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Anurag\Codes\Ecommerce-Analytics-Warehouse\excel\"/>
    </mc:Choice>
  </mc:AlternateContent>
  <xr:revisionPtr revIDLastSave="0" documentId="13_ncr:1_{F14DC3C4-8861-428C-978E-1BE2924E7D03}" xr6:coauthVersionLast="47" xr6:coauthVersionMax="47" xr10:uidLastSave="{00000000-0000-0000-0000-000000000000}"/>
  <bookViews>
    <workbookView xWindow="2268" yWindow="2268" windowWidth="17280" windowHeight="8880" xr2:uid="{CE27E7F8-C19E-4C86-B7B9-475417575C75}"/>
  </bookViews>
  <sheets>
    <sheet name="Scorecard" sheetId="5" r:id="rId1"/>
    <sheet name="Pivot" sheetId="4" r:id="rId2"/>
    <sheet name="Sellers" sheetId="3" r:id="rId3"/>
    <sheet name="Data" sheetId="2" r:id="rId4"/>
    <sheet name="Settings" sheetId="1" r:id="rId5"/>
  </sheets>
  <definedNames>
    <definedName name="ExternalData_1" localSheetId="3" hidden="1">Data!$A$1:$L$16309</definedName>
    <definedName name="ExternalData_1" localSheetId="2" hidden="1">Sellers!$A$1:$I$3054</definedName>
    <definedName name="Slicer_seller_state">#N/A</definedName>
    <definedName name="Timeline_month">#N/A</definedName>
  </definedNames>
  <calcPr calcId="181029" forceFullCalc="1"/>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5" l="1"/>
  <c r="F4" i="5" s="1"/>
  <c r="D15" i="5"/>
  <c r="D16" i="5"/>
  <c r="D17" i="5"/>
  <c r="D18" i="5"/>
  <c r="D19" i="5"/>
  <c r="D20" i="5"/>
  <c r="D21" i="5"/>
  <c r="D22" i="5"/>
  <c r="D23" i="5"/>
  <c r="D24" i="5"/>
  <c r="D25" i="5"/>
  <c r="D26" i="5"/>
  <c r="D27" i="5"/>
  <c r="D28" i="5"/>
  <c r="D29" i="5"/>
  <c r="D30" i="5"/>
  <c r="D31" i="5"/>
  <c r="D32" i="5"/>
  <c r="D33" i="5"/>
  <c r="D34" i="5"/>
  <c r="D35" i="5"/>
  <c r="D36" i="5"/>
  <c r="D37" i="5"/>
  <c r="D38" i="5"/>
  <c r="C15" i="5"/>
  <c r="C16" i="5"/>
  <c r="C17" i="5"/>
  <c r="C18" i="5"/>
  <c r="C19" i="5"/>
  <c r="C20" i="5"/>
  <c r="C21" i="5"/>
  <c r="C22" i="5"/>
  <c r="C23" i="5"/>
  <c r="C24" i="5"/>
  <c r="C25" i="5"/>
  <c r="C26" i="5"/>
  <c r="C27" i="5"/>
  <c r="C28" i="5"/>
  <c r="C29" i="5"/>
  <c r="C30" i="5"/>
  <c r="C31" i="5"/>
  <c r="C32" i="5"/>
  <c r="C33" i="5"/>
  <c r="C34" i="5"/>
  <c r="C35" i="5"/>
  <c r="C36" i="5"/>
  <c r="C37" i="5"/>
  <c r="C38" i="5"/>
  <c r="B15" i="5"/>
  <c r="B16" i="5"/>
  <c r="B17" i="5"/>
  <c r="B18" i="5"/>
  <c r="B19" i="5"/>
  <c r="B20" i="5"/>
  <c r="B21" i="5"/>
  <c r="B22" i="5"/>
  <c r="B23" i="5"/>
  <c r="B24" i="5"/>
  <c r="B25" i="5"/>
  <c r="B26" i="5"/>
  <c r="B27" i="5"/>
  <c r="B28" i="5"/>
  <c r="B29" i="5"/>
  <c r="B30" i="5"/>
  <c r="B31" i="5"/>
  <c r="B32" i="5"/>
  <c r="B33" i="5"/>
  <c r="B34" i="5"/>
  <c r="B35" i="5"/>
  <c r="B36" i="5"/>
  <c r="B37" i="5"/>
  <c r="B38" i="5"/>
  <c r="B9" i="5"/>
  <c r="B8" i="5"/>
  <c r="B7" i="5"/>
  <c r="B6" i="5"/>
  <c r="B10" i="5" s="1"/>
  <c r="B5" i="5"/>
  <c r="B4" i="5"/>
  <c r="B1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9470AD-3F84-4F63-8FAE-042A0C2326E2}" keepAlive="1" name="Connection" type="5" refreshedVersion="8" saveData="1">
    <dbPr connection="Provider=Microsoft.Mashup.OleDb.1;Data Source=$Workbook$;Location=SellerMonthly;Extended Properties=&quot;&quot;" command="SELECT * FROM [SellerMonthly]"/>
  </connection>
  <connection id="2" xr16:uid="{3F0029AE-96A7-42A9-93ED-F92620338C20}" keepAlive="1" name="Connection1" type="5" refreshedVersion="8" saveData="1">
    <dbPr connection="Provider=Microsoft.Mashup.OleDb.1;Data Source=$Workbook$;Location=SellerTotals;Extended Properties=&quot;&quot;" command="SELECT * FROM [SellerTotals]"/>
  </connection>
</connections>
</file>

<file path=xl/sharedStrings.xml><?xml version="1.0" encoding="utf-8"?>
<sst xmlns="http://schemas.openxmlformats.org/spreadsheetml/2006/main" count="74557" uniqueCount="3754">
  <si>
    <t>ExportsFolder</t>
  </si>
  <si>
    <t>C:\Anurag\Codes\Ecommerce-Analytics-Warehouse\exports</t>
  </si>
  <si>
    <t>Folder with the `make export` CSVs. Change A2 if the folder moves, then Data &gt; Refresh All.</t>
  </si>
  <si>
    <t>seller_id</t>
  </si>
  <si>
    <t>seller_state</t>
  </si>
  <si>
    <t>seller_city</t>
  </si>
  <si>
    <t>month</t>
  </si>
  <si>
    <t>orders</t>
  </si>
  <si>
    <t>items</t>
  </si>
  <si>
    <t>revenue</t>
  </si>
  <si>
    <t>delivered_orders</t>
  </si>
  <si>
    <t>late_orders</t>
  </si>
  <si>
    <t>avg_review_score</t>
  </si>
  <si>
    <t>late_rate</t>
  </si>
  <si>
    <t>year_month</t>
  </si>
  <si>
    <t>0015a82c2db000af6aaaf3ae2ecb0532</t>
  </si>
  <si>
    <t>SP</t>
  </si>
  <si>
    <t>Santo Andre</t>
  </si>
  <si>
    <t>2017-09</t>
  </si>
  <si>
    <t>2017-10</t>
  </si>
  <si>
    <t>001cca7ae9ae17fb1caed9dfb1094831</t>
  </si>
  <si>
    <t>ES</t>
  </si>
  <si>
    <t>Cariacica</t>
  </si>
  <si>
    <t>2017-02</t>
  </si>
  <si>
    <t>2017-03</t>
  </si>
  <si>
    <t>2017-04</t>
  </si>
  <si>
    <t>2017-05</t>
  </si>
  <si>
    <t>2017-06</t>
  </si>
  <si>
    <t>2017-07</t>
  </si>
  <si>
    <t>2017-08</t>
  </si>
  <si>
    <t>2017-11</t>
  </si>
  <si>
    <t>2017-12</t>
  </si>
  <si>
    <t>2018-01</t>
  </si>
  <si>
    <t>2018-02</t>
  </si>
  <si>
    <t>2018-03</t>
  </si>
  <si>
    <t>2018-04</t>
  </si>
  <si>
    <t>2018-06</t>
  </si>
  <si>
    <t>2018-07</t>
  </si>
  <si>
    <t>002100f778ceb8431b7a1020ff7ab48f</t>
  </si>
  <si>
    <t>Franca</t>
  </si>
  <si>
    <t>003554e2dce176b5555353e4f3555ac8</t>
  </si>
  <si>
    <t>GO</t>
  </si>
  <si>
    <t>Goiania</t>
  </si>
  <si>
    <t>004c9cd9d87a3c30c522c48c4fc07416</t>
  </si>
  <si>
    <t>Ibitinga</t>
  </si>
  <si>
    <t>2017-01</t>
  </si>
  <si>
    <t>2018-05</t>
  </si>
  <si>
    <t>00720abe85ba0859807595bbf045a33b</t>
  </si>
  <si>
    <t>Guarulhos</t>
  </si>
  <si>
    <t>2018-08</t>
  </si>
  <si>
    <t>00ab3eff1b5192e5f1a63bcecfee11c8</t>
  </si>
  <si>
    <t>Sao Paulo</t>
  </si>
  <si>
    <t>00d8b143d12632bad99c0ad66ad52825</t>
  </si>
  <si>
    <t>MG</t>
  </si>
  <si>
    <t>Belo Horizonte</t>
  </si>
  <si>
    <t>00ee68308b45bc5e2660cd833c3f81cc</t>
  </si>
  <si>
    <t>00fc707aaaad2d31347cf883cd2dfe10</t>
  </si>
  <si>
    <t>PR</t>
  </si>
  <si>
    <t>Maringa</t>
  </si>
  <si>
    <t>010543a62bd80aa422851e79a3bc7540</t>
  </si>
  <si>
    <t>010da0602d7774602cd1b3f5fb7b709e</t>
  </si>
  <si>
    <t>Sao Bernardo Do Campo</t>
  </si>
  <si>
    <t>011b0eaba87386a2ae96a7d32bb531d1</t>
  </si>
  <si>
    <t>Pompeia</t>
  </si>
  <si>
    <t>2016-10</t>
  </si>
  <si>
    <t>01266d4c46afa519678d16a8b683d325</t>
  </si>
  <si>
    <t>Curitiba</t>
  </si>
  <si>
    <t>013900e863eace745d3ec7614cab5b1a</t>
  </si>
  <si>
    <t>014c0679dd340a0e338872e7ec85666a</t>
  </si>
  <si>
    <t>Timoteo</t>
  </si>
  <si>
    <t>014d9a685fd57276679edd00e07089e5</t>
  </si>
  <si>
    <t>0176f73cc1195f367f7b32db1e5b3aa8</t>
  </si>
  <si>
    <t>01bcc9d254a0143f0ce9791b960b2a47</t>
  </si>
  <si>
    <t>Uruacu</t>
  </si>
  <si>
    <t>01c97ebb5cdac52891c0ed1c37ba0012</t>
  </si>
  <si>
    <t>Catanduva</t>
  </si>
  <si>
    <t>01cf7e3d21494c41fb86034f2e714fa1</t>
  </si>
  <si>
    <t>Francisco Beltrao</t>
  </si>
  <si>
    <t>01ed254b9ff8407dfb9d99ba1e17d923</t>
  </si>
  <si>
    <t>Mogi Das Cruzes</t>
  </si>
  <si>
    <t>01fd077212124329bac32490e8ef80d9</t>
  </si>
  <si>
    <t>Ribeirao Preto / Sao Paulo</t>
  </si>
  <si>
    <t>01fdefa7697d26ad920e9e0346d4bd1b</t>
  </si>
  <si>
    <t>Londrina</t>
  </si>
  <si>
    <t>0241d4d5d36f10f80c644447315af0bd</t>
  </si>
  <si>
    <t>0249d282d911d23cb8b869ab49c99f53</t>
  </si>
  <si>
    <t>024b564ae893ce8e9bfa02c10a401ece</t>
  </si>
  <si>
    <t>028872bfa080090a9d0abd4f1af168f8</t>
  </si>
  <si>
    <t>Ribeirao Das Neves</t>
  </si>
  <si>
    <t>02a2272692e13558373c66db98f05e2e</t>
  </si>
  <si>
    <t>RJ</t>
  </si>
  <si>
    <t>Rio De Janeiro</t>
  </si>
  <si>
    <t>02b72cdeb9cfcc429f1af6f4e3f3b737</t>
  </si>
  <si>
    <t>02c988090b766852e088c69d7fb3b551</t>
  </si>
  <si>
    <t>Americana</t>
  </si>
  <si>
    <t>02d35243ea2e497335cd0f076b45675d</t>
  </si>
  <si>
    <t>RN</t>
  </si>
  <si>
    <t>Natal</t>
  </si>
  <si>
    <t>02dcd3e8e25bee036e32512bcf175493</t>
  </si>
  <si>
    <t>Contagem</t>
  </si>
  <si>
    <t>02ecc2a19303f05e59ce133fd923fff7</t>
  </si>
  <si>
    <t>02f5837340d7eb4f653d676c7256523a</t>
  </si>
  <si>
    <t>02f623a8eb246f3c5f7c2f96462654e6</t>
  </si>
  <si>
    <t>Botucatu</t>
  </si>
  <si>
    <t>0307f7565ff85b299b6e5ef162b1b1a9</t>
  </si>
  <si>
    <t>Sao Jose Do Rio Preto</t>
  </si>
  <si>
    <t>0336182e1b3e92f029d5354832045fdf</t>
  </si>
  <si>
    <t>034b9387752bfa309f350a70cd45ffa3</t>
  </si>
  <si>
    <t>SC</t>
  </si>
  <si>
    <t>Blumenau</t>
  </si>
  <si>
    <t>038b75b729c8a9a04b0d07cba7eabe86</t>
  </si>
  <si>
    <t>Sao Jose Dos Campos</t>
  </si>
  <si>
    <t>039b29ff3b3473435d0cd59040575de9</t>
  </si>
  <si>
    <t>Ribeirao Pires</t>
  </si>
  <si>
    <t>039e6ad9dae79614493083e241147386</t>
  </si>
  <si>
    <t>03a2a6dcbe45d639c4dc2a0d24769c40</t>
  </si>
  <si>
    <t>Maua</t>
  </si>
  <si>
    <t>03bd479e1d9484cdb14104d3023f7321</t>
  </si>
  <si>
    <t>Uberlandia</t>
  </si>
  <si>
    <t>0417b067eeab773d2f7061a726dc477f</t>
  </si>
  <si>
    <t>Sao Bento Do Sul</t>
  </si>
  <si>
    <t>042573af89b6d931f672efaf789d8358</t>
  </si>
  <si>
    <t>Sorocaba</t>
  </si>
  <si>
    <t>04308b1ee57b6625f47df1d56f00eedf</t>
  </si>
  <si>
    <t>Bombinhas</t>
  </si>
  <si>
    <t>0432ead42b6c8a0bdf68154add917fdf</t>
  </si>
  <si>
    <t>044668ccd5316b12a7cf0d54a156e3e9</t>
  </si>
  <si>
    <t>Osasco</t>
  </si>
  <si>
    <t>04843805947f0fc584fc1969b6e50fe7</t>
  </si>
  <si>
    <t>RS</t>
  </si>
  <si>
    <t>Ivoti</t>
  </si>
  <si>
    <t>048c2757535328e0d7dac690ad3c0aae</t>
  </si>
  <si>
    <t>04aa0a1c5ce6b222003403a3e11c3cc0</t>
  </si>
  <si>
    <t>Cosmopolis</t>
  </si>
  <si>
    <t>04aba03279157f6d4e0fe8ccaf21963c</t>
  </si>
  <si>
    <t>Santo Antonio De Padua</t>
  </si>
  <si>
    <t>04e38a233f726ef161074ab1c9b0399a</t>
  </si>
  <si>
    <t>04ee0ec01589969663ba5967c0e0bdc0</t>
  </si>
  <si>
    <t>Lajeado</t>
  </si>
  <si>
    <t>04fdea0c111866e6cf812f1570d6b5bd</t>
  </si>
  <si>
    <t>0509040ea3fe50071181bbc359eb7738</t>
  </si>
  <si>
    <t>052577151711aec5c744fe12e66db3e1</t>
  </si>
  <si>
    <t>Rodeio</t>
  </si>
  <si>
    <t>054694fa03fe82cec4b7551487331d74</t>
  </si>
  <si>
    <t>Itajobi</t>
  </si>
  <si>
    <t>056b4ada5bbc2c50cc7842547dda6b51</t>
  </si>
  <si>
    <t>Queimados</t>
  </si>
  <si>
    <t>0570350b23eda5444f8d1d9544932058</t>
  </si>
  <si>
    <t>05730013efda596306417c3b09302475</t>
  </si>
  <si>
    <t>Criciuma</t>
  </si>
  <si>
    <t>058cb5aeb36d7c0fcae20fc85d5e0a59</t>
  </si>
  <si>
    <t>058fd0aa2bfdb2274e05e1ae971dabb6</t>
  </si>
  <si>
    <t>05a48cc8859962767935ab9087417fbb</t>
  </si>
  <si>
    <t>05a940b4ecae36cadfd8e93bd9c43257</t>
  </si>
  <si>
    <t>05aebce0b5c8f0d41b29b686f2d05fd3</t>
  </si>
  <si>
    <t>05ca864204d09595ae591b93ea9cf93d</t>
  </si>
  <si>
    <t>Barueri</t>
  </si>
  <si>
    <t>05d2173d43ea568aa0540eba70d2ca76</t>
  </si>
  <si>
    <t>Alfenas</t>
  </si>
  <si>
    <t>05e107217c7266362fd44b75b2cd4cc4</t>
  </si>
  <si>
    <t>Sao Paulo - Sp</t>
  </si>
  <si>
    <t>05f51e13da97139648b8125c31e5f51b</t>
  </si>
  <si>
    <t>05feb94f19d094d4b0f9281f0b1d4c99</t>
  </si>
  <si>
    <t>05ff92fedb5be47920fea08e501238b9</t>
  </si>
  <si>
    <t>Santo Angelo</t>
  </si>
  <si>
    <t>062c325cd6a2b87845fab56b4ec2eeae</t>
  </si>
  <si>
    <t>062ce95fa2ad4dfaedfc79260130565f</t>
  </si>
  <si>
    <t>06532f10282704ef4c69168b914b77be</t>
  </si>
  <si>
    <t>Paincandu</t>
  </si>
  <si>
    <t>06579cb253ecd5a3a12a9e6eb6bf8f47</t>
  </si>
  <si>
    <t>066a6914e1ebf3ea95a216c73a986b91</t>
  </si>
  <si>
    <t>Foz Do Iguacu</t>
  </si>
  <si>
    <t>0691148aee60ca47977c187804f935ae</t>
  </si>
  <si>
    <t>0692610d8abe24f287e9fae90ea0bbee</t>
  </si>
  <si>
    <t>06a2c3af7b3aee5d69171b0e14f0ee87</t>
  </si>
  <si>
    <t>MA</t>
  </si>
  <si>
    <t>Sao Luis</t>
  </si>
  <si>
    <t>06bb3a2fe5e7b7a845b13e8fb91bd944</t>
  </si>
  <si>
    <t>06df0c10d34e459d9672bc77388742eb</t>
  </si>
  <si>
    <t>06e5eefc71ec47ae763c5c6f8db7064f</t>
  </si>
  <si>
    <t>Porto Alegre</t>
  </si>
  <si>
    <t>07017df32dc5f2f1d2801e579548d620</t>
  </si>
  <si>
    <t>PB</t>
  </si>
  <si>
    <t>Joao Pessoa</t>
  </si>
  <si>
    <t>070d165398b553f3b4b851c216b8a358</t>
  </si>
  <si>
    <t>0725b8c0f3f906e58f70cbe76b7c748c</t>
  </si>
  <si>
    <t>0743a0239d764b9a0f959a57d07e36ab</t>
  </si>
  <si>
    <t>0747d5bb69f0586cc869d8af4c50f93e</t>
  </si>
  <si>
    <t>Saquarema</t>
  </si>
  <si>
    <t>0761743cbffb25d7148189e9f1a5f03a</t>
  </si>
  <si>
    <t>Ribeirao Preto</t>
  </si>
  <si>
    <t>077c5fae4bea9500e3737b16f71b9d3a</t>
  </si>
  <si>
    <t>0791d9fc1e30678ecf03d3e55fa108d3</t>
  </si>
  <si>
    <t>079d295dcbf06ee8bb1b65ba964eb2b6</t>
  </si>
  <si>
    <t>07a9bc7f61396b658ddf3ac534efe44c</t>
  </si>
  <si>
    <t>07bf9669d84d1f11be443a9dd938f698</t>
  </si>
  <si>
    <t>07d75e33f2750d97d467fb57e4dfdd8a</t>
  </si>
  <si>
    <t>07de60b03d150fb3ea09eab5da5e4c8b</t>
  </si>
  <si>
    <t>07e8e8fc5222bb358e6f259da3197074</t>
  </si>
  <si>
    <t>080102cd0a76b09e0dcf55fcacc60e05</t>
  </si>
  <si>
    <t>080199a181c46c657dc5aa235411be3b</t>
  </si>
  <si>
    <t>08061dc0fc165ed41288cc7acde738ee</t>
  </si>
  <si>
    <t>08084d990eb3f53af056ccbc1730c8a7</t>
  </si>
  <si>
    <t>081acf3de680d554796c9cf041be7bc2</t>
  </si>
  <si>
    <t>Vespasiano</t>
  </si>
  <si>
    <t>082e0bf4cb865a6533b1e8e498cc0255</t>
  </si>
  <si>
    <t>085f6f7e049c996695fb2074fe38d45e</t>
  </si>
  <si>
    <t>Taubate</t>
  </si>
  <si>
    <t>08633c14ef2db992c11f840f04fad4cd</t>
  </si>
  <si>
    <t>0873d9f8f36123f8d910f4760e788cfb</t>
  </si>
  <si>
    <t>0885aaf116795758dfeb5f1032487bcd</t>
  </si>
  <si>
    <t>Ferraz De Vasconcelos</t>
  </si>
  <si>
    <t>0887a9f087bcd5d9f6642b52f897fc6c</t>
  </si>
  <si>
    <t>Cananeia</t>
  </si>
  <si>
    <t>08ad4ac1388e4420ca531c3edfc46198</t>
  </si>
  <si>
    <t>Itapevi</t>
  </si>
  <si>
    <t>08cdbae123ff67ca4e36d9d641ce0119</t>
  </si>
  <si>
    <t>Uba</t>
  </si>
  <si>
    <t>08d0949a9a17c027262db1f3c450c26c</t>
  </si>
  <si>
    <t>Cascavel</t>
  </si>
  <si>
    <t>08d1c9478fb0d7d7fcac9c0da4e82fc7</t>
  </si>
  <si>
    <t>08d2d642cf72b622b14dde1d2f5eb2f5</t>
  </si>
  <si>
    <t>Marilia</t>
  </si>
  <si>
    <t>08f5819815f3d06545011850bd70f0a8</t>
  </si>
  <si>
    <t>Santos</t>
  </si>
  <si>
    <t>091065b789659bc3cd9af9cb3a6253ff</t>
  </si>
  <si>
    <t>Canoas</t>
  </si>
  <si>
    <t>0936e1837d0c79253456bbb2ffaaef10</t>
  </si>
  <si>
    <t>093805f8f2aeb63881444571e1f48f30</t>
  </si>
  <si>
    <t>094ced053e257ae8cae57205592d6712</t>
  </si>
  <si>
    <t>0951a6e282947e09cd47969f4ed0b47f</t>
  </si>
  <si>
    <t>Taboao Da Serra</t>
  </si>
  <si>
    <t>09883d9ab71c8fe8a9bfc7fc3075b07e</t>
  </si>
  <si>
    <t>099095b050cfe8eb1ddff5317587e96e</t>
  </si>
  <si>
    <t>09bad886111255c5b5030314fc7f1a4a</t>
  </si>
  <si>
    <t>09f952a5f58d2285b0372551ae8f9b01</t>
  </si>
  <si>
    <t>0a198e95d32b1be2da9424c962a6ebfa</t>
  </si>
  <si>
    <t>0a82f5fb06a4fe4ac2cf7cb412ec71b8</t>
  </si>
  <si>
    <t>0a85ebe4e328db81ac9109781205e2f7</t>
  </si>
  <si>
    <t>Jundiai</t>
  </si>
  <si>
    <t>0aa124728afc1131dff5655f4c6f487b</t>
  </si>
  <si>
    <t>0aa2205ca24f113f4658a5c536667426</t>
  </si>
  <si>
    <t>0ac4201fda2c68ebc0e47cb9423cf3c9</t>
  </si>
  <si>
    <t>0ad80de75c811326389cfb1daba7d45e</t>
  </si>
  <si>
    <t>0adac9fbd9a2b63cccaac4f8756c1ca8</t>
  </si>
  <si>
    <t>Louveira</t>
  </si>
  <si>
    <t>0ade5cc4a305ed7093a23f68ca47519c</t>
  </si>
  <si>
    <t>0aea4c6ae1505b3228ddf3dd7822ee5b</t>
  </si>
  <si>
    <t>0af2ab31141893d26aca5a404a537dab</t>
  </si>
  <si>
    <t>0af977692321d895349eded183341d28</t>
  </si>
  <si>
    <t>0afccdb8a34ee5c79f7c06faf2b4d56e</t>
  </si>
  <si>
    <t>0b09101900100c0e9d312861fad5a1b9</t>
  </si>
  <si>
    <t>0b0ddbc7b9d9584f442c7ac92b0ff6c9</t>
  </si>
  <si>
    <t>0b18d63d0cd1d723567903fd34a07df2</t>
  </si>
  <si>
    <t>Sp</t>
  </si>
  <si>
    <t>0b1ca3ef18a63d7eb0c8897fa0849c08</t>
  </si>
  <si>
    <t>Sao Roque</t>
  </si>
  <si>
    <t>0b35c634521043bf4b47e21547b99ab5</t>
  </si>
  <si>
    <t>Teixeira Soares</t>
  </si>
  <si>
    <t>0b36063d5818f81ccb94b54adfaebbf5</t>
  </si>
  <si>
    <t>Jaragua Do Sul</t>
  </si>
  <si>
    <t>0b3f27369a4d8df98f7eb91077e438ac</t>
  </si>
  <si>
    <t>Aruja</t>
  </si>
  <si>
    <t>0b46f784306be7200ca1700aa55d819f</t>
  </si>
  <si>
    <t>0b64bcdb0784abc139af04077d49a20e</t>
  </si>
  <si>
    <t>0b90b6df587eb83608a64ea8b390cf07</t>
  </si>
  <si>
    <t>0bae85eb84b9fb3bd773911e89288d54</t>
  </si>
  <si>
    <t>Itajai</t>
  </si>
  <si>
    <t>0bb27263628258b8111a0262769fa9db</t>
  </si>
  <si>
    <t>0bb738e4d789e63e2267697c42d35a2d</t>
  </si>
  <si>
    <t>0be8ff43f22e456b4e0371b2245e4d01</t>
  </si>
  <si>
    <t>0bebbb2cea103a4a020c95d43fd7d754</t>
  </si>
  <si>
    <t>0bf0150d5b9d60d9cd2906003332f085</t>
  </si>
  <si>
    <t>0bfd0b434243adc5c2e1aa6baf19c6aa</t>
  </si>
  <si>
    <t>0c7533c71df861ec58ad7ff999ed0e8d</t>
  </si>
  <si>
    <t>Valinhos</t>
  </si>
  <si>
    <t>0c7f30ae9b147eca07affbef92832a6a</t>
  </si>
  <si>
    <t>Ponta Grossa</t>
  </si>
  <si>
    <t>0c8380b62e38e8a1e6adbeba7eb9688c</t>
  </si>
  <si>
    <t>Tres Coracoes</t>
  </si>
  <si>
    <t>0cab2da43793a6f3c5ed8514c5f54627</t>
  </si>
  <si>
    <t>0cbcee27c791afa0cdcb08587a2013a8</t>
  </si>
  <si>
    <t>0d33a55da925bbf1ff02af5f6059fc7f</t>
  </si>
  <si>
    <t>0d4c8269e7f0401201794deef160edd6</t>
  </si>
  <si>
    <t>0d83f8e03188682112cc0d93523705cc</t>
  </si>
  <si>
    <t>0d85bbda9889ce1f7e63778d24f346eb</t>
  </si>
  <si>
    <t>0daf5180aa44356f60f8effa533b55a2</t>
  </si>
  <si>
    <t>0db783cfcd3b73998abc6e10e59a102f</t>
  </si>
  <si>
    <t>0dd184061fb0eaa7ca37932c68ab91c5</t>
  </si>
  <si>
    <t>0ddefe3c7a032b91f4e25b9c3a08fca1</t>
  </si>
  <si>
    <t>0df3984f9dfb3d49ac6366acbd3bbb85</t>
  </si>
  <si>
    <t>Betim</t>
  </si>
  <si>
    <t>0dfbed20065e425d2eaefb101f9816c0</t>
  </si>
  <si>
    <t>Porto Ferreira</t>
  </si>
  <si>
    <t>0e44d110fa6a54e121cb2c095a77762f</t>
  </si>
  <si>
    <t>Francisco Morato</t>
  </si>
  <si>
    <t>0e72c1a751b496722a6cb1f10653b62a</t>
  </si>
  <si>
    <t>0e982cff76cc0579f632cea8a0e38c9d</t>
  </si>
  <si>
    <t>0ea22c1cfbdc755f86b9b54b39c16043</t>
  </si>
  <si>
    <t>Sete Lagoas</t>
  </si>
  <si>
    <t>0eaa7e33d73809f1f925f7d07c506cbd</t>
  </si>
  <si>
    <t>0ebd97a106433a45a4aebe57c1799778</t>
  </si>
  <si>
    <t>0ec28cec4046a4a199b6de9b4c891d97</t>
  </si>
  <si>
    <t>0ed6ce5d87fd9c69eaacaeb778d67235</t>
  </si>
  <si>
    <t>0ee4fb99ac55ffbbc98795aa01b7f8fa</t>
  </si>
  <si>
    <t>Santana De Parnaiba</t>
  </si>
  <si>
    <t>0ef83d7d83ed97cd2a0049ac8be5f88a</t>
  </si>
  <si>
    <t>0f0c984a4a955310903b6b6008660bad</t>
  </si>
  <si>
    <t>0f519b0d2e5eb2227c93dd25038bfc01</t>
  </si>
  <si>
    <t>0f7eea709efdf942b5f95c7516dbacd7</t>
  </si>
  <si>
    <t>Pedrinhas Paulista</t>
  </si>
  <si>
    <t>0f80a40c312b2472dca482cf50f5186f</t>
  </si>
  <si>
    <t>Lencois Paulista</t>
  </si>
  <si>
    <t>0f94588695d71662beec8d883ffacf09</t>
  </si>
  <si>
    <t>Florianopolis</t>
  </si>
  <si>
    <t>0fe2d9733ed841eb064503920015a8c0</t>
  </si>
  <si>
    <t>Ourinhos</t>
  </si>
  <si>
    <t>0ff83046c3fa22efee8ecf291888b191</t>
  </si>
  <si>
    <t>Caxias Do Sul</t>
  </si>
  <si>
    <t>0ffa40d54288e4f3499b8780dd0f144f</t>
  </si>
  <si>
    <t>Presidente Prudente</t>
  </si>
  <si>
    <t>10076e5788b8ee532724bcd460baf762</t>
  </si>
  <si>
    <t>Batatais</t>
  </si>
  <si>
    <t>10089e9f2fd0c668a8fd4e52e1698888</t>
  </si>
  <si>
    <t>101921376b577a4540dc30e9009133ca</t>
  </si>
  <si>
    <t>Rio Claro</t>
  </si>
  <si>
    <t>101a3a003516bc11253298b2fad3cb65</t>
  </si>
  <si>
    <t>1025f0e2d44d7041d6cf58b6550e0bfa</t>
  </si>
  <si>
    <t>10264f60a8f0a4d2f30810f5c661c673</t>
  </si>
  <si>
    <t>Campinas</t>
  </si>
  <si>
    <t>1099a00e0ee3a50935e6c2447ca090c5</t>
  </si>
  <si>
    <t>10cdd491d1dbea8fb4ead97b19c334ce</t>
  </si>
  <si>
    <t>Santa Rita Do Sapucai</t>
  </si>
  <si>
    <t>10ff823eda2b032e2c93d17a7d294736</t>
  </si>
  <si>
    <t>Pederneiras</t>
  </si>
  <si>
    <t>112453736dbe3889cfb74e1aaa0ba0c1</t>
  </si>
  <si>
    <t>1127b7f2594683f2510f1c2c834a486b</t>
  </si>
  <si>
    <t>11305281b50fff20ae8bb473f8e11876</t>
  </si>
  <si>
    <t>113e3a788b935f48aad63e1c41dac1bd</t>
  </si>
  <si>
    <t>Aparecida</t>
  </si>
  <si>
    <t>116ccb1a1604bc88e4d234a8c23f33de</t>
  </si>
  <si>
    <t>11742f81550ac064cc9a40f67151d9ad</t>
  </si>
  <si>
    <t>117cfc326c6d50da67ca858ff5c0c852</t>
  </si>
  <si>
    <t>Sao Joao De Meriti</t>
  </si>
  <si>
    <t>11938fcc75f6902fea1d0a6f72b54a57</t>
  </si>
  <si>
    <t>Sao Miguel D'Oeste</t>
  </si>
  <si>
    <t>119c7f1a00ef43fad0e57604e76a747c</t>
  </si>
  <si>
    <t>119d1aef1b4144adba89163f6cd9f5d4</t>
  </si>
  <si>
    <t>Pedreira</t>
  </si>
  <si>
    <t>11bfa66332777660bd0640ee84d47006</t>
  </si>
  <si>
    <t>11d4c477d09821164bca4f70a2eae031</t>
  </si>
  <si>
    <t>11eac105f3f90a9b87b19c89d91e24f3</t>
  </si>
  <si>
    <t>11fb6f6d341adbe19e81733701704635</t>
  </si>
  <si>
    <t>120476eb7a04c149d14772edaf5d9bf2</t>
  </si>
  <si>
    <t>Angra Dos Reis</t>
  </si>
  <si>
    <t>1284de4ae8aa26997e748c851557cf0e</t>
  </si>
  <si>
    <t>Laranjeiras Do Sul</t>
  </si>
  <si>
    <t>128639473a139ac0f3e5f5ade55873a5</t>
  </si>
  <si>
    <t>128f9bfbe4c7d5185033914b1de3d39a</t>
  </si>
  <si>
    <t>Atibaia</t>
  </si>
  <si>
    <t>12a8eb0f8d1cd3270695bf2a99f55966</t>
  </si>
  <si>
    <t>12b9676b00f60f3b700e83af21824c0e</t>
  </si>
  <si>
    <t>Montenegro</t>
  </si>
  <si>
    <t>12c2ed9cded6138cf0c75f525f565fc7</t>
  </si>
  <si>
    <t>Praia Grande</t>
  </si>
  <si>
    <t>13074f016982ff2bd6c58ced8682f000</t>
  </si>
  <si>
    <t>Bento Goncalves</t>
  </si>
  <si>
    <t>131fcb0a0c9a47bba4474aacff0f14b7</t>
  </si>
  <si>
    <t>1336efc61c316ddf92c899eb817f7cae</t>
  </si>
  <si>
    <t>Assis</t>
  </si>
  <si>
    <t>134285d1f41da5c13a756ee8142c8a4e</t>
  </si>
  <si>
    <t>134a288e7de827ec5ec62e3ec9c3a295</t>
  </si>
  <si>
    <t>134b867a0f7f8bbe6abf10f91874891e</t>
  </si>
  <si>
    <t>13511db12ac61e2f89c53b72a944a60b</t>
  </si>
  <si>
    <t>1352e06ae67b410cdae0b2a22361167b</t>
  </si>
  <si>
    <t>1354d51653f645349064725ed204e85e</t>
  </si>
  <si>
    <t>138dbe45fc62f1e244378131a6801526</t>
  </si>
  <si>
    <t>139157dd4daa45c25b0807ffff348363</t>
  </si>
  <si>
    <t>13c2ed7698b3ca92dad49e849219da59</t>
  </si>
  <si>
    <t>13d058e4eeac2ce8217660b2f8a05812</t>
  </si>
  <si>
    <t>13d95f0f6f73943d4ceffad0fc2cd32c</t>
  </si>
  <si>
    <t>13dd308f81fea30cc670c656b2b46cc3</t>
  </si>
  <si>
    <t>Santa Barbara D'Oeste</t>
  </si>
  <si>
    <t>13e85aac53340018b40c2af68001b7e0</t>
  </si>
  <si>
    <t>13f57c12a00ed4610db646b913a7f5c6</t>
  </si>
  <si>
    <t>13fa2a6c6b9d0f43cb588d7c82117a12</t>
  </si>
  <si>
    <t>141440cad9341e553f8401c574a2aa38</t>
  </si>
  <si>
    <t>Pitanga</t>
  </si>
  <si>
    <t>1430239a858e7682bbc43b20758af153</t>
  </si>
  <si>
    <t>1444c08e64d55fb3c25f0f09c07ffcf2</t>
  </si>
  <si>
    <t>BA</t>
  </si>
  <si>
    <t>Lauro De Freitas</t>
  </si>
  <si>
    <t>1464afc72f696af775557a821c2e253f</t>
  </si>
  <si>
    <t>Nova Friburgo</t>
  </si>
  <si>
    <t>14a08204d03bb6b6bde8029f801ae0eb</t>
  </si>
  <si>
    <t>14d7985702e72162bbf13b6beb74ab2b</t>
  </si>
  <si>
    <t>14ee35374a7876217954b5fa08e50463</t>
  </si>
  <si>
    <t>14f2b3587172b9db894c9bad8dab520b</t>
  </si>
  <si>
    <t>Ipe</t>
  </si>
  <si>
    <t>152ee17e4c8aaf53dac99f3462e4999b</t>
  </si>
  <si>
    <t>Garuva</t>
  </si>
  <si>
    <t>154bdf805377afea75a3bd158e9eab10</t>
  </si>
  <si>
    <t>1554a68530182680ad5c8b042c3ab563</t>
  </si>
  <si>
    <t>Monte Siao</t>
  </si>
  <si>
    <t>2016-09</t>
  </si>
  <si>
    <t>157c3e4b42f81ac4a44e8b1ca2fe9876</t>
  </si>
  <si>
    <t>1588ac4010787100dddef64568f0ae35</t>
  </si>
  <si>
    <t>15aac934c58d886785ac1b17953ea898</t>
  </si>
  <si>
    <t>Muqui</t>
  </si>
  <si>
    <t>15ac3c501e2599e4917316fde5c5669a</t>
  </si>
  <si>
    <t>15aec03fe4cf30dfa574cf550f5ff5ff</t>
  </si>
  <si>
    <t>15b3b1b81484422eb41df68ac87f1f50</t>
  </si>
  <si>
    <t>Bauru</t>
  </si>
  <si>
    <t>15cd6eefe58588619aaed41dfa6621b1</t>
  </si>
  <si>
    <t>Ouro Preto</t>
  </si>
  <si>
    <t>15ead3a5037a918ddb520dfe39a3d2b9</t>
  </si>
  <si>
    <t>Conselheiro Lafaiete</t>
  </si>
  <si>
    <t>15fa791d5e017f66402dc28c44480657</t>
  </si>
  <si>
    <t>160851d3ece7aa1a510f8d1a4bb8a8af</t>
  </si>
  <si>
    <t>Garca</t>
  </si>
  <si>
    <t>16090f2ca825584b5a147ab24aa30c86</t>
  </si>
  <si>
    <t>160e4f13fd3a64b1b86807be88b5ffb0</t>
  </si>
  <si>
    <t>Colombo</t>
  </si>
  <si>
    <t>164a5a8794e6d42e14f55e447b12a3bc</t>
  </si>
  <si>
    <t>Guaira</t>
  </si>
  <si>
    <t>165b1235e9e9942cb5fae67103576fb0</t>
  </si>
  <si>
    <t>165fc07beebdcb6190fba8a06db2a449</t>
  </si>
  <si>
    <t>1660ad786c27fd935378b6192a90b417</t>
  </si>
  <si>
    <t>166e8f1381e09651983c38b1f6f91c11</t>
  </si>
  <si>
    <t>Imbituba</t>
  </si>
  <si>
    <t>167fd940acebc789debd6eb418c46e38</t>
  </si>
  <si>
    <t>1690cada046eb7e92c12f98b1f8a8167</t>
  </si>
  <si>
    <t>16bdc8cefd0e32a6f0824d296c5ad14a</t>
  </si>
  <si>
    <t>1703bc09972dab9782e7a9194943b69f</t>
  </si>
  <si>
    <t>Minas Gerais</t>
  </si>
  <si>
    <t>1710c3aaa9c6b44ec3883ee0fe300e21</t>
  </si>
  <si>
    <t>Sao Caetano Do Sul</t>
  </si>
  <si>
    <t>17306570e772e7718c92a562d33f5f1d</t>
  </si>
  <si>
    <t>Bariri</t>
  </si>
  <si>
    <t>173d56ffbd4c56cb80fc3615487d712b</t>
  </si>
  <si>
    <t>Sao Vicente</t>
  </si>
  <si>
    <t>1746c1ae87ac63d530c7c943d0ac42e2</t>
  </si>
  <si>
    <t>1771297ac436903d1dd6b0e9279aa505</t>
  </si>
  <si>
    <t>1782ce2db72c3dda627d5e7c898104e1</t>
  </si>
  <si>
    <t>17908cf9b444ee34047cadd5c0f4a516</t>
  </si>
  <si>
    <t>Anapolis</t>
  </si>
  <si>
    <t>17998cf586426bf0f2c3726cb0a4b211</t>
  </si>
  <si>
    <t>179d859f51292aac5c10806a356f7af9</t>
  </si>
  <si>
    <t>17a053fcb14bd219540cbde0df490be0</t>
  </si>
  <si>
    <t>Mogi Guacu</t>
  </si>
  <si>
    <t>17adeba047385fb0c67d8e90b4296d21</t>
  </si>
  <si>
    <t>17ca9b9e9b9ef8fdb529001b49ebb50f</t>
  </si>
  <si>
    <t>17e34d8224d27a541263c4c64b11a56b</t>
  </si>
  <si>
    <t>Riberao Preto</t>
  </si>
  <si>
    <t>17eea220a40cc0d2c0c5346379682398</t>
  </si>
  <si>
    <t>17f51e7198701186712e53a39c564617</t>
  </si>
  <si>
    <t>180c3376aff0e43dd5788709df48a843</t>
  </si>
  <si>
    <t>1835b56ce799e6a4dc4eddc053f04066</t>
  </si>
  <si>
    <t>1838dd9b8977065acf51d95e0053ea7a</t>
  </si>
  <si>
    <t>184725737946a1a938bbbd1a9e978103</t>
  </si>
  <si>
    <t>184a67a8f9f63234d3a92340bbdb727f</t>
  </si>
  <si>
    <t>Joinville</t>
  </si>
  <si>
    <t>186cdd1b2df32caa72cfb410bba768d3</t>
  </si>
  <si>
    <t>Rio Negrinho</t>
  </si>
  <si>
    <t>189ca3538ce9f920cacf0f982cbe223b</t>
  </si>
  <si>
    <t>18a349e75d307f4b4cc646a691ed4216</t>
  </si>
  <si>
    <t>18e694e0e48ed6f7aa3f24aade5fd697</t>
  </si>
  <si>
    <t>Varzea Paulista</t>
  </si>
  <si>
    <t>1900267e848ceeba8fa32d80c1a5f5a8</t>
  </si>
  <si>
    <t>191d55f7edb8524d525ed01b20fe32e8</t>
  </si>
  <si>
    <t>DF</t>
  </si>
  <si>
    <t>Brasilia</t>
  </si>
  <si>
    <t>1927cdb9fa74f5270097f6250e8e8f34</t>
  </si>
  <si>
    <t>19484c79cef6c062cb177aa4ef2fcc3c</t>
  </si>
  <si>
    <t>1961c3e1272bfeceb05d0b78b5bbfdaf</t>
  </si>
  <si>
    <t>1967a9e2ad6f51802b093147d861df58</t>
  </si>
  <si>
    <t>1976a05ecf2996d6ffb7b5430e635fe7</t>
  </si>
  <si>
    <t>1987cd4be10fe09ee50454f9c354d1c6</t>
  </si>
  <si>
    <t>Ouro Fino</t>
  </si>
  <si>
    <t>198c7ea11960a9844b544d9bcdca860c</t>
  </si>
  <si>
    <t>Jacutinga</t>
  </si>
  <si>
    <t>1996942dc085d7773ba77a529b163cd0</t>
  </si>
  <si>
    <t>Pradopolis</t>
  </si>
  <si>
    <t>19a7c9f66ffa6452ff4b4c0cca71da27</t>
  </si>
  <si>
    <t>Itaipulandia</t>
  </si>
  <si>
    <t>19d62d484cba71963c93f0f00ab42013</t>
  </si>
  <si>
    <t>Gaspar</t>
  </si>
  <si>
    <t>19e0f40a907ec568c34bfac15de4f4a1</t>
  </si>
  <si>
    <t>1a3df491d1c4f1589fc2b934ada68bf2</t>
  </si>
  <si>
    <t>1a6245add4353f18ed55138808906979</t>
  </si>
  <si>
    <t>1a8e2d9c38b84a9702ac7922924b0573</t>
  </si>
  <si>
    <t>Araquari</t>
  </si>
  <si>
    <t>1a932caad4f9d804097d7f8e615baed1</t>
  </si>
  <si>
    <t>1acde099eb406aa220b1169b188b42da</t>
  </si>
  <si>
    <t>1b0b0f4f95e962d6f32fe90c759d0479</t>
  </si>
  <si>
    <t>1b1ae47a313a825a7ccceb8e2e30fa9d</t>
  </si>
  <si>
    <t>Bocaiuva Do Sul</t>
  </si>
  <si>
    <t>1b45169b635ef59425637e9a33eb5fb3</t>
  </si>
  <si>
    <t>1b4b28463457a256e9a784ebe2a8f630</t>
  </si>
  <si>
    <t>Piracicaba</t>
  </si>
  <si>
    <t>1b4c3a6f53068f0b6944d2d005c9fc89</t>
  </si>
  <si>
    <t>Sao Ludgero</t>
  </si>
  <si>
    <t>1b61fb1f0f2185d89e9a126c498e9cc7</t>
  </si>
  <si>
    <t>1b65c144b17e607c0f37f10bb7dfec8d</t>
  </si>
  <si>
    <t>Rio Do Sul</t>
  </si>
  <si>
    <t>1b7e5006cb25dd23ce8686691013b121</t>
  </si>
  <si>
    <t>1b8356dabde1d35e17cef975c3f82730</t>
  </si>
  <si>
    <t>1b8b75e227c9a9c100d0c210fb6176ce</t>
  </si>
  <si>
    <t>1b938a7ec6ac5061a66a3766e0e75f90</t>
  </si>
  <si>
    <t>Penapolis</t>
  </si>
  <si>
    <t>1bb2bdb95f4841f1bba2c0d2cd83d3c9</t>
  </si>
  <si>
    <t>1bb3812d5f0747a3ab7348f199001a10</t>
  </si>
  <si>
    <t>1bc2e21de46adfea6b98cc96b00f3b40</t>
  </si>
  <si>
    <t>1c129092bf23f28a5930387c980c0dfc</t>
  </si>
  <si>
    <t>1c40343cc5d18c2d8248ac2f3366de34</t>
  </si>
  <si>
    <t>Limeira</t>
  </si>
  <si>
    <t>1c56ffe0e9dea2657fc6e95b53f40b13</t>
  </si>
  <si>
    <t>Sao Carlos</t>
  </si>
  <si>
    <t>1c5e4e49b9079480255b49d50aac1aa9</t>
  </si>
  <si>
    <t>1c68394e931a64f90ea236c5ea590300</t>
  </si>
  <si>
    <t>Sarandi</t>
  </si>
  <si>
    <t>1c742ac33582852aaf3bcfbf5893abcf</t>
  </si>
  <si>
    <t>1c83418358f249c9d6affa52d579db0e</t>
  </si>
  <si>
    <t>1ca4bdb0cd7fc48e949bac066188ed26</t>
  </si>
  <si>
    <t>Cataguases</t>
  </si>
  <si>
    <t>1ca7077d890b907f89be8c954a02686a</t>
  </si>
  <si>
    <t>1caf283236cd69af44cbc09a0a1e7d32</t>
  </si>
  <si>
    <t>Nova Iguacu</t>
  </si>
  <si>
    <t>1cbcd2ee0afb3fc09963b87eb65e7e4f</t>
  </si>
  <si>
    <t>1cbd32d00d01bb8087a5eb088612fd9c</t>
  </si>
  <si>
    <t>Sp / Sp</t>
  </si>
  <si>
    <t>1cbd50a8c52e6cf8e315c5709fab386f</t>
  </si>
  <si>
    <t>Fazenda Rio Grande</t>
  </si>
  <si>
    <t>1cbdc7cf130a41fd13a3c2a7d2fcfda7</t>
  </si>
  <si>
    <t>Lambari</t>
  </si>
  <si>
    <t>1cd9e0cc1839d55516843def5600816d</t>
  </si>
  <si>
    <t>1ce3ae5a399804d1a87e706f8a813c3e</t>
  </si>
  <si>
    <t>Jaguaruna</t>
  </si>
  <si>
    <t>1d0646a72178a6fb37ee8082140e06ec</t>
  </si>
  <si>
    <t>1d0997ff06b524ce9289ffd75114ecd3</t>
  </si>
  <si>
    <t>PE</t>
  </si>
  <si>
    <t>Recife</t>
  </si>
  <si>
    <t>1d139e3a3b14025640d8df1b230aace0</t>
  </si>
  <si>
    <t>Barrinha</t>
  </si>
  <si>
    <t>1d1bbb8ac1581824986f582583fff01d</t>
  </si>
  <si>
    <t>Indaial</t>
  </si>
  <si>
    <t>1d2732ef8321502ee8488e8bed1ab8cd</t>
  </si>
  <si>
    <t>1d29dfba02015238dfbe2449a5eaa361</t>
  </si>
  <si>
    <t>Vicosa</t>
  </si>
  <si>
    <t>1d4587203296c8f4ad134dc286fa6db0</t>
  </si>
  <si>
    <t>1d503743d2526f03f0c2c89540ee008c</t>
  </si>
  <si>
    <t>1d8dbc4f32378d715c717c1c1fc57bae</t>
  </si>
  <si>
    <t>Arapongas</t>
  </si>
  <si>
    <t>1d953075c2f0dd990bacf27b83b330f1</t>
  </si>
  <si>
    <t>1da366cade6d8276e7d8beea7af5d4bf</t>
  </si>
  <si>
    <t>1da3aeb70d7989d1e6d9b0e887f97c23</t>
  </si>
  <si>
    <t>1dc2de47ee26a0a5b12dc14fd6dc0dea</t>
  </si>
  <si>
    <t>1dcfa3835714681d4ba4a93bc1e0fd41</t>
  </si>
  <si>
    <t>Birigui</t>
  </si>
  <si>
    <t>1dd33b8119b3cb1056ed5dc88cd0aaf4</t>
  </si>
  <si>
    <t>1de62b6f2fd96227629786db492433db</t>
  </si>
  <si>
    <t>1dfe5347016252a7884b694d4f10f5c4</t>
  </si>
  <si>
    <t>1e26c56af8d48424e1df0140a2401f83</t>
  </si>
  <si>
    <t>Jaguariuna</t>
  </si>
  <si>
    <t>1e47d8b6546eb3a77b1acddcc9406242</t>
  </si>
  <si>
    <t>1e47defeeadeca0e9a18fa5a9311e735</t>
  </si>
  <si>
    <t>1e483cc5c76fef08d3ca05f9a8af7d01</t>
  </si>
  <si>
    <t>1e8b33f18b4f7598d87f5cbee2282cc2</t>
  </si>
  <si>
    <t>1e8c6a4c538f286aee9573239740a4b4</t>
  </si>
  <si>
    <t>Itatiba</t>
  </si>
  <si>
    <t>1e9d5a33694bddb76316fd1f54734d20</t>
  </si>
  <si>
    <t>MT</t>
  </si>
  <si>
    <t>Jaciara</t>
  </si>
  <si>
    <t>1eade46fba20122dc4aefb379f8c636b</t>
  </si>
  <si>
    <t>1f1bb1f0859883505541bdd6606193e5</t>
  </si>
  <si>
    <t>1f2eebc0e970fd3c463e4f5d9652687a</t>
  </si>
  <si>
    <t>1f50f920176fa81dab994f9023523100</t>
  </si>
  <si>
    <t>1f7dfad2cb384ea4d2d7e1ffbd78c407</t>
  </si>
  <si>
    <t>1f7fd2a6fcd5a6fa5d8a4dabc72aaae0</t>
  </si>
  <si>
    <t>Venancio Aires</t>
  </si>
  <si>
    <t>1f867308a0ce13133a4e639ff4de0c02</t>
  </si>
  <si>
    <t>1f9ab4708f3056ede07124aad39a2554</t>
  </si>
  <si>
    <t>Tupa</t>
  </si>
  <si>
    <t>1fa2d3def6adfa70e58c276bb64fe5bb</t>
  </si>
  <si>
    <t>1fbe10c70e30765ed1de86d9f7e98409</t>
  </si>
  <si>
    <t>1fdc574883ef3b33ad41562d93f3a74a</t>
  </si>
  <si>
    <t>1fe5540d7c1c37a595fefbacd5570d9e</t>
  </si>
  <si>
    <t>Paraiba Do Sul</t>
  </si>
  <si>
    <t>1fe61aa5494bd3ae92a2c13e067c810f</t>
  </si>
  <si>
    <t>Santa Cecilia</t>
  </si>
  <si>
    <t>2009a095de2a2a41626f6c6d7722678d</t>
  </si>
  <si>
    <t>2039c5e51785b5dde7cf93ccb3b7be2c</t>
  </si>
  <si>
    <t>204b4e07bddef3c9b317f70189135b22</t>
  </si>
  <si>
    <t>Borda Da Mata</t>
  </si>
  <si>
    <t>2059c39f76271d4ca3f15b5ffaccc8b8</t>
  </si>
  <si>
    <t>20611af7866c6068fd5ae1f9dbe15c92</t>
  </si>
  <si>
    <t>2063dd1b9f568df1c16741ea7d3e6adb</t>
  </si>
  <si>
    <t>Guarapuava</t>
  </si>
  <si>
    <t>2075d8cd4dd63ff12df0749a5866bb06</t>
  </si>
  <si>
    <t>2089a6d640999f9b9141ac719b2af596</t>
  </si>
  <si>
    <t>20a7efa9721046319bdde5d60b6b5365</t>
  </si>
  <si>
    <t>Laguna</t>
  </si>
  <si>
    <t>20a8b0dc55da94fe74d112082427c84f</t>
  </si>
  <si>
    <t>Itu</t>
  </si>
  <si>
    <t>20b54c376b794ed028df09a3cd88e8dc</t>
  </si>
  <si>
    <t>20cb7c2fde3e5bf10f0bbe7394e1c6a9</t>
  </si>
  <si>
    <t>Andira-Pr</t>
  </si>
  <si>
    <t>20d53aad4fe5ee93a64f8839609d3586</t>
  </si>
  <si>
    <t>20d83f3ef0e6925fd74bfd59170babf7</t>
  </si>
  <si>
    <t>20f0aeea30bc3b8c4420be8ced4226c0</t>
  </si>
  <si>
    <t>20fd2d2080ed85fa67fad3fcbb2c1813</t>
  </si>
  <si>
    <t>2138ccb85b11a4ec1e37afbd1c8eda1f</t>
  </si>
  <si>
    <t>213b25e6f54661939f11710a6fddb871</t>
  </si>
  <si>
    <t>Salto</t>
  </si>
  <si>
    <t>213fafb0ca06fb3d5886579c2565791b</t>
  </si>
  <si>
    <t>2156f2671501a81034d7d07f217609d0</t>
  </si>
  <si>
    <t>217f005bb37ff3aeef5b2ae1788e75ba</t>
  </si>
  <si>
    <t>218d46b86c1881d022bce9c68a7d4b15</t>
  </si>
  <si>
    <t>218f991754f360af9c2daa5e0b8e990c</t>
  </si>
  <si>
    <t>2199e7fe213c16213bf5d6a7eadc9a5d</t>
  </si>
  <si>
    <t>Registro</t>
  </si>
  <si>
    <t>21c62b998a043ebe31161d38f84929fc</t>
  </si>
  <si>
    <t>CE</t>
  </si>
  <si>
    <t>Fortaleza</t>
  </si>
  <si>
    <t>21d59342ba150175ca2aa4f8faddeca6</t>
  </si>
  <si>
    <t>Itaquaquecetuba</t>
  </si>
  <si>
    <t>21e83881401b92b49fb09a16d3852291</t>
  </si>
  <si>
    <t>2235cf78d3e2073a88146a9cb60f0dd0</t>
  </si>
  <si>
    <t>226b05fe067266c59c15dae208213d06</t>
  </si>
  <si>
    <t>228e4c1a0be164f613d41c24345f9d2c</t>
  </si>
  <si>
    <t>Bandeirantes</t>
  </si>
  <si>
    <t>229c3efbfb0ea2058de4ccdfbc3d784a</t>
  </si>
  <si>
    <t>22a23e5ac7061fc538cc2a019afaaf16</t>
  </si>
  <si>
    <t>22c32ec35d0116ef02c281798a25bf8b</t>
  </si>
  <si>
    <t>2305ab43e846518f58dd9d59f3f54e96</t>
  </si>
  <si>
    <t>232a6014e7b10cba61c6c2b2ea6bb4b0</t>
  </si>
  <si>
    <t>Cafelandia</t>
  </si>
  <si>
    <t>23613d49c3ac2bd302259e55c06c050c</t>
  </si>
  <si>
    <t>236585a4ddb5fea9fa40233e2249ed91</t>
  </si>
  <si>
    <t>2379bdc3888025689a9deb7b141507d5</t>
  </si>
  <si>
    <t>Mogi Mirim</t>
  </si>
  <si>
    <t>238fac594e170b59c6d228f5a4f4f1d9</t>
  </si>
  <si>
    <t>Dois Corregos</t>
  </si>
  <si>
    <t>23a0ffca143a15b9b5bbdb7d552f626a</t>
  </si>
  <si>
    <t>Sao Pedro</t>
  </si>
  <si>
    <t>23c38debaffe4a25a30fdbd9b586a13f</t>
  </si>
  <si>
    <t>Votorantim</t>
  </si>
  <si>
    <t>23ca5f678e0b3ea6c630b30fa8bf51ea</t>
  </si>
  <si>
    <t>23d7c96d4a1160db1c726b248601b25a</t>
  </si>
  <si>
    <t>Capivari</t>
  </si>
  <si>
    <t>23ff42c4bf1f8f16cddb19d8b972974a</t>
  </si>
  <si>
    <t>Itau De Minas</t>
  </si>
  <si>
    <t>240b9776d844d37535668549a396af32</t>
  </si>
  <si>
    <t>Niteroi</t>
  </si>
  <si>
    <t>244b04680fdbded0acf5aebd9c92b44a</t>
  </si>
  <si>
    <t>244c2f1bff6afe1f2eaf9bfe9b2aed38</t>
  </si>
  <si>
    <t>247587846358bb1d2e4c6522020b36fe</t>
  </si>
  <si>
    <t>2493dc3f20131696a0ecdb9948051a8d</t>
  </si>
  <si>
    <t>249f0e9905a6e06ad6c6bea7547ab9f6</t>
  </si>
  <si>
    <t>24a6daf925d9d591870a66660416de31</t>
  </si>
  <si>
    <t>Robeirao Preto</t>
  </si>
  <si>
    <t>24c1de8d9551c0b4fbc53317d53efda8</t>
  </si>
  <si>
    <t>Serra Redonda</t>
  </si>
  <si>
    <t>2528513dd95219a6013d4d05176e391a</t>
  </si>
  <si>
    <t>2528744c5ef5d955adc318720a94d2e7</t>
  </si>
  <si>
    <t>252e76235acb79183cfca6e34f13337d</t>
  </si>
  <si>
    <t>253c025bab43881055aeecde5e2d8b77</t>
  </si>
  <si>
    <t>253f95b3a0e6983ae18aed49fbc2b845</t>
  </si>
  <si>
    <t>257e61d3251fb5efb9daadddbc2cf7ca</t>
  </si>
  <si>
    <t>Apucarana</t>
  </si>
  <si>
    <t>258447aad3f7b01e2643c89f64dc5647</t>
  </si>
  <si>
    <t>Cianorte</t>
  </si>
  <si>
    <t>259f7b5e6e482c230e5bfaa670b6bb8f</t>
  </si>
  <si>
    <t>Poa</t>
  </si>
  <si>
    <t>25be943a321c8938947bdaabca979a90</t>
  </si>
  <si>
    <t>2018-09</t>
  </si>
  <si>
    <t>25c5c91f63607446a97b143d2d535d31</t>
  </si>
  <si>
    <t>Itauna</t>
  </si>
  <si>
    <t>25cf099de44674fde97473224f9d59ab</t>
  </si>
  <si>
    <t>Cotia</t>
  </si>
  <si>
    <t>25debeafbce801fdd479539350185eee</t>
  </si>
  <si>
    <t>Igaracu Do Tiete</t>
  </si>
  <si>
    <t>25e47381a6c510ddeb36084e33b89f0c</t>
  </si>
  <si>
    <t>25e6ffe976bd75618accfe16cefcbd0d</t>
  </si>
  <si>
    <t>262237171f48e85819065498cac80d7b</t>
  </si>
  <si>
    <t>Brusque</t>
  </si>
  <si>
    <t>2646baaf662d4d92ac48f047e35db92d</t>
  </si>
  <si>
    <t>26562f211dd1364af2a8596dc945e8ae</t>
  </si>
  <si>
    <t>265fdc289dffa9f1ad801c74f7d0de47</t>
  </si>
  <si>
    <t>Jaci</t>
  </si>
  <si>
    <t>26785a546900236d66f2e4197c211158</t>
  </si>
  <si>
    <t>269c5fc9fcadee614364c3620c30a1f9</t>
  </si>
  <si>
    <t>269cff2d3c8d205c11f37a52402ea93b</t>
  </si>
  <si>
    <t>26af45f5dfd967225a832838aa4e24a3</t>
  </si>
  <si>
    <t>26b482dccfa29bd2e40703ba45523702</t>
  </si>
  <si>
    <t>Santa Barbara D´Oeste</t>
  </si>
  <si>
    <t>26bad72add1f86e08a776ce4ffdaf1ca</t>
  </si>
  <si>
    <t>Pedregulho</t>
  </si>
  <si>
    <t>26d6bbee02420494d471c9f6436929c0</t>
  </si>
  <si>
    <t>26d8a1c7c75d513045798992ead43aa2</t>
  </si>
  <si>
    <t>26e13b6ff5b641b329e5524241ee2c93</t>
  </si>
  <si>
    <t>26e2c91ef821e1ff8985f408788fe35b</t>
  </si>
  <si>
    <t>26e2e5033827d2ba53929f43e03d8ffe</t>
  </si>
  <si>
    <t>26f6b7ab07be3e9e69ce82a6552efc19</t>
  </si>
  <si>
    <t>270297ead4c65a6cd2593960d2af6b21</t>
  </si>
  <si>
    <t>270572bb714b00531be85e16e1550f26</t>
  </si>
  <si>
    <t>2709af9587499e95e803a6498a5a56e9</t>
  </si>
  <si>
    <t>270d3ef21830ad0ecf3a6c53d08a533a</t>
  </si>
  <si>
    <t>Carapicuiba</t>
  </si>
  <si>
    <t>271b8923c6a549e02d3c9fd1f8c0422b</t>
  </si>
  <si>
    <t>271c58a1d139c45eaf3316107c6d3a3b</t>
  </si>
  <si>
    <t>272f092de69afedd4d2969440b37f18f</t>
  </si>
  <si>
    <t>2745f798279e0ed033addcc1474776d7</t>
  </si>
  <si>
    <t>276677b5d08786d5dce7c2149dcce48b</t>
  </si>
  <si>
    <t>27a56ff04b34c2ba34ce6ba4d3b9d616</t>
  </si>
  <si>
    <t>282c7480173bb9c01dd41cc739fec010</t>
  </si>
  <si>
    <t>282f23a9769b2690c5dda22e316f9941</t>
  </si>
  <si>
    <t>28405831a29823802aa22c084cfd0649</t>
  </si>
  <si>
    <t>28872dc528e978a639754bc8c2ce5a4c</t>
  </si>
  <si>
    <t>289cdb325fb7e7f891c38608bf9e0962</t>
  </si>
  <si>
    <t>28a26ebce31d5918b181ede016fd693b</t>
  </si>
  <si>
    <t>28c7d8743fbc8679f484868cc0fcaefb</t>
  </si>
  <si>
    <t>Itaporanga</t>
  </si>
  <si>
    <t>28d162ab86bb49d719c32f0ee6186eaa</t>
  </si>
  <si>
    <t>28ea411b354f14b1a494be4e79f0ce02</t>
  </si>
  <si>
    <t>28f10b1c5e5abb9d4857745bede6147c</t>
  </si>
  <si>
    <t>28fb0829fd777877cdc350d25cb5bd5b</t>
  </si>
  <si>
    <t>Sao Jose Do Rio Pret</t>
  </si>
  <si>
    <t>293dee954235e4e4e43f129313625ebe</t>
  </si>
  <si>
    <t>2953ce3a88f5e3c3b696d77fc9e4c8eb</t>
  </si>
  <si>
    <t>296729ffb9b684050dd24836dac4494a</t>
  </si>
  <si>
    <t>297d5eccd19fa9a83b2630071ff105e4</t>
  </si>
  <si>
    <t>299c89a525fee36c567f4fe72f038100</t>
  </si>
  <si>
    <t>Varzea Alegre</t>
  </si>
  <si>
    <t>29c322e3f09f886f8bacbe91dfbd979e</t>
  </si>
  <si>
    <t>Santa Maria</t>
  </si>
  <si>
    <t>29e6e05b65f93bc224c644319dc52ecf</t>
  </si>
  <si>
    <t>Juiz De Fora</t>
  </si>
  <si>
    <t>29fe9f200d3fa0c668d2aa1ec7e08dfb</t>
  </si>
  <si>
    <t>Balneario Camboriu</t>
  </si>
  <si>
    <t>2a1348e9addc1af5aaa619b1a3679d6b</t>
  </si>
  <si>
    <t>2a167ca73899c85001a837d8fb4962f6</t>
  </si>
  <si>
    <t>2a261b5b644fa05f4f2700eb93544f2c</t>
  </si>
  <si>
    <t>2a50b7ee5aebecc6fd0ff9784a4747d6</t>
  </si>
  <si>
    <t>2a5b78b41cd05baeac8df54c6606b92c</t>
  </si>
  <si>
    <t>Formiga</t>
  </si>
  <si>
    <t>2a61c271b1ac763450d846849783e922</t>
  </si>
  <si>
    <t>2a6fbeaa7ab9e5d59a35841a8da71ce4</t>
  </si>
  <si>
    <t>2a73cba571d90c694b7caca072ccf6ce</t>
  </si>
  <si>
    <t>2a7c6c0b0d5efde2bf75ec1e1cec2d41</t>
  </si>
  <si>
    <t>2a7dc43cecabf23403078e2188437d1d</t>
  </si>
  <si>
    <t>2a84855fd20af891be03bc5924d2b453</t>
  </si>
  <si>
    <t>2aa3443d7bf9d9bb11133f420d75e083</t>
  </si>
  <si>
    <t>2aafae69bf4c41fbd94053d9413e87ee</t>
  </si>
  <si>
    <t>2addf05f476d0637864454e93ba673d5</t>
  </si>
  <si>
    <t>2b03ac196f5ed62ac483960fe0fa3b65</t>
  </si>
  <si>
    <t>2b1a40c1daabc6ca280c4b815c101841</t>
  </si>
  <si>
    <t>Divinopolis</t>
  </si>
  <si>
    <t>2b2fed75b8e5ea3a052fc4c0825da485</t>
  </si>
  <si>
    <t>2b3b9ce054da76a7428df143a567b156</t>
  </si>
  <si>
    <t>2b3e4a2a3ea8e01938cabda2a3e5cc79</t>
  </si>
  <si>
    <t>2b402d5dc42554061f8ea98d1916f148</t>
  </si>
  <si>
    <t>Irece</t>
  </si>
  <si>
    <t>2b5ed0c9139dae8883a200dfcb272ece</t>
  </si>
  <si>
    <t>2ba91c7ad80ff88b23b7db823b43c233</t>
  </si>
  <si>
    <t>2bd05d410a8fd26dc4184a15f4f2f588</t>
  </si>
  <si>
    <t>2bdb95a56a36ebbc6640337ac5eac174</t>
  </si>
  <si>
    <t>2be17df1c49978426251562096c3cc09</t>
  </si>
  <si>
    <t>Tubarao</t>
  </si>
  <si>
    <t>2bf28e311bba65237358230cabac3f15</t>
  </si>
  <si>
    <t>2bf6a2c1e71bbd29a4ad64e6d3c3629f</t>
  </si>
  <si>
    <t>2c00c85d30361cd2ced2969cffbbffa3</t>
  </si>
  <si>
    <t>2c2c9832d1bb38c5b0034a3b47d313ee</t>
  </si>
  <si>
    <t>2c3d56f92f360fb89d849b84e8f50eae</t>
  </si>
  <si>
    <t>2c43fb513632d29b3b58df74816f1b06</t>
  </si>
  <si>
    <t>2c4c47cb51acd5ea5db5e0ae0e26542a</t>
  </si>
  <si>
    <t>Buritama</t>
  </si>
  <si>
    <t>2c538755f1ca9540af144f266e70df6c</t>
  </si>
  <si>
    <t>Castro Pires</t>
  </si>
  <si>
    <t>2c54051840f19eca309a5423cf22df36</t>
  </si>
  <si>
    <t>2c9005d8043aff18b8557ffb7b13cda4</t>
  </si>
  <si>
    <t>Cachoeiro De Itapemirim</t>
  </si>
  <si>
    <t>2c9e548be18521d1c43cde1c582c6de8</t>
  </si>
  <si>
    <t>2cb4700db635baa1c0d4f90ed27b6669</t>
  </si>
  <si>
    <t>2cb6eb1b7185064167657fa09f541105</t>
  </si>
  <si>
    <t>Sabara</t>
  </si>
  <si>
    <t>2cb98e27ce1c18abdb42209b34c382a7</t>
  </si>
  <si>
    <t>2d20f1cd18725c91147da0791d498022</t>
  </si>
  <si>
    <t>2d22fc3089eb907b29ebff50581fb472</t>
  </si>
  <si>
    <t>Macae</t>
  </si>
  <si>
    <t>2d2322d842118867781fc737e96d59a1</t>
  </si>
  <si>
    <t>2d2c62bef4c8ba0dd74e0e228e808539</t>
  </si>
  <si>
    <t>2d34636518ba88f5349b732fcf8ba2e4</t>
  </si>
  <si>
    <t>2d378dbb39815785238c0139c7647fb7</t>
  </si>
  <si>
    <t>Sao Francisco Do Sul</t>
  </si>
  <si>
    <t>2d42ebcda99fd55f6f4bc2f1ca035d50</t>
  </si>
  <si>
    <t>2d50d6282f8aa2257819a77bfaa0efe0</t>
  </si>
  <si>
    <t>2d518637f53161b973e01f56ea4bb88e</t>
  </si>
  <si>
    <t>2d8cfba3fcd3170555941605edaa196a</t>
  </si>
  <si>
    <t>2d9e8987a2ea5cf88dce330249043ff1</t>
  </si>
  <si>
    <t>2dcf93836ae3ce0d7c93e2f10876467a</t>
  </si>
  <si>
    <t>2dd1fb6f0e42a2243b8a01e40cd41216</t>
  </si>
  <si>
    <t>2dee2ce60de9709b1a24083217181a1f</t>
  </si>
  <si>
    <t>Sinop</t>
  </si>
  <si>
    <t>2e0dba2da448400b1c11d7b4b22f32a4</t>
  </si>
  <si>
    <t>2e13c71026e1a39ba5cc1b86dcb679aa</t>
  </si>
  <si>
    <t>2e1a7d075abe038c1b2743005fe42ff1</t>
  </si>
  <si>
    <t>2e1c9f22be269ef4643f826c9e650a52</t>
  </si>
  <si>
    <t>2e2f44824ab87a0cb961f68bf4073e7f</t>
  </si>
  <si>
    <t>2e3be8a987a30d7544dbbda6861cc14e</t>
  </si>
  <si>
    <t>2e7ea2aafec5835e781b21d6d1faf1f1</t>
  </si>
  <si>
    <t>2e90cb1677d35cfe24eef47d441b7c87</t>
  </si>
  <si>
    <t>2ea0861cc19e94cad86438c984c52da4</t>
  </si>
  <si>
    <t>2eb70248d66e0e3ef83659f71b244378</t>
  </si>
  <si>
    <t>2ec6e37d992a95eaddb3369dcbcc76d9</t>
  </si>
  <si>
    <t>2ee0a0689f2f6a72f35a7cb6033f6e7e</t>
  </si>
  <si>
    <t>2eeb6531ee027a48d401e72bebdd87d3</t>
  </si>
  <si>
    <t>2ef086a599b597572aca4433b7ed6b3d</t>
  </si>
  <si>
    <t>2f09f7d37a97956d11cc1a7cadd5262b</t>
  </si>
  <si>
    <t>2f1e7b90e01d9f086cbcb301c0c3d406</t>
  </si>
  <si>
    <t>2f3d8b4c9e2ee165075331fea3f3095a</t>
  </si>
  <si>
    <t>Sao Jose</t>
  </si>
  <si>
    <t>2f4b0d3b9634b647d4edee577d7ebb7e</t>
  </si>
  <si>
    <t>2f4b9d112bfa44a214bc6cef085d17c8</t>
  </si>
  <si>
    <t>Afonso Claudio</t>
  </si>
  <si>
    <t>2f73e04d12cdf0c945ded66bb3fcf6c7</t>
  </si>
  <si>
    <t>2f74af7a0ee5636f12c2336f9fffed47</t>
  </si>
  <si>
    <t>2f9b7ce230a057a98a9f5df5893ee36c</t>
  </si>
  <si>
    <t>2fa13c8bd5705d279f7ed5cc9ec61c68</t>
  </si>
  <si>
    <t>2fb25ab44bdbeae6a4d816e0d0c9d500</t>
  </si>
  <si>
    <t>Volta Redonda</t>
  </si>
  <si>
    <t>2fdde51ad3e12f297da656d4fbd5d0b5</t>
  </si>
  <si>
    <t>2ff6b7bff164ef05590a52734e1296da</t>
  </si>
  <si>
    <t>2ff97219cb8622eaf3cd89b7d9c09824</t>
  </si>
  <si>
    <t>3076499bbc033a927bf4a8a41bcf7fd4</t>
  </si>
  <si>
    <t>Auriflama</t>
  </si>
  <si>
    <t>3078096983cf766a32a06257648502d1</t>
  </si>
  <si>
    <t>Scao Jose Do Rio Pardo</t>
  </si>
  <si>
    <t>30829ded4523ab9224b93bc49a62c95f</t>
  </si>
  <si>
    <t>Parai</t>
  </si>
  <si>
    <t>3092c0b297aacfb4bb6e056ebe13b9b8</t>
  </si>
  <si>
    <t>30a2f535bb48308f991d0b9ad4a8c4bb</t>
  </si>
  <si>
    <t>30a81d8cf85fb2ada1b1b094c9583a95</t>
  </si>
  <si>
    <t>30c7f28fd3a5897b2c82d152bb760c17</t>
  </si>
  <si>
    <t>312ba1d77e9c332ef21f9598b7f64cd7</t>
  </si>
  <si>
    <t>31344c16881c08a8a72c6d2eb29918c1</t>
  </si>
  <si>
    <t>31561f325664a8a7aba4c8d0c3a9b3db</t>
  </si>
  <si>
    <t>318f287a62ab7ac10b703ac37435a231</t>
  </si>
  <si>
    <t>31ae0774c17fabd06ff707cc5bde005f</t>
  </si>
  <si>
    <t>31be790e64fc99f8ff48ec2bd18a3104</t>
  </si>
  <si>
    <t>31da954dc0855f2495c6310f70a2f931</t>
  </si>
  <si>
    <t>Araras</t>
  </si>
  <si>
    <t>31e60bf8d103ce47932a85f5562deb16</t>
  </si>
  <si>
    <t>31eec405c9bb71dec8e2629a92e764fa</t>
  </si>
  <si>
    <t>323ce52b5b81df2cd804b017b7f09aa7</t>
  </si>
  <si>
    <t>324583d68897f5ddbaf38f6248322176</t>
  </si>
  <si>
    <t>325f3178fb58e2a9778334621eecdbf9</t>
  </si>
  <si>
    <t>327b89b872c14d1c0be7235ef4871685</t>
  </si>
  <si>
    <t>AM</t>
  </si>
  <si>
    <t>Manaus</t>
  </si>
  <si>
    <t>3289d8c3eef4873f91ce0b1343c0dd58</t>
  </si>
  <si>
    <t>328acb143b4a73aad6bee8e734f5d20d</t>
  </si>
  <si>
    <t>3296662b1331dea51e744505065ae889</t>
  </si>
  <si>
    <t>32b8764b4ef628b53608fc34011fcc13</t>
  </si>
  <si>
    <t>Lages</t>
  </si>
  <si>
    <t>32e5635e63cb374eb63afdd242fb6134</t>
  </si>
  <si>
    <t>32f1bb9dfa65bc7df5c0d9d95a616be4</t>
  </si>
  <si>
    <t>32f83ffe11cd40f7adcf4eef171f52d9</t>
  </si>
  <si>
    <t>Uruguaiana</t>
  </si>
  <si>
    <t>32fdd5d44ecb43dfd6a24b9369eca144</t>
  </si>
  <si>
    <t>Carmo Do Cajuru</t>
  </si>
  <si>
    <t>3338e7a0710a195872be80e0d2423867</t>
  </si>
  <si>
    <t>333c4210e76a1aa2ab817b99437e3ff1</t>
  </si>
  <si>
    <t>Vargem Grande Do Sul</t>
  </si>
  <si>
    <t>3340ef1913fb70d28420f6ceb685c339</t>
  </si>
  <si>
    <t>334cab711dee080b079fa5779b584783</t>
  </si>
  <si>
    <t>33576ec5412fb5905d876f12f33bfde6</t>
  </si>
  <si>
    <t>3361277dc30b7cccdb0c286b24219756</t>
  </si>
  <si>
    <t>3364a91ec4d56c98e44174de954b94f6</t>
  </si>
  <si>
    <t>RO</t>
  </si>
  <si>
    <t>Porto Velho</t>
  </si>
  <si>
    <t>33a17d60c64393351ebf1ef860f4e0f2</t>
  </si>
  <si>
    <t>33a6f4b1e7cdc205511e76ba1b6e0186</t>
  </si>
  <si>
    <t>33ab10be054370c254ddfcf0a6253422</t>
  </si>
  <si>
    <t>33ac3e28642ab8bda860a2f693000e78</t>
  </si>
  <si>
    <t>33c51922b6e3c16b24a8f28e5833c99d</t>
  </si>
  <si>
    <t>33cbbec1e7e1044aaf11d152172c776f</t>
  </si>
  <si>
    <t>33cbda8716511e27e556dff9d8418bf2</t>
  </si>
  <si>
    <t>33d677f27a69b84051204ee4ae76eaca</t>
  </si>
  <si>
    <t>33dd941c27854f7625b968cc6195a552</t>
  </si>
  <si>
    <t>Vila Velha</t>
  </si>
  <si>
    <t>33fd411ed63a7c2f9005e3f065d9f85d</t>
  </si>
  <si>
    <t>Condor</t>
  </si>
  <si>
    <t>34056b8b55c1775a22af2331670a799c</t>
  </si>
  <si>
    <t>340636a908b13bbe0f4fb63fbe1d0c03</t>
  </si>
  <si>
    <t>343e716476e3748b069f980efbaa294e</t>
  </si>
  <si>
    <t>3442033154be05bac582e173ef54fd12</t>
  </si>
  <si>
    <t>344223b2a90784f64136a8a5da012e7f</t>
  </si>
  <si>
    <t>3442f8959a84dea7ee197c632cb2df15</t>
  </si>
  <si>
    <t>34675b28b826facfde119785bf287dc1</t>
  </si>
  <si>
    <t>Cascavael</t>
  </si>
  <si>
    <t>3481aa57cd91f9f9d3fa1fa12d9a3bf7</t>
  </si>
  <si>
    <t>3492e68f37fd1df87f4f2f2ea247f445</t>
  </si>
  <si>
    <t>34a557286ead8fe75c989e0afcf7d98c</t>
  </si>
  <si>
    <t>34aefe746cd81b7f3b23253ea28bef39</t>
  </si>
  <si>
    <t>34d1ca11b242c0fee2c834ae8d788566</t>
  </si>
  <si>
    <t>Congonhas</t>
  </si>
  <si>
    <t>34f563c82a85b99ae9e6d60db5fc2e28</t>
  </si>
  <si>
    <t>Campo Bom</t>
  </si>
  <si>
    <t>3504c0cb71d7fa48d967e0e4c94d59d9</t>
  </si>
  <si>
    <t>35281d148dcf7134bae913c57db4e6da</t>
  </si>
  <si>
    <t>353e21e8bf8de2722b4fae1636664b76</t>
  </si>
  <si>
    <t>35857757f553273b1056c1cabdace7fb</t>
  </si>
  <si>
    <t>3586b8580d9c917874e053a1bb37b5ff</t>
  </si>
  <si>
    <t>Araraquara</t>
  </si>
  <si>
    <t>35b96509602ec4b7da831b5cd73ff2c2</t>
  </si>
  <si>
    <t>Sao Leopoldo</t>
  </si>
  <si>
    <t>35ef5aa32949680f627efec3c23e705c</t>
  </si>
  <si>
    <t>Sombrio</t>
  </si>
  <si>
    <t>35fb511489d9ee3ee27a76debce9df06</t>
  </si>
  <si>
    <t>3606774ec64634822d78dc2db6d37045</t>
  </si>
  <si>
    <t>365e445f796710c3431557e85caa25db</t>
  </si>
  <si>
    <t>365e4bce19bda0082c3d15d83fdb8bcd</t>
  </si>
  <si>
    <t>36890be00bbfc1cdb9a4a38a6af05a69</t>
  </si>
  <si>
    <t>36a968b544695394e4e9d7572688598f</t>
  </si>
  <si>
    <t>36f98ad67cc981f50ce8aed093d5783c</t>
  </si>
  <si>
    <t>Toledo</t>
  </si>
  <si>
    <t>37303482a42fb700d8d127e70a9cd6c8</t>
  </si>
  <si>
    <t>373ee4a3a775a733770ca3f790b8b9ac</t>
  </si>
  <si>
    <t>37515688008a7a40ac93e3b2e4ab203f</t>
  </si>
  <si>
    <t>Dracena</t>
  </si>
  <si>
    <t>376a891762bbdecbc02b4b6adec3fdda</t>
  </si>
  <si>
    <t>376d67b61dce0c990155286e7ae486a4</t>
  </si>
  <si>
    <t>3771c85bac139d2344864ede5d9341e3</t>
  </si>
  <si>
    <t>377bc18334c78dd2f1535ef22a3ad225</t>
  </si>
  <si>
    <t>Sao Jose Dos Pinhais</t>
  </si>
  <si>
    <t>3785b653b1b82de85ab47dd139938091</t>
  </si>
  <si>
    <t>Ampere</t>
  </si>
  <si>
    <t>37be5a7c751166fbc5f8ccba4119e043</t>
  </si>
  <si>
    <t>37dd29b36c458d82f74a953c40c43645</t>
  </si>
  <si>
    <t>38102b031c2a15e54623d711bfc753d3</t>
  </si>
  <si>
    <t>Mucambo</t>
  </si>
  <si>
    <t>381c83fdca332ea6afd896da20bf6e4a</t>
  </si>
  <si>
    <t>382229d1e840115ffe3dbf5ff460e417</t>
  </si>
  <si>
    <t>385799a1cddbd26dfeb9157356a42282</t>
  </si>
  <si>
    <t>38874e327ce94d11390b96eb42d61928</t>
  </si>
  <si>
    <t>389e45560e33d2d0747f949dcddbc08e</t>
  </si>
  <si>
    <t>38af8acfd46ac4a7bf754e8ca6736664</t>
  </si>
  <si>
    <t>38e679b9e0064cd94c6f035707344dae</t>
  </si>
  <si>
    <t>38e6dada03429a47197d5d584d793b41</t>
  </si>
  <si>
    <t>38f276ca6e7cc95a6d1bb55ac9e5550f</t>
  </si>
  <si>
    <t>3903c788ded8dc03b5ebab37a2f3e9a1</t>
  </si>
  <si>
    <t>391bbd13b6452244774beff1824006ed</t>
  </si>
  <si>
    <t>391fc6631aebcf3004804e51b40bcf1e</t>
  </si>
  <si>
    <t>392353362d22cc2c236e1ee81ff19890</t>
  </si>
  <si>
    <t>392e0502231ae2f8b29994ef6398cd77</t>
  </si>
  <si>
    <t>Cerqueira Cesar</t>
  </si>
  <si>
    <t>392f7f2c797e4dc077e4311bde2ab8ce</t>
  </si>
  <si>
    <t>3935fe5fe0f82787a9dcb8deb62be09d</t>
  </si>
  <si>
    <t>3968920b9aa752ab98f7d5888c9252f2</t>
  </si>
  <si>
    <t>3969863bb8af7f72580b3b1ffd3a17b3</t>
  </si>
  <si>
    <t>397c4d0c005b6f41f90098ac724e28cb</t>
  </si>
  <si>
    <t>3985a3c45be355a4c57fde108bfabd1c</t>
  </si>
  <si>
    <t>Rolante</t>
  </si>
  <si>
    <t>3986c0b54f6b748b75e7bd4e092aa3e5</t>
  </si>
  <si>
    <t>398cb257329ef7af7f1943a8974a3cbc</t>
  </si>
  <si>
    <t>Salvador</t>
  </si>
  <si>
    <t>39a5005f2605cbdb4f9ac14485cabfd1</t>
  </si>
  <si>
    <t>Barretos</t>
  </si>
  <si>
    <t>39c763cca83e654764b7a4a650fb9b7c</t>
  </si>
  <si>
    <t>39d54ff918774174706fb065d7f9dc07</t>
  </si>
  <si>
    <t>39d61be7a92eb77b7da367bd4845bc0e</t>
  </si>
  <si>
    <t>39f776d2974049026ff531fc42ef2a3e</t>
  </si>
  <si>
    <t>3a1a1fec38dd360f15fc912e821e169d</t>
  </si>
  <si>
    <t>3a3c180dd702a725bd0ba4117689239e</t>
  </si>
  <si>
    <t>Uniao Da Vitoria</t>
  </si>
  <si>
    <t>3a3e46d10f74d8a6ca76e2b538f106a0</t>
  </si>
  <si>
    <t>3a4127e1ba7208ea37044c5092aae170</t>
  </si>
  <si>
    <t>3a490ba60afa30ece0e7d50cfe74a4f0</t>
  </si>
  <si>
    <t>3a52d63a8f9daf5a28f3626d7eb9bd28</t>
  </si>
  <si>
    <t>Aguas Claras Df</t>
  </si>
  <si>
    <t>3a734b715d333a2588a3d54a0c9b8746</t>
  </si>
  <si>
    <t>3a79f35a2344ede41af21267f61d5ec6</t>
  </si>
  <si>
    <t>3aa3c89ae3cd482385568be76120f63c</t>
  </si>
  <si>
    <t>3ab971ce71839580d2ae5b4e40fe8044</t>
  </si>
  <si>
    <t>3ac588cd562971392504a9e17130c40b</t>
  </si>
  <si>
    <t>3ade81dab5a172b88e1871c28ae05260</t>
  </si>
  <si>
    <t>3afc536624bc2e65bddfb5db33cc01f3</t>
  </si>
  <si>
    <t>3b15288545f8928d3e65a8f949a28291</t>
  </si>
  <si>
    <t>3b18f9856c6eb2413eafedb58e9eecd9</t>
  </si>
  <si>
    <t>3b872fd4747f01cc56206f2934198618</t>
  </si>
  <si>
    <t>3bb32fedaa74e4ad20f4ce067733bd31</t>
  </si>
  <si>
    <t>Porto Belo</t>
  </si>
  <si>
    <t>3bb548e3cb7f70f28e3f11ee9dce0e59</t>
  </si>
  <si>
    <t>3bdff180c7e1f6551a643b99c265a120</t>
  </si>
  <si>
    <t>3be5841cdcc46de4ed3f9116f104b2c5</t>
  </si>
  <si>
    <t>3be634553519fb6536a03e1358e9fdc7</t>
  </si>
  <si>
    <t>3bfad056cf05c00dabe2f895925d83b1</t>
  </si>
  <si>
    <t>3bfba5a77604f6dfae7e6dd7aaf65821</t>
  </si>
  <si>
    <t>3c010235b7345c92f125d14ee232a76b</t>
  </si>
  <si>
    <t>Mandirituba</t>
  </si>
  <si>
    <t>3c03b12bab54d8b37d79d914bfdb1aa0</t>
  </si>
  <si>
    <t>3c3017960b2dbd72711a61f0400aab8f</t>
  </si>
  <si>
    <t>3c487ae8f8d7542beff5788e2e0aea83</t>
  </si>
  <si>
    <t>Gama</t>
  </si>
  <si>
    <t>3c4e0452bff7a2a788179488d3d77032</t>
  </si>
  <si>
    <t>3c7c4a49ec3c6550809089c6a2ca9370</t>
  </si>
  <si>
    <t>3c88ed2e76a2247933a15daa7161eb1c</t>
  </si>
  <si>
    <t>3ca08eeb8d5595949fed424bd3677742</t>
  </si>
  <si>
    <t>3cfa1358a6caa965278721344c8d76f2</t>
  </si>
  <si>
    <t>3d01d1c414c44b5943a09619ff3853cb</t>
  </si>
  <si>
    <t>3d0cd21d41671c46f82cd11176bf7277</t>
  </si>
  <si>
    <t>3d2400ac620cffa23ac81bd192f7f555</t>
  </si>
  <si>
    <t>3d2531eccfbde1d7c8db7a3a12fb267a</t>
  </si>
  <si>
    <t>3d290fe363c60a77498c1126fd3fb8d3</t>
  </si>
  <si>
    <t>3d39fbf22a665714baf62fae36029e23</t>
  </si>
  <si>
    <t>3d3ccf2b2f8134b10dce9dd446f0e075</t>
  </si>
  <si>
    <t>3d4824f20035949c710eaf111f869d39</t>
  </si>
  <si>
    <t>3d49bfdd1b43a7fe169b3740067acc61</t>
  </si>
  <si>
    <t>Montes Claros</t>
  </si>
  <si>
    <t>3d4b1ae7539303b5704493798893e82c</t>
  </si>
  <si>
    <t>3d5d0dc7073a299e31fa718ce1bc00b6</t>
  </si>
  <si>
    <t>3d621842b2ed28e2b474132480edac3c</t>
  </si>
  <si>
    <t>3d62f86afa7c73be2628a3be1423f5a0</t>
  </si>
  <si>
    <t>Jacarei</t>
  </si>
  <si>
    <t>3d68c634a99a1ba46dbca3967a69c623</t>
  </si>
  <si>
    <t>Nova Trento</t>
  </si>
  <si>
    <t>3d700782d7818f2c1e0d7a9e9d75fc00</t>
  </si>
  <si>
    <t>Sertanopolis</t>
  </si>
  <si>
    <t>3d871de0142ce09b7081e2b9d1733cb1</t>
  </si>
  <si>
    <t>Campo Limpo Paulista</t>
  </si>
  <si>
    <t>3d8fa2f5b647373c8620330c4e077a9f</t>
  </si>
  <si>
    <t>3da38366e7bd9baf6369071f782ecdf0</t>
  </si>
  <si>
    <t>3db66a856d18a9cba7c9241fc5221c50</t>
  </si>
  <si>
    <t>Ponte Nova</t>
  </si>
  <si>
    <t>3dbbce181edfaa4a597ec858c382d2ec</t>
  </si>
  <si>
    <t>3dc69bf2c42f0568a5c4791ec3fd3745</t>
  </si>
  <si>
    <t>3ded4e2d5f135cb103e5949d7263d2dd</t>
  </si>
  <si>
    <t>Pouso Alegre</t>
  </si>
  <si>
    <t>3df020b72d3d44b3af9d110fa3940b65</t>
  </si>
  <si>
    <t>Jales</t>
  </si>
  <si>
    <t>3dfd3dc96f7f8598eca74e9ac8a2fa31</t>
  </si>
  <si>
    <t>3e35a8bb43569389d3cebef0ce820f69</t>
  </si>
  <si>
    <t>3e46a38ee171c503c3b4a3f23fe3bf0c</t>
  </si>
  <si>
    <t>3e51f9cbe317bc3a88f2c76583811ee4</t>
  </si>
  <si>
    <t>3e8bd881d92466e63ba9e3e809cd3c50</t>
  </si>
  <si>
    <t>3ea00e1dea2b0659dbaf654735929220</t>
  </si>
  <si>
    <t>3ea08c48e851106d2f584349daba335f</t>
  </si>
  <si>
    <t>Barbacena</t>
  </si>
  <si>
    <t>3ef37b7ca6dd2b80bd8af81a62504996</t>
  </si>
  <si>
    <t>3f0e48d209018b466fcd3bb4ccfeb520</t>
  </si>
  <si>
    <t>3f2af2670e104d1bcb54022274daeac5</t>
  </si>
  <si>
    <t>Terra Boa</t>
  </si>
  <si>
    <t>3f3486b61f45078d4f31ee5e43d8c5bb</t>
  </si>
  <si>
    <t>3f8034bfc6b8b4135534975d49f04c63</t>
  </si>
  <si>
    <t>3f8247d0f772ffa58560e5c682521ad5</t>
  </si>
  <si>
    <t>3f84fefc07dc159b268d4a77d3e8c425</t>
  </si>
  <si>
    <t>3f995f07c49d0d55a99d5c54957f7d81</t>
  </si>
  <si>
    <t>Itapecerica Da Serra</t>
  </si>
  <si>
    <t>3f9be91358837bff69df67edfa3e42e8</t>
  </si>
  <si>
    <t>3f9c56764fabca627406093dcb3ef0b4</t>
  </si>
  <si>
    <t>3fac58ce0ad699020c7944d53c41329c</t>
  </si>
  <si>
    <t>3fadb4cba4c35bce6a7eaf9872d5623a</t>
  </si>
  <si>
    <t>3faf68a3b0af94b10bac70d86077be49</t>
  </si>
  <si>
    <t>Holambra</t>
  </si>
  <si>
    <t>3fd1e727ba94cfe122d165e176ce7967</t>
  </si>
  <si>
    <t>3fe7120d6257285ac6a3ce7cb071ccec</t>
  </si>
  <si>
    <t>Governador Valadares</t>
  </si>
  <si>
    <t>3fefda3299e6dfaea3466ef346a3571a</t>
  </si>
  <si>
    <t>4003520d80d0bad1d5623f7aa3c63cda</t>
  </si>
  <si>
    <t>400f221ab83037c0ea78f1267da9624d</t>
  </si>
  <si>
    <t>Osvaldo Cruz</t>
  </si>
  <si>
    <t>402916f742e5c740cc751493d9cf5053</t>
  </si>
  <si>
    <t>Guanhaes</t>
  </si>
  <si>
    <t>403aa86912527d730337ffcb0fb096ab</t>
  </si>
  <si>
    <t>4049512728d969bec69f84088b012416</t>
  </si>
  <si>
    <t>404e1ba01358af4cd63f679b2c4d1fa1</t>
  </si>
  <si>
    <t>40536e7ca18e1bce252828e5876466cc</t>
  </si>
  <si>
    <t>Caieiras</t>
  </si>
  <si>
    <t>406740ee611378a662d274c7d8c43c4a</t>
  </si>
  <si>
    <t>Vitoria</t>
  </si>
  <si>
    <t>406822777a0b9eb5c50e442dd4cd3ec5</t>
  </si>
  <si>
    <t>Tatui</t>
  </si>
  <si>
    <t>4091f77d8c768fc3e81c20761471761d</t>
  </si>
  <si>
    <t>40d54b51e962dbe09cabbcfd33298dee</t>
  </si>
  <si>
    <t>40db9e9aa57f7bb151bcda6b0f9bdbb7</t>
  </si>
  <si>
    <t>40ec8ab6cdafbcc4f544da38c67da39a</t>
  </si>
  <si>
    <t>411f3b52d857390502ee4e4d5ceabc2d</t>
  </si>
  <si>
    <t>4125d9385a25e82d2f72d3a0fd55bc3f</t>
  </si>
  <si>
    <t>412a4720f3e9431b4afa1476a1acddbe</t>
  </si>
  <si>
    <t>4170f6a9367e6b5d6401d03ce6d54569</t>
  </si>
  <si>
    <t>Brasilia Df</t>
  </si>
  <si>
    <t>417a1e6c7321084d2a0ae0d023cfad93</t>
  </si>
  <si>
    <t>Imigrante</t>
  </si>
  <si>
    <t>41958cbd3335433c8740300e8cd600d5</t>
  </si>
  <si>
    <t>41ab63a91b8b264e8c8780368bf1dd5b</t>
  </si>
  <si>
    <t>41b14765bd56c8ad10971074380f9c0c</t>
  </si>
  <si>
    <t>41b39e28db005d9731d9d485a83b4c38</t>
  </si>
  <si>
    <t>41b86b552e54e3a7009596125aa8b167</t>
  </si>
  <si>
    <t>41c2bad7229b0c25e6becf179ebf63ff</t>
  </si>
  <si>
    <t>41c9d3997dd3c072c31139dc5bb5761f</t>
  </si>
  <si>
    <t>Araxa</t>
  </si>
  <si>
    <t>41da412d33e8da4f22baf55cb1bde82c</t>
  </si>
  <si>
    <t>Domingos Martins</t>
  </si>
  <si>
    <t>41e0fa5761c886a630994a55c12087e7</t>
  </si>
  <si>
    <t>Guaruja</t>
  </si>
  <si>
    <t>4200ddf1967c5e41e48db62bc6d4b5ac</t>
  </si>
  <si>
    <t>4221a7df464f1fe2955934e30ff3a5a1</t>
  </si>
  <si>
    <t>Bahia</t>
  </si>
  <si>
    <t>422be4cc81a457fdb46f47edeb968ae5</t>
  </si>
  <si>
    <t>427165bf50f8ca07efc7bdc2bfcf1688</t>
  </si>
  <si>
    <t>42b6488f5b8246d9141712abd4b1b693</t>
  </si>
  <si>
    <t>42b729f859728f5079499127a9c2ef37</t>
  </si>
  <si>
    <t>42bde9fef835393bb8a8849cb6b7f245</t>
  </si>
  <si>
    <t>42d4b7e70819438f5ada61c965e92d7e</t>
  </si>
  <si>
    <t>42ef3192a9ff87a22d1867b74b3ee205</t>
  </si>
  <si>
    <t>42fa4ee7240e9b8eb4576358ec142ba7</t>
  </si>
  <si>
    <t>42fb44130ac3134cde8e35cf8ec7df25</t>
  </si>
  <si>
    <t>Pinhalzinho</t>
  </si>
  <si>
    <t>430315b7bb4b6e4b3c978f9dfa9b0558</t>
  </si>
  <si>
    <t>4305fe92735c8a43d154ff6dd2b8d927</t>
  </si>
  <si>
    <t>Coronel Fabriciano</t>
  </si>
  <si>
    <t>431050a06a317f2b38168dec3dcd2b46</t>
  </si>
  <si>
    <t>431af27f296bc6519d890aa5a05fdb11</t>
  </si>
  <si>
    <t>4324dd16853115efb0fd9d0d131ba6f4</t>
  </si>
  <si>
    <t>Sao Jose Do Rio Pardo</t>
  </si>
  <si>
    <t>432c37c9dfba871172ec162e20118b8c</t>
  </si>
  <si>
    <t>432c67955c0acd1fd6b0b5d678766a71</t>
  </si>
  <si>
    <t>43402bdf22aa2310e8f99e2f94f78628</t>
  </si>
  <si>
    <t>4342d4b2ba6b161468c63a7e7cfce593</t>
  </si>
  <si>
    <t>436bf27f2f18474fc6047702e9f8a866</t>
  </si>
  <si>
    <t>4371b634e0efc0e22b09b52907d9d469</t>
  </si>
  <si>
    <t>43753b27d77860f1654aa72e251a7878</t>
  </si>
  <si>
    <t>Barro Alto</t>
  </si>
  <si>
    <t>4391ea5c5990502176a1dcda44a2373d</t>
  </si>
  <si>
    <t>439a47cc365d6e3bd526812ea9de3c29</t>
  </si>
  <si>
    <t>43a1d4bab73b816e44ef4e4facd9f9b5</t>
  </si>
  <si>
    <t>43a5d4a57af536fddc96d08be3afdfcb</t>
  </si>
  <si>
    <t>Varginha</t>
  </si>
  <si>
    <t>43b2c864251aa0ce4030c746984e088a</t>
  </si>
  <si>
    <t>43f8c9950d11ecd03a0304a49e010da6</t>
  </si>
  <si>
    <t>44073f8b7e41514de3b7815dd0237f4f</t>
  </si>
  <si>
    <t>440dd6ab244315c632130ecfb63827b1</t>
  </si>
  <si>
    <t>Votuporanga</t>
  </si>
  <si>
    <t>443d880f15cbd3572885e1d44bf2c478</t>
  </si>
  <si>
    <t>4450bd8327d471c4a11a83d1445b1b62</t>
  </si>
  <si>
    <t>446cc09cdbb130904da114e807dbec40</t>
  </si>
  <si>
    <t>44717f64ec2a457979cf83c429077666</t>
  </si>
  <si>
    <t>Santa Rosa</t>
  </si>
  <si>
    <t>447d377bdb757058acb569025ee18a93</t>
  </si>
  <si>
    <t>Carazinho</t>
  </si>
  <si>
    <t>44ed138eca6214d572ce1d813fb0049b</t>
  </si>
  <si>
    <t>44f091b5abab8018f682fce8124b85e5</t>
  </si>
  <si>
    <t>45213867cefbf2cd4c6177e10216a951</t>
  </si>
  <si>
    <t>4559697a8f7e637227c2eeaed843baff</t>
  </si>
  <si>
    <t>455befea1bb853c75ccbca94cff26e5c</t>
  </si>
  <si>
    <t>Resende</t>
  </si>
  <si>
    <t>455c5640e8c5bd1b2ee85c0158f85727</t>
  </si>
  <si>
    <t>Luiz Alves</t>
  </si>
  <si>
    <t>455f46ef09a9e45667e2981df84b5cc2</t>
  </si>
  <si>
    <t>457fe919b032a3f7dadba6fb92cf7855</t>
  </si>
  <si>
    <t>Paulinia</t>
  </si>
  <si>
    <t>458c6fa920810ce2492da71bc26d9eec</t>
  </si>
  <si>
    <t>458d868c9642f55f18f04e951a3fdde6</t>
  </si>
  <si>
    <t>45a3d05fb00435e52a28859dd03703b3</t>
  </si>
  <si>
    <t>45ba18c210d42734ec52c0c1c574e9ee</t>
  </si>
  <si>
    <t>45c20d94d9171b0bcfab3c955e47d67b</t>
  </si>
  <si>
    <t>Cordeiropolis</t>
  </si>
  <si>
    <t>45d33f715e24d15a6ccf5c17b3a23e3c</t>
  </si>
  <si>
    <t>461ff5303b6c9c1a4a07f40c5aece516</t>
  </si>
  <si>
    <t>Pinhais</t>
  </si>
  <si>
    <t>466222e777149751370e7e98fb623b0c</t>
  </si>
  <si>
    <t>4677a5437afda5fa7140b927b07be1cc</t>
  </si>
  <si>
    <t>Japira</t>
  </si>
  <si>
    <t>46dc3b2cc0980fb8ec44634e21d2718e</t>
  </si>
  <si>
    <t>46ef1a25845fc051c2998d878354810c</t>
  </si>
  <si>
    <t>Claudio</t>
  </si>
  <si>
    <t>4736e9d642ef4257cd7622516931eb51</t>
  </si>
  <si>
    <t>47648caee88ccfe951fbb27fbf7b4cbe</t>
  </si>
  <si>
    <t>Diadema</t>
  </si>
  <si>
    <t>478bfe564db21eeb44386606aa30b650</t>
  </si>
  <si>
    <t>Pedro Leopoldo</t>
  </si>
  <si>
    <t>47efca563408aae19bb7206c2d969ea9</t>
  </si>
  <si>
    <t>PI</t>
  </si>
  <si>
    <t>Teresina</t>
  </si>
  <si>
    <t>47f55702f598c7c6cc8458b0fbc1c49a</t>
  </si>
  <si>
    <t>Dores De Campos</t>
  </si>
  <si>
    <t>48162d548f5b1b11b9d29d1e01f75a61</t>
  </si>
  <si>
    <t>4830e40640734fc1c52cd21127c341d4</t>
  </si>
  <si>
    <t>48328ec9a579151d9cc6a86d4a59336c</t>
  </si>
  <si>
    <t>483ca627d131e18f988349b1655c0acd</t>
  </si>
  <si>
    <t>48436dade18ac8b2bce089ec2a041202</t>
  </si>
  <si>
    <t>485452467ff670447e84a8370c3fc898</t>
  </si>
  <si>
    <t>Taio</t>
  </si>
  <si>
    <t>4867209cb29b56b92893d7bde3ce8012</t>
  </si>
  <si>
    <t>Jau</t>
  </si>
  <si>
    <t>4869f7a5dfa277a7dca6462dcf3b52b2</t>
  </si>
  <si>
    <t>Guariba</t>
  </si>
  <si>
    <t>48985c61529077fa4f1e38bcff0f2ed3</t>
  </si>
  <si>
    <t>48b6c3f4c6a93171da04b75313f2130f</t>
  </si>
  <si>
    <t>48bad451945f5227341793478d6353ea</t>
  </si>
  <si>
    <t>48e5ee06fb2dc74df1c711a9b6dfac2a</t>
  </si>
  <si>
    <t>Oliveira</t>
  </si>
  <si>
    <t>48e954b2da4f6a750c844173b347ed40</t>
  </si>
  <si>
    <t>48efc9d94a9834137efd9ea76b065a38</t>
  </si>
  <si>
    <t>2016-12</t>
  </si>
  <si>
    <t>48fb026ed7455a42f5d3e9390ed5088e</t>
  </si>
  <si>
    <t>Barra Mansa</t>
  </si>
  <si>
    <t>49067458c68f7701fd334ce326accbe0</t>
  </si>
  <si>
    <t>4917cee8d902e13428c3ec4b1ca6f315</t>
  </si>
  <si>
    <t>491a5ada3aa1678414e990262c4bbdc1</t>
  </si>
  <si>
    <t>49383af7ab774e4e8f3000f49c83dc4b</t>
  </si>
  <si>
    <t>4965a7002cca77301c82d3f91b82e1a9</t>
  </si>
  <si>
    <t>497709c2976a8fa308730a2dec5b0726</t>
  </si>
  <si>
    <t>4978a02ea9c8be7a9b5480680f40334e</t>
  </si>
  <si>
    <t>499185655c29ecfdbfe776ef7cf875b5</t>
  </si>
  <si>
    <t>4992e76a42cb3aad7a7047e0d3d7e729</t>
  </si>
  <si>
    <t>499ec63c58e51296c9cf57edcfe1c8a8</t>
  </si>
  <si>
    <t>49cdc90518a4f82676b38b3c1aa43ff6</t>
  </si>
  <si>
    <t>49e7217cfe4e427191c378ec626d8737</t>
  </si>
  <si>
    <t>49f8d2ea7b718d0ce587d34207caf2b4</t>
  </si>
  <si>
    <t>4a1917ef994878940e1fb03eeb787ad7</t>
  </si>
  <si>
    <t>4a1f694197d05fe70026b016a7316b41</t>
  </si>
  <si>
    <t>4a23adac87cf538689fa600d976f78b2</t>
  </si>
  <si>
    <t>4a3ca9315b744ce9f8e9374361493884</t>
  </si>
  <si>
    <t>4a3ccda38b2129705f3fb522db62ca31</t>
  </si>
  <si>
    <t>4a5b36211b1f51bf7eaa5c10a57fa483</t>
  </si>
  <si>
    <t>Sao Goncalo</t>
  </si>
  <si>
    <t>4a82168aaef173cbb6e46ae88728f919</t>
  </si>
  <si>
    <t>Irati</t>
  </si>
  <si>
    <t>4a82c4af97ffc0fb2dc26bfdc03b1842</t>
  </si>
  <si>
    <t>Lagoa Da Prata</t>
  </si>
  <si>
    <t>4aba391bc3b88717ce08eb11e44937b2</t>
  </si>
  <si>
    <t>Arraial D'Ajuda (Porto Seguro)</t>
  </si>
  <si>
    <t>4aba6a02a788d3ec81c03137144d9a80</t>
  </si>
  <si>
    <t>Canoinhas</t>
  </si>
  <si>
    <t>4b0fdb526525f9890eb145bf1534640e</t>
  </si>
  <si>
    <t>4b1eaadf791bdbbad8c4a35b65236d52</t>
  </si>
  <si>
    <t>4b39558c138930b9e5489c93b6df5fe3</t>
  </si>
  <si>
    <t>SE</t>
  </si>
  <si>
    <t>Aracaju</t>
  </si>
  <si>
    <t>4b5f66b7adcf57f1ecc0d3c07dd6b177</t>
  </si>
  <si>
    <t>Vendas@Creditparts.Com.Br</t>
  </si>
  <si>
    <t>4b90495391ac0bd181a80a459df1e718</t>
  </si>
  <si>
    <t>Bage</t>
  </si>
  <si>
    <t>4b9750c8ad28220fe6702d4ecb7c898f</t>
  </si>
  <si>
    <t>4b98b0428fc1932cc2514ef9ce2505e6</t>
  </si>
  <si>
    <t>4ba52dfeba874da5b9ee7b17c7494f04</t>
  </si>
  <si>
    <t>4bcec44888b30ba9001234c534716d3f</t>
  </si>
  <si>
    <t>4bde6149c15cf7e177b36fa060dd6de8</t>
  </si>
  <si>
    <t>4be2e7f96b4fd749d52dff41f80e39dd</t>
  </si>
  <si>
    <t>AC</t>
  </si>
  <si>
    <t>Rio Branco</t>
  </si>
  <si>
    <t>4be6b962d83299498bae2190f95d6566</t>
  </si>
  <si>
    <t>4be9ae93c4fc0f41713d71a4194ee1b3</t>
  </si>
  <si>
    <t>4bf2f4ee540798a61f9636d12cd9cc80</t>
  </si>
  <si>
    <t>4bf658053d453036c70976bccb2c31b2</t>
  </si>
  <si>
    <t>4bfc7a4a1cf8d4d2121c27422d9e50b5</t>
  </si>
  <si>
    <t>4c03b9dd4c11ee2cb35c96c49efc9420</t>
  </si>
  <si>
    <t>4c18691b6037662be2df78a765d98ab5</t>
  </si>
  <si>
    <t>4c1c7281388a33dd06daac44f9fadbd1</t>
  </si>
  <si>
    <t>4c2b230173bb36f9b240f2b8ac11786e</t>
  </si>
  <si>
    <t>4c498c7345e89aebad651544829beca0</t>
  </si>
  <si>
    <t>4c4d546adf3c3868fe19c9ec6e9ffda9</t>
  </si>
  <si>
    <t>4c60877808f4318ef1107fbeb8f89afa</t>
  </si>
  <si>
    <t>4c61e37f664c3c88aff092aa5ac779d7</t>
  </si>
  <si>
    <t>4c8545742faaf58fafd5fd14d25d75cf</t>
  </si>
  <si>
    <t>Fernandopolis</t>
  </si>
  <si>
    <t>4c8b8048e33af2bf94f2eb547746a916</t>
  </si>
  <si>
    <t>4cc43a222a0f94910728b62b97a8c5f8</t>
  </si>
  <si>
    <t>4cc4fd4fdd406a85bbdc1f824b731bd7</t>
  </si>
  <si>
    <t>4ce8b55b4bfa4659184e7becc1fba3f2</t>
  </si>
  <si>
    <t>4cf490a58259286ada5ba8525ba9e84a</t>
  </si>
  <si>
    <t>Tabatinga</t>
  </si>
  <si>
    <t>4d0041cdbe51b4617d95c70b19decc74</t>
  </si>
  <si>
    <t>4d232b78ab7ef10393dc3807d827bc0d</t>
  </si>
  <si>
    <t>4d600e08ecbe08258c79e536c5a42fee</t>
  </si>
  <si>
    <t>Entre Rios Do Oeste</t>
  </si>
  <si>
    <t>4d6d651bd7684af3fffabd5f08d12e5a</t>
  </si>
  <si>
    <t>4d8809767a5bafe22909c77951fb6b41</t>
  </si>
  <si>
    <t>Embu Das Artes</t>
  </si>
  <si>
    <t>4d9fea3499bdc22aa4da4e339365f215</t>
  </si>
  <si>
    <t>4da0e408c99d2fdc2126dc9fce518060</t>
  </si>
  <si>
    <t>Cornelio Procopio</t>
  </si>
  <si>
    <t>4dab98ca6cd6d3df586203cefd28a042</t>
  </si>
  <si>
    <t>4dbd95a08b31ede5c82d3f861cb1ce1a</t>
  </si>
  <si>
    <t>4dc2e811a1760953cb7c6a590b498943</t>
  </si>
  <si>
    <t>Itapui</t>
  </si>
  <si>
    <t>4dc646b9b9e8e411ef48ba000ea3ac6f</t>
  </si>
  <si>
    <t>4ddeb3e828550cddc8d45c8bc36ab2d1</t>
  </si>
  <si>
    <t>4de6e4ba574aa9dfdc824bc44dc47fdd</t>
  </si>
  <si>
    <t>4deebb3199eeafb282ae33229144f94b</t>
  </si>
  <si>
    <t>4e06067cc08b3f41d837768d392c3ee3</t>
  </si>
  <si>
    <t>4e0d109ccfba9a1151c103049880c857</t>
  </si>
  <si>
    <t>4e17c65a516f69d023a2ae78b84f28d6</t>
  </si>
  <si>
    <t>Suzano</t>
  </si>
  <si>
    <t>4e2627090e6e5b9fabba883a37897683</t>
  </si>
  <si>
    <t>4e326052e5dbba8adcd512f3450a307e</t>
  </si>
  <si>
    <t>4e42581f08e8cfc7c090f930bac4552a</t>
  </si>
  <si>
    <t>Portoferreira</t>
  </si>
  <si>
    <t>4e480be820e37de1444325ff358c9296</t>
  </si>
  <si>
    <t>4e5725ba188db8252977a4f0227bd462</t>
  </si>
  <si>
    <t>4e6015589b781adaa5ce7f1892d06bb1</t>
  </si>
  <si>
    <t>4e7c18b98d84e05cbae3ff0ff03846c2</t>
  </si>
  <si>
    <t>Jaboticabal</t>
  </si>
  <si>
    <t>4e85b538b0dad58852641540686d0e14</t>
  </si>
  <si>
    <t>4e8dacf3d38f281ae26c3e0321d92d88</t>
  </si>
  <si>
    <t>4e922959ae960d389249c378d1c939f5</t>
  </si>
  <si>
    <t>4e92348462c75b6c842b994ce84a0ed4</t>
  </si>
  <si>
    <t>Cachoeirinha</t>
  </si>
  <si>
    <t>4ea2f12dbe91deeacd2c1e74f069a6e6</t>
  </si>
  <si>
    <t>4eb61f060e7dcc1d5a80d806c35cc541</t>
  </si>
  <si>
    <t>4ebdc7e6cd6102a022dadc49156d4ea8</t>
  </si>
  <si>
    <t>4eeb99008a0f59d2c7759c59f9a346eb</t>
  </si>
  <si>
    <t>4ef4c39cf3c24f326434cf0b2e48046a</t>
  </si>
  <si>
    <t>4f0d637c1197fd65405ebd755ac9f86b</t>
  </si>
  <si>
    <t>4f1f1c8666cdb6442f775c4e8caed465</t>
  </si>
  <si>
    <t>4f40d2ed38d1cc945364a7cd202a82c7</t>
  </si>
  <si>
    <t>4fae87d32467e18eb46e4a76a0a0b9ce</t>
  </si>
  <si>
    <t>Ronda Alta</t>
  </si>
  <si>
    <t>4fb41dff7c50136976d1a5cf004a42e2</t>
  </si>
  <si>
    <t>Feira De Santana</t>
  </si>
  <si>
    <t>4fe2f67634d00c021aa01f96b6f2d68e</t>
  </si>
  <si>
    <t>5011f0d93373a4c5753adf58ca77af8d</t>
  </si>
  <si>
    <t>503c1de08ae81a2d86f17951b204db55</t>
  </si>
  <si>
    <t>5058e8c1e82653974541e83690655b4a</t>
  </si>
  <si>
    <t>5075aaa8404020ae6aa8bf4792099b41</t>
  </si>
  <si>
    <t>Pocos De Caldas</t>
  </si>
  <si>
    <t>50770d25768b0486d89be26afca3108f</t>
  </si>
  <si>
    <t>508808d438fe2ff972ed13bb8f4a82e2</t>
  </si>
  <si>
    <t>50a7e551a7b3f8d37cd6e32d8bfbe5ea</t>
  </si>
  <si>
    <t>50bf89f1349bc0409a268c3a49678009</t>
  </si>
  <si>
    <t>50c9975695009e5e6473912e83a6d1da</t>
  </si>
  <si>
    <t>51209b446b2073894bdc0face6c73ffc</t>
  </si>
  <si>
    <t>512d298ac2a96d1931b6bd30aa21f61d</t>
  </si>
  <si>
    <t>513a54369b6a8a6602fcb0e129c6d78d</t>
  </si>
  <si>
    <t>5145090ab595c0d0b8557199f5701fbf</t>
  </si>
  <si>
    <t>5151aea44289d6c6b090ee31c2132508</t>
  </si>
  <si>
    <t>515d781150feed28a6ac091bb0e3cb8c</t>
  </si>
  <si>
    <t>MS</t>
  </si>
  <si>
    <t>Campo Grande</t>
  </si>
  <si>
    <t>5160d23075764e18e07c1f4a87fad743</t>
  </si>
  <si>
    <t>516e7738bd8f735ac19a010ee5450d8d</t>
  </si>
  <si>
    <t>51702dc2a3e106c76dbff722b5bf0726</t>
  </si>
  <si>
    <t>Conchal</t>
  </si>
  <si>
    <t>5194c22ed1f616ec0c0f33c571542879</t>
  </si>
  <si>
    <t>519a7aa428f18d125a283cf8c014fdd6</t>
  </si>
  <si>
    <t>Rio Do Oeste</t>
  </si>
  <si>
    <t>51a04a8a6bdcb23deccc82b0b80742cf</t>
  </si>
  <si>
    <t>Braganca Paulista</t>
  </si>
  <si>
    <t>51e0557bc7b86de13e946c60ee91ce39</t>
  </si>
  <si>
    <t>51e4e89242cbb846c2deff3dc015650e</t>
  </si>
  <si>
    <t>Rio Grande</t>
  </si>
  <si>
    <t>51ed72984a04e5dd35c2b27e77179038</t>
  </si>
  <si>
    <t>51f108f62cb87d61918159902c8f8583</t>
  </si>
  <si>
    <t>52092ddbd3a58c450a4459bf051b2287</t>
  </si>
  <si>
    <t>520b493b57809f446cb0a233bb3e25c7</t>
  </si>
  <si>
    <t>522620dcb18a6b31cd7bdf73665113a9</t>
  </si>
  <si>
    <t>5236605f4d4b0b3e4df85b850393fca0</t>
  </si>
  <si>
    <t>52454f90d4c30c016768db02f88c1a74</t>
  </si>
  <si>
    <t>52562a9f449c3dc3d53f5f5b9ed74903</t>
  </si>
  <si>
    <t>Parnamirim</t>
  </si>
  <si>
    <t>525e75a6fb1454a2325ab1734bcec221</t>
  </si>
  <si>
    <t>5275ca25d0358ca73864e0ae41be1320</t>
  </si>
  <si>
    <t>527801b552d0077ffd170872eb49683b</t>
  </si>
  <si>
    <t>52831e5990d0771cb4951d6f12928167</t>
  </si>
  <si>
    <t>528bcf6680c36dddf07620bd35b33a6f</t>
  </si>
  <si>
    <t>528ce32f560edd11add4169f6a5b65be</t>
  </si>
  <si>
    <t>52956b80ae65fda598f06f6b9943e7a9</t>
  </si>
  <si>
    <t>52a50b42accf164f9f019941e5759d9b</t>
  </si>
  <si>
    <t>Monte Alegre Do Sul</t>
  </si>
  <si>
    <t>52a52b9f656520e99716f5bc40f661c8</t>
  </si>
  <si>
    <t>52ac6f920b7280e4c6d30dd94de6259b</t>
  </si>
  <si>
    <t>52b53f7061969fe471d119b6195da864</t>
  </si>
  <si>
    <t>52bb00821bcdd358a5a5a27e1f6be5a1</t>
  </si>
  <si>
    <t>52d76513f0c4d97f3b99570e2c94ee31</t>
  </si>
  <si>
    <t>Novo Hamburgo</t>
  </si>
  <si>
    <t>52f0fe436a347ddad7ed5f9aa4e27eaa</t>
  </si>
  <si>
    <t>52f6f9f13ba19504c02781132a049e75</t>
  </si>
  <si>
    <t>52f976b17ea7f2f087f56dcc419328f6</t>
  </si>
  <si>
    <t>California</t>
  </si>
  <si>
    <t>52f9db5cfb423382a2fa5c9e39303202</t>
  </si>
  <si>
    <t>Echapora</t>
  </si>
  <si>
    <t>5305693ffae2d3463377b1f6fe67b15a</t>
  </si>
  <si>
    <t>53088c75f948b48a7ece173ac17f0c12</t>
  </si>
  <si>
    <t>Triunfo</t>
  </si>
  <si>
    <t>530ec6109d11eaaf87999465c6afee01</t>
  </si>
  <si>
    <t>53243585a1d6dc2643021fd1853d8905</t>
  </si>
  <si>
    <t>53336f97ddbe53e2a617d07b17447b95</t>
  </si>
  <si>
    <t>533d46c1b06970e99f09523a61df4972</t>
  </si>
  <si>
    <t>Itapetininga</t>
  </si>
  <si>
    <t>5343d0649eca2a983820bfe93fc4d17e</t>
  </si>
  <si>
    <t>534a01cc6df1e034e05c32028a291fa2</t>
  </si>
  <si>
    <t>535bf14f36346c7f59d87cece104d70c</t>
  </si>
  <si>
    <t>537eb890efff034a88679788b647c564</t>
  </si>
  <si>
    <t>538caafddff204241cecbf3a02e6b3cf</t>
  </si>
  <si>
    <t>539ed9e19811677513447759be5eccfc</t>
  </si>
  <si>
    <t>53b0300ca793f9834cd69c0678d35ee8</t>
  </si>
  <si>
    <t>Indaiatuba</t>
  </si>
  <si>
    <t>53d00c40e32aeb924a84ce72b1af869d</t>
  </si>
  <si>
    <t>53e4c6e0f4312d4d2107a8c9cddf45cd</t>
  </si>
  <si>
    <t>54065e9aef7e9e9c2dc23b7594db021a</t>
  </si>
  <si>
    <t>5415337f1863452476d42d9f14a16a61</t>
  </si>
  <si>
    <t>54219883e72aad869adfb2a54b7bfa0f</t>
  </si>
  <si>
    <t>542917da124346b47ea1ac79a93ce454</t>
  </si>
  <si>
    <t>5444b12c82f21c923f2639ebc722c1ea</t>
  </si>
  <si>
    <t>Sao Pauo</t>
  </si>
  <si>
    <t>544863df86ed3b78a04e0820d41430ee</t>
  </si>
  <si>
    <t>Serra</t>
  </si>
  <si>
    <t>54583ab379489add547fe47b628db589</t>
  </si>
  <si>
    <t>54965bbe3e4f07ae045b90b0b8541f52</t>
  </si>
  <si>
    <t>54a1852d1b8f10312c55e906355666ee</t>
  </si>
  <si>
    <t>54aa8463e87776b5612f4bdc4bd5d4de</t>
  </si>
  <si>
    <t>54c04bdb5ec46762f8f08c7e8f86ed4a</t>
  </si>
  <si>
    <t>55029529919c0123526150bd26ca8f20</t>
  </si>
  <si>
    <t>553a440137d6e0cf776aee0bb83ac9f5</t>
  </si>
  <si>
    <t>5563732abe64c3036cb97ad924128dd1</t>
  </si>
  <si>
    <t>5566627eab3fe93fd6ee08798226101a</t>
  </si>
  <si>
    <t>556a6409838156ea299c9d1f9e2dde43</t>
  </si>
  <si>
    <t>557f22c76691849db52d2abccf0015d0</t>
  </si>
  <si>
    <t>Morrinhos</t>
  </si>
  <si>
    <t>5587130f9850696ed7fafbc91c2cee44</t>
  </si>
  <si>
    <t>559d56f3b8f0bc2e5a9a62fe2ce2a39f</t>
  </si>
  <si>
    <t>55a5b51f93f2b70ea513f5a047b0262a</t>
  </si>
  <si>
    <t>Sao Joao Del Rei</t>
  </si>
  <si>
    <t>55bb6fe5bebe5012e2d7d9928e1128ff</t>
  </si>
  <si>
    <t>55c26bcb609f480eb7868594245febb5</t>
  </si>
  <si>
    <t>55c96925041a14097b6a7825554f4ad5</t>
  </si>
  <si>
    <t>55d3daac7c404d59e51c2aa2f4dc5a23</t>
  </si>
  <si>
    <t>55dedd83e501d8248880557d9073cbfd</t>
  </si>
  <si>
    <t>55f7a3319d80f7fdf078b8f03e6725fe</t>
  </si>
  <si>
    <t>562f8cfc51f265411f487d07e9c40e7f</t>
  </si>
  <si>
    <t>562fc2f2c2863ab7e79a9e4388a58a14</t>
  </si>
  <si>
    <t>5656537e588803a555b8eb41f07a944b</t>
  </si>
  <si>
    <t>5659d77e8d90378e39b960ad5956f64e</t>
  </si>
  <si>
    <t>56642bcb79900e777d68e91915cb4267</t>
  </si>
  <si>
    <t>5670f4db5b62c43d542e1b2d56b0cf7c</t>
  </si>
  <si>
    <t>56a8b450e802502ba53a9885ee38e29f</t>
  </si>
  <si>
    <t>56db5c0782e8f7ddc9343f9576ff6d16</t>
  </si>
  <si>
    <t>Palhoca</t>
  </si>
  <si>
    <t>56e361f411e38dcef17cdc2a3d99628b</t>
  </si>
  <si>
    <t>56f413900b5166ab4d730e9ac0b12cb0</t>
  </si>
  <si>
    <t>570d4583587a5fe2d47c7be89b91ad27</t>
  </si>
  <si>
    <t>5721089ba9214e80074f27d5a03fc0eb</t>
  </si>
  <si>
    <t>5733d806668f8712c24b9abaefbfa642</t>
  </si>
  <si>
    <t>Chapeco</t>
  </si>
  <si>
    <t>5741dc2bf5044c34d0698681c5081bed</t>
  </si>
  <si>
    <t>575df70bde3f9f2b30bf8d2e9910d725</t>
  </si>
  <si>
    <t>577719699805dd125d5b6fdde5943bba</t>
  </si>
  <si>
    <t>Nova Petropolis</t>
  </si>
  <si>
    <t>578460d8319c51dab351cd9db95eadfe</t>
  </si>
  <si>
    <t>578fa3a9cb6b6dceab39231ad59cdaca</t>
  </si>
  <si>
    <t>5795aebfe331fbcd02a2c4b679fb7952</t>
  </si>
  <si>
    <t>579891617139df7d8671d373f0669622</t>
  </si>
  <si>
    <t>57a834594e1e9e9219603bfec184eadc</t>
  </si>
  <si>
    <t>57c764b4a836300be881e2ff86e449f9</t>
  </si>
  <si>
    <t>57d2ba47f7a3209aa347532ae75c1165</t>
  </si>
  <si>
    <t>57df9869a600bd6b7c405f2a862eccfb</t>
  </si>
  <si>
    <t>57e632711dec9ec14ca7546769483e7e</t>
  </si>
  <si>
    <t>Navegantes</t>
  </si>
  <si>
    <t>57fe6232e67823593374a2281d7a8af8</t>
  </si>
  <si>
    <t>582d4f8675b945722eda7c0cb61ba4c7</t>
  </si>
  <si>
    <t>Bertioga</t>
  </si>
  <si>
    <t>585175ec331ea177fa47199e39a6170a</t>
  </si>
  <si>
    <t>586a871d4f1221763fddb6ceefdeb95e</t>
  </si>
  <si>
    <t>5882820ef11c4c068eea0677a7a879b4</t>
  </si>
  <si>
    <t>5882f40daf39bc2a465e0cb453ddc222</t>
  </si>
  <si>
    <t>58c851d1a3c7cd3da329eb59453fed44</t>
  </si>
  <si>
    <t>58e4b302b54937e55a678c4d15111da4</t>
  </si>
  <si>
    <t>58f1a6197ed863543e0136bdedb3fce2</t>
  </si>
  <si>
    <t>59417c56835dd8e2e72f91f809cd4092</t>
  </si>
  <si>
    <t>594f9aaa48e5bf431f011ddc5669b0d5</t>
  </si>
  <si>
    <t>5962468f885ea01a1b6a97a218797b0a</t>
  </si>
  <si>
    <t>596849622429351f47b32e6cae1055ff</t>
  </si>
  <si>
    <t>Mogi Das Cruses</t>
  </si>
  <si>
    <t>5996cddab893a4652a15592fb58ab8db</t>
  </si>
  <si>
    <t>59b22a78efb79a4797979612b885db36</t>
  </si>
  <si>
    <t>59bbc819b99a733f02f0d6b49d1c253d</t>
  </si>
  <si>
    <t>59cd88080b93f3c18508673122d26169</t>
  </si>
  <si>
    <t>59cea8e446d3834393058e7e0666b6fb</t>
  </si>
  <si>
    <t>59de1d4c8c057c2a53acd4ca66531af2</t>
  </si>
  <si>
    <t>59fb871bf6f4522a87ba567b42dafecf</t>
  </si>
  <si>
    <t>5a05a16bb50629ee31afab8a6d4c2674</t>
  </si>
  <si>
    <t>5a32c398a06c345440bf2a683b017ad3</t>
  </si>
  <si>
    <t>5a413ade68e8f8d93071a7f52a64cb9e</t>
  </si>
  <si>
    <t>5a4236931428800e9d9cc04af0987118</t>
  </si>
  <si>
    <t>5a425cc503b39b262a847fd6212bf53b</t>
  </si>
  <si>
    <t>5a6a02f419701fc8c605af71d4fc57a4</t>
  </si>
  <si>
    <t>5a8e7d5003a1f221f9e1d6e411de7c23</t>
  </si>
  <si>
    <t>5a93f3ab0ef4c84ed5e1b5dbf23978bc</t>
  </si>
  <si>
    <t>Monteiro Lobato</t>
  </si>
  <si>
    <t>5a9b3bcab695173c820e53934574ae80</t>
  </si>
  <si>
    <t>5a9c0859cb00fd8aa4db443837f0a700</t>
  </si>
  <si>
    <t>Treze Tilias</t>
  </si>
  <si>
    <t>5aaa890629f83706d8d9bfecd8377c1c</t>
  </si>
  <si>
    <t>Petropolis</t>
  </si>
  <si>
    <t>5ab05b6d86d417796c69ffd6774ec832</t>
  </si>
  <si>
    <t>5abb8ea023c77787f2c15da891c8d384</t>
  </si>
  <si>
    <t>5acd070dd3fe441bbb2ec1f1ede515ee</t>
  </si>
  <si>
    <t>5b07547f10dd980738a1a27f685af669</t>
  </si>
  <si>
    <t>5b0cc932433fa5184b5b94bfe6bcc256</t>
  </si>
  <si>
    <t>5b179e9e8cc7ab6fd113a46ca584da81</t>
  </si>
  <si>
    <t>5b2e94f2c22b39ccc24d34ad0f669672</t>
  </si>
  <si>
    <t>5b33b527da3c5b969cc99dc435cad09a</t>
  </si>
  <si>
    <t>Paranavai</t>
  </si>
  <si>
    <t>5b35136197710e16ac5e7b7c2bd4ea85</t>
  </si>
  <si>
    <t>5b51032eddd242adc84c38acab88f23d</t>
  </si>
  <si>
    <t>5b581417df4480f632484ba681e53944</t>
  </si>
  <si>
    <t>5b664594895aefb418afaee6d40a9a23</t>
  </si>
  <si>
    <t>5b67882648febfb6e1225e6ad7164f6b</t>
  </si>
  <si>
    <t>Umuarama</t>
  </si>
  <si>
    <t>5b8154610ebb21fb90eb587365e673df</t>
  </si>
  <si>
    <t>5b85809efd0d0e4dea1a9544e1280ed9</t>
  </si>
  <si>
    <t>5b925e1d006e9476d738aa200751b73b</t>
  </si>
  <si>
    <t>5b92bfa4120daa27c574daa2e386c693</t>
  </si>
  <si>
    <t>5b97c06a046398e7005b2b7c0d707a92</t>
  </si>
  <si>
    <t>Joao Pinheiro</t>
  </si>
  <si>
    <t>5bba18b40e8c973b0f32e748004775b0</t>
  </si>
  <si>
    <t>5bc237df65098fe211bb4818f4d26d78</t>
  </si>
  <si>
    <t>5bc24d989e71e93c33e50a7782431b0e</t>
  </si>
  <si>
    <t>Campo Do Meio</t>
  </si>
  <si>
    <t>5bc55dbe2f12b6af6d83ed46023e0dc8</t>
  </si>
  <si>
    <t>5bf397d04035b5f45cc41e82ec106803</t>
  </si>
  <si>
    <t>5bffbafbb22daf6d3bfc216a46db8708</t>
  </si>
  <si>
    <t>Nilopolis</t>
  </si>
  <si>
    <t>5c030029b5916fed0986310385ec9009</t>
  </si>
  <si>
    <t>5c243662ce92d84573bfaff24c3e3700</t>
  </si>
  <si>
    <t>5c3460cd3e8a984382ae254e7dd20d9f</t>
  </si>
  <si>
    <t>5c603ffb38cbbf25a0e0698941324143</t>
  </si>
  <si>
    <t>5c6d4016c2a288f074fa0848a2b653d2</t>
  </si>
  <si>
    <t>5c853bb56f70f4d14218944bae111d7a</t>
  </si>
  <si>
    <t>5ca5d579b5857ee8709479b1047cecc3</t>
  </si>
  <si>
    <t>5cbbd5a299cab112b7bf23862255e43e</t>
  </si>
  <si>
    <t>5cf13accae3222c70a9cac40818ae839</t>
  </si>
  <si>
    <t>Patos De Minas</t>
  </si>
  <si>
    <t>5cf1ec37aea089f45110c70653a166ab</t>
  </si>
  <si>
    <t>5d0363b33554b373851fc1622e4d5f3c</t>
  </si>
  <si>
    <t>5d043cd5512d4bd2f88e5ccdd5736c38</t>
  </si>
  <si>
    <t>5d378b73ab7dd6f0418d743e5dcb0bd1</t>
  </si>
  <si>
    <t>5d3bb11474a06bdc23fb9e89f1164ee0</t>
  </si>
  <si>
    <t>5d505d2298ad549e4e4e835562fa0c1e</t>
  </si>
  <si>
    <t>5d76d80a2f5f39c891b996a1bf4c9853</t>
  </si>
  <si>
    <t>5d9dc90a686a8fddacffab6bab5653a3</t>
  </si>
  <si>
    <t>5d9f3746e112e696f98ea22c56b3e912</t>
  </si>
  <si>
    <t>5db42a6cd9bf1bf0d3aab9582767f168</t>
  </si>
  <si>
    <t>5dc203c7b84a0e71e878a179de05fb9a</t>
  </si>
  <si>
    <t>5dceca129747e92ff8ef7a997dc4f8ca</t>
  </si>
  <si>
    <t>5de1c80811ce7007f62f00d971236c09</t>
  </si>
  <si>
    <t>5debea795b07621e1f90532e18f96145</t>
  </si>
  <si>
    <t>5def4c3732941a971cba8fdee992ede1</t>
  </si>
  <si>
    <t>5e063e85d44b0f5c3e6ec3131103a57e</t>
  </si>
  <si>
    <t>5e105f5c9f63f5f1fd75d6cb942e55b1</t>
  </si>
  <si>
    <t>5e106d93b717c2682b9383da480364a1</t>
  </si>
  <si>
    <t>Santa Terezinha De Itaipu</t>
  </si>
  <si>
    <t>5e25c632f9db6cfb8bc100421c2737b6</t>
  </si>
  <si>
    <t>5e49e3a44bdeb5aab2684258bbd4f525</t>
  </si>
  <si>
    <t>Balenario Camboriu</t>
  </si>
  <si>
    <t>5e9f5bd34e0830569f05c9d4f56e04a8</t>
  </si>
  <si>
    <t>5ee7fd217d08dfe5d3e2f51f96a12c9a</t>
  </si>
  <si>
    <t>5eeb9c756d9780b96283e5a2ac6da334</t>
  </si>
  <si>
    <t>5ef131ac72773e5b3f6c0d63cf424657</t>
  </si>
  <si>
    <t>5f0057b677eb963672bf05dfa3f16c34</t>
  </si>
  <si>
    <t>5f06030071324cc52bf0304014ac7234</t>
  </si>
  <si>
    <t>5f1dc28029d2c244352a68107ec2b542</t>
  </si>
  <si>
    <t>5f2684dab12e59f83bef73ae57724e45</t>
  </si>
  <si>
    <t>5f26c1408a65b42a7224cd463bdf3292</t>
  </si>
  <si>
    <t>5f3ae9136c875522250f8184f253413a</t>
  </si>
  <si>
    <t>5f57db27027655e6c6a391601daa0258</t>
  </si>
  <si>
    <t>Viana</t>
  </si>
  <si>
    <t>5f5a58930c3c35f3b5af264f34fb8c85</t>
  </si>
  <si>
    <t>5f5b43b2bffa8656e4bc6efeb13cc649</t>
  </si>
  <si>
    <t>5f67c6082caacb26e431a7b17940cece</t>
  </si>
  <si>
    <t>5f7300535881cef3b625fd683cf7d145</t>
  </si>
  <si>
    <t>5fd924b4836098a5be0ecf81ba054ce0</t>
  </si>
  <si>
    <t>602044f2c16190c2c6e45eb35c2e21cb</t>
  </si>
  <si>
    <t>6025c79c035c3d772133b8b8238463b2</t>
  </si>
  <si>
    <t>Pinhais/Pr</t>
  </si>
  <si>
    <t>6039e27294dc75811c0d8a39069f52c0</t>
  </si>
  <si>
    <t>60562ab00b8054280520d390c8c0045c</t>
  </si>
  <si>
    <t>6061155addc1e54b4cfb51c1c2a32ad8</t>
  </si>
  <si>
    <t>606ce7768feac12c5e8bd58db8b08f0f</t>
  </si>
  <si>
    <t>609e1a9a6c2539919b8205cf7c4e6ff0</t>
  </si>
  <si>
    <t>60ad151920c4f6f3ebbe8cfdf6166779</t>
  </si>
  <si>
    <t>60da8bfa7eebe230b7d66ac4082d79b3</t>
  </si>
  <si>
    <t>Fernando Prestes</t>
  </si>
  <si>
    <t>610f72e407cdd7caaa2f8167b0163fd8</t>
  </si>
  <si>
    <t>612170e34b97004b3ba37eae81836b4c</t>
  </si>
  <si>
    <t>612a743d294c27884fb7b80d2b19ba35</t>
  </si>
  <si>
    <t>615005a3ef192c00c6f0e977cee3d2bc</t>
  </si>
  <si>
    <t>615c3462099ffa940d37b17dfda19594</t>
  </si>
  <si>
    <t>6179a28a13a726c29b3bf54c070dccab</t>
  </si>
  <si>
    <t>6187a137b2af59dfdbad8d9f8c373c14</t>
  </si>
  <si>
    <t>61b18775be84fb700a6b2d0ba097bf66</t>
  </si>
  <si>
    <t>61c36f0fc4a47f9532e5512b66668e62</t>
  </si>
  <si>
    <t>61f159ef6da2d441951d2c0efa719362</t>
  </si>
  <si>
    <t>620c87c171fb2a6dd6e8bb4dec959fc6</t>
  </si>
  <si>
    <t>6219ba2359cfb97f2e38fd4c321eb309</t>
  </si>
  <si>
    <t>6235903333ba7de1928c869e268e5964</t>
  </si>
  <si>
    <t>623ad9d0c1e14bb5464a8c72bff7b4af</t>
  </si>
  <si>
    <t>624f4ece8da4aafb77699233d480f8ef</t>
  </si>
  <si>
    <t>626ab1cd96932367f0eeec2e47046c12</t>
  </si>
  <si>
    <t>62760d278921b5f352461620d68a9cee</t>
  </si>
  <si>
    <t>6288c69c4ce638e59925e59193f98b16</t>
  </si>
  <si>
    <t>62c50c1af4dfdc4149d25c5222043d39</t>
  </si>
  <si>
    <t>62d977e2b2aee830de3e039a28490d12</t>
  </si>
  <si>
    <t>62de60d81c55c29d76a6bce418b31cef</t>
  </si>
  <si>
    <t>630008e0f062605a415d694489f6f82e</t>
  </si>
  <si>
    <t>63191ead8d3b2f937cd1996fdcbbad20</t>
  </si>
  <si>
    <t>63272377184e969942f7fff221be858d</t>
  </si>
  <si>
    <t>6338ea67c41078a46ad99cc009654956</t>
  </si>
  <si>
    <t>Farroupilha</t>
  </si>
  <si>
    <t>633ecdf879b94b5337cca303328e4a25</t>
  </si>
  <si>
    <t>634964b17796e64304cadf1ad3050fb7</t>
  </si>
  <si>
    <t>63704069d9bd3a75c1cf59babe56004a</t>
  </si>
  <si>
    <t>638cba8be1fb599bbb76fd6948351eb3</t>
  </si>
  <si>
    <t>63a79f5a7eb5cb48a7e5787b141c7993</t>
  </si>
  <si>
    <t>63b464dbf392c7b80d12d932fa7cafed</t>
  </si>
  <si>
    <t>63b9ae557efed31d1f7687917d248a8d</t>
  </si>
  <si>
    <t>63bc58679c44e8a998792119fd7ad23e</t>
  </si>
  <si>
    <t>63ffcb71394dd8ea3872ed9ffda17c74</t>
  </si>
  <si>
    <t>Itaborai</t>
  </si>
  <si>
    <t>640e21a7d01df7614a3b4923e990d40c</t>
  </si>
  <si>
    <t>6426d21aca402a131fc0a5d0960a3c90</t>
  </si>
  <si>
    <t>643214e62b870443ccbe55ab29a4dccf</t>
  </si>
  <si>
    <t>643c01d7c56a724bec0454f4780e8a3e</t>
  </si>
  <si>
    <t>6481e96574816ead57975da2c0f6d80d</t>
  </si>
  <si>
    <t>64b87978a11c1ea7501a89eabe8c2c1a</t>
  </si>
  <si>
    <t>Presidente Bernardes</t>
  </si>
  <si>
    <t>64c9a1db4e73e19aaafd3286dc448c96</t>
  </si>
  <si>
    <t>64cc804291f90c81f02bfc2bb58ff55a</t>
  </si>
  <si>
    <t>651530bf5c607240ccdd89a30c9c9712</t>
  </si>
  <si>
    <t>Ipira</t>
  </si>
  <si>
    <t>651fe66032c9520ee5587f694908040d</t>
  </si>
  <si>
    <t>Alvorada</t>
  </si>
  <si>
    <t>6524b847b982cd56bb5d4b02b776ee42</t>
  </si>
  <si>
    <t>6548c2550b6e2d8f18053216e1c7b6f3</t>
  </si>
  <si>
    <t>655220df33262c7e0c4949a147366f94</t>
  </si>
  <si>
    <t>6560211a19b47992c3666cc44a7e94c0</t>
  </si>
  <si>
    <t>6561d6bf844e464b4019442692b40e02</t>
  </si>
  <si>
    <t>Franco Da Rocha</t>
  </si>
  <si>
    <t>6562efe88ce0826a4ca4f189f03b4b84</t>
  </si>
  <si>
    <t>656591be56071d4c9ef4e5fee78a578a</t>
  </si>
  <si>
    <t>6576fd3e23c88f0e5d4d23f39bba0542</t>
  </si>
  <si>
    <t>657969cca82e884d272385ec0ef06edd</t>
  </si>
  <si>
    <t>Estancia Velha</t>
  </si>
  <si>
    <t>659e8466eb3ff1b0e8740d74fb7bbedd</t>
  </si>
  <si>
    <t>Eunapolis</t>
  </si>
  <si>
    <t>65a7c0788e4d632ccb5e1b594b87f0bb</t>
  </si>
  <si>
    <t>65b081a070633e057c462abdd6fb9dd8</t>
  </si>
  <si>
    <t>65c255b299faf2d12050937cc219c46c</t>
  </si>
  <si>
    <t>65febd49fd28ec955651299159b1f527</t>
  </si>
  <si>
    <t>6601ee6383e7f452be71929f8de48bbb</t>
  </si>
  <si>
    <t>Ribeirao Pretp</t>
  </si>
  <si>
    <t>6614814a00d344b846ae209f95ee7e3f</t>
  </si>
  <si>
    <t>Macatuba</t>
  </si>
  <si>
    <t>661ad5fcc28cdfb8bcadb12bb2272475</t>
  </si>
  <si>
    <t>6624bc09786f0e41ae48dfc5eeb1a9e2</t>
  </si>
  <si>
    <t>6650fcccd8cd2f7e55ffa524f30c4c59</t>
  </si>
  <si>
    <t>668bf321538e5072858eaef6087ce027</t>
  </si>
  <si>
    <t>66922902710d126a0e7d26b0e3805106</t>
  </si>
  <si>
    <t>669ae81880e08f269a64487cfb287169</t>
  </si>
  <si>
    <t>66dc1b1632bd6a3e508510c5b3492107</t>
  </si>
  <si>
    <t>66e0557ecc2b4dbea057e93f215f68d8</t>
  </si>
  <si>
    <t>66fd84ee7528c0c0de85d0f44a73d5ab</t>
  </si>
  <si>
    <t>Campina Das Missoes</t>
  </si>
  <si>
    <t>670a9dda115b5a88b18cfadee8de2332</t>
  </si>
  <si>
    <t>670c26e0f1bf8d0576271d5cfaec6d2b</t>
  </si>
  <si>
    <t>671585f5a2af58b6e276bc01003c0d2b</t>
  </si>
  <si>
    <t>67225bff54a172ff67579aaf583efd78</t>
  </si>
  <si>
    <t>PA</t>
  </si>
  <si>
    <t>Marechal Candido Rondon</t>
  </si>
  <si>
    <t>674207551483fec113276b67b0d871ff</t>
  </si>
  <si>
    <t>6750d71153f00fc58829af2a8ef1bcf1</t>
  </si>
  <si>
    <t>Rio Bonito</t>
  </si>
  <si>
    <t>67883baaae6134ee81b271a542613728</t>
  </si>
  <si>
    <t>679769a98cfcc6da877c8486ff1c13f3</t>
  </si>
  <si>
    <t>Ipatinga</t>
  </si>
  <si>
    <t>67bf6941ba2f1fa1d02c375766bc3e53</t>
  </si>
  <si>
    <t>67e43d802fde8cfd3f9580124f8167d1</t>
  </si>
  <si>
    <t>6806dad1da97bfb5a9038eac6881f706</t>
  </si>
  <si>
    <t>Guaratuba</t>
  </si>
  <si>
    <t>681fce914360217db47784ae28905a96</t>
  </si>
  <si>
    <t>Araucaria</t>
  </si>
  <si>
    <t>6824a69c9ea0313eba299dd4a2dba09a</t>
  </si>
  <si>
    <t>685b870da5b52a710782c9c0fefbeb5b</t>
  </si>
  <si>
    <t>6860153b69cc696d5dcfe1cdaaafcf62</t>
  </si>
  <si>
    <t>6861de0f40cacb0602e473c51639f980</t>
  </si>
  <si>
    <t>686886775c8f6b1191c7b953fb52708c</t>
  </si>
  <si>
    <t>6879c4d287a8dd06b11f54ea8f78e4da</t>
  </si>
  <si>
    <t>688756f717c462a206ad854c5027a64a</t>
  </si>
  <si>
    <t>68ca56ce86830f3d31b1b7ec6a54da3e</t>
  </si>
  <si>
    <t>68f86ba270525243e68ae74044f992b9</t>
  </si>
  <si>
    <t>6902157ee16728322d61a1321fa79e58</t>
  </si>
  <si>
    <t>693660429f9dc4ff704eb3d88dad54d7</t>
  </si>
  <si>
    <t>695051e2981c8b19e77cafe450d5bdf3</t>
  </si>
  <si>
    <t>6973a06f484aacf400ece213dbf3d946</t>
  </si>
  <si>
    <t>698624c6632eeba1774924dbea24c700</t>
  </si>
  <si>
    <t>6989574bd97d9773f10d232b6c07da59</t>
  </si>
  <si>
    <t>698f5fa55a5f73d0740e9d9a773e8093</t>
  </si>
  <si>
    <t>69a43819c758c65a5befb0b471c954d7</t>
  </si>
  <si>
    <t>69b5eaa096c3f9d1e5c398c597f567d6</t>
  </si>
  <si>
    <t>6a0cbc8af2e8abd1bdfb777943d174c6</t>
  </si>
  <si>
    <t>6a3139c7bf09ece22a4713d956acbe5e</t>
  </si>
  <si>
    <t>Sao Sebastiao Da Grama/Sp</t>
  </si>
  <si>
    <t>6a38087bc8ad4f89ff453561005f6dea</t>
  </si>
  <si>
    <t>6a51fc556dab5f766ced6fbc860bc613</t>
  </si>
  <si>
    <t>6a53b90c3ad9e0b56d9fe5c69165fff5</t>
  </si>
  <si>
    <t>6a8a889bde935bafa76d7848782dfaf9</t>
  </si>
  <si>
    <t>6a8b085f816a1f75f92dbac6eb545f8f</t>
  </si>
  <si>
    <t>Bebedouro</t>
  </si>
  <si>
    <t>6aa3928696eab49a19a466e665a649fd</t>
  </si>
  <si>
    <t>6b15924333bd1a741595fe981ea04822</t>
  </si>
  <si>
    <t>6b1c4d4d9ccf0be3d8544eb0e71e5318</t>
  </si>
  <si>
    <t>6b243f80ed07b10f0e8aa0f21a205f3c</t>
  </si>
  <si>
    <t>6b2612338467c08c9b25f0cc55b1578d</t>
  </si>
  <si>
    <t>Marialva</t>
  </si>
  <si>
    <t>6b333a05bf188ef3e1f1662a86bd9855</t>
  </si>
  <si>
    <t>6b3bd31ad8fcda4b2635ec9f3ff2ecdf</t>
  </si>
  <si>
    <t>6b536a23086fba0d58c08d68814397f6</t>
  </si>
  <si>
    <t>6b803197e03abd5056b4313306b4f29d</t>
  </si>
  <si>
    <t>6b89abe95848c850399130d149a39b63</t>
  </si>
  <si>
    <t>Piracanjuba</t>
  </si>
  <si>
    <t>6b90f847357d8981edd79a1eb1bf0acb</t>
  </si>
  <si>
    <t>6b9b80d53ba3676eafe60268a810b5a1</t>
  </si>
  <si>
    <t>6ba4733aa33f6386e9fb0c0fd3993b38</t>
  </si>
  <si>
    <t>Torres</t>
  </si>
  <si>
    <t>6bb0724edf0b62fb91ac404873a97241</t>
  </si>
  <si>
    <t>6bb62a4912377c7bfe7cb17b406bc7e6</t>
  </si>
  <si>
    <t>6bb66d9870c2e01c05655c7ed0e7ee13</t>
  </si>
  <si>
    <t>6bbcb8924baf70b7fe2fe2097e8cd407</t>
  </si>
  <si>
    <t>6bcb2352a2a0c38b845f598298ab9d26</t>
  </si>
  <si>
    <t>6bd503a8230299c9316fb0f726933927</t>
  </si>
  <si>
    <t>6bd69102ab48df500790a8cecfc285c2</t>
  </si>
  <si>
    <t>6bef34c5be6f2bbd70aa5165f6df94b1</t>
  </si>
  <si>
    <t>Timbo</t>
  </si>
  <si>
    <t>6c12e40690c335dbc2f68a4134d30dc1</t>
  </si>
  <si>
    <t>Castro</t>
  </si>
  <si>
    <t>6c177e38df6d3f34182b1f1d427231bf</t>
  </si>
  <si>
    <t>6c17baf138731a4aaacc3210adf2037b</t>
  </si>
  <si>
    <t>6c1b6d0c604b776f844125f911eb7377</t>
  </si>
  <si>
    <t>6c6cc59a5c00cacc5054ca06d65cc282</t>
  </si>
  <si>
    <t>6c6e3d67f969468f3bfd33f827a31222</t>
  </si>
  <si>
    <t>6c77cd583b36a13aacccf2b3ee23e233</t>
  </si>
  <si>
    <t>6c7d50c24b3ccd2fd83b44d8bb34e073</t>
  </si>
  <si>
    <t>6c9875b2f94ba781186f0c1aed8d1687</t>
  </si>
  <si>
    <t>Brotas</t>
  </si>
  <si>
    <t>6c99c983ce3b6ba0ab813e6790e81691</t>
  </si>
  <si>
    <t>6cd68b3ed6d59aaa9fece558ad360c0a</t>
  </si>
  <si>
    <t>6cf476a4ca74498db55cbccdaa9dcfb6</t>
  </si>
  <si>
    <t>6d04126aba80df143fd038e711b8fd96</t>
  </si>
  <si>
    <t>6d1b9c9579132c87d2703ec38c30f2c5</t>
  </si>
  <si>
    <t>6d22a1fcebb6dd08c9cd90b92a93e8d0</t>
  </si>
  <si>
    <t>6d2f2e3b539480db1e0842b3a4e32e6e</t>
  </si>
  <si>
    <t>6d66611d7c44cc30ce351abc49a68421</t>
  </si>
  <si>
    <t>6d7f8d9d594e28796b6b3205b00f459c</t>
  </si>
  <si>
    <t>6d803cb79cc31c41c4c789a75933b3c7</t>
  </si>
  <si>
    <t>Sao Joaquim Da Barra</t>
  </si>
  <si>
    <t>6d988d6174a2c27441597174f8905515</t>
  </si>
  <si>
    <t>6da1992f915d77be95d7fa48b36904af</t>
  </si>
  <si>
    <t>6dc9bec584588412a6a338830946a3e4</t>
  </si>
  <si>
    <t>6dd7dce75cd55c1ce255dc38d9f0cd46</t>
  </si>
  <si>
    <t>6ddc28b61be28373b4503a1f61cf98a9</t>
  </si>
  <si>
    <t>6df688df543f90e9b38f4319e75a9d88</t>
  </si>
  <si>
    <t>6e0908ef4d4efadbc3cc2b74ea477cb0</t>
  </si>
  <si>
    <t>6e13dd869aa7185f601c941423abcc8f</t>
  </si>
  <si>
    <t>6e1862e15f33d9994bc25922a85e1efc</t>
  </si>
  <si>
    <t>6e386f64c84e482f0b9abf960797ee1b</t>
  </si>
  <si>
    <t>6e4a902d1054e4e17aa6eab87fac1c75</t>
  </si>
  <si>
    <t>6e4f5ff6b086632ba8dcb558fb10249e</t>
  </si>
  <si>
    <t>Flores Da Cunha</t>
  </si>
  <si>
    <t>6e864f5c4669eff3d98140a07cc50202</t>
  </si>
  <si>
    <t>6eb94e1466490d327a09abf8f3552a50</t>
  </si>
  <si>
    <t>6ebf4eceee4dd9847201c82e77ef8123</t>
  </si>
  <si>
    <t>6ec1a01e866584bb679eb9b098345919</t>
  </si>
  <si>
    <t>6edacfd9f9074789dad6d62ba7950b9c</t>
  </si>
  <si>
    <t>6ee85be3693ed79a8e80718743d80655</t>
  </si>
  <si>
    <t>6eeed17989b0ae47c9f11ece6f38ea90</t>
  </si>
  <si>
    <t>6f1a1263039c76e68f40a8e536b1da6a</t>
  </si>
  <si>
    <t>Sao Paulop</t>
  </si>
  <si>
    <t>6f229cc508fc6915ed5c499efd93baa4</t>
  </si>
  <si>
    <t>6f835fd4be26989b1b064399da346143</t>
  </si>
  <si>
    <t>6f83d9e4da896daae20b9b6b2d3ff8d2</t>
  </si>
  <si>
    <t>Pinhalao</t>
  </si>
  <si>
    <t>6f892e20a171e98efe17fdb971ff319b</t>
  </si>
  <si>
    <t>6fa9202c10491e472dffd59a3e82b2a3</t>
  </si>
  <si>
    <t>6fc26fe110feebd80a433e1f012a84f9</t>
  </si>
  <si>
    <t>6fd52c528dcb38be2eea044946b811f8</t>
  </si>
  <si>
    <t>7008613ea464bad5cb9b83456e1e6a8f</t>
  </si>
  <si>
    <t>700f03c207639c22d933381ff60b35c2</t>
  </si>
  <si>
    <t>70125af26c2d6d4ef401a1d02ae7701f</t>
  </si>
  <si>
    <t>70126eecc6aa1274392a1743866e9678</t>
  </si>
  <si>
    <t>701938c450705b8ae65fc923b70f35c7</t>
  </si>
  <si>
    <t>S Jose Do Rio Preto</t>
  </si>
  <si>
    <t>702835e4b785b67a084280efca355756</t>
  </si>
  <si>
    <t>7040e82f899a04d1b434b795a43b4617</t>
  </si>
  <si>
    <t>70849ca4f400aaabb62cb7462a6f1428</t>
  </si>
  <si>
    <t>709e16e2b25c7474d980076c6bfc4806</t>
  </si>
  <si>
    <t>70a12e78e608ac31179aea7f8422044b</t>
  </si>
  <si>
    <t>70b52a4cfc823994561b00bad161b4ed</t>
  </si>
  <si>
    <t>70bf57d811208f8923b41bbd499a67a4</t>
  </si>
  <si>
    <t>70c0fda4c313d87115644d39e62eec60</t>
  </si>
  <si>
    <t>Caruaru</t>
  </si>
  <si>
    <t>70c27847eca8195c983ed7e798c56743</t>
  </si>
  <si>
    <t>70c4eedec9cb4a85cda2f3f9673557b4</t>
  </si>
  <si>
    <t>70ee69419916dc13e3aed619061f996c</t>
  </si>
  <si>
    <t>70eea00b476a314817cefde4aad4f89a</t>
  </si>
  <si>
    <t>70f7e8018e3d46c748c92f026aa2585a</t>
  </si>
  <si>
    <t>70f84699be677ec988d1fa824aef7d90</t>
  </si>
  <si>
    <t>71039d19d4303bf9054d69e9a9236699</t>
  </si>
  <si>
    <t>710e3548e02bc1d2831dfc4f1b5b14d4</t>
  </si>
  <si>
    <t>Rolandia</t>
  </si>
  <si>
    <t>71271995e85f5b8530be99ed54a91b89</t>
  </si>
  <si>
    <t>712e6ed8aa4aa1fa65dab41fed5737e4</t>
  </si>
  <si>
    <t>Videira</t>
  </si>
  <si>
    <t>712efd3b68f9686dc856b84abd0f21ae</t>
  </si>
  <si>
    <t>7139dc5186aa238b006e066d8fbab2e4</t>
  </si>
  <si>
    <t>Amparo</t>
  </si>
  <si>
    <t>713e3a23ca5e47786eb6f0d99f94cfac</t>
  </si>
  <si>
    <t>7142540dd4c91e2237acb7e911c4eba2</t>
  </si>
  <si>
    <t>714b9a1332840f257b49f476bea4e341</t>
  </si>
  <si>
    <t>Monte Alto</t>
  </si>
  <si>
    <t>71592660bbcb6a4664e97b6f8b68babc</t>
  </si>
  <si>
    <t>71593c7413973a1e160057b80d4958f6</t>
  </si>
  <si>
    <t>Sao Paulo / Sao Paulo</t>
  </si>
  <si>
    <t>715bbd5ba4e6b74cb0d2f29eb45058b0</t>
  </si>
  <si>
    <t>Serra Negra</t>
  </si>
  <si>
    <t>7178e1eaa97257d8b6d4b80efd77a025</t>
  </si>
  <si>
    <t>7178f9f4dd81dcef02f62acdf8151e01</t>
  </si>
  <si>
    <t>717b78b0950b51ed00b1471d858b0edc</t>
  </si>
  <si>
    <t>Alambari</t>
  </si>
  <si>
    <t>718539d38d07dd351c76db862760e2e2</t>
  </si>
  <si>
    <t>71dc18fd8cbf5fd77f45dd8b427abb34</t>
  </si>
  <si>
    <t>7202e2ba20579a9bd1acb29e61fe71f6</t>
  </si>
  <si>
    <t>720e6cf846ea7572cbb66b743fb91e6c</t>
  </si>
  <si>
    <t>Mogi Das Cruzes / Sp</t>
  </si>
  <si>
    <t>7210cd29727d674c00741e5e387b3ccd</t>
  </si>
  <si>
    <t>72146da5774cabf2632faedcae097a76</t>
  </si>
  <si>
    <t>7238a95bb63ef7e498389fb863b834a1</t>
  </si>
  <si>
    <t>7238f877570096ae403c51898fa64566</t>
  </si>
  <si>
    <t>723a46b89fd5c3ed78ccdf039e33ac63</t>
  </si>
  <si>
    <t>Novo Hamburgo, Rio Grande Do Sul, Brasil</t>
  </si>
  <si>
    <t>723cd880edaacdb998898b67c8f9da30</t>
  </si>
  <si>
    <t>72431a818f97fe6ab9c81eee3e297e54</t>
  </si>
  <si>
    <t>Rio Das Pedras</t>
  </si>
  <si>
    <t>725af026f869236a8dd0ceb98564d156</t>
  </si>
  <si>
    <t>725c32fa80c2faacc4fc88450d27314e</t>
  </si>
  <si>
    <t>7299e27ed73d2ad986de7f7c77d919fa</t>
  </si>
  <si>
    <t>Araguari</t>
  </si>
  <si>
    <t>729b2d09b2a0bdab221076327f13d050</t>
  </si>
  <si>
    <t>Mineiros Do Tiete</t>
  </si>
  <si>
    <t>729f06993dac8e860d4f02d7088ca48a</t>
  </si>
  <si>
    <t>72bc2cce903c872fe376a8faaa81d237</t>
  </si>
  <si>
    <t>72c38a04bd6a1c3dbc5298425a0db86d</t>
  </si>
  <si>
    <t>72c5da29406b4234927b81855e7b64f6</t>
  </si>
  <si>
    <t>72c73be2b085b9d57650dd53eb2004c9</t>
  </si>
  <si>
    <t>730937bf88cb151eb2eb849f642fc213</t>
  </si>
  <si>
    <t>7315baebc0572ff220d226283dc66728</t>
  </si>
  <si>
    <t>731ef20c231d9a7103a425e83fd91271</t>
  </si>
  <si>
    <t>Lages - Sc</t>
  </si>
  <si>
    <t>734def04b237117a09321dd6d8f3f2a2</t>
  </si>
  <si>
    <t>7354220fb240bde543b3c40c060d41e7</t>
  </si>
  <si>
    <t>7357b52d27cbaa90f81a96cbc1279396</t>
  </si>
  <si>
    <t>Lagoa Santa</t>
  </si>
  <si>
    <t>739c7d7be81f63812dea0d1b1451c651</t>
  </si>
  <si>
    <t>Campina Grande</t>
  </si>
  <si>
    <t>73a63f72308aa20a46f4b1632018f196</t>
  </si>
  <si>
    <t>73b8eb4a9a729d4019b24ed1be748cbf</t>
  </si>
  <si>
    <t>73da1880b39c71de2b262bc7720c1494</t>
  </si>
  <si>
    <t>740205fedfe4e90ca6857bc77db0f2b4</t>
  </si>
  <si>
    <t>7402d13c03a7e91366337cd1de471144</t>
  </si>
  <si>
    <t>Cambe</t>
  </si>
  <si>
    <t>741f8c587cb4248ebc5b779a0e8e0e51</t>
  </si>
  <si>
    <t>744dac408745240a2c2528fb1b6028f3</t>
  </si>
  <si>
    <t>74636e24f01da9268b0ed88dacd8513e</t>
  </si>
  <si>
    <t>747c1cdcd1737dcfbd1547f6eb6f2cf3</t>
  </si>
  <si>
    <t>747e73c01a4593d4cf60dcf970fd2689</t>
  </si>
  <si>
    <t>Vitoria De Santo Antao</t>
  </si>
  <si>
    <t>74871d19219c7d518d0090283e03c137</t>
  </si>
  <si>
    <t>7494d0dcba8551df6cf37f1b905dc2f7</t>
  </si>
  <si>
    <t>749e7cdabbaf72f16677859e27874ba5</t>
  </si>
  <si>
    <t>74a9b9bddf14ece02beb81f52c41a88d</t>
  </si>
  <si>
    <t>74bafed391319577bce6f4d2acc0589a</t>
  </si>
  <si>
    <t>74c7dec0a384d8a05950e629bd23bde9</t>
  </si>
  <si>
    <t>750303a20e9c56b2a6bc45cdce0b897d</t>
  </si>
  <si>
    <t>751bdc4d83a466c7206cd42e8f426b03</t>
  </si>
  <si>
    <t>751e274377499a8503fd6243ad9c56f6</t>
  </si>
  <si>
    <t>75745ef7bc7d4f3ea3380f6f5303f514</t>
  </si>
  <si>
    <t>7586919161935337bf6b6d7ff5779648</t>
  </si>
  <si>
    <t>75a4764c108403a7a0575140cb22287c</t>
  </si>
  <si>
    <t>75d34ebb1bd0bd7dde40dd507b8169c3</t>
  </si>
  <si>
    <t>75fbb52eda0cbc24f479d3b2fbfa8d3e</t>
  </si>
  <si>
    <t>75fdd0a732287f9497b179f6bd445d32</t>
  </si>
  <si>
    <t>761681a821d8275bc79f552116d06869</t>
  </si>
  <si>
    <t>762ed976527cddf02787edba70fffa2a</t>
  </si>
  <si>
    <t>762fafdaa57a532ee0119731697579dd</t>
  </si>
  <si>
    <t>76623fde66e6b63b59440fd34160512d</t>
  </si>
  <si>
    <t>7681ef142fd2c19048da7430856b5588</t>
  </si>
  <si>
    <t>76833248bbc0e65a0293ec62023e4396</t>
  </si>
  <si>
    <t>768a86e36ad6aae3d03ee3c6433d61df</t>
  </si>
  <si>
    <t>768de2a4fc06aacecb9a586ccc30746a</t>
  </si>
  <si>
    <t>76c47a299e4a8fe992316a85865acbe9</t>
  </si>
  <si>
    <t>76d336555bb25f3165d2f0d6da719c40</t>
  </si>
  <si>
    <t>76d5af76d0271110f9af36c92573f765</t>
  </si>
  <si>
    <t>76d64c4aca3a7baf218bf93ef7fa768d</t>
  </si>
  <si>
    <t>76de363de16dacc923eec8daf91df504</t>
  </si>
  <si>
    <t>Xaxim</t>
  </si>
  <si>
    <t>76ea5315acb3f5f7ade3cd261faf922a</t>
  </si>
  <si>
    <t>77128dec4bec4878c37ab7d6169d6f26</t>
  </si>
  <si>
    <t>7722b1df1b0e383e000397b2c11e3e19</t>
  </si>
  <si>
    <t>77530e9772f57a62c906e1c21538ab82</t>
  </si>
  <si>
    <t>77714512e8d4dda9c234da8e3faf16e4</t>
  </si>
  <si>
    <t>777a0c55737f34ffeb78010f7542ab41</t>
  </si>
  <si>
    <t>778323240ce2830d68aab11794e00bfb</t>
  </si>
  <si>
    <t>77a515caa36327151d1cc6c32a9f00e1</t>
  </si>
  <si>
    <t>77dcbb67ccb3659bd58eaf5661560a30</t>
  </si>
  <si>
    <t>77e4abfd739aed9c46480f90f81c0eb4</t>
  </si>
  <si>
    <t>77fccaae319668a8ab6cd0fd16aec48c</t>
  </si>
  <si>
    <t>Campos Dos Goytacazes</t>
  </si>
  <si>
    <t>7813ea3ebd9411dc600b4dd01f7a97b9</t>
  </si>
  <si>
    <t>7816cd9c5b1238e320545f5bf7eb80e8</t>
  </si>
  <si>
    <t>781a66c0d89e30814d49fe8b5e14cd07</t>
  </si>
  <si>
    <t>782f78b632a43875dd5b53e3e49c9564</t>
  </si>
  <si>
    <t>784ba75dd9d20200c4caed3d7a77141a</t>
  </si>
  <si>
    <t>78744a20ee2f80ba64f6804c25def2b8</t>
  </si>
  <si>
    <t>78813699ffac347fe27dba345a5f1551</t>
  </si>
  <si>
    <t>788e857f317e53de488d393e65a80f45</t>
  </si>
  <si>
    <t>788f22bafdd7ab0e1e79f19db72f16a4</t>
  </si>
  <si>
    <t>78a4d36f65a019172c6154468831a69f</t>
  </si>
  <si>
    <t>78ba5933c21686d1c2f64669c8c459e7</t>
  </si>
  <si>
    <t>78c99c6dff4eeae5be99bf635ed21e3f</t>
  </si>
  <si>
    <t>78ef7e885d17f35e2382a47aae8b8cce</t>
  </si>
  <si>
    <t>Santa Cruz Do Sul</t>
  </si>
  <si>
    <t>7901646fdd36a55f564ffaf2dbccaaf7</t>
  </si>
  <si>
    <t>791cfcfe22fe4a771ece27f90017da92</t>
  </si>
  <si>
    <t>79565f7d5603b24ddf07ade262547f2f</t>
  </si>
  <si>
    <t>7957cac1a02f45d0a4a7e45626382ec2</t>
  </si>
  <si>
    <t>7963e546f34e098b578f9ad102494601</t>
  </si>
  <si>
    <t>7994081388d55b9cf976c050653dd359</t>
  </si>
  <si>
    <t>7994b065a7ffb14e71c6312cf87b9de2</t>
  </si>
  <si>
    <t>Cariacica / Es</t>
  </si>
  <si>
    <t>79a679c36c08d606b3fd47ead9de109b</t>
  </si>
  <si>
    <t>79b93a308a97792cf53ac75f46da00b5</t>
  </si>
  <si>
    <t>79ebd9a61bac3eaf882805ed4ecfa12a</t>
  </si>
  <si>
    <t>79ed755314cfe6df0daef2c6cd3022cd</t>
  </si>
  <si>
    <t>79ee721b6f766066a80264402548d359</t>
  </si>
  <si>
    <t>7a073a40a9d3f1fee8bc45670ea1e909</t>
  </si>
  <si>
    <t>7a188843479798ca813108fa7b959286</t>
  </si>
  <si>
    <t>7a241947449cc45dbfda4f9d0798d9d0</t>
  </si>
  <si>
    <t>7a2d2949aea47fab95fd98d6c9f618b1</t>
  </si>
  <si>
    <t>7a425d299613df3e613bcf9d2eaf5c49</t>
  </si>
  <si>
    <t>7a67c85e85bb2ce8582c35f2203ad736</t>
  </si>
  <si>
    <t>7a704e63bb29c446869efde5d57524c8</t>
  </si>
  <si>
    <t>7a91bf945c6fae0779f1c61ce97fe45c</t>
  </si>
  <si>
    <t>Mesquita</t>
  </si>
  <si>
    <t>7a9c12e235c36247c3c81f50d6ea9cea</t>
  </si>
  <si>
    <t>7aa4334be125fcdd2ba64b3180029f14</t>
  </si>
  <si>
    <t>Laranjal Paulista</t>
  </si>
  <si>
    <t>7aa538dd6e114e503a2e6154ea352253</t>
  </si>
  <si>
    <t>7ab0dd5487bab2dc835337b244f689fb</t>
  </si>
  <si>
    <t>7ad32824caee82087b3e2e5f33b1bf32</t>
  </si>
  <si>
    <t>7ad41305e96a6cab8294cd65891e9a86</t>
  </si>
  <si>
    <t>7adbd3210a7b3cc2235e225eef33574d</t>
  </si>
  <si>
    <t>7ade73f1b9b4e965f9009a4c3a7e2c15</t>
  </si>
  <si>
    <t>7b07b3c7487f0ea825fc6df75abd658b</t>
  </si>
  <si>
    <t>7b0df942f46435babab05d49b744b2c4</t>
  </si>
  <si>
    <t>7b1222c3624aa89b9558b50a2594188c</t>
  </si>
  <si>
    <t>7b3447b497e55af8c15fc7bd89d7b81a</t>
  </si>
  <si>
    <t>7b3f6ce5c6c22e9b96e7581ebf0df6e1</t>
  </si>
  <si>
    <t>Tambau</t>
  </si>
  <si>
    <t>7b7ed56ae755e2880f2b69632e839c1e</t>
  </si>
  <si>
    <t>7b7f91e98f8c6def45a1407923304402</t>
  </si>
  <si>
    <t>7b8e8ec35bad4b0ef7e3963650b0a87b</t>
  </si>
  <si>
    <t>7b98de631987e26dd6d803490c43a13c</t>
  </si>
  <si>
    <t>Loanda</t>
  </si>
  <si>
    <t>7bac63f6603d382cc8d0832eb6c100a8</t>
  </si>
  <si>
    <t>7bb8fac2913a6064ec412e583c6d8b4d</t>
  </si>
  <si>
    <t>7bcd7c5f8631701474db233ccf1c094b</t>
  </si>
  <si>
    <t>7c1fea10b5b006671d608b1d7c446ec4</t>
  </si>
  <si>
    <t>Boituva</t>
  </si>
  <si>
    <t>7c4402417d51474d4d0cda9557340e40</t>
  </si>
  <si>
    <t>7c4618c82226628831613e95e9c22f44</t>
  </si>
  <si>
    <t>7c462184585ae80bd6e5774c62ce50f2</t>
  </si>
  <si>
    <t>7c4adcc13272c0e26fa23aac642adb7b</t>
  </si>
  <si>
    <t>7c51de0ab286204ce75ff42bf7c10d92</t>
  </si>
  <si>
    <t>Picarras</t>
  </si>
  <si>
    <t>7c5b05cbdb5542049f38d90d7815b97d</t>
  </si>
  <si>
    <t>7c67e1448b00f6e969d365cea6b010ab</t>
  </si>
  <si>
    <t>7c9130f5f3729edd32aa059141d92484</t>
  </si>
  <si>
    <t>7caa63f175b1cecbfaadd8b5ab9998c7</t>
  </si>
  <si>
    <t>7cb946b1ad19faebe28c3e86c2794ec3</t>
  </si>
  <si>
    <t>7cf4ea70955b00d6b3c22542598e2715</t>
  </si>
  <si>
    <t>7d13fca15225358621be4086e1eb0964</t>
  </si>
  <si>
    <t>7d294cf9a6a69dc6a0c3e540fff0e039</t>
  </si>
  <si>
    <t>Barra Velha</t>
  </si>
  <si>
    <t>7d456afc660226829370f3173d14520c</t>
  </si>
  <si>
    <t>7d484ca289afaac6bf5fc6a1e96d2226</t>
  </si>
  <si>
    <t>7d76b645482be4a332374e8223836592</t>
  </si>
  <si>
    <t>7d7866a99a8656a42c7ff6352a433410</t>
  </si>
  <si>
    <t>7d7d2b7a51328016102d4528c411d630</t>
  </si>
  <si>
    <t>7d81e74a4755b552267cd5e081563028</t>
  </si>
  <si>
    <t>7d948535954aaf8c5d39db007f74372e</t>
  </si>
  <si>
    <t>7daca0837f033a41a6f3428c18657533</t>
  </si>
  <si>
    <t>Tanabi</t>
  </si>
  <si>
    <t>7dc8c42cc750eeafea6c85712ffee9bf</t>
  </si>
  <si>
    <t>7dc9a3355bae96dd82008b313d3a456c</t>
  </si>
  <si>
    <t>7ddcbb64b5bc1ef36ca8c151f6ec77df</t>
  </si>
  <si>
    <t>7dea6f73af847b42cc3985bd620f994d</t>
  </si>
  <si>
    <t>7df1fc11cc5cbc518b39faa60cf5d67c</t>
  </si>
  <si>
    <t>7e1fb0a3ebfb01ffb3a7dae98bf3238d</t>
  </si>
  <si>
    <t>7e26c750b4cb9f6766f58265ff9ebe95</t>
  </si>
  <si>
    <t>7e3dde9ffba72d5340f9aaf09b4424be</t>
  </si>
  <si>
    <t>7e3f87d16fb353f408d467e74fbd8014</t>
  </si>
  <si>
    <t>7e79d65b5c6f1f544b7daea036acf720</t>
  </si>
  <si>
    <t>7e93a43ef30c4f03f38b393420bc753a</t>
  </si>
  <si>
    <t>7e959205cebc10adefcb331f934238a4</t>
  </si>
  <si>
    <t>7ea5bfa6c340f58f8e71fc1f0412b0d6</t>
  </si>
  <si>
    <t>7ecd59e5e20407131822c1a68ac59c1f</t>
  </si>
  <si>
    <t>7ecef8194babfec876ca720714327841</t>
  </si>
  <si>
    <t>7f02656561b680def9986c0795a8a080</t>
  </si>
  <si>
    <t>7f152321c60a266edc53af1925ef96c1</t>
  </si>
  <si>
    <t>7f2617c58d5d06806987308b45654351</t>
  </si>
  <si>
    <t>7f35f9daf223da737b78738fbae4d977</t>
  </si>
  <si>
    <t>7f40d06aa0b5f1aa4f41af8c0480e2ef</t>
  </si>
  <si>
    <t>7f5e4d5efad7e44b91115dd1decb65f3</t>
  </si>
  <si>
    <t>Jacarei / Sao Paulo</t>
  </si>
  <si>
    <t>7f7b8245c336066a1f9933c359f11d77</t>
  </si>
  <si>
    <t>7fc87cc3e89b3d1d5cabdca32f8485aa</t>
  </si>
  <si>
    <t>7fdb0720c8d7c9075538b365dc8c3a22</t>
  </si>
  <si>
    <t>7fe21dd00d2f4943ae09525efa2fd674</t>
  </si>
  <si>
    <t>7ff588a03c2aeae4fbd23f9ae64b760d</t>
  </si>
  <si>
    <t>800214c63934acd05d47e84214db8ba8</t>
  </si>
  <si>
    <t>80146bc52c4f6af5239b23de2a20262b</t>
  </si>
  <si>
    <t>804287717b9156fb7a787acd9af4fac1</t>
  </si>
  <si>
    <t>8060d731897e33b5c5ae575ce1e209e1</t>
  </si>
  <si>
    <t>808d4348b916efa08e766ebad39f61eb</t>
  </si>
  <si>
    <t>8090490573c6c0aa343a7231ebcb8c86</t>
  </si>
  <si>
    <t>809413606dbfe5deefd2db646693ef67</t>
  </si>
  <si>
    <t>80ceebb4ee9b31afb6c6a916a574a1e2</t>
  </si>
  <si>
    <t>80cfd480be3eb6d6267139f5cb793555</t>
  </si>
  <si>
    <t>80e6699fe29150b372a0c8a1ebf7dcc8</t>
  </si>
  <si>
    <t>80f2cf9abf6b5a0e5c612b5eea6646e6</t>
  </si>
  <si>
    <t>8132b9bd16876e1b0f8808d43825dd48</t>
  </si>
  <si>
    <t>813348c996469b40f2e028d5429d3495</t>
  </si>
  <si>
    <t>81336a0f57a33776419727a300249e90</t>
  </si>
  <si>
    <t>8160255418d5aaa7dbdc9f4c64ebda44</t>
  </si>
  <si>
    <t>817245bcc3badd82bbd222e0366951a6</t>
  </si>
  <si>
    <t>81783131d2a97c8d44d406a4be81b5d9</t>
  </si>
  <si>
    <t>817f85dbb65aa3e70831d90fe75cdf89</t>
  </si>
  <si>
    <t>Tiete</t>
  </si>
  <si>
    <t>8185694b58b2ba6de20fd41ae608bbea</t>
  </si>
  <si>
    <t>Tabao Da Serra</t>
  </si>
  <si>
    <t>818d28f936e791926d33bcb6ee94ef79</t>
  </si>
  <si>
    <t>81a1104df0f08b59c68aa5b03cfe398e</t>
  </si>
  <si>
    <t>81ed90f07c0bacb7594940ba2ef676aa</t>
  </si>
  <si>
    <t>81f89e42267213cb94da7ddc301651da</t>
  </si>
  <si>
    <t>820c7c9eaf76d2b226b6c242bcf3f34d</t>
  </si>
  <si>
    <t>820cc752a266cdc6c1a1e61dd4583330</t>
  </si>
  <si>
    <t>821fb029fc6e495ca4f08a35d51e53a5</t>
  </si>
  <si>
    <t>822166ed1e47908f7cfb49946d03c726</t>
  </si>
  <si>
    <t>Tres Rios</t>
  </si>
  <si>
    <t>822b63912576852aea9a8436d72317b7</t>
  </si>
  <si>
    <t>822bad9bc42b51213ba522fe87b7ab5d</t>
  </si>
  <si>
    <t>827f8f69dfa529c561901c4f2e0f332f</t>
  </si>
  <si>
    <t>82921991ff5b557b045605b8bbf08d49</t>
  </si>
  <si>
    <t>82bd0703a4aefd6b599e5bfdaed378fb</t>
  </si>
  <si>
    <t>82cb9f452fe8334df74b22d37824b431</t>
  </si>
  <si>
    <t>82e0a475a88cc9595229d8029273f045</t>
  </si>
  <si>
    <t>830379336fad8c6f3b15a4a3ddb5c66e</t>
  </si>
  <si>
    <t>83353a83fd769dfafa4f21a72b15e3e5</t>
  </si>
  <si>
    <t>834f3294fba9f932f56edc879193f925</t>
  </si>
  <si>
    <t>834f8533b2ecb6598dd004ff3de7203a</t>
  </si>
  <si>
    <t>835f0f7810c76831d6c7d24c7a646d4d</t>
  </si>
  <si>
    <t>83645b1645cdee8953ee54c29ceed564</t>
  </si>
  <si>
    <t>8378eb36b6b70c5734e83ad7b8cdc3b7</t>
  </si>
  <si>
    <t>83a75eea11694e36e56dd0cb2240229a</t>
  </si>
  <si>
    <t>83b08de96980757220871b31bf6cffca</t>
  </si>
  <si>
    <t>83c465a786b06574376909b35ef6752a</t>
  </si>
  <si>
    <t>83c8aafbefb034674a70de0eac5b8954</t>
  </si>
  <si>
    <t>83d458c0d6d4f94295d63f091460bd60</t>
  </si>
  <si>
    <t>83d7070a0b9a8b4625fa8682b819fabb</t>
  </si>
  <si>
    <t>83deb69e889cf80f82be1dc6d5f2d486</t>
  </si>
  <si>
    <t>83e197e95a1bbabc8c75e883ed016c47</t>
  </si>
  <si>
    <t>Mage</t>
  </si>
  <si>
    <t>83f2b4881141ce3fcd4e985125d3279e</t>
  </si>
  <si>
    <t>8444e55c1f13cd5c179851e5ca5ebd00</t>
  </si>
  <si>
    <t>Congonhal</t>
  </si>
  <si>
    <t>845e8036c3f7bf62099352f5ed910240</t>
  </si>
  <si>
    <t>8476243f92442881ddd5b578975cf115</t>
  </si>
  <si>
    <t>84c945f15571830c1a91a33978e94009</t>
  </si>
  <si>
    <t>84deb808079d1be601c209c1e771b1cc</t>
  </si>
  <si>
    <t>85044848b1b767db2a4a58526adef4b4</t>
  </si>
  <si>
    <t>850857dfac77488c307e2b1cbd84ab5a</t>
  </si>
  <si>
    <t>850913d59ce317156b00f3705f1c3edb</t>
  </si>
  <si>
    <t>850f4f8af5ea87287ac68de36e29107f</t>
  </si>
  <si>
    <t>851773c885feb5e2da3b4f82bc2b17ce</t>
  </si>
  <si>
    <t>855668e0971d4dfd7bef1b6a4133b41b</t>
  </si>
  <si>
    <t>8581055ce74af1daba164fdbd55a40de</t>
  </si>
  <si>
    <t>85cc55e048b6bcc90c75afe7f0e72f72</t>
  </si>
  <si>
    <t>85d9eb9ddc5d00ca9336a2219c97bb13</t>
  </si>
  <si>
    <t>85e7c62c1d6ea078c3897424f867a7c8</t>
  </si>
  <si>
    <t>Itapema</t>
  </si>
  <si>
    <t>85ecf03781da592876b7844acc1b729f</t>
  </si>
  <si>
    <t>8602a61d680a10a82cceeeda0d99ea3d</t>
  </si>
  <si>
    <t>8603f0038fe0e52fedd3382d266723de</t>
  </si>
  <si>
    <t>Garopaba</t>
  </si>
  <si>
    <t>8629a7efec1aab257e58cda559f03ba7</t>
  </si>
  <si>
    <t>8629c241b3622ac12cd4118afdc8d394</t>
  </si>
  <si>
    <t>863d2ebcd347ce4922de7a0f9a5581d6</t>
  </si>
  <si>
    <t>8648b1e89e9b349e32d3741b30ec737e</t>
  </si>
  <si>
    <t>866558b3bccef2dbc6d29a2b5995016f</t>
  </si>
  <si>
    <t>86bb7c4b535e49a541baf3266b1c95b1</t>
  </si>
  <si>
    <t>86bf77bdb52e615674772d5817c6212f</t>
  </si>
  <si>
    <t>Viamao</t>
  </si>
  <si>
    <t>86ccac0b835037332a596a33b6949ee1</t>
  </si>
  <si>
    <t>86ff3eaef0267069cc891a2ed9d10a17</t>
  </si>
  <si>
    <t>870d0118f7a9d85960f29ad89d5d989a</t>
  </si>
  <si>
    <t>87142160b41353c4e5fca2360caf6f92</t>
  </si>
  <si>
    <t>8759e7aedd644f487315e5860962f162</t>
  </si>
  <si>
    <t>876182d1918783bbe15233febfbd4926</t>
  </si>
  <si>
    <t>87b4428a334b8f676fd9a7f3bf544fb5</t>
  </si>
  <si>
    <t>Guaimbe</t>
  </si>
  <si>
    <t>87b740daf17b5d1be335a64164ec6842</t>
  </si>
  <si>
    <t>87d30a6a0cbf89356e49324971ab1d24</t>
  </si>
  <si>
    <t>87d3c3aeb3ead335511b3ce315eb341e</t>
  </si>
  <si>
    <t>87d73636a3acf123e842bb890a4db036</t>
  </si>
  <si>
    <t>Nhandeara</t>
  </si>
  <si>
    <t>87e24fc7052259b1f7f607d61c10d8be</t>
  </si>
  <si>
    <t>87f3e35268860433e13d577825aada95</t>
  </si>
  <si>
    <t>Bom Jesus Dos Perdoes</t>
  </si>
  <si>
    <t>880ce4951cf857ab1d9e0b75c1d856f4</t>
  </si>
  <si>
    <t>Belo Horizont</t>
  </si>
  <si>
    <t>883dd81e82754ac2c65e9790a7db8c9a</t>
  </si>
  <si>
    <t>88460e8ebdecbfecb5f9601833981930</t>
  </si>
  <si>
    <t>888faa8bfb0b159c37de6d898b961c31</t>
  </si>
  <si>
    <t>Braco Do Norte</t>
  </si>
  <si>
    <t>889009a0ed0bb52c87819941192931b8</t>
  </si>
  <si>
    <t>88ae906ea2acf6971f26c3e8b7cb4357</t>
  </si>
  <si>
    <t>88af55b4a7ca402b27df16f7c7c9b5d2</t>
  </si>
  <si>
    <t>88cd3681e0a2ba85e190f7d817629c4c</t>
  </si>
  <si>
    <t>88cf19ec1fc2c58f161aee259d57142c</t>
  </si>
  <si>
    <t>88ef59b51bdaa941d10a853429f2b6ce</t>
  </si>
  <si>
    <t>891071be6ba827b591264c90c2ae8a63</t>
  </si>
  <si>
    <t>8931a84a914b3fe9b1ddaa4d704947ca</t>
  </si>
  <si>
    <t>8936ba0de1073ee888cb3185ae5dc661</t>
  </si>
  <si>
    <t>897060da8b9a21f655304d50fd935913</t>
  </si>
  <si>
    <t>89757206b887aed36f3e18d858460fea</t>
  </si>
  <si>
    <t>89a51f50b8095ea78d5768f34c13a76f</t>
  </si>
  <si>
    <t>89ad3263c0931c47f976d7c5778e60f6</t>
  </si>
  <si>
    <t>89bc797e2e29667aa035d4368f9b7f92</t>
  </si>
  <si>
    <t>89c127985a8b130cfa45c1d36764017a</t>
  </si>
  <si>
    <t>89d9a386b0b6e5fc8403071b03f7206a</t>
  </si>
  <si>
    <t>89dda63a3c907c468ec88c310ed91213</t>
  </si>
  <si>
    <t>Maua/Sao Paulo</t>
  </si>
  <si>
    <t>89de2d6f23e9746ff309705b23581faa</t>
  </si>
  <si>
    <t>89f69225956f951295ca4c7fb1266553</t>
  </si>
  <si>
    <t>Vassouras</t>
  </si>
  <si>
    <t>8a130737016f838139d31878787a39c9</t>
  </si>
  <si>
    <t>8a1ff5c35f6595a73fef4c7b96e4908a</t>
  </si>
  <si>
    <t>Sao  Jose Dos Pinhais</t>
  </si>
  <si>
    <t>8a207b6080964f3c1fc9d35bd6096ba4</t>
  </si>
  <si>
    <t>8a2d12a90e92f012ce5226fc6592b653</t>
  </si>
  <si>
    <t>8a32e327fe2c1b3511609d81aaf9f042</t>
  </si>
  <si>
    <t>8a40ae794fa3f9892cee24bd5af0488b</t>
  </si>
  <si>
    <t>8a43128d7f9a3db592b866e6861a6cce</t>
  </si>
  <si>
    <t>8a432f4e5b471f8da497d7dc517666e2</t>
  </si>
  <si>
    <t>8a87611c08849ffeeccab52aa798b6c7</t>
  </si>
  <si>
    <t>8a8835a43bda99fd37310ad76c457510</t>
  </si>
  <si>
    <t>8a9260f2b0340411d6d2a56bcf4f7378</t>
  </si>
  <si>
    <t>8ab42aa58097fd4668d60cc648225d5f</t>
  </si>
  <si>
    <t>8ae520247981aa06bc94abddf5f46d34</t>
  </si>
  <si>
    <t>8b11118053756a9a2932f447e11fc1b5</t>
  </si>
  <si>
    <t>8b181ee5518df84f18f4e1a43fe07923</t>
  </si>
  <si>
    <t>Goioere</t>
  </si>
  <si>
    <t>8b2492b7ff4468839593fafeed55bad9</t>
  </si>
  <si>
    <t>8b28d096634035667e8263d57ba3368c</t>
  </si>
  <si>
    <t>8b2d4ab22f42c5cfc338b846decfda60</t>
  </si>
  <si>
    <t>8b321bb669392f5163d04c59e235e066</t>
  </si>
  <si>
    <t>8b655f0855926bcb49f5835d38dfddf6</t>
  </si>
  <si>
    <t>8b87cd0d43d49b9bdf40f56229364d59</t>
  </si>
  <si>
    <t>8b8cfc8305aa441e4239358c9f6f2485</t>
  </si>
  <si>
    <t>8b9d6eec4a7eb7d0f9d579ce0b38324d</t>
  </si>
  <si>
    <t>8bb48dc19fccaa8613b6229bf7f452a2</t>
  </si>
  <si>
    <t>8bd0e3abda539b9479c4b44a691be1ec</t>
  </si>
  <si>
    <t>Tres De Maio</t>
  </si>
  <si>
    <t>8bd0f31cf0a614c658f6763bd02dea69</t>
  </si>
  <si>
    <t>8bdd8e3fd58bafa48af76b2c5fd71974</t>
  </si>
  <si>
    <t>8c0de775f52fe41590b376a3b7c50f68</t>
  </si>
  <si>
    <t>Sumare</t>
  </si>
  <si>
    <t>8c16d1f32a54d92897cc437244442e1b</t>
  </si>
  <si>
    <t>8c351ed7c326c62123318f4f3246e906</t>
  </si>
  <si>
    <t>8c3b533c63cca56240f94f1e3a6b18ef</t>
  </si>
  <si>
    <t>8c5e007d7bd5693fa1386ffefbc99f6c</t>
  </si>
  <si>
    <t>8c91bfea4263b8fba54081460693e2a1</t>
  </si>
  <si>
    <t>Horizontina</t>
  </si>
  <si>
    <t>8c9348f33ae3dada25c99c99ade2af78</t>
  </si>
  <si>
    <t>8ca1551acf9832a4cf467bbbac15851f</t>
  </si>
  <si>
    <t>Campo Largo</t>
  </si>
  <si>
    <t>8ca5b19e0263150d2c57afdde2b3d011</t>
  </si>
  <si>
    <t>8cb7c5ddf41f4d506eba76e9a4702a25</t>
  </si>
  <si>
    <t>8cbac7e12637ed9cffa18c7875207478</t>
  </si>
  <si>
    <t>8cc6a0e5738e61a87b03c78b2ba9db4b</t>
  </si>
  <si>
    <t>Andradas</t>
  </si>
  <si>
    <t>8ccf3cf69651cc1d8a02c8bfaf3b8568</t>
  </si>
  <si>
    <t>8cf21434553b02cbd37c0bbd07e041b0</t>
  </si>
  <si>
    <t>8d46553a36e68f95350a200c12f8f2e2</t>
  </si>
  <si>
    <t>8d79c8a04e42d722a75097ce5cbcf2ef</t>
  </si>
  <si>
    <t>Caucaia</t>
  </si>
  <si>
    <t>8d899e15a5925f097cca50faa49b15e3</t>
  </si>
  <si>
    <t>8d92f3ea807b89465643c219455e7369</t>
  </si>
  <si>
    <t>8d956fec2e4337affcb520f56fd8cbfd</t>
  </si>
  <si>
    <t>8daab2245ebdc277c51098d01c5ad8ef</t>
  </si>
  <si>
    <t>8dd386be0767c330276ea6a3f96532d3</t>
  </si>
  <si>
    <t>Paulo Lopes</t>
  </si>
  <si>
    <t>8de8fe3af4449ed695d2434c933ed73e</t>
  </si>
  <si>
    <t>8def3db7f272735afb2ecd03aeca09a7</t>
  </si>
  <si>
    <t>8dfbc5ff27df12f6cef751d3b9554222</t>
  </si>
  <si>
    <t>8e29d051f810eb22959ede205b462b9f</t>
  </si>
  <si>
    <t>Mirassol</t>
  </si>
  <si>
    <t>8e2b3afb420011ef0c88c9d5f11ea526</t>
  </si>
  <si>
    <t>8e34331b7eedd03be4e5d965c1956225</t>
  </si>
  <si>
    <t>8e4f041ff58e7845456d3482524014b3</t>
  </si>
  <si>
    <t>8e670472e453ba34a379331513d6aab1</t>
  </si>
  <si>
    <t>8e6cc767478edae941d9bd9eb778d77a</t>
  </si>
  <si>
    <t>8e6d7754bc7e0f22c96d255ebda59eba</t>
  </si>
  <si>
    <t>8e8a7ce9f2f970dc00e2acf6f6e199f6</t>
  </si>
  <si>
    <t>8ea394aed8138685abe1eb9f25e1021d</t>
  </si>
  <si>
    <t>8eb88b0acb3f90a717ad659221471fa7</t>
  </si>
  <si>
    <t>Cacador</t>
  </si>
  <si>
    <t>8ec76bb0965af3f007692b26fa9d6623</t>
  </si>
  <si>
    <t>8ed8ea9a57c862f2c18c2fe41f601d56</t>
  </si>
  <si>
    <t>8f0fbe2cd4d472157dc1cdef6edecaa9</t>
  </si>
  <si>
    <t>8f119a0aee85c0c8fc534629734e94fd</t>
  </si>
  <si>
    <t>8f2b51a30523cdecddc2f179f351c7d6</t>
  </si>
  <si>
    <t>8f2ce03f928b567e3d56181ae20ae952</t>
  </si>
  <si>
    <t>Pirituba</t>
  </si>
  <si>
    <t>8f54d64f28a993550aa7943f12572959</t>
  </si>
  <si>
    <t>8f580d36c1e9d6fbce95283403c7d447</t>
  </si>
  <si>
    <t>8f78f0903005064036736c7173a5c2ed</t>
  </si>
  <si>
    <t>Tiradentes</t>
  </si>
  <si>
    <t>8fb67a334bacec338885b4e9e1708073</t>
  </si>
  <si>
    <t>8fb791022c1fc8909664f48ab7dc636d</t>
  </si>
  <si>
    <t>8fbd63429be6d3e5e6d1a709b6464802</t>
  </si>
  <si>
    <t>8fbe2ee446b97e128471be4ce983dc0d</t>
  </si>
  <si>
    <t>8fd3b4468f6425810648177996c14cbd</t>
  </si>
  <si>
    <t>8fdca8e349553f99bc738833a62c8802</t>
  </si>
  <si>
    <t>8fe8786ee000001ab51d030dfd4a7bf1</t>
  </si>
  <si>
    <t>8fec2e460530482132c436cfb5439925</t>
  </si>
  <si>
    <t>8ff1a9df749e454105c55cda13e79143</t>
  </si>
  <si>
    <t>8ff38bc3969e67c36c48343a07090f66</t>
  </si>
  <si>
    <t>8fff28c4263ddec387f28d237fb42773</t>
  </si>
  <si>
    <t>900ba814c251a692506d7834c1218441</t>
  </si>
  <si>
    <t>901b460cdce0c64e471230d7f2f9f3a3</t>
  </si>
  <si>
    <t>902c99f1ac505c0d18778b61bcd636f7</t>
  </si>
  <si>
    <t>903037660cf848a717166eb7a06d616e</t>
  </si>
  <si>
    <t>90b36c5aeb728d5504a39f435bef0c5f</t>
  </si>
  <si>
    <t>90b57083da5d803237da74daec6dcb2b</t>
  </si>
  <si>
    <t>910a922b426b7ff95eaee129ad6c0e1f</t>
  </si>
  <si>
    <t>913fd0ebba70bb919f7254a02239173c</t>
  </si>
  <si>
    <t>9140bd1d9de28b197dce077bdd687438</t>
  </si>
  <si>
    <t>9140ef75cc8211c4035935e80e567204</t>
  </si>
  <si>
    <t>91543f9849d68d023e17194926598543</t>
  </si>
  <si>
    <t>916748bc99315c2d202898ae58b1617e</t>
  </si>
  <si>
    <t>916c9de0b5ad957346eeeb12f332687e</t>
  </si>
  <si>
    <t>918717417d88a9f9ae9735567e6c7682</t>
  </si>
  <si>
    <t>918f6fbcf3ab724d805867303e593a1b</t>
  </si>
  <si>
    <t>9198786624eaeb375793215cad26cfa6</t>
  </si>
  <si>
    <t>91f0eec23d4a61d7d7caeefa3f0ad1ca</t>
  </si>
  <si>
    <t>91f5779a8731baca4809fdeade81803f</t>
  </si>
  <si>
    <t>91f848e9f4be368f4318775aac733370</t>
  </si>
  <si>
    <t>9200e6ce317b67196b6b0bad4d4bd567</t>
  </si>
  <si>
    <t>921323538c9f1c4e816f2720eac02bea</t>
  </si>
  <si>
    <t>9261d76c62caaf0b24677c2ceb7f8f20</t>
  </si>
  <si>
    <t>929f342384a6607afe143d789ade1316</t>
  </si>
  <si>
    <t>92c8bc6e8f925792247656fed09aad65</t>
  </si>
  <si>
    <t>92d14edfb62ee5ae7fdff70b0f4e7233</t>
  </si>
  <si>
    <t>92eb0f42c21942b6552362b9b114707d</t>
  </si>
  <si>
    <t>9315e491484b1b0081ca166fc164108d</t>
  </si>
  <si>
    <t>933446e9a59dece7ae9175103820ca8f</t>
  </si>
  <si>
    <t>934ed5cd1b9c1c7382d0a94a94b9e639</t>
  </si>
  <si>
    <t>939e6227d6964a11a70aa91243e418f2</t>
  </si>
  <si>
    <t>939f6e231201f26803cb5c3a3d2940b3</t>
  </si>
  <si>
    <t>93b9a99027bd8bd6af682aff18dd19bf</t>
  </si>
  <si>
    <t>Mairipora</t>
  </si>
  <si>
    <t>93bef6edaa84956e8e575016449b6351</t>
  </si>
  <si>
    <t>93dc87703c046b603023e75222018b45</t>
  </si>
  <si>
    <t>94144541854e298c2d976cb893b81343</t>
  </si>
  <si>
    <t>941554c5757b73ba0e50aa7732310afc</t>
  </si>
  <si>
    <t>94165aea8a35c3c21499cbcae239b16c</t>
  </si>
  <si>
    <t>94231344608e603693b0a8891143f65d</t>
  </si>
  <si>
    <t>9449f25aeaf531019b76999ea49a6949</t>
  </si>
  <si>
    <t>9485a23c0430ba1d58d359391606fce6</t>
  </si>
  <si>
    <t>94b9108d4b637ba65bb4f1e53cfcf8d8</t>
  </si>
  <si>
    <t>94c49f20a123aeb9360dbf80ff912bf6</t>
  </si>
  <si>
    <t>94ca168e8bcb407ab85c5da308863027</t>
  </si>
  <si>
    <t>Clementina</t>
  </si>
  <si>
    <t>94d76e96eedd976258cd3278ce56d5f2</t>
  </si>
  <si>
    <t>94e93ce877be27a515118dbfd2c2be41</t>
  </si>
  <si>
    <t>951e8cef368f09bb3f3d03c00ca4702c</t>
  </si>
  <si>
    <t>9523fb39dd240aa958e040f8183d64f3</t>
  </si>
  <si>
    <t>9535a841eecebed61a9fb1ac1cbb5597</t>
  </si>
  <si>
    <t>9539213aa8e023c01937bef95dc006da</t>
  </si>
  <si>
    <t>954e95f20808d7e5d11f0de292d078e0</t>
  </si>
  <si>
    <t>Joao Monlevade</t>
  </si>
  <si>
    <t>9558aa23f77a9e0a0eca83540999f43b</t>
  </si>
  <si>
    <t>955fee9216a65b617aa5c0531780ce60</t>
  </si>
  <si>
    <t>9591fc341b1bfb7ef561e2968ec6e011</t>
  </si>
  <si>
    <t>9596c870880d900012f2e8e6e30d06d7</t>
  </si>
  <si>
    <t>9599519be538b98748162a2b48248960</t>
  </si>
  <si>
    <t>95b293867b5862941c9cd74f756a3c68</t>
  </si>
  <si>
    <t>95cca791657aabeff15a07eb152d7841</t>
  </si>
  <si>
    <t>Palotina</t>
  </si>
  <si>
    <t>95e03ca3d4146e4011985981aeb959b9</t>
  </si>
  <si>
    <t>95ec4458365c4d11f452ccf538377619</t>
  </si>
  <si>
    <t>95f83f51203c626648c875dd41874c7f</t>
  </si>
  <si>
    <t>960945e1a9535cbc0cd6ddd35fbe7ae8</t>
  </si>
  <si>
    <t>9616352088dcf83a7c06637f4ebf1c80</t>
  </si>
  <si>
    <t>961dff0a659b4561334372337dd897d9</t>
  </si>
  <si>
    <t>9646c3513289980f17226a2fc4720dbd</t>
  </si>
  <si>
    <t>96493fab2fbb13a14d0c0e8772eef5c3</t>
  </si>
  <si>
    <t>964ff64dc05b13811c6d0f41e0aa5f6b</t>
  </si>
  <si>
    <t>966cb4760537b1404caedd472cc610a5</t>
  </si>
  <si>
    <t>9674754b5a0cb32b638cec001178f799</t>
  </si>
  <si>
    <t>96804ea39d96eb908e7c3afdb671bb9e</t>
  </si>
  <si>
    <t>Ibia</t>
  </si>
  <si>
    <t>968268a686aa05d1f529fb07dff08130</t>
  </si>
  <si>
    <t>968ee78631915a63fef426d6733d7422</t>
  </si>
  <si>
    <t>Erechim</t>
  </si>
  <si>
    <t>96e5dc09087bad639b4ee193104ec2e5</t>
  </si>
  <si>
    <t>Bom Jardim</t>
  </si>
  <si>
    <t>96f7c797de9ca20efbe14545bed63eec</t>
  </si>
  <si>
    <t>Cravinhos</t>
  </si>
  <si>
    <t>972d0f9cf61b499a4812cf0bfa3ad3c4</t>
  </si>
  <si>
    <t>973f21788dfab357250f69a8dcb7ddee</t>
  </si>
  <si>
    <t>974cf2cb8f4b7add98709c30df02fe10</t>
  </si>
  <si>
    <t>97512d3fc193b2d1dfcdba0f9d1f0f8a</t>
  </si>
  <si>
    <t>977f9f63dd360c2a32ece2f93ad6d306</t>
  </si>
  <si>
    <t>979e9f8b5b39dd243a2550c8b05aecf0</t>
  </si>
  <si>
    <t>97e4a63591ca439a2b8b7efd20e6e19e</t>
  </si>
  <si>
    <t>97e50a621f8e801f4baf69e08687c192</t>
  </si>
  <si>
    <t>97e995629983723d11830a829bc2b246</t>
  </si>
  <si>
    <t>Lorena</t>
  </si>
  <si>
    <t>9803a40e82e45418ab7fb84091af5231</t>
  </si>
  <si>
    <t>Rio Verde</t>
  </si>
  <si>
    <t>980640c45d7a4635885491d077167e4d</t>
  </si>
  <si>
    <t>98115075dd26cb8835946fc6086f5d30</t>
  </si>
  <si>
    <t>Ao Bernardo Do Campo</t>
  </si>
  <si>
    <t>984c273121e743dd14767befe6cb17f5</t>
  </si>
  <si>
    <t>9853a239ab7b7ebbdc3a21248d5b8e1f</t>
  </si>
  <si>
    <t>985c92cc412091f8529c12d7f23d3fef</t>
  </si>
  <si>
    <t>989becdce12ebc39863c2bceab6f3ca1</t>
  </si>
  <si>
    <t>98dac6635aee4995d501a3972e047414</t>
  </si>
  <si>
    <t>98dddbc4601dd4443ca174359b237166</t>
  </si>
  <si>
    <t>98e164d549402270247f3c96a1a158ef</t>
  </si>
  <si>
    <t>98f52e1020fe788c10c0418de4393fec</t>
  </si>
  <si>
    <t>99002261c568a84cce14d43fcffb43ea</t>
  </si>
  <si>
    <t>Cuiaba</t>
  </si>
  <si>
    <t>9906e7aa42a3c067b7c9a564d01c4320</t>
  </si>
  <si>
    <t>994f04b3718c2bab35c2adfa8afecd2a</t>
  </si>
  <si>
    <t>9996ae921c50e8dff411ac69c0b4bb8b</t>
  </si>
  <si>
    <t>999f6d9a1c7c81f43be44c6b7d076210</t>
  </si>
  <si>
    <t>99a25c39b28a74d1151c35c18d178292</t>
  </si>
  <si>
    <t>99a54764c341d5dc80b4a8fac4eba3fb</t>
  </si>
  <si>
    <t>99cd94252748d2bdde08e17858233602</t>
  </si>
  <si>
    <t>99eaacc9e6046db1c82b163c5f84869f</t>
  </si>
  <si>
    <t>9a03a4e9eb0b947652fae4f6121a3f5e</t>
  </si>
  <si>
    <t>9a1aea68d3efa00862ec88c0768037d0</t>
  </si>
  <si>
    <t>9a208dee8f95cfdf00760c4d627828ec</t>
  </si>
  <si>
    <t>Belford Roxo</t>
  </si>
  <si>
    <t>9a84ba99f5367fdbd4598363496f1ea2</t>
  </si>
  <si>
    <t>Luziania</t>
  </si>
  <si>
    <t>9aa388272ee334b6ae07bc73706e254a</t>
  </si>
  <si>
    <t>Muriae</t>
  </si>
  <si>
    <t>9ac4f14370b1e24ddc58be041b7f99df</t>
  </si>
  <si>
    <t>Jaragua</t>
  </si>
  <si>
    <t>9ac75591b69c3402684b6ce0310f22ee</t>
  </si>
  <si>
    <t>9add47bf45ce8e8c7db6b9cf670b1e09</t>
  </si>
  <si>
    <t>9b00cad94ef3078faf6fba2e792c158f</t>
  </si>
  <si>
    <t>Janauba</t>
  </si>
  <si>
    <t>9b00ed88b7fdb95d6ff76e27c1b52d16</t>
  </si>
  <si>
    <t>9b013e03b2ab786505a1d3b5c0756754</t>
  </si>
  <si>
    <t>Vicente De Carvalho</t>
  </si>
  <si>
    <t>9b1050e85becf3ae99c1cf4934c9bc5d</t>
  </si>
  <si>
    <t>9b1585752613ec342d03bbab9997ec48</t>
  </si>
  <si>
    <t>9b1ab052f5fca308ba743ac789ebb2e1</t>
  </si>
  <si>
    <t>9b1f656ca3060f8af17a50d8a024b533</t>
  </si>
  <si>
    <t>9b522ba7eae9e1d04082f267144583cc</t>
  </si>
  <si>
    <t>9b76ad3d04236f76bc71c59470305e13</t>
  </si>
  <si>
    <t>9bade61a92bed55a25d2b67b9f4ed739</t>
  </si>
  <si>
    <t>9baf5cb77970f539089d09a38bcec5c3</t>
  </si>
  <si>
    <t>9bc484c87d79cd4874e05ca182658045</t>
  </si>
  <si>
    <t>9bcdfa7b615b3abb9461d9e3ad9886ae</t>
  </si>
  <si>
    <t>9bf11dfc0bec77e5a23028043c3c5a8f</t>
  </si>
  <si>
    <t>9c068d10aca38e85c50202e17b4a7e88</t>
  </si>
  <si>
    <t>Coxim</t>
  </si>
  <si>
    <t>9c0e69c7bf2619675bbadf47b43f655a</t>
  </si>
  <si>
    <t>9c1c0c36cd23c20897e473901a8fb149</t>
  </si>
  <si>
    <t>9c351405b754cc5ce3e2ecf277bb034a</t>
  </si>
  <si>
    <t>9c3a1c416c765687bc79a04113269929</t>
  </si>
  <si>
    <t>Carmo Da Mata</t>
  </si>
  <si>
    <t>9c3c24eca51c52b91c1de727d2a2ae06</t>
  </si>
  <si>
    <t>9c4d31c7e46ab03a43fc06e3142afd4e</t>
  </si>
  <si>
    <t>9c54608f0996c32ae4743089d915f845</t>
  </si>
  <si>
    <t>9c57bc60cfad5ee62d35d3f1ce4593a1</t>
  </si>
  <si>
    <t>9c690ceacd5c66731bf443ea810195cb</t>
  </si>
  <si>
    <t>Camanducaia</t>
  </si>
  <si>
    <t>9c7fd21e0aa159b20da593371f08ff7c</t>
  </si>
  <si>
    <t>9cad4b68bb993ee401a3c5aaa2bc26dd</t>
  </si>
  <si>
    <t>9cea4682e16655f7da87f406902e989e</t>
  </si>
  <si>
    <t>9cf787a239c1aa29dbd76f153dc13f9a</t>
  </si>
  <si>
    <t>9d213f303afae4983637247556438ede</t>
  </si>
  <si>
    <t>9d39404483343dd55c7ae254494d8388</t>
  </si>
  <si>
    <t>9d489893ff6af05029671b785f54b998</t>
  </si>
  <si>
    <t>Leme</t>
  </si>
  <si>
    <t>9d4db00d65d7760644ac0c14edb5fd86</t>
  </si>
  <si>
    <t>9d5604a1f112324ad6b2aa552122e0fb</t>
  </si>
  <si>
    <t>9d5a9018aee56acb367ba9c3f05d1d6a</t>
  </si>
  <si>
    <t>Aparecida De Goiania</t>
  </si>
  <si>
    <t>9d681c7e12db302cb261e721040dde65</t>
  </si>
  <si>
    <t>9d69ba0a7a626a64dc5db08e529559cf</t>
  </si>
  <si>
    <t>9d7a1d34a5052409006425275ba1c2b4</t>
  </si>
  <si>
    <t>9da15f4a4ea758d9eeb49000dbe57e22</t>
  </si>
  <si>
    <t>9da1ca0bef29ee170e541927a5aeabdc</t>
  </si>
  <si>
    <t>9dc79dd988ac42f4d56c340d7048420a</t>
  </si>
  <si>
    <t>9dd459b29a14bf89d47183cf2cd0e4c7</t>
  </si>
  <si>
    <t>9dd59e43f0c9f0553244e8f9c2fb247e</t>
  </si>
  <si>
    <t>9dda5bbacd45e18d6485fee649205d09</t>
  </si>
  <si>
    <t>9de4643a8dbde634fe55621059d92273</t>
  </si>
  <si>
    <t>9df5750209b83567ec144eb299d7d634</t>
  </si>
  <si>
    <t>9e17b9d64683aebcbb9ee362d06463b4</t>
  </si>
  <si>
    <t>9e25199f6ef7e7c347120ff175652c3b</t>
  </si>
  <si>
    <t>9e6229250fedbe05838fef417b74e7fb</t>
  </si>
  <si>
    <t>Mirandopolis</t>
  </si>
  <si>
    <t>9e6967d3cf386d284251784b18ccb485</t>
  </si>
  <si>
    <t>9e7c5f4d7770eab65738cca38f9efccf</t>
  </si>
  <si>
    <t>9e94fa26a70ede4d26226e918e8706a2</t>
  </si>
  <si>
    <t>9e9b539eb2806acee3f5c28085c1db9f</t>
  </si>
  <si>
    <t>9ed65337433adfbedefd23dd76eaa494</t>
  </si>
  <si>
    <t>9ef932e837d8b7f392c0bfee9d359dc2</t>
  </si>
  <si>
    <t>9f50216bfd01913736a55a11b55ea842</t>
  </si>
  <si>
    <t>9f505651f4a6abe901a56cdc21508025</t>
  </si>
  <si>
    <t>9f56a7a649097b166d8ed286ad86a15c</t>
  </si>
  <si>
    <t>9fbd5666d8618fa571c4230fafa09bd6</t>
  </si>
  <si>
    <t>9fc70243fb26800cba56e8f014797004</t>
  </si>
  <si>
    <t>9fe7c6641c79970ab48185498f547c09</t>
  </si>
  <si>
    <t>a00824eb9093d40e589b940ec45c4eb0</t>
  </si>
  <si>
    <t>Bofete</t>
  </si>
  <si>
    <t>a0415d9b25ede3c4b1e477e9916ffc03</t>
  </si>
  <si>
    <t>a066df7361163e7ddc5d7452dd17448b</t>
  </si>
  <si>
    <t>a06c8ff043abea0528ee44171e2140a2</t>
  </si>
  <si>
    <t>a080fc8a850289b27500f6b49cca2553</t>
  </si>
  <si>
    <t>a08692680c77d30a0b4280da5df01c5a</t>
  </si>
  <si>
    <t>a09a13f18ed27932d08438aa6f12756e</t>
  </si>
  <si>
    <t>Sapiranga</t>
  </si>
  <si>
    <t>a0a14e50070f3225b3eabba5b85da517</t>
  </si>
  <si>
    <t>a0d7fbb07bb5ebc3b05980e750db56f3</t>
  </si>
  <si>
    <t>a0e19590a0923cdd0614ea9427713ced</t>
  </si>
  <si>
    <t>a1040efe9ff4a6f93c28b0499eada8f5</t>
  </si>
  <si>
    <t>a1043bafd471dff536d0c462352beb48</t>
  </si>
  <si>
    <t>Ilicinea</t>
  </si>
  <si>
    <t>a11a0e0ca67423425691db355cff69b0</t>
  </si>
  <si>
    <t>a13580f0e8f782b7a543885a0ef99f08</t>
  </si>
  <si>
    <t>a13aaf2d2886ab9fb30fb9a920160b8f</t>
  </si>
  <si>
    <t>a1474fd46fd3430168f7ec202da39408</t>
  </si>
  <si>
    <t>a150c540f572d0fb53992264bc5c10b5</t>
  </si>
  <si>
    <t>a1544b9ea0b2390e020537d4daa89049</t>
  </si>
  <si>
    <t>a154d7316f158bb42e6fa18bbe3afd3a</t>
  </si>
  <si>
    <t>a17f621c590ea0fab3d5d883e1630ec6</t>
  </si>
  <si>
    <t>a1bea7061f61f6fdd9a85a6325ba1033</t>
  </si>
  <si>
    <t>Carapicuiba / Sao Paulo</t>
  </si>
  <si>
    <t>a1bea9970d8f65b240555f99c2214f7f</t>
  </si>
  <si>
    <t>a20d8058c866dbaeca014d2cd20ac62e</t>
  </si>
  <si>
    <t>a213f1bd6458f4a158f3746cb2514559</t>
  </si>
  <si>
    <t>a218df5c097b0ca409cfaac1488cc7f6</t>
  </si>
  <si>
    <t>a21c11ec5c3f03e7cc9f9203bff9e1c6</t>
  </si>
  <si>
    <t>a23266650e7c84bb93fbbba502137478</t>
  </si>
  <si>
    <t>a247197e2e9c19a6a53a6888cb8b660f</t>
  </si>
  <si>
    <t>a254c682cc01e119f83530446f1df9a9</t>
  </si>
  <si>
    <t>a2a41aedb70551d4a85aa04dc2fced48</t>
  </si>
  <si>
    <t>a2b5b6105ea5942300631d2e76f4ffe0</t>
  </si>
  <si>
    <t>a2b911e9ad40dc7d61c142a4683e2d85</t>
  </si>
  <si>
    <t>a2deecd5398f5df4987110c80a1972a3</t>
  </si>
  <si>
    <t>a2e85714b56b1cb6bb24a9a6e6cad36f</t>
  </si>
  <si>
    <t>Miguelopolis</t>
  </si>
  <si>
    <t>a2e874074c877c5a05abae80ad6e488f</t>
  </si>
  <si>
    <t>a2fa0bdc798ee84cdb08281337cf4fb6</t>
  </si>
  <si>
    <t>a3082f442524a1be452e3189e003b361</t>
  </si>
  <si>
    <t>a35124e2d763d7ca3fbe3b97d143200f</t>
  </si>
  <si>
    <t>a353b1083c9863d756d9404695016d64</t>
  </si>
  <si>
    <t>a35ef466c6fd6d052f5d241240d3c5e2</t>
  </si>
  <si>
    <t>a369d693961cb93b61ca2cc518872a85</t>
  </si>
  <si>
    <t>a36ac007a4d18f865c8d32c3b2402c2d</t>
  </si>
  <si>
    <t>a36b125ac6d5fdbc7f50de85c9157bdc</t>
  </si>
  <si>
    <t>a37c340b91cb0169e8b029db6440fba2</t>
  </si>
  <si>
    <t>a3a38f4affed601eb87a97788c949667</t>
  </si>
  <si>
    <t>a3b0df0065e264a91b7bbf5f844af5cd</t>
  </si>
  <si>
    <t>Sao Bernardo Do Capo</t>
  </si>
  <si>
    <t>a3b42d266fa8afc874b909422ce88582</t>
  </si>
  <si>
    <t>Orlandia</t>
  </si>
  <si>
    <t>a3dd39f583bc80bd8c5901c95878921e</t>
  </si>
  <si>
    <t>a3e9a2c700480d9bb01fba070ba80a0e</t>
  </si>
  <si>
    <t>a3f0b55de503387383c7b1de3ad7f678</t>
  </si>
  <si>
    <t>a3fa18b3f688ec0fca3eb8bfcbd2d5b3</t>
  </si>
  <si>
    <t>SãO Paulo</t>
  </si>
  <si>
    <t>a414555ce331b8c8aea4a9cb8395194d</t>
  </si>
  <si>
    <t>a416b6a846a11724393025641d4edd5e</t>
  </si>
  <si>
    <t>a420f60ff1aa9acc80d0e42959f2b313</t>
  </si>
  <si>
    <t>a425f92c199eb576938df686728acd20</t>
  </si>
  <si>
    <t>a435b009cd956ea60748b5cfbddf2e24</t>
  </si>
  <si>
    <t>a44fb5a447105f8469bdf16bf9159f25</t>
  </si>
  <si>
    <t>a45314082d50d578a4721c9787ce09ab</t>
  </si>
  <si>
    <t>a45765f8afb1e594b22bf9e974b46765</t>
  </si>
  <si>
    <t>a478c7961d6a992065b24e63b366f90b</t>
  </si>
  <si>
    <t>a49928bcdf77c55c6d6e05e09a9b4ca5</t>
  </si>
  <si>
    <t>a4b6b9b992b46e9ef863637af96e04bc</t>
  </si>
  <si>
    <t>a4b8d97cd5d3674eeff96abc99d8ed67</t>
  </si>
  <si>
    <t>a4bd6e9adf39b63f43dc545d3ca1f53d</t>
  </si>
  <si>
    <t>a4fc6eadaff1576af888509a53420f6a</t>
  </si>
  <si>
    <t>a513150f33f99a06569e9cd5c4bb889b</t>
  </si>
  <si>
    <t>a5259c149128e82c9d6d46e0c1c812bb</t>
  </si>
  <si>
    <t>Ji Parana</t>
  </si>
  <si>
    <t>a53f60f05f822b5c621a50ff6a5cb362</t>
  </si>
  <si>
    <t>a56a8043ebf66e42119618fb8cf232c6</t>
  </si>
  <si>
    <t>a56e351445e5863fc8960640ba9190c7</t>
  </si>
  <si>
    <t>a5a1bfcf728ab0e19182959cf0771ee4</t>
  </si>
  <si>
    <t>Socorro</t>
  </si>
  <si>
    <t>a5bff0f43eb51f0cad7c37fac7244c8a</t>
  </si>
  <si>
    <t>a5cba26a62b8b4d0145b68b841e62e7f</t>
  </si>
  <si>
    <t>Campo Mourao</t>
  </si>
  <si>
    <t>a5dd1946fb63ada8bcaa0c9cd8f11e22</t>
  </si>
  <si>
    <t>a5ff20ff766e7f50bd5066f33da14413</t>
  </si>
  <si>
    <t>a61cc04793308395a840807104365121</t>
  </si>
  <si>
    <t>Jarinu</t>
  </si>
  <si>
    <t>a63bfbaa882c8f4542891b4e2246cc7f</t>
  </si>
  <si>
    <t>a64e44665225d19dfc0277eeeaaccc57</t>
  </si>
  <si>
    <t>a663d9c3797e90eac99ff60939416a56</t>
  </si>
  <si>
    <t>a673821011d0cec28146ea42f5ab767f</t>
  </si>
  <si>
    <t>a67780aba9dd436e7ac0aa1f889e73ec</t>
  </si>
  <si>
    <t>a69aa24cec11168e7e39a3fbc727e925</t>
  </si>
  <si>
    <t>a6bd7d1ccdac48c6b33b28596b7eb122</t>
  </si>
  <si>
    <t>Mamanguape</t>
  </si>
  <si>
    <t>a6fe7de3d16f6149ffe280349a8535a0</t>
  </si>
  <si>
    <t>a70e9066dbfd10b6b97a3f54a1356762</t>
  </si>
  <si>
    <t>Mandaguari</t>
  </si>
  <si>
    <t>a72c2f59332659e361d647515c698798</t>
  </si>
  <si>
    <t>a72f15980dc3e9bfd1a49ac9b2f3af65</t>
  </si>
  <si>
    <t>a7a9b880c49781da66651ccf4ba9ac38</t>
  </si>
  <si>
    <t>Itirapina</t>
  </si>
  <si>
    <t>a7b7354cc588f7566a848bcbb1ce3d96</t>
  </si>
  <si>
    <t>a7c53f6b3b61adbdaa99dda97e8cbd56</t>
  </si>
  <si>
    <t>a7c88262832dfc683781d6a421edefae</t>
  </si>
  <si>
    <t>a7d0f8dd44f57ef6de7f7f02e3d82630</t>
  </si>
  <si>
    <t>a7dc4098e4da6e41b426269d12ae7e91</t>
  </si>
  <si>
    <t>a7ecf689b40a44361e259b28939023e4</t>
  </si>
  <si>
    <t>a7f13822ceb966b076af67121f87b063</t>
  </si>
  <si>
    <t>a806a4bb063ea7ca6d374eafa50a6058</t>
  </si>
  <si>
    <t>a81466620e46a6970b22ef40379fdfc9</t>
  </si>
  <si>
    <t>a8739afb32aaa45e01815ca76f76f54b</t>
  </si>
  <si>
    <t>a888faf2d1baececa6baf9c3d603ee1f</t>
  </si>
  <si>
    <t>a89e143d5211473ae18db9577ee34b64</t>
  </si>
  <si>
    <t>a90a5da8b09e44264a177c0374a5ac87</t>
  </si>
  <si>
    <t>a938325a4b357fd23a6a4d5bb126408e</t>
  </si>
  <si>
    <t>a9415cf907dfa12f9ed18693244f5329</t>
  </si>
  <si>
    <t>Prados</t>
  </si>
  <si>
    <t>a99504ac23ed125aaf5302af6cc30af9</t>
  </si>
  <si>
    <t>a9ae440659f48b7849df83e82734150b</t>
  </si>
  <si>
    <t>a9b533a26e898b12e8b8d4c07279bf4d</t>
  </si>
  <si>
    <t>aa17b35ce4de7b565be3249ba838944f</t>
  </si>
  <si>
    <t>aa1eb17b9fdf6dfd546e25c45c7b9235</t>
  </si>
  <si>
    <t>aa2640d851ec322526f1295bbeb20092</t>
  </si>
  <si>
    <t>aa762680c40618316a896838866140ea</t>
  </si>
  <si>
    <t>aa8af66c623d7d544dfe4bb85b5ebe3b</t>
  </si>
  <si>
    <t>aac29b1b99776be73c3049939652091d</t>
  </si>
  <si>
    <t>aac51c486b672a9850d59f3e84b1cf88</t>
  </si>
  <si>
    <t>aadfe0417e61315688b6bd7043361e25</t>
  </si>
  <si>
    <t>aae3bfea055532c57fb453ed3ec80b30</t>
  </si>
  <si>
    <t>aae5953b9edddf14749c0d65d60eb4b9</t>
  </si>
  <si>
    <t>aae5e7b457a3c72ee230a47d98fceda5</t>
  </si>
  <si>
    <t>Sao Jose Dos Pinhas</t>
  </si>
  <si>
    <t>aaed1309374718fdd995ee4c58c9dfcd</t>
  </si>
  <si>
    <t>aafe36600ce604f205b86b5084d3d767</t>
  </si>
  <si>
    <t>ab27bbbad5239bc31a34709275a70db4</t>
  </si>
  <si>
    <t>ab3e0c171fe84a7ba7de130f19cfb485</t>
  </si>
  <si>
    <t>Colorado</t>
  </si>
  <si>
    <t>ab75b89cc49c9ab3160d0c91565a442a</t>
  </si>
  <si>
    <t>ab91571efab27993ff2f6b36e38055c3</t>
  </si>
  <si>
    <t>ab9db4cf53b08b828b64dccaafc2d9f0</t>
  </si>
  <si>
    <t>Paraiso Do Sul</t>
  </si>
  <si>
    <t>aba1721a889e04decc910aa13b768ef4</t>
  </si>
  <si>
    <t>abbf6046bbdf1028606a5bc7f00c99e7</t>
  </si>
  <si>
    <t>Xanxere</t>
  </si>
  <si>
    <t>abc015ebac1d283a323ca9db35ede4b9</t>
  </si>
  <si>
    <t>abcd2cb37d46c2c8fb1bf071c859fc5b</t>
  </si>
  <si>
    <t>abe021b01ba992245271b9aa422032df</t>
  </si>
  <si>
    <t>abe42c5d03695b4257b5c6cbf4e6784e</t>
  </si>
  <si>
    <t>ac137bac82ffa8548e62bd9d01d2a14f</t>
  </si>
  <si>
    <t>ac1ed5fc15901fbc92920361eb4ab350</t>
  </si>
  <si>
    <t>ac3508719a1d8f5b7614b798f70af136</t>
  </si>
  <si>
    <t>ac51cac5e20d69ff485a54746488ef48</t>
  </si>
  <si>
    <t>ac6417315ae5da8f9a38ee11de6f7780</t>
  </si>
  <si>
    <t>ac9b01377919cdbd2a1bbb8d5837c70b</t>
  </si>
  <si>
    <t>acadd4d36859671cb635527c6c977533</t>
  </si>
  <si>
    <t>Santa Rosa De Viterbo</t>
  </si>
  <si>
    <t>acb6c2ca5c82411c1fdb88d5fd5eb95e</t>
  </si>
  <si>
    <t>acce39e832338debb07b02385cde5967</t>
  </si>
  <si>
    <t>ace601496e211a664100321f038f50af</t>
  </si>
  <si>
    <t>aced59e9b31ef866a94f9e7f29d8d418</t>
  </si>
  <si>
    <t>acf974e4d5950ad143a247471b831eb9</t>
  </si>
  <si>
    <t>ad14615bdd492b01b0d97922e87cb87f</t>
  </si>
  <si>
    <t>ad273c9eb54ecb4532de4bf75bae9e4e</t>
  </si>
  <si>
    <t>ad420dd0c4f92f8af951ac24b86d0cf5</t>
  </si>
  <si>
    <t>Fronteira</t>
  </si>
  <si>
    <t>ad738d3fcf42655ed15c4960b7b6c601</t>
  </si>
  <si>
    <t>ad75519a07f039025e83795a4418470f</t>
  </si>
  <si>
    <t>Santa Terezinha De Goias</t>
  </si>
  <si>
    <t>ad781527c93d00d89a11eecd9dcad7c1</t>
  </si>
  <si>
    <t>ad87df7699e83b8a91822a4a0b765c3a</t>
  </si>
  <si>
    <t>ad8ada0ffa993cb1197d102d9ab21a3e</t>
  </si>
  <si>
    <t>ad8b531ae67582f096925cff5630d0d1</t>
  </si>
  <si>
    <t>ad97a199236354e53fcd91a5a913e9a2</t>
  </si>
  <si>
    <t>adbc26658d6c7b4b6219f9d934598091</t>
  </si>
  <si>
    <t>adbe70ab2c97442046d393988c8d1d27</t>
  </si>
  <si>
    <t>adcf50477d6a1f5d91bb9d54c4903cb5</t>
  </si>
  <si>
    <t>ade45994b717ccee333492330fbf037b</t>
  </si>
  <si>
    <t>aded58c8142dedc5494a81f948431fab</t>
  </si>
  <si>
    <t>ae45ad30c2d2e5913094769690a239d2</t>
  </si>
  <si>
    <t>ae45df84722b1d15c5f32b23a095746c</t>
  </si>
  <si>
    <t>ae7ab174effdead6c241e547e4ca13f0</t>
  </si>
  <si>
    <t>ae8bfdbf1c2a2a2dee92d799db0a31c6</t>
  </si>
  <si>
    <t>ae9690c6e8fee182c28c9ff8e11ca52c</t>
  </si>
  <si>
    <t>aeb36d67f1414f234d42a29e27cf1f17</t>
  </si>
  <si>
    <t>aec99834ab5d38ead22766ada8497e87</t>
  </si>
  <si>
    <t>af3ef48d0e13835e529c29ac573c63e5</t>
  </si>
  <si>
    <t>af4a0e4cfe1d9c26b6712b1be25a72e5</t>
  </si>
  <si>
    <t>Mateus Leme</t>
  </si>
  <si>
    <t>af7cdac9d9897cddead9c6b08976c642</t>
  </si>
  <si>
    <t>afa6714acee029b2dfdf357e5579cc03</t>
  </si>
  <si>
    <t>Descalvado</t>
  </si>
  <si>
    <t>afe0067131b73e40875c9b6c10bd2e21</t>
  </si>
  <si>
    <t>b00af24704019bd2e1b335e70ad11f7c</t>
  </si>
  <si>
    <t>b01c2b7b8599b325103ebcddc67413e1</t>
  </si>
  <si>
    <t>b026643914f651e8371425e5b8a1e780</t>
  </si>
  <si>
    <t>b0398568231ba5e6734af1881671a317</t>
  </si>
  <si>
    <t>Colatina</t>
  </si>
  <si>
    <t>b05b432bf68945d4d9783f9e3ca29ee8</t>
  </si>
  <si>
    <t>b080809eaacb49e5ca07290981472431</t>
  </si>
  <si>
    <t>b0b346d3a89f5eb4c2968af3f083cd43</t>
  </si>
  <si>
    <t>b0f2a6122a90a93eb03e68653dd960e3</t>
  </si>
  <si>
    <t>b1204cfda1d4948679db3cfc0d3cb95c</t>
  </si>
  <si>
    <t>b127efdabeffb5d559349c7b172eb75d</t>
  </si>
  <si>
    <t>b12cfd255810394b60caef18ae163547</t>
  </si>
  <si>
    <t>b14db04aa7881970e83ffa9426897925</t>
  </si>
  <si>
    <t>b16d3dadc47d4eb18be3d88bad0775ce</t>
  </si>
  <si>
    <t>b17b679f4f5ce2e03ce6968c62648246</t>
  </si>
  <si>
    <t>b18871c324516afa228a13e8f1ef0ae9</t>
  </si>
  <si>
    <t>b18dc380845b24038cfc48006478f099</t>
  </si>
  <si>
    <t>b19c48688808720822399ffa9f2dbe2f</t>
  </si>
  <si>
    <t>b19f3ca2ea475913750f25a5c37c8d8f</t>
  </si>
  <si>
    <t>b1a81260566c1bac3114a6d124413f27</t>
  </si>
  <si>
    <t>b1aaae6b66ad3c40f54b389d7ea4bee0</t>
  </si>
  <si>
    <t>b1ac6ea7895bc3dd6f0f6f4abbdd2821</t>
  </si>
  <si>
    <t>b1b3948701c5c72445495bd161b83a4c</t>
  </si>
  <si>
    <t>b1fc4f64df5a0e8b6913ab38803c57a9</t>
  </si>
  <si>
    <t>b1fecf4da1fa2689bccffa0121953643</t>
  </si>
  <si>
    <t>b2479f944e1b90cf8a5de1bbfde284d6</t>
  </si>
  <si>
    <t>b248792ac0b60ec3f93d80af1b4fae47</t>
  </si>
  <si>
    <t>b26741d31a563d769b4af0465ab20c56</t>
  </si>
  <si>
    <t>b274baf5bbd142410eb2958cf685d684</t>
  </si>
  <si>
    <t>b29d3380981c51df13fc6fbe87e1763d</t>
  </si>
  <si>
    <t>b2a6d334e2833acea353624840e25a0e</t>
  </si>
  <si>
    <t>b2ac621f0d0322434d04a12b078b9369</t>
  </si>
  <si>
    <t>b2ba3715d723d245138f291a6fe42594</t>
  </si>
  <si>
    <t>b2bdc5e7940a7d7ca8c4a37953b27a42</t>
  </si>
  <si>
    <t>b2c97074649f92197d9387d9033dda5f</t>
  </si>
  <si>
    <t>b2eecf5ea250510da76590ca79d60e5d</t>
  </si>
  <si>
    <t>b2f4d63c7203f539a78252565ca32257</t>
  </si>
  <si>
    <t>Armacao Dos Buzios</t>
  </si>
  <si>
    <t>b32be1695eb7ec5f10f72d9610a12527</t>
  </si>
  <si>
    <t>b335c59ab742f751a85db9c411a86739</t>
  </si>
  <si>
    <t>b33aaadd1a8891d2dfef0c4c3bdf0371</t>
  </si>
  <si>
    <t>b33e7c55446eabf8fe1a42d037ac7d6d</t>
  </si>
  <si>
    <t>b347677812ea483b0f528eaf8cbc09b7</t>
  </si>
  <si>
    <t>b372ee768ed69e46ca8cdbd267aa7a38</t>
  </si>
  <si>
    <t>b37c4c02bda3161a7546a4e6d222d5b2</t>
  </si>
  <si>
    <t>b3809b8d4394588a47c8470ea331e135</t>
  </si>
  <si>
    <t>b39d7fe263ef469605dbb32608aee0af</t>
  </si>
  <si>
    <t>b3b17aab11f273023a5f22ca52e1eb70</t>
  </si>
  <si>
    <t>b3e2faf2c1004d674f16a3aa3197f0e1</t>
  </si>
  <si>
    <t>b3f19518fcec265b2e97af287725f981</t>
  </si>
  <si>
    <t>b410bdd36d5db7a65dcd42b7ead933b8</t>
  </si>
  <si>
    <t>b416191c9813d821a295cfabafff4161</t>
  </si>
  <si>
    <t>b43d8b707f887a30f4675391098354a0</t>
  </si>
  <si>
    <t>b44dbfbf62e52125f3c15d230569ea91</t>
  </si>
  <si>
    <t>b452cb0ae35044c4a53179c39f49fb06</t>
  </si>
  <si>
    <t>b45d7ebfb7378630f1bcd74b6ff86ff7</t>
  </si>
  <si>
    <t>b494891378bd8f4560abe576c52deacd</t>
  </si>
  <si>
    <t>b499c00f28f4b7069ff6550af8c1348a</t>
  </si>
  <si>
    <t>b4a476fbd28de64b1e347abf9089366a</t>
  </si>
  <si>
    <t>b4b447d715f9ab302a188fb43d3e96b3</t>
  </si>
  <si>
    <t>b4f8921fcc4ff77b66bea6dda43dcd51</t>
  </si>
  <si>
    <t>b4ffb71f0cb1b1c3d63fad021ecf93e1</t>
  </si>
  <si>
    <t>b55638ad525e906c698fa2ce742c1742</t>
  </si>
  <si>
    <t>b561927807645834b59ef0d16ba55a24</t>
  </si>
  <si>
    <t>b566ab0ef88016e00422755e305103c6</t>
  </si>
  <si>
    <t>Extrema</t>
  </si>
  <si>
    <t>b56828a9f9027f3c918c04ca720d9e3c</t>
  </si>
  <si>
    <t>b56906f7fd1696e043f1bcce164c487b</t>
  </si>
  <si>
    <t>b57e8460909fa137df7951b4a3b5ea84</t>
  </si>
  <si>
    <t>b586cd24c010a13916af621b0325fbba</t>
  </si>
  <si>
    <t>b5abf4f36adc043117b4fca82c22984c</t>
  </si>
  <si>
    <t>b5b800c4065bebf4d3442311c9857344</t>
  </si>
  <si>
    <t>b5bb2b985208834bd5bd86c7a402bbad</t>
  </si>
  <si>
    <t>b5d034ac251546e25afe9067f05c1539</t>
  </si>
  <si>
    <t>b5dd7151a92ccaaa282cbe9681a05f44</t>
  </si>
  <si>
    <t>b5e3e38609125694d2ea2417522a60b7</t>
  </si>
  <si>
    <t>b5f0712d22a873b6797ab6cc65c3fcba</t>
  </si>
  <si>
    <t>b5f49fe968dff6b112861e6cd8e192ef</t>
  </si>
  <si>
    <t>b64d51f0435e884e8de603b1655155ae</t>
  </si>
  <si>
    <t>Garulhos</t>
  </si>
  <si>
    <t>b67d6c666e8dce1d078c882825e12704</t>
  </si>
  <si>
    <t>b6c6854d4d92a5f6f46be8869da3fa1a</t>
  </si>
  <si>
    <t>b6d44737c043328708f6749c2dbe50bd</t>
  </si>
  <si>
    <t>b6dc74ed30f124f95227bed4e43a3bed</t>
  </si>
  <si>
    <t>b6e1504972665f739dec4facb9943775</t>
  </si>
  <si>
    <t>b6f52e346160519c24a23af05410ad32</t>
  </si>
  <si>
    <t>b74d1c09cb380e1d03a6f859c6f4224b</t>
  </si>
  <si>
    <t>b76a1f8356322f12529c37b67d5c96c2</t>
  </si>
  <si>
    <t>b76dba6c951ab00dc4edf0a1aa88037e</t>
  </si>
  <si>
    <t>b76f4d90e85657a240495c876313adc5</t>
  </si>
  <si>
    <t>Hortolandia</t>
  </si>
  <si>
    <t>b77a27b1864483e721dc831d5ba4afa0</t>
  </si>
  <si>
    <t>Duque De Caxias</t>
  </si>
  <si>
    <t>b7ba853e9551f4558440881fd3e5c815</t>
  </si>
  <si>
    <t>Santo Antonio Da Patrulha</t>
  </si>
  <si>
    <t>b7cc6c5e001441ae8cdd5c69a480cbe4</t>
  </si>
  <si>
    <t>Curitibanos</t>
  </si>
  <si>
    <t>b7d5b4b87af9d42b601865d3f3810bff</t>
  </si>
  <si>
    <t>b7e1750c1157341d2abd0251e07c186b</t>
  </si>
  <si>
    <t>b7ed9fb14c8eadb37adb9c45d67ab0fb</t>
  </si>
  <si>
    <t>b8114f2f589a6804810f04f99b36b498</t>
  </si>
  <si>
    <t>b81e3a6c866a764974fe849821abeebd</t>
  </si>
  <si>
    <t>b839e41795b7f3ad94cc2014a52f6796</t>
  </si>
  <si>
    <t>b83cedfb587e7911540e3f576d6917ce</t>
  </si>
  <si>
    <t>b8555308bfdb4ca1ed54325a58da9a97</t>
  </si>
  <si>
    <t>b8578d2d823bd8e251f6fdd02b40902d</t>
  </si>
  <si>
    <t>b8630e1121437d41cb08e3c749c2c2e2</t>
  </si>
  <si>
    <t>b86a47b3366e3b5424a7b225781f4908</t>
  </si>
  <si>
    <t>Passos</t>
  </si>
  <si>
    <t>b87a7ea0c30fad2dd6781b74a0064859</t>
  </si>
  <si>
    <t>b88e7c57cb2d8b973b7dd4a2bfa14b36</t>
  </si>
  <si>
    <t>b8a0adc91af209270c2c725168eb00fd</t>
  </si>
  <si>
    <t>b8bc237ba3788b23da09c0f1f3a3288c</t>
  </si>
  <si>
    <t>b8d890108a7a80e4f5d59eea9f362438</t>
  </si>
  <si>
    <t>b906dd0e57f282c7089171b6ed07982e</t>
  </si>
  <si>
    <t>Parana</t>
  </si>
  <si>
    <t>b90e891671cffd9557f33a97dc523645</t>
  </si>
  <si>
    <t>b92e3c8f9738272ff7c59e111e108d7c</t>
  </si>
  <si>
    <t>b94cc9f10ddc85e4ba73a6f7974e7101</t>
  </si>
  <si>
    <t>b98b715fe9e276204e2a3464f48cd796</t>
  </si>
  <si>
    <t>b9a03475e6447e631b6799ec8274800f</t>
  </si>
  <si>
    <t>Formosa Do Oeste</t>
  </si>
  <si>
    <t>b9c0ffa92f3ff9a5a3d45ef7213c0842</t>
  </si>
  <si>
    <t>b9ca8e8baa5d4aa038394a700f63e69f</t>
  </si>
  <si>
    <t>b9de031b671cd48b28fae9d828cbf2b4</t>
  </si>
  <si>
    <t>b9ec22de23f18567de0e09d776ca0309</t>
  </si>
  <si>
    <t>ba143b05f0110f0dc71ad71b4466ce92</t>
  </si>
  <si>
    <t>ba5daa4041e1f15cdf34b76e3e18a450</t>
  </si>
  <si>
    <t>ba6b4a237f92479743cf0ca06b67a9ac</t>
  </si>
  <si>
    <t>ba6b68b55fe8704377a7d43c8e5c0185</t>
  </si>
  <si>
    <t>ba6ce6de456f6c11d08c17701ba5c26f</t>
  </si>
  <si>
    <t>ba89796db68db180bd389de96b2ff3b6</t>
  </si>
  <si>
    <t>ba8e85df286308fe68a2ce83a8f8b2d6</t>
  </si>
  <si>
    <t>Santa Catarina</t>
  </si>
  <si>
    <t>ba90964cff9b9e0e6f32b23b82465f7b</t>
  </si>
  <si>
    <t>baa49d93c8c8841e27400a300f5d74b2</t>
  </si>
  <si>
    <t>bab0a8cd684e41ba6e2637dca0979d3b</t>
  </si>
  <si>
    <t>babcc0ab201e4c60188427cae51a5b8b</t>
  </si>
  <si>
    <t>bac44fa8e13424950488659b5f765c41</t>
  </si>
  <si>
    <t>bac692d6c0ed08467878018e6cc9c26c</t>
  </si>
  <si>
    <t>bacb1f0ed56ad24198f5810d2b3fe9a5</t>
  </si>
  <si>
    <t>baeda7047354773262ba2405f97038ba</t>
  </si>
  <si>
    <t>baf15155e37ef5492731459bdc05be8a</t>
  </si>
  <si>
    <t>bafc5aa11e413978be29040f51342e70</t>
  </si>
  <si>
    <t>bb135baca94c82fcb731335ad5b04a03</t>
  </si>
  <si>
    <t>bb2afe2061d53c6968aa0cffa233a8ec</t>
  </si>
  <si>
    <t>bb3dca718920a4d7ec3cc9ffb025108b</t>
  </si>
  <si>
    <t>bb5bd94c8f59cc050072d2930c869cac</t>
  </si>
  <si>
    <t>bb5d956dece964a06c12bceb66b923ae</t>
  </si>
  <si>
    <t>bb7a14e229b1c95156719c3d9552eeee</t>
  </si>
  <si>
    <t>bb7ad8a45c027be8ab075b8e465f8ca0</t>
  </si>
  <si>
    <t>Floranopolis</t>
  </si>
  <si>
    <t>bba3293d6f5d5af2f415e004e8b93ae3</t>
  </si>
  <si>
    <t>bba74270a87732727b5a3b4fd9ac1c39</t>
  </si>
  <si>
    <t>bba8d0c234a52b87b3957037a215d1a4</t>
  </si>
  <si>
    <t>bbad7e518d7af88a0897397ffdca1979</t>
  </si>
  <si>
    <t>bbaff50f3b708fda865918715276cd87</t>
  </si>
  <si>
    <t>bbd3acfe6de99892e73940d3fdceaf68</t>
  </si>
  <si>
    <t>bbe87dce25ba8b38bb61cc7210a3f10b</t>
  </si>
  <si>
    <t>Sao Joao Da Boa Vista</t>
  </si>
  <si>
    <t>bbf4a892cac7b82422baa711dffb8997</t>
  </si>
  <si>
    <t>bbf9ad41dca6603e614efcdad7aab8c4</t>
  </si>
  <si>
    <t>bc07d855eac23aab5ac8a120f21d16b2</t>
  </si>
  <si>
    <t>bc2ac6b95e1accce9858528ee566c17e</t>
  </si>
  <si>
    <t>bc302730ea8cf49b5c74f579febb5bbf</t>
  </si>
  <si>
    <t>bc30de0d71bd6260b936a026b5cf7200</t>
  </si>
  <si>
    <t>bc39d8938f90a3a2b98193723ed59774</t>
  </si>
  <si>
    <t>Cajamar</t>
  </si>
  <si>
    <t>bc47d5d1490df2b36add65d733eafaba</t>
  </si>
  <si>
    <t>bc503e244f187939d10c92a5c8e378ce</t>
  </si>
  <si>
    <t>bc8c8d665ec4664d286be0d521722b19</t>
  </si>
  <si>
    <t>bca9230d3bbb4efa51872bf605a2f1ad</t>
  </si>
  <si>
    <t>bcc9dd23e2a8bd8267cf92b19304a1b9</t>
  </si>
  <si>
    <t>bccf933e006e9b94a6184af782963e77</t>
  </si>
  <si>
    <t>bcd2d7510d58e293f20fad6438c1b314</t>
  </si>
  <si>
    <t>bce6a5ecf98e99fd2a8868b15c51f04b</t>
  </si>
  <si>
    <t>bd0389da23d89b726abf911cccc54596</t>
  </si>
  <si>
    <t>bd0a1b0aadca9a83d9304f7e8ff5fbd5</t>
  </si>
  <si>
    <t>bd149ed516d4c5d418d5781f8e18919f</t>
  </si>
  <si>
    <t>bd15ee794d5e640d9dd71b665b2ab15b</t>
  </si>
  <si>
    <t>bd1d49a326abfa9b1036772e40445430</t>
  </si>
  <si>
    <t>bd23da7354813347129d751591d1a6e2</t>
  </si>
  <si>
    <t>bd43e172d599bed47a85da877172ca8c</t>
  </si>
  <si>
    <t>bd4431c1a8dfa744b59e1e2a8bc99b9e</t>
  </si>
  <si>
    <t>bd4889b5e9133b35b66e42a8665cea5c</t>
  </si>
  <si>
    <t>bd4ff04377f974574f7f0bf9d6ce7dde</t>
  </si>
  <si>
    <t>Santa Maria Da Serra</t>
  </si>
  <si>
    <t>bd65d163ded559eb90a10cd09fec178f</t>
  </si>
  <si>
    <t>bd697db56ff8e7c9cd1abeb7f72029b2</t>
  </si>
  <si>
    <t>bdae679a9b282249bc23b9b69dae9a99</t>
  </si>
  <si>
    <t>bdb3edbaee43a761e2d4f258dc08f348</t>
  </si>
  <si>
    <t>bdf0d02d36a1d839d0c39c4a887cdd49</t>
  </si>
  <si>
    <t>be1e9e378700cecaa4ebf71433d7915c</t>
  </si>
  <si>
    <t>be3b4b0f050a6aa1b2d901c4b77e979f</t>
  </si>
  <si>
    <t>Imbituva</t>
  </si>
  <si>
    <t>be67f78487e2cecb0d55bc769709e4f5</t>
  </si>
  <si>
    <t>Ibirite</t>
  </si>
  <si>
    <t>be7a093e5b4d147b36b72bb1f9e415e5</t>
  </si>
  <si>
    <t>be8e909810184b9b19e886129149d8e5</t>
  </si>
  <si>
    <t>be9a160a9011f627c3e121d076c1ec7b</t>
  </si>
  <si>
    <t>beadbee30901a7f61d031b6b686095ad</t>
  </si>
  <si>
    <t>bec568278124768c474ee90971ca94d1</t>
  </si>
  <si>
    <t>bede56095ba33c42038fb85f707b8a42</t>
  </si>
  <si>
    <t>bee36b4f9a2b9fdcaff6ec05df202ed0</t>
  </si>
  <si>
    <t>bf00385a5f7fc1ef39a13c2e9ee50a5f</t>
  </si>
  <si>
    <t>bf0045791395e66460eb04749c68672a</t>
  </si>
  <si>
    <t>bf100ecb7997df312b285358fb32f92c</t>
  </si>
  <si>
    <t>bf3c6d2a28b2b5501e6c15448982dcc9</t>
  </si>
  <si>
    <t>bf84056e679dbe9c69929847a40e338f</t>
  </si>
  <si>
    <t>bf961104a38e01b9062ee026bb657dee</t>
  </si>
  <si>
    <t>bfd27a966d91cfaafdb25d076585f0da</t>
  </si>
  <si>
    <t>bfd938b22bc99bce1ae60dc602889f52</t>
  </si>
  <si>
    <t>bff9deb0ec77d437f3305a79cf25529e</t>
  </si>
  <si>
    <t>c003204e1ab016dfa150abc119207b24</t>
  </si>
  <si>
    <t>c00396cbdd2e088fe4281baa5920aef1</t>
  </si>
  <si>
    <t>Campo Magro</t>
  </si>
  <si>
    <t>c004e5ea15737026cecaee0447e00b75</t>
  </si>
  <si>
    <t>c0098efcf800861dcae589affca31408</t>
  </si>
  <si>
    <t>c013e57c075a06e5b5c48ee03c525719</t>
  </si>
  <si>
    <t>c026ef0d72e9132d9fa112308090c8dc</t>
  </si>
  <si>
    <t>c03121937e54a93fcc1825c3098bbb6e</t>
  </si>
  <si>
    <t>c04d70d515d15a7e3db3a73320598566</t>
  </si>
  <si>
    <t>c0563dd588b775f2e37747ef6ad6c92c</t>
  </si>
  <si>
    <t>c092292535a57dacd95a8765f5518f87</t>
  </si>
  <si>
    <t>Paracambi</t>
  </si>
  <si>
    <t>c0aff2da32c17759d30b22fb0af6649d</t>
  </si>
  <si>
    <t>c0e0b73d039eb9a99b6ce4cb7a429cd3</t>
  </si>
  <si>
    <t>Laurentino</t>
  </si>
  <si>
    <t>c0e6839516f5398edc34adf5f1d53d1a</t>
  </si>
  <si>
    <t>c0f3eea2e14555b6faeea3dd58c1b1c3</t>
  </si>
  <si>
    <t>c0f783394e37cd9c9d7f5f81141450fa</t>
  </si>
  <si>
    <t>c113b8df1fc375bc3d73d29c1b1144d1</t>
  </si>
  <si>
    <t>c12b92bf1c350f3e6bf88d3596219c86</t>
  </si>
  <si>
    <t>c12d7463a579237ffb9248bd7cff378b</t>
  </si>
  <si>
    <t>c13ef0cfbe42f190780f621ce81f2234</t>
  </si>
  <si>
    <t>Sao Paulo Sp</t>
  </si>
  <si>
    <t>c13fb473e7cb8b83ccd543c094df0608</t>
  </si>
  <si>
    <t>c1552b1dab6e6f760950368ae61fb600</t>
  </si>
  <si>
    <t>c157bdeedcbc9a8e3c8bf0d87ff24428</t>
  </si>
  <si>
    <t>Mairinque</t>
  </si>
  <si>
    <t>c161d1327ebc3a156c09582ab2f59f6c</t>
  </si>
  <si>
    <t>c18309219e789960add0b2255ca4b091</t>
  </si>
  <si>
    <t>c1849d4d32d7a6cecd5aa471809d3135</t>
  </si>
  <si>
    <t>c1d1ebb4745cc43cb6f05e9c8a705c9a</t>
  </si>
  <si>
    <t>c1dde11f12d05c478f5de2d7319ad3b2</t>
  </si>
  <si>
    <t>c1ed9e3daf6154542826a6996af0fb8c</t>
  </si>
  <si>
    <t>c1f12f926d0ba950578b4fa41115cbb6</t>
  </si>
  <si>
    <t>c200c73f9d7e5a08ca439d6a0803da7c</t>
  </si>
  <si>
    <t>Almirante Tamandare</t>
  </si>
  <si>
    <t>c240c4061717ac1806ae6ee72be3533b</t>
  </si>
  <si>
    <t>c24173065483e421f9e5e7f599de101d</t>
  </si>
  <si>
    <t>c26a2be5b53b7db6b276280da212a779</t>
  </si>
  <si>
    <t>c26ba52cf8d2f34915f2f6b7ffa0a3f3</t>
  </si>
  <si>
    <t>c273175f7c6c80fb02f051e2fc6d0d72</t>
  </si>
  <si>
    <t>c286ec035ee04ba81c97508f0b5df544</t>
  </si>
  <si>
    <t>c2bda99904207edd1834f03e0022b007</t>
  </si>
  <si>
    <t>c2d70ce2c5d0a2eb75e78668236e6dc8</t>
  </si>
  <si>
    <t>c31eff8334d6b3047ed34bebd4d62c36</t>
  </si>
  <si>
    <t>c3251e13f1bbda6c74e37c160f991e19</t>
  </si>
  <si>
    <t>c32fc744b9160ac853450488e3cfea93</t>
  </si>
  <si>
    <t>c33847515fa6305ce6feb1e818569f13</t>
  </si>
  <si>
    <t>c33a5c3c983090c8b78a28e65052a20d</t>
  </si>
  <si>
    <t>c353f8fc0ce8344999f17d578eb69a5e</t>
  </si>
  <si>
    <t>c35672b10ad50968f567ea3f4b91e877</t>
  </si>
  <si>
    <t>c35affa65afd250151285c5917fc1c8a</t>
  </si>
  <si>
    <t>Sao Paluo</t>
  </si>
  <si>
    <t>c360e4787614ed31ac7a2f95d3b22dc6</t>
  </si>
  <si>
    <t>c37b2059d4f90d4feead554e5246565e</t>
  </si>
  <si>
    <t>c3867b4666c7d76867627c2f7fb22e21</t>
  </si>
  <si>
    <t>Guara</t>
  </si>
  <si>
    <t>c394e193cda3b4225ff2094d32184849</t>
  </si>
  <si>
    <t>c398bc00a606d33758afd91f4e64fd15</t>
  </si>
  <si>
    <t>c3aad7dc65449ae90a5e9c3c6c1e78e0</t>
  </si>
  <si>
    <t>Auriflama/Sp</t>
  </si>
  <si>
    <t>c3acdfac4e3e97ff87529454fbc03642</t>
  </si>
  <si>
    <t>c3cfdc648177fdbbbb35635a37472c53</t>
  </si>
  <si>
    <t>c3e1abd72a42fe690fcd89cf5720fe29</t>
  </si>
  <si>
    <t>c3e2398fcc7e581cda2e546557bf6968</t>
  </si>
  <si>
    <t>c3ee2331a724e6fc02c4b698b57a73f3</t>
  </si>
  <si>
    <t>c3f5668699a1b04c0fa61ecea1e2bff6</t>
  </si>
  <si>
    <t>c3fe93ba3085f92855c97e57f38c8c05</t>
  </si>
  <si>
    <t>c42fd8e4d47dfb18ce5222f2dd7752f9</t>
  </si>
  <si>
    <t>c43d924a0f1688ee9fae0efcd6f539d4</t>
  </si>
  <si>
    <t>c447f8dd3ed213f291d65ef074a268eb</t>
  </si>
  <si>
    <t>c458e2045a8aa8964f8879af03fdcce6</t>
  </si>
  <si>
    <t>c4af86330efa7a2620772227d2d670c9</t>
  </si>
  <si>
    <t>c4b911d06343b21dd906651f8101cb49</t>
  </si>
  <si>
    <t>Vera Cruz</t>
  </si>
  <si>
    <t>c4d51195486dc781531876a7d00453d8</t>
  </si>
  <si>
    <t>c4f7fee5b0db50e87766f5a4d1b1b758</t>
  </si>
  <si>
    <t>c4fabeea6e569d42d02993bb1f4f1cbc</t>
  </si>
  <si>
    <t>c4fb51fb1c5b7c07bc5e67be6e7e8f6e</t>
  </si>
  <si>
    <t>c500367424994318b9e779ff1ae9a330</t>
  </si>
  <si>
    <t>c510bc1718f0f2961eaa42a23330681a</t>
  </si>
  <si>
    <t>c522be04e020c1e7b79f3acff36513d5</t>
  </si>
  <si>
    <t>c52c644cc0dc85121207a27013efc6af</t>
  </si>
  <si>
    <t>c53bcd3be457a342a97e39e5a9f0be22</t>
  </si>
  <si>
    <t>Neopolis</t>
  </si>
  <si>
    <t>c542f5a8c64d973f30e9df8d06f70b4a</t>
  </si>
  <si>
    <t>c54679b132454625907c773d273d4126</t>
  </si>
  <si>
    <t>c5e60e39c0f42b8e827daa13cff74afa</t>
  </si>
  <si>
    <t>c5ebe6598748b0aeaa61cfb820478b92</t>
  </si>
  <si>
    <t>c5f7e746b7e6d07def6c0dae9903279b</t>
  </si>
  <si>
    <t>c5f7feb04a6a1fb3596322bfc3cf1917</t>
  </si>
  <si>
    <t>c60b801f2d52c7f7f91de00870882a75</t>
  </si>
  <si>
    <t>c611f4ce9ce875bcc063fa97fd4d7d12</t>
  </si>
  <si>
    <t>c6218512d16fcac0af02fe92691cf274</t>
  </si>
  <si>
    <t>c6381b1321d7d97717a5bb4ed5b77882</t>
  </si>
  <si>
    <t>c6381d2d013342748761e906d45aff76</t>
  </si>
  <si>
    <t>Portao</t>
  </si>
  <si>
    <t>c64a2aec32cc408a8a4c6d7c46017f91</t>
  </si>
  <si>
    <t>Imbe</t>
  </si>
  <si>
    <t>c66dccfb3f109511246da627dd5a2498</t>
  </si>
  <si>
    <t>c679fb69a36e1d8349e8c50a217b4d58</t>
  </si>
  <si>
    <t>c68fb906c8f4b4b946d8386bfa6e5467</t>
  </si>
  <si>
    <t>c6a7539d424a8402232c2228d7a03c5e</t>
  </si>
  <si>
    <t>c6bda72e4dbf5c5866b13cb1810c6d03</t>
  </si>
  <si>
    <t>c70a353f02429c00775a46a75fb787da</t>
  </si>
  <si>
    <t>c70c1b0d8ca86052f45a432a38b73958</t>
  </si>
  <si>
    <t>c714262700f93defc16bf17a51a4cb23</t>
  </si>
  <si>
    <t>c716e0b86ed568878475b60fbb6323ad</t>
  </si>
  <si>
    <t>c7246702dc991a06d788120dc7544391</t>
  </si>
  <si>
    <t>c72de06d72748d1a0dfb2125be43ba63</t>
  </si>
  <si>
    <t>Guanambi</t>
  </si>
  <si>
    <t>c731d18cea9bf687ffee82a241c25b11</t>
  </si>
  <si>
    <t>Concordia</t>
  </si>
  <si>
    <t>c747d5b92c7648417faea95d36d763e8</t>
  </si>
  <si>
    <t>Pacatuba</t>
  </si>
  <si>
    <t>c74f14c1e26cf1bd5bd34b6a1e274426</t>
  </si>
  <si>
    <t>Sao Miguel Do Oeste</t>
  </si>
  <si>
    <t>c76d418370990614e89e956c7a7567d9</t>
  </si>
  <si>
    <t>c79151301b9d90985d1fa52879213105</t>
  </si>
  <si>
    <t>c794dab4928dd97beb41d05514441e86</t>
  </si>
  <si>
    <t>Artur Nogueira</t>
  </si>
  <si>
    <t>c7a0a13cbcf29d5ce51c8f80afdc0b89</t>
  </si>
  <si>
    <t>c7b7db6c8f3c64a7cc1afa634db21d50</t>
  </si>
  <si>
    <t>c7bb64409aa480bb7d0335faaaf3d242</t>
  </si>
  <si>
    <t>c7c7b2682c648339a0e9846bb1023a39</t>
  </si>
  <si>
    <t>c7dcd301ecfe5ab7f778ac172cf74be7</t>
  </si>
  <si>
    <t>c7fdb77fdbff3c41981bc52f787e959e</t>
  </si>
  <si>
    <t>c8025364abeecb115431bf95c11a747f</t>
  </si>
  <si>
    <t>c8143b3069f6746a77421b5ce30a450c</t>
  </si>
  <si>
    <t>Abadia De Goias</t>
  </si>
  <si>
    <t>c826c40d7b19f62a09e2d7c5e7295ee2</t>
  </si>
  <si>
    <t>c840d3fdbba0790404fdae73d253b253</t>
  </si>
  <si>
    <t>c8417879a15366a17c30af34c798c332</t>
  </si>
  <si>
    <t>c84592044b180dec206770c38603814b</t>
  </si>
  <si>
    <t>c8467937e403e76a8ee9f0ab13f6f5ef</t>
  </si>
  <si>
    <t>c847e075301870dd144a116762eaff9a</t>
  </si>
  <si>
    <t>Uberaba</t>
  </si>
  <si>
    <t>c85d7b477a709c85a1e8b8f25aa1b270</t>
  </si>
  <si>
    <t>c864036feaab8c1659f65ea4faebe1da</t>
  </si>
  <si>
    <t>c8660dcf9ba70575f45d80fe28c27713</t>
  </si>
  <si>
    <t>c8665a4dd081a2c436b1cd921079d0d9</t>
  </si>
  <si>
    <t>Pitangueiras</t>
  </si>
  <si>
    <t>c8771b1a10bb99bb34d3c459c5cffb53</t>
  </si>
  <si>
    <t>Tocantins</t>
  </si>
  <si>
    <t>c878515173c84a492ebe50d6b493230b</t>
  </si>
  <si>
    <t>c87abc38c8ed3240861729e1aeadf221</t>
  </si>
  <si>
    <t>c88f62b4c386a59281014d677864d016</t>
  </si>
  <si>
    <t>c89cf7c468a48af70aada384e722f9e2</t>
  </si>
  <si>
    <t>c8b0e2b0a7095e5d8219575d5e7e1181</t>
  </si>
  <si>
    <t>c8b3445d737de6befde0c88ede534a5e</t>
  </si>
  <si>
    <t>c8c1bea22194a4eefa2dc9a9fa89f536</t>
  </si>
  <si>
    <t>c8cc60ffd415254af5d9b9f34f32c369</t>
  </si>
  <si>
    <t>c8e135e7b21ecbc36c1153a29d2f5a06</t>
  </si>
  <si>
    <t>c963a25b8671419c6ce9eebe8fd03218</t>
  </si>
  <si>
    <t>Angra Dos Reis Rj</t>
  </si>
  <si>
    <t>c97aa4ee7420f937da13b7f9e2228b99</t>
  </si>
  <si>
    <t>c990d6cf976a5718aaedc539f383ab88</t>
  </si>
  <si>
    <t>c9a06ece156bb057372c68718ec8909b</t>
  </si>
  <si>
    <t>c9aafcd0621b2207c10e32c649cada4d</t>
  </si>
  <si>
    <t>c9c7905cffc4ef9ff9f113554423e671</t>
  </si>
  <si>
    <t>c9d2ba8dde44a275ae06475ed1d2fafc</t>
  </si>
  <si>
    <t>c9e5ad1f6647f5dbd1172adf6ae3cada</t>
  </si>
  <si>
    <t>ca3bd7cd9f149df75950150d010fe4a2</t>
  </si>
  <si>
    <t>ca4b77513ac2040591b0d8fae6958380</t>
  </si>
  <si>
    <t>Sando Andre</t>
  </si>
  <si>
    <t>ca5832c6960267b71041f74bb39e8b12</t>
  </si>
  <si>
    <t>ca77545ca4d2dfd1431bf61334e2fa3c</t>
  </si>
  <si>
    <t>ca7c6bd577e559472af1c699de9e764e</t>
  </si>
  <si>
    <t>caa9bc43a9fe8cf9c564ddd8a03cc4a6</t>
  </si>
  <si>
    <t>cab85505710c7cb9b720bceb52b01cee</t>
  </si>
  <si>
    <t>cac4c8e7b1ca6252d8f20b2fc1a2e4af</t>
  </si>
  <si>
    <t>cac4e0bc1a3269fa2b6ea5e763f6115b</t>
  </si>
  <si>
    <t>cac63f48c38cd7d002a7e846dcd99a23</t>
  </si>
  <si>
    <t>cac876b37d3abcd6bd76caca30277996</t>
  </si>
  <si>
    <t>cad10cc982ab6a391570c211b995c17c</t>
  </si>
  <si>
    <t>Avare</t>
  </si>
  <si>
    <t>cad9969167c09b48ae6f1d123f7fa68d</t>
  </si>
  <si>
    <t>cb0b3bcf14e0a709df412a99424a59d7</t>
  </si>
  <si>
    <t>cb162c8eef257253782d245c08d9097c</t>
  </si>
  <si>
    <t>cb32766839f443db85c82a43c4a6c19e</t>
  </si>
  <si>
    <t>cb3dd9ce66268c7a3ca7241ac70ab58c</t>
  </si>
  <si>
    <t>cb41bfbcbda0aea354a834ab222f9a59</t>
  </si>
  <si>
    <t>cb4a705d00e100b9732d0ca34817d441</t>
  </si>
  <si>
    <t>cb5df0dcb9e280b1780e9d589889f2c7</t>
  </si>
  <si>
    <t>Bady Bassitt</t>
  </si>
  <si>
    <t>cb5ff1b9715e99589f3e0c7a6afab9e3</t>
  </si>
  <si>
    <t>cb6c9f5888a7a090c75beaf615925792</t>
  </si>
  <si>
    <t>cb810bd318f51b3dc3c753944d61a1fa</t>
  </si>
  <si>
    <t>cb8bcce248bb1fb274ba762d8b971456</t>
  </si>
  <si>
    <t>cb9fb4ca75d7ba8437480e8dde64fe98</t>
  </si>
  <si>
    <t>cbbd5ae8f53de5f5097cd8217b529e24</t>
  </si>
  <si>
    <t>cbd996ad3c1b7dc71fd0e5f5df9087e2</t>
  </si>
  <si>
    <t>cbf09e831b0c11f6f23ffb51004db972</t>
  </si>
  <si>
    <t>Sbc/Sp</t>
  </si>
  <si>
    <t>cc1f04647be106ba74e62b21f358af25</t>
  </si>
  <si>
    <t>cc3d14116804f7209f3884f6367f1152</t>
  </si>
  <si>
    <t>cc419e0650a3c5ba77189a1882b7556a</t>
  </si>
  <si>
    <t>cc5a78bbad32776dc4e3af205218368c</t>
  </si>
  <si>
    <t>cc63f0dd2acba93ffed4fe9f8e0321fa</t>
  </si>
  <si>
    <t>cc80e2f693fa6e2408f47ccf62413fc1</t>
  </si>
  <si>
    <t>cca3071e3e9bb7d12640c9fbe2301306</t>
  </si>
  <si>
    <t>ccada0ef508e698917a6eab263375905</t>
  </si>
  <si>
    <t>Pato Bragado</t>
  </si>
  <si>
    <t>ccb83a794700270fde70898fe9ff368b</t>
  </si>
  <si>
    <t>ccbd753e6863fe7314dc6c0ca5a074e7</t>
  </si>
  <si>
    <t>ccc4bbb5f32a6ab2b7066a4130f114e3</t>
  </si>
  <si>
    <t>cce6ab8d1682639fe45ab70234f1665f</t>
  </si>
  <si>
    <t>ccf8813e5a7d6c84d865cd38bfc2b130</t>
  </si>
  <si>
    <t>cd06602b43d8800bd0afad514919d35c</t>
  </si>
  <si>
    <t>cd2169d9f31ff6fbb9ca3373b0c9e354</t>
  </si>
  <si>
    <t>cd233f8bfa30ebfd651f47ee7d054951</t>
  </si>
  <si>
    <t>cd3d09fbe6e3e9ff0c0ac0c300e93ae7</t>
  </si>
  <si>
    <t>Nova Odessa</t>
  </si>
  <si>
    <t>cd52a8efd71af3336b14b5039b951cc1</t>
  </si>
  <si>
    <t>cd68562d3f44870c08922d380acae552</t>
  </si>
  <si>
    <t>cd6efc47efaabf134f8bdb654e10b4f1</t>
  </si>
  <si>
    <t>cd843d4cf8ef32827de0396605163ba3</t>
  </si>
  <si>
    <t>cda598c48d7c614bc1cad7d8ff6f0010</t>
  </si>
  <si>
    <t>ce20a2ec1514c25e16f2b5b39bc818f0</t>
  </si>
  <si>
    <t>ce248b21cb2adc36282ede306b7660e5</t>
  </si>
  <si>
    <t>ce27a3cc3c8cc1ea79d11e561e9bebb6</t>
  </si>
  <si>
    <t>ce33c6211beaa8fef4cae8b52db39862</t>
  </si>
  <si>
    <t>ce3ad9de960102d0677a81f5d0bb7b2d</t>
  </si>
  <si>
    <t>ce4755084bc097113867e6454f8f5e52</t>
  </si>
  <si>
    <t>ce616e1913288884e7742faac9d981db</t>
  </si>
  <si>
    <t>ce69a8021d18961dd2a40269b7c2c293</t>
  </si>
  <si>
    <t>ce7d1888639e6fb06b2749cbfdac1ff7</t>
  </si>
  <si>
    <t>Baependi</t>
  </si>
  <si>
    <t>cea729054f157f5870bdd321a958d994</t>
  </si>
  <si>
    <t>ceaec5548eefc6e23e6607c5435102e7</t>
  </si>
  <si>
    <t>ceb7b4fb9401cd378de7886317ad1b47</t>
  </si>
  <si>
    <t>04482255</t>
  </si>
  <si>
    <t>cecd97bc34ed8330bd4cd15713eda670</t>
  </si>
  <si>
    <t>Cordilheira Alta</t>
  </si>
  <si>
    <t>cee48807215b30a12ca2ca10ffb5f250</t>
  </si>
  <si>
    <t>cf1313c6e2c01c2f4b014f97db4bcd2b</t>
  </si>
  <si>
    <t>Rio De Janeiro \Rio De Janeiro</t>
  </si>
  <si>
    <t>cf2384dd2f1dddea3f838efed0945e65</t>
  </si>
  <si>
    <t>cf654707ed6a99f112c7ec3d6f314b8b</t>
  </si>
  <si>
    <t>cf6f6bc4df3999b9c6440f124fb2f687</t>
  </si>
  <si>
    <t>cf8ab1616079e2793aa29d524df01bb1</t>
  </si>
  <si>
    <t>cfa5ab0e4d3fc212fd0b3410e7081c62</t>
  </si>
  <si>
    <t>cfb1a033743668a192316f3c6d1d2671</t>
  </si>
  <si>
    <t>cfd7ddab722b902f7ac5b5f3ba6d723d</t>
  </si>
  <si>
    <t>cfe94489ddd337d1e29e12f2a7205d10</t>
  </si>
  <si>
    <t>d03698c2efd04a549382afa6623e27fb</t>
  </si>
  <si>
    <t>Ilheus</t>
  </si>
  <si>
    <t>d05ae8f7a5bd1d2a690a44cd079e4e27</t>
  </si>
  <si>
    <t>d06d019f72a04e5497a0b64190af170c</t>
  </si>
  <si>
    <t>d0d70d21e2234dd7cd3cf63fe414148a</t>
  </si>
  <si>
    <t>Sao Bento</t>
  </si>
  <si>
    <t>d101c6da914ae3d53f7bee42283f2fe2</t>
  </si>
  <si>
    <t>d12c926d74ceff0a90a21184466ce161</t>
  </si>
  <si>
    <t>d13e50eaa47b4cbe9eb81465865d8cfc</t>
  </si>
  <si>
    <t>d149de2f383552baea37a7198c2296ce</t>
  </si>
  <si>
    <t>d1582f4043306e6b91afa6a8a884f898</t>
  </si>
  <si>
    <t>d17f467e4bf608a510c20d82f4ba3b6b</t>
  </si>
  <si>
    <t>d180e07dc1e58c31c3f0cd599dc4d945</t>
  </si>
  <si>
    <t>d197aa8fbc64087f61984deef05f6227</t>
  </si>
  <si>
    <t>d1a5cc844736958c11b8efab9a2b4c87</t>
  </si>
  <si>
    <t>d1aa1ec0839dcab73a6161130eb1f94a</t>
  </si>
  <si>
    <t>d1b65fc7debc3361ea86b5f14c68d2e2</t>
  </si>
  <si>
    <t>d1b9d4be4b6f9ebd85f8acd6745ba612</t>
  </si>
  <si>
    <t>Nova Lima</t>
  </si>
  <si>
    <t>d1c281d3ae149232351cd8c8cc885f0d</t>
  </si>
  <si>
    <t>d1c7fa84e48cfa21a0e595167c1c500e</t>
  </si>
  <si>
    <t>d1e2fe627180431ffda076abb303c56f</t>
  </si>
  <si>
    <t>d1ef48b38baca7e831711c4a0aeb398f</t>
  </si>
  <si>
    <t>d20b021d3efdf267a402c402a48ea64b</t>
  </si>
  <si>
    <t>d23019c84ffae2d5ef2270367b8605fc</t>
  </si>
  <si>
    <t>d2374cbcbb3ca4ab1086534108cc3ab7</t>
  </si>
  <si>
    <t>d2572f31e9023e9850ef986a636ff9bf</t>
  </si>
  <si>
    <t>d25aa0aaacb370e912f8cf6efeba38b3</t>
  </si>
  <si>
    <t>Massaranduba</t>
  </si>
  <si>
    <t>d263fa444c1504a75cbca5cc465f592a</t>
  </si>
  <si>
    <t>d26aa40b90272d4843d63be7c1462c8d</t>
  </si>
  <si>
    <t>d297f1055de2956aedfd3b04113dce3e</t>
  </si>
  <si>
    <t>d29ba1220fb8634fa3a107e54497b8a4</t>
  </si>
  <si>
    <t>d2df77822373f19934e87694d8640767</t>
  </si>
  <si>
    <t>d2e753bb80b7d4faa77483ed00edc8ca</t>
  </si>
  <si>
    <t>Porto Seguro</t>
  </si>
  <si>
    <t>d2f3e277560ed4c6361284429b00f037</t>
  </si>
  <si>
    <t>d32e3909cfb714fb2a6cb092c85b9c5f</t>
  </si>
  <si>
    <t>d354c38a7182125a748cb10474fe963b</t>
  </si>
  <si>
    <t>Aperibe</t>
  </si>
  <si>
    <t>d3674f271c91f824f82d24d92011f669</t>
  </si>
  <si>
    <t>d36b07fd3c5088e477a72d1fccfe29d4</t>
  </si>
  <si>
    <t>d379f449f2a3b271bc01c0782020f705</t>
  </si>
  <si>
    <t>d3891911c2feae53c52fea2bd14054e5</t>
  </si>
  <si>
    <t>d3dcf0604eabf0224fbd5948b5e02f69</t>
  </si>
  <si>
    <t>d3e7d37c0df9aef383f3f2a15b0dddfb</t>
  </si>
  <si>
    <t>d3f39f05462b79a4562d35893a28f159</t>
  </si>
  <si>
    <t>Mococa</t>
  </si>
  <si>
    <t>d4828feed4cda2cd9d6b37899a95a71e</t>
  </si>
  <si>
    <t>Juzeiro Do Norte</t>
  </si>
  <si>
    <t>d4910f1cdcfdabd48d6b316e395d4a23</t>
  </si>
  <si>
    <t>d4a5e99e0dd915df64ba55a7fbd583fd</t>
  </si>
  <si>
    <t>d4d99b60c4c94cd35acd502cec65dc8d</t>
  </si>
  <si>
    <t>d4e12e7884759a14fa0f5f896c791cae</t>
  </si>
  <si>
    <t>d4e4b5192cba4e0e66eb12a9d347239d</t>
  </si>
  <si>
    <t>d4f117125b59ce73c3302f88ee40c458</t>
  </si>
  <si>
    <t>d4f91e8be86b38da2ee35bc489645a9d</t>
  </si>
  <si>
    <t>Guaratingueta</t>
  </si>
  <si>
    <t>d4ffeb15b67e81ff9af2b4252d99fb7e</t>
  </si>
  <si>
    <t>d50d79cb34e38265a8649c383dcffd48</t>
  </si>
  <si>
    <t>d51e0a403fe2e689ece6c73359d96e12</t>
  </si>
  <si>
    <t>d52cbce9845184537284a23c3bc3da0e</t>
  </si>
  <si>
    <t>d558ebe531605a1285ab2b1bc3256dfb</t>
  </si>
  <si>
    <t>d566c37fa119d5e66c4e9052e83ee4ea</t>
  </si>
  <si>
    <t>d57e18d5f73c7ccb7f7339b61166898d</t>
  </si>
  <si>
    <t>d58d521f3789def2e7a22715e0badd93</t>
  </si>
  <si>
    <t>d594982fd877af63ace38ea1fca27c76</t>
  </si>
  <si>
    <t>d598f929fc44e1e38678e7f47250ec04</t>
  </si>
  <si>
    <t>Formosa</t>
  </si>
  <si>
    <t>d5b9a084373da994a6e37f732169a853</t>
  </si>
  <si>
    <t>d5ba419e26d246a0719437cf37d9b46d</t>
  </si>
  <si>
    <t>d5c530f4884a75ae0dba9c148718d278</t>
  </si>
  <si>
    <t>Centro</t>
  </si>
  <si>
    <t>d624126b9206f595fb3fbb6ba03b28a8</t>
  </si>
  <si>
    <t>d63c73efd41eb002280e7ec831424edb</t>
  </si>
  <si>
    <t>d63f306de130e0391d38a792541723b8</t>
  </si>
  <si>
    <t>d650b663c3b5f6fb392b6326366efa9a</t>
  </si>
  <si>
    <t>d65f31d2413268e671989503f6cf9993</t>
  </si>
  <si>
    <t>d66c11a9572221d92fbb8c4897db5f9b</t>
  </si>
  <si>
    <t>d66c305afaec317ebee552073a674429</t>
  </si>
  <si>
    <t>d673a59aac7a70d8b01e6902bf090a11</t>
  </si>
  <si>
    <t>d6ab728cf30867cf3f1a2e216ae2f9b7</t>
  </si>
  <si>
    <t>d6b1ce66b035a475f00c017792ff9769</t>
  </si>
  <si>
    <t>d6b664fa0667064c6d76394e7848d790</t>
  </si>
  <si>
    <t>d6cd01c59123df02fc226eadbadb5f89</t>
  </si>
  <si>
    <t>d71d863e5ef30d94e440c11be17dcd8f</t>
  </si>
  <si>
    <t>d73cbd89533ce8b041a9190241453ac8</t>
  </si>
  <si>
    <t>Guiricema</t>
  </si>
  <si>
    <t>d7485b33791774c36108f8c69602d48d</t>
  </si>
  <si>
    <t>d7827b2af99326a03b0ed9c7a24db0d3</t>
  </si>
  <si>
    <t>d79e8478eed9999493990b44955fb22e</t>
  </si>
  <si>
    <t>Rio De Janeiro / Rio De Janeiro</t>
  </si>
  <si>
    <t>d7ab82074b5f1dfba46db123df101bff</t>
  </si>
  <si>
    <t>d7b2377bae6ace1b11fc69a11900ac36</t>
  </si>
  <si>
    <t>d7d517afce974cd491b8d52bb5b5b1fc</t>
  </si>
  <si>
    <t>d7f1cfc638473be93baedbfd02208016</t>
  </si>
  <si>
    <t>d85efbc8eff2b7adf524e2820569adc8</t>
  </si>
  <si>
    <t>d8b8f2cf9ff6ba0389072541cb42498c</t>
  </si>
  <si>
    <t>d8bf0fc082fd4a77fc2e5679b6c00133</t>
  </si>
  <si>
    <t>d8c7ba53e7e38711eaef8c2849d6d2e1</t>
  </si>
  <si>
    <t>Floresta</t>
  </si>
  <si>
    <t>d8cf3b6a2151949f930d0252b180ec42</t>
  </si>
  <si>
    <t>Mandaguacu</t>
  </si>
  <si>
    <t>d8d9567d0bfb0bc7eb845a205ba42657</t>
  </si>
  <si>
    <t>d8dd176509baa37f359644d082bf7f7b</t>
  </si>
  <si>
    <t>d90fe2229fee1a5da999ccd0c06c1667</t>
  </si>
  <si>
    <t>d91fb3b7d041e83b64a00a3edfb37e4f</t>
  </si>
  <si>
    <t>d921b68bf747894be13a97ae52b0f386</t>
  </si>
  <si>
    <t>d93844a9c55ba7ce353388bcf849ea56</t>
  </si>
  <si>
    <t>d93919c944be9cff128f6c9cb899eacb</t>
  </si>
  <si>
    <t>Mombuca</t>
  </si>
  <si>
    <t>d93b8458c6fe139d85cfa5eadbf55bd2</t>
  </si>
  <si>
    <t>d9442042130b7fe579d1295f9f4a248f</t>
  </si>
  <si>
    <t>d94a40fd42351c259927028d163af842</t>
  </si>
  <si>
    <t>d94ba08b99bedd6a5f6c875ecc4a6fac</t>
  </si>
  <si>
    <t>d97df38225e5abadaff1e72cb72b823c</t>
  </si>
  <si>
    <t>d98eec89afa3380e14463da2aabaea72</t>
  </si>
  <si>
    <t>d9a84e1403de8da0c3aa531d6d108ba6</t>
  </si>
  <si>
    <t>d9b00a97818674c7f8d8b1ef0e689679</t>
  </si>
  <si>
    <t>d9bd94811c3338dceb4181f3dbc0c73e</t>
  </si>
  <si>
    <t>d9c349beabc06aa6ff1c6d68b5e9e22e</t>
  </si>
  <si>
    <t>d9cb0052a666de5308b32f32ad5f1b1c</t>
  </si>
  <si>
    <t>Olimpia</t>
  </si>
  <si>
    <t>d9cd369bffa979d1634f8e1318bf2f1b</t>
  </si>
  <si>
    <t>d9d43faf741ceaa8da52fdbb81d9e0e3</t>
  </si>
  <si>
    <t>d9e7e7778b32987280a6f2cb9a39c57d</t>
  </si>
  <si>
    <t>d9e8c084b68fe958861d8f2c21202e6b</t>
  </si>
  <si>
    <t>da03c298e3999e9d828591fc2179d109</t>
  </si>
  <si>
    <t>da20530872245d6cd9d2f5725613c430</t>
  </si>
  <si>
    <t>Igrejinha</t>
  </si>
  <si>
    <t>da2782c804606d2a5d8e1760dbb3e7ec</t>
  </si>
  <si>
    <t>da3fede3469bf49b7293ce3fc45b294d</t>
  </si>
  <si>
    <t>da4d149c0ddbac90557103ac0a0ec356</t>
  </si>
  <si>
    <t>Sbc</t>
  </si>
  <si>
    <t>da6a60cc8cc724fe51be021ff8be779c</t>
  </si>
  <si>
    <t>Sao Pedro Da Aldeia</t>
  </si>
  <si>
    <t>da7039f29f90ce5b4846ffc0fcc93beb</t>
  </si>
  <si>
    <t>da8622b14eb17ae2831f4ac5b9dab84a</t>
  </si>
  <si>
    <t>dace965ca58120f92f8d742a9fa1864b</t>
  </si>
  <si>
    <t>daeb5653dd96c1b11860f72209795012</t>
  </si>
  <si>
    <t>daf565f087a52def0fd5c5825b3661bc</t>
  </si>
  <si>
    <t>db1f0f7c7e5e87f40b62226f020bb297</t>
  </si>
  <si>
    <t>db2956745b3a8e9f3785c99f34b5d25e</t>
  </si>
  <si>
    <t>Sao Sebastiao</t>
  </si>
  <si>
    <t>db4350fd57ae30082dec7acbaacc17f9</t>
  </si>
  <si>
    <t>db46ca7bce82b11f7e247539271fc390</t>
  </si>
  <si>
    <t>db6a4d4b5f1f5f98820ce6ce2619e2de</t>
  </si>
  <si>
    <t>db7ed69a53aa9fb1c01930ba54a88bbe</t>
  </si>
  <si>
    <t>dbb9b48c841a0e39e21f98e1a6b2ec3e</t>
  </si>
  <si>
    <t>dbbcfe2c8d026742134ac3e28ccde274</t>
  </si>
  <si>
    <t>dbc22125167c298ef99da25668e1011f</t>
  </si>
  <si>
    <t>dbc51f5e45d654ecc16cb68e6817ecea</t>
  </si>
  <si>
    <t>dbd66278cbfe1aa1000f90a217ca4695</t>
  </si>
  <si>
    <t>dbdd0ec73a4817971d962698f2fea022</t>
  </si>
  <si>
    <t>dbec9a0a7efeff029d4d9dce7dc4cc95</t>
  </si>
  <si>
    <t>dc120d932ddf9d4dfb6fd68beefda622</t>
  </si>
  <si>
    <t>dc317f341ab0e22f39acbd9dbf9b4a1f</t>
  </si>
  <si>
    <t>dc4a0fc896dc34b0d5bfec8438291c80</t>
  </si>
  <si>
    <t>dc50afafdfa325eadc890c7fa42a8f4e</t>
  </si>
  <si>
    <t>dc64d75cc406bb0697be983831430e60</t>
  </si>
  <si>
    <t>dc7192adf8ba09569261f4a8d576afe0</t>
  </si>
  <si>
    <t>Itapeva</t>
  </si>
  <si>
    <t>dc8798cbf453b7e0f98745e396cc5616</t>
  </si>
  <si>
    <t>dcb7367a92f5ffb89f1e2152ed260285</t>
  </si>
  <si>
    <t>dcf3755cefcdc158ad0b7bdde51e871b</t>
  </si>
  <si>
    <t>Cachoeira Do Sul</t>
  </si>
  <si>
    <t>dd264199fc8b687ad029de7de6d760e6</t>
  </si>
  <si>
    <t>dd2bdf855a9172734fbc3744021ae9b9</t>
  </si>
  <si>
    <t>dd39ad39b5d3df33037e141c72497ba6</t>
  </si>
  <si>
    <t>dd4d95ba2d15c071e6c695e2ef6ce169</t>
  </si>
  <si>
    <t>dd533b429f380718b70ad9922c294bae</t>
  </si>
  <si>
    <t>dd5450b022b2d00a2145a66331e1aef6</t>
  </si>
  <si>
    <t>dd55f1bb788714a40e7954c3be6df745</t>
  </si>
  <si>
    <t>dd58ee93286b0821565574c570e9e1dc</t>
  </si>
  <si>
    <t>dd7ddc04e1b6c2c614352b383efe2d36</t>
  </si>
  <si>
    <t>dd88d13bea9e4c2bf47daf224f8141e5</t>
  </si>
  <si>
    <t>dd8a29ce82d5c705ba932d81494600a5</t>
  </si>
  <si>
    <t>dd9661d3cda1e6feb237f0c4d8b26f2e</t>
  </si>
  <si>
    <t>Campos Novos</t>
  </si>
  <si>
    <t>dda37071807e404c5bb2a1590c66326f</t>
  </si>
  <si>
    <t>ddd51ae8cda92f3995a51fc0f0f3eec7</t>
  </si>
  <si>
    <t>dde698c6d0bd24834c586e5111c2bba7</t>
  </si>
  <si>
    <t>de09d00cfc265b8804c7df34075a68fa</t>
  </si>
  <si>
    <t>de0c78824586e9a5f5f04fd84e25df39</t>
  </si>
  <si>
    <t>Vargem Grande Paulista</t>
  </si>
  <si>
    <t>de23c3b98a88888289c6f5cc1209054a</t>
  </si>
  <si>
    <t>de66a66f2dd06bb9ec37aa96987466a3</t>
  </si>
  <si>
    <t>de722cd6dad950a92b7d4f82673f8833</t>
  </si>
  <si>
    <t>de9727ca376d1be6ec121b110aa7954c</t>
  </si>
  <si>
    <t>debe6615cd90cc0c2eac2b8988e1f628</t>
  </si>
  <si>
    <t>dedcab67899479e4ea5dcc4eba47f587</t>
  </si>
  <si>
    <t>dee656f0f566ed1aa85bd137c943f08f</t>
  </si>
  <si>
    <t>Cruzeiro</t>
  </si>
  <si>
    <t>df0f42bc4c2142eacf0eaf2cffd0cfbb</t>
  </si>
  <si>
    <t>df47da4ae86fa4db890d05aaf24e21d8</t>
  </si>
  <si>
    <t>df560393f3a51e74553ab94004ba5c87</t>
  </si>
  <si>
    <t>df56d7b40d437f88407c5f78b63bc328</t>
  </si>
  <si>
    <t>df683dfda87bf71ac3fc63063fba369d</t>
  </si>
  <si>
    <t>df91910b6a03bb2e3358fa6a35e32f6f</t>
  </si>
  <si>
    <t>dfa0c4c6229ab200a4a1336b4d7128ff</t>
  </si>
  <si>
    <t>dfc475d54e1b6dbeeb7d7d9bdaa63827</t>
  </si>
  <si>
    <t>dfc5fb7259bb2b599ca565e6e9448f0f</t>
  </si>
  <si>
    <t>dff87e4de60c9736ce8df835951b09bc</t>
  </si>
  <si>
    <t>e00d85ce20ea50c1224c66ca5050527d</t>
  </si>
  <si>
    <t>e0482f2c769468c3bbcd8a01e09d98c5</t>
  </si>
  <si>
    <t>e0487761face83d64fcada2408959a36</t>
  </si>
  <si>
    <t>e067ad2c1c0b48758eb1b5228bcf7a68</t>
  </si>
  <si>
    <t>e06f09ec0a4aca210779cf1cfc63cf19</t>
  </si>
  <si>
    <t>e0878efa0e0b7e5313ac0b43bc04c081</t>
  </si>
  <si>
    <t>e09887ca8c7bf8a4621ce481820414ef</t>
  </si>
  <si>
    <t>e0a366315b1b726b6c7832d664c0f530</t>
  </si>
  <si>
    <t>e0a3c37054ade6478d923a6efc10f308</t>
  </si>
  <si>
    <t>Camboriu</t>
  </si>
  <si>
    <t>e0b162a693bc7f9eab00f783a31d60ea</t>
  </si>
  <si>
    <t>Pelotas</t>
  </si>
  <si>
    <t>e0eabded302882513ced4ea3eb0c7059</t>
  </si>
  <si>
    <t>e116c7455dd26a4d8c3e92532583905f</t>
  </si>
  <si>
    <t>e1643dff33666ca629e3644c02738179</t>
  </si>
  <si>
    <t>e174dc2de86d60fee178170a154c05e7</t>
  </si>
  <si>
    <t>e1a210d482714ce337763a19aef94ba4</t>
  </si>
  <si>
    <t>e1b12447a7563944843191754aeb5562</t>
  </si>
  <si>
    <t>e1bed63d68ac36fe1f3061befe196af5</t>
  </si>
  <si>
    <t>e1c76f339ebd5460999f25a2aa8c92c5</t>
  </si>
  <si>
    <t>e1dc0754bada9ee4cfe9713f22f61292</t>
  </si>
  <si>
    <t>e21a1e8be4715b0fcfd5385643bc49c4</t>
  </si>
  <si>
    <t>e24d3429d294b2eb200b064ebb035879</t>
  </si>
  <si>
    <t>e24fc9fcd865784fb25705606fe3dfe7</t>
  </si>
  <si>
    <t>e250d617a0ad591ba9bd663e584a895d</t>
  </si>
  <si>
    <t>e256a62e0ac58c0edfba09966142d561</t>
  </si>
  <si>
    <t>e26901d5ab434ce92fd9b5c256820a4e</t>
  </si>
  <si>
    <t>e2a1ac9bf33e5549a2a4f834e70df2f8</t>
  </si>
  <si>
    <t>e2aee0892199b1d92530e371abd825bf</t>
  </si>
  <si>
    <t>e2c92f9c1c7746d899d18f2e158bbff7</t>
  </si>
  <si>
    <t>e333046ce6517bd8bb510291d44f0130</t>
  </si>
  <si>
    <t>Ipaussu</t>
  </si>
  <si>
    <t>e38db885400cd35c71dfd162f2c1dbcf</t>
  </si>
  <si>
    <t>e3a386fc36e22064434e1fa256f6a9fa</t>
  </si>
  <si>
    <t>Engenheiro Coelho</t>
  </si>
  <si>
    <t>e3b4998c7a498169dc7bce44e6bb6277</t>
  </si>
  <si>
    <t>e3d3b3efac954a60d61be70b7e05b49b</t>
  </si>
  <si>
    <t>e3dd723429d1b23614b7fa85e2c7a853</t>
  </si>
  <si>
    <t>e3e15e2c0b9700561efac21c6be48066</t>
  </si>
  <si>
    <t>e3e290b38963293022cdcd6db8328103</t>
  </si>
  <si>
    <t>e4253cef933647000a82ff39c67b7bde</t>
  </si>
  <si>
    <t>e433f5fd4050e3352b5d83522b7fe24b</t>
  </si>
  <si>
    <t>e439f7176d763f92de325271111b2fd5</t>
  </si>
  <si>
    <t>e45edf75f568ed2f93f78d060e246e25</t>
  </si>
  <si>
    <t>e48b04bf1aa1ef711caebeb7aede6180</t>
  </si>
  <si>
    <t>e48cc16ab70bfa09e1401740dce0b3d7</t>
  </si>
  <si>
    <t>Aracatuba</t>
  </si>
  <si>
    <t>e49c26c3edfa46d227d5121a6b6e4d37</t>
  </si>
  <si>
    <t>Brejao</t>
  </si>
  <si>
    <t>e4ebd3f87bf70440014f07ddda7fbe03</t>
  </si>
  <si>
    <t>Presidente Epitacio</t>
  </si>
  <si>
    <t>e4f121bf6ef8b9a1d4d3e65dd0473fab</t>
  </si>
  <si>
    <t>e4fc40017a6d22c46a14ac2e17f87c3e</t>
  </si>
  <si>
    <t>e503f22be6a4f456d9851920a5d9c670</t>
  </si>
  <si>
    <t>e504a4e2efaa45cbff7e268a2c58c956</t>
  </si>
  <si>
    <t>e51f22821f0c12a16ad5c020cdcd55e9</t>
  </si>
  <si>
    <t>e53d5b9b29d1218281f4a907ada18626</t>
  </si>
  <si>
    <t>e546117ed9cafbc40239c0c78635c584</t>
  </si>
  <si>
    <t>e5475dcab1e07b63d7f6e902d8f5eda8</t>
  </si>
  <si>
    <t>e5545d4d4473876ea78c5bcebca365c3</t>
  </si>
  <si>
    <t>e560e4022d8f7aebf155db95946c5c0f</t>
  </si>
  <si>
    <t>e5899683388855d3dabe8913bbe365de</t>
  </si>
  <si>
    <t>e58a5b390e28abc0b216cfb0e07d27d7</t>
  </si>
  <si>
    <t>e595809a6c31ec4314fd06ef198c244d</t>
  </si>
  <si>
    <t>e59aa562b9f8076dd550fcddf0e73491</t>
  </si>
  <si>
    <t>e59e489e2ea74bd409b798b5daf49de3</t>
  </si>
  <si>
    <t>e59e575a175fadcadf8479e191770425</t>
  </si>
  <si>
    <t>e5a3438891c0bfdb9394643f95273d8e</t>
  </si>
  <si>
    <t>e5a38146df062edaf55c38afa99e42dc</t>
  </si>
  <si>
    <t>e5bd51692380fd8cabb19b756b95e714</t>
  </si>
  <si>
    <t>e5c84227854980f1db19a58958c551d9</t>
  </si>
  <si>
    <t>e5cbe890e679490127e9a390b46bbd20</t>
  </si>
  <si>
    <t>e5d4b2b0c3bca22085f7a19a28de0c42</t>
  </si>
  <si>
    <t>e5def42655b7490edac5a56fe8e9e603</t>
  </si>
  <si>
    <t>e5e33c0d8e7e002f398f5dc4cbbb338f</t>
  </si>
  <si>
    <t>e5f9e61ceb5f523cc966e0f34095032f</t>
  </si>
  <si>
    <t>e601b04acf48b4576e73ddca9481f0dc</t>
  </si>
  <si>
    <t>e603cf3fec55f8697c9059638d6c8eb5</t>
  </si>
  <si>
    <t>e627629ba868740e287800f1a9be81c2</t>
  </si>
  <si>
    <t>e62b2d6ac10570a035a30bafcf01d263</t>
  </si>
  <si>
    <t>e63e8bfa530fb16910dd6956e592bb81</t>
  </si>
  <si>
    <t>e644cbadf7eeb30d0d29f335ce7d52ec</t>
  </si>
  <si>
    <t>e64882b4ef12aee8d0faca4db5b681f4</t>
  </si>
  <si>
    <t>e64d65bc8dbec2accda90c58de5d1246</t>
  </si>
  <si>
    <t>e64ddbe1cbcf4f2fc3092b7c481f3f9d</t>
  </si>
  <si>
    <t>e6a69c4a27dfdd98ffe5aa757ad744bc</t>
  </si>
  <si>
    <t>e6ffc9ac6a7adc9d16a1cfc2286dd546</t>
  </si>
  <si>
    <t>e70053bf73d1b5863932e53a9fa47496</t>
  </si>
  <si>
    <t>e72b4feb7abe210c52aa667abc25a3a2</t>
  </si>
  <si>
    <t>e732329483fd5f27367dd997b47f598a</t>
  </si>
  <si>
    <t>e73bf2cea7fe4b0b4d287a7568ed1099</t>
  </si>
  <si>
    <t>e76ecc7e9a1a1e3c6df9d2a8261c423d</t>
  </si>
  <si>
    <t>e7d5b006eb624f13074497221eb37807</t>
  </si>
  <si>
    <t>e7df4cd29ab5abab70fb0783ddb53987</t>
  </si>
  <si>
    <t>e7f3bf1ecd8526eb7f3b18059e6716e5</t>
  </si>
  <si>
    <t>Ubatuba</t>
  </si>
  <si>
    <t>e819bcfade7b5d88a27325eb6cfd62c5</t>
  </si>
  <si>
    <t>e81e1f9c3e762e620f3fb60a51499e16</t>
  </si>
  <si>
    <t>e82de6494d91d3c4c54450f59b227a94</t>
  </si>
  <si>
    <t>e83c76265fc54bf41eac728805e4da77</t>
  </si>
  <si>
    <t>e83e93b71371817b11d78a63ff156aee</t>
  </si>
  <si>
    <t>e84ad2127668df3aafc6b73531a0beb8</t>
  </si>
  <si>
    <t>e88165a185134e13fdfc85d4fa654db8</t>
  </si>
  <si>
    <t>Ferraz De  Vasconcelos</t>
  </si>
  <si>
    <t>e882b2a25a10b9c057cc49695f222c19</t>
  </si>
  <si>
    <t>Teresopolis</t>
  </si>
  <si>
    <t>e883aa812c37a7413226856f4579fe91</t>
  </si>
  <si>
    <t>e88c9b79e592e370d6bd852eeefbf057</t>
  </si>
  <si>
    <t>Pato Branco</t>
  </si>
  <si>
    <t>e88f7a2995ba184710d339c5c4bf2e30</t>
  </si>
  <si>
    <t>e89c4adbe7b1d0819dbb636e16461cf1</t>
  </si>
  <si>
    <t>e8a85b5f3df47be0984c55fd4064dbb4</t>
  </si>
  <si>
    <t>e8b3a3a38279a82f0e5d006d5e5b7d2c</t>
  </si>
  <si>
    <t>Jussara</t>
  </si>
  <si>
    <t>e8b4225284fbb02d16f200513f1f395d</t>
  </si>
  <si>
    <t>Novo Horizonte</t>
  </si>
  <si>
    <t>e8dba4d70f7f2b20e775d09cae01142d</t>
  </si>
  <si>
    <t>Santa Barbara D Oeste</t>
  </si>
  <si>
    <t>e8f6dc8e6a1dcde89d20e3995c8d90b3</t>
  </si>
  <si>
    <t>e8ff5a6ceb895583033fc2a0f314e3c2</t>
  </si>
  <si>
    <t>e908c0f3646e8b60375734a350d95d71</t>
  </si>
  <si>
    <t>e94b64dc6979b302a5a5be1662c83bb6</t>
  </si>
  <si>
    <t>e9511df20ccd82658a30c37b7fb343af</t>
  </si>
  <si>
    <t>e96498ed8daaa3e9c23f7a62da76591c</t>
  </si>
  <si>
    <t>e9729944ba65dc3ce425e0c5a22ae7b2</t>
  </si>
  <si>
    <t>e9779976487b77c6d4ac45f75ec7afe9</t>
  </si>
  <si>
    <t>e9874ae10b2d60d43917b6bbfa13a599</t>
  </si>
  <si>
    <t>e99e927c81e3f51739c94fcdfca9f10f</t>
  </si>
  <si>
    <t>e9b6c33b71b67737693b4cfa68341c8d</t>
  </si>
  <si>
    <t>e9bc59e7b60fc3063eb2290deda4cced</t>
  </si>
  <si>
    <t>e9c2dc0dd4ac38448289be644ac94f42</t>
  </si>
  <si>
    <t>e9c6969d40e6a3d2d0f90013165c2b98</t>
  </si>
  <si>
    <t>e9d99831abad74458942f21e16f33f92</t>
  </si>
  <si>
    <t>e9e446d01bd10a97a8ffcfc4a3a20cb2</t>
  </si>
  <si>
    <t>ea00f977a203ff88adf7057cb7806998</t>
  </si>
  <si>
    <t>ea1776927851da2532aa70d6a32c095a</t>
  </si>
  <si>
    <t>ea3ebea5317b0efbc663ecc8ce5e9bc2</t>
  </si>
  <si>
    <t>ea4e9ce63a2134743b4a92777437fcdd</t>
  </si>
  <si>
    <t>ea566164622c6b439516ab18062c42cd</t>
  </si>
  <si>
    <t>Sao  Paulo</t>
  </si>
  <si>
    <t>ea65d8b58316a6f2362f2a9e4b3e86ad</t>
  </si>
  <si>
    <t>ea67327e24487bdfac5fbfa37ea124df</t>
  </si>
  <si>
    <t>ea6b12bf9ffe2bac34602ec631d97a47</t>
  </si>
  <si>
    <t>ea846a0e7ad98a741783e886d89dfa44</t>
  </si>
  <si>
    <t>ea8482cd71df3c1969d7b9473ff13abc</t>
  </si>
  <si>
    <t>eaaa46e98c9e61f6764dd1d7a2ab8b3e</t>
  </si>
  <si>
    <t>Messias Targino</t>
  </si>
  <si>
    <t>ead2bab70821ea148476ae9bc08548ac</t>
  </si>
  <si>
    <t>eae9af4811c294c56795d70e715b7337</t>
  </si>
  <si>
    <t>eaf6d55068dea77334e8477d3878d89e</t>
  </si>
  <si>
    <t>eb1bf309f4f6af9a97e9ddac3fdbeabe</t>
  </si>
  <si>
    <t>eb3071b9f0b0ddaa2df5ea130f09f26b</t>
  </si>
  <si>
    <t>eb4a59a06b3948e851a7d7a830bcbc42</t>
  </si>
  <si>
    <t>eb4df17aed01d918c65f0f8d650900c0</t>
  </si>
  <si>
    <t>eb5b6204dde3a6e03b5f1bb8479f055b</t>
  </si>
  <si>
    <t>Embu Guacu</t>
  </si>
  <si>
    <t>eb72802c83dc7547529c9546d1a9b8ef</t>
  </si>
  <si>
    <t>eb9267cccc90f1b49c8d2f9887c7dd97</t>
  </si>
  <si>
    <t>eb9cd5b35d95206585e2185318cb5c61</t>
  </si>
  <si>
    <t>eba88037e1dca898cd02881f67ced679</t>
  </si>
  <si>
    <t>ebd1417732defaf66c50b5a800eb293e</t>
  </si>
  <si>
    <t>ebd2d60905fb58271facef5596b620d3</t>
  </si>
  <si>
    <t>ebe3dabc4955c9b0d695e7bda38bf5c3</t>
  </si>
  <si>
    <t>ebef8d8c92b4fd3226e5d407bbff21ac</t>
  </si>
  <si>
    <t>ec21206b7894c503788a684a7bc822a6</t>
  </si>
  <si>
    <t>ec2e006556300a79a5a91e4876ab3a56</t>
  </si>
  <si>
    <t>ec4608a1f76453166bb312b2968aeaf4</t>
  </si>
  <si>
    <t>ec5c1d94df153d473b37f880977ae58e</t>
  </si>
  <si>
    <t>ec80e49e69745ab6c14f984bf2149423</t>
  </si>
  <si>
    <t>ec8463980a4e0ea9f8517aea1ed0c419</t>
  </si>
  <si>
    <t>ec8879960bd2221d5c32f8e12f7da711</t>
  </si>
  <si>
    <t>ec933281fb017b5020d06df29c3f77e8</t>
  </si>
  <si>
    <t>ecccfa2bb93b34a3bf033cc5d1dcdc69</t>
  </si>
  <si>
    <t>ececbfcff9804a2d6b40f589df8eef2b</t>
  </si>
  <si>
    <t>ed4311e67debd72b8610a5347a743087</t>
  </si>
  <si>
    <t>ed46f1eb4a638113deb2a1137b5f22e9</t>
  </si>
  <si>
    <t>ed49da7cadefc454d6a67de249eab240</t>
  </si>
  <si>
    <t>ed4acab38528488b65a9a9c603ff024a</t>
  </si>
  <si>
    <t>ed859002ad59dbf8cf3602696a6c3000</t>
  </si>
  <si>
    <t>ed8cb7b190ceb6067227478e48cf8dde</t>
  </si>
  <si>
    <t>ed9eef5be0992d413d251fadba1a410d</t>
  </si>
  <si>
    <t>edb1ef5e36e0c8cd84eb3c9b003e486d</t>
  </si>
  <si>
    <t>edb58a1390adf273840030a3d6253829</t>
  </si>
  <si>
    <t>edb65fe661681b1c0de8bd47c8655855</t>
  </si>
  <si>
    <t>edc518ba25576a0188a0e8f2c3af186f</t>
  </si>
  <si>
    <t>edd066cd02126d7800f9b66e980e9931</t>
  </si>
  <si>
    <t>eddd1991bd6d9309995a480c39b95137</t>
  </si>
  <si>
    <t>ede0c03645598cdfc63ca8237acbe73d</t>
  </si>
  <si>
    <t>ede2977fbaf3738583170735ca403f6c</t>
  </si>
  <si>
    <t>edf3fabebcc20f7463cc9c53da932ea8</t>
  </si>
  <si>
    <t>edf96ef93ed595084bbcbd9224bd2894</t>
  </si>
  <si>
    <t>ee27a8f15b1dded4d213a468ba4eb391</t>
  </si>
  <si>
    <t>ee2fbacc2fc3794e656cc4d933d59ce7</t>
  </si>
  <si>
    <t>eeb6de78f79159600292e314a77cbd18</t>
  </si>
  <si>
    <t>eebb3372362aa9a46975164bed19a7e7</t>
  </si>
  <si>
    <t>eec3469d83e142f9a104886655338c37</t>
  </si>
  <si>
    <t>eed78ac17f7f795a19a709745f00cd4e</t>
  </si>
  <si>
    <t>ef0ace09169ac090589d85746e3e036f</t>
  </si>
  <si>
    <t>ef2fbc2b607d8492bcffe657a4645434</t>
  </si>
  <si>
    <t>ef30892870c278497523264be1be2241</t>
  </si>
  <si>
    <t>ef506c96320abeedfb894c34db06f478</t>
  </si>
  <si>
    <t>ef728fa1f17436c91ed1ccd03dcf9631</t>
  </si>
  <si>
    <t>ef990a83bbea832f36ebe81376335aa8</t>
  </si>
  <si>
    <t>ef9952469137ff190bacafe117f51537</t>
  </si>
  <si>
    <t>efb628aa07c8ca93d7db0d85b91a4f5a</t>
  </si>
  <si>
    <t>efcd8d2104f1a05d028af7bad20d974b</t>
  </si>
  <si>
    <t>efff9341f3f8f5237b44ff67ed36a7bf</t>
  </si>
  <si>
    <t>f00e21b1e91a79653163b7fd8f293ff1</t>
  </si>
  <si>
    <t>f00f5b35d0abcacbdd863672f4bb2c1a</t>
  </si>
  <si>
    <t>f021c962aaba8ef6eb527a9c2c8394d1</t>
  </si>
  <si>
    <t>f049a72cf58fd31b11f8919cade515e7</t>
  </si>
  <si>
    <t>f0837c8d71434931d9e38e7b79234797</t>
  </si>
  <si>
    <t>Arvorezinha</t>
  </si>
  <si>
    <t>f08a5b9dd6767129688d001acafc21e5</t>
  </si>
  <si>
    <t>f08c008c8a8d31417763738a1788a2a8</t>
  </si>
  <si>
    <t>f09b760d23495ac9a7e00d29b769007c</t>
  </si>
  <si>
    <t>f0b47fbbc6dee9aafe415a6e33051b3f</t>
  </si>
  <si>
    <t>f0e103c63864d5405b958d984b6e94c9</t>
  </si>
  <si>
    <t>f0ec6a2adb05c62655a26dd347b8dede</t>
  </si>
  <si>
    <t>f0ec78809fe0bc3edb11c9fe5b97b059</t>
  </si>
  <si>
    <t>f114dca2828bf718548db175ebe2cfcd</t>
  </si>
  <si>
    <t>f1198c871e0171278b63f40d112caeec</t>
  </si>
  <si>
    <t>f125f3a310c2e5f822d116147de1e474</t>
  </si>
  <si>
    <t>f12d3c2a14729ae461b920c11fe20fdc</t>
  </si>
  <si>
    <t>f12ff17ad8bbf01ec5c33b17e506649b</t>
  </si>
  <si>
    <t>f18112da765e0971ca5d510dec322bdd</t>
  </si>
  <si>
    <t>f181738b150df1f37cb0bd72e705b193</t>
  </si>
  <si>
    <t>f19516b9ff26bfeb091b30108db4ddbd</t>
  </si>
  <si>
    <t>f1b854361f4e15d5851b494df66f22b2</t>
  </si>
  <si>
    <t>f1b93673502375d491780bb49d615dbc</t>
  </si>
  <si>
    <t>f1c1ac3f3efc07e659c035008e615e66</t>
  </si>
  <si>
    <t>f1ce5fdecd64935c28b9ff932751d0dc</t>
  </si>
  <si>
    <t>f1ed6bd0a9b11b581f16c851c6a5a527</t>
  </si>
  <si>
    <t>f1fd5ab1181f827ffad998c1a5de7d74</t>
  </si>
  <si>
    <t>f1fdf2d13186575751aa25876536d85c</t>
  </si>
  <si>
    <t>f205b1a3ca9a34e0f8a228bae6e4c7b3</t>
  </si>
  <si>
    <t>f214d28e8d8e3ef068748498ccc2f813</t>
  </si>
  <si>
    <t>f22a247b79dd22ecd91dc8e3b2a1b07c</t>
  </si>
  <si>
    <t>f2336e113377dd21c744d9c4fc8293a9</t>
  </si>
  <si>
    <t>f235413f677777a0738ff215d0184901</t>
  </si>
  <si>
    <t>f25e239052084705e17a982bc600ab2a</t>
  </si>
  <si>
    <t>f262cbc1c910c83959f849465454ddd3</t>
  </si>
  <si>
    <t>f266295f49a28eee21f413e0cbb0521d</t>
  </si>
  <si>
    <t>f26d70155c2b6326fcfa1780c8c684e4</t>
  </si>
  <si>
    <t>Presidente Getulio</t>
  </si>
  <si>
    <t>f27e33c6d29b5138fa9967bcd445b6d5</t>
  </si>
  <si>
    <t>f3041c2e75ec683697a6a5ea82192210</t>
  </si>
  <si>
    <t>f3055483058c84d75ca2a3314fb4deef</t>
  </si>
  <si>
    <t>f307937c1bb287c3efc2a514b94b0d1d</t>
  </si>
  <si>
    <t>f326006815956455b2859abd58fe7e39</t>
  </si>
  <si>
    <t>f3295428338a40977a03f555246a70f4</t>
  </si>
  <si>
    <t>f3511c85f59f8dec53d140501ee8e7a8</t>
  </si>
  <si>
    <t>f356c348fbc8df6a882823e21f5ce8b7</t>
  </si>
  <si>
    <t>f35b3c613c4f7b2275f4185d0a3c59ec</t>
  </si>
  <si>
    <t>f35becee938e982bd615edf8ef12bcfb</t>
  </si>
  <si>
    <t>Alvares Machado</t>
  </si>
  <si>
    <t>f3862c2188522d89860c38a3ea8b550d</t>
  </si>
  <si>
    <t>f3975e8a41157005d4bcbb358678cd9b</t>
  </si>
  <si>
    <t>f3b80352b986ab4d1057a4b724be19d0</t>
  </si>
  <si>
    <t>f3c38ab652836d21de61fb8314b69182</t>
  </si>
  <si>
    <t>f3da5b2ff499efb8d4a6d371d175d7dd</t>
  </si>
  <si>
    <t>f410c8873029fcc3809b9df6d0b28914</t>
  </si>
  <si>
    <t>f419677537694f0462a91990df6ca44f</t>
  </si>
  <si>
    <t>f41ce2e25237f9092cd8e6e7516c7a2f</t>
  </si>
  <si>
    <t>f435898e493ba0356019a0b1cb8b55b1</t>
  </si>
  <si>
    <t>f43827dd686be3a4a80e00aa299990fb</t>
  </si>
  <si>
    <t>f44b6f775a2b390380e0e30b5c9d3eee</t>
  </si>
  <si>
    <t>f44bdc12aa39f5271f0b95f66cd4c289</t>
  </si>
  <si>
    <t>f45122a9ab94eb4f3f8953578bc0c560</t>
  </si>
  <si>
    <t>f457c46070d02cadd8a68551231220dd</t>
  </si>
  <si>
    <t>f46490624488d3ff7ce78613913a7711</t>
  </si>
  <si>
    <t>f4a04f7be452aa3bb31760bf00055dd0</t>
  </si>
  <si>
    <t>f4aba7c0bca51484c30ab7bdc34bcdd1</t>
  </si>
  <si>
    <t>f4c4daa86e30c7e5a553a8d518ac03a5</t>
  </si>
  <si>
    <t>f4ce8ca9fa7157e3b33f536ac9a4487d</t>
  </si>
  <si>
    <t>f4db9b37944bcb8873e6b456ee190bbf</t>
  </si>
  <si>
    <t>f524ad65d7e0f1daab730ef2d2e86196</t>
  </si>
  <si>
    <t>Soledade</t>
  </si>
  <si>
    <t>f52c2422904463fdd7741f99045fecb6</t>
  </si>
  <si>
    <t>Santo Andre/Sao Paulo</t>
  </si>
  <si>
    <t>f5403d3f50089112c4eed37928b7f622</t>
  </si>
  <si>
    <t>f593898ec748b7a8cb81fc04edafd98a</t>
  </si>
  <si>
    <t>f5a590cf36251cf1162ea35bef76fe84</t>
  </si>
  <si>
    <t>f5b44895715ddfe3087dc414f30268f3</t>
  </si>
  <si>
    <t>f5b84683a9bf9e1df748cf40f601b39c</t>
  </si>
  <si>
    <t>f5f1f2c5f923f36ad79ea1d07185ddc9</t>
  </si>
  <si>
    <t>Taruma</t>
  </si>
  <si>
    <t>f5f2ab9bdb6b30c14c61be68c5ed37da</t>
  </si>
  <si>
    <t>f5f46307a4d15880ca14fab4ad9dfc9b</t>
  </si>
  <si>
    <t>f5fea3ffed6c2e889bab72705557c63a</t>
  </si>
  <si>
    <t>f6122bc84774df1b372bdb3bb88ddb9f</t>
  </si>
  <si>
    <t>f615fe7efbef0f4f08fd3086bc7a3e60</t>
  </si>
  <si>
    <t>f61c63d13f7cd800549d5acdd390ae72</t>
  </si>
  <si>
    <t>Pilar Do Sul</t>
  </si>
  <si>
    <t>f626e15b7314c267e4429010866f70e9</t>
  </si>
  <si>
    <t>f62d7bb4a613ec758a03342d46b580b2</t>
  </si>
  <si>
    <t>f63d8f293af3a6454377546bd9dd19ff</t>
  </si>
  <si>
    <t>f650a9708fa1bab22bdd8d3a818cc415</t>
  </si>
  <si>
    <t>Ararangua</t>
  </si>
  <si>
    <t>f664f98bfda2eaf266a23ff144e7a872</t>
  </si>
  <si>
    <t>f67efa3f0b6761102a7f8c6b7b571f5d</t>
  </si>
  <si>
    <t>f680f85bee2d253556ac91be391d2c82</t>
  </si>
  <si>
    <t>f682e0f848abafc6f41e0d4e868c66ef</t>
  </si>
  <si>
    <t>f7315bb81aea4ddca2d39e249a801c98</t>
  </si>
  <si>
    <t>f7496d659ca9fdaf323c0aae84176632</t>
  </si>
  <si>
    <t>f76a3b1349b6df1ee875d1f3fa4340f0</t>
  </si>
  <si>
    <t>f7720c4fa8e3aba4546301ab80ea1f1b</t>
  </si>
  <si>
    <t>f783a638e9c6af4a7d0dbfde811e7a81</t>
  </si>
  <si>
    <t>f789d2c4f2c2eb38fc4373e7a4b35264</t>
  </si>
  <si>
    <t>f7ba60f8c3f99e7ee4042fdef03b70c4</t>
  </si>
  <si>
    <t>f7c31656c19db6275a8acadca289f426</t>
  </si>
  <si>
    <t>f7ccf836d21b2fb1de37564105216cc1</t>
  </si>
  <si>
    <t>f7df46c1e0ec44eed5c6726478da4a17</t>
  </si>
  <si>
    <t>f805b96fa705ba7995a221f1749dc141</t>
  </si>
  <si>
    <t>f80edd2c5aaa505cc4b0a3b219abf4b8</t>
  </si>
  <si>
    <t>f8201cab383e484733266d1906e2fdfa</t>
  </si>
  <si>
    <t>f84a00e60c73a49e7e851c9bdca3a5bb</t>
  </si>
  <si>
    <t>f84fa566034f5e8e880a07ec624c56af</t>
  </si>
  <si>
    <t>f88adb15807168d3c43d71021090ce4a</t>
  </si>
  <si>
    <t>f8d5c7085db9a4ad2b8c1ffbeb2798c8</t>
  </si>
  <si>
    <t>f8db351d8c4c4c22c6835c19a46f01b0</t>
  </si>
  <si>
    <t>f8e2c1b59cd4225a3e4fd0d013a76b93</t>
  </si>
  <si>
    <t>f8f35af4634605e6693c17cc3ffff5a8</t>
  </si>
  <si>
    <t>Campanha</t>
  </si>
  <si>
    <t>f90f77ef2799a27f80d90c425ca944f7</t>
  </si>
  <si>
    <t>f918546be4bec7104d117789ba758b2b</t>
  </si>
  <si>
    <t>f9244d45189d3a3605499abddeade7d5</t>
  </si>
  <si>
    <t>f92d8c817434bd2d84d4e9c61322b7fa</t>
  </si>
  <si>
    <t>f97e2b0650c2068227e1d366140eb62f</t>
  </si>
  <si>
    <t>Santo Antonio De Posse</t>
  </si>
  <si>
    <t>f9903dd0f812c7e771fcad47b6fff231</t>
  </si>
  <si>
    <t>f9a02f1922d1de564392e656d82b3fda</t>
  </si>
  <si>
    <t>f9bbdd976532d50b7816d285a22bd01e</t>
  </si>
  <si>
    <t>f9d010e39375d9c91dce3f40b73a2f84</t>
  </si>
  <si>
    <t>f9ec7093df3a7b346b7bcf7864069ca3</t>
  </si>
  <si>
    <t>f9eda05b67bef472deaddbba84aca289</t>
  </si>
  <si>
    <t>Orleans</t>
  </si>
  <si>
    <t>f9eedec3129e8cc6b6429c42d0808c5b</t>
  </si>
  <si>
    <t>Rio De Janeiro, Rio De Janeiro, Brasil</t>
  </si>
  <si>
    <t>f9f68daa2af419d38f745478bcb3da1a</t>
  </si>
  <si>
    <t>fa14641f57b655e933124a9ea49cd7a5</t>
  </si>
  <si>
    <t>fa1a9dec3a9940c072684a46728bf1fc</t>
  </si>
  <si>
    <t>Icara</t>
  </si>
  <si>
    <t>fa1c13f2614d7b5c4749cbc52fecda94</t>
  </si>
  <si>
    <t>fa3a0b5aabb344b9a92e3524b0202123</t>
  </si>
  <si>
    <t>fa40cc5b934574b62717c68f3d678b6d</t>
  </si>
  <si>
    <t>fa5fdc4e4bb6bd1009ad0e4ac4096562</t>
  </si>
  <si>
    <t>fa74b2f3287d296e9fbd2cc80f2d1cf1</t>
  </si>
  <si>
    <t>fa7ad8ae9bcb2c4493fdf38e96b1d74f</t>
  </si>
  <si>
    <t>fa8d335d68129e464e60c1826a683e96</t>
  </si>
  <si>
    <t>Tres Coroas</t>
  </si>
  <si>
    <t>fac1a9017ade7bdc94058fc1c969f355</t>
  </si>
  <si>
    <t>fac35d150712afb921ec59ac5f39bb11</t>
  </si>
  <si>
    <t>Bonfinopolis De Minas</t>
  </si>
  <si>
    <t>fad44952713764836814be105382aee5</t>
  </si>
  <si>
    <t>fadb07c842a2aef5d5a676b85f220e71</t>
  </si>
  <si>
    <t>fb3cfbc8a86f5d7fbb4d36b8df63f60d</t>
  </si>
  <si>
    <t>fb503a924a0b9db19d83dd0ac6dbef8c</t>
  </si>
  <si>
    <t>fb8904a8ea99f8831b64ce27db2c1765</t>
  </si>
  <si>
    <t>fb89df7f89fd1b8f03fa2acca1ba7364</t>
  </si>
  <si>
    <t>fbc14c0cf93505ef89f64665ffa4a7b5</t>
  </si>
  <si>
    <t>Serrana</t>
  </si>
  <si>
    <t>fc0b214b59a83615fea981c6424a02ae</t>
  </si>
  <si>
    <t>fc38b5dceee1a730fad8853453437fbd</t>
  </si>
  <si>
    <t>fc4751cfe3b279c419615b9b00c1abb4</t>
  </si>
  <si>
    <t>fc59392d66ef99377e50356ee4f3b4e1</t>
  </si>
  <si>
    <t>fc5a0d7a310a7a41abf86a458585ff2b</t>
  </si>
  <si>
    <t>fc6295add6f51a0936407ead70c1001d</t>
  </si>
  <si>
    <t>fc906263ca5083d09dce42fe02247800</t>
  </si>
  <si>
    <t>fc908879b9ca1bd65419e54e50432d38</t>
  </si>
  <si>
    <t>fcb5ace8bcc92f75707dc0f01a27d269</t>
  </si>
  <si>
    <t>fcba71d4d5db057f43249145e4eb1e27</t>
  </si>
  <si>
    <t>fcdd820084f17e9982427971e4e9d47f</t>
  </si>
  <si>
    <t>fce62094ffe6a4009188ec44e681dfdd</t>
  </si>
  <si>
    <t>fcf16b7a8697e559f0123190bb30177d</t>
  </si>
  <si>
    <t>fd312b6bf05efac6c3772d5b52205d8a</t>
  </si>
  <si>
    <t>fd386aa7bed2af3c7035c65506c9b4a3</t>
  </si>
  <si>
    <t>fd435faa3c0422b60440ea3480d0e77c</t>
  </si>
  <si>
    <t>fdaaf5bfda82b7b80535610c831b8d09</t>
  </si>
  <si>
    <t>fdb9095204a334cd8872252ffec6f2db</t>
  </si>
  <si>
    <t>fde0cc9ea29c8ccfc0a2c22256a58c71</t>
  </si>
  <si>
    <t>fdf736c18c589ed030e058312203e1b2</t>
  </si>
  <si>
    <t>fe19dce63ae80346207c6c55713d1023</t>
  </si>
  <si>
    <t>fe1b067411b8c5066e962aa146ccee03</t>
  </si>
  <si>
    <t>fe1bbc5feda5c8979a8a1b3b2512d5a6</t>
  </si>
  <si>
    <t>Arinos</t>
  </si>
  <si>
    <t>fe2032dab1a61af8794248c8196565c9</t>
  </si>
  <si>
    <t>fe26f3ecb51a15e6d8335cd92da42562</t>
  </si>
  <si>
    <t>fe49ee029e61e789a1f3a5525f57ba8d</t>
  </si>
  <si>
    <t>fe4cd9461203cee790d36792420b310f</t>
  </si>
  <si>
    <t>Caratinga</t>
  </si>
  <si>
    <t>fe701d88b67eaca109dffd464d1be9f9</t>
  </si>
  <si>
    <t>Marica</t>
  </si>
  <si>
    <t>fe8055980a4ff7f64ed889c2b5926929</t>
  </si>
  <si>
    <t>fe87f472055fbcf1d7e691c00b1560dc</t>
  </si>
  <si>
    <t>fe9d9cf8631285d5982c6e2cf27fb114</t>
  </si>
  <si>
    <t>Barbacena/ Minas Gerais</t>
  </si>
  <si>
    <t>feb793c88d836c3a75efa4b5a3465d70</t>
  </si>
  <si>
    <t>febab0275244b9a49a623f0bd613ca2f</t>
  </si>
  <si>
    <t>fec6275253471ace26d209bbaa64cd0f</t>
  </si>
  <si>
    <t>fec6912baad85d41729669edd6b4d3b8</t>
  </si>
  <si>
    <t>fec8cd45395b3cb0c2b173d7739706a1</t>
  </si>
  <si>
    <t>Jambeiro</t>
  </si>
  <si>
    <t>fedaedd3ca31d56ab33e92035e4b361c</t>
  </si>
  <si>
    <t>fedf2c1386e137f296b3bbf3b635e69d</t>
  </si>
  <si>
    <t>ff063b022a9a0aab91bad2c9088760b7</t>
  </si>
  <si>
    <t>ff1e15b778c700abdd4d239b81ac466d</t>
  </si>
  <si>
    <t>ff1fb4c404b2efe68b03350a8dc24122</t>
  </si>
  <si>
    <t>ff314fa6033cc68ec451c47aee2d6ba4</t>
  </si>
  <si>
    <t>ff4e2d38692ce827b1a4f4b8196e680d</t>
  </si>
  <si>
    <t>ff4ea69c2a729e83e63c7579e4ef8170</t>
  </si>
  <si>
    <t>ff69aa92bb6b1bf9b8b7a51c2ed9cf8b</t>
  </si>
  <si>
    <t>ff82e8873fba613f2261a9acc896fd84</t>
  </si>
  <si>
    <t>Itabira</t>
  </si>
  <si>
    <t>ffa6adafb71b807dc13159e26431354c</t>
  </si>
  <si>
    <t>ffad1e7127fb622cb64a900751590acd</t>
  </si>
  <si>
    <t>ffc470761de7d0232558ba5e786e57b7</t>
  </si>
  <si>
    <t>ffdd9f82b9a447f6f8d4b91554cc7dd3</t>
  </si>
  <si>
    <t>ffeee66ac5d5a62fe688b9d26f83f534</t>
  </si>
  <si>
    <t>fffd5413c0700ac820c7069d66d98c89</t>
  </si>
  <si>
    <t>ffff564a4f9085cd26170f4732393726</t>
  </si>
  <si>
    <t>Sum of revenue</t>
  </si>
  <si>
    <t>Sum of orders</t>
  </si>
  <si>
    <t>Sum of delivered_orders</t>
  </si>
  <si>
    <t>Sum of late_orders</t>
  </si>
  <si>
    <t>Average of avg_review_score</t>
  </si>
  <si>
    <t>Revenue by seller state and month</t>
  </si>
  <si>
    <t>Row Labels</t>
  </si>
  <si>
    <t>Grand Total</t>
  </si>
  <si>
    <t>Column Labels</t>
  </si>
  <si>
    <t xml:space="preserve">Revenue </t>
  </si>
  <si>
    <t>Top 10 sellers by revenue</t>
  </si>
  <si>
    <t xml:space="preserve">Orders </t>
  </si>
  <si>
    <t xml:space="preserve">Avg review score </t>
  </si>
  <si>
    <t>Late deliveries by seller state</t>
  </si>
  <si>
    <t xml:space="preserve">Late orders </t>
  </si>
  <si>
    <t xml:space="preserve">Delivered orders </t>
  </si>
  <si>
    <t xml:space="preserve">Late % </t>
  </si>
  <si>
    <t>Seller scorecard</t>
  </si>
  <si>
    <t>Seller id</t>
  </si>
  <si>
    <t>State</t>
  </si>
  <si>
    <t>City</t>
  </si>
  <si>
    <t>Revenue</t>
  </si>
  <si>
    <t>Orders</t>
  </si>
  <si>
    <t>Late rate</t>
  </si>
  <si>
    <t>Avg review score</t>
  </si>
  <si>
    <t>Revenue rank (all sellers)</t>
  </si>
  <si>
    <t>Revenue rank (in state)</t>
  </si>
  <si>
    <t>Monthly trend (selected seller)</t>
  </si>
  <si>
    <t>Month</t>
  </si>
  <si>
    <t>Late orders</t>
  </si>
  <si>
    <t>Total revenue (workbook)</t>
  </si>
  <si>
    <t>Total revenue (Power BI)</t>
  </si>
  <si>
    <t>Check</t>
  </si>
  <si>
    <t>Power BI figure: Revenue card on the Overview page (all years, no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</si>
</sst>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quot;\ #,##0.00"/>
    <numFmt numFmtId="165" formatCode="0.0%"/>
    <numFmt numFmtId="166" formatCode="yyyy\-mm\-dd"/>
    <numFmt numFmtId="167" formatCode="&quot;R$&quot;\ #,##0"/>
  </numFmts>
  <fonts count="5" x14ac:knownFonts="1">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2CC"/>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1" fillId="0" borderId="0" xfId="0" applyFont="1"/>
    <xf numFmtId="0" fontId="0" fillId="0" borderId="0" xfId="0" pivotButton="1"/>
    <xf numFmtId="0" fontId="0" fillId="0" borderId="0" xfId="0" applyAlignment="1">
      <alignment horizontal="left"/>
    </xf>
    <xf numFmtId="167" fontId="0" fillId="0" borderId="0" xfId="0" applyNumberFormat="1"/>
    <xf numFmtId="3" fontId="0" fillId="0" borderId="0" xfId="0" applyNumberFormat="1"/>
    <xf numFmtId="0" fontId="3" fillId="0" borderId="0" xfId="0" applyFont="1"/>
    <xf numFmtId="0" fontId="0" fillId="2" borderId="0" xfId="0" applyFill="1"/>
    <xf numFmtId="0" fontId="0" fillId="0" borderId="0" xfId="0" applyAlignment="1">
      <alignment horizontal="right"/>
    </xf>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49" fontId="0" fillId="0" borderId="0" xfId="0" applyNumberFormat="1"/>
    <xf numFmtId="0" fontId="4" fillId="0" borderId="0" xfId="0" applyFont="1"/>
  </cellXfs>
  <cellStyles count="1">
    <cellStyle name="Normal" xfId="0" builtinId="0"/>
  </cellStyles>
  <dxfs count="19">
    <dxf>
      <font>
        <b/>
        <i val="0"/>
        <color rgb="FF9C0006"/>
      </font>
      <fill>
        <patternFill>
          <bgColor rgb="FFFFCEC7"/>
        </patternFill>
      </fill>
    </dxf>
    <dxf>
      <font>
        <b/>
        <i val="0"/>
        <color rgb="FF006100"/>
      </font>
      <fill>
        <patternFill>
          <bgColor rgb="FFC6EFCE"/>
        </patternFill>
      </fill>
    </dxf>
    <dxf>
      <font>
        <b/>
        <i val="0"/>
        <color rgb="FFC00000"/>
      </font>
    </dxf>
    <dxf>
      <font>
        <b/>
        <i val="0"/>
        <color rgb="FFC00000"/>
      </font>
    </dxf>
    <dxf>
      <font>
        <color rgb="FF9C0006"/>
      </font>
      <fill>
        <patternFill>
          <bgColor rgb="FFFFCEC7"/>
        </patternFill>
      </fill>
    </dxf>
    <dxf>
      <numFmt numFmtId="2" formatCode="0.00"/>
    </dxf>
    <dxf>
      <numFmt numFmtId="165" formatCode="0.0%"/>
    </dxf>
    <dxf>
      <numFmt numFmtId="164" formatCode="&quot;R$&quot;\ #,##0.00"/>
    </dxf>
    <dxf>
      <numFmt numFmtId="0" formatCode="General"/>
    </dxf>
    <dxf>
      <numFmt numFmtId="166" formatCode="yyyy\-mm\-dd"/>
    </dxf>
    <dxf>
      <numFmt numFmtId="0" formatCode="General"/>
    </dxf>
    <dxf>
      <numFmt numFmtId="2" formatCode="0.00"/>
    </dxf>
    <dxf>
      <numFmt numFmtId="165" formatCode="0.0%"/>
    </dxf>
    <dxf>
      <numFmt numFmtId="0" formatCode="General"/>
    </dxf>
    <dxf>
      <numFmt numFmtId="164" formatCode="&quot;R$&quot;\ #,##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Seller revenue by month</a:t>
            </a:r>
          </a:p>
        </c:rich>
      </c:tx>
      <c:overlay val="0"/>
    </c:title>
    <c:autoTitleDeleted val="0"/>
    <c:plotArea>
      <c:layout/>
      <c:lineChart>
        <c:grouping val="standard"/>
        <c:varyColors val="0"/>
        <c:ser>
          <c:idx val="0"/>
          <c:order val="0"/>
          <c:tx>
            <c:v>Revenue</c:v>
          </c:tx>
          <c:marker>
            <c:symbol val="none"/>
          </c:marker>
          <c:cat>
            <c:strRef>
              <c:f>Scorecard!$A$15:$A$38</c:f>
              <c:strCache>
                <c:ptCount val="24"/>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pt idx="23">
                  <c:v>2018-09</c:v>
                </c:pt>
              </c:strCache>
            </c:strRef>
          </c:cat>
          <c:val>
            <c:numRef>
              <c:f>Scorecard!$C$15:$C$38</c:f>
              <c:numCache>
                <c:formatCode>"R$"\ #,##0.00</c:formatCode>
                <c:ptCount val="24"/>
                <c:pt idx="0">
                  <c:v>0</c:v>
                </c:pt>
                <c:pt idx="1">
                  <c:v>0</c:v>
                </c:pt>
                <c:pt idx="2">
                  <c:v>0</c:v>
                </c:pt>
                <c:pt idx="3">
                  <c:v>0</c:v>
                </c:pt>
                <c:pt idx="4">
                  <c:v>0</c:v>
                </c:pt>
                <c:pt idx="5">
                  <c:v>1464.72</c:v>
                </c:pt>
                <c:pt idx="6">
                  <c:v>0</c:v>
                </c:pt>
                <c:pt idx="7">
                  <c:v>404.39</c:v>
                </c:pt>
                <c:pt idx="8">
                  <c:v>5412.83</c:v>
                </c:pt>
                <c:pt idx="9">
                  <c:v>7731.79</c:v>
                </c:pt>
                <c:pt idx="10">
                  <c:v>12183.78</c:v>
                </c:pt>
                <c:pt idx="11">
                  <c:v>13787.19</c:v>
                </c:pt>
                <c:pt idx="12">
                  <c:v>17725.59</c:v>
                </c:pt>
                <c:pt idx="13">
                  <c:v>20376.45</c:v>
                </c:pt>
                <c:pt idx="14">
                  <c:v>19013.89</c:v>
                </c:pt>
                <c:pt idx="15">
                  <c:v>21237.03</c:v>
                </c:pt>
                <c:pt idx="16">
                  <c:v>20565.66</c:v>
                </c:pt>
                <c:pt idx="17">
                  <c:v>28189.67</c:v>
                </c:pt>
                <c:pt idx="18">
                  <c:v>22941.09</c:v>
                </c:pt>
                <c:pt idx="19">
                  <c:v>15168.75</c:v>
                </c:pt>
                <c:pt idx="20">
                  <c:v>17510.060000000001</c:v>
                </c:pt>
                <c:pt idx="21">
                  <c:v>9572.7999999999993</c:v>
                </c:pt>
                <c:pt idx="22">
                  <c:v>16107.75</c:v>
                </c:pt>
                <c:pt idx="23">
                  <c:v>0</c:v>
                </c:pt>
              </c:numCache>
            </c:numRef>
          </c:val>
          <c:smooth val="0"/>
          <c:extLst>
            <c:ext xmlns:c16="http://schemas.microsoft.com/office/drawing/2014/chart" uri="{C3380CC4-5D6E-409C-BE32-E72D297353CC}">
              <c16:uniqueId val="{00000001-854A-4CD0-8E5D-663CC99BF6ED}"/>
            </c:ext>
          </c:extLst>
        </c:ser>
        <c:dLbls>
          <c:showLegendKey val="0"/>
          <c:showVal val="0"/>
          <c:showCatName val="0"/>
          <c:showSerName val="0"/>
          <c:showPercent val="0"/>
          <c:showBubbleSize val="0"/>
        </c:dLbls>
        <c:smooth val="0"/>
        <c:axId val="1973775599"/>
        <c:axId val="1973773679"/>
      </c:lineChart>
      <c:catAx>
        <c:axId val="1973775599"/>
        <c:scaling>
          <c:orientation val="minMax"/>
        </c:scaling>
        <c:delete val="0"/>
        <c:axPos val="b"/>
        <c:numFmt formatCode="General" sourceLinked="1"/>
        <c:majorTickMark val="out"/>
        <c:minorTickMark val="none"/>
        <c:tickLblPos val="nextTo"/>
        <c:crossAx val="1973773679"/>
        <c:crosses val="autoZero"/>
        <c:auto val="1"/>
        <c:lblAlgn val="ctr"/>
        <c:lblOffset val="100"/>
        <c:noMultiLvlLbl val="0"/>
      </c:catAx>
      <c:valAx>
        <c:axId val="1973773679"/>
        <c:scaling>
          <c:orientation val="minMax"/>
        </c:scaling>
        <c:delete val="0"/>
        <c:axPos val="l"/>
        <c:majorGridlines/>
        <c:numFmt formatCode="&quot;R$&quot;\ #,##0.00" sourceLinked="1"/>
        <c:majorTickMark val="out"/>
        <c:minorTickMark val="none"/>
        <c:tickLblPos val="nextTo"/>
        <c:crossAx val="197377559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0</xdr:rowOff>
    </xdr:from>
    <xdr:to>
      <xdr:col>14</xdr:col>
      <xdr:colOff>439420</xdr:colOff>
      <xdr:row>26</xdr:row>
      <xdr:rowOff>81280</xdr:rowOff>
    </xdr:to>
    <xdr:graphicFrame macro="">
      <xdr:nvGraphicFramePr>
        <xdr:cNvPr id="2" name="Chart 1">
          <a:extLst>
            <a:ext uri="{FF2B5EF4-FFF2-40B4-BE49-F238E27FC236}">
              <a16:creationId xmlns:a16="http://schemas.microsoft.com/office/drawing/2014/main" id="{8D3431B4-26E2-CC62-DBC6-1AD45756F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632460</xdr:colOff>
      <xdr:row>5</xdr:row>
      <xdr:rowOff>76200</xdr:rowOff>
    </xdr:from>
    <xdr:to>
      <xdr:col>8</xdr:col>
      <xdr:colOff>381000</xdr:colOff>
      <xdr:row>18</xdr:row>
      <xdr:rowOff>165735</xdr:rowOff>
    </xdr:to>
    <mc:AlternateContent xmlns:mc="http://schemas.openxmlformats.org/markup-compatibility/2006">
      <mc:Choice xmlns:a14="http://schemas.microsoft.com/office/drawing/2010/main" Requires="a14">
        <xdr:graphicFrame macro="">
          <xdr:nvGraphicFramePr>
            <xdr:cNvPr id="2" name="seller_state">
              <a:extLst>
                <a:ext uri="{FF2B5EF4-FFF2-40B4-BE49-F238E27FC236}">
                  <a16:creationId xmlns:a16="http://schemas.microsoft.com/office/drawing/2014/main" id="{F11B0A55-E7E2-930F-05A2-7CF0686ED372}"/>
                </a:ext>
              </a:extLst>
            </xdr:cNvPr>
            <xdr:cNvGraphicFramePr/>
          </xdr:nvGraphicFramePr>
          <xdr:xfrm>
            <a:off x="0" y="0"/>
            <a:ext cx="0" cy="0"/>
          </xdr:xfrm>
          <a:graphic>
            <a:graphicData uri="http://schemas.microsoft.com/office/drawing/2010/slicer">
              <sle:slicer xmlns:sle="http://schemas.microsoft.com/office/drawing/2010/slicer" name="seller_state"/>
            </a:graphicData>
          </a:graphic>
        </xdr:graphicFrame>
      </mc:Choice>
      <mc:Fallback>
        <xdr:sp macro="" textlink="">
          <xdr:nvSpPr>
            <xdr:cNvPr id="0" name=""/>
            <xdr:cNvSpPr>
              <a:spLocks noTextEdit="1"/>
            </xdr:cNvSpPr>
          </xdr:nvSpPr>
          <xdr:spPr>
            <a:xfrm>
              <a:off x="6202680" y="990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8</xdr:row>
      <xdr:rowOff>160020</xdr:rowOff>
    </xdr:from>
    <xdr:to>
      <xdr:col>9</xdr:col>
      <xdr:colOff>441960</xdr:colOff>
      <xdr:row>16</xdr:row>
      <xdr:rowOff>68580</xdr:rowOff>
    </xdr:to>
    <mc:AlternateContent xmlns:mc="http://schemas.openxmlformats.org/markup-compatibility/2006">
      <mc:Choice xmlns:tsle="http://schemas.microsoft.com/office/drawing/2012/timeslicer" Requires="tsle">
        <xdr:graphicFrame macro="">
          <xdr:nvGraphicFramePr>
            <xdr:cNvPr id="3" name="month">
              <a:extLst>
                <a:ext uri="{FF2B5EF4-FFF2-40B4-BE49-F238E27FC236}">
                  <a16:creationId xmlns:a16="http://schemas.microsoft.com/office/drawing/2014/main" id="{F1937988-D21F-7EFD-9D0D-5CE4C6F46EDB}"/>
                </a:ext>
              </a:extLst>
            </xdr:cNvPr>
            <xdr:cNvGraphicFramePr/>
          </xdr:nvGraphicFramePr>
          <xdr:xfrm>
            <a:off x="0" y="0"/>
            <a:ext cx="0" cy="0"/>
          </xdr:xfrm>
          <a:graphic>
            <a:graphicData uri="http://schemas.microsoft.com/office/drawing/2012/timeslicer">
              <tsle:timeslicer xmlns:tsle="http://schemas.microsoft.com/office/drawing/2012/timeslicer" name="month"/>
            </a:graphicData>
          </a:graphic>
        </xdr:graphicFrame>
      </mc:Choice>
      <mc:Fallback>
        <xdr:sp macro="" textlink="">
          <xdr:nvSpPr>
            <xdr:cNvPr id="0" name=""/>
            <xdr:cNvSpPr>
              <a:spLocks noTextEdit="1"/>
            </xdr:cNvSpPr>
          </xdr:nvSpPr>
          <xdr:spPr>
            <a:xfrm>
              <a:off x="5448300" y="16230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Bhandary" refreshedDate="46317.791937731483" createdVersion="8" refreshedVersion="8" minRefreshableVersion="3" recordCount="16308" xr:uid="{6961373D-C410-4559-B4CC-9E1926D05BE2}">
  <cacheSource type="worksheet">
    <worksheetSource name="SellerMonthly"/>
  </cacheSource>
  <cacheFields count="13">
    <cacheField name="seller_id" numFmtId="0">
      <sharedItems count="3053">
        <s v="0015a82c2db000af6aaaf3ae2ecb0532"/>
        <s v="001cca7ae9ae17fb1caed9dfb1094831"/>
        <s v="002100f778ceb8431b7a1020ff7ab48f"/>
        <s v="003554e2dce176b5555353e4f3555ac8"/>
        <s v="004c9cd9d87a3c30c522c48c4fc07416"/>
        <s v="00720abe85ba0859807595bbf045a33b"/>
        <s v="00ab3eff1b5192e5f1a63bcecfee11c8"/>
        <s v="00d8b143d12632bad99c0ad66ad52825"/>
        <s v="00ee68308b45bc5e2660cd833c3f81cc"/>
        <s v="00fc707aaaad2d31347cf883cd2dfe10"/>
        <s v="010543a62bd80aa422851e79a3bc7540"/>
        <s v="010da0602d7774602cd1b3f5fb7b709e"/>
        <s v="011b0eaba87386a2ae96a7d32bb531d1"/>
        <s v="01266d4c46afa519678d16a8b683d325"/>
        <s v="013900e863eace745d3ec7614cab5b1a"/>
        <s v="014c0679dd340a0e338872e7ec85666a"/>
        <s v="014d9a685fd57276679edd00e07089e5"/>
        <s v="0176f73cc1195f367f7b32db1e5b3aa8"/>
        <s v="01bcc9d254a0143f0ce9791b960b2a47"/>
        <s v="01c97ebb5cdac52891c0ed1c37ba0012"/>
        <s v="01cf7e3d21494c41fb86034f2e714fa1"/>
        <s v="01ed254b9ff8407dfb9d99ba1e17d923"/>
        <s v="01fd077212124329bac32490e8ef80d9"/>
        <s v="01fdefa7697d26ad920e9e0346d4bd1b"/>
        <s v="0241d4d5d36f10f80c644447315af0bd"/>
        <s v="0249d282d911d23cb8b869ab49c99f53"/>
        <s v="024b564ae893ce8e9bfa02c10a401ece"/>
        <s v="028872bfa080090a9d0abd4f1af168f8"/>
        <s v="02a2272692e13558373c66db98f05e2e"/>
        <s v="02b72cdeb9cfcc429f1af6f4e3f3b737"/>
        <s v="02c988090b766852e088c69d7fb3b551"/>
        <s v="02d35243ea2e497335cd0f076b45675d"/>
        <s v="02dcd3e8e25bee036e32512bcf175493"/>
        <s v="02ecc2a19303f05e59ce133fd923fff7"/>
        <s v="02f5837340d7eb4f653d676c7256523a"/>
        <s v="02f623a8eb246f3c5f7c2f96462654e6"/>
        <s v="0307f7565ff85b299b6e5ef162b1b1a9"/>
        <s v="0336182e1b3e92f029d5354832045fdf"/>
        <s v="034b9387752bfa309f350a70cd45ffa3"/>
        <s v="038b75b729c8a9a04b0d07cba7eabe86"/>
        <s v="039b29ff3b3473435d0cd59040575de9"/>
        <s v="039e6ad9dae79614493083e241147386"/>
        <s v="03a2a6dcbe45d639c4dc2a0d24769c40"/>
        <s v="03bd479e1d9484cdb14104d3023f7321"/>
        <s v="0417b067eeab773d2f7061a726dc477f"/>
        <s v="042573af89b6d931f672efaf789d8358"/>
        <s v="04308b1ee57b6625f47df1d56f00eedf"/>
        <s v="0432ead42b6c8a0bdf68154add917fdf"/>
        <s v="044668ccd5316b12a7cf0d54a156e3e9"/>
        <s v="04843805947f0fc584fc1969b6e50fe7"/>
        <s v="048c2757535328e0d7dac690ad3c0aae"/>
        <s v="04aa0a1c5ce6b222003403a3e11c3cc0"/>
        <s v="04aba03279157f6d4e0fe8ccaf21963c"/>
        <s v="04e38a233f726ef161074ab1c9b0399a"/>
        <s v="04ee0ec01589969663ba5967c0e0bdc0"/>
        <s v="04fdea0c111866e6cf812f1570d6b5bd"/>
        <s v="0509040ea3fe50071181bbc359eb7738"/>
        <s v="052577151711aec5c744fe12e66db3e1"/>
        <s v="054694fa03fe82cec4b7551487331d74"/>
        <s v="056b4ada5bbc2c50cc7842547dda6b51"/>
        <s v="0570350b23eda5444f8d1d9544932058"/>
        <s v="05730013efda596306417c3b09302475"/>
        <s v="058cb5aeb36d7c0fcae20fc85d5e0a59"/>
        <s v="058fd0aa2bfdb2274e05e1ae971dabb6"/>
        <s v="05a48cc8859962767935ab9087417fbb"/>
        <s v="05a940b4ecae36cadfd8e93bd9c43257"/>
        <s v="05aebce0b5c8f0d41b29b686f2d05fd3"/>
        <s v="05ca864204d09595ae591b93ea9cf93d"/>
        <s v="05d2173d43ea568aa0540eba70d2ca76"/>
        <s v="05e107217c7266362fd44b75b2cd4cc4"/>
        <s v="05f51e13da97139648b8125c31e5f51b"/>
        <s v="05feb94f19d094d4b0f9281f0b1d4c99"/>
        <s v="05ff92fedb5be47920fea08e501238b9"/>
        <s v="062c325cd6a2b87845fab56b4ec2eeae"/>
        <s v="062ce95fa2ad4dfaedfc79260130565f"/>
        <s v="06532f10282704ef4c69168b914b77be"/>
        <s v="06579cb253ecd5a3a12a9e6eb6bf8f47"/>
        <s v="066a6914e1ebf3ea95a216c73a986b91"/>
        <s v="0691148aee60ca47977c187804f935ae"/>
        <s v="0692610d8abe24f287e9fae90ea0bbee"/>
        <s v="06a2c3af7b3aee5d69171b0e14f0ee87"/>
        <s v="06bb3a2fe5e7b7a845b13e8fb91bd944"/>
        <s v="06df0c10d34e459d9672bc77388742eb"/>
        <s v="06e5eefc71ec47ae763c5c6f8db7064f"/>
        <s v="07017df32dc5f2f1d2801e579548d620"/>
        <s v="070d165398b553f3b4b851c216b8a358"/>
        <s v="0725b8c0f3f906e58f70cbe76b7c748c"/>
        <s v="0743a0239d764b9a0f959a57d07e36ab"/>
        <s v="0747d5bb69f0586cc869d8af4c50f93e"/>
        <s v="0761743cbffb25d7148189e9f1a5f03a"/>
        <s v="077c5fae4bea9500e3737b16f71b9d3a"/>
        <s v="0791d9fc1e30678ecf03d3e55fa108d3"/>
        <s v="079d295dcbf06ee8bb1b65ba964eb2b6"/>
        <s v="07a9bc7f61396b658ddf3ac534efe44c"/>
        <s v="07bf9669d84d1f11be443a9dd938f698"/>
        <s v="07d75e33f2750d97d467fb57e4dfdd8a"/>
        <s v="07de60b03d150fb3ea09eab5da5e4c8b"/>
        <s v="07e8e8fc5222bb358e6f259da3197074"/>
        <s v="080102cd0a76b09e0dcf55fcacc60e05"/>
        <s v="080199a181c46c657dc5aa235411be3b"/>
        <s v="08061dc0fc165ed41288cc7acde738ee"/>
        <s v="08084d990eb3f53af056ccbc1730c8a7"/>
        <s v="081acf3de680d554796c9cf041be7bc2"/>
        <s v="082e0bf4cb865a6533b1e8e498cc0255"/>
        <s v="085f6f7e049c996695fb2074fe38d45e"/>
        <s v="08633c14ef2db992c11f840f04fad4cd"/>
        <s v="0873d9f8f36123f8d910f4760e788cfb"/>
        <s v="0885aaf116795758dfeb5f1032487bcd"/>
        <s v="0887a9f087bcd5d9f6642b52f897fc6c"/>
        <s v="08ad4ac1388e4420ca531c3edfc46198"/>
        <s v="08cdbae123ff67ca4e36d9d641ce0119"/>
        <s v="08d0949a9a17c027262db1f3c450c26c"/>
        <s v="08d1c9478fb0d7d7fcac9c0da4e82fc7"/>
        <s v="08d2d642cf72b622b14dde1d2f5eb2f5"/>
        <s v="08f5819815f3d06545011850bd70f0a8"/>
        <s v="091065b789659bc3cd9af9cb3a6253ff"/>
        <s v="0936e1837d0c79253456bbb2ffaaef10"/>
        <s v="093805f8f2aeb63881444571e1f48f30"/>
        <s v="094ced053e257ae8cae57205592d6712"/>
        <s v="0951a6e282947e09cd47969f4ed0b47f"/>
        <s v="09883d9ab71c8fe8a9bfc7fc3075b07e"/>
        <s v="099095b050cfe8eb1ddff5317587e96e"/>
        <s v="09bad886111255c5b5030314fc7f1a4a"/>
        <s v="09f952a5f58d2285b0372551ae8f9b01"/>
        <s v="0a198e95d32b1be2da9424c962a6ebfa"/>
        <s v="0a82f5fb06a4fe4ac2cf7cb412ec71b8"/>
        <s v="0a85ebe4e328db81ac9109781205e2f7"/>
        <s v="0aa124728afc1131dff5655f4c6f487b"/>
        <s v="0aa2205ca24f113f4658a5c536667426"/>
        <s v="0ac4201fda2c68ebc0e47cb9423cf3c9"/>
        <s v="0ad80de75c811326389cfb1daba7d45e"/>
        <s v="0adac9fbd9a2b63cccaac4f8756c1ca8"/>
        <s v="0ade5cc4a305ed7093a23f68ca47519c"/>
        <s v="0aea4c6ae1505b3228ddf3dd7822ee5b"/>
        <s v="0af2ab31141893d26aca5a404a537dab"/>
        <s v="0af977692321d895349eded183341d28"/>
        <s v="0afccdb8a34ee5c79f7c06faf2b4d56e"/>
        <s v="0b09101900100c0e9d312861fad5a1b9"/>
        <s v="0b0ddbc7b9d9584f442c7ac92b0ff6c9"/>
        <s v="0b18d63d0cd1d723567903fd34a07df2"/>
        <s v="0b1ca3ef18a63d7eb0c8897fa0849c08"/>
        <s v="0b35c634521043bf4b47e21547b99ab5"/>
        <s v="0b36063d5818f81ccb94b54adfaebbf5"/>
        <s v="0b3f27369a4d8df98f7eb91077e438ac"/>
        <s v="0b46f784306be7200ca1700aa55d819f"/>
        <s v="0b64bcdb0784abc139af04077d49a20e"/>
        <s v="0b90b6df587eb83608a64ea8b390cf07"/>
        <s v="0bae85eb84b9fb3bd773911e89288d54"/>
        <s v="0bb27263628258b8111a0262769fa9db"/>
        <s v="0bb738e4d789e63e2267697c42d35a2d"/>
        <s v="0be8ff43f22e456b4e0371b2245e4d01"/>
        <s v="0bebbb2cea103a4a020c95d43fd7d754"/>
        <s v="0bf0150d5b9d60d9cd2906003332f085"/>
        <s v="0bfd0b434243adc5c2e1aa6baf19c6aa"/>
        <s v="0c7533c71df861ec58ad7ff999ed0e8d"/>
        <s v="0c7f30ae9b147eca07affbef92832a6a"/>
        <s v="0c8380b62e38e8a1e6adbeba7eb9688c"/>
        <s v="0cab2da43793a6f3c5ed8514c5f54627"/>
        <s v="0cbcee27c791afa0cdcb08587a2013a8"/>
        <s v="0d33a55da925bbf1ff02af5f6059fc7f"/>
        <s v="0d4c8269e7f0401201794deef160edd6"/>
        <s v="0d83f8e03188682112cc0d93523705cc"/>
        <s v="0d85bbda9889ce1f7e63778d24f346eb"/>
        <s v="0daf5180aa44356f60f8effa533b55a2"/>
        <s v="0db783cfcd3b73998abc6e10e59a102f"/>
        <s v="0dd184061fb0eaa7ca37932c68ab91c5"/>
        <s v="0ddefe3c7a032b91f4e25b9c3a08fca1"/>
        <s v="0df3984f9dfb3d49ac6366acbd3bbb85"/>
        <s v="0dfbed20065e425d2eaefb101f9816c0"/>
        <s v="0e44d110fa6a54e121cb2c095a77762f"/>
        <s v="0e72c1a751b496722a6cb1f10653b62a"/>
        <s v="0e982cff76cc0579f632cea8a0e38c9d"/>
        <s v="0ea22c1cfbdc755f86b9b54b39c16043"/>
        <s v="0eaa7e33d73809f1f925f7d07c506cbd"/>
        <s v="0ebd97a106433a45a4aebe57c1799778"/>
        <s v="0ec28cec4046a4a199b6de9b4c891d97"/>
        <s v="0ed6ce5d87fd9c69eaacaeb778d67235"/>
        <s v="0ee4fb99ac55ffbbc98795aa01b7f8fa"/>
        <s v="0ef83d7d83ed97cd2a0049ac8be5f88a"/>
        <s v="0f0c984a4a955310903b6b6008660bad"/>
        <s v="0f519b0d2e5eb2227c93dd25038bfc01"/>
        <s v="0f7eea709efdf942b5f95c7516dbacd7"/>
        <s v="0f80a40c312b2472dca482cf50f5186f"/>
        <s v="0f94588695d71662beec8d883ffacf09"/>
        <s v="0fe2d9733ed841eb064503920015a8c0"/>
        <s v="0ff83046c3fa22efee8ecf291888b191"/>
        <s v="0ffa40d54288e4f3499b8780dd0f144f"/>
        <s v="10076e5788b8ee532724bcd460baf762"/>
        <s v="10089e9f2fd0c668a8fd4e52e1698888"/>
        <s v="101921376b577a4540dc30e9009133ca"/>
        <s v="101a3a003516bc11253298b2fad3cb65"/>
        <s v="1025f0e2d44d7041d6cf58b6550e0bfa"/>
        <s v="10264f60a8f0a4d2f30810f5c661c673"/>
        <s v="1099a00e0ee3a50935e6c2447ca090c5"/>
        <s v="10cdd491d1dbea8fb4ead97b19c334ce"/>
        <s v="10ff823eda2b032e2c93d17a7d294736"/>
        <s v="112453736dbe3889cfb74e1aaa0ba0c1"/>
        <s v="1127b7f2594683f2510f1c2c834a486b"/>
        <s v="11305281b50fff20ae8bb473f8e11876"/>
        <s v="113e3a788b935f48aad63e1c41dac1bd"/>
        <s v="116ccb1a1604bc88e4d234a8c23f33de"/>
        <s v="11742f81550ac064cc9a40f67151d9ad"/>
        <s v="117cfc326c6d50da67ca858ff5c0c852"/>
        <s v="11938fcc75f6902fea1d0a6f72b54a57"/>
        <s v="119c7f1a00ef43fad0e57604e76a747c"/>
        <s v="119d1aef1b4144adba89163f6cd9f5d4"/>
        <s v="11bfa66332777660bd0640ee84d47006"/>
        <s v="11d4c477d09821164bca4f70a2eae031"/>
        <s v="11eac105f3f90a9b87b19c89d91e24f3"/>
        <s v="11fb6f6d341adbe19e81733701704635"/>
        <s v="120476eb7a04c149d14772edaf5d9bf2"/>
        <s v="1284de4ae8aa26997e748c851557cf0e"/>
        <s v="128639473a139ac0f3e5f5ade55873a5"/>
        <s v="128f9bfbe4c7d5185033914b1de3d39a"/>
        <s v="12a8eb0f8d1cd3270695bf2a99f55966"/>
        <s v="12b9676b00f60f3b700e83af21824c0e"/>
        <s v="12c2ed9cded6138cf0c75f525f565fc7"/>
        <s v="13074f016982ff2bd6c58ced8682f000"/>
        <s v="131fcb0a0c9a47bba4474aacff0f14b7"/>
        <s v="1336efc61c316ddf92c899eb817f7cae"/>
        <s v="134285d1f41da5c13a756ee8142c8a4e"/>
        <s v="134a288e7de827ec5ec62e3ec9c3a295"/>
        <s v="134b867a0f7f8bbe6abf10f91874891e"/>
        <s v="13511db12ac61e2f89c53b72a944a60b"/>
        <s v="1352e06ae67b410cdae0b2a22361167b"/>
        <s v="1354d51653f645349064725ed204e85e"/>
        <s v="138dbe45fc62f1e244378131a6801526"/>
        <s v="139157dd4daa45c25b0807ffff348363"/>
        <s v="13c2ed7698b3ca92dad49e849219da59"/>
        <s v="13d058e4eeac2ce8217660b2f8a05812"/>
        <s v="13d95f0f6f73943d4ceffad0fc2cd32c"/>
        <s v="13dd308f81fea30cc670c656b2b46cc3"/>
        <s v="13e85aac53340018b40c2af68001b7e0"/>
        <s v="13f57c12a00ed4610db646b913a7f5c6"/>
        <s v="13fa2a6c6b9d0f43cb588d7c82117a12"/>
        <s v="141440cad9341e553f8401c574a2aa38"/>
        <s v="1430239a858e7682bbc43b20758af153"/>
        <s v="1444c08e64d55fb3c25f0f09c07ffcf2"/>
        <s v="1464afc72f696af775557a821c2e253f"/>
        <s v="14a08204d03bb6b6bde8029f801ae0eb"/>
        <s v="14d7985702e72162bbf13b6beb74ab2b"/>
        <s v="14ee35374a7876217954b5fa08e50463"/>
        <s v="14f2b3587172b9db894c9bad8dab520b"/>
        <s v="152ee17e4c8aaf53dac99f3462e4999b"/>
        <s v="154bdf805377afea75a3bd158e9eab10"/>
        <s v="1554a68530182680ad5c8b042c3ab563"/>
        <s v="157c3e4b42f81ac4a44e8b1ca2fe9876"/>
        <s v="1588ac4010787100dddef64568f0ae35"/>
        <s v="15aac934c58d886785ac1b17953ea898"/>
        <s v="15ac3c501e2599e4917316fde5c5669a"/>
        <s v="15aec03fe4cf30dfa574cf550f5ff5ff"/>
        <s v="15b3b1b81484422eb41df68ac87f1f50"/>
        <s v="15cd6eefe58588619aaed41dfa6621b1"/>
        <s v="15ead3a5037a918ddb520dfe39a3d2b9"/>
        <s v="15fa791d5e017f66402dc28c44480657"/>
        <s v="160851d3ece7aa1a510f8d1a4bb8a8af"/>
        <s v="16090f2ca825584b5a147ab24aa30c86"/>
        <s v="160e4f13fd3a64b1b86807be88b5ffb0"/>
        <s v="164a5a8794e6d42e14f55e447b12a3bc"/>
        <s v="165b1235e9e9942cb5fae67103576fb0"/>
        <s v="165fc07beebdcb6190fba8a06db2a449"/>
        <s v="1660ad786c27fd935378b6192a90b417"/>
        <s v="166e8f1381e09651983c38b1f6f91c11"/>
        <s v="167fd940acebc789debd6eb418c46e38"/>
        <s v="1690cada046eb7e92c12f98b1f8a8167"/>
        <s v="16bdc8cefd0e32a6f0824d296c5ad14a"/>
        <s v="1703bc09972dab9782e7a9194943b69f"/>
        <s v="1710c3aaa9c6b44ec3883ee0fe300e21"/>
        <s v="17306570e772e7718c92a562d33f5f1d"/>
        <s v="173d56ffbd4c56cb80fc3615487d712b"/>
        <s v="1746c1ae87ac63d530c7c943d0ac42e2"/>
        <s v="1771297ac436903d1dd6b0e9279aa505"/>
        <s v="1782ce2db72c3dda627d5e7c898104e1"/>
        <s v="17908cf9b444ee34047cadd5c0f4a516"/>
        <s v="17998cf586426bf0f2c3726cb0a4b211"/>
        <s v="179d859f51292aac5c10806a356f7af9"/>
        <s v="17a053fcb14bd219540cbde0df490be0"/>
        <s v="17adeba047385fb0c67d8e90b4296d21"/>
        <s v="17ca9b9e9b9ef8fdb529001b49ebb50f"/>
        <s v="17e34d8224d27a541263c4c64b11a56b"/>
        <s v="17eea220a40cc0d2c0c5346379682398"/>
        <s v="17f51e7198701186712e53a39c564617"/>
        <s v="180c3376aff0e43dd5788709df48a843"/>
        <s v="1835b56ce799e6a4dc4eddc053f04066"/>
        <s v="1838dd9b8977065acf51d95e0053ea7a"/>
        <s v="184725737946a1a938bbbd1a9e978103"/>
        <s v="184a67a8f9f63234d3a92340bbdb727f"/>
        <s v="186cdd1b2df32caa72cfb410bba768d3"/>
        <s v="189ca3538ce9f920cacf0f982cbe223b"/>
        <s v="18a349e75d307f4b4cc646a691ed4216"/>
        <s v="18e694e0e48ed6f7aa3f24aade5fd697"/>
        <s v="1900267e848ceeba8fa32d80c1a5f5a8"/>
        <s v="191d55f7edb8524d525ed01b20fe32e8"/>
        <s v="1927cdb9fa74f5270097f6250e8e8f34"/>
        <s v="19484c79cef6c062cb177aa4ef2fcc3c"/>
        <s v="1961c3e1272bfeceb05d0b78b5bbfdaf"/>
        <s v="1967a9e2ad6f51802b093147d861df58"/>
        <s v="1976a05ecf2996d6ffb7b5430e635fe7"/>
        <s v="1987cd4be10fe09ee50454f9c354d1c6"/>
        <s v="198c7ea11960a9844b544d9bcdca860c"/>
        <s v="1996942dc085d7773ba77a529b163cd0"/>
        <s v="19a7c9f66ffa6452ff4b4c0cca71da27"/>
        <s v="19d62d484cba71963c93f0f00ab42013"/>
        <s v="19e0f40a907ec568c34bfac15de4f4a1"/>
        <s v="1a3df491d1c4f1589fc2b934ada68bf2"/>
        <s v="1a6245add4353f18ed55138808906979"/>
        <s v="1a8e2d9c38b84a9702ac7922924b0573"/>
        <s v="1a932caad4f9d804097d7f8e615baed1"/>
        <s v="1acde099eb406aa220b1169b188b42da"/>
        <s v="1b0b0f4f95e962d6f32fe90c759d0479"/>
        <s v="1b1ae47a313a825a7ccceb8e2e30fa9d"/>
        <s v="1b45169b635ef59425637e9a33eb5fb3"/>
        <s v="1b4b28463457a256e9a784ebe2a8f630"/>
        <s v="1b4c3a6f53068f0b6944d2d005c9fc89"/>
        <s v="1b61fb1f0f2185d89e9a126c498e9cc7"/>
        <s v="1b65c144b17e607c0f37f10bb7dfec8d"/>
        <s v="1b7e5006cb25dd23ce8686691013b121"/>
        <s v="1b8356dabde1d35e17cef975c3f82730"/>
        <s v="1b8b75e227c9a9c100d0c210fb6176ce"/>
        <s v="1b938a7ec6ac5061a66a3766e0e75f90"/>
        <s v="1bb2bdb95f4841f1bba2c0d2cd83d3c9"/>
        <s v="1bb3812d5f0747a3ab7348f199001a10"/>
        <s v="1bc2e21de46adfea6b98cc96b00f3b40"/>
        <s v="1c129092bf23f28a5930387c980c0dfc"/>
        <s v="1c40343cc5d18c2d8248ac2f3366de34"/>
        <s v="1c56ffe0e9dea2657fc6e95b53f40b13"/>
        <s v="1c5e4e49b9079480255b49d50aac1aa9"/>
        <s v="1c68394e931a64f90ea236c5ea590300"/>
        <s v="1c742ac33582852aaf3bcfbf5893abcf"/>
        <s v="1c83418358f249c9d6affa52d579db0e"/>
        <s v="1ca4bdb0cd7fc48e949bac066188ed26"/>
        <s v="1ca7077d890b907f89be8c954a02686a"/>
        <s v="1caf283236cd69af44cbc09a0a1e7d32"/>
        <s v="1cbcd2ee0afb3fc09963b87eb65e7e4f"/>
        <s v="1cbd32d00d01bb8087a5eb088612fd9c"/>
        <s v="1cbd50a8c52e6cf8e315c5709fab386f"/>
        <s v="1cbdc7cf130a41fd13a3c2a7d2fcfda7"/>
        <s v="1cd9e0cc1839d55516843def5600816d"/>
        <s v="1ce3ae5a399804d1a87e706f8a813c3e"/>
        <s v="1d0646a72178a6fb37ee8082140e06ec"/>
        <s v="1d0997ff06b524ce9289ffd75114ecd3"/>
        <s v="1d139e3a3b14025640d8df1b230aace0"/>
        <s v="1d1bbb8ac1581824986f582583fff01d"/>
        <s v="1d2732ef8321502ee8488e8bed1ab8cd"/>
        <s v="1d29dfba02015238dfbe2449a5eaa361"/>
        <s v="1d4587203296c8f4ad134dc286fa6db0"/>
        <s v="1d503743d2526f03f0c2c89540ee008c"/>
        <s v="1d8dbc4f32378d715c717c1c1fc57bae"/>
        <s v="1d953075c2f0dd990bacf27b83b330f1"/>
        <s v="1da366cade6d8276e7d8beea7af5d4bf"/>
        <s v="1da3aeb70d7989d1e6d9b0e887f97c23"/>
        <s v="1dc2de47ee26a0a5b12dc14fd6dc0dea"/>
        <s v="1dcfa3835714681d4ba4a93bc1e0fd41"/>
        <s v="1dd33b8119b3cb1056ed5dc88cd0aaf4"/>
        <s v="1de62b6f2fd96227629786db492433db"/>
        <s v="1dfe5347016252a7884b694d4f10f5c4"/>
        <s v="1e26c56af8d48424e1df0140a2401f83"/>
        <s v="1e47d8b6546eb3a77b1acddcc9406242"/>
        <s v="1e47defeeadeca0e9a18fa5a9311e735"/>
        <s v="1e483cc5c76fef08d3ca05f9a8af7d01"/>
        <s v="1e8b33f18b4f7598d87f5cbee2282cc2"/>
        <s v="1e8c6a4c538f286aee9573239740a4b4"/>
        <s v="1e9d5a33694bddb76316fd1f54734d20"/>
        <s v="1eade46fba20122dc4aefb379f8c636b"/>
        <s v="1f1bb1f0859883505541bdd6606193e5"/>
        <s v="1f2eebc0e970fd3c463e4f5d9652687a"/>
        <s v="1f50f920176fa81dab994f9023523100"/>
        <s v="1f7dfad2cb384ea4d2d7e1ffbd78c407"/>
        <s v="1f7fd2a6fcd5a6fa5d8a4dabc72aaae0"/>
        <s v="1f867308a0ce13133a4e639ff4de0c02"/>
        <s v="1f9ab4708f3056ede07124aad39a2554"/>
        <s v="1fa2d3def6adfa70e58c276bb64fe5bb"/>
        <s v="1fbe10c70e30765ed1de86d9f7e98409"/>
        <s v="1fdc574883ef3b33ad41562d93f3a74a"/>
        <s v="1fe5540d7c1c37a595fefbacd5570d9e"/>
        <s v="1fe61aa5494bd3ae92a2c13e067c810f"/>
        <s v="2009a095de2a2a41626f6c6d7722678d"/>
        <s v="2039c5e51785b5dde7cf93ccb3b7be2c"/>
        <s v="204b4e07bddef3c9b317f70189135b22"/>
        <s v="2059c39f76271d4ca3f15b5ffaccc8b8"/>
        <s v="20611af7866c6068fd5ae1f9dbe15c92"/>
        <s v="2063dd1b9f568df1c16741ea7d3e6adb"/>
        <s v="2075d8cd4dd63ff12df0749a5866bb06"/>
        <s v="2089a6d640999f9b9141ac719b2af596"/>
        <s v="20a7efa9721046319bdde5d60b6b5365"/>
        <s v="20a8b0dc55da94fe74d112082427c84f"/>
        <s v="20b54c376b794ed028df09a3cd88e8dc"/>
        <s v="20cb7c2fde3e5bf10f0bbe7394e1c6a9"/>
        <s v="20d53aad4fe5ee93a64f8839609d3586"/>
        <s v="20d83f3ef0e6925fd74bfd59170babf7"/>
        <s v="20f0aeea30bc3b8c4420be8ced4226c0"/>
        <s v="20fd2d2080ed85fa67fad3fcbb2c1813"/>
        <s v="2138ccb85b11a4ec1e37afbd1c8eda1f"/>
        <s v="213b25e6f54661939f11710a6fddb871"/>
        <s v="213fafb0ca06fb3d5886579c2565791b"/>
        <s v="2156f2671501a81034d7d07f217609d0"/>
        <s v="217f005bb37ff3aeef5b2ae1788e75ba"/>
        <s v="218d46b86c1881d022bce9c68a7d4b15"/>
        <s v="218f991754f360af9c2daa5e0b8e990c"/>
        <s v="2199e7fe213c16213bf5d6a7eadc9a5d"/>
        <s v="21c62b998a043ebe31161d38f84929fc"/>
        <s v="21d59342ba150175ca2aa4f8faddeca6"/>
        <s v="21e83881401b92b49fb09a16d3852291"/>
        <s v="2235cf78d3e2073a88146a9cb60f0dd0"/>
        <s v="226b05fe067266c59c15dae208213d06"/>
        <s v="228e4c1a0be164f613d41c24345f9d2c"/>
        <s v="229c3efbfb0ea2058de4ccdfbc3d784a"/>
        <s v="22a23e5ac7061fc538cc2a019afaaf16"/>
        <s v="22c32ec35d0116ef02c281798a25bf8b"/>
        <s v="2305ab43e846518f58dd9d59f3f54e96"/>
        <s v="232a6014e7b10cba61c6c2b2ea6bb4b0"/>
        <s v="23613d49c3ac2bd302259e55c06c050c"/>
        <s v="236585a4ddb5fea9fa40233e2249ed91"/>
        <s v="2379bdc3888025689a9deb7b141507d5"/>
        <s v="238fac594e170b59c6d228f5a4f4f1d9"/>
        <s v="23a0ffca143a15b9b5bbdb7d552f626a"/>
        <s v="23c38debaffe4a25a30fdbd9b586a13f"/>
        <s v="23ca5f678e0b3ea6c630b30fa8bf51ea"/>
        <s v="23d7c96d4a1160db1c726b248601b25a"/>
        <s v="23ff42c4bf1f8f16cddb19d8b972974a"/>
        <s v="240b9776d844d37535668549a396af32"/>
        <s v="244b04680fdbded0acf5aebd9c92b44a"/>
        <s v="244c2f1bff6afe1f2eaf9bfe9b2aed38"/>
        <s v="247587846358bb1d2e4c6522020b36fe"/>
        <s v="2493dc3f20131696a0ecdb9948051a8d"/>
        <s v="249f0e9905a6e06ad6c6bea7547ab9f6"/>
        <s v="24a6daf925d9d591870a66660416de31"/>
        <s v="24c1de8d9551c0b4fbc53317d53efda8"/>
        <s v="2528513dd95219a6013d4d05176e391a"/>
        <s v="2528744c5ef5d955adc318720a94d2e7"/>
        <s v="252e76235acb79183cfca6e34f13337d"/>
        <s v="253c025bab43881055aeecde5e2d8b77"/>
        <s v="253f95b3a0e6983ae18aed49fbc2b845"/>
        <s v="257e61d3251fb5efb9daadddbc2cf7ca"/>
        <s v="258447aad3f7b01e2643c89f64dc5647"/>
        <s v="259f7b5e6e482c230e5bfaa670b6bb8f"/>
        <s v="25be943a321c8938947bdaabca979a90"/>
        <s v="25c5c91f63607446a97b143d2d535d31"/>
        <s v="25cf099de44674fde97473224f9d59ab"/>
        <s v="25debeafbce801fdd479539350185eee"/>
        <s v="25e47381a6c510ddeb36084e33b89f0c"/>
        <s v="25e6ffe976bd75618accfe16cefcbd0d"/>
        <s v="262237171f48e85819065498cac80d7b"/>
        <s v="2646baaf662d4d92ac48f047e35db92d"/>
        <s v="26562f211dd1364af2a8596dc945e8ae"/>
        <s v="265fdc289dffa9f1ad801c74f7d0de47"/>
        <s v="26785a546900236d66f2e4197c211158"/>
        <s v="269c5fc9fcadee614364c3620c30a1f9"/>
        <s v="269cff2d3c8d205c11f37a52402ea93b"/>
        <s v="26af45f5dfd967225a832838aa4e24a3"/>
        <s v="26b482dccfa29bd2e40703ba45523702"/>
        <s v="26bad72add1f86e08a776ce4ffdaf1ca"/>
        <s v="26d6bbee02420494d471c9f6436929c0"/>
        <s v="26d8a1c7c75d513045798992ead43aa2"/>
        <s v="26e13b6ff5b641b329e5524241ee2c93"/>
        <s v="26e2c91ef821e1ff8985f408788fe35b"/>
        <s v="26e2e5033827d2ba53929f43e03d8ffe"/>
        <s v="26f6b7ab07be3e9e69ce82a6552efc19"/>
        <s v="270297ead4c65a6cd2593960d2af6b21"/>
        <s v="270572bb714b00531be85e16e1550f26"/>
        <s v="2709af9587499e95e803a6498a5a56e9"/>
        <s v="270d3ef21830ad0ecf3a6c53d08a533a"/>
        <s v="271b8923c6a549e02d3c9fd1f8c0422b"/>
        <s v="271c58a1d139c45eaf3316107c6d3a3b"/>
        <s v="272f092de69afedd4d2969440b37f18f"/>
        <s v="2745f798279e0ed033addcc1474776d7"/>
        <s v="276677b5d08786d5dce7c2149dcce48b"/>
        <s v="27a56ff04b34c2ba34ce6ba4d3b9d616"/>
        <s v="282c7480173bb9c01dd41cc739fec010"/>
        <s v="282f23a9769b2690c5dda22e316f9941"/>
        <s v="28405831a29823802aa22c084cfd0649"/>
        <s v="28872dc528e978a639754bc8c2ce5a4c"/>
        <s v="289cdb325fb7e7f891c38608bf9e0962"/>
        <s v="28a26ebce31d5918b181ede016fd693b"/>
        <s v="28c7d8743fbc8679f484868cc0fcaefb"/>
        <s v="28d162ab86bb49d719c32f0ee6186eaa"/>
        <s v="28ea411b354f14b1a494be4e79f0ce02"/>
        <s v="28f10b1c5e5abb9d4857745bede6147c"/>
        <s v="28fb0829fd777877cdc350d25cb5bd5b"/>
        <s v="293dee954235e4e4e43f129313625ebe"/>
        <s v="2953ce3a88f5e3c3b696d77fc9e4c8eb"/>
        <s v="296729ffb9b684050dd24836dac4494a"/>
        <s v="297d5eccd19fa9a83b2630071ff105e4"/>
        <s v="299c89a525fee36c567f4fe72f038100"/>
        <s v="29c322e3f09f886f8bacbe91dfbd979e"/>
        <s v="29e6e05b65f93bc224c644319dc52ecf"/>
        <s v="29fe9f200d3fa0c668d2aa1ec7e08dfb"/>
        <s v="2a1348e9addc1af5aaa619b1a3679d6b"/>
        <s v="2a167ca73899c85001a837d8fb4962f6"/>
        <s v="2a261b5b644fa05f4f2700eb93544f2c"/>
        <s v="2a50b7ee5aebecc6fd0ff9784a4747d6"/>
        <s v="2a5b78b41cd05baeac8df54c6606b92c"/>
        <s v="2a61c271b1ac763450d846849783e922"/>
        <s v="2a6fbeaa7ab9e5d59a35841a8da71ce4"/>
        <s v="2a73cba571d90c694b7caca072ccf6ce"/>
        <s v="2a7c6c0b0d5efde2bf75ec1e1cec2d41"/>
        <s v="2a7dc43cecabf23403078e2188437d1d"/>
        <s v="2a84855fd20af891be03bc5924d2b453"/>
        <s v="2aa3443d7bf9d9bb11133f420d75e083"/>
        <s v="2aafae69bf4c41fbd94053d9413e87ee"/>
        <s v="2addf05f476d0637864454e93ba673d5"/>
        <s v="2b03ac196f5ed62ac483960fe0fa3b65"/>
        <s v="2b1a40c1daabc6ca280c4b815c101841"/>
        <s v="2b2fed75b8e5ea3a052fc4c0825da485"/>
        <s v="2b3b9ce054da76a7428df143a567b156"/>
        <s v="2b3e4a2a3ea8e01938cabda2a3e5cc79"/>
        <s v="2b402d5dc42554061f8ea98d1916f148"/>
        <s v="2b5ed0c9139dae8883a200dfcb272ece"/>
        <s v="2ba91c7ad80ff88b23b7db823b43c233"/>
        <s v="2bd05d410a8fd26dc4184a15f4f2f588"/>
        <s v="2bdb95a56a36ebbc6640337ac5eac174"/>
        <s v="2be17df1c49978426251562096c3cc09"/>
        <s v="2bf28e311bba65237358230cabac3f15"/>
        <s v="2bf6a2c1e71bbd29a4ad64e6d3c3629f"/>
        <s v="2c00c85d30361cd2ced2969cffbbffa3"/>
        <s v="2c2c9832d1bb38c5b0034a3b47d313ee"/>
        <s v="2c3d56f92f360fb89d849b84e8f50eae"/>
        <s v="2c43fb513632d29b3b58df74816f1b06"/>
        <s v="2c4c47cb51acd5ea5db5e0ae0e26542a"/>
        <s v="2c538755f1ca9540af144f266e70df6c"/>
        <s v="2c54051840f19eca309a5423cf22df36"/>
        <s v="2c9005d8043aff18b8557ffb7b13cda4"/>
        <s v="2c9e548be18521d1c43cde1c582c6de8"/>
        <s v="2cb4700db635baa1c0d4f90ed27b6669"/>
        <s v="2cb6eb1b7185064167657fa09f541105"/>
        <s v="2cb98e27ce1c18abdb42209b34c382a7"/>
        <s v="2d20f1cd18725c91147da0791d498022"/>
        <s v="2d22fc3089eb907b29ebff50581fb472"/>
        <s v="2d2322d842118867781fc737e96d59a1"/>
        <s v="2d2c62bef4c8ba0dd74e0e228e808539"/>
        <s v="2d34636518ba88f5349b732fcf8ba2e4"/>
        <s v="2d378dbb39815785238c0139c7647fb7"/>
        <s v="2d42ebcda99fd55f6f4bc2f1ca035d50"/>
        <s v="2d50d6282f8aa2257819a77bfaa0efe0"/>
        <s v="2d518637f53161b973e01f56ea4bb88e"/>
        <s v="2d8cfba3fcd3170555941605edaa196a"/>
        <s v="2d9e8987a2ea5cf88dce330249043ff1"/>
        <s v="2dcf93836ae3ce0d7c93e2f10876467a"/>
        <s v="2dd1fb6f0e42a2243b8a01e40cd41216"/>
        <s v="2dee2ce60de9709b1a24083217181a1f"/>
        <s v="2e0dba2da448400b1c11d7b4b22f32a4"/>
        <s v="2e13c71026e1a39ba5cc1b86dcb679aa"/>
        <s v="2e1a7d075abe038c1b2743005fe42ff1"/>
        <s v="2e1c9f22be269ef4643f826c9e650a52"/>
        <s v="2e2f44824ab87a0cb961f68bf4073e7f"/>
        <s v="2e3be8a987a30d7544dbbda6861cc14e"/>
        <s v="2e7ea2aafec5835e781b21d6d1faf1f1"/>
        <s v="2e90cb1677d35cfe24eef47d441b7c87"/>
        <s v="2ea0861cc19e94cad86438c984c52da4"/>
        <s v="2eb70248d66e0e3ef83659f71b244378"/>
        <s v="2ec6e37d992a95eaddb3369dcbcc76d9"/>
        <s v="2ee0a0689f2f6a72f35a7cb6033f6e7e"/>
        <s v="2eeb6531ee027a48d401e72bebdd87d3"/>
        <s v="2ef086a599b597572aca4433b7ed6b3d"/>
        <s v="2f09f7d37a97956d11cc1a7cadd5262b"/>
        <s v="2f1e7b90e01d9f086cbcb301c0c3d406"/>
        <s v="2f3d8b4c9e2ee165075331fea3f3095a"/>
        <s v="2f4b0d3b9634b647d4edee577d7ebb7e"/>
        <s v="2f4b9d112bfa44a214bc6cef085d17c8"/>
        <s v="2f73e04d12cdf0c945ded66bb3fcf6c7"/>
        <s v="2f74af7a0ee5636f12c2336f9fffed47"/>
        <s v="2f9b7ce230a057a98a9f5df5893ee36c"/>
        <s v="2fa13c8bd5705d279f7ed5cc9ec61c68"/>
        <s v="2fb25ab44bdbeae6a4d816e0d0c9d500"/>
        <s v="2fdde51ad3e12f297da656d4fbd5d0b5"/>
        <s v="2ff6b7bff164ef05590a52734e1296da"/>
        <s v="2ff97219cb8622eaf3cd89b7d9c09824"/>
        <s v="3076499bbc033a927bf4a8a41bcf7fd4"/>
        <s v="3078096983cf766a32a06257648502d1"/>
        <s v="30829ded4523ab9224b93bc49a62c95f"/>
        <s v="3092c0b297aacfb4bb6e056ebe13b9b8"/>
        <s v="30a2f535bb48308f991d0b9ad4a8c4bb"/>
        <s v="30a81d8cf85fb2ada1b1b094c9583a95"/>
        <s v="30c7f28fd3a5897b2c82d152bb760c17"/>
        <s v="312ba1d77e9c332ef21f9598b7f64cd7"/>
        <s v="31344c16881c08a8a72c6d2eb29918c1"/>
        <s v="31561f325664a8a7aba4c8d0c3a9b3db"/>
        <s v="318f287a62ab7ac10b703ac37435a231"/>
        <s v="31ae0774c17fabd06ff707cc5bde005f"/>
        <s v="31be790e64fc99f8ff48ec2bd18a3104"/>
        <s v="31da954dc0855f2495c6310f70a2f931"/>
        <s v="31e60bf8d103ce47932a85f5562deb16"/>
        <s v="31eec405c9bb71dec8e2629a92e764fa"/>
        <s v="323ce52b5b81df2cd804b017b7f09aa7"/>
        <s v="324583d68897f5ddbaf38f6248322176"/>
        <s v="325f3178fb58e2a9778334621eecdbf9"/>
        <s v="327b89b872c14d1c0be7235ef4871685"/>
        <s v="3289d8c3eef4873f91ce0b1343c0dd58"/>
        <s v="328acb143b4a73aad6bee8e734f5d20d"/>
        <s v="3296662b1331dea51e744505065ae889"/>
        <s v="32b8764b4ef628b53608fc34011fcc13"/>
        <s v="32e5635e63cb374eb63afdd242fb6134"/>
        <s v="32f1bb9dfa65bc7df5c0d9d95a616be4"/>
        <s v="32f83ffe11cd40f7adcf4eef171f52d9"/>
        <s v="32fdd5d44ecb43dfd6a24b9369eca144"/>
        <s v="3338e7a0710a195872be80e0d2423867"/>
        <s v="333c4210e76a1aa2ab817b99437e3ff1"/>
        <s v="3340ef1913fb70d28420f6ceb685c339"/>
        <s v="334cab711dee080b079fa5779b584783"/>
        <s v="33576ec5412fb5905d876f12f33bfde6"/>
        <s v="3361277dc30b7cccdb0c286b24219756"/>
        <s v="3364a91ec4d56c98e44174de954b94f6"/>
        <s v="33a17d60c64393351ebf1ef860f4e0f2"/>
        <s v="33a6f4b1e7cdc205511e76ba1b6e0186"/>
        <s v="33ab10be054370c254ddfcf0a6253422"/>
        <s v="33ac3e28642ab8bda860a2f693000e78"/>
        <s v="33c51922b6e3c16b24a8f28e5833c99d"/>
        <s v="33cbbec1e7e1044aaf11d152172c776f"/>
        <s v="33cbda8716511e27e556dff9d8418bf2"/>
        <s v="33d677f27a69b84051204ee4ae76eaca"/>
        <s v="33dd941c27854f7625b968cc6195a552"/>
        <s v="33fd411ed63a7c2f9005e3f065d9f85d"/>
        <s v="34056b8b55c1775a22af2331670a799c"/>
        <s v="340636a908b13bbe0f4fb63fbe1d0c03"/>
        <s v="343e716476e3748b069f980efbaa294e"/>
        <s v="3442033154be05bac582e173ef54fd12"/>
        <s v="344223b2a90784f64136a8a5da012e7f"/>
        <s v="3442f8959a84dea7ee197c632cb2df15"/>
        <s v="34675b28b826facfde119785bf287dc1"/>
        <s v="3481aa57cd91f9f9d3fa1fa12d9a3bf7"/>
        <s v="3492e68f37fd1df87f4f2f2ea247f445"/>
        <s v="34a557286ead8fe75c989e0afcf7d98c"/>
        <s v="34aefe746cd81b7f3b23253ea28bef39"/>
        <s v="34d1ca11b242c0fee2c834ae8d788566"/>
        <s v="34f563c82a85b99ae9e6d60db5fc2e28"/>
        <s v="3504c0cb71d7fa48d967e0e4c94d59d9"/>
        <s v="35281d148dcf7134bae913c57db4e6da"/>
        <s v="353e21e8bf8de2722b4fae1636664b76"/>
        <s v="35857757f553273b1056c1cabdace7fb"/>
        <s v="3586b8580d9c917874e053a1bb37b5ff"/>
        <s v="35b96509602ec4b7da831b5cd73ff2c2"/>
        <s v="35ef5aa32949680f627efec3c23e705c"/>
        <s v="35fb511489d9ee3ee27a76debce9df06"/>
        <s v="3606774ec64634822d78dc2db6d37045"/>
        <s v="365e445f796710c3431557e85caa25db"/>
        <s v="365e4bce19bda0082c3d15d83fdb8bcd"/>
        <s v="36890be00bbfc1cdb9a4a38a6af05a69"/>
        <s v="36a968b544695394e4e9d7572688598f"/>
        <s v="36f98ad67cc981f50ce8aed093d5783c"/>
        <s v="37303482a42fb700d8d127e70a9cd6c8"/>
        <s v="373ee4a3a775a733770ca3f790b8b9ac"/>
        <s v="37515688008a7a40ac93e3b2e4ab203f"/>
        <s v="376a891762bbdecbc02b4b6adec3fdda"/>
        <s v="376d67b61dce0c990155286e7ae486a4"/>
        <s v="3771c85bac139d2344864ede5d9341e3"/>
        <s v="377bc18334c78dd2f1535ef22a3ad225"/>
        <s v="3785b653b1b82de85ab47dd139938091"/>
        <s v="37be5a7c751166fbc5f8ccba4119e043"/>
        <s v="37dd29b36c458d82f74a953c40c43645"/>
        <s v="38102b031c2a15e54623d711bfc753d3"/>
        <s v="381c83fdca332ea6afd896da20bf6e4a"/>
        <s v="382229d1e840115ffe3dbf5ff460e417"/>
        <s v="385799a1cddbd26dfeb9157356a42282"/>
        <s v="38874e327ce94d11390b96eb42d61928"/>
        <s v="389e45560e33d2d0747f949dcddbc08e"/>
        <s v="38af8acfd46ac4a7bf754e8ca6736664"/>
        <s v="38e679b9e0064cd94c6f035707344dae"/>
        <s v="38e6dada03429a47197d5d584d793b41"/>
        <s v="38f276ca6e7cc95a6d1bb55ac9e5550f"/>
        <s v="3903c788ded8dc03b5ebab37a2f3e9a1"/>
        <s v="391bbd13b6452244774beff1824006ed"/>
        <s v="391fc6631aebcf3004804e51b40bcf1e"/>
        <s v="392353362d22cc2c236e1ee81ff19890"/>
        <s v="392e0502231ae2f8b29994ef6398cd77"/>
        <s v="392f7f2c797e4dc077e4311bde2ab8ce"/>
        <s v="3935fe5fe0f82787a9dcb8deb62be09d"/>
        <s v="3968920b9aa752ab98f7d5888c9252f2"/>
        <s v="3969863bb8af7f72580b3b1ffd3a17b3"/>
        <s v="397c4d0c005b6f41f90098ac724e28cb"/>
        <s v="3985a3c45be355a4c57fde108bfabd1c"/>
        <s v="3986c0b54f6b748b75e7bd4e092aa3e5"/>
        <s v="398cb257329ef7af7f1943a8974a3cbc"/>
        <s v="39a5005f2605cbdb4f9ac14485cabfd1"/>
        <s v="39c763cca83e654764b7a4a650fb9b7c"/>
        <s v="39d54ff918774174706fb065d7f9dc07"/>
        <s v="39d61be7a92eb77b7da367bd4845bc0e"/>
        <s v="39f776d2974049026ff531fc42ef2a3e"/>
        <s v="3a1a1fec38dd360f15fc912e821e169d"/>
        <s v="3a3c180dd702a725bd0ba4117689239e"/>
        <s v="3a3e46d10f74d8a6ca76e2b538f106a0"/>
        <s v="3a4127e1ba7208ea37044c5092aae170"/>
        <s v="3a490ba60afa30ece0e7d50cfe74a4f0"/>
        <s v="3a52d63a8f9daf5a28f3626d7eb9bd28"/>
        <s v="3a734b715d333a2588a3d54a0c9b8746"/>
        <s v="3a79f35a2344ede41af21267f61d5ec6"/>
        <s v="3aa3c89ae3cd482385568be76120f63c"/>
        <s v="3ab971ce71839580d2ae5b4e40fe8044"/>
        <s v="3ac588cd562971392504a9e17130c40b"/>
        <s v="3ade81dab5a172b88e1871c28ae05260"/>
        <s v="3afc536624bc2e65bddfb5db33cc01f3"/>
        <s v="3b15288545f8928d3e65a8f949a28291"/>
        <s v="3b18f9856c6eb2413eafedb58e9eecd9"/>
        <s v="3b872fd4747f01cc56206f2934198618"/>
        <s v="3bb32fedaa74e4ad20f4ce067733bd31"/>
        <s v="3bb548e3cb7f70f28e3f11ee9dce0e59"/>
        <s v="3bdff180c7e1f6551a643b99c265a120"/>
        <s v="3be5841cdcc46de4ed3f9116f104b2c5"/>
        <s v="3be634553519fb6536a03e1358e9fdc7"/>
        <s v="3bfad056cf05c00dabe2f895925d83b1"/>
        <s v="3bfba5a77604f6dfae7e6dd7aaf65821"/>
        <s v="3c010235b7345c92f125d14ee232a76b"/>
        <s v="3c03b12bab54d8b37d79d914bfdb1aa0"/>
        <s v="3c3017960b2dbd72711a61f0400aab8f"/>
        <s v="3c487ae8f8d7542beff5788e2e0aea83"/>
        <s v="3c4e0452bff7a2a788179488d3d77032"/>
        <s v="3c7c4a49ec3c6550809089c6a2ca9370"/>
        <s v="3c88ed2e76a2247933a15daa7161eb1c"/>
        <s v="3ca08eeb8d5595949fed424bd3677742"/>
        <s v="3cfa1358a6caa965278721344c8d76f2"/>
        <s v="3d01d1c414c44b5943a09619ff3853cb"/>
        <s v="3d0cd21d41671c46f82cd11176bf7277"/>
        <s v="3d2400ac620cffa23ac81bd192f7f555"/>
        <s v="3d2531eccfbde1d7c8db7a3a12fb267a"/>
        <s v="3d290fe363c60a77498c1126fd3fb8d3"/>
        <s v="3d39fbf22a665714baf62fae36029e23"/>
        <s v="3d3ccf2b2f8134b10dce9dd446f0e075"/>
        <s v="3d4824f20035949c710eaf111f869d39"/>
        <s v="3d49bfdd1b43a7fe169b3740067acc61"/>
        <s v="3d4b1ae7539303b5704493798893e82c"/>
        <s v="3d5d0dc7073a299e31fa718ce1bc00b6"/>
        <s v="3d621842b2ed28e2b474132480edac3c"/>
        <s v="3d62f86afa7c73be2628a3be1423f5a0"/>
        <s v="3d68c634a99a1ba46dbca3967a69c623"/>
        <s v="3d700782d7818f2c1e0d7a9e9d75fc00"/>
        <s v="3d871de0142ce09b7081e2b9d1733cb1"/>
        <s v="3d8fa2f5b647373c8620330c4e077a9f"/>
        <s v="3da38366e7bd9baf6369071f782ecdf0"/>
        <s v="3db66a856d18a9cba7c9241fc5221c50"/>
        <s v="3dbbce181edfaa4a597ec858c382d2ec"/>
        <s v="3dc69bf2c42f0568a5c4791ec3fd3745"/>
        <s v="3ded4e2d5f135cb103e5949d7263d2dd"/>
        <s v="3df020b72d3d44b3af9d110fa3940b65"/>
        <s v="3dfd3dc96f7f8598eca74e9ac8a2fa31"/>
        <s v="3e35a8bb43569389d3cebef0ce820f69"/>
        <s v="3e46a38ee171c503c3b4a3f23fe3bf0c"/>
        <s v="3e51f9cbe317bc3a88f2c76583811ee4"/>
        <s v="3e8bd881d92466e63ba9e3e809cd3c50"/>
        <s v="3ea00e1dea2b0659dbaf654735929220"/>
        <s v="3ea08c48e851106d2f584349daba335f"/>
        <s v="3ef37b7ca6dd2b80bd8af81a62504996"/>
        <s v="3f0e48d209018b466fcd3bb4ccfeb520"/>
        <s v="3f2af2670e104d1bcb54022274daeac5"/>
        <s v="3f3486b61f45078d4f31ee5e43d8c5bb"/>
        <s v="3f8034bfc6b8b4135534975d49f04c63"/>
        <s v="3f8247d0f772ffa58560e5c682521ad5"/>
        <s v="3f84fefc07dc159b268d4a77d3e8c425"/>
        <s v="3f995f07c49d0d55a99d5c54957f7d81"/>
        <s v="3f9be91358837bff69df67edfa3e42e8"/>
        <s v="3f9c56764fabca627406093dcb3ef0b4"/>
        <s v="3fac58ce0ad699020c7944d53c41329c"/>
        <s v="3fadb4cba4c35bce6a7eaf9872d5623a"/>
        <s v="3faf68a3b0af94b10bac70d86077be49"/>
        <s v="3fd1e727ba94cfe122d165e176ce7967"/>
        <s v="3fe7120d6257285ac6a3ce7cb071ccec"/>
        <s v="3fefda3299e6dfaea3466ef346a3571a"/>
        <s v="4003520d80d0bad1d5623f7aa3c63cda"/>
        <s v="400f221ab83037c0ea78f1267da9624d"/>
        <s v="402916f742e5c740cc751493d9cf5053"/>
        <s v="403aa86912527d730337ffcb0fb096ab"/>
        <s v="4049512728d969bec69f84088b012416"/>
        <s v="404e1ba01358af4cd63f679b2c4d1fa1"/>
        <s v="40536e7ca18e1bce252828e5876466cc"/>
        <s v="406740ee611378a662d274c7d8c43c4a"/>
        <s v="406822777a0b9eb5c50e442dd4cd3ec5"/>
        <s v="4091f77d8c768fc3e81c20761471761d"/>
        <s v="40d54b51e962dbe09cabbcfd33298dee"/>
        <s v="40db9e9aa57f7bb151bcda6b0f9bdbb7"/>
        <s v="40ec8ab6cdafbcc4f544da38c67da39a"/>
        <s v="411f3b52d857390502ee4e4d5ceabc2d"/>
        <s v="4125d9385a25e82d2f72d3a0fd55bc3f"/>
        <s v="412a4720f3e9431b4afa1476a1acddbe"/>
        <s v="4170f6a9367e6b5d6401d03ce6d54569"/>
        <s v="417a1e6c7321084d2a0ae0d023cfad93"/>
        <s v="41958cbd3335433c8740300e8cd600d5"/>
        <s v="41ab63a91b8b264e8c8780368bf1dd5b"/>
        <s v="41b14765bd56c8ad10971074380f9c0c"/>
        <s v="41b39e28db005d9731d9d485a83b4c38"/>
        <s v="41b86b552e54e3a7009596125aa8b167"/>
        <s v="41c2bad7229b0c25e6becf179ebf63ff"/>
        <s v="41c9d3997dd3c072c31139dc5bb5761f"/>
        <s v="41da412d33e8da4f22baf55cb1bde82c"/>
        <s v="41e0fa5761c886a630994a55c12087e7"/>
        <s v="4200ddf1967c5e41e48db62bc6d4b5ac"/>
        <s v="4221a7df464f1fe2955934e30ff3a5a1"/>
        <s v="422be4cc81a457fdb46f47edeb968ae5"/>
        <s v="427165bf50f8ca07efc7bdc2bfcf1688"/>
        <s v="42b6488f5b8246d9141712abd4b1b693"/>
        <s v="42b729f859728f5079499127a9c2ef37"/>
        <s v="42bde9fef835393bb8a8849cb6b7f245"/>
        <s v="42d4b7e70819438f5ada61c965e92d7e"/>
        <s v="42ef3192a9ff87a22d1867b74b3ee205"/>
        <s v="42fa4ee7240e9b8eb4576358ec142ba7"/>
        <s v="42fb44130ac3134cde8e35cf8ec7df25"/>
        <s v="430315b7bb4b6e4b3c978f9dfa9b0558"/>
        <s v="4305fe92735c8a43d154ff6dd2b8d927"/>
        <s v="431050a06a317f2b38168dec3dcd2b46"/>
        <s v="431af27f296bc6519d890aa5a05fdb11"/>
        <s v="4324dd16853115efb0fd9d0d131ba6f4"/>
        <s v="432c37c9dfba871172ec162e20118b8c"/>
        <s v="432c67955c0acd1fd6b0b5d678766a71"/>
        <s v="43402bdf22aa2310e8f99e2f94f78628"/>
        <s v="4342d4b2ba6b161468c63a7e7cfce593"/>
        <s v="436bf27f2f18474fc6047702e9f8a866"/>
        <s v="4371b634e0efc0e22b09b52907d9d469"/>
        <s v="43753b27d77860f1654aa72e251a7878"/>
        <s v="4391ea5c5990502176a1dcda44a2373d"/>
        <s v="439a47cc365d6e3bd526812ea9de3c29"/>
        <s v="43a1d4bab73b816e44ef4e4facd9f9b5"/>
        <s v="43a5d4a57af536fddc96d08be3afdfcb"/>
        <s v="43b2c864251aa0ce4030c746984e088a"/>
        <s v="43f8c9950d11ecd03a0304a49e010da6"/>
        <s v="44073f8b7e41514de3b7815dd0237f4f"/>
        <s v="440dd6ab244315c632130ecfb63827b1"/>
        <s v="443d880f15cbd3572885e1d44bf2c478"/>
        <s v="4450bd8327d471c4a11a83d1445b1b62"/>
        <s v="446cc09cdbb130904da114e807dbec40"/>
        <s v="44717f64ec2a457979cf83c429077666"/>
        <s v="447d377bdb757058acb569025ee18a93"/>
        <s v="44ed138eca6214d572ce1d813fb0049b"/>
        <s v="44f091b5abab8018f682fce8124b85e5"/>
        <s v="45213867cefbf2cd4c6177e10216a951"/>
        <s v="4559697a8f7e637227c2eeaed843baff"/>
        <s v="455befea1bb853c75ccbca94cff26e5c"/>
        <s v="455c5640e8c5bd1b2ee85c0158f85727"/>
        <s v="455f46ef09a9e45667e2981df84b5cc2"/>
        <s v="457fe919b032a3f7dadba6fb92cf7855"/>
        <s v="458c6fa920810ce2492da71bc26d9eec"/>
        <s v="458d868c9642f55f18f04e951a3fdde6"/>
        <s v="45a3d05fb00435e52a28859dd03703b3"/>
        <s v="45ba18c210d42734ec52c0c1c574e9ee"/>
        <s v="45c20d94d9171b0bcfab3c955e47d67b"/>
        <s v="45d33f715e24d15a6ccf5c17b3a23e3c"/>
        <s v="461ff5303b6c9c1a4a07f40c5aece516"/>
        <s v="466222e777149751370e7e98fb623b0c"/>
        <s v="4677a5437afda5fa7140b927b07be1cc"/>
        <s v="46dc3b2cc0980fb8ec44634e21d2718e"/>
        <s v="46ef1a25845fc051c2998d878354810c"/>
        <s v="4736e9d642ef4257cd7622516931eb51"/>
        <s v="47648caee88ccfe951fbb27fbf7b4cbe"/>
        <s v="478bfe564db21eeb44386606aa30b650"/>
        <s v="47efca563408aae19bb7206c2d969ea9"/>
        <s v="47f55702f598c7c6cc8458b0fbc1c49a"/>
        <s v="48162d548f5b1b11b9d29d1e01f75a61"/>
        <s v="4830e40640734fc1c52cd21127c341d4"/>
        <s v="48328ec9a579151d9cc6a86d4a59336c"/>
        <s v="483ca627d131e18f988349b1655c0acd"/>
        <s v="48436dade18ac8b2bce089ec2a041202"/>
        <s v="485452467ff670447e84a8370c3fc898"/>
        <s v="4867209cb29b56b92893d7bde3ce8012"/>
        <s v="4869f7a5dfa277a7dca6462dcf3b52b2"/>
        <s v="48985c61529077fa4f1e38bcff0f2ed3"/>
        <s v="48b6c3f4c6a93171da04b75313f2130f"/>
        <s v="48bad451945f5227341793478d6353ea"/>
        <s v="48e5ee06fb2dc74df1c711a9b6dfac2a"/>
        <s v="48e954b2da4f6a750c844173b347ed40"/>
        <s v="48efc9d94a9834137efd9ea76b065a38"/>
        <s v="48fb026ed7455a42f5d3e9390ed5088e"/>
        <s v="49067458c68f7701fd334ce326accbe0"/>
        <s v="4917cee8d902e13428c3ec4b1ca6f315"/>
        <s v="491a5ada3aa1678414e990262c4bbdc1"/>
        <s v="49383af7ab774e4e8f3000f49c83dc4b"/>
        <s v="4965a7002cca77301c82d3f91b82e1a9"/>
        <s v="497709c2976a8fa308730a2dec5b0726"/>
        <s v="4978a02ea9c8be7a9b5480680f40334e"/>
        <s v="499185655c29ecfdbfe776ef7cf875b5"/>
        <s v="4992e76a42cb3aad7a7047e0d3d7e729"/>
        <s v="499ec63c58e51296c9cf57edcfe1c8a8"/>
        <s v="49cdc90518a4f82676b38b3c1aa43ff6"/>
        <s v="49e7217cfe4e427191c378ec626d8737"/>
        <s v="49f8d2ea7b718d0ce587d34207caf2b4"/>
        <s v="4a1917ef994878940e1fb03eeb787ad7"/>
        <s v="4a1f694197d05fe70026b016a7316b41"/>
        <s v="4a23adac87cf538689fa600d976f78b2"/>
        <s v="4a3ca9315b744ce9f8e9374361493884"/>
        <s v="4a3ccda38b2129705f3fb522db62ca31"/>
        <s v="4a5b36211b1f51bf7eaa5c10a57fa483"/>
        <s v="4a82168aaef173cbb6e46ae88728f919"/>
        <s v="4a82c4af97ffc0fb2dc26bfdc03b1842"/>
        <s v="4aba391bc3b88717ce08eb11e44937b2"/>
        <s v="4aba6a02a788d3ec81c03137144d9a80"/>
        <s v="4b0fdb526525f9890eb145bf1534640e"/>
        <s v="4b1eaadf791bdbbad8c4a35b65236d52"/>
        <s v="4b39558c138930b9e5489c93b6df5fe3"/>
        <s v="4b5f66b7adcf57f1ecc0d3c07dd6b177"/>
        <s v="4b90495391ac0bd181a80a459df1e718"/>
        <s v="4b9750c8ad28220fe6702d4ecb7c898f"/>
        <s v="4b98b0428fc1932cc2514ef9ce2505e6"/>
        <s v="4ba52dfeba874da5b9ee7b17c7494f04"/>
        <s v="4bcec44888b30ba9001234c534716d3f"/>
        <s v="4bde6149c15cf7e177b36fa060dd6de8"/>
        <s v="4be2e7f96b4fd749d52dff41f80e39dd"/>
        <s v="4be6b962d83299498bae2190f95d6566"/>
        <s v="4be9ae93c4fc0f41713d71a4194ee1b3"/>
        <s v="4bf2f4ee540798a61f9636d12cd9cc80"/>
        <s v="4bf658053d453036c70976bccb2c31b2"/>
        <s v="4bfc7a4a1cf8d4d2121c27422d9e50b5"/>
        <s v="4c03b9dd4c11ee2cb35c96c49efc9420"/>
        <s v="4c18691b6037662be2df78a765d98ab5"/>
        <s v="4c1c7281388a33dd06daac44f9fadbd1"/>
        <s v="4c2b230173bb36f9b240f2b8ac11786e"/>
        <s v="4c498c7345e89aebad651544829beca0"/>
        <s v="4c4d546adf3c3868fe19c9ec6e9ffda9"/>
        <s v="4c60877808f4318ef1107fbeb8f89afa"/>
        <s v="4c61e37f664c3c88aff092aa5ac779d7"/>
        <s v="4c8545742faaf58fafd5fd14d25d75cf"/>
        <s v="4c8b8048e33af2bf94f2eb547746a916"/>
        <s v="4cc43a222a0f94910728b62b97a8c5f8"/>
        <s v="4cc4fd4fdd406a85bbdc1f824b731bd7"/>
        <s v="4ce8b55b4bfa4659184e7becc1fba3f2"/>
        <s v="4cf490a58259286ada5ba8525ba9e84a"/>
        <s v="4d0041cdbe51b4617d95c70b19decc74"/>
        <s v="4d232b78ab7ef10393dc3807d827bc0d"/>
        <s v="4d600e08ecbe08258c79e536c5a42fee"/>
        <s v="4d6d651bd7684af3fffabd5f08d12e5a"/>
        <s v="4d8809767a5bafe22909c77951fb6b41"/>
        <s v="4d9fea3499bdc22aa4da4e339365f215"/>
        <s v="4da0e408c99d2fdc2126dc9fce518060"/>
        <s v="4dab98ca6cd6d3df586203cefd28a042"/>
        <s v="4dbd95a08b31ede5c82d3f861cb1ce1a"/>
        <s v="4dc2e811a1760953cb7c6a590b498943"/>
        <s v="4dc646b9b9e8e411ef48ba000ea3ac6f"/>
        <s v="4ddeb3e828550cddc8d45c8bc36ab2d1"/>
        <s v="4de6e4ba574aa9dfdc824bc44dc47fdd"/>
        <s v="4deebb3199eeafb282ae33229144f94b"/>
        <s v="4e06067cc08b3f41d837768d392c3ee3"/>
        <s v="4e0d109ccfba9a1151c103049880c857"/>
        <s v="4e17c65a516f69d023a2ae78b84f28d6"/>
        <s v="4e2627090e6e5b9fabba883a37897683"/>
        <s v="4e326052e5dbba8adcd512f3450a307e"/>
        <s v="4e42581f08e8cfc7c090f930bac4552a"/>
        <s v="4e480be820e37de1444325ff358c9296"/>
        <s v="4e5725ba188db8252977a4f0227bd462"/>
        <s v="4e6015589b781adaa5ce7f1892d06bb1"/>
        <s v="4e7c18b98d84e05cbae3ff0ff03846c2"/>
        <s v="4e85b538b0dad58852641540686d0e14"/>
        <s v="4e8dacf3d38f281ae26c3e0321d92d88"/>
        <s v="4e922959ae960d389249c378d1c939f5"/>
        <s v="4e92348462c75b6c842b994ce84a0ed4"/>
        <s v="4ea2f12dbe91deeacd2c1e74f069a6e6"/>
        <s v="4eb61f060e7dcc1d5a80d806c35cc541"/>
        <s v="4ebdc7e6cd6102a022dadc49156d4ea8"/>
        <s v="4eeb99008a0f59d2c7759c59f9a346eb"/>
        <s v="4ef4c39cf3c24f326434cf0b2e48046a"/>
        <s v="4f0d637c1197fd65405ebd755ac9f86b"/>
        <s v="4f1f1c8666cdb6442f775c4e8caed465"/>
        <s v="4f40d2ed38d1cc945364a7cd202a82c7"/>
        <s v="4fae87d32467e18eb46e4a76a0a0b9ce"/>
        <s v="4fb41dff7c50136976d1a5cf004a42e2"/>
        <s v="4fe2f67634d00c021aa01f96b6f2d68e"/>
        <s v="5011f0d93373a4c5753adf58ca77af8d"/>
        <s v="503c1de08ae81a2d86f17951b204db55"/>
        <s v="5058e8c1e82653974541e83690655b4a"/>
        <s v="5075aaa8404020ae6aa8bf4792099b41"/>
        <s v="50770d25768b0486d89be26afca3108f"/>
        <s v="508808d438fe2ff972ed13bb8f4a82e2"/>
        <s v="50a7e551a7b3f8d37cd6e32d8bfbe5ea"/>
        <s v="50bf89f1349bc0409a268c3a49678009"/>
        <s v="50c9975695009e5e6473912e83a6d1da"/>
        <s v="51209b446b2073894bdc0face6c73ffc"/>
        <s v="512d298ac2a96d1931b6bd30aa21f61d"/>
        <s v="513a54369b6a8a6602fcb0e129c6d78d"/>
        <s v="5145090ab595c0d0b8557199f5701fbf"/>
        <s v="5151aea44289d6c6b090ee31c2132508"/>
        <s v="515d781150feed28a6ac091bb0e3cb8c"/>
        <s v="5160d23075764e18e07c1f4a87fad743"/>
        <s v="516e7738bd8f735ac19a010ee5450d8d"/>
        <s v="51702dc2a3e106c76dbff722b5bf0726"/>
        <s v="5194c22ed1f616ec0c0f33c571542879"/>
        <s v="519a7aa428f18d125a283cf8c014fdd6"/>
        <s v="51a04a8a6bdcb23deccc82b0b80742cf"/>
        <s v="51e0557bc7b86de13e946c60ee91ce39"/>
        <s v="51e4e89242cbb846c2deff3dc015650e"/>
        <s v="51ed72984a04e5dd35c2b27e77179038"/>
        <s v="51f108f62cb87d61918159902c8f8583"/>
        <s v="52092ddbd3a58c450a4459bf051b2287"/>
        <s v="520b493b57809f446cb0a233bb3e25c7"/>
        <s v="522620dcb18a6b31cd7bdf73665113a9"/>
        <s v="5236605f4d4b0b3e4df85b850393fca0"/>
        <s v="52454f90d4c30c016768db02f88c1a74"/>
        <s v="52562a9f449c3dc3d53f5f5b9ed74903"/>
        <s v="525e75a6fb1454a2325ab1734bcec221"/>
        <s v="5275ca25d0358ca73864e0ae41be1320"/>
        <s v="527801b552d0077ffd170872eb49683b"/>
        <s v="52831e5990d0771cb4951d6f12928167"/>
        <s v="528bcf6680c36dddf07620bd35b33a6f"/>
        <s v="528ce32f560edd11add4169f6a5b65be"/>
        <s v="52956b80ae65fda598f06f6b9943e7a9"/>
        <s v="52a50b42accf164f9f019941e5759d9b"/>
        <s v="52a52b9f656520e99716f5bc40f661c8"/>
        <s v="52ac6f920b7280e4c6d30dd94de6259b"/>
        <s v="52b53f7061969fe471d119b6195da864"/>
        <s v="52bb00821bcdd358a5a5a27e1f6be5a1"/>
        <s v="52d76513f0c4d97f3b99570e2c94ee31"/>
        <s v="52f0fe436a347ddad7ed5f9aa4e27eaa"/>
        <s v="52f6f9f13ba19504c02781132a049e75"/>
        <s v="52f976b17ea7f2f087f56dcc419328f6"/>
        <s v="52f9db5cfb423382a2fa5c9e39303202"/>
        <s v="5305693ffae2d3463377b1f6fe67b15a"/>
        <s v="53088c75f948b48a7ece173ac17f0c12"/>
        <s v="530ec6109d11eaaf87999465c6afee01"/>
        <s v="53243585a1d6dc2643021fd1853d8905"/>
        <s v="53336f97ddbe53e2a617d07b17447b95"/>
        <s v="533d46c1b06970e99f09523a61df4972"/>
        <s v="5343d0649eca2a983820bfe93fc4d17e"/>
        <s v="534a01cc6df1e034e05c32028a291fa2"/>
        <s v="535bf14f36346c7f59d87cece104d70c"/>
        <s v="537eb890efff034a88679788b647c564"/>
        <s v="538caafddff204241cecbf3a02e6b3cf"/>
        <s v="539ed9e19811677513447759be5eccfc"/>
        <s v="53b0300ca793f9834cd69c0678d35ee8"/>
        <s v="53d00c40e32aeb924a84ce72b1af869d"/>
        <s v="53e4c6e0f4312d4d2107a8c9cddf45cd"/>
        <s v="54065e9aef7e9e9c2dc23b7594db021a"/>
        <s v="5415337f1863452476d42d9f14a16a61"/>
        <s v="54219883e72aad869adfb2a54b7bfa0f"/>
        <s v="542917da124346b47ea1ac79a93ce454"/>
        <s v="5444b12c82f21c923f2639ebc722c1ea"/>
        <s v="544863df86ed3b78a04e0820d41430ee"/>
        <s v="54583ab379489add547fe47b628db589"/>
        <s v="54965bbe3e4f07ae045b90b0b8541f52"/>
        <s v="54a1852d1b8f10312c55e906355666ee"/>
        <s v="54aa8463e87776b5612f4bdc4bd5d4de"/>
        <s v="54c04bdb5ec46762f8f08c7e8f86ed4a"/>
        <s v="55029529919c0123526150bd26ca8f20"/>
        <s v="553a440137d6e0cf776aee0bb83ac9f5"/>
        <s v="5563732abe64c3036cb97ad924128dd1"/>
        <s v="5566627eab3fe93fd6ee08798226101a"/>
        <s v="556a6409838156ea299c9d1f9e2dde43"/>
        <s v="557f22c76691849db52d2abccf0015d0"/>
        <s v="5587130f9850696ed7fafbc91c2cee44"/>
        <s v="559d56f3b8f0bc2e5a9a62fe2ce2a39f"/>
        <s v="55a5b51f93f2b70ea513f5a047b0262a"/>
        <s v="55bb6fe5bebe5012e2d7d9928e1128ff"/>
        <s v="55c26bcb609f480eb7868594245febb5"/>
        <s v="55c96925041a14097b6a7825554f4ad5"/>
        <s v="55d3daac7c404d59e51c2aa2f4dc5a23"/>
        <s v="55dedd83e501d8248880557d9073cbfd"/>
        <s v="55f7a3319d80f7fdf078b8f03e6725fe"/>
        <s v="562f8cfc51f265411f487d07e9c40e7f"/>
        <s v="562fc2f2c2863ab7e79a9e4388a58a14"/>
        <s v="5656537e588803a555b8eb41f07a944b"/>
        <s v="5659d77e8d90378e39b960ad5956f64e"/>
        <s v="56642bcb79900e777d68e91915cb4267"/>
        <s v="5670f4db5b62c43d542e1b2d56b0cf7c"/>
        <s v="56a8b450e802502ba53a9885ee38e29f"/>
        <s v="56db5c0782e8f7ddc9343f9576ff6d16"/>
        <s v="56e361f411e38dcef17cdc2a3d99628b"/>
        <s v="56f413900b5166ab4d730e9ac0b12cb0"/>
        <s v="570d4583587a5fe2d47c7be89b91ad27"/>
        <s v="5721089ba9214e80074f27d5a03fc0eb"/>
        <s v="5733d806668f8712c24b9abaefbfa642"/>
        <s v="5741dc2bf5044c34d0698681c5081bed"/>
        <s v="575df70bde3f9f2b30bf8d2e9910d725"/>
        <s v="577719699805dd125d5b6fdde5943bba"/>
        <s v="578460d8319c51dab351cd9db95eadfe"/>
        <s v="578fa3a9cb6b6dceab39231ad59cdaca"/>
        <s v="5795aebfe331fbcd02a2c4b679fb7952"/>
        <s v="579891617139df7d8671d373f0669622"/>
        <s v="57a834594e1e9e9219603bfec184eadc"/>
        <s v="57c764b4a836300be881e2ff86e449f9"/>
        <s v="57d2ba47f7a3209aa347532ae75c1165"/>
        <s v="57df9869a600bd6b7c405f2a862eccfb"/>
        <s v="57e632711dec9ec14ca7546769483e7e"/>
        <s v="57fe6232e67823593374a2281d7a8af8"/>
        <s v="582d4f8675b945722eda7c0cb61ba4c7"/>
        <s v="585175ec331ea177fa47199e39a6170a"/>
        <s v="586a871d4f1221763fddb6ceefdeb95e"/>
        <s v="5882820ef11c4c068eea0677a7a879b4"/>
        <s v="5882f40daf39bc2a465e0cb453ddc222"/>
        <s v="58c851d1a3c7cd3da329eb59453fed44"/>
        <s v="58e4b302b54937e55a678c4d15111da4"/>
        <s v="58f1a6197ed863543e0136bdedb3fce2"/>
        <s v="59417c56835dd8e2e72f91f809cd4092"/>
        <s v="594f9aaa48e5bf431f011ddc5669b0d5"/>
        <s v="5962468f885ea01a1b6a97a218797b0a"/>
        <s v="596849622429351f47b32e6cae1055ff"/>
        <s v="5996cddab893a4652a15592fb58ab8db"/>
        <s v="59b22a78efb79a4797979612b885db36"/>
        <s v="59bbc819b99a733f02f0d6b49d1c253d"/>
        <s v="59cd88080b93f3c18508673122d26169"/>
        <s v="59cea8e446d3834393058e7e0666b6fb"/>
        <s v="59de1d4c8c057c2a53acd4ca66531af2"/>
        <s v="59fb871bf6f4522a87ba567b42dafecf"/>
        <s v="5a05a16bb50629ee31afab8a6d4c2674"/>
        <s v="5a32c398a06c345440bf2a683b017ad3"/>
        <s v="5a413ade68e8f8d93071a7f52a64cb9e"/>
        <s v="5a4236931428800e9d9cc04af0987118"/>
        <s v="5a425cc503b39b262a847fd6212bf53b"/>
        <s v="5a6a02f419701fc8c605af71d4fc57a4"/>
        <s v="5a8e7d5003a1f221f9e1d6e411de7c23"/>
        <s v="5a93f3ab0ef4c84ed5e1b5dbf23978bc"/>
        <s v="5a9b3bcab695173c820e53934574ae80"/>
        <s v="5a9c0859cb00fd8aa4db443837f0a700"/>
        <s v="5aaa890629f83706d8d9bfecd8377c1c"/>
        <s v="5ab05b6d86d417796c69ffd6774ec832"/>
        <s v="5abb8ea023c77787f2c15da891c8d384"/>
        <s v="5acd070dd3fe441bbb2ec1f1ede515ee"/>
        <s v="5b07547f10dd980738a1a27f685af669"/>
        <s v="5b0cc932433fa5184b5b94bfe6bcc256"/>
        <s v="5b179e9e8cc7ab6fd113a46ca584da81"/>
        <s v="5b2e94f2c22b39ccc24d34ad0f669672"/>
        <s v="5b33b527da3c5b969cc99dc435cad09a"/>
        <s v="5b35136197710e16ac5e7b7c2bd4ea85"/>
        <s v="5b51032eddd242adc84c38acab88f23d"/>
        <s v="5b581417df4480f632484ba681e53944"/>
        <s v="5b664594895aefb418afaee6d40a9a23"/>
        <s v="5b67882648febfb6e1225e6ad7164f6b"/>
        <s v="5b8154610ebb21fb90eb587365e673df"/>
        <s v="5b85809efd0d0e4dea1a9544e1280ed9"/>
        <s v="5b925e1d006e9476d738aa200751b73b"/>
        <s v="5b92bfa4120daa27c574daa2e386c693"/>
        <s v="5b97c06a046398e7005b2b7c0d707a92"/>
        <s v="5bba18b40e8c973b0f32e748004775b0"/>
        <s v="5bc237df65098fe211bb4818f4d26d78"/>
        <s v="5bc24d989e71e93c33e50a7782431b0e"/>
        <s v="5bc55dbe2f12b6af6d83ed46023e0dc8"/>
        <s v="5bf397d04035b5f45cc41e82ec106803"/>
        <s v="5bffbafbb22daf6d3bfc216a46db8708"/>
        <s v="5c030029b5916fed0986310385ec9009"/>
        <s v="5c243662ce92d84573bfaff24c3e3700"/>
        <s v="5c3460cd3e8a984382ae254e7dd20d9f"/>
        <s v="5c603ffb38cbbf25a0e0698941324143"/>
        <s v="5c6d4016c2a288f074fa0848a2b653d2"/>
        <s v="5c853bb56f70f4d14218944bae111d7a"/>
        <s v="5ca5d579b5857ee8709479b1047cecc3"/>
        <s v="5cbbd5a299cab112b7bf23862255e43e"/>
        <s v="5cf13accae3222c70a9cac40818ae839"/>
        <s v="5cf1ec37aea089f45110c70653a166ab"/>
        <s v="5d0363b33554b373851fc1622e4d5f3c"/>
        <s v="5d043cd5512d4bd2f88e5ccdd5736c38"/>
        <s v="5d378b73ab7dd6f0418d743e5dcb0bd1"/>
        <s v="5d3bb11474a06bdc23fb9e89f1164ee0"/>
        <s v="5d505d2298ad549e4e4e835562fa0c1e"/>
        <s v="5d76d80a2f5f39c891b996a1bf4c9853"/>
        <s v="5d9dc90a686a8fddacffab6bab5653a3"/>
        <s v="5d9f3746e112e696f98ea22c56b3e912"/>
        <s v="5db42a6cd9bf1bf0d3aab9582767f168"/>
        <s v="5dc203c7b84a0e71e878a179de05fb9a"/>
        <s v="5dceca129747e92ff8ef7a997dc4f8ca"/>
        <s v="5de1c80811ce7007f62f00d971236c09"/>
        <s v="5debea795b07621e1f90532e18f96145"/>
        <s v="5def4c3732941a971cba8fdee992ede1"/>
        <s v="5e063e85d44b0f5c3e6ec3131103a57e"/>
        <s v="5e105f5c9f63f5f1fd75d6cb942e55b1"/>
        <s v="5e106d93b717c2682b9383da480364a1"/>
        <s v="5e25c632f9db6cfb8bc100421c2737b6"/>
        <s v="5e49e3a44bdeb5aab2684258bbd4f525"/>
        <s v="5e9f5bd34e0830569f05c9d4f56e04a8"/>
        <s v="5ee7fd217d08dfe5d3e2f51f96a12c9a"/>
        <s v="5eeb9c756d9780b96283e5a2ac6da334"/>
        <s v="5ef131ac72773e5b3f6c0d63cf424657"/>
        <s v="5f0057b677eb963672bf05dfa3f16c34"/>
        <s v="5f06030071324cc52bf0304014ac7234"/>
        <s v="5f1dc28029d2c244352a68107ec2b542"/>
        <s v="5f2684dab12e59f83bef73ae57724e45"/>
        <s v="5f26c1408a65b42a7224cd463bdf3292"/>
        <s v="5f3ae9136c875522250f8184f253413a"/>
        <s v="5f57db27027655e6c6a391601daa0258"/>
        <s v="5f5a58930c3c35f3b5af264f34fb8c85"/>
        <s v="5f5b43b2bffa8656e4bc6efeb13cc649"/>
        <s v="5f67c6082caacb26e431a7b17940cece"/>
        <s v="5f7300535881cef3b625fd683cf7d145"/>
        <s v="5fd924b4836098a5be0ecf81ba054ce0"/>
        <s v="602044f2c16190c2c6e45eb35c2e21cb"/>
        <s v="6025c79c035c3d772133b8b8238463b2"/>
        <s v="6039e27294dc75811c0d8a39069f52c0"/>
        <s v="60562ab00b8054280520d390c8c0045c"/>
        <s v="6061155addc1e54b4cfb51c1c2a32ad8"/>
        <s v="606ce7768feac12c5e8bd58db8b08f0f"/>
        <s v="609e1a9a6c2539919b8205cf7c4e6ff0"/>
        <s v="60ad151920c4f6f3ebbe8cfdf6166779"/>
        <s v="60da8bfa7eebe230b7d66ac4082d79b3"/>
        <s v="610f72e407cdd7caaa2f8167b0163fd8"/>
        <s v="612170e34b97004b3ba37eae81836b4c"/>
        <s v="612a743d294c27884fb7b80d2b19ba35"/>
        <s v="615005a3ef192c00c6f0e977cee3d2bc"/>
        <s v="615c3462099ffa940d37b17dfda19594"/>
        <s v="6179a28a13a726c29b3bf54c070dccab"/>
        <s v="6187a137b2af59dfdbad8d9f8c373c14"/>
        <s v="61b18775be84fb700a6b2d0ba097bf66"/>
        <s v="61c36f0fc4a47f9532e5512b66668e62"/>
        <s v="61f159ef6da2d441951d2c0efa719362"/>
        <s v="620c87c171fb2a6dd6e8bb4dec959fc6"/>
        <s v="6219ba2359cfb97f2e38fd4c321eb309"/>
        <s v="6235903333ba7de1928c869e268e5964"/>
        <s v="623ad9d0c1e14bb5464a8c72bff7b4af"/>
        <s v="624f4ece8da4aafb77699233d480f8ef"/>
        <s v="626ab1cd96932367f0eeec2e47046c12"/>
        <s v="62760d278921b5f352461620d68a9cee"/>
        <s v="6288c69c4ce638e59925e59193f98b16"/>
        <s v="62c50c1af4dfdc4149d25c5222043d39"/>
        <s v="62d977e2b2aee830de3e039a28490d12"/>
        <s v="62de60d81c55c29d76a6bce418b31cef"/>
        <s v="630008e0f062605a415d694489f6f82e"/>
        <s v="63191ead8d3b2f937cd1996fdcbbad20"/>
        <s v="63272377184e969942f7fff221be858d"/>
        <s v="6338ea67c41078a46ad99cc009654956"/>
        <s v="633ecdf879b94b5337cca303328e4a25"/>
        <s v="634964b17796e64304cadf1ad3050fb7"/>
        <s v="63704069d9bd3a75c1cf59babe56004a"/>
        <s v="638cba8be1fb599bbb76fd6948351eb3"/>
        <s v="63a79f5a7eb5cb48a7e5787b141c7993"/>
        <s v="63b464dbf392c7b80d12d932fa7cafed"/>
        <s v="63b9ae557efed31d1f7687917d248a8d"/>
        <s v="63bc58679c44e8a998792119fd7ad23e"/>
        <s v="63ffcb71394dd8ea3872ed9ffda17c74"/>
        <s v="640e21a7d01df7614a3b4923e990d40c"/>
        <s v="6426d21aca402a131fc0a5d0960a3c90"/>
        <s v="643214e62b870443ccbe55ab29a4dccf"/>
        <s v="643c01d7c56a724bec0454f4780e8a3e"/>
        <s v="6481e96574816ead57975da2c0f6d80d"/>
        <s v="64b87978a11c1ea7501a89eabe8c2c1a"/>
        <s v="64c9a1db4e73e19aaafd3286dc448c96"/>
        <s v="64cc804291f90c81f02bfc2bb58ff55a"/>
        <s v="651530bf5c607240ccdd89a30c9c9712"/>
        <s v="651fe66032c9520ee5587f694908040d"/>
        <s v="6524b847b982cd56bb5d4b02b776ee42"/>
        <s v="6548c2550b6e2d8f18053216e1c7b6f3"/>
        <s v="655220df33262c7e0c4949a147366f94"/>
        <s v="6560211a19b47992c3666cc44a7e94c0"/>
        <s v="6561d6bf844e464b4019442692b40e02"/>
        <s v="6562efe88ce0826a4ca4f189f03b4b84"/>
        <s v="656591be56071d4c9ef4e5fee78a578a"/>
        <s v="6576fd3e23c88f0e5d4d23f39bba0542"/>
        <s v="657969cca82e884d272385ec0ef06edd"/>
        <s v="659e8466eb3ff1b0e8740d74fb7bbedd"/>
        <s v="65a7c0788e4d632ccb5e1b594b87f0bb"/>
        <s v="65b081a070633e057c462abdd6fb9dd8"/>
        <s v="65c255b299faf2d12050937cc219c46c"/>
        <s v="65febd49fd28ec955651299159b1f527"/>
        <s v="6601ee6383e7f452be71929f8de48bbb"/>
        <s v="6614814a00d344b846ae209f95ee7e3f"/>
        <s v="661ad5fcc28cdfb8bcadb12bb2272475"/>
        <s v="6624bc09786f0e41ae48dfc5eeb1a9e2"/>
        <s v="6650fcccd8cd2f7e55ffa524f30c4c59"/>
        <s v="668bf321538e5072858eaef6087ce027"/>
        <s v="66922902710d126a0e7d26b0e3805106"/>
        <s v="669ae81880e08f269a64487cfb287169"/>
        <s v="66dc1b1632bd6a3e508510c5b3492107"/>
        <s v="66e0557ecc2b4dbea057e93f215f68d8"/>
        <s v="66fd84ee7528c0c0de85d0f44a73d5ab"/>
        <s v="670a9dda115b5a88b18cfadee8de2332"/>
        <s v="670c26e0f1bf8d0576271d5cfaec6d2b"/>
        <s v="671585f5a2af58b6e276bc01003c0d2b"/>
        <s v="67225bff54a172ff67579aaf583efd78"/>
        <s v="674207551483fec113276b67b0d871ff"/>
        <s v="6750d71153f00fc58829af2a8ef1bcf1"/>
        <s v="67883baaae6134ee81b271a542613728"/>
        <s v="679769a98cfcc6da877c8486ff1c13f3"/>
        <s v="67bf6941ba2f1fa1d02c375766bc3e53"/>
        <s v="67e43d802fde8cfd3f9580124f8167d1"/>
        <s v="6806dad1da97bfb5a9038eac6881f706"/>
        <s v="681fce914360217db47784ae28905a96"/>
        <s v="6824a69c9ea0313eba299dd4a2dba09a"/>
        <s v="685b870da5b52a710782c9c0fefbeb5b"/>
        <s v="6860153b69cc696d5dcfe1cdaaafcf62"/>
        <s v="6861de0f40cacb0602e473c51639f980"/>
        <s v="686886775c8f6b1191c7b953fb52708c"/>
        <s v="6879c4d287a8dd06b11f54ea8f78e4da"/>
        <s v="688756f717c462a206ad854c5027a64a"/>
        <s v="68ca56ce86830f3d31b1b7ec6a54da3e"/>
        <s v="68f86ba270525243e68ae74044f992b9"/>
        <s v="6902157ee16728322d61a1321fa79e58"/>
        <s v="693660429f9dc4ff704eb3d88dad54d7"/>
        <s v="695051e2981c8b19e77cafe450d5bdf3"/>
        <s v="6973a06f484aacf400ece213dbf3d946"/>
        <s v="698624c6632eeba1774924dbea24c700"/>
        <s v="6989574bd97d9773f10d232b6c07da59"/>
        <s v="698f5fa55a5f73d0740e9d9a773e8093"/>
        <s v="69a43819c758c65a5befb0b471c954d7"/>
        <s v="69b5eaa096c3f9d1e5c398c597f567d6"/>
        <s v="6a0cbc8af2e8abd1bdfb777943d174c6"/>
        <s v="6a3139c7bf09ece22a4713d956acbe5e"/>
        <s v="6a38087bc8ad4f89ff453561005f6dea"/>
        <s v="6a51fc556dab5f766ced6fbc860bc613"/>
        <s v="6a53b90c3ad9e0b56d9fe5c69165fff5"/>
        <s v="6a8a889bde935bafa76d7848782dfaf9"/>
        <s v="6a8b085f816a1f75f92dbac6eb545f8f"/>
        <s v="6aa3928696eab49a19a466e665a649fd"/>
        <s v="6b15924333bd1a741595fe981ea04822"/>
        <s v="6b1c4d4d9ccf0be3d8544eb0e71e5318"/>
        <s v="6b243f80ed07b10f0e8aa0f21a205f3c"/>
        <s v="6b2612338467c08c9b25f0cc55b1578d"/>
        <s v="6b333a05bf188ef3e1f1662a86bd9855"/>
        <s v="6b3bd31ad8fcda4b2635ec9f3ff2ecdf"/>
        <s v="6b536a23086fba0d58c08d68814397f6"/>
        <s v="6b803197e03abd5056b4313306b4f29d"/>
        <s v="6b89abe95848c850399130d149a39b63"/>
        <s v="6b90f847357d8981edd79a1eb1bf0acb"/>
        <s v="6b9b80d53ba3676eafe60268a810b5a1"/>
        <s v="6ba4733aa33f6386e9fb0c0fd3993b38"/>
        <s v="6bb0724edf0b62fb91ac404873a97241"/>
        <s v="6bb62a4912377c7bfe7cb17b406bc7e6"/>
        <s v="6bb66d9870c2e01c05655c7ed0e7ee13"/>
        <s v="6bbcb8924baf70b7fe2fe2097e8cd407"/>
        <s v="6bcb2352a2a0c38b845f598298ab9d26"/>
        <s v="6bd503a8230299c9316fb0f726933927"/>
        <s v="6bd69102ab48df500790a8cecfc285c2"/>
        <s v="6bef34c5be6f2bbd70aa5165f6df94b1"/>
        <s v="6c12e40690c335dbc2f68a4134d30dc1"/>
        <s v="6c177e38df6d3f34182b1f1d427231bf"/>
        <s v="6c17baf138731a4aaacc3210adf2037b"/>
        <s v="6c1b6d0c604b776f844125f911eb7377"/>
        <s v="6c6cc59a5c00cacc5054ca06d65cc282"/>
        <s v="6c6e3d67f969468f3bfd33f827a31222"/>
        <s v="6c77cd583b36a13aacccf2b3ee23e233"/>
        <s v="6c7d50c24b3ccd2fd83b44d8bb34e073"/>
        <s v="6c9875b2f94ba781186f0c1aed8d1687"/>
        <s v="6c99c983ce3b6ba0ab813e6790e81691"/>
        <s v="6cd68b3ed6d59aaa9fece558ad360c0a"/>
        <s v="6cf476a4ca74498db55cbccdaa9dcfb6"/>
        <s v="6d04126aba80df143fd038e711b8fd96"/>
        <s v="6d1b9c9579132c87d2703ec38c30f2c5"/>
        <s v="6d22a1fcebb6dd08c9cd90b92a93e8d0"/>
        <s v="6d2f2e3b539480db1e0842b3a4e32e6e"/>
        <s v="6d66611d7c44cc30ce351abc49a68421"/>
        <s v="6d7f8d9d594e28796b6b3205b00f459c"/>
        <s v="6d803cb79cc31c41c4c789a75933b3c7"/>
        <s v="6d988d6174a2c27441597174f8905515"/>
        <s v="6da1992f915d77be95d7fa48b36904af"/>
        <s v="6dc9bec584588412a6a338830946a3e4"/>
        <s v="6dd7dce75cd55c1ce255dc38d9f0cd46"/>
        <s v="6ddc28b61be28373b4503a1f61cf98a9"/>
        <s v="6df688df543f90e9b38f4319e75a9d88"/>
        <s v="6e0908ef4d4efadbc3cc2b74ea477cb0"/>
        <s v="6e13dd869aa7185f601c941423abcc8f"/>
        <s v="6e1862e15f33d9994bc25922a85e1efc"/>
        <s v="6e386f64c84e482f0b9abf960797ee1b"/>
        <s v="6e4a902d1054e4e17aa6eab87fac1c75"/>
        <s v="6e4f5ff6b086632ba8dcb558fb10249e"/>
        <s v="6e864f5c4669eff3d98140a07cc50202"/>
        <s v="6eb94e1466490d327a09abf8f3552a50"/>
        <s v="6ebf4eceee4dd9847201c82e77ef8123"/>
        <s v="6ec1a01e866584bb679eb9b098345919"/>
        <s v="6edacfd9f9074789dad6d62ba7950b9c"/>
        <s v="6ee85be3693ed79a8e80718743d80655"/>
        <s v="6eeed17989b0ae47c9f11ece6f38ea90"/>
        <s v="6f1a1263039c76e68f40a8e536b1da6a"/>
        <s v="6f229cc508fc6915ed5c499efd93baa4"/>
        <s v="6f835fd4be26989b1b064399da346143"/>
        <s v="6f83d9e4da896daae20b9b6b2d3ff8d2"/>
        <s v="6f892e20a171e98efe17fdb971ff319b"/>
        <s v="6fa9202c10491e472dffd59a3e82b2a3"/>
        <s v="6fc26fe110feebd80a433e1f012a84f9"/>
        <s v="6fd52c528dcb38be2eea044946b811f8"/>
        <s v="7008613ea464bad5cb9b83456e1e6a8f"/>
        <s v="700f03c207639c22d933381ff60b35c2"/>
        <s v="70125af26c2d6d4ef401a1d02ae7701f"/>
        <s v="70126eecc6aa1274392a1743866e9678"/>
        <s v="701938c450705b8ae65fc923b70f35c7"/>
        <s v="702835e4b785b67a084280efca355756"/>
        <s v="7040e82f899a04d1b434b795a43b4617"/>
        <s v="70849ca4f400aaabb62cb7462a6f1428"/>
        <s v="709e16e2b25c7474d980076c6bfc4806"/>
        <s v="70a12e78e608ac31179aea7f8422044b"/>
        <s v="70b52a4cfc823994561b00bad161b4ed"/>
        <s v="70bf57d811208f8923b41bbd499a67a4"/>
        <s v="70c0fda4c313d87115644d39e62eec60"/>
        <s v="70c27847eca8195c983ed7e798c56743"/>
        <s v="70c4eedec9cb4a85cda2f3f9673557b4"/>
        <s v="70ee69419916dc13e3aed619061f996c"/>
        <s v="70eea00b476a314817cefde4aad4f89a"/>
        <s v="70f7e8018e3d46c748c92f026aa2585a"/>
        <s v="70f84699be677ec988d1fa824aef7d90"/>
        <s v="71039d19d4303bf9054d69e9a9236699"/>
        <s v="710e3548e02bc1d2831dfc4f1b5b14d4"/>
        <s v="71271995e85f5b8530be99ed54a91b89"/>
        <s v="712e6ed8aa4aa1fa65dab41fed5737e4"/>
        <s v="712efd3b68f9686dc856b84abd0f21ae"/>
        <s v="7139dc5186aa238b006e066d8fbab2e4"/>
        <s v="713e3a23ca5e47786eb6f0d99f94cfac"/>
        <s v="7142540dd4c91e2237acb7e911c4eba2"/>
        <s v="714b9a1332840f257b49f476bea4e341"/>
        <s v="71592660bbcb6a4664e97b6f8b68babc"/>
        <s v="71593c7413973a1e160057b80d4958f6"/>
        <s v="715bbd5ba4e6b74cb0d2f29eb45058b0"/>
        <s v="7178e1eaa97257d8b6d4b80efd77a025"/>
        <s v="7178f9f4dd81dcef02f62acdf8151e01"/>
        <s v="717b78b0950b51ed00b1471d858b0edc"/>
        <s v="718539d38d07dd351c76db862760e2e2"/>
        <s v="71dc18fd8cbf5fd77f45dd8b427abb34"/>
        <s v="7202e2ba20579a9bd1acb29e61fe71f6"/>
        <s v="720e6cf846ea7572cbb66b743fb91e6c"/>
        <s v="7210cd29727d674c00741e5e387b3ccd"/>
        <s v="72146da5774cabf2632faedcae097a76"/>
        <s v="7238a95bb63ef7e498389fb863b834a1"/>
        <s v="7238f877570096ae403c51898fa64566"/>
        <s v="723a46b89fd5c3ed78ccdf039e33ac63"/>
        <s v="723cd880edaacdb998898b67c8f9da30"/>
        <s v="72431a818f97fe6ab9c81eee3e297e54"/>
        <s v="725af026f869236a8dd0ceb98564d156"/>
        <s v="725c32fa80c2faacc4fc88450d27314e"/>
        <s v="7299e27ed73d2ad986de7f7c77d919fa"/>
        <s v="729b2d09b2a0bdab221076327f13d050"/>
        <s v="729f06993dac8e860d4f02d7088ca48a"/>
        <s v="72bc2cce903c872fe376a8faaa81d237"/>
        <s v="72c38a04bd6a1c3dbc5298425a0db86d"/>
        <s v="72c5da29406b4234927b81855e7b64f6"/>
        <s v="72c73be2b085b9d57650dd53eb2004c9"/>
        <s v="730937bf88cb151eb2eb849f642fc213"/>
        <s v="7315baebc0572ff220d226283dc66728"/>
        <s v="731ef20c231d9a7103a425e83fd91271"/>
        <s v="734def04b237117a09321dd6d8f3f2a2"/>
        <s v="7354220fb240bde543b3c40c060d41e7"/>
        <s v="7357b52d27cbaa90f81a96cbc1279396"/>
        <s v="739c7d7be81f63812dea0d1b1451c651"/>
        <s v="73a63f72308aa20a46f4b1632018f196"/>
        <s v="73b8eb4a9a729d4019b24ed1be748cbf"/>
        <s v="73da1880b39c71de2b262bc7720c1494"/>
        <s v="740205fedfe4e90ca6857bc77db0f2b4"/>
        <s v="7402d13c03a7e91366337cd1de471144"/>
        <s v="741f8c587cb4248ebc5b779a0e8e0e51"/>
        <s v="744dac408745240a2c2528fb1b6028f3"/>
        <s v="74636e24f01da9268b0ed88dacd8513e"/>
        <s v="747c1cdcd1737dcfbd1547f6eb6f2cf3"/>
        <s v="747e73c01a4593d4cf60dcf970fd2689"/>
        <s v="74871d19219c7d518d0090283e03c137"/>
        <s v="7494d0dcba8551df6cf37f1b905dc2f7"/>
        <s v="749e7cdabbaf72f16677859e27874ba5"/>
        <s v="74a9b9bddf14ece02beb81f52c41a88d"/>
        <s v="74bafed391319577bce6f4d2acc0589a"/>
        <s v="74c7dec0a384d8a05950e629bd23bde9"/>
        <s v="750303a20e9c56b2a6bc45cdce0b897d"/>
        <s v="751bdc4d83a466c7206cd42e8f426b03"/>
        <s v="751e274377499a8503fd6243ad9c56f6"/>
        <s v="75745ef7bc7d4f3ea3380f6f5303f514"/>
        <s v="7586919161935337bf6b6d7ff5779648"/>
        <s v="75a4764c108403a7a0575140cb22287c"/>
        <s v="75d34ebb1bd0bd7dde40dd507b8169c3"/>
        <s v="75fbb52eda0cbc24f479d3b2fbfa8d3e"/>
        <s v="75fdd0a732287f9497b179f6bd445d32"/>
        <s v="761681a821d8275bc79f552116d06869"/>
        <s v="762ed976527cddf02787edba70fffa2a"/>
        <s v="762fafdaa57a532ee0119731697579dd"/>
        <s v="76623fde66e6b63b59440fd34160512d"/>
        <s v="7681ef142fd2c19048da7430856b5588"/>
        <s v="76833248bbc0e65a0293ec62023e4396"/>
        <s v="768a86e36ad6aae3d03ee3c6433d61df"/>
        <s v="768de2a4fc06aacecb9a586ccc30746a"/>
        <s v="76c47a299e4a8fe992316a85865acbe9"/>
        <s v="76d336555bb25f3165d2f0d6da719c40"/>
        <s v="76d5af76d0271110f9af36c92573f765"/>
        <s v="76d64c4aca3a7baf218bf93ef7fa768d"/>
        <s v="76de363de16dacc923eec8daf91df504"/>
        <s v="76ea5315acb3f5f7ade3cd261faf922a"/>
        <s v="77128dec4bec4878c37ab7d6169d6f26"/>
        <s v="7722b1df1b0e383e000397b2c11e3e19"/>
        <s v="77530e9772f57a62c906e1c21538ab82"/>
        <s v="77714512e8d4dda9c234da8e3faf16e4"/>
        <s v="777a0c55737f34ffeb78010f7542ab41"/>
        <s v="778323240ce2830d68aab11794e00bfb"/>
        <s v="77a515caa36327151d1cc6c32a9f00e1"/>
        <s v="77dcbb67ccb3659bd58eaf5661560a30"/>
        <s v="77e4abfd739aed9c46480f90f81c0eb4"/>
        <s v="77fccaae319668a8ab6cd0fd16aec48c"/>
        <s v="7813ea3ebd9411dc600b4dd01f7a97b9"/>
        <s v="7816cd9c5b1238e320545f5bf7eb80e8"/>
        <s v="781a66c0d89e30814d49fe8b5e14cd07"/>
        <s v="782f78b632a43875dd5b53e3e49c9564"/>
        <s v="784ba75dd9d20200c4caed3d7a77141a"/>
        <s v="78744a20ee2f80ba64f6804c25def2b8"/>
        <s v="78813699ffac347fe27dba345a5f1551"/>
        <s v="788e857f317e53de488d393e65a80f45"/>
        <s v="788f22bafdd7ab0e1e79f19db72f16a4"/>
        <s v="78a4d36f65a019172c6154468831a69f"/>
        <s v="78ba5933c21686d1c2f64669c8c459e7"/>
        <s v="78c99c6dff4eeae5be99bf635ed21e3f"/>
        <s v="78ef7e885d17f35e2382a47aae8b8cce"/>
        <s v="7901646fdd36a55f564ffaf2dbccaaf7"/>
        <s v="791cfcfe22fe4a771ece27f90017da92"/>
        <s v="79565f7d5603b24ddf07ade262547f2f"/>
        <s v="7957cac1a02f45d0a4a7e45626382ec2"/>
        <s v="7963e546f34e098b578f9ad102494601"/>
        <s v="7994081388d55b9cf976c050653dd359"/>
        <s v="7994b065a7ffb14e71c6312cf87b9de2"/>
        <s v="79a679c36c08d606b3fd47ead9de109b"/>
        <s v="79b93a308a97792cf53ac75f46da00b5"/>
        <s v="79ebd9a61bac3eaf882805ed4ecfa12a"/>
        <s v="79ed755314cfe6df0daef2c6cd3022cd"/>
        <s v="79ee721b6f766066a80264402548d359"/>
        <s v="7a073a40a9d3f1fee8bc45670ea1e909"/>
        <s v="7a188843479798ca813108fa7b959286"/>
        <s v="7a241947449cc45dbfda4f9d0798d9d0"/>
        <s v="7a2d2949aea47fab95fd98d6c9f618b1"/>
        <s v="7a425d299613df3e613bcf9d2eaf5c49"/>
        <s v="7a67c85e85bb2ce8582c35f2203ad736"/>
        <s v="7a704e63bb29c446869efde5d57524c8"/>
        <s v="7a91bf945c6fae0779f1c61ce97fe45c"/>
        <s v="7a9c12e235c36247c3c81f50d6ea9cea"/>
        <s v="7aa4334be125fcdd2ba64b3180029f14"/>
        <s v="7aa538dd6e114e503a2e6154ea352253"/>
        <s v="7ab0dd5487bab2dc835337b244f689fb"/>
        <s v="7ad32824caee82087b3e2e5f33b1bf32"/>
        <s v="7ad41305e96a6cab8294cd65891e9a86"/>
        <s v="7adbd3210a7b3cc2235e225eef33574d"/>
        <s v="7ade73f1b9b4e965f9009a4c3a7e2c15"/>
        <s v="7b07b3c7487f0ea825fc6df75abd658b"/>
        <s v="7b0df942f46435babab05d49b744b2c4"/>
        <s v="7b1222c3624aa89b9558b50a2594188c"/>
        <s v="7b3447b497e55af8c15fc7bd89d7b81a"/>
        <s v="7b3f6ce5c6c22e9b96e7581ebf0df6e1"/>
        <s v="7b7ed56ae755e2880f2b69632e839c1e"/>
        <s v="7b7f91e98f8c6def45a1407923304402"/>
        <s v="7b8e8ec35bad4b0ef7e3963650b0a87b"/>
        <s v="7b98de631987e26dd6d803490c43a13c"/>
        <s v="7bac63f6603d382cc8d0832eb6c100a8"/>
        <s v="7bb8fac2913a6064ec412e583c6d8b4d"/>
        <s v="7bcd7c5f8631701474db233ccf1c094b"/>
        <s v="7c1fea10b5b006671d608b1d7c446ec4"/>
        <s v="7c4402417d51474d4d0cda9557340e40"/>
        <s v="7c4618c82226628831613e95e9c22f44"/>
        <s v="7c462184585ae80bd6e5774c62ce50f2"/>
        <s v="7c4adcc13272c0e26fa23aac642adb7b"/>
        <s v="7c51de0ab286204ce75ff42bf7c10d92"/>
        <s v="7c5b05cbdb5542049f38d90d7815b97d"/>
        <s v="7c67e1448b00f6e969d365cea6b010ab"/>
        <s v="7c9130f5f3729edd32aa059141d92484"/>
        <s v="7caa63f175b1cecbfaadd8b5ab9998c7"/>
        <s v="7cb946b1ad19faebe28c3e86c2794ec3"/>
        <s v="7cf4ea70955b00d6b3c22542598e2715"/>
        <s v="7d13fca15225358621be4086e1eb0964"/>
        <s v="7d294cf9a6a69dc6a0c3e540fff0e039"/>
        <s v="7d456afc660226829370f3173d14520c"/>
        <s v="7d484ca289afaac6bf5fc6a1e96d2226"/>
        <s v="7d76b645482be4a332374e8223836592"/>
        <s v="7d7866a99a8656a42c7ff6352a433410"/>
        <s v="7d7d2b7a51328016102d4528c411d630"/>
        <s v="7d81e74a4755b552267cd5e081563028"/>
        <s v="7d948535954aaf8c5d39db007f74372e"/>
        <s v="7daca0837f033a41a6f3428c18657533"/>
        <s v="7dc8c42cc750eeafea6c85712ffee9bf"/>
        <s v="7dc9a3355bae96dd82008b313d3a456c"/>
        <s v="7ddcbb64b5bc1ef36ca8c151f6ec77df"/>
        <s v="7dea6f73af847b42cc3985bd620f994d"/>
        <s v="7df1fc11cc5cbc518b39faa60cf5d67c"/>
        <s v="7e1fb0a3ebfb01ffb3a7dae98bf3238d"/>
        <s v="7e26c750b4cb9f6766f58265ff9ebe95"/>
        <s v="7e3dde9ffba72d5340f9aaf09b4424be"/>
        <s v="7e3f87d16fb353f408d467e74fbd8014"/>
        <s v="7e79d65b5c6f1f544b7daea036acf720"/>
        <s v="7e93a43ef30c4f03f38b393420bc753a"/>
        <s v="7e959205cebc10adefcb331f934238a4"/>
        <s v="7ea5bfa6c340f58f8e71fc1f0412b0d6"/>
        <s v="7ecd59e5e20407131822c1a68ac59c1f"/>
        <s v="7ecef8194babfec876ca720714327841"/>
        <s v="7f02656561b680def9986c0795a8a080"/>
        <s v="7f152321c60a266edc53af1925ef96c1"/>
        <s v="7f2617c58d5d06806987308b45654351"/>
        <s v="7f35f9daf223da737b78738fbae4d977"/>
        <s v="7f40d06aa0b5f1aa4f41af8c0480e2ef"/>
        <s v="7f5e4d5efad7e44b91115dd1decb65f3"/>
        <s v="7f7b8245c336066a1f9933c359f11d77"/>
        <s v="7fc87cc3e89b3d1d5cabdca32f8485aa"/>
        <s v="7fdb0720c8d7c9075538b365dc8c3a22"/>
        <s v="7fe21dd00d2f4943ae09525efa2fd674"/>
        <s v="7ff588a03c2aeae4fbd23f9ae64b760d"/>
        <s v="800214c63934acd05d47e84214db8ba8"/>
        <s v="80146bc52c4f6af5239b23de2a20262b"/>
        <s v="804287717b9156fb7a787acd9af4fac1"/>
        <s v="8060d731897e33b5c5ae575ce1e209e1"/>
        <s v="808d4348b916efa08e766ebad39f61eb"/>
        <s v="8090490573c6c0aa343a7231ebcb8c86"/>
        <s v="809413606dbfe5deefd2db646693ef67"/>
        <s v="80ceebb4ee9b31afb6c6a916a574a1e2"/>
        <s v="80cfd480be3eb6d6267139f5cb793555"/>
        <s v="80e6699fe29150b372a0c8a1ebf7dcc8"/>
        <s v="80f2cf9abf6b5a0e5c612b5eea6646e6"/>
        <s v="8132b9bd16876e1b0f8808d43825dd48"/>
        <s v="813348c996469b40f2e028d5429d3495"/>
        <s v="81336a0f57a33776419727a300249e90"/>
        <s v="8160255418d5aaa7dbdc9f4c64ebda44"/>
        <s v="817245bcc3badd82bbd222e0366951a6"/>
        <s v="81783131d2a97c8d44d406a4be81b5d9"/>
        <s v="817f85dbb65aa3e70831d90fe75cdf89"/>
        <s v="8185694b58b2ba6de20fd41ae608bbea"/>
        <s v="818d28f936e791926d33bcb6ee94ef79"/>
        <s v="81a1104df0f08b59c68aa5b03cfe398e"/>
        <s v="81ed90f07c0bacb7594940ba2ef676aa"/>
        <s v="81f89e42267213cb94da7ddc301651da"/>
        <s v="820c7c9eaf76d2b226b6c242bcf3f34d"/>
        <s v="820cc752a266cdc6c1a1e61dd4583330"/>
        <s v="821fb029fc6e495ca4f08a35d51e53a5"/>
        <s v="822166ed1e47908f7cfb49946d03c726"/>
        <s v="822b63912576852aea9a8436d72317b7"/>
        <s v="822bad9bc42b51213ba522fe87b7ab5d"/>
        <s v="827f8f69dfa529c561901c4f2e0f332f"/>
        <s v="82921991ff5b557b045605b8bbf08d49"/>
        <s v="82bd0703a4aefd6b599e5bfdaed378fb"/>
        <s v="82cb9f452fe8334df74b22d37824b431"/>
        <s v="82e0a475a88cc9595229d8029273f045"/>
        <s v="830379336fad8c6f3b15a4a3ddb5c66e"/>
        <s v="83353a83fd769dfafa4f21a72b15e3e5"/>
        <s v="834f3294fba9f932f56edc879193f925"/>
        <s v="834f8533b2ecb6598dd004ff3de7203a"/>
        <s v="835f0f7810c76831d6c7d24c7a646d4d"/>
        <s v="83645b1645cdee8953ee54c29ceed564"/>
        <s v="8378eb36b6b70c5734e83ad7b8cdc3b7"/>
        <s v="83a75eea11694e36e56dd0cb2240229a"/>
        <s v="83b08de96980757220871b31bf6cffca"/>
        <s v="83c465a786b06574376909b35ef6752a"/>
        <s v="83c8aafbefb034674a70de0eac5b8954"/>
        <s v="83d458c0d6d4f94295d63f091460bd60"/>
        <s v="83d7070a0b9a8b4625fa8682b819fabb"/>
        <s v="83deb69e889cf80f82be1dc6d5f2d486"/>
        <s v="83e197e95a1bbabc8c75e883ed016c47"/>
        <s v="83f2b4881141ce3fcd4e985125d3279e"/>
        <s v="8444e55c1f13cd5c179851e5ca5ebd00"/>
        <s v="845e8036c3f7bf62099352f5ed910240"/>
        <s v="8476243f92442881ddd5b578975cf115"/>
        <s v="84c945f15571830c1a91a33978e94009"/>
        <s v="84deb808079d1be601c209c1e771b1cc"/>
        <s v="85044848b1b767db2a4a58526adef4b4"/>
        <s v="850857dfac77488c307e2b1cbd84ab5a"/>
        <s v="850913d59ce317156b00f3705f1c3edb"/>
        <s v="850f4f8af5ea87287ac68de36e29107f"/>
        <s v="851773c885feb5e2da3b4f82bc2b17ce"/>
        <s v="855668e0971d4dfd7bef1b6a4133b41b"/>
        <s v="8581055ce74af1daba164fdbd55a40de"/>
        <s v="85cc55e048b6bcc90c75afe7f0e72f72"/>
        <s v="85d9eb9ddc5d00ca9336a2219c97bb13"/>
        <s v="85e7c62c1d6ea078c3897424f867a7c8"/>
        <s v="85ecf03781da592876b7844acc1b729f"/>
        <s v="8602a61d680a10a82cceeeda0d99ea3d"/>
        <s v="8603f0038fe0e52fedd3382d266723de"/>
        <s v="8629a7efec1aab257e58cda559f03ba7"/>
        <s v="8629c241b3622ac12cd4118afdc8d394"/>
        <s v="863d2ebcd347ce4922de7a0f9a5581d6"/>
        <s v="8648b1e89e9b349e32d3741b30ec737e"/>
        <s v="866558b3bccef2dbc6d29a2b5995016f"/>
        <s v="86bb7c4b535e49a541baf3266b1c95b1"/>
        <s v="86bf77bdb52e615674772d5817c6212f"/>
        <s v="86ccac0b835037332a596a33b6949ee1"/>
        <s v="86ff3eaef0267069cc891a2ed9d10a17"/>
        <s v="870d0118f7a9d85960f29ad89d5d989a"/>
        <s v="87142160b41353c4e5fca2360caf6f92"/>
        <s v="8759e7aedd644f487315e5860962f162"/>
        <s v="876182d1918783bbe15233febfbd4926"/>
        <s v="87b4428a334b8f676fd9a7f3bf544fb5"/>
        <s v="87b740daf17b5d1be335a64164ec6842"/>
        <s v="87d30a6a0cbf89356e49324971ab1d24"/>
        <s v="87d3c3aeb3ead335511b3ce315eb341e"/>
        <s v="87d73636a3acf123e842bb890a4db036"/>
        <s v="87e24fc7052259b1f7f607d61c10d8be"/>
        <s v="87f3e35268860433e13d577825aada95"/>
        <s v="880ce4951cf857ab1d9e0b75c1d856f4"/>
        <s v="883dd81e82754ac2c65e9790a7db8c9a"/>
        <s v="88460e8ebdecbfecb5f9601833981930"/>
        <s v="888faa8bfb0b159c37de6d898b961c31"/>
        <s v="889009a0ed0bb52c87819941192931b8"/>
        <s v="88ae906ea2acf6971f26c3e8b7cb4357"/>
        <s v="88af55b4a7ca402b27df16f7c7c9b5d2"/>
        <s v="88cd3681e0a2ba85e190f7d817629c4c"/>
        <s v="88cf19ec1fc2c58f161aee259d57142c"/>
        <s v="88ef59b51bdaa941d10a853429f2b6ce"/>
        <s v="891071be6ba827b591264c90c2ae8a63"/>
        <s v="8931a84a914b3fe9b1ddaa4d704947ca"/>
        <s v="8936ba0de1073ee888cb3185ae5dc661"/>
        <s v="897060da8b9a21f655304d50fd935913"/>
        <s v="89757206b887aed36f3e18d858460fea"/>
        <s v="89a51f50b8095ea78d5768f34c13a76f"/>
        <s v="89ad3263c0931c47f976d7c5778e60f6"/>
        <s v="89bc797e2e29667aa035d4368f9b7f92"/>
        <s v="89c127985a8b130cfa45c1d36764017a"/>
        <s v="89d9a386b0b6e5fc8403071b03f7206a"/>
        <s v="89dda63a3c907c468ec88c310ed91213"/>
        <s v="89de2d6f23e9746ff309705b23581faa"/>
        <s v="89f69225956f951295ca4c7fb1266553"/>
        <s v="8a130737016f838139d31878787a39c9"/>
        <s v="8a1ff5c35f6595a73fef4c7b96e4908a"/>
        <s v="8a207b6080964f3c1fc9d35bd6096ba4"/>
        <s v="8a2d12a90e92f012ce5226fc6592b653"/>
        <s v="8a32e327fe2c1b3511609d81aaf9f042"/>
        <s v="8a40ae794fa3f9892cee24bd5af0488b"/>
        <s v="8a43128d7f9a3db592b866e6861a6cce"/>
        <s v="8a432f4e5b471f8da497d7dc517666e2"/>
        <s v="8a87611c08849ffeeccab52aa798b6c7"/>
        <s v="8a8835a43bda99fd37310ad76c457510"/>
        <s v="8a9260f2b0340411d6d2a56bcf4f7378"/>
        <s v="8ab42aa58097fd4668d60cc648225d5f"/>
        <s v="8ae520247981aa06bc94abddf5f46d34"/>
        <s v="8b11118053756a9a2932f447e11fc1b5"/>
        <s v="8b181ee5518df84f18f4e1a43fe07923"/>
        <s v="8b2492b7ff4468839593fafeed55bad9"/>
        <s v="8b28d096634035667e8263d57ba3368c"/>
        <s v="8b2d4ab22f42c5cfc338b846decfda60"/>
        <s v="8b321bb669392f5163d04c59e235e066"/>
        <s v="8b655f0855926bcb49f5835d38dfddf6"/>
        <s v="8b87cd0d43d49b9bdf40f56229364d59"/>
        <s v="8b8cfc8305aa441e4239358c9f6f2485"/>
        <s v="8b9d6eec4a7eb7d0f9d579ce0b38324d"/>
        <s v="8bb48dc19fccaa8613b6229bf7f452a2"/>
        <s v="8bd0e3abda539b9479c4b44a691be1ec"/>
        <s v="8bd0f31cf0a614c658f6763bd02dea69"/>
        <s v="8bdd8e3fd58bafa48af76b2c5fd71974"/>
        <s v="8c0de775f52fe41590b376a3b7c50f68"/>
        <s v="8c16d1f32a54d92897cc437244442e1b"/>
        <s v="8c351ed7c326c62123318f4f3246e906"/>
        <s v="8c3b533c63cca56240f94f1e3a6b18ef"/>
        <s v="8c5e007d7bd5693fa1386ffefbc99f6c"/>
        <s v="8c91bfea4263b8fba54081460693e2a1"/>
        <s v="8c9348f33ae3dada25c99c99ade2af78"/>
        <s v="8ca1551acf9832a4cf467bbbac15851f"/>
        <s v="8ca5b19e0263150d2c57afdde2b3d011"/>
        <s v="8cb7c5ddf41f4d506eba76e9a4702a25"/>
        <s v="8cbac7e12637ed9cffa18c7875207478"/>
        <s v="8cc6a0e5738e61a87b03c78b2ba9db4b"/>
        <s v="8ccf3cf69651cc1d8a02c8bfaf3b8568"/>
        <s v="8cf21434553b02cbd37c0bbd07e041b0"/>
        <s v="8d46553a36e68f95350a200c12f8f2e2"/>
        <s v="8d79c8a04e42d722a75097ce5cbcf2ef"/>
        <s v="8d899e15a5925f097cca50faa49b15e3"/>
        <s v="8d92f3ea807b89465643c219455e7369"/>
        <s v="8d956fec2e4337affcb520f56fd8cbfd"/>
        <s v="8daab2245ebdc277c51098d01c5ad8ef"/>
        <s v="8dd386be0767c330276ea6a3f96532d3"/>
        <s v="8de8fe3af4449ed695d2434c933ed73e"/>
        <s v="8def3db7f272735afb2ecd03aeca09a7"/>
        <s v="8dfbc5ff27df12f6cef751d3b9554222"/>
        <s v="8e29d051f810eb22959ede205b462b9f"/>
        <s v="8e2b3afb420011ef0c88c9d5f11ea526"/>
        <s v="8e34331b7eedd03be4e5d965c1956225"/>
        <s v="8e4f041ff58e7845456d3482524014b3"/>
        <s v="8e670472e453ba34a379331513d6aab1"/>
        <s v="8e6cc767478edae941d9bd9eb778d77a"/>
        <s v="8e6d7754bc7e0f22c96d255ebda59eba"/>
        <s v="8e8a7ce9f2f970dc00e2acf6f6e199f6"/>
        <s v="8ea394aed8138685abe1eb9f25e1021d"/>
        <s v="8eb88b0acb3f90a717ad659221471fa7"/>
        <s v="8ec76bb0965af3f007692b26fa9d6623"/>
        <s v="8ed8ea9a57c862f2c18c2fe41f601d56"/>
        <s v="8f0fbe2cd4d472157dc1cdef6edecaa9"/>
        <s v="8f119a0aee85c0c8fc534629734e94fd"/>
        <s v="8f2b51a30523cdecddc2f179f351c7d6"/>
        <s v="8f2ce03f928b567e3d56181ae20ae952"/>
        <s v="8f54d64f28a993550aa7943f12572959"/>
        <s v="8f580d36c1e9d6fbce95283403c7d447"/>
        <s v="8f78f0903005064036736c7173a5c2ed"/>
        <s v="8fb67a334bacec338885b4e9e1708073"/>
        <s v="8fb791022c1fc8909664f48ab7dc636d"/>
        <s v="8fbd63429be6d3e5e6d1a709b6464802"/>
        <s v="8fbe2ee446b97e128471be4ce983dc0d"/>
        <s v="8fd3b4468f6425810648177996c14cbd"/>
        <s v="8fdca8e349553f99bc738833a62c8802"/>
        <s v="8fe8786ee000001ab51d030dfd4a7bf1"/>
        <s v="8fec2e460530482132c436cfb5439925"/>
        <s v="8ff1a9df749e454105c55cda13e79143"/>
        <s v="8ff38bc3969e67c36c48343a07090f66"/>
        <s v="8fff28c4263ddec387f28d237fb42773"/>
        <s v="900ba814c251a692506d7834c1218441"/>
        <s v="901b460cdce0c64e471230d7f2f9f3a3"/>
        <s v="902c99f1ac505c0d18778b61bcd636f7"/>
        <s v="903037660cf848a717166eb7a06d616e"/>
        <s v="90b36c5aeb728d5504a39f435bef0c5f"/>
        <s v="90b57083da5d803237da74daec6dcb2b"/>
        <s v="910a922b426b7ff95eaee129ad6c0e1f"/>
        <s v="913fd0ebba70bb919f7254a02239173c"/>
        <s v="9140bd1d9de28b197dce077bdd687438"/>
        <s v="9140ef75cc8211c4035935e80e567204"/>
        <s v="91543f9849d68d023e17194926598543"/>
        <s v="916748bc99315c2d202898ae58b1617e"/>
        <s v="916c9de0b5ad957346eeeb12f332687e"/>
        <s v="918717417d88a9f9ae9735567e6c7682"/>
        <s v="918f6fbcf3ab724d805867303e593a1b"/>
        <s v="9198786624eaeb375793215cad26cfa6"/>
        <s v="91f0eec23d4a61d7d7caeefa3f0ad1ca"/>
        <s v="91f5779a8731baca4809fdeade81803f"/>
        <s v="91f848e9f4be368f4318775aac733370"/>
        <s v="9200e6ce317b67196b6b0bad4d4bd567"/>
        <s v="921323538c9f1c4e816f2720eac02bea"/>
        <s v="9261d76c62caaf0b24677c2ceb7f8f20"/>
        <s v="929f342384a6607afe143d789ade1316"/>
        <s v="92c8bc6e8f925792247656fed09aad65"/>
        <s v="92d14edfb62ee5ae7fdff70b0f4e7233"/>
        <s v="92eb0f42c21942b6552362b9b114707d"/>
        <s v="9315e491484b1b0081ca166fc164108d"/>
        <s v="933446e9a59dece7ae9175103820ca8f"/>
        <s v="934ed5cd1b9c1c7382d0a94a94b9e639"/>
        <s v="939e6227d6964a11a70aa91243e418f2"/>
        <s v="939f6e231201f26803cb5c3a3d2940b3"/>
        <s v="93b9a99027bd8bd6af682aff18dd19bf"/>
        <s v="93bef6edaa84956e8e575016449b6351"/>
        <s v="93dc87703c046b603023e75222018b45"/>
        <s v="94144541854e298c2d976cb893b81343"/>
        <s v="941554c5757b73ba0e50aa7732310afc"/>
        <s v="94165aea8a35c3c21499cbcae239b16c"/>
        <s v="94231344608e603693b0a8891143f65d"/>
        <s v="9449f25aeaf531019b76999ea49a6949"/>
        <s v="9485a23c0430ba1d58d359391606fce6"/>
        <s v="94b9108d4b637ba65bb4f1e53cfcf8d8"/>
        <s v="94c49f20a123aeb9360dbf80ff912bf6"/>
        <s v="94ca168e8bcb407ab85c5da308863027"/>
        <s v="94d76e96eedd976258cd3278ce56d5f2"/>
        <s v="94e93ce877be27a515118dbfd2c2be41"/>
        <s v="951e8cef368f09bb3f3d03c00ca4702c"/>
        <s v="9523fb39dd240aa958e040f8183d64f3"/>
        <s v="9535a841eecebed61a9fb1ac1cbb5597"/>
        <s v="9539213aa8e023c01937bef95dc006da"/>
        <s v="954e95f20808d7e5d11f0de292d078e0"/>
        <s v="9558aa23f77a9e0a0eca83540999f43b"/>
        <s v="955fee9216a65b617aa5c0531780ce60"/>
        <s v="9591fc341b1bfb7ef561e2968ec6e011"/>
        <s v="9596c870880d900012f2e8e6e30d06d7"/>
        <s v="9599519be538b98748162a2b48248960"/>
        <s v="95b293867b5862941c9cd74f756a3c68"/>
        <s v="95cca791657aabeff15a07eb152d7841"/>
        <s v="95e03ca3d4146e4011985981aeb959b9"/>
        <s v="95ec4458365c4d11f452ccf538377619"/>
        <s v="95f83f51203c626648c875dd41874c7f"/>
        <s v="960945e1a9535cbc0cd6ddd35fbe7ae8"/>
        <s v="9616352088dcf83a7c06637f4ebf1c80"/>
        <s v="961dff0a659b4561334372337dd897d9"/>
        <s v="9646c3513289980f17226a2fc4720dbd"/>
        <s v="96493fab2fbb13a14d0c0e8772eef5c3"/>
        <s v="964ff64dc05b13811c6d0f41e0aa5f6b"/>
        <s v="966cb4760537b1404caedd472cc610a5"/>
        <s v="9674754b5a0cb32b638cec001178f799"/>
        <s v="96804ea39d96eb908e7c3afdb671bb9e"/>
        <s v="968268a686aa05d1f529fb07dff08130"/>
        <s v="968ee78631915a63fef426d6733d7422"/>
        <s v="96e5dc09087bad639b4ee193104ec2e5"/>
        <s v="96f7c797de9ca20efbe14545bed63eec"/>
        <s v="972d0f9cf61b499a4812cf0bfa3ad3c4"/>
        <s v="973f21788dfab357250f69a8dcb7ddee"/>
        <s v="974cf2cb8f4b7add98709c30df02fe10"/>
        <s v="97512d3fc193b2d1dfcdba0f9d1f0f8a"/>
        <s v="977f9f63dd360c2a32ece2f93ad6d306"/>
        <s v="979e9f8b5b39dd243a2550c8b05aecf0"/>
        <s v="97e4a63591ca439a2b8b7efd20e6e19e"/>
        <s v="97e50a621f8e801f4baf69e08687c192"/>
        <s v="97e995629983723d11830a829bc2b246"/>
        <s v="9803a40e82e45418ab7fb84091af5231"/>
        <s v="980640c45d7a4635885491d077167e4d"/>
        <s v="98115075dd26cb8835946fc6086f5d30"/>
        <s v="984c273121e743dd14767befe6cb17f5"/>
        <s v="9853a239ab7b7ebbdc3a21248d5b8e1f"/>
        <s v="985c92cc412091f8529c12d7f23d3fef"/>
        <s v="989becdce12ebc39863c2bceab6f3ca1"/>
        <s v="98dac6635aee4995d501a3972e047414"/>
        <s v="98dddbc4601dd4443ca174359b237166"/>
        <s v="98e164d549402270247f3c96a1a158ef"/>
        <s v="98f52e1020fe788c10c0418de4393fec"/>
        <s v="99002261c568a84cce14d43fcffb43ea"/>
        <s v="9906e7aa42a3c067b7c9a564d01c4320"/>
        <s v="994f04b3718c2bab35c2adfa8afecd2a"/>
        <s v="9996ae921c50e8dff411ac69c0b4bb8b"/>
        <s v="999f6d9a1c7c81f43be44c6b7d076210"/>
        <s v="99a25c39b28a74d1151c35c18d178292"/>
        <s v="99a54764c341d5dc80b4a8fac4eba3fb"/>
        <s v="99cd94252748d2bdde08e17858233602"/>
        <s v="99eaacc9e6046db1c82b163c5f84869f"/>
        <s v="9a03a4e9eb0b947652fae4f6121a3f5e"/>
        <s v="9a1aea68d3efa00862ec88c0768037d0"/>
        <s v="9a208dee8f95cfdf00760c4d627828ec"/>
        <s v="9a84ba99f5367fdbd4598363496f1ea2"/>
        <s v="9aa388272ee334b6ae07bc73706e254a"/>
        <s v="9ac4f14370b1e24ddc58be041b7f99df"/>
        <s v="9ac75591b69c3402684b6ce0310f22ee"/>
        <s v="9add47bf45ce8e8c7db6b9cf670b1e09"/>
        <s v="9b00cad94ef3078faf6fba2e792c158f"/>
        <s v="9b00ed88b7fdb95d6ff76e27c1b52d16"/>
        <s v="9b013e03b2ab786505a1d3b5c0756754"/>
        <s v="9b1050e85becf3ae99c1cf4934c9bc5d"/>
        <s v="9b1585752613ec342d03bbab9997ec48"/>
        <s v="9b1ab052f5fca308ba743ac789ebb2e1"/>
        <s v="9b1f656ca3060f8af17a50d8a024b533"/>
        <s v="9b522ba7eae9e1d04082f267144583cc"/>
        <s v="9b76ad3d04236f76bc71c59470305e13"/>
        <s v="9bade61a92bed55a25d2b67b9f4ed739"/>
        <s v="9baf5cb77970f539089d09a38bcec5c3"/>
        <s v="9bc484c87d79cd4874e05ca182658045"/>
        <s v="9bcdfa7b615b3abb9461d9e3ad9886ae"/>
        <s v="9bf11dfc0bec77e5a23028043c3c5a8f"/>
        <s v="9c068d10aca38e85c50202e17b4a7e88"/>
        <s v="9c0e69c7bf2619675bbadf47b43f655a"/>
        <s v="9c1c0c36cd23c20897e473901a8fb149"/>
        <s v="9c351405b754cc5ce3e2ecf277bb034a"/>
        <s v="9c3a1c416c765687bc79a04113269929"/>
        <s v="9c3c24eca51c52b91c1de727d2a2ae06"/>
        <s v="9c4d31c7e46ab03a43fc06e3142afd4e"/>
        <s v="9c54608f0996c32ae4743089d915f845"/>
        <s v="9c57bc60cfad5ee62d35d3f1ce4593a1"/>
        <s v="9c690ceacd5c66731bf443ea810195cb"/>
        <s v="9c7fd21e0aa159b20da593371f08ff7c"/>
        <s v="9cad4b68bb993ee401a3c5aaa2bc26dd"/>
        <s v="9cea4682e16655f7da87f406902e989e"/>
        <s v="9cf787a239c1aa29dbd76f153dc13f9a"/>
        <s v="9d213f303afae4983637247556438ede"/>
        <s v="9d39404483343dd55c7ae254494d8388"/>
        <s v="9d489893ff6af05029671b785f54b998"/>
        <s v="9d4db00d65d7760644ac0c14edb5fd86"/>
        <s v="9d5604a1f112324ad6b2aa552122e0fb"/>
        <s v="9d5a9018aee56acb367ba9c3f05d1d6a"/>
        <s v="9d681c7e12db302cb261e721040dde65"/>
        <s v="9d69ba0a7a626a64dc5db08e529559cf"/>
        <s v="9d7a1d34a5052409006425275ba1c2b4"/>
        <s v="9da15f4a4ea758d9eeb49000dbe57e22"/>
        <s v="9da1ca0bef29ee170e541927a5aeabdc"/>
        <s v="9dc79dd988ac42f4d56c340d7048420a"/>
        <s v="9dd459b29a14bf89d47183cf2cd0e4c7"/>
        <s v="9dd59e43f0c9f0553244e8f9c2fb247e"/>
        <s v="9dda5bbacd45e18d6485fee649205d09"/>
        <s v="9de4643a8dbde634fe55621059d92273"/>
        <s v="9df5750209b83567ec144eb299d7d634"/>
        <s v="9e17b9d64683aebcbb9ee362d06463b4"/>
        <s v="9e25199f6ef7e7c347120ff175652c3b"/>
        <s v="9e6229250fedbe05838fef417b74e7fb"/>
        <s v="9e6967d3cf386d284251784b18ccb485"/>
        <s v="9e7c5f4d7770eab65738cca38f9efccf"/>
        <s v="9e94fa26a70ede4d26226e918e8706a2"/>
        <s v="9e9b539eb2806acee3f5c28085c1db9f"/>
        <s v="9ed65337433adfbedefd23dd76eaa494"/>
        <s v="9ef932e837d8b7f392c0bfee9d359dc2"/>
        <s v="9f50216bfd01913736a55a11b55ea842"/>
        <s v="9f505651f4a6abe901a56cdc21508025"/>
        <s v="9f56a7a649097b166d8ed286ad86a15c"/>
        <s v="9fbd5666d8618fa571c4230fafa09bd6"/>
        <s v="9fc70243fb26800cba56e8f014797004"/>
        <s v="9fe7c6641c79970ab48185498f547c09"/>
        <s v="a00824eb9093d40e589b940ec45c4eb0"/>
        <s v="a0415d9b25ede3c4b1e477e9916ffc03"/>
        <s v="a066df7361163e7ddc5d7452dd17448b"/>
        <s v="a06c8ff043abea0528ee44171e2140a2"/>
        <s v="a080fc8a850289b27500f6b49cca2553"/>
        <s v="a08692680c77d30a0b4280da5df01c5a"/>
        <s v="a09a13f18ed27932d08438aa6f12756e"/>
        <s v="a0a14e50070f3225b3eabba5b85da517"/>
        <s v="a0d7fbb07bb5ebc3b05980e750db56f3"/>
        <s v="a0e19590a0923cdd0614ea9427713ced"/>
        <s v="a1040efe9ff4a6f93c28b0499eada8f5"/>
        <s v="a1043bafd471dff536d0c462352beb48"/>
        <s v="a11a0e0ca67423425691db355cff69b0"/>
        <s v="a13580f0e8f782b7a543885a0ef99f08"/>
        <s v="a13aaf2d2886ab9fb30fb9a920160b8f"/>
        <s v="a1474fd46fd3430168f7ec202da39408"/>
        <s v="a150c540f572d0fb53992264bc5c10b5"/>
        <s v="a1544b9ea0b2390e020537d4daa89049"/>
        <s v="a154d7316f158bb42e6fa18bbe3afd3a"/>
        <s v="a17f621c590ea0fab3d5d883e1630ec6"/>
        <s v="a1bea7061f61f6fdd9a85a6325ba1033"/>
        <s v="a1bea9970d8f65b240555f99c2214f7f"/>
        <s v="a20d8058c866dbaeca014d2cd20ac62e"/>
        <s v="a213f1bd6458f4a158f3746cb2514559"/>
        <s v="a218df5c097b0ca409cfaac1488cc7f6"/>
        <s v="a21c11ec5c3f03e7cc9f9203bff9e1c6"/>
        <s v="a23266650e7c84bb93fbbba502137478"/>
        <s v="a247197e2e9c19a6a53a6888cb8b660f"/>
        <s v="a254c682cc01e119f83530446f1df9a9"/>
        <s v="a2a41aedb70551d4a85aa04dc2fced48"/>
        <s v="a2b5b6105ea5942300631d2e76f4ffe0"/>
        <s v="a2b911e9ad40dc7d61c142a4683e2d85"/>
        <s v="a2deecd5398f5df4987110c80a1972a3"/>
        <s v="a2e85714b56b1cb6bb24a9a6e6cad36f"/>
        <s v="a2e874074c877c5a05abae80ad6e488f"/>
        <s v="a2fa0bdc798ee84cdb08281337cf4fb6"/>
        <s v="a3082f442524a1be452e3189e003b361"/>
        <s v="a35124e2d763d7ca3fbe3b97d143200f"/>
        <s v="a353b1083c9863d756d9404695016d64"/>
        <s v="a35ef466c6fd6d052f5d241240d3c5e2"/>
        <s v="a369d693961cb93b61ca2cc518872a85"/>
        <s v="a36ac007a4d18f865c8d32c3b2402c2d"/>
        <s v="a36b125ac6d5fdbc7f50de85c9157bdc"/>
        <s v="a37c340b91cb0169e8b029db6440fba2"/>
        <s v="a3a38f4affed601eb87a97788c949667"/>
        <s v="a3b0df0065e264a91b7bbf5f844af5cd"/>
        <s v="a3b42d266fa8afc874b909422ce88582"/>
        <s v="a3dd39f583bc80bd8c5901c95878921e"/>
        <s v="a3e9a2c700480d9bb01fba070ba80a0e"/>
        <s v="a3f0b55de503387383c7b1de3ad7f678"/>
        <s v="a3fa18b3f688ec0fca3eb8bfcbd2d5b3"/>
        <s v="a414555ce331b8c8aea4a9cb8395194d"/>
        <s v="a416b6a846a11724393025641d4edd5e"/>
        <s v="a420f60ff1aa9acc80d0e42959f2b313"/>
        <s v="a425f92c199eb576938df686728acd20"/>
        <s v="a435b009cd956ea60748b5cfbddf2e24"/>
        <s v="a44fb5a447105f8469bdf16bf9159f25"/>
        <s v="a45314082d50d578a4721c9787ce09ab"/>
        <s v="a45765f8afb1e594b22bf9e974b46765"/>
        <s v="a478c7961d6a992065b24e63b366f90b"/>
        <s v="a49928bcdf77c55c6d6e05e09a9b4ca5"/>
        <s v="a4b6b9b992b46e9ef863637af96e04bc"/>
        <s v="a4b8d97cd5d3674eeff96abc99d8ed67"/>
        <s v="a4bd6e9adf39b63f43dc545d3ca1f53d"/>
        <s v="a4fc6eadaff1576af888509a53420f6a"/>
        <s v="a513150f33f99a06569e9cd5c4bb889b"/>
        <s v="a5259c149128e82c9d6d46e0c1c812bb"/>
        <s v="a53f60f05f822b5c621a50ff6a5cb362"/>
        <s v="a56a8043ebf66e42119618fb8cf232c6"/>
        <s v="a56e351445e5863fc8960640ba9190c7"/>
        <s v="a5a1bfcf728ab0e19182959cf0771ee4"/>
        <s v="a5bff0f43eb51f0cad7c37fac7244c8a"/>
        <s v="a5cba26a62b8b4d0145b68b841e62e7f"/>
        <s v="a5dd1946fb63ada8bcaa0c9cd8f11e22"/>
        <s v="a5ff20ff766e7f50bd5066f33da14413"/>
        <s v="a61cc04793308395a840807104365121"/>
        <s v="a63bfbaa882c8f4542891b4e2246cc7f"/>
        <s v="a64e44665225d19dfc0277eeeaaccc57"/>
        <s v="a663d9c3797e90eac99ff60939416a56"/>
        <s v="a673821011d0cec28146ea42f5ab767f"/>
        <s v="a67780aba9dd436e7ac0aa1f889e73ec"/>
        <s v="a69aa24cec11168e7e39a3fbc727e925"/>
        <s v="a6bd7d1ccdac48c6b33b28596b7eb122"/>
        <s v="a6fe7de3d16f6149ffe280349a8535a0"/>
        <s v="a70e9066dbfd10b6b97a3f54a1356762"/>
        <s v="a72c2f59332659e361d647515c698798"/>
        <s v="a72f15980dc3e9bfd1a49ac9b2f3af65"/>
        <s v="a7a9b880c49781da66651ccf4ba9ac38"/>
        <s v="a7b7354cc588f7566a848bcbb1ce3d96"/>
        <s v="a7c53f6b3b61adbdaa99dda97e8cbd56"/>
        <s v="a7c88262832dfc683781d6a421edefae"/>
        <s v="a7d0f8dd44f57ef6de7f7f02e3d82630"/>
        <s v="a7dc4098e4da6e41b426269d12ae7e91"/>
        <s v="a7ecf689b40a44361e259b28939023e4"/>
        <s v="a7f13822ceb966b076af67121f87b063"/>
        <s v="a806a4bb063ea7ca6d374eafa50a6058"/>
        <s v="a81466620e46a6970b22ef40379fdfc9"/>
        <s v="a8739afb32aaa45e01815ca76f76f54b"/>
        <s v="a888faf2d1baececa6baf9c3d603ee1f"/>
        <s v="a89e143d5211473ae18db9577ee34b64"/>
        <s v="a90a5da8b09e44264a177c0374a5ac87"/>
        <s v="a938325a4b357fd23a6a4d5bb126408e"/>
        <s v="a9415cf907dfa12f9ed18693244f5329"/>
        <s v="a99504ac23ed125aaf5302af6cc30af9"/>
        <s v="a9ae440659f48b7849df83e82734150b"/>
        <s v="a9b533a26e898b12e8b8d4c07279bf4d"/>
        <s v="aa17b35ce4de7b565be3249ba838944f"/>
        <s v="aa1eb17b9fdf6dfd546e25c45c7b9235"/>
        <s v="aa2640d851ec322526f1295bbeb20092"/>
        <s v="aa762680c40618316a896838866140ea"/>
        <s v="aa8af66c623d7d544dfe4bb85b5ebe3b"/>
        <s v="aac29b1b99776be73c3049939652091d"/>
        <s v="aac51c486b672a9850d59f3e84b1cf88"/>
        <s v="aadfe0417e61315688b6bd7043361e25"/>
        <s v="aae3bfea055532c57fb453ed3ec80b30"/>
        <s v="aae5953b9edddf14749c0d65d60eb4b9"/>
        <s v="aae5e7b457a3c72ee230a47d98fceda5"/>
        <s v="aaed1309374718fdd995ee4c58c9dfcd"/>
        <s v="aafe36600ce604f205b86b5084d3d767"/>
        <s v="ab27bbbad5239bc31a34709275a70db4"/>
        <s v="ab3e0c171fe84a7ba7de130f19cfb485"/>
        <s v="ab75b89cc49c9ab3160d0c91565a442a"/>
        <s v="ab91571efab27993ff2f6b36e38055c3"/>
        <s v="ab9db4cf53b08b828b64dccaafc2d9f0"/>
        <s v="aba1721a889e04decc910aa13b768ef4"/>
        <s v="abbf6046bbdf1028606a5bc7f00c99e7"/>
        <s v="abc015ebac1d283a323ca9db35ede4b9"/>
        <s v="abcd2cb37d46c2c8fb1bf071c859fc5b"/>
        <s v="abe021b01ba992245271b9aa422032df"/>
        <s v="abe42c5d03695b4257b5c6cbf4e6784e"/>
        <s v="ac137bac82ffa8548e62bd9d01d2a14f"/>
        <s v="ac1ed5fc15901fbc92920361eb4ab350"/>
        <s v="ac3508719a1d8f5b7614b798f70af136"/>
        <s v="ac51cac5e20d69ff485a54746488ef48"/>
        <s v="ac6417315ae5da8f9a38ee11de6f7780"/>
        <s v="ac9b01377919cdbd2a1bbb8d5837c70b"/>
        <s v="acadd4d36859671cb635527c6c977533"/>
        <s v="acb6c2ca5c82411c1fdb88d5fd5eb95e"/>
        <s v="acce39e832338debb07b02385cde5967"/>
        <s v="ace601496e211a664100321f038f50af"/>
        <s v="aced59e9b31ef866a94f9e7f29d8d418"/>
        <s v="acf974e4d5950ad143a247471b831eb9"/>
        <s v="ad14615bdd492b01b0d97922e87cb87f"/>
        <s v="ad273c9eb54ecb4532de4bf75bae9e4e"/>
        <s v="ad420dd0c4f92f8af951ac24b86d0cf5"/>
        <s v="ad738d3fcf42655ed15c4960b7b6c601"/>
        <s v="ad75519a07f039025e83795a4418470f"/>
        <s v="ad781527c93d00d89a11eecd9dcad7c1"/>
        <s v="ad87df7699e83b8a91822a4a0b765c3a"/>
        <s v="ad8ada0ffa993cb1197d102d9ab21a3e"/>
        <s v="ad8b531ae67582f096925cff5630d0d1"/>
        <s v="ad97a199236354e53fcd91a5a913e9a2"/>
        <s v="adbc26658d6c7b4b6219f9d934598091"/>
        <s v="adbe70ab2c97442046d393988c8d1d27"/>
        <s v="adcf50477d6a1f5d91bb9d54c4903cb5"/>
        <s v="ade45994b717ccee333492330fbf037b"/>
        <s v="aded58c8142dedc5494a81f948431fab"/>
        <s v="ae45ad30c2d2e5913094769690a239d2"/>
        <s v="ae45df84722b1d15c5f32b23a095746c"/>
        <s v="ae7ab174effdead6c241e547e4ca13f0"/>
        <s v="ae8bfdbf1c2a2a2dee92d799db0a31c6"/>
        <s v="ae9690c6e8fee182c28c9ff8e11ca52c"/>
        <s v="aeb36d67f1414f234d42a29e27cf1f17"/>
        <s v="aec99834ab5d38ead22766ada8497e87"/>
        <s v="af3ef48d0e13835e529c29ac573c63e5"/>
        <s v="af4a0e4cfe1d9c26b6712b1be25a72e5"/>
        <s v="af7cdac9d9897cddead9c6b08976c642"/>
        <s v="afa6714acee029b2dfdf357e5579cc03"/>
        <s v="afe0067131b73e40875c9b6c10bd2e21"/>
        <s v="b00af24704019bd2e1b335e70ad11f7c"/>
        <s v="b01c2b7b8599b325103ebcddc67413e1"/>
        <s v="b026643914f651e8371425e5b8a1e780"/>
        <s v="b0398568231ba5e6734af1881671a317"/>
        <s v="b05b432bf68945d4d9783f9e3ca29ee8"/>
        <s v="b080809eaacb49e5ca07290981472431"/>
        <s v="b0b346d3a89f5eb4c2968af3f083cd43"/>
        <s v="b0f2a6122a90a93eb03e68653dd960e3"/>
        <s v="b1204cfda1d4948679db3cfc0d3cb95c"/>
        <s v="b127efdabeffb5d559349c7b172eb75d"/>
        <s v="b12cfd255810394b60caef18ae163547"/>
        <s v="b14db04aa7881970e83ffa9426897925"/>
        <s v="b16d3dadc47d4eb18be3d88bad0775ce"/>
        <s v="b17b679f4f5ce2e03ce6968c62648246"/>
        <s v="b18871c324516afa228a13e8f1ef0ae9"/>
        <s v="b18dc380845b24038cfc48006478f099"/>
        <s v="b19c48688808720822399ffa9f2dbe2f"/>
        <s v="b19f3ca2ea475913750f25a5c37c8d8f"/>
        <s v="b1a81260566c1bac3114a6d124413f27"/>
        <s v="b1aaae6b66ad3c40f54b389d7ea4bee0"/>
        <s v="b1ac6ea7895bc3dd6f0f6f4abbdd2821"/>
        <s v="b1b3948701c5c72445495bd161b83a4c"/>
        <s v="b1fc4f64df5a0e8b6913ab38803c57a9"/>
        <s v="b1fecf4da1fa2689bccffa0121953643"/>
        <s v="b2479f944e1b90cf8a5de1bbfde284d6"/>
        <s v="b248792ac0b60ec3f93d80af1b4fae47"/>
        <s v="b26741d31a563d769b4af0465ab20c56"/>
        <s v="b274baf5bbd142410eb2958cf685d684"/>
        <s v="b29d3380981c51df13fc6fbe87e1763d"/>
        <s v="b2a6d334e2833acea353624840e25a0e"/>
        <s v="b2ac621f0d0322434d04a12b078b9369"/>
        <s v="b2ba3715d723d245138f291a6fe42594"/>
        <s v="b2bdc5e7940a7d7ca8c4a37953b27a42"/>
        <s v="b2c97074649f92197d9387d9033dda5f"/>
        <s v="b2eecf5ea250510da76590ca79d60e5d"/>
        <s v="b2f4d63c7203f539a78252565ca32257"/>
        <s v="b32be1695eb7ec5f10f72d9610a12527"/>
        <s v="b335c59ab742f751a85db9c411a86739"/>
        <s v="b33aaadd1a8891d2dfef0c4c3bdf0371"/>
        <s v="b33e7c55446eabf8fe1a42d037ac7d6d"/>
        <s v="b347677812ea483b0f528eaf8cbc09b7"/>
        <s v="b372ee768ed69e46ca8cdbd267aa7a38"/>
        <s v="b37c4c02bda3161a7546a4e6d222d5b2"/>
        <s v="b3809b8d4394588a47c8470ea331e135"/>
        <s v="b39d7fe263ef469605dbb32608aee0af"/>
        <s v="b3b17aab11f273023a5f22ca52e1eb70"/>
        <s v="b3e2faf2c1004d674f16a3aa3197f0e1"/>
        <s v="b3f19518fcec265b2e97af287725f981"/>
        <s v="b410bdd36d5db7a65dcd42b7ead933b8"/>
        <s v="b416191c9813d821a295cfabafff4161"/>
        <s v="b43d8b707f887a30f4675391098354a0"/>
        <s v="b44dbfbf62e52125f3c15d230569ea91"/>
        <s v="b452cb0ae35044c4a53179c39f49fb06"/>
        <s v="b45d7ebfb7378630f1bcd74b6ff86ff7"/>
        <s v="b494891378bd8f4560abe576c52deacd"/>
        <s v="b499c00f28f4b7069ff6550af8c1348a"/>
        <s v="b4a476fbd28de64b1e347abf9089366a"/>
        <s v="b4b447d715f9ab302a188fb43d3e96b3"/>
        <s v="b4f8921fcc4ff77b66bea6dda43dcd51"/>
        <s v="b4ffb71f0cb1b1c3d63fad021ecf93e1"/>
        <s v="b55638ad525e906c698fa2ce742c1742"/>
        <s v="b561927807645834b59ef0d16ba55a24"/>
        <s v="b566ab0ef88016e00422755e305103c6"/>
        <s v="b56828a9f9027f3c918c04ca720d9e3c"/>
        <s v="b56906f7fd1696e043f1bcce164c487b"/>
        <s v="b57e8460909fa137df7951b4a3b5ea84"/>
        <s v="b586cd24c010a13916af621b0325fbba"/>
        <s v="b5abf4f36adc043117b4fca82c22984c"/>
        <s v="b5b800c4065bebf4d3442311c9857344"/>
        <s v="b5bb2b985208834bd5bd86c7a402bbad"/>
        <s v="b5d034ac251546e25afe9067f05c1539"/>
        <s v="b5dd7151a92ccaaa282cbe9681a05f44"/>
        <s v="b5e3e38609125694d2ea2417522a60b7"/>
        <s v="b5f0712d22a873b6797ab6cc65c3fcba"/>
        <s v="b5f49fe968dff6b112861e6cd8e192ef"/>
        <s v="b64d51f0435e884e8de603b1655155ae"/>
        <s v="b67d6c666e8dce1d078c882825e12704"/>
        <s v="b6c6854d4d92a5f6f46be8869da3fa1a"/>
        <s v="b6d44737c043328708f6749c2dbe50bd"/>
        <s v="b6dc74ed30f124f95227bed4e43a3bed"/>
        <s v="b6e1504972665f739dec4facb9943775"/>
        <s v="b6f52e346160519c24a23af05410ad32"/>
        <s v="b74d1c09cb380e1d03a6f859c6f4224b"/>
        <s v="b76a1f8356322f12529c37b67d5c96c2"/>
        <s v="b76dba6c951ab00dc4edf0a1aa88037e"/>
        <s v="b76f4d90e85657a240495c876313adc5"/>
        <s v="b77a27b1864483e721dc831d5ba4afa0"/>
        <s v="b7ba853e9551f4558440881fd3e5c815"/>
        <s v="b7cc6c5e001441ae8cdd5c69a480cbe4"/>
        <s v="b7d5b4b87af9d42b601865d3f3810bff"/>
        <s v="b7e1750c1157341d2abd0251e07c186b"/>
        <s v="b7ed9fb14c8eadb37adb9c45d67ab0fb"/>
        <s v="b8114f2f589a6804810f04f99b36b498"/>
        <s v="b81e3a6c866a764974fe849821abeebd"/>
        <s v="b839e41795b7f3ad94cc2014a52f6796"/>
        <s v="b83cedfb587e7911540e3f576d6917ce"/>
        <s v="b8555308bfdb4ca1ed54325a58da9a97"/>
        <s v="b8578d2d823bd8e251f6fdd02b40902d"/>
        <s v="b8630e1121437d41cb08e3c749c2c2e2"/>
        <s v="b86a47b3366e3b5424a7b225781f4908"/>
        <s v="b87a7ea0c30fad2dd6781b74a0064859"/>
        <s v="b88e7c57cb2d8b973b7dd4a2bfa14b36"/>
        <s v="b8a0adc91af209270c2c725168eb00fd"/>
        <s v="b8bc237ba3788b23da09c0f1f3a3288c"/>
        <s v="b8d890108a7a80e4f5d59eea9f362438"/>
        <s v="b906dd0e57f282c7089171b6ed07982e"/>
        <s v="b90e891671cffd9557f33a97dc523645"/>
        <s v="b92e3c8f9738272ff7c59e111e108d7c"/>
        <s v="b94cc9f10ddc85e4ba73a6f7974e7101"/>
        <s v="b98b715fe9e276204e2a3464f48cd796"/>
        <s v="b9a03475e6447e631b6799ec8274800f"/>
        <s v="b9c0ffa92f3ff9a5a3d45ef7213c0842"/>
        <s v="b9ca8e8baa5d4aa038394a700f63e69f"/>
        <s v="b9de031b671cd48b28fae9d828cbf2b4"/>
        <s v="b9ec22de23f18567de0e09d776ca0309"/>
        <s v="ba143b05f0110f0dc71ad71b4466ce92"/>
        <s v="ba5daa4041e1f15cdf34b76e3e18a450"/>
        <s v="ba6b4a237f92479743cf0ca06b67a9ac"/>
        <s v="ba6b68b55fe8704377a7d43c8e5c0185"/>
        <s v="ba6ce6de456f6c11d08c17701ba5c26f"/>
        <s v="ba89796db68db180bd389de96b2ff3b6"/>
        <s v="ba8e85df286308fe68a2ce83a8f8b2d6"/>
        <s v="ba90964cff9b9e0e6f32b23b82465f7b"/>
        <s v="baa49d93c8c8841e27400a300f5d74b2"/>
        <s v="bab0a8cd684e41ba6e2637dca0979d3b"/>
        <s v="babcc0ab201e4c60188427cae51a5b8b"/>
        <s v="bac44fa8e13424950488659b5f765c41"/>
        <s v="bac692d6c0ed08467878018e6cc9c26c"/>
        <s v="bacb1f0ed56ad24198f5810d2b3fe9a5"/>
        <s v="baeda7047354773262ba2405f97038ba"/>
        <s v="baf15155e37ef5492731459bdc05be8a"/>
        <s v="bafc5aa11e413978be29040f51342e70"/>
        <s v="bb135baca94c82fcb731335ad5b04a03"/>
        <s v="bb2afe2061d53c6968aa0cffa233a8ec"/>
        <s v="bb3dca718920a4d7ec3cc9ffb025108b"/>
        <s v="bb5bd94c8f59cc050072d2930c869cac"/>
        <s v="bb5d956dece964a06c12bceb66b923ae"/>
        <s v="bb7a14e229b1c95156719c3d9552eeee"/>
        <s v="bb7ad8a45c027be8ab075b8e465f8ca0"/>
        <s v="bba3293d6f5d5af2f415e004e8b93ae3"/>
        <s v="bba74270a87732727b5a3b4fd9ac1c39"/>
        <s v="bba8d0c234a52b87b3957037a215d1a4"/>
        <s v="bbad7e518d7af88a0897397ffdca1979"/>
        <s v="bbaff50f3b708fda865918715276cd87"/>
        <s v="bbd3acfe6de99892e73940d3fdceaf68"/>
        <s v="bbe87dce25ba8b38bb61cc7210a3f10b"/>
        <s v="bbf4a892cac7b82422baa711dffb8997"/>
        <s v="bbf9ad41dca6603e614efcdad7aab8c4"/>
        <s v="bc07d855eac23aab5ac8a120f21d16b2"/>
        <s v="bc2ac6b95e1accce9858528ee566c17e"/>
        <s v="bc302730ea8cf49b5c74f579febb5bbf"/>
        <s v="bc30de0d71bd6260b936a026b5cf7200"/>
        <s v="bc39d8938f90a3a2b98193723ed59774"/>
        <s v="bc47d5d1490df2b36add65d733eafaba"/>
        <s v="bc503e244f187939d10c92a5c8e378ce"/>
        <s v="bc8c8d665ec4664d286be0d521722b19"/>
        <s v="bca9230d3bbb4efa51872bf605a2f1ad"/>
        <s v="bcc9dd23e2a8bd8267cf92b19304a1b9"/>
        <s v="bccf933e006e9b94a6184af782963e77"/>
        <s v="bcd2d7510d58e293f20fad6438c1b314"/>
        <s v="bce6a5ecf98e99fd2a8868b15c51f04b"/>
        <s v="bd0389da23d89b726abf911cccc54596"/>
        <s v="bd0a1b0aadca9a83d9304f7e8ff5fbd5"/>
        <s v="bd149ed516d4c5d418d5781f8e18919f"/>
        <s v="bd15ee794d5e640d9dd71b665b2ab15b"/>
        <s v="bd1d49a326abfa9b1036772e40445430"/>
        <s v="bd23da7354813347129d751591d1a6e2"/>
        <s v="bd43e172d599bed47a85da877172ca8c"/>
        <s v="bd4431c1a8dfa744b59e1e2a8bc99b9e"/>
        <s v="bd4889b5e9133b35b66e42a8665cea5c"/>
        <s v="bd4ff04377f974574f7f0bf9d6ce7dde"/>
        <s v="bd65d163ded559eb90a10cd09fec178f"/>
        <s v="bd697db56ff8e7c9cd1abeb7f72029b2"/>
        <s v="bdae679a9b282249bc23b9b69dae9a99"/>
        <s v="bdb3edbaee43a761e2d4f258dc08f348"/>
        <s v="bdf0d02d36a1d839d0c39c4a887cdd49"/>
        <s v="be1e9e378700cecaa4ebf71433d7915c"/>
        <s v="be3b4b0f050a6aa1b2d901c4b77e979f"/>
        <s v="be67f78487e2cecb0d55bc769709e4f5"/>
        <s v="be7a093e5b4d147b36b72bb1f9e415e5"/>
        <s v="be8e909810184b9b19e886129149d8e5"/>
        <s v="be9a160a9011f627c3e121d076c1ec7b"/>
        <s v="beadbee30901a7f61d031b6b686095ad"/>
        <s v="bec568278124768c474ee90971ca94d1"/>
        <s v="bede56095ba33c42038fb85f707b8a42"/>
        <s v="bee36b4f9a2b9fdcaff6ec05df202ed0"/>
        <s v="bf00385a5f7fc1ef39a13c2e9ee50a5f"/>
        <s v="bf0045791395e66460eb04749c68672a"/>
        <s v="bf100ecb7997df312b285358fb32f92c"/>
        <s v="bf3c6d2a28b2b5501e6c15448982dcc9"/>
        <s v="bf84056e679dbe9c69929847a40e338f"/>
        <s v="bf961104a38e01b9062ee026bb657dee"/>
        <s v="bfd27a966d91cfaafdb25d076585f0da"/>
        <s v="bfd938b22bc99bce1ae60dc602889f52"/>
        <s v="bff9deb0ec77d437f3305a79cf25529e"/>
        <s v="c003204e1ab016dfa150abc119207b24"/>
        <s v="c00396cbdd2e088fe4281baa5920aef1"/>
        <s v="c004e5ea15737026cecaee0447e00b75"/>
        <s v="c0098efcf800861dcae589affca31408"/>
        <s v="c013e57c075a06e5b5c48ee03c525719"/>
        <s v="c026ef0d72e9132d9fa112308090c8dc"/>
        <s v="c03121937e54a93fcc1825c3098bbb6e"/>
        <s v="c04d70d515d15a7e3db3a73320598566"/>
        <s v="c0563dd588b775f2e37747ef6ad6c92c"/>
        <s v="c092292535a57dacd95a8765f5518f87"/>
        <s v="c0aff2da32c17759d30b22fb0af6649d"/>
        <s v="c0e0b73d039eb9a99b6ce4cb7a429cd3"/>
        <s v="c0e6839516f5398edc34adf5f1d53d1a"/>
        <s v="c0f3eea2e14555b6faeea3dd58c1b1c3"/>
        <s v="c0f783394e37cd9c9d7f5f81141450fa"/>
        <s v="c113b8df1fc375bc3d73d29c1b1144d1"/>
        <s v="c12b92bf1c350f3e6bf88d3596219c86"/>
        <s v="c12d7463a579237ffb9248bd7cff378b"/>
        <s v="c13ef0cfbe42f190780f621ce81f2234"/>
        <s v="c13fb473e7cb8b83ccd543c094df0608"/>
        <s v="c1552b1dab6e6f760950368ae61fb600"/>
        <s v="c157bdeedcbc9a8e3c8bf0d87ff24428"/>
        <s v="c161d1327ebc3a156c09582ab2f59f6c"/>
        <s v="c18309219e789960add0b2255ca4b091"/>
        <s v="c1849d4d32d7a6cecd5aa471809d3135"/>
        <s v="c1d1ebb4745cc43cb6f05e9c8a705c9a"/>
        <s v="c1dde11f12d05c478f5de2d7319ad3b2"/>
        <s v="c1ed9e3daf6154542826a6996af0fb8c"/>
        <s v="c1f12f926d0ba950578b4fa41115cbb6"/>
        <s v="c200c73f9d7e5a08ca439d6a0803da7c"/>
        <s v="c240c4061717ac1806ae6ee72be3533b"/>
        <s v="c24173065483e421f9e5e7f599de101d"/>
        <s v="c26a2be5b53b7db6b276280da212a779"/>
        <s v="c26ba52cf8d2f34915f2f6b7ffa0a3f3"/>
        <s v="c273175f7c6c80fb02f051e2fc6d0d72"/>
        <s v="c286ec035ee04ba81c97508f0b5df544"/>
        <s v="c2bda99904207edd1834f03e0022b007"/>
        <s v="c2d70ce2c5d0a2eb75e78668236e6dc8"/>
        <s v="c31eff8334d6b3047ed34bebd4d62c36"/>
        <s v="c3251e13f1bbda6c74e37c160f991e19"/>
        <s v="c32fc744b9160ac853450488e3cfea93"/>
        <s v="c33847515fa6305ce6feb1e818569f13"/>
        <s v="c33a5c3c983090c8b78a28e65052a20d"/>
        <s v="c353f8fc0ce8344999f17d578eb69a5e"/>
        <s v="c35672b10ad50968f567ea3f4b91e877"/>
        <s v="c35affa65afd250151285c5917fc1c8a"/>
        <s v="c360e4787614ed31ac7a2f95d3b22dc6"/>
        <s v="c37b2059d4f90d4feead554e5246565e"/>
        <s v="c3867b4666c7d76867627c2f7fb22e21"/>
        <s v="c394e193cda3b4225ff2094d32184849"/>
        <s v="c398bc00a606d33758afd91f4e64fd15"/>
        <s v="c3aad7dc65449ae90a5e9c3c6c1e78e0"/>
        <s v="c3acdfac4e3e97ff87529454fbc03642"/>
        <s v="c3cfdc648177fdbbbb35635a37472c53"/>
        <s v="c3e1abd72a42fe690fcd89cf5720fe29"/>
        <s v="c3e2398fcc7e581cda2e546557bf6968"/>
        <s v="c3ee2331a724e6fc02c4b698b57a73f3"/>
        <s v="c3f5668699a1b04c0fa61ecea1e2bff6"/>
        <s v="c3fe93ba3085f92855c97e57f38c8c05"/>
        <s v="c42fd8e4d47dfb18ce5222f2dd7752f9"/>
        <s v="c43d924a0f1688ee9fae0efcd6f539d4"/>
        <s v="c447f8dd3ed213f291d65ef074a268eb"/>
        <s v="c458e2045a8aa8964f8879af03fdcce6"/>
        <s v="c4af86330efa7a2620772227d2d670c9"/>
        <s v="c4b911d06343b21dd906651f8101cb49"/>
        <s v="c4d51195486dc781531876a7d00453d8"/>
        <s v="c4f7fee5b0db50e87766f5a4d1b1b758"/>
        <s v="c4fabeea6e569d42d02993bb1f4f1cbc"/>
        <s v="c4fb51fb1c5b7c07bc5e67be6e7e8f6e"/>
        <s v="c500367424994318b9e779ff1ae9a330"/>
        <s v="c510bc1718f0f2961eaa42a23330681a"/>
        <s v="c522be04e020c1e7b79f3acff36513d5"/>
        <s v="c52c644cc0dc85121207a27013efc6af"/>
        <s v="c53bcd3be457a342a97e39e5a9f0be22"/>
        <s v="c542f5a8c64d973f30e9df8d06f70b4a"/>
        <s v="c54679b132454625907c773d273d4126"/>
        <s v="c5e60e39c0f42b8e827daa13cff74afa"/>
        <s v="c5ebe6598748b0aeaa61cfb820478b92"/>
        <s v="c5f7e746b7e6d07def6c0dae9903279b"/>
        <s v="c5f7feb04a6a1fb3596322bfc3cf1917"/>
        <s v="c60b801f2d52c7f7f91de00870882a75"/>
        <s v="c611f4ce9ce875bcc063fa97fd4d7d12"/>
        <s v="c6218512d16fcac0af02fe92691cf274"/>
        <s v="c6381b1321d7d97717a5bb4ed5b77882"/>
        <s v="c6381d2d013342748761e906d45aff76"/>
        <s v="c64a2aec32cc408a8a4c6d7c46017f91"/>
        <s v="c66dccfb3f109511246da627dd5a2498"/>
        <s v="c679fb69a36e1d8349e8c50a217b4d58"/>
        <s v="c68fb906c8f4b4b946d8386bfa6e5467"/>
        <s v="c6a7539d424a8402232c2228d7a03c5e"/>
        <s v="c6bda72e4dbf5c5866b13cb1810c6d03"/>
        <s v="c70a353f02429c00775a46a75fb787da"/>
        <s v="c70c1b0d8ca86052f45a432a38b73958"/>
        <s v="c714262700f93defc16bf17a51a4cb23"/>
        <s v="c716e0b86ed568878475b60fbb6323ad"/>
        <s v="c7246702dc991a06d788120dc7544391"/>
        <s v="c72de06d72748d1a0dfb2125be43ba63"/>
        <s v="c731d18cea9bf687ffee82a241c25b11"/>
        <s v="c747d5b92c7648417faea95d36d763e8"/>
        <s v="c74f14c1e26cf1bd5bd34b6a1e274426"/>
        <s v="c76d418370990614e89e956c7a7567d9"/>
        <s v="c79151301b9d90985d1fa52879213105"/>
        <s v="c794dab4928dd97beb41d05514441e86"/>
        <s v="c7a0a13cbcf29d5ce51c8f80afdc0b89"/>
        <s v="c7b7db6c8f3c64a7cc1afa634db21d50"/>
        <s v="c7bb64409aa480bb7d0335faaaf3d242"/>
        <s v="c7c7b2682c648339a0e9846bb1023a39"/>
        <s v="c7dcd301ecfe5ab7f778ac172cf74be7"/>
        <s v="c7fdb77fdbff3c41981bc52f787e959e"/>
        <s v="c8025364abeecb115431bf95c11a747f"/>
        <s v="c8143b3069f6746a77421b5ce30a450c"/>
        <s v="c826c40d7b19f62a09e2d7c5e7295ee2"/>
        <s v="c840d3fdbba0790404fdae73d253b253"/>
        <s v="c8417879a15366a17c30af34c798c332"/>
        <s v="c84592044b180dec206770c38603814b"/>
        <s v="c8467937e403e76a8ee9f0ab13f6f5ef"/>
        <s v="c847e075301870dd144a116762eaff9a"/>
        <s v="c85d7b477a709c85a1e8b8f25aa1b270"/>
        <s v="c864036feaab8c1659f65ea4faebe1da"/>
        <s v="c8660dcf9ba70575f45d80fe28c27713"/>
        <s v="c8665a4dd081a2c436b1cd921079d0d9"/>
        <s v="c8771b1a10bb99bb34d3c459c5cffb53"/>
        <s v="c878515173c84a492ebe50d6b493230b"/>
        <s v="c87abc38c8ed3240861729e1aeadf221"/>
        <s v="c88f62b4c386a59281014d677864d016"/>
        <s v="c89cf7c468a48af70aada384e722f9e2"/>
        <s v="c8b0e2b0a7095e5d8219575d5e7e1181"/>
        <s v="c8b3445d737de6befde0c88ede534a5e"/>
        <s v="c8c1bea22194a4eefa2dc9a9fa89f536"/>
        <s v="c8cc60ffd415254af5d9b9f34f32c369"/>
        <s v="c8e135e7b21ecbc36c1153a29d2f5a06"/>
        <s v="c963a25b8671419c6ce9eebe8fd03218"/>
        <s v="c97aa4ee7420f937da13b7f9e2228b99"/>
        <s v="c990d6cf976a5718aaedc539f383ab88"/>
        <s v="c9a06ece156bb057372c68718ec8909b"/>
        <s v="c9aafcd0621b2207c10e32c649cada4d"/>
        <s v="c9c7905cffc4ef9ff9f113554423e671"/>
        <s v="c9d2ba8dde44a275ae06475ed1d2fafc"/>
        <s v="c9e5ad1f6647f5dbd1172adf6ae3cada"/>
        <s v="ca3bd7cd9f149df75950150d010fe4a2"/>
        <s v="ca4b77513ac2040591b0d8fae6958380"/>
        <s v="ca5832c6960267b71041f74bb39e8b12"/>
        <s v="ca77545ca4d2dfd1431bf61334e2fa3c"/>
        <s v="ca7c6bd577e559472af1c699de9e764e"/>
        <s v="caa9bc43a9fe8cf9c564ddd8a03cc4a6"/>
        <s v="cab85505710c7cb9b720bceb52b01cee"/>
        <s v="cac4c8e7b1ca6252d8f20b2fc1a2e4af"/>
        <s v="cac4e0bc1a3269fa2b6ea5e763f6115b"/>
        <s v="cac63f48c38cd7d002a7e846dcd99a23"/>
        <s v="cac876b37d3abcd6bd76caca30277996"/>
        <s v="cad10cc982ab6a391570c211b995c17c"/>
        <s v="cad9969167c09b48ae6f1d123f7fa68d"/>
        <s v="cb0b3bcf14e0a709df412a99424a59d7"/>
        <s v="cb162c8eef257253782d245c08d9097c"/>
        <s v="cb32766839f443db85c82a43c4a6c19e"/>
        <s v="cb3dd9ce66268c7a3ca7241ac70ab58c"/>
        <s v="cb41bfbcbda0aea354a834ab222f9a59"/>
        <s v="cb4a705d00e100b9732d0ca34817d441"/>
        <s v="cb5df0dcb9e280b1780e9d589889f2c7"/>
        <s v="cb5ff1b9715e99589f3e0c7a6afab9e3"/>
        <s v="cb6c9f5888a7a090c75beaf615925792"/>
        <s v="cb810bd318f51b3dc3c753944d61a1fa"/>
        <s v="cb8bcce248bb1fb274ba762d8b971456"/>
        <s v="cb9fb4ca75d7ba8437480e8dde64fe98"/>
        <s v="cbbd5ae8f53de5f5097cd8217b529e24"/>
        <s v="cbd996ad3c1b7dc71fd0e5f5df9087e2"/>
        <s v="cbf09e831b0c11f6f23ffb51004db972"/>
        <s v="cc1f04647be106ba74e62b21f358af25"/>
        <s v="cc3d14116804f7209f3884f6367f1152"/>
        <s v="cc419e0650a3c5ba77189a1882b7556a"/>
        <s v="cc5a78bbad32776dc4e3af205218368c"/>
        <s v="cc63f0dd2acba93ffed4fe9f8e0321fa"/>
        <s v="cc80e2f693fa6e2408f47ccf62413fc1"/>
        <s v="cca3071e3e9bb7d12640c9fbe2301306"/>
        <s v="ccada0ef508e698917a6eab263375905"/>
        <s v="ccb83a794700270fde70898fe9ff368b"/>
        <s v="ccbd753e6863fe7314dc6c0ca5a074e7"/>
        <s v="ccc4bbb5f32a6ab2b7066a4130f114e3"/>
        <s v="cce6ab8d1682639fe45ab70234f1665f"/>
        <s v="ccf8813e5a7d6c84d865cd38bfc2b130"/>
        <s v="cd06602b43d8800bd0afad514919d35c"/>
        <s v="cd2169d9f31ff6fbb9ca3373b0c9e354"/>
        <s v="cd233f8bfa30ebfd651f47ee7d054951"/>
        <s v="cd3d09fbe6e3e9ff0c0ac0c300e93ae7"/>
        <s v="cd52a8efd71af3336b14b5039b951cc1"/>
        <s v="cd68562d3f44870c08922d380acae552"/>
        <s v="cd6efc47efaabf134f8bdb654e10b4f1"/>
        <s v="cd843d4cf8ef32827de0396605163ba3"/>
        <s v="cda598c48d7c614bc1cad7d8ff6f0010"/>
        <s v="ce20a2ec1514c25e16f2b5b39bc818f0"/>
        <s v="ce248b21cb2adc36282ede306b7660e5"/>
        <s v="ce27a3cc3c8cc1ea79d11e561e9bebb6"/>
        <s v="ce33c6211beaa8fef4cae8b52db39862"/>
        <s v="ce3ad9de960102d0677a81f5d0bb7b2d"/>
        <s v="ce4755084bc097113867e6454f8f5e52"/>
        <s v="ce616e1913288884e7742faac9d981db"/>
        <s v="ce69a8021d18961dd2a40269b7c2c293"/>
        <s v="ce7d1888639e6fb06b2749cbfdac1ff7"/>
        <s v="cea729054f157f5870bdd321a958d994"/>
        <s v="ceaec5548eefc6e23e6607c5435102e7"/>
        <s v="ceb7b4fb9401cd378de7886317ad1b47"/>
        <s v="cecd97bc34ed8330bd4cd15713eda670"/>
        <s v="cee48807215b30a12ca2ca10ffb5f250"/>
        <s v="cf1313c6e2c01c2f4b014f97db4bcd2b"/>
        <s v="cf2384dd2f1dddea3f838efed0945e65"/>
        <s v="cf654707ed6a99f112c7ec3d6f314b8b"/>
        <s v="cf6f6bc4df3999b9c6440f124fb2f687"/>
        <s v="cf8ab1616079e2793aa29d524df01bb1"/>
        <s v="cfa5ab0e4d3fc212fd0b3410e7081c62"/>
        <s v="cfb1a033743668a192316f3c6d1d2671"/>
        <s v="cfd7ddab722b902f7ac5b5f3ba6d723d"/>
        <s v="cfe94489ddd337d1e29e12f2a7205d10"/>
        <s v="d03698c2efd04a549382afa6623e27fb"/>
        <s v="d05ae8f7a5bd1d2a690a44cd079e4e27"/>
        <s v="d06d019f72a04e5497a0b64190af170c"/>
        <s v="d0d70d21e2234dd7cd3cf63fe414148a"/>
        <s v="d101c6da914ae3d53f7bee42283f2fe2"/>
        <s v="d12c926d74ceff0a90a21184466ce161"/>
        <s v="d13e50eaa47b4cbe9eb81465865d8cfc"/>
        <s v="d149de2f383552baea37a7198c2296ce"/>
        <s v="d1582f4043306e6b91afa6a8a884f898"/>
        <s v="d17f467e4bf608a510c20d82f4ba3b6b"/>
        <s v="d180e07dc1e58c31c3f0cd599dc4d945"/>
        <s v="d197aa8fbc64087f61984deef05f6227"/>
        <s v="d1a5cc844736958c11b8efab9a2b4c87"/>
        <s v="d1aa1ec0839dcab73a6161130eb1f94a"/>
        <s v="d1b65fc7debc3361ea86b5f14c68d2e2"/>
        <s v="d1b9d4be4b6f9ebd85f8acd6745ba612"/>
        <s v="d1c281d3ae149232351cd8c8cc885f0d"/>
        <s v="d1c7fa84e48cfa21a0e595167c1c500e"/>
        <s v="d1e2fe627180431ffda076abb303c56f"/>
        <s v="d1ef48b38baca7e831711c4a0aeb398f"/>
        <s v="d20b021d3efdf267a402c402a48ea64b"/>
        <s v="d23019c84ffae2d5ef2270367b8605fc"/>
        <s v="d2374cbcbb3ca4ab1086534108cc3ab7"/>
        <s v="d2572f31e9023e9850ef986a636ff9bf"/>
        <s v="d25aa0aaacb370e912f8cf6efeba38b3"/>
        <s v="d263fa444c1504a75cbca5cc465f592a"/>
        <s v="d26aa40b90272d4843d63be7c1462c8d"/>
        <s v="d297f1055de2956aedfd3b04113dce3e"/>
        <s v="d29ba1220fb8634fa3a107e54497b8a4"/>
        <s v="d2df77822373f19934e87694d8640767"/>
        <s v="d2e753bb80b7d4faa77483ed00edc8ca"/>
        <s v="d2f3e277560ed4c6361284429b00f037"/>
        <s v="d32e3909cfb714fb2a6cb092c85b9c5f"/>
        <s v="d354c38a7182125a748cb10474fe963b"/>
        <s v="d3674f271c91f824f82d24d92011f669"/>
        <s v="d36b07fd3c5088e477a72d1fccfe29d4"/>
        <s v="d379f449f2a3b271bc01c0782020f705"/>
        <s v="d3891911c2feae53c52fea2bd14054e5"/>
        <s v="d3dcf0604eabf0224fbd5948b5e02f69"/>
        <s v="d3e7d37c0df9aef383f3f2a15b0dddfb"/>
        <s v="d3f39f05462b79a4562d35893a28f159"/>
        <s v="d4828feed4cda2cd9d6b37899a95a71e"/>
        <s v="d4910f1cdcfdabd48d6b316e395d4a23"/>
        <s v="d4a5e99e0dd915df64ba55a7fbd583fd"/>
        <s v="d4d99b60c4c94cd35acd502cec65dc8d"/>
        <s v="d4e12e7884759a14fa0f5f896c791cae"/>
        <s v="d4e4b5192cba4e0e66eb12a9d347239d"/>
        <s v="d4f117125b59ce73c3302f88ee40c458"/>
        <s v="d4f91e8be86b38da2ee35bc489645a9d"/>
        <s v="d4ffeb15b67e81ff9af2b4252d99fb7e"/>
        <s v="d50d79cb34e38265a8649c383dcffd48"/>
        <s v="d51e0a403fe2e689ece6c73359d96e12"/>
        <s v="d52cbce9845184537284a23c3bc3da0e"/>
        <s v="d558ebe531605a1285ab2b1bc3256dfb"/>
        <s v="d566c37fa119d5e66c4e9052e83ee4ea"/>
        <s v="d57e18d5f73c7ccb7f7339b61166898d"/>
        <s v="d58d521f3789def2e7a22715e0badd93"/>
        <s v="d594982fd877af63ace38ea1fca27c76"/>
        <s v="d598f929fc44e1e38678e7f47250ec04"/>
        <s v="d5b9a084373da994a6e37f732169a853"/>
        <s v="d5ba419e26d246a0719437cf37d9b46d"/>
        <s v="d5c530f4884a75ae0dba9c148718d278"/>
        <s v="d624126b9206f595fb3fbb6ba03b28a8"/>
        <s v="d63c73efd41eb002280e7ec831424edb"/>
        <s v="d63f306de130e0391d38a792541723b8"/>
        <s v="d650b663c3b5f6fb392b6326366efa9a"/>
        <s v="d65f31d2413268e671989503f6cf9993"/>
        <s v="d66c11a9572221d92fbb8c4897db5f9b"/>
        <s v="d66c305afaec317ebee552073a674429"/>
        <s v="d673a59aac7a70d8b01e6902bf090a11"/>
        <s v="d6ab728cf30867cf3f1a2e216ae2f9b7"/>
        <s v="d6b1ce66b035a475f00c017792ff9769"/>
        <s v="d6b664fa0667064c6d76394e7848d790"/>
        <s v="d6cd01c59123df02fc226eadbadb5f89"/>
        <s v="d71d863e5ef30d94e440c11be17dcd8f"/>
        <s v="d73cbd89533ce8b041a9190241453ac8"/>
        <s v="d7485b33791774c36108f8c69602d48d"/>
        <s v="d7827b2af99326a03b0ed9c7a24db0d3"/>
        <s v="d79e8478eed9999493990b44955fb22e"/>
        <s v="d7ab82074b5f1dfba46db123df101bff"/>
        <s v="d7b2377bae6ace1b11fc69a11900ac36"/>
        <s v="d7d517afce974cd491b8d52bb5b5b1fc"/>
        <s v="d7f1cfc638473be93baedbfd02208016"/>
        <s v="d85efbc8eff2b7adf524e2820569adc8"/>
        <s v="d8b8f2cf9ff6ba0389072541cb42498c"/>
        <s v="d8bf0fc082fd4a77fc2e5679b6c00133"/>
        <s v="d8c7ba53e7e38711eaef8c2849d6d2e1"/>
        <s v="d8cf3b6a2151949f930d0252b180ec42"/>
        <s v="d8d9567d0bfb0bc7eb845a205ba42657"/>
        <s v="d8dd176509baa37f359644d082bf7f7b"/>
        <s v="d90fe2229fee1a5da999ccd0c06c1667"/>
        <s v="d91fb3b7d041e83b64a00a3edfb37e4f"/>
        <s v="d921b68bf747894be13a97ae52b0f386"/>
        <s v="d93844a9c55ba7ce353388bcf849ea56"/>
        <s v="d93919c944be9cff128f6c9cb899eacb"/>
        <s v="d93b8458c6fe139d85cfa5eadbf55bd2"/>
        <s v="d9442042130b7fe579d1295f9f4a248f"/>
        <s v="d94a40fd42351c259927028d163af842"/>
        <s v="d94ba08b99bedd6a5f6c875ecc4a6fac"/>
        <s v="d97df38225e5abadaff1e72cb72b823c"/>
        <s v="d98eec89afa3380e14463da2aabaea72"/>
        <s v="d9a84e1403de8da0c3aa531d6d108ba6"/>
        <s v="d9b00a97818674c7f8d8b1ef0e689679"/>
        <s v="d9bd94811c3338dceb4181f3dbc0c73e"/>
        <s v="d9c349beabc06aa6ff1c6d68b5e9e22e"/>
        <s v="d9cb0052a666de5308b32f32ad5f1b1c"/>
        <s v="d9cd369bffa979d1634f8e1318bf2f1b"/>
        <s v="d9d43faf741ceaa8da52fdbb81d9e0e3"/>
        <s v="d9e7e7778b32987280a6f2cb9a39c57d"/>
        <s v="d9e8c084b68fe958861d8f2c21202e6b"/>
        <s v="da03c298e3999e9d828591fc2179d109"/>
        <s v="da20530872245d6cd9d2f5725613c430"/>
        <s v="da2782c804606d2a5d8e1760dbb3e7ec"/>
        <s v="da3fede3469bf49b7293ce3fc45b294d"/>
        <s v="da4d149c0ddbac90557103ac0a0ec356"/>
        <s v="da6a60cc8cc724fe51be021ff8be779c"/>
        <s v="da7039f29f90ce5b4846ffc0fcc93beb"/>
        <s v="da8622b14eb17ae2831f4ac5b9dab84a"/>
        <s v="dace965ca58120f92f8d742a9fa1864b"/>
        <s v="daeb5653dd96c1b11860f72209795012"/>
        <s v="daf565f087a52def0fd5c5825b3661bc"/>
        <s v="db1f0f7c7e5e87f40b62226f020bb297"/>
        <s v="db2956745b3a8e9f3785c99f34b5d25e"/>
        <s v="db4350fd57ae30082dec7acbaacc17f9"/>
        <s v="db46ca7bce82b11f7e247539271fc390"/>
        <s v="db6a4d4b5f1f5f98820ce6ce2619e2de"/>
        <s v="db7ed69a53aa9fb1c01930ba54a88bbe"/>
        <s v="dbb9b48c841a0e39e21f98e1a6b2ec3e"/>
        <s v="dbbcfe2c8d026742134ac3e28ccde274"/>
        <s v="dbc22125167c298ef99da25668e1011f"/>
        <s v="dbc51f5e45d654ecc16cb68e6817ecea"/>
        <s v="dbd66278cbfe1aa1000f90a217ca4695"/>
        <s v="dbdd0ec73a4817971d962698f2fea022"/>
        <s v="dbec9a0a7efeff029d4d9dce7dc4cc95"/>
        <s v="dc120d932ddf9d4dfb6fd68beefda622"/>
        <s v="dc317f341ab0e22f39acbd9dbf9b4a1f"/>
        <s v="dc4a0fc896dc34b0d5bfec8438291c80"/>
        <s v="dc50afafdfa325eadc890c7fa42a8f4e"/>
        <s v="dc64d75cc406bb0697be983831430e60"/>
        <s v="dc7192adf8ba09569261f4a8d576afe0"/>
        <s v="dc8798cbf453b7e0f98745e396cc5616"/>
        <s v="dcb7367a92f5ffb89f1e2152ed260285"/>
        <s v="dcf3755cefcdc158ad0b7bdde51e871b"/>
        <s v="dd264199fc8b687ad029de7de6d760e6"/>
        <s v="dd2bdf855a9172734fbc3744021ae9b9"/>
        <s v="dd39ad39b5d3df33037e141c72497ba6"/>
        <s v="dd4d95ba2d15c071e6c695e2ef6ce169"/>
        <s v="dd533b429f380718b70ad9922c294bae"/>
        <s v="dd5450b022b2d00a2145a66331e1aef6"/>
        <s v="dd55f1bb788714a40e7954c3be6df745"/>
        <s v="dd58ee93286b0821565574c570e9e1dc"/>
        <s v="dd7ddc04e1b6c2c614352b383efe2d36"/>
        <s v="dd88d13bea9e4c2bf47daf224f8141e5"/>
        <s v="dd8a29ce82d5c705ba932d81494600a5"/>
        <s v="dd9661d3cda1e6feb237f0c4d8b26f2e"/>
        <s v="dda37071807e404c5bb2a1590c66326f"/>
        <s v="ddd51ae8cda92f3995a51fc0f0f3eec7"/>
        <s v="dde698c6d0bd24834c586e5111c2bba7"/>
        <s v="de09d00cfc265b8804c7df34075a68fa"/>
        <s v="de0c78824586e9a5f5f04fd84e25df39"/>
        <s v="de23c3b98a88888289c6f5cc1209054a"/>
        <s v="de66a66f2dd06bb9ec37aa96987466a3"/>
        <s v="de722cd6dad950a92b7d4f82673f8833"/>
        <s v="de9727ca376d1be6ec121b110aa7954c"/>
        <s v="debe6615cd90cc0c2eac2b8988e1f628"/>
        <s v="dedcab67899479e4ea5dcc4eba47f587"/>
        <s v="dee656f0f566ed1aa85bd137c943f08f"/>
        <s v="df0f42bc4c2142eacf0eaf2cffd0cfbb"/>
        <s v="df47da4ae86fa4db890d05aaf24e21d8"/>
        <s v="df560393f3a51e74553ab94004ba5c87"/>
        <s v="df56d7b40d437f88407c5f78b63bc328"/>
        <s v="df683dfda87bf71ac3fc63063fba369d"/>
        <s v="df91910b6a03bb2e3358fa6a35e32f6f"/>
        <s v="dfa0c4c6229ab200a4a1336b4d7128ff"/>
        <s v="dfc475d54e1b6dbeeb7d7d9bdaa63827"/>
        <s v="dfc5fb7259bb2b599ca565e6e9448f0f"/>
        <s v="dff87e4de60c9736ce8df835951b09bc"/>
        <s v="e00d85ce20ea50c1224c66ca5050527d"/>
        <s v="e0482f2c769468c3bbcd8a01e09d98c5"/>
        <s v="e0487761face83d64fcada2408959a36"/>
        <s v="e067ad2c1c0b48758eb1b5228bcf7a68"/>
        <s v="e06f09ec0a4aca210779cf1cfc63cf19"/>
        <s v="e0878efa0e0b7e5313ac0b43bc04c081"/>
        <s v="e09887ca8c7bf8a4621ce481820414ef"/>
        <s v="e0a366315b1b726b6c7832d664c0f530"/>
        <s v="e0a3c37054ade6478d923a6efc10f308"/>
        <s v="e0b162a693bc7f9eab00f783a31d60ea"/>
        <s v="e0eabded302882513ced4ea3eb0c7059"/>
        <s v="e116c7455dd26a4d8c3e92532583905f"/>
        <s v="e1643dff33666ca629e3644c02738179"/>
        <s v="e174dc2de86d60fee178170a154c05e7"/>
        <s v="e1a210d482714ce337763a19aef94ba4"/>
        <s v="e1b12447a7563944843191754aeb5562"/>
        <s v="e1bed63d68ac36fe1f3061befe196af5"/>
        <s v="e1c76f339ebd5460999f25a2aa8c92c5"/>
        <s v="e1dc0754bada9ee4cfe9713f22f61292"/>
        <s v="e21a1e8be4715b0fcfd5385643bc49c4"/>
        <s v="e24d3429d294b2eb200b064ebb035879"/>
        <s v="e24fc9fcd865784fb25705606fe3dfe7"/>
        <s v="e250d617a0ad591ba9bd663e584a895d"/>
        <s v="e256a62e0ac58c0edfba09966142d561"/>
        <s v="e26901d5ab434ce92fd9b5c256820a4e"/>
        <s v="e2a1ac9bf33e5549a2a4f834e70df2f8"/>
        <s v="e2aee0892199b1d92530e371abd825bf"/>
        <s v="e2c92f9c1c7746d899d18f2e158bbff7"/>
        <s v="e333046ce6517bd8bb510291d44f0130"/>
        <s v="e38db885400cd35c71dfd162f2c1dbcf"/>
        <s v="e3a386fc36e22064434e1fa256f6a9fa"/>
        <s v="e3b4998c7a498169dc7bce44e6bb6277"/>
        <s v="e3d3b3efac954a60d61be70b7e05b49b"/>
        <s v="e3dd723429d1b23614b7fa85e2c7a853"/>
        <s v="e3e15e2c0b9700561efac21c6be48066"/>
        <s v="e3e290b38963293022cdcd6db8328103"/>
        <s v="e4253cef933647000a82ff39c67b7bde"/>
        <s v="e433f5fd4050e3352b5d83522b7fe24b"/>
        <s v="e439f7176d763f92de325271111b2fd5"/>
        <s v="e45edf75f568ed2f93f78d060e246e25"/>
        <s v="e48b04bf1aa1ef711caebeb7aede6180"/>
        <s v="e48cc16ab70bfa09e1401740dce0b3d7"/>
        <s v="e49c26c3edfa46d227d5121a6b6e4d37"/>
        <s v="e4ebd3f87bf70440014f07ddda7fbe03"/>
        <s v="e4f121bf6ef8b9a1d4d3e65dd0473fab"/>
        <s v="e4fc40017a6d22c46a14ac2e17f87c3e"/>
        <s v="e503f22be6a4f456d9851920a5d9c670"/>
        <s v="e504a4e2efaa45cbff7e268a2c58c956"/>
        <s v="e51f22821f0c12a16ad5c020cdcd55e9"/>
        <s v="e53d5b9b29d1218281f4a907ada18626"/>
        <s v="e546117ed9cafbc40239c0c78635c584"/>
        <s v="e5475dcab1e07b63d7f6e902d8f5eda8"/>
        <s v="e5545d4d4473876ea78c5bcebca365c3"/>
        <s v="e560e4022d8f7aebf155db95946c5c0f"/>
        <s v="e5899683388855d3dabe8913bbe365de"/>
        <s v="e58a5b390e28abc0b216cfb0e07d27d7"/>
        <s v="e595809a6c31ec4314fd06ef198c244d"/>
        <s v="e59aa562b9f8076dd550fcddf0e73491"/>
        <s v="e59e489e2ea74bd409b798b5daf49de3"/>
        <s v="e59e575a175fadcadf8479e191770425"/>
        <s v="e5a3438891c0bfdb9394643f95273d8e"/>
        <s v="e5a38146df062edaf55c38afa99e42dc"/>
        <s v="e5bd51692380fd8cabb19b756b95e714"/>
        <s v="e5c84227854980f1db19a58958c551d9"/>
        <s v="e5cbe890e679490127e9a390b46bbd20"/>
        <s v="e5d4b2b0c3bca22085f7a19a28de0c42"/>
        <s v="e5def42655b7490edac5a56fe8e9e603"/>
        <s v="e5e33c0d8e7e002f398f5dc4cbbb338f"/>
        <s v="e5f9e61ceb5f523cc966e0f34095032f"/>
        <s v="e601b04acf48b4576e73ddca9481f0dc"/>
        <s v="e603cf3fec55f8697c9059638d6c8eb5"/>
        <s v="e627629ba868740e287800f1a9be81c2"/>
        <s v="e62b2d6ac10570a035a30bafcf01d263"/>
        <s v="e63e8bfa530fb16910dd6956e592bb81"/>
        <s v="e644cbadf7eeb30d0d29f335ce7d52ec"/>
        <s v="e64882b4ef12aee8d0faca4db5b681f4"/>
        <s v="e64d65bc8dbec2accda90c58de5d1246"/>
        <s v="e64ddbe1cbcf4f2fc3092b7c481f3f9d"/>
        <s v="e6a69c4a27dfdd98ffe5aa757ad744bc"/>
        <s v="e6ffc9ac6a7adc9d16a1cfc2286dd546"/>
        <s v="e70053bf73d1b5863932e53a9fa47496"/>
        <s v="e72b4feb7abe210c52aa667abc25a3a2"/>
        <s v="e732329483fd5f27367dd997b47f598a"/>
        <s v="e73bf2cea7fe4b0b4d287a7568ed1099"/>
        <s v="e76ecc7e9a1a1e3c6df9d2a8261c423d"/>
        <s v="e7d5b006eb624f13074497221eb37807"/>
        <s v="e7df4cd29ab5abab70fb0783ddb53987"/>
        <s v="e7f3bf1ecd8526eb7f3b18059e6716e5"/>
        <s v="e819bcfade7b5d88a27325eb6cfd62c5"/>
        <s v="e81e1f9c3e762e620f3fb60a51499e16"/>
        <s v="e82de6494d91d3c4c54450f59b227a94"/>
        <s v="e83c76265fc54bf41eac728805e4da77"/>
        <s v="e83e93b71371817b11d78a63ff156aee"/>
        <s v="e84ad2127668df3aafc6b73531a0beb8"/>
        <s v="e88165a185134e13fdfc85d4fa654db8"/>
        <s v="e882b2a25a10b9c057cc49695f222c19"/>
        <s v="e883aa812c37a7413226856f4579fe91"/>
        <s v="e88c9b79e592e370d6bd852eeefbf057"/>
        <s v="e88f7a2995ba184710d339c5c4bf2e30"/>
        <s v="e89c4adbe7b1d0819dbb636e16461cf1"/>
        <s v="e8a85b5f3df47be0984c55fd4064dbb4"/>
        <s v="e8b3a3a38279a82f0e5d006d5e5b7d2c"/>
        <s v="e8b4225284fbb02d16f200513f1f395d"/>
        <s v="e8dba4d70f7f2b20e775d09cae01142d"/>
        <s v="e8f6dc8e6a1dcde89d20e3995c8d90b3"/>
        <s v="e8ff5a6ceb895583033fc2a0f314e3c2"/>
        <s v="e908c0f3646e8b60375734a350d95d71"/>
        <s v="e94b64dc6979b302a5a5be1662c83bb6"/>
        <s v="e9511df20ccd82658a30c37b7fb343af"/>
        <s v="e96498ed8daaa3e9c23f7a62da76591c"/>
        <s v="e9729944ba65dc3ce425e0c5a22ae7b2"/>
        <s v="e9779976487b77c6d4ac45f75ec7afe9"/>
        <s v="e9874ae10b2d60d43917b6bbfa13a599"/>
        <s v="e99e927c81e3f51739c94fcdfca9f10f"/>
        <s v="e9b6c33b71b67737693b4cfa68341c8d"/>
        <s v="e9bc59e7b60fc3063eb2290deda4cced"/>
        <s v="e9c2dc0dd4ac38448289be644ac94f42"/>
        <s v="e9c6969d40e6a3d2d0f90013165c2b98"/>
        <s v="e9d99831abad74458942f21e16f33f92"/>
        <s v="e9e446d01bd10a97a8ffcfc4a3a20cb2"/>
        <s v="ea00f977a203ff88adf7057cb7806998"/>
        <s v="ea1776927851da2532aa70d6a32c095a"/>
        <s v="ea3ebea5317b0efbc663ecc8ce5e9bc2"/>
        <s v="ea4e9ce63a2134743b4a92777437fcdd"/>
        <s v="ea566164622c6b439516ab18062c42cd"/>
        <s v="ea65d8b58316a6f2362f2a9e4b3e86ad"/>
        <s v="ea67327e24487bdfac5fbfa37ea124df"/>
        <s v="ea6b12bf9ffe2bac34602ec631d97a47"/>
        <s v="ea846a0e7ad98a741783e886d89dfa44"/>
        <s v="ea8482cd71df3c1969d7b9473ff13abc"/>
        <s v="eaaa46e98c9e61f6764dd1d7a2ab8b3e"/>
        <s v="ead2bab70821ea148476ae9bc08548ac"/>
        <s v="eae9af4811c294c56795d70e715b7337"/>
        <s v="eaf6d55068dea77334e8477d3878d89e"/>
        <s v="eb1bf309f4f6af9a97e9ddac3fdbeabe"/>
        <s v="eb3071b9f0b0ddaa2df5ea130f09f26b"/>
        <s v="eb4a59a06b3948e851a7d7a830bcbc42"/>
        <s v="eb4df17aed01d918c65f0f8d650900c0"/>
        <s v="eb5b6204dde3a6e03b5f1bb8479f055b"/>
        <s v="eb72802c83dc7547529c9546d1a9b8ef"/>
        <s v="eb9267cccc90f1b49c8d2f9887c7dd97"/>
        <s v="eb9cd5b35d95206585e2185318cb5c61"/>
        <s v="eba88037e1dca898cd02881f67ced679"/>
        <s v="ebd1417732defaf66c50b5a800eb293e"/>
        <s v="ebd2d60905fb58271facef5596b620d3"/>
        <s v="ebe3dabc4955c9b0d695e7bda38bf5c3"/>
        <s v="ebef8d8c92b4fd3226e5d407bbff21ac"/>
        <s v="ec21206b7894c503788a684a7bc822a6"/>
        <s v="ec2e006556300a79a5a91e4876ab3a56"/>
        <s v="ec4608a1f76453166bb312b2968aeaf4"/>
        <s v="ec5c1d94df153d473b37f880977ae58e"/>
        <s v="ec80e49e69745ab6c14f984bf2149423"/>
        <s v="ec8463980a4e0ea9f8517aea1ed0c419"/>
        <s v="ec8879960bd2221d5c32f8e12f7da711"/>
        <s v="ec933281fb017b5020d06df29c3f77e8"/>
        <s v="ecccfa2bb93b34a3bf033cc5d1dcdc69"/>
        <s v="ececbfcff9804a2d6b40f589df8eef2b"/>
        <s v="ed4311e67debd72b8610a5347a743087"/>
        <s v="ed46f1eb4a638113deb2a1137b5f22e9"/>
        <s v="ed49da7cadefc454d6a67de249eab240"/>
        <s v="ed4acab38528488b65a9a9c603ff024a"/>
        <s v="ed859002ad59dbf8cf3602696a6c3000"/>
        <s v="ed8cb7b190ceb6067227478e48cf8dde"/>
        <s v="ed9eef5be0992d413d251fadba1a410d"/>
        <s v="edb1ef5e36e0c8cd84eb3c9b003e486d"/>
        <s v="edb58a1390adf273840030a3d6253829"/>
        <s v="edb65fe661681b1c0de8bd47c8655855"/>
        <s v="edc518ba25576a0188a0e8f2c3af186f"/>
        <s v="edd066cd02126d7800f9b66e980e9931"/>
        <s v="eddd1991bd6d9309995a480c39b95137"/>
        <s v="ede0c03645598cdfc63ca8237acbe73d"/>
        <s v="ede2977fbaf3738583170735ca403f6c"/>
        <s v="edf3fabebcc20f7463cc9c53da932ea8"/>
        <s v="edf96ef93ed595084bbcbd9224bd2894"/>
        <s v="ee27a8f15b1dded4d213a468ba4eb391"/>
        <s v="ee2fbacc2fc3794e656cc4d933d59ce7"/>
        <s v="eeb6de78f79159600292e314a77cbd18"/>
        <s v="eebb3372362aa9a46975164bed19a7e7"/>
        <s v="eec3469d83e142f9a104886655338c37"/>
        <s v="eed78ac17f7f795a19a709745f00cd4e"/>
        <s v="ef0ace09169ac090589d85746e3e036f"/>
        <s v="ef2fbc2b607d8492bcffe657a4645434"/>
        <s v="ef30892870c278497523264be1be2241"/>
        <s v="ef506c96320abeedfb894c34db06f478"/>
        <s v="ef728fa1f17436c91ed1ccd03dcf9631"/>
        <s v="ef990a83bbea832f36ebe81376335aa8"/>
        <s v="ef9952469137ff190bacafe117f51537"/>
        <s v="efb628aa07c8ca93d7db0d85b91a4f5a"/>
        <s v="efcd8d2104f1a05d028af7bad20d974b"/>
        <s v="efff9341f3f8f5237b44ff67ed36a7bf"/>
        <s v="f00e21b1e91a79653163b7fd8f293ff1"/>
        <s v="f00f5b35d0abcacbdd863672f4bb2c1a"/>
        <s v="f021c962aaba8ef6eb527a9c2c8394d1"/>
        <s v="f049a72cf58fd31b11f8919cade515e7"/>
        <s v="f0837c8d71434931d9e38e7b79234797"/>
        <s v="f08a5b9dd6767129688d001acafc21e5"/>
        <s v="f08c008c8a8d31417763738a1788a2a8"/>
        <s v="f09b760d23495ac9a7e00d29b769007c"/>
        <s v="f0b47fbbc6dee9aafe415a6e33051b3f"/>
        <s v="f0e103c63864d5405b958d984b6e94c9"/>
        <s v="f0ec6a2adb05c62655a26dd347b8dede"/>
        <s v="f0ec78809fe0bc3edb11c9fe5b97b059"/>
        <s v="f114dca2828bf718548db175ebe2cfcd"/>
        <s v="f1198c871e0171278b63f40d112caeec"/>
        <s v="f125f3a310c2e5f822d116147de1e474"/>
        <s v="f12d3c2a14729ae461b920c11fe20fdc"/>
        <s v="f12ff17ad8bbf01ec5c33b17e506649b"/>
        <s v="f18112da765e0971ca5d510dec322bdd"/>
        <s v="f181738b150df1f37cb0bd72e705b193"/>
        <s v="f19516b9ff26bfeb091b30108db4ddbd"/>
        <s v="f1b854361f4e15d5851b494df66f22b2"/>
        <s v="f1b93673502375d491780bb49d615dbc"/>
        <s v="f1c1ac3f3efc07e659c035008e615e66"/>
        <s v="f1ce5fdecd64935c28b9ff932751d0dc"/>
        <s v="f1ed6bd0a9b11b581f16c851c6a5a527"/>
        <s v="f1fd5ab1181f827ffad998c1a5de7d74"/>
        <s v="f1fdf2d13186575751aa25876536d85c"/>
        <s v="f205b1a3ca9a34e0f8a228bae6e4c7b3"/>
        <s v="f214d28e8d8e3ef068748498ccc2f813"/>
        <s v="f22a247b79dd22ecd91dc8e3b2a1b07c"/>
        <s v="f2336e113377dd21c744d9c4fc8293a9"/>
        <s v="f235413f677777a0738ff215d0184901"/>
        <s v="f25e239052084705e17a982bc600ab2a"/>
        <s v="f262cbc1c910c83959f849465454ddd3"/>
        <s v="f266295f49a28eee21f413e0cbb0521d"/>
        <s v="f26d70155c2b6326fcfa1780c8c684e4"/>
        <s v="f27e33c6d29b5138fa9967bcd445b6d5"/>
        <s v="f3041c2e75ec683697a6a5ea82192210"/>
        <s v="f3055483058c84d75ca2a3314fb4deef"/>
        <s v="f307937c1bb287c3efc2a514b94b0d1d"/>
        <s v="f326006815956455b2859abd58fe7e39"/>
        <s v="f3295428338a40977a03f555246a70f4"/>
        <s v="f3511c85f59f8dec53d140501ee8e7a8"/>
        <s v="f356c348fbc8df6a882823e21f5ce8b7"/>
        <s v="f35b3c613c4f7b2275f4185d0a3c59ec"/>
        <s v="f35becee938e982bd615edf8ef12bcfb"/>
        <s v="f3862c2188522d89860c38a3ea8b550d"/>
        <s v="f3975e8a41157005d4bcbb358678cd9b"/>
        <s v="f3b80352b986ab4d1057a4b724be19d0"/>
        <s v="f3c38ab652836d21de61fb8314b69182"/>
        <s v="f3da5b2ff499efb8d4a6d371d175d7dd"/>
        <s v="f410c8873029fcc3809b9df6d0b28914"/>
        <s v="f419677537694f0462a91990df6ca44f"/>
        <s v="f41ce2e25237f9092cd8e6e7516c7a2f"/>
        <s v="f435898e493ba0356019a0b1cb8b55b1"/>
        <s v="f43827dd686be3a4a80e00aa299990fb"/>
        <s v="f44b6f775a2b390380e0e30b5c9d3eee"/>
        <s v="f44bdc12aa39f5271f0b95f66cd4c289"/>
        <s v="f45122a9ab94eb4f3f8953578bc0c560"/>
        <s v="f457c46070d02cadd8a68551231220dd"/>
        <s v="f46490624488d3ff7ce78613913a7711"/>
        <s v="f4a04f7be452aa3bb31760bf00055dd0"/>
        <s v="f4aba7c0bca51484c30ab7bdc34bcdd1"/>
        <s v="f4c4daa86e30c7e5a553a8d518ac03a5"/>
        <s v="f4ce8ca9fa7157e3b33f536ac9a4487d"/>
        <s v="f4db9b37944bcb8873e6b456ee190bbf"/>
        <s v="f524ad65d7e0f1daab730ef2d2e86196"/>
        <s v="f52c2422904463fdd7741f99045fecb6"/>
        <s v="f5403d3f50089112c4eed37928b7f622"/>
        <s v="f593898ec748b7a8cb81fc04edafd98a"/>
        <s v="f5a590cf36251cf1162ea35bef76fe84"/>
        <s v="f5b44895715ddfe3087dc414f30268f3"/>
        <s v="f5b84683a9bf9e1df748cf40f601b39c"/>
        <s v="f5f1f2c5f923f36ad79ea1d07185ddc9"/>
        <s v="f5f2ab9bdb6b30c14c61be68c5ed37da"/>
        <s v="f5f46307a4d15880ca14fab4ad9dfc9b"/>
        <s v="f5fea3ffed6c2e889bab72705557c63a"/>
        <s v="f6122bc84774df1b372bdb3bb88ddb9f"/>
        <s v="f615fe7efbef0f4f08fd3086bc7a3e60"/>
        <s v="f61c63d13f7cd800549d5acdd390ae72"/>
        <s v="f626e15b7314c267e4429010866f70e9"/>
        <s v="f62d7bb4a613ec758a03342d46b580b2"/>
        <s v="f63d8f293af3a6454377546bd9dd19ff"/>
        <s v="f650a9708fa1bab22bdd8d3a818cc415"/>
        <s v="f664f98bfda2eaf266a23ff144e7a872"/>
        <s v="f67efa3f0b6761102a7f8c6b7b571f5d"/>
        <s v="f680f85bee2d253556ac91be391d2c82"/>
        <s v="f682e0f848abafc6f41e0d4e868c66ef"/>
        <s v="f7315bb81aea4ddca2d39e249a801c98"/>
        <s v="f7496d659ca9fdaf323c0aae84176632"/>
        <s v="f76a3b1349b6df1ee875d1f3fa4340f0"/>
        <s v="f7720c4fa8e3aba4546301ab80ea1f1b"/>
        <s v="f783a638e9c6af4a7d0dbfde811e7a81"/>
        <s v="f789d2c4f2c2eb38fc4373e7a4b35264"/>
        <s v="f7ba60f8c3f99e7ee4042fdef03b70c4"/>
        <s v="f7c31656c19db6275a8acadca289f426"/>
        <s v="f7ccf836d21b2fb1de37564105216cc1"/>
        <s v="f7df46c1e0ec44eed5c6726478da4a17"/>
        <s v="f805b96fa705ba7995a221f1749dc141"/>
        <s v="f80edd2c5aaa505cc4b0a3b219abf4b8"/>
        <s v="f8201cab383e484733266d1906e2fdfa"/>
        <s v="f84a00e60c73a49e7e851c9bdca3a5bb"/>
        <s v="f84fa566034f5e8e880a07ec624c56af"/>
        <s v="f88adb15807168d3c43d71021090ce4a"/>
        <s v="f8d5c7085db9a4ad2b8c1ffbeb2798c8"/>
        <s v="f8db351d8c4c4c22c6835c19a46f01b0"/>
        <s v="f8e2c1b59cd4225a3e4fd0d013a76b93"/>
        <s v="f8f35af4634605e6693c17cc3ffff5a8"/>
        <s v="f90f77ef2799a27f80d90c425ca944f7"/>
        <s v="f918546be4bec7104d117789ba758b2b"/>
        <s v="f9244d45189d3a3605499abddeade7d5"/>
        <s v="f92d8c817434bd2d84d4e9c61322b7fa"/>
        <s v="f97e2b0650c2068227e1d366140eb62f"/>
        <s v="f9903dd0f812c7e771fcad47b6fff231"/>
        <s v="f9a02f1922d1de564392e656d82b3fda"/>
        <s v="f9bbdd976532d50b7816d285a22bd01e"/>
        <s v="f9d010e39375d9c91dce3f40b73a2f84"/>
        <s v="f9ec7093df3a7b346b7bcf7864069ca3"/>
        <s v="f9eda05b67bef472deaddbba84aca289"/>
        <s v="f9eedec3129e8cc6b6429c42d0808c5b"/>
        <s v="f9f68daa2af419d38f745478bcb3da1a"/>
        <s v="fa14641f57b655e933124a9ea49cd7a5"/>
        <s v="fa1a9dec3a9940c072684a46728bf1fc"/>
        <s v="fa1c13f2614d7b5c4749cbc52fecda94"/>
        <s v="fa3a0b5aabb344b9a92e3524b0202123"/>
        <s v="fa40cc5b934574b62717c68f3d678b6d"/>
        <s v="fa5fdc4e4bb6bd1009ad0e4ac4096562"/>
        <s v="fa74b2f3287d296e9fbd2cc80f2d1cf1"/>
        <s v="fa7ad8ae9bcb2c4493fdf38e96b1d74f"/>
        <s v="fa8d335d68129e464e60c1826a683e96"/>
        <s v="fac1a9017ade7bdc94058fc1c969f355"/>
        <s v="fac35d150712afb921ec59ac5f39bb11"/>
        <s v="fad44952713764836814be105382aee5"/>
        <s v="fadb07c842a2aef5d5a676b85f220e71"/>
        <s v="fb3cfbc8a86f5d7fbb4d36b8df63f60d"/>
        <s v="fb503a924a0b9db19d83dd0ac6dbef8c"/>
        <s v="fb8904a8ea99f8831b64ce27db2c1765"/>
        <s v="fb89df7f89fd1b8f03fa2acca1ba7364"/>
        <s v="fbc14c0cf93505ef89f64665ffa4a7b5"/>
        <s v="fc0b214b59a83615fea981c6424a02ae"/>
        <s v="fc38b5dceee1a730fad8853453437fbd"/>
        <s v="fc4751cfe3b279c419615b9b00c1abb4"/>
        <s v="fc59392d66ef99377e50356ee4f3b4e1"/>
        <s v="fc5a0d7a310a7a41abf86a458585ff2b"/>
        <s v="fc6295add6f51a0936407ead70c1001d"/>
        <s v="fc906263ca5083d09dce42fe02247800"/>
        <s v="fc908879b9ca1bd65419e54e50432d38"/>
        <s v="fcb5ace8bcc92f75707dc0f01a27d269"/>
        <s v="fcba71d4d5db057f43249145e4eb1e27"/>
        <s v="fcdd820084f17e9982427971e4e9d47f"/>
        <s v="fce62094ffe6a4009188ec44e681dfdd"/>
        <s v="fcf16b7a8697e559f0123190bb30177d"/>
        <s v="fd312b6bf05efac6c3772d5b52205d8a"/>
        <s v="fd386aa7bed2af3c7035c65506c9b4a3"/>
        <s v="fd435faa3c0422b60440ea3480d0e77c"/>
        <s v="fdaaf5bfda82b7b80535610c831b8d09"/>
        <s v="fdb9095204a334cd8872252ffec6f2db"/>
        <s v="fde0cc9ea29c8ccfc0a2c22256a58c71"/>
        <s v="fdf736c18c589ed030e058312203e1b2"/>
        <s v="fe19dce63ae80346207c6c55713d1023"/>
        <s v="fe1b067411b8c5066e962aa146ccee03"/>
        <s v="fe1bbc5feda5c8979a8a1b3b2512d5a6"/>
        <s v="fe2032dab1a61af8794248c8196565c9"/>
        <s v="fe26f3ecb51a15e6d8335cd92da42562"/>
        <s v="fe49ee029e61e789a1f3a5525f57ba8d"/>
        <s v="fe4cd9461203cee790d36792420b310f"/>
        <s v="fe701d88b67eaca109dffd464d1be9f9"/>
        <s v="fe8055980a4ff7f64ed889c2b5926929"/>
        <s v="fe87f472055fbcf1d7e691c00b1560dc"/>
        <s v="fe9d9cf8631285d5982c6e2cf27fb114"/>
        <s v="feb793c88d836c3a75efa4b5a3465d70"/>
        <s v="febab0275244b9a49a623f0bd613ca2f"/>
        <s v="fec6275253471ace26d209bbaa64cd0f"/>
        <s v="fec6912baad85d41729669edd6b4d3b8"/>
        <s v="fec8cd45395b3cb0c2b173d7739706a1"/>
        <s v="fedaedd3ca31d56ab33e92035e4b361c"/>
        <s v="fedf2c1386e137f296b3bbf3b635e69d"/>
        <s v="ff063b022a9a0aab91bad2c9088760b7"/>
        <s v="ff1e15b778c700abdd4d239b81ac466d"/>
        <s v="ff1fb4c404b2efe68b03350a8dc24122"/>
        <s v="ff314fa6033cc68ec451c47aee2d6ba4"/>
        <s v="ff4e2d38692ce827b1a4f4b8196e680d"/>
        <s v="ff4ea69c2a729e83e63c7579e4ef8170"/>
        <s v="ff69aa92bb6b1bf9b8b7a51c2ed9cf8b"/>
        <s v="ff82e8873fba613f2261a9acc896fd84"/>
        <s v="ffa6adafb71b807dc13159e26431354c"/>
        <s v="ffad1e7127fb622cb64a900751590acd"/>
        <s v="ffc470761de7d0232558ba5e786e57b7"/>
        <s v="ffdd9f82b9a447f6f8d4b91554cc7dd3"/>
        <s v="ffeee66ac5d5a62fe688b9d26f83f534"/>
        <s v="fffd5413c0700ac820c7069d66d98c89"/>
        <s v="ffff564a4f9085cd26170f4732393726"/>
      </sharedItems>
    </cacheField>
    <cacheField name="seller_state" numFmtId="0">
      <sharedItems count="23">
        <s v="SP"/>
        <s v="ES"/>
        <s v="GO"/>
        <s v="MG"/>
        <s v="PR"/>
        <s v="RJ"/>
        <s v="RN"/>
        <s v="SC"/>
        <s v="RS"/>
        <s v="MA"/>
        <s v="PB"/>
        <s v="BA"/>
        <s v="DF"/>
        <s v="PE"/>
        <s v="MT"/>
        <s v="CE"/>
        <s v="AM"/>
        <s v="RO"/>
        <s v="PI"/>
        <s v="SE"/>
        <s v="AC"/>
        <s v="MS"/>
        <s v="PA"/>
      </sharedItems>
    </cacheField>
    <cacheField name="seller_city" numFmtId="0">
      <sharedItems/>
    </cacheField>
    <cacheField name="month" numFmtId="166">
      <sharedItems containsSemiMixedTypes="0" containsNonDate="0" containsDate="1" containsString="0" minDate="2016-09-01T00:00:00" maxDate="2018-09-02T00:00:00" count="24">
        <d v="2017-09-01T00:00:00"/>
        <d v="2017-10-01T00:00:00"/>
        <d v="2017-02-01T00:00:00"/>
        <d v="2017-03-01T00:00:00"/>
        <d v="2017-04-01T00:00:00"/>
        <d v="2017-05-01T00:00:00"/>
        <d v="2017-06-01T00:00:00"/>
        <d v="2017-07-01T00:00:00"/>
        <d v="2017-08-01T00:00:00"/>
        <d v="2017-11-01T00:00:00"/>
        <d v="2017-12-01T00:00:00"/>
        <d v="2018-01-01T00:00:00"/>
        <d v="2018-02-01T00:00:00"/>
        <d v="2018-03-01T00:00:00"/>
        <d v="2018-04-01T00:00:00"/>
        <d v="2018-06-01T00:00:00"/>
        <d v="2018-07-01T00:00:00"/>
        <d v="2017-01-01T00:00:00"/>
        <d v="2018-05-01T00:00:00"/>
        <d v="2018-08-01T00:00:00"/>
        <d v="2016-10-01T00:00:00"/>
        <d v="2016-09-01T00:00:00"/>
        <d v="2018-09-01T00:00:00"/>
        <d v="2016-12-01T00:00:00"/>
      </sharedItems>
    </cacheField>
    <cacheField name="orders" numFmtId="0">
      <sharedItems containsSemiMixedTypes="0" containsString="0" containsNumber="1" containsInteger="1" minValue="1" maxValue="271"/>
    </cacheField>
    <cacheField name="items" numFmtId="0">
      <sharedItems containsSemiMixedTypes="0" containsString="0" containsNumber="1" containsInteger="1" minValue="1" maxValue="358"/>
    </cacheField>
    <cacheField name="revenue" numFmtId="164">
      <sharedItems containsSemiMixedTypes="0" containsString="0" containsNumber="1" minValue="10.07" maxValue="67113"/>
    </cacheField>
    <cacheField name="delivered_orders" numFmtId="0">
      <sharedItems containsSemiMixedTypes="0" containsString="0" containsNumber="1" containsInteger="1" minValue="0" maxValue="271"/>
    </cacheField>
    <cacheField name="late_orders" numFmtId="0">
      <sharedItems containsSemiMixedTypes="0" containsString="0" containsNumber="1" containsInteger="1" minValue="0" maxValue="49"/>
    </cacheField>
    <cacheField name="avg_review_score" numFmtId="2">
      <sharedItems containsString="0" containsBlank="1" containsNumber="1" minValue="1" maxValue="5"/>
    </cacheField>
    <cacheField name="late_rate" numFmtId="165">
      <sharedItems containsString="0" containsBlank="1" containsNumber="1" minValue="0" maxValue="1"/>
    </cacheField>
    <cacheField name="year_month" numFmtId="0">
      <sharedItems count="24">
        <s v="2017-09"/>
        <s v="2017-10"/>
        <s v="2017-02"/>
        <s v="2017-03"/>
        <s v="2017-04"/>
        <s v="2017-05"/>
        <s v="2017-06"/>
        <s v="2017-07"/>
        <s v="2017-08"/>
        <s v="2017-11"/>
        <s v="2017-12"/>
        <s v="2018-01"/>
        <s v="2018-02"/>
        <s v="2018-03"/>
        <s v="2018-04"/>
        <s v="2018-06"/>
        <s v="2018-07"/>
        <s v="2017-01"/>
        <s v="2018-05"/>
        <s v="2018-08"/>
        <s v="2016-10"/>
        <s v="2016-09"/>
        <s v="2018-09"/>
        <s v="2016-12"/>
      </sharedItems>
    </cacheField>
    <cacheField name="LateRate" numFmtId="0" formula="late_orders /delivered_orders" databaseField="0"/>
  </cacheFields>
  <extLst>
    <ext xmlns:x14="http://schemas.microsoft.com/office/spreadsheetml/2009/9/main" uri="{725AE2AE-9491-48be-B2B4-4EB974FC3084}">
      <x14:pivotCacheDefinition pivotCacheId="1249498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08">
  <r>
    <x v="0"/>
    <x v="0"/>
    <s v="Santo Andre"/>
    <x v="0"/>
    <n v="1"/>
    <n v="1"/>
    <n v="916.02"/>
    <n v="1"/>
    <n v="0"/>
    <n v="5"/>
    <n v="0"/>
    <x v="0"/>
  </r>
  <r>
    <x v="0"/>
    <x v="0"/>
    <s v="Santo Andre"/>
    <x v="1"/>
    <n v="2"/>
    <n v="2"/>
    <n v="1832.04"/>
    <n v="2"/>
    <n v="0"/>
    <n v="3"/>
    <n v="0"/>
    <x v="1"/>
  </r>
  <r>
    <x v="1"/>
    <x v="1"/>
    <s v="Cariacica"/>
    <x v="2"/>
    <n v="5"/>
    <n v="11"/>
    <n v="1295.4000000000001"/>
    <n v="5"/>
    <n v="0"/>
    <n v="4.2"/>
    <n v="0"/>
    <x v="2"/>
  </r>
  <r>
    <x v="1"/>
    <x v="1"/>
    <s v="Cariacica"/>
    <x v="3"/>
    <n v="11"/>
    <n v="17"/>
    <n v="2124"/>
    <n v="11"/>
    <n v="1"/>
    <n v="3.45"/>
    <n v="9.0909090909090912E-2"/>
    <x v="3"/>
  </r>
  <r>
    <x v="1"/>
    <x v="1"/>
    <s v="Cariacica"/>
    <x v="4"/>
    <n v="14"/>
    <n v="16"/>
    <n v="2243.2199999999998"/>
    <n v="13"/>
    <n v="1"/>
    <n v="3.79"/>
    <n v="7.6923076923076927E-2"/>
    <x v="4"/>
  </r>
  <r>
    <x v="1"/>
    <x v="1"/>
    <s v="Cariacica"/>
    <x v="5"/>
    <n v="24"/>
    <n v="27"/>
    <n v="3783.66"/>
    <n v="23"/>
    <n v="0"/>
    <n v="3.74"/>
    <n v="0"/>
    <x v="5"/>
  </r>
  <r>
    <x v="1"/>
    <x v="1"/>
    <s v="Cariacica"/>
    <x v="6"/>
    <n v="22"/>
    <n v="23"/>
    <n v="3107.09"/>
    <n v="21"/>
    <n v="1"/>
    <n v="4.2300000000000004"/>
    <n v="4.7619047619047616E-2"/>
    <x v="6"/>
  </r>
  <r>
    <x v="1"/>
    <x v="1"/>
    <s v="Cariacica"/>
    <x v="7"/>
    <n v="21"/>
    <n v="25"/>
    <n v="3536.03"/>
    <n v="21"/>
    <n v="1"/>
    <n v="4.05"/>
    <n v="4.7619047619047616E-2"/>
    <x v="7"/>
  </r>
  <r>
    <x v="1"/>
    <x v="1"/>
    <s v="Cariacica"/>
    <x v="8"/>
    <n v="11"/>
    <n v="12"/>
    <n v="1709.54"/>
    <n v="11"/>
    <n v="0"/>
    <n v="4.09"/>
    <n v="0"/>
    <x v="8"/>
  </r>
  <r>
    <x v="1"/>
    <x v="1"/>
    <s v="Cariacica"/>
    <x v="0"/>
    <n v="12"/>
    <n v="16"/>
    <n v="2355.35"/>
    <n v="12"/>
    <n v="0"/>
    <n v="4.17"/>
    <n v="0"/>
    <x v="0"/>
  </r>
  <r>
    <x v="1"/>
    <x v="1"/>
    <s v="Cariacica"/>
    <x v="1"/>
    <n v="22"/>
    <n v="25"/>
    <n v="3625.65"/>
    <n v="22"/>
    <n v="2"/>
    <n v="4.09"/>
    <n v="9.0909090909090912E-2"/>
    <x v="1"/>
  </r>
  <r>
    <x v="1"/>
    <x v="1"/>
    <s v="Cariacica"/>
    <x v="9"/>
    <n v="20"/>
    <n v="25"/>
    <n v="3464.6"/>
    <n v="20"/>
    <n v="3"/>
    <n v="4.32"/>
    <n v="0.15"/>
    <x v="9"/>
  </r>
  <r>
    <x v="1"/>
    <x v="1"/>
    <s v="Cariacica"/>
    <x v="10"/>
    <n v="12"/>
    <n v="13"/>
    <n v="1822.01"/>
    <n v="12"/>
    <n v="1"/>
    <n v="4.08"/>
    <n v="8.3333333333333329E-2"/>
    <x v="10"/>
  </r>
  <r>
    <x v="1"/>
    <x v="1"/>
    <s v="Cariacica"/>
    <x v="11"/>
    <n v="8"/>
    <n v="8"/>
    <n v="1238.08"/>
    <n v="8"/>
    <n v="1"/>
    <n v="4.63"/>
    <n v="0.125"/>
    <x v="11"/>
  </r>
  <r>
    <x v="1"/>
    <x v="1"/>
    <s v="Cariacica"/>
    <x v="12"/>
    <n v="3"/>
    <n v="3"/>
    <n v="450.34"/>
    <n v="3"/>
    <n v="0"/>
    <n v="3.67"/>
    <n v="0"/>
    <x v="12"/>
  </r>
  <r>
    <x v="1"/>
    <x v="1"/>
    <s v="Cariacica"/>
    <x v="13"/>
    <n v="7"/>
    <n v="10"/>
    <n v="1712.16"/>
    <n v="6"/>
    <n v="0"/>
    <n v="3.29"/>
    <n v="0"/>
    <x v="13"/>
  </r>
  <r>
    <x v="1"/>
    <x v="1"/>
    <s v="Cariacica"/>
    <x v="14"/>
    <n v="5"/>
    <n v="5"/>
    <n v="965.01"/>
    <n v="4"/>
    <n v="1"/>
    <n v="2.2000000000000002"/>
    <n v="0.25"/>
    <x v="14"/>
  </r>
  <r>
    <x v="1"/>
    <x v="1"/>
    <s v="Cariacica"/>
    <x v="15"/>
    <n v="2"/>
    <n v="2"/>
    <n v="335.99"/>
    <n v="2"/>
    <n v="0"/>
    <n v="5"/>
    <n v="0"/>
    <x v="15"/>
  </r>
  <r>
    <x v="1"/>
    <x v="1"/>
    <s v="Cariacica"/>
    <x v="16"/>
    <n v="1"/>
    <n v="1"/>
    <n v="166.04"/>
    <n v="1"/>
    <n v="0"/>
    <n v="5"/>
    <n v="0"/>
    <x v="16"/>
  </r>
  <r>
    <x v="2"/>
    <x v="0"/>
    <s v="Franca"/>
    <x v="0"/>
    <n v="3"/>
    <n v="4"/>
    <n v="98.25"/>
    <n v="3"/>
    <n v="0"/>
    <n v="3.67"/>
    <n v="0"/>
    <x v="0"/>
  </r>
  <r>
    <x v="2"/>
    <x v="0"/>
    <s v="Franca"/>
    <x v="1"/>
    <n v="9"/>
    <n v="11"/>
    <n v="367.3"/>
    <n v="9"/>
    <n v="1"/>
    <n v="4.1100000000000003"/>
    <n v="0.1111111111111111"/>
    <x v="1"/>
  </r>
  <r>
    <x v="2"/>
    <x v="0"/>
    <s v="Franca"/>
    <x v="9"/>
    <n v="11"/>
    <n v="12"/>
    <n v="445.78"/>
    <n v="11"/>
    <n v="2"/>
    <n v="3.91"/>
    <n v="0.18181818181818182"/>
    <x v="9"/>
  </r>
  <r>
    <x v="2"/>
    <x v="0"/>
    <s v="Franca"/>
    <x v="10"/>
    <n v="16"/>
    <n v="16"/>
    <n v="497"/>
    <n v="15"/>
    <n v="3"/>
    <n v="3.94"/>
    <n v="0.2"/>
    <x v="10"/>
  </r>
  <r>
    <x v="2"/>
    <x v="0"/>
    <s v="Franca"/>
    <x v="11"/>
    <n v="3"/>
    <n v="3"/>
    <n v="129.91"/>
    <n v="3"/>
    <n v="0"/>
    <n v="3"/>
    <n v="0"/>
    <x v="11"/>
  </r>
  <r>
    <x v="2"/>
    <x v="0"/>
    <s v="Franca"/>
    <x v="12"/>
    <n v="4"/>
    <n v="4"/>
    <n v="247.31"/>
    <n v="4"/>
    <n v="1"/>
    <n v="5"/>
    <n v="0.25"/>
    <x v="12"/>
  </r>
  <r>
    <x v="2"/>
    <x v="0"/>
    <s v="Franca"/>
    <x v="13"/>
    <n v="3"/>
    <n v="3"/>
    <n v="101.51"/>
    <n v="3"/>
    <n v="2"/>
    <n v="3.33"/>
    <n v="0.66666666666666663"/>
    <x v="13"/>
  </r>
  <r>
    <x v="2"/>
    <x v="0"/>
    <s v="Franca"/>
    <x v="14"/>
    <n v="2"/>
    <n v="2"/>
    <n v="141.1"/>
    <n v="2"/>
    <n v="0"/>
    <n v="3"/>
    <n v="0"/>
    <x v="14"/>
  </r>
  <r>
    <x v="3"/>
    <x v="2"/>
    <s v="Goiania"/>
    <x v="10"/>
    <n v="1"/>
    <n v="1"/>
    <n v="139.38"/>
    <n v="1"/>
    <n v="0"/>
    <n v="5"/>
    <n v="0"/>
    <x v="10"/>
  </r>
  <r>
    <x v="4"/>
    <x v="0"/>
    <s v="Ibitinga"/>
    <x v="17"/>
    <n v="6"/>
    <n v="6"/>
    <n v="830.37"/>
    <n v="6"/>
    <n v="1"/>
    <n v="4.33"/>
    <n v="0.16666666666666666"/>
    <x v="17"/>
  </r>
  <r>
    <x v="4"/>
    <x v="0"/>
    <s v="Ibitinga"/>
    <x v="2"/>
    <n v="12"/>
    <n v="15"/>
    <n v="2308.83"/>
    <n v="12"/>
    <n v="0"/>
    <n v="4.33"/>
    <n v="0"/>
    <x v="2"/>
  </r>
  <r>
    <x v="4"/>
    <x v="0"/>
    <s v="Ibitinga"/>
    <x v="3"/>
    <n v="6"/>
    <n v="9"/>
    <n v="1220.98"/>
    <n v="6"/>
    <n v="0"/>
    <n v="5"/>
    <n v="0"/>
    <x v="3"/>
  </r>
  <r>
    <x v="4"/>
    <x v="0"/>
    <s v="Ibitinga"/>
    <x v="4"/>
    <n v="10"/>
    <n v="11"/>
    <n v="1594.48"/>
    <n v="10"/>
    <n v="1"/>
    <n v="3.85"/>
    <n v="0.1"/>
    <x v="4"/>
  </r>
  <r>
    <x v="4"/>
    <x v="0"/>
    <s v="Ibitinga"/>
    <x v="5"/>
    <n v="5"/>
    <n v="5"/>
    <n v="644.62"/>
    <n v="4"/>
    <n v="0"/>
    <n v="3.6"/>
    <n v="0"/>
    <x v="5"/>
  </r>
  <r>
    <x v="4"/>
    <x v="0"/>
    <s v="Ibitinga"/>
    <x v="6"/>
    <n v="9"/>
    <n v="10"/>
    <n v="1535.25"/>
    <n v="9"/>
    <n v="0"/>
    <n v="3.56"/>
    <n v="0"/>
    <x v="6"/>
  </r>
  <r>
    <x v="4"/>
    <x v="0"/>
    <s v="Ibitinga"/>
    <x v="7"/>
    <n v="12"/>
    <n v="13"/>
    <n v="1492.54"/>
    <n v="12"/>
    <n v="1"/>
    <n v="4.38"/>
    <n v="8.3333333333333329E-2"/>
    <x v="7"/>
  </r>
  <r>
    <x v="4"/>
    <x v="0"/>
    <s v="Ibitinga"/>
    <x v="8"/>
    <n v="21"/>
    <n v="22"/>
    <n v="3179.91"/>
    <n v="21"/>
    <n v="0"/>
    <n v="4.4800000000000004"/>
    <n v="0"/>
    <x v="8"/>
  </r>
  <r>
    <x v="4"/>
    <x v="0"/>
    <s v="Ibitinga"/>
    <x v="0"/>
    <n v="14"/>
    <n v="15"/>
    <n v="1559.81"/>
    <n v="14"/>
    <n v="1"/>
    <n v="4.29"/>
    <n v="7.1428571428571425E-2"/>
    <x v="0"/>
  </r>
  <r>
    <x v="4"/>
    <x v="0"/>
    <s v="Ibitinga"/>
    <x v="1"/>
    <n v="6"/>
    <n v="6"/>
    <n v="793.87"/>
    <n v="6"/>
    <n v="1"/>
    <n v="3.33"/>
    <n v="0.16666666666666666"/>
    <x v="1"/>
  </r>
  <r>
    <x v="4"/>
    <x v="0"/>
    <s v="Ibitinga"/>
    <x v="9"/>
    <n v="18"/>
    <n v="18"/>
    <n v="2547.0300000000002"/>
    <n v="18"/>
    <n v="2"/>
    <n v="3.94"/>
    <n v="0.1111111111111111"/>
    <x v="9"/>
  </r>
  <r>
    <x v="4"/>
    <x v="0"/>
    <s v="Ibitinga"/>
    <x v="10"/>
    <n v="13"/>
    <n v="13"/>
    <n v="1605.63"/>
    <n v="13"/>
    <n v="0"/>
    <n v="4.33"/>
    <n v="0"/>
    <x v="10"/>
  </r>
  <r>
    <x v="4"/>
    <x v="0"/>
    <s v="Ibitinga"/>
    <x v="11"/>
    <n v="8"/>
    <n v="8"/>
    <n v="1274.26"/>
    <n v="8"/>
    <n v="0"/>
    <n v="4.88"/>
    <n v="0"/>
    <x v="11"/>
  </r>
  <r>
    <x v="4"/>
    <x v="0"/>
    <s v="Ibitinga"/>
    <x v="12"/>
    <n v="3"/>
    <n v="3"/>
    <n v="448.04"/>
    <n v="3"/>
    <n v="1"/>
    <n v="3.67"/>
    <n v="0.33333333333333331"/>
    <x v="12"/>
  </r>
  <r>
    <x v="4"/>
    <x v="0"/>
    <s v="Ibitinga"/>
    <x v="13"/>
    <n v="8"/>
    <n v="8"/>
    <n v="841.85"/>
    <n v="8"/>
    <n v="2"/>
    <n v="3.25"/>
    <n v="0.25"/>
    <x v="13"/>
  </r>
  <r>
    <x v="4"/>
    <x v="0"/>
    <s v="Ibitinga"/>
    <x v="14"/>
    <n v="5"/>
    <n v="6"/>
    <n v="885.14"/>
    <n v="4"/>
    <n v="0"/>
    <n v="4"/>
    <n v="0"/>
    <x v="14"/>
  </r>
  <r>
    <x v="4"/>
    <x v="0"/>
    <s v="Ibitinga"/>
    <x v="18"/>
    <n v="2"/>
    <n v="2"/>
    <n v="501.33"/>
    <n v="2"/>
    <n v="0"/>
    <n v="4.5"/>
    <n v="0"/>
    <x v="18"/>
  </r>
  <r>
    <x v="5"/>
    <x v="0"/>
    <s v="Guarulhos"/>
    <x v="11"/>
    <n v="1"/>
    <n v="2"/>
    <n v="186.62"/>
    <n v="1"/>
    <n v="0"/>
    <n v="1"/>
    <n v="0"/>
    <x v="11"/>
  </r>
  <r>
    <x v="5"/>
    <x v="0"/>
    <s v="Guarulhos"/>
    <x v="12"/>
    <n v="1"/>
    <n v="1"/>
    <n v="87.36"/>
    <n v="1"/>
    <n v="0"/>
    <n v="5"/>
    <n v="0"/>
    <x v="12"/>
  </r>
  <r>
    <x v="5"/>
    <x v="0"/>
    <s v="Guarulhos"/>
    <x v="13"/>
    <n v="2"/>
    <n v="4"/>
    <n v="114.53"/>
    <n v="2"/>
    <n v="1"/>
    <n v="3"/>
    <n v="0.5"/>
    <x v="13"/>
  </r>
  <r>
    <x v="5"/>
    <x v="0"/>
    <s v="Guarulhos"/>
    <x v="14"/>
    <n v="3"/>
    <n v="6"/>
    <n v="227.25"/>
    <n v="3"/>
    <n v="0"/>
    <n v="4.67"/>
    <n v="0"/>
    <x v="14"/>
  </r>
  <r>
    <x v="5"/>
    <x v="0"/>
    <s v="Guarulhos"/>
    <x v="18"/>
    <n v="3"/>
    <n v="5"/>
    <n v="322.14999999999998"/>
    <n v="3"/>
    <n v="0"/>
    <n v="4"/>
    <n v="0"/>
    <x v="18"/>
  </r>
  <r>
    <x v="5"/>
    <x v="0"/>
    <s v="Guarulhos"/>
    <x v="15"/>
    <n v="1"/>
    <n v="6"/>
    <n v="149.16"/>
    <n v="1"/>
    <n v="0"/>
    <n v="3"/>
    <n v="0"/>
    <x v="15"/>
  </r>
  <r>
    <x v="5"/>
    <x v="0"/>
    <s v="Guarulhos"/>
    <x v="16"/>
    <n v="1"/>
    <n v="1"/>
    <n v="94.74"/>
    <n v="1"/>
    <n v="0"/>
    <n v="5"/>
    <n v="0"/>
    <x v="16"/>
  </r>
  <r>
    <x v="5"/>
    <x v="0"/>
    <s v="Guarulhos"/>
    <x v="19"/>
    <n v="1"/>
    <n v="1"/>
    <n v="141.66999999999999"/>
    <n v="1"/>
    <n v="1"/>
    <n v="1"/>
    <n v="1"/>
    <x v="19"/>
  </r>
  <r>
    <x v="6"/>
    <x v="0"/>
    <s v="Sao Paulo"/>
    <x v="3"/>
    <n v="1"/>
    <n v="1"/>
    <n v="110.08"/>
    <n v="1"/>
    <n v="0"/>
    <n v="5"/>
    <n v="0"/>
    <x v="3"/>
  </r>
  <r>
    <x v="7"/>
    <x v="3"/>
    <s v="Belo Horizonte"/>
    <x v="13"/>
    <n v="1"/>
    <n v="1"/>
    <n v="137.1"/>
    <n v="1"/>
    <n v="0"/>
    <n v="5"/>
    <n v="0"/>
    <x v="13"/>
  </r>
  <r>
    <x v="8"/>
    <x v="0"/>
    <s v="Sao Paulo"/>
    <x v="0"/>
    <n v="2"/>
    <n v="3"/>
    <n v="287.39"/>
    <n v="2"/>
    <n v="0"/>
    <n v="5"/>
    <n v="0"/>
    <x v="0"/>
  </r>
  <r>
    <x v="8"/>
    <x v="0"/>
    <s v="Sao Paulo"/>
    <x v="1"/>
    <n v="11"/>
    <n v="11"/>
    <n v="1193.8699999999999"/>
    <n v="11"/>
    <n v="1"/>
    <n v="4.2699999999999996"/>
    <n v="9.0909090909090912E-2"/>
    <x v="1"/>
  </r>
  <r>
    <x v="8"/>
    <x v="0"/>
    <s v="Sao Paulo"/>
    <x v="9"/>
    <n v="12"/>
    <n v="17"/>
    <n v="2028.38"/>
    <n v="12"/>
    <n v="0"/>
    <n v="4.5"/>
    <n v="0"/>
    <x v="9"/>
  </r>
  <r>
    <x v="8"/>
    <x v="0"/>
    <s v="Sao Paulo"/>
    <x v="10"/>
    <n v="16"/>
    <n v="19"/>
    <n v="2200.46"/>
    <n v="16"/>
    <n v="0"/>
    <n v="4.5"/>
    <n v="0"/>
    <x v="10"/>
  </r>
  <r>
    <x v="8"/>
    <x v="0"/>
    <s v="Sao Paulo"/>
    <x v="11"/>
    <n v="42"/>
    <n v="61"/>
    <n v="7593.67"/>
    <n v="42"/>
    <n v="2"/>
    <n v="4.46"/>
    <n v="4.7619047619047616E-2"/>
    <x v="11"/>
  </r>
  <r>
    <x v="8"/>
    <x v="0"/>
    <s v="Sao Paulo"/>
    <x v="12"/>
    <n v="17"/>
    <n v="20"/>
    <n v="3793.31"/>
    <n v="17"/>
    <n v="4"/>
    <n v="3.41"/>
    <n v="0.23529411764705882"/>
    <x v="12"/>
  </r>
  <r>
    <x v="8"/>
    <x v="0"/>
    <s v="Sao Paulo"/>
    <x v="13"/>
    <n v="17"/>
    <n v="19"/>
    <n v="3053.08"/>
    <n v="17"/>
    <n v="2"/>
    <n v="4.47"/>
    <n v="0.11764705882352941"/>
    <x v="13"/>
  </r>
  <r>
    <x v="8"/>
    <x v="0"/>
    <s v="Sao Paulo"/>
    <x v="14"/>
    <n v="12"/>
    <n v="14"/>
    <n v="2576.54"/>
    <n v="12"/>
    <n v="0"/>
    <n v="4"/>
    <n v="0"/>
    <x v="14"/>
  </r>
  <r>
    <x v="8"/>
    <x v="0"/>
    <s v="Sao Paulo"/>
    <x v="18"/>
    <n v="1"/>
    <n v="1"/>
    <n v="87.32"/>
    <n v="1"/>
    <n v="0"/>
    <n v="5"/>
    <n v="0"/>
    <x v="18"/>
  </r>
  <r>
    <x v="8"/>
    <x v="0"/>
    <s v="Sao Paulo"/>
    <x v="15"/>
    <n v="3"/>
    <n v="4"/>
    <n v="255.64"/>
    <n v="3"/>
    <n v="0"/>
    <n v="5"/>
    <n v="0"/>
    <x v="15"/>
  </r>
  <r>
    <x v="8"/>
    <x v="0"/>
    <s v="Sao Paulo"/>
    <x v="16"/>
    <n v="1"/>
    <n v="1"/>
    <n v="139.08000000000001"/>
    <n v="1"/>
    <n v="0"/>
    <n v="4"/>
    <n v="0"/>
    <x v="16"/>
  </r>
  <r>
    <x v="8"/>
    <x v="0"/>
    <s v="Sao Paulo"/>
    <x v="19"/>
    <n v="1"/>
    <n v="2"/>
    <n v="231.92"/>
    <n v="1"/>
    <n v="1"/>
    <n v="4"/>
    <n v="1"/>
    <x v="19"/>
  </r>
  <r>
    <x v="9"/>
    <x v="4"/>
    <s v="Maringa"/>
    <x v="11"/>
    <n v="2"/>
    <n v="3"/>
    <n v="302.93"/>
    <n v="2"/>
    <n v="0"/>
    <n v="5"/>
    <n v="0"/>
    <x v="11"/>
  </r>
  <r>
    <x v="9"/>
    <x v="4"/>
    <s v="Maringa"/>
    <x v="12"/>
    <n v="72"/>
    <n v="99"/>
    <n v="10739.1"/>
    <n v="72"/>
    <n v="4"/>
    <n v="3.9"/>
    <n v="5.5555555555555552E-2"/>
    <x v="12"/>
  </r>
  <r>
    <x v="9"/>
    <x v="4"/>
    <s v="Maringa"/>
    <x v="13"/>
    <n v="17"/>
    <n v="19"/>
    <n v="2047.27"/>
    <n v="17"/>
    <n v="0"/>
    <n v="4.3499999999999996"/>
    <n v="0"/>
    <x v="13"/>
  </r>
  <r>
    <x v="9"/>
    <x v="4"/>
    <s v="Maringa"/>
    <x v="14"/>
    <n v="9"/>
    <n v="11"/>
    <n v="1392.63"/>
    <n v="9"/>
    <n v="0"/>
    <n v="4.75"/>
    <n v="0"/>
    <x v="14"/>
  </r>
  <r>
    <x v="9"/>
    <x v="4"/>
    <s v="Maringa"/>
    <x v="18"/>
    <n v="1"/>
    <n v="1"/>
    <n v="251.39"/>
    <n v="1"/>
    <n v="0"/>
    <n v="4"/>
    <n v="0"/>
    <x v="18"/>
  </r>
  <r>
    <x v="9"/>
    <x v="4"/>
    <s v="Maringa"/>
    <x v="15"/>
    <n v="2"/>
    <n v="2"/>
    <n v="236.67"/>
    <n v="2"/>
    <n v="0"/>
    <n v="4"/>
    <n v="0"/>
    <x v="15"/>
  </r>
  <r>
    <x v="10"/>
    <x v="0"/>
    <s v="Sao Paulo"/>
    <x v="7"/>
    <n v="1"/>
    <n v="1"/>
    <n v="726.71"/>
    <n v="1"/>
    <n v="0"/>
    <n v="4"/>
    <n v="0"/>
    <x v="7"/>
  </r>
  <r>
    <x v="10"/>
    <x v="0"/>
    <s v="Sao Paulo"/>
    <x v="8"/>
    <n v="1"/>
    <n v="1"/>
    <n v="721.24"/>
    <n v="1"/>
    <n v="0"/>
    <n v="5"/>
    <n v="0"/>
    <x v="8"/>
  </r>
  <r>
    <x v="11"/>
    <x v="0"/>
    <s v="Sao Bernardo Do Campo"/>
    <x v="15"/>
    <n v="1"/>
    <n v="5"/>
    <n v="1079.75"/>
    <n v="1"/>
    <n v="0"/>
    <n v="1"/>
    <n v="0"/>
    <x v="15"/>
  </r>
  <r>
    <x v="12"/>
    <x v="0"/>
    <s v="Pompeia"/>
    <x v="20"/>
    <n v="1"/>
    <n v="2"/>
    <n v="129.16"/>
    <n v="1"/>
    <n v="0"/>
    <n v="4"/>
    <n v="0"/>
    <x v="20"/>
  </r>
  <r>
    <x v="13"/>
    <x v="4"/>
    <s v="Curitiba"/>
    <x v="19"/>
    <n v="3"/>
    <n v="3"/>
    <n v="137.47999999999999"/>
    <n v="3"/>
    <n v="0"/>
    <n v="5"/>
    <n v="0"/>
    <x v="19"/>
  </r>
  <r>
    <x v="14"/>
    <x v="4"/>
    <s v="Curitiba"/>
    <x v="3"/>
    <n v="2"/>
    <n v="2"/>
    <n v="186.32"/>
    <n v="2"/>
    <n v="0"/>
    <n v="5"/>
    <n v="0"/>
    <x v="3"/>
  </r>
  <r>
    <x v="14"/>
    <x v="4"/>
    <s v="Curitiba"/>
    <x v="8"/>
    <n v="1"/>
    <n v="3"/>
    <n v="209.46"/>
    <n v="1"/>
    <n v="0"/>
    <n v="5"/>
    <n v="0"/>
    <x v="8"/>
  </r>
  <r>
    <x v="14"/>
    <x v="4"/>
    <s v="Curitiba"/>
    <x v="9"/>
    <n v="2"/>
    <n v="2"/>
    <n v="153.97999999999999"/>
    <n v="2"/>
    <n v="0"/>
    <n v="5"/>
    <n v="0"/>
    <x v="9"/>
  </r>
  <r>
    <x v="14"/>
    <x v="4"/>
    <s v="Curitiba"/>
    <x v="10"/>
    <n v="5"/>
    <n v="6"/>
    <n v="467.21"/>
    <n v="5"/>
    <n v="0"/>
    <n v="5"/>
    <n v="0"/>
    <x v="10"/>
  </r>
  <r>
    <x v="14"/>
    <x v="4"/>
    <s v="Curitiba"/>
    <x v="11"/>
    <n v="5"/>
    <n v="5"/>
    <n v="360.91"/>
    <n v="5"/>
    <n v="0"/>
    <n v="4.4000000000000004"/>
    <n v="0"/>
    <x v="11"/>
  </r>
  <r>
    <x v="14"/>
    <x v="4"/>
    <s v="Curitiba"/>
    <x v="12"/>
    <n v="6"/>
    <n v="6"/>
    <n v="481.21"/>
    <n v="6"/>
    <n v="0"/>
    <n v="4.33"/>
    <n v="0"/>
    <x v="12"/>
  </r>
  <r>
    <x v="14"/>
    <x v="4"/>
    <s v="Curitiba"/>
    <x v="14"/>
    <n v="2"/>
    <n v="2"/>
    <n v="230.28"/>
    <n v="2"/>
    <n v="0"/>
    <n v="5"/>
    <n v="0"/>
    <x v="14"/>
  </r>
  <r>
    <x v="15"/>
    <x v="3"/>
    <s v="Timoteo"/>
    <x v="17"/>
    <n v="1"/>
    <n v="1"/>
    <n v="128.19999999999999"/>
    <n v="1"/>
    <n v="0"/>
    <n v="5"/>
    <n v="0"/>
    <x v="17"/>
  </r>
  <r>
    <x v="15"/>
    <x v="3"/>
    <s v="Timoteo"/>
    <x v="2"/>
    <n v="1"/>
    <n v="1"/>
    <n v="131.34"/>
    <n v="1"/>
    <n v="0"/>
    <n v="3"/>
    <n v="0"/>
    <x v="2"/>
  </r>
  <r>
    <x v="15"/>
    <x v="3"/>
    <s v="Timoteo"/>
    <x v="4"/>
    <n v="1"/>
    <n v="1"/>
    <n v="619.07000000000005"/>
    <n v="1"/>
    <n v="0"/>
    <n v="5"/>
    <n v="0"/>
    <x v="4"/>
  </r>
  <r>
    <x v="15"/>
    <x v="3"/>
    <s v="Timoteo"/>
    <x v="5"/>
    <n v="1"/>
    <n v="1"/>
    <n v="637.49"/>
    <n v="1"/>
    <n v="0"/>
    <n v="5"/>
    <n v="0"/>
    <x v="5"/>
  </r>
  <r>
    <x v="15"/>
    <x v="3"/>
    <s v="Timoteo"/>
    <x v="0"/>
    <n v="1"/>
    <n v="1"/>
    <n v="682.35"/>
    <n v="1"/>
    <n v="0"/>
    <n v="5"/>
    <n v="0"/>
    <x v="0"/>
  </r>
  <r>
    <x v="15"/>
    <x v="3"/>
    <s v="Timoteo"/>
    <x v="9"/>
    <n v="1"/>
    <n v="1"/>
    <n v="196.72"/>
    <n v="1"/>
    <n v="0"/>
    <n v="3"/>
    <n v="0"/>
    <x v="9"/>
  </r>
  <r>
    <x v="15"/>
    <x v="3"/>
    <s v="Timoteo"/>
    <x v="10"/>
    <n v="1"/>
    <n v="1"/>
    <n v="450.24"/>
    <n v="1"/>
    <n v="0"/>
    <n v="4"/>
    <n v="0"/>
    <x v="10"/>
  </r>
  <r>
    <x v="15"/>
    <x v="3"/>
    <s v="Timoteo"/>
    <x v="11"/>
    <n v="1"/>
    <n v="1"/>
    <n v="490.65"/>
    <n v="1"/>
    <n v="0"/>
    <n v="5"/>
    <n v="0"/>
    <x v="11"/>
  </r>
  <r>
    <x v="15"/>
    <x v="3"/>
    <s v="Timoteo"/>
    <x v="12"/>
    <n v="1"/>
    <n v="1"/>
    <n v="1369.63"/>
    <n v="1"/>
    <n v="1"/>
    <n v="1"/>
    <n v="1"/>
    <x v="12"/>
  </r>
  <r>
    <x v="15"/>
    <x v="3"/>
    <s v="Timoteo"/>
    <x v="13"/>
    <n v="3"/>
    <n v="3"/>
    <n v="1861.04"/>
    <n v="3"/>
    <n v="1"/>
    <n v="4"/>
    <n v="0.33333333333333331"/>
    <x v="13"/>
  </r>
  <r>
    <x v="15"/>
    <x v="3"/>
    <s v="Timoteo"/>
    <x v="14"/>
    <n v="1"/>
    <n v="1"/>
    <n v="382.22"/>
    <n v="1"/>
    <n v="0"/>
    <n v="5"/>
    <n v="0"/>
    <x v="14"/>
  </r>
  <r>
    <x v="15"/>
    <x v="3"/>
    <s v="Timoteo"/>
    <x v="16"/>
    <n v="1"/>
    <n v="2"/>
    <n v="737.36"/>
    <n v="1"/>
    <n v="0"/>
    <n v="1"/>
    <n v="0"/>
    <x v="16"/>
  </r>
  <r>
    <x v="16"/>
    <x v="4"/>
    <s v="Maringa"/>
    <x v="9"/>
    <n v="1"/>
    <n v="1"/>
    <n v="72.650000000000006"/>
    <n v="1"/>
    <n v="0"/>
    <n v="1"/>
    <n v="0"/>
    <x v="9"/>
  </r>
  <r>
    <x v="16"/>
    <x v="4"/>
    <s v="Maringa"/>
    <x v="11"/>
    <n v="1"/>
    <n v="1"/>
    <n v="73.14"/>
    <n v="1"/>
    <n v="0"/>
    <n v="1"/>
    <n v="0"/>
    <x v="11"/>
  </r>
  <r>
    <x v="16"/>
    <x v="4"/>
    <s v="Maringa"/>
    <x v="13"/>
    <n v="4"/>
    <n v="4"/>
    <n v="259.83999999999997"/>
    <n v="4"/>
    <n v="0"/>
    <n v="3.75"/>
    <n v="0"/>
    <x v="13"/>
  </r>
  <r>
    <x v="16"/>
    <x v="4"/>
    <s v="Maringa"/>
    <x v="14"/>
    <n v="2"/>
    <n v="3"/>
    <n v="161.18"/>
    <n v="2"/>
    <n v="0"/>
    <n v="5"/>
    <n v="0"/>
    <x v="14"/>
  </r>
  <r>
    <x v="16"/>
    <x v="4"/>
    <s v="Maringa"/>
    <x v="19"/>
    <n v="3"/>
    <n v="3"/>
    <n v="310"/>
    <n v="3"/>
    <n v="0"/>
    <n v="4.67"/>
    <n v="0"/>
    <x v="19"/>
  </r>
  <r>
    <x v="17"/>
    <x v="0"/>
    <s v="Ibitinga"/>
    <x v="9"/>
    <n v="3"/>
    <n v="3"/>
    <n v="706.16"/>
    <n v="3"/>
    <n v="0"/>
    <n v="4"/>
    <n v="0"/>
    <x v="9"/>
  </r>
  <r>
    <x v="17"/>
    <x v="0"/>
    <s v="Ibitinga"/>
    <x v="11"/>
    <n v="6"/>
    <n v="6"/>
    <n v="1099.23"/>
    <n v="6"/>
    <n v="0"/>
    <n v="3.83"/>
    <n v="0"/>
    <x v="11"/>
  </r>
  <r>
    <x v="17"/>
    <x v="0"/>
    <s v="Ibitinga"/>
    <x v="12"/>
    <n v="3"/>
    <n v="4"/>
    <n v="439.67"/>
    <n v="3"/>
    <n v="0"/>
    <n v="4"/>
    <n v="0"/>
    <x v="12"/>
  </r>
  <r>
    <x v="17"/>
    <x v="0"/>
    <s v="Ibitinga"/>
    <x v="13"/>
    <n v="4"/>
    <n v="4"/>
    <n v="353.44"/>
    <n v="4"/>
    <n v="2"/>
    <n v="2.75"/>
    <n v="0.5"/>
    <x v="13"/>
  </r>
  <r>
    <x v="17"/>
    <x v="0"/>
    <s v="Ibitinga"/>
    <x v="14"/>
    <n v="3"/>
    <n v="3"/>
    <n v="367.78"/>
    <n v="3"/>
    <n v="0"/>
    <n v="4.33"/>
    <n v="0"/>
    <x v="14"/>
  </r>
  <r>
    <x v="17"/>
    <x v="0"/>
    <s v="Ibitinga"/>
    <x v="18"/>
    <n v="6"/>
    <n v="6"/>
    <n v="1033.3900000000001"/>
    <n v="6"/>
    <n v="2"/>
    <n v="3.83"/>
    <n v="0.33333333333333331"/>
    <x v="18"/>
  </r>
  <r>
    <x v="17"/>
    <x v="0"/>
    <s v="Ibitinga"/>
    <x v="15"/>
    <n v="4"/>
    <n v="4"/>
    <n v="686.21"/>
    <n v="4"/>
    <n v="0"/>
    <n v="5"/>
    <n v="0"/>
    <x v="15"/>
  </r>
  <r>
    <x v="17"/>
    <x v="0"/>
    <s v="Ibitinga"/>
    <x v="16"/>
    <n v="7"/>
    <n v="7"/>
    <n v="1009.04"/>
    <n v="6"/>
    <n v="0"/>
    <n v="4.71"/>
    <n v="0"/>
    <x v="16"/>
  </r>
  <r>
    <x v="17"/>
    <x v="0"/>
    <s v="Ibitinga"/>
    <x v="19"/>
    <n v="2"/>
    <n v="2"/>
    <n v="325.19"/>
    <n v="2"/>
    <n v="0"/>
    <n v="4"/>
    <n v="0"/>
    <x v="19"/>
  </r>
  <r>
    <x v="18"/>
    <x v="2"/>
    <s v="Uruacu"/>
    <x v="8"/>
    <n v="1"/>
    <n v="1"/>
    <n v="135.05000000000001"/>
    <n v="1"/>
    <n v="0"/>
    <n v="5"/>
    <n v="0"/>
    <x v="8"/>
  </r>
  <r>
    <x v="18"/>
    <x v="2"/>
    <s v="Uruacu"/>
    <x v="0"/>
    <n v="5"/>
    <n v="5"/>
    <n v="799.44"/>
    <n v="5"/>
    <n v="0"/>
    <n v="4.2"/>
    <n v="0"/>
    <x v="0"/>
  </r>
  <r>
    <x v="18"/>
    <x v="2"/>
    <s v="Uruacu"/>
    <x v="1"/>
    <n v="3"/>
    <n v="3"/>
    <n v="524.88"/>
    <n v="2"/>
    <n v="0"/>
    <n v="4.5"/>
    <n v="0"/>
    <x v="1"/>
  </r>
  <r>
    <x v="18"/>
    <x v="2"/>
    <s v="Uruacu"/>
    <x v="11"/>
    <n v="1"/>
    <n v="1"/>
    <n v="156"/>
    <n v="1"/>
    <n v="0"/>
    <n v="4"/>
    <n v="0"/>
    <x v="11"/>
  </r>
  <r>
    <x v="18"/>
    <x v="2"/>
    <s v="Uruacu"/>
    <x v="12"/>
    <n v="1"/>
    <n v="1"/>
    <n v="183.5"/>
    <n v="1"/>
    <n v="0"/>
    <n v="5"/>
    <n v="0"/>
    <x v="12"/>
  </r>
  <r>
    <x v="19"/>
    <x v="0"/>
    <s v="Catanduva"/>
    <x v="4"/>
    <n v="2"/>
    <n v="2"/>
    <n v="92.82"/>
    <n v="2"/>
    <n v="0"/>
    <n v="4.5"/>
    <n v="0"/>
    <x v="4"/>
  </r>
  <r>
    <x v="19"/>
    <x v="0"/>
    <s v="Catanduva"/>
    <x v="7"/>
    <n v="1"/>
    <n v="1"/>
    <n v="45.51"/>
    <n v="1"/>
    <n v="0"/>
    <n v="5"/>
    <n v="0"/>
    <x v="7"/>
  </r>
  <r>
    <x v="19"/>
    <x v="0"/>
    <s v="Catanduva"/>
    <x v="8"/>
    <n v="1"/>
    <n v="1"/>
    <n v="42.09"/>
    <n v="1"/>
    <n v="0"/>
    <n v="5"/>
    <n v="0"/>
    <x v="8"/>
  </r>
  <r>
    <x v="19"/>
    <x v="0"/>
    <s v="Catanduva"/>
    <x v="9"/>
    <n v="1"/>
    <n v="2"/>
    <n v="84.18"/>
    <n v="1"/>
    <n v="0"/>
    <n v="4"/>
    <n v="0"/>
    <x v="9"/>
  </r>
  <r>
    <x v="19"/>
    <x v="0"/>
    <s v="Catanduva"/>
    <x v="13"/>
    <n v="3"/>
    <n v="5"/>
    <n v="402.4"/>
    <n v="3"/>
    <n v="0"/>
    <n v="3.33"/>
    <n v="0"/>
    <x v="13"/>
  </r>
  <r>
    <x v="19"/>
    <x v="0"/>
    <s v="Catanduva"/>
    <x v="16"/>
    <n v="1"/>
    <n v="1"/>
    <n v="89"/>
    <n v="1"/>
    <n v="0"/>
    <n v="5"/>
    <n v="0"/>
    <x v="16"/>
  </r>
  <r>
    <x v="20"/>
    <x v="4"/>
    <s v="Francisco Beltrao"/>
    <x v="20"/>
    <n v="1"/>
    <n v="1"/>
    <n v="89.16"/>
    <n v="1"/>
    <n v="0"/>
    <n v="5"/>
    <n v="0"/>
    <x v="20"/>
  </r>
  <r>
    <x v="20"/>
    <x v="4"/>
    <s v="Francisco Beltrao"/>
    <x v="17"/>
    <n v="6"/>
    <n v="6"/>
    <n v="1093.3800000000001"/>
    <n v="5"/>
    <n v="0"/>
    <n v="4.5999999999999996"/>
    <n v="0"/>
    <x v="17"/>
  </r>
  <r>
    <x v="20"/>
    <x v="4"/>
    <s v="Francisco Beltrao"/>
    <x v="2"/>
    <n v="3"/>
    <n v="3"/>
    <n v="280.93"/>
    <n v="2"/>
    <n v="0"/>
    <n v="5"/>
    <n v="0"/>
    <x v="2"/>
  </r>
  <r>
    <x v="20"/>
    <x v="4"/>
    <s v="Francisco Beltrao"/>
    <x v="3"/>
    <n v="14"/>
    <n v="15"/>
    <n v="1581.43"/>
    <n v="14"/>
    <n v="0"/>
    <n v="4.43"/>
    <n v="0"/>
    <x v="3"/>
  </r>
  <r>
    <x v="20"/>
    <x v="4"/>
    <s v="Francisco Beltrao"/>
    <x v="4"/>
    <n v="9"/>
    <n v="10"/>
    <n v="2167.7199999999998"/>
    <n v="9"/>
    <n v="2"/>
    <n v="3.89"/>
    <n v="0.22222222222222221"/>
    <x v="4"/>
  </r>
  <r>
    <x v="20"/>
    <x v="4"/>
    <s v="Francisco Beltrao"/>
    <x v="5"/>
    <n v="3"/>
    <n v="3"/>
    <n v="1425.5"/>
    <n v="3"/>
    <n v="0"/>
    <n v="4.33"/>
    <n v="0"/>
    <x v="5"/>
  </r>
  <r>
    <x v="20"/>
    <x v="4"/>
    <s v="Francisco Beltrao"/>
    <x v="6"/>
    <n v="1"/>
    <n v="1"/>
    <n v="109.77"/>
    <n v="1"/>
    <n v="0"/>
    <n v="4"/>
    <n v="0"/>
    <x v="6"/>
  </r>
  <r>
    <x v="20"/>
    <x v="4"/>
    <s v="Francisco Beltrao"/>
    <x v="7"/>
    <n v="9"/>
    <n v="12"/>
    <n v="1423.36"/>
    <n v="9"/>
    <n v="1"/>
    <n v="3.56"/>
    <n v="0.1111111111111111"/>
    <x v="7"/>
  </r>
  <r>
    <x v="20"/>
    <x v="4"/>
    <s v="Francisco Beltrao"/>
    <x v="8"/>
    <n v="10"/>
    <n v="11"/>
    <n v="2224.1999999999998"/>
    <n v="10"/>
    <n v="0"/>
    <n v="4.0999999999999996"/>
    <n v="0"/>
    <x v="8"/>
  </r>
  <r>
    <x v="20"/>
    <x v="4"/>
    <s v="Francisco Beltrao"/>
    <x v="12"/>
    <n v="5"/>
    <n v="5"/>
    <n v="1342.73"/>
    <n v="5"/>
    <n v="0"/>
    <n v="3.8"/>
    <n v="0"/>
    <x v="12"/>
  </r>
  <r>
    <x v="21"/>
    <x v="0"/>
    <s v="Mogi Das Cruzes"/>
    <x v="8"/>
    <n v="2"/>
    <n v="2"/>
    <n v="705.69"/>
    <n v="2"/>
    <n v="0"/>
    <n v="5"/>
    <n v="0"/>
    <x v="8"/>
  </r>
  <r>
    <x v="21"/>
    <x v="0"/>
    <s v="Mogi Das Cruzes"/>
    <x v="0"/>
    <n v="1"/>
    <n v="1"/>
    <n v="352.94"/>
    <n v="1"/>
    <n v="0"/>
    <n v="5"/>
    <n v="0"/>
    <x v="0"/>
  </r>
  <r>
    <x v="21"/>
    <x v="0"/>
    <s v="Mogi Das Cruzes"/>
    <x v="1"/>
    <n v="1"/>
    <n v="1"/>
    <n v="359.64"/>
    <n v="1"/>
    <n v="0"/>
    <n v="5"/>
    <n v="0"/>
    <x v="1"/>
  </r>
  <r>
    <x v="21"/>
    <x v="0"/>
    <s v="Mogi Das Cruzes"/>
    <x v="9"/>
    <n v="1"/>
    <n v="1"/>
    <n v="115.44"/>
    <n v="1"/>
    <n v="0"/>
    <n v="5"/>
    <n v="0"/>
    <x v="9"/>
  </r>
  <r>
    <x v="22"/>
    <x v="0"/>
    <s v="Ribeirao Preto / Sao Paulo"/>
    <x v="14"/>
    <n v="7"/>
    <n v="7"/>
    <n v="322.91000000000003"/>
    <n v="7"/>
    <n v="1"/>
    <n v="3.29"/>
    <n v="0.14285714285714285"/>
    <x v="14"/>
  </r>
  <r>
    <x v="22"/>
    <x v="0"/>
    <s v="Ribeirao Preto / Sao Paulo"/>
    <x v="18"/>
    <n v="4"/>
    <n v="9"/>
    <n v="325.68"/>
    <n v="4"/>
    <n v="0"/>
    <n v="4.75"/>
    <n v="0"/>
    <x v="18"/>
  </r>
  <r>
    <x v="22"/>
    <x v="0"/>
    <s v="Ribeirao Preto / Sao Paulo"/>
    <x v="15"/>
    <n v="3"/>
    <n v="3"/>
    <n v="118.37"/>
    <n v="3"/>
    <n v="0"/>
    <n v="4.33"/>
    <n v="0"/>
    <x v="15"/>
  </r>
  <r>
    <x v="22"/>
    <x v="0"/>
    <s v="Ribeirao Preto / Sao Paulo"/>
    <x v="16"/>
    <n v="6"/>
    <n v="7"/>
    <n v="364.62"/>
    <n v="6"/>
    <n v="0"/>
    <n v="3.5"/>
    <n v="0"/>
    <x v="16"/>
  </r>
  <r>
    <x v="22"/>
    <x v="0"/>
    <s v="Ribeirao Preto / Sao Paulo"/>
    <x v="19"/>
    <n v="11"/>
    <n v="13"/>
    <n v="651.78"/>
    <n v="11"/>
    <n v="0"/>
    <n v="4.82"/>
    <n v="0"/>
    <x v="19"/>
  </r>
  <r>
    <x v="23"/>
    <x v="4"/>
    <s v="Londrina"/>
    <x v="4"/>
    <n v="1"/>
    <n v="1"/>
    <n v="80.56"/>
    <n v="1"/>
    <n v="0"/>
    <n v="5"/>
    <n v="0"/>
    <x v="4"/>
  </r>
  <r>
    <x v="23"/>
    <x v="4"/>
    <s v="Londrina"/>
    <x v="5"/>
    <n v="4"/>
    <n v="4"/>
    <n v="414.85"/>
    <n v="4"/>
    <n v="0"/>
    <n v="5"/>
    <n v="0"/>
    <x v="5"/>
  </r>
  <r>
    <x v="23"/>
    <x v="4"/>
    <s v="Londrina"/>
    <x v="6"/>
    <n v="5"/>
    <n v="5"/>
    <n v="460.2"/>
    <n v="5"/>
    <n v="0"/>
    <n v="3.6"/>
    <n v="0"/>
    <x v="6"/>
  </r>
  <r>
    <x v="23"/>
    <x v="4"/>
    <s v="Londrina"/>
    <x v="7"/>
    <n v="10"/>
    <n v="10"/>
    <n v="1595.97"/>
    <n v="9"/>
    <n v="0"/>
    <n v="4.4000000000000004"/>
    <n v="0"/>
    <x v="7"/>
  </r>
  <r>
    <x v="23"/>
    <x v="4"/>
    <s v="Londrina"/>
    <x v="8"/>
    <n v="8"/>
    <n v="8"/>
    <n v="1238.8"/>
    <n v="8"/>
    <n v="1"/>
    <n v="4"/>
    <n v="0.125"/>
    <x v="8"/>
  </r>
  <r>
    <x v="23"/>
    <x v="4"/>
    <s v="Londrina"/>
    <x v="0"/>
    <n v="6"/>
    <n v="6"/>
    <n v="948.34"/>
    <n v="6"/>
    <n v="0"/>
    <n v="4.5"/>
    <n v="0"/>
    <x v="0"/>
  </r>
  <r>
    <x v="23"/>
    <x v="4"/>
    <s v="Londrina"/>
    <x v="1"/>
    <n v="8"/>
    <n v="9"/>
    <n v="1059.78"/>
    <n v="8"/>
    <n v="0"/>
    <n v="4.63"/>
    <n v="0"/>
    <x v="1"/>
  </r>
  <r>
    <x v="23"/>
    <x v="4"/>
    <s v="Londrina"/>
    <x v="9"/>
    <n v="9"/>
    <n v="9"/>
    <n v="1366.61"/>
    <n v="9"/>
    <n v="0"/>
    <n v="3.89"/>
    <n v="0"/>
    <x v="9"/>
  </r>
  <r>
    <x v="23"/>
    <x v="4"/>
    <s v="Londrina"/>
    <x v="10"/>
    <n v="15"/>
    <n v="15"/>
    <n v="2318.5500000000002"/>
    <n v="15"/>
    <n v="1"/>
    <n v="4.67"/>
    <n v="6.6666666666666666E-2"/>
    <x v="10"/>
  </r>
  <r>
    <x v="23"/>
    <x v="4"/>
    <s v="Londrina"/>
    <x v="11"/>
    <n v="12"/>
    <n v="13"/>
    <n v="1941.04"/>
    <n v="12"/>
    <n v="0"/>
    <n v="4.42"/>
    <n v="0"/>
    <x v="11"/>
  </r>
  <r>
    <x v="23"/>
    <x v="4"/>
    <s v="Londrina"/>
    <x v="12"/>
    <n v="7"/>
    <n v="7"/>
    <n v="894.4"/>
    <n v="7"/>
    <n v="1"/>
    <n v="4.29"/>
    <n v="0.14285714285714285"/>
    <x v="12"/>
  </r>
  <r>
    <x v="23"/>
    <x v="4"/>
    <s v="Londrina"/>
    <x v="13"/>
    <n v="5"/>
    <n v="5"/>
    <n v="657.72"/>
    <n v="5"/>
    <n v="3"/>
    <n v="3.6"/>
    <n v="0.6"/>
    <x v="13"/>
  </r>
  <r>
    <x v="23"/>
    <x v="4"/>
    <s v="Londrina"/>
    <x v="14"/>
    <n v="4"/>
    <n v="4"/>
    <n v="485.04"/>
    <n v="4"/>
    <n v="0"/>
    <n v="4.5"/>
    <n v="0"/>
    <x v="14"/>
  </r>
  <r>
    <x v="23"/>
    <x v="4"/>
    <s v="Londrina"/>
    <x v="18"/>
    <n v="3"/>
    <n v="3"/>
    <n v="363.67"/>
    <n v="3"/>
    <n v="0"/>
    <n v="4.33"/>
    <n v="0"/>
    <x v="18"/>
  </r>
  <r>
    <x v="23"/>
    <x v="4"/>
    <s v="Londrina"/>
    <x v="15"/>
    <n v="8"/>
    <n v="8"/>
    <n v="863.97"/>
    <n v="8"/>
    <n v="0"/>
    <n v="4.71"/>
    <n v="0"/>
    <x v="15"/>
  </r>
  <r>
    <x v="23"/>
    <x v="4"/>
    <s v="Londrina"/>
    <x v="16"/>
    <n v="7"/>
    <n v="7"/>
    <n v="760.2"/>
    <n v="7"/>
    <n v="1"/>
    <n v="4"/>
    <n v="0.14285714285714285"/>
    <x v="16"/>
  </r>
  <r>
    <x v="23"/>
    <x v="4"/>
    <s v="Londrina"/>
    <x v="19"/>
    <n v="17"/>
    <n v="17"/>
    <n v="2240.37"/>
    <n v="17"/>
    <n v="0"/>
    <n v="4.47"/>
    <n v="0"/>
    <x v="19"/>
  </r>
  <r>
    <x v="24"/>
    <x v="4"/>
    <s v="Curitiba"/>
    <x v="1"/>
    <n v="2"/>
    <n v="2"/>
    <n v="171.74"/>
    <n v="2"/>
    <n v="0"/>
    <n v="3"/>
    <n v="0"/>
    <x v="1"/>
  </r>
  <r>
    <x v="24"/>
    <x v="4"/>
    <s v="Curitiba"/>
    <x v="9"/>
    <n v="12"/>
    <n v="13"/>
    <n v="882.81"/>
    <n v="12"/>
    <n v="1"/>
    <n v="5"/>
    <n v="8.3333333333333329E-2"/>
    <x v="9"/>
  </r>
  <r>
    <x v="24"/>
    <x v="4"/>
    <s v="Curitiba"/>
    <x v="10"/>
    <n v="11"/>
    <n v="12"/>
    <n v="1039.01"/>
    <n v="11"/>
    <n v="0"/>
    <n v="4.09"/>
    <n v="0"/>
    <x v="10"/>
  </r>
  <r>
    <x v="24"/>
    <x v="4"/>
    <s v="Curitiba"/>
    <x v="11"/>
    <n v="25"/>
    <n v="25"/>
    <n v="3764.38"/>
    <n v="25"/>
    <n v="0"/>
    <n v="4.58"/>
    <n v="0"/>
    <x v="11"/>
  </r>
  <r>
    <x v="24"/>
    <x v="4"/>
    <s v="Curitiba"/>
    <x v="12"/>
    <n v="25"/>
    <n v="25"/>
    <n v="4190.22"/>
    <n v="25"/>
    <n v="1"/>
    <n v="4.12"/>
    <n v="0.04"/>
    <x v="12"/>
  </r>
  <r>
    <x v="24"/>
    <x v="4"/>
    <s v="Curitiba"/>
    <x v="13"/>
    <n v="21"/>
    <n v="23"/>
    <n v="3155.72"/>
    <n v="21"/>
    <n v="4"/>
    <n v="3.74"/>
    <n v="0.19047619047619047"/>
    <x v="13"/>
  </r>
  <r>
    <x v="24"/>
    <x v="4"/>
    <s v="Curitiba"/>
    <x v="14"/>
    <n v="20"/>
    <n v="21"/>
    <n v="3407.45"/>
    <n v="20"/>
    <n v="1"/>
    <n v="4.55"/>
    <n v="0.05"/>
    <x v="14"/>
  </r>
  <r>
    <x v="24"/>
    <x v="4"/>
    <s v="Curitiba"/>
    <x v="18"/>
    <n v="31"/>
    <n v="31"/>
    <n v="5025.07"/>
    <n v="31"/>
    <n v="2"/>
    <n v="4.26"/>
    <n v="6.4516129032258063E-2"/>
    <x v="18"/>
  </r>
  <r>
    <x v="24"/>
    <x v="4"/>
    <s v="Curitiba"/>
    <x v="15"/>
    <n v="29"/>
    <n v="31"/>
    <n v="6385.07"/>
    <n v="29"/>
    <n v="0"/>
    <n v="4.34"/>
    <n v="0"/>
    <x v="15"/>
  </r>
  <r>
    <x v="24"/>
    <x v="4"/>
    <s v="Curitiba"/>
    <x v="16"/>
    <n v="36"/>
    <n v="36"/>
    <n v="6305.65"/>
    <n v="36"/>
    <n v="1"/>
    <n v="4.5599999999999996"/>
    <n v="2.7777777777777776E-2"/>
    <x v="16"/>
  </r>
  <r>
    <x v="24"/>
    <x v="4"/>
    <s v="Curitiba"/>
    <x v="19"/>
    <n v="26"/>
    <n v="27"/>
    <n v="3924.49"/>
    <n v="26"/>
    <n v="1"/>
    <n v="4.46"/>
    <n v="3.8461538461538464E-2"/>
    <x v="19"/>
  </r>
  <r>
    <x v="25"/>
    <x v="0"/>
    <s v="Sao Paulo"/>
    <x v="0"/>
    <n v="2"/>
    <n v="2"/>
    <n v="63.57"/>
    <n v="2"/>
    <n v="0"/>
    <n v="3.5"/>
    <n v="0"/>
    <x v="0"/>
  </r>
  <r>
    <x v="25"/>
    <x v="0"/>
    <s v="Sao Paulo"/>
    <x v="1"/>
    <n v="4"/>
    <n v="4"/>
    <n v="188.31"/>
    <n v="4"/>
    <n v="0"/>
    <n v="4.25"/>
    <n v="0"/>
    <x v="1"/>
  </r>
  <r>
    <x v="25"/>
    <x v="0"/>
    <s v="Sao Paulo"/>
    <x v="9"/>
    <n v="4"/>
    <n v="4"/>
    <n v="245.21"/>
    <n v="4"/>
    <n v="1"/>
    <n v="4.5"/>
    <n v="0.25"/>
    <x v="9"/>
  </r>
  <r>
    <x v="25"/>
    <x v="0"/>
    <s v="Sao Paulo"/>
    <x v="13"/>
    <n v="1"/>
    <n v="1"/>
    <n v="34.79"/>
    <n v="1"/>
    <n v="1"/>
    <n v="5"/>
    <n v="1"/>
    <x v="13"/>
  </r>
  <r>
    <x v="26"/>
    <x v="0"/>
    <s v="Sao Paulo"/>
    <x v="20"/>
    <n v="1"/>
    <n v="6"/>
    <n v="625.20000000000005"/>
    <n v="1"/>
    <n v="0"/>
    <n v="5"/>
    <n v="0"/>
    <x v="20"/>
  </r>
  <r>
    <x v="26"/>
    <x v="0"/>
    <s v="Sao Paulo"/>
    <x v="2"/>
    <n v="1"/>
    <n v="2"/>
    <n v="293.2"/>
    <n v="1"/>
    <n v="0"/>
    <n v="4"/>
    <n v="0"/>
    <x v="2"/>
  </r>
  <r>
    <x v="27"/>
    <x v="3"/>
    <s v="Ribeirao Das Neves"/>
    <x v="8"/>
    <n v="1"/>
    <n v="3"/>
    <n v="117.87"/>
    <n v="1"/>
    <n v="0"/>
    <n v="5"/>
    <n v="0"/>
    <x v="8"/>
  </r>
  <r>
    <x v="28"/>
    <x v="5"/>
    <s v="Rio De Janeiro"/>
    <x v="2"/>
    <n v="1"/>
    <n v="1"/>
    <n v="44.51"/>
    <n v="0"/>
    <n v="0"/>
    <n v="1"/>
    <m/>
    <x v="2"/>
  </r>
  <r>
    <x v="29"/>
    <x v="0"/>
    <s v="Ibitinga"/>
    <x v="16"/>
    <n v="1"/>
    <n v="1"/>
    <n v="173.85"/>
    <n v="1"/>
    <n v="0"/>
    <n v="5"/>
    <n v="0"/>
    <x v="16"/>
  </r>
  <r>
    <x v="29"/>
    <x v="0"/>
    <s v="Ibitinga"/>
    <x v="19"/>
    <n v="3"/>
    <n v="3"/>
    <n v="574.79"/>
    <n v="3"/>
    <n v="0"/>
    <n v="4.67"/>
    <n v="0"/>
    <x v="19"/>
  </r>
  <r>
    <x v="30"/>
    <x v="0"/>
    <s v="Americana"/>
    <x v="7"/>
    <n v="2"/>
    <n v="2"/>
    <n v="253.83"/>
    <n v="1"/>
    <n v="0"/>
    <n v="5"/>
    <n v="0"/>
    <x v="7"/>
  </r>
  <r>
    <x v="30"/>
    <x v="0"/>
    <s v="Americana"/>
    <x v="8"/>
    <n v="1"/>
    <n v="1"/>
    <n v="187.43"/>
    <n v="1"/>
    <n v="0"/>
    <n v="5"/>
    <n v="0"/>
    <x v="8"/>
  </r>
  <r>
    <x v="30"/>
    <x v="0"/>
    <s v="Americana"/>
    <x v="0"/>
    <n v="1"/>
    <n v="5"/>
    <n v="92.95"/>
    <n v="1"/>
    <n v="0"/>
    <n v="5"/>
    <n v="0"/>
    <x v="0"/>
  </r>
  <r>
    <x v="30"/>
    <x v="0"/>
    <s v="Americana"/>
    <x v="1"/>
    <n v="1"/>
    <n v="1"/>
    <n v="131.44"/>
    <n v="1"/>
    <n v="0"/>
    <n v="5"/>
    <n v="0"/>
    <x v="1"/>
  </r>
  <r>
    <x v="30"/>
    <x v="0"/>
    <s v="Americana"/>
    <x v="9"/>
    <n v="1"/>
    <n v="1"/>
    <n v="51.89"/>
    <n v="1"/>
    <n v="0"/>
    <n v="1"/>
    <n v="0"/>
    <x v="9"/>
  </r>
  <r>
    <x v="30"/>
    <x v="0"/>
    <s v="Americana"/>
    <x v="11"/>
    <n v="1"/>
    <n v="1"/>
    <n v="101.73"/>
    <n v="1"/>
    <n v="0"/>
    <n v="5"/>
    <n v="0"/>
    <x v="11"/>
  </r>
  <r>
    <x v="30"/>
    <x v="0"/>
    <s v="Americana"/>
    <x v="12"/>
    <n v="1"/>
    <n v="1"/>
    <n v="46.75"/>
    <n v="1"/>
    <n v="0"/>
    <n v="5"/>
    <n v="0"/>
    <x v="12"/>
  </r>
  <r>
    <x v="30"/>
    <x v="0"/>
    <s v="Americana"/>
    <x v="14"/>
    <n v="1"/>
    <n v="1"/>
    <n v="199.75"/>
    <n v="1"/>
    <n v="0"/>
    <n v="5"/>
    <n v="0"/>
    <x v="14"/>
  </r>
  <r>
    <x v="30"/>
    <x v="0"/>
    <s v="Americana"/>
    <x v="18"/>
    <n v="1"/>
    <n v="1"/>
    <n v="194.9"/>
    <n v="1"/>
    <n v="0"/>
    <n v="5"/>
    <n v="0"/>
    <x v="18"/>
  </r>
  <r>
    <x v="30"/>
    <x v="0"/>
    <s v="Americana"/>
    <x v="15"/>
    <n v="1"/>
    <n v="1"/>
    <n v="199.97"/>
    <n v="1"/>
    <n v="0"/>
    <n v="5"/>
    <n v="0"/>
    <x v="15"/>
  </r>
  <r>
    <x v="30"/>
    <x v="0"/>
    <s v="Americana"/>
    <x v="16"/>
    <n v="1"/>
    <n v="1"/>
    <n v="193.19"/>
    <n v="1"/>
    <n v="0"/>
    <n v="4"/>
    <n v="0"/>
    <x v="16"/>
  </r>
  <r>
    <x v="30"/>
    <x v="0"/>
    <s v="Americana"/>
    <x v="19"/>
    <n v="1"/>
    <n v="1"/>
    <n v="183.12"/>
    <n v="1"/>
    <n v="0"/>
    <n v="5"/>
    <n v="0"/>
    <x v="19"/>
  </r>
  <r>
    <x v="31"/>
    <x v="6"/>
    <s v="Natal"/>
    <x v="4"/>
    <n v="1"/>
    <n v="2"/>
    <n v="538.04"/>
    <n v="1"/>
    <n v="0"/>
    <n v="3"/>
    <n v="0"/>
    <x v="4"/>
  </r>
  <r>
    <x v="31"/>
    <x v="6"/>
    <s v="Natal"/>
    <x v="6"/>
    <n v="1"/>
    <n v="1"/>
    <n v="280.27"/>
    <n v="1"/>
    <n v="0"/>
    <n v="3"/>
    <n v="0"/>
    <x v="6"/>
  </r>
  <r>
    <x v="31"/>
    <x v="6"/>
    <s v="Natal"/>
    <x v="8"/>
    <n v="5"/>
    <n v="5"/>
    <n v="1449.91"/>
    <n v="5"/>
    <n v="1"/>
    <n v="3.6"/>
    <n v="0.2"/>
    <x v="8"/>
  </r>
  <r>
    <x v="31"/>
    <x v="6"/>
    <s v="Natal"/>
    <x v="0"/>
    <n v="1"/>
    <n v="1"/>
    <n v="280.27"/>
    <n v="1"/>
    <n v="0"/>
    <n v="1"/>
    <n v="0"/>
    <x v="0"/>
  </r>
  <r>
    <x v="31"/>
    <x v="6"/>
    <s v="Natal"/>
    <x v="9"/>
    <n v="3"/>
    <n v="4"/>
    <n v="1221.56"/>
    <n v="3"/>
    <n v="1"/>
    <n v="3"/>
    <n v="0.33333333333333331"/>
    <x v="9"/>
  </r>
  <r>
    <x v="31"/>
    <x v="6"/>
    <s v="Natal"/>
    <x v="10"/>
    <n v="1"/>
    <n v="1"/>
    <n v="1996.32"/>
    <n v="1"/>
    <n v="1"/>
    <n v="1"/>
    <n v="1"/>
    <x v="10"/>
  </r>
  <r>
    <x v="31"/>
    <x v="6"/>
    <s v="Natal"/>
    <x v="13"/>
    <n v="1"/>
    <n v="1"/>
    <n v="330.12"/>
    <n v="1"/>
    <n v="1"/>
    <n v="1"/>
    <n v="1"/>
    <x v="13"/>
  </r>
  <r>
    <x v="31"/>
    <x v="6"/>
    <s v="Natal"/>
    <x v="19"/>
    <n v="1"/>
    <n v="1"/>
    <n v="303.45999999999998"/>
    <n v="1"/>
    <n v="0"/>
    <n v="1"/>
    <n v="0"/>
    <x v="19"/>
  </r>
  <r>
    <x v="32"/>
    <x v="3"/>
    <s v="Contagem"/>
    <x v="1"/>
    <n v="1"/>
    <n v="2"/>
    <n v="180.58"/>
    <n v="0"/>
    <n v="0"/>
    <n v="1"/>
    <m/>
    <x v="1"/>
  </r>
  <r>
    <x v="32"/>
    <x v="3"/>
    <s v="Contagem"/>
    <x v="12"/>
    <n v="2"/>
    <n v="3"/>
    <n v="273.87"/>
    <n v="2"/>
    <n v="2"/>
    <n v="1"/>
    <n v="1"/>
    <x v="12"/>
  </r>
  <r>
    <x v="32"/>
    <x v="3"/>
    <s v="Contagem"/>
    <x v="13"/>
    <n v="5"/>
    <n v="5"/>
    <n v="513.57000000000005"/>
    <n v="5"/>
    <n v="1"/>
    <n v="4.2"/>
    <n v="0.2"/>
    <x v="13"/>
  </r>
  <r>
    <x v="32"/>
    <x v="3"/>
    <s v="Contagem"/>
    <x v="14"/>
    <n v="2"/>
    <n v="2"/>
    <n v="208.77"/>
    <n v="2"/>
    <n v="1"/>
    <n v="5"/>
    <n v="0.5"/>
    <x v="14"/>
  </r>
  <r>
    <x v="32"/>
    <x v="3"/>
    <s v="Contagem"/>
    <x v="16"/>
    <n v="1"/>
    <n v="2"/>
    <n v="221.48"/>
    <n v="1"/>
    <n v="0"/>
    <n v="5"/>
    <n v="0"/>
    <x v="16"/>
  </r>
  <r>
    <x v="32"/>
    <x v="3"/>
    <s v="Contagem"/>
    <x v="19"/>
    <n v="3"/>
    <n v="3"/>
    <n v="405.8"/>
    <n v="3"/>
    <n v="0"/>
    <n v="5"/>
    <n v="0"/>
    <x v="19"/>
  </r>
  <r>
    <x v="33"/>
    <x v="0"/>
    <s v="Santo Andre"/>
    <x v="6"/>
    <n v="1"/>
    <n v="1"/>
    <n v="167.2"/>
    <n v="1"/>
    <n v="0"/>
    <n v="5"/>
    <n v="0"/>
    <x v="6"/>
  </r>
  <r>
    <x v="33"/>
    <x v="0"/>
    <s v="Santo Andre"/>
    <x v="0"/>
    <n v="2"/>
    <n v="2"/>
    <n v="491.23"/>
    <n v="2"/>
    <n v="0"/>
    <n v="5"/>
    <n v="0"/>
    <x v="0"/>
  </r>
  <r>
    <x v="33"/>
    <x v="0"/>
    <s v="Santo Andre"/>
    <x v="9"/>
    <n v="4"/>
    <n v="4"/>
    <n v="915.84"/>
    <n v="4"/>
    <n v="0"/>
    <n v="5"/>
    <n v="0"/>
    <x v="9"/>
  </r>
  <r>
    <x v="33"/>
    <x v="0"/>
    <s v="Santo Andre"/>
    <x v="10"/>
    <n v="2"/>
    <n v="4"/>
    <n v="972.09"/>
    <n v="2"/>
    <n v="0"/>
    <n v="4"/>
    <n v="0"/>
    <x v="10"/>
  </r>
  <r>
    <x v="33"/>
    <x v="0"/>
    <s v="Santo Andre"/>
    <x v="11"/>
    <n v="2"/>
    <n v="2"/>
    <n v="512.03"/>
    <n v="2"/>
    <n v="0"/>
    <n v="5"/>
    <n v="0"/>
    <x v="11"/>
  </r>
  <r>
    <x v="33"/>
    <x v="0"/>
    <s v="Santo Andre"/>
    <x v="12"/>
    <n v="1"/>
    <n v="1"/>
    <n v="327.72"/>
    <n v="1"/>
    <n v="0"/>
    <n v="4"/>
    <n v="0"/>
    <x v="12"/>
  </r>
  <r>
    <x v="33"/>
    <x v="0"/>
    <s v="Santo Andre"/>
    <x v="13"/>
    <n v="3"/>
    <n v="4"/>
    <n v="1214.44"/>
    <n v="3"/>
    <n v="0"/>
    <n v="3.33"/>
    <n v="0"/>
    <x v="13"/>
  </r>
  <r>
    <x v="33"/>
    <x v="0"/>
    <s v="Santo Andre"/>
    <x v="14"/>
    <n v="1"/>
    <n v="1"/>
    <n v="231.38"/>
    <n v="1"/>
    <n v="0"/>
    <n v="5"/>
    <n v="0"/>
    <x v="14"/>
  </r>
  <r>
    <x v="33"/>
    <x v="0"/>
    <s v="Santo Andre"/>
    <x v="18"/>
    <n v="2"/>
    <n v="2"/>
    <n v="444.56"/>
    <n v="2"/>
    <n v="0"/>
    <n v="5"/>
    <n v="0"/>
    <x v="18"/>
  </r>
  <r>
    <x v="33"/>
    <x v="0"/>
    <s v="Santo Andre"/>
    <x v="16"/>
    <n v="2"/>
    <n v="2"/>
    <n v="324.66000000000003"/>
    <n v="2"/>
    <n v="0"/>
    <n v="5"/>
    <n v="0"/>
    <x v="16"/>
  </r>
  <r>
    <x v="33"/>
    <x v="0"/>
    <s v="Santo Andre"/>
    <x v="19"/>
    <n v="1"/>
    <n v="1"/>
    <n v="141.25"/>
    <n v="1"/>
    <n v="0"/>
    <n v="5"/>
    <n v="0"/>
    <x v="19"/>
  </r>
  <r>
    <x v="34"/>
    <x v="4"/>
    <s v="Curitiba"/>
    <x v="9"/>
    <n v="5"/>
    <n v="5"/>
    <n v="786.98"/>
    <n v="5"/>
    <n v="0"/>
    <n v="5"/>
    <n v="0"/>
    <x v="9"/>
  </r>
  <r>
    <x v="34"/>
    <x v="4"/>
    <s v="Curitiba"/>
    <x v="10"/>
    <n v="7"/>
    <n v="7"/>
    <n v="1031.05"/>
    <n v="7"/>
    <n v="0"/>
    <n v="4.8600000000000003"/>
    <n v="0"/>
    <x v="10"/>
  </r>
  <r>
    <x v="34"/>
    <x v="4"/>
    <s v="Curitiba"/>
    <x v="11"/>
    <n v="12"/>
    <n v="12"/>
    <n v="1767.79"/>
    <n v="12"/>
    <n v="0"/>
    <n v="5"/>
    <n v="0"/>
    <x v="11"/>
  </r>
  <r>
    <x v="34"/>
    <x v="4"/>
    <s v="Curitiba"/>
    <x v="13"/>
    <n v="1"/>
    <n v="1"/>
    <n v="201.45"/>
    <n v="1"/>
    <n v="1"/>
    <n v="1"/>
    <n v="1"/>
    <x v="13"/>
  </r>
  <r>
    <x v="34"/>
    <x v="4"/>
    <s v="Curitiba"/>
    <x v="14"/>
    <n v="1"/>
    <n v="1"/>
    <n v="134.38"/>
    <n v="1"/>
    <n v="0"/>
    <n v="5"/>
    <n v="0"/>
    <x v="14"/>
  </r>
  <r>
    <x v="34"/>
    <x v="4"/>
    <s v="Curitiba"/>
    <x v="15"/>
    <n v="2"/>
    <n v="2"/>
    <n v="266.02999999999997"/>
    <n v="2"/>
    <n v="0"/>
    <n v="5"/>
    <n v="0"/>
    <x v="15"/>
  </r>
  <r>
    <x v="34"/>
    <x v="4"/>
    <s v="Curitiba"/>
    <x v="16"/>
    <n v="1"/>
    <n v="1"/>
    <n v="138.1"/>
    <n v="1"/>
    <n v="0"/>
    <n v="5"/>
    <n v="0"/>
    <x v="16"/>
  </r>
  <r>
    <x v="34"/>
    <x v="4"/>
    <s v="Curitiba"/>
    <x v="19"/>
    <n v="1"/>
    <n v="1"/>
    <n v="138.1"/>
    <n v="1"/>
    <n v="0"/>
    <n v="5"/>
    <n v="0"/>
    <x v="19"/>
  </r>
  <r>
    <x v="35"/>
    <x v="0"/>
    <s v="Botucatu"/>
    <x v="14"/>
    <n v="2"/>
    <n v="2"/>
    <n v="323.07"/>
    <n v="2"/>
    <n v="0"/>
    <n v="4"/>
    <n v="0"/>
    <x v="14"/>
  </r>
  <r>
    <x v="35"/>
    <x v="0"/>
    <s v="Botucatu"/>
    <x v="18"/>
    <n v="4"/>
    <n v="4"/>
    <n v="623.54999999999995"/>
    <n v="4"/>
    <n v="0"/>
    <n v="4.5"/>
    <n v="0"/>
    <x v="18"/>
  </r>
  <r>
    <x v="35"/>
    <x v="0"/>
    <s v="Botucatu"/>
    <x v="15"/>
    <n v="9"/>
    <n v="9"/>
    <n v="1322.71"/>
    <n v="9"/>
    <n v="0"/>
    <n v="4.78"/>
    <n v="0"/>
    <x v="15"/>
  </r>
  <r>
    <x v="35"/>
    <x v="0"/>
    <s v="Botucatu"/>
    <x v="16"/>
    <n v="15"/>
    <n v="15"/>
    <n v="2509.21"/>
    <n v="15"/>
    <n v="1"/>
    <n v="4.5999999999999996"/>
    <n v="6.6666666666666666E-2"/>
    <x v="16"/>
  </r>
  <r>
    <x v="35"/>
    <x v="0"/>
    <s v="Botucatu"/>
    <x v="19"/>
    <n v="14"/>
    <n v="14"/>
    <n v="2429.09"/>
    <n v="14"/>
    <n v="2"/>
    <n v="4.46"/>
    <n v="0.14285714285714285"/>
    <x v="19"/>
  </r>
  <r>
    <x v="36"/>
    <x v="0"/>
    <s v="Sao Jose Do Rio Preto"/>
    <x v="20"/>
    <n v="1"/>
    <n v="1"/>
    <n v="27.86"/>
    <n v="1"/>
    <n v="0"/>
    <n v="2"/>
    <n v="0"/>
    <x v="20"/>
  </r>
  <r>
    <x v="36"/>
    <x v="0"/>
    <s v="Sao Jose Do Rio Preto"/>
    <x v="2"/>
    <n v="2"/>
    <n v="2"/>
    <n v="2330.56"/>
    <n v="2"/>
    <n v="0"/>
    <n v="3"/>
    <n v="0"/>
    <x v="2"/>
  </r>
  <r>
    <x v="36"/>
    <x v="0"/>
    <s v="Sao Jose Do Rio Preto"/>
    <x v="3"/>
    <n v="2"/>
    <n v="2"/>
    <n v="1959.84"/>
    <n v="2"/>
    <n v="0"/>
    <n v="5"/>
    <n v="0"/>
    <x v="3"/>
  </r>
  <r>
    <x v="36"/>
    <x v="0"/>
    <s v="Sao Jose Do Rio Preto"/>
    <x v="5"/>
    <n v="1"/>
    <n v="1"/>
    <n v="650.63"/>
    <n v="1"/>
    <n v="0"/>
    <n v="3"/>
    <n v="0"/>
    <x v="5"/>
  </r>
  <r>
    <x v="37"/>
    <x v="0"/>
    <s v="Ibitinga"/>
    <x v="20"/>
    <n v="1"/>
    <n v="2"/>
    <n v="47.37"/>
    <n v="1"/>
    <n v="0"/>
    <n v="2"/>
    <n v="0"/>
    <x v="20"/>
  </r>
  <r>
    <x v="38"/>
    <x v="7"/>
    <s v="Blumenau"/>
    <x v="14"/>
    <n v="4"/>
    <n v="4"/>
    <n v="120.13"/>
    <n v="4"/>
    <n v="0"/>
    <n v="4.75"/>
    <n v="0"/>
    <x v="14"/>
  </r>
  <r>
    <x v="38"/>
    <x v="7"/>
    <s v="Blumenau"/>
    <x v="15"/>
    <n v="1"/>
    <n v="1"/>
    <n v="30.23"/>
    <n v="1"/>
    <n v="0"/>
    <n v="4"/>
    <n v="0"/>
    <x v="15"/>
  </r>
  <r>
    <x v="38"/>
    <x v="7"/>
    <s v="Blumenau"/>
    <x v="16"/>
    <n v="2"/>
    <n v="2"/>
    <n v="59.67"/>
    <n v="2"/>
    <n v="0"/>
    <n v="4.5"/>
    <n v="0"/>
    <x v="16"/>
  </r>
  <r>
    <x v="38"/>
    <x v="7"/>
    <s v="Blumenau"/>
    <x v="19"/>
    <n v="1"/>
    <n v="1"/>
    <n v="30.23"/>
    <n v="1"/>
    <n v="0"/>
    <n v="4"/>
    <n v="0"/>
    <x v="19"/>
  </r>
  <r>
    <x v="39"/>
    <x v="0"/>
    <s v="Sao Jose Dos Campos"/>
    <x v="14"/>
    <n v="2"/>
    <n v="2"/>
    <n v="557.85"/>
    <n v="2"/>
    <n v="1"/>
    <n v="3.5"/>
    <n v="0.5"/>
    <x v="14"/>
  </r>
  <r>
    <x v="40"/>
    <x v="0"/>
    <s v="Ribeirao Pires"/>
    <x v="14"/>
    <n v="2"/>
    <n v="2"/>
    <n v="40.42"/>
    <n v="2"/>
    <n v="0"/>
    <n v="4"/>
    <n v="0"/>
    <x v="14"/>
  </r>
  <r>
    <x v="40"/>
    <x v="0"/>
    <s v="Ribeirao Pires"/>
    <x v="18"/>
    <n v="1"/>
    <n v="1"/>
    <n v="38.950000000000003"/>
    <n v="1"/>
    <n v="0"/>
    <n v="4"/>
    <n v="0"/>
    <x v="18"/>
  </r>
  <r>
    <x v="40"/>
    <x v="0"/>
    <s v="Ribeirao Pires"/>
    <x v="15"/>
    <n v="1"/>
    <n v="1"/>
    <n v="16.29"/>
    <n v="1"/>
    <n v="0"/>
    <n v="5"/>
    <n v="0"/>
    <x v="15"/>
  </r>
  <r>
    <x v="40"/>
    <x v="0"/>
    <s v="Ribeirao Pires"/>
    <x v="16"/>
    <n v="1"/>
    <n v="1"/>
    <n v="24.29"/>
    <n v="1"/>
    <n v="0"/>
    <n v="5"/>
    <n v="0"/>
    <x v="16"/>
  </r>
  <r>
    <x v="40"/>
    <x v="0"/>
    <s v="Ribeirao Pires"/>
    <x v="19"/>
    <n v="4"/>
    <n v="4"/>
    <n v="95.6"/>
    <n v="4"/>
    <n v="0"/>
    <n v="4.5"/>
    <n v="0"/>
    <x v="19"/>
  </r>
  <r>
    <x v="41"/>
    <x v="0"/>
    <s v="Sao Paulo"/>
    <x v="14"/>
    <n v="2"/>
    <n v="2"/>
    <n v="4939.7"/>
    <n v="2"/>
    <n v="1"/>
    <n v="3"/>
    <n v="0.5"/>
    <x v="14"/>
  </r>
  <r>
    <x v="41"/>
    <x v="0"/>
    <s v="Sao Paulo"/>
    <x v="18"/>
    <n v="2"/>
    <n v="2"/>
    <n v="6595.55"/>
    <n v="2"/>
    <n v="0"/>
    <n v="4.5"/>
    <n v="0"/>
    <x v="18"/>
  </r>
  <r>
    <x v="41"/>
    <x v="0"/>
    <s v="Sao Paulo"/>
    <x v="16"/>
    <n v="1"/>
    <n v="1"/>
    <n v="1738.17"/>
    <n v="1"/>
    <n v="0"/>
    <n v="5"/>
    <n v="0"/>
    <x v="16"/>
  </r>
  <r>
    <x v="42"/>
    <x v="0"/>
    <s v="Maua"/>
    <x v="13"/>
    <n v="3"/>
    <n v="3"/>
    <n v="478.9"/>
    <n v="3"/>
    <n v="1"/>
    <n v="4.33"/>
    <n v="0.33333333333333331"/>
    <x v="13"/>
  </r>
  <r>
    <x v="42"/>
    <x v="0"/>
    <s v="Maua"/>
    <x v="14"/>
    <n v="1"/>
    <n v="1"/>
    <n v="162.85"/>
    <n v="1"/>
    <n v="0"/>
    <n v="5"/>
    <n v="0"/>
    <x v="14"/>
  </r>
  <r>
    <x v="42"/>
    <x v="0"/>
    <s v="Maua"/>
    <x v="15"/>
    <n v="3"/>
    <n v="3"/>
    <n v="253.77"/>
    <n v="3"/>
    <n v="0"/>
    <n v="3.33"/>
    <n v="0"/>
    <x v="15"/>
  </r>
  <r>
    <x v="42"/>
    <x v="0"/>
    <s v="Maua"/>
    <x v="19"/>
    <n v="2"/>
    <n v="2"/>
    <n v="355.14"/>
    <n v="2"/>
    <n v="0"/>
    <n v="4.5"/>
    <n v="0"/>
    <x v="19"/>
  </r>
  <r>
    <x v="43"/>
    <x v="3"/>
    <s v="Uberlandia"/>
    <x v="18"/>
    <n v="1"/>
    <n v="1"/>
    <n v="142.44999999999999"/>
    <n v="1"/>
    <n v="0"/>
    <n v="5"/>
    <n v="0"/>
    <x v="18"/>
  </r>
  <r>
    <x v="43"/>
    <x v="3"/>
    <s v="Uberlandia"/>
    <x v="16"/>
    <n v="2"/>
    <n v="2"/>
    <n v="274.97000000000003"/>
    <n v="2"/>
    <n v="0"/>
    <n v="4"/>
    <n v="0"/>
    <x v="16"/>
  </r>
  <r>
    <x v="44"/>
    <x v="7"/>
    <s v="Sao Bento Do Sul"/>
    <x v="13"/>
    <n v="4"/>
    <n v="4"/>
    <n v="513.02"/>
    <n v="4"/>
    <n v="2"/>
    <n v="3"/>
    <n v="0.5"/>
    <x v="13"/>
  </r>
  <r>
    <x v="44"/>
    <x v="7"/>
    <s v="Sao Bento Do Sul"/>
    <x v="14"/>
    <n v="1"/>
    <n v="1"/>
    <n v="150.83000000000001"/>
    <n v="1"/>
    <n v="0"/>
    <n v="5"/>
    <n v="0"/>
    <x v="14"/>
  </r>
  <r>
    <x v="44"/>
    <x v="7"/>
    <s v="Sao Bento Do Sul"/>
    <x v="18"/>
    <n v="4"/>
    <n v="4"/>
    <n v="615.05999999999995"/>
    <n v="4"/>
    <n v="0"/>
    <n v="4.75"/>
    <n v="0"/>
    <x v="18"/>
  </r>
  <r>
    <x v="44"/>
    <x v="7"/>
    <s v="Sao Bento Do Sul"/>
    <x v="16"/>
    <n v="1"/>
    <n v="1"/>
    <n v="93.59"/>
    <n v="1"/>
    <n v="1"/>
    <n v="5"/>
    <n v="1"/>
    <x v="16"/>
  </r>
  <r>
    <x v="44"/>
    <x v="7"/>
    <s v="Sao Bento Do Sul"/>
    <x v="19"/>
    <n v="3"/>
    <n v="3"/>
    <n v="1129.25"/>
    <n v="3"/>
    <n v="0"/>
    <n v="3.33"/>
    <n v="0"/>
    <x v="19"/>
  </r>
  <r>
    <x v="45"/>
    <x v="0"/>
    <s v="Sorocaba"/>
    <x v="11"/>
    <n v="2"/>
    <n v="2"/>
    <n v="272.14999999999998"/>
    <n v="2"/>
    <n v="1"/>
    <n v="3"/>
    <n v="0.5"/>
    <x v="11"/>
  </r>
  <r>
    <x v="45"/>
    <x v="0"/>
    <s v="Sorocaba"/>
    <x v="12"/>
    <n v="1"/>
    <n v="1"/>
    <n v="206.42"/>
    <n v="1"/>
    <n v="0"/>
    <n v="5"/>
    <n v="0"/>
    <x v="12"/>
  </r>
  <r>
    <x v="46"/>
    <x v="7"/>
    <s v="Bombinhas"/>
    <x v="9"/>
    <n v="3"/>
    <n v="3"/>
    <n v="4148.68"/>
    <n v="3"/>
    <n v="0"/>
    <n v="5"/>
    <n v="0"/>
    <x v="9"/>
  </r>
  <r>
    <x v="46"/>
    <x v="7"/>
    <s v="Bombinhas"/>
    <x v="10"/>
    <n v="4"/>
    <n v="4"/>
    <n v="4436.3599999999997"/>
    <n v="4"/>
    <n v="0"/>
    <n v="3"/>
    <n v="0"/>
    <x v="10"/>
  </r>
  <r>
    <x v="46"/>
    <x v="7"/>
    <s v="Bombinhas"/>
    <x v="11"/>
    <n v="1"/>
    <n v="1"/>
    <n v="666.27"/>
    <n v="1"/>
    <n v="0"/>
    <n v="4"/>
    <n v="0"/>
    <x v="11"/>
  </r>
  <r>
    <x v="46"/>
    <x v="7"/>
    <s v="Bombinhas"/>
    <x v="12"/>
    <n v="11"/>
    <n v="11"/>
    <n v="7193.26"/>
    <n v="10"/>
    <n v="0"/>
    <n v="4.18"/>
    <n v="0"/>
    <x v="12"/>
  </r>
  <r>
    <x v="46"/>
    <x v="7"/>
    <s v="Bombinhas"/>
    <x v="13"/>
    <n v="26"/>
    <n v="26"/>
    <n v="15562.7"/>
    <n v="25"/>
    <n v="3"/>
    <n v="4"/>
    <n v="0.12"/>
    <x v="13"/>
  </r>
  <r>
    <x v="46"/>
    <x v="7"/>
    <s v="Bombinhas"/>
    <x v="14"/>
    <n v="5"/>
    <n v="5"/>
    <n v="4466.9399999999996"/>
    <n v="5"/>
    <n v="0"/>
    <n v="5"/>
    <n v="0"/>
    <x v="14"/>
  </r>
  <r>
    <x v="46"/>
    <x v="7"/>
    <s v="Bombinhas"/>
    <x v="15"/>
    <n v="1"/>
    <n v="1"/>
    <n v="516.66"/>
    <n v="1"/>
    <n v="0"/>
    <n v="5"/>
    <n v="0"/>
    <x v="15"/>
  </r>
  <r>
    <x v="46"/>
    <x v="7"/>
    <s v="Bombinhas"/>
    <x v="16"/>
    <n v="27"/>
    <n v="27"/>
    <n v="17167.38"/>
    <n v="27"/>
    <n v="0"/>
    <n v="3.48"/>
    <n v="0"/>
    <x v="16"/>
  </r>
  <r>
    <x v="46"/>
    <x v="7"/>
    <s v="Bombinhas"/>
    <x v="19"/>
    <n v="16"/>
    <n v="16"/>
    <n v="9026.74"/>
    <n v="16"/>
    <n v="4"/>
    <n v="3.75"/>
    <n v="0.25"/>
    <x v="19"/>
  </r>
  <r>
    <x v="47"/>
    <x v="0"/>
    <s v="Maua"/>
    <x v="4"/>
    <n v="7"/>
    <n v="10"/>
    <n v="1090.9000000000001"/>
    <n v="7"/>
    <n v="0"/>
    <n v="4.43"/>
    <n v="0"/>
    <x v="4"/>
  </r>
  <r>
    <x v="47"/>
    <x v="0"/>
    <s v="Maua"/>
    <x v="5"/>
    <n v="17"/>
    <n v="18"/>
    <n v="1878.56"/>
    <n v="16"/>
    <n v="1"/>
    <n v="4.3499999999999996"/>
    <n v="6.25E-2"/>
    <x v="5"/>
  </r>
  <r>
    <x v="47"/>
    <x v="0"/>
    <s v="Maua"/>
    <x v="6"/>
    <n v="7"/>
    <n v="8"/>
    <n v="820.63"/>
    <n v="7"/>
    <n v="0"/>
    <n v="4.8600000000000003"/>
    <n v="0"/>
    <x v="6"/>
  </r>
  <r>
    <x v="47"/>
    <x v="0"/>
    <s v="Maua"/>
    <x v="7"/>
    <n v="6"/>
    <n v="6"/>
    <n v="468.59"/>
    <n v="6"/>
    <n v="0"/>
    <n v="5"/>
    <n v="0"/>
    <x v="7"/>
  </r>
  <r>
    <x v="47"/>
    <x v="0"/>
    <s v="Maua"/>
    <x v="8"/>
    <n v="6"/>
    <n v="6"/>
    <n v="562.84"/>
    <n v="6"/>
    <n v="1"/>
    <n v="4.33"/>
    <n v="0.16666666666666666"/>
    <x v="8"/>
  </r>
  <r>
    <x v="47"/>
    <x v="0"/>
    <s v="Maua"/>
    <x v="0"/>
    <n v="8"/>
    <n v="8"/>
    <n v="848.55"/>
    <n v="8"/>
    <n v="0"/>
    <n v="3.75"/>
    <n v="0"/>
    <x v="0"/>
  </r>
  <r>
    <x v="47"/>
    <x v="0"/>
    <s v="Maua"/>
    <x v="1"/>
    <n v="7"/>
    <n v="7"/>
    <n v="669.68"/>
    <n v="7"/>
    <n v="0"/>
    <n v="4.71"/>
    <n v="0"/>
    <x v="1"/>
  </r>
  <r>
    <x v="47"/>
    <x v="0"/>
    <s v="Maua"/>
    <x v="9"/>
    <n v="7"/>
    <n v="7"/>
    <n v="836.2"/>
    <n v="7"/>
    <n v="0"/>
    <n v="4.8600000000000003"/>
    <n v="0"/>
    <x v="9"/>
  </r>
  <r>
    <x v="47"/>
    <x v="0"/>
    <s v="Maua"/>
    <x v="10"/>
    <n v="9"/>
    <n v="9"/>
    <n v="820.5"/>
    <n v="9"/>
    <n v="0"/>
    <n v="5"/>
    <n v="0"/>
    <x v="10"/>
  </r>
  <r>
    <x v="47"/>
    <x v="0"/>
    <s v="Maua"/>
    <x v="11"/>
    <n v="3"/>
    <n v="3"/>
    <n v="253.29"/>
    <n v="3"/>
    <n v="0"/>
    <n v="4.67"/>
    <n v="0"/>
    <x v="11"/>
  </r>
  <r>
    <x v="47"/>
    <x v="0"/>
    <s v="Maua"/>
    <x v="12"/>
    <n v="2"/>
    <n v="2"/>
    <n v="175.42"/>
    <n v="2"/>
    <n v="0"/>
    <n v="3"/>
    <n v="0"/>
    <x v="12"/>
  </r>
  <r>
    <x v="47"/>
    <x v="0"/>
    <s v="Maua"/>
    <x v="13"/>
    <n v="2"/>
    <n v="2"/>
    <n v="318.75"/>
    <n v="2"/>
    <n v="0"/>
    <n v="3.5"/>
    <n v="0"/>
    <x v="13"/>
  </r>
  <r>
    <x v="47"/>
    <x v="0"/>
    <s v="Maua"/>
    <x v="18"/>
    <n v="1"/>
    <n v="1"/>
    <n v="72.94"/>
    <n v="1"/>
    <n v="0"/>
    <n v="4"/>
    <n v="0"/>
    <x v="18"/>
  </r>
  <r>
    <x v="47"/>
    <x v="0"/>
    <s v="Maua"/>
    <x v="16"/>
    <n v="1"/>
    <n v="1"/>
    <n v="43.41"/>
    <n v="1"/>
    <n v="0"/>
    <n v="5"/>
    <n v="0"/>
    <x v="16"/>
  </r>
  <r>
    <x v="48"/>
    <x v="0"/>
    <s v="Osasco"/>
    <x v="19"/>
    <n v="3"/>
    <n v="4"/>
    <n v="191.35"/>
    <n v="3"/>
    <n v="0"/>
    <n v="5"/>
    <n v="0"/>
    <x v="19"/>
  </r>
  <r>
    <x v="49"/>
    <x v="8"/>
    <s v="Ivoti"/>
    <x v="19"/>
    <n v="1"/>
    <n v="2"/>
    <n v="1474.76"/>
    <n v="1"/>
    <n v="0"/>
    <n v="5"/>
    <n v="0"/>
    <x v="19"/>
  </r>
  <r>
    <x v="50"/>
    <x v="0"/>
    <s v="Franca"/>
    <x v="3"/>
    <n v="5"/>
    <n v="5"/>
    <n v="1017.21"/>
    <n v="5"/>
    <n v="0"/>
    <n v="5"/>
    <n v="0"/>
    <x v="3"/>
  </r>
  <r>
    <x v="50"/>
    <x v="0"/>
    <s v="Franca"/>
    <x v="4"/>
    <n v="3"/>
    <n v="3"/>
    <n v="578.91"/>
    <n v="3"/>
    <n v="0"/>
    <n v="5"/>
    <n v="0"/>
    <x v="4"/>
  </r>
  <r>
    <x v="50"/>
    <x v="0"/>
    <s v="Franca"/>
    <x v="5"/>
    <n v="1"/>
    <n v="1"/>
    <n v="214.12"/>
    <n v="1"/>
    <n v="0"/>
    <n v="4"/>
    <n v="0"/>
    <x v="5"/>
  </r>
  <r>
    <x v="50"/>
    <x v="0"/>
    <s v="Franca"/>
    <x v="7"/>
    <n v="3"/>
    <n v="3"/>
    <n v="570.87"/>
    <n v="3"/>
    <n v="0"/>
    <n v="5"/>
    <n v="0"/>
    <x v="7"/>
  </r>
  <r>
    <x v="50"/>
    <x v="0"/>
    <s v="Franca"/>
    <x v="8"/>
    <n v="1"/>
    <n v="1"/>
    <n v="218.35"/>
    <n v="1"/>
    <n v="0"/>
    <n v="5"/>
    <n v="0"/>
    <x v="8"/>
  </r>
  <r>
    <x v="50"/>
    <x v="0"/>
    <s v="Franca"/>
    <x v="0"/>
    <n v="2"/>
    <n v="2"/>
    <n v="351.38"/>
    <n v="2"/>
    <n v="0"/>
    <n v="4.5"/>
    <n v="0"/>
    <x v="0"/>
  </r>
  <r>
    <x v="50"/>
    <x v="0"/>
    <s v="Franca"/>
    <x v="1"/>
    <n v="4"/>
    <n v="4"/>
    <n v="886.54"/>
    <n v="4"/>
    <n v="1"/>
    <n v="4"/>
    <n v="0.25"/>
    <x v="1"/>
  </r>
  <r>
    <x v="50"/>
    <x v="0"/>
    <s v="Franca"/>
    <x v="9"/>
    <n v="3"/>
    <n v="3"/>
    <n v="614.95000000000005"/>
    <n v="3"/>
    <n v="1"/>
    <n v="5"/>
    <n v="0.33333333333333331"/>
    <x v="9"/>
  </r>
  <r>
    <x v="50"/>
    <x v="0"/>
    <s v="Franca"/>
    <x v="10"/>
    <n v="2"/>
    <n v="2"/>
    <n v="394.61"/>
    <n v="2"/>
    <n v="0"/>
    <n v="4"/>
    <n v="0"/>
    <x v="10"/>
  </r>
  <r>
    <x v="50"/>
    <x v="0"/>
    <s v="Franca"/>
    <x v="11"/>
    <n v="1"/>
    <n v="1"/>
    <n v="118.63"/>
    <n v="1"/>
    <n v="0"/>
    <n v="5"/>
    <n v="0"/>
    <x v="11"/>
  </r>
  <r>
    <x v="50"/>
    <x v="0"/>
    <s v="Franca"/>
    <x v="12"/>
    <n v="3"/>
    <n v="3"/>
    <n v="592.80999999999995"/>
    <n v="3"/>
    <n v="2"/>
    <n v="2.67"/>
    <n v="0.66666666666666663"/>
    <x v="12"/>
  </r>
  <r>
    <x v="50"/>
    <x v="0"/>
    <s v="Franca"/>
    <x v="13"/>
    <n v="5"/>
    <n v="5"/>
    <n v="949.07"/>
    <n v="4"/>
    <n v="1"/>
    <n v="2.6"/>
    <n v="0.25"/>
    <x v="13"/>
  </r>
  <r>
    <x v="50"/>
    <x v="0"/>
    <s v="Franca"/>
    <x v="14"/>
    <n v="5"/>
    <n v="5"/>
    <n v="935.38"/>
    <n v="5"/>
    <n v="1"/>
    <n v="3"/>
    <n v="0.2"/>
    <x v="14"/>
  </r>
  <r>
    <x v="50"/>
    <x v="0"/>
    <s v="Franca"/>
    <x v="18"/>
    <n v="4"/>
    <n v="4"/>
    <n v="1010.24"/>
    <n v="4"/>
    <n v="0"/>
    <n v="4.5"/>
    <n v="0"/>
    <x v="18"/>
  </r>
  <r>
    <x v="50"/>
    <x v="0"/>
    <s v="Franca"/>
    <x v="15"/>
    <n v="4"/>
    <n v="4"/>
    <n v="802.74"/>
    <n v="4"/>
    <n v="0"/>
    <n v="4.75"/>
    <n v="0"/>
    <x v="15"/>
  </r>
  <r>
    <x v="50"/>
    <x v="0"/>
    <s v="Franca"/>
    <x v="16"/>
    <n v="3"/>
    <n v="3"/>
    <n v="760.81"/>
    <n v="3"/>
    <n v="0"/>
    <n v="5"/>
    <n v="0"/>
    <x v="16"/>
  </r>
  <r>
    <x v="50"/>
    <x v="0"/>
    <s v="Franca"/>
    <x v="19"/>
    <n v="2"/>
    <n v="2"/>
    <n v="534.44000000000005"/>
    <n v="2"/>
    <n v="0"/>
    <n v="4.5"/>
    <n v="0"/>
    <x v="19"/>
  </r>
  <r>
    <x v="51"/>
    <x v="0"/>
    <s v="Cosmopolis"/>
    <x v="3"/>
    <n v="1"/>
    <n v="1"/>
    <n v="359.67"/>
    <n v="1"/>
    <n v="0"/>
    <n v="5"/>
    <n v="0"/>
    <x v="3"/>
  </r>
  <r>
    <x v="51"/>
    <x v="0"/>
    <s v="Cosmopolis"/>
    <x v="4"/>
    <n v="1"/>
    <n v="1"/>
    <n v="227.28"/>
    <n v="1"/>
    <n v="0"/>
    <n v="5"/>
    <n v="0"/>
    <x v="4"/>
  </r>
  <r>
    <x v="51"/>
    <x v="0"/>
    <s v="Cosmopolis"/>
    <x v="5"/>
    <n v="2"/>
    <n v="5"/>
    <n v="2024.05"/>
    <n v="2"/>
    <n v="0"/>
    <n v="4.5"/>
    <n v="0"/>
    <x v="5"/>
  </r>
  <r>
    <x v="51"/>
    <x v="0"/>
    <s v="Cosmopolis"/>
    <x v="7"/>
    <n v="1"/>
    <n v="1"/>
    <n v="397.03"/>
    <n v="1"/>
    <n v="1"/>
    <n v="1"/>
    <n v="1"/>
    <x v="7"/>
  </r>
  <r>
    <x v="51"/>
    <x v="0"/>
    <s v="Cosmopolis"/>
    <x v="8"/>
    <n v="1"/>
    <n v="1"/>
    <n v="403.05"/>
    <n v="1"/>
    <n v="0"/>
    <n v="5"/>
    <n v="0"/>
    <x v="8"/>
  </r>
  <r>
    <x v="51"/>
    <x v="0"/>
    <s v="Cosmopolis"/>
    <x v="0"/>
    <n v="4"/>
    <n v="7"/>
    <n v="2721.41"/>
    <n v="4"/>
    <n v="1"/>
    <n v="4"/>
    <n v="0.25"/>
    <x v="0"/>
  </r>
  <r>
    <x v="51"/>
    <x v="0"/>
    <s v="Cosmopolis"/>
    <x v="11"/>
    <n v="1"/>
    <n v="1"/>
    <n v="207.02"/>
    <n v="1"/>
    <n v="0"/>
    <n v="4"/>
    <n v="0"/>
    <x v="11"/>
  </r>
  <r>
    <x v="52"/>
    <x v="5"/>
    <s v="Santo Antonio De Padua"/>
    <x v="5"/>
    <n v="2"/>
    <n v="2"/>
    <n v="317.5"/>
    <n v="2"/>
    <n v="0"/>
    <n v="5"/>
    <n v="0"/>
    <x v="5"/>
  </r>
  <r>
    <x v="52"/>
    <x v="5"/>
    <s v="Santo Antonio De Padua"/>
    <x v="8"/>
    <n v="1"/>
    <n v="1"/>
    <n v="132.05000000000001"/>
    <n v="1"/>
    <n v="0"/>
    <n v="5"/>
    <n v="0"/>
    <x v="8"/>
  </r>
  <r>
    <x v="52"/>
    <x v="5"/>
    <s v="Santo Antonio De Padua"/>
    <x v="1"/>
    <n v="2"/>
    <n v="2"/>
    <n v="243.11"/>
    <n v="2"/>
    <n v="0"/>
    <n v="4.5"/>
    <n v="0"/>
    <x v="1"/>
  </r>
  <r>
    <x v="52"/>
    <x v="5"/>
    <s v="Santo Antonio De Padua"/>
    <x v="9"/>
    <n v="1"/>
    <n v="1"/>
    <n v="316.39999999999998"/>
    <n v="1"/>
    <n v="0"/>
    <n v="5"/>
    <n v="0"/>
    <x v="9"/>
  </r>
  <r>
    <x v="52"/>
    <x v="5"/>
    <s v="Santo Antonio De Padua"/>
    <x v="10"/>
    <n v="3"/>
    <n v="3"/>
    <n v="624.48"/>
    <n v="3"/>
    <n v="0"/>
    <n v="4"/>
    <n v="0"/>
    <x v="10"/>
  </r>
  <r>
    <x v="52"/>
    <x v="5"/>
    <s v="Santo Antonio De Padua"/>
    <x v="11"/>
    <n v="1"/>
    <n v="1"/>
    <n v="136.08000000000001"/>
    <n v="1"/>
    <n v="0"/>
    <n v="5"/>
    <n v="0"/>
    <x v="11"/>
  </r>
  <r>
    <x v="52"/>
    <x v="5"/>
    <s v="Santo Antonio De Padua"/>
    <x v="12"/>
    <n v="1"/>
    <n v="1"/>
    <n v="144.5"/>
    <n v="1"/>
    <n v="0"/>
    <n v="5"/>
    <n v="0"/>
    <x v="12"/>
  </r>
  <r>
    <x v="52"/>
    <x v="5"/>
    <s v="Santo Antonio De Padua"/>
    <x v="13"/>
    <n v="2"/>
    <n v="2"/>
    <n v="372.27"/>
    <n v="2"/>
    <n v="1"/>
    <n v="3.5"/>
    <n v="0.5"/>
    <x v="13"/>
  </r>
  <r>
    <x v="52"/>
    <x v="5"/>
    <s v="Santo Antonio De Padua"/>
    <x v="14"/>
    <n v="1"/>
    <n v="1"/>
    <n v="212.38"/>
    <n v="1"/>
    <n v="0"/>
    <n v="5"/>
    <n v="0"/>
    <x v="14"/>
  </r>
  <r>
    <x v="52"/>
    <x v="5"/>
    <s v="Santo Antonio De Padua"/>
    <x v="15"/>
    <n v="1"/>
    <n v="1"/>
    <n v="187.1"/>
    <n v="0"/>
    <n v="0"/>
    <n v="1"/>
    <m/>
    <x v="15"/>
  </r>
  <r>
    <x v="52"/>
    <x v="5"/>
    <s v="Santo Antonio De Padua"/>
    <x v="19"/>
    <n v="1"/>
    <n v="1"/>
    <n v="236.46"/>
    <n v="1"/>
    <n v="0"/>
    <n v="5"/>
    <n v="0"/>
    <x v="19"/>
  </r>
  <r>
    <x v="53"/>
    <x v="0"/>
    <s v="Sao Paulo"/>
    <x v="0"/>
    <n v="4"/>
    <n v="4"/>
    <n v="372.62"/>
    <n v="4"/>
    <n v="0"/>
    <n v="4.25"/>
    <n v="0"/>
    <x v="0"/>
  </r>
  <r>
    <x v="53"/>
    <x v="0"/>
    <s v="Sao Paulo"/>
    <x v="1"/>
    <n v="1"/>
    <n v="1"/>
    <n v="35.01"/>
    <n v="1"/>
    <n v="0"/>
    <n v="3"/>
    <n v="0"/>
    <x v="1"/>
  </r>
  <r>
    <x v="53"/>
    <x v="0"/>
    <s v="Sao Paulo"/>
    <x v="9"/>
    <n v="10"/>
    <n v="13"/>
    <n v="706.4"/>
    <n v="7"/>
    <n v="1"/>
    <n v="3.1"/>
    <n v="0.14285714285714285"/>
    <x v="9"/>
  </r>
  <r>
    <x v="53"/>
    <x v="0"/>
    <s v="Sao Paulo"/>
    <x v="11"/>
    <n v="2"/>
    <n v="3"/>
    <n v="125.03"/>
    <n v="2"/>
    <n v="0"/>
    <n v="4.5"/>
    <n v="0"/>
    <x v="11"/>
  </r>
  <r>
    <x v="53"/>
    <x v="0"/>
    <s v="Sao Paulo"/>
    <x v="13"/>
    <n v="2"/>
    <n v="3"/>
    <n v="231.18"/>
    <n v="2"/>
    <n v="0"/>
    <n v="4.5"/>
    <n v="0"/>
    <x v="13"/>
  </r>
  <r>
    <x v="53"/>
    <x v="0"/>
    <s v="Sao Paulo"/>
    <x v="14"/>
    <n v="3"/>
    <n v="3"/>
    <n v="294.83999999999997"/>
    <n v="2"/>
    <n v="0"/>
    <n v="3.33"/>
    <n v="0"/>
    <x v="14"/>
  </r>
  <r>
    <x v="53"/>
    <x v="0"/>
    <s v="Sao Paulo"/>
    <x v="18"/>
    <n v="1"/>
    <n v="1"/>
    <n v="46.19"/>
    <n v="1"/>
    <n v="0"/>
    <n v="5"/>
    <n v="0"/>
    <x v="18"/>
  </r>
  <r>
    <x v="54"/>
    <x v="8"/>
    <s v="Lajeado"/>
    <x v="19"/>
    <n v="1"/>
    <n v="1"/>
    <n v="314.32"/>
    <n v="1"/>
    <n v="0"/>
    <n v="5"/>
    <n v="0"/>
    <x v="19"/>
  </r>
  <r>
    <x v="55"/>
    <x v="0"/>
    <s v="Sao Paulo"/>
    <x v="1"/>
    <n v="1"/>
    <n v="1"/>
    <n v="104.48"/>
    <n v="1"/>
    <n v="0"/>
    <n v="5"/>
    <n v="0"/>
    <x v="1"/>
  </r>
  <r>
    <x v="55"/>
    <x v="0"/>
    <s v="Sao Paulo"/>
    <x v="9"/>
    <n v="1"/>
    <n v="1"/>
    <n v="112.92"/>
    <n v="1"/>
    <n v="0"/>
    <n v="5"/>
    <n v="0"/>
    <x v="9"/>
  </r>
  <r>
    <x v="55"/>
    <x v="0"/>
    <s v="Sao Paulo"/>
    <x v="10"/>
    <n v="2"/>
    <n v="2"/>
    <n v="351.87"/>
    <n v="2"/>
    <n v="1"/>
    <n v="1.5"/>
    <n v="0.5"/>
    <x v="10"/>
  </r>
  <r>
    <x v="55"/>
    <x v="0"/>
    <s v="Sao Paulo"/>
    <x v="11"/>
    <n v="5"/>
    <n v="5"/>
    <n v="577.77"/>
    <n v="4"/>
    <n v="0"/>
    <n v="3.6"/>
    <n v="0"/>
    <x v="11"/>
  </r>
  <r>
    <x v="56"/>
    <x v="3"/>
    <s v="Belo Horizonte"/>
    <x v="5"/>
    <n v="5"/>
    <n v="5"/>
    <n v="239.45"/>
    <n v="5"/>
    <n v="0"/>
    <n v="4.2"/>
    <n v="0"/>
    <x v="5"/>
  </r>
  <r>
    <x v="56"/>
    <x v="3"/>
    <s v="Belo Horizonte"/>
    <x v="6"/>
    <n v="3"/>
    <n v="4"/>
    <n v="318.87"/>
    <n v="3"/>
    <n v="0"/>
    <n v="3.67"/>
    <n v="0"/>
    <x v="6"/>
  </r>
  <r>
    <x v="56"/>
    <x v="3"/>
    <s v="Belo Horizonte"/>
    <x v="7"/>
    <n v="1"/>
    <n v="1"/>
    <n v="43.09"/>
    <n v="1"/>
    <n v="0"/>
    <n v="4"/>
    <n v="0"/>
    <x v="7"/>
  </r>
  <r>
    <x v="56"/>
    <x v="3"/>
    <s v="Belo Horizonte"/>
    <x v="8"/>
    <n v="6"/>
    <n v="6"/>
    <n v="296.94"/>
    <n v="5"/>
    <n v="0"/>
    <n v="4.5"/>
    <n v="0"/>
    <x v="8"/>
  </r>
  <r>
    <x v="56"/>
    <x v="3"/>
    <s v="Belo Horizonte"/>
    <x v="0"/>
    <n v="5"/>
    <n v="6"/>
    <n v="341.5"/>
    <n v="5"/>
    <n v="0"/>
    <n v="4.4000000000000004"/>
    <n v="0"/>
    <x v="0"/>
  </r>
  <r>
    <x v="56"/>
    <x v="3"/>
    <s v="Belo Horizonte"/>
    <x v="1"/>
    <n v="1"/>
    <n v="1"/>
    <n v="56.05"/>
    <n v="1"/>
    <n v="0"/>
    <n v="5"/>
    <n v="0"/>
    <x v="1"/>
  </r>
  <r>
    <x v="56"/>
    <x v="3"/>
    <s v="Belo Horizonte"/>
    <x v="9"/>
    <n v="17"/>
    <n v="18"/>
    <n v="854.44"/>
    <n v="16"/>
    <n v="0"/>
    <n v="4.87"/>
    <n v="0"/>
    <x v="9"/>
  </r>
  <r>
    <x v="56"/>
    <x v="3"/>
    <s v="Belo Horizonte"/>
    <x v="10"/>
    <n v="18"/>
    <n v="21"/>
    <n v="1017.9"/>
    <n v="18"/>
    <n v="2"/>
    <n v="4.5599999999999996"/>
    <n v="0.1111111111111111"/>
    <x v="10"/>
  </r>
  <r>
    <x v="56"/>
    <x v="3"/>
    <s v="Belo Horizonte"/>
    <x v="11"/>
    <n v="10"/>
    <n v="11"/>
    <n v="466.28"/>
    <n v="10"/>
    <n v="0"/>
    <n v="4.5999999999999996"/>
    <n v="0"/>
    <x v="11"/>
  </r>
  <r>
    <x v="56"/>
    <x v="3"/>
    <s v="Belo Horizonte"/>
    <x v="12"/>
    <n v="8"/>
    <n v="9"/>
    <n v="500.54"/>
    <n v="8"/>
    <n v="1"/>
    <n v="3.88"/>
    <n v="0.125"/>
    <x v="12"/>
  </r>
  <r>
    <x v="56"/>
    <x v="3"/>
    <s v="Belo Horizonte"/>
    <x v="13"/>
    <n v="6"/>
    <n v="7"/>
    <n v="264.19"/>
    <n v="6"/>
    <n v="1"/>
    <n v="4.33"/>
    <n v="0.16666666666666666"/>
    <x v="13"/>
  </r>
  <r>
    <x v="56"/>
    <x v="3"/>
    <s v="Belo Horizonte"/>
    <x v="14"/>
    <n v="4"/>
    <n v="4"/>
    <n v="305.22000000000003"/>
    <n v="4"/>
    <n v="0"/>
    <n v="5"/>
    <n v="0"/>
    <x v="14"/>
  </r>
  <r>
    <x v="56"/>
    <x v="3"/>
    <s v="Belo Horizonte"/>
    <x v="18"/>
    <n v="1"/>
    <n v="1"/>
    <n v="153.63999999999999"/>
    <n v="1"/>
    <n v="0"/>
    <n v="3"/>
    <n v="0"/>
    <x v="18"/>
  </r>
  <r>
    <x v="56"/>
    <x v="3"/>
    <s v="Belo Horizonte"/>
    <x v="15"/>
    <n v="1"/>
    <n v="1"/>
    <n v="72.05"/>
    <n v="1"/>
    <n v="0"/>
    <n v="5"/>
    <n v="0"/>
    <x v="15"/>
  </r>
  <r>
    <x v="56"/>
    <x v="3"/>
    <s v="Belo Horizonte"/>
    <x v="16"/>
    <n v="2"/>
    <n v="2"/>
    <n v="182.56"/>
    <n v="2"/>
    <n v="0"/>
    <n v="4.5"/>
    <n v="0"/>
    <x v="16"/>
  </r>
  <r>
    <x v="56"/>
    <x v="3"/>
    <s v="Belo Horizonte"/>
    <x v="19"/>
    <n v="1"/>
    <n v="1"/>
    <n v="70.38"/>
    <n v="1"/>
    <n v="0"/>
    <n v="5"/>
    <n v="0"/>
    <x v="19"/>
  </r>
  <r>
    <x v="57"/>
    <x v="7"/>
    <s v="Rodeio"/>
    <x v="1"/>
    <n v="1"/>
    <n v="1"/>
    <n v="729.65"/>
    <n v="1"/>
    <n v="0"/>
    <n v="5"/>
    <n v="0"/>
    <x v="1"/>
  </r>
  <r>
    <x v="57"/>
    <x v="7"/>
    <s v="Rodeio"/>
    <x v="9"/>
    <n v="1"/>
    <n v="1"/>
    <n v="714.18"/>
    <n v="0"/>
    <n v="0"/>
    <n v="2"/>
    <m/>
    <x v="9"/>
  </r>
  <r>
    <x v="57"/>
    <x v="7"/>
    <s v="Rodeio"/>
    <x v="10"/>
    <n v="2"/>
    <n v="2"/>
    <n v="1526.59"/>
    <n v="0"/>
    <n v="0"/>
    <n v="1"/>
    <m/>
    <x v="10"/>
  </r>
  <r>
    <x v="58"/>
    <x v="0"/>
    <s v="Itajobi"/>
    <x v="17"/>
    <n v="6"/>
    <n v="7"/>
    <n v="2594.42"/>
    <n v="6"/>
    <n v="0"/>
    <n v="4.17"/>
    <n v="0"/>
    <x v="17"/>
  </r>
  <r>
    <x v="58"/>
    <x v="0"/>
    <s v="Itajobi"/>
    <x v="2"/>
    <n v="1"/>
    <n v="1"/>
    <n v="286.31"/>
    <n v="1"/>
    <n v="0"/>
    <n v="4"/>
    <n v="0"/>
    <x v="2"/>
  </r>
  <r>
    <x v="58"/>
    <x v="0"/>
    <s v="Itajobi"/>
    <x v="3"/>
    <n v="2"/>
    <n v="2"/>
    <n v="1206.75"/>
    <n v="2"/>
    <n v="1"/>
    <n v="4"/>
    <n v="0.5"/>
    <x v="3"/>
  </r>
  <r>
    <x v="58"/>
    <x v="0"/>
    <s v="Itajobi"/>
    <x v="4"/>
    <n v="1"/>
    <n v="1"/>
    <n v="466.28"/>
    <n v="1"/>
    <n v="1"/>
    <n v="1"/>
    <n v="1"/>
    <x v="4"/>
  </r>
  <r>
    <x v="58"/>
    <x v="0"/>
    <s v="Itajobi"/>
    <x v="5"/>
    <n v="3"/>
    <n v="3"/>
    <n v="2628.19"/>
    <n v="2"/>
    <n v="0"/>
    <n v="4"/>
    <n v="0"/>
    <x v="5"/>
  </r>
  <r>
    <x v="58"/>
    <x v="0"/>
    <s v="Itajobi"/>
    <x v="6"/>
    <n v="1"/>
    <n v="1"/>
    <n v="479.17"/>
    <n v="1"/>
    <n v="0"/>
    <n v="1"/>
    <n v="0"/>
    <x v="6"/>
  </r>
  <r>
    <x v="58"/>
    <x v="0"/>
    <s v="Itajobi"/>
    <x v="0"/>
    <n v="2"/>
    <n v="2"/>
    <n v="806"/>
    <n v="2"/>
    <n v="1"/>
    <n v="3"/>
    <n v="0.5"/>
    <x v="0"/>
  </r>
  <r>
    <x v="58"/>
    <x v="0"/>
    <s v="Itajobi"/>
    <x v="1"/>
    <n v="1"/>
    <n v="1"/>
    <n v="525.32000000000005"/>
    <n v="1"/>
    <n v="1"/>
    <n v="2"/>
    <n v="1"/>
    <x v="1"/>
  </r>
  <r>
    <x v="58"/>
    <x v="0"/>
    <s v="Itajobi"/>
    <x v="11"/>
    <n v="3"/>
    <n v="3"/>
    <n v="1075"/>
    <n v="3"/>
    <n v="2"/>
    <n v="3"/>
    <n v="0.66666666666666663"/>
    <x v="11"/>
  </r>
  <r>
    <x v="58"/>
    <x v="0"/>
    <s v="Itajobi"/>
    <x v="14"/>
    <n v="1"/>
    <n v="1"/>
    <n v="636.30999999999995"/>
    <n v="1"/>
    <n v="0"/>
    <n v="5"/>
    <n v="0"/>
    <x v="14"/>
  </r>
  <r>
    <x v="59"/>
    <x v="5"/>
    <s v="Queimados"/>
    <x v="10"/>
    <n v="4"/>
    <n v="4"/>
    <n v="1057.19"/>
    <n v="4"/>
    <n v="0"/>
    <n v="3.25"/>
    <n v="0"/>
    <x v="10"/>
  </r>
  <r>
    <x v="59"/>
    <x v="5"/>
    <s v="Queimados"/>
    <x v="11"/>
    <n v="2"/>
    <n v="2"/>
    <n v="307.93"/>
    <n v="2"/>
    <n v="0"/>
    <n v="3"/>
    <n v="0"/>
    <x v="11"/>
  </r>
  <r>
    <x v="59"/>
    <x v="5"/>
    <s v="Queimados"/>
    <x v="12"/>
    <n v="3"/>
    <n v="3"/>
    <n v="1515.13"/>
    <n v="3"/>
    <n v="1"/>
    <n v="5"/>
    <n v="0.33333333333333331"/>
    <x v="12"/>
  </r>
  <r>
    <x v="59"/>
    <x v="5"/>
    <s v="Queimados"/>
    <x v="13"/>
    <n v="3"/>
    <n v="3"/>
    <n v="541.21"/>
    <n v="3"/>
    <n v="2"/>
    <n v="3.67"/>
    <n v="0.66666666666666663"/>
    <x v="13"/>
  </r>
  <r>
    <x v="59"/>
    <x v="5"/>
    <s v="Queimados"/>
    <x v="14"/>
    <n v="4"/>
    <n v="4"/>
    <n v="732.22"/>
    <n v="4"/>
    <n v="0"/>
    <n v="5"/>
    <n v="0"/>
    <x v="14"/>
  </r>
  <r>
    <x v="59"/>
    <x v="5"/>
    <s v="Queimados"/>
    <x v="18"/>
    <n v="7"/>
    <n v="8"/>
    <n v="1406.58"/>
    <n v="7"/>
    <n v="0"/>
    <n v="4.1399999999999997"/>
    <n v="0"/>
    <x v="18"/>
  </r>
  <r>
    <x v="59"/>
    <x v="5"/>
    <s v="Queimados"/>
    <x v="15"/>
    <n v="20"/>
    <n v="20"/>
    <n v="3609.67"/>
    <n v="19"/>
    <n v="1"/>
    <n v="4.45"/>
    <n v="5.2631578947368418E-2"/>
    <x v="15"/>
  </r>
  <r>
    <x v="59"/>
    <x v="5"/>
    <s v="Queimados"/>
    <x v="16"/>
    <n v="12"/>
    <n v="12"/>
    <n v="2016.22"/>
    <n v="12"/>
    <n v="2"/>
    <n v="3.91"/>
    <n v="0.16666666666666666"/>
    <x v="16"/>
  </r>
  <r>
    <x v="59"/>
    <x v="5"/>
    <s v="Queimados"/>
    <x v="19"/>
    <n v="10"/>
    <n v="10"/>
    <n v="2453.2600000000002"/>
    <n v="10"/>
    <n v="1"/>
    <n v="4.0999999999999996"/>
    <n v="0.1"/>
    <x v="19"/>
  </r>
  <r>
    <x v="60"/>
    <x v="0"/>
    <s v="Sao Paulo"/>
    <x v="14"/>
    <n v="3"/>
    <n v="4"/>
    <n v="300.89"/>
    <n v="3"/>
    <n v="0"/>
    <n v="5"/>
    <n v="0"/>
    <x v="14"/>
  </r>
  <r>
    <x v="60"/>
    <x v="0"/>
    <s v="Sao Paulo"/>
    <x v="18"/>
    <n v="3"/>
    <n v="7"/>
    <n v="450.87"/>
    <n v="3"/>
    <n v="0"/>
    <n v="5"/>
    <n v="0"/>
    <x v="18"/>
  </r>
  <r>
    <x v="61"/>
    <x v="7"/>
    <s v="Criciuma"/>
    <x v="16"/>
    <n v="1"/>
    <n v="1"/>
    <n v="280.64999999999998"/>
    <n v="1"/>
    <n v="0"/>
    <n v="5"/>
    <n v="0"/>
    <x v="16"/>
  </r>
  <r>
    <x v="61"/>
    <x v="7"/>
    <s v="Criciuma"/>
    <x v="19"/>
    <n v="3"/>
    <n v="3"/>
    <n v="888.02"/>
    <n v="3"/>
    <n v="0"/>
    <n v="5"/>
    <n v="0"/>
    <x v="19"/>
  </r>
  <r>
    <x v="62"/>
    <x v="5"/>
    <s v="Rio De Janeiro"/>
    <x v="0"/>
    <n v="2"/>
    <n v="2"/>
    <n v="262.95999999999998"/>
    <n v="2"/>
    <n v="0"/>
    <n v="4"/>
    <n v="0"/>
    <x v="0"/>
  </r>
  <r>
    <x v="62"/>
    <x v="5"/>
    <s v="Rio De Janeiro"/>
    <x v="1"/>
    <n v="1"/>
    <n v="1"/>
    <n v="157.44999999999999"/>
    <n v="1"/>
    <n v="0"/>
    <n v="4"/>
    <n v="0"/>
    <x v="1"/>
  </r>
  <r>
    <x v="62"/>
    <x v="5"/>
    <s v="Rio De Janeiro"/>
    <x v="11"/>
    <n v="1"/>
    <n v="1"/>
    <n v="123.6"/>
    <n v="0"/>
    <n v="0"/>
    <n v="1"/>
    <m/>
    <x v="11"/>
  </r>
  <r>
    <x v="62"/>
    <x v="5"/>
    <s v="Rio De Janeiro"/>
    <x v="14"/>
    <n v="1"/>
    <n v="1"/>
    <n v="153.93"/>
    <n v="1"/>
    <n v="0"/>
    <n v="5"/>
    <n v="0"/>
    <x v="14"/>
  </r>
  <r>
    <x v="62"/>
    <x v="5"/>
    <s v="Rio De Janeiro"/>
    <x v="18"/>
    <n v="4"/>
    <n v="5"/>
    <n v="765.48"/>
    <n v="4"/>
    <n v="0"/>
    <n v="3.75"/>
    <n v="0"/>
    <x v="18"/>
  </r>
  <r>
    <x v="62"/>
    <x v="5"/>
    <s v="Rio De Janeiro"/>
    <x v="16"/>
    <n v="1"/>
    <n v="1"/>
    <n v="313.82"/>
    <n v="1"/>
    <n v="0"/>
    <n v="5"/>
    <n v="0"/>
    <x v="16"/>
  </r>
  <r>
    <x v="62"/>
    <x v="5"/>
    <s v="Rio De Janeiro"/>
    <x v="19"/>
    <n v="2"/>
    <n v="2"/>
    <n v="330.18"/>
    <n v="2"/>
    <n v="1"/>
    <n v="2.5"/>
    <n v="0.5"/>
    <x v="19"/>
  </r>
  <r>
    <x v="63"/>
    <x v="0"/>
    <s v="Santo Andre"/>
    <x v="8"/>
    <n v="1"/>
    <n v="1"/>
    <n v="158.25"/>
    <n v="1"/>
    <n v="1"/>
    <n v="3"/>
    <n v="1"/>
    <x v="8"/>
  </r>
  <r>
    <x v="63"/>
    <x v="0"/>
    <s v="Santo Andre"/>
    <x v="0"/>
    <n v="2"/>
    <n v="2"/>
    <n v="322.98"/>
    <n v="2"/>
    <n v="0"/>
    <n v="3"/>
    <n v="0"/>
    <x v="0"/>
  </r>
  <r>
    <x v="63"/>
    <x v="0"/>
    <s v="Santo Andre"/>
    <x v="1"/>
    <n v="4"/>
    <n v="4"/>
    <n v="633.28"/>
    <n v="4"/>
    <n v="0"/>
    <n v="4"/>
    <n v="0"/>
    <x v="1"/>
  </r>
  <r>
    <x v="63"/>
    <x v="0"/>
    <s v="Santo Andre"/>
    <x v="9"/>
    <n v="10"/>
    <n v="11"/>
    <n v="1454.15"/>
    <n v="10"/>
    <n v="1"/>
    <n v="3.9"/>
    <n v="0.1"/>
    <x v="9"/>
  </r>
  <r>
    <x v="63"/>
    <x v="0"/>
    <s v="Santo Andre"/>
    <x v="10"/>
    <n v="19"/>
    <n v="19"/>
    <n v="2464.9"/>
    <n v="18"/>
    <n v="0"/>
    <n v="4.84"/>
    <n v="0"/>
    <x v="10"/>
  </r>
  <r>
    <x v="63"/>
    <x v="0"/>
    <s v="Santo Andre"/>
    <x v="11"/>
    <n v="4"/>
    <n v="4"/>
    <n v="573.04999999999995"/>
    <n v="4"/>
    <n v="0"/>
    <n v="4.5"/>
    <n v="0"/>
    <x v="11"/>
  </r>
  <r>
    <x v="63"/>
    <x v="0"/>
    <s v="Santo Andre"/>
    <x v="12"/>
    <n v="1"/>
    <n v="1"/>
    <n v="134.59"/>
    <n v="1"/>
    <n v="0"/>
    <n v="4"/>
    <n v="0"/>
    <x v="12"/>
  </r>
  <r>
    <x v="63"/>
    <x v="0"/>
    <s v="Santo Andre"/>
    <x v="13"/>
    <n v="6"/>
    <n v="6"/>
    <n v="863.93"/>
    <n v="6"/>
    <n v="1"/>
    <n v="4.33"/>
    <n v="0.16666666666666666"/>
    <x v="13"/>
  </r>
  <r>
    <x v="63"/>
    <x v="0"/>
    <s v="Santo Andre"/>
    <x v="14"/>
    <n v="6"/>
    <n v="7"/>
    <n v="886.46"/>
    <n v="6"/>
    <n v="0"/>
    <n v="5"/>
    <n v="0"/>
    <x v="14"/>
  </r>
  <r>
    <x v="63"/>
    <x v="0"/>
    <s v="Santo Andre"/>
    <x v="18"/>
    <n v="5"/>
    <n v="6"/>
    <n v="709.41"/>
    <n v="5"/>
    <n v="1"/>
    <n v="3.8"/>
    <n v="0.2"/>
    <x v="18"/>
  </r>
  <r>
    <x v="63"/>
    <x v="0"/>
    <s v="Santo Andre"/>
    <x v="15"/>
    <n v="3"/>
    <n v="3"/>
    <n v="354.8"/>
    <n v="3"/>
    <n v="0"/>
    <n v="5"/>
    <n v="0"/>
    <x v="15"/>
  </r>
  <r>
    <x v="64"/>
    <x v="0"/>
    <s v="Sao Paulo"/>
    <x v="19"/>
    <n v="1"/>
    <n v="1"/>
    <n v="59.39"/>
    <n v="1"/>
    <n v="0"/>
    <n v="5"/>
    <n v="0"/>
    <x v="19"/>
  </r>
  <r>
    <x v="65"/>
    <x v="2"/>
    <s v="Goiania"/>
    <x v="7"/>
    <n v="1"/>
    <n v="1"/>
    <n v="57.53"/>
    <n v="1"/>
    <n v="0"/>
    <n v="5"/>
    <n v="0"/>
    <x v="7"/>
  </r>
  <r>
    <x v="65"/>
    <x v="2"/>
    <s v="Goiania"/>
    <x v="8"/>
    <n v="2"/>
    <n v="2"/>
    <n v="249.7"/>
    <n v="2"/>
    <n v="0"/>
    <n v="4.5"/>
    <n v="0"/>
    <x v="8"/>
  </r>
  <r>
    <x v="65"/>
    <x v="2"/>
    <s v="Goiania"/>
    <x v="0"/>
    <n v="3"/>
    <n v="3"/>
    <n v="120.72"/>
    <n v="3"/>
    <n v="0"/>
    <n v="4.67"/>
    <n v="0"/>
    <x v="0"/>
  </r>
  <r>
    <x v="65"/>
    <x v="2"/>
    <s v="Goiania"/>
    <x v="10"/>
    <n v="1"/>
    <n v="1"/>
    <n v="100.16"/>
    <n v="1"/>
    <n v="0"/>
    <n v="5"/>
    <n v="0"/>
    <x v="10"/>
  </r>
  <r>
    <x v="65"/>
    <x v="2"/>
    <s v="Goiania"/>
    <x v="11"/>
    <n v="2"/>
    <n v="2"/>
    <n v="555.78"/>
    <n v="1"/>
    <n v="0"/>
    <n v="1"/>
    <n v="0"/>
    <x v="11"/>
  </r>
  <r>
    <x v="65"/>
    <x v="2"/>
    <s v="Goiania"/>
    <x v="12"/>
    <n v="1"/>
    <n v="1"/>
    <n v="65.05"/>
    <n v="1"/>
    <n v="0"/>
    <n v="4"/>
    <n v="0"/>
    <x v="12"/>
  </r>
  <r>
    <x v="66"/>
    <x v="0"/>
    <s v="Sao Paulo"/>
    <x v="13"/>
    <n v="1"/>
    <n v="1"/>
    <n v="44.33"/>
    <n v="1"/>
    <n v="0"/>
    <n v="5"/>
    <n v="0"/>
    <x v="13"/>
  </r>
  <r>
    <x v="66"/>
    <x v="0"/>
    <s v="Sao Paulo"/>
    <x v="19"/>
    <n v="1"/>
    <n v="1"/>
    <n v="76.55"/>
    <n v="1"/>
    <n v="0"/>
    <n v="5"/>
    <n v="0"/>
    <x v="19"/>
  </r>
  <r>
    <x v="67"/>
    <x v="0"/>
    <s v="Barueri"/>
    <x v="19"/>
    <n v="1"/>
    <n v="1"/>
    <n v="188.42"/>
    <n v="1"/>
    <n v="0"/>
    <n v="5"/>
    <n v="0"/>
    <x v="19"/>
  </r>
  <r>
    <x v="68"/>
    <x v="3"/>
    <s v="Alfenas"/>
    <x v="0"/>
    <n v="1"/>
    <n v="1"/>
    <n v="93.3"/>
    <n v="1"/>
    <n v="0"/>
    <n v="4"/>
    <n v="0"/>
    <x v="0"/>
  </r>
  <r>
    <x v="68"/>
    <x v="3"/>
    <s v="Alfenas"/>
    <x v="9"/>
    <n v="4"/>
    <n v="4"/>
    <n v="391.86"/>
    <n v="4"/>
    <n v="0"/>
    <n v="4.75"/>
    <n v="0"/>
    <x v="9"/>
  </r>
  <r>
    <x v="68"/>
    <x v="3"/>
    <s v="Alfenas"/>
    <x v="10"/>
    <n v="7"/>
    <n v="7"/>
    <n v="834.28"/>
    <n v="7"/>
    <n v="0"/>
    <n v="4.57"/>
    <n v="0"/>
    <x v="10"/>
  </r>
  <r>
    <x v="68"/>
    <x v="3"/>
    <s v="Alfenas"/>
    <x v="11"/>
    <n v="10"/>
    <n v="11"/>
    <n v="1791.61"/>
    <n v="10"/>
    <n v="1"/>
    <n v="4.2"/>
    <n v="0.1"/>
    <x v="11"/>
  </r>
  <r>
    <x v="68"/>
    <x v="3"/>
    <s v="Alfenas"/>
    <x v="12"/>
    <n v="19"/>
    <n v="21"/>
    <n v="1866.28"/>
    <n v="19"/>
    <n v="2"/>
    <n v="3.94"/>
    <n v="0.10526315789473684"/>
    <x v="12"/>
  </r>
  <r>
    <x v="68"/>
    <x v="3"/>
    <s v="Alfenas"/>
    <x v="13"/>
    <n v="3"/>
    <n v="3"/>
    <n v="128.55000000000001"/>
    <n v="3"/>
    <n v="0"/>
    <n v="4.33"/>
    <n v="0"/>
    <x v="13"/>
  </r>
  <r>
    <x v="68"/>
    <x v="3"/>
    <s v="Alfenas"/>
    <x v="14"/>
    <n v="2"/>
    <n v="3"/>
    <n v="338.59"/>
    <n v="2"/>
    <n v="0"/>
    <n v="2.5"/>
    <n v="0"/>
    <x v="14"/>
  </r>
  <r>
    <x v="68"/>
    <x v="3"/>
    <s v="Alfenas"/>
    <x v="18"/>
    <n v="6"/>
    <n v="6"/>
    <n v="411.14"/>
    <n v="6"/>
    <n v="0"/>
    <n v="3.67"/>
    <n v="0"/>
    <x v="18"/>
  </r>
  <r>
    <x v="68"/>
    <x v="3"/>
    <s v="Alfenas"/>
    <x v="15"/>
    <n v="4"/>
    <n v="4"/>
    <n v="576.23"/>
    <n v="4"/>
    <n v="0"/>
    <n v="5"/>
    <n v="0"/>
    <x v="15"/>
  </r>
  <r>
    <x v="68"/>
    <x v="3"/>
    <s v="Alfenas"/>
    <x v="16"/>
    <n v="2"/>
    <n v="2"/>
    <n v="561.83000000000004"/>
    <n v="2"/>
    <n v="0"/>
    <n v="4"/>
    <n v="0"/>
    <x v="16"/>
  </r>
  <r>
    <x v="68"/>
    <x v="3"/>
    <s v="Alfenas"/>
    <x v="19"/>
    <n v="4"/>
    <n v="4"/>
    <n v="445.26"/>
    <n v="4"/>
    <n v="0"/>
    <n v="4.75"/>
    <n v="0"/>
    <x v="19"/>
  </r>
  <r>
    <x v="69"/>
    <x v="0"/>
    <s v="Sao Paulo - Sp"/>
    <x v="15"/>
    <n v="1"/>
    <n v="2"/>
    <n v="40.76"/>
    <n v="1"/>
    <n v="0"/>
    <n v="4"/>
    <n v="0"/>
    <x v="15"/>
  </r>
  <r>
    <x v="69"/>
    <x v="0"/>
    <s v="Sao Paulo - Sp"/>
    <x v="19"/>
    <n v="4"/>
    <n v="6"/>
    <n v="234.63"/>
    <n v="4"/>
    <n v="1"/>
    <n v="4.25"/>
    <n v="0.25"/>
    <x v="19"/>
  </r>
  <r>
    <x v="70"/>
    <x v="3"/>
    <s v="Belo Horizonte"/>
    <x v="7"/>
    <n v="8"/>
    <n v="8"/>
    <n v="1326.08"/>
    <n v="8"/>
    <n v="0"/>
    <n v="4.75"/>
    <n v="0"/>
    <x v="7"/>
  </r>
  <r>
    <x v="70"/>
    <x v="3"/>
    <s v="Belo Horizonte"/>
    <x v="8"/>
    <n v="14"/>
    <n v="15"/>
    <n v="4995.8"/>
    <n v="13"/>
    <n v="0"/>
    <n v="4.5"/>
    <n v="0"/>
    <x v="8"/>
  </r>
  <r>
    <x v="70"/>
    <x v="3"/>
    <s v="Belo Horizonte"/>
    <x v="0"/>
    <n v="10"/>
    <n v="10"/>
    <n v="3427.13"/>
    <n v="10"/>
    <n v="0"/>
    <n v="4.7"/>
    <n v="0"/>
    <x v="0"/>
  </r>
  <r>
    <x v="70"/>
    <x v="3"/>
    <s v="Belo Horizonte"/>
    <x v="1"/>
    <n v="9"/>
    <n v="9"/>
    <n v="1045.18"/>
    <n v="9"/>
    <n v="1"/>
    <n v="4.67"/>
    <n v="0.1111111111111111"/>
    <x v="1"/>
  </r>
  <r>
    <x v="70"/>
    <x v="3"/>
    <s v="Belo Horizonte"/>
    <x v="9"/>
    <n v="15"/>
    <n v="16"/>
    <n v="3520.7"/>
    <n v="14"/>
    <n v="8"/>
    <n v="2.6"/>
    <n v="0.5714285714285714"/>
    <x v="9"/>
  </r>
  <r>
    <x v="70"/>
    <x v="3"/>
    <s v="Belo Horizonte"/>
    <x v="11"/>
    <n v="1"/>
    <n v="1"/>
    <n v="178.18"/>
    <n v="0"/>
    <n v="0"/>
    <n v="1"/>
    <m/>
    <x v="11"/>
  </r>
  <r>
    <x v="70"/>
    <x v="3"/>
    <s v="Belo Horizonte"/>
    <x v="12"/>
    <n v="1"/>
    <n v="1"/>
    <n v="60"/>
    <n v="1"/>
    <n v="0"/>
    <n v="5"/>
    <n v="0"/>
    <x v="12"/>
  </r>
  <r>
    <x v="70"/>
    <x v="3"/>
    <s v="Belo Horizonte"/>
    <x v="13"/>
    <n v="2"/>
    <n v="3"/>
    <n v="1235.23"/>
    <n v="2"/>
    <n v="0"/>
    <n v="4.5"/>
    <n v="0"/>
    <x v="13"/>
  </r>
  <r>
    <x v="71"/>
    <x v="0"/>
    <s v="Mogi Das Cruzes"/>
    <x v="8"/>
    <n v="1"/>
    <n v="1"/>
    <n v="1416.7"/>
    <n v="1"/>
    <n v="0"/>
    <n v="5"/>
    <n v="0"/>
    <x v="8"/>
  </r>
  <r>
    <x v="71"/>
    <x v="0"/>
    <s v="Mogi Das Cruzes"/>
    <x v="0"/>
    <n v="1"/>
    <n v="1"/>
    <n v="1730.04"/>
    <n v="1"/>
    <n v="0"/>
    <n v="5"/>
    <n v="0"/>
    <x v="0"/>
  </r>
  <r>
    <x v="71"/>
    <x v="0"/>
    <s v="Mogi Das Cruzes"/>
    <x v="1"/>
    <n v="1"/>
    <n v="1"/>
    <n v="1755.21"/>
    <n v="1"/>
    <n v="0"/>
    <n v="4"/>
    <n v="0"/>
    <x v="1"/>
  </r>
  <r>
    <x v="71"/>
    <x v="0"/>
    <s v="Mogi Das Cruzes"/>
    <x v="10"/>
    <n v="1"/>
    <n v="1"/>
    <n v="1476.8"/>
    <n v="1"/>
    <n v="0"/>
    <n v="5"/>
    <n v="0"/>
    <x v="10"/>
  </r>
  <r>
    <x v="71"/>
    <x v="0"/>
    <s v="Mogi Das Cruzes"/>
    <x v="11"/>
    <n v="1"/>
    <n v="1"/>
    <n v="1853.75"/>
    <n v="1"/>
    <n v="0"/>
    <n v="4"/>
    <n v="0"/>
    <x v="11"/>
  </r>
  <r>
    <x v="71"/>
    <x v="0"/>
    <s v="Mogi Das Cruzes"/>
    <x v="12"/>
    <n v="1"/>
    <n v="1"/>
    <n v="1817.54"/>
    <n v="1"/>
    <n v="0"/>
    <n v="4"/>
    <n v="0"/>
    <x v="12"/>
  </r>
  <r>
    <x v="72"/>
    <x v="8"/>
    <s v="Santo Angelo"/>
    <x v="20"/>
    <n v="1"/>
    <n v="1"/>
    <n v="121.01"/>
    <n v="1"/>
    <n v="0"/>
    <n v="5"/>
    <n v="0"/>
    <x v="20"/>
  </r>
  <r>
    <x v="72"/>
    <x v="8"/>
    <s v="Santo Angelo"/>
    <x v="17"/>
    <n v="3"/>
    <n v="4"/>
    <n v="1418.79"/>
    <n v="3"/>
    <n v="0"/>
    <n v="2.33"/>
    <n v="0"/>
    <x v="17"/>
  </r>
  <r>
    <x v="72"/>
    <x v="8"/>
    <s v="Santo Angelo"/>
    <x v="2"/>
    <n v="4"/>
    <n v="4"/>
    <n v="1506.71"/>
    <n v="4"/>
    <n v="0"/>
    <n v="4.5"/>
    <n v="0"/>
    <x v="2"/>
  </r>
  <r>
    <x v="72"/>
    <x v="8"/>
    <s v="Santo Angelo"/>
    <x v="3"/>
    <n v="8"/>
    <n v="9"/>
    <n v="3763.38"/>
    <n v="8"/>
    <n v="0"/>
    <n v="4.63"/>
    <n v="0"/>
    <x v="3"/>
  </r>
  <r>
    <x v="72"/>
    <x v="8"/>
    <s v="Santo Angelo"/>
    <x v="4"/>
    <n v="1"/>
    <n v="1"/>
    <n v="348.89"/>
    <n v="1"/>
    <n v="0"/>
    <n v="5"/>
    <n v="0"/>
    <x v="4"/>
  </r>
  <r>
    <x v="72"/>
    <x v="8"/>
    <s v="Santo Angelo"/>
    <x v="6"/>
    <n v="4"/>
    <n v="4"/>
    <n v="1891.5"/>
    <n v="4"/>
    <n v="0"/>
    <n v="3.75"/>
    <n v="0"/>
    <x v="6"/>
  </r>
  <r>
    <x v="72"/>
    <x v="8"/>
    <s v="Santo Angelo"/>
    <x v="7"/>
    <n v="2"/>
    <n v="3"/>
    <n v="1473.05"/>
    <n v="1"/>
    <n v="0"/>
    <n v="4"/>
    <n v="0"/>
    <x v="7"/>
  </r>
  <r>
    <x v="72"/>
    <x v="8"/>
    <s v="Santo Angelo"/>
    <x v="8"/>
    <n v="3"/>
    <n v="3"/>
    <n v="699.03"/>
    <n v="3"/>
    <n v="1"/>
    <n v="3.67"/>
    <n v="0.33333333333333331"/>
    <x v="8"/>
  </r>
  <r>
    <x v="72"/>
    <x v="8"/>
    <s v="Santo Angelo"/>
    <x v="0"/>
    <n v="4"/>
    <n v="4"/>
    <n v="778.12"/>
    <n v="4"/>
    <n v="0"/>
    <n v="5"/>
    <n v="0"/>
    <x v="0"/>
  </r>
  <r>
    <x v="72"/>
    <x v="8"/>
    <s v="Santo Angelo"/>
    <x v="1"/>
    <n v="2"/>
    <n v="2"/>
    <n v="261.54000000000002"/>
    <n v="2"/>
    <n v="0"/>
    <n v="4"/>
    <n v="0"/>
    <x v="1"/>
  </r>
  <r>
    <x v="72"/>
    <x v="8"/>
    <s v="Santo Angelo"/>
    <x v="9"/>
    <n v="5"/>
    <n v="5"/>
    <n v="1939.52"/>
    <n v="5"/>
    <n v="1"/>
    <n v="4"/>
    <n v="0.2"/>
    <x v="9"/>
  </r>
  <r>
    <x v="72"/>
    <x v="8"/>
    <s v="Santo Angelo"/>
    <x v="10"/>
    <n v="3"/>
    <n v="3"/>
    <n v="878.79"/>
    <n v="3"/>
    <n v="0"/>
    <n v="3.67"/>
    <n v="0"/>
    <x v="10"/>
  </r>
  <r>
    <x v="72"/>
    <x v="8"/>
    <s v="Santo Angelo"/>
    <x v="11"/>
    <n v="4"/>
    <n v="4"/>
    <n v="1311.31"/>
    <n v="3"/>
    <n v="0"/>
    <n v="4"/>
    <n v="0"/>
    <x v="11"/>
  </r>
  <r>
    <x v="72"/>
    <x v="8"/>
    <s v="Santo Angelo"/>
    <x v="12"/>
    <n v="3"/>
    <n v="3"/>
    <n v="1320.57"/>
    <n v="3"/>
    <n v="0"/>
    <n v="4"/>
    <n v="0"/>
    <x v="12"/>
  </r>
  <r>
    <x v="72"/>
    <x v="8"/>
    <s v="Santo Angelo"/>
    <x v="14"/>
    <n v="4"/>
    <n v="4"/>
    <n v="2140.23"/>
    <n v="4"/>
    <n v="0"/>
    <n v="4.75"/>
    <n v="0"/>
    <x v="14"/>
  </r>
  <r>
    <x v="72"/>
    <x v="8"/>
    <s v="Santo Angelo"/>
    <x v="18"/>
    <n v="1"/>
    <n v="1"/>
    <n v="613.25"/>
    <n v="1"/>
    <n v="0"/>
    <n v="4"/>
    <n v="0"/>
    <x v="18"/>
  </r>
  <r>
    <x v="72"/>
    <x v="8"/>
    <s v="Santo Angelo"/>
    <x v="15"/>
    <n v="2"/>
    <n v="2"/>
    <n v="666.31"/>
    <n v="2"/>
    <n v="0"/>
    <n v="5"/>
    <n v="0"/>
    <x v="15"/>
  </r>
  <r>
    <x v="72"/>
    <x v="8"/>
    <s v="Santo Angelo"/>
    <x v="16"/>
    <n v="1"/>
    <n v="1"/>
    <n v="515.28"/>
    <n v="1"/>
    <n v="0"/>
    <n v="5"/>
    <n v="0"/>
    <x v="16"/>
  </r>
  <r>
    <x v="72"/>
    <x v="8"/>
    <s v="Santo Angelo"/>
    <x v="19"/>
    <n v="4"/>
    <n v="4"/>
    <n v="2160.89"/>
    <n v="4"/>
    <n v="0"/>
    <n v="4.75"/>
    <n v="0"/>
    <x v="19"/>
  </r>
  <r>
    <x v="73"/>
    <x v="0"/>
    <s v="Sao Paulo"/>
    <x v="18"/>
    <n v="1"/>
    <n v="1"/>
    <n v="46.76"/>
    <n v="1"/>
    <n v="0"/>
    <n v="5"/>
    <n v="0"/>
    <x v="18"/>
  </r>
  <r>
    <x v="73"/>
    <x v="0"/>
    <s v="Sao Paulo"/>
    <x v="19"/>
    <n v="1"/>
    <n v="1"/>
    <n v="110.32"/>
    <n v="1"/>
    <n v="0"/>
    <n v="5"/>
    <n v="0"/>
    <x v="19"/>
  </r>
  <r>
    <x v="74"/>
    <x v="8"/>
    <s v="Lajeado"/>
    <x v="17"/>
    <n v="2"/>
    <n v="3"/>
    <n v="182.06"/>
    <n v="2"/>
    <n v="0"/>
    <n v="4.5"/>
    <n v="0"/>
    <x v="17"/>
  </r>
  <r>
    <x v="74"/>
    <x v="8"/>
    <s v="Lajeado"/>
    <x v="2"/>
    <n v="1"/>
    <n v="1"/>
    <n v="208.07"/>
    <n v="1"/>
    <n v="0"/>
    <n v="1"/>
    <n v="0"/>
    <x v="2"/>
  </r>
  <r>
    <x v="74"/>
    <x v="8"/>
    <s v="Lajeado"/>
    <x v="3"/>
    <n v="7"/>
    <n v="7"/>
    <n v="933.79"/>
    <n v="7"/>
    <n v="0"/>
    <n v="4.71"/>
    <n v="0"/>
    <x v="3"/>
  </r>
  <r>
    <x v="74"/>
    <x v="8"/>
    <s v="Lajeado"/>
    <x v="4"/>
    <n v="14"/>
    <n v="14"/>
    <n v="2676.01"/>
    <n v="14"/>
    <n v="0"/>
    <n v="4"/>
    <n v="0"/>
    <x v="4"/>
  </r>
  <r>
    <x v="74"/>
    <x v="8"/>
    <s v="Lajeado"/>
    <x v="5"/>
    <n v="11"/>
    <n v="11"/>
    <n v="1524.02"/>
    <n v="11"/>
    <n v="0"/>
    <n v="4.3600000000000003"/>
    <n v="0"/>
    <x v="5"/>
  </r>
  <r>
    <x v="74"/>
    <x v="8"/>
    <s v="Lajeado"/>
    <x v="6"/>
    <n v="8"/>
    <n v="12"/>
    <n v="1359.15"/>
    <n v="8"/>
    <n v="0"/>
    <n v="4"/>
    <n v="0"/>
    <x v="6"/>
  </r>
  <r>
    <x v="74"/>
    <x v="8"/>
    <s v="Lajeado"/>
    <x v="7"/>
    <n v="6"/>
    <n v="6"/>
    <n v="1187.5899999999999"/>
    <n v="6"/>
    <n v="0"/>
    <n v="4.33"/>
    <n v="0"/>
    <x v="7"/>
  </r>
  <r>
    <x v="74"/>
    <x v="8"/>
    <s v="Lajeado"/>
    <x v="8"/>
    <n v="5"/>
    <n v="5"/>
    <n v="607.75"/>
    <n v="4"/>
    <n v="2"/>
    <n v="2.8"/>
    <n v="0.5"/>
    <x v="8"/>
  </r>
  <r>
    <x v="74"/>
    <x v="8"/>
    <s v="Lajeado"/>
    <x v="0"/>
    <n v="1"/>
    <n v="1"/>
    <n v="43"/>
    <n v="1"/>
    <n v="0"/>
    <n v="3"/>
    <n v="0"/>
    <x v="0"/>
  </r>
  <r>
    <x v="75"/>
    <x v="4"/>
    <s v="Paincandu"/>
    <x v="3"/>
    <n v="3"/>
    <n v="3"/>
    <n v="5340.6"/>
    <n v="3"/>
    <n v="0"/>
    <n v="5"/>
    <n v="0"/>
    <x v="3"/>
  </r>
  <r>
    <x v="75"/>
    <x v="4"/>
    <s v="Paincandu"/>
    <x v="4"/>
    <n v="1"/>
    <n v="1"/>
    <n v="457.99"/>
    <n v="0"/>
    <n v="0"/>
    <n v="1"/>
    <m/>
    <x v="4"/>
  </r>
  <r>
    <x v="75"/>
    <x v="4"/>
    <s v="Paincandu"/>
    <x v="5"/>
    <n v="1"/>
    <n v="1"/>
    <n v="1901.62"/>
    <n v="1"/>
    <n v="0"/>
    <n v="5"/>
    <n v="0"/>
    <x v="5"/>
  </r>
  <r>
    <x v="75"/>
    <x v="4"/>
    <s v="Paincandu"/>
    <x v="6"/>
    <n v="1"/>
    <n v="1"/>
    <n v="624.79"/>
    <n v="1"/>
    <n v="0"/>
    <n v="4"/>
    <n v="0"/>
    <x v="6"/>
  </r>
  <r>
    <x v="75"/>
    <x v="4"/>
    <s v="Paincandu"/>
    <x v="7"/>
    <n v="1"/>
    <n v="2"/>
    <n v="715.9"/>
    <n v="1"/>
    <n v="0"/>
    <n v="4"/>
    <n v="0"/>
    <x v="7"/>
  </r>
  <r>
    <x v="75"/>
    <x v="4"/>
    <s v="Paincandu"/>
    <x v="8"/>
    <n v="1"/>
    <n v="1"/>
    <n v="1877.84"/>
    <n v="1"/>
    <n v="0"/>
    <n v="5"/>
    <n v="0"/>
    <x v="8"/>
  </r>
  <r>
    <x v="76"/>
    <x v="0"/>
    <s v="Sao Paulo - Sp"/>
    <x v="8"/>
    <n v="10"/>
    <n v="10"/>
    <n v="974.22"/>
    <n v="10"/>
    <n v="1"/>
    <n v="4.5999999999999996"/>
    <n v="0.1"/>
    <x v="8"/>
  </r>
  <r>
    <x v="76"/>
    <x v="0"/>
    <s v="Sao Paulo - Sp"/>
    <x v="0"/>
    <n v="7"/>
    <n v="7"/>
    <n v="824.68"/>
    <n v="7"/>
    <n v="0"/>
    <n v="4.57"/>
    <n v="0"/>
    <x v="0"/>
  </r>
  <r>
    <x v="76"/>
    <x v="0"/>
    <s v="Sao Paulo - Sp"/>
    <x v="1"/>
    <n v="5"/>
    <n v="5"/>
    <n v="505.64"/>
    <n v="5"/>
    <n v="0"/>
    <n v="3.6"/>
    <n v="0"/>
    <x v="1"/>
  </r>
  <r>
    <x v="76"/>
    <x v="0"/>
    <s v="Sao Paulo - Sp"/>
    <x v="9"/>
    <n v="5"/>
    <n v="5"/>
    <n v="428.1"/>
    <n v="5"/>
    <n v="0"/>
    <n v="4.4000000000000004"/>
    <n v="0"/>
    <x v="9"/>
  </r>
  <r>
    <x v="76"/>
    <x v="0"/>
    <s v="Sao Paulo - Sp"/>
    <x v="10"/>
    <n v="4"/>
    <n v="4"/>
    <n v="303.62"/>
    <n v="4"/>
    <n v="1"/>
    <n v="3.5"/>
    <n v="0.25"/>
    <x v="10"/>
  </r>
  <r>
    <x v="76"/>
    <x v="0"/>
    <s v="Sao Paulo - Sp"/>
    <x v="11"/>
    <n v="5"/>
    <n v="10"/>
    <n v="837.43"/>
    <n v="4"/>
    <n v="1"/>
    <n v="3.2"/>
    <n v="0.25"/>
    <x v="11"/>
  </r>
  <r>
    <x v="76"/>
    <x v="0"/>
    <s v="Sao Paulo - Sp"/>
    <x v="12"/>
    <n v="4"/>
    <n v="4"/>
    <n v="333.68"/>
    <n v="4"/>
    <n v="0"/>
    <n v="4.5"/>
    <n v="0"/>
    <x v="12"/>
  </r>
  <r>
    <x v="76"/>
    <x v="0"/>
    <s v="Sao Paulo - Sp"/>
    <x v="13"/>
    <n v="3"/>
    <n v="6"/>
    <n v="389.02"/>
    <n v="3"/>
    <n v="1"/>
    <n v="2.33"/>
    <n v="0.33333333333333331"/>
    <x v="13"/>
  </r>
  <r>
    <x v="76"/>
    <x v="0"/>
    <s v="Sao Paulo - Sp"/>
    <x v="14"/>
    <n v="1"/>
    <n v="1"/>
    <n v="104.44"/>
    <n v="1"/>
    <n v="0"/>
    <n v="5"/>
    <n v="0"/>
    <x v="14"/>
  </r>
  <r>
    <x v="76"/>
    <x v="0"/>
    <s v="Sao Paulo - Sp"/>
    <x v="18"/>
    <n v="1"/>
    <n v="1"/>
    <n v="66.75"/>
    <n v="1"/>
    <n v="0"/>
    <n v="4"/>
    <n v="0"/>
    <x v="18"/>
  </r>
  <r>
    <x v="76"/>
    <x v="0"/>
    <s v="Sao Paulo - Sp"/>
    <x v="15"/>
    <n v="6"/>
    <n v="7"/>
    <n v="603.46"/>
    <n v="6"/>
    <n v="0"/>
    <n v="4.17"/>
    <n v="0"/>
    <x v="15"/>
  </r>
  <r>
    <x v="76"/>
    <x v="0"/>
    <s v="Sao Paulo - Sp"/>
    <x v="16"/>
    <n v="3"/>
    <n v="3"/>
    <n v="168.65"/>
    <n v="3"/>
    <n v="0"/>
    <n v="4.67"/>
    <n v="0"/>
    <x v="16"/>
  </r>
  <r>
    <x v="76"/>
    <x v="0"/>
    <s v="Sao Paulo - Sp"/>
    <x v="19"/>
    <n v="8"/>
    <n v="9"/>
    <n v="686.92"/>
    <n v="8"/>
    <n v="0"/>
    <n v="4"/>
    <n v="0"/>
    <x v="19"/>
  </r>
  <r>
    <x v="77"/>
    <x v="4"/>
    <s v="Foz Do Iguacu"/>
    <x v="20"/>
    <n v="1"/>
    <n v="1"/>
    <n v="91.28"/>
    <n v="1"/>
    <n v="0"/>
    <n v="4"/>
    <n v="0"/>
    <x v="20"/>
  </r>
  <r>
    <x v="77"/>
    <x v="4"/>
    <s v="Foz Do Iguacu"/>
    <x v="17"/>
    <n v="4"/>
    <n v="6"/>
    <n v="790.07"/>
    <n v="4"/>
    <n v="1"/>
    <n v="3.25"/>
    <n v="0.25"/>
    <x v="17"/>
  </r>
  <r>
    <x v="77"/>
    <x v="4"/>
    <s v="Foz Do Iguacu"/>
    <x v="2"/>
    <n v="7"/>
    <n v="7"/>
    <n v="831.44"/>
    <n v="7"/>
    <n v="0"/>
    <n v="4.57"/>
    <n v="0"/>
    <x v="2"/>
  </r>
  <r>
    <x v="77"/>
    <x v="4"/>
    <s v="Foz Do Iguacu"/>
    <x v="3"/>
    <n v="5"/>
    <n v="5"/>
    <n v="869.2"/>
    <n v="5"/>
    <n v="0"/>
    <n v="4.8"/>
    <n v="0"/>
    <x v="3"/>
  </r>
  <r>
    <x v="77"/>
    <x v="4"/>
    <s v="Foz Do Iguacu"/>
    <x v="4"/>
    <n v="10"/>
    <n v="10"/>
    <n v="2527.1999999999998"/>
    <n v="8"/>
    <n v="0"/>
    <n v="4.67"/>
    <n v="0"/>
    <x v="4"/>
  </r>
  <r>
    <x v="77"/>
    <x v="4"/>
    <s v="Foz Do Iguacu"/>
    <x v="5"/>
    <n v="3"/>
    <n v="3"/>
    <n v="650.34"/>
    <n v="3"/>
    <n v="0"/>
    <n v="3.33"/>
    <n v="0"/>
    <x v="5"/>
  </r>
  <r>
    <x v="77"/>
    <x v="4"/>
    <s v="Foz Do Iguacu"/>
    <x v="6"/>
    <n v="6"/>
    <n v="6"/>
    <n v="1231.43"/>
    <n v="6"/>
    <n v="0"/>
    <n v="4.5"/>
    <n v="0"/>
    <x v="6"/>
  </r>
  <r>
    <x v="77"/>
    <x v="4"/>
    <s v="Foz Do Iguacu"/>
    <x v="7"/>
    <n v="1"/>
    <n v="1"/>
    <n v="79.760000000000005"/>
    <n v="1"/>
    <n v="0"/>
    <n v="3"/>
    <n v="0"/>
    <x v="7"/>
  </r>
  <r>
    <x v="77"/>
    <x v="4"/>
    <s v="Foz Do Iguacu"/>
    <x v="8"/>
    <n v="1"/>
    <n v="1"/>
    <n v="94.99"/>
    <n v="1"/>
    <n v="0"/>
    <n v="4"/>
    <n v="0"/>
    <x v="8"/>
  </r>
  <r>
    <x v="77"/>
    <x v="4"/>
    <s v="Foz Do Iguacu"/>
    <x v="0"/>
    <n v="2"/>
    <n v="2"/>
    <n v="289.79000000000002"/>
    <n v="2"/>
    <n v="0"/>
    <n v="1.5"/>
    <n v="0"/>
    <x v="0"/>
  </r>
  <r>
    <x v="77"/>
    <x v="4"/>
    <s v="Foz Do Iguacu"/>
    <x v="1"/>
    <n v="3"/>
    <n v="3"/>
    <n v="739.84"/>
    <n v="3"/>
    <n v="0"/>
    <n v="4.67"/>
    <n v="0"/>
    <x v="1"/>
  </r>
  <r>
    <x v="77"/>
    <x v="4"/>
    <s v="Foz Do Iguacu"/>
    <x v="10"/>
    <n v="1"/>
    <n v="1"/>
    <n v="62.58"/>
    <n v="1"/>
    <n v="0"/>
    <n v="5"/>
    <n v="0"/>
    <x v="10"/>
  </r>
  <r>
    <x v="77"/>
    <x v="4"/>
    <s v="Foz Do Iguacu"/>
    <x v="12"/>
    <n v="10"/>
    <n v="12"/>
    <n v="1543.49"/>
    <n v="10"/>
    <n v="1"/>
    <n v="3.1"/>
    <n v="0.1"/>
    <x v="12"/>
  </r>
  <r>
    <x v="77"/>
    <x v="4"/>
    <s v="Foz Do Iguacu"/>
    <x v="13"/>
    <n v="3"/>
    <n v="4"/>
    <n v="208.87"/>
    <n v="3"/>
    <n v="0"/>
    <n v="4.33"/>
    <n v="0"/>
    <x v="13"/>
  </r>
  <r>
    <x v="77"/>
    <x v="4"/>
    <s v="Foz Do Iguacu"/>
    <x v="14"/>
    <n v="3"/>
    <n v="4"/>
    <n v="436.07"/>
    <n v="3"/>
    <n v="0"/>
    <n v="4"/>
    <n v="0"/>
    <x v="14"/>
  </r>
  <r>
    <x v="77"/>
    <x v="4"/>
    <s v="Foz Do Iguacu"/>
    <x v="18"/>
    <n v="1"/>
    <n v="1"/>
    <n v="239.78"/>
    <n v="1"/>
    <n v="0"/>
    <n v="5"/>
    <n v="0"/>
    <x v="18"/>
  </r>
  <r>
    <x v="77"/>
    <x v="4"/>
    <s v="Foz Do Iguacu"/>
    <x v="15"/>
    <n v="2"/>
    <n v="2"/>
    <n v="159.47"/>
    <n v="2"/>
    <n v="0"/>
    <n v="5"/>
    <n v="0"/>
    <x v="15"/>
  </r>
  <r>
    <x v="77"/>
    <x v="4"/>
    <s v="Foz Do Iguacu"/>
    <x v="16"/>
    <n v="3"/>
    <n v="3"/>
    <n v="173.41"/>
    <n v="3"/>
    <n v="0"/>
    <n v="4.67"/>
    <n v="0"/>
    <x v="16"/>
  </r>
  <r>
    <x v="77"/>
    <x v="4"/>
    <s v="Foz Do Iguacu"/>
    <x v="19"/>
    <n v="2"/>
    <n v="2"/>
    <n v="96.94"/>
    <n v="2"/>
    <n v="0"/>
    <n v="4"/>
    <n v="0"/>
    <x v="19"/>
  </r>
  <r>
    <x v="78"/>
    <x v="4"/>
    <s v="Londrina"/>
    <x v="9"/>
    <n v="2"/>
    <n v="2"/>
    <n v="125.01"/>
    <n v="2"/>
    <n v="0"/>
    <n v="4"/>
    <n v="0"/>
    <x v="9"/>
  </r>
  <r>
    <x v="78"/>
    <x v="4"/>
    <s v="Londrina"/>
    <x v="10"/>
    <n v="3"/>
    <n v="3"/>
    <n v="204.26"/>
    <n v="3"/>
    <n v="0"/>
    <n v="4.33"/>
    <n v="0"/>
    <x v="10"/>
  </r>
  <r>
    <x v="78"/>
    <x v="4"/>
    <s v="Londrina"/>
    <x v="11"/>
    <n v="4"/>
    <n v="5"/>
    <n v="2584.29"/>
    <n v="4"/>
    <n v="0"/>
    <n v="2.25"/>
    <n v="0"/>
    <x v="11"/>
  </r>
  <r>
    <x v="78"/>
    <x v="4"/>
    <s v="Londrina"/>
    <x v="12"/>
    <n v="3"/>
    <n v="3"/>
    <n v="332.09"/>
    <n v="3"/>
    <n v="0"/>
    <n v="4.33"/>
    <n v="0"/>
    <x v="12"/>
  </r>
  <r>
    <x v="78"/>
    <x v="4"/>
    <s v="Londrina"/>
    <x v="13"/>
    <n v="2"/>
    <n v="2"/>
    <n v="461.15"/>
    <n v="2"/>
    <n v="0"/>
    <n v="4.5"/>
    <n v="0"/>
    <x v="13"/>
  </r>
  <r>
    <x v="78"/>
    <x v="4"/>
    <s v="Londrina"/>
    <x v="14"/>
    <n v="4"/>
    <n v="6"/>
    <n v="557.84"/>
    <n v="4"/>
    <n v="1"/>
    <n v="3"/>
    <n v="0.25"/>
    <x v="14"/>
  </r>
  <r>
    <x v="78"/>
    <x v="4"/>
    <s v="Londrina"/>
    <x v="18"/>
    <n v="7"/>
    <n v="7"/>
    <n v="787.64"/>
    <n v="7"/>
    <n v="0"/>
    <n v="4.1399999999999997"/>
    <n v="0"/>
    <x v="18"/>
  </r>
  <r>
    <x v="78"/>
    <x v="4"/>
    <s v="Londrina"/>
    <x v="15"/>
    <n v="4"/>
    <n v="5"/>
    <n v="800.72"/>
    <n v="4"/>
    <n v="0"/>
    <n v="5"/>
    <n v="0"/>
    <x v="15"/>
  </r>
  <r>
    <x v="78"/>
    <x v="4"/>
    <s v="Londrina"/>
    <x v="16"/>
    <n v="5"/>
    <n v="5"/>
    <n v="300.89"/>
    <n v="5"/>
    <n v="0"/>
    <n v="4.3"/>
    <n v="0"/>
    <x v="16"/>
  </r>
  <r>
    <x v="78"/>
    <x v="4"/>
    <s v="Londrina"/>
    <x v="19"/>
    <n v="13"/>
    <n v="15"/>
    <n v="1205.56"/>
    <n v="13"/>
    <n v="0"/>
    <n v="4.7699999999999996"/>
    <n v="0"/>
    <x v="19"/>
  </r>
  <r>
    <x v="79"/>
    <x v="0"/>
    <s v="Sao Paulo"/>
    <x v="15"/>
    <n v="2"/>
    <n v="2"/>
    <n v="110.67"/>
    <n v="2"/>
    <n v="0"/>
    <n v="4"/>
    <n v="0"/>
    <x v="15"/>
  </r>
  <r>
    <x v="79"/>
    <x v="0"/>
    <s v="Sao Paulo"/>
    <x v="16"/>
    <n v="1"/>
    <n v="1"/>
    <n v="28.91"/>
    <n v="1"/>
    <n v="0"/>
    <n v="4"/>
    <n v="0"/>
    <x v="16"/>
  </r>
  <r>
    <x v="79"/>
    <x v="0"/>
    <s v="Sao Paulo"/>
    <x v="19"/>
    <n v="1"/>
    <n v="1"/>
    <n v="66.14"/>
    <n v="1"/>
    <n v="1"/>
    <n v="4"/>
    <n v="1"/>
    <x v="19"/>
  </r>
  <r>
    <x v="80"/>
    <x v="9"/>
    <s v="Sao Luis"/>
    <x v="11"/>
    <n v="9"/>
    <n v="9"/>
    <n v="737"/>
    <n v="9"/>
    <n v="0"/>
    <n v="4.5599999999999996"/>
    <n v="0"/>
    <x v="11"/>
  </r>
  <r>
    <x v="80"/>
    <x v="9"/>
    <s v="Sao Luis"/>
    <x v="12"/>
    <n v="11"/>
    <n v="12"/>
    <n v="1170.53"/>
    <n v="11"/>
    <n v="2"/>
    <n v="4.09"/>
    <n v="0.18181818181818182"/>
    <x v="12"/>
  </r>
  <r>
    <x v="80"/>
    <x v="9"/>
    <s v="Sao Luis"/>
    <x v="13"/>
    <n v="41"/>
    <n v="44"/>
    <n v="4508.9799999999996"/>
    <n v="41"/>
    <n v="17"/>
    <n v="3.53"/>
    <n v="0.41463414634146339"/>
    <x v="13"/>
  </r>
  <r>
    <x v="80"/>
    <x v="9"/>
    <s v="Sao Luis"/>
    <x v="14"/>
    <n v="36"/>
    <n v="36"/>
    <n v="4161.2700000000004"/>
    <n v="35"/>
    <n v="3"/>
    <n v="4"/>
    <n v="8.5714285714285715E-2"/>
    <x v="14"/>
  </r>
  <r>
    <x v="80"/>
    <x v="9"/>
    <s v="Sao Luis"/>
    <x v="18"/>
    <n v="70"/>
    <n v="72"/>
    <n v="8037.08"/>
    <n v="70"/>
    <n v="27"/>
    <n v="3.57"/>
    <n v="0.38571428571428573"/>
    <x v="18"/>
  </r>
  <r>
    <x v="80"/>
    <x v="9"/>
    <s v="Sao Luis"/>
    <x v="15"/>
    <n v="86"/>
    <n v="87"/>
    <n v="11839.91"/>
    <n v="86"/>
    <n v="0"/>
    <n v="4.42"/>
    <n v="0"/>
    <x v="15"/>
  </r>
  <r>
    <x v="80"/>
    <x v="9"/>
    <s v="Sao Luis"/>
    <x v="16"/>
    <n v="73"/>
    <n v="77"/>
    <n v="9658.4599999999991"/>
    <n v="71"/>
    <n v="24"/>
    <n v="3.77"/>
    <n v="0.3380281690140845"/>
    <x v="16"/>
  </r>
  <r>
    <x v="80"/>
    <x v="9"/>
    <s v="Sao Luis"/>
    <x v="19"/>
    <n v="66"/>
    <n v="68"/>
    <n v="8437.01"/>
    <n v="66"/>
    <n v="1"/>
    <n v="4.29"/>
    <n v="1.5151515151515152E-2"/>
    <x v="19"/>
  </r>
  <r>
    <x v="81"/>
    <x v="3"/>
    <s v="Belo Horizonte"/>
    <x v="0"/>
    <n v="2"/>
    <n v="2"/>
    <n v="308.5"/>
    <n v="2"/>
    <n v="0"/>
    <n v="5"/>
    <n v="0"/>
    <x v="0"/>
  </r>
  <r>
    <x v="81"/>
    <x v="3"/>
    <s v="Belo Horizonte"/>
    <x v="1"/>
    <n v="5"/>
    <n v="6"/>
    <n v="512.95000000000005"/>
    <n v="5"/>
    <n v="0"/>
    <n v="5"/>
    <n v="0"/>
    <x v="1"/>
  </r>
  <r>
    <x v="81"/>
    <x v="3"/>
    <s v="Belo Horizonte"/>
    <x v="9"/>
    <n v="1"/>
    <n v="1"/>
    <n v="85.54"/>
    <n v="1"/>
    <n v="0"/>
    <n v="4"/>
    <n v="0"/>
    <x v="9"/>
  </r>
  <r>
    <x v="81"/>
    <x v="3"/>
    <s v="Belo Horizonte"/>
    <x v="10"/>
    <n v="1"/>
    <n v="1"/>
    <n v="87.16"/>
    <n v="1"/>
    <n v="0"/>
    <n v="4"/>
    <n v="0"/>
    <x v="10"/>
  </r>
  <r>
    <x v="81"/>
    <x v="3"/>
    <s v="Belo Horizonte"/>
    <x v="11"/>
    <n v="1"/>
    <n v="1"/>
    <n v="97.81"/>
    <n v="1"/>
    <n v="0"/>
    <n v="4"/>
    <n v="0"/>
    <x v="11"/>
  </r>
  <r>
    <x v="81"/>
    <x v="3"/>
    <s v="Belo Horizonte"/>
    <x v="12"/>
    <n v="1"/>
    <n v="1"/>
    <n v="80.819999999999993"/>
    <n v="1"/>
    <n v="0"/>
    <n v="4"/>
    <n v="0"/>
    <x v="12"/>
  </r>
  <r>
    <x v="81"/>
    <x v="3"/>
    <s v="Belo Horizonte"/>
    <x v="13"/>
    <n v="2"/>
    <n v="2"/>
    <n v="196.46"/>
    <n v="2"/>
    <n v="0"/>
    <n v="4.5"/>
    <n v="0"/>
    <x v="13"/>
  </r>
  <r>
    <x v="81"/>
    <x v="3"/>
    <s v="Belo Horizonte"/>
    <x v="14"/>
    <n v="1"/>
    <n v="1"/>
    <n v="108.11"/>
    <n v="1"/>
    <n v="0"/>
    <n v="5"/>
    <n v="0"/>
    <x v="14"/>
  </r>
  <r>
    <x v="81"/>
    <x v="3"/>
    <s v="Belo Horizonte"/>
    <x v="15"/>
    <n v="2"/>
    <n v="2"/>
    <n v="279.64999999999998"/>
    <n v="2"/>
    <n v="0"/>
    <n v="4"/>
    <n v="0"/>
    <x v="15"/>
  </r>
  <r>
    <x v="81"/>
    <x v="3"/>
    <s v="Belo Horizonte"/>
    <x v="16"/>
    <n v="1"/>
    <n v="1"/>
    <n v="105.33"/>
    <n v="1"/>
    <n v="0"/>
    <n v="5"/>
    <n v="0"/>
    <x v="16"/>
  </r>
  <r>
    <x v="82"/>
    <x v="4"/>
    <s v="Maringa"/>
    <x v="13"/>
    <n v="3"/>
    <n v="4"/>
    <n v="1265.43"/>
    <n v="3"/>
    <n v="1"/>
    <n v="3.33"/>
    <n v="0.33333333333333331"/>
    <x v="13"/>
  </r>
  <r>
    <x v="82"/>
    <x v="4"/>
    <s v="Maringa"/>
    <x v="14"/>
    <n v="4"/>
    <n v="4"/>
    <n v="1261.5999999999999"/>
    <n v="4"/>
    <n v="0"/>
    <n v="5"/>
    <n v="0"/>
    <x v="14"/>
  </r>
  <r>
    <x v="82"/>
    <x v="4"/>
    <s v="Maringa"/>
    <x v="18"/>
    <n v="8"/>
    <n v="9"/>
    <n v="2833.07"/>
    <n v="8"/>
    <n v="0"/>
    <n v="3.88"/>
    <n v="0"/>
    <x v="18"/>
  </r>
  <r>
    <x v="82"/>
    <x v="4"/>
    <s v="Maringa"/>
    <x v="15"/>
    <n v="3"/>
    <n v="4"/>
    <n v="1376.09"/>
    <n v="3"/>
    <n v="0"/>
    <n v="4.67"/>
    <n v="0"/>
    <x v="15"/>
  </r>
  <r>
    <x v="82"/>
    <x v="4"/>
    <s v="Maringa"/>
    <x v="16"/>
    <n v="7"/>
    <n v="8"/>
    <n v="2545.15"/>
    <n v="7"/>
    <n v="0"/>
    <n v="4.71"/>
    <n v="0"/>
    <x v="16"/>
  </r>
  <r>
    <x v="82"/>
    <x v="4"/>
    <s v="Maringa"/>
    <x v="19"/>
    <n v="1"/>
    <n v="1"/>
    <n v="314.43"/>
    <n v="1"/>
    <n v="0"/>
    <n v="5"/>
    <n v="0"/>
    <x v="19"/>
  </r>
  <r>
    <x v="83"/>
    <x v="8"/>
    <s v="Porto Alegre"/>
    <x v="4"/>
    <n v="1"/>
    <n v="1"/>
    <n v="149.44999999999999"/>
    <n v="1"/>
    <n v="0"/>
    <m/>
    <n v="0"/>
    <x v="4"/>
  </r>
  <r>
    <x v="83"/>
    <x v="8"/>
    <s v="Porto Alegre"/>
    <x v="5"/>
    <n v="2"/>
    <n v="2"/>
    <n v="352.65"/>
    <n v="2"/>
    <n v="0"/>
    <n v="5"/>
    <n v="0"/>
    <x v="5"/>
  </r>
  <r>
    <x v="83"/>
    <x v="8"/>
    <s v="Porto Alegre"/>
    <x v="6"/>
    <n v="1"/>
    <n v="1"/>
    <n v="232.06"/>
    <n v="0"/>
    <n v="0"/>
    <n v="1"/>
    <m/>
    <x v="6"/>
  </r>
  <r>
    <x v="83"/>
    <x v="8"/>
    <s v="Porto Alegre"/>
    <x v="7"/>
    <n v="3"/>
    <n v="3"/>
    <n v="581.25"/>
    <n v="3"/>
    <n v="0"/>
    <n v="5"/>
    <n v="0"/>
    <x v="7"/>
  </r>
  <r>
    <x v="83"/>
    <x v="8"/>
    <s v="Porto Alegre"/>
    <x v="8"/>
    <n v="1"/>
    <n v="1"/>
    <n v="545.52"/>
    <n v="1"/>
    <n v="0"/>
    <n v="5"/>
    <n v="0"/>
    <x v="8"/>
  </r>
  <r>
    <x v="83"/>
    <x v="8"/>
    <s v="Porto Alegre"/>
    <x v="0"/>
    <n v="3"/>
    <n v="3"/>
    <n v="801.41"/>
    <n v="3"/>
    <n v="0"/>
    <n v="3.67"/>
    <n v="0"/>
    <x v="0"/>
  </r>
  <r>
    <x v="83"/>
    <x v="8"/>
    <s v="Porto Alegre"/>
    <x v="1"/>
    <n v="1"/>
    <n v="1"/>
    <n v="183.29"/>
    <n v="1"/>
    <n v="0"/>
    <n v="3"/>
    <n v="0"/>
    <x v="1"/>
  </r>
  <r>
    <x v="83"/>
    <x v="8"/>
    <s v="Porto Alegre"/>
    <x v="9"/>
    <n v="4"/>
    <n v="4"/>
    <n v="690.22"/>
    <n v="4"/>
    <n v="0"/>
    <n v="4"/>
    <n v="0"/>
    <x v="9"/>
  </r>
  <r>
    <x v="83"/>
    <x v="8"/>
    <s v="Porto Alegre"/>
    <x v="10"/>
    <n v="7"/>
    <n v="7"/>
    <n v="1763.8"/>
    <n v="7"/>
    <n v="0"/>
    <n v="4.1399999999999997"/>
    <n v="0"/>
    <x v="10"/>
  </r>
  <r>
    <x v="83"/>
    <x v="8"/>
    <s v="Porto Alegre"/>
    <x v="11"/>
    <n v="6"/>
    <n v="7"/>
    <n v="1524.42"/>
    <n v="6"/>
    <n v="0"/>
    <n v="3.83"/>
    <n v="0"/>
    <x v="11"/>
  </r>
  <r>
    <x v="83"/>
    <x v="8"/>
    <s v="Porto Alegre"/>
    <x v="12"/>
    <n v="8"/>
    <n v="8"/>
    <n v="1778.74"/>
    <n v="8"/>
    <n v="0"/>
    <n v="4"/>
    <n v="0"/>
    <x v="12"/>
  </r>
  <r>
    <x v="83"/>
    <x v="8"/>
    <s v="Porto Alegre"/>
    <x v="13"/>
    <n v="10"/>
    <n v="10"/>
    <n v="2083.92"/>
    <n v="10"/>
    <n v="0"/>
    <n v="4.5"/>
    <n v="0"/>
    <x v="13"/>
  </r>
  <r>
    <x v="83"/>
    <x v="8"/>
    <s v="Porto Alegre"/>
    <x v="14"/>
    <n v="11"/>
    <n v="11"/>
    <n v="2972.21"/>
    <n v="11"/>
    <n v="0"/>
    <n v="3.45"/>
    <n v="0"/>
    <x v="14"/>
  </r>
  <r>
    <x v="83"/>
    <x v="8"/>
    <s v="Porto Alegre"/>
    <x v="18"/>
    <n v="11"/>
    <n v="12"/>
    <n v="3483.34"/>
    <n v="10"/>
    <n v="0"/>
    <n v="3.91"/>
    <n v="0"/>
    <x v="18"/>
  </r>
  <r>
    <x v="83"/>
    <x v="8"/>
    <s v="Porto Alegre"/>
    <x v="15"/>
    <n v="12"/>
    <n v="13"/>
    <n v="3356.12"/>
    <n v="12"/>
    <n v="0"/>
    <n v="3.42"/>
    <n v="0"/>
    <x v="15"/>
  </r>
  <r>
    <x v="83"/>
    <x v="8"/>
    <s v="Porto Alegre"/>
    <x v="16"/>
    <n v="2"/>
    <n v="2"/>
    <n v="626.41999999999996"/>
    <n v="2"/>
    <n v="0"/>
    <n v="3"/>
    <n v="0"/>
    <x v="16"/>
  </r>
  <r>
    <x v="83"/>
    <x v="8"/>
    <s v="Porto Alegre"/>
    <x v="19"/>
    <n v="9"/>
    <n v="9"/>
    <n v="3257.02"/>
    <n v="9"/>
    <n v="0"/>
    <n v="4.4400000000000004"/>
    <n v="0"/>
    <x v="19"/>
  </r>
  <r>
    <x v="84"/>
    <x v="10"/>
    <s v="Joao Pessoa"/>
    <x v="3"/>
    <n v="5"/>
    <n v="6"/>
    <n v="631.71"/>
    <n v="5"/>
    <n v="0"/>
    <n v="4"/>
    <n v="0"/>
    <x v="3"/>
  </r>
  <r>
    <x v="84"/>
    <x v="10"/>
    <s v="Joao Pessoa"/>
    <x v="5"/>
    <n v="2"/>
    <n v="2"/>
    <n v="323.77"/>
    <n v="2"/>
    <n v="0"/>
    <n v="3.5"/>
    <n v="0"/>
    <x v="5"/>
  </r>
  <r>
    <x v="84"/>
    <x v="10"/>
    <s v="Joao Pessoa"/>
    <x v="16"/>
    <n v="1"/>
    <n v="1"/>
    <n v="172.76"/>
    <n v="1"/>
    <n v="0"/>
    <n v="5"/>
    <n v="0"/>
    <x v="16"/>
  </r>
  <r>
    <x v="85"/>
    <x v="0"/>
    <s v="Sao Paulo"/>
    <x v="8"/>
    <n v="1"/>
    <n v="1"/>
    <n v="466.93"/>
    <n v="1"/>
    <n v="0"/>
    <n v="5"/>
    <n v="0"/>
    <x v="8"/>
  </r>
  <r>
    <x v="85"/>
    <x v="0"/>
    <s v="Sao Paulo"/>
    <x v="0"/>
    <n v="1"/>
    <n v="1"/>
    <n v="58.1"/>
    <n v="1"/>
    <n v="0"/>
    <n v="2"/>
    <n v="0"/>
    <x v="0"/>
  </r>
  <r>
    <x v="85"/>
    <x v="0"/>
    <s v="Sao Paulo"/>
    <x v="9"/>
    <n v="1"/>
    <n v="2"/>
    <n v="150.34"/>
    <n v="1"/>
    <n v="0"/>
    <n v="5"/>
    <n v="0"/>
    <x v="9"/>
  </r>
  <r>
    <x v="85"/>
    <x v="0"/>
    <s v="Sao Paulo"/>
    <x v="10"/>
    <n v="3"/>
    <n v="3"/>
    <n v="167.67"/>
    <n v="3"/>
    <n v="1"/>
    <n v="2.67"/>
    <n v="0.33333333333333331"/>
    <x v="10"/>
  </r>
  <r>
    <x v="85"/>
    <x v="0"/>
    <s v="Sao Paulo"/>
    <x v="11"/>
    <n v="2"/>
    <n v="2"/>
    <n v="148.32"/>
    <n v="2"/>
    <n v="0"/>
    <n v="2"/>
    <n v="0"/>
    <x v="11"/>
  </r>
  <r>
    <x v="85"/>
    <x v="0"/>
    <s v="Sao Paulo"/>
    <x v="12"/>
    <n v="2"/>
    <n v="2"/>
    <n v="249.62"/>
    <n v="2"/>
    <n v="1"/>
    <n v="2.5"/>
    <n v="0.5"/>
    <x v="12"/>
  </r>
  <r>
    <x v="85"/>
    <x v="0"/>
    <s v="Sao Paulo"/>
    <x v="13"/>
    <n v="2"/>
    <n v="2"/>
    <n v="182.87"/>
    <n v="2"/>
    <n v="1"/>
    <n v="3"/>
    <n v="0.5"/>
    <x v="13"/>
  </r>
  <r>
    <x v="85"/>
    <x v="0"/>
    <s v="Sao Paulo"/>
    <x v="14"/>
    <n v="5"/>
    <n v="7"/>
    <n v="775.99"/>
    <n v="5"/>
    <n v="0"/>
    <n v="3.8"/>
    <n v="0"/>
    <x v="14"/>
  </r>
  <r>
    <x v="85"/>
    <x v="0"/>
    <s v="Sao Paulo"/>
    <x v="18"/>
    <n v="4"/>
    <n v="4"/>
    <n v="313"/>
    <n v="4"/>
    <n v="0"/>
    <n v="3.5"/>
    <n v="0"/>
    <x v="18"/>
  </r>
  <r>
    <x v="85"/>
    <x v="0"/>
    <s v="Sao Paulo"/>
    <x v="15"/>
    <n v="4"/>
    <n v="6"/>
    <n v="792.08"/>
    <n v="4"/>
    <n v="0"/>
    <n v="4.5"/>
    <n v="0"/>
    <x v="15"/>
  </r>
  <r>
    <x v="85"/>
    <x v="0"/>
    <s v="Sao Paulo"/>
    <x v="16"/>
    <n v="4"/>
    <n v="5"/>
    <n v="737.95"/>
    <n v="3"/>
    <n v="0"/>
    <n v="2.25"/>
    <n v="0"/>
    <x v="16"/>
  </r>
  <r>
    <x v="85"/>
    <x v="0"/>
    <s v="Sao Paulo"/>
    <x v="19"/>
    <n v="3"/>
    <n v="4"/>
    <n v="353.88"/>
    <n v="3"/>
    <n v="1"/>
    <n v="3.33"/>
    <n v="0.33333333333333331"/>
    <x v="19"/>
  </r>
  <r>
    <x v="86"/>
    <x v="0"/>
    <s v="Guarulhos"/>
    <x v="17"/>
    <n v="2"/>
    <n v="9"/>
    <n v="835.69"/>
    <n v="2"/>
    <n v="0"/>
    <n v="5"/>
    <n v="0"/>
    <x v="17"/>
  </r>
  <r>
    <x v="86"/>
    <x v="0"/>
    <s v="Guarulhos"/>
    <x v="2"/>
    <n v="1"/>
    <n v="1"/>
    <n v="92.75"/>
    <n v="1"/>
    <n v="0"/>
    <n v="5"/>
    <n v="0"/>
    <x v="2"/>
  </r>
  <r>
    <x v="86"/>
    <x v="0"/>
    <s v="Guarulhos"/>
    <x v="3"/>
    <n v="3"/>
    <n v="5"/>
    <n v="256.63"/>
    <n v="2"/>
    <n v="1"/>
    <n v="3.17"/>
    <n v="0.5"/>
    <x v="3"/>
  </r>
  <r>
    <x v="86"/>
    <x v="0"/>
    <s v="Guarulhos"/>
    <x v="4"/>
    <n v="1"/>
    <n v="1"/>
    <n v="37.549999999999997"/>
    <n v="1"/>
    <n v="1"/>
    <n v="1"/>
    <n v="1"/>
    <x v="4"/>
  </r>
  <r>
    <x v="86"/>
    <x v="0"/>
    <s v="Guarulhos"/>
    <x v="15"/>
    <n v="1"/>
    <n v="1"/>
    <n v="166.46"/>
    <n v="1"/>
    <n v="0"/>
    <n v="5"/>
    <n v="0"/>
    <x v="15"/>
  </r>
  <r>
    <x v="86"/>
    <x v="0"/>
    <s v="Guarulhos"/>
    <x v="16"/>
    <n v="7"/>
    <n v="16"/>
    <n v="1263.1500000000001"/>
    <n v="7"/>
    <n v="2"/>
    <n v="3.29"/>
    <n v="0.2857142857142857"/>
    <x v="16"/>
  </r>
  <r>
    <x v="86"/>
    <x v="0"/>
    <s v="Guarulhos"/>
    <x v="19"/>
    <n v="2"/>
    <n v="4"/>
    <n v="253.76"/>
    <n v="2"/>
    <n v="0"/>
    <n v="3"/>
    <n v="0"/>
    <x v="19"/>
  </r>
  <r>
    <x v="87"/>
    <x v="0"/>
    <s v="Sao Paulo"/>
    <x v="16"/>
    <n v="2"/>
    <n v="2"/>
    <n v="228.09"/>
    <n v="2"/>
    <n v="0"/>
    <n v="5"/>
    <n v="0"/>
    <x v="16"/>
  </r>
  <r>
    <x v="87"/>
    <x v="0"/>
    <s v="Sao Paulo"/>
    <x v="19"/>
    <n v="2"/>
    <n v="2"/>
    <n v="175.13"/>
    <n v="2"/>
    <n v="0"/>
    <n v="4.5"/>
    <n v="0"/>
    <x v="19"/>
  </r>
  <r>
    <x v="88"/>
    <x v="5"/>
    <s v="Saquarema"/>
    <x v="20"/>
    <n v="2"/>
    <n v="2"/>
    <n v="103.37"/>
    <n v="2"/>
    <n v="0"/>
    <n v="4.5"/>
    <n v="0"/>
    <x v="20"/>
  </r>
  <r>
    <x v="88"/>
    <x v="5"/>
    <s v="Saquarema"/>
    <x v="17"/>
    <n v="1"/>
    <n v="2"/>
    <n v="77.84"/>
    <n v="1"/>
    <n v="0"/>
    <n v="5"/>
    <n v="0"/>
    <x v="17"/>
  </r>
  <r>
    <x v="88"/>
    <x v="5"/>
    <s v="Saquarema"/>
    <x v="2"/>
    <n v="1"/>
    <n v="1"/>
    <n v="75.010000000000005"/>
    <n v="1"/>
    <n v="0"/>
    <n v="4"/>
    <n v="0"/>
    <x v="2"/>
  </r>
  <r>
    <x v="88"/>
    <x v="5"/>
    <s v="Saquarema"/>
    <x v="3"/>
    <n v="6"/>
    <n v="6"/>
    <n v="164.91"/>
    <n v="6"/>
    <n v="1"/>
    <n v="3.5"/>
    <n v="0.16666666666666666"/>
    <x v="3"/>
  </r>
  <r>
    <x v="88"/>
    <x v="5"/>
    <s v="Saquarema"/>
    <x v="4"/>
    <n v="1"/>
    <n v="1"/>
    <n v="38.42"/>
    <n v="1"/>
    <n v="0"/>
    <n v="1"/>
    <n v="0"/>
    <x v="4"/>
  </r>
  <r>
    <x v="88"/>
    <x v="5"/>
    <s v="Saquarema"/>
    <x v="6"/>
    <n v="3"/>
    <n v="3"/>
    <n v="95.94"/>
    <n v="1"/>
    <n v="0"/>
    <n v="2.33"/>
    <n v="0"/>
    <x v="6"/>
  </r>
  <r>
    <x v="89"/>
    <x v="0"/>
    <s v="Ribeirao Preto"/>
    <x v="9"/>
    <n v="1"/>
    <n v="5"/>
    <n v="235.05"/>
    <n v="1"/>
    <n v="0"/>
    <n v="4"/>
    <n v="0"/>
    <x v="9"/>
  </r>
  <r>
    <x v="89"/>
    <x v="0"/>
    <s v="Ribeirao Preto"/>
    <x v="11"/>
    <n v="1"/>
    <n v="1"/>
    <n v="54.1"/>
    <n v="1"/>
    <n v="0"/>
    <n v="5"/>
    <n v="0"/>
    <x v="11"/>
  </r>
  <r>
    <x v="89"/>
    <x v="0"/>
    <s v="Ribeirao Preto"/>
    <x v="12"/>
    <n v="1"/>
    <n v="1"/>
    <n v="38.25"/>
    <n v="1"/>
    <n v="0"/>
    <n v="5"/>
    <n v="0"/>
    <x v="12"/>
  </r>
  <r>
    <x v="90"/>
    <x v="0"/>
    <s v="Sorocaba"/>
    <x v="0"/>
    <n v="1"/>
    <n v="1"/>
    <n v="25.71"/>
    <n v="1"/>
    <n v="0"/>
    <n v="5"/>
    <n v="0"/>
    <x v="0"/>
  </r>
  <r>
    <x v="90"/>
    <x v="0"/>
    <s v="Sorocaba"/>
    <x v="1"/>
    <n v="1"/>
    <n v="1"/>
    <n v="14.67"/>
    <n v="1"/>
    <n v="0"/>
    <n v="3"/>
    <n v="0"/>
    <x v="1"/>
  </r>
  <r>
    <x v="90"/>
    <x v="0"/>
    <s v="Sorocaba"/>
    <x v="10"/>
    <n v="1"/>
    <n v="1"/>
    <n v="14.67"/>
    <n v="1"/>
    <n v="0"/>
    <n v="5"/>
    <n v="0"/>
    <x v="10"/>
  </r>
  <r>
    <x v="90"/>
    <x v="0"/>
    <s v="Sorocaba"/>
    <x v="15"/>
    <n v="1"/>
    <n v="3"/>
    <n v="122.19"/>
    <n v="1"/>
    <n v="0"/>
    <n v="5"/>
    <n v="0"/>
    <x v="15"/>
  </r>
  <r>
    <x v="91"/>
    <x v="3"/>
    <s v="Belo Horizonte"/>
    <x v="18"/>
    <n v="2"/>
    <n v="3"/>
    <n v="288.39"/>
    <n v="2"/>
    <n v="0"/>
    <n v="5"/>
    <n v="0"/>
    <x v="18"/>
  </r>
  <r>
    <x v="91"/>
    <x v="3"/>
    <s v="Belo Horizonte"/>
    <x v="15"/>
    <n v="1"/>
    <n v="6"/>
    <n v="544.4"/>
    <n v="1"/>
    <n v="0"/>
    <n v="1"/>
    <n v="0"/>
    <x v="15"/>
  </r>
  <r>
    <x v="91"/>
    <x v="3"/>
    <s v="Belo Horizonte"/>
    <x v="16"/>
    <n v="2"/>
    <n v="2"/>
    <n v="196.2"/>
    <n v="2"/>
    <n v="0"/>
    <n v="4.5"/>
    <n v="0"/>
    <x v="16"/>
  </r>
  <r>
    <x v="92"/>
    <x v="0"/>
    <s v="Sao Paulo"/>
    <x v="15"/>
    <n v="2"/>
    <n v="2"/>
    <n v="88.51"/>
    <n v="2"/>
    <n v="0"/>
    <n v="4.5"/>
    <n v="0"/>
    <x v="15"/>
  </r>
  <r>
    <x v="92"/>
    <x v="0"/>
    <s v="Sao Paulo"/>
    <x v="16"/>
    <n v="2"/>
    <n v="7"/>
    <n v="399.51"/>
    <n v="2"/>
    <n v="0"/>
    <n v="4.5"/>
    <n v="0"/>
    <x v="16"/>
  </r>
  <r>
    <x v="92"/>
    <x v="0"/>
    <s v="Sao Paulo"/>
    <x v="19"/>
    <n v="1"/>
    <n v="1"/>
    <n v="52.07"/>
    <n v="1"/>
    <n v="0"/>
    <n v="5"/>
    <n v="0"/>
    <x v="19"/>
  </r>
  <r>
    <x v="93"/>
    <x v="0"/>
    <s v="Sao Paulo"/>
    <x v="6"/>
    <n v="1"/>
    <n v="1"/>
    <n v="135.49"/>
    <n v="1"/>
    <n v="0"/>
    <n v="3.5"/>
    <n v="0"/>
    <x v="6"/>
  </r>
  <r>
    <x v="94"/>
    <x v="0"/>
    <s v="Sao Paulo"/>
    <x v="3"/>
    <n v="1"/>
    <n v="1"/>
    <n v="66.94"/>
    <n v="1"/>
    <n v="0"/>
    <n v="5"/>
    <n v="0"/>
    <x v="3"/>
  </r>
  <r>
    <x v="94"/>
    <x v="0"/>
    <s v="Sao Paulo"/>
    <x v="4"/>
    <n v="1"/>
    <n v="2"/>
    <n v="196.88"/>
    <n v="1"/>
    <n v="0"/>
    <n v="2"/>
    <n v="0"/>
    <x v="4"/>
  </r>
  <r>
    <x v="94"/>
    <x v="0"/>
    <s v="Sao Paulo"/>
    <x v="6"/>
    <n v="1"/>
    <n v="1"/>
    <n v="67.59"/>
    <n v="1"/>
    <n v="0"/>
    <n v="4"/>
    <n v="0"/>
    <x v="6"/>
  </r>
  <r>
    <x v="94"/>
    <x v="0"/>
    <s v="Sao Paulo"/>
    <x v="7"/>
    <n v="5"/>
    <n v="6"/>
    <n v="674.58"/>
    <n v="5"/>
    <n v="0"/>
    <n v="5"/>
    <n v="0"/>
    <x v="7"/>
  </r>
  <r>
    <x v="94"/>
    <x v="0"/>
    <s v="Sao Paulo"/>
    <x v="8"/>
    <n v="1"/>
    <n v="1"/>
    <n v="137.13"/>
    <n v="1"/>
    <n v="0"/>
    <n v="5"/>
    <n v="0"/>
    <x v="8"/>
  </r>
  <r>
    <x v="94"/>
    <x v="0"/>
    <s v="Sao Paulo"/>
    <x v="1"/>
    <n v="2"/>
    <n v="3"/>
    <n v="218.95"/>
    <n v="2"/>
    <n v="0"/>
    <n v="2.5"/>
    <n v="0"/>
    <x v="1"/>
  </r>
  <r>
    <x v="94"/>
    <x v="0"/>
    <s v="Sao Paulo"/>
    <x v="13"/>
    <n v="1"/>
    <n v="1"/>
    <n v="65.930000000000007"/>
    <n v="1"/>
    <n v="0"/>
    <n v="4"/>
    <n v="0"/>
    <x v="13"/>
  </r>
  <r>
    <x v="94"/>
    <x v="0"/>
    <s v="Sao Paulo"/>
    <x v="14"/>
    <n v="1"/>
    <n v="1"/>
    <n v="59.15"/>
    <n v="1"/>
    <n v="0"/>
    <n v="4"/>
    <n v="0"/>
    <x v="14"/>
  </r>
  <r>
    <x v="94"/>
    <x v="0"/>
    <s v="Sao Paulo"/>
    <x v="18"/>
    <n v="2"/>
    <n v="3"/>
    <n v="446.67"/>
    <n v="2"/>
    <n v="0"/>
    <n v="3"/>
    <n v="0"/>
    <x v="18"/>
  </r>
  <r>
    <x v="94"/>
    <x v="0"/>
    <s v="Sao Paulo"/>
    <x v="15"/>
    <n v="3"/>
    <n v="5"/>
    <n v="488.4"/>
    <n v="3"/>
    <n v="0"/>
    <n v="2.33"/>
    <n v="0"/>
    <x v="15"/>
  </r>
  <r>
    <x v="95"/>
    <x v="0"/>
    <s v="Sao Paulo"/>
    <x v="13"/>
    <n v="1"/>
    <n v="1"/>
    <n v="720.77"/>
    <n v="1"/>
    <n v="0"/>
    <n v="4"/>
    <n v="0"/>
    <x v="13"/>
  </r>
  <r>
    <x v="95"/>
    <x v="0"/>
    <s v="Sao Paulo"/>
    <x v="18"/>
    <n v="1"/>
    <n v="1"/>
    <n v="38.82"/>
    <n v="1"/>
    <n v="0"/>
    <n v="1"/>
    <n v="0"/>
    <x v="18"/>
  </r>
  <r>
    <x v="96"/>
    <x v="0"/>
    <s v="Ibitinga"/>
    <x v="11"/>
    <n v="1"/>
    <n v="1"/>
    <n v="104.64"/>
    <n v="1"/>
    <n v="0"/>
    <n v="1"/>
    <n v="0"/>
    <x v="11"/>
  </r>
  <r>
    <x v="96"/>
    <x v="0"/>
    <s v="Ibitinga"/>
    <x v="12"/>
    <n v="1"/>
    <n v="1"/>
    <n v="109.77"/>
    <n v="1"/>
    <n v="1"/>
    <n v="5"/>
    <n v="1"/>
    <x v="12"/>
  </r>
  <r>
    <x v="96"/>
    <x v="0"/>
    <s v="Ibitinga"/>
    <x v="18"/>
    <n v="2"/>
    <n v="2"/>
    <n v="199.6"/>
    <n v="2"/>
    <n v="0"/>
    <n v="5"/>
    <n v="0"/>
    <x v="18"/>
  </r>
  <r>
    <x v="96"/>
    <x v="0"/>
    <s v="Ibitinga"/>
    <x v="15"/>
    <n v="4"/>
    <n v="4"/>
    <n v="363.82"/>
    <n v="4"/>
    <n v="0"/>
    <n v="4.5"/>
    <n v="0"/>
    <x v="15"/>
  </r>
  <r>
    <x v="96"/>
    <x v="0"/>
    <s v="Ibitinga"/>
    <x v="19"/>
    <n v="1"/>
    <n v="1"/>
    <n v="111.17"/>
    <n v="1"/>
    <n v="0"/>
    <n v="5"/>
    <n v="0"/>
    <x v="19"/>
  </r>
  <r>
    <x v="97"/>
    <x v="0"/>
    <s v="Sao Paulo"/>
    <x v="12"/>
    <n v="1"/>
    <n v="1"/>
    <n v="33.68"/>
    <n v="1"/>
    <n v="0"/>
    <n v="5"/>
    <n v="0"/>
    <x v="12"/>
  </r>
  <r>
    <x v="97"/>
    <x v="0"/>
    <s v="Sao Paulo"/>
    <x v="19"/>
    <n v="1"/>
    <n v="1"/>
    <n v="41.18"/>
    <n v="1"/>
    <n v="0"/>
    <n v="3"/>
    <n v="0"/>
    <x v="19"/>
  </r>
  <r>
    <x v="98"/>
    <x v="3"/>
    <s v="Belo Horizonte"/>
    <x v="7"/>
    <n v="1"/>
    <n v="1"/>
    <n v="40.090000000000003"/>
    <n v="1"/>
    <n v="0"/>
    <n v="5"/>
    <n v="0"/>
    <x v="7"/>
  </r>
  <r>
    <x v="98"/>
    <x v="3"/>
    <s v="Belo Horizonte"/>
    <x v="8"/>
    <n v="1"/>
    <n v="1"/>
    <n v="57.89"/>
    <n v="1"/>
    <n v="0"/>
    <n v="5"/>
    <n v="0"/>
    <x v="8"/>
  </r>
  <r>
    <x v="98"/>
    <x v="3"/>
    <s v="Belo Horizonte"/>
    <x v="0"/>
    <n v="4"/>
    <n v="4"/>
    <n v="254.01"/>
    <n v="4"/>
    <n v="0"/>
    <n v="5"/>
    <n v="0"/>
    <x v="0"/>
  </r>
  <r>
    <x v="98"/>
    <x v="3"/>
    <s v="Belo Horizonte"/>
    <x v="9"/>
    <n v="5"/>
    <n v="5"/>
    <n v="298.69"/>
    <n v="5"/>
    <n v="0"/>
    <n v="4.5999999999999996"/>
    <n v="0"/>
    <x v="9"/>
  </r>
  <r>
    <x v="98"/>
    <x v="3"/>
    <s v="Belo Horizonte"/>
    <x v="10"/>
    <n v="7"/>
    <n v="7"/>
    <n v="464.57"/>
    <n v="7"/>
    <n v="0"/>
    <n v="4.71"/>
    <n v="0"/>
    <x v="10"/>
  </r>
  <r>
    <x v="98"/>
    <x v="3"/>
    <s v="Belo Horizonte"/>
    <x v="11"/>
    <n v="7"/>
    <n v="7"/>
    <n v="460.28"/>
    <n v="7"/>
    <n v="1"/>
    <n v="4.29"/>
    <n v="0.14285714285714285"/>
    <x v="11"/>
  </r>
  <r>
    <x v="98"/>
    <x v="3"/>
    <s v="Belo Horizonte"/>
    <x v="12"/>
    <n v="7"/>
    <n v="7"/>
    <n v="432.24"/>
    <n v="6"/>
    <n v="1"/>
    <n v="4.43"/>
    <n v="0.16666666666666666"/>
    <x v="12"/>
  </r>
  <r>
    <x v="98"/>
    <x v="3"/>
    <s v="Belo Horizonte"/>
    <x v="13"/>
    <n v="14"/>
    <n v="15"/>
    <n v="823.56"/>
    <n v="14"/>
    <n v="0"/>
    <n v="4.57"/>
    <n v="0"/>
    <x v="13"/>
  </r>
  <r>
    <x v="98"/>
    <x v="3"/>
    <s v="Belo Horizonte"/>
    <x v="14"/>
    <n v="18"/>
    <n v="23"/>
    <n v="1251.67"/>
    <n v="17"/>
    <n v="2"/>
    <n v="4.28"/>
    <n v="0.11764705882352941"/>
    <x v="14"/>
  </r>
  <r>
    <x v="98"/>
    <x v="3"/>
    <s v="Belo Horizonte"/>
    <x v="18"/>
    <n v="18"/>
    <n v="18"/>
    <n v="934.95"/>
    <n v="18"/>
    <n v="1"/>
    <n v="4.6100000000000003"/>
    <n v="5.5555555555555552E-2"/>
    <x v="18"/>
  </r>
  <r>
    <x v="98"/>
    <x v="3"/>
    <s v="Belo Horizonte"/>
    <x v="15"/>
    <n v="12"/>
    <n v="12"/>
    <n v="624.08000000000004"/>
    <n v="12"/>
    <n v="0"/>
    <n v="4.42"/>
    <n v="0"/>
    <x v="15"/>
  </r>
  <r>
    <x v="98"/>
    <x v="3"/>
    <s v="Belo Horizonte"/>
    <x v="16"/>
    <n v="12"/>
    <n v="12"/>
    <n v="799.29"/>
    <n v="12"/>
    <n v="0"/>
    <n v="4.75"/>
    <n v="0"/>
    <x v="16"/>
  </r>
  <r>
    <x v="98"/>
    <x v="3"/>
    <s v="Belo Horizonte"/>
    <x v="19"/>
    <n v="18"/>
    <n v="18"/>
    <n v="1471.39"/>
    <n v="18"/>
    <n v="0"/>
    <n v="4.1100000000000003"/>
    <n v="0"/>
    <x v="19"/>
  </r>
  <r>
    <x v="99"/>
    <x v="0"/>
    <s v="Osasco"/>
    <x v="0"/>
    <n v="4"/>
    <n v="4"/>
    <n v="755.76"/>
    <n v="4"/>
    <n v="0"/>
    <n v="4.75"/>
    <n v="0"/>
    <x v="0"/>
  </r>
  <r>
    <x v="99"/>
    <x v="0"/>
    <s v="Osasco"/>
    <x v="1"/>
    <n v="6"/>
    <n v="6"/>
    <n v="1162.8499999999999"/>
    <n v="6"/>
    <n v="0"/>
    <n v="4.33"/>
    <n v="0"/>
    <x v="1"/>
  </r>
  <r>
    <x v="99"/>
    <x v="0"/>
    <s v="Osasco"/>
    <x v="9"/>
    <n v="7"/>
    <n v="7"/>
    <n v="1345.83"/>
    <n v="7"/>
    <n v="0"/>
    <n v="4.8600000000000003"/>
    <n v="0"/>
    <x v="9"/>
  </r>
  <r>
    <x v="99"/>
    <x v="0"/>
    <s v="Osasco"/>
    <x v="10"/>
    <n v="7"/>
    <n v="7"/>
    <n v="1234.53"/>
    <n v="7"/>
    <n v="1"/>
    <n v="4.83"/>
    <n v="0.14285714285714285"/>
    <x v="10"/>
  </r>
  <r>
    <x v="99"/>
    <x v="0"/>
    <s v="Osasco"/>
    <x v="11"/>
    <n v="13"/>
    <n v="13"/>
    <n v="2493.46"/>
    <n v="13"/>
    <n v="0"/>
    <n v="4.46"/>
    <n v="0"/>
    <x v="11"/>
  </r>
  <r>
    <x v="99"/>
    <x v="0"/>
    <s v="Osasco"/>
    <x v="12"/>
    <n v="10"/>
    <n v="12"/>
    <n v="2290.14"/>
    <n v="10"/>
    <n v="0"/>
    <n v="4.7"/>
    <n v="0"/>
    <x v="12"/>
  </r>
  <r>
    <x v="99"/>
    <x v="0"/>
    <s v="Osasco"/>
    <x v="13"/>
    <n v="13"/>
    <n v="14"/>
    <n v="2679.28"/>
    <n v="13"/>
    <n v="0"/>
    <n v="4.54"/>
    <n v="0"/>
    <x v="13"/>
  </r>
  <r>
    <x v="99"/>
    <x v="0"/>
    <s v="Osasco"/>
    <x v="14"/>
    <n v="10"/>
    <n v="11"/>
    <n v="1981.31"/>
    <n v="10"/>
    <n v="0"/>
    <n v="4.4000000000000004"/>
    <n v="0"/>
    <x v="14"/>
  </r>
  <r>
    <x v="99"/>
    <x v="0"/>
    <s v="Osasco"/>
    <x v="18"/>
    <n v="5"/>
    <n v="5"/>
    <n v="977.02"/>
    <n v="5"/>
    <n v="0"/>
    <n v="4.8"/>
    <n v="0"/>
    <x v="18"/>
  </r>
  <r>
    <x v="99"/>
    <x v="0"/>
    <s v="Osasco"/>
    <x v="15"/>
    <n v="1"/>
    <n v="1"/>
    <n v="143.59"/>
    <n v="1"/>
    <n v="0"/>
    <n v="5"/>
    <n v="0"/>
    <x v="15"/>
  </r>
  <r>
    <x v="99"/>
    <x v="0"/>
    <s v="Osasco"/>
    <x v="16"/>
    <n v="1"/>
    <n v="1"/>
    <n v="138.94"/>
    <n v="1"/>
    <n v="0"/>
    <n v="5"/>
    <n v="0"/>
    <x v="16"/>
  </r>
  <r>
    <x v="99"/>
    <x v="0"/>
    <s v="Osasco"/>
    <x v="19"/>
    <n v="2"/>
    <n v="2"/>
    <n v="342.17"/>
    <n v="2"/>
    <n v="0"/>
    <n v="5"/>
    <n v="0"/>
    <x v="19"/>
  </r>
  <r>
    <x v="100"/>
    <x v="0"/>
    <s v="Osasco"/>
    <x v="3"/>
    <n v="1"/>
    <n v="1"/>
    <n v="32.74"/>
    <n v="1"/>
    <n v="1"/>
    <n v="3"/>
    <n v="1"/>
    <x v="3"/>
  </r>
  <r>
    <x v="100"/>
    <x v="0"/>
    <s v="Osasco"/>
    <x v="6"/>
    <n v="1"/>
    <n v="1"/>
    <n v="87.75"/>
    <n v="1"/>
    <n v="0"/>
    <n v="5"/>
    <n v="0"/>
    <x v="6"/>
  </r>
  <r>
    <x v="100"/>
    <x v="0"/>
    <s v="Osasco"/>
    <x v="8"/>
    <n v="1"/>
    <n v="1"/>
    <n v="37.72"/>
    <n v="1"/>
    <n v="0"/>
    <n v="5"/>
    <n v="0"/>
    <x v="8"/>
  </r>
  <r>
    <x v="100"/>
    <x v="0"/>
    <s v="Osasco"/>
    <x v="9"/>
    <n v="1"/>
    <n v="1"/>
    <n v="24.01"/>
    <n v="1"/>
    <n v="0"/>
    <n v="5"/>
    <n v="0"/>
    <x v="9"/>
  </r>
  <r>
    <x v="101"/>
    <x v="0"/>
    <s v="Sao Paulo"/>
    <x v="12"/>
    <n v="2"/>
    <n v="2"/>
    <n v="100.9"/>
    <n v="2"/>
    <n v="0"/>
    <n v="4.5"/>
    <n v="0"/>
    <x v="12"/>
  </r>
  <r>
    <x v="101"/>
    <x v="0"/>
    <s v="Sao Paulo"/>
    <x v="14"/>
    <n v="1"/>
    <n v="1"/>
    <n v="55.53"/>
    <n v="1"/>
    <n v="0"/>
    <n v="3"/>
    <n v="0"/>
    <x v="14"/>
  </r>
  <r>
    <x v="101"/>
    <x v="0"/>
    <s v="Sao Paulo"/>
    <x v="15"/>
    <n v="6"/>
    <n v="6"/>
    <n v="314.58"/>
    <n v="6"/>
    <n v="0"/>
    <n v="4.5"/>
    <n v="0"/>
    <x v="15"/>
  </r>
  <r>
    <x v="101"/>
    <x v="0"/>
    <s v="Sao Paulo"/>
    <x v="16"/>
    <n v="2"/>
    <n v="2"/>
    <n v="104.66"/>
    <n v="2"/>
    <n v="0"/>
    <n v="5"/>
    <n v="0"/>
    <x v="16"/>
  </r>
  <r>
    <x v="101"/>
    <x v="0"/>
    <s v="Sao Paulo"/>
    <x v="19"/>
    <n v="1"/>
    <n v="1"/>
    <n v="31.12"/>
    <n v="1"/>
    <n v="0"/>
    <n v="5"/>
    <n v="0"/>
    <x v="19"/>
  </r>
  <r>
    <x v="102"/>
    <x v="3"/>
    <s v="Vespasiano"/>
    <x v="9"/>
    <n v="1"/>
    <n v="1"/>
    <n v="424.62"/>
    <n v="1"/>
    <n v="1"/>
    <n v="3"/>
    <n v="1"/>
    <x v="9"/>
  </r>
  <r>
    <x v="102"/>
    <x v="3"/>
    <s v="Vespasiano"/>
    <x v="11"/>
    <n v="1"/>
    <n v="5"/>
    <n v="282.45"/>
    <n v="1"/>
    <n v="0"/>
    <n v="5"/>
    <n v="0"/>
    <x v="11"/>
  </r>
  <r>
    <x v="102"/>
    <x v="3"/>
    <s v="Vespasiano"/>
    <x v="14"/>
    <n v="1"/>
    <n v="1"/>
    <n v="480.12"/>
    <n v="1"/>
    <n v="0"/>
    <n v="4"/>
    <n v="0"/>
    <x v="14"/>
  </r>
  <r>
    <x v="102"/>
    <x v="3"/>
    <s v="Vespasiano"/>
    <x v="18"/>
    <n v="1"/>
    <n v="1"/>
    <n v="615.61"/>
    <n v="1"/>
    <n v="0"/>
    <n v="1"/>
    <n v="0"/>
    <x v="18"/>
  </r>
  <r>
    <x v="103"/>
    <x v="0"/>
    <s v="Botucatu"/>
    <x v="1"/>
    <n v="1"/>
    <n v="5"/>
    <n v="583.82000000000005"/>
    <n v="1"/>
    <n v="0"/>
    <n v="5"/>
    <n v="0"/>
    <x v="1"/>
  </r>
  <r>
    <x v="103"/>
    <x v="0"/>
    <s v="Botucatu"/>
    <x v="9"/>
    <n v="1"/>
    <n v="2"/>
    <n v="250"/>
    <n v="1"/>
    <n v="0"/>
    <n v="4"/>
    <n v="0"/>
    <x v="9"/>
  </r>
  <r>
    <x v="103"/>
    <x v="0"/>
    <s v="Botucatu"/>
    <x v="10"/>
    <n v="2"/>
    <n v="3"/>
    <n v="272.24"/>
    <n v="2"/>
    <n v="2"/>
    <n v="1.5"/>
    <n v="1"/>
    <x v="10"/>
  </r>
  <r>
    <x v="103"/>
    <x v="0"/>
    <s v="Botucatu"/>
    <x v="12"/>
    <n v="1"/>
    <n v="1"/>
    <n v="95.5"/>
    <n v="1"/>
    <n v="0"/>
    <n v="5"/>
    <n v="0"/>
    <x v="12"/>
  </r>
  <r>
    <x v="103"/>
    <x v="0"/>
    <s v="Botucatu"/>
    <x v="15"/>
    <n v="3"/>
    <n v="5"/>
    <n v="1041.6199999999999"/>
    <n v="3"/>
    <n v="0"/>
    <n v="2.33"/>
    <n v="0"/>
    <x v="15"/>
  </r>
  <r>
    <x v="103"/>
    <x v="0"/>
    <s v="Botucatu"/>
    <x v="16"/>
    <n v="1"/>
    <n v="1"/>
    <n v="82.74"/>
    <n v="1"/>
    <n v="0"/>
    <n v="5"/>
    <n v="0"/>
    <x v="16"/>
  </r>
  <r>
    <x v="103"/>
    <x v="0"/>
    <s v="Botucatu"/>
    <x v="19"/>
    <n v="2"/>
    <n v="6"/>
    <n v="738.41"/>
    <n v="2"/>
    <n v="0"/>
    <n v="3.5"/>
    <n v="0"/>
    <x v="19"/>
  </r>
  <r>
    <x v="104"/>
    <x v="0"/>
    <s v="Taubate"/>
    <x v="12"/>
    <n v="1"/>
    <n v="2"/>
    <n v="53.4"/>
    <n v="1"/>
    <n v="0"/>
    <n v="4"/>
    <n v="0"/>
    <x v="12"/>
  </r>
  <r>
    <x v="104"/>
    <x v="0"/>
    <s v="Taubate"/>
    <x v="13"/>
    <n v="2"/>
    <n v="2"/>
    <n v="119.84"/>
    <n v="2"/>
    <n v="0"/>
    <n v="5"/>
    <n v="0"/>
    <x v="13"/>
  </r>
  <r>
    <x v="104"/>
    <x v="0"/>
    <s v="Taubate"/>
    <x v="14"/>
    <n v="2"/>
    <n v="2"/>
    <n v="202.46"/>
    <n v="2"/>
    <n v="0"/>
    <n v="4.5"/>
    <n v="0"/>
    <x v="14"/>
  </r>
  <r>
    <x v="104"/>
    <x v="0"/>
    <s v="Taubate"/>
    <x v="18"/>
    <n v="1"/>
    <n v="2"/>
    <n v="60.26"/>
    <n v="1"/>
    <n v="0"/>
    <n v="1"/>
    <n v="0"/>
    <x v="18"/>
  </r>
  <r>
    <x v="105"/>
    <x v="0"/>
    <s v="Ribeirao Pires"/>
    <x v="10"/>
    <n v="3"/>
    <n v="3"/>
    <n v="272.49"/>
    <n v="3"/>
    <n v="0"/>
    <n v="4.33"/>
    <n v="0"/>
    <x v="10"/>
  </r>
  <r>
    <x v="105"/>
    <x v="0"/>
    <s v="Ribeirao Pires"/>
    <x v="11"/>
    <n v="3"/>
    <n v="3"/>
    <n v="251.27"/>
    <n v="3"/>
    <n v="0"/>
    <n v="4.67"/>
    <n v="0"/>
    <x v="11"/>
  </r>
  <r>
    <x v="105"/>
    <x v="0"/>
    <s v="Ribeirao Pires"/>
    <x v="12"/>
    <n v="7"/>
    <n v="12"/>
    <n v="1344.77"/>
    <n v="7"/>
    <n v="1"/>
    <n v="3.57"/>
    <n v="0.14285714285714285"/>
    <x v="12"/>
  </r>
  <r>
    <x v="105"/>
    <x v="0"/>
    <s v="Ribeirao Pires"/>
    <x v="13"/>
    <n v="7"/>
    <n v="8"/>
    <n v="733.15"/>
    <n v="7"/>
    <n v="0"/>
    <n v="4.71"/>
    <n v="0"/>
    <x v="13"/>
  </r>
  <r>
    <x v="105"/>
    <x v="0"/>
    <s v="Ribeirao Pires"/>
    <x v="14"/>
    <n v="11"/>
    <n v="14"/>
    <n v="1297.93"/>
    <n v="11"/>
    <n v="1"/>
    <n v="4.18"/>
    <n v="9.0909090909090912E-2"/>
    <x v="14"/>
  </r>
  <r>
    <x v="105"/>
    <x v="0"/>
    <s v="Ribeirao Pires"/>
    <x v="18"/>
    <n v="15"/>
    <n v="24"/>
    <n v="2126.79"/>
    <n v="15"/>
    <n v="0"/>
    <n v="4.53"/>
    <n v="0"/>
    <x v="18"/>
  </r>
  <r>
    <x v="105"/>
    <x v="0"/>
    <s v="Ribeirao Pires"/>
    <x v="15"/>
    <n v="15"/>
    <n v="18"/>
    <n v="1841.3"/>
    <n v="15"/>
    <n v="1"/>
    <n v="4.2"/>
    <n v="6.6666666666666666E-2"/>
    <x v="15"/>
  </r>
  <r>
    <x v="105"/>
    <x v="0"/>
    <s v="Ribeirao Pires"/>
    <x v="16"/>
    <n v="6"/>
    <n v="6"/>
    <n v="593.62"/>
    <n v="6"/>
    <n v="0"/>
    <n v="5"/>
    <n v="0"/>
    <x v="16"/>
  </r>
  <r>
    <x v="105"/>
    <x v="0"/>
    <s v="Ribeirao Pires"/>
    <x v="19"/>
    <n v="7"/>
    <n v="9"/>
    <n v="607.5"/>
    <n v="7"/>
    <n v="1"/>
    <n v="4.43"/>
    <n v="0.14285714285714285"/>
    <x v="19"/>
  </r>
  <r>
    <x v="106"/>
    <x v="0"/>
    <s v="Barueri"/>
    <x v="18"/>
    <n v="1"/>
    <n v="1"/>
    <n v="1549.41"/>
    <n v="1"/>
    <n v="0"/>
    <n v="1"/>
    <n v="0"/>
    <x v="18"/>
  </r>
  <r>
    <x v="106"/>
    <x v="0"/>
    <s v="Barueri"/>
    <x v="15"/>
    <n v="1"/>
    <n v="1"/>
    <n v="1063.0899999999999"/>
    <n v="1"/>
    <n v="0"/>
    <n v="3"/>
    <n v="0"/>
    <x v="15"/>
  </r>
  <r>
    <x v="106"/>
    <x v="0"/>
    <s v="Barueri"/>
    <x v="16"/>
    <n v="2"/>
    <n v="2"/>
    <n v="2516.31"/>
    <n v="2"/>
    <n v="1"/>
    <n v="5"/>
    <n v="0.5"/>
    <x v="16"/>
  </r>
  <r>
    <x v="106"/>
    <x v="0"/>
    <s v="Barueri"/>
    <x v="19"/>
    <n v="2"/>
    <n v="2"/>
    <n v="2297.84"/>
    <n v="2"/>
    <n v="1"/>
    <n v="2.5"/>
    <n v="0.5"/>
    <x v="19"/>
  </r>
  <r>
    <x v="107"/>
    <x v="0"/>
    <s v="Ferraz De Vasconcelos"/>
    <x v="10"/>
    <n v="1"/>
    <n v="1"/>
    <n v="139.52000000000001"/>
    <n v="1"/>
    <n v="0"/>
    <n v="5"/>
    <n v="0"/>
    <x v="10"/>
  </r>
  <r>
    <x v="107"/>
    <x v="0"/>
    <s v="Ferraz De Vasconcelos"/>
    <x v="11"/>
    <n v="1"/>
    <n v="1"/>
    <n v="80.41"/>
    <n v="1"/>
    <n v="0"/>
    <n v="3"/>
    <n v="0"/>
    <x v="11"/>
  </r>
  <r>
    <x v="107"/>
    <x v="0"/>
    <s v="Ferraz De Vasconcelos"/>
    <x v="12"/>
    <n v="3"/>
    <n v="3"/>
    <n v="250.55"/>
    <n v="2"/>
    <n v="0"/>
    <n v="4.33"/>
    <n v="0"/>
    <x v="12"/>
  </r>
  <r>
    <x v="107"/>
    <x v="0"/>
    <s v="Ferraz De Vasconcelos"/>
    <x v="13"/>
    <n v="2"/>
    <n v="2"/>
    <n v="249.87"/>
    <n v="2"/>
    <n v="0"/>
    <n v="5"/>
    <n v="0"/>
    <x v="13"/>
  </r>
  <r>
    <x v="107"/>
    <x v="0"/>
    <s v="Ferraz De Vasconcelos"/>
    <x v="14"/>
    <n v="5"/>
    <n v="5"/>
    <n v="439.77"/>
    <n v="5"/>
    <n v="0"/>
    <n v="3.4"/>
    <n v="0"/>
    <x v="14"/>
  </r>
  <r>
    <x v="107"/>
    <x v="0"/>
    <s v="Ferraz De Vasconcelos"/>
    <x v="18"/>
    <n v="4"/>
    <n v="4"/>
    <n v="486.06"/>
    <n v="4"/>
    <n v="0"/>
    <n v="3.75"/>
    <n v="0"/>
    <x v="18"/>
  </r>
  <r>
    <x v="107"/>
    <x v="0"/>
    <s v="Ferraz De Vasconcelos"/>
    <x v="15"/>
    <n v="5"/>
    <n v="5"/>
    <n v="561.05999999999995"/>
    <n v="5"/>
    <n v="0"/>
    <n v="4.4000000000000004"/>
    <n v="0"/>
    <x v="15"/>
  </r>
  <r>
    <x v="107"/>
    <x v="0"/>
    <s v="Ferraz De Vasconcelos"/>
    <x v="19"/>
    <n v="7"/>
    <n v="9"/>
    <n v="955.08"/>
    <n v="7"/>
    <n v="0"/>
    <n v="4.71"/>
    <n v="0"/>
    <x v="19"/>
  </r>
  <r>
    <x v="108"/>
    <x v="0"/>
    <s v="Cananeia"/>
    <x v="2"/>
    <n v="6"/>
    <n v="6"/>
    <n v="714.09"/>
    <n v="6"/>
    <n v="1"/>
    <n v="4.33"/>
    <n v="0.16666666666666666"/>
    <x v="2"/>
  </r>
  <r>
    <x v="108"/>
    <x v="0"/>
    <s v="Cananeia"/>
    <x v="3"/>
    <n v="1"/>
    <n v="1"/>
    <n v="126.18"/>
    <n v="1"/>
    <n v="0"/>
    <n v="4"/>
    <n v="0"/>
    <x v="3"/>
  </r>
  <r>
    <x v="108"/>
    <x v="0"/>
    <s v="Cananeia"/>
    <x v="4"/>
    <n v="1"/>
    <n v="1"/>
    <n v="148.57"/>
    <n v="1"/>
    <n v="0"/>
    <n v="5"/>
    <n v="0"/>
    <x v="4"/>
  </r>
  <r>
    <x v="108"/>
    <x v="0"/>
    <s v="Cananeia"/>
    <x v="5"/>
    <n v="1"/>
    <n v="1"/>
    <n v="360.09"/>
    <n v="1"/>
    <n v="0"/>
    <n v="5"/>
    <n v="0"/>
    <x v="5"/>
  </r>
  <r>
    <x v="108"/>
    <x v="0"/>
    <s v="Cananeia"/>
    <x v="6"/>
    <n v="1"/>
    <n v="1"/>
    <n v="164.79"/>
    <n v="1"/>
    <n v="0"/>
    <n v="5"/>
    <n v="0"/>
    <x v="6"/>
  </r>
  <r>
    <x v="108"/>
    <x v="0"/>
    <s v="Cananeia"/>
    <x v="7"/>
    <n v="1"/>
    <n v="1"/>
    <n v="183.84"/>
    <n v="1"/>
    <n v="0"/>
    <n v="3"/>
    <n v="0"/>
    <x v="7"/>
  </r>
  <r>
    <x v="108"/>
    <x v="0"/>
    <s v="Cananeia"/>
    <x v="8"/>
    <n v="1"/>
    <n v="1"/>
    <n v="164.79"/>
    <n v="1"/>
    <n v="0"/>
    <n v="5"/>
    <n v="0"/>
    <x v="8"/>
  </r>
  <r>
    <x v="109"/>
    <x v="0"/>
    <s v="Itapevi"/>
    <x v="15"/>
    <n v="3"/>
    <n v="4"/>
    <n v="178.26"/>
    <n v="3"/>
    <n v="0"/>
    <n v="3.33"/>
    <n v="0"/>
    <x v="15"/>
  </r>
  <r>
    <x v="109"/>
    <x v="0"/>
    <s v="Itapevi"/>
    <x v="16"/>
    <n v="1"/>
    <n v="1"/>
    <n v="41.15"/>
    <n v="1"/>
    <n v="0"/>
    <n v="5"/>
    <n v="0"/>
    <x v="16"/>
  </r>
  <r>
    <x v="109"/>
    <x v="0"/>
    <s v="Itapevi"/>
    <x v="19"/>
    <n v="2"/>
    <n v="2"/>
    <n v="91.26"/>
    <n v="2"/>
    <n v="0"/>
    <n v="1"/>
    <n v="0"/>
    <x v="19"/>
  </r>
  <r>
    <x v="110"/>
    <x v="3"/>
    <s v="Uba"/>
    <x v="12"/>
    <n v="3"/>
    <n v="5"/>
    <n v="3180.98"/>
    <n v="3"/>
    <n v="2"/>
    <n v="2.67"/>
    <n v="0.66666666666666663"/>
    <x v="12"/>
  </r>
  <r>
    <x v="110"/>
    <x v="3"/>
    <s v="Uba"/>
    <x v="16"/>
    <n v="1"/>
    <n v="1"/>
    <n v="1014.48"/>
    <n v="1"/>
    <n v="0"/>
    <n v="5"/>
    <n v="0"/>
    <x v="16"/>
  </r>
  <r>
    <x v="111"/>
    <x v="4"/>
    <s v="Cascavel"/>
    <x v="8"/>
    <n v="1"/>
    <n v="1"/>
    <n v="64.819999999999993"/>
    <n v="1"/>
    <n v="0"/>
    <n v="4"/>
    <n v="0"/>
    <x v="8"/>
  </r>
  <r>
    <x v="111"/>
    <x v="4"/>
    <s v="Cascavel"/>
    <x v="11"/>
    <n v="3"/>
    <n v="3"/>
    <n v="99.51"/>
    <n v="3"/>
    <n v="0"/>
    <n v="4.33"/>
    <n v="0"/>
    <x v="11"/>
  </r>
  <r>
    <x v="111"/>
    <x v="4"/>
    <s v="Cascavel"/>
    <x v="12"/>
    <n v="1"/>
    <n v="1"/>
    <n v="39.82"/>
    <n v="1"/>
    <n v="0"/>
    <n v="5"/>
    <n v="0"/>
    <x v="12"/>
  </r>
  <r>
    <x v="111"/>
    <x v="4"/>
    <s v="Cascavel"/>
    <x v="13"/>
    <n v="3"/>
    <n v="3"/>
    <n v="165.96"/>
    <n v="3"/>
    <n v="0"/>
    <n v="3.17"/>
    <n v="0"/>
    <x v="13"/>
  </r>
  <r>
    <x v="111"/>
    <x v="4"/>
    <s v="Cascavel"/>
    <x v="14"/>
    <n v="1"/>
    <n v="1"/>
    <n v="48.13"/>
    <n v="1"/>
    <n v="0"/>
    <n v="2"/>
    <n v="0"/>
    <x v="14"/>
  </r>
  <r>
    <x v="111"/>
    <x v="4"/>
    <s v="Cascavel"/>
    <x v="15"/>
    <n v="1"/>
    <n v="1"/>
    <n v="31.13"/>
    <n v="1"/>
    <n v="0"/>
    <n v="1"/>
    <n v="0"/>
    <x v="15"/>
  </r>
  <r>
    <x v="111"/>
    <x v="4"/>
    <s v="Cascavel"/>
    <x v="19"/>
    <n v="2"/>
    <n v="2"/>
    <n v="108.47"/>
    <n v="2"/>
    <n v="0"/>
    <n v="5"/>
    <n v="0"/>
    <x v="19"/>
  </r>
  <r>
    <x v="112"/>
    <x v="3"/>
    <s v="Belo Horizonte"/>
    <x v="15"/>
    <n v="1"/>
    <n v="1"/>
    <n v="605.57000000000005"/>
    <n v="1"/>
    <n v="0"/>
    <n v="5"/>
    <n v="0"/>
    <x v="15"/>
  </r>
  <r>
    <x v="113"/>
    <x v="0"/>
    <s v="Marilia"/>
    <x v="2"/>
    <n v="1"/>
    <n v="1"/>
    <n v="25.16"/>
    <n v="1"/>
    <n v="0"/>
    <n v="5"/>
    <n v="0"/>
    <x v="2"/>
  </r>
  <r>
    <x v="113"/>
    <x v="0"/>
    <s v="Marilia"/>
    <x v="3"/>
    <n v="1"/>
    <n v="1"/>
    <n v="333.63"/>
    <n v="1"/>
    <n v="0"/>
    <n v="5"/>
    <n v="0"/>
    <x v="3"/>
  </r>
  <r>
    <x v="113"/>
    <x v="0"/>
    <s v="Marilia"/>
    <x v="4"/>
    <n v="1"/>
    <n v="1"/>
    <n v="28.86"/>
    <n v="1"/>
    <n v="0"/>
    <n v="5"/>
    <n v="0"/>
    <x v="4"/>
  </r>
  <r>
    <x v="113"/>
    <x v="0"/>
    <s v="Marilia"/>
    <x v="7"/>
    <n v="1"/>
    <n v="1"/>
    <n v="52.05"/>
    <n v="1"/>
    <n v="0"/>
    <n v="5"/>
    <n v="0"/>
    <x v="7"/>
  </r>
  <r>
    <x v="113"/>
    <x v="0"/>
    <s v="Marilia"/>
    <x v="8"/>
    <n v="1"/>
    <n v="1"/>
    <n v="70.75"/>
    <n v="1"/>
    <n v="0"/>
    <n v="5"/>
    <n v="0"/>
    <x v="8"/>
  </r>
  <r>
    <x v="113"/>
    <x v="0"/>
    <s v="Marilia"/>
    <x v="1"/>
    <n v="3"/>
    <n v="3"/>
    <n v="99"/>
    <n v="3"/>
    <n v="1"/>
    <n v="3.33"/>
    <n v="0.33333333333333331"/>
    <x v="1"/>
  </r>
  <r>
    <x v="113"/>
    <x v="0"/>
    <s v="Marilia"/>
    <x v="9"/>
    <n v="5"/>
    <n v="5"/>
    <n v="425.53"/>
    <n v="4"/>
    <n v="0"/>
    <n v="4.25"/>
    <n v="0"/>
    <x v="9"/>
  </r>
  <r>
    <x v="113"/>
    <x v="0"/>
    <s v="Marilia"/>
    <x v="10"/>
    <n v="4"/>
    <n v="8"/>
    <n v="200.28"/>
    <n v="4"/>
    <n v="1"/>
    <n v="4.25"/>
    <n v="0.25"/>
    <x v="10"/>
  </r>
  <r>
    <x v="114"/>
    <x v="0"/>
    <s v="Santos"/>
    <x v="15"/>
    <n v="1"/>
    <n v="1"/>
    <n v="171.16"/>
    <n v="1"/>
    <n v="0"/>
    <n v="4"/>
    <n v="0"/>
    <x v="15"/>
  </r>
  <r>
    <x v="114"/>
    <x v="0"/>
    <s v="Santos"/>
    <x v="19"/>
    <n v="2"/>
    <n v="2"/>
    <n v="351.67"/>
    <n v="2"/>
    <n v="0"/>
    <n v="5"/>
    <n v="0"/>
    <x v="19"/>
  </r>
  <r>
    <x v="115"/>
    <x v="8"/>
    <s v="Canoas"/>
    <x v="1"/>
    <n v="1"/>
    <n v="1"/>
    <n v="710.23"/>
    <n v="1"/>
    <n v="0"/>
    <n v="5"/>
    <n v="0"/>
    <x v="1"/>
  </r>
  <r>
    <x v="115"/>
    <x v="8"/>
    <s v="Canoas"/>
    <x v="11"/>
    <n v="1"/>
    <n v="1"/>
    <n v="734.14"/>
    <n v="1"/>
    <n v="0"/>
    <n v="2"/>
    <n v="0"/>
    <x v="11"/>
  </r>
  <r>
    <x v="116"/>
    <x v="0"/>
    <s v="Sao Paulo"/>
    <x v="4"/>
    <n v="1"/>
    <n v="2"/>
    <n v="70.02"/>
    <n v="1"/>
    <n v="0"/>
    <n v="5"/>
    <n v="0"/>
    <x v="4"/>
  </r>
  <r>
    <x v="117"/>
    <x v="0"/>
    <s v="Osasco"/>
    <x v="8"/>
    <n v="1"/>
    <n v="1"/>
    <n v="44.72"/>
    <n v="1"/>
    <n v="0"/>
    <n v="5"/>
    <n v="0"/>
    <x v="8"/>
  </r>
  <r>
    <x v="117"/>
    <x v="0"/>
    <s v="Osasco"/>
    <x v="0"/>
    <n v="7"/>
    <n v="7"/>
    <n v="362.37"/>
    <n v="7"/>
    <n v="1"/>
    <n v="4.29"/>
    <n v="0.14285714285714285"/>
    <x v="0"/>
  </r>
  <r>
    <x v="117"/>
    <x v="0"/>
    <s v="Osasco"/>
    <x v="1"/>
    <n v="3"/>
    <n v="3"/>
    <n v="182.62"/>
    <n v="3"/>
    <n v="0"/>
    <n v="5"/>
    <n v="0"/>
    <x v="1"/>
  </r>
  <r>
    <x v="117"/>
    <x v="0"/>
    <s v="Osasco"/>
    <x v="9"/>
    <n v="8"/>
    <n v="13"/>
    <n v="853.3"/>
    <n v="8"/>
    <n v="0"/>
    <n v="3.5"/>
    <n v="0"/>
    <x v="9"/>
  </r>
  <r>
    <x v="117"/>
    <x v="0"/>
    <s v="Osasco"/>
    <x v="10"/>
    <n v="1"/>
    <n v="1"/>
    <n v="51.75"/>
    <n v="1"/>
    <n v="0"/>
    <n v="5"/>
    <n v="0"/>
    <x v="10"/>
  </r>
  <r>
    <x v="117"/>
    <x v="0"/>
    <s v="Osasco"/>
    <x v="11"/>
    <n v="2"/>
    <n v="2"/>
    <n v="64.97"/>
    <n v="2"/>
    <n v="0"/>
    <n v="4.5"/>
    <n v="0"/>
    <x v="11"/>
  </r>
  <r>
    <x v="118"/>
    <x v="0"/>
    <s v="Ribeirao Preto"/>
    <x v="14"/>
    <n v="5"/>
    <n v="5"/>
    <n v="689.38"/>
    <n v="5"/>
    <n v="0"/>
    <n v="3.6"/>
    <n v="0"/>
    <x v="14"/>
  </r>
  <r>
    <x v="118"/>
    <x v="0"/>
    <s v="Ribeirao Preto"/>
    <x v="18"/>
    <n v="7"/>
    <n v="7"/>
    <n v="892.19"/>
    <n v="7"/>
    <n v="0"/>
    <n v="4.43"/>
    <n v="0"/>
    <x v="18"/>
  </r>
  <r>
    <x v="118"/>
    <x v="0"/>
    <s v="Ribeirao Preto"/>
    <x v="15"/>
    <n v="3"/>
    <n v="3"/>
    <n v="153.94999999999999"/>
    <n v="3"/>
    <n v="0"/>
    <n v="3.67"/>
    <n v="0"/>
    <x v="15"/>
  </r>
  <r>
    <x v="118"/>
    <x v="0"/>
    <s v="Ribeirao Preto"/>
    <x v="16"/>
    <n v="4"/>
    <n v="4"/>
    <n v="242.71"/>
    <n v="4"/>
    <n v="0"/>
    <n v="4.25"/>
    <n v="0"/>
    <x v="16"/>
  </r>
  <r>
    <x v="119"/>
    <x v="0"/>
    <s v="Taboao Da Serra"/>
    <x v="16"/>
    <n v="2"/>
    <n v="2"/>
    <n v="180.07"/>
    <n v="2"/>
    <n v="0"/>
    <n v="4.5"/>
    <n v="0"/>
    <x v="16"/>
  </r>
  <r>
    <x v="119"/>
    <x v="0"/>
    <s v="Taboao Da Serra"/>
    <x v="19"/>
    <n v="5"/>
    <n v="5"/>
    <n v="400.25"/>
    <n v="5"/>
    <n v="0"/>
    <n v="5"/>
    <n v="0"/>
    <x v="19"/>
  </r>
  <r>
    <x v="120"/>
    <x v="0"/>
    <s v="Sao Paulo"/>
    <x v="4"/>
    <n v="1"/>
    <n v="1"/>
    <n v="94.11"/>
    <n v="1"/>
    <n v="1"/>
    <n v="2"/>
    <n v="1"/>
    <x v="4"/>
  </r>
  <r>
    <x v="120"/>
    <x v="0"/>
    <s v="Sao Paulo"/>
    <x v="7"/>
    <n v="1"/>
    <n v="1"/>
    <n v="75.08"/>
    <n v="1"/>
    <n v="0"/>
    <n v="5"/>
    <n v="0"/>
    <x v="7"/>
  </r>
  <r>
    <x v="120"/>
    <x v="0"/>
    <s v="Sao Paulo"/>
    <x v="0"/>
    <n v="1"/>
    <n v="1"/>
    <n v="69.239999999999995"/>
    <n v="1"/>
    <n v="0"/>
    <n v="5"/>
    <n v="0"/>
    <x v="0"/>
  </r>
  <r>
    <x v="120"/>
    <x v="0"/>
    <s v="Sao Paulo"/>
    <x v="9"/>
    <n v="2"/>
    <n v="2"/>
    <n v="167.74"/>
    <n v="1"/>
    <n v="0"/>
    <n v="2.5"/>
    <n v="0"/>
    <x v="9"/>
  </r>
  <r>
    <x v="121"/>
    <x v="0"/>
    <s v="Sao Paulo"/>
    <x v="10"/>
    <n v="1"/>
    <n v="1"/>
    <n v="893.12"/>
    <n v="1"/>
    <n v="0"/>
    <n v="5"/>
    <n v="0"/>
    <x v="10"/>
  </r>
  <r>
    <x v="121"/>
    <x v="0"/>
    <s v="Sao Paulo"/>
    <x v="11"/>
    <n v="1"/>
    <n v="1"/>
    <n v="1003.08"/>
    <n v="1"/>
    <n v="1"/>
    <n v="1"/>
    <n v="1"/>
    <x v="11"/>
  </r>
  <r>
    <x v="121"/>
    <x v="0"/>
    <s v="Sao Paulo"/>
    <x v="14"/>
    <n v="7"/>
    <n v="7"/>
    <n v="2002.87"/>
    <n v="6"/>
    <n v="2"/>
    <n v="3"/>
    <n v="0.33333333333333331"/>
    <x v="14"/>
  </r>
  <r>
    <x v="121"/>
    <x v="0"/>
    <s v="Sao Paulo"/>
    <x v="18"/>
    <n v="5"/>
    <n v="7"/>
    <n v="1232.75"/>
    <n v="5"/>
    <n v="0"/>
    <n v="3.6"/>
    <n v="0"/>
    <x v="18"/>
  </r>
  <r>
    <x v="121"/>
    <x v="0"/>
    <s v="Sao Paulo"/>
    <x v="15"/>
    <n v="2"/>
    <n v="3"/>
    <n v="303.35000000000002"/>
    <n v="2"/>
    <n v="0"/>
    <n v="3"/>
    <n v="0"/>
    <x v="15"/>
  </r>
  <r>
    <x v="121"/>
    <x v="0"/>
    <s v="Sao Paulo"/>
    <x v="19"/>
    <n v="1"/>
    <n v="1"/>
    <n v="473.98"/>
    <n v="1"/>
    <n v="0"/>
    <n v="4"/>
    <n v="0"/>
    <x v="19"/>
  </r>
  <r>
    <x v="122"/>
    <x v="0"/>
    <s v="Sao Paulo"/>
    <x v="19"/>
    <n v="5"/>
    <n v="5"/>
    <n v="560.36"/>
    <n v="5"/>
    <n v="0"/>
    <n v="5"/>
    <n v="0"/>
    <x v="19"/>
  </r>
  <r>
    <x v="123"/>
    <x v="0"/>
    <s v="Sao Bernardo Do Campo"/>
    <x v="0"/>
    <n v="1"/>
    <n v="1"/>
    <n v="107.87"/>
    <n v="1"/>
    <n v="0"/>
    <n v="5"/>
    <n v="0"/>
    <x v="0"/>
  </r>
  <r>
    <x v="123"/>
    <x v="0"/>
    <s v="Sao Bernardo Do Campo"/>
    <x v="1"/>
    <n v="2"/>
    <n v="3"/>
    <n v="709.9"/>
    <n v="2"/>
    <n v="0"/>
    <n v="3"/>
    <n v="0"/>
    <x v="1"/>
  </r>
  <r>
    <x v="123"/>
    <x v="0"/>
    <s v="Sao Bernardo Do Campo"/>
    <x v="9"/>
    <n v="2"/>
    <n v="2"/>
    <n v="908.88"/>
    <n v="2"/>
    <n v="0"/>
    <n v="5"/>
    <n v="0"/>
    <x v="9"/>
  </r>
  <r>
    <x v="123"/>
    <x v="0"/>
    <s v="Sao Bernardo Do Campo"/>
    <x v="10"/>
    <n v="1"/>
    <n v="1"/>
    <n v="479.77"/>
    <n v="1"/>
    <n v="0"/>
    <n v="4"/>
    <n v="0"/>
    <x v="10"/>
  </r>
  <r>
    <x v="123"/>
    <x v="0"/>
    <s v="Sao Bernardo Do Campo"/>
    <x v="11"/>
    <n v="5"/>
    <n v="5"/>
    <n v="1143.67"/>
    <n v="5"/>
    <n v="1"/>
    <n v="3.2"/>
    <n v="0.2"/>
    <x v="11"/>
  </r>
  <r>
    <x v="123"/>
    <x v="0"/>
    <s v="Sao Bernardo Do Campo"/>
    <x v="12"/>
    <n v="2"/>
    <n v="2"/>
    <n v="995.58"/>
    <n v="2"/>
    <n v="0"/>
    <n v="4"/>
    <n v="0"/>
    <x v="12"/>
  </r>
  <r>
    <x v="123"/>
    <x v="0"/>
    <s v="Sao Bernardo Do Campo"/>
    <x v="13"/>
    <n v="6"/>
    <n v="7"/>
    <n v="2237.75"/>
    <n v="6"/>
    <n v="0"/>
    <n v="4.17"/>
    <n v="0"/>
    <x v="13"/>
  </r>
  <r>
    <x v="123"/>
    <x v="0"/>
    <s v="Sao Bernardo Do Campo"/>
    <x v="14"/>
    <n v="4"/>
    <n v="4"/>
    <n v="1528.19"/>
    <n v="4"/>
    <n v="0"/>
    <n v="3.75"/>
    <n v="0"/>
    <x v="14"/>
  </r>
  <r>
    <x v="123"/>
    <x v="0"/>
    <s v="Sao Bernardo Do Campo"/>
    <x v="18"/>
    <n v="6"/>
    <n v="7"/>
    <n v="1230.75"/>
    <n v="6"/>
    <n v="1"/>
    <n v="3.83"/>
    <n v="0.16666666666666666"/>
    <x v="18"/>
  </r>
  <r>
    <x v="123"/>
    <x v="0"/>
    <s v="Sao Bernardo Do Campo"/>
    <x v="15"/>
    <n v="4"/>
    <n v="4"/>
    <n v="535.87"/>
    <n v="4"/>
    <n v="1"/>
    <n v="4.25"/>
    <n v="0.25"/>
    <x v="15"/>
  </r>
  <r>
    <x v="123"/>
    <x v="0"/>
    <s v="Sao Bernardo Do Campo"/>
    <x v="16"/>
    <n v="7"/>
    <n v="10"/>
    <n v="1687.17"/>
    <n v="7"/>
    <n v="0"/>
    <n v="4"/>
    <n v="0"/>
    <x v="16"/>
  </r>
  <r>
    <x v="123"/>
    <x v="0"/>
    <s v="Sao Bernardo Do Campo"/>
    <x v="19"/>
    <n v="10"/>
    <n v="10"/>
    <n v="1781.06"/>
    <n v="10"/>
    <n v="0"/>
    <n v="3.5"/>
    <n v="0"/>
    <x v="19"/>
  </r>
  <r>
    <x v="124"/>
    <x v="3"/>
    <s v="Contagem"/>
    <x v="15"/>
    <n v="1"/>
    <n v="1"/>
    <n v="86.67"/>
    <n v="1"/>
    <n v="0"/>
    <n v="5"/>
    <n v="0"/>
    <x v="15"/>
  </r>
  <r>
    <x v="125"/>
    <x v="0"/>
    <s v="Sao Paulo"/>
    <x v="12"/>
    <n v="1"/>
    <n v="1"/>
    <n v="286.12"/>
    <n v="1"/>
    <n v="0"/>
    <n v="5"/>
    <n v="0"/>
    <x v="12"/>
  </r>
  <r>
    <x v="125"/>
    <x v="0"/>
    <s v="Sao Paulo"/>
    <x v="13"/>
    <n v="1"/>
    <n v="1"/>
    <n v="198.68"/>
    <n v="1"/>
    <n v="0"/>
    <n v="5"/>
    <n v="0"/>
    <x v="13"/>
  </r>
  <r>
    <x v="126"/>
    <x v="0"/>
    <s v="Jundiai"/>
    <x v="18"/>
    <n v="1"/>
    <n v="1"/>
    <n v="68.88"/>
    <n v="1"/>
    <n v="0"/>
    <n v="5"/>
    <n v="0"/>
    <x v="18"/>
  </r>
  <r>
    <x v="126"/>
    <x v="0"/>
    <s v="Jundiai"/>
    <x v="16"/>
    <n v="4"/>
    <n v="4"/>
    <n v="243.38"/>
    <n v="4"/>
    <n v="1"/>
    <n v="4.75"/>
    <n v="0.25"/>
    <x v="16"/>
  </r>
  <r>
    <x v="126"/>
    <x v="0"/>
    <s v="Jundiai"/>
    <x v="19"/>
    <n v="7"/>
    <n v="7"/>
    <n v="493.39"/>
    <n v="7"/>
    <n v="0"/>
    <n v="4.43"/>
    <n v="0"/>
    <x v="19"/>
  </r>
  <r>
    <x v="127"/>
    <x v="3"/>
    <s v="Alfenas"/>
    <x v="16"/>
    <n v="1"/>
    <n v="1"/>
    <n v="893.16"/>
    <n v="0"/>
    <n v="0"/>
    <n v="1"/>
    <m/>
    <x v="16"/>
  </r>
  <r>
    <x v="128"/>
    <x v="0"/>
    <s v="Sao Paulo"/>
    <x v="14"/>
    <n v="1"/>
    <n v="6"/>
    <n v="289.86"/>
    <n v="1"/>
    <n v="0"/>
    <n v="1"/>
    <n v="0"/>
    <x v="14"/>
  </r>
  <r>
    <x v="128"/>
    <x v="0"/>
    <s v="Sao Paulo"/>
    <x v="18"/>
    <n v="2"/>
    <n v="4"/>
    <n v="455.5"/>
    <n v="2"/>
    <n v="0"/>
    <n v="5"/>
    <n v="0"/>
    <x v="18"/>
  </r>
  <r>
    <x v="128"/>
    <x v="0"/>
    <s v="Sao Paulo"/>
    <x v="19"/>
    <n v="1"/>
    <n v="1"/>
    <n v="242.74"/>
    <n v="1"/>
    <n v="0"/>
    <n v="5"/>
    <n v="0"/>
    <x v="19"/>
  </r>
  <r>
    <x v="129"/>
    <x v="0"/>
    <s v="Sao Paulo"/>
    <x v="6"/>
    <n v="2"/>
    <n v="2"/>
    <n v="111.56"/>
    <n v="2"/>
    <n v="0"/>
    <n v="5"/>
    <n v="0"/>
    <x v="6"/>
  </r>
  <r>
    <x v="129"/>
    <x v="0"/>
    <s v="Sao Paulo"/>
    <x v="0"/>
    <n v="2"/>
    <n v="2"/>
    <n v="462.31"/>
    <n v="2"/>
    <n v="0"/>
    <n v="4"/>
    <n v="0"/>
    <x v="0"/>
  </r>
  <r>
    <x v="129"/>
    <x v="0"/>
    <s v="Sao Paulo"/>
    <x v="9"/>
    <n v="1"/>
    <n v="1"/>
    <n v="55.09"/>
    <n v="1"/>
    <n v="0"/>
    <n v="5"/>
    <n v="0"/>
    <x v="9"/>
  </r>
  <r>
    <x v="129"/>
    <x v="0"/>
    <s v="Sao Paulo"/>
    <x v="11"/>
    <n v="1"/>
    <n v="1"/>
    <n v="47.77"/>
    <n v="1"/>
    <n v="1"/>
    <n v="2"/>
    <n v="1"/>
    <x v="11"/>
  </r>
  <r>
    <x v="129"/>
    <x v="0"/>
    <s v="Sao Paulo"/>
    <x v="12"/>
    <n v="1"/>
    <n v="1"/>
    <n v="47.77"/>
    <n v="1"/>
    <n v="0"/>
    <n v="5"/>
    <n v="0"/>
    <x v="12"/>
  </r>
  <r>
    <x v="129"/>
    <x v="0"/>
    <s v="Sao Paulo"/>
    <x v="14"/>
    <n v="3"/>
    <n v="4"/>
    <n v="1006.94"/>
    <n v="3"/>
    <n v="0"/>
    <n v="3.67"/>
    <n v="0"/>
    <x v="14"/>
  </r>
  <r>
    <x v="129"/>
    <x v="0"/>
    <s v="Sao Paulo"/>
    <x v="18"/>
    <n v="1"/>
    <n v="1"/>
    <n v="62.84"/>
    <n v="1"/>
    <n v="0"/>
    <n v="5"/>
    <n v="0"/>
    <x v="18"/>
  </r>
  <r>
    <x v="129"/>
    <x v="0"/>
    <s v="Sao Paulo"/>
    <x v="15"/>
    <n v="2"/>
    <n v="2"/>
    <n v="116.59"/>
    <n v="2"/>
    <n v="0"/>
    <n v="4.5"/>
    <n v="0"/>
    <x v="15"/>
  </r>
  <r>
    <x v="130"/>
    <x v="5"/>
    <s v="Rio De Janeiro"/>
    <x v="1"/>
    <n v="1"/>
    <n v="1"/>
    <n v="397.53"/>
    <n v="1"/>
    <n v="0"/>
    <m/>
    <n v="0"/>
    <x v="1"/>
  </r>
  <r>
    <x v="130"/>
    <x v="5"/>
    <s v="Rio De Janeiro"/>
    <x v="9"/>
    <n v="3"/>
    <n v="3"/>
    <n v="762.86"/>
    <n v="3"/>
    <n v="0"/>
    <n v="5"/>
    <n v="0"/>
    <x v="9"/>
  </r>
  <r>
    <x v="130"/>
    <x v="5"/>
    <s v="Rio De Janeiro"/>
    <x v="10"/>
    <n v="1"/>
    <n v="1"/>
    <n v="152.33000000000001"/>
    <n v="1"/>
    <n v="0"/>
    <n v="5"/>
    <n v="0"/>
    <x v="10"/>
  </r>
  <r>
    <x v="130"/>
    <x v="5"/>
    <s v="Rio De Janeiro"/>
    <x v="11"/>
    <n v="1"/>
    <n v="1"/>
    <n v="252"/>
    <n v="1"/>
    <n v="0"/>
    <n v="5"/>
    <n v="0"/>
    <x v="11"/>
  </r>
  <r>
    <x v="131"/>
    <x v="0"/>
    <s v="Louveira"/>
    <x v="17"/>
    <n v="1"/>
    <n v="1"/>
    <n v="43.86"/>
    <n v="1"/>
    <n v="0"/>
    <n v="5"/>
    <n v="0"/>
    <x v="17"/>
  </r>
  <r>
    <x v="131"/>
    <x v="0"/>
    <s v="Louveira"/>
    <x v="2"/>
    <n v="4"/>
    <n v="7"/>
    <n v="335.38"/>
    <n v="4"/>
    <n v="0"/>
    <n v="4"/>
    <n v="0"/>
    <x v="2"/>
  </r>
  <r>
    <x v="131"/>
    <x v="0"/>
    <s v="Louveira"/>
    <x v="3"/>
    <n v="8"/>
    <n v="8"/>
    <n v="521.46"/>
    <n v="7"/>
    <n v="0"/>
    <n v="4.38"/>
    <n v="0"/>
    <x v="3"/>
  </r>
  <r>
    <x v="131"/>
    <x v="0"/>
    <s v="Louveira"/>
    <x v="4"/>
    <n v="6"/>
    <n v="6"/>
    <n v="439.14"/>
    <n v="6"/>
    <n v="0"/>
    <n v="4.67"/>
    <n v="0"/>
    <x v="4"/>
  </r>
  <r>
    <x v="131"/>
    <x v="0"/>
    <s v="Louveira"/>
    <x v="5"/>
    <n v="8"/>
    <n v="15"/>
    <n v="1670.23"/>
    <n v="8"/>
    <n v="0"/>
    <n v="4.13"/>
    <n v="0"/>
    <x v="5"/>
  </r>
  <r>
    <x v="131"/>
    <x v="0"/>
    <s v="Louveira"/>
    <x v="6"/>
    <n v="8"/>
    <n v="8"/>
    <n v="1037.8699999999999"/>
    <n v="8"/>
    <n v="0"/>
    <n v="4.75"/>
    <n v="0"/>
    <x v="6"/>
  </r>
  <r>
    <x v="131"/>
    <x v="0"/>
    <s v="Louveira"/>
    <x v="7"/>
    <n v="1"/>
    <n v="1"/>
    <n v="178.27"/>
    <n v="1"/>
    <n v="0"/>
    <n v="4"/>
    <n v="0"/>
    <x v="7"/>
  </r>
  <r>
    <x v="131"/>
    <x v="0"/>
    <s v="Louveira"/>
    <x v="8"/>
    <n v="3"/>
    <n v="6"/>
    <n v="249.46"/>
    <n v="3"/>
    <n v="0"/>
    <n v="4.33"/>
    <n v="0"/>
    <x v="8"/>
  </r>
  <r>
    <x v="131"/>
    <x v="0"/>
    <s v="Louveira"/>
    <x v="0"/>
    <n v="5"/>
    <n v="10"/>
    <n v="1229.8699999999999"/>
    <n v="5"/>
    <n v="0"/>
    <n v="3.4"/>
    <n v="0"/>
    <x v="0"/>
  </r>
  <r>
    <x v="131"/>
    <x v="0"/>
    <s v="Louveira"/>
    <x v="1"/>
    <n v="2"/>
    <n v="2"/>
    <n v="1489.17"/>
    <n v="2"/>
    <n v="0"/>
    <n v="5"/>
    <n v="0"/>
    <x v="1"/>
  </r>
  <r>
    <x v="131"/>
    <x v="0"/>
    <s v="Louveira"/>
    <x v="9"/>
    <n v="15"/>
    <n v="19"/>
    <n v="3891.16"/>
    <n v="15"/>
    <n v="1"/>
    <n v="4.4000000000000004"/>
    <n v="6.6666666666666666E-2"/>
    <x v="9"/>
  </r>
  <r>
    <x v="131"/>
    <x v="0"/>
    <s v="Louveira"/>
    <x v="10"/>
    <n v="4"/>
    <n v="4"/>
    <n v="143.84"/>
    <n v="4"/>
    <n v="0"/>
    <n v="3.75"/>
    <n v="0"/>
    <x v="10"/>
  </r>
  <r>
    <x v="131"/>
    <x v="0"/>
    <s v="Louveira"/>
    <x v="11"/>
    <n v="4"/>
    <n v="4"/>
    <n v="382.06"/>
    <n v="4"/>
    <n v="0"/>
    <n v="4"/>
    <n v="0"/>
    <x v="11"/>
  </r>
  <r>
    <x v="131"/>
    <x v="0"/>
    <s v="Louveira"/>
    <x v="12"/>
    <n v="11"/>
    <n v="13"/>
    <n v="2020.82"/>
    <n v="11"/>
    <n v="3"/>
    <n v="3.45"/>
    <n v="0.27272727272727271"/>
    <x v="12"/>
  </r>
  <r>
    <x v="131"/>
    <x v="0"/>
    <s v="Louveira"/>
    <x v="13"/>
    <n v="6"/>
    <n v="7"/>
    <n v="1579.4"/>
    <n v="6"/>
    <n v="1"/>
    <n v="3.33"/>
    <n v="0.16666666666666666"/>
    <x v="13"/>
  </r>
  <r>
    <x v="131"/>
    <x v="0"/>
    <s v="Louveira"/>
    <x v="14"/>
    <n v="8"/>
    <n v="8"/>
    <n v="646.08000000000004"/>
    <n v="8"/>
    <n v="0"/>
    <n v="4.13"/>
    <n v="0"/>
    <x v="14"/>
  </r>
  <r>
    <x v="131"/>
    <x v="0"/>
    <s v="Louveira"/>
    <x v="18"/>
    <n v="10"/>
    <n v="13"/>
    <n v="1637.71"/>
    <n v="10"/>
    <n v="1"/>
    <n v="4.0999999999999996"/>
    <n v="0.1"/>
    <x v="18"/>
  </r>
  <r>
    <x v="131"/>
    <x v="0"/>
    <s v="Louveira"/>
    <x v="16"/>
    <n v="2"/>
    <n v="2"/>
    <n v="332.13"/>
    <n v="2"/>
    <n v="0"/>
    <n v="3"/>
    <n v="0"/>
    <x v="16"/>
  </r>
  <r>
    <x v="131"/>
    <x v="0"/>
    <s v="Louveira"/>
    <x v="19"/>
    <n v="1"/>
    <n v="1"/>
    <n v="284.89"/>
    <n v="1"/>
    <n v="0"/>
    <n v="5"/>
    <n v="0"/>
    <x v="19"/>
  </r>
  <r>
    <x v="132"/>
    <x v="4"/>
    <s v="Curitiba"/>
    <x v="9"/>
    <n v="1"/>
    <n v="1"/>
    <n v="105.29"/>
    <n v="1"/>
    <n v="0"/>
    <n v="5"/>
    <n v="0"/>
    <x v="9"/>
  </r>
  <r>
    <x v="132"/>
    <x v="4"/>
    <s v="Curitiba"/>
    <x v="11"/>
    <n v="1"/>
    <n v="1"/>
    <n v="95.98"/>
    <n v="1"/>
    <n v="0"/>
    <n v="5"/>
    <n v="0"/>
    <x v="11"/>
  </r>
  <r>
    <x v="133"/>
    <x v="0"/>
    <s v="Sorocaba"/>
    <x v="1"/>
    <n v="1"/>
    <n v="1"/>
    <n v="214.13"/>
    <n v="1"/>
    <n v="0"/>
    <n v="5"/>
    <n v="0"/>
    <x v="1"/>
  </r>
  <r>
    <x v="133"/>
    <x v="0"/>
    <s v="Sorocaba"/>
    <x v="9"/>
    <n v="1"/>
    <n v="1"/>
    <n v="295.68"/>
    <n v="1"/>
    <n v="0"/>
    <n v="5"/>
    <n v="0"/>
    <x v="9"/>
  </r>
  <r>
    <x v="133"/>
    <x v="0"/>
    <s v="Sorocaba"/>
    <x v="11"/>
    <n v="1"/>
    <n v="1"/>
    <n v="249.41"/>
    <n v="1"/>
    <n v="0"/>
    <n v="3"/>
    <n v="0"/>
    <x v="11"/>
  </r>
  <r>
    <x v="133"/>
    <x v="0"/>
    <s v="Sorocaba"/>
    <x v="12"/>
    <n v="1"/>
    <n v="1"/>
    <n v="166.47"/>
    <n v="1"/>
    <n v="1"/>
    <n v="3"/>
    <n v="1"/>
    <x v="12"/>
  </r>
  <r>
    <x v="133"/>
    <x v="0"/>
    <s v="Sorocaba"/>
    <x v="13"/>
    <n v="2"/>
    <n v="2"/>
    <n v="282.74"/>
    <n v="2"/>
    <n v="1"/>
    <n v="2.5"/>
    <n v="0.5"/>
    <x v="13"/>
  </r>
  <r>
    <x v="133"/>
    <x v="0"/>
    <s v="Sorocaba"/>
    <x v="14"/>
    <n v="2"/>
    <n v="2"/>
    <n v="371.23"/>
    <n v="2"/>
    <n v="0"/>
    <n v="5"/>
    <n v="0"/>
    <x v="14"/>
  </r>
  <r>
    <x v="134"/>
    <x v="0"/>
    <s v="Sao Paulo"/>
    <x v="19"/>
    <n v="1"/>
    <n v="1"/>
    <n v="74.510000000000005"/>
    <n v="1"/>
    <n v="0"/>
    <n v="5"/>
    <n v="0"/>
    <x v="19"/>
  </r>
  <r>
    <x v="135"/>
    <x v="0"/>
    <s v="Santos"/>
    <x v="14"/>
    <n v="1"/>
    <n v="1"/>
    <n v="175.83"/>
    <n v="1"/>
    <n v="0"/>
    <n v="4"/>
    <n v="0"/>
    <x v="14"/>
  </r>
  <r>
    <x v="135"/>
    <x v="0"/>
    <s v="Santos"/>
    <x v="19"/>
    <n v="1"/>
    <n v="1"/>
    <n v="101.39"/>
    <n v="1"/>
    <n v="0"/>
    <n v="5"/>
    <n v="0"/>
    <x v="19"/>
  </r>
  <r>
    <x v="136"/>
    <x v="3"/>
    <s v="Uberlandia"/>
    <x v="4"/>
    <n v="3"/>
    <n v="3"/>
    <n v="340.75"/>
    <n v="3"/>
    <n v="0"/>
    <n v="4.33"/>
    <n v="0"/>
    <x v="4"/>
  </r>
  <r>
    <x v="136"/>
    <x v="3"/>
    <s v="Uberlandia"/>
    <x v="5"/>
    <n v="2"/>
    <n v="2"/>
    <n v="131.4"/>
    <n v="2"/>
    <n v="0"/>
    <n v="3.5"/>
    <n v="0"/>
    <x v="5"/>
  </r>
  <r>
    <x v="136"/>
    <x v="3"/>
    <s v="Uberlandia"/>
    <x v="6"/>
    <n v="5"/>
    <n v="5"/>
    <n v="298.08999999999997"/>
    <n v="4"/>
    <n v="0"/>
    <n v="4.2"/>
    <n v="0"/>
    <x v="6"/>
  </r>
  <r>
    <x v="136"/>
    <x v="3"/>
    <s v="Uberlandia"/>
    <x v="8"/>
    <n v="4"/>
    <n v="4"/>
    <n v="221.69"/>
    <n v="4"/>
    <n v="0"/>
    <n v="4.75"/>
    <n v="0"/>
    <x v="8"/>
  </r>
  <r>
    <x v="136"/>
    <x v="3"/>
    <s v="Uberlandia"/>
    <x v="0"/>
    <n v="2"/>
    <n v="2"/>
    <n v="111.69"/>
    <n v="2"/>
    <n v="0"/>
    <n v="4.5"/>
    <n v="0"/>
    <x v="0"/>
  </r>
  <r>
    <x v="136"/>
    <x v="3"/>
    <s v="Uberlandia"/>
    <x v="1"/>
    <n v="1"/>
    <n v="1"/>
    <n v="56.69"/>
    <n v="1"/>
    <n v="0"/>
    <n v="5"/>
    <n v="0"/>
    <x v="1"/>
  </r>
  <r>
    <x v="136"/>
    <x v="3"/>
    <s v="Uberlandia"/>
    <x v="9"/>
    <n v="5"/>
    <n v="5"/>
    <n v="278.38"/>
    <n v="5"/>
    <n v="1"/>
    <n v="3"/>
    <n v="0.2"/>
    <x v="9"/>
  </r>
  <r>
    <x v="136"/>
    <x v="3"/>
    <s v="Uberlandia"/>
    <x v="10"/>
    <n v="1"/>
    <n v="1"/>
    <n v="55"/>
    <n v="1"/>
    <n v="0"/>
    <n v="5"/>
    <n v="0"/>
    <x v="10"/>
  </r>
  <r>
    <x v="136"/>
    <x v="3"/>
    <s v="Uberlandia"/>
    <x v="13"/>
    <n v="1"/>
    <n v="1"/>
    <n v="58.13"/>
    <n v="1"/>
    <n v="1"/>
    <n v="1"/>
    <n v="1"/>
    <x v="13"/>
  </r>
  <r>
    <x v="136"/>
    <x v="3"/>
    <s v="Uberlandia"/>
    <x v="14"/>
    <n v="1"/>
    <n v="1"/>
    <n v="61.96"/>
    <n v="1"/>
    <n v="0"/>
    <n v="5"/>
    <n v="0"/>
    <x v="14"/>
  </r>
  <r>
    <x v="137"/>
    <x v="0"/>
    <s v="Sao Paulo"/>
    <x v="17"/>
    <n v="1"/>
    <n v="1"/>
    <n v="168.36"/>
    <n v="1"/>
    <n v="0"/>
    <n v="4"/>
    <n v="0"/>
    <x v="17"/>
  </r>
  <r>
    <x v="138"/>
    <x v="0"/>
    <s v="Guarulhos"/>
    <x v="13"/>
    <n v="1"/>
    <n v="1"/>
    <n v="341.02"/>
    <n v="1"/>
    <n v="0"/>
    <n v="5"/>
    <n v="0"/>
    <x v="13"/>
  </r>
  <r>
    <x v="138"/>
    <x v="0"/>
    <s v="Guarulhos"/>
    <x v="14"/>
    <n v="1"/>
    <n v="1"/>
    <n v="489.83"/>
    <n v="1"/>
    <n v="0"/>
    <n v="4"/>
    <n v="0"/>
    <x v="14"/>
  </r>
  <r>
    <x v="138"/>
    <x v="0"/>
    <s v="Guarulhos"/>
    <x v="15"/>
    <n v="1"/>
    <n v="1"/>
    <n v="719.79"/>
    <n v="1"/>
    <n v="0"/>
    <n v="5"/>
    <n v="0"/>
    <x v="15"/>
  </r>
  <r>
    <x v="139"/>
    <x v="0"/>
    <s v="Sp"/>
    <x v="4"/>
    <n v="1"/>
    <n v="1"/>
    <n v="27.42"/>
    <n v="1"/>
    <n v="0"/>
    <n v="5"/>
    <n v="0"/>
    <x v="4"/>
  </r>
  <r>
    <x v="139"/>
    <x v="0"/>
    <s v="Sp"/>
    <x v="7"/>
    <n v="3"/>
    <n v="6"/>
    <n v="752.99"/>
    <n v="3"/>
    <n v="0"/>
    <n v="5"/>
    <n v="0"/>
    <x v="7"/>
  </r>
  <r>
    <x v="139"/>
    <x v="0"/>
    <s v="Sp"/>
    <x v="8"/>
    <n v="2"/>
    <n v="2"/>
    <n v="494.52"/>
    <n v="2"/>
    <n v="0"/>
    <n v="4.5"/>
    <n v="0"/>
    <x v="8"/>
  </r>
  <r>
    <x v="139"/>
    <x v="0"/>
    <s v="Sp"/>
    <x v="11"/>
    <n v="1"/>
    <n v="2"/>
    <n v="189.58"/>
    <n v="1"/>
    <n v="0"/>
    <n v="5"/>
    <n v="0"/>
    <x v="11"/>
  </r>
  <r>
    <x v="139"/>
    <x v="0"/>
    <s v="Sp"/>
    <x v="13"/>
    <n v="1"/>
    <n v="2"/>
    <n v="408.18"/>
    <n v="1"/>
    <n v="0"/>
    <n v="4"/>
    <n v="0"/>
    <x v="13"/>
  </r>
  <r>
    <x v="139"/>
    <x v="0"/>
    <s v="Sp"/>
    <x v="15"/>
    <n v="1"/>
    <n v="1"/>
    <n v="71.34"/>
    <n v="1"/>
    <n v="0"/>
    <n v="5"/>
    <n v="0"/>
    <x v="15"/>
  </r>
  <r>
    <x v="140"/>
    <x v="0"/>
    <s v="Sao Roque"/>
    <x v="14"/>
    <n v="1"/>
    <n v="1"/>
    <n v="62.87"/>
    <n v="1"/>
    <n v="0"/>
    <n v="5"/>
    <n v="0"/>
    <x v="14"/>
  </r>
  <r>
    <x v="141"/>
    <x v="4"/>
    <s v="Teixeira Soares"/>
    <x v="10"/>
    <n v="3"/>
    <n v="5"/>
    <n v="1661.57"/>
    <n v="3"/>
    <n v="1"/>
    <n v="3.33"/>
    <n v="0.33333333333333331"/>
    <x v="10"/>
  </r>
  <r>
    <x v="141"/>
    <x v="4"/>
    <s v="Teixeira Soares"/>
    <x v="11"/>
    <n v="8"/>
    <n v="11"/>
    <n v="2383.96"/>
    <n v="8"/>
    <n v="1"/>
    <n v="3.25"/>
    <n v="0.125"/>
    <x v="11"/>
  </r>
  <r>
    <x v="141"/>
    <x v="4"/>
    <s v="Teixeira Soares"/>
    <x v="12"/>
    <n v="14"/>
    <n v="18"/>
    <n v="3867.19"/>
    <n v="14"/>
    <n v="5"/>
    <n v="2.79"/>
    <n v="0.35714285714285715"/>
    <x v="12"/>
  </r>
  <r>
    <x v="141"/>
    <x v="4"/>
    <s v="Teixeira Soares"/>
    <x v="13"/>
    <n v="8"/>
    <n v="10"/>
    <n v="1848.89"/>
    <n v="7"/>
    <n v="1"/>
    <n v="3.71"/>
    <n v="0.14285714285714285"/>
    <x v="13"/>
  </r>
  <r>
    <x v="141"/>
    <x v="4"/>
    <s v="Teixeira Soares"/>
    <x v="14"/>
    <n v="4"/>
    <n v="4"/>
    <n v="756.54"/>
    <n v="4"/>
    <n v="0"/>
    <n v="4"/>
    <n v="0"/>
    <x v="14"/>
  </r>
  <r>
    <x v="141"/>
    <x v="4"/>
    <s v="Teixeira Soares"/>
    <x v="18"/>
    <n v="5"/>
    <n v="11"/>
    <n v="1956.49"/>
    <n v="5"/>
    <n v="0"/>
    <n v="4.2"/>
    <n v="0"/>
    <x v="18"/>
  </r>
  <r>
    <x v="141"/>
    <x v="4"/>
    <s v="Teixeira Soares"/>
    <x v="15"/>
    <n v="5"/>
    <n v="6"/>
    <n v="884.79"/>
    <n v="5"/>
    <n v="0"/>
    <n v="3.2"/>
    <n v="0"/>
    <x v="15"/>
  </r>
  <r>
    <x v="141"/>
    <x v="4"/>
    <s v="Teixeira Soares"/>
    <x v="16"/>
    <n v="2"/>
    <n v="3"/>
    <n v="372.13"/>
    <n v="2"/>
    <n v="0"/>
    <n v="3"/>
    <n v="0"/>
    <x v="16"/>
  </r>
  <r>
    <x v="141"/>
    <x v="4"/>
    <s v="Teixeira Soares"/>
    <x v="19"/>
    <n v="2"/>
    <n v="10"/>
    <n v="1277.18"/>
    <n v="2"/>
    <n v="0"/>
    <n v="4"/>
    <n v="0"/>
    <x v="19"/>
  </r>
  <r>
    <x v="142"/>
    <x v="7"/>
    <s v="Jaragua Do Sul"/>
    <x v="17"/>
    <n v="1"/>
    <n v="15"/>
    <n v="783"/>
    <n v="1"/>
    <n v="0"/>
    <n v="5"/>
    <n v="0"/>
    <x v="17"/>
  </r>
  <r>
    <x v="143"/>
    <x v="0"/>
    <s v="Aruja"/>
    <x v="9"/>
    <n v="2"/>
    <n v="2"/>
    <n v="171.39"/>
    <n v="2"/>
    <n v="0"/>
    <n v="4"/>
    <n v="0"/>
    <x v="9"/>
  </r>
  <r>
    <x v="144"/>
    <x v="3"/>
    <s v="Belo Horizonte"/>
    <x v="3"/>
    <n v="1"/>
    <n v="1"/>
    <n v="30.86"/>
    <n v="1"/>
    <n v="0"/>
    <n v="5"/>
    <n v="0"/>
    <x v="3"/>
  </r>
  <r>
    <x v="145"/>
    <x v="8"/>
    <s v="Canoas"/>
    <x v="14"/>
    <n v="1"/>
    <n v="1"/>
    <n v="51.13"/>
    <n v="1"/>
    <n v="0"/>
    <n v="4"/>
    <n v="0"/>
    <x v="14"/>
  </r>
  <r>
    <x v="145"/>
    <x v="8"/>
    <s v="Canoas"/>
    <x v="18"/>
    <n v="1"/>
    <n v="1"/>
    <n v="54.13"/>
    <n v="1"/>
    <n v="0"/>
    <n v="5"/>
    <n v="0"/>
    <x v="18"/>
  </r>
  <r>
    <x v="145"/>
    <x v="8"/>
    <s v="Canoas"/>
    <x v="15"/>
    <n v="1"/>
    <n v="1"/>
    <n v="46.3"/>
    <n v="1"/>
    <n v="0"/>
    <n v="5"/>
    <n v="0"/>
    <x v="15"/>
  </r>
  <r>
    <x v="145"/>
    <x v="8"/>
    <s v="Canoas"/>
    <x v="16"/>
    <n v="1"/>
    <n v="1"/>
    <n v="54.25"/>
    <n v="1"/>
    <n v="0"/>
    <n v="5"/>
    <n v="0"/>
    <x v="16"/>
  </r>
  <r>
    <x v="146"/>
    <x v="4"/>
    <s v="Maringa"/>
    <x v="1"/>
    <n v="1"/>
    <n v="1"/>
    <n v="210.92"/>
    <n v="1"/>
    <n v="0"/>
    <n v="4"/>
    <n v="0"/>
    <x v="1"/>
  </r>
  <r>
    <x v="146"/>
    <x v="4"/>
    <s v="Maringa"/>
    <x v="9"/>
    <n v="6"/>
    <n v="9"/>
    <n v="2490.4499999999998"/>
    <n v="6"/>
    <n v="0"/>
    <n v="4.33"/>
    <n v="0"/>
    <x v="9"/>
  </r>
  <r>
    <x v="146"/>
    <x v="4"/>
    <s v="Maringa"/>
    <x v="10"/>
    <n v="5"/>
    <n v="6"/>
    <n v="1360.96"/>
    <n v="5"/>
    <n v="0"/>
    <n v="3.3"/>
    <n v="0"/>
    <x v="10"/>
  </r>
  <r>
    <x v="146"/>
    <x v="4"/>
    <s v="Maringa"/>
    <x v="11"/>
    <n v="47"/>
    <n v="58"/>
    <n v="7892.93"/>
    <n v="46"/>
    <n v="1"/>
    <n v="4.3"/>
    <n v="2.1739130434782608E-2"/>
    <x v="11"/>
  </r>
  <r>
    <x v="146"/>
    <x v="4"/>
    <s v="Maringa"/>
    <x v="12"/>
    <n v="38"/>
    <n v="51"/>
    <n v="6795.35"/>
    <n v="38"/>
    <n v="5"/>
    <n v="3.89"/>
    <n v="0.13157894736842105"/>
    <x v="12"/>
  </r>
  <r>
    <x v="146"/>
    <x v="4"/>
    <s v="Maringa"/>
    <x v="13"/>
    <n v="18"/>
    <n v="20"/>
    <n v="2206.86"/>
    <n v="18"/>
    <n v="0"/>
    <n v="3.89"/>
    <n v="0"/>
    <x v="13"/>
  </r>
  <r>
    <x v="146"/>
    <x v="4"/>
    <s v="Maringa"/>
    <x v="14"/>
    <n v="19"/>
    <n v="26"/>
    <n v="6612.79"/>
    <n v="19"/>
    <n v="0"/>
    <n v="2.95"/>
    <n v="0"/>
    <x v="14"/>
  </r>
  <r>
    <x v="146"/>
    <x v="4"/>
    <s v="Maringa"/>
    <x v="18"/>
    <n v="13"/>
    <n v="17"/>
    <n v="1877.93"/>
    <n v="13"/>
    <n v="0"/>
    <n v="4.3099999999999996"/>
    <n v="0"/>
    <x v="18"/>
  </r>
  <r>
    <x v="146"/>
    <x v="4"/>
    <s v="Maringa"/>
    <x v="15"/>
    <n v="8"/>
    <n v="12"/>
    <n v="1558.74"/>
    <n v="8"/>
    <n v="0"/>
    <n v="4.88"/>
    <n v="0"/>
    <x v="15"/>
  </r>
  <r>
    <x v="146"/>
    <x v="4"/>
    <s v="Maringa"/>
    <x v="16"/>
    <n v="5"/>
    <n v="6"/>
    <n v="725.99"/>
    <n v="5"/>
    <n v="0"/>
    <n v="5"/>
    <n v="0"/>
    <x v="16"/>
  </r>
  <r>
    <x v="146"/>
    <x v="4"/>
    <s v="Maringa"/>
    <x v="19"/>
    <n v="4"/>
    <n v="4"/>
    <n v="474.72"/>
    <n v="4"/>
    <n v="0"/>
    <n v="4"/>
    <n v="0"/>
    <x v="19"/>
  </r>
  <r>
    <x v="147"/>
    <x v="0"/>
    <s v="Itajai"/>
    <x v="3"/>
    <n v="1"/>
    <n v="1"/>
    <n v="65.84"/>
    <n v="0"/>
    <n v="0"/>
    <n v="1"/>
    <m/>
    <x v="3"/>
  </r>
  <r>
    <x v="147"/>
    <x v="0"/>
    <s v="Itajai"/>
    <x v="5"/>
    <n v="8"/>
    <n v="8"/>
    <n v="591.76"/>
    <n v="8"/>
    <n v="0"/>
    <n v="4.25"/>
    <n v="0"/>
    <x v="5"/>
  </r>
  <r>
    <x v="147"/>
    <x v="0"/>
    <s v="Itajai"/>
    <x v="6"/>
    <n v="9"/>
    <n v="9"/>
    <n v="862.47"/>
    <n v="9"/>
    <n v="0"/>
    <n v="4.8899999999999997"/>
    <n v="0"/>
    <x v="6"/>
  </r>
  <r>
    <x v="147"/>
    <x v="0"/>
    <s v="Itajai"/>
    <x v="7"/>
    <n v="7"/>
    <n v="8"/>
    <n v="591.78"/>
    <n v="7"/>
    <n v="0"/>
    <n v="4"/>
    <n v="0"/>
    <x v="7"/>
  </r>
  <r>
    <x v="147"/>
    <x v="0"/>
    <s v="Itajai"/>
    <x v="8"/>
    <n v="10"/>
    <n v="11"/>
    <n v="818"/>
    <n v="10"/>
    <n v="0"/>
    <n v="4"/>
    <n v="0"/>
    <x v="8"/>
  </r>
  <r>
    <x v="147"/>
    <x v="0"/>
    <s v="Itajai"/>
    <x v="0"/>
    <n v="8"/>
    <n v="9"/>
    <n v="638.12"/>
    <n v="8"/>
    <n v="0"/>
    <n v="4.25"/>
    <n v="0"/>
    <x v="0"/>
  </r>
  <r>
    <x v="147"/>
    <x v="0"/>
    <s v="Itajai"/>
    <x v="1"/>
    <n v="7"/>
    <n v="7"/>
    <n v="519.98"/>
    <n v="7"/>
    <n v="0"/>
    <n v="4.71"/>
    <n v="0"/>
    <x v="1"/>
  </r>
  <r>
    <x v="147"/>
    <x v="0"/>
    <s v="Itajai"/>
    <x v="9"/>
    <n v="13"/>
    <n v="15"/>
    <n v="927.33"/>
    <n v="13"/>
    <n v="0"/>
    <n v="4.2300000000000004"/>
    <n v="0"/>
    <x v="9"/>
  </r>
  <r>
    <x v="147"/>
    <x v="0"/>
    <s v="Itajai"/>
    <x v="10"/>
    <n v="16"/>
    <n v="18"/>
    <n v="1150.5"/>
    <n v="16"/>
    <n v="0"/>
    <n v="3.94"/>
    <n v="0"/>
    <x v="10"/>
  </r>
  <r>
    <x v="147"/>
    <x v="0"/>
    <s v="Itajai"/>
    <x v="11"/>
    <n v="14"/>
    <n v="14"/>
    <n v="889.39"/>
    <n v="14"/>
    <n v="0"/>
    <n v="4.43"/>
    <n v="0"/>
    <x v="11"/>
  </r>
  <r>
    <x v="147"/>
    <x v="0"/>
    <s v="Itajai"/>
    <x v="12"/>
    <n v="8"/>
    <n v="8"/>
    <n v="793.88"/>
    <n v="8"/>
    <n v="1"/>
    <n v="4"/>
    <n v="0.125"/>
    <x v="12"/>
  </r>
  <r>
    <x v="147"/>
    <x v="0"/>
    <s v="Itajai"/>
    <x v="13"/>
    <n v="12"/>
    <n v="14"/>
    <n v="834.91"/>
    <n v="12"/>
    <n v="0"/>
    <n v="4.42"/>
    <n v="0"/>
    <x v="13"/>
  </r>
  <r>
    <x v="147"/>
    <x v="0"/>
    <s v="Itajai"/>
    <x v="14"/>
    <n v="6"/>
    <n v="6"/>
    <n v="444.38"/>
    <n v="6"/>
    <n v="0"/>
    <n v="4.33"/>
    <n v="0"/>
    <x v="14"/>
  </r>
  <r>
    <x v="147"/>
    <x v="0"/>
    <s v="Itajai"/>
    <x v="18"/>
    <n v="5"/>
    <n v="5"/>
    <n v="276.83999999999997"/>
    <n v="5"/>
    <n v="0"/>
    <n v="4.8"/>
    <n v="0"/>
    <x v="18"/>
  </r>
  <r>
    <x v="147"/>
    <x v="0"/>
    <s v="Itajai"/>
    <x v="15"/>
    <n v="7"/>
    <n v="7"/>
    <n v="568.54999999999995"/>
    <n v="7"/>
    <n v="0"/>
    <n v="4.43"/>
    <n v="0"/>
    <x v="15"/>
  </r>
  <r>
    <x v="147"/>
    <x v="0"/>
    <s v="Itajai"/>
    <x v="16"/>
    <n v="4"/>
    <n v="4"/>
    <n v="272.63"/>
    <n v="4"/>
    <n v="0"/>
    <n v="4"/>
    <n v="0"/>
    <x v="16"/>
  </r>
  <r>
    <x v="147"/>
    <x v="0"/>
    <s v="Itajai"/>
    <x v="19"/>
    <n v="2"/>
    <n v="2"/>
    <n v="160.04"/>
    <n v="2"/>
    <n v="0"/>
    <n v="4.5"/>
    <n v="0"/>
    <x v="19"/>
  </r>
  <r>
    <x v="148"/>
    <x v="0"/>
    <s v="Sao Paulo"/>
    <x v="4"/>
    <n v="1"/>
    <n v="1"/>
    <n v="33.159999999999997"/>
    <n v="1"/>
    <n v="0"/>
    <n v="5"/>
    <n v="0"/>
    <x v="4"/>
  </r>
  <r>
    <x v="149"/>
    <x v="0"/>
    <s v="Sao Roque"/>
    <x v="2"/>
    <n v="1"/>
    <n v="1"/>
    <n v="66.510000000000005"/>
    <n v="1"/>
    <n v="0"/>
    <n v="5"/>
    <n v="0"/>
    <x v="2"/>
  </r>
  <r>
    <x v="149"/>
    <x v="0"/>
    <s v="Sao Roque"/>
    <x v="3"/>
    <n v="2"/>
    <n v="3"/>
    <n v="87.56"/>
    <n v="2"/>
    <n v="0"/>
    <n v="4.5"/>
    <n v="0"/>
    <x v="3"/>
  </r>
  <r>
    <x v="149"/>
    <x v="0"/>
    <s v="Sao Roque"/>
    <x v="7"/>
    <n v="1"/>
    <n v="1"/>
    <n v="24.84"/>
    <n v="1"/>
    <n v="0"/>
    <n v="4"/>
    <n v="0"/>
    <x v="7"/>
  </r>
  <r>
    <x v="149"/>
    <x v="0"/>
    <s v="Sao Roque"/>
    <x v="8"/>
    <n v="1"/>
    <n v="1"/>
    <n v="29.84"/>
    <n v="1"/>
    <n v="0"/>
    <n v="5"/>
    <n v="0"/>
    <x v="8"/>
  </r>
  <r>
    <x v="149"/>
    <x v="0"/>
    <s v="Sao Roque"/>
    <x v="1"/>
    <n v="4"/>
    <n v="4"/>
    <n v="674.27"/>
    <n v="4"/>
    <n v="0"/>
    <n v="4.5"/>
    <n v="0"/>
    <x v="1"/>
  </r>
  <r>
    <x v="149"/>
    <x v="0"/>
    <s v="Sao Roque"/>
    <x v="9"/>
    <n v="1"/>
    <n v="1"/>
    <n v="105.3"/>
    <n v="0"/>
    <n v="0"/>
    <n v="3"/>
    <m/>
    <x v="9"/>
  </r>
  <r>
    <x v="149"/>
    <x v="0"/>
    <s v="Sao Roque"/>
    <x v="10"/>
    <n v="6"/>
    <n v="6"/>
    <n v="486.94"/>
    <n v="6"/>
    <n v="0"/>
    <n v="4.33"/>
    <n v="0"/>
    <x v="10"/>
  </r>
  <r>
    <x v="149"/>
    <x v="0"/>
    <s v="Sao Roque"/>
    <x v="11"/>
    <n v="6"/>
    <n v="6"/>
    <n v="546.1"/>
    <n v="6"/>
    <n v="0"/>
    <n v="4.83"/>
    <n v="0"/>
    <x v="11"/>
  </r>
  <r>
    <x v="149"/>
    <x v="0"/>
    <s v="Sao Roque"/>
    <x v="12"/>
    <n v="3"/>
    <n v="3"/>
    <n v="267.98"/>
    <n v="3"/>
    <n v="0"/>
    <n v="5"/>
    <n v="0"/>
    <x v="12"/>
  </r>
  <r>
    <x v="149"/>
    <x v="0"/>
    <s v="Sao Roque"/>
    <x v="13"/>
    <n v="1"/>
    <n v="1"/>
    <n v="135.55000000000001"/>
    <n v="1"/>
    <n v="0"/>
    <n v="4"/>
    <n v="0"/>
    <x v="13"/>
  </r>
  <r>
    <x v="149"/>
    <x v="0"/>
    <s v="Sao Roque"/>
    <x v="14"/>
    <n v="1"/>
    <n v="1"/>
    <n v="56.76"/>
    <n v="1"/>
    <n v="0"/>
    <n v="5"/>
    <n v="0"/>
    <x v="14"/>
  </r>
  <r>
    <x v="149"/>
    <x v="0"/>
    <s v="Sao Roque"/>
    <x v="18"/>
    <n v="2"/>
    <n v="2"/>
    <n v="194.75"/>
    <n v="2"/>
    <n v="1"/>
    <n v="5"/>
    <n v="0.5"/>
    <x v="18"/>
  </r>
  <r>
    <x v="149"/>
    <x v="0"/>
    <s v="Sao Roque"/>
    <x v="15"/>
    <n v="1"/>
    <n v="1"/>
    <n v="354.24"/>
    <n v="0"/>
    <n v="0"/>
    <n v="5"/>
    <m/>
    <x v="15"/>
  </r>
  <r>
    <x v="150"/>
    <x v="0"/>
    <s v="Sao Paulo"/>
    <x v="5"/>
    <n v="2"/>
    <n v="2"/>
    <n v="200.61"/>
    <n v="2"/>
    <n v="0"/>
    <n v="5"/>
    <n v="0"/>
    <x v="5"/>
  </r>
  <r>
    <x v="150"/>
    <x v="0"/>
    <s v="Sao Paulo"/>
    <x v="6"/>
    <n v="1"/>
    <n v="1"/>
    <n v="55"/>
    <n v="1"/>
    <n v="0"/>
    <n v="5"/>
    <n v="0"/>
    <x v="6"/>
  </r>
  <r>
    <x v="150"/>
    <x v="0"/>
    <s v="Sao Paulo"/>
    <x v="7"/>
    <n v="2"/>
    <n v="4"/>
    <n v="212.68"/>
    <n v="2"/>
    <n v="0"/>
    <n v="5"/>
    <n v="0"/>
    <x v="7"/>
  </r>
  <r>
    <x v="150"/>
    <x v="0"/>
    <s v="Sao Paulo"/>
    <x v="8"/>
    <n v="3"/>
    <n v="3"/>
    <n v="136.59"/>
    <n v="3"/>
    <n v="0"/>
    <n v="5"/>
    <n v="0"/>
    <x v="8"/>
  </r>
  <r>
    <x v="150"/>
    <x v="0"/>
    <s v="Sao Paulo"/>
    <x v="0"/>
    <n v="3"/>
    <n v="6"/>
    <n v="481.05"/>
    <n v="3"/>
    <n v="0"/>
    <n v="3.67"/>
    <n v="0"/>
    <x v="0"/>
  </r>
  <r>
    <x v="150"/>
    <x v="0"/>
    <s v="Sao Paulo"/>
    <x v="1"/>
    <n v="9"/>
    <n v="13"/>
    <n v="883.35"/>
    <n v="9"/>
    <n v="0"/>
    <n v="4.33"/>
    <n v="0"/>
    <x v="1"/>
  </r>
  <r>
    <x v="150"/>
    <x v="0"/>
    <s v="Sao Paulo"/>
    <x v="9"/>
    <n v="18"/>
    <n v="19"/>
    <n v="1451.73"/>
    <n v="18"/>
    <n v="0"/>
    <n v="3.78"/>
    <n v="0"/>
    <x v="9"/>
  </r>
  <r>
    <x v="150"/>
    <x v="0"/>
    <s v="Sao Paulo"/>
    <x v="10"/>
    <n v="22"/>
    <n v="23"/>
    <n v="1670.51"/>
    <n v="21"/>
    <n v="0"/>
    <n v="4.18"/>
    <n v="0"/>
    <x v="10"/>
  </r>
  <r>
    <x v="150"/>
    <x v="0"/>
    <s v="Sao Paulo"/>
    <x v="11"/>
    <n v="29"/>
    <n v="30"/>
    <n v="2873.78"/>
    <n v="29"/>
    <n v="4"/>
    <n v="3.79"/>
    <n v="0.13793103448275862"/>
    <x v="11"/>
  </r>
  <r>
    <x v="150"/>
    <x v="0"/>
    <s v="Sao Paulo"/>
    <x v="12"/>
    <n v="11"/>
    <n v="11"/>
    <n v="1016.63"/>
    <n v="10"/>
    <n v="0"/>
    <n v="2.91"/>
    <n v="0"/>
    <x v="12"/>
  </r>
  <r>
    <x v="150"/>
    <x v="0"/>
    <s v="Sao Paulo"/>
    <x v="13"/>
    <n v="18"/>
    <n v="22"/>
    <n v="1802.73"/>
    <n v="18"/>
    <n v="5"/>
    <n v="4.1100000000000003"/>
    <n v="0.27777777777777779"/>
    <x v="13"/>
  </r>
  <r>
    <x v="150"/>
    <x v="0"/>
    <s v="Sao Paulo"/>
    <x v="14"/>
    <n v="5"/>
    <n v="6"/>
    <n v="385.05"/>
    <n v="5"/>
    <n v="0"/>
    <n v="3.2"/>
    <n v="0"/>
    <x v="14"/>
  </r>
  <r>
    <x v="150"/>
    <x v="0"/>
    <s v="Sao Paulo"/>
    <x v="18"/>
    <n v="8"/>
    <n v="8"/>
    <n v="582.38"/>
    <n v="8"/>
    <n v="0"/>
    <n v="4.63"/>
    <n v="0"/>
    <x v="18"/>
  </r>
  <r>
    <x v="150"/>
    <x v="0"/>
    <s v="Sao Paulo"/>
    <x v="15"/>
    <n v="6"/>
    <n v="6"/>
    <n v="487.78"/>
    <n v="6"/>
    <n v="0"/>
    <n v="3.67"/>
    <n v="0"/>
    <x v="15"/>
  </r>
  <r>
    <x v="150"/>
    <x v="0"/>
    <s v="Sao Paulo"/>
    <x v="16"/>
    <n v="13"/>
    <n v="15"/>
    <n v="1158.04"/>
    <n v="13"/>
    <n v="1"/>
    <n v="4.1500000000000004"/>
    <n v="7.6923076923076927E-2"/>
    <x v="16"/>
  </r>
  <r>
    <x v="150"/>
    <x v="0"/>
    <s v="Sao Paulo"/>
    <x v="19"/>
    <n v="8"/>
    <n v="8"/>
    <n v="676.28"/>
    <n v="8"/>
    <n v="0"/>
    <n v="4.75"/>
    <n v="0"/>
    <x v="19"/>
  </r>
  <r>
    <x v="151"/>
    <x v="0"/>
    <s v="Sao Paulo"/>
    <x v="15"/>
    <n v="1"/>
    <n v="1"/>
    <n v="113.26"/>
    <n v="1"/>
    <n v="0"/>
    <n v="5"/>
    <n v="0"/>
    <x v="15"/>
  </r>
  <r>
    <x v="151"/>
    <x v="0"/>
    <s v="Sao Paulo"/>
    <x v="16"/>
    <n v="2"/>
    <n v="2"/>
    <n v="368.3"/>
    <n v="2"/>
    <n v="0"/>
    <n v="4.5"/>
    <n v="0"/>
    <x v="16"/>
  </r>
  <r>
    <x v="151"/>
    <x v="0"/>
    <s v="Sao Paulo"/>
    <x v="19"/>
    <n v="6"/>
    <n v="6"/>
    <n v="1032.78"/>
    <n v="6"/>
    <n v="0"/>
    <n v="5"/>
    <n v="0"/>
    <x v="19"/>
  </r>
  <r>
    <x v="152"/>
    <x v="0"/>
    <s v="Sao Paulo"/>
    <x v="2"/>
    <n v="2"/>
    <n v="3"/>
    <n v="205.13"/>
    <n v="2"/>
    <n v="0"/>
    <n v="5"/>
    <n v="0"/>
    <x v="2"/>
  </r>
  <r>
    <x v="152"/>
    <x v="0"/>
    <s v="Sao Paulo"/>
    <x v="3"/>
    <n v="3"/>
    <n v="4"/>
    <n v="313.27"/>
    <n v="3"/>
    <n v="1"/>
    <n v="5"/>
    <n v="0.33333333333333331"/>
    <x v="3"/>
  </r>
  <r>
    <x v="152"/>
    <x v="0"/>
    <s v="Sao Paulo"/>
    <x v="4"/>
    <n v="4"/>
    <n v="6"/>
    <n v="524.15"/>
    <n v="4"/>
    <n v="1"/>
    <n v="3"/>
    <n v="0.25"/>
    <x v="4"/>
  </r>
  <r>
    <x v="152"/>
    <x v="0"/>
    <s v="Sao Paulo"/>
    <x v="6"/>
    <n v="2"/>
    <n v="3"/>
    <n v="292.83999999999997"/>
    <n v="2"/>
    <n v="0"/>
    <n v="3"/>
    <n v="0"/>
    <x v="6"/>
  </r>
  <r>
    <x v="152"/>
    <x v="0"/>
    <s v="Sao Paulo"/>
    <x v="7"/>
    <n v="1"/>
    <n v="1"/>
    <n v="62.59"/>
    <n v="1"/>
    <n v="0"/>
    <n v="5"/>
    <n v="0"/>
    <x v="7"/>
  </r>
  <r>
    <x v="152"/>
    <x v="0"/>
    <s v="Sao Paulo"/>
    <x v="8"/>
    <n v="1"/>
    <n v="1"/>
    <n v="144.13"/>
    <n v="1"/>
    <n v="0"/>
    <n v="5"/>
    <n v="0"/>
    <x v="8"/>
  </r>
  <r>
    <x v="152"/>
    <x v="0"/>
    <s v="Sao Paulo"/>
    <x v="0"/>
    <n v="4"/>
    <n v="8"/>
    <n v="882.12"/>
    <n v="4"/>
    <n v="0"/>
    <n v="3.5"/>
    <n v="0"/>
    <x v="0"/>
  </r>
  <r>
    <x v="152"/>
    <x v="0"/>
    <s v="Sao Paulo"/>
    <x v="1"/>
    <n v="3"/>
    <n v="4"/>
    <n v="471.72"/>
    <n v="3"/>
    <n v="0"/>
    <n v="4.33"/>
    <n v="0"/>
    <x v="1"/>
  </r>
  <r>
    <x v="152"/>
    <x v="0"/>
    <s v="Sao Paulo"/>
    <x v="9"/>
    <n v="6"/>
    <n v="11"/>
    <n v="1353.75"/>
    <n v="6"/>
    <n v="3"/>
    <n v="2.4"/>
    <n v="0.5"/>
    <x v="9"/>
  </r>
  <r>
    <x v="152"/>
    <x v="0"/>
    <s v="Sao Paulo"/>
    <x v="10"/>
    <n v="3"/>
    <n v="5"/>
    <n v="527.20000000000005"/>
    <n v="3"/>
    <n v="0"/>
    <n v="4.67"/>
    <n v="0"/>
    <x v="10"/>
  </r>
  <r>
    <x v="152"/>
    <x v="0"/>
    <s v="Sao Paulo"/>
    <x v="11"/>
    <n v="3"/>
    <n v="8"/>
    <n v="969.16"/>
    <n v="3"/>
    <n v="0"/>
    <n v="4.33"/>
    <n v="0"/>
    <x v="11"/>
  </r>
  <r>
    <x v="152"/>
    <x v="0"/>
    <s v="Sao Paulo"/>
    <x v="13"/>
    <n v="3"/>
    <n v="4"/>
    <n v="614.69000000000005"/>
    <n v="3"/>
    <n v="1"/>
    <n v="3.67"/>
    <n v="0.33333333333333331"/>
    <x v="13"/>
  </r>
  <r>
    <x v="152"/>
    <x v="0"/>
    <s v="Sao Paulo"/>
    <x v="14"/>
    <n v="3"/>
    <n v="3"/>
    <n v="390.55"/>
    <n v="3"/>
    <n v="0"/>
    <n v="3.67"/>
    <n v="0"/>
    <x v="14"/>
  </r>
  <r>
    <x v="152"/>
    <x v="0"/>
    <s v="Sao Paulo"/>
    <x v="16"/>
    <n v="1"/>
    <n v="1"/>
    <n v="121.04"/>
    <n v="1"/>
    <n v="0"/>
    <n v="3"/>
    <n v="0"/>
    <x v="16"/>
  </r>
  <r>
    <x v="153"/>
    <x v="5"/>
    <s v="Rio De Janeiro"/>
    <x v="1"/>
    <n v="1"/>
    <n v="1"/>
    <n v="84.14"/>
    <n v="1"/>
    <n v="0"/>
    <n v="4"/>
    <n v="0"/>
    <x v="1"/>
  </r>
  <r>
    <x v="153"/>
    <x v="5"/>
    <s v="Rio De Janeiro"/>
    <x v="9"/>
    <n v="1"/>
    <n v="1"/>
    <n v="30.95"/>
    <n v="1"/>
    <n v="0"/>
    <n v="2"/>
    <n v="0"/>
    <x v="9"/>
  </r>
  <r>
    <x v="153"/>
    <x v="5"/>
    <s v="Rio De Janeiro"/>
    <x v="10"/>
    <n v="3"/>
    <n v="3"/>
    <n v="228.99"/>
    <n v="3"/>
    <n v="0"/>
    <n v="4"/>
    <n v="0"/>
    <x v="10"/>
  </r>
  <r>
    <x v="153"/>
    <x v="5"/>
    <s v="Rio De Janeiro"/>
    <x v="12"/>
    <n v="1"/>
    <n v="1"/>
    <n v="92.91"/>
    <n v="1"/>
    <n v="0"/>
    <n v="4"/>
    <n v="0"/>
    <x v="12"/>
  </r>
  <r>
    <x v="154"/>
    <x v="0"/>
    <s v="Valinhos"/>
    <x v="7"/>
    <n v="3"/>
    <n v="4"/>
    <n v="239.74"/>
    <n v="3"/>
    <n v="0"/>
    <n v="3.67"/>
    <n v="0"/>
    <x v="7"/>
  </r>
  <r>
    <x v="154"/>
    <x v="0"/>
    <s v="Valinhos"/>
    <x v="8"/>
    <n v="3"/>
    <n v="4"/>
    <n v="236.68"/>
    <n v="3"/>
    <n v="0"/>
    <n v="4.67"/>
    <n v="0"/>
    <x v="8"/>
  </r>
  <r>
    <x v="154"/>
    <x v="0"/>
    <s v="Valinhos"/>
    <x v="0"/>
    <n v="7"/>
    <n v="9"/>
    <n v="412.41"/>
    <n v="7"/>
    <n v="0"/>
    <n v="3.86"/>
    <n v="0"/>
    <x v="0"/>
  </r>
  <r>
    <x v="154"/>
    <x v="0"/>
    <s v="Valinhos"/>
    <x v="1"/>
    <n v="6"/>
    <n v="7"/>
    <n v="356.33"/>
    <n v="6"/>
    <n v="0"/>
    <n v="4.67"/>
    <n v="0"/>
    <x v="1"/>
  </r>
  <r>
    <x v="154"/>
    <x v="0"/>
    <s v="Valinhos"/>
    <x v="9"/>
    <n v="7"/>
    <n v="7"/>
    <n v="265.55"/>
    <n v="7"/>
    <n v="1"/>
    <n v="3.86"/>
    <n v="0.14285714285714285"/>
    <x v="9"/>
  </r>
  <r>
    <x v="154"/>
    <x v="0"/>
    <s v="Valinhos"/>
    <x v="10"/>
    <n v="4"/>
    <n v="4"/>
    <n v="239.65"/>
    <n v="4"/>
    <n v="0"/>
    <n v="4.75"/>
    <n v="0"/>
    <x v="10"/>
  </r>
  <r>
    <x v="154"/>
    <x v="0"/>
    <s v="Valinhos"/>
    <x v="11"/>
    <n v="6"/>
    <n v="10"/>
    <n v="413.18"/>
    <n v="6"/>
    <n v="0"/>
    <n v="4.67"/>
    <n v="0"/>
    <x v="11"/>
  </r>
  <r>
    <x v="154"/>
    <x v="0"/>
    <s v="Valinhos"/>
    <x v="12"/>
    <n v="10"/>
    <n v="12"/>
    <n v="621.84"/>
    <n v="10"/>
    <n v="0"/>
    <n v="3.8"/>
    <n v="0"/>
    <x v="12"/>
  </r>
  <r>
    <x v="154"/>
    <x v="0"/>
    <s v="Valinhos"/>
    <x v="13"/>
    <n v="6"/>
    <n v="7"/>
    <n v="543.16"/>
    <n v="6"/>
    <n v="2"/>
    <n v="4.17"/>
    <n v="0.33333333333333331"/>
    <x v="13"/>
  </r>
  <r>
    <x v="154"/>
    <x v="0"/>
    <s v="Valinhos"/>
    <x v="14"/>
    <n v="6"/>
    <n v="6"/>
    <n v="366.52"/>
    <n v="6"/>
    <n v="0"/>
    <n v="3.83"/>
    <n v="0"/>
    <x v="14"/>
  </r>
  <r>
    <x v="154"/>
    <x v="0"/>
    <s v="Valinhos"/>
    <x v="18"/>
    <n v="2"/>
    <n v="2"/>
    <n v="105.42"/>
    <n v="2"/>
    <n v="0"/>
    <n v="4"/>
    <n v="0"/>
    <x v="18"/>
  </r>
  <r>
    <x v="154"/>
    <x v="0"/>
    <s v="Valinhos"/>
    <x v="16"/>
    <n v="1"/>
    <n v="1"/>
    <n v="63.03"/>
    <n v="1"/>
    <n v="0"/>
    <n v="5"/>
    <n v="0"/>
    <x v="16"/>
  </r>
  <r>
    <x v="155"/>
    <x v="4"/>
    <s v="Ponta Grossa"/>
    <x v="3"/>
    <n v="3"/>
    <n v="3"/>
    <n v="359.13"/>
    <n v="3"/>
    <n v="0"/>
    <n v="5"/>
    <n v="0"/>
    <x v="3"/>
  </r>
  <r>
    <x v="155"/>
    <x v="4"/>
    <s v="Ponta Grossa"/>
    <x v="4"/>
    <n v="2"/>
    <n v="2"/>
    <n v="207.98"/>
    <n v="2"/>
    <n v="0"/>
    <n v="5"/>
    <n v="0"/>
    <x v="4"/>
  </r>
  <r>
    <x v="156"/>
    <x v="3"/>
    <s v="Tres Coracoes"/>
    <x v="20"/>
    <n v="2"/>
    <n v="4"/>
    <n v="271.73"/>
    <n v="2"/>
    <n v="0"/>
    <n v="3"/>
    <n v="0"/>
    <x v="20"/>
  </r>
  <r>
    <x v="156"/>
    <x v="3"/>
    <s v="Tres Coracoes"/>
    <x v="17"/>
    <n v="8"/>
    <n v="11"/>
    <n v="1086.81"/>
    <n v="8"/>
    <n v="0"/>
    <n v="4.13"/>
    <n v="0"/>
    <x v="17"/>
  </r>
  <r>
    <x v="156"/>
    <x v="3"/>
    <s v="Tres Coracoes"/>
    <x v="2"/>
    <n v="28"/>
    <n v="29"/>
    <n v="3091.52"/>
    <n v="28"/>
    <n v="1"/>
    <n v="4.04"/>
    <n v="3.5714285714285712E-2"/>
    <x v="2"/>
  </r>
  <r>
    <x v="156"/>
    <x v="3"/>
    <s v="Tres Coracoes"/>
    <x v="3"/>
    <n v="26"/>
    <n v="30"/>
    <n v="3263.91"/>
    <n v="25"/>
    <n v="1"/>
    <n v="4.1900000000000004"/>
    <n v="0.04"/>
    <x v="3"/>
  </r>
  <r>
    <x v="156"/>
    <x v="3"/>
    <s v="Tres Coracoes"/>
    <x v="4"/>
    <n v="24"/>
    <n v="29"/>
    <n v="2739.93"/>
    <n v="24"/>
    <n v="3"/>
    <n v="4.21"/>
    <n v="0.125"/>
    <x v="4"/>
  </r>
  <r>
    <x v="156"/>
    <x v="3"/>
    <s v="Tres Coracoes"/>
    <x v="5"/>
    <n v="22"/>
    <n v="27"/>
    <n v="2219.9499999999998"/>
    <n v="22"/>
    <n v="1"/>
    <n v="4.45"/>
    <n v="4.5454545454545456E-2"/>
    <x v="5"/>
  </r>
  <r>
    <x v="156"/>
    <x v="3"/>
    <s v="Tres Coracoes"/>
    <x v="6"/>
    <n v="9"/>
    <n v="11"/>
    <n v="981.34"/>
    <n v="9"/>
    <n v="0"/>
    <n v="3.5"/>
    <n v="0"/>
    <x v="6"/>
  </r>
  <r>
    <x v="156"/>
    <x v="3"/>
    <s v="Tres Coracoes"/>
    <x v="7"/>
    <n v="4"/>
    <n v="8"/>
    <n v="752.36"/>
    <n v="3"/>
    <n v="0"/>
    <n v="3.5"/>
    <n v="0"/>
    <x v="7"/>
  </r>
  <r>
    <x v="156"/>
    <x v="3"/>
    <s v="Tres Coracoes"/>
    <x v="8"/>
    <n v="8"/>
    <n v="9"/>
    <n v="1253.53"/>
    <n v="8"/>
    <n v="0"/>
    <n v="4"/>
    <n v="0"/>
    <x v="8"/>
  </r>
  <r>
    <x v="156"/>
    <x v="3"/>
    <s v="Tres Coracoes"/>
    <x v="0"/>
    <n v="11"/>
    <n v="16"/>
    <n v="1497.66"/>
    <n v="11"/>
    <n v="1"/>
    <n v="4.09"/>
    <n v="9.0909090909090912E-2"/>
    <x v="0"/>
  </r>
  <r>
    <x v="156"/>
    <x v="3"/>
    <s v="Tres Coracoes"/>
    <x v="1"/>
    <n v="4"/>
    <n v="6"/>
    <n v="615.80999999999995"/>
    <n v="4"/>
    <n v="0"/>
    <n v="2.5"/>
    <n v="0"/>
    <x v="1"/>
  </r>
  <r>
    <x v="156"/>
    <x v="3"/>
    <s v="Tres Coracoes"/>
    <x v="9"/>
    <n v="7"/>
    <n v="7"/>
    <n v="692.83"/>
    <n v="7"/>
    <n v="1"/>
    <n v="3.86"/>
    <n v="0.14285714285714285"/>
    <x v="9"/>
  </r>
  <r>
    <x v="156"/>
    <x v="3"/>
    <s v="Tres Coracoes"/>
    <x v="11"/>
    <n v="2"/>
    <n v="2"/>
    <n v="251.81"/>
    <n v="2"/>
    <n v="0"/>
    <n v="4"/>
    <n v="0"/>
    <x v="11"/>
  </r>
  <r>
    <x v="156"/>
    <x v="3"/>
    <s v="Tres Coracoes"/>
    <x v="12"/>
    <n v="1"/>
    <n v="1"/>
    <n v="171.44"/>
    <n v="1"/>
    <n v="0"/>
    <n v="4"/>
    <n v="0"/>
    <x v="12"/>
  </r>
  <r>
    <x v="156"/>
    <x v="3"/>
    <s v="Tres Coracoes"/>
    <x v="13"/>
    <n v="2"/>
    <n v="2"/>
    <n v="250.62"/>
    <n v="2"/>
    <n v="1"/>
    <n v="3"/>
    <n v="0.5"/>
    <x v="13"/>
  </r>
  <r>
    <x v="156"/>
    <x v="3"/>
    <s v="Tres Coracoes"/>
    <x v="15"/>
    <n v="7"/>
    <n v="7"/>
    <n v="793.8"/>
    <n v="7"/>
    <n v="0"/>
    <n v="4.57"/>
    <n v="0"/>
    <x v="15"/>
  </r>
  <r>
    <x v="156"/>
    <x v="3"/>
    <s v="Tres Coracoes"/>
    <x v="16"/>
    <n v="11"/>
    <n v="15"/>
    <n v="929.43"/>
    <n v="11"/>
    <n v="0"/>
    <n v="3.64"/>
    <n v="0"/>
    <x v="16"/>
  </r>
  <r>
    <x v="156"/>
    <x v="3"/>
    <s v="Tres Coracoes"/>
    <x v="19"/>
    <n v="6"/>
    <n v="6"/>
    <n v="591.35"/>
    <n v="6"/>
    <n v="0"/>
    <n v="4.17"/>
    <n v="0"/>
    <x v="19"/>
  </r>
  <r>
    <x v="157"/>
    <x v="4"/>
    <s v="Curitiba"/>
    <x v="18"/>
    <n v="1"/>
    <n v="1"/>
    <n v="88.32"/>
    <n v="1"/>
    <n v="0"/>
    <n v="5"/>
    <n v="0"/>
    <x v="18"/>
  </r>
  <r>
    <x v="157"/>
    <x v="4"/>
    <s v="Curitiba"/>
    <x v="15"/>
    <n v="1"/>
    <n v="1"/>
    <n v="135.04"/>
    <n v="1"/>
    <n v="0"/>
    <n v="5"/>
    <n v="0"/>
    <x v="15"/>
  </r>
  <r>
    <x v="157"/>
    <x v="4"/>
    <s v="Curitiba"/>
    <x v="16"/>
    <n v="1"/>
    <n v="1"/>
    <n v="143.54"/>
    <n v="1"/>
    <n v="0"/>
    <n v="5"/>
    <n v="0"/>
    <x v="16"/>
  </r>
  <r>
    <x v="158"/>
    <x v="3"/>
    <s v="Tres Coracoes"/>
    <x v="2"/>
    <n v="1"/>
    <n v="1"/>
    <n v="150.12"/>
    <n v="0"/>
    <n v="0"/>
    <n v="1"/>
    <m/>
    <x v="2"/>
  </r>
  <r>
    <x v="158"/>
    <x v="3"/>
    <s v="Tres Coracoes"/>
    <x v="3"/>
    <n v="3"/>
    <n v="4"/>
    <n v="617.05999999999995"/>
    <n v="3"/>
    <n v="0"/>
    <n v="4.67"/>
    <n v="0"/>
    <x v="3"/>
  </r>
  <r>
    <x v="158"/>
    <x v="3"/>
    <s v="Tres Coracoes"/>
    <x v="4"/>
    <n v="1"/>
    <n v="1"/>
    <n v="153.38"/>
    <n v="1"/>
    <n v="0"/>
    <n v="4"/>
    <n v="0"/>
    <x v="4"/>
  </r>
  <r>
    <x v="158"/>
    <x v="3"/>
    <s v="Tres Coracoes"/>
    <x v="5"/>
    <n v="1"/>
    <n v="1"/>
    <n v="157.74"/>
    <n v="1"/>
    <n v="0"/>
    <n v="5"/>
    <n v="0"/>
    <x v="5"/>
  </r>
  <r>
    <x v="158"/>
    <x v="3"/>
    <s v="Tres Coracoes"/>
    <x v="6"/>
    <n v="2"/>
    <n v="2"/>
    <n v="320.52"/>
    <n v="2"/>
    <n v="0"/>
    <n v="5"/>
    <n v="0"/>
    <x v="6"/>
  </r>
  <r>
    <x v="158"/>
    <x v="3"/>
    <s v="Tres Coracoes"/>
    <x v="7"/>
    <n v="1"/>
    <n v="1"/>
    <n v="150.69999999999999"/>
    <n v="1"/>
    <n v="0"/>
    <n v="1"/>
    <n v="0"/>
    <x v="7"/>
  </r>
  <r>
    <x v="158"/>
    <x v="3"/>
    <s v="Tres Coracoes"/>
    <x v="0"/>
    <n v="1"/>
    <n v="1"/>
    <n v="238.7"/>
    <n v="1"/>
    <n v="0"/>
    <n v="5"/>
    <n v="0"/>
    <x v="0"/>
  </r>
  <r>
    <x v="158"/>
    <x v="3"/>
    <s v="Tres Coracoes"/>
    <x v="9"/>
    <n v="6"/>
    <n v="6"/>
    <n v="814.76"/>
    <n v="6"/>
    <n v="0"/>
    <n v="4.33"/>
    <n v="0"/>
    <x v="9"/>
  </r>
  <r>
    <x v="158"/>
    <x v="3"/>
    <s v="Tres Coracoes"/>
    <x v="10"/>
    <n v="1"/>
    <n v="1"/>
    <n v="155.19"/>
    <n v="1"/>
    <n v="0"/>
    <n v="5"/>
    <n v="0"/>
    <x v="10"/>
  </r>
  <r>
    <x v="158"/>
    <x v="3"/>
    <s v="Tres Coracoes"/>
    <x v="11"/>
    <n v="1"/>
    <n v="2"/>
    <n v="266.12"/>
    <n v="1"/>
    <n v="0"/>
    <n v="3"/>
    <n v="0"/>
    <x v="11"/>
  </r>
  <r>
    <x v="158"/>
    <x v="3"/>
    <s v="Tres Coracoes"/>
    <x v="12"/>
    <n v="3"/>
    <n v="3"/>
    <n v="441.99"/>
    <n v="3"/>
    <n v="1"/>
    <n v="4.33"/>
    <n v="0.33333333333333331"/>
    <x v="12"/>
  </r>
  <r>
    <x v="158"/>
    <x v="3"/>
    <s v="Tres Coracoes"/>
    <x v="13"/>
    <n v="3"/>
    <n v="3"/>
    <n v="419.32"/>
    <n v="3"/>
    <n v="1"/>
    <n v="3"/>
    <n v="0.33333333333333331"/>
    <x v="13"/>
  </r>
  <r>
    <x v="158"/>
    <x v="3"/>
    <s v="Tres Coracoes"/>
    <x v="14"/>
    <n v="4"/>
    <n v="4"/>
    <n v="500.25"/>
    <n v="4"/>
    <n v="0"/>
    <n v="2.75"/>
    <n v="0"/>
    <x v="14"/>
  </r>
  <r>
    <x v="158"/>
    <x v="3"/>
    <s v="Tres Coracoes"/>
    <x v="18"/>
    <n v="6"/>
    <n v="6"/>
    <n v="936.91"/>
    <n v="6"/>
    <n v="2"/>
    <n v="3.83"/>
    <n v="0.33333333333333331"/>
    <x v="18"/>
  </r>
  <r>
    <x v="158"/>
    <x v="3"/>
    <s v="Tres Coracoes"/>
    <x v="15"/>
    <n v="3"/>
    <n v="3"/>
    <n v="441.85"/>
    <n v="3"/>
    <n v="0"/>
    <n v="4.67"/>
    <n v="0"/>
    <x v="15"/>
  </r>
  <r>
    <x v="158"/>
    <x v="3"/>
    <s v="Tres Coracoes"/>
    <x v="16"/>
    <n v="1"/>
    <n v="1"/>
    <n v="223.19"/>
    <n v="1"/>
    <n v="0"/>
    <n v="5"/>
    <n v="0"/>
    <x v="16"/>
  </r>
  <r>
    <x v="159"/>
    <x v="0"/>
    <s v="Sao Paulo"/>
    <x v="9"/>
    <n v="3"/>
    <n v="3"/>
    <n v="65.239999999999995"/>
    <n v="3"/>
    <n v="1"/>
    <n v="4.33"/>
    <n v="0.33333333333333331"/>
    <x v="9"/>
  </r>
  <r>
    <x v="159"/>
    <x v="0"/>
    <s v="Sao Paulo"/>
    <x v="12"/>
    <n v="3"/>
    <n v="3"/>
    <n v="108.02"/>
    <n v="3"/>
    <n v="0"/>
    <n v="4.67"/>
    <n v="0"/>
    <x v="12"/>
  </r>
  <r>
    <x v="159"/>
    <x v="0"/>
    <s v="Sao Paulo"/>
    <x v="13"/>
    <n v="4"/>
    <n v="5"/>
    <n v="180.2"/>
    <n v="4"/>
    <n v="0"/>
    <n v="4.5"/>
    <n v="0"/>
    <x v="13"/>
  </r>
  <r>
    <x v="159"/>
    <x v="0"/>
    <s v="Sao Paulo"/>
    <x v="14"/>
    <n v="3"/>
    <n v="3"/>
    <n v="160.68"/>
    <n v="3"/>
    <n v="0"/>
    <n v="2.67"/>
    <n v="0"/>
    <x v="14"/>
  </r>
  <r>
    <x v="159"/>
    <x v="0"/>
    <s v="Sao Paulo"/>
    <x v="18"/>
    <n v="2"/>
    <n v="2"/>
    <n v="87.61"/>
    <n v="2"/>
    <n v="0"/>
    <n v="5"/>
    <n v="0"/>
    <x v="18"/>
  </r>
  <r>
    <x v="159"/>
    <x v="0"/>
    <s v="Sao Paulo"/>
    <x v="15"/>
    <n v="2"/>
    <n v="3"/>
    <n v="113.8"/>
    <n v="2"/>
    <n v="0"/>
    <n v="5"/>
    <n v="0"/>
    <x v="15"/>
  </r>
  <r>
    <x v="159"/>
    <x v="0"/>
    <s v="Sao Paulo"/>
    <x v="16"/>
    <n v="4"/>
    <n v="4"/>
    <n v="172.46"/>
    <n v="4"/>
    <n v="0"/>
    <n v="5"/>
    <n v="0"/>
    <x v="16"/>
  </r>
  <r>
    <x v="159"/>
    <x v="0"/>
    <s v="Sao Paulo"/>
    <x v="19"/>
    <n v="1"/>
    <n v="1"/>
    <n v="44.9"/>
    <n v="1"/>
    <n v="0"/>
    <n v="5"/>
    <n v="0"/>
    <x v="19"/>
  </r>
  <r>
    <x v="160"/>
    <x v="0"/>
    <s v="Ribeirao Preto"/>
    <x v="1"/>
    <n v="2"/>
    <n v="3"/>
    <n v="649.71"/>
    <n v="2"/>
    <n v="0"/>
    <n v="3"/>
    <n v="0"/>
    <x v="1"/>
  </r>
  <r>
    <x v="160"/>
    <x v="0"/>
    <s v="Ribeirao Preto"/>
    <x v="9"/>
    <n v="1"/>
    <n v="1"/>
    <n v="242.32"/>
    <n v="1"/>
    <n v="0"/>
    <n v="5"/>
    <n v="0"/>
    <x v="9"/>
  </r>
  <r>
    <x v="161"/>
    <x v="8"/>
    <s v="Porto Alegre"/>
    <x v="9"/>
    <n v="1"/>
    <n v="2"/>
    <n v="208.72"/>
    <n v="1"/>
    <n v="0"/>
    <n v="4"/>
    <n v="0"/>
    <x v="9"/>
  </r>
  <r>
    <x v="161"/>
    <x v="8"/>
    <s v="Porto Alegre"/>
    <x v="10"/>
    <n v="1"/>
    <n v="1"/>
    <n v="87.05"/>
    <n v="1"/>
    <n v="0"/>
    <n v="5"/>
    <n v="0"/>
    <x v="10"/>
  </r>
  <r>
    <x v="161"/>
    <x v="8"/>
    <s v="Porto Alegre"/>
    <x v="11"/>
    <n v="2"/>
    <n v="5"/>
    <n v="524.79999999999995"/>
    <n v="2"/>
    <n v="1"/>
    <n v="3"/>
    <n v="0.5"/>
    <x v="11"/>
  </r>
  <r>
    <x v="162"/>
    <x v="3"/>
    <s v="Uberlandia"/>
    <x v="3"/>
    <n v="2"/>
    <n v="2"/>
    <n v="150.75"/>
    <n v="2"/>
    <n v="0"/>
    <n v="4.5"/>
    <n v="0"/>
    <x v="3"/>
  </r>
  <r>
    <x v="162"/>
    <x v="3"/>
    <s v="Uberlandia"/>
    <x v="4"/>
    <n v="1"/>
    <n v="1"/>
    <n v="147.16999999999999"/>
    <n v="1"/>
    <n v="0"/>
    <n v="4"/>
    <n v="0"/>
    <x v="4"/>
  </r>
  <r>
    <x v="162"/>
    <x v="3"/>
    <s v="Uberlandia"/>
    <x v="5"/>
    <n v="6"/>
    <n v="6"/>
    <n v="697.2"/>
    <n v="6"/>
    <n v="0"/>
    <n v="5"/>
    <n v="0"/>
    <x v="5"/>
  </r>
  <r>
    <x v="162"/>
    <x v="3"/>
    <s v="Uberlandia"/>
    <x v="6"/>
    <n v="3"/>
    <n v="4"/>
    <n v="490.56"/>
    <n v="3"/>
    <n v="0"/>
    <n v="3.33"/>
    <n v="0"/>
    <x v="6"/>
  </r>
  <r>
    <x v="162"/>
    <x v="3"/>
    <s v="Uberlandia"/>
    <x v="7"/>
    <n v="3"/>
    <n v="3"/>
    <n v="238.17"/>
    <n v="3"/>
    <n v="0"/>
    <n v="4"/>
    <n v="0"/>
    <x v="7"/>
  </r>
  <r>
    <x v="162"/>
    <x v="3"/>
    <s v="Uberlandia"/>
    <x v="8"/>
    <n v="12"/>
    <n v="12"/>
    <n v="1037.04"/>
    <n v="12"/>
    <n v="1"/>
    <n v="4.33"/>
    <n v="8.3333333333333329E-2"/>
    <x v="8"/>
  </r>
  <r>
    <x v="162"/>
    <x v="3"/>
    <s v="Uberlandia"/>
    <x v="0"/>
    <n v="10"/>
    <n v="11"/>
    <n v="883.73"/>
    <n v="10"/>
    <n v="1"/>
    <n v="3.9"/>
    <n v="0.1"/>
    <x v="0"/>
  </r>
  <r>
    <x v="162"/>
    <x v="3"/>
    <s v="Uberlandia"/>
    <x v="1"/>
    <n v="3"/>
    <n v="3"/>
    <n v="337.16"/>
    <n v="3"/>
    <n v="0"/>
    <n v="4.67"/>
    <n v="0"/>
    <x v="1"/>
  </r>
  <r>
    <x v="162"/>
    <x v="3"/>
    <s v="Uberlandia"/>
    <x v="9"/>
    <n v="5"/>
    <n v="5"/>
    <n v="881.78"/>
    <n v="5"/>
    <n v="1"/>
    <n v="4.5999999999999996"/>
    <n v="0.2"/>
    <x v="9"/>
  </r>
  <r>
    <x v="162"/>
    <x v="3"/>
    <s v="Uberlandia"/>
    <x v="11"/>
    <n v="1"/>
    <n v="1"/>
    <n v="136.96"/>
    <n v="1"/>
    <n v="0"/>
    <n v="4"/>
    <n v="0"/>
    <x v="11"/>
  </r>
  <r>
    <x v="162"/>
    <x v="3"/>
    <s v="Uberlandia"/>
    <x v="12"/>
    <n v="2"/>
    <n v="7"/>
    <n v="1086.8900000000001"/>
    <n v="2"/>
    <n v="2"/>
    <n v="5"/>
    <n v="1"/>
    <x v="12"/>
  </r>
  <r>
    <x v="162"/>
    <x v="3"/>
    <s v="Uberlandia"/>
    <x v="13"/>
    <n v="3"/>
    <n v="3"/>
    <n v="382.29"/>
    <n v="3"/>
    <n v="1"/>
    <n v="2.67"/>
    <n v="0.33333333333333331"/>
    <x v="13"/>
  </r>
  <r>
    <x v="163"/>
    <x v="2"/>
    <s v="Goiania"/>
    <x v="16"/>
    <n v="1"/>
    <n v="1"/>
    <n v="124.54"/>
    <n v="1"/>
    <n v="0"/>
    <n v="5"/>
    <n v="0"/>
    <x v="16"/>
  </r>
  <r>
    <x v="163"/>
    <x v="2"/>
    <s v="Goiania"/>
    <x v="19"/>
    <n v="1"/>
    <n v="1"/>
    <n v="59.09"/>
    <n v="1"/>
    <n v="0"/>
    <n v="5"/>
    <n v="0"/>
    <x v="19"/>
  </r>
  <r>
    <x v="164"/>
    <x v="0"/>
    <s v="Santos"/>
    <x v="20"/>
    <n v="2"/>
    <n v="2"/>
    <n v="102.1"/>
    <n v="2"/>
    <n v="0"/>
    <n v="2.5"/>
    <n v="0"/>
    <x v="20"/>
  </r>
  <r>
    <x v="164"/>
    <x v="0"/>
    <s v="Santos"/>
    <x v="17"/>
    <n v="1"/>
    <n v="1"/>
    <n v="59.96"/>
    <n v="1"/>
    <n v="0"/>
    <n v="5"/>
    <n v="0"/>
    <x v="17"/>
  </r>
  <r>
    <x v="164"/>
    <x v="0"/>
    <s v="Santos"/>
    <x v="2"/>
    <n v="12"/>
    <n v="13"/>
    <n v="1237.9000000000001"/>
    <n v="12"/>
    <n v="1"/>
    <n v="4.08"/>
    <n v="8.3333333333333329E-2"/>
    <x v="2"/>
  </r>
  <r>
    <x v="164"/>
    <x v="0"/>
    <s v="Santos"/>
    <x v="3"/>
    <n v="10"/>
    <n v="10"/>
    <n v="901.4"/>
    <n v="10"/>
    <n v="1"/>
    <n v="3.1"/>
    <n v="0.1"/>
    <x v="3"/>
  </r>
  <r>
    <x v="164"/>
    <x v="0"/>
    <s v="Santos"/>
    <x v="4"/>
    <n v="13"/>
    <n v="16"/>
    <n v="1435.87"/>
    <n v="13"/>
    <n v="0"/>
    <n v="4.2300000000000004"/>
    <n v="0"/>
    <x v="4"/>
  </r>
  <r>
    <x v="164"/>
    <x v="0"/>
    <s v="Santos"/>
    <x v="5"/>
    <n v="15"/>
    <n v="15"/>
    <n v="1171.05"/>
    <n v="15"/>
    <n v="0"/>
    <n v="4.47"/>
    <n v="0"/>
    <x v="5"/>
  </r>
  <r>
    <x v="164"/>
    <x v="0"/>
    <s v="Santos"/>
    <x v="6"/>
    <n v="11"/>
    <n v="11"/>
    <n v="1003.03"/>
    <n v="11"/>
    <n v="0"/>
    <n v="4.5999999999999996"/>
    <n v="0"/>
    <x v="6"/>
  </r>
  <r>
    <x v="164"/>
    <x v="0"/>
    <s v="Santos"/>
    <x v="7"/>
    <n v="8"/>
    <n v="8"/>
    <n v="628.87"/>
    <n v="8"/>
    <n v="0"/>
    <n v="4.25"/>
    <n v="0"/>
    <x v="7"/>
  </r>
  <r>
    <x v="164"/>
    <x v="0"/>
    <s v="Santos"/>
    <x v="8"/>
    <n v="5"/>
    <n v="5"/>
    <n v="545.20000000000005"/>
    <n v="5"/>
    <n v="0"/>
    <n v="4"/>
    <n v="0"/>
    <x v="8"/>
  </r>
  <r>
    <x v="164"/>
    <x v="0"/>
    <s v="Santos"/>
    <x v="0"/>
    <n v="3"/>
    <n v="3"/>
    <n v="289.51"/>
    <n v="3"/>
    <n v="1"/>
    <n v="3.33"/>
    <n v="0.33333333333333331"/>
    <x v="0"/>
  </r>
  <r>
    <x v="164"/>
    <x v="0"/>
    <s v="Santos"/>
    <x v="1"/>
    <n v="2"/>
    <n v="2"/>
    <n v="182.24"/>
    <n v="2"/>
    <n v="1"/>
    <n v="2.5"/>
    <n v="0.5"/>
    <x v="1"/>
  </r>
  <r>
    <x v="164"/>
    <x v="0"/>
    <s v="Santos"/>
    <x v="9"/>
    <n v="8"/>
    <n v="8"/>
    <n v="594.14"/>
    <n v="8"/>
    <n v="0"/>
    <n v="4.75"/>
    <n v="0"/>
    <x v="9"/>
  </r>
  <r>
    <x v="164"/>
    <x v="0"/>
    <s v="Santos"/>
    <x v="10"/>
    <n v="11"/>
    <n v="11"/>
    <n v="783.19"/>
    <n v="11"/>
    <n v="0"/>
    <n v="4.6399999999999997"/>
    <n v="0"/>
    <x v="10"/>
  </r>
  <r>
    <x v="164"/>
    <x v="0"/>
    <s v="Santos"/>
    <x v="11"/>
    <n v="12"/>
    <n v="12"/>
    <n v="773.35"/>
    <n v="12"/>
    <n v="0"/>
    <n v="4.67"/>
    <n v="0"/>
    <x v="11"/>
  </r>
  <r>
    <x v="164"/>
    <x v="0"/>
    <s v="Santos"/>
    <x v="12"/>
    <n v="10"/>
    <n v="10"/>
    <n v="614.69000000000005"/>
    <n v="10"/>
    <n v="0"/>
    <n v="4.0999999999999996"/>
    <n v="0"/>
    <x v="12"/>
  </r>
  <r>
    <x v="164"/>
    <x v="0"/>
    <s v="Santos"/>
    <x v="13"/>
    <n v="6"/>
    <n v="7"/>
    <n v="581.89"/>
    <n v="6"/>
    <n v="1"/>
    <n v="4"/>
    <n v="0.16666666666666666"/>
    <x v="13"/>
  </r>
  <r>
    <x v="164"/>
    <x v="0"/>
    <s v="Santos"/>
    <x v="14"/>
    <n v="3"/>
    <n v="3"/>
    <n v="172.16"/>
    <n v="3"/>
    <n v="0"/>
    <n v="4.67"/>
    <n v="0"/>
    <x v="14"/>
  </r>
  <r>
    <x v="165"/>
    <x v="0"/>
    <s v="Guarulhos"/>
    <x v="10"/>
    <n v="2"/>
    <n v="2"/>
    <n v="227.6"/>
    <n v="2"/>
    <n v="0"/>
    <n v="4.5"/>
    <n v="0"/>
    <x v="10"/>
  </r>
  <r>
    <x v="165"/>
    <x v="0"/>
    <s v="Guarulhos"/>
    <x v="11"/>
    <n v="18"/>
    <n v="18"/>
    <n v="2117.46"/>
    <n v="18"/>
    <n v="2"/>
    <n v="4.1100000000000003"/>
    <n v="0.1111111111111111"/>
    <x v="11"/>
  </r>
  <r>
    <x v="165"/>
    <x v="0"/>
    <s v="Guarulhos"/>
    <x v="12"/>
    <n v="21"/>
    <n v="23"/>
    <n v="2909.98"/>
    <n v="21"/>
    <n v="4"/>
    <n v="3.3"/>
    <n v="0.19047619047619047"/>
    <x v="12"/>
  </r>
  <r>
    <x v="165"/>
    <x v="0"/>
    <s v="Guarulhos"/>
    <x v="13"/>
    <n v="32"/>
    <n v="40"/>
    <n v="5415.18"/>
    <n v="32"/>
    <n v="7"/>
    <n v="3.88"/>
    <n v="0.21875"/>
    <x v="13"/>
  </r>
  <r>
    <x v="165"/>
    <x v="0"/>
    <s v="Guarulhos"/>
    <x v="14"/>
    <n v="35"/>
    <n v="41"/>
    <n v="4985.2700000000004"/>
    <n v="35"/>
    <n v="3"/>
    <n v="4.2300000000000004"/>
    <n v="8.5714285714285715E-2"/>
    <x v="14"/>
  </r>
  <r>
    <x v="165"/>
    <x v="0"/>
    <s v="Guarulhos"/>
    <x v="18"/>
    <n v="27"/>
    <n v="34"/>
    <n v="4054.39"/>
    <n v="27"/>
    <n v="1"/>
    <n v="4.22"/>
    <n v="3.7037037037037035E-2"/>
    <x v="18"/>
  </r>
  <r>
    <x v="165"/>
    <x v="0"/>
    <s v="Guarulhos"/>
    <x v="15"/>
    <n v="15"/>
    <n v="22"/>
    <n v="2343.4499999999998"/>
    <n v="15"/>
    <n v="0"/>
    <n v="4.07"/>
    <n v="0"/>
    <x v="15"/>
  </r>
  <r>
    <x v="165"/>
    <x v="0"/>
    <s v="Guarulhos"/>
    <x v="16"/>
    <n v="7"/>
    <n v="8"/>
    <n v="1016.57"/>
    <n v="7"/>
    <n v="0"/>
    <n v="4.43"/>
    <n v="0"/>
    <x v="16"/>
  </r>
  <r>
    <x v="165"/>
    <x v="0"/>
    <s v="Guarulhos"/>
    <x v="19"/>
    <n v="4"/>
    <n v="5"/>
    <n v="696.52"/>
    <n v="4"/>
    <n v="0"/>
    <n v="4.5"/>
    <n v="0"/>
    <x v="19"/>
  </r>
  <r>
    <x v="166"/>
    <x v="0"/>
    <s v="Sao Bernardo Do Campo"/>
    <x v="14"/>
    <n v="2"/>
    <n v="3"/>
    <n v="111.49"/>
    <n v="2"/>
    <n v="0"/>
    <n v="4.5"/>
    <n v="0"/>
    <x v="14"/>
  </r>
  <r>
    <x v="166"/>
    <x v="0"/>
    <s v="Sao Bernardo Do Campo"/>
    <x v="18"/>
    <n v="2"/>
    <n v="2"/>
    <n v="137.27000000000001"/>
    <n v="2"/>
    <n v="0"/>
    <n v="4.5"/>
    <n v="0"/>
    <x v="18"/>
  </r>
  <r>
    <x v="166"/>
    <x v="0"/>
    <s v="Sao Bernardo Do Campo"/>
    <x v="15"/>
    <n v="2"/>
    <n v="2"/>
    <n v="134.94"/>
    <n v="2"/>
    <n v="0"/>
    <n v="4"/>
    <n v="0"/>
    <x v="15"/>
  </r>
  <r>
    <x v="166"/>
    <x v="0"/>
    <s v="Sao Bernardo Do Campo"/>
    <x v="16"/>
    <n v="2"/>
    <n v="2"/>
    <n v="110.2"/>
    <n v="2"/>
    <n v="0"/>
    <n v="5"/>
    <n v="0"/>
    <x v="16"/>
  </r>
  <r>
    <x v="166"/>
    <x v="0"/>
    <s v="Sao Bernardo Do Campo"/>
    <x v="19"/>
    <n v="1"/>
    <n v="1"/>
    <n v="59"/>
    <n v="1"/>
    <n v="0"/>
    <n v="5"/>
    <n v="0"/>
    <x v="19"/>
  </r>
  <r>
    <x v="167"/>
    <x v="3"/>
    <s v="Betim"/>
    <x v="3"/>
    <n v="1"/>
    <n v="1"/>
    <n v="95.57"/>
    <n v="1"/>
    <n v="0"/>
    <n v="4"/>
    <n v="0"/>
    <x v="3"/>
  </r>
  <r>
    <x v="167"/>
    <x v="3"/>
    <s v="Betim"/>
    <x v="4"/>
    <n v="4"/>
    <n v="4"/>
    <n v="278.95999999999998"/>
    <n v="4"/>
    <n v="0"/>
    <n v="5"/>
    <n v="0"/>
    <x v="4"/>
  </r>
  <r>
    <x v="167"/>
    <x v="3"/>
    <s v="Betim"/>
    <x v="5"/>
    <n v="10"/>
    <n v="10"/>
    <n v="1725.2"/>
    <n v="10"/>
    <n v="0"/>
    <n v="4.9000000000000004"/>
    <n v="0"/>
    <x v="5"/>
  </r>
  <r>
    <x v="167"/>
    <x v="3"/>
    <s v="Betim"/>
    <x v="6"/>
    <n v="3"/>
    <n v="3"/>
    <n v="420.87"/>
    <n v="3"/>
    <n v="0"/>
    <n v="4.33"/>
    <n v="0"/>
    <x v="6"/>
  </r>
  <r>
    <x v="167"/>
    <x v="3"/>
    <s v="Betim"/>
    <x v="7"/>
    <n v="4"/>
    <n v="4"/>
    <n v="702.39"/>
    <n v="4"/>
    <n v="0"/>
    <n v="4.75"/>
    <n v="0"/>
    <x v="7"/>
  </r>
  <r>
    <x v="167"/>
    <x v="3"/>
    <s v="Betim"/>
    <x v="8"/>
    <n v="2"/>
    <n v="2"/>
    <n v="305.02"/>
    <n v="2"/>
    <n v="0"/>
    <n v="4.5"/>
    <n v="0"/>
    <x v="8"/>
  </r>
  <r>
    <x v="167"/>
    <x v="3"/>
    <s v="Betim"/>
    <x v="0"/>
    <n v="4"/>
    <n v="4"/>
    <n v="675.03"/>
    <n v="4"/>
    <n v="0"/>
    <n v="4"/>
    <n v="0"/>
    <x v="0"/>
  </r>
  <r>
    <x v="167"/>
    <x v="3"/>
    <s v="Betim"/>
    <x v="1"/>
    <n v="4"/>
    <n v="4"/>
    <n v="544.04"/>
    <n v="4"/>
    <n v="0"/>
    <n v="4.5"/>
    <n v="0"/>
    <x v="1"/>
  </r>
  <r>
    <x v="167"/>
    <x v="3"/>
    <s v="Betim"/>
    <x v="9"/>
    <n v="4"/>
    <n v="4"/>
    <n v="720.21"/>
    <n v="4"/>
    <n v="0"/>
    <n v="4.5"/>
    <n v="0"/>
    <x v="9"/>
  </r>
  <r>
    <x v="167"/>
    <x v="3"/>
    <s v="Betim"/>
    <x v="10"/>
    <n v="2"/>
    <n v="2"/>
    <n v="214.72"/>
    <n v="2"/>
    <n v="0"/>
    <n v="3"/>
    <n v="0"/>
    <x v="10"/>
  </r>
  <r>
    <x v="167"/>
    <x v="3"/>
    <s v="Betim"/>
    <x v="11"/>
    <n v="6"/>
    <n v="6"/>
    <n v="675.32"/>
    <n v="6"/>
    <n v="0"/>
    <n v="3.67"/>
    <n v="0"/>
    <x v="11"/>
  </r>
  <r>
    <x v="167"/>
    <x v="3"/>
    <s v="Betim"/>
    <x v="12"/>
    <n v="12"/>
    <n v="12"/>
    <n v="1398.47"/>
    <n v="12"/>
    <n v="0"/>
    <n v="4.92"/>
    <n v="0"/>
    <x v="12"/>
  </r>
  <r>
    <x v="167"/>
    <x v="3"/>
    <s v="Betim"/>
    <x v="13"/>
    <n v="21"/>
    <n v="23"/>
    <n v="2697.59"/>
    <n v="21"/>
    <n v="1"/>
    <n v="3.86"/>
    <n v="4.7619047619047616E-2"/>
    <x v="13"/>
  </r>
  <r>
    <x v="167"/>
    <x v="3"/>
    <s v="Betim"/>
    <x v="14"/>
    <n v="3"/>
    <n v="3"/>
    <n v="348.01"/>
    <n v="3"/>
    <n v="0"/>
    <n v="5"/>
    <n v="0"/>
    <x v="14"/>
  </r>
  <r>
    <x v="167"/>
    <x v="3"/>
    <s v="Betim"/>
    <x v="18"/>
    <n v="5"/>
    <n v="5"/>
    <n v="471.73"/>
    <n v="5"/>
    <n v="0"/>
    <n v="4.8"/>
    <n v="0"/>
    <x v="18"/>
  </r>
  <r>
    <x v="167"/>
    <x v="3"/>
    <s v="Betim"/>
    <x v="15"/>
    <n v="1"/>
    <n v="1"/>
    <n v="101.41"/>
    <n v="1"/>
    <n v="0"/>
    <n v="4"/>
    <n v="0"/>
    <x v="15"/>
  </r>
  <r>
    <x v="168"/>
    <x v="0"/>
    <s v="Porto Ferreira"/>
    <x v="18"/>
    <n v="2"/>
    <n v="2"/>
    <n v="81.38"/>
    <n v="2"/>
    <n v="1"/>
    <n v="3.5"/>
    <n v="0.5"/>
    <x v="18"/>
  </r>
  <r>
    <x v="168"/>
    <x v="0"/>
    <s v="Porto Ferreira"/>
    <x v="15"/>
    <n v="1"/>
    <n v="1"/>
    <n v="52.22"/>
    <n v="1"/>
    <n v="0"/>
    <n v="1"/>
    <n v="0"/>
    <x v="15"/>
  </r>
  <r>
    <x v="169"/>
    <x v="0"/>
    <s v="Francisco Morato"/>
    <x v="8"/>
    <n v="2"/>
    <n v="2"/>
    <n v="69.89"/>
    <n v="2"/>
    <n v="0"/>
    <n v="5"/>
    <n v="0"/>
    <x v="8"/>
  </r>
  <r>
    <x v="169"/>
    <x v="0"/>
    <s v="Francisco Morato"/>
    <x v="0"/>
    <n v="1"/>
    <n v="1"/>
    <n v="10.07"/>
    <n v="1"/>
    <n v="0"/>
    <n v="5"/>
    <n v="0"/>
    <x v="0"/>
  </r>
  <r>
    <x v="169"/>
    <x v="0"/>
    <s v="Francisco Morato"/>
    <x v="1"/>
    <n v="1"/>
    <n v="1"/>
    <n v="16.05"/>
    <n v="1"/>
    <n v="1"/>
    <n v="1"/>
    <n v="1"/>
    <x v="1"/>
  </r>
  <r>
    <x v="169"/>
    <x v="0"/>
    <s v="Francisco Morato"/>
    <x v="10"/>
    <n v="1"/>
    <n v="1"/>
    <n v="154.88999999999999"/>
    <n v="1"/>
    <n v="0"/>
    <n v="5"/>
    <n v="0"/>
    <x v="10"/>
  </r>
  <r>
    <x v="169"/>
    <x v="0"/>
    <s v="Francisco Morato"/>
    <x v="15"/>
    <n v="1"/>
    <n v="1"/>
    <n v="42.48"/>
    <n v="1"/>
    <n v="0"/>
    <n v="5"/>
    <n v="0"/>
    <x v="15"/>
  </r>
  <r>
    <x v="170"/>
    <x v="0"/>
    <s v="Sao Paulo"/>
    <x v="18"/>
    <n v="1"/>
    <n v="1"/>
    <n v="69.180000000000007"/>
    <n v="1"/>
    <n v="0"/>
    <n v="5"/>
    <n v="0"/>
    <x v="18"/>
  </r>
  <r>
    <x v="170"/>
    <x v="0"/>
    <s v="Sao Paulo"/>
    <x v="15"/>
    <n v="1"/>
    <n v="1"/>
    <n v="44.37"/>
    <n v="1"/>
    <n v="0"/>
    <n v="5"/>
    <n v="0"/>
    <x v="15"/>
  </r>
  <r>
    <x v="170"/>
    <x v="0"/>
    <s v="Sao Paulo"/>
    <x v="16"/>
    <n v="1"/>
    <n v="1"/>
    <n v="78.55"/>
    <n v="1"/>
    <n v="0"/>
    <n v="4"/>
    <n v="0"/>
    <x v="16"/>
  </r>
  <r>
    <x v="171"/>
    <x v="7"/>
    <s v="Itajai"/>
    <x v="0"/>
    <n v="1"/>
    <n v="1"/>
    <n v="331.66"/>
    <n v="1"/>
    <n v="0"/>
    <n v="5"/>
    <n v="0"/>
    <x v="0"/>
  </r>
  <r>
    <x v="171"/>
    <x v="7"/>
    <s v="Itajai"/>
    <x v="9"/>
    <n v="1"/>
    <n v="5"/>
    <n v="399.15"/>
    <n v="0"/>
    <n v="0"/>
    <n v="2"/>
    <m/>
    <x v="9"/>
  </r>
  <r>
    <x v="171"/>
    <x v="7"/>
    <s v="Itajai"/>
    <x v="11"/>
    <n v="2"/>
    <n v="2"/>
    <n v="83.06"/>
    <n v="2"/>
    <n v="0"/>
    <n v="5"/>
    <n v="0"/>
    <x v="11"/>
  </r>
  <r>
    <x v="171"/>
    <x v="7"/>
    <s v="Itajai"/>
    <x v="13"/>
    <n v="1"/>
    <n v="1"/>
    <n v="365.13"/>
    <n v="1"/>
    <n v="0"/>
    <n v="5"/>
    <n v="0"/>
    <x v="13"/>
  </r>
  <r>
    <x v="171"/>
    <x v="7"/>
    <s v="Itajai"/>
    <x v="14"/>
    <n v="2"/>
    <n v="3"/>
    <n v="301.31"/>
    <n v="2"/>
    <n v="0"/>
    <n v="3"/>
    <n v="0"/>
    <x v="14"/>
  </r>
  <r>
    <x v="172"/>
    <x v="3"/>
    <s v="Sete Lagoas"/>
    <x v="20"/>
    <n v="3"/>
    <n v="4"/>
    <n v="232.43"/>
    <n v="3"/>
    <n v="0"/>
    <n v="2.67"/>
    <n v="0"/>
    <x v="20"/>
  </r>
  <r>
    <x v="172"/>
    <x v="3"/>
    <s v="Sete Lagoas"/>
    <x v="17"/>
    <n v="11"/>
    <n v="14"/>
    <n v="878.75"/>
    <n v="11"/>
    <n v="0"/>
    <n v="4.4000000000000004"/>
    <n v="0"/>
    <x v="17"/>
  </r>
  <r>
    <x v="172"/>
    <x v="3"/>
    <s v="Sete Lagoas"/>
    <x v="2"/>
    <n v="16"/>
    <n v="22"/>
    <n v="1200.05"/>
    <n v="16"/>
    <n v="0"/>
    <n v="4.6900000000000004"/>
    <n v="0"/>
    <x v="2"/>
  </r>
  <r>
    <x v="172"/>
    <x v="3"/>
    <s v="Sete Lagoas"/>
    <x v="3"/>
    <n v="19"/>
    <n v="19"/>
    <n v="1115.28"/>
    <n v="17"/>
    <n v="0"/>
    <n v="4.58"/>
    <n v="0"/>
    <x v="3"/>
  </r>
  <r>
    <x v="172"/>
    <x v="3"/>
    <s v="Sete Lagoas"/>
    <x v="4"/>
    <n v="17"/>
    <n v="18"/>
    <n v="891.68"/>
    <n v="17"/>
    <n v="0"/>
    <n v="4.24"/>
    <n v="0"/>
    <x v="4"/>
  </r>
  <r>
    <x v="172"/>
    <x v="3"/>
    <s v="Sete Lagoas"/>
    <x v="5"/>
    <n v="28"/>
    <n v="34"/>
    <n v="1863.38"/>
    <n v="28"/>
    <n v="0"/>
    <n v="4.43"/>
    <n v="0"/>
    <x v="5"/>
  </r>
  <r>
    <x v="172"/>
    <x v="3"/>
    <s v="Sete Lagoas"/>
    <x v="6"/>
    <n v="15"/>
    <n v="17"/>
    <n v="937.64"/>
    <n v="15"/>
    <n v="0"/>
    <n v="4.4000000000000004"/>
    <n v="0"/>
    <x v="6"/>
  </r>
  <r>
    <x v="172"/>
    <x v="3"/>
    <s v="Sete Lagoas"/>
    <x v="7"/>
    <n v="7"/>
    <n v="7"/>
    <n v="373.67"/>
    <n v="7"/>
    <n v="1"/>
    <n v="4.43"/>
    <n v="0.14285714285714285"/>
    <x v="7"/>
  </r>
  <r>
    <x v="172"/>
    <x v="3"/>
    <s v="Sete Lagoas"/>
    <x v="8"/>
    <n v="10"/>
    <n v="14"/>
    <n v="754.62"/>
    <n v="10"/>
    <n v="0"/>
    <n v="4.7"/>
    <n v="0"/>
    <x v="8"/>
  </r>
  <r>
    <x v="172"/>
    <x v="3"/>
    <s v="Sete Lagoas"/>
    <x v="0"/>
    <n v="7"/>
    <n v="7"/>
    <n v="402.21"/>
    <n v="7"/>
    <n v="0"/>
    <n v="4.29"/>
    <n v="0"/>
    <x v="0"/>
  </r>
  <r>
    <x v="172"/>
    <x v="3"/>
    <s v="Sete Lagoas"/>
    <x v="1"/>
    <n v="11"/>
    <n v="11"/>
    <n v="618.66"/>
    <n v="11"/>
    <n v="0"/>
    <n v="4.2699999999999996"/>
    <n v="0"/>
    <x v="1"/>
  </r>
  <r>
    <x v="172"/>
    <x v="3"/>
    <s v="Sete Lagoas"/>
    <x v="9"/>
    <n v="15"/>
    <n v="19"/>
    <n v="1151.54"/>
    <n v="15"/>
    <n v="0"/>
    <n v="4.2"/>
    <n v="0"/>
    <x v="9"/>
  </r>
  <r>
    <x v="172"/>
    <x v="3"/>
    <s v="Sete Lagoas"/>
    <x v="10"/>
    <n v="20"/>
    <n v="21"/>
    <n v="1222.6199999999999"/>
    <n v="20"/>
    <n v="0"/>
    <n v="4"/>
    <n v="0"/>
    <x v="10"/>
  </r>
  <r>
    <x v="172"/>
    <x v="3"/>
    <s v="Sete Lagoas"/>
    <x v="11"/>
    <n v="13"/>
    <n v="13"/>
    <n v="731.58"/>
    <n v="13"/>
    <n v="0"/>
    <n v="4.92"/>
    <n v="0"/>
    <x v="11"/>
  </r>
  <r>
    <x v="172"/>
    <x v="3"/>
    <s v="Sete Lagoas"/>
    <x v="12"/>
    <n v="6"/>
    <n v="7"/>
    <n v="474.86"/>
    <n v="6"/>
    <n v="0"/>
    <n v="4.17"/>
    <n v="0"/>
    <x v="12"/>
  </r>
  <r>
    <x v="172"/>
    <x v="3"/>
    <s v="Sete Lagoas"/>
    <x v="13"/>
    <n v="10"/>
    <n v="10"/>
    <n v="523.76"/>
    <n v="10"/>
    <n v="1"/>
    <n v="4.5999999999999996"/>
    <n v="0.1"/>
    <x v="13"/>
  </r>
  <r>
    <x v="172"/>
    <x v="3"/>
    <s v="Sete Lagoas"/>
    <x v="14"/>
    <n v="9"/>
    <n v="10"/>
    <n v="554.07000000000005"/>
    <n v="8"/>
    <n v="0"/>
    <n v="4"/>
    <n v="0"/>
    <x v="14"/>
  </r>
  <r>
    <x v="172"/>
    <x v="3"/>
    <s v="Sete Lagoas"/>
    <x v="18"/>
    <n v="9"/>
    <n v="10"/>
    <n v="538.37"/>
    <n v="9"/>
    <n v="0"/>
    <n v="5"/>
    <n v="0"/>
    <x v="18"/>
  </r>
  <r>
    <x v="172"/>
    <x v="3"/>
    <s v="Sete Lagoas"/>
    <x v="15"/>
    <n v="4"/>
    <n v="4"/>
    <n v="212.67"/>
    <n v="4"/>
    <n v="0"/>
    <n v="4.75"/>
    <n v="0"/>
    <x v="15"/>
  </r>
  <r>
    <x v="172"/>
    <x v="3"/>
    <s v="Sete Lagoas"/>
    <x v="19"/>
    <n v="7"/>
    <n v="8"/>
    <n v="397.47"/>
    <n v="7"/>
    <n v="0"/>
    <n v="4.1399999999999997"/>
    <n v="0"/>
    <x v="19"/>
  </r>
  <r>
    <x v="173"/>
    <x v="0"/>
    <s v="Santo Andre"/>
    <x v="4"/>
    <n v="2"/>
    <n v="2"/>
    <n v="204.56"/>
    <n v="2"/>
    <n v="0"/>
    <n v="5"/>
    <n v="0"/>
    <x v="4"/>
  </r>
  <r>
    <x v="173"/>
    <x v="0"/>
    <s v="Santo Andre"/>
    <x v="5"/>
    <n v="1"/>
    <n v="1"/>
    <n v="148.79"/>
    <n v="1"/>
    <n v="0"/>
    <n v="4"/>
    <n v="0"/>
    <x v="5"/>
  </r>
  <r>
    <x v="173"/>
    <x v="0"/>
    <s v="Santo Andre"/>
    <x v="6"/>
    <n v="3"/>
    <n v="3"/>
    <n v="361.72"/>
    <n v="3"/>
    <n v="0"/>
    <n v="4"/>
    <n v="0"/>
    <x v="6"/>
  </r>
  <r>
    <x v="173"/>
    <x v="0"/>
    <s v="Santo Andre"/>
    <x v="7"/>
    <n v="1"/>
    <n v="1"/>
    <n v="50.72"/>
    <n v="1"/>
    <n v="0"/>
    <n v="5"/>
    <n v="0"/>
    <x v="7"/>
  </r>
  <r>
    <x v="173"/>
    <x v="0"/>
    <s v="Santo Andre"/>
    <x v="8"/>
    <n v="1"/>
    <n v="1"/>
    <n v="141.11000000000001"/>
    <n v="1"/>
    <n v="0"/>
    <n v="5"/>
    <n v="0"/>
    <x v="8"/>
  </r>
  <r>
    <x v="173"/>
    <x v="0"/>
    <s v="Santo Andre"/>
    <x v="0"/>
    <n v="1"/>
    <n v="1"/>
    <n v="202.66"/>
    <n v="1"/>
    <n v="0"/>
    <n v="5"/>
    <n v="0"/>
    <x v="0"/>
  </r>
  <r>
    <x v="173"/>
    <x v="0"/>
    <s v="Santo Andre"/>
    <x v="1"/>
    <n v="1"/>
    <n v="1"/>
    <n v="128.65"/>
    <n v="1"/>
    <n v="0"/>
    <n v="5"/>
    <n v="0"/>
    <x v="1"/>
  </r>
  <r>
    <x v="173"/>
    <x v="0"/>
    <s v="Santo Andre"/>
    <x v="10"/>
    <n v="1"/>
    <n v="1"/>
    <n v="132.16999999999999"/>
    <n v="1"/>
    <n v="0"/>
    <n v="5"/>
    <n v="0"/>
    <x v="10"/>
  </r>
  <r>
    <x v="173"/>
    <x v="0"/>
    <s v="Santo Andre"/>
    <x v="11"/>
    <n v="1"/>
    <n v="1"/>
    <n v="54.34"/>
    <n v="1"/>
    <n v="0"/>
    <n v="5"/>
    <n v="0"/>
    <x v="11"/>
  </r>
  <r>
    <x v="173"/>
    <x v="0"/>
    <s v="Santo Andre"/>
    <x v="14"/>
    <n v="1"/>
    <n v="1"/>
    <n v="58.71"/>
    <n v="1"/>
    <n v="0"/>
    <n v="5"/>
    <n v="0"/>
    <x v="14"/>
  </r>
  <r>
    <x v="173"/>
    <x v="0"/>
    <s v="Santo Andre"/>
    <x v="19"/>
    <n v="2"/>
    <n v="2"/>
    <n v="263.47000000000003"/>
    <n v="2"/>
    <n v="0"/>
    <n v="5"/>
    <n v="0"/>
    <x v="19"/>
  </r>
  <r>
    <x v="174"/>
    <x v="3"/>
    <s v="Contagem"/>
    <x v="5"/>
    <n v="2"/>
    <n v="2"/>
    <n v="228.61"/>
    <n v="2"/>
    <n v="0"/>
    <n v="4.5"/>
    <n v="0"/>
    <x v="5"/>
  </r>
  <r>
    <x v="174"/>
    <x v="3"/>
    <s v="Contagem"/>
    <x v="6"/>
    <n v="3"/>
    <n v="3"/>
    <n v="368.09"/>
    <n v="3"/>
    <n v="0"/>
    <n v="4.33"/>
    <n v="0"/>
    <x v="6"/>
  </r>
  <r>
    <x v="174"/>
    <x v="3"/>
    <s v="Contagem"/>
    <x v="7"/>
    <n v="1"/>
    <n v="1"/>
    <n v="152.69999999999999"/>
    <n v="1"/>
    <n v="0"/>
    <n v="5"/>
    <n v="0"/>
    <x v="7"/>
  </r>
  <r>
    <x v="174"/>
    <x v="3"/>
    <s v="Contagem"/>
    <x v="8"/>
    <n v="2"/>
    <n v="2"/>
    <n v="282.95"/>
    <n v="2"/>
    <n v="0"/>
    <n v="4.5"/>
    <n v="0"/>
    <x v="8"/>
  </r>
  <r>
    <x v="174"/>
    <x v="3"/>
    <s v="Contagem"/>
    <x v="0"/>
    <n v="2"/>
    <n v="2"/>
    <n v="228.63"/>
    <n v="2"/>
    <n v="0"/>
    <n v="2.5"/>
    <n v="0"/>
    <x v="0"/>
  </r>
  <r>
    <x v="174"/>
    <x v="3"/>
    <s v="Contagem"/>
    <x v="1"/>
    <n v="2"/>
    <n v="2"/>
    <n v="199.68"/>
    <n v="2"/>
    <n v="0"/>
    <n v="3"/>
    <n v="0"/>
    <x v="1"/>
  </r>
  <r>
    <x v="174"/>
    <x v="3"/>
    <s v="Contagem"/>
    <x v="9"/>
    <n v="3"/>
    <n v="3"/>
    <n v="447.16"/>
    <n v="3"/>
    <n v="0"/>
    <n v="4.67"/>
    <n v="0"/>
    <x v="9"/>
  </r>
  <r>
    <x v="174"/>
    <x v="3"/>
    <s v="Contagem"/>
    <x v="10"/>
    <n v="2"/>
    <n v="2"/>
    <n v="222.44"/>
    <n v="2"/>
    <n v="0"/>
    <n v="4.5"/>
    <n v="0"/>
    <x v="10"/>
  </r>
  <r>
    <x v="174"/>
    <x v="3"/>
    <s v="Contagem"/>
    <x v="11"/>
    <n v="2"/>
    <n v="3"/>
    <n v="279.41000000000003"/>
    <n v="2"/>
    <n v="0"/>
    <n v="5"/>
    <n v="0"/>
    <x v="11"/>
  </r>
  <r>
    <x v="174"/>
    <x v="3"/>
    <s v="Contagem"/>
    <x v="12"/>
    <n v="1"/>
    <n v="1"/>
    <n v="122.49"/>
    <n v="1"/>
    <n v="0"/>
    <n v="5"/>
    <n v="0"/>
    <x v="12"/>
  </r>
  <r>
    <x v="174"/>
    <x v="3"/>
    <s v="Contagem"/>
    <x v="13"/>
    <n v="3"/>
    <n v="3"/>
    <n v="369.5"/>
    <n v="3"/>
    <n v="0"/>
    <n v="5"/>
    <n v="0"/>
    <x v="13"/>
  </r>
  <r>
    <x v="174"/>
    <x v="3"/>
    <s v="Contagem"/>
    <x v="14"/>
    <n v="3"/>
    <n v="3"/>
    <n v="270.98"/>
    <n v="3"/>
    <n v="0"/>
    <n v="5"/>
    <n v="0"/>
    <x v="14"/>
  </r>
  <r>
    <x v="174"/>
    <x v="3"/>
    <s v="Contagem"/>
    <x v="18"/>
    <n v="4"/>
    <n v="4"/>
    <n v="416.86"/>
    <n v="4"/>
    <n v="0"/>
    <n v="4.75"/>
    <n v="0"/>
    <x v="18"/>
  </r>
  <r>
    <x v="174"/>
    <x v="3"/>
    <s v="Contagem"/>
    <x v="16"/>
    <n v="1"/>
    <n v="1"/>
    <n v="72.180000000000007"/>
    <n v="1"/>
    <n v="0"/>
    <n v="5"/>
    <n v="0"/>
    <x v="16"/>
  </r>
  <r>
    <x v="175"/>
    <x v="2"/>
    <s v="Goiania"/>
    <x v="14"/>
    <n v="1"/>
    <n v="1"/>
    <n v="166.62"/>
    <n v="1"/>
    <n v="0"/>
    <n v="5"/>
    <n v="0"/>
    <x v="14"/>
  </r>
  <r>
    <x v="175"/>
    <x v="2"/>
    <s v="Goiania"/>
    <x v="18"/>
    <n v="2"/>
    <n v="3"/>
    <n v="186.02"/>
    <n v="2"/>
    <n v="0"/>
    <n v="5"/>
    <n v="0"/>
    <x v="18"/>
  </r>
  <r>
    <x v="176"/>
    <x v="0"/>
    <s v="Americana"/>
    <x v="1"/>
    <n v="1"/>
    <n v="1"/>
    <n v="86.15"/>
    <n v="1"/>
    <n v="0"/>
    <n v="4"/>
    <n v="0"/>
    <x v="1"/>
  </r>
  <r>
    <x v="176"/>
    <x v="0"/>
    <s v="Americana"/>
    <x v="9"/>
    <n v="4"/>
    <n v="4"/>
    <n v="350.86"/>
    <n v="4"/>
    <n v="1"/>
    <n v="4.75"/>
    <n v="0.25"/>
    <x v="9"/>
  </r>
  <r>
    <x v="176"/>
    <x v="0"/>
    <s v="Americana"/>
    <x v="10"/>
    <n v="4"/>
    <n v="4"/>
    <n v="420.05"/>
    <n v="3"/>
    <n v="2"/>
    <n v="4.25"/>
    <n v="0.66666666666666663"/>
    <x v="10"/>
  </r>
  <r>
    <x v="176"/>
    <x v="0"/>
    <s v="Americana"/>
    <x v="11"/>
    <n v="1"/>
    <n v="1"/>
    <n v="90.66"/>
    <n v="1"/>
    <n v="0"/>
    <n v="5"/>
    <n v="0"/>
    <x v="11"/>
  </r>
  <r>
    <x v="176"/>
    <x v="0"/>
    <s v="Americana"/>
    <x v="12"/>
    <n v="1"/>
    <n v="1"/>
    <n v="89.66"/>
    <n v="1"/>
    <n v="0"/>
    <n v="5"/>
    <n v="0"/>
    <x v="12"/>
  </r>
  <r>
    <x v="176"/>
    <x v="0"/>
    <s v="Americana"/>
    <x v="13"/>
    <n v="5"/>
    <n v="5"/>
    <n v="244.55"/>
    <n v="5"/>
    <n v="1"/>
    <n v="3.8"/>
    <n v="0.2"/>
    <x v="13"/>
  </r>
  <r>
    <x v="176"/>
    <x v="0"/>
    <s v="Americana"/>
    <x v="14"/>
    <n v="3"/>
    <n v="3"/>
    <n v="223.56"/>
    <n v="3"/>
    <n v="1"/>
    <n v="4.33"/>
    <n v="0.33333333333333331"/>
    <x v="14"/>
  </r>
  <r>
    <x v="176"/>
    <x v="0"/>
    <s v="Americana"/>
    <x v="18"/>
    <n v="9"/>
    <n v="9"/>
    <n v="571.75"/>
    <n v="9"/>
    <n v="1"/>
    <n v="4.75"/>
    <n v="0.1111111111111111"/>
    <x v="18"/>
  </r>
  <r>
    <x v="176"/>
    <x v="0"/>
    <s v="Americana"/>
    <x v="15"/>
    <n v="7"/>
    <n v="7"/>
    <n v="414.33"/>
    <n v="7"/>
    <n v="0"/>
    <n v="4.43"/>
    <n v="0"/>
    <x v="15"/>
  </r>
  <r>
    <x v="176"/>
    <x v="0"/>
    <s v="Americana"/>
    <x v="16"/>
    <n v="6"/>
    <n v="6"/>
    <n v="278.16000000000003"/>
    <n v="6"/>
    <n v="0"/>
    <n v="4.33"/>
    <n v="0"/>
    <x v="16"/>
  </r>
  <r>
    <x v="176"/>
    <x v="0"/>
    <s v="Americana"/>
    <x v="19"/>
    <n v="2"/>
    <n v="2"/>
    <n v="59.52"/>
    <n v="2"/>
    <n v="0"/>
    <n v="4"/>
    <n v="0"/>
    <x v="19"/>
  </r>
  <r>
    <x v="177"/>
    <x v="0"/>
    <s v="Santana De Parnaiba"/>
    <x v="5"/>
    <n v="1"/>
    <n v="1"/>
    <n v="70.930000000000007"/>
    <n v="1"/>
    <n v="0"/>
    <n v="5"/>
    <n v="0"/>
    <x v="5"/>
  </r>
  <r>
    <x v="178"/>
    <x v="4"/>
    <s v="Curitiba"/>
    <x v="9"/>
    <n v="1"/>
    <n v="1"/>
    <n v="72.05"/>
    <n v="1"/>
    <n v="0"/>
    <n v="5"/>
    <n v="0"/>
    <x v="9"/>
  </r>
  <r>
    <x v="178"/>
    <x v="4"/>
    <s v="Curitiba"/>
    <x v="10"/>
    <n v="9"/>
    <n v="11"/>
    <n v="1072.29"/>
    <n v="9"/>
    <n v="0"/>
    <n v="4.5599999999999996"/>
    <n v="0"/>
    <x v="10"/>
  </r>
  <r>
    <x v="178"/>
    <x v="4"/>
    <s v="Curitiba"/>
    <x v="11"/>
    <n v="9"/>
    <n v="9"/>
    <n v="657.2"/>
    <n v="9"/>
    <n v="0"/>
    <n v="4.1100000000000003"/>
    <n v="0"/>
    <x v="11"/>
  </r>
  <r>
    <x v="178"/>
    <x v="4"/>
    <s v="Curitiba"/>
    <x v="12"/>
    <n v="7"/>
    <n v="8"/>
    <n v="984.11"/>
    <n v="7"/>
    <n v="0"/>
    <n v="4"/>
    <n v="0"/>
    <x v="12"/>
  </r>
  <r>
    <x v="178"/>
    <x v="4"/>
    <s v="Curitiba"/>
    <x v="13"/>
    <n v="5"/>
    <n v="7"/>
    <n v="866.84"/>
    <n v="5"/>
    <n v="0"/>
    <n v="4"/>
    <n v="0"/>
    <x v="13"/>
  </r>
  <r>
    <x v="178"/>
    <x v="4"/>
    <s v="Curitiba"/>
    <x v="14"/>
    <n v="11"/>
    <n v="13"/>
    <n v="998.97"/>
    <n v="11"/>
    <n v="1"/>
    <n v="3.9"/>
    <n v="9.0909090909090912E-2"/>
    <x v="14"/>
  </r>
  <r>
    <x v="178"/>
    <x v="4"/>
    <s v="Curitiba"/>
    <x v="18"/>
    <n v="1"/>
    <n v="1"/>
    <n v="67.44"/>
    <n v="1"/>
    <n v="0"/>
    <n v="5"/>
    <n v="0"/>
    <x v="18"/>
  </r>
  <r>
    <x v="178"/>
    <x v="4"/>
    <s v="Curitiba"/>
    <x v="15"/>
    <n v="1"/>
    <n v="1"/>
    <n v="183.87"/>
    <n v="1"/>
    <n v="0"/>
    <n v="5"/>
    <n v="0"/>
    <x v="15"/>
  </r>
  <r>
    <x v="178"/>
    <x v="4"/>
    <s v="Curitiba"/>
    <x v="16"/>
    <n v="1"/>
    <n v="1"/>
    <n v="238.12"/>
    <n v="1"/>
    <n v="0"/>
    <n v="5"/>
    <n v="0"/>
    <x v="16"/>
  </r>
  <r>
    <x v="178"/>
    <x v="4"/>
    <s v="Curitiba"/>
    <x v="19"/>
    <n v="3"/>
    <n v="3"/>
    <n v="306.92"/>
    <n v="3"/>
    <n v="0"/>
    <n v="3.33"/>
    <n v="0"/>
    <x v="19"/>
  </r>
  <r>
    <x v="179"/>
    <x v="0"/>
    <s v="Franca"/>
    <x v="14"/>
    <n v="1"/>
    <n v="1"/>
    <n v="80.739999999999995"/>
    <n v="1"/>
    <n v="0"/>
    <n v="5"/>
    <n v="0"/>
    <x v="14"/>
  </r>
  <r>
    <x v="179"/>
    <x v="0"/>
    <s v="Franca"/>
    <x v="18"/>
    <n v="3"/>
    <n v="3"/>
    <n v="400.64"/>
    <n v="3"/>
    <n v="0"/>
    <n v="3.33"/>
    <n v="0"/>
    <x v="18"/>
  </r>
  <r>
    <x v="180"/>
    <x v="0"/>
    <s v="Ibitinga"/>
    <x v="17"/>
    <n v="1"/>
    <n v="1"/>
    <n v="102.9"/>
    <n v="1"/>
    <n v="0"/>
    <n v="5"/>
    <n v="0"/>
    <x v="17"/>
  </r>
  <r>
    <x v="181"/>
    <x v="0"/>
    <s v="Pedrinhas Paulista"/>
    <x v="14"/>
    <n v="1"/>
    <n v="1"/>
    <n v="49.23"/>
    <n v="1"/>
    <n v="0"/>
    <n v="4"/>
    <n v="0"/>
    <x v="14"/>
  </r>
  <r>
    <x v="181"/>
    <x v="0"/>
    <s v="Pedrinhas Paulista"/>
    <x v="18"/>
    <n v="2"/>
    <n v="2"/>
    <n v="190.83"/>
    <n v="2"/>
    <n v="0"/>
    <n v="4"/>
    <n v="0"/>
    <x v="18"/>
  </r>
  <r>
    <x v="182"/>
    <x v="0"/>
    <s v="Lencois Paulista"/>
    <x v="19"/>
    <n v="1"/>
    <n v="1"/>
    <n v="150"/>
    <n v="1"/>
    <n v="0"/>
    <n v="3"/>
    <n v="0"/>
    <x v="19"/>
  </r>
  <r>
    <x v="183"/>
    <x v="7"/>
    <s v="Florianopolis"/>
    <x v="3"/>
    <n v="1"/>
    <n v="1"/>
    <n v="27.59"/>
    <n v="1"/>
    <n v="0"/>
    <n v="5"/>
    <n v="0"/>
    <x v="3"/>
  </r>
  <r>
    <x v="184"/>
    <x v="0"/>
    <s v="Ourinhos"/>
    <x v="18"/>
    <n v="2"/>
    <n v="2"/>
    <n v="245.12"/>
    <n v="2"/>
    <n v="0"/>
    <n v="5"/>
    <n v="0"/>
    <x v="18"/>
  </r>
  <r>
    <x v="184"/>
    <x v="0"/>
    <s v="Ourinhos"/>
    <x v="16"/>
    <n v="1"/>
    <n v="1"/>
    <n v="253.23"/>
    <n v="1"/>
    <n v="0"/>
    <n v="4"/>
    <n v="0"/>
    <x v="16"/>
  </r>
  <r>
    <x v="185"/>
    <x v="8"/>
    <s v="Caxias Do Sul"/>
    <x v="4"/>
    <n v="2"/>
    <n v="2"/>
    <n v="183.49"/>
    <n v="2"/>
    <n v="0"/>
    <n v="4.5"/>
    <n v="0"/>
    <x v="4"/>
  </r>
  <r>
    <x v="185"/>
    <x v="8"/>
    <s v="Caxias Do Sul"/>
    <x v="7"/>
    <n v="2"/>
    <n v="2"/>
    <n v="214.24"/>
    <n v="2"/>
    <n v="0"/>
    <n v="5"/>
    <n v="0"/>
    <x v="7"/>
  </r>
  <r>
    <x v="185"/>
    <x v="8"/>
    <s v="Caxias Do Sul"/>
    <x v="8"/>
    <n v="1"/>
    <n v="1"/>
    <n v="105.71"/>
    <n v="1"/>
    <n v="0"/>
    <n v="5"/>
    <n v="0"/>
    <x v="8"/>
  </r>
  <r>
    <x v="185"/>
    <x v="8"/>
    <s v="Caxias Do Sul"/>
    <x v="9"/>
    <n v="1"/>
    <n v="2"/>
    <n v="166.84"/>
    <n v="1"/>
    <n v="0"/>
    <n v="5"/>
    <n v="0"/>
    <x v="9"/>
  </r>
  <r>
    <x v="185"/>
    <x v="8"/>
    <s v="Caxias Do Sul"/>
    <x v="10"/>
    <n v="1"/>
    <n v="1"/>
    <n v="86.15"/>
    <n v="1"/>
    <n v="0"/>
    <n v="5"/>
    <n v="0"/>
    <x v="10"/>
  </r>
  <r>
    <x v="185"/>
    <x v="8"/>
    <s v="Caxias Do Sul"/>
    <x v="12"/>
    <n v="2"/>
    <n v="2"/>
    <n v="177.59"/>
    <n v="2"/>
    <n v="0"/>
    <n v="4.5"/>
    <n v="0"/>
    <x v="12"/>
  </r>
  <r>
    <x v="185"/>
    <x v="8"/>
    <s v="Caxias Do Sul"/>
    <x v="14"/>
    <n v="1"/>
    <n v="1"/>
    <n v="89.36"/>
    <n v="1"/>
    <n v="0"/>
    <n v="5"/>
    <n v="0"/>
    <x v="14"/>
  </r>
  <r>
    <x v="186"/>
    <x v="0"/>
    <s v="Presidente Prudente"/>
    <x v="11"/>
    <n v="11"/>
    <n v="12"/>
    <n v="917.38"/>
    <n v="11"/>
    <n v="0"/>
    <n v="4.7300000000000004"/>
    <n v="0"/>
    <x v="11"/>
  </r>
  <r>
    <x v="186"/>
    <x v="0"/>
    <s v="Presidente Prudente"/>
    <x v="12"/>
    <n v="9"/>
    <n v="10"/>
    <n v="852.03"/>
    <n v="9"/>
    <n v="1"/>
    <n v="4"/>
    <n v="0.1111111111111111"/>
    <x v="12"/>
  </r>
  <r>
    <x v="186"/>
    <x v="0"/>
    <s v="Presidente Prudente"/>
    <x v="13"/>
    <n v="9"/>
    <n v="9"/>
    <n v="667.33"/>
    <n v="9"/>
    <n v="3"/>
    <n v="4.4400000000000004"/>
    <n v="0.33333333333333331"/>
    <x v="13"/>
  </r>
  <r>
    <x v="186"/>
    <x v="0"/>
    <s v="Presidente Prudente"/>
    <x v="14"/>
    <n v="2"/>
    <n v="2"/>
    <n v="153.25"/>
    <n v="2"/>
    <n v="0"/>
    <n v="5"/>
    <n v="0"/>
    <x v="14"/>
  </r>
  <r>
    <x v="186"/>
    <x v="0"/>
    <s v="Presidente Prudente"/>
    <x v="18"/>
    <n v="2"/>
    <n v="2"/>
    <n v="156.47999999999999"/>
    <n v="2"/>
    <n v="0"/>
    <n v="5"/>
    <n v="0"/>
    <x v="18"/>
  </r>
  <r>
    <x v="187"/>
    <x v="0"/>
    <s v="Batatais"/>
    <x v="5"/>
    <n v="2"/>
    <n v="2"/>
    <n v="105.41"/>
    <n v="2"/>
    <n v="0"/>
    <n v="5"/>
    <n v="0"/>
    <x v="5"/>
  </r>
  <r>
    <x v="187"/>
    <x v="0"/>
    <s v="Batatais"/>
    <x v="6"/>
    <n v="1"/>
    <n v="1"/>
    <n v="50.65"/>
    <n v="1"/>
    <n v="1"/>
    <n v="1"/>
    <n v="1"/>
    <x v="6"/>
  </r>
  <r>
    <x v="187"/>
    <x v="0"/>
    <s v="Batatais"/>
    <x v="7"/>
    <n v="2"/>
    <n v="2"/>
    <n v="98.91"/>
    <n v="2"/>
    <n v="0"/>
    <n v="4"/>
    <n v="0"/>
    <x v="7"/>
  </r>
  <r>
    <x v="187"/>
    <x v="0"/>
    <s v="Batatais"/>
    <x v="0"/>
    <n v="2"/>
    <n v="2"/>
    <n v="71.7"/>
    <n v="2"/>
    <n v="0"/>
    <n v="4.5"/>
    <n v="0"/>
    <x v="0"/>
  </r>
  <r>
    <x v="187"/>
    <x v="0"/>
    <s v="Batatais"/>
    <x v="1"/>
    <n v="1"/>
    <n v="1"/>
    <n v="39.1"/>
    <n v="1"/>
    <n v="0"/>
    <n v="5"/>
    <n v="0"/>
    <x v="1"/>
  </r>
  <r>
    <x v="187"/>
    <x v="0"/>
    <s v="Batatais"/>
    <x v="10"/>
    <n v="1"/>
    <n v="1"/>
    <n v="36.04"/>
    <n v="1"/>
    <n v="0"/>
    <n v="4"/>
    <n v="0"/>
    <x v="10"/>
  </r>
  <r>
    <x v="187"/>
    <x v="0"/>
    <s v="Batatais"/>
    <x v="11"/>
    <n v="4"/>
    <n v="5"/>
    <n v="245.54"/>
    <n v="4"/>
    <n v="0"/>
    <n v="4.75"/>
    <n v="0"/>
    <x v="11"/>
  </r>
  <r>
    <x v="187"/>
    <x v="0"/>
    <s v="Batatais"/>
    <x v="13"/>
    <n v="3"/>
    <n v="5"/>
    <n v="224.35"/>
    <n v="3"/>
    <n v="0"/>
    <n v="5"/>
    <n v="0"/>
    <x v="13"/>
  </r>
  <r>
    <x v="187"/>
    <x v="0"/>
    <s v="Batatais"/>
    <x v="14"/>
    <n v="2"/>
    <n v="2"/>
    <n v="111.67"/>
    <n v="2"/>
    <n v="0"/>
    <n v="4.5"/>
    <n v="0"/>
    <x v="14"/>
  </r>
  <r>
    <x v="187"/>
    <x v="0"/>
    <s v="Batatais"/>
    <x v="18"/>
    <n v="2"/>
    <n v="2"/>
    <n v="88.6"/>
    <n v="2"/>
    <n v="0"/>
    <n v="5"/>
    <n v="0"/>
    <x v="18"/>
  </r>
  <r>
    <x v="187"/>
    <x v="0"/>
    <s v="Batatais"/>
    <x v="16"/>
    <n v="3"/>
    <n v="3"/>
    <n v="126.81"/>
    <n v="3"/>
    <n v="0"/>
    <n v="5"/>
    <n v="0"/>
    <x v="16"/>
  </r>
  <r>
    <x v="188"/>
    <x v="0"/>
    <s v="Sao Jose Do Rio Preto"/>
    <x v="3"/>
    <n v="2"/>
    <n v="2"/>
    <n v="816.92"/>
    <n v="2"/>
    <n v="0"/>
    <n v="4"/>
    <n v="0"/>
    <x v="3"/>
  </r>
  <r>
    <x v="188"/>
    <x v="0"/>
    <s v="Sao Jose Do Rio Preto"/>
    <x v="9"/>
    <n v="1"/>
    <n v="1"/>
    <n v="382.39"/>
    <n v="1"/>
    <n v="0"/>
    <n v="5"/>
    <n v="0"/>
    <x v="9"/>
  </r>
  <r>
    <x v="189"/>
    <x v="0"/>
    <s v="Rio Claro"/>
    <x v="5"/>
    <n v="1"/>
    <n v="1"/>
    <n v="394.49"/>
    <n v="0"/>
    <n v="0"/>
    <n v="2"/>
    <m/>
    <x v="5"/>
  </r>
  <r>
    <x v="190"/>
    <x v="0"/>
    <s v="Rio Claro"/>
    <x v="15"/>
    <n v="2"/>
    <n v="3"/>
    <n v="157.05000000000001"/>
    <n v="2"/>
    <n v="0"/>
    <n v="5"/>
    <n v="0"/>
    <x v="15"/>
  </r>
  <r>
    <x v="190"/>
    <x v="0"/>
    <s v="Rio Claro"/>
    <x v="16"/>
    <n v="3"/>
    <n v="3"/>
    <n v="366.95"/>
    <n v="3"/>
    <n v="0"/>
    <n v="4.67"/>
    <n v="0"/>
    <x v="16"/>
  </r>
  <r>
    <x v="191"/>
    <x v="0"/>
    <s v="Sao Paulo"/>
    <x v="7"/>
    <n v="8"/>
    <n v="12"/>
    <n v="1540.89"/>
    <n v="7"/>
    <n v="1"/>
    <n v="3.88"/>
    <n v="0.14285714285714285"/>
    <x v="7"/>
  </r>
  <r>
    <x v="191"/>
    <x v="0"/>
    <s v="Sao Paulo"/>
    <x v="8"/>
    <n v="24"/>
    <n v="45"/>
    <n v="4883.2299999999996"/>
    <n v="24"/>
    <n v="0"/>
    <n v="4.83"/>
    <n v="0"/>
    <x v="8"/>
  </r>
  <r>
    <x v="191"/>
    <x v="0"/>
    <s v="Sao Paulo"/>
    <x v="0"/>
    <n v="49"/>
    <n v="81"/>
    <n v="9199.8799999999992"/>
    <n v="49"/>
    <n v="1"/>
    <n v="4.24"/>
    <n v="2.0408163265306121E-2"/>
    <x v="0"/>
  </r>
  <r>
    <x v="191"/>
    <x v="0"/>
    <s v="Sao Paulo"/>
    <x v="1"/>
    <n v="43"/>
    <n v="71"/>
    <n v="8060.91"/>
    <n v="43"/>
    <n v="1"/>
    <n v="4.2300000000000004"/>
    <n v="2.3255813953488372E-2"/>
    <x v="1"/>
  </r>
  <r>
    <x v="191"/>
    <x v="0"/>
    <s v="Sao Paulo"/>
    <x v="9"/>
    <n v="98"/>
    <n v="179"/>
    <n v="16869.57"/>
    <n v="97"/>
    <n v="28"/>
    <n v="3.45"/>
    <n v="0.28865979381443296"/>
    <x v="9"/>
  </r>
  <r>
    <x v="191"/>
    <x v="0"/>
    <s v="Sao Paulo"/>
    <x v="10"/>
    <n v="13"/>
    <n v="23"/>
    <n v="1713.09"/>
    <n v="13"/>
    <n v="0"/>
    <n v="4.2300000000000004"/>
    <n v="0"/>
    <x v="10"/>
  </r>
  <r>
    <x v="191"/>
    <x v="0"/>
    <s v="Sao Paulo"/>
    <x v="11"/>
    <n v="47"/>
    <n v="82"/>
    <n v="10713.66"/>
    <n v="47"/>
    <n v="7"/>
    <n v="3.78"/>
    <n v="0.14893617021276595"/>
    <x v="11"/>
  </r>
  <r>
    <x v="191"/>
    <x v="0"/>
    <s v="Sao Paulo"/>
    <x v="12"/>
    <n v="26"/>
    <n v="44"/>
    <n v="5286.59"/>
    <n v="26"/>
    <n v="5"/>
    <n v="2.56"/>
    <n v="0.19230769230769232"/>
    <x v="12"/>
  </r>
  <r>
    <x v="191"/>
    <x v="0"/>
    <s v="Sao Paulo"/>
    <x v="13"/>
    <n v="80"/>
    <n v="148"/>
    <n v="16561.53"/>
    <n v="80"/>
    <n v="13"/>
    <n v="3.48"/>
    <n v="0.16250000000000001"/>
    <x v="13"/>
  </r>
  <r>
    <x v="191"/>
    <x v="0"/>
    <s v="Sao Paulo"/>
    <x v="14"/>
    <n v="97"/>
    <n v="143"/>
    <n v="18023.28"/>
    <n v="97"/>
    <n v="3"/>
    <n v="4"/>
    <n v="3.0927835051546393E-2"/>
    <x v="14"/>
  </r>
  <r>
    <x v="191"/>
    <x v="0"/>
    <s v="Sao Paulo"/>
    <x v="18"/>
    <n v="130"/>
    <n v="189"/>
    <n v="21202.03"/>
    <n v="129"/>
    <n v="5"/>
    <n v="4.13"/>
    <n v="3.875968992248062E-2"/>
    <x v="18"/>
  </r>
  <r>
    <x v="191"/>
    <x v="0"/>
    <s v="Sao Paulo"/>
    <x v="15"/>
    <n v="92"/>
    <n v="122"/>
    <n v="16024.9"/>
    <n v="90"/>
    <n v="0"/>
    <n v="3.96"/>
    <n v="0"/>
    <x v="15"/>
  </r>
  <r>
    <x v="191"/>
    <x v="0"/>
    <s v="Sao Paulo"/>
    <x v="16"/>
    <n v="105"/>
    <n v="151"/>
    <n v="21779.79"/>
    <n v="105"/>
    <n v="0"/>
    <n v="4.58"/>
    <n v="0"/>
    <x v="16"/>
  </r>
  <r>
    <x v="191"/>
    <x v="0"/>
    <s v="Sao Paulo"/>
    <x v="19"/>
    <n v="103"/>
    <n v="138"/>
    <n v="21001.34"/>
    <n v="103"/>
    <n v="8"/>
    <n v="4.1500000000000004"/>
    <n v="7.7669902912621352E-2"/>
    <x v="19"/>
  </r>
  <r>
    <x v="192"/>
    <x v="0"/>
    <s v="Campinas"/>
    <x v="15"/>
    <n v="2"/>
    <n v="2"/>
    <n v="165.36"/>
    <n v="2"/>
    <n v="0"/>
    <n v="5"/>
    <n v="0"/>
    <x v="15"/>
  </r>
  <r>
    <x v="192"/>
    <x v="0"/>
    <s v="Campinas"/>
    <x v="16"/>
    <n v="1"/>
    <n v="1"/>
    <n v="93.52"/>
    <n v="1"/>
    <n v="0"/>
    <n v="5"/>
    <n v="0"/>
    <x v="16"/>
  </r>
  <r>
    <x v="192"/>
    <x v="0"/>
    <s v="Campinas"/>
    <x v="19"/>
    <n v="1"/>
    <n v="1"/>
    <n v="67.58"/>
    <n v="1"/>
    <n v="0"/>
    <n v="5"/>
    <n v="0"/>
    <x v="19"/>
  </r>
  <r>
    <x v="193"/>
    <x v="5"/>
    <s v="Rio De Janeiro"/>
    <x v="9"/>
    <n v="1"/>
    <n v="1"/>
    <n v="329.38"/>
    <n v="1"/>
    <n v="0"/>
    <n v="5"/>
    <n v="0"/>
    <x v="9"/>
  </r>
  <r>
    <x v="193"/>
    <x v="5"/>
    <s v="Rio De Janeiro"/>
    <x v="10"/>
    <n v="1"/>
    <n v="1"/>
    <n v="315.89999999999998"/>
    <n v="1"/>
    <n v="0"/>
    <n v="4"/>
    <n v="0"/>
    <x v="10"/>
  </r>
  <r>
    <x v="193"/>
    <x v="5"/>
    <s v="Rio De Janeiro"/>
    <x v="11"/>
    <n v="1"/>
    <n v="1"/>
    <n v="265.55"/>
    <n v="1"/>
    <n v="1"/>
    <n v="2"/>
    <n v="1"/>
    <x v="11"/>
  </r>
  <r>
    <x v="194"/>
    <x v="3"/>
    <s v="Santa Rita Do Sapucai"/>
    <x v="15"/>
    <n v="1"/>
    <n v="1"/>
    <n v="103.97"/>
    <n v="1"/>
    <n v="0"/>
    <n v="5"/>
    <n v="0"/>
    <x v="15"/>
  </r>
  <r>
    <x v="194"/>
    <x v="3"/>
    <s v="Santa Rita Do Sapucai"/>
    <x v="16"/>
    <n v="2"/>
    <n v="2"/>
    <n v="183.79"/>
    <n v="2"/>
    <n v="0"/>
    <n v="5"/>
    <n v="0"/>
    <x v="16"/>
  </r>
  <r>
    <x v="195"/>
    <x v="0"/>
    <s v="Pederneiras"/>
    <x v="6"/>
    <n v="1"/>
    <n v="1"/>
    <n v="206.95"/>
    <n v="1"/>
    <n v="0"/>
    <n v="2"/>
    <n v="0"/>
    <x v="6"/>
  </r>
  <r>
    <x v="195"/>
    <x v="0"/>
    <s v="Pederneiras"/>
    <x v="1"/>
    <n v="1"/>
    <n v="1"/>
    <n v="206.95"/>
    <n v="1"/>
    <n v="0"/>
    <n v="3"/>
    <n v="0"/>
    <x v="1"/>
  </r>
  <r>
    <x v="195"/>
    <x v="0"/>
    <s v="Pederneiras"/>
    <x v="9"/>
    <n v="1"/>
    <n v="1"/>
    <n v="98.43"/>
    <n v="1"/>
    <n v="0"/>
    <n v="5"/>
    <n v="0"/>
    <x v="9"/>
  </r>
  <r>
    <x v="195"/>
    <x v="0"/>
    <s v="Pederneiras"/>
    <x v="10"/>
    <n v="1"/>
    <n v="1"/>
    <n v="200.64"/>
    <n v="1"/>
    <n v="0"/>
    <n v="4"/>
    <n v="0"/>
    <x v="10"/>
  </r>
  <r>
    <x v="195"/>
    <x v="0"/>
    <s v="Pederneiras"/>
    <x v="11"/>
    <n v="1"/>
    <n v="1"/>
    <n v="98.43"/>
    <n v="1"/>
    <n v="0"/>
    <n v="5"/>
    <n v="0"/>
    <x v="11"/>
  </r>
  <r>
    <x v="195"/>
    <x v="0"/>
    <s v="Pederneiras"/>
    <x v="13"/>
    <n v="1"/>
    <n v="1"/>
    <n v="113.12"/>
    <n v="1"/>
    <n v="0"/>
    <n v="5"/>
    <n v="0"/>
    <x v="13"/>
  </r>
  <r>
    <x v="195"/>
    <x v="0"/>
    <s v="Pederneiras"/>
    <x v="14"/>
    <n v="2"/>
    <n v="2"/>
    <n v="368.34"/>
    <n v="2"/>
    <n v="0"/>
    <n v="5"/>
    <n v="0"/>
    <x v="14"/>
  </r>
  <r>
    <x v="196"/>
    <x v="0"/>
    <s v="Sao Paulo"/>
    <x v="15"/>
    <n v="1"/>
    <n v="3"/>
    <n v="461.25"/>
    <n v="1"/>
    <n v="0"/>
    <n v="2"/>
    <n v="0"/>
    <x v="15"/>
  </r>
  <r>
    <x v="196"/>
    <x v="0"/>
    <s v="Sao Paulo"/>
    <x v="16"/>
    <n v="4"/>
    <n v="8"/>
    <n v="1227.27"/>
    <n v="4"/>
    <n v="0"/>
    <n v="4.25"/>
    <n v="0"/>
    <x v="16"/>
  </r>
  <r>
    <x v="196"/>
    <x v="0"/>
    <s v="Sao Paulo"/>
    <x v="19"/>
    <n v="2"/>
    <n v="3"/>
    <n v="466.25"/>
    <n v="2"/>
    <n v="0"/>
    <n v="5"/>
    <n v="0"/>
    <x v="19"/>
  </r>
  <r>
    <x v="197"/>
    <x v="0"/>
    <s v="Campinas"/>
    <x v="2"/>
    <n v="1"/>
    <n v="1"/>
    <n v="36.25"/>
    <n v="1"/>
    <n v="0"/>
    <n v="5"/>
    <n v="0"/>
    <x v="2"/>
  </r>
  <r>
    <x v="197"/>
    <x v="0"/>
    <s v="Campinas"/>
    <x v="3"/>
    <n v="1"/>
    <n v="1"/>
    <n v="64.930000000000007"/>
    <n v="1"/>
    <n v="0"/>
    <n v="5"/>
    <n v="0"/>
    <x v="3"/>
  </r>
  <r>
    <x v="197"/>
    <x v="0"/>
    <s v="Campinas"/>
    <x v="4"/>
    <n v="4"/>
    <n v="5"/>
    <n v="173.81"/>
    <n v="4"/>
    <n v="0"/>
    <n v="3.75"/>
    <n v="0"/>
    <x v="4"/>
  </r>
  <r>
    <x v="197"/>
    <x v="0"/>
    <s v="Campinas"/>
    <x v="5"/>
    <n v="7"/>
    <n v="7"/>
    <n v="329.4"/>
    <n v="7"/>
    <n v="0"/>
    <n v="4.1399999999999997"/>
    <n v="0"/>
    <x v="5"/>
  </r>
  <r>
    <x v="197"/>
    <x v="0"/>
    <s v="Campinas"/>
    <x v="6"/>
    <n v="7"/>
    <n v="10"/>
    <n v="837.88"/>
    <n v="7"/>
    <n v="0"/>
    <n v="4"/>
    <n v="0"/>
    <x v="6"/>
  </r>
  <r>
    <x v="197"/>
    <x v="0"/>
    <s v="Campinas"/>
    <x v="7"/>
    <n v="7"/>
    <n v="9"/>
    <n v="523.59"/>
    <n v="7"/>
    <n v="0"/>
    <n v="4.1399999999999997"/>
    <n v="0"/>
    <x v="7"/>
  </r>
  <r>
    <x v="197"/>
    <x v="0"/>
    <s v="Campinas"/>
    <x v="8"/>
    <n v="19"/>
    <n v="22"/>
    <n v="1315.7"/>
    <n v="19"/>
    <n v="0"/>
    <n v="4.53"/>
    <n v="0"/>
    <x v="8"/>
  </r>
  <r>
    <x v="197"/>
    <x v="0"/>
    <s v="Campinas"/>
    <x v="0"/>
    <n v="5"/>
    <n v="5"/>
    <n v="239.66"/>
    <n v="5"/>
    <n v="0"/>
    <n v="4.8"/>
    <n v="0"/>
    <x v="0"/>
  </r>
  <r>
    <x v="197"/>
    <x v="0"/>
    <s v="Campinas"/>
    <x v="1"/>
    <n v="8"/>
    <n v="9"/>
    <n v="464.95"/>
    <n v="8"/>
    <n v="0"/>
    <n v="4.13"/>
    <n v="0"/>
    <x v="1"/>
  </r>
  <r>
    <x v="197"/>
    <x v="0"/>
    <s v="Campinas"/>
    <x v="9"/>
    <n v="14"/>
    <n v="14"/>
    <n v="752.66"/>
    <n v="14"/>
    <n v="1"/>
    <n v="3.79"/>
    <n v="7.1428571428571425E-2"/>
    <x v="9"/>
  </r>
  <r>
    <x v="197"/>
    <x v="0"/>
    <s v="Campinas"/>
    <x v="10"/>
    <n v="6"/>
    <n v="6"/>
    <n v="830.6"/>
    <n v="6"/>
    <n v="0"/>
    <n v="4.17"/>
    <n v="0"/>
    <x v="10"/>
  </r>
  <r>
    <x v="197"/>
    <x v="0"/>
    <s v="Campinas"/>
    <x v="11"/>
    <n v="2"/>
    <n v="2"/>
    <n v="170.26"/>
    <n v="2"/>
    <n v="0"/>
    <n v="3"/>
    <n v="0"/>
    <x v="11"/>
  </r>
  <r>
    <x v="197"/>
    <x v="0"/>
    <s v="Campinas"/>
    <x v="12"/>
    <n v="1"/>
    <n v="1"/>
    <n v="69.959999999999994"/>
    <n v="1"/>
    <n v="0"/>
    <n v="4"/>
    <n v="0"/>
    <x v="12"/>
  </r>
  <r>
    <x v="197"/>
    <x v="0"/>
    <s v="Campinas"/>
    <x v="13"/>
    <n v="5"/>
    <n v="10"/>
    <n v="1010.89"/>
    <n v="5"/>
    <n v="1"/>
    <n v="4.4000000000000004"/>
    <n v="0.2"/>
    <x v="13"/>
  </r>
  <r>
    <x v="197"/>
    <x v="0"/>
    <s v="Campinas"/>
    <x v="14"/>
    <n v="5"/>
    <n v="6"/>
    <n v="437.38"/>
    <n v="5"/>
    <n v="0"/>
    <n v="4"/>
    <n v="0"/>
    <x v="14"/>
  </r>
  <r>
    <x v="197"/>
    <x v="0"/>
    <s v="Campinas"/>
    <x v="18"/>
    <n v="4"/>
    <n v="4"/>
    <n v="192.34"/>
    <n v="4"/>
    <n v="0"/>
    <n v="5"/>
    <n v="0"/>
    <x v="18"/>
  </r>
  <r>
    <x v="197"/>
    <x v="0"/>
    <s v="Campinas"/>
    <x v="15"/>
    <n v="4"/>
    <n v="6"/>
    <n v="383.2"/>
    <n v="4"/>
    <n v="0"/>
    <n v="4"/>
    <n v="0"/>
    <x v="15"/>
  </r>
  <r>
    <x v="197"/>
    <x v="0"/>
    <s v="Campinas"/>
    <x v="16"/>
    <n v="6"/>
    <n v="6"/>
    <n v="285.61"/>
    <n v="6"/>
    <n v="0"/>
    <n v="4"/>
    <n v="0"/>
    <x v="16"/>
  </r>
  <r>
    <x v="197"/>
    <x v="0"/>
    <s v="Campinas"/>
    <x v="19"/>
    <n v="4"/>
    <n v="4"/>
    <n v="319.33"/>
    <n v="4"/>
    <n v="0"/>
    <n v="4.25"/>
    <n v="0"/>
    <x v="19"/>
  </r>
  <r>
    <x v="198"/>
    <x v="3"/>
    <s v="Uba"/>
    <x v="20"/>
    <n v="1"/>
    <n v="1"/>
    <n v="60.52"/>
    <n v="1"/>
    <n v="0"/>
    <n v="4"/>
    <n v="0"/>
    <x v="20"/>
  </r>
  <r>
    <x v="198"/>
    <x v="3"/>
    <s v="Uba"/>
    <x v="2"/>
    <n v="3"/>
    <n v="5"/>
    <n v="534.14"/>
    <n v="3"/>
    <n v="0"/>
    <n v="5"/>
    <n v="0"/>
    <x v="2"/>
  </r>
  <r>
    <x v="198"/>
    <x v="3"/>
    <s v="Uba"/>
    <x v="3"/>
    <n v="1"/>
    <n v="1"/>
    <n v="463.15"/>
    <n v="1"/>
    <n v="0"/>
    <n v="5"/>
    <n v="0"/>
    <x v="3"/>
  </r>
  <r>
    <x v="198"/>
    <x v="3"/>
    <s v="Uba"/>
    <x v="4"/>
    <n v="3"/>
    <n v="4"/>
    <n v="1165.8599999999999"/>
    <n v="3"/>
    <n v="1"/>
    <n v="4"/>
    <n v="0.33333333333333331"/>
    <x v="4"/>
  </r>
  <r>
    <x v="198"/>
    <x v="3"/>
    <s v="Uba"/>
    <x v="5"/>
    <n v="4"/>
    <n v="4"/>
    <n v="1308.47"/>
    <n v="4"/>
    <n v="0"/>
    <n v="3.75"/>
    <n v="0"/>
    <x v="5"/>
  </r>
  <r>
    <x v="198"/>
    <x v="3"/>
    <s v="Uba"/>
    <x v="6"/>
    <n v="1"/>
    <n v="1"/>
    <n v="141.22999999999999"/>
    <n v="1"/>
    <n v="0"/>
    <n v="5"/>
    <n v="0"/>
    <x v="6"/>
  </r>
  <r>
    <x v="198"/>
    <x v="3"/>
    <s v="Uba"/>
    <x v="8"/>
    <n v="4"/>
    <n v="4"/>
    <n v="733.57"/>
    <n v="4"/>
    <n v="0"/>
    <n v="4.75"/>
    <n v="0"/>
    <x v="8"/>
  </r>
  <r>
    <x v="198"/>
    <x v="3"/>
    <s v="Uba"/>
    <x v="9"/>
    <n v="1"/>
    <n v="1"/>
    <n v="181.6"/>
    <n v="1"/>
    <n v="0"/>
    <n v="5"/>
    <n v="0"/>
    <x v="9"/>
  </r>
  <r>
    <x v="198"/>
    <x v="3"/>
    <s v="Uba"/>
    <x v="10"/>
    <n v="1"/>
    <n v="1"/>
    <n v="513.37"/>
    <n v="1"/>
    <n v="0"/>
    <n v="5"/>
    <n v="0"/>
    <x v="10"/>
  </r>
  <r>
    <x v="198"/>
    <x v="3"/>
    <s v="Uba"/>
    <x v="11"/>
    <n v="3"/>
    <n v="3"/>
    <n v="588.63"/>
    <n v="3"/>
    <n v="0"/>
    <n v="4.33"/>
    <n v="0"/>
    <x v="11"/>
  </r>
  <r>
    <x v="198"/>
    <x v="3"/>
    <s v="Uba"/>
    <x v="12"/>
    <n v="3"/>
    <n v="4"/>
    <n v="722.39"/>
    <n v="3"/>
    <n v="1"/>
    <n v="4"/>
    <n v="0.33333333333333331"/>
    <x v="12"/>
  </r>
  <r>
    <x v="198"/>
    <x v="3"/>
    <s v="Uba"/>
    <x v="13"/>
    <n v="3"/>
    <n v="3"/>
    <n v="441.97"/>
    <n v="3"/>
    <n v="1"/>
    <n v="2.67"/>
    <n v="0.33333333333333331"/>
    <x v="13"/>
  </r>
  <r>
    <x v="198"/>
    <x v="3"/>
    <s v="Uba"/>
    <x v="15"/>
    <n v="1"/>
    <n v="1"/>
    <n v="179.48"/>
    <n v="1"/>
    <n v="0"/>
    <n v="5"/>
    <n v="0"/>
    <x v="15"/>
  </r>
  <r>
    <x v="198"/>
    <x v="3"/>
    <s v="Uba"/>
    <x v="16"/>
    <n v="3"/>
    <n v="4"/>
    <n v="464.57"/>
    <n v="3"/>
    <n v="0"/>
    <n v="5"/>
    <n v="0"/>
    <x v="16"/>
  </r>
  <r>
    <x v="198"/>
    <x v="3"/>
    <s v="Uba"/>
    <x v="19"/>
    <n v="3"/>
    <n v="3"/>
    <n v="474.26"/>
    <n v="3"/>
    <n v="1"/>
    <n v="4.33"/>
    <n v="0.33333333333333331"/>
    <x v="19"/>
  </r>
  <r>
    <x v="199"/>
    <x v="0"/>
    <s v="Aparecida"/>
    <x v="7"/>
    <n v="1"/>
    <n v="1"/>
    <n v="22.98"/>
    <n v="1"/>
    <n v="0"/>
    <n v="5"/>
    <n v="0"/>
    <x v="7"/>
  </r>
  <r>
    <x v="199"/>
    <x v="0"/>
    <s v="Aparecida"/>
    <x v="1"/>
    <n v="4"/>
    <n v="9"/>
    <n v="227.27"/>
    <n v="4"/>
    <n v="0"/>
    <n v="4.25"/>
    <n v="0"/>
    <x v="1"/>
  </r>
  <r>
    <x v="199"/>
    <x v="0"/>
    <s v="Aparecida"/>
    <x v="9"/>
    <n v="5"/>
    <n v="5"/>
    <n v="189.45"/>
    <n v="5"/>
    <n v="0"/>
    <n v="3.6"/>
    <n v="0"/>
    <x v="9"/>
  </r>
  <r>
    <x v="199"/>
    <x v="0"/>
    <s v="Aparecida"/>
    <x v="10"/>
    <n v="7"/>
    <n v="7"/>
    <n v="189.7"/>
    <n v="7"/>
    <n v="0"/>
    <n v="4"/>
    <n v="0"/>
    <x v="10"/>
  </r>
  <r>
    <x v="199"/>
    <x v="0"/>
    <s v="Aparecida"/>
    <x v="12"/>
    <n v="2"/>
    <n v="2"/>
    <n v="80.180000000000007"/>
    <n v="2"/>
    <n v="1"/>
    <n v="4.5"/>
    <n v="0.5"/>
    <x v="12"/>
  </r>
  <r>
    <x v="199"/>
    <x v="0"/>
    <s v="Aparecida"/>
    <x v="13"/>
    <n v="2"/>
    <n v="2"/>
    <n v="56.09"/>
    <n v="2"/>
    <n v="0"/>
    <n v="4"/>
    <n v="0"/>
    <x v="13"/>
  </r>
  <r>
    <x v="199"/>
    <x v="0"/>
    <s v="Aparecida"/>
    <x v="14"/>
    <n v="6"/>
    <n v="9"/>
    <n v="254.69"/>
    <n v="6"/>
    <n v="0"/>
    <n v="4.5"/>
    <n v="0"/>
    <x v="14"/>
  </r>
  <r>
    <x v="199"/>
    <x v="0"/>
    <s v="Aparecida"/>
    <x v="18"/>
    <n v="2"/>
    <n v="2"/>
    <n v="128.31"/>
    <n v="2"/>
    <n v="0"/>
    <n v="5"/>
    <n v="0"/>
    <x v="18"/>
  </r>
  <r>
    <x v="199"/>
    <x v="0"/>
    <s v="Aparecida"/>
    <x v="15"/>
    <n v="2"/>
    <n v="3"/>
    <n v="132.65"/>
    <n v="2"/>
    <n v="0"/>
    <n v="5"/>
    <n v="0"/>
    <x v="15"/>
  </r>
  <r>
    <x v="199"/>
    <x v="0"/>
    <s v="Aparecida"/>
    <x v="16"/>
    <n v="4"/>
    <n v="4"/>
    <n v="146.55000000000001"/>
    <n v="4"/>
    <n v="1"/>
    <n v="4.5"/>
    <n v="0.25"/>
    <x v="16"/>
  </r>
  <r>
    <x v="199"/>
    <x v="0"/>
    <s v="Aparecida"/>
    <x v="19"/>
    <n v="4"/>
    <n v="4"/>
    <n v="106.08"/>
    <n v="4"/>
    <n v="0"/>
    <n v="4.5"/>
    <n v="0"/>
    <x v="19"/>
  </r>
  <r>
    <x v="200"/>
    <x v="0"/>
    <s v="Sao Bernardo Do Campo"/>
    <x v="9"/>
    <n v="12"/>
    <n v="16"/>
    <n v="534.72"/>
    <n v="12"/>
    <n v="0"/>
    <n v="4.17"/>
    <n v="0"/>
    <x v="9"/>
  </r>
  <r>
    <x v="200"/>
    <x v="0"/>
    <s v="Sao Bernardo Do Campo"/>
    <x v="10"/>
    <n v="5"/>
    <n v="7"/>
    <n v="219.56"/>
    <n v="5"/>
    <n v="0"/>
    <n v="4.8"/>
    <n v="0"/>
    <x v="10"/>
  </r>
  <r>
    <x v="200"/>
    <x v="0"/>
    <s v="Sao Bernardo Do Campo"/>
    <x v="11"/>
    <n v="3"/>
    <n v="3"/>
    <n v="214.2"/>
    <n v="3"/>
    <n v="0"/>
    <n v="5"/>
    <n v="0"/>
    <x v="11"/>
  </r>
  <r>
    <x v="200"/>
    <x v="0"/>
    <s v="Sao Bernardo Do Campo"/>
    <x v="12"/>
    <n v="10"/>
    <n v="13"/>
    <n v="458.32"/>
    <n v="10"/>
    <n v="0"/>
    <n v="4.9000000000000004"/>
    <n v="0"/>
    <x v="12"/>
  </r>
  <r>
    <x v="200"/>
    <x v="0"/>
    <s v="Sao Bernardo Do Campo"/>
    <x v="13"/>
    <n v="6"/>
    <n v="6"/>
    <n v="328.06"/>
    <n v="6"/>
    <n v="0"/>
    <n v="4.67"/>
    <n v="0"/>
    <x v="13"/>
  </r>
  <r>
    <x v="200"/>
    <x v="0"/>
    <s v="Sao Bernardo Do Campo"/>
    <x v="14"/>
    <n v="5"/>
    <n v="6"/>
    <n v="173.9"/>
    <n v="5"/>
    <n v="0"/>
    <n v="4.5999999999999996"/>
    <n v="0"/>
    <x v="14"/>
  </r>
  <r>
    <x v="200"/>
    <x v="0"/>
    <s v="Sao Bernardo Do Campo"/>
    <x v="18"/>
    <n v="6"/>
    <n v="7"/>
    <n v="269.41000000000003"/>
    <n v="6"/>
    <n v="0"/>
    <n v="4.67"/>
    <n v="0"/>
    <x v="18"/>
  </r>
  <r>
    <x v="200"/>
    <x v="0"/>
    <s v="Sao Bernardo Do Campo"/>
    <x v="15"/>
    <n v="5"/>
    <n v="5"/>
    <n v="327.79"/>
    <n v="5"/>
    <n v="0"/>
    <n v="5"/>
    <n v="0"/>
    <x v="15"/>
  </r>
  <r>
    <x v="200"/>
    <x v="0"/>
    <s v="Sao Bernardo Do Campo"/>
    <x v="16"/>
    <n v="5"/>
    <n v="6"/>
    <n v="304.64999999999998"/>
    <n v="5"/>
    <n v="0"/>
    <n v="4.4000000000000004"/>
    <n v="0"/>
    <x v="16"/>
  </r>
  <r>
    <x v="200"/>
    <x v="0"/>
    <s v="Sao Bernardo Do Campo"/>
    <x v="19"/>
    <n v="4"/>
    <n v="4"/>
    <n v="117.72"/>
    <n v="4"/>
    <n v="2"/>
    <n v="4.75"/>
    <n v="0.5"/>
    <x v="19"/>
  </r>
  <r>
    <x v="201"/>
    <x v="0"/>
    <s v="Catanduva"/>
    <x v="19"/>
    <n v="2"/>
    <n v="2"/>
    <n v="831.01"/>
    <n v="2"/>
    <n v="0"/>
    <n v="5"/>
    <n v="0"/>
    <x v="19"/>
  </r>
  <r>
    <x v="202"/>
    <x v="5"/>
    <s v="Sao Joao De Meriti"/>
    <x v="18"/>
    <n v="5"/>
    <n v="5"/>
    <n v="536.08000000000004"/>
    <n v="5"/>
    <n v="0"/>
    <n v="4.5999999999999996"/>
    <n v="0"/>
    <x v="18"/>
  </r>
  <r>
    <x v="203"/>
    <x v="7"/>
    <s v="Sao Miguel D'Oeste"/>
    <x v="11"/>
    <n v="1"/>
    <n v="1"/>
    <n v="374.73"/>
    <n v="1"/>
    <n v="0"/>
    <n v="5"/>
    <n v="0"/>
    <x v="11"/>
  </r>
  <r>
    <x v="203"/>
    <x v="7"/>
    <s v="Sao Miguel D'Oeste"/>
    <x v="18"/>
    <n v="1"/>
    <n v="1"/>
    <n v="362.41"/>
    <n v="1"/>
    <n v="0"/>
    <n v="1"/>
    <n v="0"/>
    <x v="18"/>
  </r>
  <r>
    <x v="204"/>
    <x v="0"/>
    <s v="Sao Paulo"/>
    <x v="1"/>
    <n v="1"/>
    <n v="1"/>
    <n v="159.13999999999999"/>
    <n v="1"/>
    <n v="0"/>
    <n v="5"/>
    <n v="0"/>
    <x v="1"/>
  </r>
  <r>
    <x v="204"/>
    <x v="0"/>
    <s v="Sao Paulo"/>
    <x v="12"/>
    <n v="1"/>
    <n v="1"/>
    <n v="47.68"/>
    <n v="1"/>
    <n v="0"/>
    <n v="4"/>
    <n v="0"/>
    <x v="12"/>
  </r>
  <r>
    <x v="205"/>
    <x v="0"/>
    <s v="Pedreira"/>
    <x v="5"/>
    <n v="1"/>
    <n v="1"/>
    <n v="366.14"/>
    <n v="1"/>
    <n v="0"/>
    <n v="5"/>
    <n v="0"/>
    <x v="5"/>
  </r>
  <r>
    <x v="205"/>
    <x v="0"/>
    <s v="Pedreira"/>
    <x v="8"/>
    <n v="2"/>
    <n v="2"/>
    <n v="584.34"/>
    <n v="2"/>
    <n v="0"/>
    <n v="4.5"/>
    <n v="0"/>
    <x v="8"/>
  </r>
  <r>
    <x v="205"/>
    <x v="0"/>
    <s v="Pedreira"/>
    <x v="9"/>
    <n v="1"/>
    <n v="1"/>
    <n v="347.76"/>
    <n v="1"/>
    <n v="0"/>
    <n v="5"/>
    <n v="0"/>
    <x v="9"/>
  </r>
  <r>
    <x v="206"/>
    <x v="0"/>
    <s v="Ribeirao Preto"/>
    <x v="0"/>
    <n v="4"/>
    <n v="4"/>
    <n v="344.66"/>
    <n v="4"/>
    <n v="1"/>
    <n v="3.5"/>
    <n v="0.25"/>
    <x v="0"/>
  </r>
  <r>
    <x v="206"/>
    <x v="0"/>
    <s v="Ribeirao Preto"/>
    <x v="1"/>
    <n v="1"/>
    <n v="1"/>
    <n v="26.09"/>
    <n v="1"/>
    <n v="0"/>
    <n v="5"/>
    <n v="0"/>
    <x v="1"/>
  </r>
  <r>
    <x v="206"/>
    <x v="0"/>
    <s v="Ribeirao Preto"/>
    <x v="9"/>
    <n v="6"/>
    <n v="7"/>
    <n v="586.72"/>
    <n v="6"/>
    <n v="1"/>
    <n v="4.17"/>
    <n v="0.16666666666666666"/>
    <x v="9"/>
  </r>
  <r>
    <x v="206"/>
    <x v="0"/>
    <s v="Ribeirao Preto"/>
    <x v="10"/>
    <n v="12"/>
    <n v="18"/>
    <n v="859.33"/>
    <n v="12"/>
    <n v="1"/>
    <n v="4.17"/>
    <n v="8.3333333333333329E-2"/>
    <x v="10"/>
  </r>
  <r>
    <x v="206"/>
    <x v="0"/>
    <s v="Ribeirao Preto"/>
    <x v="11"/>
    <n v="12"/>
    <n v="13"/>
    <n v="649.79999999999995"/>
    <n v="12"/>
    <n v="0"/>
    <n v="4"/>
    <n v="0"/>
    <x v="11"/>
  </r>
  <r>
    <x v="206"/>
    <x v="0"/>
    <s v="Ribeirao Preto"/>
    <x v="12"/>
    <n v="13"/>
    <n v="18"/>
    <n v="1037.83"/>
    <n v="13"/>
    <n v="4"/>
    <n v="3.54"/>
    <n v="0.30769230769230771"/>
    <x v="12"/>
  </r>
  <r>
    <x v="206"/>
    <x v="0"/>
    <s v="Ribeirao Preto"/>
    <x v="13"/>
    <n v="10"/>
    <n v="18"/>
    <n v="976.82"/>
    <n v="10"/>
    <n v="4"/>
    <n v="2.7"/>
    <n v="0.4"/>
    <x v="13"/>
  </r>
  <r>
    <x v="206"/>
    <x v="0"/>
    <s v="Ribeirao Preto"/>
    <x v="14"/>
    <n v="3"/>
    <n v="4"/>
    <n v="93"/>
    <n v="3"/>
    <n v="0"/>
    <n v="5"/>
    <n v="0"/>
    <x v="14"/>
  </r>
  <r>
    <x v="206"/>
    <x v="0"/>
    <s v="Ribeirao Preto"/>
    <x v="18"/>
    <n v="4"/>
    <n v="6"/>
    <n v="246.07"/>
    <n v="4"/>
    <n v="0"/>
    <n v="3.75"/>
    <n v="0"/>
    <x v="18"/>
  </r>
  <r>
    <x v="206"/>
    <x v="0"/>
    <s v="Ribeirao Preto"/>
    <x v="15"/>
    <n v="5"/>
    <n v="7"/>
    <n v="494.44"/>
    <n v="5"/>
    <n v="0"/>
    <n v="4.2"/>
    <n v="0"/>
    <x v="15"/>
  </r>
  <r>
    <x v="206"/>
    <x v="0"/>
    <s v="Ribeirao Preto"/>
    <x v="16"/>
    <n v="2"/>
    <n v="2"/>
    <n v="123.69"/>
    <n v="2"/>
    <n v="0"/>
    <n v="5"/>
    <n v="0"/>
    <x v="16"/>
  </r>
  <r>
    <x v="206"/>
    <x v="0"/>
    <s v="Ribeirao Preto"/>
    <x v="19"/>
    <n v="4"/>
    <n v="4"/>
    <n v="170.09"/>
    <n v="4"/>
    <n v="0"/>
    <n v="5"/>
    <n v="0"/>
    <x v="19"/>
  </r>
  <r>
    <x v="207"/>
    <x v="0"/>
    <s v="Ribeirao Preto"/>
    <x v="7"/>
    <n v="2"/>
    <n v="3"/>
    <n v="91.1"/>
    <n v="2"/>
    <n v="0"/>
    <n v="5"/>
    <n v="0"/>
    <x v="7"/>
  </r>
  <r>
    <x v="207"/>
    <x v="0"/>
    <s v="Ribeirao Preto"/>
    <x v="8"/>
    <n v="1"/>
    <n v="1"/>
    <n v="49.76"/>
    <n v="1"/>
    <n v="0"/>
    <n v="5"/>
    <n v="0"/>
    <x v="8"/>
  </r>
  <r>
    <x v="208"/>
    <x v="0"/>
    <s v="Sao Paulo"/>
    <x v="5"/>
    <n v="2"/>
    <n v="2"/>
    <n v="317.92"/>
    <n v="2"/>
    <n v="0"/>
    <n v="3.5"/>
    <n v="0"/>
    <x v="5"/>
  </r>
  <r>
    <x v="208"/>
    <x v="0"/>
    <s v="Sao Paulo"/>
    <x v="6"/>
    <n v="2"/>
    <n v="2"/>
    <n v="462.53"/>
    <n v="2"/>
    <n v="0"/>
    <n v="5"/>
    <n v="0"/>
    <x v="6"/>
  </r>
  <r>
    <x v="208"/>
    <x v="0"/>
    <s v="Sao Paulo"/>
    <x v="7"/>
    <n v="1"/>
    <n v="1"/>
    <n v="147.38"/>
    <n v="1"/>
    <n v="0"/>
    <n v="1"/>
    <n v="0"/>
    <x v="7"/>
  </r>
  <r>
    <x v="209"/>
    <x v="0"/>
    <s v="Sao Paulo"/>
    <x v="19"/>
    <n v="3"/>
    <n v="3"/>
    <n v="1596.66"/>
    <n v="3"/>
    <n v="0"/>
    <n v="5"/>
    <n v="0"/>
    <x v="19"/>
  </r>
  <r>
    <x v="210"/>
    <x v="5"/>
    <s v="Angra Dos Reis"/>
    <x v="16"/>
    <n v="3"/>
    <n v="5"/>
    <n v="2359.56"/>
    <n v="3"/>
    <n v="0"/>
    <n v="4"/>
    <n v="0"/>
    <x v="16"/>
  </r>
  <r>
    <x v="210"/>
    <x v="5"/>
    <s v="Angra Dos Reis"/>
    <x v="19"/>
    <n v="1"/>
    <n v="1"/>
    <n v="160.07"/>
    <n v="1"/>
    <n v="0"/>
    <n v="5"/>
    <n v="0"/>
    <x v="19"/>
  </r>
  <r>
    <x v="211"/>
    <x v="0"/>
    <s v="Laranjeiras Do Sul"/>
    <x v="5"/>
    <n v="1"/>
    <n v="1"/>
    <n v="407.93"/>
    <n v="1"/>
    <n v="0"/>
    <n v="5"/>
    <n v="0"/>
    <x v="5"/>
  </r>
  <r>
    <x v="211"/>
    <x v="0"/>
    <s v="Laranjeiras Do Sul"/>
    <x v="8"/>
    <n v="1"/>
    <n v="1"/>
    <n v="789.04"/>
    <n v="1"/>
    <n v="0"/>
    <n v="2"/>
    <n v="0"/>
    <x v="8"/>
  </r>
  <r>
    <x v="211"/>
    <x v="0"/>
    <s v="Laranjeiras Do Sul"/>
    <x v="1"/>
    <n v="1"/>
    <n v="1"/>
    <n v="349.87"/>
    <n v="1"/>
    <n v="0"/>
    <n v="1"/>
    <n v="0"/>
    <x v="1"/>
  </r>
  <r>
    <x v="212"/>
    <x v="4"/>
    <s v="Maringa"/>
    <x v="5"/>
    <n v="15"/>
    <n v="15"/>
    <n v="657.61"/>
    <n v="15"/>
    <n v="0"/>
    <n v="4.4000000000000004"/>
    <n v="0"/>
    <x v="5"/>
  </r>
  <r>
    <x v="212"/>
    <x v="4"/>
    <s v="Maringa"/>
    <x v="6"/>
    <n v="11"/>
    <n v="11"/>
    <n v="317.05"/>
    <n v="11"/>
    <n v="0"/>
    <n v="4.6399999999999997"/>
    <n v="0"/>
    <x v="6"/>
  </r>
  <r>
    <x v="212"/>
    <x v="4"/>
    <s v="Maringa"/>
    <x v="7"/>
    <n v="36"/>
    <n v="37"/>
    <n v="1401"/>
    <n v="34"/>
    <n v="0"/>
    <n v="4"/>
    <n v="0"/>
    <x v="7"/>
  </r>
  <r>
    <x v="212"/>
    <x v="4"/>
    <s v="Maringa"/>
    <x v="8"/>
    <n v="30"/>
    <n v="31"/>
    <n v="1025.9000000000001"/>
    <n v="30"/>
    <n v="1"/>
    <n v="4.1399999999999997"/>
    <n v="3.3333333333333333E-2"/>
    <x v="8"/>
  </r>
  <r>
    <x v="212"/>
    <x v="4"/>
    <s v="Maringa"/>
    <x v="0"/>
    <n v="27"/>
    <n v="28"/>
    <n v="1030.82"/>
    <n v="27"/>
    <n v="1"/>
    <n v="4.37"/>
    <n v="3.7037037037037035E-2"/>
    <x v="0"/>
  </r>
  <r>
    <x v="212"/>
    <x v="4"/>
    <s v="Maringa"/>
    <x v="1"/>
    <n v="22"/>
    <n v="23"/>
    <n v="889.23"/>
    <n v="21"/>
    <n v="1"/>
    <n v="4.45"/>
    <n v="4.7619047619047616E-2"/>
    <x v="1"/>
  </r>
  <r>
    <x v="212"/>
    <x v="4"/>
    <s v="Maringa"/>
    <x v="9"/>
    <n v="41"/>
    <n v="42"/>
    <n v="1627.92"/>
    <n v="40"/>
    <n v="2"/>
    <n v="3.93"/>
    <n v="0.05"/>
    <x v="9"/>
  </r>
  <r>
    <x v="212"/>
    <x v="4"/>
    <s v="Maringa"/>
    <x v="10"/>
    <n v="51"/>
    <n v="57"/>
    <n v="2170.1999999999998"/>
    <n v="50"/>
    <n v="0"/>
    <n v="4.33"/>
    <n v="0"/>
    <x v="10"/>
  </r>
  <r>
    <x v="212"/>
    <x v="4"/>
    <s v="Maringa"/>
    <x v="11"/>
    <n v="87"/>
    <n v="92"/>
    <n v="3484.99"/>
    <n v="87"/>
    <n v="2"/>
    <n v="4.12"/>
    <n v="2.2988505747126436E-2"/>
    <x v="11"/>
  </r>
  <r>
    <x v="212"/>
    <x v="4"/>
    <s v="Maringa"/>
    <x v="12"/>
    <n v="62"/>
    <n v="65"/>
    <n v="2809.17"/>
    <n v="62"/>
    <n v="8"/>
    <n v="3.9"/>
    <n v="0.12903225806451613"/>
    <x v="12"/>
  </r>
  <r>
    <x v="212"/>
    <x v="4"/>
    <s v="Maringa"/>
    <x v="13"/>
    <n v="46"/>
    <n v="48"/>
    <n v="1841.78"/>
    <n v="45"/>
    <n v="6"/>
    <n v="3.93"/>
    <n v="0.13333333333333333"/>
    <x v="13"/>
  </r>
  <r>
    <x v="212"/>
    <x v="4"/>
    <s v="Maringa"/>
    <x v="14"/>
    <n v="35"/>
    <n v="38"/>
    <n v="1430.25"/>
    <n v="35"/>
    <n v="1"/>
    <n v="4.2300000000000004"/>
    <n v="2.8571428571428571E-2"/>
    <x v="14"/>
  </r>
  <r>
    <x v="212"/>
    <x v="4"/>
    <s v="Maringa"/>
    <x v="18"/>
    <n v="32"/>
    <n v="34"/>
    <n v="1438.74"/>
    <n v="32"/>
    <n v="0"/>
    <n v="4.45"/>
    <n v="0"/>
    <x v="18"/>
  </r>
  <r>
    <x v="212"/>
    <x v="4"/>
    <s v="Maringa"/>
    <x v="15"/>
    <n v="16"/>
    <n v="17"/>
    <n v="746.85"/>
    <n v="16"/>
    <n v="0"/>
    <n v="4.88"/>
    <n v="0"/>
    <x v="15"/>
  </r>
  <r>
    <x v="212"/>
    <x v="4"/>
    <s v="Maringa"/>
    <x v="16"/>
    <n v="15"/>
    <n v="15"/>
    <n v="544.47"/>
    <n v="15"/>
    <n v="0"/>
    <n v="4.5"/>
    <n v="0"/>
    <x v="16"/>
  </r>
  <r>
    <x v="212"/>
    <x v="4"/>
    <s v="Maringa"/>
    <x v="19"/>
    <n v="7"/>
    <n v="7"/>
    <n v="278.47000000000003"/>
    <n v="7"/>
    <n v="0"/>
    <n v="4.43"/>
    <n v="0"/>
    <x v="19"/>
  </r>
  <r>
    <x v="213"/>
    <x v="0"/>
    <s v="Atibaia"/>
    <x v="0"/>
    <n v="1"/>
    <n v="1"/>
    <n v="111.91"/>
    <n v="1"/>
    <n v="0"/>
    <n v="5"/>
    <n v="0"/>
    <x v="0"/>
  </r>
  <r>
    <x v="213"/>
    <x v="0"/>
    <s v="Atibaia"/>
    <x v="1"/>
    <n v="2"/>
    <n v="2"/>
    <n v="383.74"/>
    <n v="2"/>
    <n v="0"/>
    <n v="5"/>
    <n v="0"/>
    <x v="1"/>
  </r>
  <r>
    <x v="213"/>
    <x v="0"/>
    <s v="Atibaia"/>
    <x v="9"/>
    <n v="2"/>
    <n v="2"/>
    <n v="281.23"/>
    <n v="2"/>
    <n v="1"/>
    <n v="4.5"/>
    <n v="0.5"/>
    <x v="9"/>
  </r>
  <r>
    <x v="213"/>
    <x v="0"/>
    <s v="Atibaia"/>
    <x v="10"/>
    <n v="2"/>
    <n v="2"/>
    <n v="207.67"/>
    <n v="2"/>
    <n v="0"/>
    <n v="4.5"/>
    <n v="0"/>
    <x v="10"/>
  </r>
  <r>
    <x v="213"/>
    <x v="0"/>
    <s v="Atibaia"/>
    <x v="11"/>
    <n v="2"/>
    <n v="2"/>
    <n v="120.34"/>
    <n v="2"/>
    <n v="0"/>
    <n v="5"/>
    <n v="0"/>
    <x v="11"/>
  </r>
  <r>
    <x v="213"/>
    <x v="0"/>
    <s v="Atibaia"/>
    <x v="12"/>
    <n v="1"/>
    <n v="2"/>
    <n v="144.01"/>
    <n v="1"/>
    <n v="0"/>
    <n v="5"/>
    <n v="0"/>
    <x v="12"/>
  </r>
  <r>
    <x v="213"/>
    <x v="0"/>
    <s v="Atibaia"/>
    <x v="13"/>
    <n v="1"/>
    <n v="1"/>
    <n v="107.36"/>
    <n v="1"/>
    <n v="0"/>
    <n v="4"/>
    <n v="0"/>
    <x v="13"/>
  </r>
  <r>
    <x v="213"/>
    <x v="0"/>
    <s v="Atibaia"/>
    <x v="18"/>
    <n v="1"/>
    <n v="2"/>
    <n v="56.26"/>
    <n v="1"/>
    <n v="0"/>
    <n v="5"/>
    <n v="0"/>
    <x v="18"/>
  </r>
  <r>
    <x v="213"/>
    <x v="0"/>
    <s v="Atibaia"/>
    <x v="15"/>
    <n v="1"/>
    <n v="1"/>
    <n v="106.85"/>
    <n v="1"/>
    <n v="0"/>
    <n v="5"/>
    <n v="0"/>
    <x v="15"/>
  </r>
  <r>
    <x v="214"/>
    <x v="0"/>
    <s v="Sao Paulo"/>
    <x v="1"/>
    <n v="1"/>
    <n v="1"/>
    <n v="148.29"/>
    <n v="1"/>
    <n v="0"/>
    <n v="5"/>
    <n v="0"/>
    <x v="1"/>
  </r>
  <r>
    <x v="214"/>
    <x v="0"/>
    <s v="Sao Paulo"/>
    <x v="10"/>
    <n v="1"/>
    <n v="1"/>
    <n v="288.38"/>
    <n v="1"/>
    <n v="0"/>
    <n v="2"/>
    <n v="0"/>
    <x v="10"/>
  </r>
  <r>
    <x v="215"/>
    <x v="8"/>
    <s v="Montenegro"/>
    <x v="3"/>
    <n v="7"/>
    <n v="7"/>
    <n v="1714.28"/>
    <n v="6"/>
    <n v="0"/>
    <n v="4.71"/>
    <n v="0"/>
    <x v="3"/>
  </r>
  <r>
    <x v="215"/>
    <x v="8"/>
    <s v="Montenegro"/>
    <x v="4"/>
    <n v="3"/>
    <n v="3"/>
    <n v="691.12"/>
    <n v="3"/>
    <n v="0"/>
    <n v="4"/>
    <n v="0"/>
    <x v="4"/>
  </r>
  <r>
    <x v="215"/>
    <x v="8"/>
    <s v="Montenegro"/>
    <x v="5"/>
    <n v="11"/>
    <n v="11"/>
    <n v="2528.84"/>
    <n v="11"/>
    <n v="0"/>
    <n v="4.91"/>
    <n v="0"/>
    <x v="5"/>
  </r>
  <r>
    <x v="215"/>
    <x v="8"/>
    <s v="Montenegro"/>
    <x v="6"/>
    <n v="7"/>
    <n v="7"/>
    <n v="1512.01"/>
    <n v="7"/>
    <n v="0"/>
    <n v="4.57"/>
    <n v="0"/>
    <x v="6"/>
  </r>
  <r>
    <x v="215"/>
    <x v="8"/>
    <s v="Montenegro"/>
    <x v="7"/>
    <n v="9"/>
    <n v="9"/>
    <n v="2039.54"/>
    <n v="9"/>
    <n v="0"/>
    <n v="4.8899999999999997"/>
    <n v="0"/>
    <x v="7"/>
  </r>
  <r>
    <x v="215"/>
    <x v="8"/>
    <s v="Montenegro"/>
    <x v="8"/>
    <n v="8"/>
    <n v="8"/>
    <n v="1774.38"/>
    <n v="8"/>
    <n v="0"/>
    <n v="4.5"/>
    <n v="0"/>
    <x v="8"/>
  </r>
  <r>
    <x v="215"/>
    <x v="8"/>
    <s v="Montenegro"/>
    <x v="0"/>
    <n v="4"/>
    <n v="4"/>
    <n v="873.19"/>
    <n v="4"/>
    <n v="0"/>
    <n v="4"/>
    <n v="0"/>
    <x v="0"/>
  </r>
  <r>
    <x v="215"/>
    <x v="8"/>
    <s v="Montenegro"/>
    <x v="1"/>
    <n v="12"/>
    <n v="12"/>
    <n v="2608.34"/>
    <n v="12"/>
    <n v="0"/>
    <n v="4.83"/>
    <n v="0"/>
    <x v="1"/>
  </r>
  <r>
    <x v="215"/>
    <x v="8"/>
    <s v="Montenegro"/>
    <x v="9"/>
    <n v="15"/>
    <n v="15"/>
    <n v="3345.99"/>
    <n v="15"/>
    <n v="0"/>
    <n v="4.8"/>
    <n v="0"/>
    <x v="9"/>
  </r>
  <r>
    <x v="215"/>
    <x v="8"/>
    <s v="Montenegro"/>
    <x v="10"/>
    <n v="18"/>
    <n v="18"/>
    <n v="3888.62"/>
    <n v="18"/>
    <n v="0"/>
    <n v="4.5599999999999996"/>
    <n v="0"/>
    <x v="10"/>
  </r>
  <r>
    <x v="215"/>
    <x v="8"/>
    <s v="Montenegro"/>
    <x v="11"/>
    <n v="5"/>
    <n v="5"/>
    <n v="1204.68"/>
    <n v="5"/>
    <n v="0"/>
    <n v="4.8"/>
    <n v="0"/>
    <x v="11"/>
  </r>
  <r>
    <x v="215"/>
    <x v="8"/>
    <s v="Montenegro"/>
    <x v="12"/>
    <n v="1"/>
    <n v="1"/>
    <n v="95.8"/>
    <n v="1"/>
    <n v="0"/>
    <n v="5"/>
    <n v="0"/>
    <x v="12"/>
  </r>
  <r>
    <x v="215"/>
    <x v="8"/>
    <s v="Montenegro"/>
    <x v="13"/>
    <n v="13"/>
    <n v="13"/>
    <n v="3009.24"/>
    <n v="13"/>
    <n v="1"/>
    <n v="3.92"/>
    <n v="7.6923076923076927E-2"/>
    <x v="13"/>
  </r>
  <r>
    <x v="215"/>
    <x v="8"/>
    <s v="Montenegro"/>
    <x v="14"/>
    <n v="5"/>
    <n v="5"/>
    <n v="1200.52"/>
    <n v="5"/>
    <n v="0"/>
    <n v="3.25"/>
    <n v="0"/>
    <x v="14"/>
  </r>
  <r>
    <x v="215"/>
    <x v="8"/>
    <s v="Montenegro"/>
    <x v="18"/>
    <n v="4"/>
    <n v="4"/>
    <n v="932.17"/>
    <n v="4"/>
    <n v="0"/>
    <n v="4.25"/>
    <n v="0"/>
    <x v="18"/>
  </r>
  <r>
    <x v="215"/>
    <x v="8"/>
    <s v="Montenegro"/>
    <x v="15"/>
    <n v="5"/>
    <n v="5"/>
    <n v="1224.1600000000001"/>
    <n v="5"/>
    <n v="0"/>
    <n v="4.5999999999999996"/>
    <n v="0"/>
    <x v="15"/>
  </r>
  <r>
    <x v="215"/>
    <x v="8"/>
    <s v="Montenegro"/>
    <x v="16"/>
    <n v="2"/>
    <n v="2"/>
    <n v="328.61"/>
    <n v="2"/>
    <n v="0"/>
    <n v="4"/>
    <n v="0"/>
    <x v="16"/>
  </r>
  <r>
    <x v="215"/>
    <x v="8"/>
    <s v="Montenegro"/>
    <x v="19"/>
    <n v="5"/>
    <n v="5"/>
    <n v="1157.04"/>
    <n v="5"/>
    <n v="0"/>
    <n v="4.8"/>
    <n v="0"/>
    <x v="19"/>
  </r>
  <r>
    <x v="216"/>
    <x v="0"/>
    <s v="Praia Grande"/>
    <x v="9"/>
    <n v="2"/>
    <n v="2"/>
    <n v="140.09"/>
    <n v="2"/>
    <n v="1"/>
    <n v="4"/>
    <n v="0.5"/>
    <x v="9"/>
  </r>
  <r>
    <x v="216"/>
    <x v="0"/>
    <s v="Praia Grande"/>
    <x v="10"/>
    <n v="1"/>
    <n v="1"/>
    <n v="112.64"/>
    <n v="1"/>
    <n v="0"/>
    <n v="5"/>
    <n v="0"/>
    <x v="10"/>
  </r>
  <r>
    <x v="216"/>
    <x v="0"/>
    <s v="Praia Grande"/>
    <x v="19"/>
    <n v="1"/>
    <n v="1"/>
    <n v="113.28"/>
    <n v="1"/>
    <n v="0"/>
    <n v="4"/>
    <n v="0"/>
    <x v="19"/>
  </r>
  <r>
    <x v="217"/>
    <x v="8"/>
    <s v="Bento Goncalves"/>
    <x v="9"/>
    <n v="6"/>
    <n v="7"/>
    <n v="1440.55"/>
    <n v="6"/>
    <n v="1"/>
    <n v="4.17"/>
    <n v="0.16666666666666666"/>
    <x v="9"/>
  </r>
  <r>
    <x v="217"/>
    <x v="8"/>
    <s v="Bento Goncalves"/>
    <x v="10"/>
    <n v="1"/>
    <n v="1"/>
    <n v="135.56"/>
    <n v="1"/>
    <n v="0"/>
    <n v="5"/>
    <n v="0"/>
    <x v="10"/>
  </r>
  <r>
    <x v="217"/>
    <x v="8"/>
    <s v="Bento Goncalves"/>
    <x v="12"/>
    <n v="1"/>
    <n v="1"/>
    <n v="148.87"/>
    <n v="1"/>
    <n v="0"/>
    <n v="5"/>
    <n v="0"/>
    <x v="12"/>
  </r>
  <r>
    <x v="217"/>
    <x v="8"/>
    <s v="Bento Goncalves"/>
    <x v="13"/>
    <n v="2"/>
    <n v="2"/>
    <n v="314.86"/>
    <n v="2"/>
    <n v="2"/>
    <n v="2.5"/>
    <n v="1"/>
    <x v="13"/>
  </r>
  <r>
    <x v="217"/>
    <x v="8"/>
    <s v="Bento Goncalves"/>
    <x v="14"/>
    <n v="1"/>
    <n v="1"/>
    <n v="214.61"/>
    <n v="1"/>
    <n v="0"/>
    <n v="5"/>
    <n v="0"/>
    <x v="14"/>
  </r>
  <r>
    <x v="217"/>
    <x v="8"/>
    <s v="Bento Goncalves"/>
    <x v="15"/>
    <n v="1"/>
    <n v="1"/>
    <n v="311.33999999999997"/>
    <n v="1"/>
    <n v="0"/>
    <n v="5"/>
    <n v="0"/>
    <x v="15"/>
  </r>
  <r>
    <x v="217"/>
    <x v="8"/>
    <s v="Bento Goncalves"/>
    <x v="16"/>
    <n v="2"/>
    <n v="2"/>
    <n v="545.91"/>
    <n v="1"/>
    <n v="0"/>
    <n v="2.5"/>
    <n v="0"/>
    <x v="16"/>
  </r>
  <r>
    <x v="218"/>
    <x v="0"/>
    <s v="Sao Paulo"/>
    <x v="15"/>
    <n v="2"/>
    <n v="2"/>
    <n v="237.54"/>
    <n v="2"/>
    <n v="0"/>
    <n v="4.5"/>
    <n v="0"/>
    <x v="15"/>
  </r>
  <r>
    <x v="218"/>
    <x v="0"/>
    <s v="Sao Paulo"/>
    <x v="19"/>
    <n v="2"/>
    <n v="2"/>
    <n v="168.87"/>
    <n v="2"/>
    <n v="0"/>
    <n v="3.5"/>
    <n v="0"/>
    <x v="19"/>
  </r>
  <r>
    <x v="219"/>
    <x v="0"/>
    <s v="Assis"/>
    <x v="17"/>
    <n v="2"/>
    <n v="2"/>
    <n v="228.41"/>
    <n v="2"/>
    <n v="0"/>
    <n v="5"/>
    <n v="0"/>
    <x v="17"/>
  </r>
  <r>
    <x v="219"/>
    <x v="0"/>
    <s v="Assis"/>
    <x v="2"/>
    <n v="3"/>
    <n v="3"/>
    <n v="237.08"/>
    <n v="3"/>
    <n v="0"/>
    <n v="4.33"/>
    <n v="0"/>
    <x v="2"/>
  </r>
  <r>
    <x v="219"/>
    <x v="0"/>
    <s v="Assis"/>
    <x v="3"/>
    <n v="1"/>
    <n v="1"/>
    <n v="38.96"/>
    <n v="1"/>
    <n v="0"/>
    <n v="3"/>
    <n v="0"/>
    <x v="3"/>
  </r>
  <r>
    <x v="219"/>
    <x v="0"/>
    <s v="Assis"/>
    <x v="4"/>
    <n v="2"/>
    <n v="2"/>
    <n v="73.69"/>
    <n v="2"/>
    <n v="0"/>
    <n v="4.5"/>
    <n v="0"/>
    <x v="4"/>
  </r>
  <r>
    <x v="219"/>
    <x v="0"/>
    <s v="Assis"/>
    <x v="5"/>
    <n v="7"/>
    <n v="7"/>
    <n v="761.71"/>
    <n v="7"/>
    <n v="0"/>
    <n v="4.43"/>
    <n v="0"/>
    <x v="5"/>
  </r>
  <r>
    <x v="219"/>
    <x v="0"/>
    <s v="Assis"/>
    <x v="6"/>
    <n v="6"/>
    <n v="7"/>
    <n v="346.22"/>
    <n v="6"/>
    <n v="0"/>
    <n v="3.5"/>
    <n v="0"/>
    <x v="6"/>
  </r>
  <r>
    <x v="219"/>
    <x v="0"/>
    <s v="Assis"/>
    <x v="7"/>
    <n v="7"/>
    <n v="10"/>
    <n v="496.34"/>
    <n v="7"/>
    <n v="0"/>
    <n v="2.71"/>
    <n v="0"/>
    <x v="7"/>
  </r>
  <r>
    <x v="219"/>
    <x v="0"/>
    <s v="Assis"/>
    <x v="8"/>
    <n v="6"/>
    <n v="6"/>
    <n v="494.58"/>
    <n v="6"/>
    <n v="1"/>
    <n v="4.17"/>
    <n v="0.16666666666666666"/>
    <x v="8"/>
  </r>
  <r>
    <x v="219"/>
    <x v="0"/>
    <s v="Assis"/>
    <x v="0"/>
    <n v="3"/>
    <n v="3"/>
    <n v="151.61000000000001"/>
    <n v="3"/>
    <n v="0"/>
    <n v="5"/>
    <n v="0"/>
    <x v="0"/>
  </r>
  <r>
    <x v="219"/>
    <x v="0"/>
    <s v="Assis"/>
    <x v="1"/>
    <n v="2"/>
    <n v="5"/>
    <n v="253.23"/>
    <n v="2"/>
    <n v="0"/>
    <n v="3"/>
    <n v="0"/>
    <x v="1"/>
  </r>
  <r>
    <x v="219"/>
    <x v="0"/>
    <s v="Assis"/>
    <x v="9"/>
    <n v="7"/>
    <n v="8"/>
    <n v="427.82"/>
    <n v="7"/>
    <n v="1"/>
    <n v="3.71"/>
    <n v="0.14285714285714285"/>
    <x v="9"/>
  </r>
  <r>
    <x v="219"/>
    <x v="0"/>
    <s v="Assis"/>
    <x v="11"/>
    <n v="6"/>
    <n v="6"/>
    <n v="501.82"/>
    <n v="6"/>
    <n v="0"/>
    <n v="4.67"/>
    <n v="0"/>
    <x v="11"/>
  </r>
  <r>
    <x v="219"/>
    <x v="0"/>
    <s v="Assis"/>
    <x v="12"/>
    <n v="1"/>
    <n v="1"/>
    <n v="56.92"/>
    <n v="1"/>
    <n v="0"/>
    <n v="4"/>
    <n v="0"/>
    <x v="12"/>
  </r>
  <r>
    <x v="219"/>
    <x v="0"/>
    <s v="Assis"/>
    <x v="13"/>
    <n v="5"/>
    <n v="6"/>
    <n v="409.91"/>
    <n v="5"/>
    <n v="1"/>
    <n v="4.8"/>
    <n v="0.2"/>
    <x v="13"/>
  </r>
  <r>
    <x v="219"/>
    <x v="0"/>
    <s v="Assis"/>
    <x v="14"/>
    <n v="3"/>
    <n v="3"/>
    <n v="187.75"/>
    <n v="3"/>
    <n v="0"/>
    <n v="5"/>
    <n v="0"/>
    <x v="14"/>
  </r>
  <r>
    <x v="219"/>
    <x v="0"/>
    <s v="Assis"/>
    <x v="18"/>
    <n v="3"/>
    <n v="4"/>
    <n v="247.88"/>
    <n v="3"/>
    <n v="2"/>
    <n v="2.33"/>
    <n v="0.66666666666666663"/>
    <x v="18"/>
  </r>
  <r>
    <x v="219"/>
    <x v="0"/>
    <s v="Assis"/>
    <x v="15"/>
    <n v="3"/>
    <n v="3"/>
    <n v="731.34"/>
    <n v="3"/>
    <n v="0"/>
    <n v="4"/>
    <n v="0"/>
    <x v="15"/>
  </r>
  <r>
    <x v="219"/>
    <x v="0"/>
    <s v="Assis"/>
    <x v="16"/>
    <n v="4"/>
    <n v="4"/>
    <n v="430.48"/>
    <n v="4"/>
    <n v="1"/>
    <n v="4.25"/>
    <n v="0.25"/>
    <x v="16"/>
  </r>
  <r>
    <x v="219"/>
    <x v="0"/>
    <s v="Assis"/>
    <x v="19"/>
    <n v="3"/>
    <n v="4"/>
    <n v="279.54000000000002"/>
    <n v="3"/>
    <n v="0"/>
    <n v="3.67"/>
    <n v="0"/>
    <x v="19"/>
  </r>
  <r>
    <x v="220"/>
    <x v="0"/>
    <s v="Sao Paulo"/>
    <x v="15"/>
    <n v="2"/>
    <n v="3"/>
    <n v="1124.94"/>
    <n v="2"/>
    <n v="0"/>
    <n v="3"/>
    <n v="0"/>
    <x v="15"/>
  </r>
  <r>
    <x v="220"/>
    <x v="0"/>
    <s v="Sao Paulo"/>
    <x v="19"/>
    <n v="1"/>
    <n v="1"/>
    <n v="528.69000000000005"/>
    <n v="1"/>
    <n v="0"/>
    <n v="4"/>
    <n v="0"/>
    <x v="19"/>
  </r>
  <r>
    <x v="221"/>
    <x v="0"/>
    <s v="Sao Paulo"/>
    <x v="5"/>
    <n v="2"/>
    <n v="2"/>
    <n v="275.91000000000003"/>
    <n v="2"/>
    <n v="0"/>
    <n v="4.5"/>
    <n v="0"/>
    <x v="5"/>
  </r>
  <r>
    <x v="221"/>
    <x v="0"/>
    <s v="Sao Paulo"/>
    <x v="6"/>
    <n v="1"/>
    <n v="1"/>
    <n v="95.32"/>
    <n v="1"/>
    <n v="0"/>
    <n v="5"/>
    <n v="0"/>
    <x v="6"/>
  </r>
  <r>
    <x v="221"/>
    <x v="0"/>
    <s v="Sao Paulo"/>
    <x v="8"/>
    <n v="4"/>
    <n v="4"/>
    <n v="333.18"/>
    <n v="4"/>
    <n v="0"/>
    <n v="4.75"/>
    <n v="0"/>
    <x v="8"/>
  </r>
  <r>
    <x v="221"/>
    <x v="0"/>
    <s v="Sao Paulo"/>
    <x v="0"/>
    <n v="2"/>
    <n v="2"/>
    <n v="299.58999999999997"/>
    <n v="2"/>
    <n v="0"/>
    <n v="5"/>
    <n v="0"/>
    <x v="0"/>
  </r>
  <r>
    <x v="222"/>
    <x v="0"/>
    <s v="Valinhos"/>
    <x v="14"/>
    <n v="1"/>
    <n v="1"/>
    <n v="922.84"/>
    <n v="1"/>
    <n v="0"/>
    <n v="4"/>
    <n v="0"/>
    <x v="14"/>
  </r>
  <r>
    <x v="223"/>
    <x v="8"/>
    <s v="Caxias Do Sul"/>
    <x v="14"/>
    <n v="1"/>
    <n v="1"/>
    <n v="147.63999999999999"/>
    <n v="1"/>
    <n v="0"/>
    <n v="4"/>
    <n v="0"/>
    <x v="14"/>
  </r>
  <r>
    <x v="223"/>
    <x v="8"/>
    <s v="Caxias Do Sul"/>
    <x v="18"/>
    <n v="2"/>
    <n v="2"/>
    <n v="385.63"/>
    <n v="2"/>
    <n v="0"/>
    <n v="1"/>
    <n v="0"/>
    <x v="18"/>
  </r>
  <r>
    <x v="223"/>
    <x v="8"/>
    <s v="Caxias Do Sul"/>
    <x v="15"/>
    <n v="1"/>
    <n v="1"/>
    <n v="165.21"/>
    <n v="1"/>
    <n v="0"/>
    <n v="5"/>
    <n v="0"/>
    <x v="15"/>
  </r>
  <r>
    <x v="223"/>
    <x v="8"/>
    <s v="Caxias Do Sul"/>
    <x v="16"/>
    <n v="1"/>
    <n v="1"/>
    <n v="178.22"/>
    <n v="1"/>
    <n v="0"/>
    <n v="5"/>
    <n v="0"/>
    <x v="16"/>
  </r>
  <r>
    <x v="223"/>
    <x v="8"/>
    <s v="Caxias Do Sul"/>
    <x v="19"/>
    <n v="1"/>
    <n v="1"/>
    <n v="187.27"/>
    <n v="1"/>
    <n v="0"/>
    <n v="5"/>
    <n v="0"/>
    <x v="19"/>
  </r>
  <r>
    <x v="224"/>
    <x v="5"/>
    <s v="Rio De Janeiro"/>
    <x v="4"/>
    <n v="2"/>
    <n v="2"/>
    <n v="214.1"/>
    <n v="2"/>
    <n v="2"/>
    <n v="3"/>
    <n v="1"/>
    <x v="4"/>
  </r>
  <r>
    <x v="225"/>
    <x v="0"/>
    <s v="Sao Paulo"/>
    <x v="6"/>
    <n v="2"/>
    <n v="2"/>
    <n v="168.26"/>
    <n v="2"/>
    <n v="0"/>
    <n v="5"/>
    <n v="0"/>
    <x v="6"/>
  </r>
  <r>
    <x v="225"/>
    <x v="0"/>
    <s v="Sao Paulo"/>
    <x v="7"/>
    <n v="1"/>
    <n v="1"/>
    <n v="418.24"/>
    <n v="1"/>
    <n v="0"/>
    <n v="4"/>
    <n v="0"/>
    <x v="7"/>
  </r>
  <r>
    <x v="225"/>
    <x v="0"/>
    <s v="Sao Paulo"/>
    <x v="8"/>
    <n v="2"/>
    <n v="2"/>
    <n v="249.04"/>
    <n v="2"/>
    <n v="0"/>
    <n v="1.5"/>
    <n v="0"/>
    <x v="8"/>
  </r>
  <r>
    <x v="225"/>
    <x v="0"/>
    <s v="Sao Paulo"/>
    <x v="1"/>
    <n v="2"/>
    <n v="2"/>
    <n v="157.02000000000001"/>
    <n v="2"/>
    <n v="0"/>
    <n v="5"/>
    <n v="0"/>
    <x v="1"/>
  </r>
  <r>
    <x v="225"/>
    <x v="0"/>
    <s v="Sao Paulo"/>
    <x v="10"/>
    <n v="1"/>
    <n v="1"/>
    <n v="67.78"/>
    <n v="1"/>
    <n v="0"/>
    <n v="5"/>
    <n v="0"/>
    <x v="10"/>
  </r>
  <r>
    <x v="225"/>
    <x v="0"/>
    <s v="Sao Paulo"/>
    <x v="11"/>
    <n v="1"/>
    <n v="1"/>
    <n v="136.02000000000001"/>
    <n v="1"/>
    <n v="0"/>
    <n v="5"/>
    <n v="0"/>
    <x v="11"/>
  </r>
  <r>
    <x v="225"/>
    <x v="0"/>
    <s v="Sao Paulo"/>
    <x v="12"/>
    <n v="2"/>
    <n v="2"/>
    <n v="255.84"/>
    <n v="2"/>
    <n v="0"/>
    <n v="4"/>
    <n v="0"/>
    <x v="12"/>
  </r>
  <r>
    <x v="225"/>
    <x v="0"/>
    <s v="Sao Paulo"/>
    <x v="13"/>
    <n v="1"/>
    <n v="1"/>
    <n v="87.43"/>
    <n v="1"/>
    <n v="0"/>
    <n v="5"/>
    <n v="0"/>
    <x v="13"/>
  </r>
  <r>
    <x v="225"/>
    <x v="0"/>
    <s v="Sao Paulo"/>
    <x v="14"/>
    <n v="1"/>
    <n v="1"/>
    <n v="168.93"/>
    <n v="1"/>
    <n v="0"/>
    <n v="5"/>
    <n v="0"/>
    <x v="14"/>
  </r>
  <r>
    <x v="225"/>
    <x v="0"/>
    <s v="Sao Paulo"/>
    <x v="18"/>
    <n v="1"/>
    <n v="1"/>
    <n v="196.14"/>
    <n v="1"/>
    <n v="0"/>
    <n v="3"/>
    <n v="0"/>
    <x v="18"/>
  </r>
  <r>
    <x v="225"/>
    <x v="0"/>
    <s v="Sao Paulo"/>
    <x v="16"/>
    <n v="2"/>
    <n v="3"/>
    <n v="373.71"/>
    <n v="2"/>
    <n v="0"/>
    <n v="3.5"/>
    <n v="0"/>
    <x v="16"/>
  </r>
  <r>
    <x v="225"/>
    <x v="0"/>
    <s v="Sao Paulo"/>
    <x v="19"/>
    <n v="2"/>
    <n v="3"/>
    <n v="416.31"/>
    <n v="2"/>
    <n v="0"/>
    <n v="2.5"/>
    <n v="0"/>
    <x v="19"/>
  </r>
  <r>
    <x v="226"/>
    <x v="0"/>
    <s v="Sao Paulo"/>
    <x v="18"/>
    <n v="13"/>
    <n v="16"/>
    <n v="340.12"/>
    <n v="13"/>
    <n v="1"/>
    <n v="4.08"/>
    <n v="7.6923076923076927E-2"/>
    <x v="18"/>
  </r>
  <r>
    <x v="226"/>
    <x v="0"/>
    <s v="Sao Paulo"/>
    <x v="15"/>
    <n v="12"/>
    <n v="12"/>
    <n v="429.73"/>
    <n v="12"/>
    <n v="0"/>
    <n v="4.08"/>
    <n v="0"/>
    <x v="15"/>
  </r>
  <r>
    <x v="226"/>
    <x v="0"/>
    <s v="Sao Paulo"/>
    <x v="16"/>
    <n v="14"/>
    <n v="20"/>
    <n v="666.87"/>
    <n v="14"/>
    <n v="0"/>
    <n v="4.6399999999999997"/>
    <n v="0"/>
    <x v="16"/>
  </r>
  <r>
    <x v="226"/>
    <x v="0"/>
    <s v="Sao Paulo"/>
    <x v="19"/>
    <n v="10"/>
    <n v="10"/>
    <n v="378.08"/>
    <n v="10"/>
    <n v="0"/>
    <n v="3.3"/>
    <n v="0"/>
    <x v="19"/>
  </r>
  <r>
    <x v="227"/>
    <x v="0"/>
    <s v="Sao Paulo"/>
    <x v="8"/>
    <n v="1"/>
    <n v="1"/>
    <n v="37.68"/>
    <n v="1"/>
    <n v="0"/>
    <n v="4"/>
    <n v="0"/>
    <x v="8"/>
  </r>
  <r>
    <x v="228"/>
    <x v="4"/>
    <s v="Ponta Grossa"/>
    <x v="11"/>
    <n v="2"/>
    <n v="3"/>
    <n v="229.69"/>
    <n v="2"/>
    <n v="0"/>
    <n v="5"/>
    <n v="0"/>
    <x v="11"/>
  </r>
  <r>
    <x v="228"/>
    <x v="4"/>
    <s v="Ponta Grossa"/>
    <x v="12"/>
    <n v="1"/>
    <n v="1"/>
    <n v="61.73"/>
    <n v="1"/>
    <n v="0"/>
    <n v="4"/>
    <n v="0"/>
    <x v="12"/>
  </r>
  <r>
    <x v="228"/>
    <x v="4"/>
    <s v="Ponta Grossa"/>
    <x v="14"/>
    <n v="1"/>
    <n v="1"/>
    <n v="69.319999999999993"/>
    <n v="1"/>
    <n v="0"/>
    <n v="5"/>
    <n v="0"/>
    <x v="14"/>
  </r>
  <r>
    <x v="228"/>
    <x v="4"/>
    <s v="Ponta Grossa"/>
    <x v="18"/>
    <n v="2"/>
    <n v="2"/>
    <n v="184"/>
    <n v="2"/>
    <n v="0"/>
    <n v="5"/>
    <n v="0"/>
    <x v="18"/>
  </r>
  <r>
    <x v="228"/>
    <x v="4"/>
    <s v="Ponta Grossa"/>
    <x v="19"/>
    <n v="2"/>
    <n v="2"/>
    <n v="108.55"/>
    <n v="2"/>
    <n v="0"/>
    <n v="3"/>
    <n v="0"/>
    <x v="19"/>
  </r>
  <r>
    <x v="229"/>
    <x v="0"/>
    <s v="Osasco"/>
    <x v="5"/>
    <n v="5"/>
    <n v="5"/>
    <n v="689.9"/>
    <n v="4"/>
    <n v="0"/>
    <n v="4.4000000000000004"/>
    <n v="0"/>
    <x v="5"/>
  </r>
  <r>
    <x v="229"/>
    <x v="0"/>
    <s v="Osasco"/>
    <x v="7"/>
    <n v="1"/>
    <n v="1"/>
    <n v="105.37"/>
    <n v="1"/>
    <n v="0"/>
    <n v="5"/>
    <n v="0"/>
    <x v="7"/>
  </r>
  <r>
    <x v="229"/>
    <x v="0"/>
    <s v="Osasco"/>
    <x v="8"/>
    <n v="4"/>
    <n v="4"/>
    <n v="1088.55"/>
    <n v="4"/>
    <n v="0"/>
    <n v="4.5"/>
    <n v="0"/>
    <x v="8"/>
  </r>
  <r>
    <x v="229"/>
    <x v="0"/>
    <s v="Osasco"/>
    <x v="1"/>
    <n v="3"/>
    <n v="3"/>
    <n v="707.13"/>
    <n v="3"/>
    <n v="1"/>
    <n v="2.67"/>
    <n v="0.33333333333333331"/>
    <x v="1"/>
  </r>
  <r>
    <x v="229"/>
    <x v="0"/>
    <s v="Osasco"/>
    <x v="10"/>
    <n v="3"/>
    <n v="3"/>
    <n v="698.55"/>
    <n v="3"/>
    <n v="0"/>
    <n v="4.67"/>
    <n v="0"/>
    <x v="10"/>
  </r>
  <r>
    <x v="229"/>
    <x v="0"/>
    <s v="Osasco"/>
    <x v="12"/>
    <n v="3"/>
    <n v="3"/>
    <n v="682.98"/>
    <n v="3"/>
    <n v="1"/>
    <n v="3.67"/>
    <n v="0.33333333333333331"/>
    <x v="12"/>
  </r>
  <r>
    <x v="229"/>
    <x v="0"/>
    <s v="Osasco"/>
    <x v="18"/>
    <n v="1"/>
    <n v="1"/>
    <n v="155.96"/>
    <n v="1"/>
    <n v="0"/>
    <n v="5"/>
    <n v="0"/>
    <x v="18"/>
  </r>
  <r>
    <x v="229"/>
    <x v="0"/>
    <s v="Osasco"/>
    <x v="15"/>
    <n v="2"/>
    <n v="2"/>
    <n v="444.59"/>
    <n v="2"/>
    <n v="0"/>
    <n v="4.5"/>
    <n v="0"/>
    <x v="15"/>
  </r>
  <r>
    <x v="229"/>
    <x v="0"/>
    <s v="Osasco"/>
    <x v="16"/>
    <n v="1"/>
    <n v="1"/>
    <n v="182.85"/>
    <n v="1"/>
    <n v="0"/>
    <n v="5"/>
    <n v="0"/>
    <x v="16"/>
  </r>
  <r>
    <x v="230"/>
    <x v="2"/>
    <s v="Goiania"/>
    <x v="13"/>
    <n v="1"/>
    <n v="1"/>
    <n v="309.32"/>
    <n v="1"/>
    <n v="1"/>
    <n v="3"/>
    <n v="1"/>
    <x v="13"/>
  </r>
  <r>
    <x v="231"/>
    <x v="0"/>
    <s v="Santa Barbara D'Oeste"/>
    <x v="16"/>
    <n v="1"/>
    <n v="1"/>
    <n v="57.27"/>
    <n v="1"/>
    <n v="0"/>
    <n v="5"/>
    <n v="0"/>
    <x v="16"/>
  </r>
  <r>
    <x v="231"/>
    <x v="0"/>
    <s v="Santa Barbara D'Oeste"/>
    <x v="19"/>
    <n v="2"/>
    <n v="2"/>
    <n v="93.87"/>
    <n v="2"/>
    <n v="0"/>
    <n v="5"/>
    <n v="0"/>
    <x v="19"/>
  </r>
  <r>
    <x v="232"/>
    <x v="0"/>
    <s v="Pedreira"/>
    <x v="20"/>
    <n v="1"/>
    <n v="1"/>
    <n v="31.92"/>
    <n v="1"/>
    <n v="0"/>
    <n v="5"/>
    <n v="0"/>
    <x v="20"/>
  </r>
  <r>
    <x v="233"/>
    <x v="0"/>
    <s v="Santos"/>
    <x v="0"/>
    <n v="1"/>
    <n v="1"/>
    <n v="46.17"/>
    <n v="1"/>
    <n v="0"/>
    <n v="5"/>
    <n v="0"/>
    <x v="0"/>
  </r>
  <r>
    <x v="233"/>
    <x v="0"/>
    <s v="Santos"/>
    <x v="1"/>
    <n v="1"/>
    <n v="3"/>
    <n v="168.3"/>
    <n v="1"/>
    <n v="0"/>
    <n v="4"/>
    <n v="0"/>
    <x v="1"/>
  </r>
  <r>
    <x v="233"/>
    <x v="0"/>
    <s v="Santos"/>
    <x v="9"/>
    <n v="1"/>
    <n v="2"/>
    <n v="106.96"/>
    <n v="1"/>
    <n v="1"/>
    <n v="5"/>
    <n v="1"/>
    <x v="9"/>
  </r>
  <r>
    <x v="233"/>
    <x v="0"/>
    <s v="Santos"/>
    <x v="10"/>
    <n v="1"/>
    <n v="3"/>
    <n v="177.87"/>
    <n v="1"/>
    <n v="0"/>
    <n v="5"/>
    <n v="0"/>
    <x v="10"/>
  </r>
  <r>
    <x v="233"/>
    <x v="0"/>
    <s v="Santos"/>
    <x v="11"/>
    <n v="2"/>
    <n v="3"/>
    <n v="234.59"/>
    <n v="2"/>
    <n v="0"/>
    <n v="5"/>
    <n v="0"/>
    <x v="11"/>
  </r>
  <r>
    <x v="233"/>
    <x v="0"/>
    <s v="Santos"/>
    <x v="18"/>
    <n v="1"/>
    <n v="1"/>
    <n v="87.26"/>
    <n v="1"/>
    <n v="0"/>
    <n v="5"/>
    <n v="0"/>
    <x v="18"/>
  </r>
  <r>
    <x v="234"/>
    <x v="0"/>
    <s v="Sao Paulo"/>
    <x v="6"/>
    <n v="2"/>
    <n v="2"/>
    <n v="1115.04"/>
    <n v="2"/>
    <n v="1"/>
    <n v="4.5"/>
    <n v="0.5"/>
    <x v="6"/>
  </r>
  <r>
    <x v="234"/>
    <x v="0"/>
    <s v="Sao Paulo"/>
    <x v="8"/>
    <n v="3"/>
    <n v="3"/>
    <n v="1352.33"/>
    <n v="3"/>
    <n v="1"/>
    <n v="3.67"/>
    <n v="0.33333333333333331"/>
    <x v="8"/>
  </r>
  <r>
    <x v="234"/>
    <x v="0"/>
    <s v="Sao Paulo"/>
    <x v="0"/>
    <n v="4"/>
    <n v="5"/>
    <n v="2252.0700000000002"/>
    <n v="4"/>
    <n v="1"/>
    <n v="4.25"/>
    <n v="0.25"/>
    <x v="0"/>
  </r>
  <r>
    <x v="235"/>
    <x v="4"/>
    <s v="Pitanga"/>
    <x v="18"/>
    <n v="3"/>
    <n v="3"/>
    <n v="514.46"/>
    <n v="3"/>
    <n v="0"/>
    <n v="5"/>
    <n v="0"/>
    <x v="18"/>
  </r>
  <r>
    <x v="235"/>
    <x v="4"/>
    <s v="Pitanga"/>
    <x v="15"/>
    <n v="5"/>
    <n v="6"/>
    <n v="686.82"/>
    <n v="5"/>
    <n v="0"/>
    <n v="4.2"/>
    <n v="0"/>
    <x v="15"/>
  </r>
  <r>
    <x v="235"/>
    <x v="4"/>
    <s v="Pitanga"/>
    <x v="16"/>
    <n v="1"/>
    <n v="1"/>
    <n v="147.59"/>
    <n v="1"/>
    <n v="0"/>
    <n v="5"/>
    <n v="0"/>
    <x v="16"/>
  </r>
  <r>
    <x v="235"/>
    <x v="4"/>
    <s v="Pitanga"/>
    <x v="19"/>
    <n v="2"/>
    <n v="2"/>
    <n v="230.13"/>
    <n v="2"/>
    <n v="0"/>
    <n v="4"/>
    <n v="0"/>
    <x v="19"/>
  </r>
  <r>
    <x v="236"/>
    <x v="0"/>
    <s v="Sao Paulo"/>
    <x v="8"/>
    <n v="1"/>
    <n v="1"/>
    <n v="42.68"/>
    <n v="1"/>
    <n v="0"/>
    <n v="5"/>
    <n v="0"/>
    <x v="8"/>
  </r>
  <r>
    <x v="236"/>
    <x v="0"/>
    <s v="Sao Paulo"/>
    <x v="0"/>
    <n v="2"/>
    <n v="2"/>
    <n v="88.05"/>
    <n v="2"/>
    <n v="0"/>
    <n v="5"/>
    <n v="0"/>
    <x v="0"/>
  </r>
  <r>
    <x v="236"/>
    <x v="0"/>
    <s v="Sao Paulo"/>
    <x v="9"/>
    <n v="2"/>
    <n v="2"/>
    <n v="75.900000000000006"/>
    <n v="1"/>
    <n v="0"/>
    <n v="3"/>
    <n v="0"/>
    <x v="9"/>
  </r>
  <r>
    <x v="236"/>
    <x v="0"/>
    <s v="Sao Paulo"/>
    <x v="10"/>
    <n v="3"/>
    <n v="6"/>
    <n v="235.57"/>
    <n v="3"/>
    <n v="0"/>
    <n v="4.33"/>
    <n v="0"/>
    <x v="10"/>
  </r>
  <r>
    <x v="236"/>
    <x v="0"/>
    <s v="Sao Paulo"/>
    <x v="12"/>
    <n v="3"/>
    <n v="3"/>
    <n v="107.26"/>
    <n v="3"/>
    <n v="0"/>
    <n v="3.67"/>
    <n v="0"/>
    <x v="12"/>
  </r>
  <r>
    <x v="236"/>
    <x v="0"/>
    <s v="Sao Paulo"/>
    <x v="13"/>
    <n v="2"/>
    <n v="3"/>
    <n v="103.51"/>
    <n v="2"/>
    <n v="0"/>
    <n v="2"/>
    <n v="0"/>
    <x v="13"/>
  </r>
  <r>
    <x v="236"/>
    <x v="0"/>
    <s v="Sao Paulo"/>
    <x v="14"/>
    <n v="4"/>
    <n v="5"/>
    <n v="234.17"/>
    <n v="4"/>
    <n v="0"/>
    <n v="5"/>
    <n v="0"/>
    <x v="14"/>
  </r>
  <r>
    <x v="236"/>
    <x v="0"/>
    <s v="Sao Paulo"/>
    <x v="19"/>
    <n v="1"/>
    <n v="1"/>
    <n v="42.4"/>
    <n v="1"/>
    <n v="0"/>
    <n v="5"/>
    <n v="0"/>
    <x v="19"/>
  </r>
  <r>
    <x v="237"/>
    <x v="11"/>
    <s v="Lauro De Freitas"/>
    <x v="14"/>
    <n v="1"/>
    <n v="1"/>
    <n v="2818.74"/>
    <n v="1"/>
    <n v="0"/>
    <n v="1"/>
    <n v="0"/>
    <x v="14"/>
  </r>
  <r>
    <x v="238"/>
    <x v="5"/>
    <s v="Nova Friburgo"/>
    <x v="4"/>
    <n v="1"/>
    <n v="1"/>
    <n v="33.51"/>
    <n v="1"/>
    <n v="0"/>
    <n v="4"/>
    <n v="0"/>
    <x v="4"/>
  </r>
  <r>
    <x v="238"/>
    <x v="5"/>
    <s v="Nova Friburgo"/>
    <x v="6"/>
    <n v="1"/>
    <n v="2"/>
    <n v="64.680000000000007"/>
    <n v="1"/>
    <n v="0"/>
    <n v="2"/>
    <n v="0"/>
    <x v="6"/>
  </r>
  <r>
    <x v="238"/>
    <x v="5"/>
    <s v="Nova Friburgo"/>
    <x v="8"/>
    <n v="4"/>
    <n v="4"/>
    <n v="218.75"/>
    <n v="4"/>
    <n v="0"/>
    <n v="3.5"/>
    <n v="0"/>
    <x v="8"/>
  </r>
  <r>
    <x v="238"/>
    <x v="5"/>
    <s v="Nova Friburgo"/>
    <x v="0"/>
    <n v="4"/>
    <n v="4"/>
    <n v="217.69"/>
    <n v="4"/>
    <n v="0"/>
    <n v="4.75"/>
    <n v="0"/>
    <x v="0"/>
  </r>
  <r>
    <x v="238"/>
    <x v="5"/>
    <s v="Nova Friburgo"/>
    <x v="1"/>
    <n v="3"/>
    <n v="3"/>
    <n v="153.16999999999999"/>
    <n v="3"/>
    <n v="0"/>
    <n v="4"/>
    <n v="0"/>
    <x v="1"/>
  </r>
  <r>
    <x v="238"/>
    <x v="5"/>
    <s v="Nova Friburgo"/>
    <x v="9"/>
    <n v="1"/>
    <n v="1"/>
    <n v="35.17"/>
    <n v="1"/>
    <n v="0"/>
    <n v="5"/>
    <n v="0"/>
    <x v="9"/>
  </r>
  <r>
    <x v="238"/>
    <x v="5"/>
    <s v="Nova Friburgo"/>
    <x v="10"/>
    <n v="2"/>
    <n v="2"/>
    <n v="86.09"/>
    <n v="2"/>
    <n v="0"/>
    <n v="5"/>
    <n v="0"/>
    <x v="10"/>
  </r>
  <r>
    <x v="238"/>
    <x v="5"/>
    <s v="Nova Friburgo"/>
    <x v="11"/>
    <n v="2"/>
    <n v="2"/>
    <n v="102"/>
    <n v="2"/>
    <n v="0"/>
    <n v="5"/>
    <n v="0"/>
    <x v="11"/>
  </r>
  <r>
    <x v="238"/>
    <x v="5"/>
    <s v="Nova Friburgo"/>
    <x v="12"/>
    <n v="1"/>
    <n v="1"/>
    <n v="58"/>
    <n v="1"/>
    <n v="1"/>
    <n v="1"/>
    <n v="1"/>
    <x v="12"/>
  </r>
  <r>
    <x v="238"/>
    <x v="5"/>
    <s v="Nova Friburgo"/>
    <x v="13"/>
    <n v="1"/>
    <n v="1"/>
    <n v="59.69"/>
    <n v="1"/>
    <n v="0"/>
    <n v="3"/>
    <n v="0"/>
    <x v="13"/>
  </r>
  <r>
    <x v="238"/>
    <x v="5"/>
    <s v="Nova Friburgo"/>
    <x v="14"/>
    <n v="4"/>
    <n v="4"/>
    <n v="197.8"/>
    <n v="4"/>
    <n v="0"/>
    <n v="4.75"/>
    <n v="0"/>
    <x v="14"/>
  </r>
  <r>
    <x v="238"/>
    <x v="5"/>
    <s v="Nova Friburgo"/>
    <x v="18"/>
    <n v="1"/>
    <n v="1"/>
    <n v="64.959999999999994"/>
    <n v="1"/>
    <n v="0"/>
    <n v="5"/>
    <n v="0"/>
    <x v="18"/>
  </r>
  <r>
    <x v="238"/>
    <x v="5"/>
    <s v="Nova Friburgo"/>
    <x v="16"/>
    <n v="3"/>
    <n v="3"/>
    <n v="167.3"/>
    <n v="3"/>
    <n v="0"/>
    <n v="4.67"/>
    <n v="0"/>
    <x v="16"/>
  </r>
  <r>
    <x v="238"/>
    <x v="5"/>
    <s v="Nova Friburgo"/>
    <x v="19"/>
    <n v="1"/>
    <n v="1"/>
    <n v="54.97"/>
    <n v="1"/>
    <n v="0"/>
    <n v="5"/>
    <n v="0"/>
    <x v="19"/>
  </r>
  <r>
    <x v="239"/>
    <x v="0"/>
    <s v="Sao Paulo"/>
    <x v="13"/>
    <n v="1"/>
    <n v="1"/>
    <n v="506.29"/>
    <n v="1"/>
    <n v="0"/>
    <n v="5"/>
    <n v="0"/>
    <x v="13"/>
  </r>
  <r>
    <x v="239"/>
    <x v="0"/>
    <s v="Sao Paulo"/>
    <x v="14"/>
    <n v="2"/>
    <n v="2"/>
    <n v="136.58000000000001"/>
    <n v="2"/>
    <n v="0"/>
    <n v="4"/>
    <n v="0"/>
    <x v="14"/>
  </r>
  <r>
    <x v="239"/>
    <x v="0"/>
    <s v="Sao Paulo"/>
    <x v="18"/>
    <n v="5"/>
    <n v="9"/>
    <n v="647.42999999999995"/>
    <n v="5"/>
    <n v="0"/>
    <n v="3.8"/>
    <n v="0"/>
    <x v="18"/>
  </r>
  <r>
    <x v="239"/>
    <x v="0"/>
    <s v="Sao Paulo"/>
    <x v="15"/>
    <n v="4"/>
    <n v="4"/>
    <n v="372.95"/>
    <n v="4"/>
    <n v="0"/>
    <n v="4.75"/>
    <n v="0"/>
    <x v="15"/>
  </r>
  <r>
    <x v="239"/>
    <x v="0"/>
    <s v="Sao Paulo"/>
    <x v="16"/>
    <n v="6"/>
    <n v="10"/>
    <n v="602.55999999999995"/>
    <n v="6"/>
    <n v="0"/>
    <n v="3"/>
    <n v="0"/>
    <x v="16"/>
  </r>
  <r>
    <x v="239"/>
    <x v="0"/>
    <s v="Sao Paulo"/>
    <x v="19"/>
    <n v="10"/>
    <n v="12"/>
    <n v="513.29"/>
    <n v="10"/>
    <n v="0"/>
    <n v="4"/>
    <n v="0"/>
    <x v="19"/>
  </r>
  <r>
    <x v="240"/>
    <x v="0"/>
    <s v="Santo Andre"/>
    <x v="3"/>
    <n v="1"/>
    <n v="1"/>
    <n v="135.53"/>
    <n v="1"/>
    <n v="0"/>
    <n v="5"/>
    <n v="0"/>
    <x v="3"/>
  </r>
  <r>
    <x v="240"/>
    <x v="0"/>
    <s v="Santo Andre"/>
    <x v="4"/>
    <n v="1"/>
    <n v="1"/>
    <n v="71.03"/>
    <n v="1"/>
    <n v="0"/>
    <n v="5"/>
    <n v="0"/>
    <x v="4"/>
  </r>
  <r>
    <x v="240"/>
    <x v="0"/>
    <s v="Santo Andre"/>
    <x v="5"/>
    <n v="3"/>
    <n v="3"/>
    <n v="243.31"/>
    <n v="3"/>
    <n v="0"/>
    <n v="4.33"/>
    <n v="0"/>
    <x v="5"/>
  </r>
  <r>
    <x v="240"/>
    <x v="0"/>
    <s v="Santo Andre"/>
    <x v="8"/>
    <n v="1"/>
    <n v="1"/>
    <n v="68.34"/>
    <n v="1"/>
    <n v="0"/>
    <n v="4"/>
    <n v="0"/>
    <x v="8"/>
  </r>
  <r>
    <x v="240"/>
    <x v="0"/>
    <s v="Santo Andre"/>
    <x v="0"/>
    <n v="1"/>
    <n v="1"/>
    <n v="76.73"/>
    <n v="1"/>
    <n v="1"/>
    <n v="4"/>
    <n v="1"/>
    <x v="0"/>
  </r>
  <r>
    <x v="240"/>
    <x v="0"/>
    <s v="Santo Andre"/>
    <x v="1"/>
    <n v="4"/>
    <n v="4"/>
    <n v="652.84"/>
    <n v="4"/>
    <n v="0"/>
    <n v="5"/>
    <n v="0"/>
    <x v="1"/>
  </r>
  <r>
    <x v="240"/>
    <x v="0"/>
    <s v="Santo Andre"/>
    <x v="9"/>
    <n v="4"/>
    <n v="4"/>
    <n v="652.34"/>
    <n v="4"/>
    <n v="1"/>
    <n v="4.25"/>
    <n v="0.25"/>
    <x v="9"/>
  </r>
  <r>
    <x v="240"/>
    <x v="0"/>
    <s v="Santo Andre"/>
    <x v="10"/>
    <n v="3"/>
    <n v="3"/>
    <n v="349.76"/>
    <n v="3"/>
    <n v="0"/>
    <n v="5"/>
    <n v="0"/>
    <x v="10"/>
  </r>
  <r>
    <x v="240"/>
    <x v="0"/>
    <s v="Santo Andre"/>
    <x v="11"/>
    <n v="2"/>
    <n v="2"/>
    <n v="581.74"/>
    <n v="2"/>
    <n v="0"/>
    <n v="5"/>
    <n v="0"/>
    <x v="11"/>
  </r>
  <r>
    <x v="240"/>
    <x v="0"/>
    <s v="Santo Andre"/>
    <x v="13"/>
    <n v="5"/>
    <n v="5"/>
    <n v="500.29"/>
    <n v="5"/>
    <n v="2"/>
    <n v="3.2"/>
    <n v="0.4"/>
    <x v="13"/>
  </r>
  <r>
    <x v="240"/>
    <x v="0"/>
    <s v="Santo Andre"/>
    <x v="14"/>
    <n v="3"/>
    <n v="3"/>
    <n v="241.02"/>
    <n v="3"/>
    <n v="0"/>
    <n v="5"/>
    <n v="0"/>
    <x v="14"/>
  </r>
  <r>
    <x v="240"/>
    <x v="0"/>
    <s v="Santo Andre"/>
    <x v="18"/>
    <n v="1"/>
    <n v="1"/>
    <n v="72.069999999999993"/>
    <n v="1"/>
    <n v="0"/>
    <n v="3"/>
    <n v="0"/>
    <x v="18"/>
  </r>
  <r>
    <x v="240"/>
    <x v="0"/>
    <s v="Santo Andre"/>
    <x v="15"/>
    <n v="3"/>
    <n v="4"/>
    <n v="365.82"/>
    <n v="3"/>
    <n v="0"/>
    <n v="4.33"/>
    <n v="0"/>
    <x v="15"/>
  </r>
  <r>
    <x v="240"/>
    <x v="0"/>
    <s v="Santo Andre"/>
    <x v="16"/>
    <n v="1"/>
    <n v="1"/>
    <n v="85.67"/>
    <n v="1"/>
    <n v="0"/>
    <n v="5"/>
    <n v="0"/>
    <x v="16"/>
  </r>
  <r>
    <x v="240"/>
    <x v="0"/>
    <s v="Santo Andre"/>
    <x v="19"/>
    <n v="4"/>
    <n v="4"/>
    <n v="344.51"/>
    <n v="4"/>
    <n v="0"/>
    <n v="3.75"/>
    <n v="0"/>
    <x v="19"/>
  </r>
  <r>
    <x v="241"/>
    <x v="0"/>
    <s v="Sao Jose Do Rio Preto"/>
    <x v="1"/>
    <n v="1"/>
    <n v="1"/>
    <n v="150.43"/>
    <n v="1"/>
    <n v="0"/>
    <n v="4"/>
    <n v="0"/>
    <x v="1"/>
  </r>
  <r>
    <x v="241"/>
    <x v="0"/>
    <s v="Sao Jose Do Rio Preto"/>
    <x v="10"/>
    <n v="3"/>
    <n v="3"/>
    <n v="438.04"/>
    <n v="3"/>
    <n v="1"/>
    <n v="4"/>
    <n v="0.33333333333333331"/>
    <x v="10"/>
  </r>
  <r>
    <x v="241"/>
    <x v="0"/>
    <s v="Sao Jose Do Rio Preto"/>
    <x v="11"/>
    <n v="2"/>
    <n v="2"/>
    <n v="334.58"/>
    <n v="2"/>
    <n v="0"/>
    <n v="5"/>
    <n v="0"/>
    <x v="11"/>
  </r>
  <r>
    <x v="242"/>
    <x v="8"/>
    <s v="Ipe"/>
    <x v="13"/>
    <n v="1"/>
    <n v="1"/>
    <n v="140.68"/>
    <n v="1"/>
    <n v="0"/>
    <n v="4"/>
    <n v="0"/>
    <x v="13"/>
  </r>
  <r>
    <x v="242"/>
    <x v="8"/>
    <s v="Ipe"/>
    <x v="16"/>
    <n v="1"/>
    <n v="1"/>
    <n v="189.38"/>
    <n v="1"/>
    <n v="0"/>
    <n v="1"/>
    <n v="0"/>
    <x v="16"/>
  </r>
  <r>
    <x v="243"/>
    <x v="7"/>
    <s v="Garuva"/>
    <x v="7"/>
    <n v="2"/>
    <n v="2"/>
    <n v="158.05000000000001"/>
    <n v="2"/>
    <n v="0"/>
    <n v="4"/>
    <n v="0"/>
    <x v="7"/>
  </r>
  <r>
    <x v="243"/>
    <x v="7"/>
    <s v="Garuva"/>
    <x v="8"/>
    <n v="1"/>
    <n v="1"/>
    <n v="78.180000000000007"/>
    <n v="1"/>
    <n v="0"/>
    <n v="5"/>
    <n v="0"/>
    <x v="8"/>
  </r>
  <r>
    <x v="243"/>
    <x v="7"/>
    <s v="Garuva"/>
    <x v="0"/>
    <n v="1"/>
    <n v="1"/>
    <n v="71.27"/>
    <n v="1"/>
    <n v="0"/>
    <n v="5"/>
    <n v="0"/>
    <x v="0"/>
  </r>
  <r>
    <x v="243"/>
    <x v="7"/>
    <s v="Garuva"/>
    <x v="1"/>
    <n v="2"/>
    <n v="2"/>
    <n v="97.43"/>
    <n v="2"/>
    <n v="0"/>
    <n v="4"/>
    <n v="0"/>
    <x v="1"/>
  </r>
  <r>
    <x v="244"/>
    <x v="0"/>
    <s v="Ibitinga"/>
    <x v="16"/>
    <n v="1"/>
    <n v="1"/>
    <n v="109.72"/>
    <n v="1"/>
    <n v="1"/>
    <n v="1"/>
    <n v="1"/>
    <x v="16"/>
  </r>
  <r>
    <x v="245"/>
    <x v="3"/>
    <s v="Monte Siao"/>
    <x v="21"/>
    <n v="1"/>
    <n v="2"/>
    <n v="136.22999999999999"/>
    <n v="0"/>
    <n v="0"/>
    <n v="1"/>
    <m/>
    <x v="21"/>
  </r>
  <r>
    <x v="245"/>
    <x v="3"/>
    <s v="Monte Siao"/>
    <x v="20"/>
    <n v="5"/>
    <n v="5"/>
    <n v="337.81"/>
    <n v="5"/>
    <n v="0"/>
    <n v="4.8"/>
    <n v="0"/>
    <x v="20"/>
  </r>
  <r>
    <x v="245"/>
    <x v="3"/>
    <s v="Monte Siao"/>
    <x v="17"/>
    <n v="11"/>
    <n v="13"/>
    <n v="1037.2"/>
    <n v="11"/>
    <n v="0"/>
    <n v="4.1399999999999997"/>
    <n v="0"/>
    <x v="17"/>
  </r>
  <r>
    <x v="245"/>
    <x v="3"/>
    <s v="Monte Siao"/>
    <x v="2"/>
    <n v="11"/>
    <n v="11"/>
    <n v="1349.02"/>
    <n v="11"/>
    <n v="2"/>
    <n v="4.5"/>
    <n v="0.18181818181818182"/>
    <x v="2"/>
  </r>
  <r>
    <x v="245"/>
    <x v="3"/>
    <s v="Monte Siao"/>
    <x v="3"/>
    <n v="18"/>
    <n v="20"/>
    <n v="2215.44"/>
    <n v="18"/>
    <n v="1"/>
    <n v="4.28"/>
    <n v="5.5555555555555552E-2"/>
    <x v="3"/>
  </r>
  <r>
    <x v="245"/>
    <x v="3"/>
    <s v="Monte Siao"/>
    <x v="4"/>
    <n v="16"/>
    <n v="16"/>
    <n v="1449.38"/>
    <n v="16"/>
    <n v="1"/>
    <n v="4.13"/>
    <n v="6.25E-2"/>
    <x v="4"/>
  </r>
  <r>
    <x v="245"/>
    <x v="3"/>
    <s v="Monte Siao"/>
    <x v="5"/>
    <n v="21"/>
    <n v="24"/>
    <n v="3239.22"/>
    <n v="21"/>
    <n v="3"/>
    <n v="3.9"/>
    <n v="0.14285714285714285"/>
    <x v="5"/>
  </r>
  <r>
    <x v="245"/>
    <x v="3"/>
    <s v="Monte Siao"/>
    <x v="6"/>
    <n v="11"/>
    <n v="15"/>
    <n v="1166.94"/>
    <n v="11"/>
    <n v="2"/>
    <n v="4.09"/>
    <n v="0.18181818181818182"/>
    <x v="6"/>
  </r>
  <r>
    <x v="245"/>
    <x v="3"/>
    <s v="Monte Siao"/>
    <x v="7"/>
    <n v="15"/>
    <n v="17"/>
    <n v="2280.1"/>
    <n v="15"/>
    <n v="0"/>
    <n v="4.13"/>
    <n v="0"/>
    <x v="7"/>
  </r>
  <r>
    <x v="245"/>
    <x v="3"/>
    <s v="Monte Siao"/>
    <x v="8"/>
    <n v="9"/>
    <n v="9"/>
    <n v="1030.93"/>
    <n v="9"/>
    <n v="0"/>
    <n v="4.67"/>
    <n v="0"/>
    <x v="8"/>
  </r>
  <r>
    <x v="245"/>
    <x v="3"/>
    <s v="Monte Siao"/>
    <x v="0"/>
    <n v="10"/>
    <n v="10"/>
    <n v="1365.63"/>
    <n v="10"/>
    <n v="0"/>
    <n v="4.7"/>
    <n v="0"/>
    <x v="0"/>
  </r>
  <r>
    <x v="245"/>
    <x v="3"/>
    <s v="Monte Siao"/>
    <x v="1"/>
    <n v="7"/>
    <n v="8"/>
    <n v="898.62"/>
    <n v="7"/>
    <n v="0"/>
    <n v="4.71"/>
    <n v="0"/>
    <x v="1"/>
  </r>
  <r>
    <x v="245"/>
    <x v="3"/>
    <s v="Monte Siao"/>
    <x v="9"/>
    <n v="12"/>
    <n v="13"/>
    <n v="2217.4"/>
    <n v="12"/>
    <n v="2"/>
    <n v="4.17"/>
    <n v="0.16666666666666666"/>
    <x v="9"/>
  </r>
  <r>
    <x v="245"/>
    <x v="3"/>
    <s v="Monte Siao"/>
    <x v="10"/>
    <n v="15"/>
    <n v="15"/>
    <n v="1813.82"/>
    <n v="15"/>
    <n v="0"/>
    <n v="4.71"/>
    <n v="0"/>
    <x v="10"/>
  </r>
  <r>
    <x v="245"/>
    <x v="3"/>
    <s v="Monte Siao"/>
    <x v="11"/>
    <n v="17"/>
    <n v="17"/>
    <n v="2404.9"/>
    <n v="17"/>
    <n v="1"/>
    <n v="4.76"/>
    <n v="5.8823529411764705E-2"/>
    <x v="11"/>
  </r>
  <r>
    <x v="245"/>
    <x v="3"/>
    <s v="Monte Siao"/>
    <x v="12"/>
    <n v="9"/>
    <n v="10"/>
    <n v="1637.37"/>
    <n v="9"/>
    <n v="0"/>
    <n v="4.78"/>
    <n v="0"/>
    <x v="12"/>
  </r>
  <r>
    <x v="245"/>
    <x v="3"/>
    <s v="Monte Siao"/>
    <x v="13"/>
    <n v="13"/>
    <n v="13"/>
    <n v="2895.2"/>
    <n v="13"/>
    <n v="1"/>
    <n v="4.5"/>
    <n v="7.6923076923076927E-2"/>
    <x v="13"/>
  </r>
  <r>
    <x v="245"/>
    <x v="3"/>
    <s v="Monte Siao"/>
    <x v="14"/>
    <n v="9"/>
    <n v="10"/>
    <n v="1616.67"/>
    <n v="9"/>
    <n v="1"/>
    <n v="3.89"/>
    <n v="0.1111111111111111"/>
    <x v="14"/>
  </r>
  <r>
    <x v="245"/>
    <x v="3"/>
    <s v="Monte Siao"/>
    <x v="18"/>
    <n v="5"/>
    <n v="5"/>
    <n v="966.44"/>
    <n v="5"/>
    <n v="0"/>
    <n v="3"/>
    <n v="0"/>
    <x v="18"/>
  </r>
  <r>
    <x v="245"/>
    <x v="3"/>
    <s v="Monte Siao"/>
    <x v="15"/>
    <n v="12"/>
    <n v="13"/>
    <n v="2371.94"/>
    <n v="12"/>
    <n v="0"/>
    <n v="4.42"/>
    <n v="0"/>
    <x v="15"/>
  </r>
  <r>
    <x v="245"/>
    <x v="3"/>
    <s v="Monte Siao"/>
    <x v="16"/>
    <n v="7"/>
    <n v="9"/>
    <n v="1175.69"/>
    <n v="7"/>
    <n v="1"/>
    <n v="4.1399999999999997"/>
    <n v="0.14285714285714285"/>
    <x v="16"/>
  </r>
  <r>
    <x v="245"/>
    <x v="3"/>
    <s v="Monte Siao"/>
    <x v="19"/>
    <n v="13"/>
    <n v="14"/>
    <n v="2244.84"/>
    <n v="13"/>
    <n v="0"/>
    <n v="4.46"/>
    <n v="0"/>
    <x v="19"/>
  </r>
  <r>
    <x v="246"/>
    <x v="0"/>
    <s v="Sao Paulo"/>
    <x v="1"/>
    <n v="1"/>
    <n v="1"/>
    <n v="48.29"/>
    <n v="1"/>
    <n v="0"/>
    <n v="5"/>
    <n v="0"/>
    <x v="1"/>
  </r>
  <r>
    <x v="246"/>
    <x v="0"/>
    <s v="Sao Paulo"/>
    <x v="9"/>
    <n v="3"/>
    <n v="6"/>
    <n v="590.71"/>
    <n v="3"/>
    <n v="1"/>
    <n v="3.67"/>
    <n v="0.33333333333333331"/>
    <x v="9"/>
  </r>
  <r>
    <x v="246"/>
    <x v="0"/>
    <s v="Sao Paulo"/>
    <x v="10"/>
    <n v="1"/>
    <n v="1"/>
    <n v="108.2"/>
    <n v="1"/>
    <n v="0"/>
    <n v="3"/>
    <n v="0"/>
    <x v="10"/>
  </r>
  <r>
    <x v="246"/>
    <x v="0"/>
    <s v="Sao Paulo"/>
    <x v="11"/>
    <n v="3"/>
    <n v="6"/>
    <n v="212.72"/>
    <n v="3"/>
    <n v="0"/>
    <n v="3.67"/>
    <n v="0"/>
    <x v="11"/>
  </r>
  <r>
    <x v="246"/>
    <x v="0"/>
    <s v="Sao Paulo"/>
    <x v="12"/>
    <n v="1"/>
    <n v="2"/>
    <n v="198.88"/>
    <n v="1"/>
    <n v="0"/>
    <n v="5"/>
    <n v="0"/>
    <x v="12"/>
  </r>
  <r>
    <x v="246"/>
    <x v="0"/>
    <s v="Sao Paulo"/>
    <x v="13"/>
    <n v="2"/>
    <n v="2"/>
    <n v="205.58"/>
    <n v="2"/>
    <n v="0"/>
    <n v="4.5"/>
    <n v="0"/>
    <x v="13"/>
  </r>
  <r>
    <x v="246"/>
    <x v="0"/>
    <s v="Sao Paulo"/>
    <x v="14"/>
    <n v="4"/>
    <n v="5"/>
    <n v="356.07"/>
    <n v="4"/>
    <n v="0"/>
    <n v="3.5"/>
    <n v="0"/>
    <x v="14"/>
  </r>
  <r>
    <x v="246"/>
    <x v="0"/>
    <s v="Sao Paulo"/>
    <x v="18"/>
    <n v="4"/>
    <n v="4"/>
    <n v="429.17"/>
    <n v="4"/>
    <n v="1"/>
    <n v="3"/>
    <n v="0.25"/>
    <x v="18"/>
  </r>
  <r>
    <x v="246"/>
    <x v="0"/>
    <s v="Sao Paulo"/>
    <x v="16"/>
    <n v="1"/>
    <n v="1"/>
    <n v="117.61"/>
    <n v="1"/>
    <n v="0"/>
    <n v="3"/>
    <n v="0"/>
    <x v="16"/>
  </r>
  <r>
    <x v="246"/>
    <x v="0"/>
    <s v="Sao Paulo"/>
    <x v="19"/>
    <n v="3"/>
    <n v="3"/>
    <n v="864.59"/>
    <n v="3"/>
    <n v="0"/>
    <n v="4"/>
    <n v="0"/>
    <x v="19"/>
  </r>
  <r>
    <x v="247"/>
    <x v="4"/>
    <s v="Maringa"/>
    <x v="10"/>
    <n v="1"/>
    <n v="1"/>
    <n v="217.15"/>
    <n v="1"/>
    <n v="0"/>
    <n v="5"/>
    <n v="0"/>
    <x v="10"/>
  </r>
  <r>
    <x v="247"/>
    <x v="4"/>
    <s v="Maringa"/>
    <x v="11"/>
    <n v="2"/>
    <n v="2"/>
    <n v="428.82"/>
    <n v="2"/>
    <n v="0"/>
    <n v="2"/>
    <n v="0"/>
    <x v="11"/>
  </r>
  <r>
    <x v="248"/>
    <x v="1"/>
    <s v="Muqui"/>
    <x v="1"/>
    <n v="1"/>
    <n v="1"/>
    <n v="184.45"/>
    <n v="1"/>
    <n v="0"/>
    <n v="5"/>
    <n v="0"/>
    <x v="1"/>
  </r>
  <r>
    <x v="248"/>
    <x v="1"/>
    <s v="Muqui"/>
    <x v="9"/>
    <n v="7"/>
    <n v="7"/>
    <n v="1649.2"/>
    <n v="7"/>
    <n v="2"/>
    <n v="3.86"/>
    <n v="0.2857142857142857"/>
    <x v="9"/>
  </r>
  <r>
    <x v="248"/>
    <x v="1"/>
    <s v="Muqui"/>
    <x v="10"/>
    <n v="3"/>
    <n v="3"/>
    <n v="124.07"/>
    <n v="3"/>
    <n v="0"/>
    <n v="4.33"/>
    <n v="0"/>
    <x v="10"/>
  </r>
  <r>
    <x v="248"/>
    <x v="1"/>
    <s v="Muqui"/>
    <x v="11"/>
    <n v="5"/>
    <n v="6"/>
    <n v="2061.62"/>
    <n v="5"/>
    <n v="1"/>
    <n v="4"/>
    <n v="0.2"/>
    <x v="11"/>
  </r>
  <r>
    <x v="248"/>
    <x v="1"/>
    <s v="Muqui"/>
    <x v="12"/>
    <n v="2"/>
    <n v="2"/>
    <n v="62.04"/>
    <n v="2"/>
    <n v="0"/>
    <n v="5"/>
    <n v="0"/>
    <x v="12"/>
  </r>
  <r>
    <x v="248"/>
    <x v="1"/>
    <s v="Muqui"/>
    <x v="13"/>
    <n v="3"/>
    <n v="3"/>
    <n v="154.32"/>
    <n v="3"/>
    <n v="0"/>
    <n v="4.33"/>
    <n v="0"/>
    <x v="13"/>
  </r>
  <r>
    <x v="248"/>
    <x v="1"/>
    <s v="Muqui"/>
    <x v="14"/>
    <n v="1"/>
    <n v="1"/>
    <n v="69.849999999999994"/>
    <n v="1"/>
    <n v="0"/>
    <n v="4"/>
    <n v="0"/>
    <x v="14"/>
  </r>
  <r>
    <x v="248"/>
    <x v="1"/>
    <s v="Muqui"/>
    <x v="18"/>
    <n v="1"/>
    <n v="1"/>
    <n v="122.27"/>
    <n v="1"/>
    <n v="0"/>
    <n v="5"/>
    <n v="0"/>
    <x v="18"/>
  </r>
  <r>
    <x v="248"/>
    <x v="1"/>
    <s v="Muqui"/>
    <x v="15"/>
    <n v="2"/>
    <n v="2"/>
    <n v="591.78"/>
    <n v="2"/>
    <n v="0"/>
    <n v="4.5"/>
    <n v="0"/>
    <x v="15"/>
  </r>
  <r>
    <x v="249"/>
    <x v="0"/>
    <s v="Sao Paulo"/>
    <x v="2"/>
    <n v="1"/>
    <n v="1"/>
    <n v="195.81"/>
    <n v="0"/>
    <n v="0"/>
    <n v="1"/>
    <m/>
    <x v="2"/>
  </r>
  <r>
    <x v="250"/>
    <x v="5"/>
    <s v="Rio De Janeiro"/>
    <x v="2"/>
    <n v="1"/>
    <n v="1"/>
    <n v="39.86"/>
    <n v="0"/>
    <n v="0"/>
    <n v="1"/>
    <m/>
    <x v="2"/>
  </r>
  <r>
    <x v="251"/>
    <x v="0"/>
    <s v="Bauru"/>
    <x v="9"/>
    <n v="1"/>
    <n v="1"/>
    <n v="56.04"/>
    <n v="1"/>
    <n v="0"/>
    <n v="1"/>
    <n v="0"/>
    <x v="9"/>
  </r>
  <r>
    <x v="251"/>
    <x v="0"/>
    <s v="Bauru"/>
    <x v="11"/>
    <n v="1"/>
    <n v="1"/>
    <n v="46.85"/>
    <n v="0"/>
    <n v="0"/>
    <n v="1"/>
    <m/>
    <x v="11"/>
  </r>
  <r>
    <x v="252"/>
    <x v="3"/>
    <s v="Ouro Preto"/>
    <x v="7"/>
    <n v="2"/>
    <n v="3"/>
    <n v="238.19"/>
    <n v="2"/>
    <n v="0"/>
    <n v="5"/>
    <n v="0"/>
    <x v="7"/>
  </r>
  <r>
    <x v="252"/>
    <x v="3"/>
    <s v="Ouro Preto"/>
    <x v="8"/>
    <n v="5"/>
    <n v="6"/>
    <n v="505.87"/>
    <n v="5"/>
    <n v="0"/>
    <n v="4.4000000000000004"/>
    <n v="0"/>
    <x v="8"/>
  </r>
  <r>
    <x v="252"/>
    <x v="3"/>
    <s v="Ouro Preto"/>
    <x v="12"/>
    <n v="2"/>
    <n v="2"/>
    <n v="360.9"/>
    <n v="2"/>
    <n v="0"/>
    <n v="4.5"/>
    <n v="0"/>
    <x v="12"/>
  </r>
  <r>
    <x v="252"/>
    <x v="3"/>
    <s v="Ouro Preto"/>
    <x v="13"/>
    <n v="5"/>
    <n v="5"/>
    <n v="898.72"/>
    <n v="5"/>
    <n v="1"/>
    <n v="4.2"/>
    <n v="0.2"/>
    <x v="13"/>
  </r>
  <r>
    <x v="252"/>
    <x v="3"/>
    <s v="Ouro Preto"/>
    <x v="14"/>
    <n v="1"/>
    <n v="1"/>
    <n v="90.31"/>
    <n v="1"/>
    <n v="0"/>
    <n v="1"/>
    <n v="0"/>
    <x v="14"/>
  </r>
  <r>
    <x v="252"/>
    <x v="3"/>
    <s v="Ouro Preto"/>
    <x v="18"/>
    <n v="1"/>
    <n v="1"/>
    <n v="94.87"/>
    <n v="1"/>
    <n v="0"/>
    <n v="5"/>
    <n v="0"/>
    <x v="18"/>
  </r>
  <r>
    <x v="253"/>
    <x v="3"/>
    <s v="Conselheiro Lafaiete"/>
    <x v="11"/>
    <n v="1"/>
    <n v="1"/>
    <n v="130.01"/>
    <n v="1"/>
    <n v="0"/>
    <n v="5"/>
    <n v="0"/>
    <x v="11"/>
  </r>
  <r>
    <x v="253"/>
    <x v="3"/>
    <s v="Conselheiro Lafaiete"/>
    <x v="13"/>
    <n v="2"/>
    <n v="2"/>
    <n v="98.62"/>
    <n v="2"/>
    <n v="0"/>
    <n v="4.5"/>
    <n v="0"/>
    <x v="13"/>
  </r>
  <r>
    <x v="253"/>
    <x v="3"/>
    <s v="Conselheiro Lafaiete"/>
    <x v="14"/>
    <n v="4"/>
    <n v="5"/>
    <n v="205.32"/>
    <n v="3"/>
    <n v="1"/>
    <n v="4"/>
    <n v="0.33333333333333331"/>
    <x v="14"/>
  </r>
  <r>
    <x v="254"/>
    <x v="0"/>
    <s v="Sao Paulo"/>
    <x v="12"/>
    <n v="1"/>
    <n v="1"/>
    <n v="1057.2"/>
    <n v="1"/>
    <n v="1"/>
    <n v="1"/>
    <n v="1"/>
    <x v="12"/>
  </r>
  <r>
    <x v="254"/>
    <x v="0"/>
    <s v="Sao Paulo"/>
    <x v="14"/>
    <n v="5"/>
    <n v="5"/>
    <n v="640.87"/>
    <n v="5"/>
    <n v="0"/>
    <n v="4.8"/>
    <n v="0"/>
    <x v="14"/>
  </r>
  <r>
    <x v="254"/>
    <x v="0"/>
    <s v="Sao Paulo"/>
    <x v="15"/>
    <n v="2"/>
    <n v="2"/>
    <n v="285.22000000000003"/>
    <n v="2"/>
    <n v="0"/>
    <n v="4.5"/>
    <n v="0"/>
    <x v="15"/>
  </r>
  <r>
    <x v="255"/>
    <x v="0"/>
    <s v="Garca"/>
    <x v="16"/>
    <n v="1"/>
    <n v="1"/>
    <n v="66.42"/>
    <n v="1"/>
    <n v="0"/>
    <n v="5"/>
    <n v="0"/>
    <x v="16"/>
  </r>
  <r>
    <x v="255"/>
    <x v="0"/>
    <s v="Garca"/>
    <x v="19"/>
    <n v="1"/>
    <n v="1"/>
    <n v="74.73"/>
    <n v="1"/>
    <n v="0"/>
    <n v="5"/>
    <n v="0"/>
    <x v="19"/>
  </r>
  <r>
    <x v="256"/>
    <x v="0"/>
    <s v="Atibaia"/>
    <x v="17"/>
    <n v="1"/>
    <n v="1"/>
    <n v="64.510000000000005"/>
    <n v="1"/>
    <n v="0"/>
    <n v="4"/>
    <n v="0"/>
    <x v="17"/>
  </r>
  <r>
    <x v="256"/>
    <x v="0"/>
    <s v="Atibaia"/>
    <x v="2"/>
    <n v="5"/>
    <n v="5"/>
    <n v="332.01"/>
    <n v="5"/>
    <n v="0"/>
    <n v="3.8"/>
    <n v="0"/>
    <x v="2"/>
  </r>
  <r>
    <x v="256"/>
    <x v="0"/>
    <s v="Atibaia"/>
    <x v="3"/>
    <n v="7"/>
    <n v="7"/>
    <n v="1291.28"/>
    <n v="7"/>
    <n v="1"/>
    <n v="3.57"/>
    <n v="0.14285714285714285"/>
    <x v="3"/>
  </r>
  <r>
    <x v="256"/>
    <x v="0"/>
    <s v="Atibaia"/>
    <x v="4"/>
    <n v="2"/>
    <n v="2"/>
    <n v="151.88"/>
    <n v="2"/>
    <n v="0"/>
    <n v="4.5"/>
    <n v="0"/>
    <x v="4"/>
  </r>
  <r>
    <x v="256"/>
    <x v="0"/>
    <s v="Atibaia"/>
    <x v="5"/>
    <n v="2"/>
    <n v="2"/>
    <n v="180.53"/>
    <n v="2"/>
    <n v="0"/>
    <n v="4.5"/>
    <n v="0"/>
    <x v="5"/>
  </r>
  <r>
    <x v="256"/>
    <x v="0"/>
    <s v="Atibaia"/>
    <x v="6"/>
    <n v="2"/>
    <n v="2"/>
    <n v="481.64"/>
    <n v="2"/>
    <n v="0"/>
    <n v="4.5"/>
    <n v="0"/>
    <x v="6"/>
  </r>
  <r>
    <x v="256"/>
    <x v="0"/>
    <s v="Atibaia"/>
    <x v="7"/>
    <n v="15"/>
    <n v="15"/>
    <n v="2585.81"/>
    <n v="15"/>
    <n v="2"/>
    <n v="4.2"/>
    <n v="0.13333333333333333"/>
    <x v="7"/>
  </r>
  <r>
    <x v="256"/>
    <x v="0"/>
    <s v="Atibaia"/>
    <x v="8"/>
    <n v="7"/>
    <n v="7"/>
    <n v="664.28"/>
    <n v="7"/>
    <n v="0"/>
    <n v="4.57"/>
    <n v="0"/>
    <x v="8"/>
  </r>
  <r>
    <x v="256"/>
    <x v="0"/>
    <s v="Atibaia"/>
    <x v="0"/>
    <n v="9"/>
    <n v="9"/>
    <n v="1857.19"/>
    <n v="9"/>
    <n v="0"/>
    <n v="4.78"/>
    <n v="0"/>
    <x v="0"/>
  </r>
  <r>
    <x v="256"/>
    <x v="0"/>
    <s v="Atibaia"/>
    <x v="1"/>
    <n v="8"/>
    <n v="8"/>
    <n v="1053.1300000000001"/>
    <n v="8"/>
    <n v="0"/>
    <n v="4"/>
    <n v="0"/>
    <x v="1"/>
  </r>
  <r>
    <x v="256"/>
    <x v="0"/>
    <s v="Atibaia"/>
    <x v="9"/>
    <n v="6"/>
    <n v="6"/>
    <n v="1134.99"/>
    <n v="6"/>
    <n v="0"/>
    <n v="4.83"/>
    <n v="0"/>
    <x v="9"/>
  </r>
  <r>
    <x v="256"/>
    <x v="0"/>
    <s v="Atibaia"/>
    <x v="10"/>
    <n v="14"/>
    <n v="14"/>
    <n v="2325.2600000000002"/>
    <n v="14"/>
    <n v="2"/>
    <n v="3.79"/>
    <n v="0.14285714285714285"/>
    <x v="10"/>
  </r>
  <r>
    <x v="256"/>
    <x v="0"/>
    <s v="Atibaia"/>
    <x v="11"/>
    <n v="9"/>
    <n v="9"/>
    <n v="444.76"/>
    <n v="9"/>
    <n v="0"/>
    <n v="4"/>
    <n v="0"/>
    <x v="11"/>
  </r>
  <r>
    <x v="256"/>
    <x v="0"/>
    <s v="Atibaia"/>
    <x v="12"/>
    <n v="34"/>
    <n v="34"/>
    <n v="1427.1"/>
    <n v="34"/>
    <n v="5"/>
    <n v="3.76"/>
    <n v="0.14705882352941177"/>
    <x v="12"/>
  </r>
  <r>
    <x v="256"/>
    <x v="0"/>
    <s v="Atibaia"/>
    <x v="13"/>
    <n v="32"/>
    <n v="32"/>
    <n v="1356.19"/>
    <n v="31"/>
    <n v="8"/>
    <n v="3.72"/>
    <n v="0.25806451612903225"/>
    <x v="13"/>
  </r>
  <r>
    <x v="256"/>
    <x v="0"/>
    <s v="Atibaia"/>
    <x v="14"/>
    <n v="49"/>
    <n v="52"/>
    <n v="3033.33"/>
    <n v="48"/>
    <n v="0"/>
    <n v="4.0199999999999996"/>
    <n v="0"/>
    <x v="14"/>
  </r>
  <r>
    <x v="256"/>
    <x v="0"/>
    <s v="Atibaia"/>
    <x v="18"/>
    <n v="46"/>
    <n v="48"/>
    <n v="2843.81"/>
    <n v="45"/>
    <n v="3"/>
    <n v="4.17"/>
    <n v="6.6666666666666666E-2"/>
    <x v="18"/>
  </r>
  <r>
    <x v="256"/>
    <x v="0"/>
    <s v="Atibaia"/>
    <x v="15"/>
    <n v="48"/>
    <n v="48"/>
    <n v="2856.79"/>
    <n v="48"/>
    <n v="2"/>
    <n v="4.28"/>
    <n v="4.1666666666666664E-2"/>
    <x v="15"/>
  </r>
  <r>
    <x v="256"/>
    <x v="0"/>
    <s v="Atibaia"/>
    <x v="16"/>
    <n v="65"/>
    <n v="68"/>
    <n v="3398.2"/>
    <n v="65"/>
    <n v="2"/>
    <n v="4.1399999999999997"/>
    <n v="3.0769230769230771E-2"/>
    <x v="16"/>
  </r>
  <r>
    <x v="256"/>
    <x v="0"/>
    <s v="Atibaia"/>
    <x v="19"/>
    <n v="41"/>
    <n v="41"/>
    <n v="3690.42"/>
    <n v="40"/>
    <n v="7"/>
    <n v="3.88"/>
    <n v="0.17499999999999999"/>
    <x v="19"/>
  </r>
  <r>
    <x v="257"/>
    <x v="4"/>
    <s v="Colombo"/>
    <x v="9"/>
    <n v="1"/>
    <n v="1"/>
    <n v="388.96"/>
    <n v="1"/>
    <n v="0"/>
    <n v="5"/>
    <n v="0"/>
    <x v="9"/>
  </r>
  <r>
    <x v="257"/>
    <x v="4"/>
    <s v="Colombo"/>
    <x v="11"/>
    <n v="2"/>
    <n v="2"/>
    <n v="394.99"/>
    <n v="2"/>
    <n v="0"/>
    <n v="3.5"/>
    <n v="0"/>
    <x v="11"/>
  </r>
  <r>
    <x v="257"/>
    <x v="4"/>
    <s v="Colombo"/>
    <x v="12"/>
    <n v="1"/>
    <n v="1"/>
    <n v="196.5"/>
    <n v="1"/>
    <n v="0"/>
    <n v="5"/>
    <n v="0"/>
    <x v="12"/>
  </r>
  <r>
    <x v="258"/>
    <x v="4"/>
    <s v="Guaira"/>
    <x v="16"/>
    <n v="1"/>
    <n v="1"/>
    <n v="136.76"/>
    <n v="1"/>
    <n v="0"/>
    <n v="5"/>
    <n v="0"/>
    <x v="16"/>
  </r>
  <r>
    <x v="259"/>
    <x v="0"/>
    <s v="Ribeirao Preto"/>
    <x v="18"/>
    <n v="1"/>
    <n v="1"/>
    <n v="186.17"/>
    <n v="1"/>
    <n v="0"/>
    <n v="5"/>
    <n v="0"/>
    <x v="18"/>
  </r>
  <r>
    <x v="259"/>
    <x v="0"/>
    <s v="Ribeirao Preto"/>
    <x v="15"/>
    <n v="1"/>
    <n v="2"/>
    <n v="660.38"/>
    <n v="1"/>
    <n v="0"/>
    <n v="5"/>
    <n v="0"/>
    <x v="15"/>
  </r>
  <r>
    <x v="259"/>
    <x v="0"/>
    <s v="Ribeirao Preto"/>
    <x v="16"/>
    <n v="3"/>
    <n v="3"/>
    <n v="260.57"/>
    <n v="3"/>
    <n v="0"/>
    <n v="3.67"/>
    <n v="0"/>
    <x v="16"/>
  </r>
  <r>
    <x v="259"/>
    <x v="0"/>
    <s v="Ribeirao Preto"/>
    <x v="19"/>
    <n v="6"/>
    <n v="10"/>
    <n v="1382.68"/>
    <n v="6"/>
    <n v="1"/>
    <n v="4.5"/>
    <n v="0.16666666666666666"/>
    <x v="19"/>
  </r>
  <r>
    <x v="260"/>
    <x v="4"/>
    <s v="Maringa"/>
    <x v="8"/>
    <n v="5"/>
    <n v="8"/>
    <n v="3125.55"/>
    <n v="5"/>
    <n v="0"/>
    <n v="4"/>
    <n v="0"/>
    <x v="8"/>
  </r>
  <r>
    <x v="260"/>
    <x v="4"/>
    <s v="Maringa"/>
    <x v="0"/>
    <n v="13"/>
    <n v="17"/>
    <n v="4066.54"/>
    <n v="13"/>
    <n v="0"/>
    <n v="4.08"/>
    <n v="0"/>
    <x v="0"/>
  </r>
  <r>
    <x v="260"/>
    <x v="4"/>
    <s v="Maringa"/>
    <x v="1"/>
    <n v="6"/>
    <n v="7"/>
    <n v="906.92"/>
    <n v="6"/>
    <n v="0"/>
    <n v="4.17"/>
    <n v="0"/>
    <x v="1"/>
  </r>
  <r>
    <x v="260"/>
    <x v="4"/>
    <s v="Maringa"/>
    <x v="9"/>
    <n v="7"/>
    <n v="8"/>
    <n v="2545.3200000000002"/>
    <n v="7"/>
    <n v="0"/>
    <n v="2.71"/>
    <n v="0"/>
    <x v="9"/>
  </r>
  <r>
    <x v="260"/>
    <x v="4"/>
    <s v="Maringa"/>
    <x v="10"/>
    <n v="2"/>
    <n v="3"/>
    <n v="2063.4299999999998"/>
    <n v="2"/>
    <n v="0"/>
    <n v="2.5"/>
    <n v="0"/>
    <x v="10"/>
  </r>
  <r>
    <x v="260"/>
    <x v="4"/>
    <s v="Maringa"/>
    <x v="11"/>
    <n v="8"/>
    <n v="9"/>
    <n v="4097.6099999999997"/>
    <n v="8"/>
    <n v="1"/>
    <n v="3.88"/>
    <n v="0.125"/>
    <x v="11"/>
  </r>
  <r>
    <x v="260"/>
    <x v="4"/>
    <s v="Maringa"/>
    <x v="12"/>
    <n v="1"/>
    <n v="3"/>
    <n v="623.1"/>
    <n v="1"/>
    <n v="1"/>
    <n v="1"/>
    <n v="1"/>
    <x v="12"/>
  </r>
  <r>
    <x v="260"/>
    <x v="4"/>
    <s v="Maringa"/>
    <x v="13"/>
    <n v="1"/>
    <n v="1"/>
    <n v="253.69"/>
    <n v="1"/>
    <n v="1"/>
    <n v="1"/>
    <n v="1"/>
    <x v="13"/>
  </r>
  <r>
    <x v="260"/>
    <x v="4"/>
    <s v="Maringa"/>
    <x v="14"/>
    <n v="1"/>
    <n v="1"/>
    <n v="266.5"/>
    <n v="1"/>
    <n v="0"/>
    <n v="5"/>
    <n v="0"/>
    <x v="14"/>
  </r>
  <r>
    <x v="260"/>
    <x v="4"/>
    <s v="Maringa"/>
    <x v="15"/>
    <n v="2"/>
    <n v="3"/>
    <n v="633.34"/>
    <n v="2"/>
    <n v="0"/>
    <n v="5"/>
    <n v="0"/>
    <x v="15"/>
  </r>
  <r>
    <x v="260"/>
    <x v="4"/>
    <s v="Maringa"/>
    <x v="19"/>
    <n v="4"/>
    <n v="4"/>
    <n v="499.43"/>
    <n v="4"/>
    <n v="1"/>
    <n v="5"/>
    <n v="0.25"/>
    <x v="19"/>
  </r>
  <r>
    <x v="261"/>
    <x v="0"/>
    <s v="Sao Bernardo Do Campo"/>
    <x v="8"/>
    <n v="1"/>
    <n v="1"/>
    <n v="168.46"/>
    <n v="1"/>
    <n v="0"/>
    <n v="5"/>
    <n v="0"/>
    <x v="8"/>
  </r>
  <r>
    <x v="261"/>
    <x v="0"/>
    <s v="Sao Bernardo Do Campo"/>
    <x v="0"/>
    <n v="2"/>
    <n v="2"/>
    <n v="293.42"/>
    <n v="2"/>
    <n v="1"/>
    <n v="5"/>
    <n v="0.5"/>
    <x v="0"/>
  </r>
  <r>
    <x v="261"/>
    <x v="0"/>
    <s v="Sao Bernardo Do Campo"/>
    <x v="1"/>
    <n v="3"/>
    <n v="3"/>
    <n v="397.34"/>
    <n v="3"/>
    <n v="0"/>
    <n v="5"/>
    <n v="0"/>
    <x v="1"/>
  </r>
  <r>
    <x v="261"/>
    <x v="0"/>
    <s v="Sao Bernardo Do Campo"/>
    <x v="14"/>
    <n v="2"/>
    <n v="2"/>
    <n v="300.14999999999998"/>
    <n v="2"/>
    <n v="0"/>
    <n v="3"/>
    <n v="0"/>
    <x v="14"/>
  </r>
  <r>
    <x v="261"/>
    <x v="0"/>
    <s v="Sao Bernardo Do Campo"/>
    <x v="16"/>
    <n v="4"/>
    <n v="5"/>
    <n v="658.91"/>
    <n v="4"/>
    <n v="0"/>
    <n v="4.75"/>
    <n v="0"/>
    <x v="16"/>
  </r>
  <r>
    <x v="262"/>
    <x v="7"/>
    <s v="Imbituba"/>
    <x v="7"/>
    <n v="1"/>
    <n v="1"/>
    <n v="55"/>
    <n v="1"/>
    <n v="0"/>
    <n v="5"/>
    <n v="0"/>
    <x v="7"/>
  </r>
  <r>
    <x v="262"/>
    <x v="7"/>
    <s v="Imbituba"/>
    <x v="8"/>
    <n v="1"/>
    <n v="1"/>
    <n v="54"/>
    <n v="1"/>
    <n v="0"/>
    <n v="5"/>
    <n v="0"/>
    <x v="8"/>
  </r>
  <r>
    <x v="263"/>
    <x v="0"/>
    <s v="Franca"/>
    <x v="9"/>
    <n v="1"/>
    <n v="1"/>
    <n v="328.4"/>
    <n v="1"/>
    <n v="0"/>
    <n v="1"/>
    <n v="0"/>
    <x v="9"/>
  </r>
  <r>
    <x v="263"/>
    <x v="0"/>
    <s v="Franca"/>
    <x v="10"/>
    <n v="1"/>
    <n v="1"/>
    <n v="44.01"/>
    <n v="1"/>
    <n v="0"/>
    <n v="5"/>
    <n v="0"/>
    <x v="10"/>
  </r>
  <r>
    <x v="263"/>
    <x v="0"/>
    <s v="Franca"/>
    <x v="13"/>
    <n v="1"/>
    <n v="1"/>
    <n v="321.33999999999997"/>
    <n v="1"/>
    <n v="1"/>
    <n v="3"/>
    <n v="1"/>
    <x v="13"/>
  </r>
  <r>
    <x v="263"/>
    <x v="0"/>
    <s v="Franca"/>
    <x v="14"/>
    <n v="1"/>
    <n v="1"/>
    <n v="163.38999999999999"/>
    <n v="1"/>
    <n v="0"/>
    <n v="1"/>
    <n v="0"/>
    <x v="14"/>
  </r>
  <r>
    <x v="263"/>
    <x v="0"/>
    <s v="Franca"/>
    <x v="15"/>
    <n v="1"/>
    <n v="1"/>
    <n v="321.33999999999997"/>
    <n v="1"/>
    <n v="0"/>
    <n v="5"/>
    <n v="0"/>
    <x v="15"/>
  </r>
  <r>
    <x v="264"/>
    <x v="0"/>
    <s v="Sao Paulo"/>
    <x v="14"/>
    <n v="2"/>
    <n v="2"/>
    <n v="452.4"/>
    <n v="1"/>
    <n v="0"/>
    <n v="3"/>
    <n v="0"/>
    <x v="14"/>
  </r>
  <r>
    <x v="264"/>
    <x v="0"/>
    <s v="Sao Paulo"/>
    <x v="15"/>
    <n v="4"/>
    <n v="4"/>
    <n v="863.38"/>
    <n v="4"/>
    <n v="0"/>
    <n v="5"/>
    <n v="0"/>
    <x v="15"/>
  </r>
  <r>
    <x v="264"/>
    <x v="0"/>
    <s v="Sao Paulo"/>
    <x v="16"/>
    <n v="3"/>
    <n v="3"/>
    <n v="536.41999999999996"/>
    <n v="3"/>
    <n v="0"/>
    <n v="5"/>
    <n v="0"/>
    <x v="16"/>
  </r>
  <r>
    <x v="264"/>
    <x v="0"/>
    <s v="Sao Paulo"/>
    <x v="19"/>
    <n v="2"/>
    <n v="2"/>
    <n v="359.18"/>
    <n v="2"/>
    <n v="1"/>
    <n v="4.5"/>
    <n v="0.5"/>
    <x v="19"/>
  </r>
  <r>
    <x v="265"/>
    <x v="0"/>
    <s v="Sp"/>
    <x v="14"/>
    <n v="1"/>
    <n v="1"/>
    <n v="61.08"/>
    <n v="1"/>
    <n v="0"/>
    <n v="5"/>
    <n v="0"/>
    <x v="14"/>
  </r>
  <r>
    <x v="266"/>
    <x v="3"/>
    <s v="Minas Gerais"/>
    <x v="16"/>
    <n v="1"/>
    <n v="1"/>
    <n v="356.11"/>
    <n v="1"/>
    <n v="0"/>
    <n v="5"/>
    <n v="0"/>
    <x v="16"/>
  </r>
  <r>
    <x v="267"/>
    <x v="0"/>
    <s v="Sao Caetano Do Sul"/>
    <x v="14"/>
    <n v="1"/>
    <n v="1"/>
    <n v="305.29000000000002"/>
    <n v="1"/>
    <n v="0"/>
    <n v="5"/>
    <n v="0"/>
    <x v="14"/>
  </r>
  <r>
    <x v="267"/>
    <x v="0"/>
    <s v="Sao Caetano Do Sul"/>
    <x v="18"/>
    <n v="1"/>
    <n v="1"/>
    <n v="921.26"/>
    <n v="1"/>
    <n v="0"/>
    <n v="5"/>
    <n v="0"/>
    <x v="18"/>
  </r>
  <r>
    <x v="268"/>
    <x v="0"/>
    <s v="Bariri"/>
    <x v="2"/>
    <n v="1"/>
    <n v="1"/>
    <n v="494.66"/>
    <n v="1"/>
    <n v="0"/>
    <n v="5"/>
    <n v="0"/>
    <x v="2"/>
  </r>
  <r>
    <x v="268"/>
    <x v="0"/>
    <s v="Bariri"/>
    <x v="3"/>
    <n v="1"/>
    <n v="1"/>
    <n v="127.41"/>
    <n v="1"/>
    <n v="0"/>
    <n v="5"/>
    <n v="0"/>
    <x v="3"/>
  </r>
  <r>
    <x v="268"/>
    <x v="0"/>
    <s v="Bariri"/>
    <x v="4"/>
    <n v="2"/>
    <n v="2"/>
    <n v="927.29"/>
    <n v="2"/>
    <n v="0"/>
    <n v="4.5"/>
    <n v="0"/>
    <x v="4"/>
  </r>
  <r>
    <x v="268"/>
    <x v="0"/>
    <s v="Bariri"/>
    <x v="5"/>
    <n v="4"/>
    <n v="5"/>
    <n v="1886.7"/>
    <n v="4"/>
    <n v="0"/>
    <n v="4.75"/>
    <n v="0"/>
    <x v="5"/>
  </r>
  <r>
    <x v="268"/>
    <x v="0"/>
    <s v="Bariri"/>
    <x v="6"/>
    <n v="1"/>
    <n v="1"/>
    <n v="423.19"/>
    <n v="0"/>
    <n v="0"/>
    <n v="2"/>
    <m/>
    <x v="6"/>
  </r>
  <r>
    <x v="268"/>
    <x v="0"/>
    <s v="Bariri"/>
    <x v="8"/>
    <n v="2"/>
    <n v="4"/>
    <n v="1072.3900000000001"/>
    <n v="2"/>
    <n v="0"/>
    <n v="4"/>
    <n v="0"/>
    <x v="8"/>
  </r>
  <r>
    <x v="268"/>
    <x v="0"/>
    <s v="Bariri"/>
    <x v="0"/>
    <n v="1"/>
    <n v="1"/>
    <n v="294.88"/>
    <n v="1"/>
    <n v="0"/>
    <n v="4"/>
    <n v="0"/>
    <x v="0"/>
  </r>
  <r>
    <x v="268"/>
    <x v="0"/>
    <s v="Bariri"/>
    <x v="9"/>
    <n v="7"/>
    <n v="7"/>
    <n v="1991.09"/>
    <n v="7"/>
    <n v="1"/>
    <n v="3.57"/>
    <n v="0.14285714285714285"/>
    <x v="9"/>
  </r>
  <r>
    <x v="268"/>
    <x v="0"/>
    <s v="Bariri"/>
    <x v="10"/>
    <n v="1"/>
    <n v="1"/>
    <n v="237.07"/>
    <n v="1"/>
    <n v="0"/>
    <n v="5"/>
    <n v="0"/>
    <x v="10"/>
  </r>
  <r>
    <x v="268"/>
    <x v="0"/>
    <s v="Bariri"/>
    <x v="11"/>
    <n v="2"/>
    <n v="2"/>
    <n v="594.63"/>
    <n v="2"/>
    <n v="0"/>
    <n v="1"/>
    <n v="0"/>
    <x v="11"/>
  </r>
  <r>
    <x v="268"/>
    <x v="0"/>
    <s v="Bariri"/>
    <x v="12"/>
    <n v="3"/>
    <n v="3"/>
    <n v="869.32"/>
    <n v="3"/>
    <n v="0"/>
    <n v="2.33"/>
    <n v="0"/>
    <x v="12"/>
  </r>
  <r>
    <x v="268"/>
    <x v="0"/>
    <s v="Bariri"/>
    <x v="13"/>
    <n v="2"/>
    <n v="2"/>
    <n v="1306.77"/>
    <n v="1"/>
    <n v="1"/>
    <n v="2.5"/>
    <n v="1"/>
    <x v="13"/>
  </r>
  <r>
    <x v="268"/>
    <x v="0"/>
    <s v="Bariri"/>
    <x v="14"/>
    <n v="2"/>
    <n v="2"/>
    <n v="375.23"/>
    <n v="2"/>
    <n v="0"/>
    <n v="4.5"/>
    <n v="0"/>
    <x v="14"/>
  </r>
  <r>
    <x v="269"/>
    <x v="0"/>
    <s v="Sao Vicente"/>
    <x v="19"/>
    <n v="2"/>
    <n v="2"/>
    <n v="397.61"/>
    <n v="2"/>
    <n v="0"/>
    <n v="5"/>
    <n v="0"/>
    <x v="19"/>
  </r>
  <r>
    <x v="270"/>
    <x v="0"/>
    <s v="Santana De Parnaiba"/>
    <x v="10"/>
    <n v="1"/>
    <n v="1"/>
    <n v="252.35"/>
    <n v="1"/>
    <n v="0"/>
    <n v="5"/>
    <n v="0"/>
    <x v="10"/>
  </r>
  <r>
    <x v="271"/>
    <x v="0"/>
    <s v="Guarulhos"/>
    <x v="17"/>
    <n v="4"/>
    <n v="7"/>
    <n v="389.31"/>
    <n v="4"/>
    <n v="0"/>
    <n v="4.5"/>
    <n v="0"/>
    <x v="17"/>
  </r>
  <r>
    <x v="271"/>
    <x v="0"/>
    <s v="Guarulhos"/>
    <x v="2"/>
    <n v="2"/>
    <n v="2"/>
    <n v="117.61"/>
    <n v="2"/>
    <n v="0"/>
    <n v="5"/>
    <n v="0"/>
    <x v="2"/>
  </r>
  <r>
    <x v="271"/>
    <x v="0"/>
    <s v="Guarulhos"/>
    <x v="3"/>
    <n v="3"/>
    <n v="3"/>
    <n v="1022.66"/>
    <n v="3"/>
    <n v="0"/>
    <n v="5"/>
    <n v="0"/>
    <x v="3"/>
  </r>
  <r>
    <x v="271"/>
    <x v="0"/>
    <s v="Guarulhos"/>
    <x v="5"/>
    <n v="2"/>
    <n v="2"/>
    <n v="85.16"/>
    <n v="2"/>
    <n v="1"/>
    <n v="4.5"/>
    <n v="0.5"/>
    <x v="5"/>
  </r>
  <r>
    <x v="271"/>
    <x v="0"/>
    <s v="Guarulhos"/>
    <x v="6"/>
    <n v="3"/>
    <n v="4"/>
    <n v="895.98"/>
    <n v="3"/>
    <n v="0"/>
    <n v="4"/>
    <n v="0"/>
    <x v="6"/>
  </r>
  <r>
    <x v="271"/>
    <x v="0"/>
    <s v="Guarulhos"/>
    <x v="7"/>
    <n v="1"/>
    <n v="2"/>
    <n v="98.98"/>
    <n v="1"/>
    <n v="0"/>
    <n v="5"/>
    <n v="0"/>
    <x v="7"/>
  </r>
  <r>
    <x v="271"/>
    <x v="0"/>
    <s v="Guarulhos"/>
    <x v="8"/>
    <n v="5"/>
    <n v="7"/>
    <n v="335.54"/>
    <n v="5"/>
    <n v="0"/>
    <n v="4.5999999999999996"/>
    <n v="0"/>
    <x v="8"/>
  </r>
  <r>
    <x v="271"/>
    <x v="0"/>
    <s v="Guarulhos"/>
    <x v="0"/>
    <n v="2"/>
    <n v="2"/>
    <n v="93.6"/>
    <n v="2"/>
    <n v="0"/>
    <n v="5"/>
    <n v="0"/>
    <x v="0"/>
  </r>
  <r>
    <x v="271"/>
    <x v="0"/>
    <s v="Guarulhos"/>
    <x v="1"/>
    <n v="2"/>
    <n v="2"/>
    <n v="151.58000000000001"/>
    <n v="2"/>
    <n v="0"/>
    <n v="4"/>
    <n v="0"/>
    <x v="1"/>
  </r>
  <r>
    <x v="271"/>
    <x v="0"/>
    <s v="Guarulhos"/>
    <x v="11"/>
    <n v="1"/>
    <n v="1"/>
    <n v="61.12"/>
    <n v="1"/>
    <n v="0"/>
    <n v="5"/>
    <n v="0"/>
    <x v="11"/>
  </r>
  <r>
    <x v="271"/>
    <x v="0"/>
    <s v="Guarulhos"/>
    <x v="12"/>
    <n v="1"/>
    <n v="1"/>
    <n v="64.760000000000005"/>
    <n v="1"/>
    <n v="0"/>
    <n v="5"/>
    <n v="0"/>
    <x v="12"/>
  </r>
  <r>
    <x v="271"/>
    <x v="0"/>
    <s v="Guarulhos"/>
    <x v="13"/>
    <n v="1"/>
    <n v="2"/>
    <n v="80.44"/>
    <n v="1"/>
    <n v="0"/>
    <n v="5"/>
    <n v="0"/>
    <x v="13"/>
  </r>
  <r>
    <x v="271"/>
    <x v="0"/>
    <s v="Guarulhos"/>
    <x v="19"/>
    <n v="1"/>
    <n v="1"/>
    <n v="69.69"/>
    <n v="1"/>
    <n v="0"/>
    <m/>
    <n v="0"/>
    <x v="19"/>
  </r>
  <r>
    <x v="272"/>
    <x v="0"/>
    <s v="Taboao Da Serra"/>
    <x v="2"/>
    <n v="1"/>
    <n v="2"/>
    <n v="209.4"/>
    <n v="1"/>
    <n v="0"/>
    <n v="4"/>
    <n v="0"/>
    <x v="2"/>
  </r>
  <r>
    <x v="272"/>
    <x v="0"/>
    <s v="Taboao Da Serra"/>
    <x v="3"/>
    <n v="1"/>
    <n v="1"/>
    <n v="266.85000000000002"/>
    <n v="1"/>
    <n v="1"/>
    <n v="5"/>
    <n v="1"/>
    <x v="3"/>
  </r>
  <r>
    <x v="272"/>
    <x v="0"/>
    <s v="Taboao Da Serra"/>
    <x v="6"/>
    <n v="1"/>
    <n v="1"/>
    <n v="256.11"/>
    <n v="1"/>
    <n v="0"/>
    <n v="5"/>
    <n v="0"/>
    <x v="6"/>
  </r>
  <r>
    <x v="272"/>
    <x v="0"/>
    <s v="Taboao Da Serra"/>
    <x v="10"/>
    <n v="3"/>
    <n v="3"/>
    <n v="786.8"/>
    <n v="3"/>
    <n v="0"/>
    <n v="4"/>
    <n v="0"/>
    <x v="10"/>
  </r>
  <r>
    <x v="272"/>
    <x v="0"/>
    <s v="Taboao Da Serra"/>
    <x v="12"/>
    <n v="1"/>
    <n v="1"/>
    <n v="244.91"/>
    <n v="1"/>
    <n v="0"/>
    <n v="5"/>
    <n v="0"/>
    <x v="12"/>
  </r>
  <r>
    <x v="272"/>
    <x v="0"/>
    <s v="Taboao Da Serra"/>
    <x v="14"/>
    <n v="1"/>
    <n v="1"/>
    <n v="200.74"/>
    <n v="1"/>
    <n v="0"/>
    <n v="4"/>
    <n v="0"/>
    <x v="14"/>
  </r>
  <r>
    <x v="272"/>
    <x v="0"/>
    <s v="Taboao Da Serra"/>
    <x v="18"/>
    <n v="1"/>
    <n v="1"/>
    <n v="253.36"/>
    <n v="1"/>
    <n v="0"/>
    <n v="4"/>
    <n v="0"/>
    <x v="18"/>
  </r>
  <r>
    <x v="273"/>
    <x v="2"/>
    <s v="Anapolis"/>
    <x v="0"/>
    <n v="1"/>
    <n v="1"/>
    <n v="223.84"/>
    <n v="1"/>
    <n v="0"/>
    <n v="5"/>
    <n v="0"/>
    <x v="0"/>
  </r>
  <r>
    <x v="273"/>
    <x v="2"/>
    <s v="Anapolis"/>
    <x v="1"/>
    <n v="2"/>
    <n v="2"/>
    <n v="464.08"/>
    <n v="2"/>
    <n v="0"/>
    <n v="4.5"/>
    <n v="0"/>
    <x v="1"/>
  </r>
  <r>
    <x v="273"/>
    <x v="2"/>
    <s v="Anapolis"/>
    <x v="11"/>
    <n v="1"/>
    <n v="1"/>
    <n v="371.65"/>
    <n v="1"/>
    <n v="0"/>
    <n v="5"/>
    <n v="0"/>
    <x v="11"/>
  </r>
  <r>
    <x v="273"/>
    <x v="2"/>
    <s v="Anapolis"/>
    <x v="12"/>
    <n v="1"/>
    <n v="1"/>
    <n v="213.78"/>
    <n v="1"/>
    <n v="0"/>
    <n v="5"/>
    <n v="0"/>
    <x v="12"/>
  </r>
  <r>
    <x v="273"/>
    <x v="2"/>
    <s v="Anapolis"/>
    <x v="13"/>
    <n v="3"/>
    <n v="3"/>
    <n v="743.1"/>
    <n v="3"/>
    <n v="1"/>
    <n v="4"/>
    <n v="0.33333333333333331"/>
    <x v="13"/>
  </r>
  <r>
    <x v="273"/>
    <x v="2"/>
    <s v="Anapolis"/>
    <x v="16"/>
    <n v="1"/>
    <n v="1"/>
    <n v="152.72"/>
    <n v="1"/>
    <n v="0"/>
    <n v="5"/>
    <n v="0"/>
    <x v="16"/>
  </r>
  <r>
    <x v="273"/>
    <x v="2"/>
    <s v="Anapolis"/>
    <x v="19"/>
    <n v="2"/>
    <n v="2"/>
    <n v="326.24"/>
    <n v="2"/>
    <n v="0"/>
    <n v="4.5"/>
    <n v="0"/>
    <x v="19"/>
  </r>
  <r>
    <x v="274"/>
    <x v="3"/>
    <s v="Belo Horizonte"/>
    <x v="7"/>
    <n v="1"/>
    <n v="1"/>
    <n v="41.05"/>
    <n v="1"/>
    <n v="0"/>
    <n v="5"/>
    <n v="0"/>
    <x v="7"/>
  </r>
  <r>
    <x v="274"/>
    <x v="3"/>
    <s v="Belo Horizonte"/>
    <x v="11"/>
    <n v="1"/>
    <n v="1"/>
    <n v="74.47"/>
    <n v="1"/>
    <n v="0"/>
    <n v="3"/>
    <n v="0"/>
    <x v="11"/>
  </r>
  <r>
    <x v="275"/>
    <x v="0"/>
    <s v="Ribeirao Pires"/>
    <x v="15"/>
    <n v="2"/>
    <n v="3"/>
    <n v="158.37"/>
    <n v="2"/>
    <n v="0"/>
    <n v="4"/>
    <n v="0"/>
    <x v="15"/>
  </r>
  <r>
    <x v="275"/>
    <x v="0"/>
    <s v="Ribeirao Pires"/>
    <x v="16"/>
    <n v="10"/>
    <n v="10"/>
    <n v="428.74"/>
    <n v="10"/>
    <n v="0"/>
    <n v="4.3"/>
    <n v="0"/>
    <x v="16"/>
  </r>
  <r>
    <x v="275"/>
    <x v="0"/>
    <s v="Ribeirao Pires"/>
    <x v="19"/>
    <n v="6"/>
    <n v="6"/>
    <n v="213.16"/>
    <n v="6"/>
    <n v="1"/>
    <n v="4.67"/>
    <n v="0.16666666666666666"/>
    <x v="19"/>
  </r>
  <r>
    <x v="276"/>
    <x v="0"/>
    <s v="Mogi Guacu"/>
    <x v="7"/>
    <n v="6"/>
    <n v="6"/>
    <n v="1441.32"/>
    <n v="6"/>
    <n v="0"/>
    <n v="4.17"/>
    <n v="0"/>
    <x v="7"/>
  </r>
  <r>
    <x v="276"/>
    <x v="0"/>
    <s v="Mogi Guacu"/>
    <x v="8"/>
    <n v="3"/>
    <n v="4"/>
    <n v="1155.25"/>
    <n v="3"/>
    <n v="0"/>
    <n v="4.67"/>
    <n v="0"/>
    <x v="8"/>
  </r>
  <r>
    <x v="276"/>
    <x v="0"/>
    <s v="Mogi Guacu"/>
    <x v="0"/>
    <n v="8"/>
    <n v="12"/>
    <n v="3508.21"/>
    <n v="8"/>
    <n v="0"/>
    <n v="4.75"/>
    <n v="0"/>
    <x v="0"/>
  </r>
  <r>
    <x v="276"/>
    <x v="0"/>
    <s v="Mogi Guacu"/>
    <x v="1"/>
    <n v="6"/>
    <n v="8"/>
    <n v="2769.13"/>
    <n v="6"/>
    <n v="0"/>
    <n v="3.8"/>
    <n v="0"/>
    <x v="1"/>
  </r>
  <r>
    <x v="276"/>
    <x v="0"/>
    <s v="Mogi Guacu"/>
    <x v="9"/>
    <n v="8"/>
    <n v="10"/>
    <n v="3419.62"/>
    <n v="8"/>
    <n v="0"/>
    <n v="3.88"/>
    <n v="0"/>
    <x v="9"/>
  </r>
  <r>
    <x v="276"/>
    <x v="0"/>
    <s v="Mogi Guacu"/>
    <x v="10"/>
    <n v="3"/>
    <n v="3"/>
    <n v="1267.3"/>
    <n v="3"/>
    <n v="1"/>
    <n v="4"/>
    <n v="0.33333333333333331"/>
    <x v="10"/>
  </r>
  <r>
    <x v="276"/>
    <x v="0"/>
    <s v="Mogi Guacu"/>
    <x v="11"/>
    <n v="9"/>
    <n v="9"/>
    <n v="3348.11"/>
    <n v="9"/>
    <n v="0"/>
    <n v="4.8899999999999997"/>
    <n v="0"/>
    <x v="11"/>
  </r>
  <r>
    <x v="276"/>
    <x v="0"/>
    <s v="Mogi Guacu"/>
    <x v="12"/>
    <n v="10"/>
    <n v="10"/>
    <n v="3994.34"/>
    <n v="9"/>
    <n v="1"/>
    <n v="3.9"/>
    <n v="0.1111111111111111"/>
    <x v="12"/>
  </r>
  <r>
    <x v="276"/>
    <x v="0"/>
    <s v="Mogi Guacu"/>
    <x v="13"/>
    <n v="15"/>
    <n v="16"/>
    <n v="5177.96"/>
    <n v="15"/>
    <n v="4"/>
    <n v="3.73"/>
    <n v="0.26666666666666666"/>
    <x v="13"/>
  </r>
  <r>
    <x v="276"/>
    <x v="0"/>
    <s v="Mogi Guacu"/>
    <x v="14"/>
    <n v="18"/>
    <n v="23"/>
    <n v="6911.58"/>
    <n v="18"/>
    <n v="1"/>
    <n v="4.3899999999999997"/>
    <n v="5.5555555555555552E-2"/>
    <x v="14"/>
  </r>
  <r>
    <x v="276"/>
    <x v="0"/>
    <s v="Mogi Guacu"/>
    <x v="18"/>
    <n v="12"/>
    <n v="15"/>
    <n v="5334.46"/>
    <n v="12"/>
    <n v="0"/>
    <n v="4.08"/>
    <n v="0"/>
    <x v="18"/>
  </r>
  <r>
    <x v="276"/>
    <x v="0"/>
    <s v="Mogi Guacu"/>
    <x v="15"/>
    <n v="12"/>
    <n v="14"/>
    <n v="4819.22"/>
    <n v="12"/>
    <n v="0"/>
    <n v="4.33"/>
    <n v="0"/>
    <x v="15"/>
  </r>
  <r>
    <x v="276"/>
    <x v="0"/>
    <s v="Mogi Guacu"/>
    <x v="16"/>
    <n v="9"/>
    <n v="10"/>
    <n v="3080.78"/>
    <n v="9"/>
    <n v="0"/>
    <n v="4.67"/>
    <n v="0"/>
    <x v="16"/>
  </r>
  <r>
    <x v="276"/>
    <x v="0"/>
    <s v="Mogi Guacu"/>
    <x v="19"/>
    <n v="6"/>
    <n v="9"/>
    <n v="3304.29"/>
    <n v="6"/>
    <n v="0"/>
    <n v="4"/>
    <n v="0"/>
    <x v="19"/>
  </r>
  <r>
    <x v="277"/>
    <x v="0"/>
    <s v="Guarulhos"/>
    <x v="3"/>
    <n v="1"/>
    <n v="3"/>
    <n v="1097.31"/>
    <n v="0"/>
    <n v="0"/>
    <n v="1"/>
    <m/>
    <x v="3"/>
  </r>
  <r>
    <x v="278"/>
    <x v="3"/>
    <s v="Betim"/>
    <x v="7"/>
    <n v="3"/>
    <n v="5"/>
    <n v="504.85"/>
    <n v="3"/>
    <n v="0"/>
    <n v="3.67"/>
    <n v="0"/>
    <x v="7"/>
  </r>
  <r>
    <x v="278"/>
    <x v="3"/>
    <s v="Betim"/>
    <x v="8"/>
    <n v="2"/>
    <n v="2"/>
    <n v="201.25"/>
    <n v="2"/>
    <n v="0"/>
    <n v="4.5"/>
    <n v="0"/>
    <x v="8"/>
  </r>
  <r>
    <x v="278"/>
    <x v="3"/>
    <s v="Betim"/>
    <x v="0"/>
    <n v="8"/>
    <n v="8"/>
    <n v="654.70000000000005"/>
    <n v="8"/>
    <n v="0"/>
    <n v="4.63"/>
    <n v="0"/>
    <x v="0"/>
  </r>
  <r>
    <x v="278"/>
    <x v="3"/>
    <s v="Betim"/>
    <x v="1"/>
    <n v="3"/>
    <n v="4"/>
    <n v="269.49"/>
    <n v="3"/>
    <n v="0"/>
    <n v="2.67"/>
    <n v="0"/>
    <x v="1"/>
  </r>
  <r>
    <x v="278"/>
    <x v="3"/>
    <s v="Betim"/>
    <x v="9"/>
    <n v="7"/>
    <n v="9"/>
    <n v="802.93"/>
    <n v="7"/>
    <n v="0"/>
    <n v="4"/>
    <n v="0"/>
    <x v="9"/>
  </r>
  <r>
    <x v="278"/>
    <x v="3"/>
    <s v="Betim"/>
    <x v="10"/>
    <n v="16"/>
    <n v="18"/>
    <n v="1515.4"/>
    <n v="16"/>
    <n v="1"/>
    <n v="3.81"/>
    <n v="6.25E-2"/>
    <x v="10"/>
  </r>
  <r>
    <x v="278"/>
    <x v="3"/>
    <s v="Betim"/>
    <x v="11"/>
    <n v="14"/>
    <n v="16"/>
    <n v="1270.08"/>
    <n v="14"/>
    <n v="0"/>
    <n v="3.79"/>
    <n v="0"/>
    <x v="11"/>
  </r>
  <r>
    <x v="278"/>
    <x v="3"/>
    <s v="Betim"/>
    <x v="12"/>
    <n v="2"/>
    <n v="2"/>
    <n v="127.71"/>
    <n v="2"/>
    <n v="0"/>
    <n v="4"/>
    <n v="0"/>
    <x v="12"/>
  </r>
  <r>
    <x v="278"/>
    <x v="3"/>
    <s v="Betim"/>
    <x v="13"/>
    <n v="5"/>
    <n v="5"/>
    <n v="636.57000000000005"/>
    <n v="5"/>
    <n v="0"/>
    <n v="4"/>
    <n v="0"/>
    <x v="13"/>
  </r>
  <r>
    <x v="278"/>
    <x v="3"/>
    <s v="Betim"/>
    <x v="14"/>
    <n v="6"/>
    <n v="8"/>
    <n v="530.44000000000005"/>
    <n v="6"/>
    <n v="0"/>
    <n v="4.67"/>
    <n v="0"/>
    <x v="14"/>
  </r>
  <r>
    <x v="278"/>
    <x v="3"/>
    <s v="Betim"/>
    <x v="18"/>
    <n v="7"/>
    <n v="7"/>
    <n v="775.4"/>
    <n v="7"/>
    <n v="0"/>
    <n v="4.29"/>
    <n v="0"/>
    <x v="18"/>
  </r>
  <r>
    <x v="278"/>
    <x v="3"/>
    <s v="Betim"/>
    <x v="15"/>
    <n v="16"/>
    <n v="16"/>
    <n v="2082.39"/>
    <n v="16"/>
    <n v="0"/>
    <n v="4.3099999999999996"/>
    <n v="0"/>
    <x v="15"/>
  </r>
  <r>
    <x v="278"/>
    <x v="3"/>
    <s v="Betim"/>
    <x v="16"/>
    <n v="17"/>
    <n v="19"/>
    <n v="1894.52"/>
    <n v="17"/>
    <n v="0"/>
    <n v="4.18"/>
    <n v="0"/>
    <x v="16"/>
  </r>
  <r>
    <x v="278"/>
    <x v="3"/>
    <s v="Betim"/>
    <x v="19"/>
    <n v="10"/>
    <n v="10"/>
    <n v="854.99"/>
    <n v="9"/>
    <n v="0"/>
    <n v="3.6"/>
    <n v="0"/>
    <x v="19"/>
  </r>
  <r>
    <x v="279"/>
    <x v="0"/>
    <s v="Riberao Preto"/>
    <x v="2"/>
    <n v="1"/>
    <n v="1"/>
    <n v="111.92"/>
    <n v="1"/>
    <n v="0"/>
    <n v="5"/>
    <n v="0"/>
    <x v="2"/>
  </r>
  <r>
    <x v="279"/>
    <x v="0"/>
    <s v="Riberao Preto"/>
    <x v="3"/>
    <n v="12"/>
    <n v="12"/>
    <n v="3317.67"/>
    <n v="11"/>
    <n v="1"/>
    <n v="4.58"/>
    <n v="9.0909090909090912E-2"/>
    <x v="3"/>
  </r>
  <r>
    <x v="279"/>
    <x v="0"/>
    <s v="Riberao Preto"/>
    <x v="4"/>
    <n v="7"/>
    <n v="7"/>
    <n v="1419.99"/>
    <n v="7"/>
    <n v="0"/>
    <n v="4.57"/>
    <n v="0"/>
    <x v="4"/>
  </r>
  <r>
    <x v="279"/>
    <x v="0"/>
    <s v="Riberao Preto"/>
    <x v="5"/>
    <n v="12"/>
    <n v="12"/>
    <n v="2908"/>
    <n v="12"/>
    <n v="0"/>
    <n v="4.67"/>
    <n v="0"/>
    <x v="5"/>
  </r>
  <r>
    <x v="279"/>
    <x v="0"/>
    <s v="Riberao Preto"/>
    <x v="6"/>
    <n v="32"/>
    <n v="35"/>
    <n v="8125.06"/>
    <n v="29"/>
    <n v="0"/>
    <n v="3.81"/>
    <n v="0"/>
    <x v="6"/>
  </r>
  <r>
    <x v="279"/>
    <x v="0"/>
    <s v="Riberao Preto"/>
    <x v="7"/>
    <n v="13"/>
    <n v="14"/>
    <n v="2226.65"/>
    <n v="12"/>
    <n v="1"/>
    <n v="4.38"/>
    <n v="8.3333333333333329E-2"/>
    <x v="7"/>
  </r>
  <r>
    <x v="279"/>
    <x v="0"/>
    <s v="Riberao Preto"/>
    <x v="8"/>
    <n v="18"/>
    <n v="18"/>
    <n v="3122.71"/>
    <n v="18"/>
    <n v="0"/>
    <n v="4.22"/>
    <n v="0"/>
    <x v="8"/>
  </r>
  <r>
    <x v="279"/>
    <x v="0"/>
    <s v="Riberao Preto"/>
    <x v="0"/>
    <n v="11"/>
    <n v="11"/>
    <n v="1992.42"/>
    <n v="11"/>
    <n v="0"/>
    <n v="4.55"/>
    <n v="0"/>
    <x v="0"/>
  </r>
  <r>
    <x v="279"/>
    <x v="0"/>
    <s v="Riberao Preto"/>
    <x v="1"/>
    <n v="17"/>
    <n v="18"/>
    <n v="2692.61"/>
    <n v="17"/>
    <n v="1"/>
    <n v="4.3499999999999996"/>
    <n v="5.8823529411764705E-2"/>
    <x v="1"/>
  </r>
  <r>
    <x v="279"/>
    <x v="0"/>
    <s v="Riberao Preto"/>
    <x v="9"/>
    <n v="41"/>
    <n v="43"/>
    <n v="9888.0400000000009"/>
    <n v="41"/>
    <n v="6"/>
    <n v="4.17"/>
    <n v="0.14634146341463414"/>
    <x v="9"/>
  </r>
  <r>
    <x v="279"/>
    <x v="0"/>
    <s v="Riberao Preto"/>
    <x v="10"/>
    <n v="3"/>
    <n v="3"/>
    <n v="843.37"/>
    <n v="3"/>
    <n v="1"/>
    <n v="3"/>
    <n v="0.33333333333333331"/>
    <x v="10"/>
  </r>
  <r>
    <x v="279"/>
    <x v="0"/>
    <s v="Riberao Preto"/>
    <x v="11"/>
    <n v="15"/>
    <n v="15"/>
    <n v="2674.63"/>
    <n v="15"/>
    <n v="2"/>
    <n v="4.13"/>
    <n v="0.13333333333333333"/>
    <x v="11"/>
  </r>
  <r>
    <x v="279"/>
    <x v="0"/>
    <s v="Riberao Preto"/>
    <x v="12"/>
    <n v="5"/>
    <n v="5"/>
    <n v="801.72"/>
    <n v="5"/>
    <n v="0"/>
    <n v="5"/>
    <n v="0"/>
    <x v="12"/>
  </r>
  <r>
    <x v="279"/>
    <x v="0"/>
    <s v="Riberao Preto"/>
    <x v="13"/>
    <n v="21"/>
    <n v="22"/>
    <n v="7881.67"/>
    <n v="21"/>
    <n v="7"/>
    <n v="3.14"/>
    <n v="0.33333333333333331"/>
    <x v="13"/>
  </r>
  <r>
    <x v="279"/>
    <x v="0"/>
    <s v="Riberao Preto"/>
    <x v="14"/>
    <n v="6"/>
    <n v="6"/>
    <n v="544.55999999999995"/>
    <n v="6"/>
    <n v="0"/>
    <n v="4.83"/>
    <n v="0"/>
    <x v="14"/>
  </r>
  <r>
    <x v="279"/>
    <x v="0"/>
    <s v="Riberao Preto"/>
    <x v="18"/>
    <n v="4"/>
    <n v="9"/>
    <n v="5731.44"/>
    <n v="4"/>
    <n v="0"/>
    <n v="3.67"/>
    <n v="0"/>
    <x v="18"/>
  </r>
  <r>
    <x v="279"/>
    <x v="0"/>
    <s v="Riberao Preto"/>
    <x v="15"/>
    <n v="6"/>
    <n v="6"/>
    <n v="1261.4000000000001"/>
    <n v="5"/>
    <n v="0"/>
    <n v="3.67"/>
    <n v="0"/>
    <x v="15"/>
  </r>
  <r>
    <x v="279"/>
    <x v="0"/>
    <s v="Riberao Preto"/>
    <x v="16"/>
    <n v="11"/>
    <n v="11"/>
    <n v="2175.2399999999998"/>
    <n v="11"/>
    <n v="0"/>
    <n v="4.7300000000000004"/>
    <n v="0"/>
    <x v="16"/>
  </r>
  <r>
    <x v="279"/>
    <x v="0"/>
    <s v="Riberao Preto"/>
    <x v="19"/>
    <n v="18"/>
    <n v="18"/>
    <n v="2959.57"/>
    <n v="18"/>
    <n v="0"/>
    <n v="4.83"/>
    <n v="0"/>
    <x v="19"/>
  </r>
  <r>
    <x v="280"/>
    <x v="0"/>
    <s v="Sao Paulo"/>
    <x v="0"/>
    <n v="3"/>
    <n v="3"/>
    <n v="951.98"/>
    <n v="3"/>
    <n v="2"/>
    <n v="3.67"/>
    <n v="0.66666666666666663"/>
    <x v="0"/>
  </r>
  <r>
    <x v="280"/>
    <x v="0"/>
    <s v="Sao Paulo"/>
    <x v="1"/>
    <n v="1"/>
    <n v="1"/>
    <n v="561.01"/>
    <n v="0"/>
    <n v="0"/>
    <n v="4"/>
    <m/>
    <x v="1"/>
  </r>
  <r>
    <x v="281"/>
    <x v="0"/>
    <s v="Sao Paulo"/>
    <x v="2"/>
    <n v="3"/>
    <n v="3"/>
    <n v="2699.36"/>
    <n v="3"/>
    <n v="0"/>
    <n v="3.67"/>
    <n v="0"/>
    <x v="2"/>
  </r>
  <r>
    <x v="281"/>
    <x v="0"/>
    <s v="Sao Paulo"/>
    <x v="3"/>
    <n v="2"/>
    <n v="2"/>
    <n v="1719.1"/>
    <n v="2"/>
    <n v="0"/>
    <n v="5"/>
    <n v="0"/>
    <x v="3"/>
  </r>
  <r>
    <x v="281"/>
    <x v="0"/>
    <s v="Sao Paulo"/>
    <x v="4"/>
    <n v="4"/>
    <n v="4"/>
    <n v="3328.77"/>
    <n v="4"/>
    <n v="1"/>
    <n v="4.5"/>
    <n v="0.25"/>
    <x v="4"/>
  </r>
  <r>
    <x v="281"/>
    <x v="0"/>
    <s v="Sao Paulo"/>
    <x v="5"/>
    <n v="6"/>
    <n v="7"/>
    <n v="6827.24"/>
    <n v="6"/>
    <n v="0"/>
    <n v="4.83"/>
    <n v="0"/>
    <x v="5"/>
  </r>
  <r>
    <x v="281"/>
    <x v="0"/>
    <s v="Sao Paulo"/>
    <x v="6"/>
    <n v="5"/>
    <n v="6"/>
    <n v="5854.1"/>
    <n v="5"/>
    <n v="0"/>
    <n v="4.8"/>
    <n v="0"/>
    <x v="6"/>
  </r>
  <r>
    <x v="281"/>
    <x v="0"/>
    <s v="Sao Paulo"/>
    <x v="7"/>
    <n v="3"/>
    <n v="3"/>
    <n v="3256.23"/>
    <n v="3"/>
    <n v="0"/>
    <n v="4.67"/>
    <n v="0"/>
    <x v="7"/>
  </r>
  <r>
    <x v="281"/>
    <x v="0"/>
    <s v="Sao Paulo"/>
    <x v="8"/>
    <n v="3"/>
    <n v="3"/>
    <n v="2988.25"/>
    <n v="3"/>
    <n v="0"/>
    <n v="4.33"/>
    <n v="0"/>
    <x v="8"/>
  </r>
  <r>
    <x v="281"/>
    <x v="0"/>
    <s v="Sao Paulo"/>
    <x v="0"/>
    <n v="5"/>
    <n v="6"/>
    <n v="5759.43"/>
    <n v="5"/>
    <n v="1"/>
    <n v="4.5999999999999996"/>
    <n v="0.2"/>
    <x v="0"/>
  </r>
  <r>
    <x v="281"/>
    <x v="0"/>
    <s v="Sao Paulo"/>
    <x v="1"/>
    <n v="4"/>
    <n v="4"/>
    <n v="3530.15"/>
    <n v="4"/>
    <n v="0"/>
    <n v="4.5"/>
    <n v="0"/>
    <x v="1"/>
  </r>
  <r>
    <x v="281"/>
    <x v="0"/>
    <s v="Sao Paulo"/>
    <x v="9"/>
    <n v="3"/>
    <n v="3"/>
    <n v="2769.78"/>
    <n v="3"/>
    <n v="1"/>
    <n v="3.67"/>
    <n v="0.33333333333333331"/>
    <x v="9"/>
  </r>
  <r>
    <x v="281"/>
    <x v="0"/>
    <s v="Sao Paulo"/>
    <x v="10"/>
    <n v="2"/>
    <n v="3"/>
    <n v="2724.88"/>
    <n v="2"/>
    <n v="1"/>
    <n v="2"/>
    <n v="0.5"/>
    <x v="10"/>
  </r>
  <r>
    <x v="281"/>
    <x v="0"/>
    <s v="Sao Paulo"/>
    <x v="11"/>
    <n v="2"/>
    <n v="2"/>
    <n v="2030.36"/>
    <n v="2"/>
    <n v="0"/>
    <n v="5"/>
    <n v="0"/>
    <x v="11"/>
  </r>
  <r>
    <x v="281"/>
    <x v="0"/>
    <s v="Sao Paulo"/>
    <x v="12"/>
    <n v="1"/>
    <n v="1"/>
    <n v="695.99"/>
    <n v="1"/>
    <n v="1"/>
    <n v="1"/>
    <n v="1"/>
    <x v="12"/>
  </r>
  <r>
    <x v="281"/>
    <x v="0"/>
    <s v="Sao Paulo"/>
    <x v="13"/>
    <n v="1"/>
    <n v="2"/>
    <n v="1736.3"/>
    <n v="1"/>
    <n v="0"/>
    <n v="4"/>
    <n v="0"/>
    <x v="13"/>
  </r>
  <r>
    <x v="281"/>
    <x v="0"/>
    <s v="Sao Paulo"/>
    <x v="14"/>
    <n v="2"/>
    <n v="2"/>
    <n v="2016.67"/>
    <n v="2"/>
    <n v="0"/>
    <n v="5"/>
    <n v="0"/>
    <x v="14"/>
  </r>
  <r>
    <x v="281"/>
    <x v="0"/>
    <s v="Sao Paulo"/>
    <x v="18"/>
    <n v="4"/>
    <n v="4"/>
    <n v="4388.53"/>
    <n v="4"/>
    <n v="0"/>
    <n v="3.75"/>
    <n v="0"/>
    <x v="18"/>
  </r>
  <r>
    <x v="281"/>
    <x v="0"/>
    <s v="Sao Paulo"/>
    <x v="15"/>
    <n v="1"/>
    <n v="1"/>
    <n v="960.49"/>
    <n v="1"/>
    <n v="0"/>
    <n v="5"/>
    <n v="0"/>
    <x v="15"/>
  </r>
  <r>
    <x v="281"/>
    <x v="0"/>
    <s v="Sao Paulo"/>
    <x v="16"/>
    <n v="3"/>
    <n v="3"/>
    <n v="3205.1"/>
    <n v="3"/>
    <n v="0"/>
    <n v="4.33"/>
    <n v="0"/>
    <x v="16"/>
  </r>
  <r>
    <x v="281"/>
    <x v="0"/>
    <s v="Sao Paulo"/>
    <x v="19"/>
    <n v="2"/>
    <n v="2"/>
    <n v="1321.7"/>
    <n v="2"/>
    <n v="0"/>
    <n v="5"/>
    <n v="0"/>
    <x v="19"/>
  </r>
  <r>
    <x v="282"/>
    <x v="0"/>
    <s v="Sao Paulo"/>
    <x v="8"/>
    <n v="2"/>
    <n v="7"/>
    <n v="1739.51"/>
    <n v="2"/>
    <n v="0"/>
    <n v="5"/>
    <n v="0"/>
    <x v="8"/>
  </r>
  <r>
    <x v="282"/>
    <x v="0"/>
    <s v="Sao Paulo"/>
    <x v="0"/>
    <n v="1"/>
    <n v="1"/>
    <n v="130.56"/>
    <n v="1"/>
    <n v="0"/>
    <n v="5"/>
    <n v="0"/>
    <x v="0"/>
  </r>
  <r>
    <x v="282"/>
    <x v="0"/>
    <s v="Sao Paulo"/>
    <x v="1"/>
    <n v="1"/>
    <n v="1"/>
    <n v="1415.8"/>
    <n v="1"/>
    <n v="0"/>
    <n v="2"/>
    <n v="0"/>
    <x v="1"/>
  </r>
  <r>
    <x v="282"/>
    <x v="0"/>
    <s v="Sao Paulo"/>
    <x v="11"/>
    <n v="1"/>
    <n v="1"/>
    <n v="1437.1"/>
    <n v="1"/>
    <n v="1"/>
    <n v="5"/>
    <n v="1"/>
    <x v="11"/>
  </r>
  <r>
    <x v="283"/>
    <x v="0"/>
    <s v="Ibitinga"/>
    <x v="0"/>
    <n v="30"/>
    <n v="37"/>
    <n v="2403.9899999999998"/>
    <n v="29"/>
    <n v="1"/>
    <n v="3.57"/>
    <n v="3.4482758620689655E-2"/>
    <x v="0"/>
  </r>
  <r>
    <x v="283"/>
    <x v="0"/>
    <s v="Ibitinga"/>
    <x v="1"/>
    <n v="25"/>
    <n v="36"/>
    <n v="2397.1799999999998"/>
    <n v="25"/>
    <n v="0"/>
    <n v="3.84"/>
    <n v="0"/>
    <x v="1"/>
  </r>
  <r>
    <x v="283"/>
    <x v="0"/>
    <s v="Ibitinga"/>
    <x v="9"/>
    <n v="50"/>
    <n v="68"/>
    <n v="4963.3999999999996"/>
    <n v="50"/>
    <n v="16"/>
    <n v="2.95"/>
    <n v="0.32"/>
    <x v="9"/>
  </r>
  <r>
    <x v="283"/>
    <x v="0"/>
    <s v="Ibitinga"/>
    <x v="10"/>
    <n v="30"/>
    <n v="33"/>
    <n v="2222.23"/>
    <n v="30"/>
    <n v="1"/>
    <n v="3.87"/>
    <n v="3.3333333333333333E-2"/>
    <x v="10"/>
  </r>
  <r>
    <x v="283"/>
    <x v="0"/>
    <s v="Ibitinga"/>
    <x v="11"/>
    <n v="52"/>
    <n v="64"/>
    <n v="5048.8100000000004"/>
    <n v="51"/>
    <n v="1"/>
    <n v="3.55"/>
    <n v="1.9607843137254902E-2"/>
    <x v="11"/>
  </r>
  <r>
    <x v="283"/>
    <x v="0"/>
    <s v="Ibitinga"/>
    <x v="12"/>
    <n v="52"/>
    <n v="60"/>
    <n v="4483.83"/>
    <n v="52"/>
    <n v="11"/>
    <n v="3.27"/>
    <n v="0.21153846153846154"/>
    <x v="12"/>
  </r>
  <r>
    <x v="283"/>
    <x v="0"/>
    <s v="Ibitinga"/>
    <x v="13"/>
    <n v="30"/>
    <n v="45"/>
    <n v="2772.29"/>
    <n v="27"/>
    <n v="8"/>
    <n v="3.27"/>
    <n v="0.29629629629629628"/>
    <x v="13"/>
  </r>
  <r>
    <x v="283"/>
    <x v="0"/>
    <s v="Ibitinga"/>
    <x v="14"/>
    <n v="35"/>
    <n v="56"/>
    <n v="3633.15"/>
    <n v="35"/>
    <n v="1"/>
    <n v="3.65"/>
    <n v="2.8571428571428571E-2"/>
    <x v="14"/>
  </r>
  <r>
    <x v="283"/>
    <x v="0"/>
    <s v="Ibitinga"/>
    <x v="18"/>
    <n v="26"/>
    <n v="37"/>
    <n v="3264.46"/>
    <n v="26"/>
    <n v="1"/>
    <n v="4.08"/>
    <n v="3.8461538461538464E-2"/>
    <x v="18"/>
  </r>
  <r>
    <x v="283"/>
    <x v="0"/>
    <s v="Ibitinga"/>
    <x v="15"/>
    <n v="27"/>
    <n v="34"/>
    <n v="2389.21"/>
    <n v="26"/>
    <n v="1"/>
    <n v="3.78"/>
    <n v="3.8461538461538464E-2"/>
    <x v="15"/>
  </r>
  <r>
    <x v="283"/>
    <x v="0"/>
    <s v="Ibitinga"/>
    <x v="16"/>
    <n v="34"/>
    <n v="42"/>
    <n v="5671.39"/>
    <n v="34"/>
    <n v="1"/>
    <n v="4.53"/>
    <n v="2.9411764705882353E-2"/>
    <x v="16"/>
  </r>
  <r>
    <x v="283"/>
    <x v="0"/>
    <s v="Ibitinga"/>
    <x v="19"/>
    <n v="32"/>
    <n v="46"/>
    <n v="2836.22"/>
    <n v="32"/>
    <n v="1"/>
    <n v="4"/>
    <n v="3.125E-2"/>
    <x v="19"/>
  </r>
  <r>
    <x v="284"/>
    <x v="3"/>
    <s v="Belo Horizonte"/>
    <x v="7"/>
    <n v="1"/>
    <n v="1"/>
    <n v="44"/>
    <n v="1"/>
    <n v="0"/>
    <n v="5"/>
    <n v="0"/>
    <x v="7"/>
  </r>
  <r>
    <x v="284"/>
    <x v="3"/>
    <s v="Belo Horizonte"/>
    <x v="8"/>
    <n v="1"/>
    <n v="1"/>
    <n v="55.79"/>
    <n v="1"/>
    <n v="0"/>
    <n v="5"/>
    <n v="0"/>
    <x v="8"/>
  </r>
  <r>
    <x v="284"/>
    <x v="3"/>
    <s v="Belo Horizonte"/>
    <x v="0"/>
    <n v="5"/>
    <n v="5"/>
    <n v="525.64"/>
    <n v="5"/>
    <n v="0"/>
    <n v="5"/>
    <n v="0"/>
    <x v="0"/>
  </r>
  <r>
    <x v="284"/>
    <x v="3"/>
    <s v="Belo Horizonte"/>
    <x v="1"/>
    <n v="6"/>
    <n v="6"/>
    <n v="281.83"/>
    <n v="6"/>
    <n v="0"/>
    <n v="4.67"/>
    <n v="0"/>
    <x v="1"/>
  </r>
  <r>
    <x v="284"/>
    <x v="3"/>
    <s v="Belo Horizonte"/>
    <x v="9"/>
    <n v="2"/>
    <n v="2"/>
    <n v="109.1"/>
    <n v="2"/>
    <n v="1"/>
    <n v="5"/>
    <n v="0.5"/>
    <x v="9"/>
  </r>
  <r>
    <x v="284"/>
    <x v="3"/>
    <s v="Belo Horizonte"/>
    <x v="10"/>
    <n v="4"/>
    <n v="4"/>
    <n v="263.83999999999997"/>
    <n v="4"/>
    <n v="0"/>
    <n v="4.75"/>
    <n v="0"/>
    <x v="10"/>
  </r>
  <r>
    <x v="284"/>
    <x v="3"/>
    <s v="Belo Horizonte"/>
    <x v="11"/>
    <n v="8"/>
    <n v="8"/>
    <n v="472.81"/>
    <n v="8"/>
    <n v="0"/>
    <n v="3.38"/>
    <n v="0"/>
    <x v="11"/>
  </r>
  <r>
    <x v="284"/>
    <x v="3"/>
    <s v="Belo Horizonte"/>
    <x v="12"/>
    <n v="7"/>
    <n v="7"/>
    <n v="328.98"/>
    <n v="7"/>
    <n v="0"/>
    <n v="4.57"/>
    <n v="0"/>
    <x v="12"/>
  </r>
  <r>
    <x v="284"/>
    <x v="3"/>
    <s v="Belo Horizonte"/>
    <x v="13"/>
    <n v="4"/>
    <n v="4"/>
    <n v="226.63"/>
    <n v="4"/>
    <n v="0"/>
    <n v="4.25"/>
    <n v="0"/>
    <x v="13"/>
  </r>
  <r>
    <x v="284"/>
    <x v="3"/>
    <s v="Belo Horizonte"/>
    <x v="14"/>
    <n v="8"/>
    <n v="9"/>
    <n v="628.42999999999995"/>
    <n v="7"/>
    <n v="0"/>
    <n v="4"/>
    <n v="0"/>
    <x v="14"/>
  </r>
  <r>
    <x v="284"/>
    <x v="3"/>
    <s v="Belo Horizonte"/>
    <x v="18"/>
    <n v="7"/>
    <n v="7"/>
    <n v="384.89"/>
    <n v="7"/>
    <n v="1"/>
    <n v="4.29"/>
    <n v="0.14285714285714285"/>
    <x v="18"/>
  </r>
  <r>
    <x v="284"/>
    <x v="3"/>
    <s v="Belo Horizonte"/>
    <x v="15"/>
    <n v="10"/>
    <n v="12"/>
    <n v="700.42"/>
    <n v="9"/>
    <n v="0"/>
    <n v="3.8"/>
    <n v="0"/>
    <x v="15"/>
  </r>
  <r>
    <x v="284"/>
    <x v="3"/>
    <s v="Belo Horizonte"/>
    <x v="19"/>
    <n v="1"/>
    <n v="1"/>
    <n v="53.52"/>
    <n v="1"/>
    <n v="0"/>
    <n v="5"/>
    <n v="0"/>
    <x v="19"/>
  </r>
  <r>
    <x v="285"/>
    <x v="0"/>
    <s v="Maua"/>
    <x v="19"/>
    <n v="3"/>
    <n v="3"/>
    <n v="403.57"/>
    <n v="3"/>
    <n v="0"/>
    <n v="4.67"/>
    <n v="0"/>
    <x v="19"/>
  </r>
  <r>
    <x v="286"/>
    <x v="7"/>
    <s v="Joinville"/>
    <x v="20"/>
    <n v="2"/>
    <n v="4"/>
    <n v="155.16999999999999"/>
    <n v="1"/>
    <n v="0"/>
    <n v="1.5"/>
    <n v="0"/>
    <x v="20"/>
  </r>
  <r>
    <x v="286"/>
    <x v="7"/>
    <s v="Joinville"/>
    <x v="2"/>
    <n v="1"/>
    <n v="1"/>
    <n v="54.74"/>
    <n v="1"/>
    <n v="0"/>
    <n v="5"/>
    <n v="0"/>
    <x v="2"/>
  </r>
  <r>
    <x v="286"/>
    <x v="7"/>
    <s v="Joinville"/>
    <x v="3"/>
    <n v="1"/>
    <n v="1"/>
    <n v="36.89"/>
    <n v="1"/>
    <n v="0"/>
    <n v="5"/>
    <n v="0"/>
    <x v="3"/>
  </r>
  <r>
    <x v="286"/>
    <x v="7"/>
    <s v="Joinville"/>
    <x v="5"/>
    <n v="1"/>
    <n v="2"/>
    <n v="87.83"/>
    <n v="1"/>
    <n v="0"/>
    <n v="5"/>
    <n v="0"/>
    <x v="5"/>
  </r>
  <r>
    <x v="286"/>
    <x v="7"/>
    <s v="Joinville"/>
    <x v="1"/>
    <n v="2"/>
    <n v="2"/>
    <n v="103.21"/>
    <n v="2"/>
    <n v="0"/>
    <n v="4"/>
    <n v="0"/>
    <x v="1"/>
  </r>
  <r>
    <x v="286"/>
    <x v="7"/>
    <s v="Joinville"/>
    <x v="9"/>
    <n v="1"/>
    <n v="1"/>
    <n v="39.159999999999997"/>
    <n v="1"/>
    <n v="0"/>
    <n v="5"/>
    <n v="0"/>
    <x v="9"/>
  </r>
  <r>
    <x v="287"/>
    <x v="7"/>
    <s v="Rio Negrinho"/>
    <x v="18"/>
    <n v="1"/>
    <n v="1"/>
    <n v="128.55000000000001"/>
    <n v="1"/>
    <n v="0"/>
    <n v="5"/>
    <n v="0"/>
    <x v="18"/>
  </r>
  <r>
    <x v="287"/>
    <x v="7"/>
    <s v="Rio Negrinho"/>
    <x v="16"/>
    <n v="4"/>
    <n v="4"/>
    <n v="1437.49"/>
    <n v="4"/>
    <n v="0"/>
    <n v="5"/>
    <n v="0"/>
    <x v="16"/>
  </r>
  <r>
    <x v="287"/>
    <x v="7"/>
    <s v="Rio Negrinho"/>
    <x v="19"/>
    <n v="1"/>
    <n v="1"/>
    <n v="43.69"/>
    <n v="1"/>
    <n v="0"/>
    <n v="5"/>
    <n v="0"/>
    <x v="19"/>
  </r>
  <r>
    <x v="288"/>
    <x v="0"/>
    <s v="Sao Paulo"/>
    <x v="15"/>
    <n v="1"/>
    <n v="1"/>
    <n v="27.79"/>
    <n v="1"/>
    <n v="0"/>
    <n v="5"/>
    <n v="0"/>
    <x v="15"/>
  </r>
  <r>
    <x v="288"/>
    <x v="0"/>
    <s v="Sao Paulo"/>
    <x v="16"/>
    <n v="2"/>
    <n v="3"/>
    <n v="415.93"/>
    <n v="2"/>
    <n v="0"/>
    <n v="3.5"/>
    <n v="0"/>
    <x v="16"/>
  </r>
  <r>
    <x v="288"/>
    <x v="0"/>
    <s v="Sao Paulo"/>
    <x v="19"/>
    <n v="1"/>
    <n v="1"/>
    <n v="37.950000000000003"/>
    <n v="1"/>
    <n v="0"/>
    <n v="5"/>
    <n v="0"/>
    <x v="19"/>
  </r>
  <r>
    <x v="289"/>
    <x v="0"/>
    <s v="Sao Paulo"/>
    <x v="8"/>
    <n v="6"/>
    <n v="6"/>
    <n v="588.46"/>
    <n v="5"/>
    <n v="0"/>
    <n v="4.17"/>
    <n v="0"/>
    <x v="8"/>
  </r>
  <r>
    <x v="289"/>
    <x v="0"/>
    <s v="Sao Paulo"/>
    <x v="0"/>
    <n v="5"/>
    <n v="6"/>
    <n v="248.11"/>
    <n v="5"/>
    <n v="0"/>
    <n v="3.8"/>
    <n v="0"/>
    <x v="0"/>
  </r>
  <r>
    <x v="289"/>
    <x v="0"/>
    <s v="Sao Paulo"/>
    <x v="1"/>
    <n v="10"/>
    <n v="18"/>
    <n v="1067.02"/>
    <n v="3"/>
    <n v="2"/>
    <n v="2"/>
    <n v="0.66666666666666663"/>
    <x v="1"/>
  </r>
  <r>
    <x v="289"/>
    <x v="0"/>
    <s v="Sao Paulo"/>
    <x v="10"/>
    <n v="2"/>
    <n v="2"/>
    <n v="339.67"/>
    <n v="1"/>
    <n v="0"/>
    <n v="3"/>
    <n v="0"/>
    <x v="10"/>
  </r>
  <r>
    <x v="289"/>
    <x v="0"/>
    <s v="Sao Paulo"/>
    <x v="11"/>
    <n v="2"/>
    <n v="3"/>
    <n v="388.54"/>
    <n v="2"/>
    <n v="0"/>
    <n v="5"/>
    <n v="0"/>
    <x v="11"/>
  </r>
  <r>
    <x v="289"/>
    <x v="0"/>
    <s v="Sao Paulo"/>
    <x v="12"/>
    <n v="2"/>
    <n v="2"/>
    <n v="276.89999999999998"/>
    <n v="2"/>
    <n v="0"/>
    <n v="5"/>
    <n v="0"/>
    <x v="12"/>
  </r>
  <r>
    <x v="289"/>
    <x v="0"/>
    <s v="Sao Paulo"/>
    <x v="13"/>
    <n v="13"/>
    <n v="17"/>
    <n v="1115.42"/>
    <n v="13"/>
    <n v="4"/>
    <n v="3.08"/>
    <n v="0.30769230769230771"/>
    <x v="13"/>
  </r>
  <r>
    <x v="289"/>
    <x v="0"/>
    <s v="Sao Paulo"/>
    <x v="14"/>
    <n v="18"/>
    <n v="18"/>
    <n v="1807.45"/>
    <n v="17"/>
    <n v="0"/>
    <n v="3.61"/>
    <n v="0"/>
    <x v="14"/>
  </r>
  <r>
    <x v="289"/>
    <x v="0"/>
    <s v="Sao Paulo"/>
    <x v="18"/>
    <n v="18"/>
    <n v="24"/>
    <n v="2436.8000000000002"/>
    <n v="18"/>
    <n v="0"/>
    <n v="3.28"/>
    <n v="0"/>
    <x v="18"/>
  </r>
  <r>
    <x v="289"/>
    <x v="0"/>
    <s v="Sao Paulo"/>
    <x v="15"/>
    <n v="18"/>
    <n v="22"/>
    <n v="1395.5"/>
    <n v="18"/>
    <n v="0"/>
    <n v="4.17"/>
    <n v="0"/>
    <x v="15"/>
  </r>
  <r>
    <x v="289"/>
    <x v="0"/>
    <s v="Sao Paulo"/>
    <x v="16"/>
    <n v="12"/>
    <n v="15"/>
    <n v="516.76"/>
    <n v="12"/>
    <n v="0"/>
    <n v="3.42"/>
    <n v="0"/>
    <x v="16"/>
  </r>
  <r>
    <x v="289"/>
    <x v="0"/>
    <s v="Sao Paulo"/>
    <x v="19"/>
    <n v="13"/>
    <n v="13"/>
    <n v="621.59"/>
    <n v="13"/>
    <n v="0"/>
    <n v="3.38"/>
    <n v="0"/>
    <x v="19"/>
  </r>
  <r>
    <x v="290"/>
    <x v="0"/>
    <s v="Varzea Paulista"/>
    <x v="15"/>
    <n v="6"/>
    <n v="7"/>
    <n v="213.32"/>
    <n v="6"/>
    <n v="0"/>
    <n v="4.83"/>
    <n v="0"/>
    <x v="15"/>
  </r>
  <r>
    <x v="290"/>
    <x v="0"/>
    <s v="Varzea Paulista"/>
    <x v="16"/>
    <n v="7"/>
    <n v="7"/>
    <n v="230.88"/>
    <n v="7"/>
    <n v="0"/>
    <n v="4.8600000000000003"/>
    <n v="0"/>
    <x v="16"/>
  </r>
  <r>
    <x v="290"/>
    <x v="0"/>
    <s v="Varzea Paulista"/>
    <x v="19"/>
    <n v="18"/>
    <n v="20"/>
    <n v="761.57"/>
    <n v="18"/>
    <n v="1"/>
    <n v="4.5599999999999996"/>
    <n v="5.5555555555555552E-2"/>
    <x v="19"/>
  </r>
  <r>
    <x v="291"/>
    <x v="0"/>
    <s v="Ibitinga"/>
    <x v="5"/>
    <n v="11"/>
    <n v="15"/>
    <n v="644.01"/>
    <n v="11"/>
    <n v="0"/>
    <n v="4.2"/>
    <n v="0"/>
    <x v="5"/>
  </r>
  <r>
    <x v="291"/>
    <x v="0"/>
    <s v="Ibitinga"/>
    <x v="6"/>
    <n v="19"/>
    <n v="23"/>
    <n v="1380.73"/>
    <n v="19"/>
    <n v="1"/>
    <n v="4.0599999999999996"/>
    <n v="5.2631578947368418E-2"/>
    <x v="6"/>
  </r>
  <r>
    <x v="291"/>
    <x v="0"/>
    <s v="Ibitinga"/>
    <x v="7"/>
    <n v="20"/>
    <n v="28"/>
    <n v="1820.64"/>
    <n v="19"/>
    <n v="0"/>
    <n v="4.0999999999999996"/>
    <n v="0"/>
    <x v="7"/>
  </r>
  <r>
    <x v="291"/>
    <x v="0"/>
    <s v="Ibitinga"/>
    <x v="8"/>
    <n v="12"/>
    <n v="19"/>
    <n v="987.2"/>
    <n v="12"/>
    <n v="1"/>
    <n v="3.92"/>
    <n v="8.3333333333333329E-2"/>
    <x v="8"/>
  </r>
  <r>
    <x v="291"/>
    <x v="0"/>
    <s v="Ibitinga"/>
    <x v="0"/>
    <n v="14"/>
    <n v="19"/>
    <n v="1361.49"/>
    <n v="14"/>
    <n v="1"/>
    <n v="4.54"/>
    <n v="7.1428571428571425E-2"/>
    <x v="0"/>
  </r>
  <r>
    <x v="291"/>
    <x v="0"/>
    <s v="Ibitinga"/>
    <x v="1"/>
    <n v="19"/>
    <n v="28"/>
    <n v="1694.71"/>
    <n v="19"/>
    <n v="1"/>
    <n v="4"/>
    <n v="5.2631578947368418E-2"/>
    <x v="1"/>
  </r>
  <r>
    <x v="291"/>
    <x v="0"/>
    <s v="Ibitinga"/>
    <x v="9"/>
    <n v="31"/>
    <n v="43"/>
    <n v="2919.92"/>
    <n v="31"/>
    <n v="5"/>
    <n v="3.35"/>
    <n v="0.16129032258064516"/>
    <x v="9"/>
  </r>
  <r>
    <x v="291"/>
    <x v="0"/>
    <s v="Ibitinga"/>
    <x v="10"/>
    <n v="17"/>
    <n v="18"/>
    <n v="1500.88"/>
    <n v="17"/>
    <n v="2"/>
    <n v="4.0599999999999996"/>
    <n v="0.11764705882352941"/>
    <x v="10"/>
  </r>
  <r>
    <x v="291"/>
    <x v="0"/>
    <s v="Ibitinga"/>
    <x v="11"/>
    <n v="48"/>
    <n v="56"/>
    <n v="3479.16"/>
    <n v="48"/>
    <n v="3"/>
    <n v="3.64"/>
    <n v="6.25E-2"/>
    <x v="11"/>
  </r>
  <r>
    <x v="291"/>
    <x v="0"/>
    <s v="Ibitinga"/>
    <x v="12"/>
    <n v="39"/>
    <n v="47"/>
    <n v="3152.68"/>
    <n v="38"/>
    <n v="6"/>
    <n v="3.54"/>
    <n v="0.15789473684210525"/>
    <x v="12"/>
  </r>
  <r>
    <x v="291"/>
    <x v="0"/>
    <s v="Ibitinga"/>
    <x v="13"/>
    <n v="32"/>
    <n v="44"/>
    <n v="2995.53"/>
    <n v="29"/>
    <n v="7"/>
    <n v="3.86"/>
    <n v="0.2413793103448276"/>
    <x v="13"/>
  </r>
  <r>
    <x v="291"/>
    <x v="0"/>
    <s v="Ibitinga"/>
    <x v="14"/>
    <n v="29"/>
    <n v="36"/>
    <n v="2541.1999999999998"/>
    <n v="29"/>
    <n v="1"/>
    <n v="3.48"/>
    <n v="3.4482758620689655E-2"/>
    <x v="14"/>
  </r>
  <r>
    <x v="291"/>
    <x v="0"/>
    <s v="Ibitinga"/>
    <x v="18"/>
    <n v="32"/>
    <n v="38"/>
    <n v="2238.5700000000002"/>
    <n v="32"/>
    <n v="1"/>
    <n v="3.68"/>
    <n v="3.125E-2"/>
    <x v="18"/>
  </r>
  <r>
    <x v="291"/>
    <x v="0"/>
    <s v="Ibitinga"/>
    <x v="15"/>
    <n v="30"/>
    <n v="37"/>
    <n v="2491.8000000000002"/>
    <n v="30"/>
    <n v="0"/>
    <n v="4.2300000000000004"/>
    <n v="0"/>
    <x v="15"/>
  </r>
  <r>
    <x v="291"/>
    <x v="0"/>
    <s v="Ibitinga"/>
    <x v="16"/>
    <n v="28"/>
    <n v="39"/>
    <n v="1706.04"/>
    <n v="28"/>
    <n v="0"/>
    <n v="4.04"/>
    <n v="0"/>
    <x v="16"/>
  </r>
  <r>
    <x v="291"/>
    <x v="0"/>
    <s v="Ibitinga"/>
    <x v="19"/>
    <n v="30"/>
    <n v="39"/>
    <n v="2206.0300000000002"/>
    <n v="30"/>
    <n v="4"/>
    <n v="4.04"/>
    <n v="0.13333333333333333"/>
    <x v="19"/>
  </r>
  <r>
    <x v="292"/>
    <x v="12"/>
    <s v="Brasilia"/>
    <x v="9"/>
    <n v="1"/>
    <n v="1"/>
    <n v="288.29000000000002"/>
    <n v="1"/>
    <n v="1"/>
    <n v="1"/>
    <n v="1"/>
    <x v="9"/>
  </r>
  <r>
    <x v="292"/>
    <x v="12"/>
    <s v="Brasilia"/>
    <x v="10"/>
    <n v="1"/>
    <n v="1"/>
    <n v="258.33"/>
    <n v="1"/>
    <n v="0"/>
    <n v="5"/>
    <n v="0"/>
    <x v="10"/>
  </r>
  <r>
    <x v="292"/>
    <x v="12"/>
    <s v="Brasilia"/>
    <x v="11"/>
    <n v="1"/>
    <n v="1"/>
    <n v="266.18"/>
    <n v="1"/>
    <n v="0"/>
    <n v="1"/>
    <n v="0"/>
    <x v="11"/>
  </r>
  <r>
    <x v="293"/>
    <x v="0"/>
    <s v="Marilia"/>
    <x v="19"/>
    <n v="1"/>
    <n v="1"/>
    <n v="178.92"/>
    <n v="1"/>
    <n v="0"/>
    <n v="5"/>
    <n v="0"/>
    <x v="19"/>
  </r>
  <r>
    <x v="294"/>
    <x v="0"/>
    <s v="Valinhos"/>
    <x v="19"/>
    <n v="1"/>
    <n v="1"/>
    <n v="212.06"/>
    <n v="1"/>
    <n v="1"/>
    <n v="1"/>
    <n v="1"/>
    <x v="19"/>
  </r>
  <r>
    <x v="295"/>
    <x v="0"/>
    <s v="Guarulhos"/>
    <x v="16"/>
    <n v="1"/>
    <n v="2"/>
    <n v="457.38"/>
    <n v="1"/>
    <n v="0"/>
    <n v="5"/>
    <n v="0"/>
    <x v="16"/>
  </r>
  <r>
    <x v="295"/>
    <x v="0"/>
    <s v="Guarulhos"/>
    <x v="19"/>
    <n v="1"/>
    <n v="1"/>
    <n v="238.63"/>
    <n v="1"/>
    <n v="0"/>
    <n v="4"/>
    <n v="0"/>
    <x v="19"/>
  </r>
  <r>
    <x v="296"/>
    <x v="0"/>
    <s v="Sao Paulo"/>
    <x v="3"/>
    <n v="2"/>
    <n v="2"/>
    <n v="425.76"/>
    <n v="0"/>
    <n v="0"/>
    <n v="1"/>
    <m/>
    <x v="3"/>
  </r>
  <r>
    <x v="297"/>
    <x v="0"/>
    <s v="Assis"/>
    <x v="2"/>
    <n v="2"/>
    <n v="2"/>
    <n v="158.32"/>
    <n v="2"/>
    <n v="0"/>
    <n v="3"/>
    <n v="0"/>
    <x v="2"/>
  </r>
  <r>
    <x v="297"/>
    <x v="0"/>
    <s v="Assis"/>
    <x v="3"/>
    <n v="1"/>
    <n v="1"/>
    <n v="74.39"/>
    <n v="1"/>
    <n v="0"/>
    <n v="5"/>
    <n v="0"/>
    <x v="3"/>
  </r>
  <r>
    <x v="297"/>
    <x v="0"/>
    <s v="Assis"/>
    <x v="4"/>
    <n v="1"/>
    <n v="1"/>
    <n v="101.82"/>
    <n v="1"/>
    <n v="1"/>
    <n v="4"/>
    <n v="1"/>
    <x v="4"/>
  </r>
  <r>
    <x v="297"/>
    <x v="0"/>
    <s v="Assis"/>
    <x v="7"/>
    <n v="2"/>
    <n v="2"/>
    <n v="980.29"/>
    <n v="2"/>
    <n v="1"/>
    <n v="3"/>
    <n v="0.5"/>
    <x v="7"/>
  </r>
  <r>
    <x v="297"/>
    <x v="0"/>
    <s v="Assis"/>
    <x v="0"/>
    <n v="2"/>
    <n v="3"/>
    <n v="875.84"/>
    <n v="2"/>
    <n v="0"/>
    <n v="5"/>
    <n v="0"/>
    <x v="0"/>
  </r>
  <r>
    <x v="298"/>
    <x v="3"/>
    <s v="Ouro Fino"/>
    <x v="1"/>
    <n v="5"/>
    <n v="5"/>
    <n v="1401.3"/>
    <n v="5"/>
    <n v="0"/>
    <n v="5"/>
    <n v="0"/>
    <x v="1"/>
  </r>
  <r>
    <x v="298"/>
    <x v="3"/>
    <s v="Ouro Fino"/>
    <x v="9"/>
    <n v="4"/>
    <n v="4"/>
    <n v="719.75"/>
    <n v="4"/>
    <n v="0"/>
    <n v="4.5"/>
    <n v="0"/>
    <x v="9"/>
  </r>
  <r>
    <x v="298"/>
    <x v="3"/>
    <s v="Ouro Fino"/>
    <x v="10"/>
    <n v="2"/>
    <n v="2"/>
    <n v="340.71"/>
    <n v="2"/>
    <n v="0"/>
    <n v="5"/>
    <n v="0"/>
    <x v="10"/>
  </r>
  <r>
    <x v="298"/>
    <x v="3"/>
    <s v="Ouro Fino"/>
    <x v="11"/>
    <n v="2"/>
    <n v="4"/>
    <n v="540.5"/>
    <n v="2"/>
    <n v="0"/>
    <n v="3.5"/>
    <n v="0"/>
    <x v="11"/>
  </r>
  <r>
    <x v="298"/>
    <x v="3"/>
    <s v="Ouro Fino"/>
    <x v="13"/>
    <n v="1"/>
    <n v="1"/>
    <n v="132.97"/>
    <n v="1"/>
    <n v="1"/>
    <n v="1"/>
    <n v="1"/>
    <x v="13"/>
  </r>
  <r>
    <x v="299"/>
    <x v="3"/>
    <s v="Jacutinga"/>
    <x v="17"/>
    <n v="1"/>
    <n v="1"/>
    <n v="156.08000000000001"/>
    <n v="1"/>
    <n v="0"/>
    <n v="5"/>
    <n v="0"/>
    <x v="17"/>
  </r>
  <r>
    <x v="299"/>
    <x v="3"/>
    <s v="Jacutinga"/>
    <x v="2"/>
    <n v="2"/>
    <n v="2"/>
    <n v="198.48"/>
    <n v="2"/>
    <n v="0"/>
    <n v="4"/>
    <n v="0"/>
    <x v="2"/>
  </r>
  <r>
    <x v="299"/>
    <x v="3"/>
    <s v="Jacutinga"/>
    <x v="3"/>
    <n v="5"/>
    <n v="5"/>
    <n v="809.6"/>
    <n v="5"/>
    <n v="1"/>
    <n v="3.2"/>
    <n v="0.2"/>
    <x v="3"/>
  </r>
  <r>
    <x v="299"/>
    <x v="3"/>
    <s v="Jacutinga"/>
    <x v="4"/>
    <n v="1"/>
    <n v="1"/>
    <n v="161.05000000000001"/>
    <n v="1"/>
    <n v="1"/>
    <n v="1"/>
    <n v="1"/>
    <x v="4"/>
  </r>
  <r>
    <x v="299"/>
    <x v="3"/>
    <s v="Jacutinga"/>
    <x v="6"/>
    <n v="4"/>
    <n v="4"/>
    <n v="211.48"/>
    <n v="4"/>
    <n v="0"/>
    <n v="4"/>
    <n v="0"/>
    <x v="6"/>
  </r>
  <r>
    <x v="299"/>
    <x v="3"/>
    <s v="Jacutinga"/>
    <x v="7"/>
    <n v="8"/>
    <n v="8"/>
    <n v="429.51"/>
    <n v="8"/>
    <n v="0"/>
    <n v="4"/>
    <n v="0"/>
    <x v="7"/>
  </r>
  <r>
    <x v="299"/>
    <x v="3"/>
    <s v="Jacutinga"/>
    <x v="8"/>
    <n v="4"/>
    <n v="4"/>
    <n v="259.18"/>
    <n v="4"/>
    <n v="0"/>
    <n v="4.75"/>
    <n v="0"/>
    <x v="8"/>
  </r>
  <r>
    <x v="300"/>
    <x v="0"/>
    <s v="Pradopolis"/>
    <x v="18"/>
    <n v="1"/>
    <n v="1"/>
    <n v="616.54"/>
    <n v="1"/>
    <n v="0"/>
    <n v="5"/>
    <n v="0"/>
    <x v="18"/>
  </r>
  <r>
    <x v="300"/>
    <x v="0"/>
    <s v="Pradopolis"/>
    <x v="15"/>
    <n v="3"/>
    <n v="3"/>
    <n v="625.72"/>
    <n v="3"/>
    <n v="0"/>
    <n v="3.33"/>
    <n v="0"/>
    <x v="15"/>
  </r>
  <r>
    <x v="300"/>
    <x v="0"/>
    <s v="Pradopolis"/>
    <x v="16"/>
    <n v="3"/>
    <n v="3"/>
    <n v="1309.8900000000001"/>
    <n v="2"/>
    <n v="0"/>
    <n v="3.33"/>
    <n v="0"/>
    <x v="16"/>
  </r>
  <r>
    <x v="300"/>
    <x v="0"/>
    <s v="Pradopolis"/>
    <x v="19"/>
    <n v="3"/>
    <n v="3"/>
    <n v="631.28"/>
    <n v="3"/>
    <n v="0"/>
    <n v="4.67"/>
    <n v="0"/>
    <x v="19"/>
  </r>
  <r>
    <x v="301"/>
    <x v="4"/>
    <s v="Itaipulandia"/>
    <x v="0"/>
    <n v="1"/>
    <n v="1"/>
    <n v="338.74"/>
    <n v="1"/>
    <n v="0"/>
    <n v="5"/>
    <n v="0"/>
    <x v="0"/>
  </r>
  <r>
    <x v="302"/>
    <x v="7"/>
    <s v="Gaspar"/>
    <x v="14"/>
    <n v="1"/>
    <n v="1"/>
    <n v="162.59"/>
    <n v="1"/>
    <n v="0"/>
    <n v="4"/>
    <n v="0"/>
    <x v="14"/>
  </r>
  <r>
    <x v="303"/>
    <x v="0"/>
    <s v="Americana"/>
    <x v="17"/>
    <n v="1"/>
    <n v="1"/>
    <n v="55.46"/>
    <n v="1"/>
    <n v="0"/>
    <n v="5"/>
    <n v="0"/>
    <x v="17"/>
  </r>
  <r>
    <x v="303"/>
    <x v="0"/>
    <s v="Americana"/>
    <x v="5"/>
    <n v="1"/>
    <n v="1"/>
    <n v="59.6"/>
    <n v="1"/>
    <n v="0"/>
    <n v="5"/>
    <n v="0"/>
    <x v="5"/>
  </r>
  <r>
    <x v="303"/>
    <x v="0"/>
    <s v="Americana"/>
    <x v="6"/>
    <n v="1"/>
    <n v="1"/>
    <n v="52.28"/>
    <n v="1"/>
    <n v="0"/>
    <n v="5"/>
    <n v="0"/>
    <x v="6"/>
  </r>
  <r>
    <x v="303"/>
    <x v="0"/>
    <s v="Americana"/>
    <x v="1"/>
    <n v="1"/>
    <n v="1"/>
    <n v="52.28"/>
    <n v="1"/>
    <n v="0"/>
    <n v="5"/>
    <n v="0"/>
    <x v="1"/>
  </r>
  <r>
    <x v="304"/>
    <x v="7"/>
    <s v="Joinville"/>
    <x v="4"/>
    <n v="1"/>
    <n v="2"/>
    <n v="256.2"/>
    <n v="1"/>
    <n v="0"/>
    <n v="4"/>
    <n v="0"/>
    <x v="4"/>
  </r>
  <r>
    <x v="304"/>
    <x v="7"/>
    <s v="Joinville"/>
    <x v="5"/>
    <n v="9"/>
    <n v="9"/>
    <n v="1285.17"/>
    <n v="8"/>
    <n v="0"/>
    <n v="3.56"/>
    <n v="0"/>
    <x v="5"/>
  </r>
  <r>
    <x v="304"/>
    <x v="7"/>
    <s v="Joinville"/>
    <x v="6"/>
    <n v="16"/>
    <n v="16"/>
    <n v="2372.15"/>
    <n v="15"/>
    <n v="0"/>
    <n v="4.25"/>
    <n v="0"/>
    <x v="6"/>
  </r>
  <r>
    <x v="304"/>
    <x v="7"/>
    <s v="Joinville"/>
    <x v="7"/>
    <n v="31"/>
    <n v="32"/>
    <n v="4725.01"/>
    <n v="28"/>
    <n v="0"/>
    <n v="4"/>
    <n v="0"/>
    <x v="7"/>
  </r>
  <r>
    <x v="304"/>
    <x v="7"/>
    <s v="Joinville"/>
    <x v="8"/>
    <n v="14"/>
    <n v="14"/>
    <n v="2281.1999999999998"/>
    <n v="14"/>
    <n v="0"/>
    <n v="4.1100000000000003"/>
    <n v="0"/>
    <x v="8"/>
  </r>
  <r>
    <x v="304"/>
    <x v="7"/>
    <s v="Joinville"/>
    <x v="0"/>
    <n v="13"/>
    <n v="13"/>
    <n v="2083.0700000000002"/>
    <n v="12"/>
    <n v="1"/>
    <n v="3.92"/>
    <n v="8.3333333333333329E-2"/>
    <x v="0"/>
  </r>
  <r>
    <x v="304"/>
    <x v="7"/>
    <s v="Joinville"/>
    <x v="1"/>
    <n v="10"/>
    <n v="10"/>
    <n v="1757.52"/>
    <n v="10"/>
    <n v="0"/>
    <n v="4.5"/>
    <n v="0"/>
    <x v="1"/>
  </r>
  <r>
    <x v="304"/>
    <x v="7"/>
    <s v="Joinville"/>
    <x v="9"/>
    <n v="19"/>
    <n v="22"/>
    <n v="3523.25"/>
    <n v="19"/>
    <n v="2"/>
    <n v="4.26"/>
    <n v="0.10526315789473684"/>
    <x v="9"/>
  </r>
  <r>
    <x v="304"/>
    <x v="7"/>
    <s v="Joinville"/>
    <x v="10"/>
    <n v="5"/>
    <n v="5"/>
    <n v="787.78"/>
    <n v="5"/>
    <n v="0"/>
    <n v="4"/>
    <n v="0"/>
    <x v="10"/>
  </r>
  <r>
    <x v="304"/>
    <x v="7"/>
    <s v="Joinville"/>
    <x v="11"/>
    <n v="11"/>
    <n v="15"/>
    <n v="2456.48"/>
    <n v="11"/>
    <n v="2"/>
    <n v="4.2699999999999996"/>
    <n v="0.18181818181818182"/>
    <x v="11"/>
  </r>
  <r>
    <x v="304"/>
    <x v="7"/>
    <s v="Joinville"/>
    <x v="12"/>
    <n v="14"/>
    <n v="15"/>
    <n v="2083.1999999999998"/>
    <n v="14"/>
    <n v="0"/>
    <n v="4.71"/>
    <n v="0"/>
    <x v="12"/>
  </r>
  <r>
    <x v="304"/>
    <x v="7"/>
    <s v="Joinville"/>
    <x v="13"/>
    <n v="6"/>
    <n v="7"/>
    <n v="1089.98"/>
    <n v="6"/>
    <n v="0"/>
    <n v="4.33"/>
    <n v="0"/>
    <x v="13"/>
  </r>
  <r>
    <x v="304"/>
    <x v="7"/>
    <s v="Joinville"/>
    <x v="14"/>
    <n v="7"/>
    <n v="7"/>
    <n v="1121.24"/>
    <n v="7"/>
    <n v="1"/>
    <n v="4.43"/>
    <n v="0.14285714285714285"/>
    <x v="14"/>
  </r>
  <r>
    <x v="304"/>
    <x v="7"/>
    <s v="Joinville"/>
    <x v="18"/>
    <n v="4"/>
    <n v="4"/>
    <n v="618.27"/>
    <n v="4"/>
    <n v="0"/>
    <n v="4.75"/>
    <n v="0"/>
    <x v="18"/>
  </r>
  <r>
    <x v="304"/>
    <x v="7"/>
    <s v="Joinville"/>
    <x v="15"/>
    <n v="4"/>
    <n v="4"/>
    <n v="686.78"/>
    <n v="4"/>
    <n v="0"/>
    <n v="4.25"/>
    <n v="0"/>
    <x v="15"/>
  </r>
  <r>
    <x v="304"/>
    <x v="7"/>
    <s v="Joinville"/>
    <x v="16"/>
    <n v="2"/>
    <n v="2"/>
    <n v="360.92"/>
    <n v="1"/>
    <n v="0"/>
    <n v="3"/>
    <n v="0"/>
    <x v="16"/>
  </r>
  <r>
    <x v="304"/>
    <x v="7"/>
    <s v="Joinville"/>
    <x v="19"/>
    <n v="1"/>
    <n v="1"/>
    <n v="105.9"/>
    <n v="1"/>
    <n v="0"/>
    <n v="5"/>
    <n v="0"/>
    <x v="19"/>
  </r>
  <r>
    <x v="305"/>
    <x v="0"/>
    <s v="Sao Bernardo Do Campo"/>
    <x v="7"/>
    <n v="1"/>
    <n v="1"/>
    <n v="39.340000000000003"/>
    <n v="0"/>
    <n v="0"/>
    <n v="3"/>
    <m/>
    <x v="7"/>
  </r>
  <r>
    <x v="306"/>
    <x v="7"/>
    <s v="Araquari"/>
    <x v="12"/>
    <n v="1"/>
    <n v="1"/>
    <n v="97"/>
    <n v="1"/>
    <n v="0"/>
    <n v="5"/>
    <n v="0"/>
    <x v="12"/>
  </r>
  <r>
    <x v="307"/>
    <x v="0"/>
    <s v="Sao Paulo"/>
    <x v="18"/>
    <n v="6"/>
    <n v="14"/>
    <n v="3099.8"/>
    <n v="6"/>
    <n v="1"/>
    <n v="2.83"/>
    <n v="0.16666666666666666"/>
    <x v="18"/>
  </r>
  <r>
    <x v="307"/>
    <x v="0"/>
    <s v="Sao Paulo"/>
    <x v="15"/>
    <n v="3"/>
    <n v="4"/>
    <n v="476.4"/>
    <n v="3"/>
    <n v="0"/>
    <n v="4.67"/>
    <n v="0"/>
    <x v="15"/>
  </r>
  <r>
    <x v="307"/>
    <x v="0"/>
    <s v="Sao Paulo"/>
    <x v="16"/>
    <n v="4"/>
    <n v="4"/>
    <n v="634.73"/>
    <n v="4"/>
    <n v="1"/>
    <n v="4"/>
    <n v="0.25"/>
    <x v="16"/>
  </r>
  <r>
    <x v="307"/>
    <x v="0"/>
    <s v="Sao Paulo"/>
    <x v="19"/>
    <n v="7"/>
    <n v="8"/>
    <n v="1490.52"/>
    <n v="7"/>
    <n v="1"/>
    <n v="4.43"/>
    <n v="0.14285714285714285"/>
    <x v="19"/>
  </r>
  <r>
    <x v="308"/>
    <x v="0"/>
    <s v="Sao Paulo"/>
    <x v="0"/>
    <n v="4"/>
    <n v="5"/>
    <n v="297.20999999999998"/>
    <n v="4"/>
    <n v="0"/>
    <n v="4.75"/>
    <n v="0"/>
    <x v="0"/>
  </r>
  <r>
    <x v="308"/>
    <x v="0"/>
    <s v="Sao Paulo"/>
    <x v="1"/>
    <n v="3"/>
    <n v="3"/>
    <n v="103.04"/>
    <n v="3"/>
    <n v="0"/>
    <n v="3.67"/>
    <n v="0"/>
    <x v="1"/>
  </r>
  <r>
    <x v="308"/>
    <x v="0"/>
    <s v="Sao Paulo"/>
    <x v="9"/>
    <n v="2"/>
    <n v="2"/>
    <n v="58.25"/>
    <n v="2"/>
    <n v="0"/>
    <n v="4"/>
    <n v="0"/>
    <x v="9"/>
  </r>
  <r>
    <x v="309"/>
    <x v="0"/>
    <s v="Sao Paulo"/>
    <x v="10"/>
    <n v="1"/>
    <n v="1"/>
    <n v="77.680000000000007"/>
    <n v="1"/>
    <n v="0"/>
    <n v="5"/>
    <n v="0"/>
    <x v="10"/>
  </r>
  <r>
    <x v="309"/>
    <x v="0"/>
    <s v="Sao Paulo"/>
    <x v="19"/>
    <n v="1"/>
    <n v="1"/>
    <n v="85.49"/>
    <n v="1"/>
    <n v="0"/>
    <n v="5"/>
    <n v="0"/>
    <x v="19"/>
  </r>
  <r>
    <x v="310"/>
    <x v="4"/>
    <s v="Bocaiuva Do Sul"/>
    <x v="1"/>
    <n v="3"/>
    <n v="3"/>
    <n v="507.68"/>
    <n v="3"/>
    <n v="0"/>
    <n v="4"/>
    <n v="0"/>
    <x v="1"/>
  </r>
  <r>
    <x v="310"/>
    <x v="4"/>
    <s v="Bocaiuva Do Sul"/>
    <x v="9"/>
    <n v="4"/>
    <n v="4"/>
    <n v="723.5"/>
    <n v="4"/>
    <n v="0"/>
    <n v="5"/>
    <n v="0"/>
    <x v="9"/>
  </r>
  <r>
    <x v="310"/>
    <x v="4"/>
    <s v="Bocaiuva Do Sul"/>
    <x v="11"/>
    <n v="1"/>
    <n v="1"/>
    <n v="592.41999999999996"/>
    <n v="1"/>
    <n v="0"/>
    <n v="5"/>
    <n v="0"/>
    <x v="11"/>
  </r>
  <r>
    <x v="310"/>
    <x v="4"/>
    <s v="Bocaiuva Do Sul"/>
    <x v="14"/>
    <n v="1"/>
    <n v="1"/>
    <n v="77.03"/>
    <n v="0"/>
    <n v="0"/>
    <n v="1"/>
    <m/>
    <x v="14"/>
  </r>
  <r>
    <x v="310"/>
    <x v="4"/>
    <s v="Bocaiuva Do Sul"/>
    <x v="18"/>
    <n v="2"/>
    <n v="2"/>
    <n v="589.77"/>
    <n v="2"/>
    <n v="0"/>
    <n v="1"/>
    <n v="0"/>
    <x v="18"/>
  </r>
  <r>
    <x v="311"/>
    <x v="4"/>
    <s v="Maringa"/>
    <x v="12"/>
    <n v="2"/>
    <n v="2"/>
    <n v="57.96"/>
    <n v="2"/>
    <n v="0"/>
    <n v="3.5"/>
    <n v="0"/>
    <x v="12"/>
  </r>
  <r>
    <x v="311"/>
    <x v="4"/>
    <s v="Maringa"/>
    <x v="15"/>
    <n v="1"/>
    <n v="1"/>
    <n v="49.47"/>
    <n v="1"/>
    <n v="0"/>
    <n v="5"/>
    <n v="0"/>
    <x v="15"/>
  </r>
  <r>
    <x v="311"/>
    <x v="4"/>
    <s v="Maringa"/>
    <x v="16"/>
    <n v="3"/>
    <n v="4"/>
    <n v="251.3"/>
    <n v="3"/>
    <n v="0"/>
    <n v="5"/>
    <n v="0"/>
    <x v="16"/>
  </r>
  <r>
    <x v="311"/>
    <x v="4"/>
    <s v="Maringa"/>
    <x v="19"/>
    <n v="1"/>
    <n v="1"/>
    <n v="60.62"/>
    <n v="1"/>
    <n v="0"/>
    <n v="5"/>
    <n v="0"/>
    <x v="19"/>
  </r>
  <r>
    <x v="312"/>
    <x v="0"/>
    <s v="Piracicaba"/>
    <x v="19"/>
    <n v="1"/>
    <n v="1"/>
    <n v="715.34"/>
    <n v="1"/>
    <n v="1"/>
    <n v="1"/>
    <n v="1"/>
    <x v="19"/>
  </r>
  <r>
    <x v="313"/>
    <x v="7"/>
    <s v="Sao Ludgero"/>
    <x v="2"/>
    <n v="1"/>
    <n v="1"/>
    <n v="187.49"/>
    <n v="1"/>
    <n v="0"/>
    <n v="5"/>
    <n v="0"/>
    <x v="2"/>
  </r>
  <r>
    <x v="313"/>
    <x v="7"/>
    <s v="Sao Ludgero"/>
    <x v="3"/>
    <n v="16"/>
    <n v="19"/>
    <n v="3528.2"/>
    <n v="15"/>
    <n v="2"/>
    <n v="3.69"/>
    <n v="0.13333333333333333"/>
    <x v="3"/>
  </r>
  <r>
    <x v="313"/>
    <x v="7"/>
    <s v="Sao Ludgero"/>
    <x v="4"/>
    <n v="22"/>
    <n v="22"/>
    <n v="4070.52"/>
    <n v="21"/>
    <n v="1"/>
    <n v="4.1900000000000004"/>
    <n v="4.7619047619047616E-2"/>
    <x v="4"/>
  </r>
  <r>
    <x v="313"/>
    <x v="7"/>
    <s v="Sao Ludgero"/>
    <x v="5"/>
    <n v="6"/>
    <n v="6"/>
    <n v="674.07"/>
    <n v="6"/>
    <n v="0"/>
    <n v="4.5"/>
    <n v="0"/>
    <x v="5"/>
  </r>
  <r>
    <x v="313"/>
    <x v="7"/>
    <s v="Sao Ludgero"/>
    <x v="6"/>
    <n v="2"/>
    <n v="2"/>
    <n v="111.69"/>
    <n v="2"/>
    <n v="0"/>
    <n v="5"/>
    <n v="0"/>
    <x v="6"/>
  </r>
  <r>
    <x v="313"/>
    <x v="7"/>
    <s v="Sao Ludgero"/>
    <x v="7"/>
    <n v="8"/>
    <n v="8"/>
    <n v="1166.93"/>
    <n v="8"/>
    <n v="0"/>
    <n v="4.88"/>
    <n v="0"/>
    <x v="7"/>
  </r>
  <r>
    <x v="313"/>
    <x v="7"/>
    <s v="Sao Ludgero"/>
    <x v="8"/>
    <n v="4"/>
    <n v="5"/>
    <n v="712.69"/>
    <n v="4"/>
    <n v="0"/>
    <n v="4"/>
    <n v="0"/>
    <x v="8"/>
  </r>
  <r>
    <x v="313"/>
    <x v="7"/>
    <s v="Sao Ludgero"/>
    <x v="0"/>
    <n v="3"/>
    <n v="3"/>
    <n v="526.42999999999995"/>
    <n v="3"/>
    <n v="0"/>
    <n v="4.33"/>
    <n v="0"/>
    <x v="0"/>
  </r>
  <r>
    <x v="313"/>
    <x v="7"/>
    <s v="Sao Ludgero"/>
    <x v="1"/>
    <n v="2"/>
    <n v="2"/>
    <n v="110"/>
    <n v="2"/>
    <n v="0"/>
    <n v="4.5"/>
    <n v="0"/>
    <x v="1"/>
  </r>
  <r>
    <x v="313"/>
    <x v="7"/>
    <s v="Sao Ludgero"/>
    <x v="9"/>
    <n v="5"/>
    <n v="5"/>
    <n v="393.57"/>
    <n v="5"/>
    <n v="0"/>
    <n v="4.4000000000000004"/>
    <n v="0"/>
    <x v="9"/>
  </r>
  <r>
    <x v="313"/>
    <x v="7"/>
    <s v="Sao Ludgero"/>
    <x v="10"/>
    <n v="3"/>
    <n v="3"/>
    <n v="288.55"/>
    <n v="3"/>
    <n v="0"/>
    <n v="4"/>
    <n v="0"/>
    <x v="10"/>
  </r>
  <r>
    <x v="313"/>
    <x v="7"/>
    <s v="Sao Ludgero"/>
    <x v="11"/>
    <n v="4"/>
    <n v="4"/>
    <n v="356.78"/>
    <n v="4"/>
    <n v="1"/>
    <n v="3.5"/>
    <n v="0.25"/>
    <x v="11"/>
  </r>
  <r>
    <x v="313"/>
    <x v="7"/>
    <s v="Sao Ludgero"/>
    <x v="12"/>
    <n v="5"/>
    <n v="5"/>
    <n v="553.01"/>
    <n v="5"/>
    <n v="0"/>
    <n v="3.8"/>
    <n v="0"/>
    <x v="12"/>
  </r>
  <r>
    <x v="313"/>
    <x v="7"/>
    <s v="Sao Ludgero"/>
    <x v="13"/>
    <n v="3"/>
    <n v="3"/>
    <n v="372.51"/>
    <n v="3"/>
    <n v="0"/>
    <n v="4.33"/>
    <n v="0"/>
    <x v="13"/>
  </r>
  <r>
    <x v="313"/>
    <x v="7"/>
    <s v="Sao Ludgero"/>
    <x v="14"/>
    <n v="7"/>
    <n v="7"/>
    <n v="1088.29"/>
    <n v="7"/>
    <n v="0"/>
    <n v="4.29"/>
    <n v="0"/>
    <x v="14"/>
  </r>
  <r>
    <x v="313"/>
    <x v="7"/>
    <s v="Sao Ludgero"/>
    <x v="18"/>
    <n v="10"/>
    <n v="10"/>
    <n v="1769.58"/>
    <n v="10"/>
    <n v="0"/>
    <n v="4.4000000000000004"/>
    <n v="0"/>
    <x v="18"/>
  </r>
  <r>
    <x v="313"/>
    <x v="7"/>
    <s v="Sao Ludgero"/>
    <x v="15"/>
    <n v="3"/>
    <n v="3"/>
    <n v="343.81"/>
    <n v="3"/>
    <n v="1"/>
    <n v="4.33"/>
    <n v="0.33333333333333331"/>
    <x v="15"/>
  </r>
  <r>
    <x v="313"/>
    <x v="7"/>
    <s v="Sao Ludgero"/>
    <x v="16"/>
    <n v="9"/>
    <n v="9"/>
    <n v="1537.55"/>
    <n v="9"/>
    <n v="0"/>
    <n v="4.33"/>
    <n v="0"/>
    <x v="16"/>
  </r>
  <r>
    <x v="314"/>
    <x v="4"/>
    <s v="Maringa"/>
    <x v="6"/>
    <n v="1"/>
    <n v="1"/>
    <n v="65.81"/>
    <n v="1"/>
    <n v="0"/>
    <n v="5"/>
    <n v="0"/>
    <x v="6"/>
  </r>
  <r>
    <x v="315"/>
    <x v="7"/>
    <s v="Rio Do Sul"/>
    <x v="14"/>
    <n v="2"/>
    <n v="2"/>
    <n v="401.08"/>
    <n v="2"/>
    <n v="0"/>
    <n v="2.5"/>
    <n v="0"/>
    <x v="14"/>
  </r>
  <r>
    <x v="315"/>
    <x v="7"/>
    <s v="Rio Do Sul"/>
    <x v="18"/>
    <n v="2"/>
    <n v="2"/>
    <n v="403.48"/>
    <n v="2"/>
    <n v="0"/>
    <n v="1"/>
    <n v="0"/>
    <x v="18"/>
  </r>
  <r>
    <x v="315"/>
    <x v="7"/>
    <s v="Rio Do Sul"/>
    <x v="15"/>
    <n v="1"/>
    <n v="1"/>
    <n v="449.79"/>
    <n v="1"/>
    <n v="0"/>
    <n v="3"/>
    <n v="0"/>
    <x v="15"/>
  </r>
  <r>
    <x v="316"/>
    <x v="0"/>
    <s v="Sao Paulo"/>
    <x v="0"/>
    <n v="1"/>
    <n v="1"/>
    <n v="197.53"/>
    <n v="1"/>
    <n v="0"/>
    <n v="5"/>
    <n v="0"/>
    <x v="0"/>
  </r>
  <r>
    <x v="316"/>
    <x v="0"/>
    <s v="Sao Paulo"/>
    <x v="9"/>
    <n v="1"/>
    <n v="1"/>
    <n v="57.77"/>
    <n v="1"/>
    <n v="0"/>
    <n v="5"/>
    <n v="0"/>
    <x v="9"/>
  </r>
  <r>
    <x v="316"/>
    <x v="0"/>
    <s v="Sao Paulo"/>
    <x v="10"/>
    <n v="1"/>
    <n v="1"/>
    <n v="77.77"/>
    <n v="1"/>
    <n v="0"/>
    <n v="2"/>
    <n v="0"/>
    <x v="10"/>
  </r>
  <r>
    <x v="316"/>
    <x v="0"/>
    <s v="Sao Paulo"/>
    <x v="11"/>
    <n v="3"/>
    <n v="3"/>
    <n v="679.07"/>
    <n v="3"/>
    <n v="0"/>
    <n v="4.67"/>
    <n v="0"/>
    <x v="11"/>
  </r>
  <r>
    <x v="316"/>
    <x v="0"/>
    <s v="Sao Paulo"/>
    <x v="12"/>
    <n v="3"/>
    <n v="3"/>
    <n v="1140.56"/>
    <n v="3"/>
    <n v="1"/>
    <n v="5"/>
    <n v="0.33333333333333331"/>
    <x v="12"/>
  </r>
  <r>
    <x v="316"/>
    <x v="0"/>
    <s v="Sao Paulo"/>
    <x v="13"/>
    <n v="1"/>
    <n v="1"/>
    <n v="578.79"/>
    <n v="1"/>
    <n v="0"/>
    <n v="3"/>
    <n v="0"/>
    <x v="13"/>
  </r>
  <r>
    <x v="316"/>
    <x v="0"/>
    <s v="Sao Paulo"/>
    <x v="19"/>
    <n v="1"/>
    <n v="1"/>
    <n v="54.47"/>
    <n v="1"/>
    <n v="1"/>
    <n v="4"/>
    <n v="1"/>
    <x v="19"/>
  </r>
  <r>
    <x v="317"/>
    <x v="0"/>
    <s v="Sao Paulo"/>
    <x v="2"/>
    <n v="3"/>
    <n v="3"/>
    <n v="226.33"/>
    <n v="3"/>
    <n v="0"/>
    <n v="4"/>
    <n v="0"/>
    <x v="2"/>
  </r>
  <r>
    <x v="317"/>
    <x v="0"/>
    <s v="Sao Paulo"/>
    <x v="3"/>
    <n v="4"/>
    <n v="4"/>
    <n v="350.55"/>
    <n v="4"/>
    <n v="0"/>
    <n v="4.75"/>
    <n v="0"/>
    <x v="3"/>
  </r>
  <r>
    <x v="317"/>
    <x v="0"/>
    <s v="Sao Paulo"/>
    <x v="4"/>
    <n v="11"/>
    <n v="14"/>
    <n v="1265.6400000000001"/>
    <n v="11"/>
    <n v="0"/>
    <n v="3.18"/>
    <n v="0"/>
    <x v="4"/>
  </r>
  <r>
    <x v="317"/>
    <x v="0"/>
    <s v="Sao Paulo"/>
    <x v="5"/>
    <n v="7"/>
    <n v="7"/>
    <n v="560.25"/>
    <n v="6"/>
    <n v="0"/>
    <n v="4.29"/>
    <n v="0"/>
    <x v="5"/>
  </r>
  <r>
    <x v="317"/>
    <x v="0"/>
    <s v="Sao Paulo"/>
    <x v="6"/>
    <n v="5"/>
    <n v="5"/>
    <n v="403.23"/>
    <n v="5"/>
    <n v="0"/>
    <n v="4.4000000000000004"/>
    <n v="0"/>
    <x v="6"/>
  </r>
  <r>
    <x v="317"/>
    <x v="0"/>
    <s v="Sao Paulo"/>
    <x v="7"/>
    <n v="7"/>
    <n v="9"/>
    <n v="688.57"/>
    <n v="7"/>
    <n v="0"/>
    <n v="4.57"/>
    <n v="0"/>
    <x v="7"/>
  </r>
  <r>
    <x v="317"/>
    <x v="0"/>
    <s v="Sao Paulo"/>
    <x v="8"/>
    <n v="7"/>
    <n v="7"/>
    <n v="451.66"/>
    <n v="7"/>
    <n v="1"/>
    <n v="4.29"/>
    <n v="0.14285714285714285"/>
    <x v="8"/>
  </r>
  <r>
    <x v="317"/>
    <x v="0"/>
    <s v="Sao Paulo"/>
    <x v="0"/>
    <n v="4"/>
    <n v="4"/>
    <n v="208.12"/>
    <n v="4"/>
    <n v="0"/>
    <n v="5"/>
    <n v="0"/>
    <x v="0"/>
  </r>
  <r>
    <x v="317"/>
    <x v="0"/>
    <s v="Sao Paulo"/>
    <x v="1"/>
    <n v="5"/>
    <n v="5"/>
    <n v="155.81"/>
    <n v="5"/>
    <n v="0"/>
    <n v="4"/>
    <n v="0"/>
    <x v="1"/>
  </r>
  <r>
    <x v="317"/>
    <x v="0"/>
    <s v="Sao Paulo"/>
    <x v="9"/>
    <n v="3"/>
    <n v="3"/>
    <n v="103.45"/>
    <n v="3"/>
    <n v="0"/>
    <n v="4.33"/>
    <n v="0"/>
    <x v="9"/>
  </r>
  <r>
    <x v="318"/>
    <x v="0"/>
    <s v="Sao Paulo"/>
    <x v="17"/>
    <n v="3"/>
    <n v="3"/>
    <n v="385.29"/>
    <n v="3"/>
    <n v="0"/>
    <n v="3.67"/>
    <n v="0"/>
    <x v="17"/>
  </r>
  <r>
    <x v="318"/>
    <x v="0"/>
    <s v="Sao Paulo"/>
    <x v="2"/>
    <n v="4"/>
    <n v="4"/>
    <n v="440.39"/>
    <n v="4"/>
    <n v="0"/>
    <n v="4.75"/>
    <n v="0"/>
    <x v="2"/>
  </r>
  <r>
    <x v="318"/>
    <x v="0"/>
    <s v="Sao Paulo"/>
    <x v="5"/>
    <n v="3"/>
    <n v="3"/>
    <n v="191.48"/>
    <n v="2"/>
    <n v="0"/>
    <n v="4"/>
    <n v="0"/>
    <x v="5"/>
  </r>
  <r>
    <x v="318"/>
    <x v="0"/>
    <s v="Sao Paulo"/>
    <x v="0"/>
    <n v="1"/>
    <n v="1"/>
    <n v="142.1"/>
    <n v="0"/>
    <n v="0"/>
    <n v="1"/>
    <m/>
    <x v="0"/>
  </r>
  <r>
    <x v="318"/>
    <x v="0"/>
    <s v="Sao Paulo"/>
    <x v="1"/>
    <n v="2"/>
    <n v="2"/>
    <n v="253.53"/>
    <n v="2"/>
    <n v="0"/>
    <n v="4.5"/>
    <n v="0"/>
    <x v="1"/>
  </r>
  <r>
    <x v="318"/>
    <x v="0"/>
    <s v="Sao Paulo"/>
    <x v="9"/>
    <n v="5"/>
    <n v="5"/>
    <n v="643.11"/>
    <n v="4"/>
    <n v="1"/>
    <n v="2.2000000000000002"/>
    <n v="0.25"/>
    <x v="9"/>
  </r>
  <r>
    <x v="319"/>
    <x v="0"/>
    <s v="Penapolis"/>
    <x v="0"/>
    <n v="2"/>
    <n v="3"/>
    <n v="215.35"/>
    <n v="2"/>
    <n v="0"/>
    <n v="4.5"/>
    <n v="0"/>
    <x v="0"/>
  </r>
  <r>
    <x v="319"/>
    <x v="0"/>
    <s v="Penapolis"/>
    <x v="1"/>
    <n v="6"/>
    <n v="6"/>
    <n v="468.87"/>
    <n v="6"/>
    <n v="0"/>
    <n v="4.17"/>
    <n v="0"/>
    <x v="1"/>
  </r>
  <r>
    <x v="319"/>
    <x v="0"/>
    <s v="Penapolis"/>
    <x v="9"/>
    <n v="6"/>
    <n v="7"/>
    <n v="565.63"/>
    <n v="6"/>
    <n v="0"/>
    <n v="4.67"/>
    <n v="0"/>
    <x v="9"/>
  </r>
  <r>
    <x v="319"/>
    <x v="0"/>
    <s v="Penapolis"/>
    <x v="10"/>
    <n v="1"/>
    <n v="1"/>
    <n v="154.1"/>
    <n v="1"/>
    <n v="0"/>
    <n v="5"/>
    <n v="0"/>
    <x v="10"/>
  </r>
  <r>
    <x v="319"/>
    <x v="0"/>
    <s v="Penapolis"/>
    <x v="11"/>
    <n v="4"/>
    <n v="5"/>
    <n v="1008.32"/>
    <n v="3"/>
    <n v="0"/>
    <n v="4"/>
    <n v="0"/>
    <x v="11"/>
  </r>
  <r>
    <x v="319"/>
    <x v="0"/>
    <s v="Penapolis"/>
    <x v="12"/>
    <n v="2"/>
    <n v="2"/>
    <n v="276.39999999999998"/>
    <n v="2"/>
    <n v="0"/>
    <n v="4.5"/>
    <n v="0"/>
    <x v="12"/>
  </r>
  <r>
    <x v="319"/>
    <x v="0"/>
    <s v="Penapolis"/>
    <x v="13"/>
    <n v="2"/>
    <n v="2"/>
    <n v="172.25"/>
    <n v="2"/>
    <n v="0"/>
    <n v="4.5"/>
    <n v="0"/>
    <x v="13"/>
  </r>
  <r>
    <x v="319"/>
    <x v="0"/>
    <s v="Penapolis"/>
    <x v="18"/>
    <n v="3"/>
    <n v="3"/>
    <n v="1201.6099999999999"/>
    <n v="3"/>
    <n v="0"/>
    <n v="4.67"/>
    <n v="0"/>
    <x v="18"/>
  </r>
  <r>
    <x v="319"/>
    <x v="0"/>
    <s v="Penapolis"/>
    <x v="16"/>
    <n v="1"/>
    <n v="1"/>
    <n v="363.01"/>
    <n v="1"/>
    <n v="0"/>
    <n v="4"/>
    <n v="0"/>
    <x v="16"/>
  </r>
  <r>
    <x v="319"/>
    <x v="0"/>
    <s v="Penapolis"/>
    <x v="19"/>
    <n v="3"/>
    <n v="3"/>
    <n v="472.29"/>
    <n v="3"/>
    <n v="0"/>
    <n v="3.33"/>
    <n v="0"/>
    <x v="19"/>
  </r>
  <r>
    <x v="320"/>
    <x v="0"/>
    <s v="Sao Paulo"/>
    <x v="17"/>
    <n v="2"/>
    <n v="2"/>
    <n v="88.4"/>
    <n v="2"/>
    <n v="0"/>
    <n v="4.5"/>
    <n v="0"/>
    <x v="17"/>
  </r>
  <r>
    <x v="320"/>
    <x v="0"/>
    <s v="Sao Paulo"/>
    <x v="5"/>
    <n v="1"/>
    <n v="1"/>
    <n v="40.549999999999997"/>
    <n v="1"/>
    <n v="1"/>
    <n v="5"/>
    <n v="1"/>
    <x v="5"/>
  </r>
  <r>
    <x v="320"/>
    <x v="0"/>
    <s v="Sao Paulo"/>
    <x v="8"/>
    <n v="4"/>
    <n v="4"/>
    <n v="533.03"/>
    <n v="4"/>
    <n v="0"/>
    <n v="5"/>
    <n v="0"/>
    <x v="8"/>
  </r>
  <r>
    <x v="320"/>
    <x v="0"/>
    <s v="Sao Paulo"/>
    <x v="0"/>
    <n v="1"/>
    <n v="1"/>
    <n v="39.1"/>
    <n v="1"/>
    <n v="0"/>
    <n v="3"/>
    <n v="0"/>
    <x v="0"/>
  </r>
  <r>
    <x v="320"/>
    <x v="0"/>
    <s v="Sao Paulo"/>
    <x v="1"/>
    <n v="1"/>
    <n v="1"/>
    <n v="36.65"/>
    <n v="1"/>
    <n v="1"/>
    <n v="5"/>
    <n v="1"/>
    <x v="1"/>
  </r>
  <r>
    <x v="320"/>
    <x v="0"/>
    <s v="Sao Paulo"/>
    <x v="9"/>
    <n v="3"/>
    <n v="3"/>
    <n v="421.65"/>
    <n v="2"/>
    <n v="1"/>
    <n v="5"/>
    <n v="0.5"/>
    <x v="9"/>
  </r>
  <r>
    <x v="320"/>
    <x v="0"/>
    <s v="Sao Paulo"/>
    <x v="10"/>
    <n v="7"/>
    <n v="7"/>
    <n v="791.21"/>
    <n v="7"/>
    <n v="0"/>
    <n v="4.29"/>
    <n v="0"/>
    <x v="10"/>
  </r>
  <r>
    <x v="320"/>
    <x v="0"/>
    <s v="Sao Paulo"/>
    <x v="11"/>
    <n v="10"/>
    <n v="11"/>
    <n v="708.42"/>
    <n v="9"/>
    <n v="0"/>
    <n v="5"/>
    <n v="0"/>
    <x v="11"/>
  </r>
  <r>
    <x v="320"/>
    <x v="0"/>
    <s v="Sao Paulo"/>
    <x v="12"/>
    <n v="11"/>
    <n v="12"/>
    <n v="685.9"/>
    <n v="11"/>
    <n v="1"/>
    <n v="4.3600000000000003"/>
    <n v="9.0909090909090912E-2"/>
    <x v="12"/>
  </r>
  <r>
    <x v="320"/>
    <x v="0"/>
    <s v="Sao Paulo"/>
    <x v="13"/>
    <n v="11"/>
    <n v="12"/>
    <n v="656.39"/>
    <n v="11"/>
    <n v="0"/>
    <n v="4.45"/>
    <n v="0"/>
    <x v="13"/>
  </r>
  <r>
    <x v="320"/>
    <x v="0"/>
    <s v="Sao Paulo"/>
    <x v="14"/>
    <n v="7"/>
    <n v="7"/>
    <n v="518.52"/>
    <n v="7"/>
    <n v="1"/>
    <n v="4.43"/>
    <n v="0.14285714285714285"/>
    <x v="14"/>
  </r>
  <r>
    <x v="320"/>
    <x v="0"/>
    <s v="Sao Paulo"/>
    <x v="18"/>
    <n v="6"/>
    <n v="6"/>
    <n v="186.47"/>
    <n v="6"/>
    <n v="0"/>
    <n v="5"/>
    <n v="0"/>
    <x v="18"/>
  </r>
  <r>
    <x v="320"/>
    <x v="0"/>
    <s v="Sao Paulo"/>
    <x v="15"/>
    <n v="10"/>
    <n v="10"/>
    <n v="884.24"/>
    <n v="10"/>
    <n v="0"/>
    <n v="4.78"/>
    <n v="0"/>
    <x v="15"/>
  </r>
  <r>
    <x v="320"/>
    <x v="0"/>
    <s v="Sao Paulo"/>
    <x v="16"/>
    <n v="2"/>
    <n v="2"/>
    <n v="335.97"/>
    <n v="2"/>
    <n v="0"/>
    <n v="5"/>
    <n v="0"/>
    <x v="16"/>
  </r>
  <r>
    <x v="320"/>
    <x v="0"/>
    <s v="Sao Paulo"/>
    <x v="19"/>
    <n v="5"/>
    <n v="6"/>
    <n v="222.77"/>
    <n v="5"/>
    <n v="0"/>
    <n v="4.5999999999999996"/>
    <n v="0"/>
    <x v="19"/>
  </r>
  <r>
    <x v="321"/>
    <x v="0"/>
    <s v="Sao Paulo"/>
    <x v="9"/>
    <n v="2"/>
    <n v="2"/>
    <n v="229.66"/>
    <n v="2"/>
    <n v="0"/>
    <n v="4.5"/>
    <n v="0"/>
    <x v="9"/>
  </r>
  <r>
    <x v="321"/>
    <x v="0"/>
    <s v="Sao Paulo"/>
    <x v="10"/>
    <n v="1"/>
    <n v="1"/>
    <n v="197.97"/>
    <n v="1"/>
    <n v="0"/>
    <n v="5"/>
    <n v="0"/>
    <x v="10"/>
  </r>
  <r>
    <x v="321"/>
    <x v="0"/>
    <s v="Sao Paulo"/>
    <x v="11"/>
    <n v="2"/>
    <n v="2"/>
    <n v="219.66"/>
    <n v="2"/>
    <n v="0"/>
    <n v="5"/>
    <n v="0"/>
    <x v="11"/>
  </r>
  <r>
    <x v="321"/>
    <x v="0"/>
    <s v="Sao Paulo"/>
    <x v="15"/>
    <n v="1"/>
    <n v="1"/>
    <n v="206.87"/>
    <n v="1"/>
    <n v="0"/>
    <n v="5"/>
    <n v="0"/>
    <x v="15"/>
  </r>
  <r>
    <x v="321"/>
    <x v="0"/>
    <s v="Sao Paulo"/>
    <x v="16"/>
    <n v="2"/>
    <n v="2"/>
    <n v="128.27000000000001"/>
    <n v="2"/>
    <n v="0"/>
    <n v="5"/>
    <n v="0"/>
    <x v="16"/>
  </r>
  <r>
    <x v="321"/>
    <x v="0"/>
    <s v="Sao Paulo"/>
    <x v="19"/>
    <n v="1"/>
    <n v="1"/>
    <n v="67.14"/>
    <n v="1"/>
    <n v="0"/>
    <n v="5"/>
    <n v="0"/>
    <x v="19"/>
  </r>
  <r>
    <x v="322"/>
    <x v="7"/>
    <s v="Joinville"/>
    <x v="2"/>
    <n v="1"/>
    <n v="1"/>
    <n v="241.61"/>
    <n v="1"/>
    <n v="0"/>
    <n v="2"/>
    <n v="0"/>
    <x v="2"/>
  </r>
  <r>
    <x v="322"/>
    <x v="7"/>
    <s v="Joinville"/>
    <x v="3"/>
    <n v="1"/>
    <n v="1"/>
    <n v="174.88"/>
    <n v="1"/>
    <n v="0"/>
    <n v="4"/>
    <n v="0"/>
    <x v="3"/>
  </r>
  <r>
    <x v="322"/>
    <x v="7"/>
    <s v="Joinville"/>
    <x v="5"/>
    <n v="1"/>
    <n v="3"/>
    <n v="726.06"/>
    <n v="1"/>
    <n v="0"/>
    <n v="4"/>
    <n v="0"/>
    <x v="5"/>
  </r>
  <r>
    <x v="323"/>
    <x v="0"/>
    <s v="Sao Paulo"/>
    <x v="1"/>
    <n v="26"/>
    <n v="30"/>
    <n v="1794.7"/>
    <n v="26"/>
    <n v="1"/>
    <n v="4.1500000000000004"/>
    <n v="3.8461538461538464E-2"/>
    <x v="1"/>
  </r>
  <r>
    <x v="323"/>
    <x v="0"/>
    <s v="Sao Paulo"/>
    <x v="9"/>
    <n v="37"/>
    <n v="42"/>
    <n v="2365.11"/>
    <n v="37"/>
    <n v="2"/>
    <n v="4.3"/>
    <n v="5.4054054054054057E-2"/>
    <x v="9"/>
  </r>
  <r>
    <x v="323"/>
    <x v="0"/>
    <s v="Sao Paulo"/>
    <x v="10"/>
    <n v="23"/>
    <n v="23"/>
    <n v="1300.44"/>
    <n v="23"/>
    <n v="2"/>
    <n v="4.55"/>
    <n v="8.6956521739130432E-2"/>
    <x v="10"/>
  </r>
  <r>
    <x v="323"/>
    <x v="0"/>
    <s v="Sao Paulo"/>
    <x v="11"/>
    <n v="36"/>
    <n v="38"/>
    <n v="2139.11"/>
    <n v="35"/>
    <n v="2"/>
    <n v="4"/>
    <n v="5.7142857142857141E-2"/>
    <x v="11"/>
  </r>
  <r>
    <x v="323"/>
    <x v="0"/>
    <s v="Sao Paulo"/>
    <x v="12"/>
    <n v="22"/>
    <n v="26"/>
    <n v="1385.4"/>
    <n v="22"/>
    <n v="1"/>
    <n v="4.3600000000000003"/>
    <n v="4.5454545454545456E-2"/>
    <x v="12"/>
  </r>
  <r>
    <x v="323"/>
    <x v="0"/>
    <s v="Sao Paulo"/>
    <x v="13"/>
    <n v="16"/>
    <n v="18"/>
    <n v="1111.7"/>
    <n v="16"/>
    <n v="1"/>
    <n v="3.94"/>
    <n v="6.25E-2"/>
    <x v="13"/>
  </r>
  <r>
    <x v="323"/>
    <x v="0"/>
    <s v="Sao Paulo"/>
    <x v="14"/>
    <n v="15"/>
    <n v="16"/>
    <n v="964.45"/>
    <n v="15"/>
    <n v="0"/>
    <n v="4.33"/>
    <n v="0"/>
    <x v="14"/>
  </r>
  <r>
    <x v="323"/>
    <x v="0"/>
    <s v="Sao Paulo"/>
    <x v="18"/>
    <n v="7"/>
    <n v="7"/>
    <n v="361.97"/>
    <n v="7"/>
    <n v="0"/>
    <n v="3.86"/>
    <n v="0"/>
    <x v="18"/>
  </r>
  <r>
    <x v="323"/>
    <x v="0"/>
    <s v="Sao Paulo"/>
    <x v="15"/>
    <n v="12"/>
    <n v="12"/>
    <n v="664.05"/>
    <n v="12"/>
    <n v="0"/>
    <n v="4.5"/>
    <n v="0"/>
    <x v="15"/>
  </r>
  <r>
    <x v="323"/>
    <x v="0"/>
    <s v="Sao Paulo"/>
    <x v="16"/>
    <n v="4"/>
    <n v="5"/>
    <n v="339.86"/>
    <n v="4"/>
    <n v="0"/>
    <n v="4"/>
    <n v="0"/>
    <x v="16"/>
  </r>
  <r>
    <x v="323"/>
    <x v="0"/>
    <s v="Sao Paulo"/>
    <x v="19"/>
    <n v="3"/>
    <n v="3"/>
    <n v="162.5"/>
    <n v="3"/>
    <n v="0"/>
    <n v="5"/>
    <n v="0"/>
    <x v="19"/>
  </r>
  <r>
    <x v="324"/>
    <x v="0"/>
    <s v="Limeira"/>
    <x v="18"/>
    <n v="1"/>
    <n v="1"/>
    <n v="124.5"/>
    <n v="1"/>
    <n v="0"/>
    <n v="5"/>
    <n v="0"/>
    <x v="18"/>
  </r>
  <r>
    <x v="324"/>
    <x v="0"/>
    <s v="Limeira"/>
    <x v="15"/>
    <n v="7"/>
    <n v="7"/>
    <n v="1140.08"/>
    <n v="7"/>
    <n v="0"/>
    <n v="4.43"/>
    <n v="0"/>
    <x v="15"/>
  </r>
  <r>
    <x v="324"/>
    <x v="0"/>
    <s v="Limeira"/>
    <x v="16"/>
    <n v="3"/>
    <n v="4"/>
    <n v="290.48"/>
    <n v="3"/>
    <n v="0"/>
    <n v="4.33"/>
    <n v="0"/>
    <x v="16"/>
  </r>
  <r>
    <x v="324"/>
    <x v="0"/>
    <s v="Limeira"/>
    <x v="19"/>
    <n v="10"/>
    <n v="10"/>
    <n v="1284.3599999999999"/>
    <n v="10"/>
    <n v="2"/>
    <n v="4.8"/>
    <n v="0.2"/>
    <x v="19"/>
  </r>
  <r>
    <x v="325"/>
    <x v="0"/>
    <s v="Sao Carlos"/>
    <x v="16"/>
    <n v="2"/>
    <n v="2"/>
    <n v="149.58000000000001"/>
    <n v="2"/>
    <n v="0"/>
    <n v="4"/>
    <n v="0"/>
    <x v="16"/>
  </r>
  <r>
    <x v="325"/>
    <x v="0"/>
    <s v="Sao Carlos"/>
    <x v="19"/>
    <n v="1"/>
    <n v="1"/>
    <n v="117.81"/>
    <n v="1"/>
    <n v="0"/>
    <n v="5"/>
    <n v="0"/>
    <x v="19"/>
  </r>
  <r>
    <x v="326"/>
    <x v="0"/>
    <s v="Santos"/>
    <x v="3"/>
    <n v="1"/>
    <n v="1"/>
    <n v="913.16"/>
    <n v="1"/>
    <n v="0"/>
    <n v="5"/>
    <n v="0"/>
    <x v="3"/>
  </r>
  <r>
    <x v="326"/>
    <x v="0"/>
    <s v="Santos"/>
    <x v="4"/>
    <n v="1"/>
    <n v="1"/>
    <n v="1806.68"/>
    <n v="1"/>
    <n v="0"/>
    <n v="5"/>
    <n v="0"/>
    <x v="4"/>
  </r>
  <r>
    <x v="326"/>
    <x v="0"/>
    <s v="Santos"/>
    <x v="5"/>
    <n v="1"/>
    <n v="1"/>
    <n v="933.7"/>
    <n v="1"/>
    <n v="0"/>
    <n v="5"/>
    <n v="0"/>
    <x v="5"/>
  </r>
  <r>
    <x v="326"/>
    <x v="0"/>
    <s v="Santos"/>
    <x v="8"/>
    <n v="1"/>
    <n v="1"/>
    <n v="266.83999999999997"/>
    <n v="1"/>
    <n v="0"/>
    <n v="4"/>
    <n v="0"/>
    <x v="8"/>
  </r>
  <r>
    <x v="326"/>
    <x v="0"/>
    <s v="Santos"/>
    <x v="0"/>
    <n v="2"/>
    <n v="2"/>
    <n v="1230.95"/>
    <n v="2"/>
    <n v="0"/>
    <n v="4.5"/>
    <n v="0"/>
    <x v="0"/>
  </r>
  <r>
    <x v="326"/>
    <x v="0"/>
    <s v="Santos"/>
    <x v="9"/>
    <n v="1"/>
    <n v="1"/>
    <n v="1812.33"/>
    <n v="1"/>
    <n v="0"/>
    <n v="5"/>
    <n v="0"/>
    <x v="9"/>
  </r>
  <r>
    <x v="326"/>
    <x v="0"/>
    <s v="Santos"/>
    <x v="10"/>
    <n v="1"/>
    <n v="1"/>
    <n v="629.48"/>
    <n v="1"/>
    <n v="0"/>
    <n v="5"/>
    <n v="0"/>
    <x v="10"/>
  </r>
  <r>
    <x v="326"/>
    <x v="0"/>
    <s v="Santos"/>
    <x v="14"/>
    <n v="1"/>
    <n v="1"/>
    <n v="1436.84"/>
    <n v="1"/>
    <n v="0"/>
    <n v="4"/>
    <n v="0"/>
    <x v="14"/>
  </r>
  <r>
    <x v="326"/>
    <x v="0"/>
    <s v="Santos"/>
    <x v="15"/>
    <n v="1"/>
    <n v="1"/>
    <n v="254.9"/>
    <n v="1"/>
    <n v="0"/>
    <n v="5"/>
    <n v="0"/>
    <x v="15"/>
  </r>
  <r>
    <x v="326"/>
    <x v="0"/>
    <s v="Santos"/>
    <x v="16"/>
    <n v="1"/>
    <n v="1"/>
    <n v="1173.1099999999999"/>
    <n v="1"/>
    <n v="0"/>
    <n v="4"/>
    <n v="0"/>
    <x v="16"/>
  </r>
  <r>
    <x v="326"/>
    <x v="0"/>
    <s v="Santos"/>
    <x v="19"/>
    <n v="1"/>
    <n v="1"/>
    <n v="604.73"/>
    <n v="1"/>
    <n v="0"/>
    <n v="1"/>
    <n v="0"/>
    <x v="19"/>
  </r>
  <r>
    <x v="327"/>
    <x v="4"/>
    <s v="Sarandi"/>
    <x v="7"/>
    <n v="2"/>
    <n v="2"/>
    <n v="359.7"/>
    <n v="2"/>
    <n v="0"/>
    <n v="3"/>
    <n v="0"/>
    <x v="7"/>
  </r>
  <r>
    <x v="327"/>
    <x v="4"/>
    <s v="Sarandi"/>
    <x v="1"/>
    <n v="6"/>
    <n v="7"/>
    <n v="1376.2"/>
    <n v="6"/>
    <n v="0"/>
    <n v="4.17"/>
    <n v="0"/>
    <x v="1"/>
  </r>
  <r>
    <x v="327"/>
    <x v="4"/>
    <s v="Sarandi"/>
    <x v="9"/>
    <n v="28"/>
    <n v="36"/>
    <n v="6131.22"/>
    <n v="28"/>
    <n v="0"/>
    <n v="4.54"/>
    <n v="0"/>
    <x v="9"/>
  </r>
  <r>
    <x v="327"/>
    <x v="4"/>
    <s v="Sarandi"/>
    <x v="10"/>
    <n v="11"/>
    <n v="14"/>
    <n v="2873.4"/>
    <n v="11"/>
    <n v="0"/>
    <n v="3.82"/>
    <n v="0"/>
    <x v="10"/>
  </r>
  <r>
    <x v="327"/>
    <x v="4"/>
    <s v="Sarandi"/>
    <x v="11"/>
    <n v="9"/>
    <n v="11"/>
    <n v="3865.15"/>
    <n v="9"/>
    <n v="0"/>
    <n v="3.78"/>
    <n v="0"/>
    <x v="11"/>
  </r>
  <r>
    <x v="327"/>
    <x v="4"/>
    <s v="Sarandi"/>
    <x v="12"/>
    <n v="41"/>
    <n v="45"/>
    <n v="6459.35"/>
    <n v="41"/>
    <n v="5"/>
    <n v="3.44"/>
    <n v="0.12195121951219512"/>
    <x v="12"/>
  </r>
  <r>
    <x v="327"/>
    <x v="4"/>
    <s v="Sarandi"/>
    <x v="13"/>
    <n v="12"/>
    <n v="16"/>
    <n v="2082.66"/>
    <n v="12"/>
    <n v="0"/>
    <n v="4.21"/>
    <n v="0"/>
    <x v="13"/>
  </r>
  <r>
    <x v="327"/>
    <x v="4"/>
    <s v="Sarandi"/>
    <x v="14"/>
    <n v="17"/>
    <n v="20"/>
    <n v="1714.64"/>
    <n v="17"/>
    <n v="0"/>
    <n v="3.71"/>
    <n v="0"/>
    <x v="14"/>
  </r>
  <r>
    <x v="327"/>
    <x v="4"/>
    <s v="Sarandi"/>
    <x v="18"/>
    <n v="5"/>
    <n v="5"/>
    <n v="1117.94"/>
    <n v="5"/>
    <n v="0"/>
    <n v="4.8"/>
    <n v="0"/>
    <x v="18"/>
  </r>
  <r>
    <x v="327"/>
    <x v="4"/>
    <s v="Sarandi"/>
    <x v="15"/>
    <n v="2"/>
    <n v="3"/>
    <n v="275.10000000000002"/>
    <n v="2"/>
    <n v="0"/>
    <n v="4.5"/>
    <n v="0"/>
    <x v="15"/>
  </r>
  <r>
    <x v="327"/>
    <x v="4"/>
    <s v="Sarandi"/>
    <x v="16"/>
    <n v="5"/>
    <n v="7"/>
    <n v="852.76"/>
    <n v="5"/>
    <n v="0"/>
    <n v="4"/>
    <n v="0"/>
    <x v="16"/>
  </r>
  <r>
    <x v="327"/>
    <x v="4"/>
    <s v="Sarandi"/>
    <x v="19"/>
    <n v="4"/>
    <n v="5"/>
    <n v="621.04"/>
    <n v="4"/>
    <n v="0"/>
    <n v="3.25"/>
    <n v="0"/>
    <x v="19"/>
  </r>
  <r>
    <x v="328"/>
    <x v="3"/>
    <s v="Belo Horizonte"/>
    <x v="15"/>
    <n v="1"/>
    <n v="1"/>
    <n v="113.69"/>
    <n v="1"/>
    <n v="0"/>
    <n v="5"/>
    <n v="0"/>
    <x v="15"/>
  </r>
  <r>
    <x v="329"/>
    <x v="0"/>
    <s v="Sao Paulo"/>
    <x v="4"/>
    <n v="1"/>
    <n v="1"/>
    <n v="39.42"/>
    <n v="1"/>
    <n v="0"/>
    <n v="5"/>
    <n v="0"/>
    <x v="4"/>
  </r>
  <r>
    <x v="330"/>
    <x v="3"/>
    <s v="Cataguases"/>
    <x v="13"/>
    <n v="2"/>
    <n v="2"/>
    <n v="1043.82"/>
    <n v="2"/>
    <n v="1"/>
    <n v="5"/>
    <n v="0.5"/>
    <x v="13"/>
  </r>
  <r>
    <x v="330"/>
    <x v="3"/>
    <s v="Cataguases"/>
    <x v="16"/>
    <n v="1"/>
    <n v="1"/>
    <n v="459.63"/>
    <n v="1"/>
    <n v="0"/>
    <n v="5"/>
    <n v="0"/>
    <x v="16"/>
  </r>
  <r>
    <x v="331"/>
    <x v="0"/>
    <s v="Santana De Parnaiba"/>
    <x v="0"/>
    <n v="4"/>
    <n v="5"/>
    <n v="271.18"/>
    <n v="4"/>
    <n v="1"/>
    <n v="4"/>
    <n v="0.25"/>
    <x v="0"/>
  </r>
  <r>
    <x v="331"/>
    <x v="0"/>
    <s v="Santana De Parnaiba"/>
    <x v="1"/>
    <n v="3"/>
    <n v="3"/>
    <n v="156.05000000000001"/>
    <n v="3"/>
    <n v="0"/>
    <n v="4.67"/>
    <n v="0"/>
    <x v="1"/>
  </r>
  <r>
    <x v="331"/>
    <x v="0"/>
    <s v="Santana De Parnaiba"/>
    <x v="9"/>
    <n v="5"/>
    <n v="7"/>
    <n v="353.05"/>
    <n v="5"/>
    <n v="0"/>
    <n v="5"/>
    <n v="0"/>
    <x v="9"/>
  </r>
  <r>
    <x v="331"/>
    <x v="0"/>
    <s v="Santana De Parnaiba"/>
    <x v="10"/>
    <n v="41"/>
    <n v="43"/>
    <n v="5831.05"/>
    <n v="40"/>
    <n v="5"/>
    <n v="2.59"/>
    <n v="0.125"/>
    <x v="10"/>
  </r>
  <r>
    <x v="331"/>
    <x v="0"/>
    <s v="Santana De Parnaiba"/>
    <x v="11"/>
    <n v="39"/>
    <n v="50"/>
    <n v="6739.57"/>
    <n v="35"/>
    <n v="9"/>
    <n v="1.45"/>
    <n v="0.25714285714285712"/>
    <x v="11"/>
  </r>
  <r>
    <x v="331"/>
    <x v="0"/>
    <s v="Santana De Parnaiba"/>
    <x v="13"/>
    <n v="21"/>
    <n v="27"/>
    <n v="1543.24"/>
    <n v="19"/>
    <n v="3"/>
    <n v="1.95"/>
    <n v="0.15789473684210525"/>
    <x v="13"/>
  </r>
  <r>
    <x v="331"/>
    <x v="0"/>
    <s v="Santana De Parnaiba"/>
    <x v="14"/>
    <n v="2"/>
    <n v="2"/>
    <n v="107.29"/>
    <n v="2"/>
    <n v="0"/>
    <n v="4.5"/>
    <n v="0"/>
    <x v="14"/>
  </r>
  <r>
    <x v="332"/>
    <x v="5"/>
    <s v="Nova Iguacu"/>
    <x v="4"/>
    <n v="1"/>
    <n v="1"/>
    <n v="26.77"/>
    <n v="1"/>
    <n v="0"/>
    <n v="5"/>
    <n v="0"/>
    <x v="4"/>
  </r>
  <r>
    <x v="332"/>
    <x v="5"/>
    <s v="Nova Iguacu"/>
    <x v="5"/>
    <n v="1"/>
    <n v="2"/>
    <n v="73.069999999999993"/>
    <n v="1"/>
    <n v="0"/>
    <n v="5"/>
    <n v="0"/>
    <x v="5"/>
  </r>
  <r>
    <x v="332"/>
    <x v="5"/>
    <s v="Nova Iguacu"/>
    <x v="6"/>
    <n v="1"/>
    <n v="1"/>
    <n v="39.909999999999997"/>
    <n v="1"/>
    <n v="0"/>
    <n v="4"/>
    <n v="0"/>
    <x v="6"/>
  </r>
  <r>
    <x v="332"/>
    <x v="5"/>
    <s v="Nova Iguacu"/>
    <x v="7"/>
    <n v="5"/>
    <n v="5"/>
    <n v="178.25"/>
    <n v="5"/>
    <n v="0"/>
    <n v="4"/>
    <n v="0"/>
    <x v="7"/>
  </r>
  <r>
    <x v="332"/>
    <x v="5"/>
    <s v="Nova Iguacu"/>
    <x v="8"/>
    <n v="5"/>
    <n v="5"/>
    <n v="218.38"/>
    <n v="5"/>
    <n v="0"/>
    <n v="5"/>
    <n v="0"/>
    <x v="8"/>
  </r>
  <r>
    <x v="332"/>
    <x v="5"/>
    <s v="Nova Iguacu"/>
    <x v="0"/>
    <n v="4"/>
    <n v="4"/>
    <n v="145.94"/>
    <n v="4"/>
    <n v="1"/>
    <n v="4.75"/>
    <n v="0.25"/>
    <x v="0"/>
  </r>
  <r>
    <x v="332"/>
    <x v="5"/>
    <s v="Nova Iguacu"/>
    <x v="1"/>
    <n v="2"/>
    <n v="3"/>
    <n v="138.55000000000001"/>
    <n v="2"/>
    <n v="0"/>
    <n v="5"/>
    <n v="0"/>
    <x v="1"/>
  </r>
  <r>
    <x v="332"/>
    <x v="5"/>
    <s v="Nova Iguacu"/>
    <x v="9"/>
    <n v="2"/>
    <n v="2"/>
    <n v="78.319999999999993"/>
    <n v="2"/>
    <n v="1"/>
    <n v="4"/>
    <n v="0.5"/>
    <x v="9"/>
  </r>
  <r>
    <x v="332"/>
    <x v="5"/>
    <s v="Nova Iguacu"/>
    <x v="11"/>
    <n v="1"/>
    <n v="2"/>
    <n v="68.69"/>
    <n v="1"/>
    <n v="0"/>
    <n v="5"/>
    <n v="0"/>
    <x v="11"/>
  </r>
  <r>
    <x v="332"/>
    <x v="5"/>
    <s v="Nova Iguacu"/>
    <x v="13"/>
    <n v="1"/>
    <n v="2"/>
    <n v="86.58"/>
    <n v="1"/>
    <n v="1"/>
    <n v="1"/>
    <n v="1"/>
    <x v="13"/>
  </r>
  <r>
    <x v="332"/>
    <x v="5"/>
    <s v="Nova Iguacu"/>
    <x v="14"/>
    <n v="1"/>
    <n v="1"/>
    <n v="46.22"/>
    <n v="1"/>
    <n v="0"/>
    <n v="5"/>
    <n v="0"/>
    <x v="14"/>
  </r>
  <r>
    <x v="332"/>
    <x v="5"/>
    <s v="Nova Iguacu"/>
    <x v="18"/>
    <n v="5"/>
    <n v="5"/>
    <n v="236.75"/>
    <n v="5"/>
    <n v="0"/>
    <n v="5"/>
    <n v="0"/>
    <x v="18"/>
  </r>
  <r>
    <x v="332"/>
    <x v="5"/>
    <s v="Nova Iguacu"/>
    <x v="15"/>
    <n v="2"/>
    <n v="2"/>
    <n v="94.47"/>
    <n v="2"/>
    <n v="0"/>
    <n v="5"/>
    <n v="0"/>
    <x v="15"/>
  </r>
  <r>
    <x v="332"/>
    <x v="5"/>
    <s v="Nova Iguacu"/>
    <x v="16"/>
    <n v="2"/>
    <n v="2"/>
    <n v="98.35"/>
    <n v="2"/>
    <n v="0"/>
    <n v="5"/>
    <n v="0"/>
    <x v="16"/>
  </r>
  <r>
    <x v="333"/>
    <x v="4"/>
    <s v="Curitiba"/>
    <x v="15"/>
    <n v="1"/>
    <n v="3"/>
    <n v="130.65"/>
    <n v="1"/>
    <n v="0"/>
    <n v="5"/>
    <n v="0"/>
    <x v="15"/>
  </r>
  <r>
    <x v="334"/>
    <x v="0"/>
    <s v="Sp / Sp"/>
    <x v="18"/>
    <n v="1"/>
    <n v="1"/>
    <n v="310.97000000000003"/>
    <n v="1"/>
    <n v="1"/>
    <n v="5"/>
    <n v="1"/>
    <x v="18"/>
  </r>
  <r>
    <x v="334"/>
    <x v="0"/>
    <s v="Sp / Sp"/>
    <x v="15"/>
    <n v="4"/>
    <n v="4"/>
    <n v="500.44"/>
    <n v="4"/>
    <n v="0"/>
    <n v="3.25"/>
    <n v="0"/>
    <x v="15"/>
  </r>
  <r>
    <x v="334"/>
    <x v="0"/>
    <s v="Sp / Sp"/>
    <x v="16"/>
    <n v="2"/>
    <n v="2"/>
    <n v="148.87"/>
    <n v="2"/>
    <n v="0"/>
    <n v="5"/>
    <n v="0"/>
    <x v="16"/>
  </r>
  <r>
    <x v="334"/>
    <x v="0"/>
    <s v="Sp / Sp"/>
    <x v="19"/>
    <n v="4"/>
    <n v="5"/>
    <n v="329.25"/>
    <n v="4"/>
    <n v="0"/>
    <n v="4.5"/>
    <n v="0"/>
    <x v="19"/>
  </r>
  <r>
    <x v="335"/>
    <x v="4"/>
    <s v="Fazenda Rio Grande"/>
    <x v="11"/>
    <n v="2"/>
    <n v="2"/>
    <n v="185.94"/>
    <n v="2"/>
    <n v="0"/>
    <n v="4"/>
    <n v="0"/>
    <x v="11"/>
  </r>
  <r>
    <x v="335"/>
    <x v="4"/>
    <s v="Fazenda Rio Grande"/>
    <x v="12"/>
    <n v="1"/>
    <n v="1"/>
    <n v="255.24"/>
    <n v="1"/>
    <n v="0"/>
    <n v="3"/>
    <n v="0"/>
    <x v="12"/>
  </r>
  <r>
    <x v="335"/>
    <x v="4"/>
    <s v="Fazenda Rio Grande"/>
    <x v="13"/>
    <n v="2"/>
    <n v="2"/>
    <n v="118.56"/>
    <n v="2"/>
    <n v="0"/>
    <n v="3.5"/>
    <n v="0"/>
    <x v="13"/>
  </r>
  <r>
    <x v="335"/>
    <x v="4"/>
    <s v="Fazenda Rio Grande"/>
    <x v="14"/>
    <n v="2"/>
    <n v="2"/>
    <n v="124.27"/>
    <n v="2"/>
    <n v="1"/>
    <n v="3"/>
    <n v="0.5"/>
    <x v="14"/>
  </r>
  <r>
    <x v="335"/>
    <x v="4"/>
    <s v="Fazenda Rio Grande"/>
    <x v="16"/>
    <n v="2"/>
    <n v="2"/>
    <n v="322.64999999999998"/>
    <n v="2"/>
    <n v="0"/>
    <n v="5"/>
    <n v="0"/>
    <x v="16"/>
  </r>
  <r>
    <x v="336"/>
    <x v="3"/>
    <s v="Lambari"/>
    <x v="18"/>
    <n v="1"/>
    <n v="1"/>
    <n v="98.33"/>
    <n v="1"/>
    <n v="0"/>
    <n v="5"/>
    <n v="0"/>
    <x v="18"/>
  </r>
  <r>
    <x v="336"/>
    <x v="3"/>
    <s v="Lambari"/>
    <x v="16"/>
    <n v="1"/>
    <n v="1"/>
    <n v="127.28"/>
    <n v="1"/>
    <n v="0"/>
    <n v="5"/>
    <n v="0"/>
    <x v="16"/>
  </r>
  <r>
    <x v="337"/>
    <x v="0"/>
    <s v="Sao Paulo"/>
    <x v="15"/>
    <n v="2"/>
    <n v="2"/>
    <n v="467.98"/>
    <n v="2"/>
    <n v="0"/>
    <n v="5"/>
    <n v="0"/>
    <x v="15"/>
  </r>
  <r>
    <x v="337"/>
    <x v="0"/>
    <s v="Sao Paulo"/>
    <x v="16"/>
    <n v="1"/>
    <n v="1"/>
    <n v="117.49"/>
    <n v="1"/>
    <n v="0"/>
    <n v="5"/>
    <n v="0"/>
    <x v="16"/>
  </r>
  <r>
    <x v="337"/>
    <x v="0"/>
    <s v="Sao Paulo"/>
    <x v="19"/>
    <n v="2"/>
    <n v="2"/>
    <n v="341.25"/>
    <n v="2"/>
    <n v="0"/>
    <n v="5"/>
    <n v="0"/>
    <x v="19"/>
  </r>
  <r>
    <x v="338"/>
    <x v="7"/>
    <s v="Jaguaruna"/>
    <x v="8"/>
    <n v="4"/>
    <n v="4"/>
    <n v="291.04000000000002"/>
    <n v="4"/>
    <n v="0"/>
    <n v="4.5"/>
    <n v="0"/>
    <x v="8"/>
  </r>
  <r>
    <x v="338"/>
    <x v="7"/>
    <s v="Jaguaruna"/>
    <x v="0"/>
    <n v="3"/>
    <n v="4"/>
    <n v="292.93"/>
    <n v="3"/>
    <n v="0"/>
    <n v="3.67"/>
    <n v="0"/>
    <x v="0"/>
  </r>
  <r>
    <x v="338"/>
    <x v="7"/>
    <s v="Jaguaruna"/>
    <x v="1"/>
    <n v="3"/>
    <n v="3"/>
    <n v="275.48"/>
    <n v="3"/>
    <n v="0"/>
    <n v="4.67"/>
    <n v="0"/>
    <x v="1"/>
  </r>
  <r>
    <x v="338"/>
    <x v="7"/>
    <s v="Jaguaruna"/>
    <x v="9"/>
    <n v="3"/>
    <n v="4"/>
    <n v="269.82"/>
    <n v="3"/>
    <n v="1"/>
    <n v="3.67"/>
    <n v="0.33333333333333331"/>
    <x v="9"/>
  </r>
  <r>
    <x v="338"/>
    <x v="7"/>
    <s v="Jaguaruna"/>
    <x v="10"/>
    <n v="1"/>
    <n v="1"/>
    <n v="86.15"/>
    <n v="1"/>
    <n v="0"/>
    <n v="5"/>
    <n v="0"/>
    <x v="10"/>
  </r>
  <r>
    <x v="338"/>
    <x v="7"/>
    <s v="Jaguaruna"/>
    <x v="11"/>
    <n v="4"/>
    <n v="6"/>
    <n v="462.51"/>
    <n v="4"/>
    <n v="0"/>
    <n v="2"/>
    <n v="0"/>
    <x v="11"/>
  </r>
  <r>
    <x v="338"/>
    <x v="7"/>
    <s v="Jaguaruna"/>
    <x v="12"/>
    <n v="2"/>
    <n v="2"/>
    <n v="109.6"/>
    <n v="2"/>
    <n v="0"/>
    <n v="5"/>
    <n v="0"/>
    <x v="12"/>
  </r>
  <r>
    <x v="338"/>
    <x v="7"/>
    <s v="Jaguaruna"/>
    <x v="13"/>
    <n v="6"/>
    <n v="6"/>
    <n v="501.43"/>
    <n v="6"/>
    <n v="0"/>
    <n v="4.17"/>
    <n v="0"/>
    <x v="13"/>
  </r>
  <r>
    <x v="338"/>
    <x v="7"/>
    <s v="Jaguaruna"/>
    <x v="14"/>
    <n v="4"/>
    <n v="4"/>
    <n v="379.35"/>
    <n v="4"/>
    <n v="0"/>
    <n v="4.5"/>
    <n v="0"/>
    <x v="14"/>
  </r>
  <r>
    <x v="338"/>
    <x v="7"/>
    <s v="Jaguaruna"/>
    <x v="18"/>
    <n v="4"/>
    <n v="4"/>
    <n v="367.31"/>
    <n v="4"/>
    <n v="2"/>
    <n v="3"/>
    <n v="0.5"/>
    <x v="18"/>
  </r>
  <r>
    <x v="338"/>
    <x v="7"/>
    <s v="Jaguaruna"/>
    <x v="15"/>
    <n v="2"/>
    <n v="2"/>
    <n v="147.09"/>
    <n v="2"/>
    <n v="0"/>
    <n v="3.5"/>
    <n v="0"/>
    <x v="15"/>
  </r>
  <r>
    <x v="338"/>
    <x v="7"/>
    <s v="Jaguaruna"/>
    <x v="16"/>
    <n v="1"/>
    <n v="1"/>
    <n v="62.11"/>
    <n v="1"/>
    <n v="0"/>
    <n v="5"/>
    <n v="0"/>
    <x v="16"/>
  </r>
  <r>
    <x v="338"/>
    <x v="7"/>
    <s v="Jaguaruna"/>
    <x v="19"/>
    <n v="3"/>
    <n v="3"/>
    <n v="171.87"/>
    <n v="3"/>
    <n v="0"/>
    <n v="2"/>
    <n v="0"/>
    <x v="19"/>
  </r>
  <r>
    <x v="339"/>
    <x v="7"/>
    <s v="Joinville"/>
    <x v="16"/>
    <n v="1"/>
    <n v="1"/>
    <n v="48.81"/>
    <n v="1"/>
    <n v="0"/>
    <n v="5"/>
    <n v="0"/>
    <x v="16"/>
  </r>
  <r>
    <x v="339"/>
    <x v="7"/>
    <s v="Joinville"/>
    <x v="19"/>
    <n v="1"/>
    <n v="1"/>
    <n v="48.81"/>
    <n v="1"/>
    <n v="0"/>
    <n v="5"/>
    <n v="0"/>
    <x v="19"/>
  </r>
  <r>
    <x v="340"/>
    <x v="13"/>
    <s v="Recife"/>
    <x v="17"/>
    <n v="1"/>
    <n v="1"/>
    <n v="2023"/>
    <n v="1"/>
    <n v="0"/>
    <n v="5"/>
    <n v="0"/>
    <x v="17"/>
  </r>
  <r>
    <x v="340"/>
    <x v="13"/>
    <s v="Recife"/>
    <x v="3"/>
    <n v="1"/>
    <n v="1"/>
    <n v="1239.94"/>
    <n v="1"/>
    <n v="0"/>
    <n v="5"/>
    <n v="0"/>
    <x v="3"/>
  </r>
  <r>
    <x v="340"/>
    <x v="13"/>
    <s v="Recife"/>
    <x v="9"/>
    <n v="1"/>
    <n v="1"/>
    <n v="610.63"/>
    <n v="1"/>
    <n v="1"/>
    <n v="1"/>
    <n v="1"/>
    <x v="9"/>
  </r>
  <r>
    <x v="341"/>
    <x v="0"/>
    <s v="Barrinha"/>
    <x v="0"/>
    <n v="1"/>
    <n v="1"/>
    <n v="22.58"/>
    <n v="1"/>
    <n v="0"/>
    <n v="3"/>
    <n v="0"/>
    <x v="0"/>
  </r>
  <r>
    <x v="341"/>
    <x v="0"/>
    <s v="Barrinha"/>
    <x v="9"/>
    <n v="1"/>
    <n v="1"/>
    <n v="48.6"/>
    <n v="1"/>
    <n v="0"/>
    <n v="4"/>
    <n v="0"/>
    <x v="9"/>
  </r>
  <r>
    <x v="342"/>
    <x v="7"/>
    <s v="Indaial"/>
    <x v="14"/>
    <n v="1"/>
    <n v="1"/>
    <n v="65.989999999999995"/>
    <n v="1"/>
    <n v="0"/>
    <n v="4"/>
    <n v="0"/>
    <x v="14"/>
  </r>
  <r>
    <x v="342"/>
    <x v="7"/>
    <s v="Indaial"/>
    <x v="19"/>
    <n v="3"/>
    <n v="3"/>
    <n v="160.47999999999999"/>
    <n v="3"/>
    <n v="1"/>
    <n v="3.33"/>
    <n v="0.33333333333333331"/>
    <x v="19"/>
  </r>
  <r>
    <x v="343"/>
    <x v="5"/>
    <s v="Rio De Janeiro"/>
    <x v="4"/>
    <n v="1"/>
    <n v="1"/>
    <n v="371.9"/>
    <n v="1"/>
    <n v="0"/>
    <n v="4"/>
    <n v="0"/>
    <x v="4"/>
  </r>
  <r>
    <x v="343"/>
    <x v="5"/>
    <s v="Rio De Janeiro"/>
    <x v="5"/>
    <n v="1"/>
    <n v="1"/>
    <n v="481.3"/>
    <n v="1"/>
    <n v="0"/>
    <n v="3"/>
    <n v="0"/>
    <x v="5"/>
  </r>
  <r>
    <x v="343"/>
    <x v="5"/>
    <s v="Rio De Janeiro"/>
    <x v="13"/>
    <n v="1"/>
    <n v="1"/>
    <n v="202.26"/>
    <n v="1"/>
    <n v="1"/>
    <n v="1"/>
    <n v="1"/>
    <x v="13"/>
  </r>
  <r>
    <x v="343"/>
    <x v="5"/>
    <s v="Rio De Janeiro"/>
    <x v="18"/>
    <n v="1"/>
    <n v="2"/>
    <n v="172.72"/>
    <n v="1"/>
    <n v="0"/>
    <n v="4"/>
    <n v="0"/>
    <x v="18"/>
  </r>
  <r>
    <x v="344"/>
    <x v="3"/>
    <s v="Vicosa"/>
    <x v="2"/>
    <n v="1"/>
    <n v="1"/>
    <n v="59.86"/>
    <n v="1"/>
    <n v="0"/>
    <n v="5"/>
    <n v="0"/>
    <x v="2"/>
  </r>
  <r>
    <x v="344"/>
    <x v="3"/>
    <s v="Vicosa"/>
    <x v="1"/>
    <n v="1"/>
    <n v="1"/>
    <n v="57.38"/>
    <n v="1"/>
    <n v="0"/>
    <n v="5"/>
    <n v="0"/>
    <x v="1"/>
  </r>
  <r>
    <x v="344"/>
    <x v="3"/>
    <s v="Vicosa"/>
    <x v="9"/>
    <n v="2"/>
    <n v="2"/>
    <n v="128.4"/>
    <n v="2"/>
    <n v="0"/>
    <n v="5"/>
    <n v="0"/>
    <x v="9"/>
  </r>
  <r>
    <x v="344"/>
    <x v="3"/>
    <s v="Vicosa"/>
    <x v="10"/>
    <n v="1"/>
    <n v="1"/>
    <n v="68.02"/>
    <n v="1"/>
    <n v="0"/>
    <n v="5"/>
    <n v="0"/>
    <x v="10"/>
  </r>
  <r>
    <x v="344"/>
    <x v="3"/>
    <s v="Vicosa"/>
    <x v="11"/>
    <n v="1"/>
    <n v="1"/>
    <n v="68.02"/>
    <n v="1"/>
    <n v="0"/>
    <n v="1"/>
    <n v="0"/>
    <x v="11"/>
  </r>
  <r>
    <x v="344"/>
    <x v="3"/>
    <s v="Vicosa"/>
    <x v="12"/>
    <n v="2"/>
    <n v="2"/>
    <n v="128.4"/>
    <n v="2"/>
    <n v="1"/>
    <n v="4.5"/>
    <n v="0.5"/>
    <x v="12"/>
  </r>
  <r>
    <x v="344"/>
    <x v="3"/>
    <s v="Vicosa"/>
    <x v="14"/>
    <n v="2"/>
    <n v="2"/>
    <n v="137.54"/>
    <n v="2"/>
    <n v="0"/>
    <n v="5"/>
    <n v="0"/>
    <x v="14"/>
  </r>
  <r>
    <x v="344"/>
    <x v="3"/>
    <s v="Vicosa"/>
    <x v="18"/>
    <n v="2"/>
    <n v="2"/>
    <n v="142.30000000000001"/>
    <n v="2"/>
    <n v="0"/>
    <n v="4.5"/>
    <n v="0"/>
    <x v="18"/>
  </r>
  <r>
    <x v="345"/>
    <x v="0"/>
    <s v="Sao Paulo"/>
    <x v="10"/>
    <n v="3"/>
    <n v="3"/>
    <n v="240.73"/>
    <n v="3"/>
    <n v="0"/>
    <n v="4"/>
    <n v="0"/>
    <x v="10"/>
  </r>
  <r>
    <x v="345"/>
    <x v="0"/>
    <s v="Sao Paulo"/>
    <x v="11"/>
    <n v="1"/>
    <n v="1"/>
    <n v="39.53"/>
    <n v="1"/>
    <n v="0"/>
    <n v="4"/>
    <n v="0"/>
    <x v="11"/>
  </r>
  <r>
    <x v="345"/>
    <x v="0"/>
    <s v="Sao Paulo"/>
    <x v="12"/>
    <n v="4"/>
    <n v="4"/>
    <n v="221.26"/>
    <n v="4"/>
    <n v="0"/>
    <n v="5"/>
    <n v="0"/>
    <x v="12"/>
  </r>
  <r>
    <x v="345"/>
    <x v="0"/>
    <s v="Sao Paulo"/>
    <x v="13"/>
    <n v="5"/>
    <n v="6"/>
    <n v="741.22"/>
    <n v="4"/>
    <n v="1"/>
    <n v="3.6"/>
    <n v="0.25"/>
    <x v="13"/>
  </r>
  <r>
    <x v="345"/>
    <x v="0"/>
    <s v="Sao Paulo"/>
    <x v="14"/>
    <n v="8"/>
    <n v="8"/>
    <n v="328.76"/>
    <n v="8"/>
    <n v="0"/>
    <n v="4.38"/>
    <n v="0"/>
    <x v="14"/>
  </r>
  <r>
    <x v="345"/>
    <x v="0"/>
    <s v="Sao Paulo"/>
    <x v="18"/>
    <n v="2"/>
    <n v="2"/>
    <n v="106.99"/>
    <n v="1"/>
    <n v="0"/>
    <n v="4"/>
    <n v="0"/>
    <x v="18"/>
  </r>
  <r>
    <x v="345"/>
    <x v="0"/>
    <s v="Sao Paulo"/>
    <x v="15"/>
    <n v="5"/>
    <n v="5"/>
    <n v="391.82"/>
    <n v="5"/>
    <n v="0"/>
    <n v="4.2"/>
    <n v="0"/>
    <x v="15"/>
  </r>
  <r>
    <x v="345"/>
    <x v="0"/>
    <s v="Sao Paulo"/>
    <x v="16"/>
    <n v="5"/>
    <n v="5"/>
    <n v="304.12"/>
    <n v="5"/>
    <n v="0"/>
    <n v="3.8"/>
    <n v="0"/>
    <x v="16"/>
  </r>
  <r>
    <x v="345"/>
    <x v="0"/>
    <s v="Sao Paulo"/>
    <x v="19"/>
    <n v="9"/>
    <n v="9"/>
    <n v="653.11"/>
    <n v="9"/>
    <n v="0"/>
    <n v="4.78"/>
    <n v="0"/>
    <x v="19"/>
  </r>
  <r>
    <x v="346"/>
    <x v="0"/>
    <s v="Sao Paulo"/>
    <x v="11"/>
    <n v="1"/>
    <n v="1"/>
    <n v="29.77"/>
    <n v="1"/>
    <n v="0"/>
    <n v="4"/>
    <n v="0"/>
    <x v="11"/>
  </r>
  <r>
    <x v="346"/>
    <x v="0"/>
    <s v="Sao Paulo"/>
    <x v="12"/>
    <n v="2"/>
    <n v="2"/>
    <n v="76.180000000000007"/>
    <n v="2"/>
    <n v="0"/>
    <n v="2.5"/>
    <n v="0"/>
    <x v="12"/>
  </r>
  <r>
    <x v="346"/>
    <x v="0"/>
    <s v="Sao Paulo"/>
    <x v="13"/>
    <n v="4"/>
    <n v="7"/>
    <n v="279.76"/>
    <n v="4"/>
    <n v="1"/>
    <n v="4"/>
    <n v="0.25"/>
    <x v="13"/>
  </r>
  <r>
    <x v="346"/>
    <x v="0"/>
    <s v="Sao Paulo"/>
    <x v="14"/>
    <n v="2"/>
    <n v="2"/>
    <n v="157.41"/>
    <n v="2"/>
    <n v="0"/>
    <n v="4"/>
    <n v="0"/>
    <x v="14"/>
  </r>
  <r>
    <x v="346"/>
    <x v="0"/>
    <s v="Sao Paulo"/>
    <x v="18"/>
    <n v="1"/>
    <n v="1"/>
    <n v="36.22"/>
    <n v="1"/>
    <n v="0"/>
    <n v="4"/>
    <n v="0"/>
    <x v="18"/>
  </r>
  <r>
    <x v="346"/>
    <x v="0"/>
    <s v="Sao Paulo"/>
    <x v="15"/>
    <n v="1"/>
    <n v="3"/>
    <n v="75.75"/>
    <n v="1"/>
    <n v="0"/>
    <n v="5"/>
    <n v="0"/>
    <x v="15"/>
  </r>
  <r>
    <x v="346"/>
    <x v="0"/>
    <s v="Sao Paulo"/>
    <x v="16"/>
    <n v="1"/>
    <n v="1"/>
    <n v="65.44"/>
    <n v="1"/>
    <n v="0"/>
    <n v="5"/>
    <n v="0"/>
    <x v="16"/>
  </r>
  <r>
    <x v="347"/>
    <x v="4"/>
    <s v="Arapongas"/>
    <x v="3"/>
    <n v="1"/>
    <n v="1"/>
    <n v="129.36000000000001"/>
    <n v="1"/>
    <n v="0"/>
    <n v="5"/>
    <n v="0"/>
    <x v="3"/>
  </r>
  <r>
    <x v="347"/>
    <x v="4"/>
    <s v="Arapongas"/>
    <x v="4"/>
    <n v="5"/>
    <n v="6"/>
    <n v="772.89"/>
    <n v="5"/>
    <n v="0"/>
    <n v="3.2"/>
    <n v="0"/>
    <x v="4"/>
  </r>
  <r>
    <x v="347"/>
    <x v="4"/>
    <s v="Arapongas"/>
    <x v="5"/>
    <n v="7"/>
    <n v="7"/>
    <n v="896.58"/>
    <n v="6"/>
    <n v="0"/>
    <n v="3.86"/>
    <n v="0"/>
    <x v="5"/>
  </r>
  <r>
    <x v="347"/>
    <x v="4"/>
    <s v="Arapongas"/>
    <x v="6"/>
    <n v="5"/>
    <n v="9"/>
    <n v="1093.1199999999999"/>
    <n v="5"/>
    <n v="1"/>
    <n v="3.4"/>
    <n v="0.2"/>
    <x v="6"/>
  </r>
  <r>
    <x v="347"/>
    <x v="4"/>
    <s v="Arapongas"/>
    <x v="7"/>
    <n v="4"/>
    <n v="4"/>
    <n v="506.73"/>
    <n v="4"/>
    <n v="0"/>
    <n v="4.5"/>
    <n v="0"/>
    <x v="7"/>
  </r>
  <r>
    <x v="347"/>
    <x v="4"/>
    <s v="Arapongas"/>
    <x v="8"/>
    <n v="10"/>
    <n v="10"/>
    <n v="1350.79"/>
    <n v="10"/>
    <n v="0"/>
    <n v="4"/>
    <n v="0"/>
    <x v="8"/>
  </r>
  <r>
    <x v="347"/>
    <x v="4"/>
    <s v="Arapongas"/>
    <x v="0"/>
    <n v="8"/>
    <n v="8"/>
    <n v="1352.43"/>
    <n v="8"/>
    <n v="0"/>
    <n v="4.63"/>
    <n v="0"/>
    <x v="0"/>
  </r>
  <r>
    <x v="347"/>
    <x v="4"/>
    <s v="Arapongas"/>
    <x v="1"/>
    <n v="5"/>
    <n v="5"/>
    <n v="636.74"/>
    <n v="5"/>
    <n v="0"/>
    <n v="5"/>
    <n v="0"/>
    <x v="1"/>
  </r>
  <r>
    <x v="347"/>
    <x v="4"/>
    <s v="Arapongas"/>
    <x v="9"/>
    <n v="6"/>
    <n v="6"/>
    <n v="811.16"/>
    <n v="6"/>
    <n v="0"/>
    <n v="3.83"/>
    <n v="0"/>
    <x v="9"/>
  </r>
  <r>
    <x v="347"/>
    <x v="4"/>
    <s v="Arapongas"/>
    <x v="10"/>
    <n v="8"/>
    <n v="8"/>
    <n v="1076.01"/>
    <n v="8"/>
    <n v="2"/>
    <n v="4.1399999999999997"/>
    <n v="0.25"/>
    <x v="10"/>
  </r>
  <r>
    <x v="347"/>
    <x v="4"/>
    <s v="Arapongas"/>
    <x v="11"/>
    <n v="10"/>
    <n v="11"/>
    <n v="1432.18"/>
    <n v="10"/>
    <n v="2"/>
    <n v="3.2"/>
    <n v="0.2"/>
    <x v="11"/>
  </r>
  <r>
    <x v="347"/>
    <x v="4"/>
    <s v="Arapongas"/>
    <x v="12"/>
    <n v="8"/>
    <n v="8"/>
    <n v="1057.81"/>
    <n v="8"/>
    <n v="1"/>
    <n v="4.5"/>
    <n v="0.125"/>
    <x v="12"/>
  </r>
  <r>
    <x v="347"/>
    <x v="4"/>
    <s v="Arapongas"/>
    <x v="13"/>
    <n v="7"/>
    <n v="7"/>
    <n v="896.18"/>
    <n v="7"/>
    <n v="1"/>
    <n v="4.5"/>
    <n v="0.14285714285714285"/>
    <x v="13"/>
  </r>
  <r>
    <x v="347"/>
    <x v="4"/>
    <s v="Arapongas"/>
    <x v="14"/>
    <n v="3"/>
    <n v="3"/>
    <n v="488.53"/>
    <n v="3"/>
    <n v="1"/>
    <n v="2.33"/>
    <n v="0.33333333333333331"/>
    <x v="14"/>
  </r>
  <r>
    <x v="347"/>
    <x v="4"/>
    <s v="Arapongas"/>
    <x v="18"/>
    <n v="2"/>
    <n v="2"/>
    <n v="332.22"/>
    <n v="2"/>
    <n v="0"/>
    <n v="4.5"/>
    <n v="0"/>
    <x v="18"/>
  </r>
  <r>
    <x v="347"/>
    <x v="4"/>
    <s v="Arapongas"/>
    <x v="15"/>
    <n v="3"/>
    <n v="3"/>
    <n v="588.32000000000005"/>
    <n v="3"/>
    <n v="0"/>
    <n v="4.67"/>
    <n v="0"/>
    <x v="15"/>
  </r>
  <r>
    <x v="348"/>
    <x v="3"/>
    <s v="Belo Horizonte"/>
    <x v="19"/>
    <n v="1"/>
    <n v="1"/>
    <n v="78.319999999999993"/>
    <n v="1"/>
    <n v="0"/>
    <n v="5"/>
    <n v="0"/>
    <x v="19"/>
  </r>
  <r>
    <x v="349"/>
    <x v="3"/>
    <s v="Uba"/>
    <x v="2"/>
    <n v="3"/>
    <n v="4"/>
    <n v="1545.46"/>
    <n v="3"/>
    <n v="0"/>
    <n v="4.67"/>
    <n v="0"/>
    <x v="2"/>
  </r>
  <r>
    <x v="349"/>
    <x v="3"/>
    <s v="Uba"/>
    <x v="3"/>
    <n v="24"/>
    <n v="28"/>
    <n v="1932.35"/>
    <n v="24"/>
    <n v="2"/>
    <n v="3.75"/>
    <n v="8.3333333333333329E-2"/>
    <x v="3"/>
  </r>
  <r>
    <x v="349"/>
    <x v="3"/>
    <s v="Uba"/>
    <x v="4"/>
    <n v="3"/>
    <n v="4"/>
    <n v="190.19"/>
    <n v="3"/>
    <n v="0"/>
    <n v="5"/>
    <n v="0"/>
    <x v="4"/>
  </r>
  <r>
    <x v="349"/>
    <x v="3"/>
    <s v="Uba"/>
    <x v="6"/>
    <n v="2"/>
    <n v="2"/>
    <n v="286.55"/>
    <n v="2"/>
    <n v="0"/>
    <n v="4.5"/>
    <n v="0"/>
    <x v="6"/>
  </r>
  <r>
    <x v="349"/>
    <x v="3"/>
    <s v="Uba"/>
    <x v="7"/>
    <n v="3"/>
    <n v="3"/>
    <n v="1001.86"/>
    <n v="2"/>
    <n v="0"/>
    <n v="3.33"/>
    <n v="0"/>
    <x v="7"/>
  </r>
  <r>
    <x v="349"/>
    <x v="3"/>
    <s v="Uba"/>
    <x v="8"/>
    <n v="1"/>
    <n v="1"/>
    <n v="528.41"/>
    <n v="1"/>
    <n v="0"/>
    <n v="1"/>
    <n v="0"/>
    <x v="8"/>
  </r>
  <r>
    <x v="349"/>
    <x v="3"/>
    <s v="Uba"/>
    <x v="9"/>
    <n v="4"/>
    <n v="4"/>
    <n v="2264.9699999999998"/>
    <n v="4"/>
    <n v="0"/>
    <n v="4"/>
    <n v="0"/>
    <x v="9"/>
  </r>
  <r>
    <x v="349"/>
    <x v="3"/>
    <s v="Uba"/>
    <x v="10"/>
    <n v="3"/>
    <n v="3"/>
    <n v="923.94"/>
    <n v="3"/>
    <n v="1"/>
    <n v="4.67"/>
    <n v="0.33333333333333331"/>
    <x v="10"/>
  </r>
  <r>
    <x v="350"/>
    <x v="0"/>
    <s v="Sao Paulo"/>
    <x v="3"/>
    <n v="2"/>
    <n v="3"/>
    <n v="65.13"/>
    <n v="2"/>
    <n v="0"/>
    <n v="4"/>
    <n v="0"/>
    <x v="3"/>
  </r>
  <r>
    <x v="350"/>
    <x v="0"/>
    <s v="Sao Paulo"/>
    <x v="4"/>
    <n v="6"/>
    <n v="7"/>
    <n v="281.52999999999997"/>
    <n v="6"/>
    <n v="0"/>
    <n v="4.33"/>
    <n v="0"/>
    <x v="4"/>
  </r>
  <r>
    <x v="350"/>
    <x v="0"/>
    <s v="Sao Paulo"/>
    <x v="5"/>
    <n v="9"/>
    <n v="11"/>
    <n v="378.46"/>
    <n v="8"/>
    <n v="0"/>
    <n v="3.67"/>
    <n v="0"/>
    <x v="5"/>
  </r>
  <r>
    <x v="350"/>
    <x v="0"/>
    <s v="Sao Paulo"/>
    <x v="6"/>
    <n v="8"/>
    <n v="8"/>
    <n v="292.26"/>
    <n v="8"/>
    <n v="0"/>
    <n v="4.88"/>
    <n v="0"/>
    <x v="6"/>
  </r>
  <r>
    <x v="350"/>
    <x v="0"/>
    <s v="Sao Paulo"/>
    <x v="7"/>
    <n v="14"/>
    <n v="15"/>
    <n v="704.92"/>
    <n v="14"/>
    <n v="0"/>
    <n v="4.71"/>
    <n v="0"/>
    <x v="7"/>
  </r>
  <r>
    <x v="350"/>
    <x v="0"/>
    <s v="Sao Paulo"/>
    <x v="8"/>
    <n v="15"/>
    <n v="23"/>
    <n v="998.63"/>
    <n v="15"/>
    <n v="0"/>
    <n v="4.53"/>
    <n v="0"/>
    <x v="8"/>
  </r>
  <r>
    <x v="350"/>
    <x v="0"/>
    <s v="Sao Paulo"/>
    <x v="0"/>
    <n v="18"/>
    <n v="26"/>
    <n v="1374.38"/>
    <n v="17"/>
    <n v="1"/>
    <n v="3.88"/>
    <n v="5.8823529411764705E-2"/>
    <x v="0"/>
  </r>
  <r>
    <x v="350"/>
    <x v="0"/>
    <s v="Sao Paulo"/>
    <x v="1"/>
    <n v="17"/>
    <n v="25"/>
    <n v="905.36"/>
    <n v="17"/>
    <n v="0"/>
    <n v="4.24"/>
    <n v="0"/>
    <x v="1"/>
  </r>
  <r>
    <x v="350"/>
    <x v="0"/>
    <s v="Sao Paulo"/>
    <x v="9"/>
    <n v="21"/>
    <n v="23"/>
    <n v="1047.45"/>
    <n v="20"/>
    <n v="2"/>
    <n v="4.05"/>
    <n v="0.1"/>
    <x v="9"/>
  </r>
  <r>
    <x v="350"/>
    <x v="0"/>
    <s v="Sao Paulo"/>
    <x v="10"/>
    <n v="13"/>
    <n v="17"/>
    <n v="597.72"/>
    <n v="13"/>
    <n v="1"/>
    <n v="3.92"/>
    <n v="7.6923076923076927E-2"/>
    <x v="10"/>
  </r>
  <r>
    <x v="350"/>
    <x v="0"/>
    <s v="Sao Paulo"/>
    <x v="11"/>
    <n v="12"/>
    <n v="15"/>
    <n v="531.41"/>
    <n v="12"/>
    <n v="0"/>
    <n v="3.5"/>
    <n v="0"/>
    <x v="11"/>
  </r>
  <r>
    <x v="350"/>
    <x v="0"/>
    <s v="Sao Paulo"/>
    <x v="12"/>
    <n v="18"/>
    <n v="26"/>
    <n v="968.23"/>
    <n v="18"/>
    <n v="0"/>
    <n v="3.94"/>
    <n v="0"/>
    <x v="12"/>
  </r>
  <r>
    <x v="350"/>
    <x v="0"/>
    <s v="Sao Paulo"/>
    <x v="13"/>
    <n v="17"/>
    <n v="17"/>
    <n v="698.7"/>
    <n v="17"/>
    <n v="1"/>
    <n v="4.53"/>
    <n v="5.8823529411764705E-2"/>
    <x v="13"/>
  </r>
  <r>
    <x v="350"/>
    <x v="0"/>
    <s v="Sao Paulo"/>
    <x v="14"/>
    <n v="23"/>
    <n v="28"/>
    <n v="1082.92"/>
    <n v="23"/>
    <n v="0"/>
    <n v="4.22"/>
    <n v="0"/>
    <x v="14"/>
  </r>
  <r>
    <x v="350"/>
    <x v="0"/>
    <s v="Sao Paulo"/>
    <x v="18"/>
    <n v="18"/>
    <n v="20"/>
    <n v="737.58"/>
    <n v="18"/>
    <n v="4"/>
    <n v="3.83"/>
    <n v="0.22222222222222221"/>
    <x v="18"/>
  </r>
  <r>
    <x v="350"/>
    <x v="0"/>
    <s v="Sao Paulo"/>
    <x v="15"/>
    <n v="14"/>
    <n v="21"/>
    <n v="674.92"/>
    <n v="14"/>
    <n v="0"/>
    <n v="4.43"/>
    <n v="0"/>
    <x v="15"/>
  </r>
  <r>
    <x v="350"/>
    <x v="0"/>
    <s v="Sao Paulo"/>
    <x v="16"/>
    <n v="20"/>
    <n v="22"/>
    <n v="891.31"/>
    <n v="20"/>
    <n v="0"/>
    <n v="4.2"/>
    <n v="0"/>
    <x v="16"/>
  </r>
  <r>
    <x v="350"/>
    <x v="0"/>
    <s v="Sao Paulo"/>
    <x v="19"/>
    <n v="19"/>
    <n v="20"/>
    <n v="708.8"/>
    <n v="19"/>
    <n v="3"/>
    <n v="4.26"/>
    <n v="0.15789473684210525"/>
    <x v="19"/>
  </r>
  <r>
    <x v="351"/>
    <x v="0"/>
    <s v="Ibitinga"/>
    <x v="12"/>
    <n v="6"/>
    <n v="6"/>
    <n v="513.4"/>
    <n v="6"/>
    <n v="0"/>
    <n v="4.67"/>
    <n v="0"/>
    <x v="12"/>
  </r>
  <r>
    <x v="351"/>
    <x v="0"/>
    <s v="Ibitinga"/>
    <x v="13"/>
    <n v="3"/>
    <n v="3"/>
    <n v="249.02"/>
    <n v="3"/>
    <n v="1"/>
    <n v="5"/>
    <n v="0.33333333333333331"/>
    <x v="13"/>
  </r>
  <r>
    <x v="351"/>
    <x v="0"/>
    <s v="Ibitinga"/>
    <x v="14"/>
    <n v="3"/>
    <n v="4"/>
    <n v="383.19"/>
    <n v="3"/>
    <n v="0"/>
    <n v="3.67"/>
    <n v="0"/>
    <x v="14"/>
  </r>
  <r>
    <x v="351"/>
    <x v="0"/>
    <s v="Ibitinga"/>
    <x v="18"/>
    <n v="4"/>
    <n v="4"/>
    <n v="301.58"/>
    <n v="4"/>
    <n v="0"/>
    <n v="4.75"/>
    <n v="0"/>
    <x v="18"/>
  </r>
  <r>
    <x v="351"/>
    <x v="0"/>
    <s v="Ibitinga"/>
    <x v="15"/>
    <n v="3"/>
    <n v="3"/>
    <n v="228.78"/>
    <n v="3"/>
    <n v="0"/>
    <n v="4.67"/>
    <n v="0"/>
    <x v="15"/>
  </r>
  <r>
    <x v="351"/>
    <x v="0"/>
    <s v="Ibitinga"/>
    <x v="16"/>
    <n v="3"/>
    <n v="3"/>
    <n v="278.91000000000003"/>
    <n v="3"/>
    <n v="0"/>
    <n v="5"/>
    <n v="0"/>
    <x v="16"/>
  </r>
  <r>
    <x v="351"/>
    <x v="0"/>
    <s v="Ibitinga"/>
    <x v="19"/>
    <n v="3"/>
    <n v="4"/>
    <n v="332.62"/>
    <n v="3"/>
    <n v="0"/>
    <n v="4"/>
    <n v="0"/>
    <x v="19"/>
  </r>
  <r>
    <x v="352"/>
    <x v="0"/>
    <s v="Birigui"/>
    <x v="7"/>
    <n v="3"/>
    <n v="3"/>
    <n v="285.63"/>
    <n v="3"/>
    <n v="0"/>
    <n v="4.33"/>
    <n v="0"/>
    <x v="7"/>
  </r>
  <r>
    <x v="352"/>
    <x v="0"/>
    <s v="Birigui"/>
    <x v="8"/>
    <n v="4"/>
    <n v="5"/>
    <n v="505.76"/>
    <n v="4"/>
    <n v="0"/>
    <n v="5"/>
    <n v="0"/>
    <x v="8"/>
  </r>
  <r>
    <x v="352"/>
    <x v="0"/>
    <s v="Birigui"/>
    <x v="1"/>
    <n v="3"/>
    <n v="3"/>
    <n v="325"/>
    <n v="3"/>
    <n v="0"/>
    <n v="4.33"/>
    <n v="0"/>
    <x v="1"/>
  </r>
  <r>
    <x v="352"/>
    <x v="0"/>
    <s v="Birigui"/>
    <x v="9"/>
    <n v="1"/>
    <n v="1"/>
    <n v="136.27000000000001"/>
    <n v="1"/>
    <n v="0"/>
    <n v="5"/>
    <n v="0"/>
    <x v="9"/>
  </r>
  <r>
    <x v="352"/>
    <x v="0"/>
    <s v="Birigui"/>
    <x v="10"/>
    <n v="1"/>
    <n v="2"/>
    <n v="230.82"/>
    <n v="1"/>
    <n v="0"/>
    <n v="1"/>
    <n v="0"/>
    <x v="10"/>
  </r>
  <r>
    <x v="352"/>
    <x v="0"/>
    <s v="Birigui"/>
    <x v="14"/>
    <n v="1"/>
    <n v="1"/>
    <n v="118.62"/>
    <n v="0"/>
    <n v="0"/>
    <n v="1"/>
    <m/>
    <x v="14"/>
  </r>
  <r>
    <x v="353"/>
    <x v="0"/>
    <s v="Sao Paulo"/>
    <x v="9"/>
    <n v="2"/>
    <n v="2"/>
    <n v="418.42"/>
    <n v="2"/>
    <n v="0"/>
    <n v="2.5"/>
    <n v="0"/>
    <x v="9"/>
  </r>
  <r>
    <x v="353"/>
    <x v="0"/>
    <s v="Sao Paulo"/>
    <x v="10"/>
    <n v="3"/>
    <n v="3"/>
    <n v="557.53"/>
    <n v="3"/>
    <n v="0"/>
    <n v="3.67"/>
    <n v="0"/>
    <x v="10"/>
  </r>
  <r>
    <x v="353"/>
    <x v="0"/>
    <s v="Sao Paulo"/>
    <x v="11"/>
    <n v="2"/>
    <n v="2"/>
    <n v="449.64"/>
    <n v="2"/>
    <n v="0"/>
    <n v="5"/>
    <n v="0"/>
    <x v="11"/>
  </r>
  <r>
    <x v="353"/>
    <x v="0"/>
    <s v="Sao Paulo"/>
    <x v="12"/>
    <n v="1"/>
    <n v="1"/>
    <n v="216.15"/>
    <n v="1"/>
    <n v="1"/>
    <n v="4"/>
    <n v="1"/>
    <x v="12"/>
  </r>
  <r>
    <x v="354"/>
    <x v="0"/>
    <s v="Sp"/>
    <x v="15"/>
    <n v="1"/>
    <n v="1"/>
    <n v="65.94"/>
    <n v="1"/>
    <n v="0"/>
    <n v="5"/>
    <n v="0"/>
    <x v="15"/>
  </r>
  <r>
    <x v="354"/>
    <x v="0"/>
    <s v="Sp"/>
    <x v="19"/>
    <n v="1"/>
    <n v="1"/>
    <n v="171.59"/>
    <n v="1"/>
    <n v="0"/>
    <n v="5"/>
    <n v="0"/>
    <x v="19"/>
  </r>
  <r>
    <x v="355"/>
    <x v="0"/>
    <s v="Ibitinga"/>
    <x v="1"/>
    <n v="1"/>
    <n v="1"/>
    <n v="73.77"/>
    <n v="1"/>
    <n v="0"/>
    <n v="5"/>
    <n v="0"/>
    <x v="1"/>
  </r>
  <r>
    <x v="355"/>
    <x v="0"/>
    <s v="Ibitinga"/>
    <x v="9"/>
    <n v="8"/>
    <n v="9"/>
    <n v="675.84"/>
    <n v="8"/>
    <n v="2"/>
    <n v="2.88"/>
    <n v="0.25"/>
    <x v="9"/>
  </r>
  <r>
    <x v="355"/>
    <x v="0"/>
    <s v="Ibitinga"/>
    <x v="10"/>
    <n v="7"/>
    <n v="9"/>
    <n v="756.72"/>
    <n v="6"/>
    <n v="0"/>
    <n v="4.17"/>
    <n v="0"/>
    <x v="10"/>
  </r>
  <r>
    <x v="355"/>
    <x v="0"/>
    <s v="Ibitinga"/>
    <x v="12"/>
    <n v="1"/>
    <n v="2"/>
    <n v="145.52000000000001"/>
    <n v="1"/>
    <n v="0"/>
    <n v="4"/>
    <n v="0"/>
    <x v="12"/>
  </r>
  <r>
    <x v="355"/>
    <x v="0"/>
    <s v="Ibitinga"/>
    <x v="13"/>
    <n v="2"/>
    <n v="3"/>
    <n v="232.56"/>
    <n v="2"/>
    <n v="2"/>
    <n v="3"/>
    <n v="1"/>
    <x v="13"/>
  </r>
  <r>
    <x v="355"/>
    <x v="0"/>
    <s v="Ibitinga"/>
    <x v="14"/>
    <n v="2"/>
    <n v="3"/>
    <n v="245.32"/>
    <n v="2"/>
    <n v="1"/>
    <n v="2.5"/>
    <n v="0.5"/>
    <x v="14"/>
  </r>
  <r>
    <x v="356"/>
    <x v="0"/>
    <s v="Jaguariuna"/>
    <x v="15"/>
    <n v="1"/>
    <n v="1"/>
    <n v="213.97"/>
    <n v="1"/>
    <n v="0"/>
    <n v="5"/>
    <n v="0"/>
    <x v="15"/>
  </r>
  <r>
    <x v="356"/>
    <x v="0"/>
    <s v="Jaguariuna"/>
    <x v="19"/>
    <n v="1"/>
    <n v="1"/>
    <n v="78.42"/>
    <n v="1"/>
    <n v="0"/>
    <n v="5"/>
    <n v="0"/>
    <x v="19"/>
  </r>
  <r>
    <x v="357"/>
    <x v="0"/>
    <s v="Campinas"/>
    <x v="5"/>
    <n v="1"/>
    <n v="1"/>
    <n v="166.71"/>
    <n v="1"/>
    <n v="0"/>
    <n v="1"/>
    <n v="0"/>
    <x v="5"/>
  </r>
  <r>
    <x v="358"/>
    <x v="0"/>
    <s v="Catanduva"/>
    <x v="6"/>
    <n v="2"/>
    <n v="2"/>
    <n v="234.99"/>
    <n v="2"/>
    <n v="0"/>
    <n v="5"/>
    <n v="0"/>
    <x v="6"/>
  </r>
  <r>
    <x v="358"/>
    <x v="0"/>
    <s v="Catanduva"/>
    <x v="7"/>
    <n v="1"/>
    <n v="1"/>
    <n v="56.63"/>
    <n v="1"/>
    <n v="0"/>
    <n v="5"/>
    <n v="0"/>
    <x v="7"/>
  </r>
  <r>
    <x v="359"/>
    <x v="0"/>
    <s v="Sao Paulo"/>
    <x v="2"/>
    <n v="1"/>
    <n v="1"/>
    <n v="50.86"/>
    <n v="1"/>
    <n v="0"/>
    <n v="5"/>
    <n v="0"/>
    <x v="2"/>
  </r>
  <r>
    <x v="359"/>
    <x v="0"/>
    <s v="Sao Paulo"/>
    <x v="3"/>
    <n v="1"/>
    <n v="1"/>
    <n v="14.62"/>
    <n v="1"/>
    <n v="0"/>
    <n v="4"/>
    <n v="0"/>
    <x v="3"/>
  </r>
  <r>
    <x v="359"/>
    <x v="0"/>
    <s v="Sao Paulo"/>
    <x v="4"/>
    <n v="3"/>
    <n v="3"/>
    <n v="92.18"/>
    <n v="2"/>
    <n v="0"/>
    <n v="3.33"/>
    <n v="0"/>
    <x v="4"/>
  </r>
  <r>
    <x v="359"/>
    <x v="0"/>
    <s v="Sao Paulo"/>
    <x v="5"/>
    <n v="5"/>
    <n v="6"/>
    <n v="137.41"/>
    <n v="5"/>
    <n v="0"/>
    <n v="4.4000000000000004"/>
    <n v="0"/>
    <x v="5"/>
  </r>
  <r>
    <x v="360"/>
    <x v="0"/>
    <s v="Sao Paulo"/>
    <x v="9"/>
    <n v="5"/>
    <n v="5"/>
    <n v="534.82000000000005"/>
    <n v="5"/>
    <n v="0"/>
    <n v="4.4000000000000004"/>
    <n v="0"/>
    <x v="9"/>
  </r>
  <r>
    <x v="360"/>
    <x v="0"/>
    <s v="Sao Paulo"/>
    <x v="10"/>
    <n v="3"/>
    <n v="3"/>
    <n v="362.21"/>
    <n v="3"/>
    <n v="0"/>
    <n v="4.33"/>
    <n v="0"/>
    <x v="10"/>
  </r>
  <r>
    <x v="360"/>
    <x v="0"/>
    <s v="Sao Paulo"/>
    <x v="11"/>
    <n v="18"/>
    <n v="20"/>
    <n v="1891.05"/>
    <n v="17"/>
    <n v="0"/>
    <n v="3.56"/>
    <n v="0"/>
    <x v="11"/>
  </r>
  <r>
    <x v="360"/>
    <x v="0"/>
    <s v="Sao Paulo"/>
    <x v="12"/>
    <n v="10"/>
    <n v="12"/>
    <n v="1623.01"/>
    <n v="10"/>
    <n v="0"/>
    <n v="4.78"/>
    <n v="0"/>
    <x v="12"/>
  </r>
  <r>
    <x v="360"/>
    <x v="0"/>
    <s v="Sao Paulo"/>
    <x v="13"/>
    <n v="14"/>
    <n v="18"/>
    <n v="2304.1999999999998"/>
    <n v="14"/>
    <n v="2"/>
    <n v="4.3099999999999996"/>
    <n v="0.14285714285714285"/>
    <x v="13"/>
  </r>
  <r>
    <x v="360"/>
    <x v="0"/>
    <s v="Sao Paulo"/>
    <x v="14"/>
    <n v="22"/>
    <n v="24"/>
    <n v="3697.74"/>
    <n v="22"/>
    <n v="0"/>
    <n v="4.32"/>
    <n v="0"/>
    <x v="14"/>
  </r>
  <r>
    <x v="360"/>
    <x v="0"/>
    <s v="Sao Paulo"/>
    <x v="18"/>
    <n v="20"/>
    <n v="25"/>
    <n v="3556.82"/>
    <n v="20"/>
    <n v="0"/>
    <n v="4.45"/>
    <n v="0"/>
    <x v="18"/>
  </r>
  <r>
    <x v="360"/>
    <x v="0"/>
    <s v="Sao Paulo"/>
    <x v="15"/>
    <n v="9"/>
    <n v="9"/>
    <n v="1698.66"/>
    <n v="9"/>
    <n v="1"/>
    <n v="5"/>
    <n v="0.1111111111111111"/>
    <x v="15"/>
  </r>
  <r>
    <x v="360"/>
    <x v="0"/>
    <s v="Sao Paulo"/>
    <x v="16"/>
    <n v="12"/>
    <n v="14"/>
    <n v="2386.86"/>
    <n v="12"/>
    <n v="0"/>
    <n v="4.83"/>
    <n v="0"/>
    <x v="16"/>
  </r>
  <r>
    <x v="360"/>
    <x v="0"/>
    <s v="Sao Paulo"/>
    <x v="19"/>
    <n v="10"/>
    <n v="10"/>
    <n v="1955.93"/>
    <n v="10"/>
    <n v="1"/>
    <n v="4.4000000000000004"/>
    <n v="0.1"/>
    <x v="19"/>
  </r>
  <r>
    <x v="361"/>
    <x v="0"/>
    <s v="Itatiba"/>
    <x v="14"/>
    <n v="2"/>
    <n v="2"/>
    <n v="136.68"/>
    <n v="2"/>
    <n v="0"/>
    <n v="4"/>
    <n v="0"/>
    <x v="14"/>
  </r>
  <r>
    <x v="361"/>
    <x v="0"/>
    <s v="Itatiba"/>
    <x v="18"/>
    <n v="1"/>
    <n v="1"/>
    <n v="121.39"/>
    <n v="1"/>
    <n v="0"/>
    <n v="5"/>
    <n v="0"/>
    <x v="18"/>
  </r>
  <r>
    <x v="361"/>
    <x v="0"/>
    <s v="Itatiba"/>
    <x v="16"/>
    <n v="1"/>
    <n v="1"/>
    <n v="83.52"/>
    <n v="1"/>
    <n v="0"/>
    <n v="4"/>
    <n v="0"/>
    <x v="16"/>
  </r>
  <r>
    <x v="361"/>
    <x v="0"/>
    <s v="Itatiba"/>
    <x v="19"/>
    <n v="1"/>
    <n v="1"/>
    <n v="105.23"/>
    <n v="1"/>
    <n v="0"/>
    <n v="2"/>
    <n v="0"/>
    <x v="19"/>
  </r>
  <r>
    <x v="362"/>
    <x v="14"/>
    <s v="Jaciara"/>
    <x v="16"/>
    <n v="1"/>
    <n v="1"/>
    <n v="218.62"/>
    <n v="1"/>
    <n v="0"/>
    <n v="5"/>
    <n v="0"/>
    <x v="16"/>
  </r>
  <r>
    <x v="362"/>
    <x v="14"/>
    <s v="Jaciara"/>
    <x v="19"/>
    <n v="1"/>
    <n v="1"/>
    <n v="250.32"/>
    <n v="1"/>
    <n v="0"/>
    <n v="4"/>
    <n v="0"/>
    <x v="19"/>
  </r>
  <r>
    <x v="363"/>
    <x v="0"/>
    <s v="Sao Paulo"/>
    <x v="2"/>
    <n v="1"/>
    <n v="1"/>
    <n v="36.1"/>
    <n v="1"/>
    <n v="0"/>
    <n v="5"/>
    <n v="0"/>
    <x v="2"/>
  </r>
  <r>
    <x v="363"/>
    <x v="0"/>
    <s v="Sao Paulo"/>
    <x v="4"/>
    <n v="1"/>
    <n v="1"/>
    <n v="96.64"/>
    <n v="1"/>
    <n v="0"/>
    <n v="5"/>
    <n v="0"/>
    <x v="4"/>
  </r>
  <r>
    <x v="363"/>
    <x v="0"/>
    <s v="Sao Paulo"/>
    <x v="6"/>
    <n v="1"/>
    <n v="4"/>
    <n v="122.84"/>
    <n v="1"/>
    <n v="0"/>
    <n v="3"/>
    <n v="0"/>
    <x v="6"/>
  </r>
  <r>
    <x v="363"/>
    <x v="0"/>
    <s v="Sao Paulo"/>
    <x v="7"/>
    <n v="3"/>
    <n v="7"/>
    <n v="310.22000000000003"/>
    <n v="3"/>
    <n v="0"/>
    <n v="4.67"/>
    <n v="0"/>
    <x v="7"/>
  </r>
  <r>
    <x v="363"/>
    <x v="0"/>
    <s v="Sao Paulo"/>
    <x v="8"/>
    <n v="2"/>
    <n v="3"/>
    <n v="81.63"/>
    <n v="2"/>
    <n v="0"/>
    <n v="5"/>
    <n v="0"/>
    <x v="8"/>
  </r>
  <r>
    <x v="363"/>
    <x v="0"/>
    <s v="Sao Paulo"/>
    <x v="1"/>
    <n v="1"/>
    <n v="1"/>
    <n v="99.72"/>
    <n v="1"/>
    <n v="0"/>
    <n v="5"/>
    <n v="0"/>
    <x v="1"/>
  </r>
  <r>
    <x v="363"/>
    <x v="0"/>
    <s v="Sao Paulo"/>
    <x v="9"/>
    <n v="1"/>
    <n v="1"/>
    <n v="98.81"/>
    <n v="1"/>
    <n v="1"/>
    <n v="2"/>
    <n v="1"/>
    <x v="9"/>
  </r>
  <r>
    <x v="363"/>
    <x v="0"/>
    <s v="Sao Paulo"/>
    <x v="10"/>
    <n v="6"/>
    <n v="7"/>
    <n v="387.86"/>
    <n v="6"/>
    <n v="1"/>
    <n v="4.83"/>
    <n v="0.16666666666666666"/>
    <x v="10"/>
  </r>
  <r>
    <x v="363"/>
    <x v="0"/>
    <s v="Sao Paulo"/>
    <x v="11"/>
    <n v="11"/>
    <n v="15"/>
    <n v="906.66"/>
    <n v="11"/>
    <n v="1"/>
    <n v="4.45"/>
    <n v="9.0909090909090912E-2"/>
    <x v="11"/>
  </r>
  <r>
    <x v="363"/>
    <x v="0"/>
    <s v="Sao Paulo"/>
    <x v="12"/>
    <n v="7"/>
    <n v="8"/>
    <n v="521.28"/>
    <n v="7"/>
    <n v="2"/>
    <n v="3.29"/>
    <n v="0.2857142857142857"/>
    <x v="12"/>
  </r>
  <r>
    <x v="363"/>
    <x v="0"/>
    <s v="Sao Paulo"/>
    <x v="13"/>
    <n v="8"/>
    <n v="10"/>
    <n v="725"/>
    <n v="8"/>
    <n v="2"/>
    <n v="4.5"/>
    <n v="0.25"/>
    <x v="13"/>
  </r>
  <r>
    <x v="363"/>
    <x v="0"/>
    <s v="Sao Paulo"/>
    <x v="14"/>
    <n v="2"/>
    <n v="2"/>
    <n v="113.56"/>
    <n v="2"/>
    <n v="0"/>
    <n v="5"/>
    <n v="0"/>
    <x v="14"/>
  </r>
  <r>
    <x v="363"/>
    <x v="0"/>
    <s v="Sao Paulo"/>
    <x v="18"/>
    <n v="2"/>
    <n v="2"/>
    <n v="63.6"/>
    <n v="2"/>
    <n v="0"/>
    <n v="4.5"/>
    <n v="0"/>
    <x v="18"/>
  </r>
  <r>
    <x v="363"/>
    <x v="0"/>
    <s v="Sao Paulo"/>
    <x v="15"/>
    <n v="6"/>
    <n v="7"/>
    <n v="566.64"/>
    <n v="6"/>
    <n v="0"/>
    <n v="5"/>
    <n v="0"/>
    <x v="15"/>
  </r>
  <r>
    <x v="363"/>
    <x v="0"/>
    <s v="Sao Paulo"/>
    <x v="16"/>
    <n v="6"/>
    <n v="6"/>
    <n v="543.15"/>
    <n v="6"/>
    <n v="0"/>
    <n v="4.5"/>
    <n v="0"/>
    <x v="16"/>
  </r>
  <r>
    <x v="364"/>
    <x v="0"/>
    <s v="Sao Paulo"/>
    <x v="4"/>
    <n v="1"/>
    <n v="1"/>
    <n v="1424"/>
    <n v="1"/>
    <n v="0"/>
    <n v="4"/>
    <n v="0"/>
    <x v="4"/>
  </r>
  <r>
    <x v="364"/>
    <x v="0"/>
    <s v="Sao Paulo"/>
    <x v="5"/>
    <n v="2"/>
    <n v="2"/>
    <n v="1008.39"/>
    <n v="2"/>
    <n v="0"/>
    <n v="4.5"/>
    <n v="0"/>
    <x v="5"/>
  </r>
  <r>
    <x v="364"/>
    <x v="0"/>
    <s v="Sao Paulo"/>
    <x v="6"/>
    <n v="4"/>
    <n v="4"/>
    <n v="2353.9699999999998"/>
    <n v="4"/>
    <n v="0"/>
    <n v="4.5"/>
    <n v="0"/>
    <x v="6"/>
  </r>
  <r>
    <x v="364"/>
    <x v="0"/>
    <s v="Sao Paulo"/>
    <x v="7"/>
    <n v="1"/>
    <n v="1"/>
    <n v="109.5"/>
    <n v="1"/>
    <n v="0"/>
    <n v="5"/>
    <n v="0"/>
    <x v="7"/>
  </r>
  <r>
    <x v="364"/>
    <x v="0"/>
    <s v="Sao Paulo"/>
    <x v="1"/>
    <n v="1"/>
    <n v="1"/>
    <n v="449.33"/>
    <n v="1"/>
    <n v="0"/>
    <n v="5"/>
    <n v="0"/>
    <x v="1"/>
  </r>
  <r>
    <x v="364"/>
    <x v="0"/>
    <s v="Sao Paulo"/>
    <x v="9"/>
    <n v="3"/>
    <n v="4"/>
    <n v="1571.5"/>
    <n v="3"/>
    <n v="1"/>
    <n v="2.33"/>
    <n v="0.33333333333333331"/>
    <x v="9"/>
  </r>
  <r>
    <x v="364"/>
    <x v="0"/>
    <s v="Sao Paulo"/>
    <x v="10"/>
    <n v="3"/>
    <n v="3"/>
    <n v="1166.6400000000001"/>
    <n v="3"/>
    <n v="0"/>
    <n v="4.67"/>
    <n v="0"/>
    <x v="10"/>
  </r>
  <r>
    <x v="364"/>
    <x v="0"/>
    <s v="Sao Paulo"/>
    <x v="12"/>
    <n v="1"/>
    <n v="1"/>
    <n v="1725.64"/>
    <n v="1"/>
    <n v="0"/>
    <n v="5"/>
    <n v="0"/>
    <x v="12"/>
  </r>
  <r>
    <x v="364"/>
    <x v="0"/>
    <s v="Sao Paulo"/>
    <x v="13"/>
    <n v="3"/>
    <n v="3"/>
    <n v="1217.4000000000001"/>
    <n v="3"/>
    <n v="2"/>
    <n v="3.33"/>
    <n v="0.66666666666666663"/>
    <x v="13"/>
  </r>
  <r>
    <x v="364"/>
    <x v="0"/>
    <s v="Sao Paulo"/>
    <x v="14"/>
    <n v="2"/>
    <n v="2"/>
    <n v="1033.48"/>
    <n v="2"/>
    <n v="0"/>
    <n v="5"/>
    <n v="0"/>
    <x v="14"/>
  </r>
  <r>
    <x v="364"/>
    <x v="0"/>
    <s v="Sao Paulo"/>
    <x v="18"/>
    <n v="3"/>
    <n v="4"/>
    <n v="3149.02"/>
    <n v="3"/>
    <n v="0"/>
    <n v="5"/>
    <n v="0"/>
    <x v="18"/>
  </r>
  <r>
    <x v="364"/>
    <x v="0"/>
    <s v="Sao Paulo"/>
    <x v="15"/>
    <n v="1"/>
    <n v="1"/>
    <n v="233.84"/>
    <n v="1"/>
    <n v="0"/>
    <n v="5"/>
    <n v="0"/>
    <x v="15"/>
  </r>
  <r>
    <x v="364"/>
    <x v="0"/>
    <s v="Sao Paulo"/>
    <x v="16"/>
    <n v="2"/>
    <n v="2"/>
    <n v="1120.1600000000001"/>
    <n v="2"/>
    <n v="0"/>
    <n v="5"/>
    <n v="0"/>
    <x v="16"/>
  </r>
  <r>
    <x v="365"/>
    <x v="0"/>
    <s v="Sao Paulo"/>
    <x v="19"/>
    <n v="1"/>
    <n v="1"/>
    <n v="53.47"/>
    <n v="1"/>
    <n v="1"/>
    <n v="5"/>
    <n v="1"/>
    <x v="19"/>
  </r>
  <r>
    <x v="366"/>
    <x v="0"/>
    <s v="Sao Jose Do Rio Preto"/>
    <x v="4"/>
    <n v="6"/>
    <n v="9"/>
    <n v="704.7"/>
    <n v="6"/>
    <n v="1"/>
    <n v="4.17"/>
    <n v="0.16666666666666666"/>
    <x v="4"/>
  </r>
  <r>
    <x v="366"/>
    <x v="0"/>
    <s v="Sao Jose Do Rio Preto"/>
    <x v="5"/>
    <n v="11"/>
    <n v="17"/>
    <n v="1335.31"/>
    <n v="11"/>
    <n v="1"/>
    <n v="4.55"/>
    <n v="9.0909090909090912E-2"/>
    <x v="5"/>
  </r>
  <r>
    <x v="366"/>
    <x v="0"/>
    <s v="Sao Jose Do Rio Preto"/>
    <x v="6"/>
    <n v="10"/>
    <n v="13"/>
    <n v="991.49"/>
    <n v="10"/>
    <n v="0"/>
    <n v="5"/>
    <n v="0"/>
    <x v="6"/>
  </r>
  <r>
    <x v="366"/>
    <x v="0"/>
    <s v="Sao Jose Do Rio Preto"/>
    <x v="7"/>
    <n v="63"/>
    <n v="84"/>
    <n v="6414.03"/>
    <n v="63"/>
    <n v="1"/>
    <n v="4.32"/>
    <n v="1.5873015873015872E-2"/>
    <x v="7"/>
  </r>
  <r>
    <x v="366"/>
    <x v="0"/>
    <s v="Sao Jose Do Rio Preto"/>
    <x v="8"/>
    <n v="105"/>
    <n v="135"/>
    <n v="10486.52"/>
    <n v="104"/>
    <n v="2"/>
    <n v="4.51"/>
    <n v="1.9230769230769232E-2"/>
    <x v="8"/>
  </r>
  <r>
    <x v="366"/>
    <x v="0"/>
    <s v="Sao Jose Do Rio Preto"/>
    <x v="0"/>
    <n v="96"/>
    <n v="129"/>
    <n v="10043.56"/>
    <n v="94"/>
    <n v="5"/>
    <n v="4.25"/>
    <n v="5.3191489361702128E-2"/>
    <x v="0"/>
  </r>
  <r>
    <x v="366"/>
    <x v="0"/>
    <s v="Sao Jose Do Rio Preto"/>
    <x v="1"/>
    <n v="102"/>
    <n v="149"/>
    <n v="11526.96"/>
    <n v="102"/>
    <n v="8"/>
    <n v="4.2699999999999996"/>
    <n v="7.8431372549019607E-2"/>
    <x v="1"/>
  </r>
  <r>
    <x v="366"/>
    <x v="0"/>
    <s v="Sao Jose Do Rio Preto"/>
    <x v="9"/>
    <n v="271"/>
    <n v="358"/>
    <n v="25534.97"/>
    <n v="271"/>
    <n v="40"/>
    <n v="3.96"/>
    <n v="0.14760147601476015"/>
    <x v="9"/>
  </r>
  <r>
    <x v="366"/>
    <x v="0"/>
    <s v="Sao Jose Do Rio Preto"/>
    <x v="10"/>
    <n v="121"/>
    <n v="178"/>
    <n v="13051.33"/>
    <n v="121"/>
    <n v="14"/>
    <n v="3.94"/>
    <n v="0.11570247933884298"/>
    <x v="10"/>
  </r>
  <r>
    <x v="366"/>
    <x v="0"/>
    <s v="Sao Jose Do Rio Preto"/>
    <x v="11"/>
    <n v="97"/>
    <n v="117"/>
    <n v="7896.83"/>
    <n v="97"/>
    <n v="2"/>
    <n v="4.34"/>
    <n v="2.0618556701030927E-2"/>
    <x v="11"/>
  </r>
  <r>
    <x v="366"/>
    <x v="0"/>
    <s v="Sao Jose Do Rio Preto"/>
    <x v="12"/>
    <n v="126"/>
    <n v="179"/>
    <n v="12191.42"/>
    <n v="126"/>
    <n v="18"/>
    <n v="3.81"/>
    <n v="0.14285714285714285"/>
    <x v="12"/>
  </r>
  <r>
    <x v="366"/>
    <x v="0"/>
    <s v="Sao Jose Do Rio Preto"/>
    <x v="13"/>
    <n v="91"/>
    <n v="123"/>
    <n v="9219.39"/>
    <n v="90"/>
    <n v="25"/>
    <n v="3.6"/>
    <n v="0.27777777777777779"/>
    <x v="13"/>
  </r>
  <r>
    <x v="366"/>
    <x v="0"/>
    <s v="Sao Jose Do Rio Preto"/>
    <x v="14"/>
    <n v="99"/>
    <n v="150"/>
    <n v="10906.62"/>
    <n v="99"/>
    <n v="5"/>
    <n v="4.1500000000000004"/>
    <n v="5.0505050505050504E-2"/>
    <x v="14"/>
  </r>
  <r>
    <x v="366"/>
    <x v="0"/>
    <s v="Sao Jose Do Rio Preto"/>
    <x v="18"/>
    <n v="96"/>
    <n v="147"/>
    <n v="10076.99"/>
    <n v="96"/>
    <n v="1"/>
    <n v="4.37"/>
    <n v="1.0416666666666666E-2"/>
    <x v="18"/>
  </r>
  <r>
    <x v="366"/>
    <x v="0"/>
    <s v="Sao Jose Do Rio Preto"/>
    <x v="15"/>
    <n v="35"/>
    <n v="53"/>
    <n v="4019.68"/>
    <n v="35"/>
    <n v="0"/>
    <n v="4.46"/>
    <n v="0"/>
    <x v="15"/>
  </r>
  <r>
    <x v="366"/>
    <x v="0"/>
    <s v="Sao Jose Do Rio Preto"/>
    <x v="16"/>
    <n v="39"/>
    <n v="44"/>
    <n v="3692.52"/>
    <n v="39"/>
    <n v="1"/>
    <n v="4.38"/>
    <n v="2.564102564102564E-2"/>
    <x v="16"/>
  </r>
  <r>
    <x v="366"/>
    <x v="0"/>
    <s v="Sao Jose Do Rio Preto"/>
    <x v="19"/>
    <n v="35"/>
    <n v="45"/>
    <n v="3945.16"/>
    <n v="35"/>
    <n v="0"/>
    <n v="4.34"/>
    <n v="0"/>
    <x v="19"/>
  </r>
  <r>
    <x v="367"/>
    <x v="0"/>
    <s v="Sao Paulo"/>
    <x v="18"/>
    <n v="1"/>
    <n v="1"/>
    <n v="57.29"/>
    <n v="1"/>
    <n v="0"/>
    <n v="1"/>
    <n v="0"/>
    <x v="18"/>
  </r>
  <r>
    <x v="368"/>
    <x v="8"/>
    <s v="Venancio Aires"/>
    <x v="4"/>
    <n v="1"/>
    <n v="1"/>
    <n v="195.91"/>
    <n v="1"/>
    <n v="0"/>
    <n v="5"/>
    <n v="0"/>
    <x v="4"/>
  </r>
  <r>
    <x v="368"/>
    <x v="8"/>
    <s v="Venancio Aires"/>
    <x v="8"/>
    <n v="1"/>
    <n v="1"/>
    <n v="185.13"/>
    <n v="1"/>
    <n v="0"/>
    <n v="5"/>
    <n v="0"/>
    <x v="8"/>
  </r>
  <r>
    <x v="368"/>
    <x v="8"/>
    <s v="Venancio Aires"/>
    <x v="18"/>
    <n v="1"/>
    <n v="1"/>
    <n v="251.64"/>
    <n v="1"/>
    <n v="0"/>
    <n v="5"/>
    <n v="0"/>
    <x v="18"/>
  </r>
  <r>
    <x v="369"/>
    <x v="4"/>
    <s v="Curitiba"/>
    <x v="0"/>
    <n v="1"/>
    <n v="4"/>
    <n v="85.12"/>
    <n v="1"/>
    <n v="0"/>
    <n v="5"/>
    <n v="0"/>
    <x v="0"/>
  </r>
  <r>
    <x v="369"/>
    <x v="4"/>
    <s v="Curitiba"/>
    <x v="10"/>
    <n v="1"/>
    <n v="1"/>
    <n v="258.33"/>
    <n v="1"/>
    <n v="0"/>
    <n v="4"/>
    <n v="0"/>
    <x v="10"/>
  </r>
  <r>
    <x v="369"/>
    <x v="4"/>
    <s v="Curitiba"/>
    <x v="11"/>
    <n v="2"/>
    <n v="2"/>
    <n v="560.04"/>
    <n v="2"/>
    <n v="0"/>
    <n v="5"/>
    <n v="0"/>
    <x v="11"/>
  </r>
  <r>
    <x v="369"/>
    <x v="4"/>
    <s v="Curitiba"/>
    <x v="13"/>
    <n v="2"/>
    <n v="5"/>
    <n v="139.93"/>
    <n v="2"/>
    <n v="0"/>
    <n v="4.5"/>
    <n v="0"/>
    <x v="13"/>
  </r>
  <r>
    <x v="369"/>
    <x v="4"/>
    <s v="Curitiba"/>
    <x v="15"/>
    <n v="1"/>
    <n v="1"/>
    <n v="41.5"/>
    <n v="1"/>
    <n v="0"/>
    <n v="1"/>
    <n v="0"/>
    <x v="15"/>
  </r>
  <r>
    <x v="370"/>
    <x v="0"/>
    <s v="Tupa"/>
    <x v="17"/>
    <n v="3"/>
    <n v="3"/>
    <n v="613.88"/>
    <n v="3"/>
    <n v="0"/>
    <n v="3.67"/>
    <n v="0"/>
    <x v="17"/>
  </r>
  <r>
    <x v="370"/>
    <x v="0"/>
    <s v="Tupa"/>
    <x v="3"/>
    <n v="2"/>
    <n v="2"/>
    <n v="396.04"/>
    <n v="1"/>
    <n v="0"/>
    <n v="4"/>
    <n v="0"/>
    <x v="3"/>
  </r>
  <r>
    <x v="370"/>
    <x v="0"/>
    <s v="Tupa"/>
    <x v="4"/>
    <n v="2"/>
    <n v="2"/>
    <n v="404.77"/>
    <n v="2"/>
    <n v="0"/>
    <n v="4.5"/>
    <n v="0"/>
    <x v="4"/>
  </r>
  <r>
    <x v="370"/>
    <x v="0"/>
    <s v="Tupa"/>
    <x v="5"/>
    <n v="2"/>
    <n v="2"/>
    <n v="499.94"/>
    <n v="2"/>
    <n v="0"/>
    <n v="4.5"/>
    <n v="0"/>
    <x v="5"/>
  </r>
  <r>
    <x v="370"/>
    <x v="0"/>
    <s v="Tupa"/>
    <x v="6"/>
    <n v="1"/>
    <n v="1"/>
    <n v="267.12"/>
    <n v="1"/>
    <n v="0"/>
    <n v="5"/>
    <n v="0"/>
    <x v="6"/>
  </r>
  <r>
    <x v="370"/>
    <x v="0"/>
    <s v="Tupa"/>
    <x v="7"/>
    <n v="4"/>
    <n v="4"/>
    <n v="751.14"/>
    <n v="4"/>
    <n v="0"/>
    <n v="3.75"/>
    <n v="0"/>
    <x v="7"/>
  </r>
  <r>
    <x v="370"/>
    <x v="0"/>
    <s v="Tupa"/>
    <x v="8"/>
    <n v="4"/>
    <n v="4"/>
    <n v="759.57"/>
    <n v="4"/>
    <n v="0"/>
    <n v="4.75"/>
    <n v="0"/>
    <x v="8"/>
  </r>
  <r>
    <x v="370"/>
    <x v="0"/>
    <s v="Tupa"/>
    <x v="0"/>
    <n v="4"/>
    <n v="4"/>
    <n v="815.61"/>
    <n v="4"/>
    <n v="0"/>
    <n v="3.75"/>
    <n v="0"/>
    <x v="0"/>
  </r>
  <r>
    <x v="370"/>
    <x v="0"/>
    <s v="Tupa"/>
    <x v="1"/>
    <n v="4"/>
    <n v="4"/>
    <n v="846.27"/>
    <n v="4"/>
    <n v="0"/>
    <n v="4.75"/>
    <n v="0"/>
    <x v="1"/>
  </r>
  <r>
    <x v="370"/>
    <x v="0"/>
    <s v="Tupa"/>
    <x v="9"/>
    <n v="2"/>
    <n v="2"/>
    <n v="417.51"/>
    <n v="2"/>
    <n v="0"/>
    <n v="4"/>
    <n v="0"/>
    <x v="9"/>
  </r>
  <r>
    <x v="370"/>
    <x v="0"/>
    <s v="Tupa"/>
    <x v="10"/>
    <n v="2"/>
    <n v="2"/>
    <n v="390"/>
    <n v="2"/>
    <n v="0"/>
    <n v="3.5"/>
    <n v="0"/>
    <x v="10"/>
  </r>
  <r>
    <x v="370"/>
    <x v="0"/>
    <s v="Tupa"/>
    <x v="11"/>
    <n v="6"/>
    <n v="6"/>
    <n v="1170.3399999999999"/>
    <n v="6"/>
    <n v="0"/>
    <n v="5"/>
    <n v="0"/>
    <x v="11"/>
  </r>
  <r>
    <x v="370"/>
    <x v="0"/>
    <s v="Tupa"/>
    <x v="12"/>
    <n v="13"/>
    <n v="14"/>
    <n v="2837.9"/>
    <n v="13"/>
    <n v="2"/>
    <n v="3.85"/>
    <n v="0.15384615384615385"/>
    <x v="12"/>
  </r>
  <r>
    <x v="370"/>
    <x v="0"/>
    <s v="Tupa"/>
    <x v="13"/>
    <n v="9"/>
    <n v="9"/>
    <n v="1866.43"/>
    <n v="8"/>
    <n v="1"/>
    <n v="4.22"/>
    <n v="0.125"/>
    <x v="13"/>
  </r>
  <r>
    <x v="370"/>
    <x v="0"/>
    <s v="Tupa"/>
    <x v="14"/>
    <n v="10"/>
    <n v="10"/>
    <n v="1995.06"/>
    <n v="10"/>
    <n v="1"/>
    <n v="3.78"/>
    <n v="0.1"/>
    <x v="14"/>
  </r>
  <r>
    <x v="370"/>
    <x v="0"/>
    <s v="Tupa"/>
    <x v="18"/>
    <n v="9"/>
    <n v="9"/>
    <n v="1820.42"/>
    <n v="9"/>
    <n v="0"/>
    <n v="3.67"/>
    <n v="0"/>
    <x v="18"/>
  </r>
  <r>
    <x v="370"/>
    <x v="0"/>
    <s v="Tupa"/>
    <x v="15"/>
    <n v="1"/>
    <n v="1"/>
    <n v="191.51"/>
    <n v="1"/>
    <n v="0"/>
    <n v="4"/>
    <n v="0"/>
    <x v="15"/>
  </r>
  <r>
    <x v="371"/>
    <x v="0"/>
    <s v="Sao Paulo"/>
    <x v="19"/>
    <n v="1"/>
    <n v="1"/>
    <n v="15.9"/>
    <n v="1"/>
    <n v="0"/>
    <n v="1"/>
    <n v="0"/>
    <x v="19"/>
  </r>
  <r>
    <x v="372"/>
    <x v="0"/>
    <s v="Maua"/>
    <x v="15"/>
    <n v="1"/>
    <n v="5"/>
    <n v="67.7"/>
    <n v="1"/>
    <n v="0"/>
    <n v="1"/>
    <n v="0"/>
    <x v="15"/>
  </r>
  <r>
    <x v="372"/>
    <x v="0"/>
    <s v="Maua"/>
    <x v="16"/>
    <n v="1"/>
    <n v="1"/>
    <n v="90.41"/>
    <n v="1"/>
    <n v="0"/>
    <n v="4"/>
    <n v="0"/>
    <x v="16"/>
  </r>
  <r>
    <x v="373"/>
    <x v="0"/>
    <s v="Limeira"/>
    <x v="9"/>
    <n v="2"/>
    <n v="2"/>
    <n v="652.69000000000005"/>
    <n v="2"/>
    <n v="0"/>
    <n v="4"/>
    <n v="0"/>
    <x v="9"/>
  </r>
  <r>
    <x v="373"/>
    <x v="0"/>
    <s v="Limeira"/>
    <x v="10"/>
    <n v="2"/>
    <n v="2"/>
    <n v="418.2"/>
    <n v="2"/>
    <n v="0"/>
    <n v="4"/>
    <n v="0"/>
    <x v="10"/>
  </r>
  <r>
    <x v="373"/>
    <x v="0"/>
    <s v="Limeira"/>
    <x v="11"/>
    <n v="1"/>
    <n v="1"/>
    <n v="198.89"/>
    <n v="1"/>
    <n v="0"/>
    <n v="5"/>
    <n v="0"/>
    <x v="11"/>
  </r>
  <r>
    <x v="373"/>
    <x v="0"/>
    <s v="Limeira"/>
    <x v="12"/>
    <n v="2"/>
    <n v="2"/>
    <n v="606.37"/>
    <n v="2"/>
    <n v="0"/>
    <n v="4.5"/>
    <n v="0"/>
    <x v="12"/>
  </r>
  <r>
    <x v="373"/>
    <x v="0"/>
    <s v="Limeira"/>
    <x v="13"/>
    <n v="3"/>
    <n v="3"/>
    <n v="547.47"/>
    <n v="3"/>
    <n v="1"/>
    <n v="4.67"/>
    <n v="0.33333333333333331"/>
    <x v="13"/>
  </r>
  <r>
    <x v="373"/>
    <x v="0"/>
    <s v="Limeira"/>
    <x v="14"/>
    <n v="3"/>
    <n v="3"/>
    <n v="683.32"/>
    <n v="3"/>
    <n v="0"/>
    <n v="5"/>
    <n v="0"/>
    <x v="14"/>
  </r>
  <r>
    <x v="373"/>
    <x v="0"/>
    <s v="Limeira"/>
    <x v="18"/>
    <n v="3"/>
    <n v="3"/>
    <n v="940.41"/>
    <n v="3"/>
    <n v="0"/>
    <n v="4"/>
    <n v="0"/>
    <x v="18"/>
  </r>
  <r>
    <x v="373"/>
    <x v="0"/>
    <s v="Limeira"/>
    <x v="15"/>
    <n v="1"/>
    <n v="1"/>
    <n v="176.86"/>
    <n v="1"/>
    <n v="0"/>
    <n v="4"/>
    <n v="0"/>
    <x v="15"/>
  </r>
  <r>
    <x v="373"/>
    <x v="0"/>
    <s v="Limeira"/>
    <x v="16"/>
    <n v="1"/>
    <n v="1"/>
    <n v="300.06"/>
    <n v="1"/>
    <n v="0"/>
    <n v="5"/>
    <n v="0"/>
    <x v="16"/>
  </r>
  <r>
    <x v="374"/>
    <x v="5"/>
    <s v="Paraiba Do Sul"/>
    <x v="19"/>
    <n v="20"/>
    <n v="25"/>
    <n v="5118.75"/>
    <n v="20"/>
    <n v="1"/>
    <n v="4.3"/>
    <n v="0.05"/>
    <x v="19"/>
  </r>
  <r>
    <x v="375"/>
    <x v="7"/>
    <s v="Santa Cecilia"/>
    <x v="9"/>
    <n v="1"/>
    <n v="2"/>
    <n v="638.58000000000004"/>
    <n v="1"/>
    <n v="0"/>
    <n v="4"/>
    <n v="0"/>
    <x v="9"/>
  </r>
  <r>
    <x v="376"/>
    <x v="0"/>
    <s v="Sao Jose Do Rio Preto"/>
    <x v="3"/>
    <n v="2"/>
    <n v="2"/>
    <n v="77.87"/>
    <n v="2"/>
    <n v="0"/>
    <n v="4.5"/>
    <n v="0"/>
    <x v="3"/>
  </r>
  <r>
    <x v="376"/>
    <x v="0"/>
    <s v="Sao Jose Do Rio Preto"/>
    <x v="5"/>
    <n v="1"/>
    <n v="1"/>
    <n v="48.75"/>
    <n v="1"/>
    <n v="0"/>
    <n v="5"/>
    <n v="0"/>
    <x v="5"/>
  </r>
  <r>
    <x v="376"/>
    <x v="0"/>
    <s v="Sao Jose Do Rio Preto"/>
    <x v="8"/>
    <n v="3"/>
    <n v="5"/>
    <n v="247.95"/>
    <n v="3"/>
    <n v="0"/>
    <n v="5"/>
    <n v="0"/>
    <x v="8"/>
  </r>
  <r>
    <x v="376"/>
    <x v="0"/>
    <s v="Sao Jose Do Rio Preto"/>
    <x v="0"/>
    <n v="1"/>
    <n v="3"/>
    <n v="159.03"/>
    <n v="1"/>
    <n v="0"/>
    <n v="1"/>
    <n v="0"/>
    <x v="0"/>
  </r>
  <r>
    <x v="376"/>
    <x v="0"/>
    <s v="Sao Jose Do Rio Preto"/>
    <x v="1"/>
    <n v="1"/>
    <n v="1"/>
    <n v="48.83"/>
    <n v="1"/>
    <n v="0"/>
    <n v="5"/>
    <n v="0"/>
    <x v="1"/>
  </r>
  <r>
    <x v="377"/>
    <x v="0"/>
    <s v="Guaira"/>
    <x v="16"/>
    <n v="1"/>
    <n v="1"/>
    <n v="173.68"/>
    <n v="1"/>
    <n v="0"/>
    <n v="5"/>
    <n v="0"/>
    <x v="16"/>
  </r>
  <r>
    <x v="378"/>
    <x v="3"/>
    <s v="Borda Da Mata"/>
    <x v="16"/>
    <n v="1"/>
    <n v="1"/>
    <n v="88.13"/>
    <n v="1"/>
    <n v="0"/>
    <n v="5"/>
    <n v="0"/>
    <x v="16"/>
  </r>
  <r>
    <x v="379"/>
    <x v="4"/>
    <s v="Curitiba"/>
    <x v="2"/>
    <n v="1"/>
    <n v="1"/>
    <n v="65.459999999999994"/>
    <n v="1"/>
    <n v="0"/>
    <n v="5"/>
    <n v="0"/>
    <x v="2"/>
  </r>
  <r>
    <x v="379"/>
    <x v="4"/>
    <s v="Curitiba"/>
    <x v="3"/>
    <n v="1"/>
    <n v="1"/>
    <n v="69.040000000000006"/>
    <n v="1"/>
    <n v="0"/>
    <n v="5"/>
    <n v="0"/>
    <x v="3"/>
  </r>
  <r>
    <x v="379"/>
    <x v="4"/>
    <s v="Curitiba"/>
    <x v="4"/>
    <n v="4"/>
    <n v="4"/>
    <n v="277.18"/>
    <n v="4"/>
    <n v="0"/>
    <n v="4"/>
    <n v="0"/>
    <x v="4"/>
  </r>
  <r>
    <x v="379"/>
    <x v="4"/>
    <s v="Curitiba"/>
    <x v="5"/>
    <n v="4"/>
    <n v="4"/>
    <n v="242.27"/>
    <n v="4"/>
    <n v="0"/>
    <n v="4.75"/>
    <n v="0"/>
    <x v="5"/>
  </r>
  <r>
    <x v="379"/>
    <x v="4"/>
    <s v="Curitiba"/>
    <x v="6"/>
    <n v="1"/>
    <n v="1"/>
    <n v="67.3"/>
    <n v="1"/>
    <n v="0"/>
    <n v="5"/>
    <n v="0"/>
    <x v="6"/>
  </r>
  <r>
    <x v="379"/>
    <x v="4"/>
    <s v="Curitiba"/>
    <x v="0"/>
    <n v="1"/>
    <n v="1"/>
    <n v="70.040000000000006"/>
    <n v="1"/>
    <n v="0"/>
    <n v="4"/>
    <n v="0"/>
    <x v="0"/>
  </r>
  <r>
    <x v="380"/>
    <x v="0"/>
    <s v="Porto Ferreira"/>
    <x v="16"/>
    <n v="2"/>
    <n v="2"/>
    <n v="334.3"/>
    <n v="2"/>
    <n v="0"/>
    <n v="4.5"/>
    <n v="0"/>
    <x v="16"/>
  </r>
  <r>
    <x v="381"/>
    <x v="4"/>
    <s v="Guarapuava"/>
    <x v="3"/>
    <n v="1"/>
    <n v="1"/>
    <n v="186.84"/>
    <n v="1"/>
    <n v="0"/>
    <n v="5"/>
    <n v="0"/>
    <x v="3"/>
  </r>
  <r>
    <x v="381"/>
    <x v="4"/>
    <s v="Guarapuava"/>
    <x v="0"/>
    <n v="1"/>
    <n v="1"/>
    <n v="270.64"/>
    <n v="1"/>
    <n v="0"/>
    <n v="5"/>
    <n v="0"/>
    <x v="0"/>
  </r>
  <r>
    <x v="381"/>
    <x v="4"/>
    <s v="Guarapuava"/>
    <x v="9"/>
    <n v="1"/>
    <n v="1"/>
    <n v="362.79"/>
    <n v="1"/>
    <n v="0"/>
    <n v="5"/>
    <n v="0"/>
    <x v="9"/>
  </r>
  <r>
    <x v="382"/>
    <x v="4"/>
    <s v="Curitiba"/>
    <x v="19"/>
    <n v="3"/>
    <n v="3"/>
    <n v="242.23"/>
    <n v="3"/>
    <n v="0"/>
    <n v="5"/>
    <n v="0"/>
    <x v="19"/>
  </r>
  <r>
    <x v="383"/>
    <x v="0"/>
    <s v="Sao Carlos"/>
    <x v="4"/>
    <n v="2"/>
    <n v="2"/>
    <n v="632.96"/>
    <n v="2"/>
    <n v="0"/>
    <n v="1.5"/>
    <n v="0"/>
    <x v="4"/>
  </r>
  <r>
    <x v="383"/>
    <x v="0"/>
    <s v="Sao Carlos"/>
    <x v="5"/>
    <n v="5"/>
    <n v="5"/>
    <n v="1097.54"/>
    <n v="5"/>
    <n v="1"/>
    <n v="4"/>
    <n v="0.2"/>
    <x v="5"/>
  </r>
  <r>
    <x v="383"/>
    <x v="0"/>
    <s v="Sao Carlos"/>
    <x v="6"/>
    <n v="5"/>
    <n v="5"/>
    <n v="2131.96"/>
    <n v="5"/>
    <n v="0"/>
    <n v="4.5999999999999996"/>
    <n v="0"/>
    <x v="6"/>
  </r>
  <r>
    <x v="383"/>
    <x v="0"/>
    <s v="Sao Carlos"/>
    <x v="7"/>
    <n v="1"/>
    <n v="1"/>
    <n v="108.99"/>
    <n v="1"/>
    <n v="0"/>
    <n v="1"/>
    <n v="0"/>
    <x v="7"/>
  </r>
  <r>
    <x v="383"/>
    <x v="0"/>
    <s v="Sao Carlos"/>
    <x v="8"/>
    <n v="1"/>
    <n v="1"/>
    <n v="104.14"/>
    <n v="1"/>
    <n v="0"/>
    <n v="5"/>
    <n v="0"/>
    <x v="8"/>
  </r>
  <r>
    <x v="383"/>
    <x v="0"/>
    <s v="Sao Carlos"/>
    <x v="0"/>
    <n v="2"/>
    <n v="2"/>
    <n v="461.18"/>
    <n v="2"/>
    <n v="2"/>
    <n v="3.5"/>
    <n v="1"/>
    <x v="0"/>
  </r>
  <r>
    <x v="383"/>
    <x v="0"/>
    <s v="Sao Carlos"/>
    <x v="1"/>
    <n v="3"/>
    <n v="3"/>
    <n v="753.73"/>
    <n v="3"/>
    <n v="1"/>
    <n v="3.33"/>
    <n v="0.33333333333333331"/>
    <x v="1"/>
  </r>
  <r>
    <x v="383"/>
    <x v="0"/>
    <s v="Sao Carlos"/>
    <x v="9"/>
    <n v="1"/>
    <n v="1"/>
    <n v="118.13"/>
    <n v="1"/>
    <n v="0"/>
    <n v="5"/>
    <n v="0"/>
    <x v="9"/>
  </r>
  <r>
    <x v="383"/>
    <x v="0"/>
    <s v="Sao Carlos"/>
    <x v="10"/>
    <n v="1"/>
    <n v="1"/>
    <n v="124.28"/>
    <n v="1"/>
    <n v="0"/>
    <n v="5"/>
    <n v="0"/>
    <x v="10"/>
  </r>
  <r>
    <x v="383"/>
    <x v="0"/>
    <s v="Sao Carlos"/>
    <x v="11"/>
    <n v="7"/>
    <n v="7"/>
    <n v="969.83"/>
    <n v="7"/>
    <n v="0"/>
    <n v="4.43"/>
    <n v="0"/>
    <x v="11"/>
  </r>
  <r>
    <x v="383"/>
    <x v="0"/>
    <s v="Sao Carlos"/>
    <x v="12"/>
    <n v="8"/>
    <n v="8"/>
    <n v="1122.8900000000001"/>
    <n v="7"/>
    <n v="1"/>
    <n v="3"/>
    <n v="0.14285714285714285"/>
    <x v="12"/>
  </r>
  <r>
    <x v="383"/>
    <x v="0"/>
    <s v="Sao Carlos"/>
    <x v="13"/>
    <n v="1"/>
    <n v="1"/>
    <n v="160.47"/>
    <n v="1"/>
    <n v="0"/>
    <n v="4"/>
    <n v="0"/>
    <x v="13"/>
  </r>
  <r>
    <x v="383"/>
    <x v="0"/>
    <s v="Sao Carlos"/>
    <x v="14"/>
    <n v="3"/>
    <n v="3"/>
    <n v="414.14"/>
    <n v="3"/>
    <n v="0"/>
    <n v="4.67"/>
    <n v="0"/>
    <x v="14"/>
  </r>
  <r>
    <x v="383"/>
    <x v="0"/>
    <s v="Sao Carlos"/>
    <x v="18"/>
    <n v="1"/>
    <n v="1"/>
    <n v="148.69"/>
    <n v="1"/>
    <n v="0"/>
    <n v="5"/>
    <n v="0"/>
    <x v="18"/>
  </r>
  <r>
    <x v="383"/>
    <x v="0"/>
    <s v="Sao Carlos"/>
    <x v="15"/>
    <n v="1"/>
    <n v="1"/>
    <n v="113.26"/>
    <n v="1"/>
    <n v="0"/>
    <n v="5"/>
    <n v="0"/>
    <x v="15"/>
  </r>
  <r>
    <x v="383"/>
    <x v="0"/>
    <s v="Sao Carlos"/>
    <x v="16"/>
    <n v="1"/>
    <n v="1"/>
    <n v="553.23"/>
    <n v="0"/>
    <n v="0"/>
    <n v="1"/>
    <m/>
    <x v="16"/>
  </r>
  <r>
    <x v="384"/>
    <x v="0"/>
    <s v="Laguna"/>
    <x v="11"/>
    <n v="2"/>
    <n v="5"/>
    <n v="528.09"/>
    <n v="2"/>
    <n v="0"/>
    <n v="5"/>
    <n v="0"/>
    <x v="11"/>
  </r>
  <r>
    <x v="384"/>
    <x v="0"/>
    <s v="Laguna"/>
    <x v="12"/>
    <n v="1"/>
    <n v="1"/>
    <n v="68.5"/>
    <n v="1"/>
    <n v="0"/>
    <n v="5"/>
    <n v="0"/>
    <x v="12"/>
  </r>
  <r>
    <x v="385"/>
    <x v="0"/>
    <s v="Itu"/>
    <x v="16"/>
    <n v="2"/>
    <n v="2"/>
    <n v="130.59"/>
    <n v="2"/>
    <n v="0"/>
    <n v="5"/>
    <n v="0"/>
    <x v="16"/>
  </r>
  <r>
    <x v="385"/>
    <x v="0"/>
    <s v="Itu"/>
    <x v="19"/>
    <n v="5"/>
    <n v="5"/>
    <n v="400.79"/>
    <n v="5"/>
    <n v="1"/>
    <n v="4"/>
    <n v="0.2"/>
    <x v="19"/>
  </r>
  <r>
    <x v="386"/>
    <x v="0"/>
    <s v="Sao Caetano Do Sul"/>
    <x v="0"/>
    <n v="2"/>
    <n v="2"/>
    <n v="373.42"/>
    <n v="2"/>
    <n v="0"/>
    <n v="5"/>
    <n v="0"/>
    <x v="0"/>
  </r>
  <r>
    <x v="386"/>
    <x v="0"/>
    <s v="Sao Caetano Do Sul"/>
    <x v="1"/>
    <n v="1"/>
    <n v="1"/>
    <n v="95.23"/>
    <n v="0"/>
    <n v="0"/>
    <n v="1"/>
    <m/>
    <x v="1"/>
  </r>
  <r>
    <x v="386"/>
    <x v="0"/>
    <s v="Sao Caetano Do Sul"/>
    <x v="9"/>
    <n v="1"/>
    <n v="1"/>
    <n v="185.74"/>
    <n v="0"/>
    <n v="0"/>
    <n v="1"/>
    <m/>
    <x v="9"/>
  </r>
  <r>
    <x v="386"/>
    <x v="0"/>
    <s v="Sao Caetano Do Sul"/>
    <x v="12"/>
    <n v="1"/>
    <n v="1"/>
    <n v="114.35"/>
    <n v="1"/>
    <n v="0"/>
    <n v="5"/>
    <n v="0"/>
    <x v="12"/>
  </r>
  <r>
    <x v="386"/>
    <x v="0"/>
    <s v="Sao Caetano Do Sul"/>
    <x v="13"/>
    <n v="1"/>
    <n v="1"/>
    <n v="112.69"/>
    <n v="1"/>
    <n v="1"/>
    <n v="1"/>
    <n v="1"/>
    <x v="13"/>
  </r>
  <r>
    <x v="386"/>
    <x v="0"/>
    <s v="Sao Caetano Do Sul"/>
    <x v="18"/>
    <n v="2"/>
    <n v="2"/>
    <n v="279.66000000000003"/>
    <n v="2"/>
    <n v="1"/>
    <n v="3.5"/>
    <n v="0.5"/>
    <x v="18"/>
  </r>
  <r>
    <x v="386"/>
    <x v="0"/>
    <s v="Sao Caetano Do Sul"/>
    <x v="15"/>
    <n v="1"/>
    <n v="1"/>
    <n v="161.94999999999999"/>
    <n v="1"/>
    <n v="0"/>
    <n v="3"/>
    <n v="0"/>
    <x v="15"/>
  </r>
  <r>
    <x v="387"/>
    <x v="4"/>
    <s v="Andira-Pr"/>
    <x v="3"/>
    <n v="3"/>
    <n v="5"/>
    <n v="156.6"/>
    <n v="3"/>
    <n v="0"/>
    <n v="4.33"/>
    <n v="0"/>
    <x v="3"/>
  </r>
  <r>
    <x v="387"/>
    <x v="4"/>
    <s v="Andira-Pr"/>
    <x v="4"/>
    <n v="1"/>
    <n v="2"/>
    <n v="62.84"/>
    <n v="1"/>
    <n v="0"/>
    <n v="3"/>
    <n v="0"/>
    <x v="4"/>
  </r>
  <r>
    <x v="387"/>
    <x v="4"/>
    <s v="Andira-Pr"/>
    <x v="5"/>
    <n v="2"/>
    <n v="3"/>
    <n v="90.76"/>
    <n v="2"/>
    <n v="0"/>
    <n v="5"/>
    <n v="0"/>
    <x v="5"/>
  </r>
  <r>
    <x v="387"/>
    <x v="4"/>
    <s v="Andira-Pr"/>
    <x v="6"/>
    <n v="4"/>
    <n v="4"/>
    <n v="122.76"/>
    <n v="4"/>
    <n v="1"/>
    <n v="4.25"/>
    <n v="0.25"/>
    <x v="6"/>
  </r>
  <r>
    <x v="387"/>
    <x v="4"/>
    <s v="Andira-Pr"/>
    <x v="7"/>
    <n v="5"/>
    <n v="6"/>
    <n v="195.38"/>
    <n v="5"/>
    <n v="0"/>
    <n v="4.5999999999999996"/>
    <n v="0"/>
    <x v="7"/>
  </r>
  <r>
    <x v="387"/>
    <x v="4"/>
    <s v="Andira-Pr"/>
    <x v="8"/>
    <n v="1"/>
    <n v="2"/>
    <n v="64"/>
    <n v="1"/>
    <n v="0"/>
    <n v="5"/>
    <n v="0"/>
    <x v="8"/>
  </r>
  <r>
    <x v="387"/>
    <x v="4"/>
    <s v="Andira-Pr"/>
    <x v="0"/>
    <n v="1"/>
    <n v="1"/>
    <n v="32"/>
    <n v="1"/>
    <n v="0"/>
    <n v="4"/>
    <n v="0"/>
    <x v="0"/>
  </r>
  <r>
    <x v="387"/>
    <x v="4"/>
    <s v="Andira-Pr"/>
    <x v="1"/>
    <n v="4"/>
    <n v="12"/>
    <n v="378.76"/>
    <n v="4"/>
    <n v="0"/>
    <n v="3"/>
    <n v="0"/>
    <x v="1"/>
  </r>
  <r>
    <x v="387"/>
    <x v="4"/>
    <s v="Andira-Pr"/>
    <x v="10"/>
    <n v="2"/>
    <n v="3"/>
    <n v="96"/>
    <n v="2"/>
    <n v="0"/>
    <n v="3"/>
    <n v="0"/>
    <x v="10"/>
  </r>
  <r>
    <x v="387"/>
    <x v="4"/>
    <s v="Andira-Pr"/>
    <x v="11"/>
    <n v="2"/>
    <n v="3"/>
    <n v="96"/>
    <n v="2"/>
    <n v="1"/>
    <n v="5"/>
    <n v="0.5"/>
    <x v="11"/>
  </r>
  <r>
    <x v="387"/>
    <x v="4"/>
    <s v="Andira-Pr"/>
    <x v="12"/>
    <n v="1"/>
    <n v="1"/>
    <n v="33.69"/>
    <n v="1"/>
    <n v="0"/>
    <n v="5"/>
    <n v="0"/>
    <x v="12"/>
  </r>
  <r>
    <x v="387"/>
    <x v="4"/>
    <s v="Andira-Pr"/>
    <x v="13"/>
    <n v="3"/>
    <n v="5"/>
    <n v="190.97"/>
    <n v="2"/>
    <n v="0"/>
    <n v="3.33"/>
    <n v="0"/>
    <x v="13"/>
  </r>
  <r>
    <x v="387"/>
    <x v="4"/>
    <s v="Andira-Pr"/>
    <x v="16"/>
    <n v="2"/>
    <n v="3"/>
    <n v="105.39"/>
    <n v="2"/>
    <n v="1"/>
    <n v="2.5"/>
    <n v="0.5"/>
    <x v="16"/>
  </r>
  <r>
    <x v="387"/>
    <x v="4"/>
    <s v="Andira-Pr"/>
    <x v="19"/>
    <n v="1"/>
    <n v="1"/>
    <n v="35.130000000000003"/>
    <n v="1"/>
    <n v="0"/>
    <n v="5"/>
    <n v="0"/>
    <x v="19"/>
  </r>
  <r>
    <x v="388"/>
    <x v="3"/>
    <s v="Santa Rita Do Sapucai"/>
    <x v="9"/>
    <n v="1"/>
    <n v="1"/>
    <n v="26.98"/>
    <n v="1"/>
    <n v="1"/>
    <n v="1"/>
    <n v="1"/>
    <x v="9"/>
  </r>
  <r>
    <x v="388"/>
    <x v="3"/>
    <s v="Santa Rita Do Sapucai"/>
    <x v="18"/>
    <n v="1"/>
    <n v="1"/>
    <n v="59.46"/>
    <n v="0"/>
    <n v="0"/>
    <n v="4"/>
    <m/>
    <x v="18"/>
  </r>
  <r>
    <x v="389"/>
    <x v="0"/>
    <s v="Sao Paulo"/>
    <x v="3"/>
    <n v="1"/>
    <n v="1"/>
    <n v="74.489999999999995"/>
    <n v="1"/>
    <n v="0"/>
    <n v="5"/>
    <n v="0"/>
    <x v="3"/>
  </r>
  <r>
    <x v="389"/>
    <x v="0"/>
    <s v="Sao Paulo"/>
    <x v="5"/>
    <n v="2"/>
    <n v="3"/>
    <n v="209.54"/>
    <n v="2"/>
    <n v="0"/>
    <n v="2"/>
    <n v="0"/>
    <x v="5"/>
  </r>
  <r>
    <x v="389"/>
    <x v="0"/>
    <s v="Sao Paulo"/>
    <x v="6"/>
    <n v="3"/>
    <n v="3"/>
    <n v="236.89"/>
    <n v="3"/>
    <n v="0"/>
    <n v="4.33"/>
    <n v="0"/>
    <x v="6"/>
  </r>
  <r>
    <x v="389"/>
    <x v="0"/>
    <s v="Sao Paulo"/>
    <x v="7"/>
    <n v="1"/>
    <n v="1"/>
    <n v="84.14"/>
    <n v="1"/>
    <n v="0"/>
    <n v="5"/>
    <n v="0"/>
    <x v="7"/>
  </r>
  <r>
    <x v="389"/>
    <x v="0"/>
    <s v="Sao Paulo"/>
    <x v="8"/>
    <n v="3"/>
    <n v="5"/>
    <n v="271.99"/>
    <n v="3"/>
    <n v="0"/>
    <n v="4.67"/>
    <n v="0"/>
    <x v="8"/>
  </r>
  <r>
    <x v="389"/>
    <x v="0"/>
    <s v="Sao Paulo"/>
    <x v="0"/>
    <n v="2"/>
    <n v="3"/>
    <n v="237.31"/>
    <n v="2"/>
    <n v="0"/>
    <n v="5"/>
    <n v="0"/>
    <x v="0"/>
  </r>
  <r>
    <x v="389"/>
    <x v="0"/>
    <s v="Sao Paulo"/>
    <x v="1"/>
    <n v="2"/>
    <n v="6"/>
    <n v="269.2"/>
    <n v="2"/>
    <n v="0"/>
    <n v="5"/>
    <n v="0"/>
    <x v="1"/>
  </r>
  <r>
    <x v="389"/>
    <x v="0"/>
    <s v="Sao Paulo"/>
    <x v="9"/>
    <n v="6"/>
    <n v="6"/>
    <n v="427.41"/>
    <n v="6"/>
    <n v="0"/>
    <n v="4.67"/>
    <n v="0"/>
    <x v="9"/>
  </r>
  <r>
    <x v="389"/>
    <x v="0"/>
    <s v="Sao Paulo"/>
    <x v="10"/>
    <n v="4"/>
    <n v="4"/>
    <n v="248.11"/>
    <n v="4"/>
    <n v="1"/>
    <n v="3.25"/>
    <n v="0.25"/>
    <x v="10"/>
  </r>
  <r>
    <x v="389"/>
    <x v="0"/>
    <s v="Sao Paulo"/>
    <x v="11"/>
    <n v="2"/>
    <n v="2"/>
    <n v="147.58000000000001"/>
    <n v="2"/>
    <n v="0"/>
    <n v="3"/>
    <n v="0"/>
    <x v="11"/>
  </r>
  <r>
    <x v="389"/>
    <x v="0"/>
    <s v="Sao Paulo"/>
    <x v="12"/>
    <n v="2"/>
    <n v="2"/>
    <n v="159.66999999999999"/>
    <n v="2"/>
    <n v="0"/>
    <n v="5"/>
    <n v="0"/>
    <x v="12"/>
  </r>
  <r>
    <x v="389"/>
    <x v="0"/>
    <s v="Sao Paulo"/>
    <x v="13"/>
    <n v="3"/>
    <n v="4"/>
    <n v="227.91"/>
    <n v="3"/>
    <n v="0"/>
    <n v="5"/>
    <n v="0"/>
    <x v="13"/>
  </r>
  <r>
    <x v="389"/>
    <x v="0"/>
    <s v="Sao Paulo"/>
    <x v="14"/>
    <n v="2"/>
    <n v="7"/>
    <n v="524.05999999999995"/>
    <n v="2"/>
    <n v="0"/>
    <n v="4.5"/>
    <n v="0"/>
    <x v="14"/>
  </r>
  <r>
    <x v="389"/>
    <x v="0"/>
    <s v="Sao Paulo"/>
    <x v="18"/>
    <n v="1"/>
    <n v="1"/>
    <n v="57.29"/>
    <n v="1"/>
    <n v="1"/>
    <n v="5"/>
    <n v="1"/>
    <x v="18"/>
  </r>
  <r>
    <x v="389"/>
    <x v="0"/>
    <s v="Sao Paulo"/>
    <x v="15"/>
    <n v="1"/>
    <n v="1"/>
    <n v="67.290000000000006"/>
    <n v="1"/>
    <n v="0"/>
    <n v="5"/>
    <n v="0"/>
    <x v="15"/>
  </r>
  <r>
    <x v="389"/>
    <x v="0"/>
    <s v="Sao Paulo"/>
    <x v="16"/>
    <n v="2"/>
    <n v="2"/>
    <n v="104.95"/>
    <n v="2"/>
    <n v="0"/>
    <n v="5"/>
    <n v="0"/>
    <x v="16"/>
  </r>
  <r>
    <x v="389"/>
    <x v="0"/>
    <s v="Sao Paulo"/>
    <x v="19"/>
    <n v="3"/>
    <n v="3"/>
    <n v="209.38"/>
    <n v="3"/>
    <n v="0"/>
    <n v="4.67"/>
    <n v="0"/>
    <x v="19"/>
  </r>
  <r>
    <x v="390"/>
    <x v="0"/>
    <s v="Santa Barbara D'Oeste"/>
    <x v="2"/>
    <n v="1"/>
    <n v="1"/>
    <n v="29.42"/>
    <n v="1"/>
    <n v="1"/>
    <m/>
    <n v="1"/>
    <x v="2"/>
  </r>
  <r>
    <x v="391"/>
    <x v="4"/>
    <s v="Colombo"/>
    <x v="14"/>
    <n v="1"/>
    <n v="1"/>
    <n v="105.47"/>
    <n v="0"/>
    <n v="0"/>
    <n v="1"/>
    <m/>
    <x v="14"/>
  </r>
  <r>
    <x v="392"/>
    <x v="0"/>
    <s v="Sao Paulo"/>
    <x v="20"/>
    <n v="2"/>
    <n v="2"/>
    <n v="79.41"/>
    <n v="2"/>
    <n v="0"/>
    <n v="5"/>
    <n v="0"/>
    <x v="20"/>
  </r>
  <r>
    <x v="392"/>
    <x v="0"/>
    <s v="Sao Paulo"/>
    <x v="17"/>
    <n v="5"/>
    <n v="7"/>
    <n v="257.91000000000003"/>
    <n v="5"/>
    <n v="0"/>
    <n v="3.6"/>
    <n v="0"/>
    <x v="17"/>
  </r>
  <r>
    <x v="392"/>
    <x v="0"/>
    <s v="Sao Paulo"/>
    <x v="2"/>
    <n v="26"/>
    <n v="29"/>
    <n v="1138.5"/>
    <n v="26"/>
    <n v="0"/>
    <n v="4.3499999999999996"/>
    <n v="0"/>
    <x v="2"/>
  </r>
  <r>
    <x v="392"/>
    <x v="0"/>
    <s v="Sao Paulo"/>
    <x v="3"/>
    <n v="58"/>
    <n v="62"/>
    <n v="2341.64"/>
    <n v="57"/>
    <n v="3"/>
    <n v="4"/>
    <n v="5.2631578947368418E-2"/>
    <x v="3"/>
  </r>
  <r>
    <x v="392"/>
    <x v="0"/>
    <s v="Sao Paulo"/>
    <x v="4"/>
    <n v="40"/>
    <n v="41"/>
    <n v="1854.06"/>
    <n v="39"/>
    <n v="2"/>
    <n v="4.03"/>
    <n v="5.128205128205128E-2"/>
    <x v="4"/>
  </r>
  <r>
    <x v="392"/>
    <x v="0"/>
    <s v="Sao Paulo"/>
    <x v="5"/>
    <n v="50"/>
    <n v="58"/>
    <n v="2539.61"/>
    <n v="48"/>
    <n v="2"/>
    <n v="3.94"/>
    <n v="4.1666666666666664E-2"/>
    <x v="5"/>
  </r>
  <r>
    <x v="392"/>
    <x v="0"/>
    <s v="Sao Paulo"/>
    <x v="6"/>
    <n v="36"/>
    <n v="38"/>
    <n v="1792.09"/>
    <n v="36"/>
    <n v="1"/>
    <n v="4.1100000000000003"/>
    <n v="2.7777777777777776E-2"/>
    <x v="6"/>
  </r>
  <r>
    <x v="392"/>
    <x v="0"/>
    <s v="Sao Paulo"/>
    <x v="7"/>
    <n v="23"/>
    <n v="25"/>
    <n v="1187.1400000000001"/>
    <n v="23"/>
    <n v="0"/>
    <n v="4.09"/>
    <n v="0"/>
    <x v="7"/>
  </r>
  <r>
    <x v="392"/>
    <x v="0"/>
    <s v="Sao Paulo"/>
    <x v="8"/>
    <n v="16"/>
    <n v="17"/>
    <n v="592.04"/>
    <n v="16"/>
    <n v="0"/>
    <n v="4.3099999999999996"/>
    <n v="0"/>
    <x v="8"/>
  </r>
  <r>
    <x v="392"/>
    <x v="0"/>
    <s v="Sao Paulo"/>
    <x v="0"/>
    <n v="7"/>
    <n v="7"/>
    <n v="297.13"/>
    <n v="7"/>
    <n v="0"/>
    <n v="4.1399999999999997"/>
    <n v="0"/>
    <x v="0"/>
  </r>
  <r>
    <x v="392"/>
    <x v="0"/>
    <s v="Sao Paulo"/>
    <x v="1"/>
    <n v="12"/>
    <n v="14"/>
    <n v="514.45000000000005"/>
    <n v="12"/>
    <n v="0"/>
    <n v="3.75"/>
    <n v="0"/>
    <x v="1"/>
  </r>
  <r>
    <x v="392"/>
    <x v="0"/>
    <s v="Sao Paulo"/>
    <x v="9"/>
    <n v="14"/>
    <n v="14"/>
    <n v="545.32000000000005"/>
    <n v="14"/>
    <n v="3"/>
    <n v="3.14"/>
    <n v="0.21428571428571427"/>
    <x v="9"/>
  </r>
  <r>
    <x v="392"/>
    <x v="0"/>
    <s v="Sao Paulo"/>
    <x v="10"/>
    <n v="10"/>
    <n v="11"/>
    <n v="506.4"/>
    <n v="10"/>
    <n v="0"/>
    <n v="3.6"/>
    <n v="0"/>
    <x v="10"/>
  </r>
  <r>
    <x v="392"/>
    <x v="0"/>
    <s v="Sao Paulo"/>
    <x v="11"/>
    <n v="14"/>
    <n v="15"/>
    <n v="677.47"/>
    <n v="14"/>
    <n v="2"/>
    <n v="4.21"/>
    <n v="0.14285714285714285"/>
    <x v="11"/>
  </r>
  <r>
    <x v="392"/>
    <x v="0"/>
    <s v="Sao Paulo"/>
    <x v="12"/>
    <n v="10"/>
    <n v="10"/>
    <n v="514.01"/>
    <n v="10"/>
    <n v="2"/>
    <n v="3.9"/>
    <n v="0.2"/>
    <x v="12"/>
  </r>
  <r>
    <x v="392"/>
    <x v="0"/>
    <s v="Sao Paulo"/>
    <x v="13"/>
    <n v="10"/>
    <n v="10"/>
    <n v="613.21"/>
    <n v="10"/>
    <n v="1"/>
    <n v="3.2"/>
    <n v="0.1"/>
    <x v="13"/>
  </r>
  <r>
    <x v="392"/>
    <x v="0"/>
    <s v="Sao Paulo"/>
    <x v="14"/>
    <n v="13"/>
    <n v="14"/>
    <n v="647.97"/>
    <n v="13"/>
    <n v="0"/>
    <n v="3.62"/>
    <n v="0"/>
    <x v="14"/>
  </r>
  <r>
    <x v="392"/>
    <x v="0"/>
    <s v="Sao Paulo"/>
    <x v="18"/>
    <n v="12"/>
    <n v="13"/>
    <n v="585.35"/>
    <n v="12"/>
    <n v="0"/>
    <n v="3.92"/>
    <n v="0"/>
    <x v="18"/>
  </r>
  <r>
    <x v="392"/>
    <x v="0"/>
    <s v="Sao Paulo"/>
    <x v="15"/>
    <n v="10"/>
    <n v="11"/>
    <n v="491.61"/>
    <n v="10"/>
    <n v="0"/>
    <n v="4.5999999999999996"/>
    <n v="0"/>
    <x v="15"/>
  </r>
  <r>
    <x v="392"/>
    <x v="0"/>
    <s v="Sao Paulo"/>
    <x v="16"/>
    <n v="11"/>
    <n v="11"/>
    <n v="477.61"/>
    <n v="11"/>
    <n v="2"/>
    <n v="3.9"/>
    <n v="0.18181818181818182"/>
    <x v="16"/>
  </r>
  <r>
    <x v="392"/>
    <x v="0"/>
    <s v="Sao Paulo"/>
    <x v="19"/>
    <n v="14"/>
    <n v="16"/>
    <n v="625.47"/>
    <n v="13"/>
    <n v="0"/>
    <n v="3.29"/>
    <n v="0"/>
    <x v="19"/>
  </r>
  <r>
    <x v="393"/>
    <x v="0"/>
    <s v="Salto"/>
    <x v="9"/>
    <n v="2"/>
    <n v="5"/>
    <n v="269.76"/>
    <n v="2"/>
    <n v="0"/>
    <n v="3"/>
    <n v="0"/>
    <x v="9"/>
  </r>
  <r>
    <x v="393"/>
    <x v="0"/>
    <s v="Salto"/>
    <x v="10"/>
    <n v="4"/>
    <n v="6"/>
    <n v="343.93"/>
    <n v="4"/>
    <n v="0"/>
    <n v="3.25"/>
    <n v="0"/>
    <x v="10"/>
  </r>
  <r>
    <x v="393"/>
    <x v="0"/>
    <s v="Salto"/>
    <x v="11"/>
    <n v="4"/>
    <n v="9"/>
    <n v="500.66"/>
    <n v="3"/>
    <n v="1"/>
    <n v="3"/>
    <n v="0.33333333333333331"/>
    <x v="11"/>
  </r>
  <r>
    <x v="393"/>
    <x v="0"/>
    <s v="Salto"/>
    <x v="13"/>
    <n v="9"/>
    <n v="14"/>
    <n v="1120.27"/>
    <n v="9"/>
    <n v="2"/>
    <n v="2.56"/>
    <n v="0.22222222222222221"/>
    <x v="13"/>
  </r>
  <r>
    <x v="393"/>
    <x v="0"/>
    <s v="Salto"/>
    <x v="14"/>
    <n v="17"/>
    <n v="22"/>
    <n v="1936.23"/>
    <n v="16"/>
    <n v="1"/>
    <n v="3.76"/>
    <n v="6.25E-2"/>
    <x v="14"/>
  </r>
  <r>
    <x v="393"/>
    <x v="0"/>
    <s v="Salto"/>
    <x v="18"/>
    <n v="26"/>
    <n v="31"/>
    <n v="3001.39"/>
    <n v="26"/>
    <n v="1"/>
    <n v="3.42"/>
    <n v="3.8461538461538464E-2"/>
    <x v="18"/>
  </r>
  <r>
    <x v="393"/>
    <x v="0"/>
    <s v="Salto"/>
    <x v="15"/>
    <n v="34"/>
    <n v="42"/>
    <n v="4129.49"/>
    <n v="34"/>
    <n v="0"/>
    <n v="4.38"/>
    <n v="0"/>
    <x v="15"/>
  </r>
  <r>
    <x v="393"/>
    <x v="0"/>
    <s v="Salto"/>
    <x v="16"/>
    <n v="34"/>
    <n v="38"/>
    <n v="4079.17"/>
    <n v="33"/>
    <n v="2"/>
    <n v="4.12"/>
    <n v="6.0606060606060608E-2"/>
    <x v="16"/>
  </r>
  <r>
    <x v="393"/>
    <x v="0"/>
    <s v="Salto"/>
    <x v="19"/>
    <n v="25"/>
    <n v="27"/>
    <n v="3459.06"/>
    <n v="25"/>
    <n v="3"/>
    <n v="3.6"/>
    <n v="0.12"/>
    <x v="19"/>
  </r>
  <r>
    <x v="394"/>
    <x v="3"/>
    <s v="Sete Lagoas"/>
    <x v="15"/>
    <n v="1"/>
    <n v="1"/>
    <n v="42.72"/>
    <n v="1"/>
    <n v="0"/>
    <n v="4"/>
    <n v="0"/>
    <x v="15"/>
  </r>
  <r>
    <x v="394"/>
    <x v="3"/>
    <s v="Sete Lagoas"/>
    <x v="19"/>
    <n v="2"/>
    <n v="2"/>
    <n v="174.14"/>
    <n v="2"/>
    <n v="0"/>
    <n v="1.5"/>
    <n v="0"/>
    <x v="19"/>
  </r>
  <r>
    <x v="395"/>
    <x v="0"/>
    <s v="Sp"/>
    <x v="8"/>
    <n v="1"/>
    <n v="1"/>
    <n v="130.9"/>
    <n v="0"/>
    <n v="0"/>
    <n v="1"/>
    <m/>
    <x v="8"/>
  </r>
  <r>
    <x v="395"/>
    <x v="0"/>
    <s v="Sp"/>
    <x v="0"/>
    <n v="3"/>
    <n v="3"/>
    <n v="221.27"/>
    <n v="3"/>
    <n v="0"/>
    <n v="4.33"/>
    <n v="0"/>
    <x v="0"/>
  </r>
  <r>
    <x v="395"/>
    <x v="0"/>
    <s v="Sp"/>
    <x v="1"/>
    <n v="2"/>
    <n v="2"/>
    <n v="175.97"/>
    <n v="2"/>
    <n v="0"/>
    <n v="4.5"/>
    <n v="0"/>
    <x v="1"/>
  </r>
  <r>
    <x v="395"/>
    <x v="0"/>
    <s v="Sp"/>
    <x v="9"/>
    <n v="3"/>
    <n v="3"/>
    <n v="221.18"/>
    <n v="3"/>
    <n v="0"/>
    <n v="3.67"/>
    <n v="0"/>
    <x v="9"/>
  </r>
  <r>
    <x v="395"/>
    <x v="0"/>
    <s v="Sp"/>
    <x v="10"/>
    <n v="1"/>
    <n v="1"/>
    <n v="223.02"/>
    <n v="1"/>
    <n v="0"/>
    <n v="5"/>
    <n v="0"/>
    <x v="10"/>
  </r>
  <r>
    <x v="395"/>
    <x v="0"/>
    <s v="Sp"/>
    <x v="11"/>
    <n v="2"/>
    <n v="2"/>
    <n v="138.46"/>
    <n v="2"/>
    <n v="0"/>
    <n v="4.5"/>
    <n v="0"/>
    <x v="11"/>
  </r>
  <r>
    <x v="395"/>
    <x v="0"/>
    <s v="Sp"/>
    <x v="13"/>
    <n v="4"/>
    <n v="4"/>
    <n v="402.75"/>
    <n v="4"/>
    <n v="2"/>
    <n v="3.5"/>
    <n v="0.5"/>
    <x v="13"/>
  </r>
  <r>
    <x v="395"/>
    <x v="0"/>
    <s v="Sp"/>
    <x v="14"/>
    <n v="3"/>
    <n v="3"/>
    <n v="793.35"/>
    <n v="3"/>
    <n v="1"/>
    <n v="3.33"/>
    <n v="0.33333333333333331"/>
    <x v="14"/>
  </r>
  <r>
    <x v="395"/>
    <x v="0"/>
    <s v="Sp"/>
    <x v="18"/>
    <n v="2"/>
    <n v="2"/>
    <n v="589.83000000000004"/>
    <n v="2"/>
    <n v="0"/>
    <n v="4"/>
    <n v="0"/>
    <x v="18"/>
  </r>
  <r>
    <x v="395"/>
    <x v="0"/>
    <s v="Sp"/>
    <x v="16"/>
    <n v="1"/>
    <n v="1"/>
    <n v="537.16"/>
    <n v="1"/>
    <n v="0"/>
    <n v="5"/>
    <n v="0"/>
    <x v="16"/>
  </r>
  <r>
    <x v="396"/>
    <x v="0"/>
    <s v="Osasco"/>
    <x v="4"/>
    <n v="1"/>
    <n v="1"/>
    <n v="41.04"/>
    <n v="1"/>
    <n v="0"/>
    <n v="4"/>
    <n v="0"/>
    <x v="4"/>
  </r>
  <r>
    <x v="396"/>
    <x v="0"/>
    <s v="Osasco"/>
    <x v="5"/>
    <n v="1"/>
    <n v="1"/>
    <n v="39.090000000000003"/>
    <n v="1"/>
    <n v="0"/>
    <n v="5"/>
    <n v="0"/>
    <x v="5"/>
  </r>
  <r>
    <x v="396"/>
    <x v="0"/>
    <s v="Osasco"/>
    <x v="6"/>
    <n v="1"/>
    <n v="1"/>
    <n v="40.090000000000003"/>
    <n v="0"/>
    <n v="0"/>
    <n v="1"/>
    <m/>
    <x v="6"/>
  </r>
  <r>
    <x v="397"/>
    <x v="0"/>
    <s v="Ribeirao Preto"/>
    <x v="17"/>
    <n v="4"/>
    <n v="4"/>
    <n v="621.70000000000005"/>
    <n v="4"/>
    <n v="1"/>
    <n v="4"/>
    <n v="0.25"/>
    <x v="17"/>
  </r>
  <r>
    <x v="397"/>
    <x v="0"/>
    <s v="Ribeirao Preto"/>
    <x v="2"/>
    <n v="10"/>
    <n v="10"/>
    <n v="1814.96"/>
    <n v="9"/>
    <n v="1"/>
    <n v="3.5"/>
    <n v="0.1111111111111111"/>
    <x v="2"/>
  </r>
  <r>
    <x v="397"/>
    <x v="0"/>
    <s v="Ribeirao Preto"/>
    <x v="3"/>
    <n v="6"/>
    <n v="6"/>
    <n v="1088.8599999999999"/>
    <n v="6"/>
    <n v="0"/>
    <n v="4.83"/>
    <n v="0"/>
    <x v="3"/>
  </r>
  <r>
    <x v="397"/>
    <x v="0"/>
    <s v="Ribeirao Preto"/>
    <x v="4"/>
    <n v="15"/>
    <n v="16"/>
    <n v="2756.38"/>
    <n v="14"/>
    <n v="0"/>
    <n v="3.8"/>
    <n v="0"/>
    <x v="4"/>
  </r>
  <r>
    <x v="397"/>
    <x v="0"/>
    <s v="Ribeirao Preto"/>
    <x v="5"/>
    <n v="20"/>
    <n v="28"/>
    <n v="4411.05"/>
    <n v="20"/>
    <n v="1"/>
    <n v="4.45"/>
    <n v="0.05"/>
    <x v="5"/>
  </r>
  <r>
    <x v="397"/>
    <x v="0"/>
    <s v="Ribeirao Preto"/>
    <x v="6"/>
    <n v="11"/>
    <n v="11"/>
    <n v="1748.97"/>
    <n v="10"/>
    <n v="1"/>
    <n v="4.45"/>
    <n v="0.1"/>
    <x v="6"/>
  </r>
  <r>
    <x v="397"/>
    <x v="0"/>
    <s v="Ribeirao Preto"/>
    <x v="7"/>
    <n v="19"/>
    <n v="20"/>
    <n v="3308.89"/>
    <n v="19"/>
    <n v="1"/>
    <n v="4.58"/>
    <n v="5.2631578947368418E-2"/>
    <x v="7"/>
  </r>
  <r>
    <x v="397"/>
    <x v="0"/>
    <s v="Ribeirao Preto"/>
    <x v="8"/>
    <n v="23"/>
    <n v="25"/>
    <n v="4411.4399999999996"/>
    <n v="23"/>
    <n v="0"/>
    <n v="4.7"/>
    <n v="0"/>
    <x v="8"/>
  </r>
  <r>
    <x v="397"/>
    <x v="0"/>
    <s v="Ribeirao Preto"/>
    <x v="0"/>
    <n v="19"/>
    <n v="20"/>
    <n v="3768.67"/>
    <n v="18"/>
    <n v="0"/>
    <n v="4.47"/>
    <n v="0"/>
    <x v="0"/>
  </r>
  <r>
    <x v="397"/>
    <x v="0"/>
    <s v="Ribeirao Preto"/>
    <x v="1"/>
    <n v="13"/>
    <n v="13"/>
    <n v="2312.4699999999998"/>
    <n v="13"/>
    <n v="0"/>
    <n v="3.38"/>
    <n v="0"/>
    <x v="1"/>
  </r>
  <r>
    <x v="397"/>
    <x v="0"/>
    <s v="Ribeirao Preto"/>
    <x v="9"/>
    <n v="26"/>
    <n v="29"/>
    <n v="3635.59"/>
    <n v="26"/>
    <n v="2"/>
    <n v="4.3099999999999996"/>
    <n v="7.6923076923076927E-2"/>
    <x v="9"/>
  </r>
  <r>
    <x v="397"/>
    <x v="0"/>
    <s v="Ribeirao Preto"/>
    <x v="10"/>
    <n v="27"/>
    <n v="31"/>
    <n v="3637.19"/>
    <n v="26"/>
    <n v="2"/>
    <n v="4.1900000000000004"/>
    <n v="7.6923076923076927E-2"/>
    <x v="10"/>
  </r>
  <r>
    <x v="397"/>
    <x v="0"/>
    <s v="Ribeirao Preto"/>
    <x v="11"/>
    <n v="44"/>
    <n v="50"/>
    <n v="6939.21"/>
    <n v="44"/>
    <n v="1"/>
    <n v="4.3499999999999996"/>
    <n v="2.2727272727272728E-2"/>
    <x v="11"/>
  </r>
  <r>
    <x v="397"/>
    <x v="0"/>
    <s v="Ribeirao Preto"/>
    <x v="12"/>
    <n v="54"/>
    <n v="59"/>
    <n v="8599.25"/>
    <n v="54"/>
    <n v="10"/>
    <n v="3.99"/>
    <n v="0.18518518518518517"/>
    <x v="12"/>
  </r>
  <r>
    <x v="397"/>
    <x v="0"/>
    <s v="Ribeirao Preto"/>
    <x v="13"/>
    <n v="38"/>
    <n v="42"/>
    <n v="5900.24"/>
    <n v="38"/>
    <n v="11"/>
    <n v="3.47"/>
    <n v="0.28947368421052633"/>
    <x v="13"/>
  </r>
  <r>
    <x v="397"/>
    <x v="0"/>
    <s v="Ribeirao Preto"/>
    <x v="14"/>
    <n v="15"/>
    <n v="16"/>
    <n v="2222.0300000000002"/>
    <n v="15"/>
    <n v="0"/>
    <n v="3.73"/>
    <n v="0"/>
    <x v="14"/>
  </r>
  <r>
    <x v="397"/>
    <x v="0"/>
    <s v="Ribeirao Preto"/>
    <x v="18"/>
    <n v="16"/>
    <n v="17"/>
    <n v="2219.5500000000002"/>
    <n v="16"/>
    <n v="2"/>
    <n v="4.25"/>
    <n v="0.125"/>
    <x v="18"/>
  </r>
  <r>
    <x v="397"/>
    <x v="0"/>
    <s v="Ribeirao Preto"/>
    <x v="15"/>
    <n v="11"/>
    <n v="12"/>
    <n v="1260.3"/>
    <n v="11"/>
    <n v="0"/>
    <n v="4.82"/>
    <n v="0"/>
    <x v="15"/>
  </r>
  <r>
    <x v="397"/>
    <x v="0"/>
    <s v="Ribeirao Preto"/>
    <x v="16"/>
    <n v="9"/>
    <n v="9"/>
    <n v="769.79"/>
    <n v="9"/>
    <n v="0"/>
    <n v="4.1100000000000003"/>
    <n v="0"/>
    <x v="16"/>
  </r>
  <r>
    <x v="397"/>
    <x v="0"/>
    <s v="Ribeirao Preto"/>
    <x v="19"/>
    <n v="7"/>
    <n v="7"/>
    <n v="846.66"/>
    <n v="7"/>
    <n v="0"/>
    <n v="4.43"/>
    <n v="0"/>
    <x v="19"/>
  </r>
  <r>
    <x v="398"/>
    <x v="0"/>
    <s v="Sao Paulo"/>
    <x v="10"/>
    <n v="2"/>
    <n v="2"/>
    <n v="478.23"/>
    <n v="2"/>
    <n v="0"/>
    <n v="5"/>
    <n v="0"/>
    <x v="10"/>
  </r>
  <r>
    <x v="398"/>
    <x v="0"/>
    <s v="Sao Paulo"/>
    <x v="11"/>
    <n v="1"/>
    <n v="1"/>
    <n v="236.2"/>
    <n v="1"/>
    <n v="0"/>
    <n v="5"/>
    <n v="0"/>
    <x v="11"/>
  </r>
  <r>
    <x v="398"/>
    <x v="0"/>
    <s v="Sao Paulo"/>
    <x v="13"/>
    <n v="4"/>
    <n v="5"/>
    <n v="1133.6199999999999"/>
    <n v="4"/>
    <n v="2"/>
    <n v="1.75"/>
    <n v="0.5"/>
    <x v="13"/>
  </r>
  <r>
    <x v="398"/>
    <x v="0"/>
    <s v="Sao Paulo"/>
    <x v="14"/>
    <n v="2"/>
    <n v="2"/>
    <n v="425.24"/>
    <n v="2"/>
    <n v="0"/>
    <n v="4.5"/>
    <n v="0"/>
    <x v="14"/>
  </r>
  <r>
    <x v="398"/>
    <x v="0"/>
    <s v="Sao Paulo"/>
    <x v="18"/>
    <n v="1"/>
    <n v="1"/>
    <n v="185.51"/>
    <n v="1"/>
    <n v="0"/>
    <n v="4"/>
    <n v="0"/>
    <x v="18"/>
  </r>
  <r>
    <x v="398"/>
    <x v="0"/>
    <s v="Sao Paulo"/>
    <x v="16"/>
    <n v="1"/>
    <n v="1"/>
    <n v="203.89"/>
    <n v="1"/>
    <n v="0"/>
    <n v="5"/>
    <n v="0"/>
    <x v="16"/>
  </r>
  <r>
    <x v="398"/>
    <x v="0"/>
    <s v="Sao Paulo"/>
    <x v="19"/>
    <n v="3"/>
    <n v="5"/>
    <n v="1156.8499999999999"/>
    <n v="3"/>
    <n v="0"/>
    <n v="3.67"/>
    <n v="0"/>
    <x v="19"/>
  </r>
  <r>
    <x v="399"/>
    <x v="0"/>
    <s v="Registro"/>
    <x v="20"/>
    <n v="1"/>
    <n v="1"/>
    <n v="338.68"/>
    <n v="0"/>
    <n v="0"/>
    <n v="1"/>
    <m/>
    <x v="20"/>
  </r>
  <r>
    <x v="399"/>
    <x v="0"/>
    <s v="Registro"/>
    <x v="17"/>
    <n v="1"/>
    <n v="1"/>
    <n v="207"/>
    <n v="1"/>
    <n v="0"/>
    <n v="3"/>
    <n v="0"/>
    <x v="17"/>
  </r>
  <r>
    <x v="399"/>
    <x v="0"/>
    <s v="Registro"/>
    <x v="2"/>
    <n v="3"/>
    <n v="3"/>
    <n v="893.32"/>
    <n v="3"/>
    <n v="0"/>
    <n v="3.67"/>
    <n v="0"/>
    <x v="2"/>
  </r>
  <r>
    <x v="399"/>
    <x v="0"/>
    <s v="Registro"/>
    <x v="3"/>
    <n v="2"/>
    <n v="2"/>
    <n v="114.39"/>
    <n v="2"/>
    <n v="0"/>
    <n v="5"/>
    <n v="0"/>
    <x v="3"/>
  </r>
  <r>
    <x v="399"/>
    <x v="0"/>
    <s v="Registro"/>
    <x v="4"/>
    <n v="1"/>
    <n v="1"/>
    <n v="172.67"/>
    <n v="1"/>
    <n v="0"/>
    <n v="5"/>
    <n v="0"/>
    <x v="4"/>
  </r>
  <r>
    <x v="399"/>
    <x v="0"/>
    <s v="Registro"/>
    <x v="5"/>
    <n v="1"/>
    <n v="4"/>
    <n v="361.04"/>
    <n v="1"/>
    <n v="0"/>
    <n v="5"/>
    <n v="0"/>
    <x v="5"/>
  </r>
  <r>
    <x v="399"/>
    <x v="0"/>
    <s v="Registro"/>
    <x v="6"/>
    <n v="3"/>
    <n v="3"/>
    <n v="542.52"/>
    <n v="3"/>
    <n v="0"/>
    <n v="5"/>
    <n v="0"/>
    <x v="6"/>
  </r>
  <r>
    <x v="399"/>
    <x v="0"/>
    <s v="Registro"/>
    <x v="7"/>
    <n v="1"/>
    <n v="1"/>
    <n v="35.31"/>
    <n v="1"/>
    <n v="0"/>
    <n v="5"/>
    <n v="0"/>
    <x v="7"/>
  </r>
  <r>
    <x v="399"/>
    <x v="0"/>
    <s v="Registro"/>
    <x v="8"/>
    <n v="2"/>
    <n v="3"/>
    <n v="441.79"/>
    <n v="2"/>
    <n v="0"/>
    <n v="4"/>
    <n v="0"/>
    <x v="8"/>
  </r>
  <r>
    <x v="399"/>
    <x v="0"/>
    <s v="Registro"/>
    <x v="10"/>
    <n v="1"/>
    <n v="1"/>
    <n v="90.46"/>
    <n v="1"/>
    <n v="0"/>
    <n v="5"/>
    <n v="0"/>
    <x v="10"/>
  </r>
  <r>
    <x v="399"/>
    <x v="0"/>
    <s v="Registro"/>
    <x v="11"/>
    <n v="1"/>
    <n v="2"/>
    <n v="604.34"/>
    <n v="1"/>
    <n v="0"/>
    <n v="4"/>
    <n v="0"/>
    <x v="11"/>
  </r>
  <r>
    <x v="399"/>
    <x v="0"/>
    <s v="Registro"/>
    <x v="12"/>
    <n v="1"/>
    <n v="1"/>
    <n v="94.69"/>
    <n v="1"/>
    <n v="1"/>
    <n v="1"/>
    <n v="1"/>
    <x v="12"/>
  </r>
  <r>
    <x v="399"/>
    <x v="0"/>
    <s v="Registro"/>
    <x v="13"/>
    <n v="1"/>
    <n v="1"/>
    <n v="109.3"/>
    <n v="1"/>
    <n v="0"/>
    <n v="5"/>
    <n v="0"/>
    <x v="13"/>
  </r>
  <r>
    <x v="399"/>
    <x v="0"/>
    <s v="Registro"/>
    <x v="14"/>
    <n v="1"/>
    <n v="1"/>
    <n v="89.62"/>
    <n v="1"/>
    <n v="0"/>
    <n v="5"/>
    <n v="0"/>
    <x v="14"/>
  </r>
  <r>
    <x v="399"/>
    <x v="0"/>
    <s v="Registro"/>
    <x v="18"/>
    <n v="2"/>
    <n v="2"/>
    <n v="181.24"/>
    <n v="2"/>
    <n v="0"/>
    <n v="5"/>
    <n v="0"/>
    <x v="18"/>
  </r>
  <r>
    <x v="399"/>
    <x v="0"/>
    <s v="Registro"/>
    <x v="15"/>
    <n v="1"/>
    <n v="2"/>
    <n v="181.24"/>
    <n v="1"/>
    <n v="0"/>
    <n v="5"/>
    <n v="0"/>
    <x v="15"/>
  </r>
  <r>
    <x v="399"/>
    <x v="0"/>
    <s v="Registro"/>
    <x v="19"/>
    <n v="2"/>
    <n v="2"/>
    <n v="190.17"/>
    <n v="2"/>
    <n v="0"/>
    <n v="4"/>
    <n v="0"/>
    <x v="19"/>
  </r>
  <r>
    <x v="400"/>
    <x v="15"/>
    <s v="Fortaleza"/>
    <x v="16"/>
    <n v="3"/>
    <n v="3"/>
    <n v="650.19000000000005"/>
    <n v="3"/>
    <n v="0"/>
    <n v="4.33"/>
    <n v="0"/>
    <x v="16"/>
  </r>
  <r>
    <x v="400"/>
    <x v="15"/>
    <s v="Fortaleza"/>
    <x v="19"/>
    <n v="1"/>
    <n v="1"/>
    <n v="191.14"/>
    <n v="1"/>
    <n v="0"/>
    <n v="5"/>
    <n v="0"/>
    <x v="19"/>
  </r>
  <r>
    <x v="401"/>
    <x v="0"/>
    <s v="Itaquaquecetuba"/>
    <x v="19"/>
    <n v="2"/>
    <n v="2"/>
    <n v="334.29"/>
    <n v="2"/>
    <n v="0"/>
    <n v="4.5"/>
    <n v="0"/>
    <x v="19"/>
  </r>
  <r>
    <x v="402"/>
    <x v="3"/>
    <s v="Uberlandia"/>
    <x v="3"/>
    <n v="2"/>
    <n v="3"/>
    <n v="648.16999999999996"/>
    <n v="2"/>
    <n v="0"/>
    <n v="4.5"/>
    <n v="0"/>
    <x v="3"/>
  </r>
  <r>
    <x v="402"/>
    <x v="3"/>
    <s v="Uberlandia"/>
    <x v="4"/>
    <n v="1"/>
    <n v="1"/>
    <n v="521.71"/>
    <n v="1"/>
    <n v="0"/>
    <n v="5"/>
    <n v="0"/>
    <x v="4"/>
  </r>
  <r>
    <x v="402"/>
    <x v="3"/>
    <s v="Uberlandia"/>
    <x v="0"/>
    <n v="4"/>
    <n v="4"/>
    <n v="1177.1300000000001"/>
    <n v="3"/>
    <n v="0"/>
    <n v="4.25"/>
    <n v="0"/>
    <x v="0"/>
  </r>
  <r>
    <x v="402"/>
    <x v="3"/>
    <s v="Uberlandia"/>
    <x v="1"/>
    <n v="2"/>
    <n v="2"/>
    <n v="830.71"/>
    <n v="2"/>
    <n v="0"/>
    <n v="5"/>
    <n v="0"/>
    <x v="1"/>
  </r>
  <r>
    <x v="402"/>
    <x v="3"/>
    <s v="Uberlandia"/>
    <x v="9"/>
    <n v="1"/>
    <n v="1"/>
    <n v="154.19"/>
    <n v="0"/>
    <n v="0"/>
    <n v="1"/>
    <m/>
    <x v="9"/>
  </r>
  <r>
    <x v="402"/>
    <x v="3"/>
    <s v="Uberlandia"/>
    <x v="10"/>
    <n v="1"/>
    <n v="1"/>
    <n v="154.19"/>
    <n v="1"/>
    <n v="0"/>
    <n v="5"/>
    <n v="0"/>
    <x v="10"/>
  </r>
  <r>
    <x v="402"/>
    <x v="3"/>
    <s v="Uberlandia"/>
    <x v="11"/>
    <n v="3"/>
    <n v="3"/>
    <n v="696.43"/>
    <n v="3"/>
    <n v="0"/>
    <n v="4.67"/>
    <n v="0"/>
    <x v="11"/>
  </r>
  <r>
    <x v="403"/>
    <x v="0"/>
    <s v="Sao Paulo"/>
    <x v="9"/>
    <n v="1"/>
    <n v="1"/>
    <n v="204.76"/>
    <n v="1"/>
    <n v="0"/>
    <n v="5"/>
    <n v="0"/>
    <x v="9"/>
  </r>
  <r>
    <x v="404"/>
    <x v="4"/>
    <s v="Curitiba"/>
    <x v="13"/>
    <n v="8"/>
    <n v="9"/>
    <n v="1081.31"/>
    <n v="8"/>
    <n v="0"/>
    <n v="4.38"/>
    <n v="0"/>
    <x v="13"/>
  </r>
  <r>
    <x v="404"/>
    <x v="4"/>
    <s v="Curitiba"/>
    <x v="14"/>
    <n v="2"/>
    <n v="2"/>
    <n v="164.27"/>
    <n v="2"/>
    <n v="0"/>
    <n v="5"/>
    <n v="0"/>
    <x v="14"/>
  </r>
  <r>
    <x v="405"/>
    <x v="4"/>
    <s v="Bandeirantes"/>
    <x v="18"/>
    <n v="1"/>
    <n v="1"/>
    <n v="144.21"/>
    <n v="1"/>
    <n v="0"/>
    <n v="5"/>
    <n v="0"/>
    <x v="18"/>
  </r>
  <r>
    <x v="405"/>
    <x v="4"/>
    <s v="Bandeirantes"/>
    <x v="15"/>
    <n v="1"/>
    <n v="1"/>
    <n v="132.6"/>
    <n v="1"/>
    <n v="0"/>
    <n v="5"/>
    <n v="0"/>
    <x v="15"/>
  </r>
  <r>
    <x v="405"/>
    <x v="4"/>
    <s v="Bandeirantes"/>
    <x v="16"/>
    <n v="1"/>
    <n v="1"/>
    <n v="147.65"/>
    <n v="1"/>
    <n v="0"/>
    <n v="5"/>
    <n v="0"/>
    <x v="16"/>
  </r>
  <r>
    <x v="405"/>
    <x v="4"/>
    <s v="Bandeirantes"/>
    <x v="19"/>
    <n v="2"/>
    <n v="2"/>
    <n v="344.98"/>
    <n v="2"/>
    <n v="0"/>
    <n v="5"/>
    <n v="0"/>
    <x v="19"/>
  </r>
  <r>
    <x v="406"/>
    <x v="3"/>
    <s v="Belo Horizonte"/>
    <x v="20"/>
    <n v="1"/>
    <n v="1"/>
    <n v="95.58"/>
    <n v="1"/>
    <n v="0"/>
    <n v="1"/>
    <n v="0"/>
    <x v="20"/>
  </r>
  <r>
    <x v="406"/>
    <x v="3"/>
    <s v="Belo Horizonte"/>
    <x v="3"/>
    <n v="4"/>
    <n v="5"/>
    <n v="419.92"/>
    <n v="4"/>
    <n v="0"/>
    <n v="3"/>
    <n v="0"/>
    <x v="3"/>
  </r>
  <r>
    <x v="406"/>
    <x v="3"/>
    <s v="Belo Horizonte"/>
    <x v="4"/>
    <n v="6"/>
    <n v="6"/>
    <n v="618.30999999999995"/>
    <n v="6"/>
    <n v="0"/>
    <n v="3"/>
    <n v="0"/>
    <x v="4"/>
  </r>
  <r>
    <x v="406"/>
    <x v="3"/>
    <s v="Belo Horizonte"/>
    <x v="5"/>
    <n v="33"/>
    <n v="43"/>
    <n v="4351.87"/>
    <n v="33"/>
    <n v="0"/>
    <n v="3.48"/>
    <n v="0"/>
    <x v="5"/>
  </r>
  <r>
    <x v="406"/>
    <x v="3"/>
    <s v="Belo Horizonte"/>
    <x v="6"/>
    <n v="9"/>
    <n v="11"/>
    <n v="1031.01"/>
    <n v="9"/>
    <n v="0"/>
    <n v="3.33"/>
    <n v="0"/>
    <x v="6"/>
  </r>
  <r>
    <x v="406"/>
    <x v="3"/>
    <s v="Belo Horizonte"/>
    <x v="7"/>
    <n v="7"/>
    <n v="9"/>
    <n v="1225.97"/>
    <n v="7"/>
    <n v="0"/>
    <n v="4.71"/>
    <n v="0"/>
    <x v="7"/>
  </r>
  <r>
    <x v="406"/>
    <x v="3"/>
    <s v="Belo Horizonte"/>
    <x v="8"/>
    <n v="10"/>
    <n v="11"/>
    <n v="1152.51"/>
    <n v="10"/>
    <n v="0"/>
    <n v="3.2"/>
    <n v="0"/>
    <x v="8"/>
  </r>
  <r>
    <x v="406"/>
    <x v="3"/>
    <s v="Belo Horizonte"/>
    <x v="0"/>
    <n v="6"/>
    <n v="6"/>
    <n v="792.67"/>
    <n v="6"/>
    <n v="0"/>
    <n v="3.67"/>
    <n v="0"/>
    <x v="0"/>
  </r>
  <r>
    <x v="406"/>
    <x v="3"/>
    <s v="Belo Horizonte"/>
    <x v="1"/>
    <n v="2"/>
    <n v="2"/>
    <n v="688.9"/>
    <n v="2"/>
    <n v="0"/>
    <n v="5"/>
    <n v="0"/>
    <x v="1"/>
  </r>
  <r>
    <x v="406"/>
    <x v="3"/>
    <s v="Belo Horizonte"/>
    <x v="9"/>
    <n v="7"/>
    <n v="10"/>
    <n v="1120.3"/>
    <n v="6"/>
    <n v="0"/>
    <n v="4"/>
    <n v="0"/>
    <x v="9"/>
  </r>
  <r>
    <x v="406"/>
    <x v="3"/>
    <s v="Belo Horizonte"/>
    <x v="10"/>
    <n v="8"/>
    <n v="9"/>
    <n v="1646.41"/>
    <n v="8"/>
    <n v="2"/>
    <n v="2.75"/>
    <n v="0.25"/>
    <x v="10"/>
  </r>
  <r>
    <x v="406"/>
    <x v="3"/>
    <s v="Belo Horizonte"/>
    <x v="11"/>
    <n v="6"/>
    <n v="6"/>
    <n v="801.27"/>
    <n v="6"/>
    <n v="0"/>
    <n v="4.33"/>
    <n v="0"/>
    <x v="11"/>
  </r>
  <r>
    <x v="406"/>
    <x v="3"/>
    <s v="Belo Horizonte"/>
    <x v="12"/>
    <n v="2"/>
    <n v="2"/>
    <n v="414.46"/>
    <n v="2"/>
    <n v="0"/>
    <n v="3"/>
    <n v="0"/>
    <x v="12"/>
  </r>
  <r>
    <x v="406"/>
    <x v="3"/>
    <s v="Belo Horizonte"/>
    <x v="13"/>
    <n v="7"/>
    <n v="9"/>
    <n v="909.82"/>
    <n v="6"/>
    <n v="0"/>
    <n v="3.86"/>
    <n v="0"/>
    <x v="13"/>
  </r>
  <r>
    <x v="406"/>
    <x v="3"/>
    <s v="Belo Horizonte"/>
    <x v="14"/>
    <n v="5"/>
    <n v="7"/>
    <n v="1791.85"/>
    <n v="5"/>
    <n v="0"/>
    <n v="4"/>
    <n v="0"/>
    <x v="14"/>
  </r>
  <r>
    <x v="406"/>
    <x v="3"/>
    <s v="Belo Horizonte"/>
    <x v="18"/>
    <n v="3"/>
    <n v="3"/>
    <n v="250.71"/>
    <n v="2"/>
    <n v="0"/>
    <n v="4.67"/>
    <n v="0"/>
    <x v="18"/>
  </r>
  <r>
    <x v="406"/>
    <x v="3"/>
    <s v="Belo Horizonte"/>
    <x v="16"/>
    <n v="2"/>
    <n v="2"/>
    <n v="231.95"/>
    <n v="2"/>
    <n v="0"/>
    <n v="4.5"/>
    <n v="0"/>
    <x v="16"/>
  </r>
  <r>
    <x v="406"/>
    <x v="3"/>
    <s v="Belo Horizonte"/>
    <x v="19"/>
    <n v="3"/>
    <n v="6"/>
    <n v="563.05999999999995"/>
    <n v="3"/>
    <n v="0"/>
    <n v="4.67"/>
    <n v="0"/>
    <x v="19"/>
  </r>
  <r>
    <x v="407"/>
    <x v="3"/>
    <s v="Belo Horizonte"/>
    <x v="5"/>
    <n v="1"/>
    <n v="1"/>
    <n v="109.42"/>
    <n v="1"/>
    <n v="0"/>
    <n v="3"/>
    <n v="0"/>
    <x v="5"/>
  </r>
  <r>
    <x v="408"/>
    <x v="4"/>
    <s v="Maringa"/>
    <x v="11"/>
    <n v="1"/>
    <n v="1"/>
    <n v="30.48"/>
    <n v="1"/>
    <n v="0"/>
    <n v="5"/>
    <n v="0"/>
    <x v="11"/>
  </r>
  <r>
    <x v="408"/>
    <x v="4"/>
    <s v="Maringa"/>
    <x v="12"/>
    <n v="3"/>
    <n v="5"/>
    <n v="179.53"/>
    <n v="3"/>
    <n v="0"/>
    <n v="3.33"/>
    <n v="0"/>
    <x v="12"/>
  </r>
  <r>
    <x v="409"/>
    <x v="0"/>
    <s v="Sao Paulo"/>
    <x v="14"/>
    <n v="1"/>
    <n v="1"/>
    <n v="146.84"/>
    <n v="1"/>
    <n v="0"/>
    <n v="5"/>
    <n v="0"/>
    <x v="14"/>
  </r>
  <r>
    <x v="409"/>
    <x v="0"/>
    <s v="Sao Paulo"/>
    <x v="18"/>
    <n v="1"/>
    <n v="1"/>
    <n v="337.11"/>
    <n v="1"/>
    <n v="0"/>
    <n v="5"/>
    <n v="0"/>
    <x v="18"/>
  </r>
  <r>
    <x v="409"/>
    <x v="0"/>
    <s v="Sao Paulo"/>
    <x v="15"/>
    <n v="1"/>
    <n v="1"/>
    <n v="347.31"/>
    <n v="1"/>
    <n v="0"/>
    <n v="1"/>
    <n v="0"/>
    <x v="15"/>
  </r>
  <r>
    <x v="410"/>
    <x v="0"/>
    <s v="Cafelandia"/>
    <x v="2"/>
    <n v="3"/>
    <n v="3"/>
    <n v="312.36"/>
    <n v="3"/>
    <n v="0"/>
    <n v="3.67"/>
    <n v="0"/>
    <x v="2"/>
  </r>
  <r>
    <x v="410"/>
    <x v="0"/>
    <s v="Cafelandia"/>
    <x v="3"/>
    <n v="1"/>
    <n v="1"/>
    <n v="99.66"/>
    <n v="1"/>
    <n v="0"/>
    <n v="5"/>
    <n v="0"/>
    <x v="3"/>
  </r>
  <r>
    <x v="410"/>
    <x v="0"/>
    <s v="Cafelandia"/>
    <x v="4"/>
    <n v="2"/>
    <n v="3"/>
    <n v="297.44"/>
    <n v="2"/>
    <n v="0"/>
    <n v="4.5"/>
    <n v="0"/>
    <x v="4"/>
  </r>
  <r>
    <x v="410"/>
    <x v="0"/>
    <s v="Cafelandia"/>
    <x v="5"/>
    <n v="3"/>
    <n v="3"/>
    <n v="634.66"/>
    <n v="3"/>
    <n v="0"/>
    <n v="5"/>
    <n v="0"/>
    <x v="5"/>
  </r>
  <r>
    <x v="410"/>
    <x v="0"/>
    <s v="Cafelandia"/>
    <x v="7"/>
    <n v="5"/>
    <n v="6"/>
    <n v="959.14"/>
    <n v="5"/>
    <n v="0"/>
    <n v="4.2"/>
    <n v="0"/>
    <x v="7"/>
  </r>
  <r>
    <x v="410"/>
    <x v="0"/>
    <s v="Cafelandia"/>
    <x v="9"/>
    <n v="1"/>
    <n v="1"/>
    <n v="116.23"/>
    <n v="0"/>
    <n v="0"/>
    <m/>
    <m/>
    <x v="9"/>
  </r>
  <r>
    <x v="410"/>
    <x v="0"/>
    <s v="Cafelandia"/>
    <x v="10"/>
    <n v="1"/>
    <n v="1"/>
    <n v="121.09"/>
    <n v="1"/>
    <n v="0"/>
    <n v="5"/>
    <n v="0"/>
    <x v="10"/>
  </r>
  <r>
    <x v="410"/>
    <x v="0"/>
    <s v="Cafelandia"/>
    <x v="11"/>
    <n v="4"/>
    <n v="5"/>
    <n v="485.1"/>
    <n v="4"/>
    <n v="0"/>
    <n v="3.25"/>
    <n v="0"/>
    <x v="11"/>
  </r>
  <r>
    <x v="410"/>
    <x v="0"/>
    <s v="Cafelandia"/>
    <x v="12"/>
    <n v="1"/>
    <n v="1"/>
    <n v="121.09"/>
    <n v="1"/>
    <n v="1"/>
    <n v="1"/>
    <n v="1"/>
    <x v="12"/>
  </r>
  <r>
    <x v="410"/>
    <x v="0"/>
    <s v="Cafelandia"/>
    <x v="13"/>
    <n v="4"/>
    <n v="4"/>
    <n v="621.16999999999996"/>
    <n v="4"/>
    <n v="0"/>
    <n v="3.5"/>
    <n v="0"/>
    <x v="13"/>
  </r>
  <r>
    <x v="410"/>
    <x v="0"/>
    <s v="Cafelandia"/>
    <x v="14"/>
    <n v="3"/>
    <n v="3"/>
    <n v="556.44000000000005"/>
    <n v="3"/>
    <n v="0"/>
    <n v="5"/>
    <n v="0"/>
    <x v="14"/>
  </r>
  <r>
    <x v="410"/>
    <x v="0"/>
    <s v="Cafelandia"/>
    <x v="18"/>
    <n v="3"/>
    <n v="3"/>
    <n v="303.77999999999997"/>
    <n v="3"/>
    <n v="0"/>
    <n v="5"/>
    <n v="0"/>
    <x v="18"/>
  </r>
  <r>
    <x v="410"/>
    <x v="0"/>
    <s v="Cafelandia"/>
    <x v="16"/>
    <n v="2"/>
    <n v="2"/>
    <n v="505.11"/>
    <n v="2"/>
    <n v="0"/>
    <n v="4.5"/>
    <n v="0"/>
    <x v="16"/>
  </r>
  <r>
    <x v="411"/>
    <x v="0"/>
    <s v="Porto Ferreira"/>
    <x v="20"/>
    <n v="1"/>
    <n v="1"/>
    <n v="30.42"/>
    <n v="1"/>
    <n v="0"/>
    <n v="5"/>
    <n v="0"/>
    <x v="20"/>
  </r>
  <r>
    <x v="411"/>
    <x v="0"/>
    <s v="Porto Ferreira"/>
    <x v="3"/>
    <n v="3"/>
    <n v="3"/>
    <n v="273.97000000000003"/>
    <n v="3"/>
    <n v="0"/>
    <n v="4.5"/>
    <n v="0"/>
    <x v="3"/>
  </r>
  <r>
    <x v="411"/>
    <x v="0"/>
    <s v="Porto Ferreira"/>
    <x v="4"/>
    <n v="1"/>
    <n v="1"/>
    <n v="116.75"/>
    <n v="1"/>
    <n v="0"/>
    <n v="5"/>
    <n v="0"/>
    <x v="4"/>
  </r>
  <r>
    <x v="411"/>
    <x v="0"/>
    <s v="Porto Ferreira"/>
    <x v="5"/>
    <n v="5"/>
    <n v="6"/>
    <n v="518.88"/>
    <n v="5"/>
    <n v="0"/>
    <n v="4"/>
    <n v="0"/>
    <x v="5"/>
  </r>
  <r>
    <x v="411"/>
    <x v="0"/>
    <s v="Porto Ferreira"/>
    <x v="6"/>
    <n v="4"/>
    <n v="5"/>
    <n v="399.82"/>
    <n v="4"/>
    <n v="0"/>
    <n v="3.25"/>
    <n v="0"/>
    <x v="6"/>
  </r>
  <r>
    <x v="411"/>
    <x v="0"/>
    <s v="Porto Ferreira"/>
    <x v="7"/>
    <n v="4"/>
    <n v="4"/>
    <n v="289.01"/>
    <n v="4"/>
    <n v="0"/>
    <n v="4"/>
    <n v="0"/>
    <x v="7"/>
  </r>
  <r>
    <x v="411"/>
    <x v="0"/>
    <s v="Porto Ferreira"/>
    <x v="8"/>
    <n v="3"/>
    <n v="3"/>
    <n v="245.23"/>
    <n v="3"/>
    <n v="0"/>
    <n v="5"/>
    <n v="0"/>
    <x v="8"/>
  </r>
  <r>
    <x v="411"/>
    <x v="0"/>
    <s v="Porto Ferreira"/>
    <x v="0"/>
    <n v="6"/>
    <n v="7"/>
    <n v="913.46"/>
    <n v="5"/>
    <n v="0"/>
    <n v="3.5"/>
    <n v="0"/>
    <x v="0"/>
  </r>
  <r>
    <x v="411"/>
    <x v="0"/>
    <s v="Porto Ferreira"/>
    <x v="1"/>
    <n v="4"/>
    <n v="4"/>
    <n v="415.39"/>
    <n v="4"/>
    <n v="0"/>
    <n v="4"/>
    <n v="0"/>
    <x v="1"/>
  </r>
  <r>
    <x v="411"/>
    <x v="0"/>
    <s v="Porto Ferreira"/>
    <x v="9"/>
    <n v="5"/>
    <n v="5"/>
    <n v="339.11"/>
    <n v="5"/>
    <n v="3"/>
    <n v="2"/>
    <n v="0.6"/>
    <x v="9"/>
  </r>
  <r>
    <x v="411"/>
    <x v="0"/>
    <s v="Porto Ferreira"/>
    <x v="10"/>
    <n v="1"/>
    <n v="1"/>
    <n v="88.66"/>
    <n v="1"/>
    <n v="0"/>
    <n v="3"/>
    <n v="0"/>
    <x v="10"/>
  </r>
  <r>
    <x v="411"/>
    <x v="0"/>
    <s v="Porto Ferreira"/>
    <x v="11"/>
    <n v="9"/>
    <n v="9"/>
    <n v="1013.67"/>
    <n v="9"/>
    <n v="0"/>
    <n v="4.1100000000000003"/>
    <n v="0"/>
    <x v="11"/>
  </r>
  <r>
    <x v="411"/>
    <x v="0"/>
    <s v="Porto Ferreira"/>
    <x v="12"/>
    <n v="4"/>
    <n v="5"/>
    <n v="295.3"/>
    <n v="4"/>
    <n v="1"/>
    <n v="4"/>
    <n v="0.25"/>
    <x v="12"/>
  </r>
  <r>
    <x v="411"/>
    <x v="0"/>
    <s v="Porto Ferreira"/>
    <x v="13"/>
    <n v="6"/>
    <n v="7"/>
    <n v="528.16999999999996"/>
    <n v="6"/>
    <n v="2"/>
    <n v="3.83"/>
    <n v="0.33333333333333331"/>
    <x v="13"/>
  </r>
  <r>
    <x v="411"/>
    <x v="0"/>
    <s v="Porto Ferreira"/>
    <x v="14"/>
    <n v="1"/>
    <n v="2"/>
    <n v="70.44"/>
    <n v="1"/>
    <n v="0"/>
    <n v="5"/>
    <n v="0"/>
    <x v="14"/>
  </r>
  <r>
    <x v="411"/>
    <x v="0"/>
    <s v="Porto Ferreira"/>
    <x v="18"/>
    <n v="5"/>
    <n v="9"/>
    <n v="422.84"/>
    <n v="5"/>
    <n v="0"/>
    <n v="3.4"/>
    <n v="0"/>
    <x v="18"/>
  </r>
  <r>
    <x v="411"/>
    <x v="0"/>
    <s v="Porto Ferreira"/>
    <x v="15"/>
    <n v="5"/>
    <n v="5"/>
    <n v="310.31"/>
    <n v="5"/>
    <n v="0"/>
    <n v="4"/>
    <n v="0"/>
    <x v="15"/>
  </r>
  <r>
    <x v="411"/>
    <x v="0"/>
    <s v="Porto Ferreira"/>
    <x v="16"/>
    <n v="2"/>
    <n v="2"/>
    <n v="160.19999999999999"/>
    <n v="2"/>
    <n v="0"/>
    <n v="4"/>
    <n v="0"/>
    <x v="16"/>
  </r>
  <r>
    <x v="411"/>
    <x v="0"/>
    <s v="Porto Ferreira"/>
    <x v="19"/>
    <n v="1"/>
    <n v="1"/>
    <n v="29.13"/>
    <n v="1"/>
    <n v="0"/>
    <n v="5"/>
    <n v="0"/>
    <x v="19"/>
  </r>
  <r>
    <x v="412"/>
    <x v="8"/>
    <s v="Caxias Do Sul"/>
    <x v="9"/>
    <n v="5"/>
    <n v="5"/>
    <n v="377.86"/>
    <n v="5"/>
    <n v="0"/>
    <n v="4"/>
    <n v="0"/>
    <x v="9"/>
  </r>
  <r>
    <x v="412"/>
    <x v="8"/>
    <s v="Caxias Do Sul"/>
    <x v="10"/>
    <n v="2"/>
    <n v="2"/>
    <n v="130"/>
    <n v="2"/>
    <n v="0"/>
    <n v="3"/>
    <n v="0"/>
    <x v="10"/>
  </r>
  <r>
    <x v="412"/>
    <x v="8"/>
    <s v="Caxias Do Sul"/>
    <x v="11"/>
    <n v="1"/>
    <n v="1"/>
    <n v="65"/>
    <n v="1"/>
    <n v="0"/>
    <n v="5"/>
    <n v="0"/>
    <x v="11"/>
  </r>
  <r>
    <x v="412"/>
    <x v="8"/>
    <s v="Caxias Do Sul"/>
    <x v="16"/>
    <n v="1"/>
    <n v="1"/>
    <n v="83.82"/>
    <n v="1"/>
    <n v="1"/>
    <n v="5"/>
    <n v="1"/>
    <x v="16"/>
  </r>
  <r>
    <x v="412"/>
    <x v="8"/>
    <s v="Caxias Do Sul"/>
    <x v="19"/>
    <n v="2"/>
    <n v="2"/>
    <n v="180.99"/>
    <n v="2"/>
    <n v="0"/>
    <n v="4.5"/>
    <n v="0"/>
    <x v="19"/>
  </r>
  <r>
    <x v="413"/>
    <x v="0"/>
    <s v="Mogi Mirim"/>
    <x v="11"/>
    <n v="1"/>
    <n v="1"/>
    <n v="81.89"/>
    <n v="1"/>
    <n v="0"/>
    <n v="5"/>
    <n v="0"/>
    <x v="11"/>
  </r>
  <r>
    <x v="413"/>
    <x v="0"/>
    <s v="Mogi Mirim"/>
    <x v="12"/>
    <n v="2"/>
    <n v="2"/>
    <n v="117.13"/>
    <n v="2"/>
    <n v="0"/>
    <n v="4.5"/>
    <n v="0"/>
    <x v="12"/>
  </r>
  <r>
    <x v="413"/>
    <x v="0"/>
    <s v="Mogi Mirim"/>
    <x v="13"/>
    <n v="3"/>
    <n v="3"/>
    <n v="208.09"/>
    <n v="3"/>
    <n v="2"/>
    <n v="3.33"/>
    <n v="0.66666666666666663"/>
    <x v="13"/>
  </r>
  <r>
    <x v="413"/>
    <x v="0"/>
    <s v="Mogi Mirim"/>
    <x v="15"/>
    <n v="1"/>
    <n v="1"/>
    <n v="340.72"/>
    <n v="1"/>
    <n v="0"/>
    <n v="5"/>
    <n v="0"/>
    <x v="15"/>
  </r>
  <r>
    <x v="413"/>
    <x v="0"/>
    <s v="Mogi Mirim"/>
    <x v="16"/>
    <n v="1"/>
    <n v="1"/>
    <n v="188.89"/>
    <n v="1"/>
    <n v="0"/>
    <n v="5"/>
    <n v="0"/>
    <x v="16"/>
  </r>
  <r>
    <x v="413"/>
    <x v="0"/>
    <s v="Mogi Mirim"/>
    <x v="19"/>
    <n v="1"/>
    <n v="1"/>
    <n v="188.89"/>
    <n v="1"/>
    <n v="0"/>
    <n v="5"/>
    <n v="0"/>
    <x v="19"/>
  </r>
  <r>
    <x v="414"/>
    <x v="0"/>
    <s v="Dois Corregos"/>
    <x v="1"/>
    <n v="3"/>
    <n v="3"/>
    <n v="272.06"/>
    <n v="3"/>
    <n v="0"/>
    <n v="4.67"/>
    <n v="0"/>
    <x v="1"/>
  </r>
  <r>
    <x v="414"/>
    <x v="0"/>
    <s v="Dois Corregos"/>
    <x v="9"/>
    <n v="3"/>
    <n v="3"/>
    <n v="511.65"/>
    <n v="3"/>
    <n v="2"/>
    <n v="2.33"/>
    <n v="0.66666666666666663"/>
    <x v="9"/>
  </r>
  <r>
    <x v="414"/>
    <x v="0"/>
    <s v="Dois Corregos"/>
    <x v="10"/>
    <n v="2"/>
    <n v="2"/>
    <n v="319.64"/>
    <n v="2"/>
    <n v="0"/>
    <n v="5"/>
    <n v="0"/>
    <x v="10"/>
  </r>
  <r>
    <x v="414"/>
    <x v="0"/>
    <s v="Dois Corregos"/>
    <x v="11"/>
    <n v="3"/>
    <n v="3"/>
    <n v="481.08"/>
    <n v="3"/>
    <n v="0"/>
    <n v="4.33"/>
    <n v="0"/>
    <x v="11"/>
  </r>
  <r>
    <x v="414"/>
    <x v="0"/>
    <s v="Dois Corregos"/>
    <x v="12"/>
    <n v="5"/>
    <n v="5"/>
    <n v="759.68"/>
    <n v="5"/>
    <n v="0"/>
    <n v="4"/>
    <n v="0"/>
    <x v="12"/>
  </r>
  <r>
    <x v="414"/>
    <x v="0"/>
    <s v="Dois Corregos"/>
    <x v="13"/>
    <n v="2"/>
    <n v="3"/>
    <n v="476.66"/>
    <n v="2"/>
    <n v="1"/>
    <n v="4"/>
    <n v="0.5"/>
    <x v="13"/>
  </r>
  <r>
    <x v="414"/>
    <x v="0"/>
    <s v="Dois Corregos"/>
    <x v="14"/>
    <n v="3"/>
    <n v="3"/>
    <n v="500.99"/>
    <n v="3"/>
    <n v="0"/>
    <n v="4"/>
    <n v="0"/>
    <x v="14"/>
  </r>
  <r>
    <x v="414"/>
    <x v="0"/>
    <s v="Dois Corregos"/>
    <x v="18"/>
    <n v="3"/>
    <n v="3"/>
    <n v="466.55"/>
    <n v="3"/>
    <n v="0"/>
    <n v="4.33"/>
    <n v="0"/>
    <x v="18"/>
  </r>
  <r>
    <x v="414"/>
    <x v="0"/>
    <s v="Dois Corregos"/>
    <x v="15"/>
    <n v="2"/>
    <n v="2"/>
    <n v="332.25"/>
    <n v="2"/>
    <n v="0"/>
    <n v="4"/>
    <n v="0"/>
    <x v="15"/>
  </r>
  <r>
    <x v="414"/>
    <x v="0"/>
    <s v="Dois Corregos"/>
    <x v="16"/>
    <n v="1"/>
    <n v="1"/>
    <n v="81.23"/>
    <n v="1"/>
    <n v="0"/>
    <n v="2"/>
    <n v="0"/>
    <x v="16"/>
  </r>
  <r>
    <x v="414"/>
    <x v="0"/>
    <s v="Dois Corregos"/>
    <x v="19"/>
    <n v="2"/>
    <n v="2"/>
    <n v="343.73"/>
    <n v="2"/>
    <n v="0"/>
    <n v="4.5"/>
    <n v="0"/>
    <x v="19"/>
  </r>
  <r>
    <x v="415"/>
    <x v="0"/>
    <s v="Sao Pedro"/>
    <x v="13"/>
    <n v="9"/>
    <n v="9"/>
    <n v="941.24"/>
    <n v="9"/>
    <n v="3"/>
    <n v="3.56"/>
    <n v="0.33333333333333331"/>
    <x v="13"/>
  </r>
  <r>
    <x v="415"/>
    <x v="0"/>
    <s v="Sao Pedro"/>
    <x v="14"/>
    <n v="1"/>
    <n v="1"/>
    <n v="107.81"/>
    <n v="1"/>
    <n v="0"/>
    <n v="5"/>
    <n v="0"/>
    <x v="14"/>
  </r>
  <r>
    <x v="415"/>
    <x v="0"/>
    <s v="Sao Pedro"/>
    <x v="18"/>
    <n v="4"/>
    <n v="4"/>
    <n v="853.42"/>
    <n v="4"/>
    <n v="0"/>
    <n v="3.75"/>
    <n v="0"/>
    <x v="18"/>
  </r>
  <r>
    <x v="415"/>
    <x v="0"/>
    <s v="Sao Pedro"/>
    <x v="15"/>
    <n v="4"/>
    <n v="5"/>
    <n v="537.66999999999996"/>
    <n v="4"/>
    <n v="0"/>
    <n v="4.5"/>
    <n v="0"/>
    <x v="15"/>
  </r>
  <r>
    <x v="415"/>
    <x v="0"/>
    <s v="Sao Pedro"/>
    <x v="16"/>
    <n v="3"/>
    <n v="3"/>
    <n v="1532.91"/>
    <n v="3"/>
    <n v="0"/>
    <n v="3.33"/>
    <n v="0"/>
    <x v="16"/>
  </r>
  <r>
    <x v="415"/>
    <x v="0"/>
    <s v="Sao Pedro"/>
    <x v="19"/>
    <n v="2"/>
    <n v="2"/>
    <n v="331.23"/>
    <n v="2"/>
    <n v="0"/>
    <n v="5"/>
    <n v="0"/>
    <x v="19"/>
  </r>
  <r>
    <x v="416"/>
    <x v="0"/>
    <s v="Votorantim"/>
    <x v="14"/>
    <n v="18"/>
    <n v="21"/>
    <n v="2763.17"/>
    <n v="18"/>
    <n v="2"/>
    <n v="4.5599999999999996"/>
    <n v="0.1111111111111111"/>
    <x v="14"/>
  </r>
  <r>
    <x v="416"/>
    <x v="0"/>
    <s v="Votorantim"/>
    <x v="18"/>
    <n v="8"/>
    <n v="10"/>
    <n v="1042.99"/>
    <n v="8"/>
    <n v="2"/>
    <n v="3.63"/>
    <n v="0.25"/>
    <x v="18"/>
  </r>
  <r>
    <x v="416"/>
    <x v="0"/>
    <s v="Votorantim"/>
    <x v="15"/>
    <n v="3"/>
    <n v="3"/>
    <n v="320.66000000000003"/>
    <n v="3"/>
    <n v="0"/>
    <n v="4.33"/>
    <n v="0"/>
    <x v="15"/>
  </r>
  <r>
    <x v="416"/>
    <x v="0"/>
    <s v="Votorantim"/>
    <x v="16"/>
    <n v="8"/>
    <n v="8"/>
    <n v="1532.05"/>
    <n v="8"/>
    <n v="0"/>
    <n v="4.38"/>
    <n v="0"/>
    <x v="16"/>
  </r>
  <r>
    <x v="416"/>
    <x v="0"/>
    <s v="Votorantim"/>
    <x v="19"/>
    <n v="4"/>
    <n v="4"/>
    <n v="557.69000000000005"/>
    <n v="4"/>
    <n v="1"/>
    <n v="4.5"/>
    <n v="0.25"/>
    <x v="19"/>
  </r>
  <r>
    <x v="417"/>
    <x v="0"/>
    <s v="Sao Paulo"/>
    <x v="3"/>
    <n v="2"/>
    <n v="3"/>
    <n v="131.12"/>
    <n v="2"/>
    <n v="0"/>
    <n v="5"/>
    <n v="0"/>
    <x v="3"/>
  </r>
  <r>
    <x v="417"/>
    <x v="0"/>
    <s v="Sao Paulo"/>
    <x v="4"/>
    <n v="2"/>
    <n v="2"/>
    <n v="76.83"/>
    <n v="2"/>
    <n v="0"/>
    <n v="5"/>
    <n v="0"/>
    <x v="4"/>
  </r>
  <r>
    <x v="417"/>
    <x v="0"/>
    <s v="Sao Paulo"/>
    <x v="5"/>
    <n v="2"/>
    <n v="2"/>
    <n v="71.44"/>
    <n v="2"/>
    <n v="0"/>
    <n v="5"/>
    <n v="0"/>
    <x v="5"/>
  </r>
  <r>
    <x v="418"/>
    <x v="0"/>
    <s v="Capivari"/>
    <x v="7"/>
    <n v="1"/>
    <n v="1"/>
    <n v="158.13"/>
    <n v="1"/>
    <n v="0"/>
    <n v="3"/>
    <n v="0"/>
    <x v="7"/>
  </r>
  <r>
    <x v="418"/>
    <x v="0"/>
    <s v="Capivari"/>
    <x v="8"/>
    <n v="3"/>
    <n v="3"/>
    <n v="600.03"/>
    <n v="3"/>
    <n v="0"/>
    <n v="5"/>
    <n v="0"/>
    <x v="8"/>
  </r>
  <r>
    <x v="418"/>
    <x v="0"/>
    <s v="Capivari"/>
    <x v="0"/>
    <n v="5"/>
    <n v="5"/>
    <n v="1613.82"/>
    <n v="5"/>
    <n v="0"/>
    <n v="4.2"/>
    <n v="0"/>
    <x v="0"/>
  </r>
  <r>
    <x v="418"/>
    <x v="0"/>
    <s v="Capivari"/>
    <x v="1"/>
    <n v="4"/>
    <n v="5"/>
    <n v="849.45"/>
    <n v="4"/>
    <n v="0"/>
    <n v="3.67"/>
    <n v="0"/>
    <x v="1"/>
  </r>
  <r>
    <x v="418"/>
    <x v="0"/>
    <s v="Capivari"/>
    <x v="9"/>
    <n v="4"/>
    <n v="5"/>
    <n v="728.53"/>
    <n v="4"/>
    <n v="2"/>
    <n v="3.33"/>
    <n v="0.5"/>
    <x v="9"/>
  </r>
  <r>
    <x v="418"/>
    <x v="0"/>
    <s v="Capivari"/>
    <x v="10"/>
    <n v="3"/>
    <n v="3"/>
    <n v="765.56"/>
    <n v="3"/>
    <n v="1"/>
    <n v="3.33"/>
    <n v="0.33333333333333331"/>
    <x v="10"/>
  </r>
  <r>
    <x v="418"/>
    <x v="0"/>
    <s v="Capivari"/>
    <x v="11"/>
    <n v="1"/>
    <n v="1"/>
    <n v="137.44999999999999"/>
    <n v="1"/>
    <n v="0"/>
    <n v="5"/>
    <n v="0"/>
    <x v="11"/>
  </r>
  <r>
    <x v="418"/>
    <x v="0"/>
    <s v="Capivari"/>
    <x v="12"/>
    <n v="5"/>
    <n v="5"/>
    <n v="809.45"/>
    <n v="5"/>
    <n v="0"/>
    <n v="4.0999999999999996"/>
    <n v="0"/>
    <x v="12"/>
  </r>
  <r>
    <x v="418"/>
    <x v="0"/>
    <s v="Capivari"/>
    <x v="13"/>
    <n v="3"/>
    <n v="3"/>
    <n v="551.66999999999996"/>
    <n v="3"/>
    <n v="0"/>
    <n v="5"/>
    <n v="0"/>
    <x v="13"/>
  </r>
  <r>
    <x v="418"/>
    <x v="0"/>
    <s v="Capivari"/>
    <x v="14"/>
    <n v="4"/>
    <n v="4"/>
    <n v="934.19"/>
    <n v="4"/>
    <n v="0"/>
    <n v="4.5"/>
    <n v="0"/>
    <x v="14"/>
  </r>
  <r>
    <x v="418"/>
    <x v="0"/>
    <s v="Capivari"/>
    <x v="18"/>
    <n v="6"/>
    <n v="6"/>
    <n v="2200.3000000000002"/>
    <n v="6"/>
    <n v="2"/>
    <n v="3.67"/>
    <n v="0.33333333333333331"/>
    <x v="18"/>
  </r>
  <r>
    <x v="418"/>
    <x v="0"/>
    <s v="Capivari"/>
    <x v="15"/>
    <n v="3"/>
    <n v="3"/>
    <n v="435.16"/>
    <n v="3"/>
    <n v="0"/>
    <n v="3"/>
    <n v="0"/>
    <x v="15"/>
  </r>
  <r>
    <x v="418"/>
    <x v="0"/>
    <s v="Capivari"/>
    <x v="16"/>
    <n v="4"/>
    <n v="4"/>
    <n v="1060.9100000000001"/>
    <n v="4"/>
    <n v="0"/>
    <n v="2.75"/>
    <n v="0"/>
    <x v="16"/>
  </r>
  <r>
    <x v="418"/>
    <x v="0"/>
    <s v="Capivari"/>
    <x v="19"/>
    <n v="4"/>
    <n v="4"/>
    <n v="1102.52"/>
    <n v="4"/>
    <n v="0"/>
    <n v="4.5"/>
    <n v="0"/>
    <x v="19"/>
  </r>
  <r>
    <x v="419"/>
    <x v="3"/>
    <s v="Itau De Minas"/>
    <x v="0"/>
    <n v="1"/>
    <n v="2"/>
    <n v="185.98"/>
    <n v="1"/>
    <n v="0"/>
    <n v="5"/>
    <n v="0"/>
    <x v="0"/>
  </r>
  <r>
    <x v="419"/>
    <x v="3"/>
    <s v="Itau De Minas"/>
    <x v="9"/>
    <n v="1"/>
    <n v="1"/>
    <n v="41.69"/>
    <n v="1"/>
    <n v="0"/>
    <n v="3"/>
    <n v="0"/>
    <x v="9"/>
  </r>
  <r>
    <x v="420"/>
    <x v="5"/>
    <s v="Niteroi"/>
    <x v="16"/>
    <n v="11"/>
    <n v="11"/>
    <n v="5642.25"/>
    <n v="11"/>
    <n v="0"/>
    <n v="3.82"/>
    <n v="0"/>
    <x v="16"/>
  </r>
  <r>
    <x v="420"/>
    <x v="5"/>
    <s v="Niteroi"/>
    <x v="19"/>
    <n v="25"/>
    <n v="25"/>
    <n v="8810.4"/>
    <n v="24"/>
    <n v="1"/>
    <n v="4.4800000000000004"/>
    <n v="4.1666666666666664E-2"/>
    <x v="19"/>
  </r>
  <r>
    <x v="421"/>
    <x v="0"/>
    <s v="Jundiai"/>
    <x v="10"/>
    <n v="2"/>
    <n v="2"/>
    <n v="1788.79"/>
    <n v="2"/>
    <n v="1"/>
    <n v="1"/>
    <n v="0.5"/>
    <x v="10"/>
  </r>
  <r>
    <x v="421"/>
    <x v="0"/>
    <s v="Jundiai"/>
    <x v="13"/>
    <n v="1"/>
    <n v="1"/>
    <n v="1827.72"/>
    <n v="0"/>
    <n v="0"/>
    <n v="1"/>
    <m/>
    <x v="13"/>
  </r>
  <r>
    <x v="422"/>
    <x v="0"/>
    <s v="Mogi Das Cruzes"/>
    <x v="2"/>
    <n v="1"/>
    <n v="1"/>
    <n v="132.72999999999999"/>
    <n v="1"/>
    <n v="0"/>
    <n v="5"/>
    <n v="0"/>
    <x v="2"/>
  </r>
  <r>
    <x v="422"/>
    <x v="0"/>
    <s v="Mogi Das Cruzes"/>
    <x v="6"/>
    <n v="1"/>
    <n v="1"/>
    <n v="130"/>
    <n v="1"/>
    <n v="0"/>
    <n v="5"/>
    <n v="0"/>
    <x v="6"/>
  </r>
  <r>
    <x v="422"/>
    <x v="0"/>
    <s v="Mogi Das Cruzes"/>
    <x v="7"/>
    <n v="2"/>
    <n v="2"/>
    <n v="281.7"/>
    <n v="2"/>
    <n v="0"/>
    <n v="2"/>
    <n v="0"/>
    <x v="7"/>
  </r>
  <r>
    <x v="422"/>
    <x v="0"/>
    <s v="Mogi Das Cruzes"/>
    <x v="8"/>
    <n v="5"/>
    <n v="6"/>
    <n v="892.4"/>
    <n v="5"/>
    <n v="1"/>
    <n v="4.5999999999999996"/>
    <n v="0.2"/>
    <x v="8"/>
  </r>
  <r>
    <x v="422"/>
    <x v="0"/>
    <s v="Mogi Das Cruzes"/>
    <x v="1"/>
    <n v="2"/>
    <n v="3"/>
    <n v="455.1"/>
    <n v="2"/>
    <n v="0"/>
    <n v="2"/>
    <n v="0"/>
    <x v="1"/>
  </r>
  <r>
    <x v="422"/>
    <x v="0"/>
    <s v="Mogi Das Cruzes"/>
    <x v="9"/>
    <n v="4"/>
    <n v="6"/>
    <n v="818.36"/>
    <n v="4"/>
    <n v="1"/>
    <n v="3.25"/>
    <n v="0.25"/>
    <x v="9"/>
  </r>
  <r>
    <x v="422"/>
    <x v="0"/>
    <s v="Mogi Das Cruzes"/>
    <x v="10"/>
    <n v="5"/>
    <n v="5"/>
    <n v="660.08"/>
    <n v="5"/>
    <n v="0"/>
    <n v="4.2"/>
    <n v="0"/>
    <x v="10"/>
  </r>
  <r>
    <x v="422"/>
    <x v="0"/>
    <s v="Mogi Das Cruzes"/>
    <x v="11"/>
    <n v="2"/>
    <n v="2"/>
    <n v="260"/>
    <n v="2"/>
    <n v="0"/>
    <n v="3.5"/>
    <n v="0"/>
    <x v="11"/>
  </r>
  <r>
    <x v="422"/>
    <x v="0"/>
    <s v="Mogi Das Cruzes"/>
    <x v="12"/>
    <n v="1"/>
    <n v="1"/>
    <n v="164.5"/>
    <n v="1"/>
    <n v="0"/>
    <n v="5"/>
    <n v="0"/>
    <x v="12"/>
  </r>
  <r>
    <x v="423"/>
    <x v="0"/>
    <s v="Sao Jose Do Rio Preto"/>
    <x v="15"/>
    <n v="1"/>
    <n v="1"/>
    <n v="121.51"/>
    <n v="1"/>
    <n v="0"/>
    <n v="5"/>
    <n v="0"/>
    <x v="15"/>
  </r>
  <r>
    <x v="424"/>
    <x v="12"/>
    <s v="Brasilia"/>
    <x v="17"/>
    <n v="3"/>
    <n v="3"/>
    <n v="465.92"/>
    <n v="3"/>
    <n v="0"/>
    <n v="5"/>
    <n v="0"/>
    <x v="17"/>
  </r>
  <r>
    <x v="424"/>
    <x v="12"/>
    <s v="Brasilia"/>
    <x v="2"/>
    <n v="1"/>
    <n v="1"/>
    <n v="109.15"/>
    <n v="1"/>
    <n v="0"/>
    <n v="4"/>
    <n v="0"/>
    <x v="2"/>
  </r>
  <r>
    <x v="425"/>
    <x v="5"/>
    <s v="Rio De Janeiro"/>
    <x v="15"/>
    <n v="1"/>
    <n v="1"/>
    <n v="151.22999999999999"/>
    <n v="1"/>
    <n v="0"/>
    <n v="5"/>
    <n v="0"/>
    <x v="15"/>
  </r>
  <r>
    <x v="425"/>
    <x v="5"/>
    <s v="Rio De Janeiro"/>
    <x v="16"/>
    <n v="1"/>
    <n v="1"/>
    <n v="85.54"/>
    <n v="1"/>
    <n v="0"/>
    <n v="5"/>
    <n v="0"/>
    <x v="16"/>
  </r>
  <r>
    <x v="425"/>
    <x v="5"/>
    <s v="Rio De Janeiro"/>
    <x v="19"/>
    <n v="1"/>
    <n v="1"/>
    <n v="150.22"/>
    <n v="1"/>
    <n v="0"/>
    <n v="1"/>
    <n v="0"/>
    <x v="19"/>
  </r>
  <r>
    <x v="426"/>
    <x v="0"/>
    <s v="Robeirao Preto"/>
    <x v="11"/>
    <n v="1"/>
    <n v="1"/>
    <n v="42.85"/>
    <n v="1"/>
    <n v="0"/>
    <n v="5"/>
    <n v="0"/>
    <x v="11"/>
  </r>
  <r>
    <x v="426"/>
    <x v="0"/>
    <s v="Robeirao Preto"/>
    <x v="18"/>
    <n v="1"/>
    <n v="1"/>
    <n v="47.23"/>
    <n v="1"/>
    <n v="0"/>
    <n v="4"/>
    <n v="0"/>
    <x v="18"/>
  </r>
  <r>
    <x v="427"/>
    <x v="10"/>
    <s v="Serra Redonda"/>
    <x v="2"/>
    <n v="1"/>
    <n v="1"/>
    <n v="412.12"/>
    <n v="1"/>
    <n v="0"/>
    <n v="5"/>
    <n v="0"/>
    <x v="2"/>
  </r>
  <r>
    <x v="428"/>
    <x v="0"/>
    <s v="Osasco"/>
    <x v="3"/>
    <n v="4"/>
    <n v="5"/>
    <n v="1491.45"/>
    <n v="4"/>
    <n v="0"/>
    <n v="4.75"/>
    <n v="0"/>
    <x v="3"/>
  </r>
  <r>
    <x v="428"/>
    <x v="0"/>
    <s v="Osasco"/>
    <x v="4"/>
    <n v="6"/>
    <n v="6"/>
    <n v="1718.48"/>
    <n v="6"/>
    <n v="0"/>
    <n v="3.33"/>
    <n v="0"/>
    <x v="4"/>
  </r>
  <r>
    <x v="428"/>
    <x v="0"/>
    <s v="Osasco"/>
    <x v="5"/>
    <n v="9"/>
    <n v="9"/>
    <n v="2896.52"/>
    <n v="9"/>
    <n v="0"/>
    <n v="4"/>
    <n v="0"/>
    <x v="5"/>
  </r>
  <r>
    <x v="428"/>
    <x v="0"/>
    <s v="Osasco"/>
    <x v="6"/>
    <n v="4"/>
    <n v="4"/>
    <n v="1424.91"/>
    <n v="4"/>
    <n v="0"/>
    <n v="4.5"/>
    <n v="0"/>
    <x v="6"/>
  </r>
  <r>
    <x v="428"/>
    <x v="0"/>
    <s v="Osasco"/>
    <x v="7"/>
    <n v="2"/>
    <n v="2"/>
    <n v="437.69"/>
    <n v="2"/>
    <n v="0"/>
    <n v="3"/>
    <n v="0"/>
    <x v="7"/>
  </r>
  <r>
    <x v="428"/>
    <x v="0"/>
    <s v="Osasco"/>
    <x v="8"/>
    <n v="6"/>
    <n v="6"/>
    <n v="2493.5300000000002"/>
    <n v="6"/>
    <n v="0"/>
    <n v="3"/>
    <n v="0"/>
    <x v="8"/>
  </r>
  <r>
    <x v="428"/>
    <x v="0"/>
    <s v="Osasco"/>
    <x v="0"/>
    <n v="7"/>
    <n v="8"/>
    <n v="2397.5300000000002"/>
    <n v="7"/>
    <n v="1"/>
    <n v="4"/>
    <n v="0.14285714285714285"/>
    <x v="0"/>
  </r>
  <r>
    <x v="428"/>
    <x v="0"/>
    <s v="Osasco"/>
    <x v="1"/>
    <n v="10"/>
    <n v="10"/>
    <n v="2767.28"/>
    <n v="10"/>
    <n v="1"/>
    <n v="3.44"/>
    <n v="0.1"/>
    <x v="1"/>
  </r>
  <r>
    <x v="428"/>
    <x v="0"/>
    <s v="Osasco"/>
    <x v="9"/>
    <n v="7"/>
    <n v="7"/>
    <n v="2314.5500000000002"/>
    <n v="7"/>
    <n v="1"/>
    <n v="3.43"/>
    <n v="0.14285714285714285"/>
    <x v="9"/>
  </r>
  <r>
    <x v="428"/>
    <x v="0"/>
    <s v="Osasco"/>
    <x v="10"/>
    <n v="11"/>
    <n v="11"/>
    <n v="2274.34"/>
    <n v="11"/>
    <n v="0"/>
    <n v="4.3600000000000003"/>
    <n v="0"/>
    <x v="10"/>
  </r>
  <r>
    <x v="428"/>
    <x v="0"/>
    <s v="Osasco"/>
    <x v="11"/>
    <n v="13"/>
    <n v="14"/>
    <n v="2897.47"/>
    <n v="13"/>
    <n v="0"/>
    <n v="3.92"/>
    <n v="0"/>
    <x v="11"/>
  </r>
  <r>
    <x v="428"/>
    <x v="0"/>
    <s v="Osasco"/>
    <x v="12"/>
    <n v="15"/>
    <n v="16"/>
    <n v="2440.2399999999998"/>
    <n v="15"/>
    <n v="0"/>
    <n v="3.93"/>
    <n v="0"/>
    <x v="12"/>
  </r>
  <r>
    <x v="428"/>
    <x v="0"/>
    <s v="Osasco"/>
    <x v="13"/>
    <n v="20"/>
    <n v="20"/>
    <n v="2266.06"/>
    <n v="20"/>
    <n v="2"/>
    <n v="3.68"/>
    <n v="0.1"/>
    <x v="13"/>
  </r>
  <r>
    <x v="428"/>
    <x v="0"/>
    <s v="Osasco"/>
    <x v="14"/>
    <n v="12"/>
    <n v="13"/>
    <n v="1339.32"/>
    <n v="12"/>
    <n v="1"/>
    <n v="3.58"/>
    <n v="8.3333333333333329E-2"/>
    <x v="14"/>
  </r>
  <r>
    <x v="428"/>
    <x v="0"/>
    <s v="Osasco"/>
    <x v="18"/>
    <n v="7"/>
    <n v="8"/>
    <n v="1670.56"/>
    <n v="7"/>
    <n v="0"/>
    <n v="4.57"/>
    <n v="0"/>
    <x v="18"/>
  </r>
  <r>
    <x v="428"/>
    <x v="0"/>
    <s v="Osasco"/>
    <x v="15"/>
    <n v="13"/>
    <n v="13"/>
    <n v="2511.4299999999998"/>
    <n v="13"/>
    <n v="0"/>
    <n v="4.2300000000000004"/>
    <n v="0"/>
    <x v="15"/>
  </r>
  <r>
    <x v="428"/>
    <x v="0"/>
    <s v="Osasco"/>
    <x v="16"/>
    <n v="5"/>
    <n v="5"/>
    <n v="1326.79"/>
    <n v="5"/>
    <n v="0"/>
    <n v="4.5999999999999996"/>
    <n v="0"/>
    <x v="16"/>
  </r>
  <r>
    <x v="428"/>
    <x v="0"/>
    <s v="Osasco"/>
    <x v="19"/>
    <n v="9"/>
    <n v="9"/>
    <n v="1732.82"/>
    <n v="9"/>
    <n v="0"/>
    <n v="5"/>
    <n v="0"/>
    <x v="19"/>
  </r>
  <r>
    <x v="429"/>
    <x v="0"/>
    <s v="Jundiai"/>
    <x v="1"/>
    <n v="1"/>
    <n v="1"/>
    <n v="2467.33"/>
    <n v="1"/>
    <n v="0"/>
    <n v="1"/>
    <n v="0"/>
    <x v="1"/>
  </r>
  <r>
    <x v="429"/>
    <x v="0"/>
    <s v="Jundiai"/>
    <x v="10"/>
    <n v="1"/>
    <n v="1"/>
    <n v="2315.83"/>
    <n v="1"/>
    <n v="0"/>
    <n v="5"/>
    <n v="0"/>
    <x v="10"/>
  </r>
  <r>
    <x v="429"/>
    <x v="0"/>
    <s v="Jundiai"/>
    <x v="12"/>
    <n v="1"/>
    <n v="1"/>
    <n v="570.55999999999995"/>
    <n v="1"/>
    <n v="0"/>
    <n v="3"/>
    <n v="0"/>
    <x v="12"/>
  </r>
  <r>
    <x v="429"/>
    <x v="0"/>
    <s v="Jundiai"/>
    <x v="14"/>
    <n v="1"/>
    <n v="1"/>
    <n v="569.66"/>
    <n v="1"/>
    <n v="0"/>
    <n v="2"/>
    <n v="0"/>
    <x v="14"/>
  </r>
  <r>
    <x v="429"/>
    <x v="0"/>
    <s v="Jundiai"/>
    <x v="15"/>
    <n v="1"/>
    <n v="1"/>
    <n v="585.32000000000005"/>
    <n v="1"/>
    <n v="0"/>
    <n v="1"/>
    <n v="0"/>
    <x v="15"/>
  </r>
  <r>
    <x v="430"/>
    <x v="0"/>
    <s v="Campinas"/>
    <x v="2"/>
    <n v="1"/>
    <n v="2"/>
    <n v="166.68"/>
    <n v="1"/>
    <n v="0"/>
    <n v="5"/>
    <n v="0"/>
    <x v="2"/>
  </r>
  <r>
    <x v="430"/>
    <x v="0"/>
    <s v="Campinas"/>
    <x v="7"/>
    <n v="1"/>
    <n v="1"/>
    <n v="85.05"/>
    <n v="1"/>
    <n v="0"/>
    <n v="4"/>
    <n v="0"/>
    <x v="7"/>
  </r>
  <r>
    <x v="430"/>
    <x v="0"/>
    <s v="Campinas"/>
    <x v="15"/>
    <n v="1"/>
    <n v="1"/>
    <n v="70.040000000000006"/>
    <n v="1"/>
    <n v="0"/>
    <n v="1"/>
    <n v="0"/>
    <x v="15"/>
  </r>
  <r>
    <x v="431"/>
    <x v="4"/>
    <s v="Curitiba"/>
    <x v="9"/>
    <n v="1"/>
    <n v="1"/>
    <n v="64"/>
    <n v="1"/>
    <n v="1"/>
    <n v="4"/>
    <n v="1"/>
    <x v="9"/>
  </r>
  <r>
    <x v="431"/>
    <x v="4"/>
    <s v="Curitiba"/>
    <x v="16"/>
    <n v="1"/>
    <n v="1"/>
    <n v="60.33"/>
    <n v="1"/>
    <n v="0"/>
    <n v="5"/>
    <n v="0"/>
    <x v="16"/>
  </r>
  <r>
    <x v="432"/>
    <x v="0"/>
    <s v="Sao Paulo"/>
    <x v="13"/>
    <n v="2"/>
    <n v="2"/>
    <n v="252.53"/>
    <n v="2"/>
    <n v="0"/>
    <n v="4"/>
    <n v="0"/>
    <x v="13"/>
  </r>
  <r>
    <x v="432"/>
    <x v="0"/>
    <s v="Sao Paulo"/>
    <x v="14"/>
    <n v="2"/>
    <n v="2"/>
    <n v="298.29000000000002"/>
    <n v="2"/>
    <n v="0"/>
    <n v="5"/>
    <n v="0"/>
    <x v="14"/>
  </r>
  <r>
    <x v="432"/>
    <x v="0"/>
    <s v="Sao Paulo"/>
    <x v="15"/>
    <n v="1"/>
    <n v="1"/>
    <n v="340.12"/>
    <n v="1"/>
    <n v="0"/>
    <n v="4"/>
    <n v="0"/>
    <x v="15"/>
  </r>
  <r>
    <x v="433"/>
    <x v="4"/>
    <s v="Apucarana"/>
    <x v="14"/>
    <n v="4"/>
    <n v="4"/>
    <n v="2874.1"/>
    <n v="4"/>
    <n v="0"/>
    <n v="4.25"/>
    <n v="0"/>
    <x v="14"/>
  </r>
  <r>
    <x v="433"/>
    <x v="4"/>
    <s v="Apucarana"/>
    <x v="18"/>
    <n v="2"/>
    <n v="2"/>
    <n v="1130.51"/>
    <n v="2"/>
    <n v="0"/>
    <n v="5"/>
    <n v="0"/>
    <x v="18"/>
  </r>
  <r>
    <x v="433"/>
    <x v="4"/>
    <s v="Apucarana"/>
    <x v="15"/>
    <n v="1"/>
    <n v="1"/>
    <n v="506.29"/>
    <n v="1"/>
    <n v="0"/>
    <n v="5"/>
    <n v="0"/>
    <x v="15"/>
  </r>
  <r>
    <x v="433"/>
    <x v="4"/>
    <s v="Apucarana"/>
    <x v="16"/>
    <n v="2"/>
    <n v="2"/>
    <n v="1361.66"/>
    <n v="2"/>
    <n v="0"/>
    <n v="5"/>
    <n v="0"/>
    <x v="16"/>
  </r>
  <r>
    <x v="433"/>
    <x v="4"/>
    <s v="Apucarana"/>
    <x v="19"/>
    <n v="3"/>
    <n v="3"/>
    <n v="2933.62"/>
    <n v="3"/>
    <n v="0"/>
    <n v="5"/>
    <n v="0"/>
    <x v="19"/>
  </r>
  <r>
    <x v="434"/>
    <x v="4"/>
    <s v="Cianorte"/>
    <x v="16"/>
    <n v="1"/>
    <n v="1"/>
    <n v="71.45"/>
    <n v="1"/>
    <n v="0"/>
    <n v="5"/>
    <n v="0"/>
    <x v="16"/>
  </r>
  <r>
    <x v="435"/>
    <x v="0"/>
    <s v="Poa"/>
    <x v="3"/>
    <n v="2"/>
    <n v="3"/>
    <n v="216.54"/>
    <n v="2"/>
    <n v="0"/>
    <n v="3.5"/>
    <n v="0"/>
    <x v="3"/>
  </r>
  <r>
    <x v="435"/>
    <x v="0"/>
    <s v="Poa"/>
    <x v="4"/>
    <n v="1"/>
    <n v="2"/>
    <n v="117.9"/>
    <n v="1"/>
    <n v="0"/>
    <n v="5"/>
    <n v="0"/>
    <x v="4"/>
  </r>
  <r>
    <x v="435"/>
    <x v="0"/>
    <s v="Poa"/>
    <x v="6"/>
    <n v="6"/>
    <n v="8"/>
    <n v="398"/>
    <n v="6"/>
    <n v="0"/>
    <n v="3.5"/>
    <n v="0"/>
    <x v="6"/>
  </r>
  <r>
    <x v="435"/>
    <x v="0"/>
    <s v="Poa"/>
    <x v="7"/>
    <n v="8"/>
    <n v="9"/>
    <n v="674.77"/>
    <n v="8"/>
    <n v="0"/>
    <n v="4.38"/>
    <n v="0"/>
    <x v="7"/>
  </r>
  <r>
    <x v="435"/>
    <x v="0"/>
    <s v="Poa"/>
    <x v="8"/>
    <n v="4"/>
    <n v="4"/>
    <n v="243.64"/>
    <n v="4"/>
    <n v="0"/>
    <n v="4"/>
    <n v="0"/>
    <x v="8"/>
  </r>
  <r>
    <x v="435"/>
    <x v="0"/>
    <s v="Poa"/>
    <x v="0"/>
    <n v="15"/>
    <n v="19"/>
    <n v="1130.82"/>
    <n v="15"/>
    <n v="0"/>
    <n v="4.87"/>
    <n v="0"/>
    <x v="0"/>
  </r>
  <r>
    <x v="435"/>
    <x v="0"/>
    <s v="Poa"/>
    <x v="1"/>
    <n v="5"/>
    <n v="7"/>
    <n v="471.93"/>
    <n v="5"/>
    <n v="0"/>
    <n v="4.2"/>
    <n v="0"/>
    <x v="1"/>
  </r>
  <r>
    <x v="435"/>
    <x v="0"/>
    <s v="Poa"/>
    <x v="9"/>
    <n v="11"/>
    <n v="14"/>
    <n v="871.9"/>
    <n v="11"/>
    <n v="0"/>
    <n v="4.7300000000000004"/>
    <n v="0"/>
    <x v="9"/>
  </r>
  <r>
    <x v="435"/>
    <x v="0"/>
    <s v="Poa"/>
    <x v="10"/>
    <n v="8"/>
    <n v="11"/>
    <n v="717.36"/>
    <n v="8"/>
    <n v="0"/>
    <n v="3.75"/>
    <n v="0"/>
    <x v="10"/>
  </r>
  <r>
    <x v="435"/>
    <x v="0"/>
    <s v="Poa"/>
    <x v="11"/>
    <n v="22"/>
    <n v="24"/>
    <n v="1910.76"/>
    <n v="21"/>
    <n v="0"/>
    <n v="4.57"/>
    <n v="0"/>
    <x v="11"/>
  </r>
  <r>
    <x v="435"/>
    <x v="0"/>
    <s v="Poa"/>
    <x v="12"/>
    <n v="12"/>
    <n v="12"/>
    <n v="872.75"/>
    <n v="12"/>
    <n v="0"/>
    <n v="4.67"/>
    <n v="0"/>
    <x v="12"/>
  </r>
  <r>
    <x v="435"/>
    <x v="0"/>
    <s v="Poa"/>
    <x v="13"/>
    <n v="13"/>
    <n v="17"/>
    <n v="991.61"/>
    <n v="12"/>
    <n v="2"/>
    <n v="3.15"/>
    <n v="0.16666666666666666"/>
    <x v="13"/>
  </r>
  <r>
    <x v="435"/>
    <x v="0"/>
    <s v="Poa"/>
    <x v="14"/>
    <n v="10"/>
    <n v="10"/>
    <n v="785.69"/>
    <n v="10"/>
    <n v="0"/>
    <n v="4.7"/>
    <n v="0"/>
    <x v="14"/>
  </r>
  <r>
    <x v="435"/>
    <x v="0"/>
    <s v="Poa"/>
    <x v="18"/>
    <n v="12"/>
    <n v="15"/>
    <n v="1121.73"/>
    <n v="12"/>
    <n v="0"/>
    <n v="4.67"/>
    <n v="0"/>
    <x v="18"/>
  </r>
  <r>
    <x v="435"/>
    <x v="0"/>
    <s v="Poa"/>
    <x v="15"/>
    <n v="7"/>
    <n v="8"/>
    <n v="619.32000000000005"/>
    <n v="7"/>
    <n v="0"/>
    <n v="3.43"/>
    <n v="0"/>
    <x v="15"/>
  </r>
  <r>
    <x v="435"/>
    <x v="0"/>
    <s v="Poa"/>
    <x v="19"/>
    <n v="2"/>
    <n v="2"/>
    <n v="120.53"/>
    <n v="2"/>
    <n v="0"/>
    <n v="5"/>
    <n v="0"/>
    <x v="19"/>
  </r>
  <r>
    <x v="436"/>
    <x v="0"/>
    <s v="Sao Bernardo Do Campo"/>
    <x v="18"/>
    <n v="1"/>
    <n v="1"/>
    <n v="166.06"/>
    <n v="1"/>
    <n v="0"/>
    <n v="5"/>
    <n v="0"/>
    <x v="18"/>
  </r>
  <r>
    <x v="436"/>
    <x v="0"/>
    <s v="Sao Bernardo Do Campo"/>
    <x v="15"/>
    <n v="1"/>
    <n v="1"/>
    <n v="242.11"/>
    <n v="1"/>
    <n v="0"/>
    <n v="4"/>
    <n v="0"/>
    <x v="15"/>
  </r>
  <r>
    <x v="436"/>
    <x v="0"/>
    <s v="Sao Bernardo Do Campo"/>
    <x v="16"/>
    <n v="1"/>
    <n v="1"/>
    <n v="166.46"/>
    <n v="1"/>
    <n v="0"/>
    <n v="4"/>
    <n v="0"/>
    <x v="16"/>
  </r>
  <r>
    <x v="436"/>
    <x v="0"/>
    <s v="Sao Bernardo Do Campo"/>
    <x v="19"/>
    <n v="1"/>
    <n v="1"/>
    <n v="166.46"/>
    <n v="0"/>
    <n v="0"/>
    <n v="1"/>
    <m/>
    <x v="19"/>
  </r>
  <r>
    <x v="436"/>
    <x v="0"/>
    <s v="Sao Bernardo Do Campo"/>
    <x v="22"/>
    <n v="1"/>
    <n v="1"/>
    <n v="166.46"/>
    <n v="0"/>
    <n v="0"/>
    <n v="1"/>
    <m/>
    <x v="22"/>
  </r>
  <r>
    <x v="437"/>
    <x v="3"/>
    <s v="Itauna"/>
    <x v="3"/>
    <n v="4"/>
    <n v="7"/>
    <n v="2283.0300000000002"/>
    <n v="4"/>
    <n v="0"/>
    <n v="4"/>
    <n v="0"/>
    <x v="3"/>
  </r>
  <r>
    <x v="437"/>
    <x v="3"/>
    <s v="Itauna"/>
    <x v="4"/>
    <n v="3"/>
    <n v="3"/>
    <n v="1947.93"/>
    <n v="3"/>
    <n v="1"/>
    <n v="3.33"/>
    <n v="0.33333333333333331"/>
    <x v="4"/>
  </r>
  <r>
    <x v="437"/>
    <x v="3"/>
    <s v="Itauna"/>
    <x v="5"/>
    <n v="11"/>
    <n v="20"/>
    <n v="7325.71"/>
    <n v="11"/>
    <n v="1"/>
    <n v="4.2699999999999996"/>
    <n v="9.0909090909090912E-2"/>
    <x v="5"/>
  </r>
  <r>
    <x v="437"/>
    <x v="3"/>
    <s v="Itauna"/>
    <x v="6"/>
    <n v="10"/>
    <n v="17"/>
    <n v="2927.59"/>
    <n v="9"/>
    <n v="1"/>
    <n v="4.5999999999999996"/>
    <n v="0.1111111111111111"/>
    <x v="6"/>
  </r>
  <r>
    <x v="437"/>
    <x v="3"/>
    <s v="Itauna"/>
    <x v="7"/>
    <n v="14"/>
    <n v="28"/>
    <n v="7020.09"/>
    <n v="14"/>
    <n v="1"/>
    <n v="4.1399999999999997"/>
    <n v="7.1428571428571425E-2"/>
    <x v="7"/>
  </r>
  <r>
    <x v="437"/>
    <x v="3"/>
    <s v="Itauna"/>
    <x v="8"/>
    <n v="11"/>
    <n v="19"/>
    <n v="3771.58"/>
    <n v="11"/>
    <n v="0"/>
    <n v="4.5"/>
    <n v="0"/>
    <x v="8"/>
  </r>
  <r>
    <x v="437"/>
    <x v="3"/>
    <s v="Itauna"/>
    <x v="0"/>
    <n v="9"/>
    <n v="20"/>
    <n v="4006.67"/>
    <n v="9"/>
    <n v="0"/>
    <n v="3.56"/>
    <n v="0"/>
    <x v="0"/>
  </r>
  <r>
    <x v="437"/>
    <x v="3"/>
    <s v="Itauna"/>
    <x v="1"/>
    <n v="20"/>
    <n v="44"/>
    <n v="7438.86"/>
    <n v="20"/>
    <n v="1"/>
    <n v="4"/>
    <n v="0.05"/>
    <x v="1"/>
  </r>
  <r>
    <x v="437"/>
    <x v="3"/>
    <s v="Itauna"/>
    <x v="9"/>
    <n v="32"/>
    <n v="48"/>
    <n v="10405.07"/>
    <n v="31"/>
    <n v="1"/>
    <n v="3.5"/>
    <n v="3.2258064516129031E-2"/>
    <x v="9"/>
  </r>
  <r>
    <x v="437"/>
    <x v="3"/>
    <s v="Itauna"/>
    <x v="10"/>
    <n v="12"/>
    <n v="15"/>
    <n v="3632.29"/>
    <n v="12"/>
    <n v="3"/>
    <n v="3.36"/>
    <n v="0.25"/>
    <x v="10"/>
  </r>
  <r>
    <x v="437"/>
    <x v="3"/>
    <s v="Itauna"/>
    <x v="11"/>
    <n v="19"/>
    <n v="28"/>
    <n v="6560.97"/>
    <n v="19"/>
    <n v="0"/>
    <n v="3.24"/>
    <n v="0"/>
    <x v="11"/>
  </r>
  <r>
    <x v="437"/>
    <x v="3"/>
    <s v="Itauna"/>
    <x v="12"/>
    <n v="6"/>
    <n v="10"/>
    <n v="2169.7600000000002"/>
    <n v="6"/>
    <n v="2"/>
    <n v="3.67"/>
    <n v="0.33333333333333331"/>
    <x v="12"/>
  </r>
  <r>
    <x v="437"/>
    <x v="3"/>
    <s v="Itauna"/>
    <x v="13"/>
    <n v="7"/>
    <n v="10"/>
    <n v="2189.7800000000002"/>
    <n v="7"/>
    <n v="0"/>
    <n v="4.1399999999999997"/>
    <n v="0"/>
    <x v="13"/>
  </r>
  <r>
    <x v="438"/>
    <x v="0"/>
    <s v="Cotia"/>
    <x v="6"/>
    <n v="2"/>
    <n v="2"/>
    <n v="134.1"/>
    <n v="2"/>
    <n v="0"/>
    <n v="5"/>
    <n v="0"/>
    <x v="6"/>
  </r>
  <r>
    <x v="438"/>
    <x v="0"/>
    <s v="Cotia"/>
    <x v="7"/>
    <n v="1"/>
    <n v="1"/>
    <n v="27.78"/>
    <n v="1"/>
    <n v="0"/>
    <n v="5"/>
    <n v="0"/>
    <x v="7"/>
  </r>
  <r>
    <x v="438"/>
    <x v="0"/>
    <s v="Cotia"/>
    <x v="0"/>
    <n v="2"/>
    <n v="2"/>
    <n v="86.45"/>
    <n v="2"/>
    <n v="0"/>
    <n v="1.5"/>
    <n v="0"/>
    <x v="0"/>
  </r>
  <r>
    <x v="438"/>
    <x v="0"/>
    <s v="Cotia"/>
    <x v="1"/>
    <n v="4"/>
    <n v="4"/>
    <n v="171.88"/>
    <n v="4"/>
    <n v="0"/>
    <n v="4.5"/>
    <n v="0"/>
    <x v="1"/>
  </r>
  <r>
    <x v="438"/>
    <x v="0"/>
    <s v="Cotia"/>
    <x v="9"/>
    <n v="2"/>
    <n v="2"/>
    <n v="72.819999999999993"/>
    <n v="2"/>
    <n v="0"/>
    <n v="3.5"/>
    <n v="0"/>
    <x v="9"/>
  </r>
  <r>
    <x v="438"/>
    <x v="0"/>
    <s v="Cotia"/>
    <x v="10"/>
    <n v="9"/>
    <n v="9"/>
    <n v="507.9"/>
    <n v="9"/>
    <n v="0"/>
    <n v="4.63"/>
    <n v="0"/>
    <x v="10"/>
  </r>
  <r>
    <x v="438"/>
    <x v="0"/>
    <s v="Cotia"/>
    <x v="11"/>
    <n v="4"/>
    <n v="4"/>
    <n v="158.88999999999999"/>
    <n v="4"/>
    <n v="0"/>
    <n v="4.5"/>
    <n v="0"/>
    <x v="11"/>
  </r>
  <r>
    <x v="438"/>
    <x v="0"/>
    <s v="Cotia"/>
    <x v="12"/>
    <n v="4"/>
    <n v="4"/>
    <n v="218.55"/>
    <n v="4"/>
    <n v="0"/>
    <n v="3.25"/>
    <n v="0"/>
    <x v="12"/>
  </r>
  <r>
    <x v="438"/>
    <x v="0"/>
    <s v="Cotia"/>
    <x v="13"/>
    <n v="4"/>
    <n v="4"/>
    <n v="217.36"/>
    <n v="4"/>
    <n v="0"/>
    <n v="4.75"/>
    <n v="0"/>
    <x v="13"/>
  </r>
  <r>
    <x v="438"/>
    <x v="0"/>
    <s v="Cotia"/>
    <x v="14"/>
    <n v="7"/>
    <n v="7"/>
    <n v="352.77"/>
    <n v="7"/>
    <n v="0"/>
    <n v="4.57"/>
    <n v="0"/>
    <x v="14"/>
  </r>
  <r>
    <x v="438"/>
    <x v="0"/>
    <s v="Cotia"/>
    <x v="18"/>
    <n v="2"/>
    <n v="2"/>
    <n v="71.52"/>
    <n v="2"/>
    <n v="1"/>
    <n v="4"/>
    <n v="0.5"/>
    <x v="18"/>
  </r>
  <r>
    <x v="438"/>
    <x v="0"/>
    <s v="Cotia"/>
    <x v="15"/>
    <n v="3"/>
    <n v="3"/>
    <n v="99.77"/>
    <n v="3"/>
    <n v="0"/>
    <n v="4.67"/>
    <n v="0"/>
    <x v="15"/>
  </r>
  <r>
    <x v="438"/>
    <x v="0"/>
    <s v="Cotia"/>
    <x v="16"/>
    <n v="1"/>
    <n v="1"/>
    <n v="42.87"/>
    <n v="1"/>
    <n v="0"/>
    <n v="5"/>
    <n v="0"/>
    <x v="16"/>
  </r>
  <r>
    <x v="438"/>
    <x v="0"/>
    <s v="Cotia"/>
    <x v="19"/>
    <n v="5"/>
    <n v="5"/>
    <n v="196.89"/>
    <n v="5"/>
    <n v="1"/>
    <n v="4.5999999999999996"/>
    <n v="0.2"/>
    <x v="19"/>
  </r>
  <r>
    <x v="439"/>
    <x v="0"/>
    <s v="Igaracu Do Tiete"/>
    <x v="6"/>
    <n v="3"/>
    <n v="4"/>
    <n v="217.11"/>
    <n v="3"/>
    <n v="0"/>
    <n v="3"/>
    <n v="0"/>
    <x v="6"/>
  </r>
  <r>
    <x v="439"/>
    <x v="0"/>
    <s v="Igaracu Do Tiete"/>
    <x v="10"/>
    <n v="1"/>
    <n v="1"/>
    <n v="24.75"/>
    <n v="1"/>
    <n v="0"/>
    <n v="5"/>
    <n v="0"/>
    <x v="10"/>
  </r>
  <r>
    <x v="439"/>
    <x v="0"/>
    <s v="Igaracu Do Tiete"/>
    <x v="14"/>
    <n v="1"/>
    <n v="1"/>
    <n v="83.11"/>
    <n v="1"/>
    <n v="0"/>
    <n v="1"/>
    <n v="0"/>
    <x v="14"/>
  </r>
  <r>
    <x v="440"/>
    <x v="0"/>
    <s v="Praia Grande"/>
    <x v="5"/>
    <n v="6"/>
    <n v="7"/>
    <n v="428.88"/>
    <n v="6"/>
    <n v="0"/>
    <n v="3.5"/>
    <n v="0"/>
    <x v="5"/>
  </r>
  <r>
    <x v="440"/>
    <x v="0"/>
    <s v="Praia Grande"/>
    <x v="6"/>
    <n v="10"/>
    <n v="10"/>
    <n v="1142.83"/>
    <n v="10"/>
    <n v="0"/>
    <n v="4.7"/>
    <n v="0"/>
    <x v="6"/>
  </r>
  <r>
    <x v="441"/>
    <x v="0"/>
    <s v="Sao Paulo"/>
    <x v="20"/>
    <n v="1"/>
    <n v="1"/>
    <n v="99.23"/>
    <n v="1"/>
    <n v="0"/>
    <n v="5"/>
    <n v="0"/>
    <x v="20"/>
  </r>
  <r>
    <x v="441"/>
    <x v="0"/>
    <s v="Sao Paulo"/>
    <x v="17"/>
    <n v="2"/>
    <n v="5"/>
    <n v="253.67"/>
    <n v="2"/>
    <n v="0"/>
    <n v="4.5"/>
    <n v="0"/>
    <x v="17"/>
  </r>
  <r>
    <x v="441"/>
    <x v="0"/>
    <s v="Sao Paulo"/>
    <x v="2"/>
    <n v="9"/>
    <n v="11"/>
    <n v="942.76"/>
    <n v="9"/>
    <n v="0"/>
    <n v="4.4400000000000004"/>
    <n v="0"/>
    <x v="2"/>
  </r>
  <r>
    <x v="441"/>
    <x v="0"/>
    <s v="Sao Paulo"/>
    <x v="3"/>
    <n v="7"/>
    <n v="7"/>
    <n v="797.41"/>
    <n v="6"/>
    <n v="0"/>
    <n v="4.71"/>
    <n v="0"/>
    <x v="3"/>
  </r>
  <r>
    <x v="441"/>
    <x v="0"/>
    <s v="Sao Paulo"/>
    <x v="4"/>
    <n v="2"/>
    <n v="3"/>
    <n v="141.4"/>
    <n v="2"/>
    <n v="0"/>
    <n v="3"/>
    <n v="0"/>
    <x v="4"/>
  </r>
  <r>
    <x v="441"/>
    <x v="0"/>
    <s v="Sao Paulo"/>
    <x v="5"/>
    <n v="10"/>
    <n v="10"/>
    <n v="2638.68"/>
    <n v="10"/>
    <n v="0"/>
    <n v="4.8"/>
    <n v="0"/>
    <x v="5"/>
  </r>
  <r>
    <x v="441"/>
    <x v="0"/>
    <s v="Sao Paulo"/>
    <x v="6"/>
    <n v="7"/>
    <n v="7"/>
    <n v="1103.29"/>
    <n v="7"/>
    <n v="0"/>
    <n v="4.57"/>
    <n v="0"/>
    <x v="6"/>
  </r>
  <r>
    <x v="441"/>
    <x v="0"/>
    <s v="Sao Paulo"/>
    <x v="7"/>
    <n v="6"/>
    <n v="6"/>
    <n v="597.51"/>
    <n v="6"/>
    <n v="0"/>
    <n v="4.17"/>
    <n v="0"/>
    <x v="7"/>
  </r>
  <r>
    <x v="441"/>
    <x v="0"/>
    <s v="Sao Paulo"/>
    <x v="8"/>
    <n v="5"/>
    <n v="5"/>
    <n v="407.11"/>
    <n v="5"/>
    <n v="0"/>
    <n v="4.4000000000000004"/>
    <n v="0"/>
    <x v="8"/>
  </r>
  <r>
    <x v="441"/>
    <x v="0"/>
    <s v="Sao Paulo"/>
    <x v="0"/>
    <n v="4"/>
    <n v="4"/>
    <n v="344.53"/>
    <n v="4"/>
    <n v="1"/>
    <n v="4"/>
    <n v="0.25"/>
    <x v="0"/>
  </r>
  <r>
    <x v="441"/>
    <x v="0"/>
    <s v="Sao Paulo"/>
    <x v="1"/>
    <n v="8"/>
    <n v="11"/>
    <n v="1955.92"/>
    <n v="8"/>
    <n v="0"/>
    <n v="4.13"/>
    <n v="0"/>
    <x v="1"/>
  </r>
  <r>
    <x v="441"/>
    <x v="0"/>
    <s v="Sao Paulo"/>
    <x v="9"/>
    <n v="8"/>
    <n v="8"/>
    <n v="638.92999999999995"/>
    <n v="8"/>
    <n v="2"/>
    <n v="4.38"/>
    <n v="0.25"/>
    <x v="9"/>
  </r>
  <r>
    <x v="441"/>
    <x v="0"/>
    <s v="Sao Paulo"/>
    <x v="10"/>
    <n v="13"/>
    <n v="13"/>
    <n v="1107.29"/>
    <n v="13"/>
    <n v="0"/>
    <n v="4.7699999999999996"/>
    <n v="0"/>
    <x v="10"/>
  </r>
  <r>
    <x v="441"/>
    <x v="0"/>
    <s v="Sao Paulo"/>
    <x v="11"/>
    <n v="5"/>
    <n v="5"/>
    <n v="638.52"/>
    <n v="5"/>
    <n v="0"/>
    <n v="5"/>
    <n v="0"/>
    <x v="11"/>
  </r>
  <r>
    <x v="441"/>
    <x v="0"/>
    <s v="Sao Paulo"/>
    <x v="12"/>
    <n v="2"/>
    <n v="2"/>
    <n v="112.23"/>
    <n v="2"/>
    <n v="0"/>
    <n v="5"/>
    <n v="0"/>
    <x v="12"/>
  </r>
  <r>
    <x v="441"/>
    <x v="0"/>
    <s v="Sao Paulo"/>
    <x v="13"/>
    <n v="4"/>
    <n v="4"/>
    <n v="363.26"/>
    <n v="4"/>
    <n v="0"/>
    <n v="4"/>
    <n v="0"/>
    <x v="13"/>
  </r>
  <r>
    <x v="441"/>
    <x v="0"/>
    <s v="Sao Paulo"/>
    <x v="14"/>
    <n v="6"/>
    <n v="6"/>
    <n v="473.05"/>
    <n v="6"/>
    <n v="0"/>
    <n v="4.17"/>
    <n v="0"/>
    <x v="14"/>
  </r>
  <r>
    <x v="441"/>
    <x v="0"/>
    <s v="Sao Paulo"/>
    <x v="18"/>
    <n v="5"/>
    <n v="5"/>
    <n v="435.13"/>
    <n v="5"/>
    <n v="0"/>
    <n v="3.8"/>
    <n v="0"/>
    <x v="18"/>
  </r>
  <r>
    <x v="441"/>
    <x v="0"/>
    <s v="Sao Paulo"/>
    <x v="15"/>
    <n v="3"/>
    <n v="3"/>
    <n v="237.59"/>
    <n v="3"/>
    <n v="0"/>
    <n v="4.67"/>
    <n v="0"/>
    <x v="15"/>
  </r>
  <r>
    <x v="442"/>
    <x v="7"/>
    <s v="Brusque"/>
    <x v="8"/>
    <n v="1"/>
    <n v="5"/>
    <n v="389.45"/>
    <n v="1"/>
    <n v="0"/>
    <n v="4"/>
    <n v="0"/>
    <x v="8"/>
  </r>
  <r>
    <x v="442"/>
    <x v="7"/>
    <s v="Brusque"/>
    <x v="12"/>
    <n v="1"/>
    <n v="1"/>
    <n v="76.08"/>
    <n v="1"/>
    <n v="0"/>
    <n v="4"/>
    <n v="0"/>
    <x v="12"/>
  </r>
  <r>
    <x v="442"/>
    <x v="7"/>
    <s v="Brusque"/>
    <x v="13"/>
    <n v="1"/>
    <n v="1"/>
    <n v="79.290000000000006"/>
    <n v="1"/>
    <n v="0"/>
    <n v="4"/>
    <n v="0"/>
    <x v="13"/>
  </r>
  <r>
    <x v="442"/>
    <x v="7"/>
    <s v="Brusque"/>
    <x v="19"/>
    <n v="1"/>
    <n v="3"/>
    <n v="204.18"/>
    <n v="1"/>
    <n v="0"/>
    <n v="5"/>
    <n v="0"/>
    <x v="19"/>
  </r>
  <r>
    <x v="443"/>
    <x v="0"/>
    <s v="Sao Paulo"/>
    <x v="14"/>
    <n v="1"/>
    <n v="1"/>
    <n v="36.590000000000003"/>
    <n v="1"/>
    <n v="0"/>
    <n v="5"/>
    <n v="0"/>
    <x v="14"/>
  </r>
  <r>
    <x v="443"/>
    <x v="0"/>
    <s v="Sao Paulo"/>
    <x v="18"/>
    <n v="3"/>
    <n v="3"/>
    <n v="234.19"/>
    <n v="3"/>
    <n v="0"/>
    <n v="3.67"/>
    <n v="0"/>
    <x v="18"/>
  </r>
  <r>
    <x v="443"/>
    <x v="0"/>
    <s v="Sao Paulo"/>
    <x v="15"/>
    <n v="3"/>
    <n v="5"/>
    <n v="425.65"/>
    <n v="3"/>
    <n v="0"/>
    <n v="5"/>
    <n v="0"/>
    <x v="15"/>
  </r>
  <r>
    <x v="443"/>
    <x v="0"/>
    <s v="Sao Paulo"/>
    <x v="16"/>
    <n v="4"/>
    <n v="5"/>
    <n v="692.61"/>
    <n v="4"/>
    <n v="0"/>
    <n v="5"/>
    <n v="0"/>
    <x v="16"/>
  </r>
  <r>
    <x v="443"/>
    <x v="0"/>
    <s v="Sao Paulo"/>
    <x v="19"/>
    <n v="4"/>
    <n v="4"/>
    <n v="160.35"/>
    <n v="4"/>
    <n v="1"/>
    <n v="4"/>
    <n v="0.25"/>
    <x v="19"/>
  </r>
  <r>
    <x v="444"/>
    <x v="0"/>
    <s v="Sao Bernardo Do Campo"/>
    <x v="16"/>
    <n v="2"/>
    <n v="2"/>
    <n v="115.11"/>
    <n v="2"/>
    <n v="0"/>
    <n v="5"/>
    <n v="0"/>
    <x v="16"/>
  </r>
  <r>
    <x v="445"/>
    <x v="0"/>
    <s v="Jaci"/>
    <x v="19"/>
    <n v="1"/>
    <n v="1"/>
    <n v="546.54999999999995"/>
    <n v="1"/>
    <n v="0"/>
    <n v="5"/>
    <n v="0"/>
    <x v="19"/>
  </r>
  <r>
    <x v="446"/>
    <x v="0"/>
    <s v="Sao Paulo"/>
    <x v="9"/>
    <n v="1"/>
    <n v="1"/>
    <n v="115.35"/>
    <n v="1"/>
    <n v="0"/>
    <n v="4"/>
    <n v="0"/>
    <x v="9"/>
  </r>
  <r>
    <x v="446"/>
    <x v="0"/>
    <s v="Sao Paulo"/>
    <x v="10"/>
    <n v="3"/>
    <n v="3"/>
    <n v="263.60000000000002"/>
    <n v="3"/>
    <n v="0"/>
    <n v="5"/>
    <n v="0"/>
    <x v="10"/>
  </r>
  <r>
    <x v="446"/>
    <x v="0"/>
    <s v="Sao Paulo"/>
    <x v="11"/>
    <n v="1"/>
    <n v="1"/>
    <n v="97.78"/>
    <n v="1"/>
    <n v="0"/>
    <n v="5"/>
    <n v="0"/>
    <x v="11"/>
  </r>
  <r>
    <x v="446"/>
    <x v="0"/>
    <s v="Sao Paulo"/>
    <x v="15"/>
    <n v="4"/>
    <n v="4"/>
    <n v="229.91"/>
    <n v="4"/>
    <n v="0"/>
    <n v="5"/>
    <n v="0"/>
    <x v="15"/>
  </r>
  <r>
    <x v="446"/>
    <x v="0"/>
    <s v="Sao Paulo"/>
    <x v="16"/>
    <n v="6"/>
    <n v="6"/>
    <n v="538.01"/>
    <n v="6"/>
    <n v="0"/>
    <n v="4.33"/>
    <n v="0"/>
    <x v="16"/>
  </r>
  <r>
    <x v="447"/>
    <x v="0"/>
    <s v="Guarulhos"/>
    <x v="16"/>
    <n v="1"/>
    <n v="2"/>
    <n v="105.16"/>
    <n v="1"/>
    <n v="0"/>
    <n v="5"/>
    <n v="0"/>
    <x v="16"/>
  </r>
  <r>
    <x v="447"/>
    <x v="0"/>
    <s v="Guarulhos"/>
    <x v="19"/>
    <n v="2"/>
    <n v="4"/>
    <n v="149.56"/>
    <n v="2"/>
    <n v="0"/>
    <n v="5"/>
    <n v="0"/>
    <x v="19"/>
  </r>
  <r>
    <x v="448"/>
    <x v="0"/>
    <s v="Catanduva"/>
    <x v="15"/>
    <n v="1"/>
    <n v="1"/>
    <n v="221.94"/>
    <n v="1"/>
    <n v="0"/>
    <n v="5"/>
    <n v="0"/>
    <x v="15"/>
  </r>
  <r>
    <x v="448"/>
    <x v="0"/>
    <s v="Catanduva"/>
    <x v="16"/>
    <n v="2"/>
    <n v="2"/>
    <n v="770.58"/>
    <n v="2"/>
    <n v="0"/>
    <n v="4.5"/>
    <n v="0"/>
    <x v="16"/>
  </r>
  <r>
    <x v="448"/>
    <x v="0"/>
    <s v="Catanduva"/>
    <x v="19"/>
    <n v="1"/>
    <n v="2"/>
    <n v="422.48"/>
    <n v="1"/>
    <n v="0"/>
    <n v="4"/>
    <n v="0"/>
    <x v="19"/>
  </r>
  <r>
    <x v="449"/>
    <x v="4"/>
    <s v="Curitiba"/>
    <x v="11"/>
    <n v="1"/>
    <n v="1"/>
    <n v="41.1"/>
    <n v="1"/>
    <n v="0"/>
    <n v="5"/>
    <n v="0"/>
    <x v="11"/>
  </r>
  <r>
    <x v="449"/>
    <x v="4"/>
    <s v="Curitiba"/>
    <x v="13"/>
    <n v="1"/>
    <n v="1"/>
    <n v="58.85"/>
    <n v="1"/>
    <n v="0"/>
    <n v="1"/>
    <n v="0"/>
    <x v="13"/>
  </r>
  <r>
    <x v="449"/>
    <x v="4"/>
    <s v="Curitiba"/>
    <x v="14"/>
    <n v="3"/>
    <n v="3"/>
    <n v="232.5"/>
    <n v="3"/>
    <n v="0"/>
    <n v="3.33"/>
    <n v="0"/>
    <x v="14"/>
  </r>
  <r>
    <x v="449"/>
    <x v="4"/>
    <s v="Curitiba"/>
    <x v="15"/>
    <n v="1"/>
    <n v="1"/>
    <n v="66.63"/>
    <n v="1"/>
    <n v="0"/>
    <n v="5"/>
    <n v="0"/>
    <x v="15"/>
  </r>
  <r>
    <x v="449"/>
    <x v="4"/>
    <s v="Curitiba"/>
    <x v="16"/>
    <n v="2"/>
    <n v="3"/>
    <n v="229.63"/>
    <n v="2"/>
    <n v="0"/>
    <n v="5"/>
    <n v="0"/>
    <x v="16"/>
  </r>
  <r>
    <x v="449"/>
    <x v="4"/>
    <s v="Curitiba"/>
    <x v="19"/>
    <n v="2"/>
    <n v="2"/>
    <n v="142.9"/>
    <n v="2"/>
    <n v="0"/>
    <n v="5"/>
    <n v="0"/>
    <x v="19"/>
  </r>
  <r>
    <x v="450"/>
    <x v="0"/>
    <s v="Santa Barbara D´Oeste"/>
    <x v="16"/>
    <n v="1"/>
    <n v="2"/>
    <n v="161.1"/>
    <n v="1"/>
    <n v="0"/>
    <n v="5"/>
    <n v="0"/>
    <x v="16"/>
  </r>
  <r>
    <x v="450"/>
    <x v="0"/>
    <s v="Santa Barbara D´Oeste"/>
    <x v="19"/>
    <n v="2"/>
    <n v="2"/>
    <n v="251.31"/>
    <n v="2"/>
    <n v="0"/>
    <n v="5"/>
    <n v="0"/>
    <x v="19"/>
  </r>
  <r>
    <x v="451"/>
    <x v="0"/>
    <s v="Pedregulho"/>
    <x v="0"/>
    <n v="1"/>
    <n v="1"/>
    <n v="27.85"/>
    <n v="1"/>
    <n v="0"/>
    <n v="4"/>
    <n v="0"/>
    <x v="0"/>
  </r>
  <r>
    <x v="451"/>
    <x v="0"/>
    <s v="Pedregulho"/>
    <x v="9"/>
    <n v="1"/>
    <n v="1"/>
    <n v="81.209999999999994"/>
    <n v="1"/>
    <n v="0"/>
    <n v="4"/>
    <n v="0"/>
    <x v="9"/>
  </r>
  <r>
    <x v="451"/>
    <x v="0"/>
    <s v="Pedregulho"/>
    <x v="13"/>
    <n v="2"/>
    <n v="2"/>
    <n v="377.95"/>
    <n v="2"/>
    <n v="0"/>
    <n v="4"/>
    <n v="0"/>
    <x v="13"/>
  </r>
  <r>
    <x v="451"/>
    <x v="0"/>
    <s v="Pedregulho"/>
    <x v="14"/>
    <n v="1"/>
    <n v="1"/>
    <n v="34.229999999999997"/>
    <n v="1"/>
    <n v="0"/>
    <n v="5"/>
    <n v="0"/>
    <x v="14"/>
  </r>
  <r>
    <x v="451"/>
    <x v="0"/>
    <s v="Pedregulho"/>
    <x v="18"/>
    <n v="2"/>
    <n v="2"/>
    <n v="224.68"/>
    <n v="2"/>
    <n v="0"/>
    <n v="5"/>
    <n v="0"/>
    <x v="18"/>
  </r>
  <r>
    <x v="452"/>
    <x v="4"/>
    <s v="Curitiba"/>
    <x v="14"/>
    <n v="1"/>
    <n v="1"/>
    <n v="25.05"/>
    <n v="1"/>
    <n v="0"/>
    <n v="5"/>
    <n v="0"/>
    <x v="14"/>
  </r>
  <r>
    <x v="452"/>
    <x v="4"/>
    <s v="Curitiba"/>
    <x v="18"/>
    <n v="1"/>
    <n v="1"/>
    <n v="58.05"/>
    <n v="1"/>
    <n v="0"/>
    <n v="5"/>
    <n v="0"/>
    <x v="18"/>
  </r>
  <r>
    <x v="452"/>
    <x v="4"/>
    <s v="Curitiba"/>
    <x v="15"/>
    <n v="2"/>
    <n v="2"/>
    <n v="88.43"/>
    <n v="2"/>
    <n v="0"/>
    <n v="5"/>
    <n v="0"/>
    <x v="15"/>
  </r>
  <r>
    <x v="452"/>
    <x v="4"/>
    <s v="Curitiba"/>
    <x v="16"/>
    <n v="3"/>
    <n v="4"/>
    <n v="247.55"/>
    <n v="3"/>
    <n v="0"/>
    <n v="4.33"/>
    <n v="0"/>
    <x v="16"/>
  </r>
  <r>
    <x v="452"/>
    <x v="4"/>
    <s v="Curitiba"/>
    <x v="19"/>
    <n v="5"/>
    <n v="5"/>
    <n v="262.62"/>
    <n v="5"/>
    <n v="0"/>
    <n v="4.5999999999999996"/>
    <n v="0"/>
    <x v="19"/>
  </r>
  <r>
    <x v="453"/>
    <x v="4"/>
    <s v="Apucarana"/>
    <x v="8"/>
    <n v="2"/>
    <n v="2"/>
    <n v="362.88"/>
    <n v="2"/>
    <n v="0"/>
    <n v="5"/>
    <n v="0"/>
    <x v="8"/>
  </r>
  <r>
    <x v="453"/>
    <x v="4"/>
    <s v="Apucarana"/>
    <x v="0"/>
    <n v="2"/>
    <n v="2"/>
    <n v="241.18"/>
    <n v="2"/>
    <n v="0"/>
    <n v="4.5"/>
    <n v="0"/>
    <x v="0"/>
  </r>
  <r>
    <x v="453"/>
    <x v="4"/>
    <s v="Apucarana"/>
    <x v="1"/>
    <n v="5"/>
    <n v="5"/>
    <n v="788.11"/>
    <n v="5"/>
    <n v="0"/>
    <n v="4.5999999999999996"/>
    <n v="0"/>
    <x v="1"/>
  </r>
  <r>
    <x v="453"/>
    <x v="4"/>
    <s v="Apucarana"/>
    <x v="9"/>
    <n v="3"/>
    <n v="3"/>
    <n v="520.16999999999996"/>
    <n v="3"/>
    <n v="0"/>
    <n v="4.33"/>
    <n v="0"/>
    <x v="9"/>
  </r>
  <r>
    <x v="453"/>
    <x v="4"/>
    <s v="Apucarana"/>
    <x v="10"/>
    <n v="1"/>
    <n v="1"/>
    <n v="229.03"/>
    <n v="1"/>
    <n v="0"/>
    <n v="5"/>
    <n v="0"/>
    <x v="10"/>
  </r>
  <r>
    <x v="453"/>
    <x v="4"/>
    <s v="Apucarana"/>
    <x v="11"/>
    <n v="4"/>
    <n v="4"/>
    <n v="924.37"/>
    <n v="4"/>
    <n v="0"/>
    <n v="5"/>
    <n v="0"/>
    <x v="11"/>
  </r>
  <r>
    <x v="453"/>
    <x v="4"/>
    <s v="Apucarana"/>
    <x v="12"/>
    <n v="4"/>
    <n v="5"/>
    <n v="541.83000000000004"/>
    <n v="4"/>
    <n v="1"/>
    <n v="4.5"/>
    <n v="0.25"/>
    <x v="12"/>
  </r>
  <r>
    <x v="453"/>
    <x v="4"/>
    <s v="Apucarana"/>
    <x v="13"/>
    <n v="3"/>
    <n v="3"/>
    <n v="625.22"/>
    <n v="2"/>
    <n v="1"/>
    <n v="2.33"/>
    <n v="0.5"/>
    <x v="13"/>
  </r>
  <r>
    <x v="453"/>
    <x v="4"/>
    <s v="Apucarana"/>
    <x v="18"/>
    <n v="1"/>
    <n v="1"/>
    <n v="253.52"/>
    <n v="1"/>
    <n v="0"/>
    <n v="5"/>
    <n v="0"/>
    <x v="18"/>
  </r>
  <r>
    <x v="453"/>
    <x v="4"/>
    <s v="Apucarana"/>
    <x v="15"/>
    <n v="3"/>
    <n v="4"/>
    <n v="732.08"/>
    <n v="3"/>
    <n v="0"/>
    <n v="3.67"/>
    <n v="0"/>
    <x v="15"/>
  </r>
  <r>
    <x v="453"/>
    <x v="4"/>
    <s v="Apucarana"/>
    <x v="16"/>
    <n v="4"/>
    <n v="4"/>
    <n v="767.84"/>
    <n v="4"/>
    <n v="0"/>
    <n v="4.75"/>
    <n v="0"/>
    <x v="16"/>
  </r>
  <r>
    <x v="453"/>
    <x v="4"/>
    <s v="Apucarana"/>
    <x v="19"/>
    <n v="4"/>
    <n v="4"/>
    <n v="2959.55"/>
    <n v="3"/>
    <n v="1"/>
    <n v="3.75"/>
    <n v="0.33333333333333331"/>
    <x v="19"/>
  </r>
  <r>
    <x v="454"/>
    <x v="0"/>
    <s v="Franca"/>
    <x v="19"/>
    <n v="4"/>
    <n v="4"/>
    <n v="189.68"/>
    <n v="4"/>
    <n v="0"/>
    <n v="4"/>
    <n v="0"/>
    <x v="19"/>
  </r>
  <r>
    <x v="455"/>
    <x v="0"/>
    <s v="Ibitinga"/>
    <x v="12"/>
    <n v="3"/>
    <n v="3"/>
    <n v="216.39"/>
    <n v="3"/>
    <n v="3"/>
    <n v="3.67"/>
    <n v="1"/>
    <x v="12"/>
  </r>
  <r>
    <x v="455"/>
    <x v="0"/>
    <s v="Ibitinga"/>
    <x v="13"/>
    <n v="2"/>
    <n v="2"/>
    <n v="309.26"/>
    <n v="2"/>
    <n v="1"/>
    <n v="3"/>
    <n v="0.5"/>
    <x v="13"/>
  </r>
  <r>
    <x v="455"/>
    <x v="0"/>
    <s v="Ibitinga"/>
    <x v="14"/>
    <n v="3"/>
    <n v="3"/>
    <n v="470.99"/>
    <n v="3"/>
    <n v="1"/>
    <n v="3.33"/>
    <n v="0.33333333333333331"/>
    <x v="14"/>
  </r>
  <r>
    <x v="455"/>
    <x v="0"/>
    <s v="Ibitinga"/>
    <x v="18"/>
    <n v="2"/>
    <n v="4"/>
    <n v="669.62"/>
    <n v="2"/>
    <n v="0"/>
    <n v="3"/>
    <n v="0"/>
    <x v="18"/>
  </r>
  <r>
    <x v="455"/>
    <x v="0"/>
    <s v="Ibitinga"/>
    <x v="15"/>
    <n v="1"/>
    <n v="1"/>
    <n v="193.39"/>
    <n v="1"/>
    <n v="0"/>
    <n v="2"/>
    <n v="0"/>
    <x v="15"/>
  </r>
  <r>
    <x v="455"/>
    <x v="0"/>
    <s v="Ibitinga"/>
    <x v="16"/>
    <n v="1"/>
    <n v="1"/>
    <n v="64.22"/>
    <n v="1"/>
    <n v="0"/>
    <n v="1"/>
    <n v="0"/>
    <x v="16"/>
  </r>
  <r>
    <x v="456"/>
    <x v="0"/>
    <s v="Sao Paulo"/>
    <x v="19"/>
    <n v="1"/>
    <n v="1"/>
    <n v="154.78"/>
    <n v="1"/>
    <n v="0"/>
    <n v="5"/>
    <n v="0"/>
    <x v="19"/>
  </r>
  <r>
    <x v="457"/>
    <x v="5"/>
    <s v="Rio De Janeiro"/>
    <x v="19"/>
    <n v="2"/>
    <n v="2"/>
    <n v="80.75"/>
    <n v="2"/>
    <n v="1"/>
    <n v="3"/>
    <n v="0.5"/>
    <x v="19"/>
  </r>
  <r>
    <x v="458"/>
    <x v="0"/>
    <s v="Sao Paulo"/>
    <x v="3"/>
    <n v="1"/>
    <n v="1"/>
    <n v="46.95"/>
    <n v="1"/>
    <n v="0"/>
    <n v="5"/>
    <n v="0"/>
    <x v="3"/>
  </r>
  <r>
    <x v="458"/>
    <x v="0"/>
    <s v="Sao Paulo"/>
    <x v="5"/>
    <n v="1"/>
    <n v="1"/>
    <n v="614.38"/>
    <n v="1"/>
    <n v="0"/>
    <n v="5"/>
    <n v="0"/>
    <x v="5"/>
  </r>
  <r>
    <x v="458"/>
    <x v="0"/>
    <s v="Sao Paulo"/>
    <x v="8"/>
    <n v="1"/>
    <n v="1"/>
    <n v="347.06"/>
    <n v="1"/>
    <n v="0"/>
    <n v="4"/>
    <n v="0"/>
    <x v="8"/>
  </r>
  <r>
    <x v="458"/>
    <x v="0"/>
    <s v="Sao Paulo"/>
    <x v="0"/>
    <n v="1"/>
    <n v="1"/>
    <n v="1252.81"/>
    <n v="1"/>
    <n v="0"/>
    <n v="5"/>
    <n v="0"/>
    <x v="0"/>
  </r>
  <r>
    <x v="458"/>
    <x v="0"/>
    <s v="Sao Paulo"/>
    <x v="9"/>
    <n v="1"/>
    <n v="2"/>
    <n v="394.96"/>
    <n v="1"/>
    <n v="0"/>
    <n v="5"/>
    <n v="0"/>
    <x v="9"/>
  </r>
  <r>
    <x v="458"/>
    <x v="0"/>
    <s v="Sao Paulo"/>
    <x v="11"/>
    <n v="3"/>
    <n v="3"/>
    <n v="1397.64"/>
    <n v="3"/>
    <n v="0"/>
    <n v="4"/>
    <n v="0"/>
    <x v="11"/>
  </r>
  <r>
    <x v="458"/>
    <x v="0"/>
    <s v="Sao Paulo"/>
    <x v="12"/>
    <n v="3"/>
    <n v="3"/>
    <n v="872.62"/>
    <n v="3"/>
    <n v="0"/>
    <n v="4.33"/>
    <n v="0"/>
    <x v="12"/>
  </r>
  <r>
    <x v="458"/>
    <x v="0"/>
    <s v="Sao Paulo"/>
    <x v="13"/>
    <n v="1"/>
    <n v="2"/>
    <n v="1218.3399999999999"/>
    <n v="1"/>
    <n v="0"/>
    <n v="1"/>
    <n v="0"/>
    <x v="13"/>
  </r>
  <r>
    <x v="458"/>
    <x v="0"/>
    <s v="Sao Paulo"/>
    <x v="14"/>
    <n v="1"/>
    <n v="1"/>
    <n v="1063.75"/>
    <n v="1"/>
    <n v="0"/>
    <n v="5"/>
    <n v="0"/>
    <x v="14"/>
  </r>
  <r>
    <x v="458"/>
    <x v="0"/>
    <s v="Sao Paulo"/>
    <x v="15"/>
    <n v="3"/>
    <n v="3"/>
    <n v="1437.22"/>
    <n v="3"/>
    <n v="0"/>
    <n v="2.67"/>
    <n v="0"/>
    <x v="15"/>
  </r>
  <r>
    <x v="458"/>
    <x v="0"/>
    <s v="Sao Paulo"/>
    <x v="19"/>
    <n v="1"/>
    <n v="1"/>
    <n v="1236.03"/>
    <n v="1"/>
    <n v="0"/>
    <n v="2"/>
    <n v="0"/>
    <x v="19"/>
  </r>
  <r>
    <x v="459"/>
    <x v="0"/>
    <s v="Maua"/>
    <x v="18"/>
    <n v="1"/>
    <n v="1"/>
    <n v="111.76"/>
    <n v="1"/>
    <n v="0"/>
    <n v="5"/>
    <n v="0"/>
    <x v="18"/>
  </r>
  <r>
    <x v="460"/>
    <x v="0"/>
    <s v="Sao Paulo"/>
    <x v="2"/>
    <n v="1"/>
    <n v="1"/>
    <n v="113.28"/>
    <n v="1"/>
    <n v="0"/>
    <n v="5"/>
    <n v="0"/>
    <x v="2"/>
  </r>
  <r>
    <x v="460"/>
    <x v="0"/>
    <s v="Sao Paulo"/>
    <x v="3"/>
    <n v="1"/>
    <n v="1"/>
    <n v="30.96"/>
    <n v="1"/>
    <n v="0"/>
    <n v="5"/>
    <n v="0"/>
    <x v="3"/>
  </r>
  <r>
    <x v="460"/>
    <x v="0"/>
    <s v="Sao Paulo"/>
    <x v="4"/>
    <n v="4"/>
    <n v="4"/>
    <n v="371.26"/>
    <n v="3"/>
    <n v="0"/>
    <n v="2.75"/>
    <n v="0"/>
    <x v="4"/>
  </r>
  <r>
    <x v="460"/>
    <x v="0"/>
    <s v="Sao Paulo"/>
    <x v="5"/>
    <n v="3"/>
    <n v="3"/>
    <n v="83.64"/>
    <n v="3"/>
    <n v="0"/>
    <n v="4.33"/>
    <n v="0"/>
    <x v="5"/>
  </r>
  <r>
    <x v="460"/>
    <x v="0"/>
    <s v="Sao Paulo"/>
    <x v="6"/>
    <n v="4"/>
    <n v="4"/>
    <n v="373.19"/>
    <n v="4"/>
    <n v="0"/>
    <n v="4.75"/>
    <n v="0"/>
    <x v="6"/>
  </r>
  <r>
    <x v="460"/>
    <x v="0"/>
    <s v="Sao Paulo"/>
    <x v="7"/>
    <n v="2"/>
    <n v="22"/>
    <n v="315.35000000000002"/>
    <n v="2"/>
    <n v="1"/>
    <n v="3"/>
    <n v="0.5"/>
    <x v="7"/>
  </r>
  <r>
    <x v="460"/>
    <x v="0"/>
    <s v="Sao Paulo"/>
    <x v="0"/>
    <n v="2"/>
    <n v="2"/>
    <n v="69.63"/>
    <n v="2"/>
    <n v="0"/>
    <n v="4"/>
    <n v="0"/>
    <x v="0"/>
  </r>
  <r>
    <x v="460"/>
    <x v="0"/>
    <s v="Sao Paulo"/>
    <x v="1"/>
    <n v="3"/>
    <n v="3"/>
    <n v="204.08"/>
    <n v="3"/>
    <n v="1"/>
    <n v="3"/>
    <n v="0.33333333333333331"/>
    <x v="1"/>
  </r>
  <r>
    <x v="460"/>
    <x v="0"/>
    <s v="Sao Paulo"/>
    <x v="9"/>
    <n v="1"/>
    <n v="1"/>
    <n v="29.98"/>
    <n v="1"/>
    <n v="1"/>
    <n v="1"/>
    <n v="1"/>
    <x v="9"/>
  </r>
  <r>
    <x v="460"/>
    <x v="0"/>
    <s v="Sao Paulo"/>
    <x v="13"/>
    <n v="1"/>
    <n v="1"/>
    <n v="23.53"/>
    <n v="1"/>
    <n v="0"/>
    <n v="5"/>
    <n v="0"/>
    <x v="13"/>
  </r>
  <r>
    <x v="460"/>
    <x v="0"/>
    <s v="Sao Paulo"/>
    <x v="14"/>
    <n v="1"/>
    <n v="1"/>
    <n v="24.83"/>
    <n v="1"/>
    <n v="0"/>
    <n v="5"/>
    <n v="0"/>
    <x v="14"/>
  </r>
  <r>
    <x v="460"/>
    <x v="0"/>
    <s v="Sao Paulo"/>
    <x v="16"/>
    <n v="2"/>
    <n v="3"/>
    <n v="184.05"/>
    <n v="2"/>
    <n v="0"/>
    <n v="3.5"/>
    <n v="0"/>
    <x v="16"/>
  </r>
  <r>
    <x v="460"/>
    <x v="0"/>
    <s v="Sao Paulo"/>
    <x v="19"/>
    <n v="1"/>
    <n v="1"/>
    <n v="35.24"/>
    <n v="1"/>
    <n v="0"/>
    <n v="5"/>
    <n v="0"/>
    <x v="19"/>
  </r>
  <r>
    <x v="461"/>
    <x v="0"/>
    <s v="Carapicuiba"/>
    <x v="10"/>
    <n v="1"/>
    <n v="2"/>
    <n v="99.7"/>
    <n v="1"/>
    <n v="0"/>
    <n v="1"/>
    <n v="0"/>
    <x v="10"/>
  </r>
  <r>
    <x v="461"/>
    <x v="0"/>
    <s v="Carapicuiba"/>
    <x v="11"/>
    <n v="1"/>
    <n v="5"/>
    <n v="188.45"/>
    <n v="1"/>
    <n v="0"/>
    <n v="1"/>
    <n v="0"/>
    <x v="11"/>
  </r>
  <r>
    <x v="461"/>
    <x v="0"/>
    <s v="Carapicuiba"/>
    <x v="12"/>
    <n v="1"/>
    <n v="4"/>
    <n v="150.76"/>
    <n v="1"/>
    <n v="0"/>
    <n v="3"/>
    <n v="0"/>
    <x v="12"/>
  </r>
  <r>
    <x v="461"/>
    <x v="0"/>
    <s v="Carapicuiba"/>
    <x v="13"/>
    <n v="2"/>
    <n v="6"/>
    <n v="248.61"/>
    <n v="1"/>
    <n v="0"/>
    <n v="2"/>
    <n v="0"/>
    <x v="13"/>
  </r>
  <r>
    <x v="461"/>
    <x v="0"/>
    <s v="Carapicuiba"/>
    <x v="14"/>
    <n v="1"/>
    <n v="1"/>
    <n v="56.15"/>
    <n v="1"/>
    <n v="0"/>
    <n v="5"/>
    <n v="0"/>
    <x v="14"/>
  </r>
  <r>
    <x v="462"/>
    <x v="0"/>
    <s v="Praia Grande"/>
    <x v="16"/>
    <n v="1"/>
    <n v="1"/>
    <n v="118.59"/>
    <n v="1"/>
    <n v="1"/>
    <n v="4"/>
    <n v="1"/>
    <x v="16"/>
  </r>
  <r>
    <x v="463"/>
    <x v="0"/>
    <s v="Sao Paulo"/>
    <x v="18"/>
    <n v="3"/>
    <n v="3"/>
    <n v="349.98"/>
    <n v="3"/>
    <n v="0"/>
    <n v="5"/>
    <n v="0"/>
    <x v="18"/>
  </r>
  <r>
    <x v="463"/>
    <x v="0"/>
    <s v="Sao Paulo"/>
    <x v="15"/>
    <n v="9"/>
    <n v="9"/>
    <n v="1670.13"/>
    <n v="8"/>
    <n v="0"/>
    <n v="4.22"/>
    <n v="0"/>
    <x v="15"/>
  </r>
  <r>
    <x v="463"/>
    <x v="0"/>
    <s v="Sao Paulo"/>
    <x v="16"/>
    <n v="6"/>
    <n v="6"/>
    <n v="925.25"/>
    <n v="6"/>
    <n v="0"/>
    <n v="4.33"/>
    <n v="0"/>
    <x v="16"/>
  </r>
  <r>
    <x v="463"/>
    <x v="0"/>
    <s v="Sao Paulo"/>
    <x v="19"/>
    <n v="11"/>
    <n v="11"/>
    <n v="1623.35"/>
    <n v="10"/>
    <n v="2"/>
    <n v="3.55"/>
    <n v="0.2"/>
    <x v="19"/>
  </r>
  <r>
    <x v="464"/>
    <x v="0"/>
    <s v="Sao Paulo"/>
    <x v="2"/>
    <n v="2"/>
    <n v="2"/>
    <n v="131.71"/>
    <n v="2"/>
    <n v="0"/>
    <n v="5"/>
    <n v="0"/>
    <x v="2"/>
  </r>
  <r>
    <x v="464"/>
    <x v="0"/>
    <s v="Sao Paulo"/>
    <x v="3"/>
    <n v="2"/>
    <n v="3"/>
    <n v="183.5"/>
    <n v="2"/>
    <n v="0"/>
    <n v="3"/>
    <n v="0"/>
    <x v="3"/>
  </r>
  <r>
    <x v="464"/>
    <x v="0"/>
    <s v="Sao Paulo"/>
    <x v="4"/>
    <n v="1"/>
    <n v="2"/>
    <n v="151.91999999999999"/>
    <n v="1"/>
    <n v="0"/>
    <n v="1"/>
    <n v="0"/>
    <x v="4"/>
  </r>
  <r>
    <x v="464"/>
    <x v="0"/>
    <s v="Sao Paulo"/>
    <x v="5"/>
    <n v="2"/>
    <n v="4"/>
    <n v="184.2"/>
    <n v="2"/>
    <n v="0"/>
    <n v="5"/>
    <n v="0"/>
    <x v="5"/>
  </r>
  <r>
    <x v="464"/>
    <x v="0"/>
    <s v="Sao Paulo"/>
    <x v="6"/>
    <n v="5"/>
    <n v="7"/>
    <n v="626.5"/>
    <n v="5"/>
    <n v="0"/>
    <n v="4.4000000000000004"/>
    <n v="0"/>
    <x v="6"/>
  </r>
  <r>
    <x v="464"/>
    <x v="0"/>
    <s v="Sao Paulo"/>
    <x v="7"/>
    <n v="1"/>
    <n v="3"/>
    <n v="81.3"/>
    <n v="1"/>
    <n v="0"/>
    <n v="5"/>
    <n v="0"/>
    <x v="7"/>
  </r>
  <r>
    <x v="464"/>
    <x v="0"/>
    <s v="Sao Paulo"/>
    <x v="8"/>
    <n v="4"/>
    <n v="4"/>
    <n v="269.82"/>
    <n v="4"/>
    <n v="0"/>
    <n v="2.13"/>
    <n v="0"/>
    <x v="8"/>
  </r>
  <r>
    <x v="464"/>
    <x v="0"/>
    <s v="Sao Paulo"/>
    <x v="0"/>
    <n v="5"/>
    <n v="11"/>
    <n v="551.07000000000005"/>
    <n v="5"/>
    <n v="0"/>
    <n v="4.8"/>
    <n v="0"/>
    <x v="0"/>
  </r>
  <r>
    <x v="464"/>
    <x v="0"/>
    <s v="Sao Paulo"/>
    <x v="1"/>
    <n v="3"/>
    <n v="3"/>
    <n v="194.44"/>
    <n v="3"/>
    <n v="0"/>
    <n v="4.33"/>
    <n v="0"/>
    <x v="1"/>
  </r>
  <r>
    <x v="465"/>
    <x v="0"/>
    <s v="Sao Paulo"/>
    <x v="8"/>
    <n v="1"/>
    <n v="1"/>
    <n v="139.41999999999999"/>
    <n v="1"/>
    <n v="0"/>
    <n v="5"/>
    <n v="0"/>
    <x v="8"/>
  </r>
  <r>
    <x v="465"/>
    <x v="0"/>
    <s v="Sao Paulo"/>
    <x v="0"/>
    <n v="2"/>
    <n v="2"/>
    <n v="273.86"/>
    <n v="2"/>
    <n v="1"/>
    <n v="3"/>
    <n v="0.5"/>
    <x v="0"/>
  </r>
  <r>
    <x v="465"/>
    <x v="0"/>
    <s v="Sao Paulo"/>
    <x v="1"/>
    <n v="2"/>
    <n v="2"/>
    <n v="308.18"/>
    <n v="2"/>
    <n v="0"/>
    <n v="3"/>
    <n v="0"/>
    <x v="1"/>
  </r>
  <r>
    <x v="465"/>
    <x v="0"/>
    <s v="Sao Paulo"/>
    <x v="9"/>
    <n v="6"/>
    <n v="6"/>
    <n v="839.54"/>
    <n v="6"/>
    <n v="1"/>
    <n v="3.83"/>
    <n v="0.16666666666666666"/>
    <x v="9"/>
  </r>
  <r>
    <x v="465"/>
    <x v="0"/>
    <s v="Sao Paulo"/>
    <x v="10"/>
    <n v="6"/>
    <n v="6"/>
    <n v="1059.51"/>
    <n v="6"/>
    <n v="0"/>
    <n v="4.33"/>
    <n v="0"/>
    <x v="10"/>
  </r>
  <r>
    <x v="465"/>
    <x v="0"/>
    <s v="Sao Paulo"/>
    <x v="11"/>
    <n v="2"/>
    <n v="2"/>
    <n v="287.08"/>
    <n v="2"/>
    <n v="0"/>
    <n v="4"/>
    <n v="0"/>
    <x v="11"/>
  </r>
  <r>
    <x v="465"/>
    <x v="0"/>
    <s v="Sao Paulo"/>
    <x v="12"/>
    <n v="2"/>
    <n v="2"/>
    <n v="251.61"/>
    <n v="2"/>
    <n v="0"/>
    <n v="3.5"/>
    <n v="0"/>
    <x v="12"/>
  </r>
  <r>
    <x v="465"/>
    <x v="0"/>
    <s v="Sao Paulo"/>
    <x v="13"/>
    <n v="4"/>
    <n v="4"/>
    <n v="504.06"/>
    <n v="4"/>
    <n v="1"/>
    <n v="3.25"/>
    <n v="0.25"/>
    <x v="13"/>
  </r>
  <r>
    <x v="465"/>
    <x v="0"/>
    <s v="Sao Paulo"/>
    <x v="14"/>
    <n v="5"/>
    <n v="5"/>
    <n v="517.70000000000005"/>
    <n v="5"/>
    <n v="0"/>
    <n v="4.8"/>
    <n v="0"/>
    <x v="14"/>
  </r>
  <r>
    <x v="465"/>
    <x v="0"/>
    <s v="Sao Paulo"/>
    <x v="18"/>
    <n v="2"/>
    <n v="2"/>
    <n v="184.03"/>
    <n v="2"/>
    <n v="0"/>
    <n v="5"/>
    <n v="0"/>
    <x v="18"/>
  </r>
  <r>
    <x v="466"/>
    <x v="3"/>
    <s v="Belo Horizonte"/>
    <x v="12"/>
    <n v="5"/>
    <n v="12"/>
    <n v="841.43"/>
    <n v="5"/>
    <n v="0"/>
    <n v="4"/>
    <n v="0"/>
    <x v="12"/>
  </r>
  <r>
    <x v="466"/>
    <x v="3"/>
    <s v="Belo Horizonte"/>
    <x v="13"/>
    <n v="8"/>
    <n v="9"/>
    <n v="832.21"/>
    <n v="8"/>
    <n v="1"/>
    <n v="3.88"/>
    <n v="0.125"/>
    <x v="13"/>
  </r>
  <r>
    <x v="466"/>
    <x v="3"/>
    <s v="Belo Horizonte"/>
    <x v="14"/>
    <n v="8"/>
    <n v="11"/>
    <n v="1343.03"/>
    <n v="7"/>
    <n v="0"/>
    <n v="3.38"/>
    <n v="0"/>
    <x v="14"/>
  </r>
  <r>
    <x v="466"/>
    <x v="3"/>
    <s v="Belo Horizonte"/>
    <x v="18"/>
    <n v="6"/>
    <n v="8"/>
    <n v="656.44"/>
    <n v="6"/>
    <n v="0"/>
    <n v="4"/>
    <n v="0"/>
    <x v="18"/>
  </r>
  <r>
    <x v="466"/>
    <x v="3"/>
    <s v="Belo Horizonte"/>
    <x v="15"/>
    <n v="2"/>
    <n v="2"/>
    <n v="306.17"/>
    <n v="2"/>
    <n v="1"/>
    <n v="4.5"/>
    <n v="0.5"/>
    <x v="15"/>
  </r>
  <r>
    <x v="466"/>
    <x v="3"/>
    <s v="Belo Horizonte"/>
    <x v="16"/>
    <n v="2"/>
    <n v="3"/>
    <n v="206.64"/>
    <n v="2"/>
    <n v="0"/>
    <n v="5"/>
    <n v="0"/>
    <x v="16"/>
  </r>
  <r>
    <x v="466"/>
    <x v="3"/>
    <s v="Belo Horizonte"/>
    <x v="19"/>
    <n v="2"/>
    <n v="2"/>
    <n v="134.72"/>
    <n v="1"/>
    <n v="0"/>
    <n v="4"/>
    <n v="0"/>
    <x v="19"/>
  </r>
  <r>
    <x v="467"/>
    <x v="0"/>
    <s v="Campinas"/>
    <x v="4"/>
    <n v="3"/>
    <n v="3"/>
    <n v="159.66999999999999"/>
    <n v="3"/>
    <n v="1"/>
    <n v="3.33"/>
    <n v="0.33333333333333331"/>
    <x v="4"/>
  </r>
  <r>
    <x v="467"/>
    <x v="0"/>
    <s v="Campinas"/>
    <x v="6"/>
    <n v="1"/>
    <n v="1"/>
    <n v="75.069999999999993"/>
    <n v="1"/>
    <n v="0"/>
    <n v="5"/>
    <n v="0"/>
    <x v="6"/>
  </r>
  <r>
    <x v="467"/>
    <x v="0"/>
    <s v="Campinas"/>
    <x v="7"/>
    <n v="2"/>
    <n v="2"/>
    <n v="94.71"/>
    <n v="2"/>
    <n v="0"/>
    <n v="5"/>
    <n v="0"/>
    <x v="7"/>
  </r>
  <r>
    <x v="467"/>
    <x v="0"/>
    <s v="Campinas"/>
    <x v="0"/>
    <n v="1"/>
    <n v="1"/>
    <n v="75.069999999999993"/>
    <n v="1"/>
    <n v="0"/>
    <n v="5"/>
    <n v="0"/>
    <x v="0"/>
  </r>
  <r>
    <x v="467"/>
    <x v="0"/>
    <s v="Campinas"/>
    <x v="1"/>
    <n v="1"/>
    <n v="1"/>
    <n v="47.75"/>
    <n v="1"/>
    <n v="0"/>
    <n v="3"/>
    <n v="0"/>
    <x v="1"/>
  </r>
  <r>
    <x v="468"/>
    <x v="0"/>
    <s v="Sao Paulo"/>
    <x v="8"/>
    <n v="5"/>
    <n v="8"/>
    <n v="4466.3100000000004"/>
    <n v="5"/>
    <n v="1"/>
    <n v="4"/>
    <n v="0.2"/>
    <x v="8"/>
  </r>
  <r>
    <x v="469"/>
    <x v="3"/>
    <s v="Belo Horizonte"/>
    <x v="7"/>
    <n v="2"/>
    <n v="2"/>
    <n v="81.45"/>
    <n v="2"/>
    <n v="0"/>
    <n v="5"/>
    <n v="0"/>
    <x v="7"/>
  </r>
  <r>
    <x v="469"/>
    <x v="3"/>
    <s v="Belo Horizonte"/>
    <x v="8"/>
    <n v="4"/>
    <n v="4"/>
    <n v="250.39"/>
    <n v="4"/>
    <n v="0"/>
    <n v="5"/>
    <n v="0"/>
    <x v="8"/>
  </r>
  <r>
    <x v="469"/>
    <x v="3"/>
    <s v="Belo Horizonte"/>
    <x v="0"/>
    <n v="2"/>
    <n v="6"/>
    <n v="904.6"/>
    <n v="2"/>
    <n v="0"/>
    <n v="4.5"/>
    <n v="0"/>
    <x v="0"/>
  </r>
  <r>
    <x v="469"/>
    <x v="3"/>
    <s v="Belo Horizonte"/>
    <x v="1"/>
    <n v="1"/>
    <n v="1"/>
    <n v="58.6"/>
    <n v="1"/>
    <n v="0"/>
    <n v="5"/>
    <n v="0"/>
    <x v="1"/>
  </r>
  <r>
    <x v="469"/>
    <x v="3"/>
    <s v="Belo Horizonte"/>
    <x v="9"/>
    <n v="13"/>
    <n v="13"/>
    <n v="857.48"/>
    <n v="13"/>
    <n v="0"/>
    <n v="4.2300000000000004"/>
    <n v="0"/>
    <x v="9"/>
  </r>
  <r>
    <x v="469"/>
    <x v="3"/>
    <s v="Belo Horizonte"/>
    <x v="10"/>
    <n v="13"/>
    <n v="14"/>
    <n v="820.72"/>
    <n v="13"/>
    <n v="0"/>
    <n v="4.62"/>
    <n v="0"/>
    <x v="10"/>
  </r>
  <r>
    <x v="469"/>
    <x v="3"/>
    <s v="Belo Horizonte"/>
    <x v="11"/>
    <n v="7"/>
    <n v="7"/>
    <n v="577.22"/>
    <n v="7"/>
    <n v="1"/>
    <n v="4.43"/>
    <n v="0.14285714285714285"/>
    <x v="11"/>
  </r>
  <r>
    <x v="469"/>
    <x v="3"/>
    <s v="Belo Horizonte"/>
    <x v="12"/>
    <n v="14"/>
    <n v="17"/>
    <n v="1600.35"/>
    <n v="13"/>
    <n v="2"/>
    <n v="3.79"/>
    <n v="0.15384615384615385"/>
    <x v="12"/>
  </r>
  <r>
    <x v="469"/>
    <x v="3"/>
    <s v="Belo Horizonte"/>
    <x v="13"/>
    <n v="3"/>
    <n v="3"/>
    <n v="234.19"/>
    <n v="3"/>
    <n v="0"/>
    <n v="4"/>
    <n v="0"/>
    <x v="13"/>
  </r>
  <r>
    <x v="469"/>
    <x v="3"/>
    <s v="Belo Horizonte"/>
    <x v="14"/>
    <n v="10"/>
    <n v="10"/>
    <n v="773.58"/>
    <n v="10"/>
    <n v="1"/>
    <n v="4.3"/>
    <n v="0.1"/>
    <x v="14"/>
  </r>
  <r>
    <x v="469"/>
    <x v="3"/>
    <s v="Belo Horizonte"/>
    <x v="18"/>
    <n v="8"/>
    <n v="9"/>
    <n v="580.67999999999995"/>
    <n v="8"/>
    <n v="0"/>
    <n v="4.88"/>
    <n v="0"/>
    <x v="18"/>
  </r>
  <r>
    <x v="469"/>
    <x v="3"/>
    <s v="Belo Horizonte"/>
    <x v="15"/>
    <n v="7"/>
    <n v="8"/>
    <n v="541.22"/>
    <n v="7"/>
    <n v="0"/>
    <n v="4.1399999999999997"/>
    <n v="0"/>
    <x v="15"/>
  </r>
  <r>
    <x v="469"/>
    <x v="3"/>
    <s v="Belo Horizonte"/>
    <x v="16"/>
    <n v="7"/>
    <n v="7"/>
    <n v="464.15"/>
    <n v="7"/>
    <n v="0"/>
    <n v="4"/>
    <n v="0"/>
    <x v="16"/>
  </r>
  <r>
    <x v="469"/>
    <x v="3"/>
    <s v="Belo Horizonte"/>
    <x v="19"/>
    <n v="8"/>
    <n v="9"/>
    <n v="642.33000000000004"/>
    <n v="8"/>
    <n v="0"/>
    <n v="4.38"/>
    <n v="0"/>
    <x v="19"/>
  </r>
  <r>
    <x v="470"/>
    <x v="0"/>
    <s v="Sao Paulo"/>
    <x v="15"/>
    <n v="1"/>
    <n v="1"/>
    <n v="54.16"/>
    <n v="1"/>
    <n v="0"/>
    <n v="4"/>
    <n v="0"/>
    <x v="15"/>
  </r>
  <r>
    <x v="470"/>
    <x v="0"/>
    <s v="Sao Paulo"/>
    <x v="16"/>
    <n v="1"/>
    <n v="1"/>
    <n v="43.41"/>
    <n v="1"/>
    <n v="0"/>
    <n v="5"/>
    <n v="0"/>
    <x v="16"/>
  </r>
  <r>
    <x v="470"/>
    <x v="0"/>
    <s v="Sao Paulo"/>
    <x v="19"/>
    <n v="5"/>
    <n v="5"/>
    <n v="235.61"/>
    <n v="4"/>
    <n v="0"/>
    <n v="4.2"/>
    <n v="0"/>
    <x v="19"/>
  </r>
  <r>
    <x v="471"/>
    <x v="8"/>
    <s v="Caxias Do Sul"/>
    <x v="15"/>
    <n v="1"/>
    <n v="1"/>
    <n v="1038.9000000000001"/>
    <n v="1"/>
    <n v="0"/>
    <n v="5"/>
    <n v="0"/>
    <x v="15"/>
  </r>
  <r>
    <x v="472"/>
    <x v="0"/>
    <s v="Belo Horizonte"/>
    <x v="12"/>
    <n v="4"/>
    <n v="4"/>
    <n v="466.34"/>
    <n v="4"/>
    <n v="0"/>
    <n v="5"/>
    <n v="0"/>
    <x v="12"/>
  </r>
  <r>
    <x v="472"/>
    <x v="0"/>
    <s v="Belo Horizonte"/>
    <x v="13"/>
    <n v="9"/>
    <n v="9"/>
    <n v="1179.98"/>
    <n v="8"/>
    <n v="1"/>
    <n v="3.89"/>
    <n v="0.125"/>
    <x v="13"/>
  </r>
  <r>
    <x v="472"/>
    <x v="0"/>
    <s v="Belo Horizonte"/>
    <x v="14"/>
    <n v="3"/>
    <n v="3"/>
    <n v="323.60000000000002"/>
    <n v="3"/>
    <n v="0"/>
    <n v="4.67"/>
    <n v="0"/>
    <x v="14"/>
  </r>
  <r>
    <x v="472"/>
    <x v="0"/>
    <s v="Belo Horizonte"/>
    <x v="18"/>
    <n v="12"/>
    <n v="12"/>
    <n v="1555.77"/>
    <n v="12"/>
    <n v="0"/>
    <n v="4.17"/>
    <n v="0"/>
    <x v="18"/>
  </r>
  <r>
    <x v="472"/>
    <x v="0"/>
    <s v="Belo Horizonte"/>
    <x v="15"/>
    <n v="15"/>
    <n v="19"/>
    <n v="2106.96"/>
    <n v="15"/>
    <n v="0"/>
    <n v="4.93"/>
    <n v="0"/>
    <x v="15"/>
  </r>
  <r>
    <x v="472"/>
    <x v="0"/>
    <s v="Belo Horizonte"/>
    <x v="16"/>
    <n v="27"/>
    <n v="33"/>
    <n v="4140.0200000000004"/>
    <n v="27"/>
    <n v="0"/>
    <n v="4.78"/>
    <n v="0"/>
    <x v="16"/>
  </r>
  <r>
    <x v="472"/>
    <x v="0"/>
    <s v="Belo Horizonte"/>
    <x v="19"/>
    <n v="40"/>
    <n v="46"/>
    <n v="5866.62"/>
    <n v="40"/>
    <n v="1"/>
    <n v="4.53"/>
    <n v="2.5000000000000001E-2"/>
    <x v="19"/>
  </r>
  <r>
    <x v="473"/>
    <x v="3"/>
    <s v="Belo Horizonte"/>
    <x v="19"/>
    <n v="1"/>
    <n v="1"/>
    <n v="47.04"/>
    <n v="1"/>
    <n v="0"/>
    <n v="5"/>
    <n v="0"/>
    <x v="19"/>
  </r>
  <r>
    <x v="474"/>
    <x v="0"/>
    <s v="Itaporanga"/>
    <x v="18"/>
    <n v="1"/>
    <n v="1"/>
    <n v="98.94"/>
    <n v="1"/>
    <n v="0"/>
    <n v="5"/>
    <n v="0"/>
    <x v="18"/>
  </r>
  <r>
    <x v="474"/>
    <x v="0"/>
    <s v="Itaporanga"/>
    <x v="15"/>
    <n v="1"/>
    <n v="1"/>
    <n v="105.39"/>
    <n v="1"/>
    <n v="0"/>
    <n v="5"/>
    <n v="0"/>
    <x v="15"/>
  </r>
  <r>
    <x v="474"/>
    <x v="0"/>
    <s v="Itaporanga"/>
    <x v="19"/>
    <n v="1"/>
    <n v="1"/>
    <n v="66.03"/>
    <n v="1"/>
    <n v="0"/>
    <n v="5"/>
    <n v="0"/>
    <x v="19"/>
  </r>
  <r>
    <x v="475"/>
    <x v="0"/>
    <s v="Ribeirao Preto"/>
    <x v="0"/>
    <n v="1"/>
    <n v="1"/>
    <n v="127.2"/>
    <n v="1"/>
    <n v="0"/>
    <n v="4"/>
    <n v="0"/>
    <x v="0"/>
  </r>
  <r>
    <x v="476"/>
    <x v="0"/>
    <s v="Sao Paulo"/>
    <x v="2"/>
    <n v="1"/>
    <n v="1"/>
    <n v="160.18"/>
    <n v="1"/>
    <n v="0"/>
    <n v="4"/>
    <n v="0"/>
    <x v="2"/>
  </r>
  <r>
    <x v="476"/>
    <x v="0"/>
    <s v="Sao Paulo"/>
    <x v="5"/>
    <n v="2"/>
    <n v="2"/>
    <n v="294.45999999999998"/>
    <n v="2"/>
    <n v="0"/>
    <n v="5"/>
    <n v="0"/>
    <x v="5"/>
  </r>
  <r>
    <x v="476"/>
    <x v="0"/>
    <s v="Sao Paulo"/>
    <x v="6"/>
    <n v="1"/>
    <n v="1"/>
    <n v="118.96"/>
    <n v="1"/>
    <n v="0"/>
    <n v="5"/>
    <n v="0"/>
    <x v="6"/>
  </r>
  <r>
    <x v="476"/>
    <x v="0"/>
    <s v="Sao Paulo"/>
    <x v="10"/>
    <n v="1"/>
    <n v="1"/>
    <n v="175.88"/>
    <n v="1"/>
    <n v="0"/>
    <n v="5"/>
    <n v="0"/>
    <x v="10"/>
  </r>
  <r>
    <x v="476"/>
    <x v="0"/>
    <s v="Sao Paulo"/>
    <x v="11"/>
    <n v="1"/>
    <n v="1"/>
    <n v="147.44999999999999"/>
    <n v="1"/>
    <n v="0"/>
    <n v="4"/>
    <n v="0"/>
    <x v="11"/>
  </r>
  <r>
    <x v="477"/>
    <x v="0"/>
    <s v="Sao Paulo"/>
    <x v="14"/>
    <n v="4"/>
    <n v="4"/>
    <n v="85.8"/>
    <n v="4"/>
    <n v="0"/>
    <n v="4.5"/>
    <n v="0"/>
    <x v="14"/>
  </r>
  <r>
    <x v="477"/>
    <x v="0"/>
    <s v="Sao Paulo"/>
    <x v="18"/>
    <n v="9"/>
    <n v="9"/>
    <n v="328.7"/>
    <n v="9"/>
    <n v="2"/>
    <n v="3.78"/>
    <n v="0.22222222222222221"/>
    <x v="18"/>
  </r>
  <r>
    <x v="477"/>
    <x v="0"/>
    <s v="Sao Paulo"/>
    <x v="15"/>
    <n v="5"/>
    <n v="5"/>
    <n v="170.51"/>
    <n v="5"/>
    <n v="1"/>
    <n v="4.2"/>
    <n v="0.2"/>
    <x v="15"/>
  </r>
  <r>
    <x v="477"/>
    <x v="0"/>
    <s v="Sao Paulo"/>
    <x v="16"/>
    <n v="2"/>
    <n v="2"/>
    <n v="227.51"/>
    <n v="2"/>
    <n v="0"/>
    <n v="4.5"/>
    <n v="0"/>
    <x v="16"/>
  </r>
  <r>
    <x v="477"/>
    <x v="0"/>
    <s v="Sao Paulo"/>
    <x v="19"/>
    <n v="8"/>
    <n v="8"/>
    <n v="372.9"/>
    <n v="8"/>
    <n v="1"/>
    <n v="3.75"/>
    <n v="0.125"/>
    <x v="19"/>
  </r>
  <r>
    <x v="478"/>
    <x v="0"/>
    <s v="Sao Jose Do Rio Pret"/>
    <x v="1"/>
    <n v="1"/>
    <n v="1"/>
    <n v="193.96"/>
    <n v="1"/>
    <n v="0"/>
    <n v="5"/>
    <n v="0"/>
    <x v="1"/>
  </r>
  <r>
    <x v="478"/>
    <x v="0"/>
    <s v="Sao Jose Do Rio Pret"/>
    <x v="9"/>
    <n v="1"/>
    <n v="1"/>
    <n v="127.92"/>
    <n v="1"/>
    <n v="0"/>
    <n v="5"/>
    <n v="0"/>
    <x v="9"/>
  </r>
  <r>
    <x v="478"/>
    <x v="0"/>
    <s v="Sao Jose Do Rio Pret"/>
    <x v="11"/>
    <n v="2"/>
    <n v="2"/>
    <n v="247.38"/>
    <n v="0"/>
    <n v="0"/>
    <n v="2.5"/>
    <m/>
    <x v="11"/>
  </r>
  <r>
    <x v="479"/>
    <x v="12"/>
    <s v="Brasilia"/>
    <x v="1"/>
    <n v="1"/>
    <n v="1"/>
    <n v="76.63"/>
    <n v="1"/>
    <n v="0"/>
    <n v="5"/>
    <n v="0"/>
    <x v="1"/>
  </r>
  <r>
    <x v="479"/>
    <x v="12"/>
    <s v="Brasilia"/>
    <x v="10"/>
    <n v="1"/>
    <n v="1"/>
    <n v="156.53"/>
    <n v="1"/>
    <n v="0"/>
    <n v="5"/>
    <n v="0"/>
    <x v="10"/>
  </r>
  <r>
    <x v="479"/>
    <x v="12"/>
    <s v="Brasilia"/>
    <x v="11"/>
    <n v="6"/>
    <n v="6"/>
    <n v="1786.06"/>
    <n v="6"/>
    <n v="0"/>
    <n v="5"/>
    <n v="0"/>
    <x v="11"/>
  </r>
  <r>
    <x v="480"/>
    <x v="0"/>
    <s v="Sao Paulo"/>
    <x v="1"/>
    <n v="1"/>
    <n v="1"/>
    <n v="50.1"/>
    <n v="1"/>
    <n v="0"/>
    <n v="5"/>
    <n v="0"/>
    <x v="1"/>
  </r>
  <r>
    <x v="480"/>
    <x v="0"/>
    <s v="Sao Paulo"/>
    <x v="12"/>
    <n v="2"/>
    <n v="2"/>
    <n v="88.5"/>
    <n v="2"/>
    <n v="0"/>
    <n v="5"/>
    <n v="0"/>
    <x v="12"/>
  </r>
  <r>
    <x v="480"/>
    <x v="0"/>
    <s v="Sao Paulo"/>
    <x v="13"/>
    <n v="1"/>
    <n v="1"/>
    <n v="48.1"/>
    <n v="1"/>
    <n v="1"/>
    <n v="1"/>
    <n v="1"/>
    <x v="13"/>
  </r>
  <r>
    <x v="480"/>
    <x v="0"/>
    <s v="Sao Paulo"/>
    <x v="14"/>
    <n v="2"/>
    <n v="2"/>
    <n v="118.02"/>
    <n v="2"/>
    <n v="0"/>
    <n v="5"/>
    <n v="0"/>
    <x v="14"/>
  </r>
  <r>
    <x v="480"/>
    <x v="0"/>
    <s v="Sao Paulo"/>
    <x v="19"/>
    <n v="8"/>
    <n v="9"/>
    <n v="326.60000000000002"/>
    <n v="8"/>
    <n v="0"/>
    <n v="4.88"/>
    <n v="0"/>
    <x v="19"/>
  </r>
  <r>
    <x v="481"/>
    <x v="0"/>
    <s v="Curitiba"/>
    <x v="18"/>
    <n v="1"/>
    <n v="1"/>
    <n v="72.099999999999994"/>
    <n v="1"/>
    <n v="0"/>
    <n v="5"/>
    <n v="0"/>
    <x v="18"/>
  </r>
  <r>
    <x v="481"/>
    <x v="0"/>
    <s v="Curitiba"/>
    <x v="19"/>
    <n v="1"/>
    <n v="1"/>
    <n v="77.510000000000005"/>
    <n v="1"/>
    <n v="0"/>
    <n v="5"/>
    <n v="0"/>
    <x v="19"/>
  </r>
  <r>
    <x v="482"/>
    <x v="4"/>
    <s v="Curitiba"/>
    <x v="16"/>
    <n v="2"/>
    <n v="2"/>
    <n v="253.95"/>
    <n v="2"/>
    <n v="0"/>
    <n v="5"/>
    <n v="0"/>
    <x v="16"/>
  </r>
  <r>
    <x v="482"/>
    <x v="4"/>
    <s v="Curitiba"/>
    <x v="19"/>
    <n v="6"/>
    <n v="6"/>
    <n v="722.78"/>
    <n v="6"/>
    <n v="0"/>
    <n v="5"/>
    <n v="0"/>
    <x v="19"/>
  </r>
  <r>
    <x v="483"/>
    <x v="15"/>
    <s v="Varzea Alegre"/>
    <x v="16"/>
    <n v="1"/>
    <n v="1"/>
    <n v="515.08000000000004"/>
    <n v="0"/>
    <n v="0"/>
    <n v="1"/>
    <m/>
    <x v="16"/>
  </r>
  <r>
    <x v="483"/>
    <x v="15"/>
    <s v="Varzea Alegre"/>
    <x v="19"/>
    <n v="1"/>
    <n v="1"/>
    <n v="242.67"/>
    <n v="1"/>
    <n v="0"/>
    <n v="3"/>
    <n v="0"/>
    <x v="19"/>
  </r>
  <r>
    <x v="484"/>
    <x v="8"/>
    <s v="Santa Maria"/>
    <x v="19"/>
    <n v="1"/>
    <n v="2"/>
    <n v="105.57"/>
    <n v="1"/>
    <n v="0"/>
    <n v="5"/>
    <n v="0"/>
    <x v="19"/>
  </r>
  <r>
    <x v="485"/>
    <x v="3"/>
    <s v="Juiz De Fora"/>
    <x v="15"/>
    <n v="1"/>
    <n v="1"/>
    <n v="117.69"/>
    <n v="1"/>
    <n v="0"/>
    <n v="5"/>
    <n v="0"/>
    <x v="15"/>
  </r>
  <r>
    <x v="485"/>
    <x v="3"/>
    <s v="Juiz De Fora"/>
    <x v="16"/>
    <n v="2"/>
    <n v="2"/>
    <n v="298.56"/>
    <n v="2"/>
    <n v="0"/>
    <n v="4.5"/>
    <n v="0"/>
    <x v="16"/>
  </r>
  <r>
    <x v="485"/>
    <x v="3"/>
    <s v="Juiz De Fora"/>
    <x v="19"/>
    <n v="1"/>
    <n v="1"/>
    <n v="142.66999999999999"/>
    <n v="1"/>
    <n v="0"/>
    <n v="5"/>
    <n v="0"/>
    <x v="19"/>
  </r>
  <r>
    <x v="486"/>
    <x v="7"/>
    <s v="Balneario Camboriu"/>
    <x v="6"/>
    <n v="2"/>
    <n v="2"/>
    <n v="188.12"/>
    <n v="2"/>
    <n v="0"/>
    <n v="3"/>
    <n v="0"/>
    <x v="6"/>
  </r>
  <r>
    <x v="486"/>
    <x v="7"/>
    <s v="Balneario Camboriu"/>
    <x v="7"/>
    <n v="1"/>
    <n v="1"/>
    <n v="114.36"/>
    <n v="1"/>
    <n v="0"/>
    <n v="4"/>
    <n v="0"/>
    <x v="7"/>
  </r>
  <r>
    <x v="486"/>
    <x v="7"/>
    <s v="Balneario Camboriu"/>
    <x v="8"/>
    <n v="1"/>
    <n v="1"/>
    <n v="105.84"/>
    <n v="1"/>
    <n v="0"/>
    <n v="5"/>
    <n v="0"/>
    <x v="8"/>
  </r>
  <r>
    <x v="486"/>
    <x v="7"/>
    <s v="Balneario Camboriu"/>
    <x v="0"/>
    <n v="1"/>
    <n v="1"/>
    <n v="105.84"/>
    <n v="1"/>
    <n v="0"/>
    <n v="5"/>
    <n v="0"/>
    <x v="0"/>
  </r>
  <r>
    <x v="487"/>
    <x v="3"/>
    <s v="Belo Horizonte"/>
    <x v="17"/>
    <n v="9"/>
    <n v="9"/>
    <n v="600.59"/>
    <n v="9"/>
    <n v="2"/>
    <n v="3.11"/>
    <n v="0.22222222222222221"/>
    <x v="17"/>
  </r>
  <r>
    <x v="487"/>
    <x v="3"/>
    <s v="Belo Horizonte"/>
    <x v="2"/>
    <n v="11"/>
    <n v="11"/>
    <n v="1029.1400000000001"/>
    <n v="10"/>
    <n v="2"/>
    <n v="3.5"/>
    <n v="0.2"/>
    <x v="2"/>
  </r>
  <r>
    <x v="487"/>
    <x v="3"/>
    <s v="Belo Horizonte"/>
    <x v="3"/>
    <n v="6"/>
    <n v="6"/>
    <n v="451.22"/>
    <n v="5"/>
    <n v="2"/>
    <n v="2.83"/>
    <n v="0.4"/>
    <x v="3"/>
  </r>
  <r>
    <x v="487"/>
    <x v="3"/>
    <s v="Belo Horizonte"/>
    <x v="5"/>
    <n v="4"/>
    <n v="4"/>
    <n v="263"/>
    <n v="4"/>
    <n v="2"/>
    <n v="3.25"/>
    <n v="0.5"/>
    <x v="5"/>
  </r>
  <r>
    <x v="487"/>
    <x v="3"/>
    <s v="Belo Horizonte"/>
    <x v="6"/>
    <n v="1"/>
    <n v="1"/>
    <n v="49"/>
    <n v="1"/>
    <n v="0"/>
    <n v="2"/>
    <n v="0"/>
    <x v="6"/>
  </r>
  <r>
    <x v="487"/>
    <x v="3"/>
    <s v="Belo Horizonte"/>
    <x v="7"/>
    <n v="2"/>
    <n v="4"/>
    <n v="220.56"/>
    <n v="2"/>
    <n v="1"/>
    <n v="2.5"/>
    <n v="0.5"/>
    <x v="7"/>
  </r>
  <r>
    <x v="487"/>
    <x v="3"/>
    <s v="Belo Horizonte"/>
    <x v="8"/>
    <n v="2"/>
    <n v="2"/>
    <n v="113.05"/>
    <n v="2"/>
    <n v="1"/>
    <n v="5"/>
    <n v="0.5"/>
    <x v="8"/>
  </r>
  <r>
    <x v="487"/>
    <x v="3"/>
    <s v="Belo Horizonte"/>
    <x v="0"/>
    <n v="1"/>
    <n v="1"/>
    <n v="69.03"/>
    <n v="1"/>
    <n v="0"/>
    <n v="4"/>
    <n v="0"/>
    <x v="0"/>
  </r>
  <r>
    <x v="487"/>
    <x v="3"/>
    <s v="Belo Horizonte"/>
    <x v="1"/>
    <n v="4"/>
    <n v="5"/>
    <n v="168.67"/>
    <n v="4"/>
    <n v="0"/>
    <n v="2.75"/>
    <n v="0"/>
    <x v="1"/>
  </r>
  <r>
    <x v="487"/>
    <x v="3"/>
    <s v="Belo Horizonte"/>
    <x v="9"/>
    <n v="1"/>
    <n v="1"/>
    <n v="24.38"/>
    <n v="1"/>
    <n v="1"/>
    <n v="1"/>
    <n v="1"/>
    <x v="9"/>
  </r>
  <r>
    <x v="487"/>
    <x v="3"/>
    <s v="Belo Horizonte"/>
    <x v="10"/>
    <n v="2"/>
    <n v="2"/>
    <n v="126.03"/>
    <n v="2"/>
    <n v="0"/>
    <n v="4.5"/>
    <n v="0"/>
    <x v="10"/>
  </r>
  <r>
    <x v="487"/>
    <x v="3"/>
    <s v="Belo Horizonte"/>
    <x v="13"/>
    <n v="3"/>
    <n v="3"/>
    <n v="158.71"/>
    <n v="3"/>
    <n v="1"/>
    <n v="3.67"/>
    <n v="0.33333333333333331"/>
    <x v="13"/>
  </r>
  <r>
    <x v="487"/>
    <x v="3"/>
    <s v="Belo Horizonte"/>
    <x v="14"/>
    <n v="3"/>
    <n v="3"/>
    <n v="177.07"/>
    <n v="2"/>
    <n v="1"/>
    <n v="2.67"/>
    <n v="0.5"/>
    <x v="14"/>
  </r>
  <r>
    <x v="487"/>
    <x v="3"/>
    <s v="Belo Horizonte"/>
    <x v="15"/>
    <n v="1"/>
    <n v="1"/>
    <n v="68.03"/>
    <n v="1"/>
    <n v="0"/>
    <n v="1"/>
    <n v="0"/>
    <x v="15"/>
  </r>
  <r>
    <x v="487"/>
    <x v="3"/>
    <s v="Belo Horizonte"/>
    <x v="19"/>
    <n v="1"/>
    <n v="1"/>
    <n v="47.79"/>
    <n v="1"/>
    <n v="0"/>
    <n v="3"/>
    <n v="0"/>
    <x v="19"/>
  </r>
  <r>
    <x v="488"/>
    <x v="0"/>
    <s v="Sao Paulo"/>
    <x v="16"/>
    <n v="2"/>
    <n v="3"/>
    <n v="4197.62"/>
    <n v="2"/>
    <n v="0"/>
    <n v="4.5"/>
    <n v="0"/>
    <x v="16"/>
  </r>
  <r>
    <x v="489"/>
    <x v="0"/>
    <s v="Porto Ferreira"/>
    <x v="1"/>
    <n v="2"/>
    <n v="2"/>
    <n v="150"/>
    <n v="2"/>
    <n v="0"/>
    <n v="5"/>
    <n v="0"/>
    <x v="1"/>
  </r>
  <r>
    <x v="489"/>
    <x v="0"/>
    <s v="Porto Ferreira"/>
    <x v="9"/>
    <n v="1"/>
    <n v="1"/>
    <n v="272.70999999999998"/>
    <n v="1"/>
    <n v="0"/>
    <n v="4"/>
    <n v="0"/>
    <x v="9"/>
  </r>
  <r>
    <x v="489"/>
    <x v="0"/>
    <s v="Porto Ferreira"/>
    <x v="10"/>
    <n v="1"/>
    <n v="2"/>
    <n v="135.46"/>
    <n v="1"/>
    <n v="0"/>
    <n v="5"/>
    <n v="0"/>
    <x v="10"/>
  </r>
  <r>
    <x v="489"/>
    <x v="0"/>
    <s v="Porto Ferreira"/>
    <x v="11"/>
    <n v="2"/>
    <n v="4"/>
    <n v="304.72000000000003"/>
    <n v="2"/>
    <n v="1"/>
    <n v="1"/>
    <n v="0.5"/>
    <x v="11"/>
  </r>
  <r>
    <x v="489"/>
    <x v="0"/>
    <s v="Porto Ferreira"/>
    <x v="12"/>
    <n v="7"/>
    <n v="8"/>
    <n v="789.46"/>
    <n v="7"/>
    <n v="3"/>
    <n v="4.29"/>
    <n v="0.42857142857142855"/>
    <x v="12"/>
  </r>
  <r>
    <x v="489"/>
    <x v="0"/>
    <s v="Porto Ferreira"/>
    <x v="13"/>
    <n v="11"/>
    <n v="21"/>
    <n v="1714.17"/>
    <n v="11"/>
    <n v="3"/>
    <n v="3.36"/>
    <n v="0.27272727272727271"/>
    <x v="13"/>
  </r>
  <r>
    <x v="489"/>
    <x v="0"/>
    <s v="Porto Ferreira"/>
    <x v="14"/>
    <n v="8"/>
    <n v="11"/>
    <n v="1180.04"/>
    <n v="8"/>
    <n v="0"/>
    <n v="3.75"/>
    <n v="0"/>
    <x v="14"/>
  </r>
  <r>
    <x v="489"/>
    <x v="0"/>
    <s v="Porto Ferreira"/>
    <x v="18"/>
    <n v="6"/>
    <n v="10"/>
    <n v="712.72"/>
    <n v="6"/>
    <n v="1"/>
    <n v="3.67"/>
    <n v="0.16666666666666666"/>
    <x v="18"/>
  </r>
  <r>
    <x v="489"/>
    <x v="0"/>
    <s v="Porto Ferreira"/>
    <x v="15"/>
    <n v="4"/>
    <n v="12"/>
    <n v="1113.9000000000001"/>
    <n v="4"/>
    <n v="0"/>
    <n v="3.75"/>
    <n v="0"/>
    <x v="15"/>
  </r>
  <r>
    <x v="489"/>
    <x v="0"/>
    <s v="Porto Ferreira"/>
    <x v="16"/>
    <n v="8"/>
    <n v="8"/>
    <n v="788.98"/>
    <n v="8"/>
    <n v="0"/>
    <n v="4.63"/>
    <n v="0"/>
    <x v="16"/>
  </r>
  <r>
    <x v="489"/>
    <x v="0"/>
    <s v="Porto Ferreira"/>
    <x v="19"/>
    <n v="1"/>
    <n v="3"/>
    <n v="234.57"/>
    <n v="1"/>
    <n v="0"/>
    <n v="5"/>
    <n v="0"/>
    <x v="19"/>
  </r>
  <r>
    <x v="490"/>
    <x v="12"/>
    <s v="Brasilia"/>
    <x v="9"/>
    <n v="1"/>
    <n v="2"/>
    <n v="264.24"/>
    <n v="1"/>
    <n v="1"/>
    <n v="1"/>
    <n v="1"/>
    <x v="9"/>
  </r>
  <r>
    <x v="491"/>
    <x v="3"/>
    <s v="Formiga"/>
    <x v="7"/>
    <n v="2"/>
    <n v="3"/>
    <n v="299.43"/>
    <n v="2"/>
    <n v="0"/>
    <n v="3"/>
    <n v="0"/>
    <x v="7"/>
  </r>
  <r>
    <x v="491"/>
    <x v="3"/>
    <s v="Formiga"/>
    <x v="8"/>
    <n v="2"/>
    <n v="2"/>
    <n v="346.49"/>
    <n v="2"/>
    <n v="0"/>
    <n v="5"/>
    <n v="0"/>
    <x v="8"/>
  </r>
  <r>
    <x v="491"/>
    <x v="3"/>
    <s v="Formiga"/>
    <x v="0"/>
    <n v="1"/>
    <n v="1"/>
    <n v="152.47999999999999"/>
    <n v="1"/>
    <n v="0"/>
    <n v="5"/>
    <n v="0"/>
    <x v="0"/>
  </r>
  <r>
    <x v="491"/>
    <x v="3"/>
    <s v="Formiga"/>
    <x v="1"/>
    <n v="2"/>
    <n v="2"/>
    <n v="344.62"/>
    <n v="2"/>
    <n v="0"/>
    <n v="4.5"/>
    <n v="0"/>
    <x v="1"/>
  </r>
  <r>
    <x v="491"/>
    <x v="3"/>
    <s v="Formiga"/>
    <x v="9"/>
    <n v="1"/>
    <n v="1"/>
    <n v="83.09"/>
    <n v="1"/>
    <n v="0"/>
    <n v="5"/>
    <n v="0"/>
    <x v="9"/>
  </r>
  <r>
    <x v="491"/>
    <x v="3"/>
    <s v="Formiga"/>
    <x v="10"/>
    <n v="2"/>
    <n v="3"/>
    <n v="385.41"/>
    <n v="2"/>
    <n v="0"/>
    <n v="5"/>
    <n v="0"/>
    <x v="10"/>
  </r>
  <r>
    <x v="491"/>
    <x v="3"/>
    <s v="Formiga"/>
    <x v="11"/>
    <n v="6"/>
    <n v="7"/>
    <n v="965.52"/>
    <n v="6"/>
    <n v="0"/>
    <n v="4.17"/>
    <n v="0"/>
    <x v="11"/>
  </r>
  <r>
    <x v="491"/>
    <x v="3"/>
    <s v="Formiga"/>
    <x v="12"/>
    <n v="7"/>
    <n v="11"/>
    <n v="3063.36"/>
    <n v="7"/>
    <n v="1"/>
    <n v="4.71"/>
    <n v="0.14285714285714285"/>
    <x v="12"/>
  </r>
  <r>
    <x v="491"/>
    <x v="3"/>
    <s v="Formiga"/>
    <x v="13"/>
    <n v="5"/>
    <n v="6"/>
    <n v="3897.43"/>
    <n v="2"/>
    <n v="0"/>
    <n v="2.6"/>
    <n v="0"/>
    <x v="13"/>
  </r>
  <r>
    <x v="491"/>
    <x v="3"/>
    <s v="Formiga"/>
    <x v="14"/>
    <n v="1"/>
    <n v="1"/>
    <n v="67.22"/>
    <n v="1"/>
    <n v="0"/>
    <n v="4"/>
    <n v="0"/>
    <x v="14"/>
  </r>
  <r>
    <x v="491"/>
    <x v="3"/>
    <s v="Formiga"/>
    <x v="18"/>
    <n v="8"/>
    <n v="8"/>
    <n v="4447.1499999999996"/>
    <n v="8"/>
    <n v="0"/>
    <n v="4.38"/>
    <n v="0"/>
    <x v="18"/>
  </r>
  <r>
    <x v="491"/>
    <x v="3"/>
    <s v="Formiga"/>
    <x v="15"/>
    <n v="7"/>
    <n v="7"/>
    <n v="4403.1400000000003"/>
    <n v="7"/>
    <n v="0"/>
    <n v="4.8600000000000003"/>
    <n v="0"/>
    <x v="15"/>
  </r>
  <r>
    <x v="491"/>
    <x v="3"/>
    <s v="Formiga"/>
    <x v="16"/>
    <n v="3"/>
    <n v="5"/>
    <n v="1307.1500000000001"/>
    <n v="3"/>
    <n v="0"/>
    <n v="4.33"/>
    <n v="0"/>
    <x v="16"/>
  </r>
  <r>
    <x v="491"/>
    <x v="3"/>
    <s v="Formiga"/>
    <x v="19"/>
    <n v="2"/>
    <n v="3"/>
    <n v="370.34"/>
    <n v="2"/>
    <n v="0"/>
    <n v="5"/>
    <n v="0"/>
    <x v="19"/>
  </r>
  <r>
    <x v="492"/>
    <x v="0"/>
    <s v="Santo Andre"/>
    <x v="0"/>
    <n v="1"/>
    <n v="1"/>
    <n v="46.84"/>
    <n v="1"/>
    <n v="0"/>
    <n v="3"/>
    <n v="0"/>
    <x v="0"/>
  </r>
  <r>
    <x v="492"/>
    <x v="0"/>
    <s v="Santo Andre"/>
    <x v="9"/>
    <n v="6"/>
    <n v="8"/>
    <n v="737.46"/>
    <n v="6"/>
    <n v="3"/>
    <n v="3.17"/>
    <n v="0.5"/>
    <x v="9"/>
  </r>
  <r>
    <x v="492"/>
    <x v="0"/>
    <s v="Santo Andre"/>
    <x v="10"/>
    <n v="1"/>
    <n v="1"/>
    <n v="115.05"/>
    <n v="1"/>
    <n v="0"/>
    <n v="5"/>
    <n v="0"/>
    <x v="10"/>
  </r>
  <r>
    <x v="492"/>
    <x v="0"/>
    <s v="Santo Andre"/>
    <x v="11"/>
    <n v="6"/>
    <n v="9"/>
    <n v="785.66"/>
    <n v="6"/>
    <n v="0"/>
    <n v="4.67"/>
    <n v="0"/>
    <x v="11"/>
  </r>
  <r>
    <x v="492"/>
    <x v="0"/>
    <s v="Santo Andre"/>
    <x v="12"/>
    <n v="3"/>
    <n v="3"/>
    <n v="284.02999999999997"/>
    <n v="3"/>
    <n v="0"/>
    <n v="5"/>
    <n v="0"/>
    <x v="12"/>
  </r>
  <r>
    <x v="493"/>
    <x v="7"/>
    <s v="Jaragua Do Sul"/>
    <x v="3"/>
    <n v="3"/>
    <n v="3"/>
    <n v="169.13"/>
    <n v="3"/>
    <n v="0"/>
    <n v="4.67"/>
    <n v="0"/>
    <x v="3"/>
  </r>
  <r>
    <x v="493"/>
    <x v="7"/>
    <s v="Jaragua Do Sul"/>
    <x v="8"/>
    <n v="1"/>
    <n v="1"/>
    <n v="157.44999999999999"/>
    <n v="1"/>
    <n v="0"/>
    <n v="4"/>
    <n v="0"/>
    <x v="8"/>
  </r>
  <r>
    <x v="493"/>
    <x v="7"/>
    <s v="Jaragua Do Sul"/>
    <x v="0"/>
    <n v="1"/>
    <n v="1"/>
    <n v="157.44999999999999"/>
    <n v="1"/>
    <n v="0"/>
    <n v="3"/>
    <n v="0"/>
    <x v="0"/>
  </r>
  <r>
    <x v="493"/>
    <x v="7"/>
    <s v="Jaragua Do Sul"/>
    <x v="1"/>
    <n v="2"/>
    <n v="2"/>
    <n v="115.2"/>
    <n v="2"/>
    <n v="1"/>
    <n v="3"/>
    <n v="0.5"/>
    <x v="1"/>
  </r>
  <r>
    <x v="493"/>
    <x v="7"/>
    <s v="Jaragua Do Sul"/>
    <x v="9"/>
    <n v="2"/>
    <n v="2"/>
    <n v="88.2"/>
    <n v="2"/>
    <n v="0"/>
    <n v="5"/>
    <n v="0"/>
    <x v="9"/>
  </r>
  <r>
    <x v="493"/>
    <x v="7"/>
    <s v="Jaragua Do Sul"/>
    <x v="10"/>
    <n v="2"/>
    <n v="2"/>
    <n v="133"/>
    <n v="2"/>
    <n v="0"/>
    <n v="4.5"/>
    <n v="0"/>
    <x v="10"/>
  </r>
  <r>
    <x v="493"/>
    <x v="7"/>
    <s v="Jaragua Do Sul"/>
    <x v="11"/>
    <n v="3"/>
    <n v="3"/>
    <n v="238.54"/>
    <n v="3"/>
    <n v="0"/>
    <n v="2.67"/>
    <n v="0"/>
    <x v="11"/>
  </r>
  <r>
    <x v="493"/>
    <x v="7"/>
    <s v="Jaragua Do Sul"/>
    <x v="12"/>
    <n v="5"/>
    <n v="5"/>
    <n v="368.49"/>
    <n v="5"/>
    <n v="1"/>
    <n v="4"/>
    <n v="0.2"/>
    <x v="12"/>
  </r>
  <r>
    <x v="493"/>
    <x v="7"/>
    <s v="Jaragua Do Sul"/>
    <x v="13"/>
    <n v="4"/>
    <n v="4"/>
    <n v="262.92"/>
    <n v="4"/>
    <n v="0"/>
    <n v="3.67"/>
    <n v="0"/>
    <x v="13"/>
  </r>
  <r>
    <x v="493"/>
    <x v="7"/>
    <s v="Jaragua Do Sul"/>
    <x v="14"/>
    <n v="2"/>
    <n v="2"/>
    <n v="238.23"/>
    <n v="2"/>
    <n v="0"/>
    <n v="5"/>
    <n v="0"/>
    <x v="14"/>
  </r>
  <r>
    <x v="493"/>
    <x v="7"/>
    <s v="Jaragua Do Sul"/>
    <x v="18"/>
    <n v="1"/>
    <n v="1"/>
    <n v="74.33"/>
    <n v="1"/>
    <n v="0"/>
    <n v="1"/>
    <n v="0"/>
    <x v="18"/>
  </r>
  <r>
    <x v="493"/>
    <x v="7"/>
    <s v="Jaragua Do Sul"/>
    <x v="15"/>
    <n v="3"/>
    <n v="3"/>
    <n v="237.61"/>
    <n v="3"/>
    <n v="0"/>
    <n v="4.33"/>
    <n v="0"/>
    <x v="15"/>
  </r>
  <r>
    <x v="493"/>
    <x v="7"/>
    <s v="Jaragua Do Sul"/>
    <x v="16"/>
    <n v="1"/>
    <n v="1"/>
    <n v="24.73"/>
    <n v="1"/>
    <n v="0"/>
    <n v="5"/>
    <n v="0"/>
    <x v="16"/>
  </r>
  <r>
    <x v="494"/>
    <x v="0"/>
    <s v="Sao Caetano Do Sul"/>
    <x v="16"/>
    <n v="1"/>
    <n v="2"/>
    <n v="381.48"/>
    <n v="1"/>
    <n v="0"/>
    <n v="5"/>
    <n v="0"/>
    <x v="16"/>
  </r>
  <r>
    <x v="495"/>
    <x v="4"/>
    <s v="Maringa"/>
    <x v="9"/>
    <n v="1"/>
    <n v="1"/>
    <n v="64.69"/>
    <n v="1"/>
    <n v="0"/>
    <n v="5"/>
    <n v="0"/>
    <x v="9"/>
  </r>
  <r>
    <x v="495"/>
    <x v="4"/>
    <s v="Maringa"/>
    <x v="10"/>
    <n v="2"/>
    <n v="2"/>
    <n v="127.35"/>
    <n v="2"/>
    <n v="0"/>
    <n v="2.5"/>
    <n v="0"/>
    <x v="10"/>
  </r>
  <r>
    <x v="496"/>
    <x v="0"/>
    <s v="Sao Paulo"/>
    <x v="9"/>
    <n v="14"/>
    <n v="15"/>
    <n v="1628.61"/>
    <n v="14"/>
    <n v="0"/>
    <n v="4.07"/>
    <n v="0"/>
    <x v="9"/>
  </r>
  <r>
    <x v="496"/>
    <x v="0"/>
    <s v="Sao Paulo"/>
    <x v="10"/>
    <n v="7"/>
    <n v="7"/>
    <n v="998.08"/>
    <n v="7"/>
    <n v="0"/>
    <n v="4"/>
    <n v="0"/>
    <x v="10"/>
  </r>
  <r>
    <x v="496"/>
    <x v="0"/>
    <s v="Sao Paulo"/>
    <x v="11"/>
    <n v="7"/>
    <n v="7"/>
    <n v="793.52"/>
    <n v="7"/>
    <n v="1"/>
    <n v="4"/>
    <n v="0.14285714285714285"/>
    <x v="11"/>
  </r>
  <r>
    <x v="496"/>
    <x v="0"/>
    <s v="Sao Paulo"/>
    <x v="12"/>
    <n v="10"/>
    <n v="11"/>
    <n v="878.26"/>
    <n v="10"/>
    <n v="0"/>
    <n v="4.8"/>
    <n v="0"/>
    <x v="12"/>
  </r>
  <r>
    <x v="496"/>
    <x v="0"/>
    <s v="Sao Paulo"/>
    <x v="13"/>
    <n v="2"/>
    <n v="2"/>
    <n v="123.42"/>
    <n v="2"/>
    <n v="0"/>
    <n v="3"/>
    <n v="0"/>
    <x v="13"/>
  </r>
  <r>
    <x v="496"/>
    <x v="0"/>
    <s v="Sao Paulo"/>
    <x v="14"/>
    <n v="8"/>
    <n v="8"/>
    <n v="692.73"/>
    <n v="8"/>
    <n v="2"/>
    <n v="3.75"/>
    <n v="0.25"/>
    <x v="14"/>
  </r>
  <r>
    <x v="496"/>
    <x v="0"/>
    <s v="Sao Paulo"/>
    <x v="18"/>
    <n v="3"/>
    <n v="3"/>
    <n v="468.71"/>
    <n v="3"/>
    <n v="0"/>
    <n v="4"/>
    <n v="0"/>
    <x v="18"/>
  </r>
  <r>
    <x v="496"/>
    <x v="0"/>
    <s v="Sao Paulo"/>
    <x v="15"/>
    <n v="1"/>
    <n v="1"/>
    <n v="46.29"/>
    <n v="1"/>
    <n v="0"/>
    <n v="4"/>
    <n v="0"/>
    <x v="15"/>
  </r>
  <r>
    <x v="497"/>
    <x v="3"/>
    <s v="Belo Horizonte"/>
    <x v="10"/>
    <n v="2"/>
    <n v="2"/>
    <n v="260.26"/>
    <n v="2"/>
    <n v="0"/>
    <n v="5"/>
    <n v="0"/>
    <x v="10"/>
  </r>
  <r>
    <x v="497"/>
    <x v="3"/>
    <s v="Belo Horizonte"/>
    <x v="11"/>
    <n v="32"/>
    <n v="32"/>
    <n v="3636.67"/>
    <n v="32"/>
    <n v="1"/>
    <n v="4.5"/>
    <n v="3.125E-2"/>
    <x v="11"/>
  </r>
  <r>
    <x v="497"/>
    <x v="3"/>
    <s v="Belo Horizonte"/>
    <x v="12"/>
    <n v="13"/>
    <n v="13"/>
    <n v="2054.6999999999998"/>
    <n v="12"/>
    <n v="0"/>
    <n v="4.54"/>
    <n v="0"/>
    <x v="12"/>
  </r>
  <r>
    <x v="497"/>
    <x v="3"/>
    <s v="Belo Horizonte"/>
    <x v="13"/>
    <n v="13"/>
    <n v="13"/>
    <n v="1534.16"/>
    <n v="13"/>
    <n v="2"/>
    <n v="3.69"/>
    <n v="0.15384615384615385"/>
    <x v="13"/>
  </r>
  <r>
    <x v="497"/>
    <x v="3"/>
    <s v="Belo Horizonte"/>
    <x v="14"/>
    <n v="20"/>
    <n v="20"/>
    <n v="2931.82"/>
    <n v="20"/>
    <n v="0"/>
    <n v="4.1500000000000004"/>
    <n v="0"/>
    <x v="14"/>
  </r>
  <r>
    <x v="497"/>
    <x v="3"/>
    <s v="Belo Horizonte"/>
    <x v="18"/>
    <n v="20"/>
    <n v="22"/>
    <n v="3024.82"/>
    <n v="20"/>
    <n v="0"/>
    <n v="4.42"/>
    <n v="0"/>
    <x v="18"/>
  </r>
  <r>
    <x v="497"/>
    <x v="3"/>
    <s v="Belo Horizonte"/>
    <x v="15"/>
    <n v="30"/>
    <n v="30"/>
    <n v="2519.62"/>
    <n v="29"/>
    <n v="1"/>
    <n v="4.3"/>
    <n v="3.4482758620689655E-2"/>
    <x v="15"/>
  </r>
  <r>
    <x v="497"/>
    <x v="3"/>
    <s v="Belo Horizonte"/>
    <x v="16"/>
    <n v="16"/>
    <n v="17"/>
    <n v="1416.15"/>
    <n v="14"/>
    <n v="0"/>
    <n v="4.28"/>
    <n v="0"/>
    <x v="16"/>
  </r>
  <r>
    <x v="497"/>
    <x v="3"/>
    <s v="Belo Horizonte"/>
    <x v="19"/>
    <n v="15"/>
    <n v="16"/>
    <n v="1549.6"/>
    <n v="13"/>
    <n v="0"/>
    <n v="4.07"/>
    <n v="0"/>
    <x v="19"/>
  </r>
  <r>
    <x v="498"/>
    <x v="5"/>
    <s v="Rio De Janeiro"/>
    <x v="9"/>
    <n v="2"/>
    <n v="2"/>
    <n v="120.84"/>
    <n v="2"/>
    <n v="0"/>
    <n v="4.5"/>
    <n v="0"/>
    <x v="9"/>
  </r>
  <r>
    <x v="498"/>
    <x v="5"/>
    <s v="Rio De Janeiro"/>
    <x v="11"/>
    <n v="4"/>
    <n v="4"/>
    <n v="396.21"/>
    <n v="4"/>
    <n v="0"/>
    <n v="2.25"/>
    <n v="0"/>
    <x v="11"/>
  </r>
  <r>
    <x v="498"/>
    <x v="5"/>
    <s v="Rio De Janeiro"/>
    <x v="12"/>
    <n v="2"/>
    <n v="2"/>
    <n v="188.09"/>
    <n v="2"/>
    <n v="1"/>
    <n v="1"/>
    <n v="0.5"/>
    <x v="12"/>
  </r>
  <r>
    <x v="498"/>
    <x v="5"/>
    <s v="Rio De Janeiro"/>
    <x v="16"/>
    <n v="1"/>
    <n v="1"/>
    <n v="38.450000000000003"/>
    <n v="1"/>
    <n v="1"/>
    <n v="5"/>
    <n v="1"/>
    <x v="16"/>
  </r>
  <r>
    <x v="498"/>
    <x v="5"/>
    <s v="Rio De Janeiro"/>
    <x v="19"/>
    <n v="1"/>
    <n v="1"/>
    <n v="37.53"/>
    <n v="1"/>
    <n v="0"/>
    <n v="5"/>
    <n v="0"/>
    <x v="19"/>
  </r>
  <r>
    <x v="499"/>
    <x v="8"/>
    <s v="Porto Alegre"/>
    <x v="18"/>
    <n v="1"/>
    <n v="1"/>
    <n v="77.34"/>
    <n v="1"/>
    <n v="0"/>
    <n v="5"/>
    <n v="0"/>
    <x v="18"/>
  </r>
  <r>
    <x v="499"/>
    <x v="8"/>
    <s v="Porto Alegre"/>
    <x v="16"/>
    <n v="1"/>
    <n v="1"/>
    <n v="46.53"/>
    <n v="1"/>
    <n v="0"/>
    <n v="4"/>
    <n v="0"/>
    <x v="16"/>
  </r>
  <r>
    <x v="500"/>
    <x v="12"/>
    <s v="Brasilia"/>
    <x v="8"/>
    <n v="2"/>
    <n v="2"/>
    <n v="329.58"/>
    <n v="2"/>
    <n v="0"/>
    <n v="5"/>
    <n v="0"/>
    <x v="8"/>
  </r>
  <r>
    <x v="500"/>
    <x v="12"/>
    <s v="Brasilia"/>
    <x v="0"/>
    <n v="1"/>
    <n v="1"/>
    <n v="816.01"/>
    <n v="1"/>
    <n v="0"/>
    <n v="5"/>
    <n v="0"/>
    <x v="0"/>
  </r>
  <r>
    <x v="500"/>
    <x v="12"/>
    <s v="Brasilia"/>
    <x v="1"/>
    <n v="2"/>
    <n v="2"/>
    <n v="1280.6400000000001"/>
    <n v="2"/>
    <n v="0"/>
    <n v="5"/>
    <n v="0"/>
    <x v="1"/>
  </r>
  <r>
    <x v="500"/>
    <x v="12"/>
    <s v="Brasilia"/>
    <x v="9"/>
    <n v="2"/>
    <n v="2"/>
    <n v="453.8"/>
    <n v="2"/>
    <n v="0"/>
    <n v="5"/>
    <n v="0"/>
    <x v="9"/>
  </r>
  <r>
    <x v="500"/>
    <x v="12"/>
    <s v="Brasilia"/>
    <x v="10"/>
    <n v="2"/>
    <n v="2"/>
    <n v="555.73"/>
    <n v="2"/>
    <n v="0"/>
    <n v="5"/>
    <n v="0"/>
    <x v="10"/>
  </r>
  <r>
    <x v="500"/>
    <x v="12"/>
    <s v="Brasilia"/>
    <x v="11"/>
    <n v="1"/>
    <n v="1"/>
    <n v="235.74"/>
    <n v="1"/>
    <n v="0"/>
    <n v="5"/>
    <n v="0"/>
    <x v="11"/>
  </r>
  <r>
    <x v="500"/>
    <x v="12"/>
    <s v="Brasilia"/>
    <x v="12"/>
    <n v="1"/>
    <n v="1"/>
    <n v="978.97"/>
    <n v="1"/>
    <n v="0"/>
    <n v="5"/>
    <n v="0"/>
    <x v="12"/>
  </r>
  <r>
    <x v="500"/>
    <x v="12"/>
    <s v="Brasilia"/>
    <x v="13"/>
    <n v="1"/>
    <n v="1"/>
    <n v="227.17"/>
    <n v="1"/>
    <n v="0"/>
    <n v="5"/>
    <n v="0"/>
    <x v="13"/>
  </r>
  <r>
    <x v="501"/>
    <x v="0"/>
    <s v="Sao Paulo"/>
    <x v="9"/>
    <n v="2"/>
    <n v="2"/>
    <n v="339.46"/>
    <n v="2"/>
    <n v="1"/>
    <n v="3"/>
    <n v="0.5"/>
    <x v="9"/>
  </r>
  <r>
    <x v="501"/>
    <x v="0"/>
    <s v="Sao Paulo"/>
    <x v="10"/>
    <n v="2"/>
    <n v="2"/>
    <n v="201.36"/>
    <n v="2"/>
    <n v="0"/>
    <n v="4.5"/>
    <n v="0"/>
    <x v="10"/>
  </r>
  <r>
    <x v="501"/>
    <x v="0"/>
    <s v="Sao Paulo"/>
    <x v="11"/>
    <n v="2"/>
    <n v="2"/>
    <n v="293.89999999999998"/>
    <n v="2"/>
    <n v="0"/>
    <n v="4.5"/>
    <n v="0"/>
    <x v="11"/>
  </r>
  <r>
    <x v="501"/>
    <x v="0"/>
    <s v="Sao Paulo"/>
    <x v="18"/>
    <n v="1"/>
    <n v="1"/>
    <n v="100.47"/>
    <n v="1"/>
    <n v="0"/>
    <n v="5"/>
    <n v="0"/>
    <x v="18"/>
  </r>
  <r>
    <x v="502"/>
    <x v="3"/>
    <s v="Divinopolis"/>
    <x v="17"/>
    <n v="1"/>
    <n v="1"/>
    <n v="372.64"/>
    <n v="1"/>
    <n v="0"/>
    <n v="5"/>
    <n v="0"/>
    <x v="17"/>
  </r>
  <r>
    <x v="502"/>
    <x v="3"/>
    <s v="Divinopolis"/>
    <x v="2"/>
    <n v="3"/>
    <n v="4"/>
    <n v="1639.96"/>
    <n v="3"/>
    <n v="0"/>
    <n v="5"/>
    <n v="0"/>
    <x v="2"/>
  </r>
  <r>
    <x v="502"/>
    <x v="3"/>
    <s v="Divinopolis"/>
    <x v="3"/>
    <n v="1"/>
    <n v="2"/>
    <n v="893.62"/>
    <n v="1"/>
    <n v="0"/>
    <n v="1"/>
    <n v="0"/>
    <x v="3"/>
  </r>
  <r>
    <x v="502"/>
    <x v="3"/>
    <s v="Divinopolis"/>
    <x v="4"/>
    <n v="2"/>
    <n v="2"/>
    <n v="817.9"/>
    <n v="2"/>
    <n v="1"/>
    <n v="3"/>
    <n v="0.5"/>
    <x v="4"/>
  </r>
  <r>
    <x v="502"/>
    <x v="3"/>
    <s v="Divinopolis"/>
    <x v="5"/>
    <n v="1"/>
    <n v="1"/>
    <n v="239.39"/>
    <n v="1"/>
    <n v="0"/>
    <n v="5"/>
    <n v="0"/>
    <x v="5"/>
  </r>
  <r>
    <x v="502"/>
    <x v="3"/>
    <s v="Divinopolis"/>
    <x v="6"/>
    <n v="1"/>
    <n v="2"/>
    <n v="743.56"/>
    <n v="1"/>
    <n v="0"/>
    <n v="3"/>
    <n v="0"/>
    <x v="6"/>
  </r>
  <r>
    <x v="502"/>
    <x v="3"/>
    <s v="Divinopolis"/>
    <x v="8"/>
    <n v="2"/>
    <n v="5"/>
    <n v="3303.46"/>
    <n v="2"/>
    <n v="0"/>
    <n v="4"/>
    <n v="0"/>
    <x v="8"/>
  </r>
  <r>
    <x v="502"/>
    <x v="3"/>
    <s v="Divinopolis"/>
    <x v="0"/>
    <n v="1"/>
    <n v="1"/>
    <n v="285.85000000000002"/>
    <n v="1"/>
    <n v="0"/>
    <n v="3"/>
    <n v="0"/>
    <x v="0"/>
  </r>
  <r>
    <x v="502"/>
    <x v="3"/>
    <s v="Divinopolis"/>
    <x v="1"/>
    <n v="3"/>
    <n v="5"/>
    <n v="2019.5"/>
    <n v="3"/>
    <n v="0"/>
    <n v="3.33"/>
    <n v="0"/>
    <x v="1"/>
  </r>
  <r>
    <x v="502"/>
    <x v="3"/>
    <s v="Divinopolis"/>
    <x v="11"/>
    <n v="2"/>
    <n v="3"/>
    <n v="926.98"/>
    <n v="2"/>
    <n v="0"/>
    <n v="3"/>
    <n v="0"/>
    <x v="11"/>
  </r>
  <r>
    <x v="502"/>
    <x v="3"/>
    <s v="Divinopolis"/>
    <x v="12"/>
    <n v="2"/>
    <n v="3"/>
    <n v="1383.16"/>
    <n v="2"/>
    <n v="0"/>
    <n v="4"/>
    <n v="0"/>
    <x v="12"/>
  </r>
  <r>
    <x v="502"/>
    <x v="3"/>
    <s v="Divinopolis"/>
    <x v="13"/>
    <n v="1"/>
    <n v="1"/>
    <n v="413.47"/>
    <n v="1"/>
    <n v="0"/>
    <n v="4"/>
    <n v="0"/>
    <x v="13"/>
  </r>
  <r>
    <x v="502"/>
    <x v="3"/>
    <s v="Divinopolis"/>
    <x v="15"/>
    <n v="2"/>
    <n v="3"/>
    <n v="1136.25"/>
    <n v="2"/>
    <n v="0"/>
    <n v="5"/>
    <n v="0"/>
    <x v="15"/>
  </r>
  <r>
    <x v="503"/>
    <x v="3"/>
    <s v="Juiz De Fora"/>
    <x v="4"/>
    <n v="1"/>
    <n v="1"/>
    <n v="199.54"/>
    <n v="1"/>
    <n v="0"/>
    <n v="5"/>
    <n v="0"/>
    <x v="4"/>
  </r>
  <r>
    <x v="503"/>
    <x v="3"/>
    <s v="Juiz De Fora"/>
    <x v="7"/>
    <n v="2"/>
    <n v="3"/>
    <n v="371.29"/>
    <n v="2"/>
    <n v="0"/>
    <n v="5"/>
    <n v="0"/>
    <x v="7"/>
  </r>
  <r>
    <x v="504"/>
    <x v="0"/>
    <s v="Sao Paulo"/>
    <x v="15"/>
    <n v="1"/>
    <n v="1"/>
    <n v="54.37"/>
    <n v="1"/>
    <n v="0"/>
    <n v="4"/>
    <n v="0"/>
    <x v="15"/>
  </r>
  <r>
    <x v="504"/>
    <x v="0"/>
    <s v="Sao Paulo"/>
    <x v="16"/>
    <n v="2"/>
    <n v="2"/>
    <n v="168.8"/>
    <n v="2"/>
    <n v="0"/>
    <n v="4.5"/>
    <n v="0"/>
    <x v="16"/>
  </r>
  <r>
    <x v="504"/>
    <x v="0"/>
    <s v="Sao Paulo"/>
    <x v="19"/>
    <n v="2"/>
    <n v="3"/>
    <n v="140.11000000000001"/>
    <n v="2"/>
    <n v="0"/>
    <n v="2.5"/>
    <n v="0"/>
    <x v="19"/>
  </r>
  <r>
    <x v="505"/>
    <x v="0"/>
    <s v="Sao Paulo"/>
    <x v="5"/>
    <n v="4"/>
    <n v="6"/>
    <n v="6164.09"/>
    <n v="4"/>
    <n v="0"/>
    <n v="4.25"/>
    <n v="0"/>
    <x v="5"/>
  </r>
  <r>
    <x v="505"/>
    <x v="0"/>
    <s v="Sao Paulo"/>
    <x v="6"/>
    <n v="5"/>
    <n v="5"/>
    <n v="5100.08"/>
    <n v="5"/>
    <n v="0"/>
    <n v="4"/>
    <n v="0"/>
    <x v="6"/>
  </r>
  <r>
    <x v="505"/>
    <x v="0"/>
    <s v="Sao Paulo"/>
    <x v="7"/>
    <n v="3"/>
    <n v="3"/>
    <n v="277.02"/>
    <n v="3"/>
    <n v="0"/>
    <n v="4.33"/>
    <n v="0"/>
    <x v="7"/>
  </r>
  <r>
    <x v="505"/>
    <x v="0"/>
    <s v="Sao Paulo"/>
    <x v="8"/>
    <n v="11"/>
    <n v="11"/>
    <n v="2535.61"/>
    <n v="11"/>
    <n v="0"/>
    <n v="4.55"/>
    <n v="0"/>
    <x v="8"/>
  </r>
  <r>
    <x v="505"/>
    <x v="0"/>
    <s v="Sao Paulo"/>
    <x v="0"/>
    <n v="9"/>
    <n v="9"/>
    <n v="2257.0100000000002"/>
    <n v="9"/>
    <n v="0"/>
    <n v="4.33"/>
    <n v="0"/>
    <x v="0"/>
  </r>
  <r>
    <x v="505"/>
    <x v="0"/>
    <s v="Sao Paulo"/>
    <x v="1"/>
    <n v="2"/>
    <n v="2"/>
    <n v="1366.9"/>
    <n v="2"/>
    <n v="0"/>
    <n v="5"/>
    <n v="0"/>
    <x v="1"/>
  </r>
  <r>
    <x v="505"/>
    <x v="0"/>
    <s v="Sao Paulo"/>
    <x v="9"/>
    <n v="1"/>
    <n v="1"/>
    <n v="208.64"/>
    <n v="1"/>
    <n v="0"/>
    <n v="4"/>
    <n v="0"/>
    <x v="9"/>
  </r>
  <r>
    <x v="505"/>
    <x v="0"/>
    <s v="Sao Paulo"/>
    <x v="11"/>
    <n v="2"/>
    <n v="2"/>
    <n v="133.52000000000001"/>
    <n v="2"/>
    <n v="0"/>
    <n v="4.5"/>
    <n v="0"/>
    <x v="11"/>
  </r>
  <r>
    <x v="505"/>
    <x v="0"/>
    <s v="Sao Paulo"/>
    <x v="12"/>
    <n v="1"/>
    <n v="1"/>
    <n v="62.71"/>
    <n v="1"/>
    <n v="0"/>
    <n v="5"/>
    <n v="0"/>
    <x v="12"/>
  </r>
  <r>
    <x v="505"/>
    <x v="0"/>
    <s v="Sao Paulo"/>
    <x v="13"/>
    <n v="2"/>
    <n v="2"/>
    <n v="1392.04"/>
    <n v="2"/>
    <n v="0"/>
    <n v="4"/>
    <n v="0"/>
    <x v="13"/>
  </r>
  <r>
    <x v="505"/>
    <x v="0"/>
    <s v="Sao Paulo"/>
    <x v="14"/>
    <n v="2"/>
    <n v="2"/>
    <n v="204.99"/>
    <n v="2"/>
    <n v="0"/>
    <n v="4"/>
    <n v="0"/>
    <x v="14"/>
  </r>
  <r>
    <x v="505"/>
    <x v="0"/>
    <s v="Sao Paulo"/>
    <x v="18"/>
    <n v="2"/>
    <n v="2"/>
    <n v="336.04"/>
    <n v="2"/>
    <n v="0"/>
    <n v="3"/>
    <n v="0"/>
    <x v="18"/>
  </r>
  <r>
    <x v="505"/>
    <x v="0"/>
    <s v="Sao Paulo"/>
    <x v="15"/>
    <n v="2"/>
    <n v="2"/>
    <n v="1245.8900000000001"/>
    <n v="2"/>
    <n v="0"/>
    <n v="5"/>
    <n v="0"/>
    <x v="15"/>
  </r>
  <r>
    <x v="505"/>
    <x v="0"/>
    <s v="Sao Paulo"/>
    <x v="16"/>
    <n v="6"/>
    <n v="6"/>
    <n v="3250.56"/>
    <n v="6"/>
    <n v="0"/>
    <n v="4.67"/>
    <n v="0"/>
    <x v="16"/>
  </r>
  <r>
    <x v="506"/>
    <x v="11"/>
    <s v="Irece"/>
    <x v="14"/>
    <n v="1"/>
    <n v="1"/>
    <n v="363.79"/>
    <n v="1"/>
    <n v="0"/>
    <n v="5"/>
    <n v="0"/>
    <x v="14"/>
  </r>
  <r>
    <x v="507"/>
    <x v="0"/>
    <s v="Sao Paulo"/>
    <x v="4"/>
    <n v="1"/>
    <n v="1"/>
    <n v="30.4"/>
    <n v="1"/>
    <n v="0"/>
    <n v="5"/>
    <n v="0"/>
    <x v="4"/>
  </r>
  <r>
    <x v="507"/>
    <x v="0"/>
    <s v="Sao Paulo"/>
    <x v="7"/>
    <n v="1"/>
    <n v="1"/>
    <n v="44.21"/>
    <n v="1"/>
    <n v="0"/>
    <n v="3"/>
    <n v="0"/>
    <x v="7"/>
  </r>
  <r>
    <x v="507"/>
    <x v="0"/>
    <s v="Sao Paulo"/>
    <x v="9"/>
    <n v="2"/>
    <n v="2"/>
    <n v="70.14"/>
    <n v="2"/>
    <n v="1"/>
    <n v="4.5"/>
    <n v="0.5"/>
    <x v="9"/>
  </r>
  <r>
    <x v="508"/>
    <x v="0"/>
    <s v="Itu"/>
    <x v="14"/>
    <n v="2"/>
    <n v="2"/>
    <n v="357.81"/>
    <n v="2"/>
    <n v="0"/>
    <n v="4"/>
    <n v="0"/>
    <x v="14"/>
  </r>
  <r>
    <x v="508"/>
    <x v="0"/>
    <s v="Itu"/>
    <x v="18"/>
    <n v="2"/>
    <n v="2"/>
    <n v="259.02"/>
    <n v="2"/>
    <n v="1"/>
    <n v="3.5"/>
    <n v="0.5"/>
    <x v="18"/>
  </r>
  <r>
    <x v="508"/>
    <x v="0"/>
    <s v="Itu"/>
    <x v="15"/>
    <n v="1"/>
    <n v="1"/>
    <n v="167.4"/>
    <n v="1"/>
    <n v="0"/>
    <n v="4"/>
    <n v="0"/>
    <x v="15"/>
  </r>
  <r>
    <x v="508"/>
    <x v="0"/>
    <s v="Itu"/>
    <x v="19"/>
    <n v="1"/>
    <n v="1"/>
    <n v="56.1"/>
    <n v="1"/>
    <n v="0"/>
    <n v="4"/>
    <n v="0"/>
    <x v="19"/>
  </r>
  <r>
    <x v="509"/>
    <x v="3"/>
    <s v="Belo Horizonte"/>
    <x v="17"/>
    <n v="1"/>
    <n v="1"/>
    <n v="40.950000000000003"/>
    <n v="1"/>
    <n v="0"/>
    <n v="5"/>
    <n v="0"/>
    <x v="17"/>
  </r>
  <r>
    <x v="509"/>
    <x v="3"/>
    <s v="Belo Horizonte"/>
    <x v="2"/>
    <n v="2"/>
    <n v="2"/>
    <n v="106.24"/>
    <n v="2"/>
    <n v="0"/>
    <n v="5"/>
    <n v="0"/>
    <x v="2"/>
  </r>
  <r>
    <x v="509"/>
    <x v="3"/>
    <s v="Belo Horizonte"/>
    <x v="3"/>
    <n v="1"/>
    <n v="1"/>
    <n v="1155.56"/>
    <n v="1"/>
    <n v="0"/>
    <n v="5"/>
    <n v="0"/>
    <x v="3"/>
  </r>
  <r>
    <x v="509"/>
    <x v="3"/>
    <s v="Belo Horizonte"/>
    <x v="5"/>
    <n v="1"/>
    <n v="1"/>
    <n v="83.02"/>
    <n v="1"/>
    <n v="0"/>
    <n v="5"/>
    <n v="0"/>
    <x v="5"/>
  </r>
  <r>
    <x v="509"/>
    <x v="3"/>
    <s v="Belo Horizonte"/>
    <x v="1"/>
    <n v="1"/>
    <n v="2"/>
    <n v="129.5"/>
    <n v="1"/>
    <n v="0"/>
    <n v="5"/>
    <n v="0"/>
    <x v="1"/>
  </r>
  <r>
    <x v="510"/>
    <x v="0"/>
    <s v="Sao Paulo"/>
    <x v="17"/>
    <n v="1"/>
    <n v="1"/>
    <n v="107.9"/>
    <n v="1"/>
    <n v="0"/>
    <n v="5"/>
    <n v="0"/>
    <x v="17"/>
  </r>
  <r>
    <x v="511"/>
    <x v="7"/>
    <s v="Tubarao"/>
    <x v="17"/>
    <n v="2"/>
    <n v="2"/>
    <n v="345.68"/>
    <n v="2"/>
    <n v="0"/>
    <n v="4.5"/>
    <n v="0"/>
    <x v="17"/>
  </r>
  <r>
    <x v="511"/>
    <x v="7"/>
    <s v="Tubarao"/>
    <x v="2"/>
    <n v="1"/>
    <n v="1"/>
    <n v="154.13999999999999"/>
    <n v="1"/>
    <n v="0"/>
    <n v="5"/>
    <n v="0"/>
    <x v="2"/>
  </r>
  <r>
    <x v="511"/>
    <x v="7"/>
    <s v="Tubarao"/>
    <x v="3"/>
    <n v="2"/>
    <n v="2"/>
    <n v="313.45999999999998"/>
    <n v="2"/>
    <n v="1"/>
    <n v="4.5"/>
    <n v="0.5"/>
    <x v="3"/>
  </r>
  <r>
    <x v="511"/>
    <x v="7"/>
    <s v="Tubarao"/>
    <x v="4"/>
    <n v="1"/>
    <n v="1"/>
    <n v="153.04"/>
    <n v="1"/>
    <n v="0"/>
    <n v="5"/>
    <n v="0"/>
    <x v="4"/>
  </r>
  <r>
    <x v="511"/>
    <x v="7"/>
    <s v="Tubarao"/>
    <x v="6"/>
    <n v="1"/>
    <n v="1"/>
    <n v="101.06"/>
    <n v="1"/>
    <n v="0"/>
    <n v="4"/>
    <n v="0"/>
    <x v="6"/>
  </r>
  <r>
    <x v="511"/>
    <x v="7"/>
    <s v="Tubarao"/>
    <x v="7"/>
    <n v="1"/>
    <n v="1"/>
    <n v="147.66999999999999"/>
    <n v="1"/>
    <n v="0"/>
    <n v="4"/>
    <n v="0"/>
    <x v="7"/>
  </r>
  <r>
    <x v="511"/>
    <x v="7"/>
    <s v="Tubarao"/>
    <x v="8"/>
    <n v="1"/>
    <n v="1"/>
    <n v="157.32"/>
    <n v="1"/>
    <n v="0"/>
    <n v="5"/>
    <n v="0"/>
    <x v="8"/>
  </r>
  <r>
    <x v="511"/>
    <x v="7"/>
    <s v="Tubarao"/>
    <x v="0"/>
    <n v="2"/>
    <n v="2"/>
    <n v="310.35000000000002"/>
    <n v="2"/>
    <n v="0"/>
    <n v="4"/>
    <n v="0"/>
    <x v="0"/>
  </r>
  <r>
    <x v="511"/>
    <x v="7"/>
    <s v="Tubarao"/>
    <x v="1"/>
    <n v="2"/>
    <n v="2"/>
    <n v="327.81"/>
    <n v="2"/>
    <n v="0"/>
    <n v="3.5"/>
    <n v="0"/>
    <x v="1"/>
  </r>
  <r>
    <x v="511"/>
    <x v="7"/>
    <s v="Tubarao"/>
    <x v="10"/>
    <n v="2"/>
    <n v="2"/>
    <n v="311.26"/>
    <n v="2"/>
    <n v="0"/>
    <n v="3"/>
    <n v="0"/>
    <x v="10"/>
  </r>
  <r>
    <x v="511"/>
    <x v="7"/>
    <s v="Tubarao"/>
    <x v="15"/>
    <n v="1"/>
    <n v="1"/>
    <n v="155.76"/>
    <n v="1"/>
    <n v="0"/>
    <n v="5"/>
    <n v="0"/>
    <x v="15"/>
  </r>
  <r>
    <x v="512"/>
    <x v="4"/>
    <s v="Londrina"/>
    <x v="14"/>
    <n v="1"/>
    <n v="1"/>
    <n v="48.43"/>
    <n v="1"/>
    <n v="0"/>
    <n v="5"/>
    <n v="0"/>
    <x v="14"/>
  </r>
  <r>
    <x v="512"/>
    <x v="4"/>
    <s v="Londrina"/>
    <x v="18"/>
    <n v="1"/>
    <n v="1"/>
    <n v="66"/>
    <n v="1"/>
    <n v="0"/>
    <n v="5"/>
    <n v="0"/>
    <x v="18"/>
  </r>
  <r>
    <x v="512"/>
    <x v="4"/>
    <s v="Londrina"/>
    <x v="16"/>
    <n v="3"/>
    <n v="4"/>
    <n v="240.52"/>
    <n v="3"/>
    <n v="0"/>
    <n v="3.33"/>
    <n v="0"/>
    <x v="16"/>
  </r>
  <r>
    <x v="512"/>
    <x v="4"/>
    <s v="Londrina"/>
    <x v="19"/>
    <n v="2"/>
    <n v="2"/>
    <n v="122.93"/>
    <n v="2"/>
    <n v="2"/>
    <n v="3"/>
    <n v="1"/>
    <x v="19"/>
  </r>
  <r>
    <x v="513"/>
    <x v="5"/>
    <s v="Nova Friburgo"/>
    <x v="9"/>
    <n v="7"/>
    <n v="7"/>
    <n v="12363.66"/>
    <n v="7"/>
    <n v="0"/>
    <n v="4.71"/>
    <n v="0"/>
    <x v="9"/>
  </r>
  <r>
    <x v="513"/>
    <x v="5"/>
    <s v="Nova Friburgo"/>
    <x v="10"/>
    <n v="4"/>
    <n v="4"/>
    <n v="6451.04"/>
    <n v="4"/>
    <n v="0"/>
    <n v="4"/>
    <n v="0"/>
    <x v="10"/>
  </r>
  <r>
    <x v="513"/>
    <x v="5"/>
    <s v="Nova Friburgo"/>
    <x v="11"/>
    <n v="4"/>
    <n v="4"/>
    <n v="6389.36"/>
    <n v="4"/>
    <n v="0"/>
    <n v="4.5"/>
    <n v="0"/>
    <x v="11"/>
  </r>
  <r>
    <x v="513"/>
    <x v="5"/>
    <s v="Nova Friburgo"/>
    <x v="13"/>
    <n v="4"/>
    <n v="4"/>
    <n v="8778.2900000000009"/>
    <n v="4"/>
    <n v="2"/>
    <n v="2.75"/>
    <n v="0.5"/>
    <x v="13"/>
  </r>
  <r>
    <x v="513"/>
    <x v="5"/>
    <s v="Nova Friburgo"/>
    <x v="14"/>
    <n v="3"/>
    <n v="3"/>
    <n v="3499.78"/>
    <n v="3"/>
    <n v="0"/>
    <n v="4"/>
    <n v="0"/>
    <x v="14"/>
  </r>
  <r>
    <x v="513"/>
    <x v="5"/>
    <s v="Nova Friburgo"/>
    <x v="18"/>
    <n v="2"/>
    <n v="3"/>
    <n v="5571.08"/>
    <n v="2"/>
    <n v="0"/>
    <n v="5"/>
    <n v="0"/>
    <x v="18"/>
  </r>
  <r>
    <x v="513"/>
    <x v="5"/>
    <s v="Nova Friburgo"/>
    <x v="15"/>
    <n v="3"/>
    <n v="3"/>
    <n v="4061.17"/>
    <n v="3"/>
    <n v="0"/>
    <n v="5"/>
    <n v="0"/>
    <x v="15"/>
  </r>
  <r>
    <x v="513"/>
    <x v="5"/>
    <s v="Nova Friburgo"/>
    <x v="19"/>
    <n v="3"/>
    <n v="3"/>
    <n v="4515.1099999999997"/>
    <n v="3"/>
    <n v="0"/>
    <n v="3.33"/>
    <n v="0"/>
    <x v="19"/>
  </r>
  <r>
    <x v="514"/>
    <x v="3"/>
    <s v="Belo Horizonte"/>
    <x v="14"/>
    <n v="1"/>
    <n v="1"/>
    <n v="57.51"/>
    <n v="1"/>
    <n v="0"/>
    <n v="5"/>
    <n v="0"/>
    <x v="14"/>
  </r>
  <r>
    <x v="515"/>
    <x v="8"/>
    <s v="Santa Maria"/>
    <x v="16"/>
    <n v="1"/>
    <n v="1"/>
    <n v="68.349999999999994"/>
    <n v="1"/>
    <n v="0"/>
    <n v="3"/>
    <n v="0"/>
    <x v="16"/>
  </r>
  <r>
    <x v="516"/>
    <x v="0"/>
    <s v="Barueri"/>
    <x v="1"/>
    <n v="2"/>
    <n v="2"/>
    <n v="106.42"/>
    <n v="2"/>
    <n v="0"/>
    <n v="1.5"/>
    <n v="0"/>
    <x v="1"/>
  </r>
  <r>
    <x v="516"/>
    <x v="0"/>
    <s v="Barueri"/>
    <x v="9"/>
    <n v="2"/>
    <n v="2"/>
    <n v="171.02"/>
    <n v="2"/>
    <n v="1"/>
    <n v="3"/>
    <n v="0.5"/>
    <x v="9"/>
  </r>
  <r>
    <x v="516"/>
    <x v="0"/>
    <s v="Barueri"/>
    <x v="11"/>
    <n v="2"/>
    <n v="2"/>
    <n v="98.8"/>
    <n v="2"/>
    <n v="0"/>
    <n v="5"/>
    <n v="0"/>
    <x v="11"/>
  </r>
  <r>
    <x v="516"/>
    <x v="0"/>
    <s v="Barueri"/>
    <x v="13"/>
    <n v="1"/>
    <n v="1"/>
    <n v="160.62"/>
    <n v="1"/>
    <n v="0"/>
    <n v="5"/>
    <n v="0"/>
    <x v="13"/>
  </r>
  <r>
    <x v="517"/>
    <x v="3"/>
    <s v="Belo Horizonte"/>
    <x v="15"/>
    <n v="2"/>
    <n v="2"/>
    <n v="227.76"/>
    <n v="2"/>
    <n v="0"/>
    <n v="5"/>
    <n v="0"/>
    <x v="15"/>
  </r>
  <r>
    <x v="517"/>
    <x v="3"/>
    <s v="Belo Horizonte"/>
    <x v="16"/>
    <n v="1"/>
    <n v="1"/>
    <n v="702.41"/>
    <n v="1"/>
    <n v="0"/>
    <n v="1"/>
    <n v="0"/>
    <x v="16"/>
  </r>
  <r>
    <x v="518"/>
    <x v="0"/>
    <s v="Buritama"/>
    <x v="0"/>
    <n v="1"/>
    <n v="2"/>
    <n v="432.32"/>
    <n v="1"/>
    <n v="0"/>
    <n v="4"/>
    <n v="0"/>
    <x v="0"/>
  </r>
  <r>
    <x v="518"/>
    <x v="0"/>
    <s v="Buritama"/>
    <x v="1"/>
    <n v="1"/>
    <n v="1"/>
    <n v="165.79"/>
    <n v="1"/>
    <n v="0"/>
    <n v="4"/>
    <n v="0"/>
    <x v="1"/>
  </r>
  <r>
    <x v="518"/>
    <x v="0"/>
    <s v="Buritama"/>
    <x v="9"/>
    <n v="1"/>
    <n v="1"/>
    <n v="206.74"/>
    <n v="1"/>
    <n v="0"/>
    <n v="5"/>
    <n v="0"/>
    <x v="9"/>
  </r>
  <r>
    <x v="518"/>
    <x v="0"/>
    <s v="Buritama"/>
    <x v="10"/>
    <n v="1"/>
    <n v="1"/>
    <n v="209.2"/>
    <n v="1"/>
    <n v="0"/>
    <n v="5"/>
    <n v="0"/>
    <x v="10"/>
  </r>
  <r>
    <x v="518"/>
    <x v="0"/>
    <s v="Buritama"/>
    <x v="11"/>
    <n v="2"/>
    <n v="2"/>
    <n v="427.09"/>
    <n v="2"/>
    <n v="0"/>
    <n v="5"/>
    <n v="0"/>
    <x v="11"/>
  </r>
  <r>
    <x v="518"/>
    <x v="0"/>
    <s v="Buritama"/>
    <x v="13"/>
    <n v="1"/>
    <n v="1"/>
    <n v="209.2"/>
    <n v="1"/>
    <n v="0"/>
    <n v="5"/>
    <n v="0"/>
    <x v="13"/>
  </r>
  <r>
    <x v="518"/>
    <x v="0"/>
    <s v="Buritama"/>
    <x v="18"/>
    <n v="1"/>
    <n v="1"/>
    <n v="226.44"/>
    <n v="1"/>
    <n v="0"/>
    <n v="5"/>
    <n v="0"/>
    <x v="18"/>
  </r>
  <r>
    <x v="518"/>
    <x v="0"/>
    <s v="Buritama"/>
    <x v="15"/>
    <n v="2"/>
    <n v="3"/>
    <n v="564.04"/>
    <n v="2"/>
    <n v="0"/>
    <n v="4.5"/>
    <n v="0"/>
    <x v="15"/>
  </r>
  <r>
    <x v="518"/>
    <x v="0"/>
    <s v="Buritama"/>
    <x v="16"/>
    <n v="2"/>
    <n v="3"/>
    <n v="476.55"/>
    <n v="2"/>
    <n v="0"/>
    <n v="4.5"/>
    <n v="0"/>
    <x v="16"/>
  </r>
  <r>
    <x v="519"/>
    <x v="3"/>
    <s v="Castro Pires"/>
    <x v="18"/>
    <n v="1"/>
    <n v="1"/>
    <n v="359.91"/>
    <n v="1"/>
    <n v="0"/>
    <n v="5"/>
    <n v="0"/>
    <x v="18"/>
  </r>
  <r>
    <x v="520"/>
    <x v="4"/>
    <s v="Curitiba"/>
    <x v="10"/>
    <n v="1"/>
    <n v="1"/>
    <n v="26.45"/>
    <n v="1"/>
    <n v="0"/>
    <n v="5"/>
    <n v="0"/>
    <x v="10"/>
  </r>
  <r>
    <x v="520"/>
    <x v="4"/>
    <s v="Curitiba"/>
    <x v="14"/>
    <n v="1"/>
    <n v="1"/>
    <n v="25.82"/>
    <n v="1"/>
    <n v="0"/>
    <n v="4"/>
    <n v="0"/>
    <x v="14"/>
  </r>
  <r>
    <x v="521"/>
    <x v="1"/>
    <s v="Cachoeiro De Itapemirim"/>
    <x v="18"/>
    <n v="1"/>
    <n v="1"/>
    <n v="129.63999999999999"/>
    <n v="1"/>
    <n v="0"/>
    <n v="5"/>
    <n v="0"/>
    <x v="18"/>
  </r>
  <r>
    <x v="522"/>
    <x v="0"/>
    <s v="Mogi Das Cruzes"/>
    <x v="1"/>
    <n v="8"/>
    <n v="11"/>
    <n v="431"/>
    <n v="8"/>
    <n v="0"/>
    <n v="3.75"/>
    <n v="0"/>
    <x v="1"/>
  </r>
  <r>
    <x v="522"/>
    <x v="0"/>
    <s v="Mogi Das Cruzes"/>
    <x v="9"/>
    <n v="7"/>
    <n v="7"/>
    <n v="325.64"/>
    <n v="7"/>
    <n v="1"/>
    <n v="4.43"/>
    <n v="0.14285714285714285"/>
    <x v="9"/>
  </r>
  <r>
    <x v="522"/>
    <x v="0"/>
    <s v="Mogi Das Cruzes"/>
    <x v="10"/>
    <n v="12"/>
    <n v="15"/>
    <n v="879.88"/>
    <n v="12"/>
    <n v="1"/>
    <n v="4.33"/>
    <n v="8.3333333333333329E-2"/>
    <x v="10"/>
  </r>
  <r>
    <x v="522"/>
    <x v="0"/>
    <s v="Mogi Das Cruzes"/>
    <x v="11"/>
    <n v="9"/>
    <n v="12"/>
    <n v="671.73"/>
    <n v="9"/>
    <n v="2"/>
    <n v="4.1100000000000003"/>
    <n v="0.22222222222222221"/>
    <x v="11"/>
  </r>
  <r>
    <x v="522"/>
    <x v="0"/>
    <s v="Mogi Das Cruzes"/>
    <x v="12"/>
    <n v="17"/>
    <n v="24"/>
    <n v="1008.92"/>
    <n v="16"/>
    <n v="4"/>
    <n v="3.47"/>
    <n v="0.25"/>
    <x v="12"/>
  </r>
  <r>
    <x v="522"/>
    <x v="0"/>
    <s v="Mogi Das Cruzes"/>
    <x v="13"/>
    <n v="26"/>
    <n v="33"/>
    <n v="1815.18"/>
    <n v="25"/>
    <n v="10"/>
    <n v="3.44"/>
    <n v="0.4"/>
    <x v="13"/>
  </r>
  <r>
    <x v="522"/>
    <x v="0"/>
    <s v="Mogi Das Cruzes"/>
    <x v="14"/>
    <n v="20"/>
    <n v="37"/>
    <n v="1461.36"/>
    <n v="20"/>
    <n v="1"/>
    <n v="4.58"/>
    <n v="0.05"/>
    <x v="14"/>
  </r>
  <r>
    <x v="522"/>
    <x v="0"/>
    <s v="Mogi Das Cruzes"/>
    <x v="18"/>
    <n v="9"/>
    <n v="11"/>
    <n v="558.66"/>
    <n v="9"/>
    <n v="0"/>
    <n v="4.78"/>
    <n v="0"/>
    <x v="18"/>
  </r>
  <r>
    <x v="522"/>
    <x v="0"/>
    <s v="Mogi Das Cruzes"/>
    <x v="15"/>
    <n v="12"/>
    <n v="18"/>
    <n v="956.5"/>
    <n v="12"/>
    <n v="0"/>
    <n v="4.67"/>
    <n v="0"/>
    <x v="15"/>
  </r>
  <r>
    <x v="522"/>
    <x v="0"/>
    <s v="Mogi Das Cruzes"/>
    <x v="16"/>
    <n v="3"/>
    <n v="3"/>
    <n v="150.93"/>
    <n v="3"/>
    <n v="0"/>
    <n v="4.67"/>
    <n v="0"/>
    <x v="16"/>
  </r>
  <r>
    <x v="522"/>
    <x v="0"/>
    <s v="Mogi Das Cruzes"/>
    <x v="19"/>
    <n v="3"/>
    <n v="3"/>
    <n v="343.25"/>
    <n v="3"/>
    <n v="0"/>
    <n v="5"/>
    <n v="0"/>
    <x v="19"/>
  </r>
  <r>
    <x v="523"/>
    <x v="4"/>
    <s v="Curitiba"/>
    <x v="3"/>
    <n v="2"/>
    <n v="2"/>
    <n v="228.72"/>
    <n v="2"/>
    <n v="0"/>
    <n v="2"/>
    <n v="0"/>
    <x v="3"/>
  </r>
  <r>
    <x v="524"/>
    <x v="3"/>
    <s v="Sabara"/>
    <x v="12"/>
    <n v="2"/>
    <n v="2"/>
    <n v="365.6"/>
    <n v="2"/>
    <n v="0"/>
    <n v="3.5"/>
    <n v="0"/>
    <x v="12"/>
  </r>
  <r>
    <x v="524"/>
    <x v="3"/>
    <s v="Sabara"/>
    <x v="14"/>
    <n v="1"/>
    <n v="1"/>
    <n v="437.36"/>
    <n v="1"/>
    <n v="0"/>
    <n v="5"/>
    <n v="0"/>
    <x v="14"/>
  </r>
  <r>
    <x v="524"/>
    <x v="3"/>
    <s v="Sabara"/>
    <x v="18"/>
    <n v="1"/>
    <n v="1"/>
    <n v="259.02999999999997"/>
    <n v="1"/>
    <n v="0"/>
    <n v="5"/>
    <n v="0"/>
    <x v="18"/>
  </r>
  <r>
    <x v="524"/>
    <x v="3"/>
    <s v="Sabara"/>
    <x v="15"/>
    <n v="1"/>
    <n v="2"/>
    <n v="287"/>
    <n v="1"/>
    <n v="0"/>
    <n v="5"/>
    <n v="0"/>
    <x v="15"/>
  </r>
  <r>
    <x v="524"/>
    <x v="3"/>
    <s v="Sabara"/>
    <x v="19"/>
    <n v="1"/>
    <n v="1"/>
    <n v="33.69"/>
    <n v="1"/>
    <n v="0"/>
    <n v="5"/>
    <n v="0"/>
    <x v="19"/>
  </r>
  <r>
    <x v="525"/>
    <x v="0"/>
    <s v="Ribeirao Preto"/>
    <x v="15"/>
    <n v="1"/>
    <n v="1"/>
    <n v="119.7"/>
    <n v="1"/>
    <n v="0"/>
    <n v="4"/>
    <n v="0"/>
    <x v="15"/>
  </r>
  <r>
    <x v="526"/>
    <x v="4"/>
    <s v="Londrina"/>
    <x v="19"/>
    <n v="1"/>
    <n v="1"/>
    <n v="119.69"/>
    <n v="1"/>
    <n v="0"/>
    <n v="5"/>
    <n v="0"/>
    <x v="19"/>
  </r>
  <r>
    <x v="527"/>
    <x v="5"/>
    <s v="Macae"/>
    <x v="14"/>
    <n v="3"/>
    <n v="3"/>
    <n v="377.39"/>
    <n v="3"/>
    <n v="0"/>
    <n v="3.67"/>
    <n v="0"/>
    <x v="14"/>
  </r>
  <r>
    <x v="528"/>
    <x v="0"/>
    <s v="Sao Paulo"/>
    <x v="15"/>
    <n v="3"/>
    <n v="3"/>
    <n v="85.01"/>
    <n v="3"/>
    <n v="0"/>
    <n v="5"/>
    <n v="0"/>
    <x v="15"/>
  </r>
  <r>
    <x v="528"/>
    <x v="0"/>
    <s v="Sao Paulo"/>
    <x v="16"/>
    <n v="2"/>
    <n v="2"/>
    <n v="56.11"/>
    <n v="2"/>
    <n v="1"/>
    <n v="4.5"/>
    <n v="0.5"/>
    <x v="16"/>
  </r>
  <r>
    <x v="528"/>
    <x v="0"/>
    <s v="Sao Paulo"/>
    <x v="19"/>
    <n v="3"/>
    <n v="5"/>
    <n v="140.25"/>
    <n v="3"/>
    <n v="0"/>
    <n v="5"/>
    <n v="0"/>
    <x v="19"/>
  </r>
  <r>
    <x v="529"/>
    <x v="0"/>
    <s v="Ribeirao Preto"/>
    <x v="9"/>
    <n v="1"/>
    <n v="1"/>
    <n v="479.47"/>
    <n v="1"/>
    <n v="0"/>
    <n v="5"/>
    <n v="0"/>
    <x v="9"/>
  </r>
  <r>
    <x v="529"/>
    <x v="0"/>
    <s v="Ribeirao Preto"/>
    <x v="11"/>
    <n v="1"/>
    <n v="1"/>
    <n v="107.17"/>
    <n v="1"/>
    <n v="0"/>
    <n v="5"/>
    <n v="0"/>
    <x v="11"/>
  </r>
  <r>
    <x v="529"/>
    <x v="0"/>
    <s v="Ribeirao Preto"/>
    <x v="13"/>
    <n v="2"/>
    <n v="2"/>
    <n v="435.81"/>
    <n v="2"/>
    <n v="0"/>
    <n v="5"/>
    <n v="0"/>
    <x v="13"/>
  </r>
  <r>
    <x v="529"/>
    <x v="0"/>
    <s v="Ribeirao Preto"/>
    <x v="14"/>
    <n v="1"/>
    <n v="1"/>
    <n v="395.2"/>
    <n v="1"/>
    <n v="1"/>
    <n v="1"/>
    <n v="1"/>
    <x v="14"/>
  </r>
  <r>
    <x v="529"/>
    <x v="0"/>
    <s v="Ribeirao Preto"/>
    <x v="18"/>
    <n v="1"/>
    <n v="1"/>
    <n v="370.85"/>
    <n v="1"/>
    <n v="0"/>
    <n v="5"/>
    <n v="0"/>
    <x v="18"/>
  </r>
  <r>
    <x v="529"/>
    <x v="0"/>
    <s v="Ribeirao Preto"/>
    <x v="15"/>
    <n v="1"/>
    <n v="1"/>
    <n v="340.82"/>
    <n v="1"/>
    <n v="0"/>
    <n v="5"/>
    <n v="0"/>
    <x v="15"/>
  </r>
  <r>
    <x v="529"/>
    <x v="0"/>
    <s v="Ribeirao Preto"/>
    <x v="16"/>
    <n v="2"/>
    <n v="2"/>
    <n v="364.19"/>
    <n v="2"/>
    <n v="0"/>
    <n v="5"/>
    <n v="0"/>
    <x v="16"/>
  </r>
  <r>
    <x v="529"/>
    <x v="0"/>
    <s v="Ribeirao Preto"/>
    <x v="19"/>
    <n v="7"/>
    <n v="7"/>
    <n v="1736.97"/>
    <n v="7"/>
    <n v="1"/>
    <n v="3.57"/>
    <n v="0.14285714285714285"/>
    <x v="19"/>
  </r>
  <r>
    <x v="530"/>
    <x v="0"/>
    <s v="Sao Paulo"/>
    <x v="14"/>
    <n v="1"/>
    <n v="1"/>
    <n v="168.63"/>
    <n v="1"/>
    <n v="0"/>
    <n v="5"/>
    <n v="0"/>
    <x v="14"/>
  </r>
  <r>
    <x v="531"/>
    <x v="7"/>
    <s v="Sao Francisco Do Sul"/>
    <x v="4"/>
    <n v="1"/>
    <n v="1"/>
    <n v="612.01"/>
    <n v="1"/>
    <n v="0"/>
    <n v="5"/>
    <n v="0"/>
    <x v="4"/>
  </r>
  <r>
    <x v="531"/>
    <x v="7"/>
    <s v="Sao Francisco Do Sul"/>
    <x v="5"/>
    <n v="1"/>
    <n v="1"/>
    <n v="842.43"/>
    <n v="1"/>
    <n v="0"/>
    <n v="5"/>
    <n v="0"/>
    <x v="5"/>
  </r>
  <r>
    <x v="532"/>
    <x v="2"/>
    <s v="Uruacu"/>
    <x v="15"/>
    <n v="3"/>
    <n v="4"/>
    <n v="476.16"/>
    <n v="3"/>
    <n v="0"/>
    <n v="3.33"/>
    <n v="0"/>
    <x v="15"/>
  </r>
  <r>
    <x v="532"/>
    <x v="2"/>
    <s v="Uruacu"/>
    <x v="16"/>
    <n v="5"/>
    <n v="5"/>
    <n v="546.26"/>
    <n v="5"/>
    <n v="0"/>
    <n v="4.8"/>
    <n v="0"/>
    <x v="16"/>
  </r>
  <r>
    <x v="532"/>
    <x v="2"/>
    <s v="Uruacu"/>
    <x v="19"/>
    <n v="2"/>
    <n v="2"/>
    <n v="181.55"/>
    <n v="2"/>
    <n v="0"/>
    <n v="4.5"/>
    <n v="0"/>
    <x v="19"/>
  </r>
  <r>
    <x v="533"/>
    <x v="0"/>
    <s v="Ibitinga"/>
    <x v="8"/>
    <n v="1"/>
    <n v="1"/>
    <n v="61.69"/>
    <n v="1"/>
    <n v="0"/>
    <n v="5"/>
    <n v="0"/>
    <x v="8"/>
  </r>
  <r>
    <x v="533"/>
    <x v="0"/>
    <s v="Ibitinga"/>
    <x v="0"/>
    <n v="7"/>
    <n v="7"/>
    <n v="404.07"/>
    <n v="7"/>
    <n v="0"/>
    <n v="4.29"/>
    <n v="0"/>
    <x v="0"/>
  </r>
  <r>
    <x v="533"/>
    <x v="0"/>
    <s v="Ibitinga"/>
    <x v="1"/>
    <n v="8"/>
    <n v="9"/>
    <n v="742.47"/>
    <n v="8"/>
    <n v="1"/>
    <n v="3.5"/>
    <n v="0.125"/>
    <x v="1"/>
  </r>
  <r>
    <x v="533"/>
    <x v="0"/>
    <s v="Ibitinga"/>
    <x v="9"/>
    <n v="5"/>
    <n v="5"/>
    <n v="391.07"/>
    <n v="5"/>
    <n v="0"/>
    <n v="4"/>
    <n v="0"/>
    <x v="9"/>
  </r>
  <r>
    <x v="533"/>
    <x v="0"/>
    <s v="Ibitinga"/>
    <x v="10"/>
    <n v="3"/>
    <n v="3"/>
    <n v="233.03"/>
    <n v="3"/>
    <n v="0"/>
    <n v="4.67"/>
    <n v="0"/>
    <x v="10"/>
  </r>
  <r>
    <x v="533"/>
    <x v="0"/>
    <s v="Ibitinga"/>
    <x v="11"/>
    <n v="4"/>
    <n v="4"/>
    <n v="505.64"/>
    <n v="4"/>
    <n v="0"/>
    <n v="3.25"/>
    <n v="0"/>
    <x v="11"/>
  </r>
  <r>
    <x v="533"/>
    <x v="0"/>
    <s v="Ibitinga"/>
    <x v="12"/>
    <n v="1"/>
    <n v="1"/>
    <n v="61.85"/>
    <n v="1"/>
    <n v="1"/>
    <n v="1"/>
    <n v="1"/>
    <x v="12"/>
  </r>
  <r>
    <x v="533"/>
    <x v="0"/>
    <s v="Ibitinga"/>
    <x v="13"/>
    <n v="4"/>
    <n v="4"/>
    <n v="544.9"/>
    <n v="4"/>
    <n v="1"/>
    <n v="3.5"/>
    <n v="0.25"/>
    <x v="13"/>
  </r>
  <r>
    <x v="533"/>
    <x v="0"/>
    <s v="Ibitinga"/>
    <x v="14"/>
    <n v="1"/>
    <n v="1"/>
    <n v="320.64"/>
    <n v="0"/>
    <n v="0"/>
    <n v="2"/>
    <m/>
    <x v="14"/>
  </r>
  <r>
    <x v="533"/>
    <x v="0"/>
    <s v="Ibitinga"/>
    <x v="18"/>
    <n v="3"/>
    <n v="3"/>
    <n v="188.15"/>
    <n v="2"/>
    <n v="0"/>
    <n v="3.67"/>
    <n v="0"/>
    <x v="18"/>
  </r>
  <r>
    <x v="533"/>
    <x v="0"/>
    <s v="Ibitinga"/>
    <x v="15"/>
    <n v="4"/>
    <n v="4"/>
    <n v="537.6"/>
    <n v="4"/>
    <n v="0"/>
    <n v="2.75"/>
    <n v="0"/>
    <x v="15"/>
  </r>
  <r>
    <x v="533"/>
    <x v="0"/>
    <s v="Ibitinga"/>
    <x v="19"/>
    <n v="3"/>
    <n v="3"/>
    <n v="160.41"/>
    <n v="3"/>
    <n v="1"/>
    <n v="4.67"/>
    <n v="0.33333333333333331"/>
    <x v="19"/>
  </r>
  <r>
    <x v="534"/>
    <x v="0"/>
    <s v="Sao Paulo"/>
    <x v="14"/>
    <n v="2"/>
    <n v="2"/>
    <n v="205.59"/>
    <n v="2"/>
    <n v="0"/>
    <n v="5"/>
    <n v="0"/>
    <x v="14"/>
  </r>
  <r>
    <x v="534"/>
    <x v="0"/>
    <s v="Sao Paulo"/>
    <x v="18"/>
    <n v="5"/>
    <n v="5"/>
    <n v="612.5"/>
    <n v="5"/>
    <n v="0"/>
    <n v="4.8"/>
    <n v="0"/>
    <x v="18"/>
  </r>
  <r>
    <x v="534"/>
    <x v="0"/>
    <s v="Sao Paulo"/>
    <x v="15"/>
    <n v="5"/>
    <n v="5"/>
    <n v="577.62"/>
    <n v="5"/>
    <n v="0"/>
    <n v="5"/>
    <n v="0"/>
    <x v="15"/>
  </r>
  <r>
    <x v="534"/>
    <x v="0"/>
    <s v="Sao Paulo"/>
    <x v="16"/>
    <n v="1"/>
    <n v="1"/>
    <n v="143.99"/>
    <n v="1"/>
    <n v="0"/>
    <n v="5"/>
    <n v="0"/>
    <x v="16"/>
  </r>
  <r>
    <x v="535"/>
    <x v="0"/>
    <s v="Osasco"/>
    <x v="3"/>
    <n v="1"/>
    <n v="1"/>
    <n v="55.96"/>
    <n v="1"/>
    <n v="0"/>
    <n v="5"/>
    <n v="0"/>
    <x v="3"/>
  </r>
  <r>
    <x v="536"/>
    <x v="0"/>
    <s v="Jaci"/>
    <x v="19"/>
    <n v="2"/>
    <n v="2"/>
    <n v="344.17"/>
    <n v="2"/>
    <n v="0"/>
    <n v="4.5"/>
    <n v="0"/>
    <x v="19"/>
  </r>
  <r>
    <x v="537"/>
    <x v="0"/>
    <s v="Sao Jose Dos Campos"/>
    <x v="15"/>
    <n v="1"/>
    <n v="1"/>
    <n v="68.349999999999994"/>
    <n v="1"/>
    <n v="0"/>
    <n v="5"/>
    <n v="0"/>
    <x v="15"/>
  </r>
  <r>
    <x v="537"/>
    <x v="0"/>
    <s v="Sao Jose Dos Campos"/>
    <x v="16"/>
    <n v="4"/>
    <n v="7"/>
    <n v="1089.02"/>
    <n v="4"/>
    <n v="0"/>
    <n v="4.5"/>
    <n v="0"/>
    <x v="16"/>
  </r>
  <r>
    <x v="537"/>
    <x v="0"/>
    <s v="Sao Jose Dos Campos"/>
    <x v="19"/>
    <n v="4"/>
    <n v="4"/>
    <n v="465.07"/>
    <n v="4"/>
    <n v="2"/>
    <n v="3.5"/>
    <n v="0.5"/>
    <x v="19"/>
  </r>
  <r>
    <x v="538"/>
    <x v="4"/>
    <s v="Curitiba"/>
    <x v="2"/>
    <n v="1"/>
    <n v="1"/>
    <n v="191.5"/>
    <n v="1"/>
    <n v="0"/>
    <n v="5"/>
    <n v="0"/>
    <x v="2"/>
  </r>
  <r>
    <x v="538"/>
    <x v="4"/>
    <s v="Curitiba"/>
    <x v="4"/>
    <n v="3"/>
    <n v="4"/>
    <n v="751.23"/>
    <n v="2"/>
    <n v="0"/>
    <n v="2.33"/>
    <n v="0"/>
    <x v="4"/>
  </r>
  <r>
    <x v="539"/>
    <x v="14"/>
    <s v="Sinop"/>
    <x v="7"/>
    <n v="1"/>
    <n v="1"/>
    <n v="70.819999999999993"/>
    <n v="1"/>
    <n v="0"/>
    <n v="5"/>
    <n v="0"/>
    <x v="7"/>
  </r>
  <r>
    <x v="539"/>
    <x v="14"/>
    <s v="Sinop"/>
    <x v="1"/>
    <n v="23"/>
    <n v="24"/>
    <n v="4272.25"/>
    <n v="23"/>
    <n v="1"/>
    <n v="4.17"/>
    <n v="4.3478260869565216E-2"/>
    <x v="1"/>
  </r>
  <r>
    <x v="539"/>
    <x v="14"/>
    <s v="Sinop"/>
    <x v="9"/>
    <n v="15"/>
    <n v="15"/>
    <n v="2514.5"/>
    <n v="15"/>
    <n v="0"/>
    <n v="4.5999999999999996"/>
    <n v="0"/>
    <x v="9"/>
  </r>
  <r>
    <x v="539"/>
    <x v="14"/>
    <s v="Sinop"/>
    <x v="10"/>
    <n v="7"/>
    <n v="7"/>
    <n v="1091.43"/>
    <n v="7"/>
    <n v="0"/>
    <n v="4.57"/>
    <n v="0"/>
    <x v="10"/>
  </r>
  <r>
    <x v="539"/>
    <x v="14"/>
    <s v="Sinop"/>
    <x v="11"/>
    <n v="3"/>
    <n v="3"/>
    <n v="583.36"/>
    <n v="3"/>
    <n v="0"/>
    <n v="4.33"/>
    <n v="0"/>
    <x v="11"/>
  </r>
  <r>
    <x v="539"/>
    <x v="14"/>
    <s v="Sinop"/>
    <x v="13"/>
    <n v="1"/>
    <n v="1"/>
    <n v="202.56"/>
    <n v="1"/>
    <n v="0"/>
    <n v="4"/>
    <n v="0"/>
    <x v="13"/>
  </r>
  <r>
    <x v="539"/>
    <x v="14"/>
    <s v="Sinop"/>
    <x v="15"/>
    <n v="4"/>
    <n v="4"/>
    <n v="1109.6400000000001"/>
    <n v="4"/>
    <n v="0"/>
    <n v="5"/>
    <n v="0"/>
    <x v="15"/>
  </r>
  <r>
    <x v="540"/>
    <x v="0"/>
    <s v="Santo Andre"/>
    <x v="2"/>
    <n v="1"/>
    <n v="1"/>
    <n v="39.31"/>
    <n v="1"/>
    <n v="0"/>
    <n v="2"/>
    <n v="0"/>
    <x v="2"/>
  </r>
  <r>
    <x v="540"/>
    <x v="0"/>
    <s v="Santo Andre"/>
    <x v="3"/>
    <n v="2"/>
    <n v="5"/>
    <n v="131.55000000000001"/>
    <n v="2"/>
    <n v="0"/>
    <n v="5"/>
    <n v="0"/>
    <x v="3"/>
  </r>
  <r>
    <x v="540"/>
    <x v="0"/>
    <s v="Santo Andre"/>
    <x v="4"/>
    <n v="2"/>
    <n v="2"/>
    <n v="76.59"/>
    <n v="2"/>
    <n v="0"/>
    <n v="1"/>
    <n v="0"/>
    <x v="4"/>
  </r>
  <r>
    <x v="540"/>
    <x v="0"/>
    <s v="Santo Andre"/>
    <x v="5"/>
    <n v="2"/>
    <n v="5"/>
    <n v="160.25"/>
    <n v="2"/>
    <n v="0"/>
    <n v="4"/>
    <n v="0"/>
    <x v="5"/>
  </r>
  <r>
    <x v="541"/>
    <x v="0"/>
    <s v="Sao Paulo"/>
    <x v="10"/>
    <n v="1"/>
    <n v="1"/>
    <n v="211.82"/>
    <n v="1"/>
    <n v="0"/>
    <n v="5"/>
    <n v="0"/>
    <x v="10"/>
  </r>
  <r>
    <x v="541"/>
    <x v="0"/>
    <s v="Sao Paulo"/>
    <x v="11"/>
    <n v="1"/>
    <n v="1"/>
    <n v="164.27"/>
    <n v="1"/>
    <n v="0"/>
    <n v="5"/>
    <n v="0"/>
    <x v="11"/>
  </r>
  <r>
    <x v="541"/>
    <x v="0"/>
    <s v="Sao Paulo"/>
    <x v="12"/>
    <n v="1"/>
    <n v="1"/>
    <n v="170.31"/>
    <n v="1"/>
    <n v="0"/>
    <n v="5"/>
    <n v="0"/>
    <x v="12"/>
  </r>
  <r>
    <x v="541"/>
    <x v="0"/>
    <s v="Sao Paulo"/>
    <x v="13"/>
    <n v="6"/>
    <n v="6"/>
    <n v="836.36"/>
    <n v="6"/>
    <n v="1"/>
    <n v="4.33"/>
    <n v="0.16666666666666666"/>
    <x v="13"/>
  </r>
  <r>
    <x v="541"/>
    <x v="0"/>
    <s v="Sao Paulo"/>
    <x v="14"/>
    <n v="4"/>
    <n v="7"/>
    <n v="994.23"/>
    <n v="4"/>
    <n v="0"/>
    <n v="4.5"/>
    <n v="0"/>
    <x v="14"/>
  </r>
  <r>
    <x v="541"/>
    <x v="0"/>
    <s v="Sao Paulo"/>
    <x v="18"/>
    <n v="2"/>
    <n v="2"/>
    <n v="638.15"/>
    <n v="2"/>
    <n v="0"/>
    <n v="5"/>
    <n v="0"/>
    <x v="18"/>
  </r>
  <r>
    <x v="541"/>
    <x v="0"/>
    <s v="Sao Paulo"/>
    <x v="15"/>
    <n v="3"/>
    <n v="3"/>
    <n v="433.66"/>
    <n v="3"/>
    <n v="0"/>
    <n v="5"/>
    <n v="0"/>
    <x v="15"/>
  </r>
  <r>
    <x v="541"/>
    <x v="0"/>
    <s v="Sao Paulo"/>
    <x v="16"/>
    <n v="2"/>
    <n v="2"/>
    <n v="199.29"/>
    <n v="2"/>
    <n v="0"/>
    <n v="1.5"/>
    <n v="0"/>
    <x v="16"/>
  </r>
  <r>
    <x v="541"/>
    <x v="0"/>
    <s v="Sao Paulo"/>
    <x v="19"/>
    <n v="4"/>
    <n v="5"/>
    <n v="662.12"/>
    <n v="4"/>
    <n v="0"/>
    <n v="4.5"/>
    <n v="0"/>
    <x v="19"/>
  </r>
  <r>
    <x v="542"/>
    <x v="0"/>
    <s v="Sao Paulo"/>
    <x v="8"/>
    <n v="1"/>
    <n v="1"/>
    <n v="87.62"/>
    <n v="1"/>
    <n v="0"/>
    <n v="5"/>
    <n v="0"/>
    <x v="8"/>
  </r>
  <r>
    <x v="542"/>
    <x v="0"/>
    <s v="Sao Paulo"/>
    <x v="0"/>
    <n v="1"/>
    <n v="1"/>
    <n v="82.61"/>
    <n v="1"/>
    <n v="0"/>
    <n v="5"/>
    <n v="0"/>
    <x v="0"/>
  </r>
  <r>
    <x v="542"/>
    <x v="0"/>
    <s v="Sao Paulo"/>
    <x v="9"/>
    <n v="6"/>
    <n v="8"/>
    <n v="572.55999999999995"/>
    <n v="6"/>
    <n v="2"/>
    <n v="3.5"/>
    <n v="0.33333333333333331"/>
    <x v="9"/>
  </r>
  <r>
    <x v="542"/>
    <x v="0"/>
    <s v="Sao Paulo"/>
    <x v="11"/>
    <n v="4"/>
    <n v="4"/>
    <n v="234.47"/>
    <n v="4"/>
    <n v="0"/>
    <n v="5"/>
    <n v="0"/>
    <x v="11"/>
  </r>
  <r>
    <x v="542"/>
    <x v="0"/>
    <s v="Sao Paulo"/>
    <x v="12"/>
    <n v="2"/>
    <n v="4"/>
    <n v="454.63"/>
    <n v="2"/>
    <n v="1"/>
    <n v="3"/>
    <n v="0.5"/>
    <x v="12"/>
  </r>
  <r>
    <x v="542"/>
    <x v="0"/>
    <s v="Sao Paulo"/>
    <x v="14"/>
    <n v="3"/>
    <n v="3"/>
    <n v="173.61"/>
    <n v="3"/>
    <n v="0"/>
    <n v="4.67"/>
    <n v="0"/>
    <x v="14"/>
  </r>
  <r>
    <x v="542"/>
    <x v="0"/>
    <s v="Sao Paulo"/>
    <x v="18"/>
    <n v="1"/>
    <n v="1"/>
    <n v="106.19"/>
    <n v="1"/>
    <n v="0"/>
    <n v="5"/>
    <n v="0"/>
    <x v="18"/>
  </r>
  <r>
    <x v="543"/>
    <x v="0"/>
    <s v="Sao Paulo"/>
    <x v="7"/>
    <n v="5"/>
    <n v="5"/>
    <n v="302.42"/>
    <n v="5"/>
    <n v="0"/>
    <n v="4"/>
    <n v="0"/>
    <x v="7"/>
  </r>
  <r>
    <x v="543"/>
    <x v="0"/>
    <s v="Sao Paulo"/>
    <x v="8"/>
    <n v="14"/>
    <n v="15"/>
    <n v="1192.6500000000001"/>
    <n v="14"/>
    <n v="0"/>
    <n v="4.29"/>
    <n v="0"/>
    <x v="8"/>
  </r>
  <r>
    <x v="543"/>
    <x v="0"/>
    <s v="Sao Paulo"/>
    <x v="0"/>
    <n v="14"/>
    <n v="15"/>
    <n v="995.52"/>
    <n v="14"/>
    <n v="1"/>
    <n v="4.3099999999999996"/>
    <n v="7.1428571428571425E-2"/>
    <x v="0"/>
  </r>
  <r>
    <x v="543"/>
    <x v="0"/>
    <s v="Sao Paulo"/>
    <x v="1"/>
    <n v="11"/>
    <n v="11"/>
    <n v="942.79"/>
    <n v="11"/>
    <n v="0"/>
    <n v="4.45"/>
    <n v="0"/>
    <x v="1"/>
  </r>
  <r>
    <x v="543"/>
    <x v="0"/>
    <s v="Sao Paulo"/>
    <x v="9"/>
    <n v="27"/>
    <n v="27"/>
    <n v="2018.36"/>
    <n v="25"/>
    <n v="1"/>
    <n v="4.08"/>
    <n v="0.04"/>
    <x v="9"/>
  </r>
  <r>
    <x v="543"/>
    <x v="0"/>
    <s v="Sao Paulo"/>
    <x v="10"/>
    <n v="11"/>
    <n v="11"/>
    <n v="837.3"/>
    <n v="11"/>
    <n v="0"/>
    <n v="4.7300000000000004"/>
    <n v="0"/>
    <x v="10"/>
  </r>
  <r>
    <x v="543"/>
    <x v="0"/>
    <s v="Sao Paulo"/>
    <x v="11"/>
    <n v="10"/>
    <n v="10"/>
    <n v="911.32"/>
    <n v="9"/>
    <n v="0"/>
    <n v="4.0999999999999996"/>
    <n v="0"/>
    <x v="11"/>
  </r>
  <r>
    <x v="543"/>
    <x v="0"/>
    <s v="Sao Paulo"/>
    <x v="12"/>
    <n v="13"/>
    <n v="15"/>
    <n v="1278.49"/>
    <n v="12"/>
    <n v="2"/>
    <n v="3.77"/>
    <n v="0.16666666666666666"/>
    <x v="12"/>
  </r>
  <r>
    <x v="543"/>
    <x v="0"/>
    <s v="Sao Paulo"/>
    <x v="13"/>
    <n v="16"/>
    <n v="17"/>
    <n v="1355.05"/>
    <n v="15"/>
    <n v="2"/>
    <n v="4.2"/>
    <n v="0.13333333333333333"/>
    <x v="13"/>
  </r>
  <r>
    <x v="543"/>
    <x v="0"/>
    <s v="Sao Paulo"/>
    <x v="14"/>
    <n v="14"/>
    <n v="14"/>
    <n v="2692.66"/>
    <n v="14"/>
    <n v="2"/>
    <n v="4"/>
    <n v="0.14285714285714285"/>
    <x v="14"/>
  </r>
  <r>
    <x v="543"/>
    <x v="0"/>
    <s v="Sao Paulo"/>
    <x v="18"/>
    <n v="15"/>
    <n v="16"/>
    <n v="1253.1300000000001"/>
    <n v="15"/>
    <n v="0"/>
    <n v="3.93"/>
    <n v="0"/>
    <x v="18"/>
  </r>
  <r>
    <x v="543"/>
    <x v="0"/>
    <s v="Sao Paulo"/>
    <x v="15"/>
    <n v="4"/>
    <n v="4"/>
    <n v="383.93"/>
    <n v="4"/>
    <n v="0"/>
    <n v="3.75"/>
    <n v="0"/>
    <x v="15"/>
  </r>
  <r>
    <x v="543"/>
    <x v="0"/>
    <s v="Sao Paulo"/>
    <x v="16"/>
    <n v="6"/>
    <n v="6"/>
    <n v="428.87"/>
    <n v="6"/>
    <n v="0"/>
    <n v="5"/>
    <n v="0"/>
    <x v="16"/>
  </r>
  <r>
    <x v="543"/>
    <x v="0"/>
    <s v="Sao Paulo"/>
    <x v="19"/>
    <n v="6"/>
    <n v="6"/>
    <n v="474.8"/>
    <n v="6"/>
    <n v="2"/>
    <n v="4.33"/>
    <n v="0.33333333333333331"/>
    <x v="19"/>
  </r>
  <r>
    <x v="544"/>
    <x v="4"/>
    <s v="Curitiba"/>
    <x v="14"/>
    <n v="1"/>
    <n v="1"/>
    <n v="65.930000000000007"/>
    <n v="1"/>
    <n v="0"/>
    <n v="2"/>
    <n v="0"/>
    <x v="14"/>
  </r>
  <r>
    <x v="545"/>
    <x v="3"/>
    <s v="Belo Horizonte"/>
    <x v="2"/>
    <n v="1"/>
    <n v="1"/>
    <n v="568.61"/>
    <n v="1"/>
    <n v="0"/>
    <n v="4"/>
    <n v="0"/>
    <x v="2"/>
  </r>
  <r>
    <x v="545"/>
    <x v="3"/>
    <s v="Belo Horizonte"/>
    <x v="3"/>
    <n v="1"/>
    <n v="1"/>
    <n v="125.97"/>
    <n v="1"/>
    <n v="0"/>
    <n v="4"/>
    <n v="0"/>
    <x v="3"/>
  </r>
  <r>
    <x v="545"/>
    <x v="3"/>
    <s v="Belo Horizonte"/>
    <x v="5"/>
    <n v="1"/>
    <n v="1"/>
    <n v="136.01"/>
    <n v="1"/>
    <n v="0"/>
    <n v="5"/>
    <n v="0"/>
    <x v="5"/>
  </r>
  <r>
    <x v="545"/>
    <x v="3"/>
    <s v="Belo Horizonte"/>
    <x v="7"/>
    <n v="1"/>
    <n v="1"/>
    <n v="112.94"/>
    <n v="1"/>
    <n v="1"/>
    <n v="3"/>
    <n v="1"/>
    <x v="7"/>
  </r>
  <r>
    <x v="545"/>
    <x v="3"/>
    <s v="Belo Horizonte"/>
    <x v="8"/>
    <n v="1"/>
    <n v="1"/>
    <n v="138.41"/>
    <n v="1"/>
    <n v="0"/>
    <n v="4"/>
    <n v="0"/>
    <x v="8"/>
  </r>
  <r>
    <x v="545"/>
    <x v="3"/>
    <s v="Belo Horizonte"/>
    <x v="0"/>
    <n v="1"/>
    <n v="1"/>
    <n v="136.6"/>
    <n v="1"/>
    <n v="0"/>
    <n v="5"/>
    <n v="0"/>
    <x v="0"/>
  </r>
  <r>
    <x v="545"/>
    <x v="3"/>
    <s v="Belo Horizonte"/>
    <x v="1"/>
    <n v="2"/>
    <n v="2"/>
    <n v="155.37"/>
    <n v="2"/>
    <n v="0"/>
    <n v="5"/>
    <n v="0"/>
    <x v="1"/>
  </r>
  <r>
    <x v="545"/>
    <x v="3"/>
    <s v="Belo Horizonte"/>
    <x v="9"/>
    <n v="2"/>
    <n v="2"/>
    <n v="614.37"/>
    <n v="1"/>
    <n v="0"/>
    <n v="2.5"/>
    <n v="0"/>
    <x v="9"/>
  </r>
  <r>
    <x v="545"/>
    <x v="3"/>
    <s v="Belo Horizonte"/>
    <x v="14"/>
    <n v="2"/>
    <n v="3"/>
    <n v="437.34"/>
    <n v="2"/>
    <n v="0"/>
    <n v="3"/>
    <n v="0"/>
    <x v="14"/>
  </r>
  <r>
    <x v="545"/>
    <x v="3"/>
    <s v="Belo Horizonte"/>
    <x v="18"/>
    <n v="1"/>
    <n v="1"/>
    <n v="591.54"/>
    <n v="1"/>
    <n v="0"/>
    <n v="4"/>
    <n v="0"/>
    <x v="18"/>
  </r>
  <r>
    <x v="545"/>
    <x v="3"/>
    <s v="Belo Horizonte"/>
    <x v="16"/>
    <n v="2"/>
    <n v="2"/>
    <n v="232.67"/>
    <n v="2"/>
    <n v="0"/>
    <n v="2"/>
    <n v="0"/>
    <x v="16"/>
  </r>
  <r>
    <x v="546"/>
    <x v="0"/>
    <s v="Sao Paulo"/>
    <x v="16"/>
    <n v="1"/>
    <n v="1"/>
    <n v="81.78"/>
    <n v="1"/>
    <n v="0"/>
    <n v="4"/>
    <n v="0"/>
    <x v="16"/>
  </r>
  <r>
    <x v="546"/>
    <x v="0"/>
    <s v="Sao Paulo"/>
    <x v="19"/>
    <n v="6"/>
    <n v="6"/>
    <n v="564.84"/>
    <n v="6"/>
    <n v="1"/>
    <n v="4.5999999999999996"/>
    <n v="0.16666666666666666"/>
    <x v="19"/>
  </r>
  <r>
    <x v="547"/>
    <x v="0"/>
    <s v="Sao Paulo"/>
    <x v="3"/>
    <n v="4"/>
    <n v="5"/>
    <n v="501.49"/>
    <n v="4"/>
    <n v="0"/>
    <n v="4"/>
    <n v="0"/>
    <x v="3"/>
  </r>
  <r>
    <x v="547"/>
    <x v="0"/>
    <s v="Sao Paulo"/>
    <x v="4"/>
    <n v="7"/>
    <n v="7"/>
    <n v="711.09"/>
    <n v="7"/>
    <n v="1"/>
    <n v="4.71"/>
    <n v="0.14285714285714285"/>
    <x v="4"/>
  </r>
  <r>
    <x v="547"/>
    <x v="0"/>
    <s v="Sao Paulo"/>
    <x v="5"/>
    <n v="7"/>
    <n v="8"/>
    <n v="826.54"/>
    <n v="7"/>
    <n v="0"/>
    <n v="4.43"/>
    <n v="0"/>
    <x v="5"/>
  </r>
  <r>
    <x v="547"/>
    <x v="0"/>
    <s v="Sao Paulo"/>
    <x v="6"/>
    <n v="7"/>
    <n v="8"/>
    <n v="992.98"/>
    <n v="7"/>
    <n v="0"/>
    <n v="4.8600000000000003"/>
    <n v="0"/>
    <x v="6"/>
  </r>
  <r>
    <x v="547"/>
    <x v="0"/>
    <s v="Sao Paulo"/>
    <x v="7"/>
    <n v="3"/>
    <n v="3"/>
    <n v="266.81"/>
    <n v="3"/>
    <n v="0"/>
    <n v="4.67"/>
    <n v="0"/>
    <x v="7"/>
  </r>
  <r>
    <x v="547"/>
    <x v="0"/>
    <s v="Sao Paulo"/>
    <x v="8"/>
    <n v="2"/>
    <n v="3"/>
    <n v="148.54"/>
    <n v="2"/>
    <n v="0"/>
    <n v="3"/>
    <n v="0"/>
    <x v="8"/>
  </r>
  <r>
    <x v="547"/>
    <x v="0"/>
    <s v="Sao Paulo"/>
    <x v="0"/>
    <n v="3"/>
    <n v="3"/>
    <n v="474.3"/>
    <n v="3"/>
    <n v="0"/>
    <n v="4.67"/>
    <n v="0"/>
    <x v="0"/>
  </r>
  <r>
    <x v="547"/>
    <x v="0"/>
    <s v="Sao Paulo"/>
    <x v="9"/>
    <n v="5"/>
    <n v="5"/>
    <n v="699.83"/>
    <n v="5"/>
    <n v="1"/>
    <n v="4.5999999999999996"/>
    <n v="0.2"/>
    <x v="9"/>
  </r>
  <r>
    <x v="547"/>
    <x v="0"/>
    <s v="Sao Paulo"/>
    <x v="10"/>
    <n v="5"/>
    <n v="5"/>
    <n v="547.82000000000005"/>
    <n v="5"/>
    <n v="2"/>
    <n v="3.4"/>
    <n v="0.4"/>
    <x v="10"/>
  </r>
  <r>
    <x v="547"/>
    <x v="0"/>
    <s v="Sao Paulo"/>
    <x v="11"/>
    <n v="17"/>
    <n v="22"/>
    <n v="2660.52"/>
    <n v="17"/>
    <n v="1"/>
    <n v="4"/>
    <n v="5.8823529411764705E-2"/>
    <x v="11"/>
  </r>
  <r>
    <x v="547"/>
    <x v="0"/>
    <s v="Sao Paulo"/>
    <x v="12"/>
    <n v="12"/>
    <n v="12"/>
    <n v="1519.06"/>
    <n v="12"/>
    <n v="3"/>
    <n v="3.33"/>
    <n v="0.25"/>
    <x v="12"/>
  </r>
  <r>
    <x v="547"/>
    <x v="0"/>
    <s v="Sao Paulo"/>
    <x v="13"/>
    <n v="10"/>
    <n v="11"/>
    <n v="1288.18"/>
    <n v="10"/>
    <n v="2"/>
    <n v="3.6"/>
    <n v="0.2"/>
    <x v="13"/>
  </r>
  <r>
    <x v="547"/>
    <x v="0"/>
    <s v="Sao Paulo"/>
    <x v="14"/>
    <n v="11"/>
    <n v="11"/>
    <n v="1718.98"/>
    <n v="11"/>
    <n v="0"/>
    <n v="4.2699999999999996"/>
    <n v="0"/>
    <x v="14"/>
  </r>
  <r>
    <x v="547"/>
    <x v="0"/>
    <s v="Sao Paulo"/>
    <x v="18"/>
    <n v="14"/>
    <n v="14"/>
    <n v="1601.22"/>
    <n v="14"/>
    <n v="3"/>
    <n v="3.64"/>
    <n v="0.21428571428571427"/>
    <x v="18"/>
  </r>
  <r>
    <x v="547"/>
    <x v="0"/>
    <s v="Sao Paulo"/>
    <x v="15"/>
    <n v="12"/>
    <n v="12"/>
    <n v="1473.53"/>
    <n v="12"/>
    <n v="1"/>
    <n v="4.92"/>
    <n v="8.3333333333333329E-2"/>
    <x v="15"/>
  </r>
  <r>
    <x v="547"/>
    <x v="0"/>
    <s v="Sao Paulo"/>
    <x v="16"/>
    <n v="3"/>
    <n v="3"/>
    <n v="474.4"/>
    <n v="3"/>
    <n v="0"/>
    <n v="5"/>
    <n v="0"/>
    <x v="16"/>
  </r>
  <r>
    <x v="547"/>
    <x v="0"/>
    <s v="Sao Paulo"/>
    <x v="19"/>
    <n v="5"/>
    <n v="5"/>
    <n v="876.87"/>
    <n v="5"/>
    <n v="2"/>
    <n v="3.8"/>
    <n v="0.4"/>
    <x v="19"/>
  </r>
  <r>
    <x v="548"/>
    <x v="0"/>
    <s v="Sao Paulo"/>
    <x v="18"/>
    <n v="3"/>
    <n v="3"/>
    <n v="109.07"/>
    <n v="3"/>
    <n v="0"/>
    <n v="3.67"/>
    <n v="0"/>
    <x v="18"/>
  </r>
  <r>
    <x v="548"/>
    <x v="0"/>
    <s v="Sao Paulo"/>
    <x v="15"/>
    <n v="2"/>
    <n v="2"/>
    <n v="95.5"/>
    <n v="2"/>
    <n v="0"/>
    <n v="4"/>
    <n v="0"/>
    <x v="15"/>
  </r>
  <r>
    <x v="548"/>
    <x v="0"/>
    <s v="Sao Paulo"/>
    <x v="16"/>
    <n v="1"/>
    <n v="1"/>
    <n v="23.48"/>
    <n v="1"/>
    <n v="0"/>
    <n v="1"/>
    <n v="0"/>
    <x v="16"/>
  </r>
  <r>
    <x v="549"/>
    <x v="0"/>
    <s v="Campinas"/>
    <x v="12"/>
    <n v="5"/>
    <n v="5"/>
    <n v="2710.35"/>
    <n v="5"/>
    <n v="1"/>
    <n v="3"/>
    <n v="0.2"/>
    <x v="12"/>
  </r>
  <r>
    <x v="549"/>
    <x v="0"/>
    <s v="Campinas"/>
    <x v="13"/>
    <n v="9"/>
    <n v="11"/>
    <n v="5771.03"/>
    <n v="8"/>
    <n v="5"/>
    <n v="2.56"/>
    <n v="0.625"/>
    <x v="13"/>
  </r>
  <r>
    <x v="549"/>
    <x v="0"/>
    <s v="Campinas"/>
    <x v="14"/>
    <n v="26"/>
    <n v="28"/>
    <n v="3831.59"/>
    <n v="24"/>
    <n v="7"/>
    <n v="2.23"/>
    <n v="0.29166666666666669"/>
    <x v="14"/>
  </r>
  <r>
    <x v="549"/>
    <x v="0"/>
    <s v="Campinas"/>
    <x v="18"/>
    <n v="92"/>
    <n v="96"/>
    <n v="17075.169999999998"/>
    <n v="81"/>
    <n v="7"/>
    <n v="2.57"/>
    <n v="8.6419753086419748E-2"/>
    <x v="18"/>
  </r>
  <r>
    <x v="549"/>
    <x v="0"/>
    <s v="Campinas"/>
    <x v="15"/>
    <n v="11"/>
    <n v="11"/>
    <n v="2340.87"/>
    <n v="10"/>
    <n v="0"/>
    <n v="2.64"/>
    <n v="0"/>
    <x v="15"/>
  </r>
  <r>
    <x v="549"/>
    <x v="0"/>
    <s v="Campinas"/>
    <x v="16"/>
    <n v="59"/>
    <n v="61"/>
    <n v="14131.09"/>
    <n v="59"/>
    <n v="1"/>
    <n v="3.11"/>
    <n v="1.6949152542372881E-2"/>
    <x v="16"/>
  </r>
  <r>
    <x v="550"/>
    <x v="8"/>
    <s v="Porto Alegre"/>
    <x v="8"/>
    <n v="1"/>
    <n v="1"/>
    <n v="86.91"/>
    <n v="1"/>
    <n v="0"/>
    <n v="2"/>
    <n v="0"/>
    <x v="8"/>
  </r>
  <r>
    <x v="550"/>
    <x v="8"/>
    <s v="Porto Alegre"/>
    <x v="1"/>
    <n v="1"/>
    <n v="1"/>
    <n v="97.03"/>
    <n v="1"/>
    <n v="0"/>
    <n v="1"/>
    <n v="0"/>
    <x v="1"/>
  </r>
  <r>
    <x v="551"/>
    <x v="0"/>
    <s v="Presidente Prudente"/>
    <x v="9"/>
    <n v="4"/>
    <n v="4"/>
    <n v="324.83999999999997"/>
    <n v="4"/>
    <n v="0"/>
    <n v="4"/>
    <n v="0"/>
    <x v="9"/>
  </r>
  <r>
    <x v="552"/>
    <x v="0"/>
    <s v="Sao Jose Dos Campos"/>
    <x v="2"/>
    <n v="3"/>
    <n v="3"/>
    <n v="78.7"/>
    <n v="3"/>
    <n v="0"/>
    <n v="4.33"/>
    <n v="0"/>
    <x v="2"/>
  </r>
  <r>
    <x v="553"/>
    <x v="7"/>
    <s v="Jaragua Do Sul"/>
    <x v="11"/>
    <n v="1"/>
    <n v="1"/>
    <n v="64.099999999999994"/>
    <n v="1"/>
    <n v="0"/>
    <n v="5"/>
    <n v="0"/>
    <x v="11"/>
  </r>
  <r>
    <x v="554"/>
    <x v="0"/>
    <s v="Ribeirao Preto"/>
    <x v="2"/>
    <n v="1"/>
    <n v="1"/>
    <n v="79.33"/>
    <n v="1"/>
    <n v="0"/>
    <n v="5"/>
    <n v="0"/>
    <x v="2"/>
  </r>
  <r>
    <x v="554"/>
    <x v="0"/>
    <s v="Ribeirao Preto"/>
    <x v="5"/>
    <n v="2"/>
    <n v="3"/>
    <n v="308.54000000000002"/>
    <n v="2"/>
    <n v="0"/>
    <n v="5"/>
    <n v="0"/>
    <x v="5"/>
  </r>
  <r>
    <x v="554"/>
    <x v="0"/>
    <s v="Ribeirao Preto"/>
    <x v="6"/>
    <n v="1"/>
    <n v="1"/>
    <n v="108.69"/>
    <n v="1"/>
    <n v="1"/>
    <n v="1"/>
    <n v="1"/>
    <x v="6"/>
  </r>
  <r>
    <x v="554"/>
    <x v="0"/>
    <s v="Ribeirao Preto"/>
    <x v="7"/>
    <n v="1"/>
    <n v="1"/>
    <n v="93.58"/>
    <n v="1"/>
    <n v="0"/>
    <n v="5"/>
    <n v="0"/>
    <x v="7"/>
  </r>
  <r>
    <x v="554"/>
    <x v="0"/>
    <s v="Ribeirao Preto"/>
    <x v="8"/>
    <n v="1"/>
    <n v="1"/>
    <n v="83.3"/>
    <n v="1"/>
    <n v="0"/>
    <n v="3"/>
    <n v="0"/>
    <x v="8"/>
  </r>
  <r>
    <x v="554"/>
    <x v="0"/>
    <s v="Ribeirao Preto"/>
    <x v="0"/>
    <n v="4"/>
    <n v="4"/>
    <n v="1542.36"/>
    <n v="1"/>
    <n v="0"/>
    <n v="1.75"/>
    <n v="0"/>
    <x v="0"/>
  </r>
  <r>
    <x v="555"/>
    <x v="7"/>
    <s v="Blumenau"/>
    <x v="9"/>
    <n v="1"/>
    <n v="1"/>
    <n v="71.66"/>
    <n v="1"/>
    <n v="0"/>
    <n v="5"/>
    <n v="0"/>
    <x v="9"/>
  </r>
  <r>
    <x v="556"/>
    <x v="7"/>
    <s v="Sao Jose"/>
    <x v="1"/>
    <n v="1"/>
    <n v="1"/>
    <n v="147.35"/>
    <n v="1"/>
    <n v="0"/>
    <n v="5"/>
    <n v="0"/>
    <x v="1"/>
  </r>
  <r>
    <x v="557"/>
    <x v="0"/>
    <s v="Sao Paulo"/>
    <x v="11"/>
    <n v="2"/>
    <n v="2"/>
    <n v="85.36"/>
    <n v="2"/>
    <n v="0"/>
    <n v="5"/>
    <n v="0"/>
    <x v="11"/>
  </r>
  <r>
    <x v="557"/>
    <x v="0"/>
    <s v="Sao Paulo"/>
    <x v="12"/>
    <n v="6"/>
    <n v="6"/>
    <n v="256.08"/>
    <n v="6"/>
    <n v="0"/>
    <n v="4.83"/>
    <n v="0"/>
    <x v="12"/>
  </r>
  <r>
    <x v="557"/>
    <x v="0"/>
    <s v="Sao Paulo"/>
    <x v="13"/>
    <n v="2"/>
    <n v="3"/>
    <n v="80.87"/>
    <n v="2"/>
    <n v="0"/>
    <n v="5"/>
    <n v="0"/>
    <x v="13"/>
  </r>
  <r>
    <x v="558"/>
    <x v="1"/>
    <s v="Afonso Claudio"/>
    <x v="20"/>
    <n v="1"/>
    <n v="1"/>
    <n v="41.18"/>
    <n v="1"/>
    <n v="0"/>
    <n v="5"/>
    <n v="0"/>
    <x v="20"/>
  </r>
  <r>
    <x v="558"/>
    <x v="1"/>
    <s v="Afonso Claudio"/>
    <x v="17"/>
    <n v="1"/>
    <n v="2"/>
    <n v="72.180000000000007"/>
    <n v="1"/>
    <n v="0"/>
    <n v="4"/>
    <n v="0"/>
    <x v="17"/>
  </r>
  <r>
    <x v="558"/>
    <x v="1"/>
    <s v="Afonso Claudio"/>
    <x v="2"/>
    <n v="1"/>
    <n v="1"/>
    <n v="116.43"/>
    <n v="1"/>
    <n v="0"/>
    <n v="5"/>
    <n v="0"/>
    <x v="2"/>
  </r>
  <r>
    <x v="558"/>
    <x v="1"/>
    <s v="Afonso Claudio"/>
    <x v="3"/>
    <n v="1"/>
    <n v="1"/>
    <n v="54.85"/>
    <n v="1"/>
    <n v="0"/>
    <n v="4"/>
    <n v="0"/>
    <x v="3"/>
  </r>
  <r>
    <x v="558"/>
    <x v="1"/>
    <s v="Afonso Claudio"/>
    <x v="4"/>
    <n v="1"/>
    <n v="1"/>
    <n v="128.62"/>
    <n v="1"/>
    <n v="0"/>
    <n v="4"/>
    <n v="0"/>
    <x v="4"/>
  </r>
  <r>
    <x v="559"/>
    <x v="1"/>
    <s v="Cachoeiro De Itapemirim"/>
    <x v="2"/>
    <n v="1"/>
    <n v="1"/>
    <n v="641.17999999999995"/>
    <n v="1"/>
    <n v="0"/>
    <n v="4"/>
    <n v="0"/>
    <x v="2"/>
  </r>
  <r>
    <x v="559"/>
    <x v="1"/>
    <s v="Cachoeiro De Itapemirim"/>
    <x v="8"/>
    <n v="1"/>
    <n v="1"/>
    <n v="397.04"/>
    <n v="1"/>
    <n v="0"/>
    <n v="2"/>
    <n v="0"/>
    <x v="8"/>
  </r>
  <r>
    <x v="559"/>
    <x v="1"/>
    <s v="Cachoeiro De Itapemirim"/>
    <x v="19"/>
    <n v="1"/>
    <n v="1"/>
    <n v="422.63"/>
    <n v="1"/>
    <n v="0"/>
    <n v="4"/>
    <n v="0"/>
    <x v="19"/>
  </r>
  <r>
    <x v="560"/>
    <x v="0"/>
    <s v="Sao Paulo"/>
    <x v="6"/>
    <n v="1"/>
    <n v="1"/>
    <n v="69.239999999999995"/>
    <n v="1"/>
    <n v="0"/>
    <n v="5"/>
    <n v="0"/>
    <x v="6"/>
  </r>
  <r>
    <x v="560"/>
    <x v="0"/>
    <s v="Sao Paulo"/>
    <x v="7"/>
    <n v="6"/>
    <n v="6"/>
    <n v="317.88"/>
    <n v="6"/>
    <n v="0"/>
    <n v="4.17"/>
    <n v="0"/>
    <x v="7"/>
  </r>
  <r>
    <x v="560"/>
    <x v="0"/>
    <s v="Sao Paulo"/>
    <x v="0"/>
    <n v="2"/>
    <n v="2"/>
    <n v="110.86"/>
    <n v="2"/>
    <n v="0"/>
    <n v="5"/>
    <n v="0"/>
    <x v="0"/>
  </r>
  <r>
    <x v="560"/>
    <x v="0"/>
    <s v="Sao Paulo"/>
    <x v="1"/>
    <n v="1"/>
    <n v="1"/>
    <n v="60.05"/>
    <n v="1"/>
    <n v="0"/>
    <n v="1"/>
    <n v="0"/>
    <x v="1"/>
  </r>
  <r>
    <x v="560"/>
    <x v="0"/>
    <s v="Sao Paulo"/>
    <x v="9"/>
    <n v="3"/>
    <n v="3"/>
    <n v="166.44"/>
    <n v="3"/>
    <n v="0"/>
    <n v="5"/>
    <n v="0"/>
    <x v="9"/>
  </r>
  <r>
    <x v="561"/>
    <x v="0"/>
    <s v="Barueri"/>
    <x v="5"/>
    <n v="1"/>
    <n v="1"/>
    <n v="33.979999999999997"/>
    <n v="1"/>
    <n v="0"/>
    <n v="5"/>
    <n v="0"/>
    <x v="5"/>
  </r>
  <r>
    <x v="561"/>
    <x v="0"/>
    <s v="Barueri"/>
    <x v="6"/>
    <n v="1"/>
    <n v="1"/>
    <n v="137.87"/>
    <n v="1"/>
    <n v="0"/>
    <n v="4"/>
    <n v="0"/>
    <x v="6"/>
  </r>
  <r>
    <x v="562"/>
    <x v="0"/>
    <s v="Sao Paulo"/>
    <x v="14"/>
    <n v="1"/>
    <n v="1"/>
    <n v="24.29"/>
    <n v="1"/>
    <n v="0"/>
    <n v="5"/>
    <n v="0"/>
    <x v="14"/>
  </r>
  <r>
    <x v="562"/>
    <x v="0"/>
    <s v="Sao Paulo"/>
    <x v="16"/>
    <n v="1"/>
    <n v="3"/>
    <n v="124.41"/>
    <n v="1"/>
    <n v="0"/>
    <n v="5"/>
    <n v="0"/>
    <x v="16"/>
  </r>
  <r>
    <x v="563"/>
    <x v="5"/>
    <s v="Volta Redonda"/>
    <x v="8"/>
    <n v="2"/>
    <n v="2"/>
    <n v="159.75"/>
    <n v="2"/>
    <n v="0"/>
    <n v="5"/>
    <n v="0"/>
    <x v="8"/>
  </r>
  <r>
    <x v="563"/>
    <x v="5"/>
    <s v="Volta Redonda"/>
    <x v="0"/>
    <n v="2"/>
    <n v="2"/>
    <n v="188.58"/>
    <n v="2"/>
    <n v="0"/>
    <n v="4.5"/>
    <n v="0"/>
    <x v="0"/>
  </r>
  <r>
    <x v="563"/>
    <x v="5"/>
    <s v="Volta Redonda"/>
    <x v="15"/>
    <n v="1"/>
    <n v="1"/>
    <n v="412.96"/>
    <n v="1"/>
    <n v="0"/>
    <n v="5"/>
    <n v="0"/>
    <x v="15"/>
  </r>
  <r>
    <x v="564"/>
    <x v="7"/>
    <s v="Joinville"/>
    <x v="4"/>
    <n v="1"/>
    <n v="1"/>
    <n v="485.51"/>
    <n v="1"/>
    <n v="0"/>
    <n v="5"/>
    <n v="0"/>
    <x v="4"/>
  </r>
  <r>
    <x v="564"/>
    <x v="7"/>
    <s v="Joinville"/>
    <x v="5"/>
    <n v="3"/>
    <n v="3"/>
    <n v="1496.74"/>
    <n v="3"/>
    <n v="0"/>
    <n v="4.67"/>
    <n v="0"/>
    <x v="5"/>
  </r>
  <r>
    <x v="564"/>
    <x v="7"/>
    <s v="Joinville"/>
    <x v="6"/>
    <n v="2"/>
    <n v="2"/>
    <n v="617.26"/>
    <n v="2"/>
    <n v="0"/>
    <n v="5"/>
    <n v="0"/>
    <x v="6"/>
  </r>
  <r>
    <x v="564"/>
    <x v="7"/>
    <s v="Joinville"/>
    <x v="8"/>
    <n v="1"/>
    <n v="1"/>
    <n v="545.13"/>
    <n v="1"/>
    <n v="0"/>
    <n v="5"/>
    <n v="0"/>
    <x v="8"/>
  </r>
  <r>
    <x v="564"/>
    <x v="7"/>
    <s v="Joinville"/>
    <x v="1"/>
    <n v="2"/>
    <n v="2"/>
    <n v="3210.28"/>
    <n v="2"/>
    <n v="0"/>
    <n v="4.5"/>
    <n v="0"/>
    <x v="1"/>
  </r>
  <r>
    <x v="565"/>
    <x v="4"/>
    <s v="Londrina"/>
    <x v="9"/>
    <n v="1"/>
    <n v="1"/>
    <n v="596.76"/>
    <n v="1"/>
    <n v="0"/>
    <n v="4"/>
    <n v="0"/>
    <x v="9"/>
  </r>
  <r>
    <x v="565"/>
    <x v="4"/>
    <s v="Londrina"/>
    <x v="11"/>
    <n v="2"/>
    <n v="2"/>
    <n v="578.69000000000005"/>
    <n v="2"/>
    <n v="0"/>
    <n v="4.5"/>
    <n v="0"/>
    <x v="11"/>
  </r>
  <r>
    <x v="565"/>
    <x v="4"/>
    <s v="Londrina"/>
    <x v="12"/>
    <n v="1"/>
    <n v="1"/>
    <n v="294.58"/>
    <n v="1"/>
    <n v="0"/>
    <n v="5"/>
    <n v="0"/>
    <x v="12"/>
  </r>
  <r>
    <x v="565"/>
    <x v="4"/>
    <s v="Londrina"/>
    <x v="14"/>
    <n v="2"/>
    <n v="2"/>
    <n v="330.08"/>
    <n v="2"/>
    <n v="0"/>
    <n v="5"/>
    <n v="0"/>
    <x v="14"/>
  </r>
  <r>
    <x v="565"/>
    <x v="4"/>
    <s v="Londrina"/>
    <x v="18"/>
    <n v="1"/>
    <n v="1"/>
    <n v="155.01"/>
    <n v="1"/>
    <n v="0"/>
    <n v="5"/>
    <n v="0"/>
    <x v="18"/>
  </r>
  <r>
    <x v="566"/>
    <x v="0"/>
    <s v="Salto"/>
    <x v="12"/>
    <n v="5"/>
    <n v="5"/>
    <n v="305.47000000000003"/>
    <n v="4"/>
    <n v="0"/>
    <n v="4.4000000000000004"/>
    <n v="0"/>
    <x v="12"/>
  </r>
  <r>
    <x v="566"/>
    <x v="0"/>
    <s v="Salto"/>
    <x v="13"/>
    <n v="14"/>
    <n v="15"/>
    <n v="976.3"/>
    <n v="14"/>
    <n v="2"/>
    <n v="4.1399999999999997"/>
    <n v="0.14285714285714285"/>
    <x v="13"/>
  </r>
  <r>
    <x v="566"/>
    <x v="0"/>
    <s v="Salto"/>
    <x v="14"/>
    <n v="15"/>
    <n v="15"/>
    <n v="863.86"/>
    <n v="15"/>
    <n v="0"/>
    <n v="4.53"/>
    <n v="0"/>
    <x v="14"/>
  </r>
  <r>
    <x v="566"/>
    <x v="0"/>
    <s v="Salto"/>
    <x v="18"/>
    <n v="20"/>
    <n v="24"/>
    <n v="1243.98"/>
    <n v="20"/>
    <n v="0"/>
    <n v="4.8499999999999996"/>
    <n v="0"/>
    <x v="18"/>
  </r>
  <r>
    <x v="566"/>
    <x v="0"/>
    <s v="Salto"/>
    <x v="15"/>
    <n v="8"/>
    <n v="9"/>
    <n v="575.42999999999995"/>
    <n v="8"/>
    <n v="0"/>
    <n v="4.75"/>
    <n v="0"/>
    <x v="15"/>
  </r>
  <r>
    <x v="566"/>
    <x v="0"/>
    <s v="Salto"/>
    <x v="16"/>
    <n v="14"/>
    <n v="14"/>
    <n v="800.12"/>
    <n v="14"/>
    <n v="0"/>
    <n v="4.6399999999999997"/>
    <n v="0"/>
    <x v="16"/>
  </r>
  <r>
    <x v="566"/>
    <x v="0"/>
    <s v="Salto"/>
    <x v="19"/>
    <n v="12"/>
    <n v="13"/>
    <n v="1044.47"/>
    <n v="12"/>
    <n v="1"/>
    <n v="4.17"/>
    <n v="8.3333333333333329E-2"/>
    <x v="19"/>
  </r>
  <r>
    <x v="567"/>
    <x v="0"/>
    <s v="Auriflama"/>
    <x v="18"/>
    <n v="2"/>
    <n v="2"/>
    <n v="97.1"/>
    <n v="2"/>
    <n v="0"/>
    <n v="4"/>
    <n v="0"/>
    <x v="18"/>
  </r>
  <r>
    <x v="567"/>
    <x v="0"/>
    <s v="Auriflama"/>
    <x v="15"/>
    <n v="1"/>
    <n v="1"/>
    <n v="60.55"/>
    <n v="1"/>
    <n v="0"/>
    <n v="5"/>
    <n v="0"/>
    <x v="15"/>
  </r>
  <r>
    <x v="567"/>
    <x v="0"/>
    <s v="Auriflama"/>
    <x v="16"/>
    <n v="1"/>
    <n v="2"/>
    <n v="127.66"/>
    <n v="1"/>
    <n v="0"/>
    <n v="5"/>
    <n v="0"/>
    <x v="16"/>
  </r>
  <r>
    <x v="567"/>
    <x v="0"/>
    <s v="Auriflama"/>
    <x v="19"/>
    <n v="3"/>
    <n v="4"/>
    <n v="198.32"/>
    <n v="3"/>
    <n v="0"/>
    <n v="4"/>
    <n v="0"/>
    <x v="19"/>
  </r>
  <r>
    <x v="568"/>
    <x v="0"/>
    <s v="Scao Jose Do Rio Pardo"/>
    <x v="5"/>
    <n v="2"/>
    <n v="2"/>
    <n v="181.9"/>
    <n v="2"/>
    <n v="0"/>
    <n v="4.5"/>
    <n v="0"/>
    <x v="5"/>
  </r>
  <r>
    <x v="568"/>
    <x v="0"/>
    <s v="Scao Jose Do Rio Pardo"/>
    <x v="6"/>
    <n v="1"/>
    <n v="1"/>
    <n v="93.19"/>
    <n v="1"/>
    <n v="0"/>
    <n v="4"/>
    <n v="0"/>
    <x v="6"/>
  </r>
  <r>
    <x v="568"/>
    <x v="0"/>
    <s v="Scao Jose Do Rio Pardo"/>
    <x v="7"/>
    <n v="2"/>
    <n v="2"/>
    <n v="257.33999999999997"/>
    <n v="2"/>
    <n v="0"/>
    <n v="5"/>
    <n v="0"/>
    <x v="7"/>
  </r>
  <r>
    <x v="568"/>
    <x v="0"/>
    <s v="Scao Jose Do Rio Pardo"/>
    <x v="8"/>
    <n v="5"/>
    <n v="5"/>
    <n v="653.23"/>
    <n v="5"/>
    <n v="0"/>
    <n v="4.5999999999999996"/>
    <n v="0"/>
    <x v="8"/>
  </r>
  <r>
    <x v="568"/>
    <x v="0"/>
    <s v="Scao Jose Do Rio Pardo"/>
    <x v="0"/>
    <n v="6"/>
    <n v="10"/>
    <n v="1224.43"/>
    <n v="5"/>
    <n v="0"/>
    <n v="4.83"/>
    <n v="0"/>
    <x v="0"/>
  </r>
  <r>
    <x v="568"/>
    <x v="0"/>
    <s v="Scao Jose Do Rio Pardo"/>
    <x v="1"/>
    <n v="7"/>
    <n v="7"/>
    <n v="899.07"/>
    <n v="7"/>
    <n v="1"/>
    <n v="4.71"/>
    <n v="0.14285714285714285"/>
    <x v="1"/>
  </r>
  <r>
    <x v="568"/>
    <x v="0"/>
    <s v="Scao Jose Do Rio Pardo"/>
    <x v="9"/>
    <n v="10"/>
    <n v="11"/>
    <n v="2072.2600000000002"/>
    <n v="10"/>
    <n v="0"/>
    <n v="4.4000000000000004"/>
    <n v="0"/>
    <x v="9"/>
  </r>
  <r>
    <x v="568"/>
    <x v="0"/>
    <s v="Scao Jose Do Rio Pardo"/>
    <x v="10"/>
    <n v="6"/>
    <n v="6"/>
    <n v="733.01"/>
    <n v="6"/>
    <n v="0"/>
    <n v="4.33"/>
    <n v="0"/>
    <x v="10"/>
  </r>
  <r>
    <x v="568"/>
    <x v="0"/>
    <s v="Scao Jose Do Rio Pardo"/>
    <x v="11"/>
    <n v="7"/>
    <n v="7"/>
    <n v="979.44"/>
    <n v="7"/>
    <n v="0"/>
    <n v="2.86"/>
    <n v="0"/>
    <x v="11"/>
  </r>
  <r>
    <x v="568"/>
    <x v="0"/>
    <s v="Scao Jose Do Rio Pardo"/>
    <x v="12"/>
    <n v="3"/>
    <n v="3"/>
    <n v="600.74"/>
    <n v="3"/>
    <n v="0"/>
    <n v="4.33"/>
    <n v="0"/>
    <x v="12"/>
  </r>
  <r>
    <x v="568"/>
    <x v="0"/>
    <s v="Scao Jose Do Rio Pardo"/>
    <x v="13"/>
    <n v="3"/>
    <n v="3"/>
    <n v="822.96"/>
    <n v="3"/>
    <n v="1"/>
    <n v="4"/>
    <n v="0.33333333333333331"/>
    <x v="13"/>
  </r>
  <r>
    <x v="568"/>
    <x v="0"/>
    <s v="Scao Jose Do Rio Pardo"/>
    <x v="14"/>
    <n v="2"/>
    <n v="2"/>
    <n v="338.87"/>
    <n v="2"/>
    <n v="0"/>
    <n v="4.5"/>
    <n v="0"/>
    <x v="14"/>
  </r>
  <r>
    <x v="568"/>
    <x v="0"/>
    <s v="Scao Jose Do Rio Pardo"/>
    <x v="18"/>
    <n v="3"/>
    <n v="3"/>
    <n v="627.79"/>
    <n v="3"/>
    <n v="0"/>
    <n v="4.67"/>
    <n v="0"/>
    <x v="18"/>
  </r>
  <r>
    <x v="569"/>
    <x v="8"/>
    <s v="Parai"/>
    <x v="11"/>
    <n v="5"/>
    <n v="6"/>
    <n v="1940.55"/>
    <n v="5"/>
    <n v="0"/>
    <n v="3.8"/>
    <n v="0"/>
    <x v="11"/>
  </r>
  <r>
    <x v="569"/>
    <x v="8"/>
    <s v="Parai"/>
    <x v="12"/>
    <n v="3"/>
    <n v="4"/>
    <n v="1235.5999999999999"/>
    <n v="3"/>
    <n v="1"/>
    <n v="3.67"/>
    <n v="0.33333333333333331"/>
    <x v="12"/>
  </r>
  <r>
    <x v="569"/>
    <x v="8"/>
    <s v="Parai"/>
    <x v="13"/>
    <n v="1"/>
    <n v="2"/>
    <n v="1158.54"/>
    <n v="1"/>
    <n v="0"/>
    <n v="4"/>
    <n v="0"/>
    <x v="13"/>
  </r>
  <r>
    <x v="569"/>
    <x v="8"/>
    <s v="Parai"/>
    <x v="14"/>
    <n v="2"/>
    <n v="3"/>
    <n v="572.6"/>
    <n v="2"/>
    <n v="0"/>
    <n v="4.5"/>
    <n v="0"/>
    <x v="14"/>
  </r>
  <r>
    <x v="569"/>
    <x v="8"/>
    <s v="Parai"/>
    <x v="18"/>
    <n v="3"/>
    <n v="8"/>
    <n v="1330"/>
    <n v="3"/>
    <n v="0"/>
    <n v="3.67"/>
    <n v="0"/>
    <x v="18"/>
  </r>
  <r>
    <x v="569"/>
    <x v="8"/>
    <s v="Parai"/>
    <x v="15"/>
    <n v="2"/>
    <n v="5"/>
    <n v="1006.85"/>
    <n v="2"/>
    <n v="0"/>
    <n v="3"/>
    <n v="0"/>
    <x v="15"/>
  </r>
  <r>
    <x v="569"/>
    <x v="8"/>
    <s v="Parai"/>
    <x v="19"/>
    <n v="2"/>
    <n v="3"/>
    <n v="305.57"/>
    <n v="2"/>
    <n v="0"/>
    <n v="4"/>
    <n v="0"/>
    <x v="19"/>
  </r>
  <r>
    <x v="570"/>
    <x v="0"/>
    <s v="Aruja"/>
    <x v="11"/>
    <n v="2"/>
    <n v="2"/>
    <n v="217.13"/>
    <n v="2"/>
    <n v="0"/>
    <n v="4"/>
    <n v="0"/>
    <x v="11"/>
  </r>
  <r>
    <x v="570"/>
    <x v="0"/>
    <s v="Aruja"/>
    <x v="12"/>
    <n v="2"/>
    <n v="3"/>
    <n v="285.95"/>
    <n v="1"/>
    <n v="0"/>
    <n v="2"/>
    <n v="0"/>
    <x v="12"/>
  </r>
  <r>
    <x v="570"/>
    <x v="0"/>
    <s v="Aruja"/>
    <x v="13"/>
    <n v="5"/>
    <n v="6"/>
    <n v="420.05"/>
    <n v="5"/>
    <n v="0"/>
    <n v="4.5999999999999996"/>
    <n v="0"/>
    <x v="13"/>
  </r>
  <r>
    <x v="570"/>
    <x v="0"/>
    <s v="Aruja"/>
    <x v="14"/>
    <n v="7"/>
    <n v="7"/>
    <n v="878.45"/>
    <n v="5"/>
    <n v="0"/>
    <n v="3.14"/>
    <n v="0"/>
    <x v="14"/>
  </r>
  <r>
    <x v="570"/>
    <x v="0"/>
    <s v="Aruja"/>
    <x v="15"/>
    <n v="3"/>
    <n v="3"/>
    <n v="182.41"/>
    <n v="3"/>
    <n v="0"/>
    <n v="4"/>
    <n v="0"/>
    <x v="15"/>
  </r>
  <r>
    <x v="571"/>
    <x v="0"/>
    <s v="Santa Barbara D'Oeste"/>
    <x v="2"/>
    <n v="3"/>
    <n v="4"/>
    <n v="272.17"/>
    <n v="3"/>
    <n v="0"/>
    <n v="4.67"/>
    <n v="0"/>
    <x v="2"/>
  </r>
  <r>
    <x v="571"/>
    <x v="0"/>
    <s v="Santa Barbara D'Oeste"/>
    <x v="4"/>
    <n v="1"/>
    <n v="1"/>
    <n v="64.42"/>
    <n v="1"/>
    <n v="0"/>
    <n v="5"/>
    <n v="0"/>
    <x v="4"/>
  </r>
  <r>
    <x v="571"/>
    <x v="0"/>
    <s v="Santa Barbara D'Oeste"/>
    <x v="5"/>
    <n v="1"/>
    <n v="1"/>
    <n v="58.62"/>
    <n v="1"/>
    <n v="0"/>
    <n v="5"/>
    <n v="0"/>
    <x v="5"/>
  </r>
  <r>
    <x v="571"/>
    <x v="0"/>
    <s v="Santa Barbara D'Oeste"/>
    <x v="6"/>
    <n v="3"/>
    <n v="3"/>
    <n v="200.06"/>
    <n v="3"/>
    <n v="0"/>
    <n v="5"/>
    <n v="0"/>
    <x v="6"/>
  </r>
  <r>
    <x v="571"/>
    <x v="0"/>
    <s v="Santa Barbara D'Oeste"/>
    <x v="7"/>
    <n v="3"/>
    <n v="5"/>
    <n v="386.79"/>
    <n v="3"/>
    <n v="0"/>
    <n v="4.33"/>
    <n v="0"/>
    <x v="7"/>
  </r>
  <r>
    <x v="571"/>
    <x v="0"/>
    <s v="Santa Barbara D'Oeste"/>
    <x v="8"/>
    <n v="3"/>
    <n v="5"/>
    <n v="308.99"/>
    <n v="3"/>
    <n v="0"/>
    <n v="4.67"/>
    <n v="0"/>
    <x v="8"/>
  </r>
  <r>
    <x v="571"/>
    <x v="0"/>
    <s v="Santa Barbara D'Oeste"/>
    <x v="0"/>
    <n v="5"/>
    <n v="5"/>
    <n v="324.85000000000002"/>
    <n v="5"/>
    <n v="0"/>
    <n v="4.8"/>
    <n v="0"/>
    <x v="0"/>
  </r>
  <r>
    <x v="571"/>
    <x v="0"/>
    <s v="Santa Barbara D'Oeste"/>
    <x v="1"/>
    <n v="3"/>
    <n v="5"/>
    <n v="374.75"/>
    <n v="3"/>
    <n v="1"/>
    <n v="3"/>
    <n v="0.33333333333333331"/>
    <x v="1"/>
  </r>
  <r>
    <x v="571"/>
    <x v="0"/>
    <s v="Santa Barbara D'Oeste"/>
    <x v="9"/>
    <n v="10"/>
    <n v="12"/>
    <n v="733.82"/>
    <n v="10"/>
    <n v="0"/>
    <n v="5"/>
    <n v="0"/>
    <x v="9"/>
  </r>
  <r>
    <x v="571"/>
    <x v="0"/>
    <s v="Santa Barbara D'Oeste"/>
    <x v="10"/>
    <n v="9"/>
    <n v="9"/>
    <n v="567.30999999999995"/>
    <n v="9"/>
    <n v="0"/>
    <n v="4.4400000000000004"/>
    <n v="0"/>
    <x v="10"/>
  </r>
  <r>
    <x v="571"/>
    <x v="0"/>
    <s v="Santa Barbara D'Oeste"/>
    <x v="11"/>
    <n v="15"/>
    <n v="17"/>
    <n v="1113.42"/>
    <n v="15"/>
    <n v="0"/>
    <n v="3.53"/>
    <n v="0"/>
    <x v="11"/>
  </r>
  <r>
    <x v="571"/>
    <x v="0"/>
    <s v="Santa Barbara D'Oeste"/>
    <x v="12"/>
    <n v="9"/>
    <n v="12"/>
    <n v="781.13"/>
    <n v="9"/>
    <n v="1"/>
    <n v="3.67"/>
    <n v="0.1111111111111111"/>
    <x v="12"/>
  </r>
  <r>
    <x v="571"/>
    <x v="0"/>
    <s v="Santa Barbara D'Oeste"/>
    <x v="13"/>
    <n v="2"/>
    <n v="3"/>
    <n v="256.76"/>
    <n v="2"/>
    <n v="0"/>
    <n v="5"/>
    <n v="0"/>
    <x v="13"/>
  </r>
  <r>
    <x v="571"/>
    <x v="0"/>
    <s v="Santa Barbara D'Oeste"/>
    <x v="14"/>
    <n v="1"/>
    <n v="2"/>
    <n v="141.6"/>
    <n v="1"/>
    <n v="0"/>
    <n v="5"/>
    <n v="0"/>
    <x v="14"/>
  </r>
  <r>
    <x v="571"/>
    <x v="0"/>
    <s v="Santa Barbara D'Oeste"/>
    <x v="15"/>
    <n v="1"/>
    <n v="1"/>
    <n v="90.52"/>
    <n v="1"/>
    <n v="0"/>
    <n v="4"/>
    <n v="0"/>
    <x v="15"/>
  </r>
  <r>
    <x v="571"/>
    <x v="0"/>
    <s v="Santa Barbara D'Oeste"/>
    <x v="16"/>
    <n v="2"/>
    <n v="2"/>
    <n v="140.15"/>
    <n v="2"/>
    <n v="0"/>
    <n v="5"/>
    <n v="0"/>
    <x v="16"/>
  </r>
  <r>
    <x v="572"/>
    <x v="0"/>
    <s v="Sao Paulo"/>
    <x v="12"/>
    <n v="3"/>
    <n v="3"/>
    <n v="207.82"/>
    <n v="3"/>
    <n v="0"/>
    <n v="4.67"/>
    <n v="0"/>
    <x v="12"/>
  </r>
  <r>
    <x v="572"/>
    <x v="0"/>
    <s v="Sao Paulo"/>
    <x v="14"/>
    <n v="2"/>
    <n v="2"/>
    <n v="144.68"/>
    <n v="2"/>
    <n v="0"/>
    <n v="5"/>
    <n v="0"/>
    <x v="14"/>
  </r>
  <r>
    <x v="572"/>
    <x v="0"/>
    <s v="Sao Paulo"/>
    <x v="18"/>
    <n v="6"/>
    <n v="7"/>
    <n v="478.05"/>
    <n v="6"/>
    <n v="0"/>
    <n v="4.83"/>
    <n v="0"/>
    <x v="18"/>
  </r>
  <r>
    <x v="572"/>
    <x v="0"/>
    <s v="Sao Paulo"/>
    <x v="16"/>
    <n v="3"/>
    <n v="3"/>
    <n v="248.35"/>
    <n v="3"/>
    <n v="0"/>
    <n v="4.67"/>
    <n v="0"/>
    <x v="16"/>
  </r>
  <r>
    <x v="572"/>
    <x v="0"/>
    <s v="Sao Paulo"/>
    <x v="19"/>
    <n v="3"/>
    <n v="5"/>
    <n v="334.62"/>
    <n v="3"/>
    <n v="0"/>
    <n v="5"/>
    <n v="0"/>
    <x v="19"/>
  </r>
  <r>
    <x v="573"/>
    <x v="5"/>
    <s v="Niteroi"/>
    <x v="4"/>
    <n v="1"/>
    <n v="1"/>
    <n v="788.71"/>
    <n v="1"/>
    <n v="0"/>
    <n v="1"/>
    <n v="0"/>
    <x v="4"/>
  </r>
  <r>
    <x v="573"/>
    <x v="5"/>
    <s v="Niteroi"/>
    <x v="8"/>
    <n v="1"/>
    <n v="1"/>
    <n v="342.69"/>
    <n v="0"/>
    <n v="0"/>
    <n v="3"/>
    <m/>
    <x v="8"/>
  </r>
  <r>
    <x v="573"/>
    <x v="5"/>
    <s v="Niteroi"/>
    <x v="0"/>
    <n v="1"/>
    <n v="1"/>
    <n v="845.01"/>
    <n v="1"/>
    <n v="0"/>
    <n v="1"/>
    <n v="0"/>
    <x v="0"/>
  </r>
  <r>
    <x v="573"/>
    <x v="5"/>
    <s v="Niteroi"/>
    <x v="9"/>
    <n v="4"/>
    <n v="4"/>
    <n v="526.75"/>
    <n v="4"/>
    <n v="1"/>
    <n v="1.67"/>
    <n v="0.25"/>
    <x v="9"/>
  </r>
  <r>
    <x v="574"/>
    <x v="0"/>
    <s v="Guarulhos"/>
    <x v="11"/>
    <n v="1"/>
    <n v="1"/>
    <n v="90.38"/>
    <n v="1"/>
    <n v="0"/>
    <n v="4"/>
    <n v="0"/>
    <x v="11"/>
  </r>
  <r>
    <x v="574"/>
    <x v="0"/>
    <s v="Guarulhos"/>
    <x v="12"/>
    <n v="1"/>
    <n v="1"/>
    <n v="96.33"/>
    <n v="1"/>
    <n v="1"/>
    <n v="2"/>
    <n v="1"/>
    <x v="12"/>
  </r>
  <r>
    <x v="574"/>
    <x v="0"/>
    <s v="Guarulhos"/>
    <x v="13"/>
    <n v="3"/>
    <n v="3"/>
    <n v="230.02"/>
    <n v="3"/>
    <n v="2"/>
    <n v="3"/>
    <n v="0.66666666666666663"/>
    <x v="13"/>
  </r>
  <r>
    <x v="574"/>
    <x v="0"/>
    <s v="Guarulhos"/>
    <x v="15"/>
    <n v="1"/>
    <n v="1"/>
    <n v="138.26"/>
    <n v="1"/>
    <n v="0"/>
    <n v="5"/>
    <n v="0"/>
    <x v="15"/>
  </r>
  <r>
    <x v="574"/>
    <x v="0"/>
    <s v="Guarulhos"/>
    <x v="16"/>
    <n v="1"/>
    <n v="1"/>
    <n v="60.42"/>
    <n v="1"/>
    <n v="1"/>
    <n v="2"/>
    <n v="1"/>
    <x v="16"/>
  </r>
  <r>
    <x v="575"/>
    <x v="3"/>
    <s v="Uba"/>
    <x v="17"/>
    <n v="2"/>
    <n v="2"/>
    <n v="459.72"/>
    <n v="2"/>
    <n v="0"/>
    <n v="4"/>
    <n v="0"/>
    <x v="17"/>
  </r>
  <r>
    <x v="575"/>
    <x v="3"/>
    <s v="Uba"/>
    <x v="3"/>
    <n v="3"/>
    <n v="3"/>
    <n v="931.58"/>
    <n v="3"/>
    <n v="0"/>
    <n v="5"/>
    <n v="0"/>
    <x v="3"/>
  </r>
  <r>
    <x v="575"/>
    <x v="3"/>
    <s v="Uba"/>
    <x v="4"/>
    <n v="1"/>
    <n v="1"/>
    <n v="251.82"/>
    <n v="1"/>
    <n v="0"/>
    <n v="5"/>
    <n v="0"/>
    <x v="4"/>
  </r>
  <r>
    <x v="575"/>
    <x v="3"/>
    <s v="Uba"/>
    <x v="5"/>
    <n v="1"/>
    <n v="1"/>
    <n v="273.88"/>
    <n v="1"/>
    <n v="0"/>
    <n v="5"/>
    <n v="0"/>
    <x v="5"/>
  </r>
  <r>
    <x v="575"/>
    <x v="3"/>
    <s v="Uba"/>
    <x v="6"/>
    <n v="1"/>
    <n v="1"/>
    <n v="338.27"/>
    <n v="0"/>
    <n v="0"/>
    <n v="1"/>
    <m/>
    <x v="6"/>
  </r>
  <r>
    <x v="575"/>
    <x v="3"/>
    <s v="Uba"/>
    <x v="7"/>
    <n v="4"/>
    <n v="4"/>
    <n v="887.44"/>
    <n v="4"/>
    <n v="0"/>
    <n v="3"/>
    <n v="0"/>
    <x v="7"/>
  </r>
  <r>
    <x v="575"/>
    <x v="3"/>
    <s v="Uba"/>
    <x v="8"/>
    <n v="2"/>
    <n v="2"/>
    <n v="590.5"/>
    <n v="2"/>
    <n v="0"/>
    <n v="5"/>
    <n v="0"/>
    <x v="8"/>
  </r>
  <r>
    <x v="575"/>
    <x v="3"/>
    <s v="Uba"/>
    <x v="1"/>
    <n v="1"/>
    <n v="1"/>
    <n v="210.37"/>
    <n v="1"/>
    <n v="0"/>
    <n v="5"/>
    <n v="0"/>
    <x v="1"/>
  </r>
  <r>
    <x v="575"/>
    <x v="3"/>
    <s v="Uba"/>
    <x v="9"/>
    <n v="3"/>
    <n v="3"/>
    <n v="942.76"/>
    <n v="3"/>
    <n v="0"/>
    <n v="3"/>
    <n v="0"/>
    <x v="9"/>
  </r>
  <r>
    <x v="575"/>
    <x v="3"/>
    <s v="Uba"/>
    <x v="10"/>
    <n v="4"/>
    <n v="4"/>
    <n v="1069.93"/>
    <n v="4"/>
    <n v="0"/>
    <n v="4.75"/>
    <n v="0"/>
    <x v="10"/>
  </r>
  <r>
    <x v="575"/>
    <x v="3"/>
    <s v="Uba"/>
    <x v="11"/>
    <n v="4"/>
    <n v="4"/>
    <n v="1198.8399999999999"/>
    <n v="4"/>
    <n v="0"/>
    <n v="4.5"/>
    <n v="0"/>
    <x v="11"/>
  </r>
  <r>
    <x v="575"/>
    <x v="3"/>
    <s v="Uba"/>
    <x v="12"/>
    <n v="5"/>
    <n v="5"/>
    <n v="1308.54"/>
    <n v="5"/>
    <n v="1"/>
    <n v="4.2"/>
    <n v="0.2"/>
    <x v="12"/>
  </r>
  <r>
    <x v="575"/>
    <x v="3"/>
    <s v="Uba"/>
    <x v="14"/>
    <n v="3"/>
    <n v="3"/>
    <n v="885.05"/>
    <n v="3"/>
    <n v="0"/>
    <n v="5"/>
    <n v="0"/>
    <x v="14"/>
  </r>
  <r>
    <x v="575"/>
    <x v="3"/>
    <s v="Uba"/>
    <x v="18"/>
    <n v="3"/>
    <n v="3"/>
    <n v="837.92"/>
    <n v="3"/>
    <n v="1"/>
    <n v="4.67"/>
    <n v="0.33333333333333331"/>
    <x v="18"/>
  </r>
  <r>
    <x v="575"/>
    <x v="3"/>
    <s v="Uba"/>
    <x v="15"/>
    <n v="2"/>
    <n v="2"/>
    <n v="651.48"/>
    <n v="2"/>
    <n v="0"/>
    <n v="5"/>
    <n v="0"/>
    <x v="15"/>
  </r>
  <r>
    <x v="575"/>
    <x v="3"/>
    <s v="Uba"/>
    <x v="19"/>
    <n v="4"/>
    <n v="4"/>
    <n v="1074.52"/>
    <n v="4"/>
    <n v="0"/>
    <n v="5"/>
    <n v="0"/>
    <x v="19"/>
  </r>
  <r>
    <x v="576"/>
    <x v="0"/>
    <s v="Sao Paulo"/>
    <x v="15"/>
    <n v="10"/>
    <n v="11"/>
    <n v="1339.12"/>
    <n v="10"/>
    <n v="0"/>
    <n v="4.5999999999999996"/>
    <n v="0"/>
    <x v="15"/>
  </r>
  <r>
    <x v="576"/>
    <x v="0"/>
    <s v="Sao Paulo"/>
    <x v="16"/>
    <n v="16"/>
    <n v="17"/>
    <n v="1388.52"/>
    <n v="16"/>
    <n v="0"/>
    <n v="4.5599999999999996"/>
    <n v="0"/>
    <x v="16"/>
  </r>
  <r>
    <x v="576"/>
    <x v="0"/>
    <s v="Sao Paulo"/>
    <x v="19"/>
    <n v="10"/>
    <n v="10"/>
    <n v="601.72"/>
    <n v="10"/>
    <n v="0"/>
    <n v="4.8"/>
    <n v="0"/>
    <x v="19"/>
  </r>
  <r>
    <x v="577"/>
    <x v="0"/>
    <s v="Sao Paulo"/>
    <x v="2"/>
    <n v="4"/>
    <n v="4"/>
    <n v="158.25"/>
    <n v="4"/>
    <n v="0"/>
    <n v="5"/>
    <n v="0"/>
    <x v="2"/>
  </r>
  <r>
    <x v="577"/>
    <x v="0"/>
    <s v="Sao Paulo"/>
    <x v="3"/>
    <n v="3"/>
    <n v="5"/>
    <n v="374.22"/>
    <n v="3"/>
    <n v="1"/>
    <n v="3.67"/>
    <n v="0.33333333333333331"/>
    <x v="3"/>
  </r>
  <r>
    <x v="577"/>
    <x v="0"/>
    <s v="Sao Paulo"/>
    <x v="4"/>
    <n v="7"/>
    <n v="10"/>
    <n v="788.02"/>
    <n v="6"/>
    <n v="0"/>
    <n v="3.57"/>
    <n v="0"/>
    <x v="4"/>
  </r>
  <r>
    <x v="577"/>
    <x v="0"/>
    <s v="Sao Paulo"/>
    <x v="7"/>
    <n v="4"/>
    <n v="4"/>
    <n v="136.47999999999999"/>
    <n v="4"/>
    <n v="0"/>
    <n v="3.75"/>
    <n v="0"/>
    <x v="7"/>
  </r>
  <r>
    <x v="577"/>
    <x v="0"/>
    <s v="Sao Paulo"/>
    <x v="8"/>
    <n v="1"/>
    <n v="1"/>
    <n v="37.61"/>
    <n v="1"/>
    <n v="0"/>
    <n v="5"/>
    <n v="0"/>
    <x v="8"/>
  </r>
  <r>
    <x v="577"/>
    <x v="0"/>
    <s v="Sao Paulo"/>
    <x v="0"/>
    <n v="3"/>
    <n v="3"/>
    <n v="144.05000000000001"/>
    <n v="3"/>
    <n v="0"/>
    <n v="3.33"/>
    <n v="0"/>
    <x v="0"/>
  </r>
  <r>
    <x v="577"/>
    <x v="0"/>
    <s v="Sao Paulo"/>
    <x v="1"/>
    <n v="1"/>
    <n v="1"/>
    <n v="47.69"/>
    <n v="1"/>
    <n v="0"/>
    <n v="5"/>
    <n v="0"/>
    <x v="1"/>
  </r>
  <r>
    <x v="577"/>
    <x v="0"/>
    <s v="Sao Paulo"/>
    <x v="9"/>
    <n v="2"/>
    <n v="3"/>
    <n v="89.5"/>
    <n v="2"/>
    <n v="1"/>
    <n v="5"/>
    <n v="0.5"/>
    <x v="9"/>
  </r>
  <r>
    <x v="577"/>
    <x v="0"/>
    <s v="Sao Paulo"/>
    <x v="10"/>
    <n v="2"/>
    <n v="3"/>
    <n v="223.7"/>
    <n v="2"/>
    <n v="0"/>
    <n v="5"/>
    <n v="0"/>
    <x v="10"/>
  </r>
  <r>
    <x v="577"/>
    <x v="0"/>
    <s v="Sao Paulo"/>
    <x v="11"/>
    <n v="3"/>
    <n v="3"/>
    <n v="195.37"/>
    <n v="3"/>
    <n v="1"/>
    <n v="3.33"/>
    <n v="0.33333333333333331"/>
    <x v="11"/>
  </r>
  <r>
    <x v="577"/>
    <x v="0"/>
    <s v="Sao Paulo"/>
    <x v="12"/>
    <n v="3"/>
    <n v="4"/>
    <n v="310.8"/>
    <n v="3"/>
    <n v="0"/>
    <n v="4.33"/>
    <n v="0"/>
    <x v="12"/>
  </r>
  <r>
    <x v="577"/>
    <x v="0"/>
    <s v="Sao Paulo"/>
    <x v="13"/>
    <n v="5"/>
    <n v="7"/>
    <n v="402.17"/>
    <n v="5"/>
    <n v="2"/>
    <n v="3.6"/>
    <n v="0.4"/>
    <x v="13"/>
  </r>
  <r>
    <x v="577"/>
    <x v="0"/>
    <s v="Sao Paulo"/>
    <x v="14"/>
    <n v="5"/>
    <n v="5"/>
    <n v="194.11"/>
    <n v="5"/>
    <n v="0"/>
    <n v="2.8"/>
    <n v="0"/>
    <x v="14"/>
  </r>
  <r>
    <x v="577"/>
    <x v="0"/>
    <s v="Sao Paulo"/>
    <x v="18"/>
    <n v="3"/>
    <n v="3"/>
    <n v="180.01"/>
    <n v="3"/>
    <n v="0"/>
    <n v="3.67"/>
    <n v="0"/>
    <x v="18"/>
  </r>
  <r>
    <x v="577"/>
    <x v="0"/>
    <s v="Sao Paulo"/>
    <x v="15"/>
    <n v="3"/>
    <n v="3"/>
    <n v="187.68"/>
    <n v="3"/>
    <n v="0"/>
    <n v="4.67"/>
    <n v="0"/>
    <x v="15"/>
  </r>
  <r>
    <x v="577"/>
    <x v="0"/>
    <s v="Sao Paulo"/>
    <x v="16"/>
    <n v="2"/>
    <n v="2"/>
    <n v="116.92"/>
    <n v="2"/>
    <n v="0"/>
    <n v="3"/>
    <n v="0"/>
    <x v="16"/>
  </r>
  <r>
    <x v="577"/>
    <x v="0"/>
    <s v="Sao Paulo"/>
    <x v="19"/>
    <n v="1"/>
    <n v="1"/>
    <n v="48.02"/>
    <n v="1"/>
    <n v="0"/>
    <n v="4"/>
    <n v="0"/>
    <x v="19"/>
  </r>
  <r>
    <x v="578"/>
    <x v="0"/>
    <s v="Americana"/>
    <x v="5"/>
    <n v="2"/>
    <n v="2"/>
    <n v="1614.76"/>
    <n v="2"/>
    <n v="0"/>
    <n v="5"/>
    <n v="0"/>
    <x v="5"/>
  </r>
  <r>
    <x v="578"/>
    <x v="0"/>
    <s v="Americana"/>
    <x v="0"/>
    <n v="1"/>
    <n v="1"/>
    <n v="854.33"/>
    <n v="1"/>
    <n v="0"/>
    <n v="1"/>
    <n v="0"/>
    <x v="0"/>
  </r>
  <r>
    <x v="578"/>
    <x v="0"/>
    <s v="Americana"/>
    <x v="1"/>
    <n v="1"/>
    <n v="1"/>
    <n v="948.35"/>
    <n v="1"/>
    <n v="0"/>
    <n v="5"/>
    <n v="0"/>
    <x v="1"/>
  </r>
  <r>
    <x v="578"/>
    <x v="0"/>
    <s v="Americana"/>
    <x v="9"/>
    <n v="1"/>
    <n v="1"/>
    <n v="991.52"/>
    <n v="1"/>
    <n v="0"/>
    <n v="3"/>
    <n v="0"/>
    <x v="9"/>
  </r>
  <r>
    <x v="578"/>
    <x v="0"/>
    <s v="Americana"/>
    <x v="12"/>
    <n v="1"/>
    <n v="1"/>
    <n v="112.39"/>
    <n v="1"/>
    <n v="0"/>
    <n v="5"/>
    <n v="0"/>
    <x v="12"/>
  </r>
  <r>
    <x v="578"/>
    <x v="0"/>
    <s v="Americana"/>
    <x v="13"/>
    <n v="1"/>
    <n v="1"/>
    <n v="665.54"/>
    <n v="1"/>
    <n v="1"/>
    <n v="1"/>
    <n v="1"/>
    <x v="13"/>
  </r>
  <r>
    <x v="578"/>
    <x v="0"/>
    <s v="Americana"/>
    <x v="14"/>
    <n v="2"/>
    <n v="2"/>
    <n v="1102.51"/>
    <n v="2"/>
    <n v="0"/>
    <n v="5"/>
    <n v="0"/>
    <x v="14"/>
  </r>
  <r>
    <x v="578"/>
    <x v="0"/>
    <s v="Americana"/>
    <x v="16"/>
    <n v="1"/>
    <n v="1"/>
    <n v="821.93"/>
    <n v="1"/>
    <n v="0"/>
    <n v="4"/>
    <n v="0"/>
    <x v="16"/>
  </r>
  <r>
    <x v="578"/>
    <x v="0"/>
    <s v="Americana"/>
    <x v="19"/>
    <n v="1"/>
    <n v="1"/>
    <n v="459.34"/>
    <n v="1"/>
    <n v="0"/>
    <n v="5"/>
    <n v="0"/>
    <x v="19"/>
  </r>
  <r>
    <x v="579"/>
    <x v="0"/>
    <s v="Sao Bernardo Do Campo"/>
    <x v="16"/>
    <n v="1"/>
    <n v="1"/>
    <n v="48.93"/>
    <n v="1"/>
    <n v="0"/>
    <n v="3"/>
    <n v="0"/>
    <x v="16"/>
  </r>
  <r>
    <x v="579"/>
    <x v="0"/>
    <s v="Sao Bernardo Do Campo"/>
    <x v="19"/>
    <n v="5"/>
    <n v="5"/>
    <n v="264.75"/>
    <n v="5"/>
    <n v="2"/>
    <n v="4.5999999999999996"/>
    <n v="0.4"/>
    <x v="19"/>
  </r>
  <r>
    <x v="580"/>
    <x v="0"/>
    <s v="Araras"/>
    <x v="0"/>
    <n v="3"/>
    <n v="3"/>
    <n v="196.87"/>
    <n v="3"/>
    <n v="0"/>
    <n v="3.67"/>
    <n v="0"/>
    <x v="0"/>
  </r>
  <r>
    <x v="580"/>
    <x v="0"/>
    <s v="Araras"/>
    <x v="1"/>
    <n v="1"/>
    <n v="1"/>
    <n v="81.150000000000006"/>
    <n v="1"/>
    <n v="0"/>
    <n v="4"/>
    <n v="0"/>
    <x v="1"/>
  </r>
  <r>
    <x v="580"/>
    <x v="0"/>
    <s v="Araras"/>
    <x v="10"/>
    <n v="4"/>
    <n v="4"/>
    <n v="489.28"/>
    <n v="4"/>
    <n v="0"/>
    <n v="4"/>
    <n v="0"/>
    <x v="10"/>
  </r>
  <r>
    <x v="580"/>
    <x v="0"/>
    <s v="Araras"/>
    <x v="11"/>
    <n v="6"/>
    <n v="7"/>
    <n v="1984.32"/>
    <n v="6"/>
    <n v="0"/>
    <n v="4.83"/>
    <n v="0"/>
    <x v="11"/>
  </r>
  <r>
    <x v="580"/>
    <x v="0"/>
    <s v="Araras"/>
    <x v="13"/>
    <n v="8"/>
    <n v="8"/>
    <n v="1328.77"/>
    <n v="8"/>
    <n v="1"/>
    <n v="3.75"/>
    <n v="0.125"/>
    <x v="13"/>
  </r>
  <r>
    <x v="580"/>
    <x v="0"/>
    <s v="Araras"/>
    <x v="14"/>
    <n v="2"/>
    <n v="2"/>
    <n v="371.79"/>
    <n v="2"/>
    <n v="0"/>
    <n v="4"/>
    <n v="0"/>
    <x v="14"/>
  </r>
  <r>
    <x v="580"/>
    <x v="0"/>
    <s v="Araras"/>
    <x v="18"/>
    <n v="3"/>
    <n v="3"/>
    <n v="451.42"/>
    <n v="3"/>
    <n v="1"/>
    <n v="4.67"/>
    <n v="0.33333333333333331"/>
    <x v="18"/>
  </r>
  <r>
    <x v="580"/>
    <x v="0"/>
    <s v="Araras"/>
    <x v="15"/>
    <n v="1"/>
    <n v="1"/>
    <n v="58.65"/>
    <n v="1"/>
    <n v="0"/>
    <n v="5"/>
    <n v="0"/>
    <x v="15"/>
  </r>
  <r>
    <x v="580"/>
    <x v="0"/>
    <s v="Araras"/>
    <x v="19"/>
    <n v="1"/>
    <n v="1"/>
    <n v="70.459999999999994"/>
    <n v="1"/>
    <n v="0"/>
    <n v="5"/>
    <n v="0"/>
    <x v="19"/>
  </r>
  <r>
    <x v="581"/>
    <x v="2"/>
    <s v="Goiania"/>
    <x v="16"/>
    <n v="1"/>
    <n v="1"/>
    <n v="239.04"/>
    <n v="1"/>
    <n v="0"/>
    <n v="5"/>
    <n v="0"/>
    <x v="16"/>
  </r>
  <r>
    <x v="582"/>
    <x v="1"/>
    <s v="Cachoeiro De Itapemirim"/>
    <x v="15"/>
    <n v="1"/>
    <n v="1"/>
    <n v="75.400000000000006"/>
    <n v="1"/>
    <n v="0"/>
    <n v="4"/>
    <n v="0"/>
    <x v="15"/>
  </r>
  <r>
    <x v="582"/>
    <x v="1"/>
    <s v="Cachoeiro De Itapemirim"/>
    <x v="16"/>
    <n v="2"/>
    <n v="2"/>
    <n v="256.33"/>
    <n v="2"/>
    <n v="0"/>
    <n v="5"/>
    <n v="0"/>
    <x v="16"/>
  </r>
  <r>
    <x v="582"/>
    <x v="1"/>
    <s v="Cachoeiro De Itapemirim"/>
    <x v="19"/>
    <n v="2"/>
    <n v="2"/>
    <n v="95.4"/>
    <n v="2"/>
    <n v="0"/>
    <n v="4.5"/>
    <n v="0"/>
    <x v="19"/>
  </r>
  <r>
    <x v="583"/>
    <x v="0"/>
    <s v="Sao Paulo"/>
    <x v="11"/>
    <n v="3"/>
    <n v="3"/>
    <n v="190.75"/>
    <n v="3"/>
    <n v="0"/>
    <n v="4.67"/>
    <n v="0"/>
    <x v="11"/>
  </r>
  <r>
    <x v="583"/>
    <x v="0"/>
    <s v="Sao Paulo"/>
    <x v="12"/>
    <n v="10"/>
    <n v="10"/>
    <n v="912.9"/>
    <n v="10"/>
    <n v="0"/>
    <n v="4.5"/>
    <n v="0"/>
    <x v="12"/>
  </r>
  <r>
    <x v="583"/>
    <x v="0"/>
    <s v="Sao Paulo"/>
    <x v="13"/>
    <n v="9"/>
    <n v="9"/>
    <n v="854.55"/>
    <n v="9"/>
    <n v="1"/>
    <n v="4.1100000000000003"/>
    <n v="0.1111111111111111"/>
    <x v="13"/>
  </r>
  <r>
    <x v="583"/>
    <x v="0"/>
    <s v="Sao Paulo"/>
    <x v="14"/>
    <n v="3"/>
    <n v="3"/>
    <n v="352.3"/>
    <n v="2"/>
    <n v="1"/>
    <n v="3"/>
    <n v="0.5"/>
    <x v="14"/>
  </r>
  <r>
    <x v="583"/>
    <x v="0"/>
    <s v="Sao Paulo"/>
    <x v="18"/>
    <n v="1"/>
    <n v="1"/>
    <n v="175.9"/>
    <n v="1"/>
    <n v="0"/>
    <n v="5"/>
    <n v="0"/>
    <x v="18"/>
  </r>
  <r>
    <x v="583"/>
    <x v="0"/>
    <s v="Sao Paulo"/>
    <x v="15"/>
    <n v="1"/>
    <n v="1"/>
    <n v="122.57"/>
    <n v="1"/>
    <n v="0"/>
    <n v="5"/>
    <n v="0"/>
    <x v="15"/>
  </r>
  <r>
    <x v="583"/>
    <x v="0"/>
    <s v="Sao Paulo"/>
    <x v="16"/>
    <n v="2"/>
    <n v="2"/>
    <n v="188.49"/>
    <n v="2"/>
    <n v="1"/>
    <n v="4.5"/>
    <n v="0.5"/>
    <x v="16"/>
  </r>
  <r>
    <x v="583"/>
    <x v="0"/>
    <s v="Sao Paulo"/>
    <x v="19"/>
    <n v="1"/>
    <n v="1"/>
    <n v="158.21"/>
    <n v="1"/>
    <n v="1"/>
    <n v="4"/>
    <n v="1"/>
    <x v="19"/>
  </r>
  <r>
    <x v="584"/>
    <x v="0"/>
    <s v="Sao Jose Do Rio Preto"/>
    <x v="12"/>
    <n v="2"/>
    <n v="3"/>
    <n v="127.99"/>
    <n v="2"/>
    <n v="1"/>
    <n v="1"/>
    <n v="0.5"/>
    <x v="12"/>
  </r>
  <r>
    <x v="585"/>
    <x v="0"/>
    <s v="Taboao Da Serra"/>
    <x v="3"/>
    <n v="1"/>
    <n v="1"/>
    <n v="38.32"/>
    <n v="1"/>
    <n v="0"/>
    <n v="5"/>
    <n v="0"/>
    <x v="3"/>
  </r>
  <r>
    <x v="585"/>
    <x v="0"/>
    <s v="Taboao Da Serra"/>
    <x v="4"/>
    <n v="2"/>
    <n v="2"/>
    <n v="73.28"/>
    <n v="2"/>
    <n v="0"/>
    <n v="5"/>
    <n v="0"/>
    <x v="4"/>
  </r>
  <r>
    <x v="585"/>
    <x v="0"/>
    <s v="Taboao Da Serra"/>
    <x v="5"/>
    <n v="3"/>
    <n v="5"/>
    <n v="141.54"/>
    <n v="3"/>
    <n v="0"/>
    <n v="4.33"/>
    <n v="0"/>
    <x v="5"/>
  </r>
  <r>
    <x v="585"/>
    <x v="0"/>
    <s v="Taboao Da Serra"/>
    <x v="6"/>
    <n v="2"/>
    <n v="2"/>
    <n v="47.36"/>
    <n v="2"/>
    <n v="0"/>
    <n v="5"/>
    <n v="0"/>
    <x v="6"/>
  </r>
  <r>
    <x v="585"/>
    <x v="0"/>
    <s v="Taboao Da Serra"/>
    <x v="7"/>
    <n v="5"/>
    <n v="7"/>
    <n v="229.63"/>
    <n v="5"/>
    <n v="0"/>
    <n v="5"/>
    <n v="0"/>
    <x v="7"/>
  </r>
  <r>
    <x v="585"/>
    <x v="0"/>
    <s v="Taboao Da Serra"/>
    <x v="8"/>
    <n v="5"/>
    <n v="8"/>
    <n v="235.82"/>
    <n v="5"/>
    <n v="0"/>
    <n v="4.4000000000000004"/>
    <n v="0"/>
    <x v="8"/>
  </r>
  <r>
    <x v="585"/>
    <x v="0"/>
    <s v="Taboao Da Serra"/>
    <x v="0"/>
    <n v="5"/>
    <n v="7"/>
    <n v="216.09"/>
    <n v="5"/>
    <n v="0"/>
    <n v="3.8"/>
    <n v="0"/>
    <x v="0"/>
  </r>
  <r>
    <x v="585"/>
    <x v="0"/>
    <s v="Taboao Da Serra"/>
    <x v="1"/>
    <n v="4"/>
    <n v="5"/>
    <n v="150.53"/>
    <n v="4"/>
    <n v="0"/>
    <n v="3.5"/>
    <n v="0"/>
    <x v="1"/>
  </r>
  <r>
    <x v="585"/>
    <x v="0"/>
    <s v="Taboao Da Serra"/>
    <x v="9"/>
    <n v="5"/>
    <n v="5"/>
    <n v="182.8"/>
    <n v="5"/>
    <n v="0"/>
    <n v="4.8"/>
    <n v="0"/>
    <x v="9"/>
  </r>
  <r>
    <x v="585"/>
    <x v="0"/>
    <s v="Taboao Da Serra"/>
    <x v="10"/>
    <n v="2"/>
    <n v="2"/>
    <n v="65.23"/>
    <n v="2"/>
    <n v="0"/>
    <n v="5"/>
    <n v="0"/>
    <x v="10"/>
  </r>
  <r>
    <x v="585"/>
    <x v="0"/>
    <s v="Taboao Da Serra"/>
    <x v="11"/>
    <n v="2"/>
    <n v="2"/>
    <n v="52.77"/>
    <n v="2"/>
    <n v="0"/>
    <n v="4"/>
    <n v="0"/>
    <x v="11"/>
  </r>
  <r>
    <x v="586"/>
    <x v="16"/>
    <s v="Manaus"/>
    <x v="2"/>
    <n v="1"/>
    <n v="1"/>
    <n v="984.26"/>
    <n v="1"/>
    <n v="1"/>
    <n v="1"/>
    <n v="1"/>
    <x v="2"/>
  </r>
  <r>
    <x v="586"/>
    <x v="16"/>
    <s v="Manaus"/>
    <x v="3"/>
    <n v="2"/>
    <n v="2"/>
    <n v="274.54000000000002"/>
    <n v="2"/>
    <n v="0"/>
    <n v="3"/>
    <n v="0"/>
    <x v="3"/>
  </r>
  <r>
    <x v="587"/>
    <x v="0"/>
    <s v="Praia Grande"/>
    <x v="18"/>
    <n v="1"/>
    <n v="1"/>
    <n v="219.27"/>
    <n v="1"/>
    <n v="0"/>
    <n v="5"/>
    <n v="0"/>
    <x v="18"/>
  </r>
  <r>
    <x v="588"/>
    <x v="4"/>
    <s v="Foz Do Iguacu"/>
    <x v="2"/>
    <n v="2"/>
    <n v="2"/>
    <n v="734.75"/>
    <n v="2"/>
    <n v="0"/>
    <n v="4"/>
    <n v="0"/>
    <x v="2"/>
  </r>
  <r>
    <x v="589"/>
    <x v="0"/>
    <s v="Catanduva"/>
    <x v="19"/>
    <n v="1"/>
    <n v="1"/>
    <n v="545.51"/>
    <n v="1"/>
    <n v="0"/>
    <n v="5"/>
    <n v="0"/>
    <x v="19"/>
  </r>
  <r>
    <x v="590"/>
    <x v="7"/>
    <s v="Lages"/>
    <x v="13"/>
    <n v="4"/>
    <n v="4"/>
    <n v="886.45"/>
    <n v="4"/>
    <n v="0"/>
    <n v="4.5"/>
    <n v="0"/>
    <x v="13"/>
  </r>
  <r>
    <x v="590"/>
    <x v="7"/>
    <s v="Lages"/>
    <x v="14"/>
    <n v="10"/>
    <n v="10"/>
    <n v="2556.73"/>
    <n v="10"/>
    <n v="0"/>
    <n v="4.0999999999999996"/>
    <n v="0"/>
    <x v="14"/>
  </r>
  <r>
    <x v="590"/>
    <x v="7"/>
    <s v="Lages"/>
    <x v="18"/>
    <n v="6"/>
    <n v="8"/>
    <n v="3110.29"/>
    <n v="6"/>
    <n v="0"/>
    <n v="4"/>
    <n v="0"/>
    <x v="18"/>
  </r>
  <r>
    <x v="590"/>
    <x v="7"/>
    <s v="Lages"/>
    <x v="15"/>
    <n v="5"/>
    <n v="5"/>
    <n v="1386.59"/>
    <n v="5"/>
    <n v="0"/>
    <n v="4.4000000000000004"/>
    <n v="0"/>
    <x v="15"/>
  </r>
  <r>
    <x v="590"/>
    <x v="7"/>
    <s v="Lages"/>
    <x v="16"/>
    <n v="3"/>
    <n v="3"/>
    <n v="1027.82"/>
    <n v="3"/>
    <n v="0"/>
    <n v="2.67"/>
    <n v="0"/>
    <x v="16"/>
  </r>
  <r>
    <x v="590"/>
    <x v="7"/>
    <s v="Lages"/>
    <x v="19"/>
    <n v="8"/>
    <n v="8"/>
    <n v="2886.54"/>
    <n v="8"/>
    <n v="1"/>
    <n v="4.75"/>
    <n v="0.125"/>
    <x v="19"/>
  </r>
  <r>
    <x v="591"/>
    <x v="5"/>
    <s v="Rio De Janeiro"/>
    <x v="8"/>
    <n v="1"/>
    <n v="1"/>
    <n v="927.82"/>
    <n v="1"/>
    <n v="0"/>
    <n v="5"/>
    <n v="0"/>
    <x v="8"/>
  </r>
  <r>
    <x v="592"/>
    <x v="0"/>
    <s v="Sao Paulo"/>
    <x v="13"/>
    <n v="1"/>
    <n v="1"/>
    <n v="74.28"/>
    <n v="1"/>
    <n v="0"/>
    <n v="5"/>
    <n v="0"/>
    <x v="13"/>
  </r>
  <r>
    <x v="592"/>
    <x v="0"/>
    <s v="Sao Paulo"/>
    <x v="14"/>
    <n v="1"/>
    <n v="1"/>
    <n v="118.48"/>
    <n v="1"/>
    <n v="0"/>
    <n v="5"/>
    <n v="0"/>
    <x v="14"/>
  </r>
  <r>
    <x v="592"/>
    <x v="0"/>
    <s v="Sao Paulo"/>
    <x v="15"/>
    <n v="1"/>
    <n v="1"/>
    <n v="47.44"/>
    <n v="1"/>
    <n v="0"/>
    <n v="5"/>
    <n v="0"/>
    <x v="15"/>
  </r>
  <r>
    <x v="592"/>
    <x v="0"/>
    <s v="Sao Paulo"/>
    <x v="16"/>
    <n v="1"/>
    <n v="1"/>
    <n v="37.369999999999997"/>
    <n v="0"/>
    <n v="0"/>
    <m/>
    <m/>
    <x v="16"/>
  </r>
  <r>
    <x v="592"/>
    <x v="0"/>
    <s v="Sao Paulo"/>
    <x v="19"/>
    <n v="1"/>
    <n v="2"/>
    <n v="54.6"/>
    <n v="1"/>
    <n v="1"/>
    <n v="1"/>
    <n v="1"/>
    <x v="19"/>
  </r>
  <r>
    <x v="593"/>
    <x v="8"/>
    <s v="Uruguaiana"/>
    <x v="9"/>
    <n v="1"/>
    <n v="1"/>
    <n v="45.09"/>
    <n v="1"/>
    <n v="0"/>
    <n v="5"/>
    <n v="0"/>
    <x v="9"/>
  </r>
  <r>
    <x v="594"/>
    <x v="3"/>
    <s v="Carmo Do Cajuru"/>
    <x v="3"/>
    <n v="2"/>
    <n v="2"/>
    <n v="147.24"/>
    <n v="2"/>
    <n v="0"/>
    <n v="5"/>
    <n v="0"/>
    <x v="3"/>
  </r>
  <r>
    <x v="594"/>
    <x v="3"/>
    <s v="Carmo Do Cajuru"/>
    <x v="4"/>
    <n v="4"/>
    <n v="4"/>
    <n v="313.73"/>
    <n v="4"/>
    <n v="0"/>
    <n v="3.75"/>
    <n v="0"/>
    <x v="4"/>
  </r>
  <r>
    <x v="594"/>
    <x v="3"/>
    <s v="Carmo Do Cajuru"/>
    <x v="5"/>
    <n v="2"/>
    <n v="2"/>
    <n v="156.91"/>
    <n v="2"/>
    <n v="0"/>
    <n v="5"/>
    <n v="0"/>
    <x v="5"/>
  </r>
  <r>
    <x v="595"/>
    <x v="0"/>
    <s v="Piracicaba"/>
    <x v="4"/>
    <n v="1"/>
    <n v="1"/>
    <n v="65.430000000000007"/>
    <n v="0"/>
    <n v="0"/>
    <n v="1"/>
    <m/>
    <x v="4"/>
  </r>
  <r>
    <x v="596"/>
    <x v="0"/>
    <s v="Vargem Grande Do Sul"/>
    <x v="16"/>
    <n v="1"/>
    <n v="1"/>
    <n v="322.89"/>
    <n v="1"/>
    <n v="0"/>
    <n v="5"/>
    <n v="0"/>
    <x v="16"/>
  </r>
  <r>
    <x v="596"/>
    <x v="0"/>
    <s v="Vargem Grande Do Sul"/>
    <x v="19"/>
    <n v="1"/>
    <n v="1"/>
    <n v="79.540000000000006"/>
    <n v="1"/>
    <n v="0"/>
    <n v="5"/>
    <n v="0"/>
    <x v="19"/>
  </r>
  <r>
    <x v="597"/>
    <x v="4"/>
    <s v="Maringa"/>
    <x v="17"/>
    <n v="2"/>
    <n v="4"/>
    <n v="825.59"/>
    <n v="2"/>
    <n v="0"/>
    <n v="4.5"/>
    <n v="0"/>
    <x v="17"/>
  </r>
  <r>
    <x v="597"/>
    <x v="4"/>
    <s v="Maringa"/>
    <x v="2"/>
    <n v="5"/>
    <n v="6"/>
    <n v="1308.8599999999999"/>
    <n v="5"/>
    <n v="0"/>
    <n v="4.4000000000000004"/>
    <n v="0"/>
    <x v="2"/>
  </r>
  <r>
    <x v="597"/>
    <x v="4"/>
    <s v="Maringa"/>
    <x v="3"/>
    <n v="9"/>
    <n v="13"/>
    <n v="2286.46"/>
    <n v="9"/>
    <n v="0"/>
    <n v="4.22"/>
    <n v="0"/>
    <x v="3"/>
  </r>
  <r>
    <x v="597"/>
    <x v="4"/>
    <s v="Maringa"/>
    <x v="4"/>
    <n v="6"/>
    <n v="8"/>
    <n v="960.02"/>
    <n v="6"/>
    <n v="1"/>
    <n v="4.33"/>
    <n v="0.16666666666666666"/>
    <x v="4"/>
  </r>
  <r>
    <x v="597"/>
    <x v="4"/>
    <s v="Maringa"/>
    <x v="5"/>
    <n v="3"/>
    <n v="3"/>
    <n v="756.3"/>
    <n v="3"/>
    <n v="0"/>
    <n v="4.67"/>
    <n v="0"/>
    <x v="5"/>
  </r>
  <r>
    <x v="597"/>
    <x v="4"/>
    <s v="Maringa"/>
    <x v="6"/>
    <n v="2"/>
    <n v="2"/>
    <n v="314.95999999999998"/>
    <n v="2"/>
    <n v="0"/>
    <n v="4"/>
    <n v="0"/>
    <x v="6"/>
  </r>
  <r>
    <x v="597"/>
    <x v="4"/>
    <s v="Maringa"/>
    <x v="8"/>
    <n v="1"/>
    <n v="2"/>
    <n v="387.32"/>
    <n v="1"/>
    <n v="0"/>
    <n v="5"/>
    <n v="0"/>
    <x v="8"/>
  </r>
  <r>
    <x v="597"/>
    <x v="4"/>
    <s v="Maringa"/>
    <x v="0"/>
    <n v="1"/>
    <n v="1"/>
    <n v="47.49"/>
    <n v="1"/>
    <n v="0"/>
    <n v="5"/>
    <n v="0"/>
    <x v="0"/>
  </r>
  <r>
    <x v="597"/>
    <x v="4"/>
    <s v="Maringa"/>
    <x v="9"/>
    <n v="3"/>
    <n v="3"/>
    <n v="594.54999999999995"/>
    <n v="3"/>
    <n v="0"/>
    <n v="4.33"/>
    <n v="0"/>
    <x v="9"/>
  </r>
  <r>
    <x v="598"/>
    <x v="0"/>
    <s v="Santo Andre"/>
    <x v="14"/>
    <n v="1"/>
    <n v="2"/>
    <n v="125.38"/>
    <n v="1"/>
    <n v="0"/>
    <n v="5"/>
    <n v="0"/>
    <x v="14"/>
  </r>
  <r>
    <x v="598"/>
    <x v="0"/>
    <s v="Santo Andre"/>
    <x v="18"/>
    <n v="3"/>
    <n v="7"/>
    <n v="447.23"/>
    <n v="3"/>
    <n v="0"/>
    <n v="5"/>
    <n v="0"/>
    <x v="18"/>
  </r>
  <r>
    <x v="598"/>
    <x v="0"/>
    <s v="Santo Andre"/>
    <x v="15"/>
    <n v="2"/>
    <n v="6"/>
    <n v="146.54"/>
    <n v="2"/>
    <n v="0"/>
    <n v="5"/>
    <n v="0"/>
    <x v="15"/>
  </r>
  <r>
    <x v="598"/>
    <x v="0"/>
    <s v="Santo Andre"/>
    <x v="16"/>
    <n v="4"/>
    <n v="10"/>
    <n v="643.22"/>
    <n v="4"/>
    <n v="0"/>
    <n v="4.75"/>
    <n v="0"/>
    <x v="16"/>
  </r>
  <r>
    <x v="598"/>
    <x v="0"/>
    <s v="Santo Andre"/>
    <x v="19"/>
    <n v="1"/>
    <n v="1"/>
    <n v="59"/>
    <n v="1"/>
    <n v="0"/>
    <n v="5"/>
    <n v="0"/>
    <x v="19"/>
  </r>
  <r>
    <x v="599"/>
    <x v="4"/>
    <s v="Curitiba"/>
    <x v="7"/>
    <n v="1"/>
    <n v="1"/>
    <n v="94.3"/>
    <n v="1"/>
    <n v="0"/>
    <n v="3"/>
    <n v="0"/>
    <x v="7"/>
  </r>
  <r>
    <x v="599"/>
    <x v="4"/>
    <s v="Curitiba"/>
    <x v="0"/>
    <n v="11"/>
    <n v="12"/>
    <n v="1152.96"/>
    <n v="11"/>
    <n v="0"/>
    <n v="4.6399999999999997"/>
    <n v="0"/>
    <x v="0"/>
  </r>
  <r>
    <x v="599"/>
    <x v="4"/>
    <s v="Curitiba"/>
    <x v="1"/>
    <n v="2"/>
    <n v="2"/>
    <n v="229.3"/>
    <n v="2"/>
    <n v="0"/>
    <n v="3"/>
    <n v="0"/>
    <x v="1"/>
  </r>
  <r>
    <x v="599"/>
    <x v="4"/>
    <s v="Curitiba"/>
    <x v="9"/>
    <n v="2"/>
    <n v="2"/>
    <n v="208.74"/>
    <n v="2"/>
    <n v="0"/>
    <n v="5"/>
    <n v="0"/>
    <x v="9"/>
  </r>
  <r>
    <x v="599"/>
    <x v="4"/>
    <s v="Curitiba"/>
    <x v="10"/>
    <n v="5"/>
    <n v="5"/>
    <n v="524.07000000000005"/>
    <n v="5"/>
    <n v="0"/>
    <n v="3.6"/>
    <n v="0"/>
    <x v="10"/>
  </r>
  <r>
    <x v="599"/>
    <x v="4"/>
    <s v="Curitiba"/>
    <x v="11"/>
    <n v="1"/>
    <n v="1"/>
    <n v="103.37"/>
    <n v="1"/>
    <n v="0"/>
    <n v="4"/>
    <n v="0"/>
    <x v="11"/>
  </r>
  <r>
    <x v="599"/>
    <x v="4"/>
    <s v="Curitiba"/>
    <x v="13"/>
    <n v="4"/>
    <n v="4"/>
    <n v="432.05"/>
    <n v="4"/>
    <n v="1"/>
    <n v="3.5"/>
    <n v="0.25"/>
    <x v="13"/>
  </r>
  <r>
    <x v="599"/>
    <x v="4"/>
    <s v="Curitiba"/>
    <x v="18"/>
    <n v="3"/>
    <n v="3"/>
    <n v="330.97"/>
    <n v="3"/>
    <n v="0"/>
    <n v="4"/>
    <n v="0"/>
    <x v="18"/>
  </r>
  <r>
    <x v="599"/>
    <x v="4"/>
    <s v="Curitiba"/>
    <x v="15"/>
    <n v="2"/>
    <n v="2"/>
    <n v="212.22"/>
    <n v="2"/>
    <n v="0"/>
    <n v="4.5"/>
    <n v="0"/>
    <x v="15"/>
  </r>
  <r>
    <x v="600"/>
    <x v="4"/>
    <s v="Maringa"/>
    <x v="2"/>
    <n v="1"/>
    <n v="1"/>
    <n v="73.13"/>
    <n v="1"/>
    <n v="0"/>
    <n v="5"/>
    <n v="0"/>
    <x v="2"/>
  </r>
  <r>
    <x v="600"/>
    <x v="4"/>
    <s v="Maringa"/>
    <x v="3"/>
    <n v="3"/>
    <n v="5"/>
    <n v="1258.06"/>
    <n v="3"/>
    <n v="1"/>
    <n v="4"/>
    <n v="0.33333333333333331"/>
    <x v="3"/>
  </r>
  <r>
    <x v="600"/>
    <x v="4"/>
    <s v="Maringa"/>
    <x v="4"/>
    <n v="2"/>
    <n v="2"/>
    <n v="116.9"/>
    <n v="2"/>
    <n v="0"/>
    <n v="3"/>
    <n v="0"/>
    <x v="4"/>
  </r>
  <r>
    <x v="600"/>
    <x v="4"/>
    <s v="Maringa"/>
    <x v="5"/>
    <n v="1"/>
    <n v="1"/>
    <n v="86.18"/>
    <n v="1"/>
    <n v="0"/>
    <n v="5"/>
    <n v="0"/>
    <x v="5"/>
  </r>
  <r>
    <x v="600"/>
    <x v="4"/>
    <s v="Maringa"/>
    <x v="6"/>
    <n v="1"/>
    <n v="1"/>
    <n v="298.39"/>
    <n v="1"/>
    <n v="0"/>
    <n v="5"/>
    <n v="0"/>
    <x v="6"/>
  </r>
  <r>
    <x v="600"/>
    <x v="4"/>
    <s v="Maringa"/>
    <x v="8"/>
    <n v="1"/>
    <n v="1"/>
    <n v="82.24"/>
    <n v="1"/>
    <n v="0"/>
    <n v="5"/>
    <n v="0"/>
    <x v="8"/>
  </r>
  <r>
    <x v="600"/>
    <x v="4"/>
    <s v="Maringa"/>
    <x v="0"/>
    <n v="1"/>
    <n v="1"/>
    <n v="29.47"/>
    <n v="1"/>
    <n v="0"/>
    <n v="5"/>
    <n v="0"/>
    <x v="0"/>
  </r>
  <r>
    <x v="600"/>
    <x v="4"/>
    <s v="Maringa"/>
    <x v="9"/>
    <n v="5"/>
    <n v="14"/>
    <n v="747.17"/>
    <n v="5"/>
    <n v="0"/>
    <n v="4.2"/>
    <n v="0"/>
    <x v="9"/>
  </r>
  <r>
    <x v="600"/>
    <x v="4"/>
    <s v="Maringa"/>
    <x v="10"/>
    <n v="1"/>
    <n v="1"/>
    <n v="37.47"/>
    <n v="1"/>
    <n v="0"/>
    <n v="5"/>
    <n v="0"/>
    <x v="10"/>
  </r>
  <r>
    <x v="600"/>
    <x v="4"/>
    <s v="Maringa"/>
    <x v="11"/>
    <n v="4"/>
    <n v="5"/>
    <n v="837.53"/>
    <n v="4"/>
    <n v="0"/>
    <n v="4.5"/>
    <n v="0"/>
    <x v="11"/>
  </r>
  <r>
    <x v="600"/>
    <x v="4"/>
    <s v="Maringa"/>
    <x v="12"/>
    <n v="1"/>
    <n v="1"/>
    <n v="37.47"/>
    <n v="1"/>
    <n v="0"/>
    <n v="5"/>
    <n v="0"/>
    <x v="12"/>
  </r>
  <r>
    <x v="600"/>
    <x v="4"/>
    <s v="Maringa"/>
    <x v="13"/>
    <n v="1"/>
    <n v="1"/>
    <n v="54.12"/>
    <n v="1"/>
    <n v="0"/>
    <n v="5"/>
    <n v="0"/>
    <x v="13"/>
  </r>
  <r>
    <x v="600"/>
    <x v="4"/>
    <s v="Maringa"/>
    <x v="14"/>
    <n v="4"/>
    <n v="5"/>
    <n v="517.25"/>
    <n v="4"/>
    <n v="1"/>
    <n v="4.75"/>
    <n v="0.25"/>
    <x v="14"/>
  </r>
  <r>
    <x v="600"/>
    <x v="4"/>
    <s v="Maringa"/>
    <x v="15"/>
    <n v="1"/>
    <n v="1"/>
    <n v="145.99"/>
    <n v="1"/>
    <n v="0"/>
    <n v="5"/>
    <n v="0"/>
    <x v="15"/>
  </r>
  <r>
    <x v="600"/>
    <x v="4"/>
    <s v="Maringa"/>
    <x v="16"/>
    <n v="1"/>
    <n v="1"/>
    <n v="101.21"/>
    <n v="1"/>
    <n v="0"/>
    <n v="4"/>
    <n v="0"/>
    <x v="16"/>
  </r>
  <r>
    <x v="600"/>
    <x v="4"/>
    <s v="Maringa"/>
    <x v="19"/>
    <n v="1"/>
    <n v="1"/>
    <n v="118.32"/>
    <n v="1"/>
    <n v="0"/>
    <n v="1"/>
    <n v="0"/>
    <x v="19"/>
  </r>
  <r>
    <x v="601"/>
    <x v="17"/>
    <s v="Porto Velho"/>
    <x v="4"/>
    <n v="1"/>
    <n v="1"/>
    <n v="355.11"/>
    <n v="1"/>
    <n v="0"/>
    <n v="5"/>
    <n v="0"/>
    <x v="4"/>
  </r>
  <r>
    <x v="601"/>
    <x v="17"/>
    <s v="Porto Velho"/>
    <x v="5"/>
    <n v="2"/>
    <n v="2"/>
    <n v="2483.84"/>
    <n v="2"/>
    <n v="0"/>
    <n v="3.5"/>
    <n v="0"/>
    <x v="5"/>
  </r>
  <r>
    <x v="601"/>
    <x v="17"/>
    <s v="Porto Velho"/>
    <x v="7"/>
    <n v="1"/>
    <n v="1"/>
    <n v="193.07"/>
    <n v="1"/>
    <n v="0"/>
    <n v="1"/>
    <n v="0"/>
    <x v="7"/>
  </r>
  <r>
    <x v="601"/>
    <x v="17"/>
    <s v="Porto Velho"/>
    <x v="8"/>
    <n v="2"/>
    <n v="2"/>
    <n v="821.83"/>
    <n v="2"/>
    <n v="0"/>
    <n v="5"/>
    <n v="0"/>
    <x v="8"/>
  </r>
  <r>
    <x v="602"/>
    <x v="8"/>
    <s v="Porto Alegre"/>
    <x v="7"/>
    <n v="2"/>
    <n v="2"/>
    <n v="515.72"/>
    <n v="2"/>
    <n v="0"/>
    <n v="4.5"/>
    <n v="0"/>
    <x v="7"/>
  </r>
  <r>
    <x v="602"/>
    <x v="8"/>
    <s v="Porto Alegre"/>
    <x v="8"/>
    <n v="2"/>
    <n v="2"/>
    <n v="446.13"/>
    <n v="2"/>
    <n v="0"/>
    <n v="5"/>
    <n v="0"/>
    <x v="8"/>
  </r>
  <r>
    <x v="602"/>
    <x v="8"/>
    <s v="Porto Alegre"/>
    <x v="0"/>
    <n v="1"/>
    <n v="1"/>
    <n v="178.4"/>
    <n v="1"/>
    <n v="0"/>
    <n v="5"/>
    <n v="0"/>
    <x v="0"/>
  </r>
  <r>
    <x v="602"/>
    <x v="8"/>
    <s v="Porto Alegre"/>
    <x v="9"/>
    <n v="2"/>
    <n v="2"/>
    <n v="281.87"/>
    <n v="2"/>
    <n v="0"/>
    <n v="5"/>
    <n v="0"/>
    <x v="9"/>
  </r>
  <r>
    <x v="602"/>
    <x v="8"/>
    <s v="Porto Alegre"/>
    <x v="10"/>
    <n v="1"/>
    <n v="1"/>
    <n v="190.4"/>
    <n v="1"/>
    <n v="0"/>
    <n v="5"/>
    <n v="0"/>
    <x v="10"/>
  </r>
  <r>
    <x v="602"/>
    <x v="8"/>
    <s v="Porto Alegre"/>
    <x v="11"/>
    <n v="1"/>
    <n v="2"/>
    <n v="318.8"/>
    <n v="1"/>
    <n v="0"/>
    <n v="5"/>
    <n v="0"/>
    <x v="11"/>
  </r>
  <r>
    <x v="602"/>
    <x v="8"/>
    <s v="Porto Alegre"/>
    <x v="12"/>
    <n v="1"/>
    <n v="1"/>
    <n v="165.4"/>
    <n v="1"/>
    <n v="0"/>
    <n v="5"/>
    <n v="0"/>
    <x v="12"/>
  </r>
  <r>
    <x v="602"/>
    <x v="8"/>
    <s v="Porto Alegre"/>
    <x v="13"/>
    <n v="4"/>
    <n v="4"/>
    <n v="685.58"/>
    <n v="4"/>
    <n v="0"/>
    <n v="4.25"/>
    <n v="0"/>
    <x v="13"/>
  </r>
  <r>
    <x v="602"/>
    <x v="8"/>
    <s v="Porto Alegre"/>
    <x v="14"/>
    <n v="7"/>
    <n v="7"/>
    <n v="1250.17"/>
    <n v="7"/>
    <n v="1"/>
    <n v="4.1399999999999997"/>
    <n v="0.14285714285714285"/>
    <x v="14"/>
  </r>
  <r>
    <x v="602"/>
    <x v="8"/>
    <s v="Porto Alegre"/>
    <x v="18"/>
    <n v="7"/>
    <n v="8"/>
    <n v="1716.11"/>
    <n v="7"/>
    <n v="0"/>
    <n v="4.43"/>
    <n v="0"/>
    <x v="18"/>
  </r>
  <r>
    <x v="602"/>
    <x v="8"/>
    <s v="Porto Alegre"/>
    <x v="15"/>
    <n v="8"/>
    <n v="9"/>
    <n v="1796.85"/>
    <n v="8"/>
    <n v="0"/>
    <n v="5"/>
    <n v="0"/>
    <x v="15"/>
  </r>
  <r>
    <x v="602"/>
    <x v="8"/>
    <s v="Porto Alegre"/>
    <x v="16"/>
    <n v="5"/>
    <n v="5"/>
    <n v="1201.5"/>
    <n v="5"/>
    <n v="0"/>
    <n v="4.5999999999999996"/>
    <n v="0"/>
    <x v="16"/>
  </r>
  <r>
    <x v="602"/>
    <x v="8"/>
    <s v="Porto Alegre"/>
    <x v="19"/>
    <n v="2"/>
    <n v="3"/>
    <n v="684.93"/>
    <n v="2"/>
    <n v="0"/>
    <n v="5"/>
    <n v="0"/>
    <x v="19"/>
  </r>
  <r>
    <x v="603"/>
    <x v="0"/>
    <s v="Guarulhos"/>
    <x v="11"/>
    <n v="5"/>
    <n v="6"/>
    <n v="544.86"/>
    <n v="5"/>
    <n v="0"/>
    <n v="4.8"/>
    <n v="0"/>
    <x v="11"/>
  </r>
  <r>
    <x v="603"/>
    <x v="0"/>
    <s v="Guarulhos"/>
    <x v="12"/>
    <n v="10"/>
    <n v="14"/>
    <n v="1452.12"/>
    <n v="10"/>
    <n v="0"/>
    <n v="3.5"/>
    <n v="0"/>
    <x v="12"/>
  </r>
  <r>
    <x v="603"/>
    <x v="0"/>
    <s v="Guarulhos"/>
    <x v="13"/>
    <n v="15"/>
    <n v="17"/>
    <n v="1666.51"/>
    <n v="15"/>
    <n v="2"/>
    <n v="4.13"/>
    <n v="0.13333333333333333"/>
    <x v="13"/>
  </r>
  <r>
    <x v="603"/>
    <x v="0"/>
    <s v="Guarulhos"/>
    <x v="14"/>
    <n v="24"/>
    <n v="27"/>
    <n v="2822.94"/>
    <n v="24"/>
    <n v="0"/>
    <n v="4.38"/>
    <n v="0"/>
    <x v="14"/>
  </r>
  <r>
    <x v="603"/>
    <x v="0"/>
    <s v="Guarulhos"/>
    <x v="18"/>
    <n v="24"/>
    <n v="28"/>
    <n v="2586.33"/>
    <n v="24"/>
    <n v="0"/>
    <n v="4.42"/>
    <n v="0"/>
    <x v="18"/>
  </r>
  <r>
    <x v="603"/>
    <x v="0"/>
    <s v="Guarulhos"/>
    <x v="15"/>
    <n v="10"/>
    <n v="14"/>
    <n v="1316.04"/>
    <n v="10"/>
    <n v="0"/>
    <n v="4.7"/>
    <n v="0"/>
    <x v="15"/>
  </r>
  <r>
    <x v="603"/>
    <x v="0"/>
    <s v="Guarulhos"/>
    <x v="16"/>
    <n v="4"/>
    <n v="4"/>
    <n v="381.6"/>
    <n v="4"/>
    <n v="0"/>
    <n v="4.75"/>
    <n v="0"/>
    <x v="16"/>
  </r>
  <r>
    <x v="603"/>
    <x v="0"/>
    <s v="Guarulhos"/>
    <x v="19"/>
    <n v="13"/>
    <n v="16"/>
    <n v="1413.51"/>
    <n v="13"/>
    <n v="0"/>
    <n v="5"/>
    <n v="0"/>
    <x v="19"/>
  </r>
  <r>
    <x v="604"/>
    <x v="5"/>
    <s v="Rio De Janeiro"/>
    <x v="15"/>
    <n v="1"/>
    <n v="1"/>
    <n v="65.349999999999994"/>
    <n v="1"/>
    <n v="0"/>
    <n v="5"/>
    <n v="0"/>
    <x v="15"/>
  </r>
  <r>
    <x v="604"/>
    <x v="5"/>
    <s v="Rio De Janeiro"/>
    <x v="19"/>
    <n v="3"/>
    <n v="3"/>
    <n v="200.18"/>
    <n v="3"/>
    <n v="0"/>
    <n v="5"/>
    <n v="0"/>
    <x v="19"/>
  </r>
  <r>
    <x v="605"/>
    <x v="0"/>
    <s v="Cotia"/>
    <x v="2"/>
    <n v="3"/>
    <n v="3"/>
    <n v="314.41000000000003"/>
    <n v="3"/>
    <n v="0"/>
    <n v="5"/>
    <n v="0"/>
    <x v="2"/>
  </r>
  <r>
    <x v="605"/>
    <x v="0"/>
    <s v="Cotia"/>
    <x v="3"/>
    <n v="3"/>
    <n v="4"/>
    <n v="455.11"/>
    <n v="3"/>
    <n v="0"/>
    <n v="5"/>
    <n v="0"/>
    <x v="3"/>
  </r>
  <r>
    <x v="605"/>
    <x v="0"/>
    <s v="Cotia"/>
    <x v="4"/>
    <n v="2"/>
    <n v="2"/>
    <n v="236"/>
    <n v="2"/>
    <n v="0"/>
    <n v="5"/>
    <n v="0"/>
    <x v="4"/>
  </r>
  <r>
    <x v="605"/>
    <x v="0"/>
    <s v="Cotia"/>
    <x v="5"/>
    <n v="1"/>
    <n v="1"/>
    <n v="117.37"/>
    <n v="1"/>
    <n v="0"/>
    <n v="4"/>
    <n v="0"/>
    <x v="5"/>
  </r>
  <r>
    <x v="605"/>
    <x v="0"/>
    <s v="Cotia"/>
    <x v="7"/>
    <n v="1"/>
    <n v="1"/>
    <n v="117.13"/>
    <n v="1"/>
    <n v="0"/>
    <n v="5"/>
    <n v="0"/>
    <x v="7"/>
  </r>
  <r>
    <x v="605"/>
    <x v="0"/>
    <s v="Cotia"/>
    <x v="8"/>
    <n v="1"/>
    <n v="1"/>
    <n v="119.38"/>
    <n v="1"/>
    <n v="0"/>
    <n v="5"/>
    <n v="0"/>
    <x v="8"/>
  </r>
  <r>
    <x v="605"/>
    <x v="0"/>
    <s v="Cotia"/>
    <x v="0"/>
    <n v="4"/>
    <n v="4"/>
    <n v="416.36"/>
    <n v="4"/>
    <n v="0"/>
    <n v="4.25"/>
    <n v="0"/>
    <x v="0"/>
  </r>
  <r>
    <x v="605"/>
    <x v="0"/>
    <s v="Cotia"/>
    <x v="1"/>
    <n v="2"/>
    <n v="2"/>
    <n v="212.16"/>
    <n v="2"/>
    <n v="0"/>
    <n v="3.5"/>
    <n v="0"/>
    <x v="1"/>
  </r>
  <r>
    <x v="605"/>
    <x v="0"/>
    <s v="Cotia"/>
    <x v="9"/>
    <n v="1"/>
    <n v="1"/>
    <n v="121.39"/>
    <n v="1"/>
    <n v="0"/>
    <n v="4"/>
    <n v="0"/>
    <x v="9"/>
  </r>
  <r>
    <x v="605"/>
    <x v="0"/>
    <s v="Cotia"/>
    <x v="10"/>
    <n v="2"/>
    <n v="2"/>
    <n v="205.28"/>
    <n v="2"/>
    <n v="0"/>
    <n v="4"/>
    <n v="0"/>
    <x v="10"/>
  </r>
  <r>
    <x v="605"/>
    <x v="0"/>
    <s v="Cotia"/>
    <x v="11"/>
    <n v="1"/>
    <n v="1"/>
    <n v="98.33"/>
    <n v="1"/>
    <n v="0"/>
    <n v="5"/>
    <n v="0"/>
    <x v="11"/>
  </r>
  <r>
    <x v="605"/>
    <x v="0"/>
    <s v="Cotia"/>
    <x v="12"/>
    <n v="1"/>
    <n v="1"/>
    <n v="114.45"/>
    <n v="1"/>
    <n v="0"/>
    <n v="5"/>
    <n v="0"/>
    <x v="12"/>
  </r>
  <r>
    <x v="605"/>
    <x v="0"/>
    <s v="Cotia"/>
    <x v="13"/>
    <n v="1"/>
    <n v="1"/>
    <n v="105.5"/>
    <n v="1"/>
    <n v="0"/>
    <n v="4"/>
    <n v="0"/>
    <x v="13"/>
  </r>
  <r>
    <x v="605"/>
    <x v="0"/>
    <s v="Cotia"/>
    <x v="14"/>
    <n v="4"/>
    <n v="4"/>
    <n v="454.12"/>
    <n v="4"/>
    <n v="0"/>
    <n v="3.25"/>
    <n v="0"/>
    <x v="14"/>
  </r>
  <r>
    <x v="605"/>
    <x v="0"/>
    <s v="Cotia"/>
    <x v="18"/>
    <n v="4"/>
    <n v="4"/>
    <n v="580.92999999999995"/>
    <n v="4"/>
    <n v="0"/>
    <n v="3.75"/>
    <n v="0"/>
    <x v="18"/>
  </r>
  <r>
    <x v="605"/>
    <x v="0"/>
    <s v="Cotia"/>
    <x v="15"/>
    <n v="1"/>
    <n v="1"/>
    <n v="214.12"/>
    <n v="1"/>
    <n v="0"/>
    <n v="5"/>
    <n v="0"/>
    <x v="15"/>
  </r>
  <r>
    <x v="605"/>
    <x v="0"/>
    <s v="Cotia"/>
    <x v="16"/>
    <n v="2"/>
    <n v="2"/>
    <n v="269.08"/>
    <n v="2"/>
    <n v="0"/>
    <n v="3"/>
    <n v="0"/>
    <x v="16"/>
  </r>
  <r>
    <x v="606"/>
    <x v="4"/>
    <s v="Londrina"/>
    <x v="10"/>
    <n v="5"/>
    <n v="5"/>
    <n v="1230.2"/>
    <n v="5"/>
    <n v="0"/>
    <n v="5"/>
    <n v="0"/>
    <x v="10"/>
  </r>
  <r>
    <x v="606"/>
    <x v="4"/>
    <s v="Londrina"/>
    <x v="12"/>
    <n v="3"/>
    <n v="4"/>
    <n v="1230.44"/>
    <n v="3"/>
    <n v="0"/>
    <n v="4.33"/>
    <n v="0"/>
    <x v="12"/>
  </r>
  <r>
    <x v="606"/>
    <x v="4"/>
    <s v="Londrina"/>
    <x v="13"/>
    <n v="3"/>
    <n v="3"/>
    <n v="1714.09"/>
    <n v="3"/>
    <n v="1"/>
    <n v="4.33"/>
    <n v="0.33333333333333331"/>
    <x v="13"/>
  </r>
  <r>
    <x v="606"/>
    <x v="4"/>
    <s v="Londrina"/>
    <x v="18"/>
    <n v="1"/>
    <n v="1"/>
    <n v="734.09"/>
    <n v="1"/>
    <n v="0"/>
    <n v="1"/>
    <n v="0"/>
    <x v="18"/>
  </r>
  <r>
    <x v="606"/>
    <x v="4"/>
    <s v="Londrina"/>
    <x v="15"/>
    <n v="2"/>
    <n v="2"/>
    <n v="1022.07"/>
    <n v="2"/>
    <n v="0"/>
    <n v="4.5"/>
    <n v="0"/>
    <x v="15"/>
  </r>
  <r>
    <x v="606"/>
    <x v="4"/>
    <s v="Londrina"/>
    <x v="16"/>
    <n v="3"/>
    <n v="3"/>
    <n v="955.19"/>
    <n v="3"/>
    <n v="0"/>
    <n v="3.67"/>
    <n v="0"/>
    <x v="16"/>
  </r>
  <r>
    <x v="606"/>
    <x v="4"/>
    <s v="Londrina"/>
    <x v="19"/>
    <n v="1"/>
    <n v="2"/>
    <n v="139.80000000000001"/>
    <n v="1"/>
    <n v="0"/>
    <m/>
    <n v="0"/>
    <x v="19"/>
  </r>
  <r>
    <x v="607"/>
    <x v="8"/>
    <s v="Bento Goncalves"/>
    <x v="14"/>
    <n v="7"/>
    <n v="7"/>
    <n v="480.44"/>
    <n v="7"/>
    <n v="0"/>
    <n v="4.71"/>
    <n v="0"/>
    <x v="14"/>
  </r>
  <r>
    <x v="607"/>
    <x v="8"/>
    <s v="Bento Goncalves"/>
    <x v="18"/>
    <n v="2"/>
    <n v="2"/>
    <n v="138.22999999999999"/>
    <n v="2"/>
    <n v="0"/>
    <n v="5"/>
    <n v="0"/>
    <x v="18"/>
  </r>
  <r>
    <x v="607"/>
    <x v="8"/>
    <s v="Bento Goncalves"/>
    <x v="15"/>
    <n v="1"/>
    <n v="1"/>
    <n v="71.91"/>
    <n v="1"/>
    <n v="0"/>
    <n v="5"/>
    <n v="0"/>
    <x v="15"/>
  </r>
  <r>
    <x v="607"/>
    <x v="8"/>
    <s v="Bento Goncalves"/>
    <x v="16"/>
    <n v="4"/>
    <n v="5"/>
    <n v="363.18"/>
    <n v="4"/>
    <n v="0"/>
    <n v="4.5"/>
    <n v="0"/>
    <x v="16"/>
  </r>
  <r>
    <x v="607"/>
    <x v="8"/>
    <s v="Bento Goncalves"/>
    <x v="19"/>
    <n v="1"/>
    <n v="1"/>
    <n v="75.739999999999995"/>
    <n v="1"/>
    <n v="0"/>
    <n v="5"/>
    <n v="0"/>
    <x v="19"/>
  </r>
  <r>
    <x v="608"/>
    <x v="7"/>
    <s v="Blumenau"/>
    <x v="3"/>
    <n v="1"/>
    <n v="1"/>
    <n v="213.52"/>
    <n v="1"/>
    <n v="0"/>
    <n v="5"/>
    <n v="0"/>
    <x v="3"/>
  </r>
  <r>
    <x v="608"/>
    <x v="7"/>
    <s v="Blumenau"/>
    <x v="4"/>
    <n v="1"/>
    <n v="2"/>
    <n v="126.18"/>
    <n v="1"/>
    <n v="0"/>
    <n v="5"/>
    <n v="0"/>
    <x v="4"/>
  </r>
  <r>
    <x v="608"/>
    <x v="7"/>
    <s v="Blumenau"/>
    <x v="11"/>
    <n v="1"/>
    <n v="1"/>
    <n v="41.5"/>
    <n v="1"/>
    <n v="0"/>
    <n v="4"/>
    <n v="0"/>
    <x v="11"/>
  </r>
  <r>
    <x v="608"/>
    <x v="7"/>
    <s v="Blumenau"/>
    <x v="18"/>
    <n v="1"/>
    <n v="1"/>
    <n v="149.71"/>
    <n v="1"/>
    <n v="0"/>
    <n v="5"/>
    <n v="0"/>
    <x v="18"/>
  </r>
  <r>
    <x v="608"/>
    <x v="7"/>
    <s v="Blumenau"/>
    <x v="15"/>
    <n v="1"/>
    <n v="1"/>
    <n v="84.66"/>
    <n v="1"/>
    <n v="0"/>
    <n v="5"/>
    <n v="0"/>
    <x v="15"/>
  </r>
  <r>
    <x v="609"/>
    <x v="7"/>
    <s v="Joinville"/>
    <x v="13"/>
    <n v="1"/>
    <n v="1"/>
    <n v="28.51"/>
    <n v="1"/>
    <n v="0"/>
    <n v="5"/>
    <n v="0"/>
    <x v="13"/>
  </r>
  <r>
    <x v="609"/>
    <x v="7"/>
    <s v="Joinville"/>
    <x v="14"/>
    <n v="3"/>
    <n v="3"/>
    <n v="103.39"/>
    <n v="3"/>
    <n v="0"/>
    <n v="4.67"/>
    <n v="0"/>
    <x v="14"/>
  </r>
  <r>
    <x v="609"/>
    <x v="7"/>
    <s v="Joinville"/>
    <x v="15"/>
    <n v="4"/>
    <n v="5"/>
    <n v="174.08"/>
    <n v="4"/>
    <n v="0"/>
    <n v="4.25"/>
    <n v="0"/>
    <x v="15"/>
  </r>
  <r>
    <x v="609"/>
    <x v="7"/>
    <s v="Joinville"/>
    <x v="16"/>
    <n v="1"/>
    <n v="1"/>
    <n v="32.51"/>
    <n v="1"/>
    <n v="0"/>
    <n v="5"/>
    <n v="0"/>
    <x v="16"/>
  </r>
  <r>
    <x v="610"/>
    <x v="1"/>
    <s v="Vila Velha"/>
    <x v="18"/>
    <n v="2"/>
    <n v="2"/>
    <n v="2889.42"/>
    <n v="2"/>
    <n v="0"/>
    <n v="5"/>
    <n v="0"/>
    <x v="18"/>
  </r>
  <r>
    <x v="610"/>
    <x v="1"/>
    <s v="Vila Velha"/>
    <x v="15"/>
    <n v="2"/>
    <n v="2"/>
    <n v="2911.24"/>
    <n v="2"/>
    <n v="0"/>
    <n v="3.5"/>
    <n v="0"/>
    <x v="15"/>
  </r>
  <r>
    <x v="610"/>
    <x v="1"/>
    <s v="Vila Velha"/>
    <x v="19"/>
    <n v="1"/>
    <n v="1"/>
    <n v="1367.75"/>
    <n v="1"/>
    <n v="0"/>
    <n v="5"/>
    <n v="0"/>
    <x v="19"/>
  </r>
  <r>
    <x v="611"/>
    <x v="8"/>
    <s v="Condor"/>
    <x v="14"/>
    <n v="1"/>
    <n v="1"/>
    <n v="43.13"/>
    <n v="1"/>
    <n v="0"/>
    <n v="4"/>
    <n v="0"/>
    <x v="14"/>
  </r>
  <r>
    <x v="612"/>
    <x v="0"/>
    <s v="Penapolis"/>
    <x v="9"/>
    <n v="5"/>
    <n v="5"/>
    <n v="828.21"/>
    <n v="5"/>
    <n v="3"/>
    <n v="2.8"/>
    <n v="0.6"/>
    <x v="9"/>
  </r>
  <r>
    <x v="612"/>
    <x v="0"/>
    <s v="Penapolis"/>
    <x v="11"/>
    <n v="1"/>
    <n v="1"/>
    <n v="155.03"/>
    <n v="1"/>
    <n v="0"/>
    <n v="4"/>
    <n v="0"/>
    <x v="11"/>
  </r>
  <r>
    <x v="612"/>
    <x v="0"/>
    <s v="Penapolis"/>
    <x v="13"/>
    <n v="9"/>
    <n v="9"/>
    <n v="1074.24"/>
    <n v="9"/>
    <n v="0"/>
    <n v="3.33"/>
    <n v="0"/>
    <x v="13"/>
  </r>
  <r>
    <x v="612"/>
    <x v="0"/>
    <s v="Penapolis"/>
    <x v="14"/>
    <n v="16"/>
    <n v="16"/>
    <n v="1689.09"/>
    <n v="15"/>
    <n v="2"/>
    <n v="4.1900000000000004"/>
    <n v="0.13333333333333333"/>
    <x v="14"/>
  </r>
  <r>
    <x v="612"/>
    <x v="0"/>
    <s v="Penapolis"/>
    <x v="18"/>
    <n v="16"/>
    <n v="16"/>
    <n v="1358.3"/>
    <n v="16"/>
    <n v="2"/>
    <n v="4.0599999999999996"/>
    <n v="0.125"/>
    <x v="18"/>
  </r>
  <r>
    <x v="612"/>
    <x v="0"/>
    <s v="Penapolis"/>
    <x v="15"/>
    <n v="13"/>
    <n v="13"/>
    <n v="1363.69"/>
    <n v="13"/>
    <n v="1"/>
    <n v="4.3099999999999996"/>
    <n v="7.6923076923076927E-2"/>
    <x v="15"/>
  </r>
  <r>
    <x v="612"/>
    <x v="0"/>
    <s v="Penapolis"/>
    <x v="16"/>
    <n v="9"/>
    <n v="9"/>
    <n v="879.51"/>
    <n v="9"/>
    <n v="1"/>
    <n v="3.78"/>
    <n v="0.1111111111111111"/>
    <x v="16"/>
  </r>
  <r>
    <x v="612"/>
    <x v="0"/>
    <s v="Penapolis"/>
    <x v="19"/>
    <n v="9"/>
    <n v="9"/>
    <n v="881.82"/>
    <n v="9"/>
    <n v="0"/>
    <n v="4.67"/>
    <n v="0"/>
    <x v="19"/>
  </r>
  <r>
    <x v="613"/>
    <x v="0"/>
    <s v="Sao Jose Dos Campos"/>
    <x v="12"/>
    <n v="1"/>
    <n v="1"/>
    <n v="176.49"/>
    <n v="0"/>
    <n v="0"/>
    <n v="1"/>
    <m/>
    <x v="12"/>
  </r>
  <r>
    <x v="613"/>
    <x v="0"/>
    <s v="Sao Jose Dos Campos"/>
    <x v="14"/>
    <n v="2"/>
    <n v="2"/>
    <n v="395.39"/>
    <n v="2"/>
    <n v="0"/>
    <n v="5"/>
    <n v="0"/>
    <x v="14"/>
  </r>
  <r>
    <x v="613"/>
    <x v="0"/>
    <s v="Sao Jose Dos Campos"/>
    <x v="18"/>
    <n v="1"/>
    <n v="1"/>
    <n v="131.11000000000001"/>
    <n v="1"/>
    <n v="0"/>
    <n v="5"/>
    <n v="0"/>
    <x v="18"/>
  </r>
  <r>
    <x v="614"/>
    <x v="0"/>
    <s v="Campinas"/>
    <x v="4"/>
    <n v="1"/>
    <n v="1"/>
    <n v="50.86"/>
    <n v="1"/>
    <n v="0"/>
    <n v="5"/>
    <n v="0"/>
    <x v="4"/>
  </r>
  <r>
    <x v="614"/>
    <x v="0"/>
    <s v="Campinas"/>
    <x v="8"/>
    <n v="2"/>
    <n v="2"/>
    <n v="97.98"/>
    <n v="2"/>
    <n v="0"/>
    <n v="5"/>
    <n v="0"/>
    <x v="8"/>
  </r>
  <r>
    <x v="614"/>
    <x v="0"/>
    <s v="Campinas"/>
    <x v="0"/>
    <n v="1"/>
    <n v="1"/>
    <n v="51.75"/>
    <n v="1"/>
    <n v="0"/>
    <n v="5"/>
    <n v="0"/>
    <x v="0"/>
  </r>
  <r>
    <x v="614"/>
    <x v="0"/>
    <s v="Campinas"/>
    <x v="1"/>
    <n v="1"/>
    <n v="1"/>
    <n v="31.01"/>
    <n v="1"/>
    <n v="1"/>
    <n v="3"/>
    <n v="1"/>
    <x v="1"/>
  </r>
  <r>
    <x v="614"/>
    <x v="0"/>
    <s v="Campinas"/>
    <x v="9"/>
    <n v="2"/>
    <n v="2"/>
    <n v="98.75"/>
    <n v="2"/>
    <n v="0"/>
    <n v="5"/>
    <n v="0"/>
    <x v="9"/>
  </r>
  <r>
    <x v="614"/>
    <x v="0"/>
    <s v="Campinas"/>
    <x v="10"/>
    <n v="2"/>
    <n v="3"/>
    <n v="145.74"/>
    <n v="2"/>
    <n v="0"/>
    <n v="2.5"/>
    <n v="0"/>
    <x v="10"/>
  </r>
  <r>
    <x v="614"/>
    <x v="0"/>
    <s v="Campinas"/>
    <x v="11"/>
    <n v="1"/>
    <n v="3"/>
    <n v="172.01"/>
    <n v="1"/>
    <n v="0"/>
    <n v="2"/>
    <n v="0"/>
    <x v="11"/>
  </r>
  <r>
    <x v="614"/>
    <x v="0"/>
    <s v="Campinas"/>
    <x v="13"/>
    <n v="2"/>
    <n v="4"/>
    <n v="228.2"/>
    <n v="2"/>
    <n v="0"/>
    <n v="5"/>
    <n v="0"/>
    <x v="13"/>
  </r>
  <r>
    <x v="614"/>
    <x v="0"/>
    <s v="Campinas"/>
    <x v="14"/>
    <n v="2"/>
    <n v="4"/>
    <n v="198.88"/>
    <n v="2"/>
    <n v="0"/>
    <n v="4.5"/>
    <n v="0"/>
    <x v="14"/>
  </r>
  <r>
    <x v="614"/>
    <x v="0"/>
    <s v="Campinas"/>
    <x v="18"/>
    <n v="1"/>
    <n v="1"/>
    <n v="41.13"/>
    <n v="1"/>
    <n v="0"/>
    <n v="5"/>
    <n v="0"/>
    <x v="18"/>
  </r>
  <r>
    <x v="614"/>
    <x v="0"/>
    <s v="Campinas"/>
    <x v="15"/>
    <n v="1"/>
    <n v="1"/>
    <n v="54.97"/>
    <n v="0"/>
    <n v="0"/>
    <n v="5"/>
    <m/>
    <x v="15"/>
  </r>
  <r>
    <x v="614"/>
    <x v="0"/>
    <s v="Campinas"/>
    <x v="19"/>
    <n v="1"/>
    <n v="1"/>
    <n v="63.42"/>
    <n v="1"/>
    <n v="0"/>
    <n v="5"/>
    <n v="0"/>
    <x v="19"/>
  </r>
  <r>
    <x v="615"/>
    <x v="0"/>
    <s v="Sao Paulo"/>
    <x v="19"/>
    <n v="1"/>
    <n v="1"/>
    <n v="169.39"/>
    <n v="1"/>
    <n v="0"/>
    <n v="5"/>
    <n v="0"/>
    <x v="19"/>
  </r>
  <r>
    <x v="616"/>
    <x v="7"/>
    <s v="Gaspar"/>
    <x v="11"/>
    <n v="1"/>
    <n v="1"/>
    <n v="27.69"/>
    <n v="1"/>
    <n v="0"/>
    <n v="2"/>
    <n v="0"/>
    <x v="11"/>
  </r>
  <r>
    <x v="617"/>
    <x v="0"/>
    <s v="Campinas"/>
    <x v="5"/>
    <n v="1"/>
    <n v="1"/>
    <n v="117.62"/>
    <n v="1"/>
    <n v="1"/>
    <n v="1"/>
    <n v="1"/>
    <x v="5"/>
  </r>
  <r>
    <x v="617"/>
    <x v="0"/>
    <s v="Campinas"/>
    <x v="8"/>
    <n v="2"/>
    <n v="2"/>
    <n v="128.97999999999999"/>
    <n v="2"/>
    <n v="0"/>
    <n v="4"/>
    <n v="0"/>
    <x v="8"/>
  </r>
  <r>
    <x v="618"/>
    <x v="4"/>
    <s v="Cascavael"/>
    <x v="8"/>
    <n v="1"/>
    <n v="1"/>
    <n v="37.090000000000003"/>
    <n v="1"/>
    <n v="0"/>
    <n v="4"/>
    <n v="0"/>
    <x v="8"/>
  </r>
  <r>
    <x v="619"/>
    <x v="0"/>
    <s v="Capivari"/>
    <x v="20"/>
    <n v="2"/>
    <n v="2"/>
    <n v="153.01"/>
    <n v="2"/>
    <n v="0"/>
    <n v="3"/>
    <n v="0"/>
    <x v="20"/>
  </r>
  <r>
    <x v="619"/>
    <x v="0"/>
    <s v="Capivari"/>
    <x v="17"/>
    <n v="1"/>
    <n v="1"/>
    <n v="108"/>
    <n v="1"/>
    <n v="0"/>
    <n v="4"/>
    <n v="0"/>
    <x v="17"/>
  </r>
  <r>
    <x v="619"/>
    <x v="0"/>
    <s v="Capivari"/>
    <x v="2"/>
    <n v="12"/>
    <n v="12"/>
    <n v="1214.26"/>
    <n v="12"/>
    <n v="0"/>
    <n v="3.75"/>
    <n v="0"/>
    <x v="2"/>
  </r>
  <r>
    <x v="619"/>
    <x v="0"/>
    <s v="Capivari"/>
    <x v="3"/>
    <n v="2"/>
    <n v="2"/>
    <n v="158"/>
    <n v="2"/>
    <n v="0"/>
    <n v="4.5"/>
    <n v="0"/>
    <x v="3"/>
  </r>
  <r>
    <x v="619"/>
    <x v="0"/>
    <s v="Capivari"/>
    <x v="5"/>
    <n v="2"/>
    <n v="2"/>
    <n v="216.51"/>
    <n v="2"/>
    <n v="0"/>
    <n v="5"/>
    <n v="0"/>
    <x v="5"/>
  </r>
  <r>
    <x v="619"/>
    <x v="0"/>
    <s v="Capivari"/>
    <x v="6"/>
    <n v="2"/>
    <n v="2"/>
    <n v="253.68"/>
    <n v="2"/>
    <n v="0"/>
    <n v="5"/>
    <n v="0"/>
    <x v="6"/>
  </r>
  <r>
    <x v="619"/>
    <x v="0"/>
    <s v="Capivari"/>
    <x v="8"/>
    <n v="4"/>
    <n v="4"/>
    <n v="443.71"/>
    <n v="4"/>
    <n v="0"/>
    <n v="3.25"/>
    <n v="0"/>
    <x v="8"/>
  </r>
  <r>
    <x v="620"/>
    <x v="0"/>
    <s v="Salto"/>
    <x v="18"/>
    <n v="2"/>
    <n v="3"/>
    <n v="194.66"/>
    <n v="2"/>
    <n v="0"/>
    <n v="3"/>
    <n v="0"/>
    <x v="18"/>
  </r>
  <r>
    <x v="620"/>
    <x v="0"/>
    <s v="Salto"/>
    <x v="16"/>
    <n v="2"/>
    <n v="2"/>
    <n v="460.8"/>
    <n v="2"/>
    <n v="0"/>
    <n v="4"/>
    <n v="0"/>
    <x v="16"/>
  </r>
  <r>
    <x v="620"/>
    <x v="0"/>
    <s v="Salto"/>
    <x v="19"/>
    <n v="4"/>
    <n v="4"/>
    <n v="301.8"/>
    <n v="4"/>
    <n v="0"/>
    <n v="4.25"/>
    <n v="0"/>
    <x v="19"/>
  </r>
  <r>
    <x v="621"/>
    <x v="0"/>
    <s v="Franca"/>
    <x v="18"/>
    <n v="1"/>
    <n v="1"/>
    <n v="92.9"/>
    <n v="1"/>
    <n v="0"/>
    <n v="5"/>
    <n v="0"/>
    <x v="18"/>
  </r>
  <r>
    <x v="621"/>
    <x v="0"/>
    <s v="Franca"/>
    <x v="15"/>
    <n v="1"/>
    <n v="1"/>
    <n v="87.97"/>
    <n v="1"/>
    <n v="0"/>
    <n v="4"/>
    <n v="0"/>
    <x v="15"/>
  </r>
  <r>
    <x v="621"/>
    <x v="0"/>
    <s v="Franca"/>
    <x v="16"/>
    <n v="1"/>
    <n v="1"/>
    <n v="93.63"/>
    <n v="1"/>
    <n v="0"/>
    <n v="5"/>
    <n v="0"/>
    <x v="16"/>
  </r>
  <r>
    <x v="621"/>
    <x v="0"/>
    <s v="Franca"/>
    <x v="19"/>
    <n v="1"/>
    <n v="1"/>
    <n v="198.96"/>
    <n v="1"/>
    <n v="0"/>
    <n v="5"/>
    <n v="0"/>
    <x v="19"/>
  </r>
  <r>
    <x v="622"/>
    <x v="4"/>
    <s v="Curitiba"/>
    <x v="5"/>
    <n v="1"/>
    <n v="1"/>
    <n v="22.52"/>
    <n v="0"/>
    <n v="0"/>
    <n v="1"/>
    <m/>
    <x v="5"/>
  </r>
  <r>
    <x v="623"/>
    <x v="3"/>
    <s v="Congonhas"/>
    <x v="3"/>
    <n v="5"/>
    <n v="5"/>
    <n v="2281.33"/>
    <n v="5"/>
    <n v="0"/>
    <n v="4"/>
    <n v="0"/>
    <x v="3"/>
  </r>
  <r>
    <x v="623"/>
    <x v="3"/>
    <s v="Congonhas"/>
    <x v="4"/>
    <n v="1"/>
    <n v="1"/>
    <n v="51.88"/>
    <n v="1"/>
    <n v="0"/>
    <n v="4"/>
    <n v="0"/>
    <x v="4"/>
  </r>
  <r>
    <x v="623"/>
    <x v="3"/>
    <s v="Congonhas"/>
    <x v="5"/>
    <n v="5"/>
    <n v="5"/>
    <n v="1200.48"/>
    <n v="5"/>
    <n v="0"/>
    <n v="4.8"/>
    <n v="0"/>
    <x v="5"/>
  </r>
  <r>
    <x v="623"/>
    <x v="3"/>
    <s v="Congonhas"/>
    <x v="6"/>
    <n v="2"/>
    <n v="2"/>
    <n v="802.96"/>
    <n v="2"/>
    <n v="0"/>
    <n v="4.5"/>
    <n v="0"/>
    <x v="6"/>
  </r>
  <r>
    <x v="623"/>
    <x v="3"/>
    <s v="Congonhas"/>
    <x v="8"/>
    <n v="1"/>
    <n v="1"/>
    <n v="202.87"/>
    <n v="1"/>
    <n v="0"/>
    <n v="5"/>
    <n v="0"/>
    <x v="8"/>
  </r>
  <r>
    <x v="623"/>
    <x v="3"/>
    <s v="Congonhas"/>
    <x v="0"/>
    <n v="6"/>
    <n v="6"/>
    <n v="1449.49"/>
    <n v="6"/>
    <n v="0"/>
    <n v="4.67"/>
    <n v="0"/>
    <x v="0"/>
  </r>
  <r>
    <x v="623"/>
    <x v="3"/>
    <s v="Congonhas"/>
    <x v="1"/>
    <n v="4"/>
    <n v="5"/>
    <n v="2208.6999999999998"/>
    <n v="4"/>
    <n v="0"/>
    <n v="4"/>
    <n v="0"/>
    <x v="1"/>
  </r>
  <r>
    <x v="623"/>
    <x v="3"/>
    <s v="Congonhas"/>
    <x v="9"/>
    <n v="1"/>
    <n v="1"/>
    <n v="202.87"/>
    <n v="1"/>
    <n v="0"/>
    <n v="4"/>
    <n v="0"/>
    <x v="9"/>
  </r>
  <r>
    <x v="623"/>
    <x v="3"/>
    <s v="Congonhas"/>
    <x v="10"/>
    <n v="1"/>
    <n v="1"/>
    <n v="619.65"/>
    <n v="1"/>
    <n v="0"/>
    <n v="5"/>
    <n v="0"/>
    <x v="10"/>
  </r>
  <r>
    <x v="623"/>
    <x v="3"/>
    <s v="Congonhas"/>
    <x v="11"/>
    <n v="1"/>
    <n v="1"/>
    <n v="601.9"/>
    <n v="1"/>
    <n v="0"/>
    <m/>
    <n v="0"/>
    <x v="11"/>
  </r>
  <r>
    <x v="623"/>
    <x v="3"/>
    <s v="Congonhas"/>
    <x v="12"/>
    <n v="2"/>
    <n v="2"/>
    <n v="849.99"/>
    <n v="2"/>
    <n v="0"/>
    <n v="5"/>
    <n v="0"/>
    <x v="12"/>
  </r>
  <r>
    <x v="623"/>
    <x v="3"/>
    <s v="Congonhas"/>
    <x v="13"/>
    <n v="2"/>
    <n v="2"/>
    <n v="809.38"/>
    <n v="2"/>
    <n v="0"/>
    <n v="4"/>
    <n v="0"/>
    <x v="13"/>
  </r>
  <r>
    <x v="623"/>
    <x v="3"/>
    <s v="Congonhas"/>
    <x v="14"/>
    <n v="3"/>
    <n v="3"/>
    <n v="1464.92"/>
    <n v="3"/>
    <n v="0"/>
    <n v="3.67"/>
    <n v="0"/>
    <x v="14"/>
  </r>
  <r>
    <x v="623"/>
    <x v="3"/>
    <s v="Congonhas"/>
    <x v="18"/>
    <n v="2"/>
    <n v="2"/>
    <n v="411.07"/>
    <n v="2"/>
    <n v="0"/>
    <n v="2.5"/>
    <n v="0"/>
    <x v="18"/>
  </r>
  <r>
    <x v="623"/>
    <x v="3"/>
    <s v="Congonhas"/>
    <x v="15"/>
    <n v="2"/>
    <n v="2"/>
    <n v="438.06"/>
    <n v="2"/>
    <n v="0"/>
    <n v="5"/>
    <n v="0"/>
    <x v="15"/>
  </r>
  <r>
    <x v="623"/>
    <x v="3"/>
    <s v="Congonhas"/>
    <x v="16"/>
    <n v="1"/>
    <n v="1"/>
    <n v="603.52"/>
    <n v="1"/>
    <n v="0"/>
    <n v="5"/>
    <n v="0"/>
    <x v="16"/>
  </r>
  <r>
    <x v="623"/>
    <x v="3"/>
    <s v="Congonhas"/>
    <x v="19"/>
    <n v="1"/>
    <n v="1"/>
    <n v="205.21"/>
    <n v="1"/>
    <n v="0"/>
    <n v="5"/>
    <n v="0"/>
    <x v="19"/>
  </r>
  <r>
    <x v="624"/>
    <x v="8"/>
    <s v="Campo Bom"/>
    <x v="14"/>
    <n v="2"/>
    <n v="2"/>
    <n v="415.81"/>
    <n v="2"/>
    <n v="0"/>
    <n v="4.5"/>
    <n v="0"/>
    <x v="14"/>
  </r>
  <r>
    <x v="624"/>
    <x v="8"/>
    <s v="Campo Bom"/>
    <x v="18"/>
    <n v="2"/>
    <n v="2"/>
    <n v="408.99"/>
    <n v="2"/>
    <n v="0"/>
    <n v="4.5"/>
    <n v="0"/>
    <x v="18"/>
  </r>
  <r>
    <x v="624"/>
    <x v="8"/>
    <s v="Campo Bom"/>
    <x v="16"/>
    <n v="2"/>
    <n v="2"/>
    <n v="1229.2"/>
    <n v="2"/>
    <n v="0"/>
    <n v="5"/>
    <n v="0"/>
    <x v="16"/>
  </r>
  <r>
    <x v="624"/>
    <x v="8"/>
    <s v="Campo Bom"/>
    <x v="19"/>
    <n v="2"/>
    <n v="2"/>
    <n v="524.5"/>
    <n v="2"/>
    <n v="0"/>
    <n v="4.5"/>
    <n v="0"/>
    <x v="19"/>
  </r>
  <r>
    <x v="625"/>
    <x v="0"/>
    <s v="Maua"/>
    <x v="7"/>
    <n v="12"/>
    <n v="12"/>
    <n v="657.05"/>
    <n v="12"/>
    <n v="0"/>
    <n v="4.67"/>
    <n v="0"/>
    <x v="7"/>
  </r>
  <r>
    <x v="625"/>
    <x v="0"/>
    <s v="Maua"/>
    <x v="8"/>
    <n v="22"/>
    <n v="22"/>
    <n v="1341.11"/>
    <n v="22"/>
    <n v="0"/>
    <n v="4.41"/>
    <n v="0"/>
    <x v="8"/>
  </r>
  <r>
    <x v="625"/>
    <x v="0"/>
    <s v="Maua"/>
    <x v="0"/>
    <n v="7"/>
    <n v="7"/>
    <n v="369.73"/>
    <n v="7"/>
    <n v="0"/>
    <n v="4.29"/>
    <n v="0"/>
    <x v="0"/>
  </r>
  <r>
    <x v="625"/>
    <x v="0"/>
    <s v="Maua"/>
    <x v="1"/>
    <n v="9"/>
    <n v="9"/>
    <n v="501.28"/>
    <n v="9"/>
    <n v="0"/>
    <n v="4"/>
    <n v="0"/>
    <x v="1"/>
  </r>
  <r>
    <x v="625"/>
    <x v="0"/>
    <s v="Maua"/>
    <x v="9"/>
    <n v="3"/>
    <n v="3"/>
    <n v="168.14"/>
    <n v="3"/>
    <n v="0"/>
    <n v="5"/>
    <n v="0"/>
    <x v="9"/>
  </r>
  <r>
    <x v="626"/>
    <x v="0"/>
    <s v="Sao Paulo"/>
    <x v="16"/>
    <n v="1"/>
    <n v="1"/>
    <n v="137.02000000000001"/>
    <n v="1"/>
    <n v="0"/>
    <n v="5"/>
    <n v="0"/>
    <x v="16"/>
  </r>
  <r>
    <x v="627"/>
    <x v="8"/>
    <s v="Canoas"/>
    <x v="12"/>
    <n v="1"/>
    <n v="1"/>
    <n v="67.11"/>
    <n v="1"/>
    <n v="0"/>
    <n v="5"/>
    <n v="0"/>
    <x v="12"/>
  </r>
  <r>
    <x v="627"/>
    <x v="8"/>
    <s v="Canoas"/>
    <x v="13"/>
    <n v="1"/>
    <n v="1"/>
    <n v="65.06"/>
    <n v="1"/>
    <n v="0"/>
    <n v="1"/>
    <n v="0"/>
    <x v="13"/>
  </r>
  <r>
    <x v="627"/>
    <x v="8"/>
    <s v="Canoas"/>
    <x v="14"/>
    <n v="1"/>
    <n v="1"/>
    <n v="87.16"/>
    <n v="1"/>
    <n v="0"/>
    <n v="3"/>
    <n v="0"/>
    <x v="14"/>
  </r>
  <r>
    <x v="627"/>
    <x v="8"/>
    <s v="Canoas"/>
    <x v="15"/>
    <n v="1"/>
    <n v="1"/>
    <n v="80.56"/>
    <n v="1"/>
    <n v="0"/>
    <n v="1"/>
    <n v="0"/>
    <x v="15"/>
  </r>
  <r>
    <x v="628"/>
    <x v="0"/>
    <s v="Ribeirao Preto"/>
    <x v="7"/>
    <n v="1"/>
    <n v="1"/>
    <n v="106.08"/>
    <n v="1"/>
    <n v="0"/>
    <n v="5"/>
    <n v="0"/>
    <x v="7"/>
  </r>
  <r>
    <x v="628"/>
    <x v="0"/>
    <s v="Ribeirao Preto"/>
    <x v="8"/>
    <n v="2"/>
    <n v="2"/>
    <n v="178.69"/>
    <n v="2"/>
    <n v="0"/>
    <n v="4.5"/>
    <n v="0"/>
    <x v="8"/>
  </r>
  <r>
    <x v="628"/>
    <x v="0"/>
    <s v="Ribeirao Preto"/>
    <x v="1"/>
    <n v="1"/>
    <n v="1"/>
    <n v="70.91"/>
    <n v="1"/>
    <n v="0"/>
    <n v="4"/>
    <n v="0"/>
    <x v="1"/>
  </r>
  <r>
    <x v="628"/>
    <x v="0"/>
    <s v="Ribeirao Preto"/>
    <x v="10"/>
    <n v="1"/>
    <n v="1"/>
    <n v="136.30000000000001"/>
    <n v="1"/>
    <n v="1"/>
    <n v="1"/>
    <n v="1"/>
    <x v="10"/>
  </r>
  <r>
    <x v="628"/>
    <x v="0"/>
    <s v="Ribeirao Preto"/>
    <x v="13"/>
    <n v="1"/>
    <n v="1"/>
    <n v="81.36"/>
    <n v="1"/>
    <n v="0"/>
    <n v="5"/>
    <n v="0"/>
    <x v="13"/>
  </r>
  <r>
    <x v="629"/>
    <x v="0"/>
    <s v="Araraquara"/>
    <x v="5"/>
    <n v="5"/>
    <n v="6"/>
    <n v="274.17"/>
    <n v="5"/>
    <n v="0"/>
    <n v="4.5999999999999996"/>
    <n v="0"/>
    <x v="5"/>
  </r>
  <r>
    <x v="629"/>
    <x v="0"/>
    <s v="Araraquara"/>
    <x v="6"/>
    <n v="2"/>
    <n v="2"/>
    <n v="107.27"/>
    <n v="2"/>
    <n v="0"/>
    <n v="4.5"/>
    <n v="0"/>
    <x v="6"/>
  </r>
  <r>
    <x v="629"/>
    <x v="0"/>
    <s v="Araraquara"/>
    <x v="7"/>
    <n v="4"/>
    <n v="5"/>
    <n v="250.15"/>
    <n v="4"/>
    <n v="0"/>
    <n v="5"/>
    <n v="0"/>
    <x v="7"/>
  </r>
  <r>
    <x v="629"/>
    <x v="0"/>
    <s v="Araraquara"/>
    <x v="8"/>
    <n v="2"/>
    <n v="4"/>
    <n v="192.09"/>
    <n v="2"/>
    <n v="0"/>
    <n v="5"/>
    <n v="0"/>
    <x v="8"/>
  </r>
  <r>
    <x v="629"/>
    <x v="0"/>
    <s v="Araraquara"/>
    <x v="0"/>
    <n v="4"/>
    <n v="4"/>
    <n v="220.62"/>
    <n v="4"/>
    <n v="0"/>
    <n v="4"/>
    <n v="0"/>
    <x v="0"/>
  </r>
  <r>
    <x v="629"/>
    <x v="0"/>
    <s v="Araraquara"/>
    <x v="1"/>
    <n v="1"/>
    <n v="1"/>
    <n v="55.09"/>
    <n v="1"/>
    <n v="0"/>
    <n v="5"/>
    <n v="0"/>
    <x v="1"/>
  </r>
  <r>
    <x v="629"/>
    <x v="0"/>
    <s v="Araraquara"/>
    <x v="9"/>
    <n v="1"/>
    <n v="1"/>
    <n v="49.59"/>
    <n v="1"/>
    <n v="0"/>
    <n v="4"/>
    <n v="0"/>
    <x v="9"/>
  </r>
  <r>
    <x v="629"/>
    <x v="0"/>
    <s v="Araraquara"/>
    <x v="10"/>
    <n v="3"/>
    <n v="3"/>
    <n v="185.05"/>
    <n v="3"/>
    <n v="0"/>
    <n v="4.33"/>
    <n v="0"/>
    <x v="10"/>
  </r>
  <r>
    <x v="629"/>
    <x v="0"/>
    <s v="Araraquara"/>
    <x v="11"/>
    <n v="3"/>
    <n v="3"/>
    <n v="192.96"/>
    <n v="3"/>
    <n v="0"/>
    <n v="4"/>
    <n v="0"/>
    <x v="11"/>
  </r>
  <r>
    <x v="629"/>
    <x v="0"/>
    <s v="Araraquara"/>
    <x v="12"/>
    <n v="3"/>
    <n v="4"/>
    <n v="210.15"/>
    <n v="3"/>
    <n v="1"/>
    <n v="4"/>
    <n v="0.33333333333333331"/>
    <x v="12"/>
  </r>
  <r>
    <x v="629"/>
    <x v="0"/>
    <s v="Araraquara"/>
    <x v="13"/>
    <n v="3"/>
    <n v="5"/>
    <n v="311.52"/>
    <n v="3"/>
    <n v="0"/>
    <n v="4.33"/>
    <n v="0"/>
    <x v="13"/>
  </r>
  <r>
    <x v="629"/>
    <x v="0"/>
    <s v="Araraquara"/>
    <x v="15"/>
    <n v="2"/>
    <n v="2"/>
    <n v="107.05"/>
    <n v="2"/>
    <n v="0"/>
    <n v="5"/>
    <n v="0"/>
    <x v="15"/>
  </r>
  <r>
    <x v="629"/>
    <x v="0"/>
    <s v="Araraquara"/>
    <x v="16"/>
    <n v="2"/>
    <n v="2"/>
    <n v="146.97"/>
    <n v="2"/>
    <n v="0"/>
    <n v="4.5"/>
    <n v="0"/>
    <x v="16"/>
  </r>
  <r>
    <x v="629"/>
    <x v="0"/>
    <s v="Araraquara"/>
    <x v="19"/>
    <n v="1"/>
    <n v="1"/>
    <n v="49.67"/>
    <n v="1"/>
    <n v="0"/>
    <n v="3"/>
    <n v="0"/>
    <x v="19"/>
  </r>
  <r>
    <x v="630"/>
    <x v="8"/>
    <s v="Sao Leopoldo"/>
    <x v="18"/>
    <n v="1"/>
    <n v="1"/>
    <n v="322.8"/>
    <n v="1"/>
    <n v="0"/>
    <n v="4"/>
    <n v="0"/>
    <x v="18"/>
  </r>
  <r>
    <x v="630"/>
    <x v="8"/>
    <s v="Sao Leopoldo"/>
    <x v="19"/>
    <n v="1"/>
    <n v="1"/>
    <n v="283.64999999999998"/>
    <n v="1"/>
    <n v="0"/>
    <n v="5"/>
    <n v="0"/>
    <x v="19"/>
  </r>
  <r>
    <x v="631"/>
    <x v="7"/>
    <s v="Sombrio"/>
    <x v="3"/>
    <n v="1"/>
    <n v="2"/>
    <n v="106.08"/>
    <n v="1"/>
    <n v="0"/>
    <n v="1"/>
    <n v="0"/>
    <x v="3"/>
  </r>
  <r>
    <x v="631"/>
    <x v="7"/>
    <s v="Sombrio"/>
    <x v="5"/>
    <n v="2"/>
    <n v="2"/>
    <n v="103.51"/>
    <n v="2"/>
    <n v="0"/>
    <n v="4.5"/>
    <n v="0"/>
    <x v="5"/>
  </r>
  <r>
    <x v="631"/>
    <x v="7"/>
    <s v="Sombrio"/>
    <x v="7"/>
    <n v="1"/>
    <n v="1"/>
    <n v="308.82"/>
    <n v="1"/>
    <n v="0"/>
    <n v="5"/>
    <n v="0"/>
    <x v="7"/>
  </r>
  <r>
    <x v="632"/>
    <x v="4"/>
    <s v="Londrina"/>
    <x v="2"/>
    <n v="1"/>
    <n v="1"/>
    <n v="259.06"/>
    <n v="1"/>
    <n v="0"/>
    <n v="5"/>
    <n v="0"/>
    <x v="2"/>
  </r>
  <r>
    <x v="632"/>
    <x v="4"/>
    <s v="Londrina"/>
    <x v="5"/>
    <n v="1"/>
    <n v="1"/>
    <n v="53.61"/>
    <n v="1"/>
    <n v="0"/>
    <n v="4"/>
    <n v="0"/>
    <x v="5"/>
  </r>
  <r>
    <x v="632"/>
    <x v="4"/>
    <s v="Londrina"/>
    <x v="8"/>
    <n v="1"/>
    <n v="1"/>
    <n v="80.89"/>
    <n v="1"/>
    <n v="0"/>
    <n v="4"/>
    <n v="0"/>
    <x v="8"/>
  </r>
  <r>
    <x v="632"/>
    <x v="4"/>
    <s v="Londrina"/>
    <x v="1"/>
    <n v="1"/>
    <n v="1"/>
    <n v="40.11"/>
    <n v="1"/>
    <n v="0"/>
    <n v="3"/>
    <n v="0"/>
    <x v="1"/>
  </r>
  <r>
    <x v="632"/>
    <x v="4"/>
    <s v="Londrina"/>
    <x v="12"/>
    <n v="2"/>
    <n v="2"/>
    <n v="94.84"/>
    <n v="2"/>
    <n v="1"/>
    <n v="2.5"/>
    <n v="0.5"/>
    <x v="12"/>
  </r>
  <r>
    <x v="632"/>
    <x v="4"/>
    <s v="Londrina"/>
    <x v="14"/>
    <n v="1"/>
    <n v="1"/>
    <n v="58.28"/>
    <n v="1"/>
    <n v="0"/>
    <n v="4"/>
    <n v="0"/>
    <x v="14"/>
  </r>
  <r>
    <x v="633"/>
    <x v="0"/>
    <s v="Sao Caetano Do Sul"/>
    <x v="20"/>
    <n v="1"/>
    <n v="1"/>
    <n v="196.27"/>
    <n v="1"/>
    <n v="0"/>
    <n v="5"/>
    <n v="0"/>
    <x v="20"/>
  </r>
  <r>
    <x v="633"/>
    <x v="0"/>
    <s v="Sao Caetano Do Sul"/>
    <x v="17"/>
    <n v="1"/>
    <n v="1"/>
    <n v="148.93"/>
    <n v="0"/>
    <n v="0"/>
    <n v="1"/>
    <m/>
    <x v="17"/>
  </r>
  <r>
    <x v="634"/>
    <x v="0"/>
    <s v="Sao Paulo"/>
    <x v="2"/>
    <n v="1"/>
    <n v="1"/>
    <n v="226.11"/>
    <n v="1"/>
    <n v="0"/>
    <n v="5"/>
    <n v="0"/>
    <x v="2"/>
  </r>
  <r>
    <x v="634"/>
    <x v="0"/>
    <s v="Sao Paulo"/>
    <x v="3"/>
    <n v="2"/>
    <n v="3"/>
    <n v="605.54"/>
    <n v="2"/>
    <n v="0"/>
    <n v="4"/>
    <n v="0"/>
    <x v="3"/>
  </r>
  <r>
    <x v="634"/>
    <x v="0"/>
    <s v="Sao Paulo"/>
    <x v="6"/>
    <n v="1"/>
    <n v="1"/>
    <n v="362.65"/>
    <n v="1"/>
    <n v="0"/>
    <n v="5"/>
    <n v="0"/>
    <x v="6"/>
  </r>
  <r>
    <x v="635"/>
    <x v="0"/>
    <s v="Sao Caetano Do Sul"/>
    <x v="11"/>
    <n v="1"/>
    <n v="2"/>
    <n v="69.38"/>
    <n v="1"/>
    <n v="0"/>
    <n v="5"/>
    <n v="0"/>
    <x v="11"/>
  </r>
  <r>
    <x v="635"/>
    <x v="0"/>
    <s v="Sao Caetano Do Sul"/>
    <x v="12"/>
    <n v="1"/>
    <n v="1"/>
    <n v="367.98"/>
    <n v="1"/>
    <n v="0"/>
    <n v="5"/>
    <n v="0"/>
    <x v="12"/>
  </r>
  <r>
    <x v="635"/>
    <x v="0"/>
    <s v="Sao Caetano Do Sul"/>
    <x v="14"/>
    <n v="2"/>
    <n v="2"/>
    <n v="212.87"/>
    <n v="2"/>
    <n v="0"/>
    <n v="4.5"/>
    <n v="0"/>
    <x v="14"/>
  </r>
  <r>
    <x v="635"/>
    <x v="0"/>
    <s v="Sao Caetano Do Sul"/>
    <x v="18"/>
    <n v="1"/>
    <n v="1"/>
    <n v="139.16"/>
    <n v="1"/>
    <n v="0"/>
    <n v="4"/>
    <n v="0"/>
    <x v="18"/>
  </r>
  <r>
    <x v="635"/>
    <x v="0"/>
    <s v="Sao Caetano Do Sul"/>
    <x v="15"/>
    <n v="1"/>
    <n v="1"/>
    <n v="105.63"/>
    <n v="1"/>
    <n v="0"/>
    <n v="5"/>
    <n v="0"/>
    <x v="15"/>
  </r>
  <r>
    <x v="636"/>
    <x v="0"/>
    <s v="Osasco"/>
    <x v="15"/>
    <n v="3"/>
    <n v="3"/>
    <n v="347.33"/>
    <n v="3"/>
    <n v="0"/>
    <n v="5"/>
    <n v="0"/>
    <x v="15"/>
  </r>
  <r>
    <x v="636"/>
    <x v="0"/>
    <s v="Osasco"/>
    <x v="16"/>
    <n v="4"/>
    <n v="4"/>
    <n v="689.21"/>
    <n v="4"/>
    <n v="0"/>
    <n v="4.5"/>
    <n v="0"/>
    <x v="16"/>
  </r>
  <r>
    <x v="636"/>
    <x v="0"/>
    <s v="Osasco"/>
    <x v="19"/>
    <n v="6"/>
    <n v="6"/>
    <n v="564.34"/>
    <n v="6"/>
    <n v="2"/>
    <n v="3.67"/>
    <n v="0.33333333333333331"/>
    <x v="19"/>
  </r>
  <r>
    <x v="637"/>
    <x v="0"/>
    <s v="Santos"/>
    <x v="2"/>
    <n v="1"/>
    <n v="1"/>
    <n v="27.86"/>
    <n v="1"/>
    <n v="0"/>
    <n v="1"/>
    <n v="0"/>
    <x v="2"/>
  </r>
  <r>
    <x v="637"/>
    <x v="0"/>
    <s v="Santos"/>
    <x v="3"/>
    <n v="10"/>
    <n v="11"/>
    <n v="627.19000000000005"/>
    <n v="10"/>
    <n v="0"/>
    <n v="2.6"/>
    <n v="0"/>
    <x v="3"/>
  </r>
  <r>
    <x v="637"/>
    <x v="0"/>
    <s v="Santos"/>
    <x v="4"/>
    <n v="7"/>
    <n v="7"/>
    <n v="1433.64"/>
    <n v="6"/>
    <n v="1"/>
    <n v="2.71"/>
    <n v="0.16666666666666666"/>
    <x v="4"/>
  </r>
  <r>
    <x v="637"/>
    <x v="0"/>
    <s v="Santos"/>
    <x v="5"/>
    <n v="20"/>
    <n v="20"/>
    <n v="2127.0300000000002"/>
    <n v="20"/>
    <n v="1"/>
    <n v="3.73"/>
    <n v="0.05"/>
    <x v="5"/>
  </r>
  <r>
    <x v="637"/>
    <x v="0"/>
    <s v="Santos"/>
    <x v="6"/>
    <n v="11"/>
    <n v="12"/>
    <n v="763.53"/>
    <n v="11"/>
    <n v="0"/>
    <n v="3.36"/>
    <n v="0"/>
    <x v="6"/>
  </r>
  <r>
    <x v="637"/>
    <x v="0"/>
    <s v="Santos"/>
    <x v="7"/>
    <n v="9"/>
    <n v="9"/>
    <n v="348.78"/>
    <n v="8"/>
    <n v="0"/>
    <n v="3.22"/>
    <n v="0"/>
    <x v="7"/>
  </r>
  <r>
    <x v="637"/>
    <x v="0"/>
    <s v="Santos"/>
    <x v="8"/>
    <n v="10"/>
    <n v="10"/>
    <n v="775.76"/>
    <n v="10"/>
    <n v="0"/>
    <n v="4.0999999999999996"/>
    <n v="0"/>
    <x v="8"/>
  </r>
  <r>
    <x v="637"/>
    <x v="0"/>
    <s v="Santos"/>
    <x v="0"/>
    <n v="5"/>
    <n v="5"/>
    <n v="387.68"/>
    <n v="5"/>
    <n v="1"/>
    <n v="3.6"/>
    <n v="0.2"/>
    <x v="0"/>
  </r>
  <r>
    <x v="637"/>
    <x v="0"/>
    <s v="Santos"/>
    <x v="1"/>
    <n v="3"/>
    <n v="3"/>
    <n v="432.93"/>
    <n v="3"/>
    <n v="0"/>
    <n v="3"/>
    <n v="0"/>
    <x v="1"/>
  </r>
  <r>
    <x v="637"/>
    <x v="0"/>
    <s v="Santos"/>
    <x v="9"/>
    <n v="14"/>
    <n v="16"/>
    <n v="727.07"/>
    <n v="12"/>
    <n v="1"/>
    <n v="3.29"/>
    <n v="8.3333333333333329E-2"/>
    <x v="9"/>
  </r>
  <r>
    <x v="637"/>
    <x v="0"/>
    <s v="Santos"/>
    <x v="10"/>
    <n v="2"/>
    <n v="2"/>
    <n v="110.1"/>
    <n v="2"/>
    <n v="0"/>
    <n v="4.5"/>
    <n v="0"/>
    <x v="10"/>
  </r>
  <r>
    <x v="637"/>
    <x v="0"/>
    <s v="Santos"/>
    <x v="12"/>
    <n v="4"/>
    <n v="5"/>
    <n v="316.36"/>
    <n v="4"/>
    <n v="0"/>
    <n v="4.5"/>
    <n v="0"/>
    <x v="12"/>
  </r>
  <r>
    <x v="637"/>
    <x v="0"/>
    <s v="Santos"/>
    <x v="14"/>
    <n v="12"/>
    <n v="14"/>
    <n v="643.51"/>
    <n v="12"/>
    <n v="0"/>
    <n v="4.5"/>
    <n v="0"/>
    <x v="14"/>
  </r>
  <r>
    <x v="637"/>
    <x v="0"/>
    <s v="Santos"/>
    <x v="18"/>
    <n v="9"/>
    <n v="9"/>
    <n v="309.27"/>
    <n v="9"/>
    <n v="0"/>
    <n v="4.67"/>
    <n v="0"/>
    <x v="18"/>
  </r>
  <r>
    <x v="637"/>
    <x v="0"/>
    <s v="Santos"/>
    <x v="15"/>
    <n v="15"/>
    <n v="16"/>
    <n v="574.09"/>
    <n v="15"/>
    <n v="0"/>
    <n v="4.47"/>
    <n v="0"/>
    <x v="15"/>
  </r>
  <r>
    <x v="637"/>
    <x v="0"/>
    <s v="Santos"/>
    <x v="16"/>
    <n v="8"/>
    <n v="8"/>
    <n v="240.18"/>
    <n v="8"/>
    <n v="0"/>
    <n v="2.88"/>
    <n v="0"/>
    <x v="16"/>
  </r>
  <r>
    <x v="637"/>
    <x v="0"/>
    <s v="Santos"/>
    <x v="19"/>
    <n v="13"/>
    <n v="13"/>
    <n v="622.41999999999996"/>
    <n v="12"/>
    <n v="1"/>
    <n v="3.69"/>
    <n v="8.3333333333333329E-2"/>
    <x v="19"/>
  </r>
  <r>
    <x v="638"/>
    <x v="4"/>
    <s v="Toledo"/>
    <x v="16"/>
    <n v="1"/>
    <n v="1"/>
    <n v="69.540000000000006"/>
    <n v="1"/>
    <n v="0"/>
    <n v="5"/>
    <n v="0"/>
    <x v="16"/>
  </r>
  <r>
    <x v="638"/>
    <x v="4"/>
    <s v="Toledo"/>
    <x v="19"/>
    <n v="1"/>
    <n v="1"/>
    <n v="89.08"/>
    <n v="1"/>
    <n v="0"/>
    <n v="3"/>
    <n v="0"/>
    <x v="19"/>
  </r>
  <r>
    <x v="639"/>
    <x v="0"/>
    <s v="Campinas"/>
    <x v="10"/>
    <n v="2"/>
    <n v="2"/>
    <n v="171.38"/>
    <n v="1"/>
    <n v="0"/>
    <n v="3"/>
    <n v="0"/>
    <x v="10"/>
  </r>
  <r>
    <x v="640"/>
    <x v="5"/>
    <s v="Rio De Janeiro"/>
    <x v="2"/>
    <n v="1"/>
    <n v="2"/>
    <n v="117.24"/>
    <n v="1"/>
    <n v="0"/>
    <n v="5"/>
    <n v="0"/>
    <x v="2"/>
  </r>
  <r>
    <x v="640"/>
    <x v="5"/>
    <s v="Rio De Janeiro"/>
    <x v="3"/>
    <n v="2"/>
    <n v="8"/>
    <n v="306.73"/>
    <n v="2"/>
    <n v="0"/>
    <n v="3"/>
    <n v="0"/>
    <x v="3"/>
  </r>
  <r>
    <x v="640"/>
    <x v="5"/>
    <s v="Rio De Janeiro"/>
    <x v="8"/>
    <n v="1"/>
    <n v="2"/>
    <n v="180.7"/>
    <n v="1"/>
    <n v="0"/>
    <n v="5"/>
    <n v="0"/>
    <x v="8"/>
  </r>
  <r>
    <x v="640"/>
    <x v="5"/>
    <s v="Rio De Janeiro"/>
    <x v="0"/>
    <n v="1"/>
    <n v="1"/>
    <n v="50.48"/>
    <n v="1"/>
    <n v="0"/>
    <n v="4"/>
    <n v="0"/>
    <x v="0"/>
  </r>
  <r>
    <x v="640"/>
    <x v="5"/>
    <s v="Rio De Janeiro"/>
    <x v="1"/>
    <n v="1"/>
    <n v="1"/>
    <n v="67.59"/>
    <n v="1"/>
    <n v="0"/>
    <n v="4"/>
    <n v="0"/>
    <x v="1"/>
  </r>
  <r>
    <x v="640"/>
    <x v="5"/>
    <s v="Rio De Janeiro"/>
    <x v="10"/>
    <n v="2"/>
    <n v="2"/>
    <n v="730.26"/>
    <n v="2"/>
    <n v="0"/>
    <n v="5"/>
    <n v="0"/>
    <x v="10"/>
  </r>
  <r>
    <x v="640"/>
    <x v="5"/>
    <s v="Rio De Janeiro"/>
    <x v="11"/>
    <n v="1"/>
    <n v="1"/>
    <n v="646.6"/>
    <n v="1"/>
    <n v="0"/>
    <n v="1"/>
    <n v="0"/>
    <x v="11"/>
  </r>
  <r>
    <x v="640"/>
    <x v="5"/>
    <s v="Rio De Janeiro"/>
    <x v="12"/>
    <n v="2"/>
    <n v="3"/>
    <n v="241.02"/>
    <n v="2"/>
    <n v="1"/>
    <n v="3"/>
    <n v="0.5"/>
    <x v="12"/>
  </r>
  <r>
    <x v="640"/>
    <x v="5"/>
    <s v="Rio De Janeiro"/>
    <x v="14"/>
    <n v="1"/>
    <n v="1"/>
    <n v="46.39"/>
    <n v="1"/>
    <n v="0"/>
    <n v="5"/>
    <n v="0"/>
    <x v="14"/>
  </r>
  <r>
    <x v="640"/>
    <x v="5"/>
    <s v="Rio De Janeiro"/>
    <x v="18"/>
    <n v="1"/>
    <n v="1"/>
    <n v="44.8"/>
    <n v="1"/>
    <n v="0"/>
    <n v="5"/>
    <n v="0"/>
    <x v="18"/>
  </r>
  <r>
    <x v="641"/>
    <x v="0"/>
    <s v="Dracena"/>
    <x v="7"/>
    <n v="13"/>
    <n v="14"/>
    <n v="465.6"/>
    <n v="13"/>
    <n v="2"/>
    <n v="4.38"/>
    <n v="0.15384615384615385"/>
    <x v="7"/>
  </r>
  <r>
    <x v="641"/>
    <x v="0"/>
    <s v="Dracena"/>
    <x v="8"/>
    <n v="33"/>
    <n v="35"/>
    <n v="1258.5899999999999"/>
    <n v="33"/>
    <n v="1"/>
    <n v="4.1500000000000004"/>
    <n v="3.0303030303030304E-2"/>
    <x v="8"/>
  </r>
  <r>
    <x v="641"/>
    <x v="0"/>
    <s v="Dracena"/>
    <x v="0"/>
    <n v="17"/>
    <n v="18"/>
    <n v="642.1"/>
    <n v="17"/>
    <n v="1"/>
    <n v="4.12"/>
    <n v="5.8823529411764705E-2"/>
    <x v="0"/>
  </r>
  <r>
    <x v="641"/>
    <x v="0"/>
    <s v="Dracena"/>
    <x v="1"/>
    <n v="38"/>
    <n v="40"/>
    <n v="1383.8"/>
    <n v="38"/>
    <n v="1"/>
    <n v="4.26"/>
    <n v="2.6315789473684209E-2"/>
    <x v="1"/>
  </r>
  <r>
    <x v="641"/>
    <x v="0"/>
    <s v="Dracena"/>
    <x v="9"/>
    <n v="49"/>
    <n v="51"/>
    <n v="1945.57"/>
    <n v="49"/>
    <n v="7"/>
    <n v="3.76"/>
    <n v="0.14285714285714285"/>
    <x v="9"/>
  </r>
  <r>
    <x v="641"/>
    <x v="0"/>
    <s v="Dracena"/>
    <x v="10"/>
    <n v="30"/>
    <n v="33"/>
    <n v="1244.4000000000001"/>
    <n v="30"/>
    <n v="1"/>
    <n v="4.2"/>
    <n v="3.3333333333333333E-2"/>
    <x v="10"/>
  </r>
  <r>
    <x v="641"/>
    <x v="0"/>
    <s v="Dracena"/>
    <x v="11"/>
    <n v="9"/>
    <n v="10"/>
    <n v="404.39"/>
    <n v="9"/>
    <n v="0"/>
    <n v="4.63"/>
    <n v="0"/>
    <x v="11"/>
  </r>
  <r>
    <x v="641"/>
    <x v="0"/>
    <s v="Dracena"/>
    <x v="12"/>
    <n v="6"/>
    <n v="6"/>
    <n v="283.13"/>
    <n v="6"/>
    <n v="0"/>
    <n v="4"/>
    <n v="0"/>
    <x v="12"/>
  </r>
  <r>
    <x v="641"/>
    <x v="0"/>
    <s v="Dracena"/>
    <x v="13"/>
    <n v="13"/>
    <n v="13"/>
    <n v="630.73"/>
    <n v="12"/>
    <n v="2"/>
    <n v="3.92"/>
    <n v="0.16666666666666666"/>
    <x v="13"/>
  </r>
  <r>
    <x v="641"/>
    <x v="0"/>
    <s v="Dracena"/>
    <x v="14"/>
    <n v="13"/>
    <n v="13"/>
    <n v="631.59"/>
    <n v="13"/>
    <n v="1"/>
    <n v="4.08"/>
    <n v="7.6923076923076927E-2"/>
    <x v="14"/>
  </r>
  <r>
    <x v="641"/>
    <x v="0"/>
    <s v="Dracena"/>
    <x v="18"/>
    <n v="3"/>
    <n v="3"/>
    <n v="156.21"/>
    <n v="3"/>
    <n v="1"/>
    <n v="3.33"/>
    <n v="0.33333333333333331"/>
    <x v="18"/>
  </r>
  <r>
    <x v="641"/>
    <x v="0"/>
    <s v="Dracena"/>
    <x v="15"/>
    <n v="3"/>
    <n v="3"/>
    <n v="313.20999999999998"/>
    <n v="3"/>
    <n v="0"/>
    <n v="5"/>
    <n v="0"/>
    <x v="15"/>
  </r>
  <r>
    <x v="641"/>
    <x v="0"/>
    <s v="Dracena"/>
    <x v="16"/>
    <n v="1"/>
    <n v="1"/>
    <n v="58.38"/>
    <n v="1"/>
    <n v="1"/>
    <n v="3"/>
    <n v="1"/>
    <x v="16"/>
  </r>
  <r>
    <x v="642"/>
    <x v="2"/>
    <s v="Goiania"/>
    <x v="5"/>
    <n v="2"/>
    <n v="2"/>
    <n v="415.19"/>
    <n v="2"/>
    <n v="0"/>
    <n v="5"/>
    <n v="0"/>
    <x v="5"/>
  </r>
  <r>
    <x v="642"/>
    <x v="2"/>
    <s v="Goiania"/>
    <x v="6"/>
    <n v="3"/>
    <n v="3"/>
    <n v="637.89"/>
    <n v="3"/>
    <n v="0"/>
    <n v="3.33"/>
    <n v="0"/>
    <x v="6"/>
  </r>
  <r>
    <x v="642"/>
    <x v="2"/>
    <s v="Goiania"/>
    <x v="7"/>
    <n v="2"/>
    <n v="2"/>
    <n v="178.05"/>
    <n v="2"/>
    <n v="0"/>
    <n v="5"/>
    <n v="0"/>
    <x v="7"/>
  </r>
  <r>
    <x v="642"/>
    <x v="2"/>
    <s v="Goiania"/>
    <x v="8"/>
    <n v="6"/>
    <n v="6"/>
    <n v="1060.27"/>
    <n v="6"/>
    <n v="0"/>
    <n v="4.83"/>
    <n v="0"/>
    <x v="8"/>
  </r>
  <r>
    <x v="642"/>
    <x v="2"/>
    <s v="Goiania"/>
    <x v="0"/>
    <n v="2"/>
    <n v="2"/>
    <n v="350.79"/>
    <n v="2"/>
    <n v="0"/>
    <n v="5"/>
    <n v="0"/>
    <x v="0"/>
  </r>
  <r>
    <x v="642"/>
    <x v="2"/>
    <s v="Goiania"/>
    <x v="1"/>
    <n v="4"/>
    <n v="4"/>
    <n v="373.64"/>
    <n v="4"/>
    <n v="0"/>
    <n v="4.5"/>
    <n v="0"/>
    <x v="1"/>
  </r>
  <r>
    <x v="642"/>
    <x v="2"/>
    <s v="Goiania"/>
    <x v="9"/>
    <n v="6"/>
    <n v="6"/>
    <n v="546.72"/>
    <n v="6"/>
    <n v="1"/>
    <n v="5"/>
    <n v="0.16666666666666666"/>
    <x v="9"/>
  </r>
  <r>
    <x v="642"/>
    <x v="2"/>
    <s v="Goiania"/>
    <x v="10"/>
    <n v="10"/>
    <n v="10"/>
    <n v="1497.58"/>
    <n v="10"/>
    <n v="0"/>
    <n v="4.5999999999999996"/>
    <n v="0"/>
    <x v="10"/>
  </r>
  <r>
    <x v="642"/>
    <x v="2"/>
    <s v="Goiania"/>
    <x v="11"/>
    <n v="4"/>
    <n v="4"/>
    <n v="391.37"/>
    <n v="4"/>
    <n v="0"/>
    <n v="4.25"/>
    <n v="0"/>
    <x v="11"/>
  </r>
  <r>
    <x v="642"/>
    <x v="2"/>
    <s v="Goiania"/>
    <x v="12"/>
    <n v="3"/>
    <n v="3"/>
    <n v="370.76"/>
    <n v="3"/>
    <n v="0"/>
    <n v="4.67"/>
    <n v="0"/>
    <x v="12"/>
  </r>
  <r>
    <x v="642"/>
    <x v="2"/>
    <s v="Goiania"/>
    <x v="13"/>
    <n v="10"/>
    <n v="10"/>
    <n v="952.25"/>
    <n v="10"/>
    <n v="1"/>
    <n v="4.8"/>
    <n v="0.1"/>
    <x v="13"/>
  </r>
  <r>
    <x v="642"/>
    <x v="2"/>
    <s v="Goiania"/>
    <x v="14"/>
    <n v="4"/>
    <n v="5"/>
    <n v="827.93"/>
    <n v="4"/>
    <n v="0"/>
    <n v="4.75"/>
    <n v="0"/>
    <x v="14"/>
  </r>
  <r>
    <x v="642"/>
    <x v="2"/>
    <s v="Goiania"/>
    <x v="18"/>
    <n v="1"/>
    <n v="1"/>
    <n v="91.19"/>
    <n v="1"/>
    <n v="0"/>
    <n v="5"/>
    <n v="0"/>
    <x v="18"/>
  </r>
  <r>
    <x v="643"/>
    <x v="0"/>
    <s v="Sao Paulo"/>
    <x v="13"/>
    <n v="1"/>
    <n v="1"/>
    <n v="111.91"/>
    <n v="1"/>
    <n v="0"/>
    <n v="4"/>
    <n v="0"/>
    <x v="13"/>
  </r>
  <r>
    <x v="644"/>
    <x v="0"/>
    <s v="Sorocaba"/>
    <x v="5"/>
    <n v="2"/>
    <n v="2"/>
    <n v="190.42"/>
    <n v="2"/>
    <n v="0"/>
    <n v="4.5"/>
    <n v="0"/>
    <x v="5"/>
  </r>
  <r>
    <x v="644"/>
    <x v="0"/>
    <s v="Sorocaba"/>
    <x v="6"/>
    <n v="5"/>
    <n v="8"/>
    <n v="650.14"/>
    <n v="5"/>
    <n v="0"/>
    <n v="2.2000000000000002"/>
    <n v="0"/>
    <x v="6"/>
  </r>
  <r>
    <x v="644"/>
    <x v="0"/>
    <s v="Sorocaba"/>
    <x v="7"/>
    <n v="1"/>
    <n v="1"/>
    <n v="61.09"/>
    <n v="1"/>
    <n v="0"/>
    <n v="5"/>
    <n v="0"/>
    <x v="7"/>
  </r>
  <r>
    <x v="644"/>
    <x v="0"/>
    <s v="Sorocaba"/>
    <x v="8"/>
    <n v="9"/>
    <n v="9"/>
    <n v="425.29"/>
    <n v="9"/>
    <n v="1"/>
    <n v="4.33"/>
    <n v="0.1111111111111111"/>
    <x v="8"/>
  </r>
  <r>
    <x v="644"/>
    <x v="0"/>
    <s v="Sorocaba"/>
    <x v="0"/>
    <n v="4"/>
    <n v="5"/>
    <n v="325.72000000000003"/>
    <n v="4"/>
    <n v="1"/>
    <n v="3.75"/>
    <n v="0.25"/>
    <x v="0"/>
  </r>
  <r>
    <x v="644"/>
    <x v="0"/>
    <s v="Sorocaba"/>
    <x v="1"/>
    <n v="2"/>
    <n v="2"/>
    <n v="85.01"/>
    <n v="2"/>
    <n v="0"/>
    <n v="4.5"/>
    <n v="0"/>
    <x v="1"/>
  </r>
  <r>
    <x v="644"/>
    <x v="0"/>
    <s v="Sorocaba"/>
    <x v="9"/>
    <n v="2"/>
    <n v="2"/>
    <n v="75.59"/>
    <n v="2"/>
    <n v="1"/>
    <n v="3.5"/>
    <n v="0.5"/>
    <x v="9"/>
  </r>
  <r>
    <x v="644"/>
    <x v="0"/>
    <s v="Sorocaba"/>
    <x v="10"/>
    <n v="1"/>
    <n v="1"/>
    <n v="29"/>
    <n v="1"/>
    <n v="0"/>
    <n v="5"/>
    <n v="0"/>
    <x v="10"/>
  </r>
  <r>
    <x v="645"/>
    <x v="4"/>
    <s v="Sao Jose Dos Pinhais"/>
    <x v="19"/>
    <n v="1"/>
    <n v="1"/>
    <n v="224.44"/>
    <n v="1"/>
    <n v="0"/>
    <n v="5"/>
    <n v="0"/>
    <x v="19"/>
  </r>
  <r>
    <x v="646"/>
    <x v="4"/>
    <s v="Ampere"/>
    <x v="8"/>
    <n v="1"/>
    <n v="1"/>
    <n v="72.849999999999994"/>
    <n v="1"/>
    <n v="0"/>
    <n v="5"/>
    <n v="0"/>
    <x v="8"/>
  </r>
  <r>
    <x v="646"/>
    <x v="4"/>
    <s v="Ampere"/>
    <x v="1"/>
    <n v="1"/>
    <n v="1"/>
    <n v="76.08"/>
    <n v="1"/>
    <n v="0"/>
    <n v="5"/>
    <n v="0"/>
    <x v="1"/>
  </r>
  <r>
    <x v="646"/>
    <x v="4"/>
    <s v="Ampere"/>
    <x v="11"/>
    <n v="1"/>
    <n v="1"/>
    <n v="71.040000000000006"/>
    <n v="1"/>
    <n v="0"/>
    <n v="5"/>
    <n v="0"/>
    <x v="11"/>
  </r>
  <r>
    <x v="646"/>
    <x v="4"/>
    <s v="Ampere"/>
    <x v="12"/>
    <n v="6"/>
    <n v="6"/>
    <n v="469.4"/>
    <n v="6"/>
    <n v="0"/>
    <n v="4.67"/>
    <n v="0"/>
    <x v="12"/>
  </r>
  <r>
    <x v="646"/>
    <x v="4"/>
    <s v="Ampere"/>
    <x v="13"/>
    <n v="6"/>
    <n v="9"/>
    <n v="704.27"/>
    <n v="6"/>
    <n v="0"/>
    <n v="5"/>
    <n v="0"/>
    <x v="13"/>
  </r>
  <r>
    <x v="646"/>
    <x v="4"/>
    <s v="Ampere"/>
    <x v="14"/>
    <n v="1"/>
    <n v="1"/>
    <n v="111.2"/>
    <n v="1"/>
    <n v="0"/>
    <n v="5"/>
    <n v="0"/>
    <x v="14"/>
  </r>
  <r>
    <x v="646"/>
    <x v="4"/>
    <s v="Ampere"/>
    <x v="18"/>
    <n v="1"/>
    <n v="1"/>
    <n v="105.35"/>
    <n v="1"/>
    <n v="0"/>
    <n v="5"/>
    <n v="0"/>
    <x v="18"/>
  </r>
  <r>
    <x v="646"/>
    <x v="4"/>
    <s v="Ampere"/>
    <x v="15"/>
    <n v="1"/>
    <n v="1"/>
    <n v="111.42"/>
    <n v="1"/>
    <n v="0"/>
    <n v="5"/>
    <n v="0"/>
    <x v="15"/>
  </r>
  <r>
    <x v="646"/>
    <x v="4"/>
    <s v="Ampere"/>
    <x v="16"/>
    <n v="2"/>
    <n v="2"/>
    <n v="198.33"/>
    <n v="2"/>
    <n v="0"/>
    <n v="3.5"/>
    <n v="0"/>
    <x v="16"/>
  </r>
  <r>
    <x v="646"/>
    <x v="4"/>
    <s v="Ampere"/>
    <x v="19"/>
    <n v="1"/>
    <n v="1"/>
    <n v="113.33"/>
    <n v="1"/>
    <n v="0"/>
    <n v="4"/>
    <n v="0"/>
    <x v="19"/>
  </r>
  <r>
    <x v="647"/>
    <x v="0"/>
    <s v="Sao Paulo"/>
    <x v="5"/>
    <n v="9"/>
    <n v="9"/>
    <n v="2286.81"/>
    <n v="9"/>
    <n v="0"/>
    <n v="4.8899999999999997"/>
    <n v="0"/>
    <x v="5"/>
  </r>
  <r>
    <x v="647"/>
    <x v="0"/>
    <s v="Sao Paulo"/>
    <x v="6"/>
    <n v="29"/>
    <n v="29"/>
    <n v="6766.17"/>
    <n v="29"/>
    <n v="0"/>
    <n v="4.62"/>
    <n v="0"/>
    <x v="6"/>
  </r>
  <r>
    <x v="647"/>
    <x v="0"/>
    <s v="Sao Paulo"/>
    <x v="7"/>
    <n v="90"/>
    <n v="92"/>
    <n v="20946.96"/>
    <n v="88"/>
    <n v="0"/>
    <n v="4.41"/>
    <n v="0"/>
    <x v="7"/>
  </r>
  <r>
    <x v="647"/>
    <x v="0"/>
    <s v="Sao Paulo"/>
    <x v="8"/>
    <n v="73"/>
    <n v="75"/>
    <n v="16640.61"/>
    <n v="72"/>
    <n v="2"/>
    <n v="4.08"/>
    <n v="2.7777777777777776E-2"/>
    <x v="8"/>
  </r>
  <r>
    <x v="647"/>
    <x v="0"/>
    <s v="Sao Paulo"/>
    <x v="0"/>
    <n v="55"/>
    <n v="59"/>
    <n v="11179.78"/>
    <n v="55"/>
    <n v="2"/>
    <n v="4.38"/>
    <n v="3.6363636363636362E-2"/>
    <x v="0"/>
  </r>
  <r>
    <x v="647"/>
    <x v="0"/>
    <s v="Sao Paulo"/>
    <x v="1"/>
    <n v="5"/>
    <n v="5"/>
    <n v="1211.08"/>
    <n v="5"/>
    <n v="0"/>
    <n v="4.4000000000000004"/>
    <n v="0"/>
    <x v="1"/>
  </r>
  <r>
    <x v="647"/>
    <x v="0"/>
    <s v="Sao Paulo"/>
    <x v="9"/>
    <n v="2"/>
    <n v="2"/>
    <n v="364.33"/>
    <n v="2"/>
    <n v="1"/>
    <n v="3"/>
    <n v="0.5"/>
    <x v="9"/>
  </r>
  <r>
    <x v="647"/>
    <x v="0"/>
    <s v="Sao Paulo"/>
    <x v="10"/>
    <n v="1"/>
    <n v="1"/>
    <n v="194.85"/>
    <n v="1"/>
    <n v="0"/>
    <n v="5"/>
    <n v="0"/>
    <x v="10"/>
  </r>
  <r>
    <x v="647"/>
    <x v="0"/>
    <s v="Sao Paulo"/>
    <x v="12"/>
    <n v="3"/>
    <n v="3"/>
    <n v="693.83"/>
    <n v="3"/>
    <n v="1"/>
    <n v="2.67"/>
    <n v="0.33333333333333331"/>
    <x v="12"/>
  </r>
  <r>
    <x v="647"/>
    <x v="0"/>
    <s v="Sao Paulo"/>
    <x v="14"/>
    <n v="2"/>
    <n v="2"/>
    <n v="395.95"/>
    <n v="2"/>
    <n v="0"/>
    <n v="5"/>
    <n v="0"/>
    <x v="14"/>
  </r>
  <r>
    <x v="647"/>
    <x v="0"/>
    <s v="Sao Paulo"/>
    <x v="18"/>
    <n v="3"/>
    <n v="4"/>
    <n v="753.51"/>
    <n v="3"/>
    <n v="1"/>
    <n v="3.33"/>
    <n v="0.33333333333333331"/>
    <x v="18"/>
  </r>
  <r>
    <x v="648"/>
    <x v="0"/>
    <s v="Limeira"/>
    <x v="1"/>
    <n v="2"/>
    <n v="2"/>
    <n v="946.07"/>
    <n v="2"/>
    <n v="0"/>
    <n v="3.5"/>
    <n v="0"/>
    <x v="1"/>
  </r>
  <r>
    <x v="648"/>
    <x v="0"/>
    <s v="Limeira"/>
    <x v="9"/>
    <n v="1"/>
    <n v="1"/>
    <n v="400.65"/>
    <n v="1"/>
    <n v="0"/>
    <n v="4"/>
    <n v="0"/>
    <x v="9"/>
  </r>
  <r>
    <x v="648"/>
    <x v="0"/>
    <s v="Limeira"/>
    <x v="11"/>
    <n v="1"/>
    <n v="2"/>
    <n v="1206.3399999999999"/>
    <n v="1"/>
    <n v="0"/>
    <n v="5"/>
    <n v="0"/>
    <x v="11"/>
  </r>
  <r>
    <x v="648"/>
    <x v="0"/>
    <s v="Limeira"/>
    <x v="12"/>
    <n v="1"/>
    <n v="1"/>
    <n v="803.68"/>
    <n v="1"/>
    <n v="0"/>
    <n v="4"/>
    <n v="0"/>
    <x v="12"/>
  </r>
  <r>
    <x v="648"/>
    <x v="0"/>
    <s v="Limeira"/>
    <x v="14"/>
    <n v="1"/>
    <n v="1"/>
    <n v="852.49"/>
    <n v="1"/>
    <n v="1"/>
    <n v="2"/>
    <n v="1"/>
    <x v="14"/>
  </r>
  <r>
    <x v="648"/>
    <x v="0"/>
    <s v="Limeira"/>
    <x v="18"/>
    <n v="1"/>
    <n v="1"/>
    <n v="807.2"/>
    <n v="1"/>
    <n v="0"/>
    <n v="5"/>
    <n v="0"/>
    <x v="18"/>
  </r>
  <r>
    <x v="649"/>
    <x v="15"/>
    <s v="Mucambo"/>
    <x v="2"/>
    <n v="1"/>
    <n v="2"/>
    <n v="145.68"/>
    <n v="1"/>
    <n v="0"/>
    <n v="3"/>
    <n v="0"/>
    <x v="2"/>
  </r>
  <r>
    <x v="649"/>
    <x v="15"/>
    <s v="Mucambo"/>
    <x v="4"/>
    <n v="1"/>
    <n v="1"/>
    <n v="64.55"/>
    <n v="1"/>
    <n v="0"/>
    <n v="5"/>
    <n v="0"/>
    <x v="4"/>
  </r>
  <r>
    <x v="649"/>
    <x v="15"/>
    <s v="Mucambo"/>
    <x v="5"/>
    <n v="2"/>
    <n v="2"/>
    <n v="150.53"/>
    <n v="2"/>
    <n v="0"/>
    <n v="5"/>
    <n v="0"/>
    <x v="5"/>
  </r>
  <r>
    <x v="649"/>
    <x v="15"/>
    <s v="Mucambo"/>
    <x v="7"/>
    <n v="1"/>
    <n v="1"/>
    <n v="83.2"/>
    <n v="1"/>
    <n v="0"/>
    <n v="4"/>
    <n v="0"/>
    <x v="7"/>
  </r>
  <r>
    <x v="649"/>
    <x v="15"/>
    <s v="Mucambo"/>
    <x v="8"/>
    <n v="2"/>
    <n v="2"/>
    <n v="136.47"/>
    <n v="1"/>
    <n v="0"/>
    <n v="2"/>
    <n v="0"/>
    <x v="8"/>
  </r>
  <r>
    <x v="649"/>
    <x v="15"/>
    <s v="Mucambo"/>
    <x v="0"/>
    <n v="1"/>
    <n v="2"/>
    <n v="167.34"/>
    <n v="1"/>
    <n v="0"/>
    <n v="4"/>
    <n v="0"/>
    <x v="0"/>
  </r>
  <r>
    <x v="649"/>
    <x v="15"/>
    <s v="Mucambo"/>
    <x v="12"/>
    <n v="1"/>
    <n v="1"/>
    <n v="61.64"/>
    <n v="1"/>
    <n v="0"/>
    <n v="3"/>
    <n v="0"/>
    <x v="12"/>
  </r>
  <r>
    <x v="650"/>
    <x v="4"/>
    <s v="Curitiba"/>
    <x v="8"/>
    <n v="1"/>
    <n v="1"/>
    <n v="130.16"/>
    <n v="1"/>
    <n v="0"/>
    <n v="4"/>
    <n v="0"/>
    <x v="8"/>
  </r>
  <r>
    <x v="650"/>
    <x v="4"/>
    <s v="Curitiba"/>
    <x v="0"/>
    <n v="2"/>
    <n v="2"/>
    <n v="234.87"/>
    <n v="2"/>
    <n v="0"/>
    <n v="4.5"/>
    <n v="0"/>
    <x v="0"/>
  </r>
  <r>
    <x v="650"/>
    <x v="4"/>
    <s v="Curitiba"/>
    <x v="1"/>
    <n v="3"/>
    <n v="3"/>
    <n v="403.17"/>
    <n v="3"/>
    <n v="0"/>
    <n v="3"/>
    <n v="0"/>
    <x v="1"/>
  </r>
  <r>
    <x v="650"/>
    <x v="4"/>
    <s v="Curitiba"/>
    <x v="9"/>
    <n v="7"/>
    <n v="7"/>
    <n v="1972.87"/>
    <n v="7"/>
    <n v="1"/>
    <n v="4.1399999999999997"/>
    <n v="0.14285714285714285"/>
    <x v="9"/>
  </r>
  <r>
    <x v="650"/>
    <x v="4"/>
    <s v="Curitiba"/>
    <x v="10"/>
    <n v="7"/>
    <n v="7"/>
    <n v="1073.26"/>
    <n v="7"/>
    <n v="0"/>
    <n v="5"/>
    <n v="0"/>
    <x v="10"/>
  </r>
  <r>
    <x v="650"/>
    <x v="4"/>
    <s v="Curitiba"/>
    <x v="11"/>
    <n v="3"/>
    <n v="3"/>
    <n v="1049.3"/>
    <n v="3"/>
    <n v="0"/>
    <n v="4.67"/>
    <n v="0"/>
    <x v="11"/>
  </r>
  <r>
    <x v="650"/>
    <x v="4"/>
    <s v="Curitiba"/>
    <x v="12"/>
    <n v="6"/>
    <n v="6"/>
    <n v="871.37"/>
    <n v="6"/>
    <n v="0"/>
    <n v="4.17"/>
    <n v="0"/>
    <x v="12"/>
  </r>
  <r>
    <x v="650"/>
    <x v="4"/>
    <s v="Curitiba"/>
    <x v="13"/>
    <n v="3"/>
    <n v="3"/>
    <n v="398.89"/>
    <n v="3"/>
    <n v="0"/>
    <n v="3.67"/>
    <n v="0"/>
    <x v="13"/>
  </r>
  <r>
    <x v="650"/>
    <x v="4"/>
    <s v="Curitiba"/>
    <x v="14"/>
    <n v="3"/>
    <n v="3"/>
    <n v="460.15"/>
    <n v="3"/>
    <n v="0"/>
    <n v="4.33"/>
    <n v="0"/>
    <x v="14"/>
  </r>
  <r>
    <x v="650"/>
    <x v="4"/>
    <s v="Curitiba"/>
    <x v="18"/>
    <n v="5"/>
    <n v="5"/>
    <n v="808.03"/>
    <n v="5"/>
    <n v="0"/>
    <n v="4.8"/>
    <n v="0"/>
    <x v="18"/>
  </r>
  <r>
    <x v="650"/>
    <x v="4"/>
    <s v="Curitiba"/>
    <x v="15"/>
    <n v="2"/>
    <n v="2"/>
    <n v="303.14999999999998"/>
    <n v="2"/>
    <n v="0"/>
    <n v="5"/>
    <n v="0"/>
    <x v="15"/>
  </r>
  <r>
    <x v="650"/>
    <x v="4"/>
    <s v="Curitiba"/>
    <x v="16"/>
    <n v="2"/>
    <n v="2"/>
    <n v="339.16"/>
    <n v="2"/>
    <n v="0"/>
    <n v="5"/>
    <n v="0"/>
    <x v="16"/>
  </r>
  <r>
    <x v="650"/>
    <x v="4"/>
    <s v="Curitiba"/>
    <x v="19"/>
    <n v="2"/>
    <n v="2"/>
    <n v="310.63"/>
    <n v="2"/>
    <n v="0"/>
    <n v="4.5"/>
    <n v="0"/>
    <x v="19"/>
  </r>
  <r>
    <x v="651"/>
    <x v="5"/>
    <s v="Rio De Janeiro"/>
    <x v="14"/>
    <n v="15"/>
    <n v="15"/>
    <n v="1338.9"/>
    <n v="14"/>
    <n v="0"/>
    <n v="3.93"/>
    <n v="0"/>
    <x v="14"/>
  </r>
  <r>
    <x v="651"/>
    <x v="5"/>
    <s v="Rio De Janeiro"/>
    <x v="18"/>
    <n v="9"/>
    <n v="10"/>
    <n v="720.86"/>
    <n v="9"/>
    <n v="1"/>
    <n v="4.33"/>
    <n v="0.1111111111111111"/>
    <x v="18"/>
  </r>
  <r>
    <x v="651"/>
    <x v="5"/>
    <s v="Rio De Janeiro"/>
    <x v="15"/>
    <n v="1"/>
    <n v="1"/>
    <n v="99.15"/>
    <n v="1"/>
    <n v="0"/>
    <n v="4"/>
    <n v="0"/>
    <x v="15"/>
  </r>
  <r>
    <x v="651"/>
    <x v="5"/>
    <s v="Rio De Janeiro"/>
    <x v="16"/>
    <n v="8"/>
    <n v="8"/>
    <n v="1771.28"/>
    <n v="8"/>
    <n v="0"/>
    <n v="4.5"/>
    <n v="0"/>
    <x v="16"/>
  </r>
  <r>
    <x v="651"/>
    <x v="5"/>
    <s v="Rio De Janeiro"/>
    <x v="19"/>
    <n v="13"/>
    <n v="15"/>
    <n v="1036.43"/>
    <n v="13"/>
    <n v="2"/>
    <n v="4.3099999999999996"/>
    <n v="0.15384615384615385"/>
    <x v="19"/>
  </r>
  <r>
    <x v="652"/>
    <x v="0"/>
    <s v="Sao Paulo"/>
    <x v="3"/>
    <n v="1"/>
    <n v="3"/>
    <n v="309.72000000000003"/>
    <n v="1"/>
    <n v="0"/>
    <n v="5"/>
    <n v="0"/>
    <x v="3"/>
  </r>
  <r>
    <x v="652"/>
    <x v="0"/>
    <s v="Sao Paulo"/>
    <x v="4"/>
    <n v="1"/>
    <n v="1"/>
    <n v="103.24"/>
    <n v="1"/>
    <n v="0"/>
    <n v="5"/>
    <n v="0"/>
    <x v="4"/>
  </r>
  <r>
    <x v="652"/>
    <x v="0"/>
    <s v="Sao Paulo"/>
    <x v="5"/>
    <n v="1"/>
    <n v="1"/>
    <n v="106.38"/>
    <n v="1"/>
    <n v="0"/>
    <n v="4"/>
    <n v="0"/>
    <x v="5"/>
  </r>
  <r>
    <x v="652"/>
    <x v="0"/>
    <s v="Sao Paulo"/>
    <x v="0"/>
    <n v="1"/>
    <n v="1"/>
    <n v="107.38"/>
    <n v="1"/>
    <n v="0"/>
    <n v="5"/>
    <n v="0"/>
    <x v="0"/>
  </r>
  <r>
    <x v="653"/>
    <x v="0"/>
    <s v="Itaquaquecetuba"/>
    <x v="20"/>
    <n v="1"/>
    <n v="1"/>
    <n v="783.22"/>
    <n v="1"/>
    <n v="0"/>
    <n v="3"/>
    <n v="0"/>
    <x v="20"/>
  </r>
  <r>
    <x v="653"/>
    <x v="0"/>
    <s v="Itaquaquecetuba"/>
    <x v="2"/>
    <n v="3"/>
    <n v="3"/>
    <n v="2314.9"/>
    <n v="3"/>
    <n v="0"/>
    <n v="4.67"/>
    <n v="0"/>
    <x v="2"/>
  </r>
  <r>
    <x v="653"/>
    <x v="0"/>
    <s v="Itaquaquecetuba"/>
    <x v="4"/>
    <n v="1"/>
    <n v="1"/>
    <n v="904.59"/>
    <n v="1"/>
    <n v="1"/>
    <n v="3"/>
    <n v="1"/>
    <x v="4"/>
  </r>
  <r>
    <x v="653"/>
    <x v="0"/>
    <s v="Itaquaquecetuba"/>
    <x v="1"/>
    <n v="1"/>
    <n v="1"/>
    <n v="155.72"/>
    <n v="1"/>
    <n v="0"/>
    <n v="4"/>
    <n v="0"/>
    <x v="1"/>
  </r>
  <r>
    <x v="654"/>
    <x v="0"/>
    <s v="Sao Jose Dos Campos"/>
    <x v="19"/>
    <n v="1"/>
    <n v="1"/>
    <n v="47.43"/>
    <n v="1"/>
    <n v="0"/>
    <n v="5"/>
    <n v="0"/>
    <x v="19"/>
  </r>
  <r>
    <x v="655"/>
    <x v="0"/>
    <s v="Sao Paulo"/>
    <x v="9"/>
    <n v="1"/>
    <n v="1"/>
    <n v="76.78"/>
    <n v="1"/>
    <n v="0"/>
    <n v="5"/>
    <n v="0"/>
    <x v="9"/>
  </r>
  <r>
    <x v="655"/>
    <x v="0"/>
    <s v="Sao Paulo"/>
    <x v="10"/>
    <n v="1"/>
    <n v="1"/>
    <n v="114.44"/>
    <n v="1"/>
    <n v="0"/>
    <n v="5"/>
    <n v="0"/>
    <x v="10"/>
  </r>
  <r>
    <x v="655"/>
    <x v="0"/>
    <s v="Sao Paulo"/>
    <x v="11"/>
    <n v="1"/>
    <n v="1"/>
    <n v="73.16"/>
    <n v="1"/>
    <n v="0"/>
    <n v="5"/>
    <n v="0"/>
    <x v="11"/>
  </r>
  <r>
    <x v="655"/>
    <x v="0"/>
    <s v="Sao Paulo"/>
    <x v="12"/>
    <n v="2"/>
    <n v="2"/>
    <n v="133.56"/>
    <n v="2"/>
    <n v="0"/>
    <n v="4.5"/>
    <n v="0"/>
    <x v="12"/>
  </r>
  <r>
    <x v="656"/>
    <x v="4"/>
    <s v="Londrina"/>
    <x v="20"/>
    <n v="1"/>
    <n v="1"/>
    <n v="65.7"/>
    <n v="1"/>
    <n v="0"/>
    <n v="5"/>
    <n v="0"/>
    <x v="20"/>
  </r>
  <r>
    <x v="656"/>
    <x v="4"/>
    <s v="Londrina"/>
    <x v="17"/>
    <n v="2"/>
    <n v="2"/>
    <n v="342.83"/>
    <n v="2"/>
    <n v="0"/>
    <n v="4.5"/>
    <n v="0"/>
    <x v="17"/>
  </r>
  <r>
    <x v="656"/>
    <x v="4"/>
    <s v="Londrina"/>
    <x v="3"/>
    <n v="5"/>
    <n v="5"/>
    <n v="1014.2"/>
    <n v="5"/>
    <n v="1"/>
    <n v="4"/>
    <n v="0.2"/>
    <x v="3"/>
  </r>
  <r>
    <x v="656"/>
    <x v="4"/>
    <s v="Londrina"/>
    <x v="4"/>
    <n v="2"/>
    <n v="2"/>
    <n v="268.94"/>
    <n v="2"/>
    <n v="0"/>
    <n v="4.5"/>
    <n v="0"/>
    <x v="4"/>
  </r>
  <r>
    <x v="656"/>
    <x v="4"/>
    <s v="Londrina"/>
    <x v="5"/>
    <n v="6"/>
    <n v="6"/>
    <n v="1105.2"/>
    <n v="6"/>
    <n v="0"/>
    <n v="4.67"/>
    <n v="0"/>
    <x v="5"/>
  </r>
  <r>
    <x v="656"/>
    <x v="4"/>
    <s v="Londrina"/>
    <x v="6"/>
    <n v="4"/>
    <n v="4"/>
    <n v="817.13"/>
    <n v="4"/>
    <n v="0"/>
    <n v="2.75"/>
    <n v="0"/>
    <x v="6"/>
  </r>
  <r>
    <x v="656"/>
    <x v="4"/>
    <s v="Londrina"/>
    <x v="0"/>
    <n v="2"/>
    <n v="3"/>
    <n v="280.16000000000003"/>
    <n v="2"/>
    <n v="0"/>
    <n v="5"/>
    <n v="0"/>
    <x v="0"/>
  </r>
  <r>
    <x v="656"/>
    <x v="4"/>
    <s v="Londrina"/>
    <x v="1"/>
    <n v="1"/>
    <n v="1"/>
    <n v="96.26"/>
    <n v="1"/>
    <n v="0"/>
    <n v="5"/>
    <n v="0"/>
    <x v="1"/>
  </r>
  <r>
    <x v="656"/>
    <x v="4"/>
    <s v="Londrina"/>
    <x v="9"/>
    <n v="1"/>
    <n v="1"/>
    <n v="62.38"/>
    <n v="1"/>
    <n v="0"/>
    <n v="1"/>
    <n v="0"/>
    <x v="9"/>
  </r>
  <r>
    <x v="656"/>
    <x v="4"/>
    <s v="Londrina"/>
    <x v="11"/>
    <n v="3"/>
    <n v="3"/>
    <n v="283.82"/>
    <n v="3"/>
    <n v="0"/>
    <n v="4.5"/>
    <n v="0"/>
    <x v="11"/>
  </r>
  <r>
    <x v="657"/>
    <x v="0"/>
    <s v="Sao Paulo"/>
    <x v="0"/>
    <n v="3"/>
    <n v="3"/>
    <n v="223.5"/>
    <n v="3"/>
    <n v="0"/>
    <n v="5"/>
    <n v="0"/>
    <x v="0"/>
  </r>
  <r>
    <x v="657"/>
    <x v="0"/>
    <s v="Sao Paulo"/>
    <x v="1"/>
    <n v="4"/>
    <n v="9"/>
    <n v="579.54999999999995"/>
    <n v="4"/>
    <n v="0"/>
    <n v="4"/>
    <n v="0"/>
    <x v="1"/>
  </r>
  <r>
    <x v="658"/>
    <x v="0"/>
    <s v="Marilia"/>
    <x v="9"/>
    <n v="1"/>
    <n v="1"/>
    <n v="36.840000000000003"/>
    <n v="1"/>
    <n v="0"/>
    <n v="5"/>
    <n v="0"/>
    <x v="9"/>
  </r>
  <r>
    <x v="659"/>
    <x v="0"/>
    <s v="Carapicuiba"/>
    <x v="18"/>
    <n v="1"/>
    <n v="1"/>
    <n v="19.57"/>
    <n v="1"/>
    <n v="0"/>
    <n v="3"/>
    <n v="0"/>
    <x v="18"/>
  </r>
  <r>
    <x v="659"/>
    <x v="0"/>
    <s v="Carapicuiba"/>
    <x v="15"/>
    <n v="2"/>
    <n v="2"/>
    <n v="52.29"/>
    <n v="2"/>
    <n v="0"/>
    <n v="4.5"/>
    <n v="0"/>
    <x v="15"/>
  </r>
  <r>
    <x v="659"/>
    <x v="0"/>
    <s v="Carapicuiba"/>
    <x v="16"/>
    <n v="1"/>
    <n v="1"/>
    <n v="67.489999999999995"/>
    <n v="1"/>
    <n v="0"/>
    <n v="5"/>
    <n v="0"/>
    <x v="16"/>
  </r>
  <r>
    <x v="659"/>
    <x v="0"/>
    <s v="Carapicuiba"/>
    <x v="19"/>
    <n v="1"/>
    <n v="1"/>
    <n v="31.9"/>
    <n v="1"/>
    <n v="1"/>
    <n v="3"/>
    <n v="1"/>
    <x v="19"/>
  </r>
  <r>
    <x v="660"/>
    <x v="0"/>
    <s v="Campinas"/>
    <x v="12"/>
    <n v="1"/>
    <n v="1"/>
    <n v="81.599999999999994"/>
    <n v="0"/>
    <n v="0"/>
    <n v="1"/>
    <m/>
    <x v="12"/>
  </r>
  <r>
    <x v="660"/>
    <x v="0"/>
    <s v="Campinas"/>
    <x v="13"/>
    <n v="1"/>
    <n v="1"/>
    <n v="81.599999999999994"/>
    <n v="1"/>
    <n v="1"/>
    <n v="1"/>
    <n v="1"/>
    <x v="13"/>
  </r>
  <r>
    <x v="661"/>
    <x v="0"/>
    <s v="Ibitinga"/>
    <x v="20"/>
    <n v="8"/>
    <n v="13"/>
    <n v="1156.24"/>
    <n v="8"/>
    <n v="0"/>
    <n v="3"/>
    <n v="0"/>
    <x v="20"/>
  </r>
  <r>
    <x v="661"/>
    <x v="0"/>
    <s v="Ibitinga"/>
    <x v="2"/>
    <n v="13"/>
    <n v="18"/>
    <n v="1609.5"/>
    <n v="13"/>
    <n v="0"/>
    <n v="4.54"/>
    <n v="0"/>
    <x v="2"/>
  </r>
  <r>
    <x v="661"/>
    <x v="0"/>
    <s v="Ibitinga"/>
    <x v="3"/>
    <n v="24"/>
    <n v="29"/>
    <n v="2643.35"/>
    <n v="24"/>
    <n v="1"/>
    <n v="4"/>
    <n v="4.1666666666666664E-2"/>
    <x v="3"/>
  </r>
  <r>
    <x v="661"/>
    <x v="0"/>
    <s v="Ibitinga"/>
    <x v="4"/>
    <n v="18"/>
    <n v="20"/>
    <n v="1643.23"/>
    <n v="17"/>
    <n v="0"/>
    <n v="3.94"/>
    <n v="0"/>
    <x v="4"/>
  </r>
  <r>
    <x v="661"/>
    <x v="0"/>
    <s v="Ibitinga"/>
    <x v="5"/>
    <n v="21"/>
    <n v="26"/>
    <n v="1877.59"/>
    <n v="20"/>
    <n v="1"/>
    <n v="4.17"/>
    <n v="0.05"/>
    <x v="5"/>
  </r>
  <r>
    <x v="661"/>
    <x v="0"/>
    <s v="Ibitinga"/>
    <x v="6"/>
    <n v="24"/>
    <n v="25"/>
    <n v="2118.5100000000002"/>
    <n v="24"/>
    <n v="3"/>
    <n v="4.42"/>
    <n v="0.125"/>
    <x v="6"/>
  </r>
  <r>
    <x v="661"/>
    <x v="0"/>
    <s v="Ibitinga"/>
    <x v="7"/>
    <n v="34"/>
    <n v="42"/>
    <n v="3071.12"/>
    <n v="34"/>
    <n v="1"/>
    <n v="4.18"/>
    <n v="2.9411764705882353E-2"/>
    <x v="7"/>
  </r>
  <r>
    <x v="661"/>
    <x v="0"/>
    <s v="Ibitinga"/>
    <x v="8"/>
    <n v="30"/>
    <n v="39"/>
    <n v="3264.85"/>
    <n v="30"/>
    <n v="2"/>
    <n v="4.34"/>
    <n v="6.6666666666666666E-2"/>
    <x v="8"/>
  </r>
  <r>
    <x v="661"/>
    <x v="0"/>
    <s v="Ibitinga"/>
    <x v="0"/>
    <n v="23"/>
    <n v="25"/>
    <n v="1962.93"/>
    <n v="23"/>
    <n v="2"/>
    <n v="3.7"/>
    <n v="8.6956521739130432E-2"/>
    <x v="0"/>
  </r>
  <r>
    <x v="661"/>
    <x v="0"/>
    <s v="Ibitinga"/>
    <x v="1"/>
    <n v="19"/>
    <n v="26"/>
    <n v="2220.9899999999998"/>
    <n v="19"/>
    <n v="0"/>
    <n v="4.05"/>
    <n v="0"/>
    <x v="1"/>
  </r>
  <r>
    <x v="661"/>
    <x v="0"/>
    <s v="Ibitinga"/>
    <x v="9"/>
    <n v="54"/>
    <n v="64"/>
    <n v="5492.5"/>
    <n v="54"/>
    <n v="8"/>
    <n v="3.88"/>
    <n v="0.14814814814814814"/>
    <x v="9"/>
  </r>
  <r>
    <x v="661"/>
    <x v="0"/>
    <s v="Ibitinga"/>
    <x v="10"/>
    <n v="19"/>
    <n v="21"/>
    <n v="1731.76"/>
    <n v="19"/>
    <n v="3"/>
    <n v="3.79"/>
    <n v="0.15789473684210525"/>
    <x v="10"/>
  </r>
  <r>
    <x v="661"/>
    <x v="0"/>
    <s v="Ibitinga"/>
    <x v="11"/>
    <n v="40"/>
    <n v="48"/>
    <n v="3244.8"/>
    <n v="39"/>
    <n v="0"/>
    <n v="4.25"/>
    <n v="0"/>
    <x v="11"/>
  </r>
  <r>
    <x v="661"/>
    <x v="0"/>
    <s v="Ibitinga"/>
    <x v="12"/>
    <n v="33"/>
    <n v="37"/>
    <n v="3151.25"/>
    <n v="33"/>
    <n v="6"/>
    <n v="3.47"/>
    <n v="0.18181818181818182"/>
    <x v="12"/>
  </r>
  <r>
    <x v="661"/>
    <x v="0"/>
    <s v="Ibitinga"/>
    <x v="13"/>
    <n v="39"/>
    <n v="42"/>
    <n v="3108.78"/>
    <n v="38"/>
    <n v="9"/>
    <n v="3.82"/>
    <n v="0.23684210526315788"/>
    <x v="13"/>
  </r>
  <r>
    <x v="661"/>
    <x v="0"/>
    <s v="Ibitinga"/>
    <x v="14"/>
    <n v="37"/>
    <n v="38"/>
    <n v="3029.67"/>
    <n v="37"/>
    <n v="4"/>
    <n v="3.78"/>
    <n v="0.10810810810810811"/>
    <x v="14"/>
  </r>
  <r>
    <x v="661"/>
    <x v="0"/>
    <s v="Ibitinga"/>
    <x v="18"/>
    <n v="32"/>
    <n v="37"/>
    <n v="3346.35"/>
    <n v="31"/>
    <n v="5"/>
    <n v="4.03"/>
    <n v="0.16129032258064516"/>
    <x v="18"/>
  </r>
  <r>
    <x v="661"/>
    <x v="0"/>
    <s v="Ibitinga"/>
    <x v="15"/>
    <n v="17"/>
    <n v="19"/>
    <n v="1837.12"/>
    <n v="17"/>
    <n v="0"/>
    <n v="4.53"/>
    <n v="0"/>
    <x v="15"/>
  </r>
  <r>
    <x v="661"/>
    <x v="0"/>
    <s v="Ibitinga"/>
    <x v="16"/>
    <n v="19"/>
    <n v="21"/>
    <n v="1908.44"/>
    <n v="19"/>
    <n v="0"/>
    <n v="4.79"/>
    <n v="0"/>
    <x v="16"/>
  </r>
  <r>
    <x v="661"/>
    <x v="0"/>
    <s v="Ibitinga"/>
    <x v="19"/>
    <n v="22"/>
    <n v="23"/>
    <n v="1723.85"/>
    <n v="22"/>
    <n v="0"/>
    <n v="4.2300000000000004"/>
    <n v="0"/>
    <x v="19"/>
  </r>
  <r>
    <x v="662"/>
    <x v="7"/>
    <s v="Blumenau"/>
    <x v="14"/>
    <n v="1"/>
    <n v="2"/>
    <n v="86.4"/>
    <n v="1"/>
    <n v="0"/>
    <n v="5"/>
    <n v="0"/>
    <x v="14"/>
  </r>
  <r>
    <x v="662"/>
    <x v="7"/>
    <s v="Blumenau"/>
    <x v="18"/>
    <n v="1"/>
    <n v="1"/>
    <n v="22.58"/>
    <n v="1"/>
    <n v="0"/>
    <n v="5"/>
    <n v="0"/>
    <x v="18"/>
  </r>
  <r>
    <x v="662"/>
    <x v="7"/>
    <s v="Blumenau"/>
    <x v="19"/>
    <n v="3"/>
    <n v="7"/>
    <n v="371.69"/>
    <n v="3"/>
    <n v="0"/>
    <n v="4.33"/>
    <n v="0"/>
    <x v="19"/>
  </r>
  <r>
    <x v="663"/>
    <x v="0"/>
    <s v="Cerqueira Cesar"/>
    <x v="17"/>
    <n v="2"/>
    <n v="2"/>
    <n v="198.61"/>
    <n v="1"/>
    <n v="1"/>
    <n v="5"/>
    <n v="1"/>
    <x v="17"/>
  </r>
  <r>
    <x v="663"/>
    <x v="0"/>
    <s v="Cerqueira Cesar"/>
    <x v="2"/>
    <n v="2"/>
    <n v="2"/>
    <n v="183.99"/>
    <n v="2"/>
    <n v="0"/>
    <n v="5"/>
    <n v="0"/>
    <x v="2"/>
  </r>
  <r>
    <x v="663"/>
    <x v="0"/>
    <s v="Cerqueira Cesar"/>
    <x v="3"/>
    <n v="10"/>
    <n v="10"/>
    <n v="908.3"/>
    <n v="9"/>
    <n v="1"/>
    <n v="3.9"/>
    <n v="0.1111111111111111"/>
    <x v="3"/>
  </r>
  <r>
    <x v="663"/>
    <x v="0"/>
    <s v="Cerqueira Cesar"/>
    <x v="4"/>
    <n v="1"/>
    <n v="1"/>
    <n v="176.26"/>
    <n v="1"/>
    <n v="0"/>
    <n v="5"/>
    <n v="0"/>
    <x v="4"/>
  </r>
  <r>
    <x v="663"/>
    <x v="0"/>
    <s v="Cerqueira Cesar"/>
    <x v="5"/>
    <n v="2"/>
    <n v="2"/>
    <n v="257.01"/>
    <n v="2"/>
    <n v="0"/>
    <n v="4.5"/>
    <n v="0"/>
    <x v="5"/>
  </r>
  <r>
    <x v="663"/>
    <x v="0"/>
    <s v="Cerqueira Cesar"/>
    <x v="1"/>
    <n v="1"/>
    <n v="1"/>
    <n v="154.74"/>
    <n v="1"/>
    <n v="0"/>
    <n v="4"/>
    <n v="0"/>
    <x v="1"/>
  </r>
  <r>
    <x v="663"/>
    <x v="0"/>
    <s v="Cerqueira Cesar"/>
    <x v="13"/>
    <n v="1"/>
    <n v="1"/>
    <n v="131.16"/>
    <n v="1"/>
    <n v="0"/>
    <n v="3"/>
    <n v="0"/>
    <x v="13"/>
  </r>
  <r>
    <x v="664"/>
    <x v="6"/>
    <s v="Rio De Janeiro"/>
    <x v="19"/>
    <n v="2"/>
    <n v="2"/>
    <n v="88.56"/>
    <n v="2"/>
    <n v="0"/>
    <n v="5"/>
    <n v="0"/>
    <x v="19"/>
  </r>
  <r>
    <x v="665"/>
    <x v="0"/>
    <s v="Sao Paulo"/>
    <x v="14"/>
    <n v="3"/>
    <n v="3"/>
    <n v="359.43"/>
    <n v="3"/>
    <n v="0"/>
    <n v="4.67"/>
    <n v="0"/>
    <x v="14"/>
  </r>
  <r>
    <x v="665"/>
    <x v="0"/>
    <s v="Sao Paulo"/>
    <x v="18"/>
    <n v="6"/>
    <n v="7"/>
    <n v="778.05"/>
    <n v="6"/>
    <n v="2"/>
    <n v="2.83"/>
    <n v="0.33333333333333331"/>
    <x v="18"/>
  </r>
  <r>
    <x v="665"/>
    <x v="0"/>
    <s v="Sao Paulo"/>
    <x v="15"/>
    <n v="2"/>
    <n v="2"/>
    <n v="254.86"/>
    <n v="2"/>
    <n v="0"/>
    <n v="4.5"/>
    <n v="0"/>
    <x v="15"/>
  </r>
  <r>
    <x v="665"/>
    <x v="0"/>
    <s v="Sao Paulo"/>
    <x v="16"/>
    <n v="2"/>
    <n v="2"/>
    <n v="314.54000000000002"/>
    <n v="2"/>
    <n v="0"/>
    <n v="4.5"/>
    <n v="0"/>
    <x v="16"/>
  </r>
  <r>
    <x v="665"/>
    <x v="0"/>
    <s v="Sao Paulo"/>
    <x v="19"/>
    <n v="3"/>
    <n v="3"/>
    <n v="394.47"/>
    <n v="3"/>
    <n v="0"/>
    <n v="5"/>
    <n v="0"/>
    <x v="19"/>
  </r>
  <r>
    <x v="666"/>
    <x v="0"/>
    <s v="Bauru"/>
    <x v="18"/>
    <n v="4"/>
    <n v="6"/>
    <n v="415.93"/>
    <n v="4"/>
    <n v="1"/>
    <n v="4"/>
    <n v="0.25"/>
    <x v="18"/>
  </r>
  <r>
    <x v="666"/>
    <x v="0"/>
    <s v="Bauru"/>
    <x v="15"/>
    <n v="2"/>
    <n v="2"/>
    <n v="133.63999999999999"/>
    <n v="2"/>
    <n v="0"/>
    <n v="3"/>
    <n v="0"/>
    <x v="15"/>
  </r>
  <r>
    <x v="666"/>
    <x v="0"/>
    <s v="Bauru"/>
    <x v="16"/>
    <n v="1"/>
    <n v="1"/>
    <n v="85.74"/>
    <n v="1"/>
    <n v="0"/>
    <n v="4"/>
    <n v="0"/>
    <x v="16"/>
  </r>
  <r>
    <x v="666"/>
    <x v="0"/>
    <s v="Bauru"/>
    <x v="19"/>
    <n v="1"/>
    <n v="1"/>
    <n v="45.7"/>
    <n v="1"/>
    <n v="0"/>
    <n v="5"/>
    <n v="0"/>
    <x v="19"/>
  </r>
  <r>
    <x v="667"/>
    <x v="0"/>
    <s v="Sao Paulo"/>
    <x v="9"/>
    <n v="2"/>
    <n v="2"/>
    <n v="131.6"/>
    <n v="2"/>
    <n v="0"/>
    <n v="3"/>
    <n v="0"/>
    <x v="9"/>
  </r>
  <r>
    <x v="667"/>
    <x v="0"/>
    <s v="Sao Paulo"/>
    <x v="10"/>
    <n v="3"/>
    <n v="3"/>
    <n v="178.44"/>
    <n v="3"/>
    <n v="0"/>
    <n v="4.67"/>
    <n v="0"/>
    <x v="10"/>
  </r>
  <r>
    <x v="667"/>
    <x v="0"/>
    <s v="Sao Paulo"/>
    <x v="13"/>
    <n v="1"/>
    <n v="1"/>
    <n v="68.13"/>
    <n v="1"/>
    <n v="0"/>
    <n v="4"/>
    <n v="0"/>
    <x v="13"/>
  </r>
  <r>
    <x v="667"/>
    <x v="0"/>
    <s v="Sao Paulo"/>
    <x v="14"/>
    <n v="2"/>
    <n v="3"/>
    <n v="174.03"/>
    <n v="2"/>
    <n v="0"/>
    <n v="3.5"/>
    <n v="0"/>
    <x v="14"/>
  </r>
  <r>
    <x v="667"/>
    <x v="0"/>
    <s v="Sao Paulo"/>
    <x v="18"/>
    <n v="1"/>
    <n v="1"/>
    <n v="62.69"/>
    <n v="1"/>
    <n v="0"/>
    <n v="3"/>
    <n v="0"/>
    <x v="18"/>
  </r>
  <r>
    <x v="667"/>
    <x v="0"/>
    <s v="Sao Paulo"/>
    <x v="15"/>
    <n v="1"/>
    <n v="1"/>
    <n v="96.81"/>
    <n v="1"/>
    <n v="0"/>
    <n v="5"/>
    <n v="0"/>
    <x v="15"/>
  </r>
  <r>
    <x v="667"/>
    <x v="0"/>
    <s v="Sao Paulo"/>
    <x v="19"/>
    <n v="2"/>
    <n v="2"/>
    <n v="138.32"/>
    <n v="2"/>
    <n v="0"/>
    <n v="5"/>
    <n v="0"/>
    <x v="19"/>
  </r>
  <r>
    <x v="668"/>
    <x v="0"/>
    <s v="Santo Andre"/>
    <x v="14"/>
    <n v="2"/>
    <n v="2"/>
    <n v="3043.82"/>
    <n v="2"/>
    <n v="1"/>
    <n v="4"/>
    <n v="0.5"/>
    <x v="14"/>
  </r>
  <r>
    <x v="668"/>
    <x v="0"/>
    <s v="Santo Andre"/>
    <x v="16"/>
    <n v="2"/>
    <n v="2"/>
    <n v="3600.37"/>
    <n v="2"/>
    <n v="1"/>
    <n v="5"/>
    <n v="0.5"/>
    <x v="16"/>
  </r>
  <r>
    <x v="668"/>
    <x v="0"/>
    <s v="Santo Andre"/>
    <x v="19"/>
    <n v="1"/>
    <n v="1"/>
    <n v="1978.18"/>
    <n v="1"/>
    <n v="0"/>
    <n v="4"/>
    <n v="0"/>
    <x v="19"/>
  </r>
  <r>
    <x v="669"/>
    <x v="8"/>
    <s v="Rolante"/>
    <x v="17"/>
    <n v="1"/>
    <n v="1"/>
    <n v="69.45"/>
    <n v="1"/>
    <n v="0"/>
    <n v="5"/>
    <n v="0"/>
    <x v="17"/>
  </r>
  <r>
    <x v="669"/>
    <x v="8"/>
    <s v="Rolante"/>
    <x v="3"/>
    <n v="2"/>
    <n v="2"/>
    <n v="93.54"/>
    <n v="2"/>
    <n v="0"/>
    <n v="4.5"/>
    <n v="0"/>
    <x v="3"/>
  </r>
  <r>
    <x v="669"/>
    <x v="8"/>
    <s v="Rolante"/>
    <x v="4"/>
    <n v="1"/>
    <n v="1"/>
    <n v="65.7"/>
    <n v="1"/>
    <n v="0"/>
    <n v="4"/>
    <n v="0"/>
    <x v="4"/>
  </r>
  <r>
    <x v="669"/>
    <x v="8"/>
    <s v="Rolante"/>
    <x v="5"/>
    <n v="1"/>
    <n v="1"/>
    <n v="71.72"/>
    <n v="1"/>
    <n v="0"/>
    <n v="4"/>
    <n v="0"/>
    <x v="5"/>
  </r>
  <r>
    <x v="669"/>
    <x v="8"/>
    <s v="Rolante"/>
    <x v="6"/>
    <n v="2"/>
    <n v="3"/>
    <n v="215.79"/>
    <n v="2"/>
    <n v="0"/>
    <n v="3"/>
    <n v="0"/>
    <x v="6"/>
  </r>
  <r>
    <x v="670"/>
    <x v="4"/>
    <s v="Curitiba"/>
    <x v="19"/>
    <n v="1"/>
    <n v="1"/>
    <n v="40.270000000000003"/>
    <n v="1"/>
    <n v="0"/>
    <n v="5"/>
    <n v="0"/>
    <x v="19"/>
  </r>
  <r>
    <x v="671"/>
    <x v="11"/>
    <s v="Salvador"/>
    <x v="16"/>
    <n v="1"/>
    <n v="1"/>
    <n v="161.37"/>
    <n v="1"/>
    <n v="0"/>
    <n v="5"/>
    <n v="0"/>
    <x v="16"/>
  </r>
  <r>
    <x v="672"/>
    <x v="0"/>
    <s v="Barretos"/>
    <x v="15"/>
    <n v="1"/>
    <n v="1"/>
    <n v="216.71"/>
    <n v="1"/>
    <n v="0"/>
    <n v="5"/>
    <n v="0"/>
    <x v="15"/>
  </r>
  <r>
    <x v="672"/>
    <x v="0"/>
    <s v="Barretos"/>
    <x v="16"/>
    <n v="1"/>
    <n v="1"/>
    <n v="148.01"/>
    <n v="1"/>
    <n v="0"/>
    <n v="5"/>
    <n v="0"/>
    <x v="16"/>
  </r>
  <r>
    <x v="672"/>
    <x v="0"/>
    <s v="Barretos"/>
    <x v="19"/>
    <n v="1"/>
    <n v="6"/>
    <n v="368.94"/>
    <n v="1"/>
    <n v="0"/>
    <n v="5"/>
    <n v="0"/>
    <x v="19"/>
  </r>
  <r>
    <x v="673"/>
    <x v="2"/>
    <s v="Goiania"/>
    <x v="0"/>
    <n v="1"/>
    <n v="1"/>
    <n v="84.69"/>
    <n v="1"/>
    <n v="0"/>
    <n v="5"/>
    <n v="0"/>
    <x v="0"/>
  </r>
  <r>
    <x v="673"/>
    <x v="2"/>
    <s v="Goiania"/>
    <x v="9"/>
    <n v="3"/>
    <n v="3"/>
    <n v="315.2"/>
    <n v="3"/>
    <n v="1"/>
    <n v="3.33"/>
    <n v="0.33333333333333331"/>
    <x v="9"/>
  </r>
  <r>
    <x v="673"/>
    <x v="2"/>
    <s v="Goiania"/>
    <x v="13"/>
    <n v="1"/>
    <n v="1"/>
    <n v="81.91"/>
    <n v="1"/>
    <n v="1"/>
    <n v="1"/>
    <n v="1"/>
    <x v="13"/>
  </r>
  <r>
    <x v="673"/>
    <x v="2"/>
    <s v="Goiania"/>
    <x v="14"/>
    <n v="1"/>
    <n v="1"/>
    <n v="77.64"/>
    <n v="1"/>
    <n v="0"/>
    <n v="5"/>
    <n v="0"/>
    <x v="14"/>
  </r>
  <r>
    <x v="673"/>
    <x v="2"/>
    <s v="Goiania"/>
    <x v="18"/>
    <n v="2"/>
    <n v="2"/>
    <n v="172.41"/>
    <n v="2"/>
    <n v="0"/>
    <n v="5"/>
    <n v="0"/>
    <x v="18"/>
  </r>
  <r>
    <x v="673"/>
    <x v="2"/>
    <s v="Goiania"/>
    <x v="16"/>
    <n v="3"/>
    <n v="3"/>
    <n v="252.36"/>
    <n v="3"/>
    <n v="0"/>
    <n v="3.67"/>
    <n v="0"/>
    <x v="16"/>
  </r>
  <r>
    <x v="674"/>
    <x v="0"/>
    <s v="Sao Paulo"/>
    <x v="9"/>
    <n v="1"/>
    <n v="1"/>
    <n v="115.45"/>
    <n v="1"/>
    <n v="0"/>
    <n v="5"/>
    <n v="0"/>
    <x v="9"/>
  </r>
  <r>
    <x v="674"/>
    <x v="0"/>
    <s v="Sao Paulo"/>
    <x v="10"/>
    <n v="3"/>
    <n v="4"/>
    <n v="301.14999999999998"/>
    <n v="3"/>
    <n v="0"/>
    <n v="3.33"/>
    <n v="0"/>
    <x v="10"/>
  </r>
  <r>
    <x v="674"/>
    <x v="0"/>
    <s v="Sao Paulo"/>
    <x v="11"/>
    <n v="1"/>
    <n v="1"/>
    <n v="35.090000000000003"/>
    <n v="1"/>
    <n v="0"/>
    <n v="5"/>
    <n v="0"/>
    <x v="11"/>
  </r>
  <r>
    <x v="674"/>
    <x v="0"/>
    <s v="Sao Paulo"/>
    <x v="12"/>
    <n v="5"/>
    <n v="5"/>
    <n v="345.67"/>
    <n v="5"/>
    <n v="0"/>
    <n v="4.8"/>
    <n v="0"/>
    <x v="12"/>
  </r>
  <r>
    <x v="674"/>
    <x v="0"/>
    <s v="Sao Paulo"/>
    <x v="13"/>
    <n v="6"/>
    <n v="7"/>
    <n v="554.37"/>
    <n v="6"/>
    <n v="1"/>
    <n v="3.67"/>
    <n v="0.16666666666666666"/>
    <x v="13"/>
  </r>
  <r>
    <x v="674"/>
    <x v="0"/>
    <s v="Sao Paulo"/>
    <x v="14"/>
    <n v="3"/>
    <n v="3"/>
    <n v="365.88"/>
    <n v="3"/>
    <n v="1"/>
    <n v="2.67"/>
    <n v="0.33333333333333331"/>
    <x v="14"/>
  </r>
  <r>
    <x v="674"/>
    <x v="0"/>
    <s v="Sao Paulo"/>
    <x v="18"/>
    <n v="2"/>
    <n v="2"/>
    <n v="129.13999999999999"/>
    <n v="2"/>
    <n v="0"/>
    <n v="5"/>
    <n v="0"/>
    <x v="18"/>
  </r>
  <r>
    <x v="674"/>
    <x v="0"/>
    <s v="Sao Paulo"/>
    <x v="16"/>
    <n v="1"/>
    <n v="1"/>
    <n v="55.97"/>
    <n v="1"/>
    <n v="0"/>
    <n v="5"/>
    <n v="0"/>
    <x v="16"/>
  </r>
  <r>
    <x v="675"/>
    <x v="0"/>
    <s v="Sao Paulo"/>
    <x v="13"/>
    <n v="1"/>
    <n v="3"/>
    <n v="189.48"/>
    <n v="1"/>
    <n v="0"/>
    <n v="5"/>
    <n v="0"/>
    <x v="13"/>
  </r>
  <r>
    <x v="675"/>
    <x v="0"/>
    <s v="Sao Paulo"/>
    <x v="14"/>
    <n v="2"/>
    <n v="4"/>
    <n v="233"/>
    <n v="2"/>
    <n v="0"/>
    <n v="4.5"/>
    <n v="0"/>
    <x v="14"/>
  </r>
  <r>
    <x v="675"/>
    <x v="0"/>
    <s v="Sao Paulo"/>
    <x v="18"/>
    <n v="1"/>
    <n v="2"/>
    <n v="136.62"/>
    <n v="1"/>
    <n v="0"/>
    <n v="2"/>
    <n v="0"/>
    <x v="18"/>
  </r>
  <r>
    <x v="675"/>
    <x v="0"/>
    <s v="Sao Paulo"/>
    <x v="16"/>
    <n v="2"/>
    <n v="3"/>
    <n v="213.48"/>
    <n v="2"/>
    <n v="0"/>
    <n v="4"/>
    <n v="0"/>
    <x v="16"/>
  </r>
  <r>
    <x v="675"/>
    <x v="0"/>
    <s v="Sao Paulo"/>
    <x v="19"/>
    <n v="1"/>
    <n v="2"/>
    <n v="137.04"/>
    <n v="1"/>
    <n v="0"/>
    <n v="4"/>
    <n v="0"/>
    <x v="19"/>
  </r>
  <r>
    <x v="676"/>
    <x v="2"/>
    <s v="Goiania"/>
    <x v="11"/>
    <n v="2"/>
    <n v="3"/>
    <n v="1057.3599999999999"/>
    <n v="2"/>
    <n v="0"/>
    <n v="3"/>
    <n v="0"/>
    <x v="11"/>
  </r>
  <r>
    <x v="676"/>
    <x v="2"/>
    <s v="Goiania"/>
    <x v="14"/>
    <n v="1"/>
    <n v="1"/>
    <n v="117.05"/>
    <n v="1"/>
    <n v="0"/>
    <n v="5"/>
    <n v="0"/>
    <x v="14"/>
  </r>
  <r>
    <x v="677"/>
    <x v="0"/>
    <s v="Sao Paulo"/>
    <x v="1"/>
    <n v="1"/>
    <n v="1"/>
    <n v="268.07"/>
    <n v="1"/>
    <n v="0"/>
    <n v="5"/>
    <n v="0"/>
    <x v="1"/>
  </r>
  <r>
    <x v="677"/>
    <x v="0"/>
    <s v="Sao Paulo"/>
    <x v="9"/>
    <n v="2"/>
    <n v="2"/>
    <n v="203.35"/>
    <n v="2"/>
    <n v="0"/>
    <n v="3"/>
    <n v="0"/>
    <x v="9"/>
  </r>
  <r>
    <x v="677"/>
    <x v="0"/>
    <s v="Sao Paulo"/>
    <x v="11"/>
    <n v="2"/>
    <n v="2"/>
    <n v="214.18"/>
    <n v="2"/>
    <n v="0"/>
    <n v="4.5"/>
    <n v="0"/>
    <x v="11"/>
  </r>
  <r>
    <x v="677"/>
    <x v="0"/>
    <s v="Sao Paulo"/>
    <x v="12"/>
    <n v="2"/>
    <n v="2"/>
    <n v="201.66"/>
    <n v="2"/>
    <n v="2"/>
    <n v="1.5"/>
    <n v="1"/>
    <x v="12"/>
  </r>
  <r>
    <x v="677"/>
    <x v="0"/>
    <s v="Sao Paulo"/>
    <x v="13"/>
    <n v="4"/>
    <n v="4"/>
    <n v="1086.28"/>
    <n v="4"/>
    <n v="1"/>
    <n v="4"/>
    <n v="0.25"/>
    <x v="13"/>
  </r>
  <r>
    <x v="677"/>
    <x v="0"/>
    <s v="Sao Paulo"/>
    <x v="14"/>
    <n v="3"/>
    <n v="3"/>
    <n v="298.29000000000002"/>
    <n v="3"/>
    <n v="1"/>
    <n v="4.67"/>
    <n v="0.33333333333333331"/>
    <x v="14"/>
  </r>
  <r>
    <x v="677"/>
    <x v="0"/>
    <s v="Sao Paulo"/>
    <x v="18"/>
    <n v="1"/>
    <n v="1"/>
    <n v="106.8"/>
    <n v="1"/>
    <n v="0"/>
    <n v="5"/>
    <n v="0"/>
    <x v="18"/>
  </r>
  <r>
    <x v="678"/>
    <x v="4"/>
    <s v="Uniao Da Vitoria"/>
    <x v="18"/>
    <n v="1"/>
    <n v="1"/>
    <n v="77.38"/>
    <n v="1"/>
    <n v="0"/>
    <n v="4"/>
    <n v="0"/>
    <x v="18"/>
  </r>
  <r>
    <x v="679"/>
    <x v="0"/>
    <s v="Sao Paulo"/>
    <x v="12"/>
    <n v="1"/>
    <n v="1"/>
    <n v="55.01"/>
    <n v="1"/>
    <n v="0"/>
    <n v="4"/>
    <n v="0"/>
    <x v="12"/>
  </r>
  <r>
    <x v="679"/>
    <x v="0"/>
    <s v="Sao Paulo"/>
    <x v="18"/>
    <n v="1"/>
    <n v="4"/>
    <n v="311.56"/>
    <n v="1"/>
    <n v="0"/>
    <n v="5"/>
    <n v="0"/>
    <x v="18"/>
  </r>
  <r>
    <x v="680"/>
    <x v="0"/>
    <s v="Sao Paulo"/>
    <x v="14"/>
    <n v="2"/>
    <n v="2"/>
    <n v="790.92"/>
    <n v="2"/>
    <n v="0"/>
    <n v="4.5"/>
    <n v="0"/>
    <x v="14"/>
  </r>
  <r>
    <x v="680"/>
    <x v="0"/>
    <s v="Sao Paulo"/>
    <x v="18"/>
    <n v="1"/>
    <n v="1"/>
    <n v="409.5"/>
    <n v="1"/>
    <n v="0"/>
    <n v="5"/>
    <n v="0"/>
    <x v="18"/>
  </r>
  <r>
    <x v="680"/>
    <x v="0"/>
    <s v="Sao Paulo"/>
    <x v="15"/>
    <n v="1"/>
    <n v="1"/>
    <n v="411.67"/>
    <n v="1"/>
    <n v="0"/>
    <n v="5"/>
    <n v="0"/>
    <x v="15"/>
  </r>
  <r>
    <x v="680"/>
    <x v="0"/>
    <s v="Sao Paulo"/>
    <x v="16"/>
    <n v="1"/>
    <n v="1"/>
    <n v="312.06"/>
    <n v="1"/>
    <n v="0"/>
    <n v="1"/>
    <n v="0"/>
    <x v="16"/>
  </r>
  <r>
    <x v="681"/>
    <x v="3"/>
    <s v="Belo Horizonte"/>
    <x v="4"/>
    <n v="1"/>
    <n v="1"/>
    <n v="212.73"/>
    <n v="1"/>
    <n v="0"/>
    <n v="5"/>
    <n v="0"/>
    <x v="4"/>
  </r>
  <r>
    <x v="681"/>
    <x v="3"/>
    <s v="Belo Horizonte"/>
    <x v="6"/>
    <n v="2"/>
    <n v="2"/>
    <n v="424.05"/>
    <n v="2"/>
    <n v="0"/>
    <n v="4.5"/>
    <n v="0"/>
    <x v="6"/>
  </r>
  <r>
    <x v="681"/>
    <x v="3"/>
    <s v="Belo Horizonte"/>
    <x v="0"/>
    <n v="2"/>
    <n v="2"/>
    <n v="419.27"/>
    <n v="2"/>
    <n v="0"/>
    <n v="5"/>
    <n v="0"/>
    <x v="0"/>
  </r>
  <r>
    <x v="681"/>
    <x v="3"/>
    <s v="Belo Horizonte"/>
    <x v="9"/>
    <n v="2"/>
    <n v="2"/>
    <n v="410.24"/>
    <n v="2"/>
    <n v="0"/>
    <n v="4"/>
    <n v="0"/>
    <x v="9"/>
  </r>
  <r>
    <x v="681"/>
    <x v="3"/>
    <s v="Belo Horizonte"/>
    <x v="10"/>
    <n v="1"/>
    <n v="1"/>
    <n v="228.78"/>
    <n v="1"/>
    <n v="0"/>
    <n v="5"/>
    <n v="0"/>
    <x v="10"/>
  </r>
  <r>
    <x v="682"/>
    <x v="0"/>
    <s v="Aguas Claras Df"/>
    <x v="2"/>
    <n v="1"/>
    <n v="1"/>
    <n v="52.78"/>
    <n v="1"/>
    <n v="0"/>
    <n v="1"/>
    <n v="0"/>
    <x v="2"/>
  </r>
  <r>
    <x v="683"/>
    <x v="0"/>
    <s v="Osasco"/>
    <x v="8"/>
    <n v="10"/>
    <n v="16"/>
    <n v="1910.74"/>
    <n v="10"/>
    <n v="0"/>
    <n v="4.8"/>
    <n v="0"/>
    <x v="8"/>
  </r>
  <r>
    <x v="683"/>
    <x v="0"/>
    <s v="Osasco"/>
    <x v="0"/>
    <n v="2"/>
    <n v="2"/>
    <n v="180.12"/>
    <n v="2"/>
    <n v="0"/>
    <n v="5"/>
    <n v="0"/>
    <x v="0"/>
  </r>
  <r>
    <x v="683"/>
    <x v="0"/>
    <s v="Osasco"/>
    <x v="1"/>
    <n v="2"/>
    <n v="2"/>
    <n v="321.54000000000002"/>
    <n v="1"/>
    <n v="0"/>
    <n v="2.5"/>
    <n v="0"/>
    <x v="1"/>
  </r>
  <r>
    <x v="683"/>
    <x v="0"/>
    <s v="Osasco"/>
    <x v="9"/>
    <n v="2"/>
    <n v="2"/>
    <n v="223.92"/>
    <n v="1"/>
    <n v="1"/>
    <n v="2"/>
    <n v="1"/>
    <x v="9"/>
  </r>
  <r>
    <x v="683"/>
    <x v="0"/>
    <s v="Osasco"/>
    <x v="11"/>
    <n v="2"/>
    <n v="2"/>
    <n v="222.84"/>
    <n v="1"/>
    <n v="0"/>
    <n v="2"/>
    <n v="0"/>
    <x v="11"/>
  </r>
  <r>
    <x v="684"/>
    <x v="0"/>
    <s v="Campinas"/>
    <x v="9"/>
    <n v="1"/>
    <n v="1"/>
    <n v="217.71"/>
    <n v="1"/>
    <n v="0"/>
    <n v="1"/>
    <n v="0"/>
    <x v="9"/>
  </r>
  <r>
    <x v="685"/>
    <x v="2"/>
    <s v="Goiania"/>
    <x v="15"/>
    <n v="1"/>
    <n v="1"/>
    <n v="48.94"/>
    <n v="1"/>
    <n v="0"/>
    <n v="4"/>
    <n v="0"/>
    <x v="15"/>
  </r>
  <r>
    <x v="686"/>
    <x v="0"/>
    <s v="Sao Paulo"/>
    <x v="15"/>
    <n v="14"/>
    <n v="15"/>
    <n v="2262.96"/>
    <n v="14"/>
    <n v="0"/>
    <n v="3.93"/>
    <n v="0"/>
    <x v="15"/>
  </r>
  <r>
    <x v="686"/>
    <x v="0"/>
    <s v="Sao Paulo"/>
    <x v="16"/>
    <n v="12"/>
    <n v="12"/>
    <n v="1894.95"/>
    <n v="11"/>
    <n v="1"/>
    <n v="4.2"/>
    <n v="9.0909090909090912E-2"/>
    <x v="16"/>
  </r>
  <r>
    <x v="686"/>
    <x v="0"/>
    <s v="Sao Paulo"/>
    <x v="19"/>
    <n v="10"/>
    <n v="11"/>
    <n v="1741.14"/>
    <n v="10"/>
    <n v="1"/>
    <n v="3.6"/>
    <n v="0.1"/>
    <x v="19"/>
  </r>
  <r>
    <x v="687"/>
    <x v="0"/>
    <s v="Limeira"/>
    <x v="19"/>
    <n v="1"/>
    <n v="1"/>
    <n v="19.29"/>
    <n v="1"/>
    <n v="0"/>
    <n v="5"/>
    <n v="0"/>
    <x v="19"/>
  </r>
  <r>
    <x v="688"/>
    <x v="0"/>
    <s v="Sao Jose Do Rio Preto"/>
    <x v="1"/>
    <n v="1"/>
    <n v="1"/>
    <n v="225.62"/>
    <n v="1"/>
    <n v="0"/>
    <n v="5"/>
    <n v="0"/>
    <x v="1"/>
  </r>
  <r>
    <x v="688"/>
    <x v="0"/>
    <s v="Sao Jose Do Rio Preto"/>
    <x v="9"/>
    <n v="1"/>
    <n v="1"/>
    <n v="209.98"/>
    <n v="1"/>
    <n v="1"/>
    <n v="1"/>
    <n v="1"/>
    <x v="9"/>
  </r>
  <r>
    <x v="688"/>
    <x v="0"/>
    <s v="Sao Jose Do Rio Preto"/>
    <x v="10"/>
    <n v="2"/>
    <n v="2"/>
    <n v="446.51"/>
    <n v="2"/>
    <n v="0"/>
    <n v="5"/>
    <n v="0"/>
    <x v="10"/>
  </r>
  <r>
    <x v="688"/>
    <x v="0"/>
    <s v="Sao Jose Do Rio Preto"/>
    <x v="11"/>
    <n v="5"/>
    <n v="5"/>
    <n v="1065.04"/>
    <n v="5"/>
    <n v="0"/>
    <n v="3.6"/>
    <n v="0"/>
    <x v="11"/>
  </r>
  <r>
    <x v="688"/>
    <x v="0"/>
    <s v="Sao Jose Do Rio Preto"/>
    <x v="12"/>
    <n v="6"/>
    <n v="6"/>
    <n v="1381.95"/>
    <n v="5"/>
    <n v="0"/>
    <n v="4"/>
    <n v="0"/>
    <x v="12"/>
  </r>
  <r>
    <x v="688"/>
    <x v="0"/>
    <s v="Sao Jose Do Rio Preto"/>
    <x v="13"/>
    <n v="2"/>
    <n v="2"/>
    <n v="483.7"/>
    <n v="2"/>
    <n v="1"/>
    <n v="3"/>
    <n v="0.5"/>
    <x v="13"/>
  </r>
  <r>
    <x v="688"/>
    <x v="0"/>
    <s v="Sao Jose Do Rio Preto"/>
    <x v="14"/>
    <n v="5"/>
    <n v="6"/>
    <n v="1395.85"/>
    <n v="4"/>
    <n v="1"/>
    <n v="3.6"/>
    <n v="0.25"/>
    <x v="14"/>
  </r>
  <r>
    <x v="688"/>
    <x v="0"/>
    <s v="Sao Jose Do Rio Preto"/>
    <x v="18"/>
    <n v="2"/>
    <n v="2"/>
    <n v="464.29"/>
    <n v="2"/>
    <n v="0"/>
    <n v="4.5"/>
    <n v="0"/>
    <x v="18"/>
  </r>
  <r>
    <x v="688"/>
    <x v="0"/>
    <s v="Sao Jose Do Rio Preto"/>
    <x v="16"/>
    <n v="1"/>
    <n v="1"/>
    <n v="256.77"/>
    <n v="1"/>
    <n v="0"/>
    <n v="4"/>
    <n v="0"/>
    <x v="16"/>
  </r>
  <r>
    <x v="688"/>
    <x v="0"/>
    <s v="Sao Jose Do Rio Preto"/>
    <x v="19"/>
    <n v="5"/>
    <n v="6"/>
    <n v="1373.28"/>
    <n v="5"/>
    <n v="0"/>
    <n v="5"/>
    <n v="0"/>
    <x v="19"/>
  </r>
  <r>
    <x v="689"/>
    <x v="3"/>
    <s v="Belo Horizonte"/>
    <x v="11"/>
    <n v="2"/>
    <n v="2"/>
    <n v="133.84"/>
    <n v="2"/>
    <n v="0"/>
    <n v="4.5"/>
    <n v="0"/>
    <x v="11"/>
  </r>
  <r>
    <x v="689"/>
    <x v="3"/>
    <s v="Belo Horizonte"/>
    <x v="14"/>
    <n v="2"/>
    <n v="2"/>
    <n v="141.63"/>
    <n v="2"/>
    <n v="0"/>
    <n v="3"/>
    <n v="0"/>
    <x v="14"/>
  </r>
  <r>
    <x v="689"/>
    <x v="3"/>
    <s v="Belo Horizonte"/>
    <x v="18"/>
    <n v="1"/>
    <n v="1"/>
    <n v="69.94"/>
    <n v="1"/>
    <n v="0"/>
    <n v="5"/>
    <n v="0"/>
    <x v="18"/>
  </r>
  <r>
    <x v="689"/>
    <x v="3"/>
    <s v="Belo Horizonte"/>
    <x v="15"/>
    <n v="1"/>
    <n v="1"/>
    <n v="73.66"/>
    <n v="1"/>
    <n v="0"/>
    <n v="1"/>
    <n v="0"/>
    <x v="15"/>
  </r>
  <r>
    <x v="690"/>
    <x v="0"/>
    <s v="Ibitinga"/>
    <x v="3"/>
    <n v="5"/>
    <n v="5"/>
    <n v="877.83"/>
    <n v="5"/>
    <n v="0"/>
    <n v="4.4000000000000004"/>
    <n v="0"/>
    <x v="3"/>
  </r>
  <r>
    <x v="690"/>
    <x v="0"/>
    <s v="Ibitinga"/>
    <x v="4"/>
    <n v="2"/>
    <n v="2"/>
    <n v="374.43"/>
    <n v="2"/>
    <n v="0"/>
    <n v="3"/>
    <n v="0"/>
    <x v="4"/>
  </r>
  <r>
    <x v="690"/>
    <x v="0"/>
    <s v="Ibitinga"/>
    <x v="5"/>
    <n v="5"/>
    <n v="5"/>
    <n v="671.64"/>
    <n v="5"/>
    <n v="0"/>
    <n v="4.2"/>
    <n v="0"/>
    <x v="5"/>
  </r>
  <r>
    <x v="690"/>
    <x v="0"/>
    <s v="Ibitinga"/>
    <x v="6"/>
    <n v="3"/>
    <n v="3"/>
    <n v="311.63"/>
    <n v="2"/>
    <n v="0"/>
    <n v="3"/>
    <n v="0"/>
    <x v="6"/>
  </r>
  <r>
    <x v="690"/>
    <x v="0"/>
    <s v="Ibitinga"/>
    <x v="7"/>
    <n v="5"/>
    <n v="5"/>
    <n v="722.24"/>
    <n v="5"/>
    <n v="0"/>
    <n v="4.8"/>
    <n v="0"/>
    <x v="7"/>
  </r>
  <r>
    <x v="690"/>
    <x v="0"/>
    <s v="Ibitinga"/>
    <x v="8"/>
    <n v="8"/>
    <n v="8"/>
    <n v="1150.54"/>
    <n v="8"/>
    <n v="0"/>
    <n v="4.63"/>
    <n v="0"/>
    <x v="8"/>
  </r>
  <r>
    <x v="690"/>
    <x v="0"/>
    <s v="Ibitinga"/>
    <x v="0"/>
    <n v="15"/>
    <n v="18"/>
    <n v="2166.86"/>
    <n v="15"/>
    <n v="0"/>
    <n v="4.07"/>
    <n v="0"/>
    <x v="0"/>
  </r>
  <r>
    <x v="690"/>
    <x v="0"/>
    <s v="Ibitinga"/>
    <x v="1"/>
    <n v="8"/>
    <n v="11"/>
    <n v="1393.71"/>
    <n v="8"/>
    <n v="0"/>
    <n v="4.88"/>
    <n v="0"/>
    <x v="1"/>
  </r>
  <r>
    <x v="690"/>
    <x v="0"/>
    <s v="Ibitinga"/>
    <x v="9"/>
    <n v="17"/>
    <n v="18"/>
    <n v="2403.2800000000002"/>
    <n v="16"/>
    <n v="2"/>
    <n v="3.88"/>
    <n v="0.125"/>
    <x v="9"/>
  </r>
  <r>
    <x v="690"/>
    <x v="0"/>
    <s v="Ibitinga"/>
    <x v="10"/>
    <n v="2"/>
    <n v="2"/>
    <n v="312.37"/>
    <n v="2"/>
    <n v="0"/>
    <n v="5"/>
    <n v="0"/>
    <x v="10"/>
  </r>
  <r>
    <x v="690"/>
    <x v="0"/>
    <s v="Ibitinga"/>
    <x v="11"/>
    <n v="2"/>
    <n v="2"/>
    <n v="266.27999999999997"/>
    <n v="2"/>
    <n v="0"/>
    <n v="4.5"/>
    <n v="0"/>
    <x v="11"/>
  </r>
  <r>
    <x v="690"/>
    <x v="0"/>
    <s v="Ibitinga"/>
    <x v="12"/>
    <n v="11"/>
    <n v="16"/>
    <n v="2220.9"/>
    <n v="11"/>
    <n v="4"/>
    <n v="3.18"/>
    <n v="0.36363636363636365"/>
    <x v="12"/>
  </r>
  <r>
    <x v="690"/>
    <x v="0"/>
    <s v="Ibitinga"/>
    <x v="13"/>
    <n v="3"/>
    <n v="3"/>
    <n v="408.01"/>
    <n v="3"/>
    <n v="1"/>
    <n v="4.67"/>
    <n v="0.33333333333333331"/>
    <x v="13"/>
  </r>
  <r>
    <x v="690"/>
    <x v="0"/>
    <s v="Ibitinga"/>
    <x v="14"/>
    <n v="4"/>
    <n v="4"/>
    <n v="644.16"/>
    <n v="4"/>
    <n v="0"/>
    <n v="4"/>
    <n v="0"/>
    <x v="14"/>
  </r>
  <r>
    <x v="690"/>
    <x v="0"/>
    <s v="Ibitinga"/>
    <x v="18"/>
    <n v="4"/>
    <n v="4"/>
    <n v="544.91999999999996"/>
    <n v="4"/>
    <n v="0"/>
    <n v="4.5"/>
    <n v="0"/>
    <x v="18"/>
  </r>
  <r>
    <x v="690"/>
    <x v="0"/>
    <s v="Ibitinga"/>
    <x v="15"/>
    <n v="5"/>
    <n v="10"/>
    <n v="1318.27"/>
    <n v="5"/>
    <n v="0"/>
    <n v="3.2"/>
    <n v="0"/>
    <x v="15"/>
  </r>
  <r>
    <x v="690"/>
    <x v="0"/>
    <s v="Ibitinga"/>
    <x v="16"/>
    <n v="4"/>
    <n v="4"/>
    <n v="572.91999999999996"/>
    <n v="3"/>
    <n v="0"/>
    <n v="3"/>
    <n v="0"/>
    <x v="16"/>
  </r>
  <r>
    <x v="690"/>
    <x v="0"/>
    <s v="Ibitinga"/>
    <x v="19"/>
    <n v="1"/>
    <n v="1"/>
    <n v="153.69999999999999"/>
    <n v="1"/>
    <n v="0"/>
    <n v="2"/>
    <n v="0"/>
    <x v="19"/>
  </r>
  <r>
    <x v="691"/>
    <x v="0"/>
    <s v="Santo Andre"/>
    <x v="14"/>
    <n v="1"/>
    <n v="1"/>
    <n v="335.09"/>
    <n v="1"/>
    <n v="0"/>
    <n v="5"/>
    <n v="0"/>
    <x v="14"/>
  </r>
  <r>
    <x v="692"/>
    <x v="0"/>
    <s v="Ibitinga"/>
    <x v="9"/>
    <n v="1"/>
    <n v="1"/>
    <n v="149.22"/>
    <n v="1"/>
    <n v="0"/>
    <n v="4"/>
    <n v="0"/>
    <x v="9"/>
  </r>
  <r>
    <x v="692"/>
    <x v="0"/>
    <s v="Ibitinga"/>
    <x v="11"/>
    <n v="3"/>
    <n v="3"/>
    <n v="456.02"/>
    <n v="3"/>
    <n v="0"/>
    <n v="4"/>
    <n v="0"/>
    <x v="11"/>
  </r>
  <r>
    <x v="692"/>
    <x v="0"/>
    <s v="Ibitinga"/>
    <x v="12"/>
    <n v="6"/>
    <n v="6"/>
    <n v="926.19"/>
    <n v="6"/>
    <n v="2"/>
    <n v="3.83"/>
    <n v="0.33333333333333331"/>
    <x v="12"/>
  </r>
  <r>
    <x v="692"/>
    <x v="0"/>
    <s v="Ibitinga"/>
    <x v="13"/>
    <n v="3"/>
    <n v="3"/>
    <n v="575.65"/>
    <n v="3"/>
    <n v="2"/>
    <n v="3"/>
    <n v="0.66666666666666663"/>
    <x v="13"/>
  </r>
  <r>
    <x v="692"/>
    <x v="0"/>
    <s v="Ibitinga"/>
    <x v="18"/>
    <n v="2"/>
    <n v="2"/>
    <n v="445.46"/>
    <n v="2"/>
    <n v="0"/>
    <n v="5"/>
    <n v="0"/>
    <x v="18"/>
  </r>
  <r>
    <x v="692"/>
    <x v="0"/>
    <s v="Ibitinga"/>
    <x v="15"/>
    <n v="4"/>
    <n v="4"/>
    <n v="575.89"/>
    <n v="4"/>
    <n v="0"/>
    <n v="3.5"/>
    <n v="0"/>
    <x v="15"/>
  </r>
  <r>
    <x v="692"/>
    <x v="0"/>
    <s v="Ibitinga"/>
    <x v="16"/>
    <n v="3"/>
    <n v="5"/>
    <n v="401.05"/>
    <n v="3"/>
    <n v="0"/>
    <n v="4"/>
    <n v="0"/>
    <x v="16"/>
  </r>
  <r>
    <x v="692"/>
    <x v="0"/>
    <s v="Ibitinga"/>
    <x v="19"/>
    <n v="3"/>
    <n v="3"/>
    <n v="313.63"/>
    <n v="3"/>
    <n v="0"/>
    <n v="4.33"/>
    <n v="0"/>
    <x v="19"/>
  </r>
  <r>
    <x v="693"/>
    <x v="7"/>
    <s v="Porto Belo"/>
    <x v="19"/>
    <n v="2"/>
    <n v="3"/>
    <n v="162.56"/>
    <n v="2"/>
    <n v="0"/>
    <n v="4.5"/>
    <n v="0"/>
    <x v="19"/>
  </r>
  <r>
    <x v="694"/>
    <x v="4"/>
    <s v="Maringa"/>
    <x v="3"/>
    <n v="4"/>
    <n v="5"/>
    <n v="390.54"/>
    <n v="4"/>
    <n v="0"/>
    <n v="4"/>
    <n v="0"/>
    <x v="3"/>
  </r>
  <r>
    <x v="694"/>
    <x v="4"/>
    <s v="Maringa"/>
    <x v="4"/>
    <n v="1"/>
    <n v="1"/>
    <n v="86.09"/>
    <n v="1"/>
    <n v="0"/>
    <n v="4"/>
    <n v="0"/>
    <x v="4"/>
  </r>
  <r>
    <x v="694"/>
    <x v="4"/>
    <s v="Maringa"/>
    <x v="6"/>
    <n v="1"/>
    <n v="1"/>
    <n v="95.21"/>
    <n v="1"/>
    <n v="0"/>
    <n v="5"/>
    <n v="0"/>
    <x v="6"/>
  </r>
  <r>
    <x v="694"/>
    <x v="4"/>
    <s v="Maringa"/>
    <x v="7"/>
    <n v="3"/>
    <n v="5"/>
    <n v="894.05"/>
    <n v="3"/>
    <n v="0"/>
    <n v="3"/>
    <n v="0"/>
    <x v="7"/>
  </r>
  <r>
    <x v="694"/>
    <x v="4"/>
    <s v="Maringa"/>
    <x v="8"/>
    <n v="5"/>
    <n v="6"/>
    <n v="922.37"/>
    <n v="5"/>
    <n v="0"/>
    <n v="4.8"/>
    <n v="0"/>
    <x v="8"/>
  </r>
  <r>
    <x v="694"/>
    <x v="4"/>
    <s v="Maringa"/>
    <x v="0"/>
    <n v="3"/>
    <n v="3"/>
    <n v="567.79"/>
    <n v="3"/>
    <n v="0"/>
    <n v="4"/>
    <n v="0"/>
    <x v="0"/>
  </r>
  <r>
    <x v="694"/>
    <x v="4"/>
    <s v="Maringa"/>
    <x v="1"/>
    <n v="7"/>
    <n v="7"/>
    <n v="1504.54"/>
    <n v="7"/>
    <n v="0"/>
    <n v="4.57"/>
    <n v="0"/>
    <x v="1"/>
  </r>
  <r>
    <x v="694"/>
    <x v="4"/>
    <s v="Maringa"/>
    <x v="9"/>
    <n v="2"/>
    <n v="2"/>
    <n v="926.58"/>
    <n v="2"/>
    <n v="0"/>
    <n v="5"/>
    <n v="0"/>
    <x v="9"/>
  </r>
  <r>
    <x v="694"/>
    <x v="4"/>
    <s v="Maringa"/>
    <x v="10"/>
    <n v="2"/>
    <n v="2"/>
    <n v="303.89"/>
    <n v="2"/>
    <n v="0"/>
    <n v="5"/>
    <n v="0"/>
    <x v="10"/>
  </r>
  <r>
    <x v="694"/>
    <x v="4"/>
    <s v="Maringa"/>
    <x v="11"/>
    <n v="5"/>
    <n v="8"/>
    <n v="1071.07"/>
    <n v="5"/>
    <n v="0"/>
    <n v="3.8"/>
    <n v="0"/>
    <x v="11"/>
  </r>
  <r>
    <x v="694"/>
    <x v="4"/>
    <s v="Maringa"/>
    <x v="12"/>
    <n v="1"/>
    <n v="1"/>
    <n v="117.04"/>
    <n v="1"/>
    <n v="0"/>
    <n v="5"/>
    <n v="0"/>
    <x v="12"/>
  </r>
  <r>
    <x v="694"/>
    <x v="4"/>
    <s v="Maringa"/>
    <x v="15"/>
    <n v="4"/>
    <n v="4"/>
    <n v="578.83000000000004"/>
    <n v="4"/>
    <n v="0"/>
    <n v="4.5"/>
    <n v="0"/>
    <x v="15"/>
  </r>
  <r>
    <x v="694"/>
    <x v="4"/>
    <s v="Maringa"/>
    <x v="16"/>
    <n v="7"/>
    <n v="7"/>
    <n v="1039.94"/>
    <n v="7"/>
    <n v="0"/>
    <n v="3.57"/>
    <n v="0"/>
    <x v="16"/>
  </r>
  <r>
    <x v="694"/>
    <x v="4"/>
    <s v="Maringa"/>
    <x v="19"/>
    <n v="1"/>
    <n v="1"/>
    <n v="88.87"/>
    <n v="1"/>
    <n v="0"/>
    <n v="4"/>
    <n v="0"/>
    <x v="19"/>
  </r>
  <r>
    <x v="695"/>
    <x v="0"/>
    <s v="Sao Paulo"/>
    <x v="2"/>
    <n v="10"/>
    <n v="10"/>
    <n v="927.32"/>
    <n v="9"/>
    <n v="0"/>
    <n v="4"/>
    <n v="0"/>
    <x v="2"/>
  </r>
  <r>
    <x v="695"/>
    <x v="0"/>
    <s v="Sao Paulo"/>
    <x v="3"/>
    <n v="6"/>
    <n v="6"/>
    <n v="384.31"/>
    <n v="5"/>
    <n v="0"/>
    <n v="3.83"/>
    <n v="0"/>
    <x v="3"/>
  </r>
  <r>
    <x v="695"/>
    <x v="0"/>
    <s v="Sao Paulo"/>
    <x v="4"/>
    <n v="2"/>
    <n v="2"/>
    <n v="77.88"/>
    <n v="2"/>
    <n v="0"/>
    <n v="3"/>
    <n v="0"/>
    <x v="4"/>
  </r>
  <r>
    <x v="695"/>
    <x v="0"/>
    <s v="Sao Paulo"/>
    <x v="5"/>
    <n v="4"/>
    <n v="4"/>
    <n v="226.08"/>
    <n v="4"/>
    <n v="0"/>
    <n v="5"/>
    <n v="0"/>
    <x v="5"/>
  </r>
  <r>
    <x v="695"/>
    <x v="0"/>
    <s v="Sao Paulo"/>
    <x v="6"/>
    <n v="6"/>
    <n v="6"/>
    <n v="384.07"/>
    <n v="6"/>
    <n v="0"/>
    <n v="4.8"/>
    <n v="0"/>
    <x v="6"/>
  </r>
  <r>
    <x v="695"/>
    <x v="0"/>
    <s v="Sao Paulo"/>
    <x v="7"/>
    <n v="2"/>
    <n v="2"/>
    <n v="109.98"/>
    <n v="2"/>
    <n v="0"/>
    <n v="4"/>
    <n v="0"/>
    <x v="7"/>
  </r>
  <r>
    <x v="695"/>
    <x v="0"/>
    <s v="Sao Paulo"/>
    <x v="8"/>
    <n v="2"/>
    <n v="2"/>
    <n v="92.32"/>
    <n v="2"/>
    <n v="0"/>
    <n v="3.5"/>
    <n v="0"/>
    <x v="8"/>
  </r>
  <r>
    <x v="695"/>
    <x v="0"/>
    <s v="Sao Paulo"/>
    <x v="0"/>
    <n v="1"/>
    <n v="1"/>
    <n v="33.69"/>
    <n v="1"/>
    <n v="0"/>
    <n v="4"/>
    <n v="0"/>
    <x v="0"/>
  </r>
  <r>
    <x v="695"/>
    <x v="0"/>
    <s v="Sao Paulo"/>
    <x v="1"/>
    <n v="4"/>
    <n v="4"/>
    <n v="343.98"/>
    <n v="4"/>
    <n v="0"/>
    <n v="4.75"/>
    <n v="0"/>
    <x v="1"/>
  </r>
  <r>
    <x v="695"/>
    <x v="0"/>
    <s v="Sao Paulo"/>
    <x v="9"/>
    <n v="2"/>
    <n v="2"/>
    <n v="106.98"/>
    <n v="2"/>
    <n v="0"/>
    <n v="2.5"/>
    <n v="0"/>
    <x v="9"/>
  </r>
  <r>
    <x v="695"/>
    <x v="0"/>
    <s v="Sao Paulo"/>
    <x v="10"/>
    <n v="4"/>
    <n v="4"/>
    <n v="291.63"/>
    <n v="4"/>
    <n v="0"/>
    <n v="4.25"/>
    <n v="0"/>
    <x v="10"/>
  </r>
  <r>
    <x v="695"/>
    <x v="0"/>
    <s v="Sao Paulo"/>
    <x v="11"/>
    <n v="3"/>
    <n v="3"/>
    <n v="124.49"/>
    <n v="3"/>
    <n v="0"/>
    <n v="4.67"/>
    <n v="0"/>
    <x v="11"/>
  </r>
  <r>
    <x v="695"/>
    <x v="0"/>
    <s v="Sao Paulo"/>
    <x v="12"/>
    <n v="6"/>
    <n v="6"/>
    <n v="328.35"/>
    <n v="5"/>
    <n v="0"/>
    <n v="3.83"/>
    <n v="0"/>
    <x v="12"/>
  </r>
  <r>
    <x v="695"/>
    <x v="0"/>
    <s v="Sao Paulo"/>
    <x v="13"/>
    <n v="4"/>
    <n v="6"/>
    <n v="496.22"/>
    <n v="4"/>
    <n v="1"/>
    <n v="3.25"/>
    <n v="0.25"/>
    <x v="13"/>
  </r>
  <r>
    <x v="695"/>
    <x v="0"/>
    <s v="Sao Paulo"/>
    <x v="14"/>
    <n v="3"/>
    <n v="3"/>
    <n v="234.56"/>
    <n v="3"/>
    <n v="0"/>
    <n v="4.67"/>
    <n v="0"/>
    <x v="14"/>
  </r>
  <r>
    <x v="696"/>
    <x v="0"/>
    <s v="Barueri"/>
    <x v="17"/>
    <n v="1"/>
    <n v="1"/>
    <n v="179.83"/>
    <n v="1"/>
    <n v="0"/>
    <n v="5"/>
    <n v="0"/>
    <x v="17"/>
  </r>
  <r>
    <x v="696"/>
    <x v="0"/>
    <s v="Barueri"/>
    <x v="2"/>
    <n v="3"/>
    <n v="3"/>
    <n v="508.12"/>
    <n v="3"/>
    <n v="0"/>
    <n v="4.67"/>
    <n v="0"/>
    <x v="2"/>
  </r>
  <r>
    <x v="697"/>
    <x v="0"/>
    <s v="Sao Paulo"/>
    <x v="7"/>
    <n v="5"/>
    <n v="5"/>
    <n v="377.56"/>
    <n v="5"/>
    <n v="0"/>
    <n v="4"/>
    <n v="0"/>
    <x v="7"/>
  </r>
  <r>
    <x v="697"/>
    <x v="0"/>
    <s v="Sao Paulo"/>
    <x v="8"/>
    <n v="11"/>
    <n v="13"/>
    <n v="887.57"/>
    <n v="11"/>
    <n v="0"/>
    <n v="4.55"/>
    <n v="0"/>
    <x v="8"/>
  </r>
  <r>
    <x v="697"/>
    <x v="0"/>
    <s v="Sao Paulo"/>
    <x v="0"/>
    <n v="6"/>
    <n v="8"/>
    <n v="552.76"/>
    <n v="6"/>
    <n v="0"/>
    <n v="5"/>
    <n v="0"/>
    <x v="0"/>
  </r>
  <r>
    <x v="697"/>
    <x v="0"/>
    <s v="Sao Paulo"/>
    <x v="1"/>
    <n v="4"/>
    <n v="5"/>
    <n v="497.56"/>
    <n v="3"/>
    <n v="0"/>
    <n v="3.5"/>
    <n v="0"/>
    <x v="1"/>
  </r>
  <r>
    <x v="697"/>
    <x v="0"/>
    <s v="Sao Paulo"/>
    <x v="9"/>
    <n v="9"/>
    <n v="10"/>
    <n v="803.03"/>
    <n v="9"/>
    <n v="0"/>
    <n v="3.78"/>
    <n v="0"/>
    <x v="9"/>
  </r>
  <r>
    <x v="697"/>
    <x v="0"/>
    <s v="Sao Paulo"/>
    <x v="10"/>
    <n v="4"/>
    <n v="4"/>
    <n v="304.67"/>
    <n v="4"/>
    <n v="0"/>
    <n v="4.5"/>
    <n v="0"/>
    <x v="10"/>
  </r>
  <r>
    <x v="697"/>
    <x v="0"/>
    <s v="Sao Paulo"/>
    <x v="11"/>
    <n v="7"/>
    <n v="7"/>
    <n v="494.77"/>
    <n v="7"/>
    <n v="0"/>
    <n v="3"/>
    <n v="0"/>
    <x v="11"/>
  </r>
  <r>
    <x v="697"/>
    <x v="0"/>
    <s v="Sao Paulo"/>
    <x v="12"/>
    <n v="6"/>
    <n v="9"/>
    <n v="787.57"/>
    <n v="6"/>
    <n v="1"/>
    <n v="3.67"/>
    <n v="0.16666666666666666"/>
    <x v="12"/>
  </r>
  <r>
    <x v="697"/>
    <x v="0"/>
    <s v="Sao Paulo"/>
    <x v="13"/>
    <n v="11"/>
    <n v="14"/>
    <n v="852.17"/>
    <n v="10"/>
    <n v="5"/>
    <n v="3.09"/>
    <n v="0.5"/>
    <x v="13"/>
  </r>
  <r>
    <x v="697"/>
    <x v="0"/>
    <s v="Sao Paulo"/>
    <x v="14"/>
    <n v="4"/>
    <n v="5"/>
    <n v="443.4"/>
    <n v="4"/>
    <n v="0"/>
    <n v="4.25"/>
    <n v="0"/>
    <x v="14"/>
  </r>
  <r>
    <x v="697"/>
    <x v="0"/>
    <s v="Sao Paulo"/>
    <x v="18"/>
    <n v="1"/>
    <n v="1"/>
    <n v="58.87"/>
    <n v="1"/>
    <n v="0"/>
    <n v="5"/>
    <n v="0"/>
    <x v="18"/>
  </r>
  <r>
    <x v="697"/>
    <x v="0"/>
    <s v="Sao Paulo"/>
    <x v="15"/>
    <n v="3"/>
    <n v="4"/>
    <n v="207.32"/>
    <n v="3"/>
    <n v="0"/>
    <n v="4"/>
    <n v="0"/>
    <x v="15"/>
  </r>
  <r>
    <x v="697"/>
    <x v="0"/>
    <s v="Sao Paulo"/>
    <x v="16"/>
    <n v="3"/>
    <n v="3"/>
    <n v="238.74"/>
    <n v="2"/>
    <n v="0"/>
    <n v="3.33"/>
    <n v="0"/>
    <x v="16"/>
  </r>
  <r>
    <x v="697"/>
    <x v="0"/>
    <s v="Sao Paulo"/>
    <x v="19"/>
    <n v="9"/>
    <n v="11"/>
    <n v="720.66"/>
    <n v="9"/>
    <n v="0"/>
    <n v="4.67"/>
    <n v="0"/>
    <x v="19"/>
  </r>
  <r>
    <x v="698"/>
    <x v="0"/>
    <s v="Osasco"/>
    <x v="10"/>
    <n v="1"/>
    <n v="5"/>
    <n v="253.35"/>
    <n v="0"/>
    <n v="0"/>
    <n v="1"/>
    <m/>
    <x v="10"/>
  </r>
  <r>
    <x v="699"/>
    <x v="4"/>
    <s v="Londrina"/>
    <x v="19"/>
    <n v="4"/>
    <n v="4"/>
    <n v="2218.19"/>
    <n v="4"/>
    <n v="0"/>
    <n v="5"/>
    <n v="0"/>
    <x v="19"/>
  </r>
  <r>
    <x v="700"/>
    <x v="4"/>
    <s v="Mandirituba"/>
    <x v="16"/>
    <n v="10"/>
    <n v="10"/>
    <n v="2675.93"/>
    <n v="10"/>
    <n v="0"/>
    <n v="4.9000000000000004"/>
    <n v="0"/>
    <x v="16"/>
  </r>
  <r>
    <x v="700"/>
    <x v="4"/>
    <s v="Mandirituba"/>
    <x v="19"/>
    <n v="5"/>
    <n v="5"/>
    <n v="1329.39"/>
    <n v="5"/>
    <n v="0"/>
    <n v="4.2"/>
    <n v="0"/>
    <x v="19"/>
  </r>
  <r>
    <x v="701"/>
    <x v="5"/>
    <s v="Sao Joao De Meriti"/>
    <x v="10"/>
    <n v="1"/>
    <n v="1"/>
    <n v="37.340000000000003"/>
    <n v="1"/>
    <n v="0"/>
    <n v="5"/>
    <n v="0"/>
    <x v="10"/>
  </r>
  <r>
    <x v="701"/>
    <x v="5"/>
    <s v="Sao Joao De Meriti"/>
    <x v="11"/>
    <n v="7"/>
    <n v="8"/>
    <n v="1018.76"/>
    <n v="7"/>
    <n v="0"/>
    <n v="4.43"/>
    <n v="0"/>
    <x v="11"/>
  </r>
  <r>
    <x v="701"/>
    <x v="5"/>
    <s v="Sao Joao De Meriti"/>
    <x v="12"/>
    <n v="6"/>
    <n v="7"/>
    <n v="955.69"/>
    <n v="6"/>
    <n v="0"/>
    <n v="4.5"/>
    <n v="0"/>
    <x v="12"/>
  </r>
  <r>
    <x v="701"/>
    <x v="5"/>
    <s v="Sao Joao De Meriti"/>
    <x v="13"/>
    <n v="11"/>
    <n v="15"/>
    <n v="1788.24"/>
    <n v="11"/>
    <n v="6"/>
    <n v="2.73"/>
    <n v="0.54545454545454541"/>
    <x v="13"/>
  </r>
  <r>
    <x v="701"/>
    <x v="5"/>
    <s v="Sao Joao De Meriti"/>
    <x v="14"/>
    <n v="3"/>
    <n v="3"/>
    <n v="373.8"/>
    <n v="3"/>
    <n v="0"/>
    <n v="4.33"/>
    <n v="0"/>
    <x v="14"/>
  </r>
  <r>
    <x v="701"/>
    <x v="5"/>
    <s v="Sao Joao De Meriti"/>
    <x v="18"/>
    <n v="3"/>
    <n v="3"/>
    <n v="193.13"/>
    <n v="3"/>
    <n v="0"/>
    <n v="4"/>
    <n v="0"/>
    <x v="18"/>
  </r>
  <r>
    <x v="701"/>
    <x v="5"/>
    <s v="Sao Joao De Meriti"/>
    <x v="15"/>
    <n v="1"/>
    <n v="1"/>
    <n v="102.27"/>
    <n v="1"/>
    <n v="0"/>
    <n v="1"/>
    <n v="0"/>
    <x v="15"/>
  </r>
  <r>
    <x v="701"/>
    <x v="5"/>
    <s v="Sao Joao De Meriti"/>
    <x v="16"/>
    <n v="3"/>
    <n v="3"/>
    <n v="321.38"/>
    <n v="3"/>
    <n v="0"/>
    <n v="4.5"/>
    <n v="0"/>
    <x v="16"/>
  </r>
  <r>
    <x v="701"/>
    <x v="5"/>
    <s v="Sao Joao De Meriti"/>
    <x v="19"/>
    <n v="2"/>
    <n v="2"/>
    <n v="129.16"/>
    <n v="2"/>
    <n v="0"/>
    <n v="5"/>
    <n v="0"/>
    <x v="19"/>
  </r>
  <r>
    <x v="702"/>
    <x v="7"/>
    <s v="Jaragua Do Sul"/>
    <x v="17"/>
    <n v="3"/>
    <n v="3"/>
    <n v="328.92"/>
    <n v="2"/>
    <n v="0"/>
    <n v="3.67"/>
    <n v="0"/>
    <x v="17"/>
  </r>
  <r>
    <x v="702"/>
    <x v="7"/>
    <s v="Jaragua Do Sul"/>
    <x v="2"/>
    <n v="1"/>
    <n v="1"/>
    <n v="189.79"/>
    <n v="1"/>
    <n v="0"/>
    <n v="5"/>
    <n v="0"/>
    <x v="2"/>
  </r>
  <r>
    <x v="702"/>
    <x v="7"/>
    <s v="Jaragua Do Sul"/>
    <x v="3"/>
    <n v="5"/>
    <n v="5"/>
    <n v="591.1"/>
    <n v="5"/>
    <n v="0"/>
    <n v="3.8"/>
    <n v="0"/>
    <x v="3"/>
  </r>
  <r>
    <x v="702"/>
    <x v="7"/>
    <s v="Jaragua Do Sul"/>
    <x v="4"/>
    <n v="1"/>
    <n v="1"/>
    <n v="113.08"/>
    <n v="1"/>
    <n v="0"/>
    <n v="5"/>
    <n v="0"/>
    <x v="4"/>
  </r>
  <r>
    <x v="703"/>
    <x v="12"/>
    <s v="Gama"/>
    <x v="8"/>
    <n v="1"/>
    <n v="1"/>
    <n v="392.27"/>
    <n v="1"/>
    <n v="0"/>
    <n v="5"/>
    <n v="0"/>
    <x v="8"/>
  </r>
  <r>
    <x v="703"/>
    <x v="12"/>
    <s v="Gama"/>
    <x v="0"/>
    <n v="4"/>
    <n v="7"/>
    <n v="2237.67"/>
    <n v="4"/>
    <n v="0"/>
    <n v="3.75"/>
    <n v="0"/>
    <x v="0"/>
  </r>
  <r>
    <x v="703"/>
    <x v="12"/>
    <s v="Gama"/>
    <x v="1"/>
    <n v="1"/>
    <n v="1"/>
    <n v="426.43"/>
    <n v="1"/>
    <n v="0"/>
    <n v="3"/>
    <n v="0"/>
    <x v="1"/>
  </r>
  <r>
    <x v="703"/>
    <x v="12"/>
    <s v="Gama"/>
    <x v="9"/>
    <n v="1"/>
    <n v="1"/>
    <n v="226.12"/>
    <n v="1"/>
    <n v="0"/>
    <n v="4"/>
    <n v="0"/>
    <x v="9"/>
  </r>
  <r>
    <x v="703"/>
    <x v="12"/>
    <s v="Gama"/>
    <x v="11"/>
    <n v="3"/>
    <n v="3"/>
    <n v="941.65"/>
    <n v="3"/>
    <n v="0"/>
    <n v="3.33"/>
    <n v="0"/>
    <x v="11"/>
  </r>
  <r>
    <x v="703"/>
    <x v="12"/>
    <s v="Gama"/>
    <x v="12"/>
    <n v="3"/>
    <n v="3"/>
    <n v="1248.3800000000001"/>
    <n v="3"/>
    <n v="1"/>
    <n v="3.33"/>
    <n v="0.33333333333333331"/>
    <x v="12"/>
  </r>
  <r>
    <x v="703"/>
    <x v="12"/>
    <s v="Gama"/>
    <x v="13"/>
    <n v="4"/>
    <n v="4"/>
    <n v="1019.61"/>
    <n v="4"/>
    <n v="0"/>
    <n v="4.25"/>
    <n v="0"/>
    <x v="13"/>
  </r>
  <r>
    <x v="703"/>
    <x v="12"/>
    <s v="Gama"/>
    <x v="14"/>
    <n v="4"/>
    <n v="4"/>
    <n v="1023.94"/>
    <n v="4"/>
    <n v="0"/>
    <n v="4.75"/>
    <n v="0"/>
    <x v="14"/>
  </r>
  <r>
    <x v="703"/>
    <x v="12"/>
    <s v="Gama"/>
    <x v="18"/>
    <n v="3"/>
    <n v="3"/>
    <n v="962.71"/>
    <n v="3"/>
    <n v="0"/>
    <n v="4.33"/>
    <n v="0"/>
    <x v="18"/>
  </r>
  <r>
    <x v="703"/>
    <x v="12"/>
    <s v="Gama"/>
    <x v="15"/>
    <n v="2"/>
    <n v="2"/>
    <n v="550.80999999999995"/>
    <n v="2"/>
    <n v="0"/>
    <n v="5"/>
    <n v="0"/>
    <x v="15"/>
  </r>
  <r>
    <x v="703"/>
    <x v="12"/>
    <s v="Gama"/>
    <x v="16"/>
    <n v="1"/>
    <n v="1"/>
    <n v="324.72000000000003"/>
    <n v="1"/>
    <n v="0"/>
    <n v="5"/>
    <n v="0"/>
    <x v="16"/>
  </r>
  <r>
    <x v="703"/>
    <x v="12"/>
    <s v="Gama"/>
    <x v="19"/>
    <n v="3"/>
    <n v="3"/>
    <n v="751.04"/>
    <n v="3"/>
    <n v="0"/>
    <n v="5"/>
    <n v="0"/>
    <x v="19"/>
  </r>
  <r>
    <x v="704"/>
    <x v="4"/>
    <s v="Colombo"/>
    <x v="10"/>
    <n v="14"/>
    <n v="15"/>
    <n v="1941.82"/>
    <n v="14"/>
    <n v="1"/>
    <n v="3.86"/>
    <n v="7.1428571428571425E-2"/>
    <x v="10"/>
  </r>
  <r>
    <x v="704"/>
    <x v="4"/>
    <s v="Colombo"/>
    <x v="11"/>
    <n v="10"/>
    <n v="10"/>
    <n v="1326.1"/>
    <n v="10"/>
    <n v="0"/>
    <n v="3.78"/>
    <n v="0"/>
    <x v="11"/>
  </r>
  <r>
    <x v="704"/>
    <x v="4"/>
    <s v="Colombo"/>
    <x v="12"/>
    <n v="4"/>
    <n v="7"/>
    <n v="665.29"/>
    <n v="4"/>
    <n v="0"/>
    <n v="3.75"/>
    <n v="0"/>
    <x v="12"/>
  </r>
  <r>
    <x v="704"/>
    <x v="4"/>
    <s v="Colombo"/>
    <x v="13"/>
    <n v="4"/>
    <n v="4"/>
    <n v="419.31"/>
    <n v="4"/>
    <n v="0"/>
    <n v="4"/>
    <n v="0"/>
    <x v="13"/>
  </r>
  <r>
    <x v="705"/>
    <x v="0"/>
    <s v="Sao Paulo"/>
    <x v="0"/>
    <n v="13"/>
    <n v="14"/>
    <n v="547.85"/>
    <n v="13"/>
    <n v="0"/>
    <n v="3.85"/>
    <n v="0"/>
    <x v="0"/>
  </r>
  <r>
    <x v="705"/>
    <x v="0"/>
    <s v="Sao Paulo"/>
    <x v="1"/>
    <n v="16"/>
    <n v="19"/>
    <n v="472.82"/>
    <n v="16"/>
    <n v="1"/>
    <n v="3.81"/>
    <n v="6.25E-2"/>
    <x v="1"/>
  </r>
  <r>
    <x v="705"/>
    <x v="0"/>
    <s v="Sao Paulo"/>
    <x v="9"/>
    <n v="23"/>
    <n v="25"/>
    <n v="904.09"/>
    <n v="22"/>
    <n v="2"/>
    <n v="3.43"/>
    <n v="9.0909090909090912E-2"/>
    <x v="9"/>
  </r>
  <r>
    <x v="705"/>
    <x v="0"/>
    <s v="Sao Paulo"/>
    <x v="10"/>
    <n v="14"/>
    <n v="16"/>
    <n v="678.82"/>
    <n v="13"/>
    <n v="0"/>
    <n v="4"/>
    <n v="0"/>
    <x v="10"/>
  </r>
  <r>
    <x v="705"/>
    <x v="0"/>
    <s v="Sao Paulo"/>
    <x v="11"/>
    <n v="25"/>
    <n v="29"/>
    <n v="1356.82"/>
    <n v="25"/>
    <n v="3"/>
    <n v="2.76"/>
    <n v="0.12"/>
    <x v="11"/>
  </r>
  <r>
    <x v="705"/>
    <x v="0"/>
    <s v="Sao Paulo"/>
    <x v="12"/>
    <n v="21"/>
    <n v="24"/>
    <n v="1027.83"/>
    <n v="21"/>
    <n v="2"/>
    <n v="4.24"/>
    <n v="9.5238095238095233E-2"/>
    <x v="12"/>
  </r>
  <r>
    <x v="705"/>
    <x v="0"/>
    <s v="Sao Paulo"/>
    <x v="13"/>
    <n v="5"/>
    <n v="7"/>
    <n v="150.83000000000001"/>
    <n v="5"/>
    <n v="0"/>
    <n v="3.8"/>
    <n v="0"/>
    <x v="13"/>
  </r>
  <r>
    <x v="705"/>
    <x v="0"/>
    <s v="Sao Paulo"/>
    <x v="14"/>
    <n v="11"/>
    <n v="13"/>
    <n v="325.54000000000002"/>
    <n v="11"/>
    <n v="0"/>
    <n v="3.55"/>
    <n v="0"/>
    <x v="14"/>
  </r>
  <r>
    <x v="705"/>
    <x v="0"/>
    <s v="Sao Paulo"/>
    <x v="18"/>
    <n v="7"/>
    <n v="7"/>
    <n v="172.96"/>
    <n v="7"/>
    <n v="0"/>
    <n v="4.8600000000000003"/>
    <n v="0"/>
    <x v="18"/>
  </r>
  <r>
    <x v="705"/>
    <x v="0"/>
    <s v="Sao Paulo"/>
    <x v="15"/>
    <n v="3"/>
    <n v="3"/>
    <n v="130.91999999999999"/>
    <n v="3"/>
    <n v="0"/>
    <n v="1.67"/>
    <n v="0"/>
    <x v="15"/>
  </r>
  <r>
    <x v="705"/>
    <x v="0"/>
    <s v="Sao Paulo"/>
    <x v="16"/>
    <n v="1"/>
    <n v="1"/>
    <n v="29.22"/>
    <n v="1"/>
    <n v="0"/>
    <n v="5"/>
    <n v="0"/>
    <x v="16"/>
  </r>
  <r>
    <x v="705"/>
    <x v="0"/>
    <s v="Sao Paulo"/>
    <x v="19"/>
    <n v="2"/>
    <n v="2"/>
    <n v="60.6"/>
    <n v="2"/>
    <n v="0"/>
    <n v="5"/>
    <n v="0"/>
    <x v="19"/>
  </r>
  <r>
    <x v="706"/>
    <x v="0"/>
    <s v="Cosmopolis"/>
    <x v="12"/>
    <n v="1"/>
    <n v="1"/>
    <n v="306.2"/>
    <n v="1"/>
    <n v="0"/>
    <n v="5"/>
    <n v="0"/>
    <x v="12"/>
  </r>
  <r>
    <x v="707"/>
    <x v="4"/>
    <s v="Curitiba"/>
    <x v="5"/>
    <n v="2"/>
    <n v="2"/>
    <n v="321.55"/>
    <n v="2"/>
    <n v="0"/>
    <n v="5"/>
    <n v="0"/>
    <x v="5"/>
  </r>
  <r>
    <x v="707"/>
    <x v="4"/>
    <s v="Curitiba"/>
    <x v="6"/>
    <n v="2"/>
    <n v="2"/>
    <n v="231.39"/>
    <n v="2"/>
    <n v="0"/>
    <n v="4"/>
    <n v="0"/>
    <x v="6"/>
  </r>
  <r>
    <x v="707"/>
    <x v="4"/>
    <s v="Curitiba"/>
    <x v="8"/>
    <n v="1"/>
    <n v="1"/>
    <n v="196.71"/>
    <n v="1"/>
    <n v="0"/>
    <n v="5"/>
    <n v="0"/>
    <x v="8"/>
  </r>
  <r>
    <x v="707"/>
    <x v="4"/>
    <s v="Curitiba"/>
    <x v="0"/>
    <n v="2"/>
    <n v="2"/>
    <n v="157.22"/>
    <n v="1"/>
    <n v="0"/>
    <n v="3"/>
    <n v="0"/>
    <x v="0"/>
  </r>
  <r>
    <x v="707"/>
    <x v="4"/>
    <s v="Curitiba"/>
    <x v="1"/>
    <n v="1"/>
    <n v="1"/>
    <n v="282.60000000000002"/>
    <n v="1"/>
    <n v="0"/>
    <n v="5"/>
    <n v="0"/>
    <x v="1"/>
  </r>
  <r>
    <x v="707"/>
    <x v="4"/>
    <s v="Curitiba"/>
    <x v="9"/>
    <n v="2"/>
    <n v="2"/>
    <n v="367.97"/>
    <n v="2"/>
    <n v="0"/>
    <n v="4.5"/>
    <n v="0"/>
    <x v="9"/>
  </r>
  <r>
    <x v="707"/>
    <x v="4"/>
    <s v="Curitiba"/>
    <x v="10"/>
    <n v="2"/>
    <n v="2"/>
    <n v="237.94"/>
    <n v="2"/>
    <n v="0"/>
    <n v="4.5"/>
    <n v="0"/>
    <x v="10"/>
  </r>
  <r>
    <x v="707"/>
    <x v="4"/>
    <s v="Curitiba"/>
    <x v="11"/>
    <n v="2"/>
    <n v="2"/>
    <n v="439.72"/>
    <n v="2"/>
    <n v="0"/>
    <n v="5"/>
    <n v="0"/>
    <x v="11"/>
  </r>
  <r>
    <x v="708"/>
    <x v="0"/>
    <s v="Sao Bernardo Do Campo"/>
    <x v="14"/>
    <n v="2"/>
    <n v="2"/>
    <n v="1956.17"/>
    <n v="2"/>
    <n v="0"/>
    <n v="4.5"/>
    <n v="0"/>
    <x v="14"/>
  </r>
  <r>
    <x v="708"/>
    <x v="0"/>
    <s v="Sao Bernardo Do Campo"/>
    <x v="18"/>
    <n v="2"/>
    <n v="2"/>
    <n v="1196.07"/>
    <n v="2"/>
    <n v="0"/>
    <n v="5"/>
    <n v="0"/>
    <x v="18"/>
  </r>
  <r>
    <x v="708"/>
    <x v="0"/>
    <s v="Sao Bernardo Do Campo"/>
    <x v="15"/>
    <n v="1"/>
    <n v="1"/>
    <n v="69.290000000000006"/>
    <n v="1"/>
    <n v="0"/>
    <n v="5"/>
    <n v="0"/>
    <x v="15"/>
  </r>
  <r>
    <x v="709"/>
    <x v="0"/>
    <s v="Campinas"/>
    <x v="7"/>
    <n v="4"/>
    <n v="4"/>
    <n v="376.82"/>
    <n v="4"/>
    <n v="0"/>
    <n v="4.5"/>
    <n v="0"/>
    <x v="7"/>
  </r>
  <r>
    <x v="710"/>
    <x v="7"/>
    <s v="Joinville"/>
    <x v="8"/>
    <n v="2"/>
    <n v="3"/>
    <n v="217.74"/>
    <n v="2"/>
    <n v="0"/>
    <n v="5"/>
    <n v="0"/>
    <x v="8"/>
  </r>
  <r>
    <x v="710"/>
    <x v="7"/>
    <s v="Joinville"/>
    <x v="0"/>
    <n v="2"/>
    <n v="3"/>
    <n v="123.59"/>
    <n v="2"/>
    <n v="0"/>
    <n v="5"/>
    <n v="0"/>
    <x v="0"/>
  </r>
  <r>
    <x v="710"/>
    <x v="7"/>
    <s v="Joinville"/>
    <x v="11"/>
    <n v="1"/>
    <n v="1"/>
    <n v="52.01"/>
    <n v="1"/>
    <n v="0"/>
    <n v="5"/>
    <n v="0"/>
    <x v="11"/>
  </r>
  <r>
    <x v="710"/>
    <x v="7"/>
    <s v="Joinville"/>
    <x v="12"/>
    <n v="1"/>
    <n v="1"/>
    <n v="52.01"/>
    <n v="1"/>
    <n v="0"/>
    <n v="5"/>
    <n v="0"/>
    <x v="12"/>
  </r>
  <r>
    <x v="710"/>
    <x v="7"/>
    <s v="Joinville"/>
    <x v="18"/>
    <n v="1"/>
    <n v="1"/>
    <n v="74.19"/>
    <n v="1"/>
    <n v="0"/>
    <n v="3"/>
    <n v="0"/>
    <x v="18"/>
  </r>
  <r>
    <x v="710"/>
    <x v="7"/>
    <s v="Joinville"/>
    <x v="15"/>
    <n v="1"/>
    <n v="1"/>
    <n v="55.22"/>
    <n v="1"/>
    <n v="0"/>
    <n v="4"/>
    <n v="0"/>
    <x v="15"/>
  </r>
  <r>
    <x v="710"/>
    <x v="7"/>
    <s v="Joinville"/>
    <x v="19"/>
    <n v="1"/>
    <n v="1"/>
    <n v="47.62"/>
    <n v="1"/>
    <n v="0"/>
    <n v="5"/>
    <n v="0"/>
    <x v="19"/>
  </r>
  <r>
    <x v="711"/>
    <x v="0"/>
    <s v="Sao Bernardo Do Campo"/>
    <x v="19"/>
    <n v="1"/>
    <n v="1"/>
    <n v="113.9"/>
    <n v="1"/>
    <n v="0"/>
    <n v="5"/>
    <n v="0"/>
    <x v="19"/>
  </r>
  <r>
    <x v="712"/>
    <x v="3"/>
    <s v="Contagem"/>
    <x v="14"/>
    <n v="1"/>
    <n v="1"/>
    <n v="152.82"/>
    <n v="1"/>
    <n v="0"/>
    <m/>
    <n v="0"/>
    <x v="14"/>
  </r>
  <r>
    <x v="712"/>
    <x v="3"/>
    <s v="Contagem"/>
    <x v="18"/>
    <n v="4"/>
    <n v="4"/>
    <n v="467.75"/>
    <n v="4"/>
    <n v="0"/>
    <n v="3.75"/>
    <n v="0"/>
    <x v="18"/>
  </r>
  <r>
    <x v="712"/>
    <x v="3"/>
    <s v="Contagem"/>
    <x v="15"/>
    <n v="3"/>
    <n v="3"/>
    <n v="855.3"/>
    <n v="3"/>
    <n v="0"/>
    <n v="4.67"/>
    <n v="0"/>
    <x v="15"/>
  </r>
  <r>
    <x v="712"/>
    <x v="3"/>
    <s v="Contagem"/>
    <x v="16"/>
    <n v="1"/>
    <n v="1"/>
    <n v="369.28"/>
    <n v="1"/>
    <n v="0"/>
    <n v="4"/>
    <n v="0"/>
    <x v="16"/>
  </r>
  <r>
    <x v="712"/>
    <x v="3"/>
    <s v="Contagem"/>
    <x v="19"/>
    <n v="1"/>
    <n v="1"/>
    <n v="367.45"/>
    <n v="1"/>
    <n v="0"/>
    <n v="5"/>
    <n v="0"/>
    <x v="19"/>
  </r>
  <r>
    <x v="713"/>
    <x v="0"/>
    <s v="Itapevi"/>
    <x v="3"/>
    <n v="1"/>
    <n v="1"/>
    <n v="30.95"/>
    <n v="1"/>
    <n v="0"/>
    <n v="3"/>
    <n v="0"/>
    <x v="3"/>
  </r>
  <r>
    <x v="713"/>
    <x v="0"/>
    <s v="Itapevi"/>
    <x v="4"/>
    <n v="1"/>
    <n v="1"/>
    <n v="175.32"/>
    <n v="1"/>
    <n v="0"/>
    <n v="5"/>
    <n v="0"/>
    <x v="4"/>
  </r>
  <r>
    <x v="713"/>
    <x v="0"/>
    <s v="Itapevi"/>
    <x v="6"/>
    <n v="1"/>
    <n v="1"/>
    <n v="27.77"/>
    <n v="1"/>
    <n v="0"/>
    <n v="5"/>
    <n v="0"/>
    <x v="6"/>
  </r>
  <r>
    <x v="714"/>
    <x v="0"/>
    <s v="Campinas"/>
    <x v="17"/>
    <n v="1"/>
    <n v="1"/>
    <n v="77.16"/>
    <n v="1"/>
    <n v="0"/>
    <n v="5"/>
    <n v="0"/>
    <x v="17"/>
  </r>
  <r>
    <x v="714"/>
    <x v="0"/>
    <s v="Campinas"/>
    <x v="2"/>
    <n v="1"/>
    <n v="1"/>
    <n v="324.29000000000002"/>
    <n v="1"/>
    <n v="0"/>
    <n v="4"/>
    <n v="0"/>
    <x v="2"/>
  </r>
  <r>
    <x v="714"/>
    <x v="0"/>
    <s v="Campinas"/>
    <x v="6"/>
    <n v="1"/>
    <n v="1"/>
    <n v="241.23"/>
    <n v="1"/>
    <n v="0"/>
    <n v="5"/>
    <n v="0"/>
    <x v="6"/>
  </r>
  <r>
    <x v="714"/>
    <x v="0"/>
    <s v="Campinas"/>
    <x v="7"/>
    <n v="1"/>
    <n v="1"/>
    <n v="314.55"/>
    <n v="1"/>
    <n v="0"/>
    <n v="4"/>
    <n v="0"/>
    <x v="7"/>
  </r>
  <r>
    <x v="714"/>
    <x v="0"/>
    <s v="Campinas"/>
    <x v="8"/>
    <n v="3"/>
    <n v="3"/>
    <n v="1438.79"/>
    <n v="3"/>
    <n v="0"/>
    <n v="5"/>
    <n v="0"/>
    <x v="8"/>
  </r>
  <r>
    <x v="714"/>
    <x v="0"/>
    <s v="Campinas"/>
    <x v="9"/>
    <n v="1"/>
    <n v="1"/>
    <n v="238.81"/>
    <n v="1"/>
    <n v="0"/>
    <n v="5"/>
    <n v="0"/>
    <x v="9"/>
  </r>
  <r>
    <x v="715"/>
    <x v="0"/>
    <s v="Ibitinga"/>
    <x v="15"/>
    <n v="2"/>
    <n v="2"/>
    <n v="248.61"/>
    <n v="2"/>
    <n v="1"/>
    <n v="2.5"/>
    <n v="0.5"/>
    <x v="15"/>
  </r>
  <r>
    <x v="715"/>
    <x v="0"/>
    <s v="Ibitinga"/>
    <x v="19"/>
    <n v="1"/>
    <n v="1"/>
    <n v="501.92"/>
    <n v="1"/>
    <n v="0"/>
    <n v="5"/>
    <n v="0"/>
    <x v="19"/>
  </r>
  <r>
    <x v="716"/>
    <x v="0"/>
    <s v="Sorocaba"/>
    <x v="15"/>
    <n v="4"/>
    <n v="4"/>
    <n v="851.49"/>
    <n v="3"/>
    <n v="0"/>
    <n v="3.75"/>
    <n v="0"/>
    <x v="15"/>
  </r>
  <r>
    <x v="716"/>
    <x v="0"/>
    <s v="Sorocaba"/>
    <x v="16"/>
    <n v="2"/>
    <n v="2"/>
    <n v="179.62"/>
    <n v="2"/>
    <n v="0"/>
    <n v="5"/>
    <n v="0"/>
    <x v="16"/>
  </r>
  <r>
    <x v="716"/>
    <x v="0"/>
    <s v="Sorocaba"/>
    <x v="19"/>
    <n v="3"/>
    <n v="4"/>
    <n v="183.47"/>
    <n v="3"/>
    <n v="1"/>
    <n v="4"/>
    <n v="0.33333333333333331"/>
    <x v="19"/>
  </r>
  <r>
    <x v="717"/>
    <x v="3"/>
    <s v="Montes Claros"/>
    <x v="15"/>
    <n v="1"/>
    <n v="1"/>
    <n v="99.75"/>
    <n v="1"/>
    <n v="0"/>
    <n v="5"/>
    <n v="0"/>
    <x v="15"/>
  </r>
  <r>
    <x v="717"/>
    <x v="3"/>
    <s v="Montes Claros"/>
    <x v="16"/>
    <n v="1"/>
    <n v="1"/>
    <n v="99.75"/>
    <n v="1"/>
    <n v="0"/>
    <n v="5"/>
    <n v="0"/>
    <x v="16"/>
  </r>
  <r>
    <x v="717"/>
    <x v="3"/>
    <s v="Montes Claros"/>
    <x v="19"/>
    <n v="1"/>
    <n v="1"/>
    <n v="77.319999999999993"/>
    <n v="1"/>
    <n v="0"/>
    <n v="4"/>
    <n v="0"/>
    <x v="19"/>
  </r>
  <r>
    <x v="718"/>
    <x v="0"/>
    <s v="Sao Paulo"/>
    <x v="10"/>
    <n v="2"/>
    <n v="2"/>
    <n v="351.26"/>
    <n v="2"/>
    <n v="0"/>
    <n v="5"/>
    <n v="0"/>
    <x v="10"/>
  </r>
  <r>
    <x v="718"/>
    <x v="0"/>
    <s v="Sao Paulo"/>
    <x v="12"/>
    <n v="4"/>
    <n v="7"/>
    <n v="870.43"/>
    <n v="4"/>
    <n v="0"/>
    <n v="4.75"/>
    <n v="0"/>
    <x v="12"/>
  </r>
  <r>
    <x v="719"/>
    <x v="5"/>
    <s v="Rio De Janeiro"/>
    <x v="15"/>
    <n v="11"/>
    <n v="11"/>
    <n v="584.36"/>
    <n v="11"/>
    <n v="0"/>
    <n v="4.55"/>
    <n v="0"/>
    <x v="15"/>
  </r>
  <r>
    <x v="719"/>
    <x v="5"/>
    <s v="Rio De Janeiro"/>
    <x v="16"/>
    <n v="5"/>
    <n v="5"/>
    <n v="231.35"/>
    <n v="4"/>
    <n v="0"/>
    <n v="5"/>
    <n v="0"/>
    <x v="16"/>
  </r>
  <r>
    <x v="719"/>
    <x v="5"/>
    <s v="Rio De Janeiro"/>
    <x v="19"/>
    <n v="6"/>
    <n v="7"/>
    <n v="258.7"/>
    <n v="6"/>
    <n v="1"/>
    <n v="3.83"/>
    <n v="0.16666666666666666"/>
    <x v="19"/>
  </r>
  <r>
    <x v="720"/>
    <x v="0"/>
    <s v="Sao Paulo"/>
    <x v="5"/>
    <n v="1"/>
    <n v="1"/>
    <n v="35.79"/>
    <n v="0"/>
    <n v="0"/>
    <n v="1"/>
    <m/>
    <x v="5"/>
  </r>
  <r>
    <x v="720"/>
    <x v="0"/>
    <s v="Sao Paulo"/>
    <x v="8"/>
    <n v="2"/>
    <n v="2"/>
    <n v="69.709999999999994"/>
    <n v="2"/>
    <n v="0"/>
    <n v="4.5"/>
    <n v="0"/>
    <x v="8"/>
  </r>
  <r>
    <x v="720"/>
    <x v="0"/>
    <s v="Sao Paulo"/>
    <x v="0"/>
    <n v="1"/>
    <n v="1"/>
    <n v="406.49"/>
    <n v="1"/>
    <n v="0"/>
    <n v="5"/>
    <n v="0"/>
    <x v="0"/>
  </r>
  <r>
    <x v="720"/>
    <x v="0"/>
    <s v="Sao Paulo"/>
    <x v="9"/>
    <n v="6"/>
    <n v="6"/>
    <n v="568.71"/>
    <n v="5"/>
    <n v="0"/>
    <n v="4"/>
    <n v="0"/>
    <x v="9"/>
  </r>
  <r>
    <x v="721"/>
    <x v="0"/>
    <s v="Jacarei"/>
    <x v="10"/>
    <n v="1"/>
    <n v="1"/>
    <n v="31.63"/>
    <n v="1"/>
    <n v="0"/>
    <n v="4"/>
    <n v="0"/>
    <x v="10"/>
  </r>
  <r>
    <x v="721"/>
    <x v="0"/>
    <s v="Jacarei"/>
    <x v="11"/>
    <n v="1"/>
    <n v="1"/>
    <n v="22.79"/>
    <n v="1"/>
    <n v="0"/>
    <n v="4"/>
    <n v="0"/>
    <x v="11"/>
  </r>
  <r>
    <x v="722"/>
    <x v="7"/>
    <s v="Nova Trento"/>
    <x v="16"/>
    <n v="1"/>
    <n v="1"/>
    <n v="422.47"/>
    <n v="1"/>
    <n v="0"/>
    <n v="5"/>
    <n v="0"/>
    <x v="16"/>
  </r>
  <r>
    <x v="722"/>
    <x v="7"/>
    <s v="Nova Trento"/>
    <x v="19"/>
    <n v="1"/>
    <n v="1"/>
    <n v="435.23"/>
    <n v="1"/>
    <n v="0"/>
    <n v="5"/>
    <n v="0"/>
    <x v="19"/>
  </r>
  <r>
    <x v="723"/>
    <x v="0"/>
    <s v="Sertanopolis"/>
    <x v="4"/>
    <n v="1"/>
    <n v="1"/>
    <n v="68.84"/>
    <n v="1"/>
    <n v="0"/>
    <n v="5"/>
    <n v="0"/>
    <x v="4"/>
  </r>
  <r>
    <x v="723"/>
    <x v="0"/>
    <s v="Sertanopolis"/>
    <x v="6"/>
    <n v="1"/>
    <n v="1"/>
    <n v="69.489999999999995"/>
    <n v="1"/>
    <n v="0"/>
    <n v="5"/>
    <n v="0"/>
    <x v="6"/>
  </r>
  <r>
    <x v="723"/>
    <x v="0"/>
    <s v="Sertanopolis"/>
    <x v="7"/>
    <n v="1"/>
    <n v="1"/>
    <n v="96.78"/>
    <n v="1"/>
    <n v="1"/>
    <n v="1"/>
    <n v="1"/>
    <x v="7"/>
  </r>
  <r>
    <x v="724"/>
    <x v="0"/>
    <s v="Campo Limpo Paulista"/>
    <x v="3"/>
    <n v="24"/>
    <n v="24"/>
    <n v="2761.5"/>
    <n v="24"/>
    <n v="0"/>
    <n v="4.7"/>
    <n v="0"/>
    <x v="3"/>
  </r>
  <r>
    <x v="724"/>
    <x v="0"/>
    <s v="Campo Limpo Paulista"/>
    <x v="4"/>
    <n v="20"/>
    <n v="20"/>
    <n v="1804.81"/>
    <n v="20"/>
    <n v="0"/>
    <n v="4.5"/>
    <n v="0"/>
    <x v="4"/>
  </r>
  <r>
    <x v="724"/>
    <x v="0"/>
    <s v="Campo Limpo Paulista"/>
    <x v="5"/>
    <n v="41"/>
    <n v="43"/>
    <n v="3824.57"/>
    <n v="41"/>
    <n v="1"/>
    <n v="4.5"/>
    <n v="2.4390243902439025E-2"/>
    <x v="5"/>
  </r>
  <r>
    <x v="724"/>
    <x v="0"/>
    <s v="Campo Limpo Paulista"/>
    <x v="6"/>
    <n v="27"/>
    <n v="28"/>
    <n v="2474.14"/>
    <n v="26"/>
    <n v="1"/>
    <n v="4.2699999999999996"/>
    <n v="3.8461538461538464E-2"/>
    <x v="6"/>
  </r>
  <r>
    <x v="724"/>
    <x v="0"/>
    <s v="Campo Limpo Paulista"/>
    <x v="7"/>
    <n v="61"/>
    <n v="63"/>
    <n v="5603.54"/>
    <n v="61"/>
    <n v="1"/>
    <n v="4.34"/>
    <n v="1.6393442622950821E-2"/>
    <x v="7"/>
  </r>
  <r>
    <x v="724"/>
    <x v="0"/>
    <s v="Campo Limpo Paulista"/>
    <x v="8"/>
    <n v="60"/>
    <n v="67"/>
    <n v="5622.88"/>
    <n v="60"/>
    <n v="1"/>
    <n v="4.2699999999999996"/>
    <n v="1.6666666666666666E-2"/>
    <x v="8"/>
  </r>
  <r>
    <x v="724"/>
    <x v="0"/>
    <s v="Campo Limpo Paulista"/>
    <x v="0"/>
    <n v="70"/>
    <n v="77"/>
    <n v="6343.99"/>
    <n v="69"/>
    <n v="3"/>
    <n v="4.12"/>
    <n v="4.3478260869565216E-2"/>
    <x v="0"/>
  </r>
  <r>
    <x v="724"/>
    <x v="0"/>
    <s v="Campo Limpo Paulista"/>
    <x v="1"/>
    <n v="68"/>
    <n v="71"/>
    <n v="6492.76"/>
    <n v="67"/>
    <n v="0"/>
    <n v="4.04"/>
    <n v="0"/>
    <x v="1"/>
  </r>
  <r>
    <x v="724"/>
    <x v="0"/>
    <s v="Campo Limpo Paulista"/>
    <x v="9"/>
    <n v="113"/>
    <n v="131"/>
    <n v="13622.11"/>
    <n v="113"/>
    <n v="13"/>
    <n v="4.21"/>
    <n v="0.11504424778761062"/>
    <x v="9"/>
  </r>
  <r>
    <x v="724"/>
    <x v="0"/>
    <s v="Campo Limpo Paulista"/>
    <x v="10"/>
    <n v="137"/>
    <n v="147"/>
    <n v="17374.37"/>
    <n v="136"/>
    <n v="14"/>
    <n v="3.93"/>
    <n v="0.10294117647058823"/>
    <x v="10"/>
  </r>
  <r>
    <x v="724"/>
    <x v="0"/>
    <s v="Campo Limpo Paulista"/>
    <x v="11"/>
    <n v="198"/>
    <n v="203"/>
    <n v="23306.65"/>
    <n v="195"/>
    <n v="10"/>
    <n v="4.1399999999999997"/>
    <n v="5.128205128205128E-2"/>
    <x v="11"/>
  </r>
  <r>
    <x v="724"/>
    <x v="0"/>
    <s v="Campo Limpo Paulista"/>
    <x v="12"/>
    <n v="36"/>
    <n v="36"/>
    <n v="3591.62"/>
    <n v="33"/>
    <n v="3"/>
    <n v="3.89"/>
    <n v="9.0909090909090912E-2"/>
    <x v="12"/>
  </r>
  <r>
    <x v="724"/>
    <x v="0"/>
    <s v="Campo Limpo Paulista"/>
    <x v="13"/>
    <n v="48"/>
    <n v="50"/>
    <n v="4655.26"/>
    <n v="47"/>
    <n v="8"/>
    <n v="3.88"/>
    <n v="0.1702127659574468"/>
    <x v="13"/>
  </r>
  <r>
    <x v="724"/>
    <x v="0"/>
    <s v="Campo Limpo Paulista"/>
    <x v="14"/>
    <n v="49"/>
    <n v="50"/>
    <n v="4627.33"/>
    <n v="49"/>
    <n v="1"/>
    <n v="4.1399999999999997"/>
    <n v="2.0408163265306121E-2"/>
    <x v="14"/>
  </r>
  <r>
    <x v="724"/>
    <x v="0"/>
    <s v="Campo Limpo Paulista"/>
    <x v="18"/>
    <n v="40"/>
    <n v="42"/>
    <n v="4282.84"/>
    <n v="39"/>
    <n v="2"/>
    <n v="4.0999999999999996"/>
    <n v="5.128205128205128E-2"/>
    <x v="18"/>
  </r>
  <r>
    <x v="724"/>
    <x v="0"/>
    <s v="Campo Limpo Paulista"/>
    <x v="15"/>
    <n v="28"/>
    <n v="32"/>
    <n v="3338.67"/>
    <n v="28"/>
    <n v="0"/>
    <n v="4.18"/>
    <n v="0"/>
    <x v="15"/>
  </r>
  <r>
    <x v="724"/>
    <x v="0"/>
    <s v="Campo Limpo Paulista"/>
    <x v="16"/>
    <n v="31"/>
    <n v="31"/>
    <n v="3668.18"/>
    <n v="31"/>
    <n v="0"/>
    <n v="4.42"/>
    <n v="0"/>
    <x v="16"/>
  </r>
  <r>
    <x v="724"/>
    <x v="0"/>
    <s v="Campo Limpo Paulista"/>
    <x v="19"/>
    <n v="25"/>
    <n v="28"/>
    <n v="3440.58"/>
    <n v="25"/>
    <n v="0"/>
    <n v="4.4400000000000004"/>
    <n v="0"/>
    <x v="19"/>
  </r>
  <r>
    <x v="725"/>
    <x v="0"/>
    <s v="Sao Paulo"/>
    <x v="14"/>
    <n v="1"/>
    <n v="1"/>
    <n v="89.45"/>
    <n v="1"/>
    <n v="1"/>
    <n v="1"/>
    <n v="1"/>
    <x v="14"/>
  </r>
  <r>
    <x v="725"/>
    <x v="0"/>
    <s v="Sao Paulo"/>
    <x v="18"/>
    <n v="10"/>
    <n v="10"/>
    <n v="742.51"/>
    <n v="10"/>
    <n v="0"/>
    <n v="4.1500000000000004"/>
    <n v="0"/>
    <x v="18"/>
  </r>
  <r>
    <x v="725"/>
    <x v="0"/>
    <s v="Sao Paulo"/>
    <x v="15"/>
    <n v="15"/>
    <n v="20"/>
    <n v="1884"/>
    <n v="14"/>
    <n v="0"/>
    <n v="3.93"/>
    <n v="0"/>
    <x v="15"/>
  </r>
  <r>
    <x v="725"/>
    <x v="0"/>
    <s v="Sao Paulo"/>
    <x v="16"/>
    <n v="10"/>
    <n v="10"/>
    <n v="976.75"/>
    <n v="10"/>
    <n v="0"/>
    <n v="4.8"/>
    <n v="0"/>
    <x v="16"/>
  </r>
  <r>
    <x v="725"/>
    <x v="0"/>
    <s v="Sao Paulo"/>
    <x v="19"/>
    <n v="7"/>
    <n v="7"/>
    <n v="697.84"/>
    <n v="7"/>
    <n v="0"/>
    <n v="4.1399999999999997"/>
    <n v="0"/>
    <x v="19"/>
  </r>
  <r>
    <x v="726"/>
    <x v="15"/>
    <s v="Fortaleza"/>
    <x v="11"/>
    <n v="1"/>
    <n v="1"/>
    <n v="86.43"/>
    <n v="1"/>
    <n v="1"/>
    <n v="1"/>
    <n v="1"/>
    <x v="11"/>
  </r>
  <r>
    <x v="727"/>
    <x v="3"/>
    <s v="Ponte Nova"/>
    <x v="4"/>
    <n v="4"/>
    <n v="4"/>
    <n v="1021.8"/>
    <n v="4"/>
    <n v="0"/>
    <n v="3.75"/>
    <n v="0"/>
    <x v="4"/>
  </r>
  <r>
    <x v="727"/>
    <x v="3"/>
    <s v="Ponte Nova"/>
    <x v="5"/>
    <n v="7"/>
    <n v="7"/>
    <n v="705.08"/>
    <n v="7"/>
    <n v="0"/>
    <n v="4.43"/>
    <n v="0"/>
    <x v="5"/>
  </r>
  <r>
    <x v="727"/>
    <x v="3"/>
    <s v="Ponte Nova"/>
    <x v="7"/>
    <n v="4"/>
    <n v="4"/>
    <n v="474.15"/>
    <n v="4"/>
    <n v="0"/>
    <n v="4.75"/>
    <n v="0"/>
    <x v="7"/>
  </r>
  <r>
    <x v="727"/>
    <x v="3"/>
    <s v="Ponte Nova"/>
    <x v="8"/>
    <n v="8"/>
    <n v="8"/>
    <n v="851.29"/>
    <n v="8"/>
    <n v="4"/>
    <n v="3.13"/>
    <n v="0.5"/>
    <x v="8"/>
  </r>
  <r>
    <x v="727"/>
    <x v="3"/>
    <s v="Ponte Nova"/>
    <x v="0"/>
    <n v="6"/>
    <n v="6"/>
    <n v="514.16"/>
    <n v="6"/>
    <n v="1"/>
    <n v="4.83"/>
    <n v="0.16666666666666666"/>
    <x v="0"/>
  </r>
  <r>
    <x v="727"/>
    <x v="3"/>
    <s v="Ponte Nova"/>
    <x v="1"/>
    <n v="10"/>
    <n v="11"/>
    <n v="1012.79"/>
    <n v="10"/>
    <n v="0"/>
    <n v="4.3"/>
    <n v="0"/>
    <x v="1"/>
  </r>
  <r>
    <x v="727"/>
    <x v="3"/>
    <s v="Ponte Nova"/>
    <x v="9"/>
    <n v="19"/>
    <n v="20"/>
    <n v="1828.33"/>
    <n v="19"/>
    <n v="0"/>
    <n v="4.37"/>
    <n v="0"/>
    <x v="9"/>
  </r>
  <r>
    <x v="727"/>
    <x v="3"/>
    <s v="Ponte Nova"/>
    <x v="12"/>
    <n v="2"/>
    <n v="2"/>
    <n v="172.3"/>
    <n v="2"/>
    <n v="0"/>
    <n v="5"/>
    <n v="0"/>
    <x v="12"/>
  </r>
  <r>
    <x v="727"/>
    <x v="3"/>
    <s v="Ponte Nova"/>
    <x v="13"/>
    <n v="7"/>
    <n v="7"/>
    <n v="784.3"/>
    <n v="7"/>
    <n v="1"/>
    <n v="4.43"/>
    <n v="0.14285714285714285"/>
    <x v="13"/>
  </r>
  <r>
    <x v="727"/>
    <x v="3"/>
    <s v="Ponte Nova"/>
    <x v="14"/>
    <n v="5"/>
    <n v="5"/>
    <n v="618.16"/>
    <n v="5"/>
    <n v="3"/>
    <n v="4"/>
    <n v="0.6"/>
    <x v="14"/>
  </r>
  <r>
    <x v="727"/>
    <x v="3"/>
    <s v="Ponte Nova"/>
    <x v="18"/>
    <n v="5"/>
    <n v="5"/>
    <n v="1031.06"/>
    <n v="5"/>
    <n v="1"/>
    <n v="3.4"/>
    <n v="0.2"/>
    <x v="18"/>
  </r>
  <r>
    <x v="727"/>
    <x v="3"/>
    <s v="Ponte Nova"/>
    <x v="15"/>
    <n v="9"/>
    <n v="9"/>
    <n v="1393.6"/>
    <n v="9"/>
    <n v="0"/>
    <n v="4.33"/>
    <n v="0"/>
    <x v="15"/>
  </r>
  <r>
    <x v="727"/>
    <x v="3"/>
    <s v="Ponte Nova"/>
    <x v="16"/>
    <n v="5"/>
    <n v="6"/>
    <n v="660.94"/>
    <n v="5"/>
    <n v="0"/>
    <n v="4"/>
    <n v="0"/>
    <x v="16"/>
  </r>
  <r>
    <x v="727"/>
    <x v="3"/>
    <s v="Ponte Nova"/>
    <x v="19"/>
    <n v="3"/>
    <n v="3"/>
    <n v="454.7"/>
    <n v="3"/>
    <n v="0"/>
    <n v="4"/>
    <n v="0"/>
    <x v="19"/>
  </r>
  <r>
    <x v="728"/>
    <x v="4"/>
    <s v="Curitiba"/>
    <x v="4"/>
    <n v="1"/>
    <n v="1"/>
    <n v="137.47999999999999"/>
    <n v="1"/>
    <n v="0"/>
    <n v="5"/>
    <n v="0"/>
    <x v="4"/>
  </r>
  <r>
    <x v="728"/>
    <x v="4"/>
    <s v="Curitiba"/>
    <x v="5"/>
    <n v="2"/>
    <n v="2"/>
    <n v="91.02"/>
    <n v="2"/>
    <n v="0"/>
    <n v="3"/>
    <n v="0"/>
    <x v="5"/>
  </r>
  <r>
    <x v="728"/>
    <x v="4"/>
    <s v="Curitiba"/>
    <x v="7"/>
    <n v="2"/>
    <n v="3"/>
    <n v="177.91"/>
    <n v="2"/>
    <n v="0"/>
    <n v="5"/>
    <n v="0"/>
    <x v="7"/>
  </r>
  <r>
    <x v="728"/>
    <x v="4"/>
    <s v="Curitiba"/>
    <x v="8"/>
    <n v="4"/>
    <n v="4"/>
    <n v="271.41000000000003"/>
    <n v="4"/>
    <n v="0"/>
    <n v="4"/>
    <n v="0"/>
    <x v="8"/>
  </r>
  <r>
    <x v="728"/>
    <x v="4"/>
    <s v="Curitiba"/>
    <x v="0"/>
    <n v="2"/>
    <n v="2"/>
    <n v="154.18"/>
    <n v="2"/>
    <n v="1"/>
    <n v="4.5"/>
    <n v="0.5"/>
    <x v="0"/>
  </r>
  <r>
    <x v="728"/>
    <x v="4"/>
    <s v="Curitiba"/>
    <x v="9"/>
    <n v="2"/>
    <n v="2"/>
    <n v="143.91"/>
    <n v="2"/>
    <n v="0"/>
    <n v="4"/>
    <n v="0"/>
    <x v="9"/>
  </r>
  <r>
    <x v="728"/>
    <x v="4"/>
    <s v="Curitiba"/>
    <x v="10"/>
    <n v="4"/>
    <n v="6"/>
    <n v="312.66000000000003"/>
    <n v="4"/>
    <n v="0"/>
    <n v="4.5"/>
    <n v="0"/>
    <x v="10"/>
  </r>
  <r>
    <x v="729"/>
    <x v="0"/>
    <s v="Sao Paulo"/>
    <x v="9"/>
    <n v="1"/>
    <n v="1"/>
    <n v="166.81"/>
    <n v="0"/>
    <n v="0"/>
    <n v="5"/>
    <m/>
    <x v="9"/>
  </r>
  <r>
    <x v="729"/>
    <x v="0"/>
    <s v="Sao Paulo"/>
    <x v="12"/>
    <n v="1"/>
    <n v="1"/>
    <n v="167.62"/>
    <n v="1"/>
    <n v="0"/>
    <n v="3"/>
    <n v="0"/>
    <x v="12"/>
  </r>
  <r>
    <x v="730"/>
    <x v="3"/>
    <s v="Pouso Alegre"/>
    <x v="12"/>
    <n v="1"/>
    <n v="1"/>
    <n v="62.38"/>
    <n v="1"/>
    <n v="0"/>
    <n v="5"/>
    <n v="0"/>
    <x v="12"/>
  </r>
  <r>
    <x v="731"/>
    <x v="0"/>
    <s v="Jales"/>
    <x v="7"/>
    <n v="2"/>
    <n v="2"/>
    <n v="142.80000000000001"/>
    <n v="2"/>
    <n v="0"/>
    <n v="4.5"/>
    <n v="0"/>
    <x v="7"/>
  </r>
  <r>
    <x v="731"/>
    <x v="0"/>
    <s v="Jales"/>
    <x v="8"/>
    <n v="7"/>
    <n v="13"/>
    <n v="854.07"/>
    <n v="7"/>
    <n v="1"/>
    <n v="3.29"/>
    <n v="0.14285714285714285"/>
    <x v="8"/>
  </r>
  <r>
    <x v="731"/>
    <x v="0"/>
    <s v="Jales"/>
    <x v="0"/>
    <n v="4"/>
    <n v="5"/>
    <n v="344.58"/>
    <n v="4"/>
    <n v="0"/>
    <n v="4.75"/>
    <n v="0"/>
    <x v="0"/>
  </r>
  <r>
    <x v="731"/>
    <x v="0"/>
    <s v="Jales"/>
    <x v="1"/>
    <n v="3"/>
    <n v="5"/>
    <n v="331.41"/>
    <n v="3"/>
    <n v="0"/>
    <n v="3.67"/>
    <n v="0"/>
    <x v="1"/>
  </r>
  <r>
    <x v="731"/>
    <x v="0"/>
    <s v="Jales"/>
    <x v="9"/>
    <n v="7"/>
    <n v="11"/>
    <n v="717.86"/>
    <n v="7"/>
    <n v="2"/>
    <n v="3.71"/>
    <n v="0.2857142857142857"/>
    <x v="9"/>
  </r>
  <r>
    <x v="731"/>
    <x v="0"/>
    <s v="Jales"/>
    <x v="10"/>
    <n v="3"/>
    <n v="5"/>
    <n v="291.11"/>
    <n v="3"/>
    <n v="0"/>
    <n v="4.33"/>
    <n v="0"/>
    <x v="10"/>
  </r>
  <r>
    <x v="731"/>
    <x v="0"/>
    <s v="Jales"/>
    <x v="11"/>
    <n v="6"/>
    <n v="12"/>
    <n v="797.75"/>
    <n v="6"/>
    <n v="1"/>
    <n v="3.33"/>
    <n v="0.16666666666666666"/>
    <x v="11"/>
  </r>
  <r>
    <x v="731"/>
    <x v="0"/>
    <s v="Jales"/>
    <x v="12"/>
    <n v="2"/>
    <n v="4"/>
    <n v="250.36"/>
    <n v="2"/>
    <n v="0"/>
    <n v="3"/>
    <n v="0"/>
    <x v="12"/>
  </r>
  <r>
    <x v="731"/>
    <x v="0"/>
    <s v="Jales"/>
    <x v="13"/>
    <n v="3"/>
    <n v="6"/>
    <n v="407.31"/>
    <n v="3"/>
    <n v="0"/>
    <n v="4.33"/>
    <n v="0"/>
    <x v="13"/>
  </r>
  <r>
    <x v="731"/>
    <x v="0"/>
    <s v="Jales"/>
    <x v="14"/>
    <n v="4"/>
    <n v="11"/>
    <n v="720.75"/>
    <n v="4"/>
    <n v="0"/>
    <n v="4"/>
    <n v="0"/>
    <x v="14"/>
  </r>
  <r>
    <x v="731"/>
    <x v="0"/>
    <s v="Jales"/>
    <x v="18"/>
    <n v="3"/>
    <n v="5"/>
    <n v="340.49"/>
    <n v="3"/>
    <n v="1"/>
    <n v="4.33"/>
    <n v="0.33333333333333331"/>
    <x v="18"/>
  </r>
  <r>
    <x v="731"/>
    <x v="0"/>
    <s v="Jales"/>
    <x v="15"/>
    <n v="4"/>
    <n v="5"/>
    <n v="407.93"/>
    <n v="4"/>
    <n v="0"/>
    <n v="5"/>
    <n v="0"/>
    <x v="15"/>
  </r>
  <r>
    <x v="731"/>
    <x v="0"/>
    <s v="Jales"/>
    <x v="16"/>
    <n v="3"/>
    <n v="5"/>
    <n v="335.98"/>
    <n v="3"/>
    <n v="0"/>
    <n v="4.67"/>
    <n v="0"/>
    <x v="16"/>
  </r>
  <r>
    <x v="731"/>
    <x v="0"/>
    <s v="Jales"/>
    <x v="19"/>
    <n v="4"/>
    <n v="12"/>
    <n v="807.07"/>
    <n v="4"/>
    <n v="0"/>
    <n v="5"/>
    <n v="0"/>
    <x v="19"/>
  </r>
  <r>
    <x v="732"/>
    <x v="0"/>
    <s v="Sao Paulo"/>
    <x v="9"/>
    <n v="3"/>
    <n v="3"/>
    <n v="84.71"/>
    <n v="3"/>
    <n v="0"/>
    <n v="4.33"/>
    <n v="0"/>
    <x v="9"/>
  </r>
  <r>
    <x v="732"/>
    <x v="0"/>
    <s v="Sao Paulo"/>
    <x v="10"/>
    <n v="1"/>
    <n v="1"/>
    <n v="43.72"/>
    <n v="1"/>
    <n v="0"/>
    <n v="5"/>
    <n v="0"/>
    <x v="10"/>
  </r>
  <r>
    <x v="732"/>
    <x v="0"/>
    <s v="Sao Paulo"/>
    <x v="14"/>
    <n v="1"/>
    <n v="1"/>
    <n v="85.37"/>
    <n v="1"/>
    <n v="1"/>
    <n v="1"/>
    <n v="1"/>
    <x v="14"/>
  </r>
  <r>
    <x v="732"/>
    <x v="0"/>
    <s v="Sao Paulo"/>
    <x v="15"/>
    <n v="1"/>
    <n v="1"/>
    <n v="44.9"/>
    <n v="1"/>
    <n v="0"/>
    <n v="5"/>
    <n v="0"/>
    <x v="15"/>
  </r>
  <r>
    <x v="733"/>
    <x v="0"/>
    <s v="Sao Paulo"/>
    <x v="14"/>
    <n v="1"/>
    <n v="2"/>
    <n v="84.68"/>
    <n v="1"/>
    <n v="0"/>
    <n v="5"/>
    <n v="0"/>
    <x v="14"/>
  </r>
  <r>
    <x v="734"/>
    <x v="0"/>
    <s v="Sorocaba"/>
    <x v="15"/>
    <n v="1"/>
    <n v="1"/>
    <n v="69.010000000000005"/>
    <n v="1"/>
    <n v="0"/>
    <n v="5"/>
    <n v="0"/>
    <x v="15"/>
  </r>
  <r>
    <x v="735"/>
    <x v="0"/>
    <s v="Sao Paulo"/>
    <x v="19"/>
    <n v="1"/>
    <n v="1"/>
    <n v="84.78"/>
    <n v="1"/>
    <n v="0"/>
    <n v="5"/>
    <n v="0"/>
    <x v="19"/>
  </r>
  <r>
    <x v="736"/>
    <x v="5"/>
    <s v="Rio De Janeiro"/>
    <x v="12"/>
    <n v="1"/>
    <n v="1"/>
    <n v="257.43"/>
    <n v="1"/>
    <n v="0"/>
    <n v="3"/>
    <n v="0"/>
    <x v="12"/>
  </r>
  <r>
    <x v="736"/>
    <x v="5"/>
    <s v="Rio De Janeiro"/>
    <x v="13"/>
    <n v="4"/>
    <n v="5"/>
    <n v="1092.3900000000001"/>
    <n v="4"/>
    <n v="2"/>
    <n v="4.67"/>
    <n v="0.5"/>
    <x v="13"/>
  </r>
  <r>
    <x v="736"/>
    <x v="5"/>
    <s v="Rio De Janeiro"/>
    <x v="14"/>
    <n v="4"/>
    <n v="4"/>
    <n v="1100.43"/>
    <n v="3"/>
    <n v="0"/>
    <n v="4"/>
    <n v="0"/>
    <x v="14"/>
  </r>
  <r>
    <x v="737"/>
    <x v="4"/>
    <s v="Curitiba"/>
    <x v="2"/>
    <n v="1"/>
    <n v="1"/>
    <n v="86.14"/>
    <n v="1"/>
    <n v="0"/>
    <n v="5"/>
    <n v="0"/>
    <x v="2"/>
  </r>
  <r>
    <x v="737"/>
    <x v="4"/>
    <s v="Curitiba"/>
    <x v="3"/>
    <n v="1"/>
    <n v="1"/>
    <n v="91.23"/>
    <n v="1"/>
    <n v="0"/>
    <n v="5"/>
    <n v="0"/>
    <x v="3"/>
  </r>
  <r>
    <x v="737"/>
    <x v="4"/>
    <s v="Curitiba"/>
    <x v="4"/>
    <n v="1"/>
    <n v="1"/>
    <n v="91.23"/>
    <n v="1"/>
    <n v="0"/>
    <n v="5"/>
    <n v="0"/>
    <x v="4"/>
  </r>
  <r>
    <x v="737"/>
    <x v="4"/>
    <s v="Curitiba"/>
    <x v="5"/>
    <n v="1"/>
    <n v="1"/>
    <n v="97.42"/>
    <n v="1"/>
    <n v="0"/>
    <n v="5"/>
    <n v="0"/>
    <x v="5"/>
  </r>
  <r>
    <x v="737"/>
    <x v="4"/>
    <s v="Curitiba"/>
    <x v="8"/>
    <n v="1"/>
    <n v="1"/>
    <n v="83.11"/>
    <n v="1"/>
    <n v="0"/>
    <n v="5"/>
    <n v="0"/>
    <x v="8"/>
  </r>
  <r>
    <x v="737"/>
    <x v="4"/>
    <s v="Curitiba"/>
    <x v="9"/>
    <n v="1"/>
    <n v="1"/>
    <n v="102.38"/>
    <n v="1"/>
    <n v="0"/>
    <n v="5"/>
    <n v="0"/>
    <x v="9"/>
  </r>
  <r>
    <x v="737"/>
    <x v="4"/>
    <s v="Curitiba"/>
    <x v="13"/>
    <n v="1"/>
    <n v="1"/>
    <n v="98.46"/>
    <n v="1"/>
    <n v="0"/>
    <n v="4"/>
    <n v="0"/>
    <x v="13"/>
  </r>
  <r>
    <x v="738"/>
    <x v="3"/>
    <s v="Barbacena"/>
    <x v="15"/>
    <n v="1"/>
    <n v="1"/>
    <n v="192.94"/>
    <n v="1"/>
    <n v="0"/>
    <n v="4"/>
    <n v="0"/>
    <x v="15"/>
  </r>
  <r>
    <x v="739"/>
    <x v="0"/>
    <s v="Sao Paulo"/>
    <x v="3"/>
    <n v="1"/>
    <n v="1"/>
    <n v="372.27"/>
    <n v="1"/>
    <n v="0"/>
    <n v="4"/>
    <n v="0"/>
    <x v="3"/>
  </r>
  <r>
    <x v="739"/>
    <x v="0"/>
    <s v="Sao Paulo"/>
    <x v="0"/>
    <n v="1"/>
    <n v="1"/>
    <n v="368.7"/>
    <n v="1"/>
    <n v="0"/>
    <n v="5"/>
    <n v="0"/>
    <x v="0"/>
  </r>
  <r>
    <x v="740"/>
    <x v="4"/>
    <s v="Curitiba"/>
    <x v="8"/>
    <n v="2"/>
    <n v="2"/>
    <n v="1141.75"/>
    <n v="2"/>
    <n v="0"/>
    <n v="5"/>
    <n v="0"/>
    <x v="8"/>
  </r>
  <r>
    <x v="740"/>
    <x v="4"/>
    <s v="Curitiba"/>
    <x v="0"/>
    <n v="1"/>
    <n v="1"/>
    <n v="524.24"/>
    <n v="1"/>
    <n v="0"/>
    <n v="5"/>
    <n v="0"/>
    <x v="0"/>
  </r>
  <r>
    <x v="740"/>
    <x v="4"/>
    <s v="Curitiba"/>
    <x v="1"/>
    <n v="2"/>
    <n v="3"/>
    <n v="1588.34"/>
    <n v="2"/>
    <n v="0"/>
    <n v="4.5"/>
    <n v="0"/>
    <x v="1"/>
  </r>
  <r>
    <x v="740"/>
    <x v="4"/>
    <s v="Curitiba"/>
    <x v="10"/>
    <n v="1"/>
    <n v="1"/>
    <n v="630.95000000000005"/>
    <n v="1"/>
    <n v="0"/>
    <n v="2"/>
    <n v="0"/>
    <x v="10"/>
  </r>
  <r>
    <x v="740"/>
    <x v="4"/>
    <s v="Curitiba"/>
    <x v="11"/>
    <n v="3"/>
    <n v="3"/>
    <n v="1769.52"/>
    <n v="3"/>
    <n v="0"/>
    <n v="3"/>
    <n v="0"/>
    <x v="11"/>
  </r>
  <r>
    <x v="741"/>
    <x v="4"/>
    <s v="Terra Boa"/>
    <x v="0"/>
    <n v="1"/>
    <n v="1"/>
    <n v="193.98"/>
    <n v="1"/>
    <n v="1"/>
    <n v="5"/>
    <n v="1"/>
    <x v="0"/>
  </r>
  <r>
    <x v="741"/>
    <x v="4"/>
    <s v="Terra Boa"/>
    <x v="10"/>
    <n v="2"/>
    <n v="2"/>
    <n v="408.92"/>
    <n v="2"/>
    <n v="0"/>
    <n v="2.5"/>
    <n v="0"/>
    <x v="10"/>
  </r>
  <r>
    <x v="741"/>
    <x v="4"/>
    <s v="Terra Boa"/>
    <x v="11"/>
    <n v="2"/>
    <n v="2"/>
    <n v="423.78"/>
    <n v="2"/>
    <n v="0"/>
    <n v="2.5"/>
    <n v="0"/>
    <x v="11"/>
  </r>
  <r>
    <x v="741"/>
    <x v="4"/>
    <s v="Terra Boa"/>
    <x v="18"/>
    <n v="1"/>
    <n v="2"/>
    <n v="307.5"/>
    <n v="1"/>
    <n v="0"/>
    <n v="5"/>
    <n v="0"/>
    <x v="18"/>
  </r>
  <r>
    <x v="742"/>
    <x v="0"/>
    <s v="Sao Paulo"/>
    <x v="10"/>
    <n v="2"/>
    <n v="2"/>
    <n v="142.08000000000001"/>
    <n v="2"/>
    <n v="0"/>
    <n v="4"/>
    <n v="0"/>
    <x v="10"/>
  </r>
  <r>
    <x v="742"/>
    <x v="0"/>
    <s v="Sao Paulo"/>
    <x v="11"/>
    <n v="4"/>
    <n v="4"/>
    <n v="326.69"/>
    <n v="4"/>
    <n v="2"/>
    <n v="3.25"/>
    <n v="0.5"/>
    <x v="11"/>
  </r>
  <r>
    <x v="742"/>
    <x v="0"/>
    <s v="Sao Paulo"/>
    <x v="12"/>
    <n v="6"/>
    <n v="6"/>
    <n v="551.82000000000005"/>
    <n v="6"/>
    <n v="1"/>
    <n v="4.17"/>
    <n v="0.16666666666666666"/>
    <x v="12"/>
  </r>
  <r>
    <x v="742"/>
    <x v="0"/>
    <s v="Sao Paulo"/>
    <x v="13"/>
    <n v="12"/>
    <n v="12"/>
    <n v="1667.52"/>
    <n v="11"/>
    <n v="0"/>
    <n v="4.58"/>
    <n v="0"/>
    <x v="13"/>
  </r>
  <r>
    <x v="742"/>
    <x v="0"/>
    <s v="Sao Paulo"/>
    <x v="14"/>
    <n v="1"/>
    <n v="1"/>
    <n v="107.53"/>
    <n v="1"/>
    <n v="0"/>
    <n v="5"/>
    <n v="0"/>
    <x v="14"/>
  </r>
  <r>
    <x v="742"/>
    <x v="0"/>
    <s v="Sao Paulo"/>
    <x v="18"/>
    <n v="1"/>
    <n v="1"/>
    <n v="89.46"/>
    <n v="1"/>
    <n v="0"/>
    <n v="5"/>
    <n v="0"/>
    <x v="18"/>
  </r>
  <r>
    <x v="742"/>
    <x v="0"/>
    <s v="Sao Paulo"/>
    <x v="15"/>
    <n v="2"/>
    <n v="2"/>
    <n v="243.38"/>
    <n v="2"/>
    <n v="0"/>
    <n v="4.5"/>
    <n v="0"/>
    <x v="15"/>
  </r>
  <r>
    <x v="742"/>
    <x v="0"/>
    <s v="Sao Paulo"/>
    <x v="16"/>
    <n v="2"/>
    <n v="2"/>
    <n v="235.2"/>
    <n v="2"/>
    <n v="0"/>
    <n v="3"/>
    <n v="0"/>
    <x v="16"/>
  </r>
  <r>
    <x v="742"/>
    <x v="0"/>
    <s v="Sao Paulo"/>
    <x v="19"/>
    <n v="10"/>
    <n v="10"/>
    <n v="1362.89"/>
    <n v="10"/>
    <n v="1"/>
    <n v="4.7"/>
    <n v="0.1"/>
    <x v="19"/>
  </r>
  <r>
    <x v="743"/>
    <x v="4"/>
    <s v="Curitiba"/>
    <x v="17"/>
    <n v="1"/>
    <n v="1"/>
    <n v="195.44"/>
    <n v="1"/>
    <n v="0"/>
    <n v="5"/>
    <n v="0"/>
    <x v="17"/>
  </r>
  <r>
    <x v="743"/>
    <x v="4"/>
    <s v="Curitiba"/>
    <x v="2"/>
    <n v="1"/>
    <n v="1"/>
    <n v="185.61"/>
    <n v="1"/>
    <n v="0"/>
    <n v="5"/>
    <n v="0"/>
    <x v="2"/>
  </r>
  <r>
    <x v="743"/>
    <x v="4"/>
    <s v="Curitiba"/>
    <x v="3"/>
    <n v="5"/>
    <n v="5"/>
    <n v="614.65"/>
    <n v="5"/>
    <n v="0"/>
    <n v="4.4000000000000004"/>
    <n v="0"/>
    <x v="3"/>
  </r>
  <r>
    <x v="743"/>
    <x v="4"/>
    <s v="Curitiba"/>
    <x v="4"/>
    <n v="2"/>
    <n v="2"/>
    <n v="92.57"/>
    <n v="2"/>
    <n v="0"/>
    <n v="5"/>
    <n v="0"/>
    <x v="4"/>
  </r>
  <r>
    <x v="743"/>
    <x v="4"/>
    <s v="Curitiba"/>
    <x v="5"/>
    <n v="3"/>
    <n v="7"/>
    <n v="506.24"/>
    <n v="2"/>
    <n v="0"/>
    <n v="1"/>
    <n v="0"/>
    <x v="5"/>
  </r>
  <r>
    <x v="744"/>
    <x v="7"/>
    <s v="Joinville"/>
    <x v="6"/>
    <n v="1"/>
    <n v="1"/>
    <n v="158.44999999999999"/>
    <n v="0"/>
    <n v="0"/>
    <n v="3"/>
    <m/>
    <x v="6"/>
  </r>
  <r>
    <x v="745"/>
    <x v="4"/>
    <s v="Fazenda Rio Grande"/>
    <x v="18"/>
    <n v="1"/>
    <n v="1"/>
    <n v="72.08"/>
    <n v="1"/>
    <n v="0"/>
    <n v="5"/>
    <n v="0"/>
    <x v="18"/>
  </r>
  <r>
    <x v="745"/>
    <x v="4"/>
    <s v="Fazenda Rio Grande"/>
    <x v="15"/>
    <n v="2"/>
    <n v="2"/>
    <n v="179.84"/>
    <n v="2"/>
    <n v="0"/>
    <n v="5"/>
    <n v="0"/>
    <x v="15"/>
  </r>
  <r>
    <x v="746"/>
    <x v="0"/>
    <s v="Itapecerica Da Serra"/>
    <x v="4"/>
    <n v="1"/>
    <n v="1"/>
    <n v="120.14"/>
    <n v="1"/>
    <n v="0"/>
    <n v="4"/>
    <n v="0"/>
    <x v="4"/>
  </r>
  <r>
    <x v="746"/>
    <x v="0"/>
    <s v="Itapecerica Da Serra"/>
    <x v="5"/>
    <n v="6"/>
    <n v="6"/>
    <n v="669.66"/>
    <n v="6"/>
    <n v="0"/>
    <n v="4.83"/>
    <n v="0"/>
    <x v="5"/>
  </r>
  <r>
    <x v="746"/>
    <x v="0"/>
    <s v="Itapecerica Da Serra"/>
    <x v="6"/>
    <n v="10"/>
    <n v="10"/>
    <n v="1060.04"/>
    <n v="10"/>
    <n v="0"/>
    <n v="3.8"/>
    <n v="0"/>
    <x v="6"/>
  </r>
  <r>
    <x v="746"/>
    <x v="0"/>
    <s v="Itapecerica Da Serra"/>
    <x v="7"/>
    <n v="7"/>
    <n v="7"/>
    <n v="810.11"/>
    <n v="7"/>
    <n v="0"/>
    <n v="4.71"/>
    <n v="0"/>
    <x v="7"/>
  </r>
  <r>
    <x v="746"/>
    <x v="0"/>
    <s v="Itapecerica Da Serra"/>
    <x v="8"/>
    <n v="4"/>
    <n v="4"/>
    <n v="489.47"/>
    <n v="4"/>
    <n v="0"/>
    <n v="3.5"/>
    <n v="0"/>
    <x v="8"/>
  </r>
  <r>
    <x v="746"/>
    <x v="0"/>
    <s v="Itapecerica Da Serra"/>
    <x v="0"/>
    <n v="1"/>
    <n v="1"/>
    <n v="151.18"/>
    <n v="1"/>
    <n v="0"/>
    <n v="5"/>
    <n v="0"/>
    <x v="0"/>
  </r>
  <r>
    <x v="746"/>
    <x v="0"/>
    <s v="Itapecerica Da Serra"/>
    <x v="1"/>
    <n v="3"/>
    <n v="3"/>
    <n v="473.81"/>
    <n v="3"/>
    <n v="0"/>
    <n v="3.33"/>
    <n v="0"/>
    <x v="1"/>
  </r>
  <r>
    <x v="746"/>
    <x v="0"/>
    <s v="Itapecerica Da Serra"/>
    <x v="9"/>
    <n v="1"/>
    <n v="1"/>
    <n v="96.83"/>
    <n v="1"/>
    <n v="0"/>
    <n v="3"/>
    <n v="0"/>
    <x v="9"/>
  </r>
  <r>
    <x v="746"/>
    <x v="0"/>
    <s v="Itapecerica Da Serra"/>
    <x v="11"/>
    <n v="1"/>
    <n v="1"/>
    <n v="94.3"/>
    <n v="1"/>
    <n v="1"/>
    <n v="4"/>
    <n v="1"/>
    <x v="11"/>
  </r>
  <r>
    <x v="746"/>
    <x v="0"/>
    <s v="Itapecerica Da Serra"/>
    <x v="15"/>
    <n v="2"/>
    <n v="2"/>
    <n v="155.85"/>
    <n v="2"/>
    <n v="0"/>
    <n v="4.5"/>
    <n v="0"/>
    <x v="15"/>
  </r>
  <r>
    <x v="746"/>
    <x v="0"/>
    <s v="Itapecerica Da Serra"/>
    <x v="16"/>
    <n v="2"/>
    <n v="2"/>
    <n v="149.58000000000001"/>
    <n v="2"/>
    <n v="0"/>
    <n v="4"/>
    <n v="0"/>
    <x v="16"/>
  </r>
  <r>
    <x v="746"/>
    <x v="0"/>
    <s v="Itapecerica Da Serra"/>
    <x v="19"/>
    <n v="5"/>
    <n v="5"/>
    <n v="356.23"/>
    <n v="5"/>
    <n v="0"/>
    <n v="4.8"/>
    <n v="0"/>
    <x v="19"/>
  </r>
  <r>
    <x v="747"/>
    <x v="4"/>
    <s v="Londrina"/>
    <x v="13"/>
    <n v="2"/>
    <n v="2"/>
    <n v="218.06"/>
    <n v="2"/>
    <n v="0"/>
    <n v="5"/>
    <n v="0"/>
    <x v="13"/>
  </r>
  <r>
    <x v="747"/>
    <x v="4"/>
    <s v="Londrina"/>
    <x v="14"/>
    <n v="2"/>
    <n v="2"/>
    <n v="201.78"/>
    <n v="2"/>
    <n v="0"/>
    <n v="3"/>
    <n v="0"/>
    <x v="14"/>
  </r>
  <r>
    <x v="747"/>
    <x v="4"/>
    <s v="Londrina"/>
    <x v="18"/>
    <n v="3"/>
    <n v="3"/>
    <n v="282.22000000000003"/>
    <n v="3"/>
    <n v="0"/>
    <n v="5"/>
    <n v="0"/>
    <x v="18"/>
  </r>
  <r>
    <x v="748"/>
    <x v="5"/>
    <s v="Rio De Janeiro"/>
    <x v="11"/>
    <n v="2"/>
    <n v="2"/>
    <n v="289.32"/>
    <n v="2"/>
    <n v="0"/>
    <n v="4.5"/>
    <n v="0"/>
    <x v="11"/>
  </r>
  <r>
    <x v="748"/>
    <x v="5"/>
    <s v="Rio De Janeiro"/>
    <x v="13"/>
    <n v="3"/>
    <n v="3"/>
    <n v="435.57"/>
    <n v="3"/>
    <n v="0"/>
    <n v="4.67"/>
    <n v="0"/>
    <x v="13"/>
  </r>
  <r>
    <x v="748"/>
    <x v="5"/>
    <s v="Rio De Janeiro"/>
    <x v="14"/>
    <n v="2"/>
    <n v="2"/>
    <n v="290.06"/>
    <n v="2"/>
    <n v="0"/>
    <n v="5"/>
    <n v="0"/>
    <x v="14"/>
  </r>
  <r>
    <x v="749"/>
    <x v="0"/>
    <s v="Sao Paulo"/>
    <x v="18"/>
    <n v="1"/>
    <n v="1"/>
    <n v="47.29"/>
    <n v="1"/>
    <n v="0"/>
    <n v="5"/>
    <n v="0"/>
    <x v="18"/>
  </r>
  <r>
    <x v="749"/>
    <x v="0"/>
    <s v="Sao Paulo"/>
    <x v="15"/>
    <n v="1"/>
    <n v="1"/>
    <n v="210.09"/>
    <n v="1"/>
    <n v="0"/>
    <n v="2"/>
    <n v="0"/>
    <x v="15"/>
  </r>
  <r>
    <x v="749"/>
    <x v="0"/>
    <s v="Sao Paulo"/>
    <x v="16"/>
    <n v="4"/>
    <n v="6"/>
    <n v="356.41"/>
    <n v="4"/>
    <n v="0"/>
    <n v="4.5"/>
    <n v="0"/>
    <x v="16"/>
  </r>
  <r>
    <x v="749"/>
    <x v="0"/>
    <s v="Sao Paulo"/>
    <x v="19"/>
    <n v="4"/>
    <n v="8"/>
    <n v="814.18"/>
    <n v="4"/>
    <n v="0"/>
    <n v="4.75"/>
    <n v="0"/>
    <x v="19"/>
  </r>
  <r>
    <x v="750"/>
    <x v="8"/>
    <s v="Caxias Do Sul"/>
    <x v="4"/>
    <n v="2"/>
    <n v="3"/>
    <n v="168.76"/>
    <n v="2"/>
    <n v="0"/>
    <n v="2.5"/>
    <n v="0"/>
    <x v="4"/>
  </r>
  <r>
    <x v="750"/>
    <x v="8"/>
    <s v="Caxias Do Sul"/>
    <x v="5"/>
    <n v="1"/>
    <n v="2"/>
    <n v="108.76"/>
    <n v="1"/>
    <n v="0"/>
    <n v="5"/>
    <n v="0"/>
    <x v="5"/>
  </r>
  <r>
    <x v="751"/>
    <x v="0"/>
    <s v="Holambra"/>
    <x v="2"/>
    <n v="3"/>
    <n v="3"/>
    <n v="621.26"/>
    <n v="3"/>
    <n v="0"/>
    <n v="4.33"/>
    <n v="0"/>
    <x v="2"/>
  </r>
  <r>
    <x v="751"/>
    <x v="0"/>
    <s v="Holambra"/>
    <x v="3"/>
    <n v="1"/>
    <n v="1"/>
    <n v="204.08"/>
    <n v="1"/>
    <n v="0"/>
    <n v="5"/>
    <n v="0"/>
    <x v="3"/>
  </r>
  <r>
    <x v="751"/>
    <x v="0"/>
    <s v="Holambra"/>
    <x v="4"/>
    <n v="2"/>
    <n v="2"/>
    <n v="408.16"/>
    <n v="2"/>
    <n v="0"/>
    <n v="4.5"/>
    <n v="0"/>
    <x v="4"/>
  </r>
  <r>
    <x v="751"/>
    <x v="0"/>
    <s v="Holambra"/>
    <x v="5"/>
    <n v="1"/>
    <n v="1"/>
    <n v="208.59"/>
    <n v="1"/>
    <n v="0"/>
    <n v="5"/>
    <n v="0"/>
    <x v="5"/>
  </r>
  <r>
    <x v="752"/>
    <x v="0"/>
    <s v="Araraquara"/>
    <x v="10"/>
    <n v="8"/>
    <n v="8"/>
    <n v="537.85"/>
    <n v="8"/>
    <n v="1"/>
    <n v="3.75"/>
    <n v="0.125"/>
    <x v="10"/>
  </r>
  <r>
    <x v="752"/>
    <x v="0"/>
    <s v="Araraquara"/>
    <x v="11"/>
    <n v="12"/>
    <n v="13"/>
    <n v="1264.1500000000001"/>
    <n v="12"/>
    <n v="0"/>
    <n v="4.42"/>
    <n v="0"/>
    <x v="11"/>
  </r>
  <r>
    <x v="752"/>
    <x v="0"/>
    <s v="Araraquara"/>
    <x v="12"/>
    <n v="9"/>
    <n v="9"/>
    <n v="942.12"/>
    <n v="8"/>
    <n v="2"/>
    <n v="3.56"/>
    <n v="0.25"/>
    <x v="12"/>
  </r>
  <r>
    <x v="752"/>
    <x v="0"/>
    <s v="Araraquara"/>
    <x v="13"/>
    <n v="5"/>
    <n v="5"/>
    <n v="331.61"/>
    <n v="5"/>
    <n v="3"/>
    <n v="3.2"/>
    <n v="0.6"/>
    <x v="13"/>
  </r>
  <r>
    <x v="752"/>
    <x v="0"/>
    <s v="Araraquara"/>
    <x v="14"/>
    <n v="2"/>
    <n v="2"/>
    <n v="267.69"/>
    <n v="2"/>
    <n v="1"/>
    <n v="4"/>
    <n v="0.5"/>
    <x v="14"/>
  </r>
  <r>
    <x v="753"/>
    <x v="3"/>
    <s v="Governador Valadares"/>
    <x v="11"/>
    <n v="2"/>
    <n v="2"/>
    <n v="228.26"/>
    <n v="2"/>
    <n v="0"/>
    <n v="3.5"/>
    <n v="0"/>
    <x v="11"/>
  </r>
  <r>
    <x v="754"/>
    <x v="4"/>
    <s v="Curitiba"/>
    <x v="8"/>
    <n v="1"/>
    <n v="1"/>
    <n v="225.21"/>
    <n v="1"/>
    <n v="0"/>
    <n v="4"/>
    <n v="0"/>
    <x v="8"/>
  </r>
  <r>
    <x v="755"/>
    <x v="5"/>
    <s v="Rio De Janeiro"/>
    <x v="0"/>
    <n v="1"/>
    <n v="1"/>
    <n v="86.74"/>
    <n v="1"/>
    <n v="0"/>
    <n v="1"/>
    <n v="0"/>
    <x v="0"/>
  </r>
  <r>
    <x v="756"/>
    <x v="0"/>
    <s v="Osvaldo Cruz"/>
    <x v="1"/>
    <n v="1"/>
    <n v="1"/>
    <n v="885.8"/>
    <n v="0"/>
    <n v="0"/>
    <m/>
    <m/>
    <x v="1"/>
  </r>
  <r>
    <x v="757"/>
    <x v="3"/>
    <s v="Guanhaes"/>
    <x v="19"/>
    <n v="9"/>
    <n v="10"/>
    <n v="1478.43"/>
    <n v="9"/>
    <n v="0"/>
    <n v="4.67"/>
    <n v="0"/>
    <x v="19"/>
  </r>
  <r>
    <x v="758"/>
    <x v="3"/>
    <s v="Belo Horizonte"/>
    <x v="17"/>
    <n v="1"/>
    <n v="1"/>
    <n v="2217.9899999999998"/>
    <n v="1"/>
    <n v="0"/>
    <n v="4"/>
    <n v="0"/>
    <x v="17"/>
  </r>
  <r>
    <x v="758"/>
    <x v="3"/>
    <s v="Belo Horizonte"/>
    <x v="2"/>
    <n v="1"/>
    <n v="1"/>
    <n v="3736.22"/>
    <n v="1"/>
    <n v="0"/>
    <n v="4"/>
    <n v="0"/>
    <x v="2"/>
  </r>
  <r>
    <x v="758"/>
    <x v="3"/>
    <s v="Belo Horizonte"/>
    <x v="5"/>
    <n v="1"/>
    <n v="1"/>
    <n v="912.79"/>
    <n v="1"/>
    <n v="0"/>
    <m/>
    <n v="0"/>
    <x v="5"/>
  </r>
  <r>
    <x v="758"/>
    <x v="3"/>
    <s v="Belo Horizonte"/>
    <x v="8"/>
    <n v="1"/>
    <n v="1"/>
    <n v="243.04"/>
    <n v="1"/>
    <n v="0"/>
    <n v="4"/>
    <n v="0"/>
    <x v="8"/>
  </r>
  <r>
    <x v="758"/>
    <x v="3"/>
    <s v="Belo Horizonte"/>
    <x v="0"/>
    <n v="2"/>
    <n v="2"/>
    <n v="603.48"/>
    <n v="2"/>
    <n v="0"/>
    <n v="3"/>
    <n v="0"/>
    <x v="0"/>
  </r>
  <r>
    <x v="758"/>
    <x v="3"/>
    <s v="Belo Horizonte"/>
    <x v="1"/>
    <n v="2"/>
    <n v="2"/>
    <n v="588.37"/>
    <n v="2"/>
    <n v="0"/>
    <n v="5"/>
    <n v="0"/>
    <x v="1"/>
  </r>
  <r>
    <x v="758"/>
    <x v="3"/>
    <s v="Belo Horizonte"/>
    <x v="9"/>
    <n v="3"/>
    <n v="3"/>
    <n v="862.62"/>
    <n v="3"/>
    <n v="0"/>
    <n v="4"/>
    <n v="0"/>
    <x v="9"/>
  </r>
  <r>
    <x v="759"/>
    <x v="3"/>
    <s v="Belo Horizonte"/>
    <x v="4"/>
    <n v="1"/>
    <n v="2"/>
    <n v="79.28"/>
    <n v="1"/>
    <n v="0"/>
    <n v="5"/>
    <n v="0"/>
    <x v="4"/>
  </r>
  <r>
    <x v="759"/>
    <x v="3"/>
    <s v="Belo Horizonte"/>
    <x v="1"/>
    <n v="2"/>
    <n v="3"/>
    <n v="231.44"/>
    <n v="2"/>
    <n v="0"/>
    <n v="5"/>
    <n v="0"/>
    <x v="1"/>
  </r>
  <r>
    <x v="759"/>
    <x v="3"/>
    <s v="Belo Horizonte"/>
    <x v="10"/>
    <n v="1"/>
    <n v="1"/>
    <n v="24.88"/>
    <n v="1"/>
    <n v="0"/>
    <n v="5"/>
    <n v="0"/>
    <x v="10"/>
  </r>
  <r>
    <x v="759"/>
    <x v="3"/>
    <s v="Belo Horizonte"/>
    <x v="11"/>
    <n v="3"/>
    <n v="3"/>
    <n v="214.67"/>
    <n v="3"/>
    <n v="0"/>
    <n v="5"/>
    <n v="0"/>
    <x v="11"/>
  </r>
  <r>
    <x v="760"/>
    <x v="3"/>
    <s v="Juiz De Fora"/>
    <x v="8"/>
    <n v="1"/>
    <n v="1"/>
    <n v="42.38"/>
    <n v="1"/>
    <n v="0"/>
    <n v="5"/>
    <n v="0"/>
    <x v="8"/>
  </r>
  <r>
    <x v="760"/>
    <x v="3"/>
    <s v="Juiz De Fora"/>
    <x v="0"/>
    <n v="1"/>
    <n v="1"/>
    <n v="36.69"/>
    <n v="1"/>
    <n v="0"/>
    <n v="5"/>
    <n v="0"/>
    <x v="0"/>
  </r>
  <r>
    <x v="760"/>
    <x v="3"/>
    <s v="Juiz De Fora"/>
    <x v="9"/>
    <n v="2"/>
    <n v="2"/>
    <n v="114.27"/>
    <n v="2"/>
    <n v="0"/>
    <n v="5"/>
    <n v="0"/>
    <x v="9"/>
  </r>
  <r>
    <x v="760"/>
    <x v="3"/>
    <s v="Juiz De Fora"/>
    <x v="15"/>
    <n v="1"/>
    <n v="1"/>
    <n v="48.21"/>
    <n v="1"/>
    <n v="0"/>
    <n v="5"/>
    <n v="0"/>
    <x v="15"/>
  </r>
  <r>
    <x v="760"/>
    <x v="3"/>
    <s v="Juiz De Fora"/>
    <x v="16"/>
    <n v="2"/>
    <n v="4"/>
    <n v="200.5"/>
    <n v="2"/>
    <n v="0"/>
    <n v="5"/>
    <n v="0"/>
    <x v="16"/>
  </r>
  <r>
    <x v="760"/>
    <x v="3"/>
    <s v="Juiz De Fora"/>
    <x v="19"/>
    <n v="1"/>
    <n v="3"/>
    <n v="109.68"/>
    <n v="1"/>
    <n v="0"/>
    <n v="5"/>
    <n v="0"/>
    <x v="19"/>
  </r>
  <r>
    <x v="761"/>
    <x v="0"/>
    <s v="Caieiras"/>
    <x v="8"/>
    <n v="1"/>
    <n v="3"/>
    <n v="722.25"/>
    <n v="0"/>
    <n v="0"/>
    <n v="1"/>
    <m/>
    <x v="8"/>
  </r>
  <r>
    <x v="761"/>
    <x v="0"/>
    <s v="Caieiras"/>
    <x v="0"/>
    <n v="1"/>
    <n v="1"/>
    <n v="240.75"/>
    <n v="0"/>
    <n v="0"/>
    <n v="1"/>
    <m/>
    <x v="0"/>
  </r>
  <r>
    <x v="762"/>
    <x v="1"/>
    <s v="Vitoria"/>
    <x v="13"/>
    <n v="4"/>
    <n v="6"/>
    <n v="1065.27"/>
    <n v="4"/>
    <n v="1"/>
    <n v="4"/>
    <n v="0.25"/>
    <x v="13"/>
  </r>
  <r>
    <x v="762"/>
    <x v="1"/>
    <s v="Vitoria"/>
    <x v="14"/>
    <n v="4"/>
    <n v="4"/>
    <n v="906.81"/>
    <n v="4"/>
    <n v="0"/>
    <n v="4.75"/>
    <n v="0"/>
    <x v="14"/>
  </r>
  <r>
    <x v="763"/>
    <x v="0"/>
    <s v="Tatui"/>
    <x v="1"/>
    <n v="1"/>
    <n v="2"/>
    <n v="122.02"/>
    <n v="1"/>
    <n v="0"/>
    <n v="5"/>
    <n v="0"/>
    <x v="1"/>
  </r>
  <r>
    <x v="763"/>
    <x v="0"/>
    <s v="Tatui"/>
    <x v="9"/>
    <n v="5"/>
    <n v="5"/>
    <n v="457.71"/>
    <n v="5"/>
    <n v="0"/>
    <n v="5"/>
    <n v="0"/>
    <x v="9"/>
  </r>
  <r>
    <x v="763"/>
    <x v="0"/>
    <s v="Tatui"/>
    <x v="10"/>
    <n v="2"/>
    <n v="2"/>
    <n v="203.04"/>
    <n v="2"/>
    <n v="0"/>
    <n v="5"/>
    <n v="0"/>
    <x v="10"/>
  </r>
  <r>
    <x v="763"/>
    <x v="0"/>
    <s v="Tatui"/>
    <x v="11"/>
    <n v="2"/>
    <n v="2"/>
    <n v="87.01"/>
    <n v="2"/>
    <n v="0"/>
    <n v="5"/>
    <n v="0"/>
    <x v="11"/>
  </r>
  <r>
    <x v="763"/>
    <x v="0"/>
    <s v="Tatui"/>
    <x v="12"/>
    <n v="4"/>
    <n v="4"/>
    <n v="297.58999999999997"/>
    <n v="4"/>
    <n v="1"/>
    <n v="3.67"/>
    <n v="0.25"/>
    <x v="12"/>
  </r>
  <r>
    <x v="763"/>
    <x v="0"/>
    <s v="Tatui"/>
    <x v="13"/>
    <n v="9"/>
    <n v="9"/>
    <n v="724.27"/>
    <n v="9"/>
    <n v="4"/>
    <n v="2.89"/>
    <n v="0.44444444444444442"/>
    <x v="13"/>
  </r>
  <r>
    <x v="763"/>
    <x v="0"/>
    <s v="Tatui"/>
    <x v="14"/>
    <n v="5"/>
    <n v="5"/>
    <n v="684.93"/>
    <n v="4"/>
    <n v="0"/>
    <n v="4.4000000000000004"/>
    <n v="0"/>
    <x v="14"/>
  </r>
  <r>
    <x v="763"/>
    <x v="0"/>
    <s v="Tatui"/>
    <x v="18"/>
    <n v="8"/>
    <n v="9"/>
    <n v="891.95"/>
    <n v="8"/>
    <n v="0"/>
    <n v="5"/>
    <n v="0"/>
    <x v="18"/>
  </r>
  <r>
    <x v="763"/>
    <x v="0"/>
    <s v="Tatui"/>
    <x v="15"/>
    <n v="2"/>
    <n v="2"/>
    <n v="168.02"/>
    <n v="2"/>
    <n v="0"/>
    <n v="3.5"/>
    <n v="0"/>
    <x v="15"/>
  </r>
  <r>
    <x v="763"/>
    <x v="0"/>
    <s v="Tatui"/>
    <x v="16"/>
    <n v="5"/>
    <n v="5"/>
    <n v="763.09"/>
    <n v="5"/>
    <n v="0"/>
    <n v="4.5999999999999996"/>
    <n v="0"/>
    <x v="16"/>
  </r>
  <r>
    <x v="763"/>
    <x v="0"/>
    <s v="Tatui"/>
    <x v="19"/>
    <n v="2"/>
    <n v="2"/>
    <n v="196.71"/>
    <n v="2"/>
    <n v="0"/>
    <n v="5"/>
    <n v="0"/>
    <x v="19"/>
  </r>
  <r>
    <x v="764"/>
    <x v="0"/>
    <s v="Sao Paulo"/>
    <x v="11"/>
    <n v="5"/>
    <n v="5"/>
    <n v="1003.54"/>
    <n v="5"/>
    <n v="2"/>
    <n v="2.2000000000000002"/>
    <n v="0.4"/>
    <x v="11"/>
  </r>
  <r>
    <x v="764"/>
    <x v="0"/>
    <s v="Sao Paulo"/>
    <x v="12"/>
    <n v="1"/>
    <n v="1"/>
    <n v="115.45"/>
    <n v="1"/>
    <n v="0"/>
    <n v="4"/>
    <n v="0"/>
    <x v="12"/>
  </r>
  <r>
    <x v="764"/>
    <x v="0"/>
    <s v="Sao Paulo"/>
    <x v="14"/>
    <n v="1"/>
    <n v="1"/>
    <n v="106.6"/>
    <n v="1"/>
    <n v="0"/>
    <n v="3"/>
    <n v="0"/>
    <x v="14"/>
  </r>
  <r>
    <x v="764"/>
    <x v="0"/>
    <s v="Sao Paulo"/>
    <x v="19"/>
    <n v="1"/>
    <n v="1"/>
    <n v="84.28"/>
    <n v="1"/>
    <n v="0"/>
    <n v="4"/>
    <n v="0"/>
    <x v="19"/>
  </r>
  <r>
    <x v="765"/>
    <x v="0"/>
    <s v="Santo Andre"/>
    <x v="7"/>
    <n v="5"/>
    <n v="5"/>
    <n v="1278.19"/>
    <n v="5"/>
    <n v="0"/>
    <n v="4.5999999999999996"/>
    <n v="0"/>
    <x v="7"/>
  </r>
  <r>
    <x v="765"/>
    <x v="0"/>
    <s v="Santo Andre"/>
    <x v="0"/>
    <n v="2"/>
    <n v="2"/>
    <n v="611.91"/>
    <n v="2"/>
    <n v="0"/>
    <n v="5"/>
    <n v="0"/>
    <x v="0"/>
  </r>
  <r>
    <x v="765"/>
    <x v="0"/>
    <s v="Santo Andre"/>
    <x v="1"/>
    <n v="1"/>
    <n v="1"/>
    <n v="264.67"/>
    <n v="1"/>
    <n v="0"/>
    <n v="5"/>
    <n v="0"/>
    <x v="1"/>
  </r>
  <r>
    <x v="765"/>
    <x v="0"/>
    <s v="Santo Andre"/>
    <x v="9"/>
    <n v="1"/>
    <n v="1"/>
    <n v="511.21"/>
    <n v="1"/>
    <n v="0"/>
    <n v="5"/>
    <n v="0"/>
    <x v="9"/>
  </r>
  <r>
    <x v="765"/>
    <x v="0"/>
    <s v="Santo Andre"/>
    <x v="10"/>
    <n v="1"/>
    <n v="1"/>
    <n v="267.99"/>
    <n v="1"/>
    <n v="0"/>
    <n v="1"/>
    <n v="0"/>
    <x v="10"/>
  </r>
  <r>
    <x v="765"/>
    <x v="0"/>
    <s v="Santo Andre"/>
    <x v="11"/>
    <n v="2"/>
    <n v="2"/>
    <n v="64.2"/>
    <n v="2"/>
    <n v="0"/>
    <n v="3"/>
    <n v="0"/>
    <x v="11"/>
  </r>
  <r>
    <x v="765"/>
    <x v="0"/>
    <s v="Santo Andre"/>
    <x v="12"/>
    <n v="2"/>
    <n v="2"/>
    <n v="433.93"/>
    <n v="2"/>
    <n v="0"/>
    <n v="3"/>
    <n v="0"/>
    <x v="12"/>
  </r>
  <r>
    <x v="765"/>
    <x v="0"/>
    <s v="Santo Andre"/>
    <x v="13"/>
    <n v="2"/>
    <n v="2"/>
    <n v="511.17"/>
    <n v="2"/>
    <n v="0"/>
    <n v="4.5"/>
    <n v="0"/>
    <x v="13"/>
  </r>
  <r>
    <x v="765"/>
    <x v="0"/>
    <s v="Santo Andre"/>
    <x v="14"/>
    <n v="8"/>
    <n v="8"/>
    <n v="2019.84"/>
    <n v="8"/>
    <n v="0"/>
    <n v="4.13"/>
    <n v="0"/>
    <x v="14"/>
  </r>
  <r>
    <x v="765"/>
    <x v="0"/>
    <s v="Santo Andre"/>
    <x v="18"/>
    <n v="1"/>
    <n v="1"/>
    <n v="34.39"/>
    <n v="1"/>
    <n v="0"/>
    <n v="5"/>
    <n v="0"/>
    <x v="18"/>
  </r>
  <r>
    <x v="765"/>
    <x v="0"/>
    <s v="Santo Andre"/>
    <x v="15"/>
    <n v="3"/>
    <n v="4"/>
    <n v="513.71"/>
    <n v="3"/>
    <n v="0"/>
    <n v="3.67"/>
    <n v="0"/>
    <x v="15"/>
  </r>
  <r>
    <x v="765"/>
    <x v="0"/>
    <s v="Santo Andre"/>
    <x v="19"/>
    <n v="2"/>
    <n v="2"/>
    <n v="812.04"/>
    <n v="2"/>
    <n v="0"/>
    <n v="3"/>
    <n v="0"/>
    <x v="19"/>
  </r>
  <r>
    <x v="766"/>
    <x v="13"/>
    <s v="Recife"/>
    <x v="12"/>
    <n v="1"/>
    <n v="1"/>
    <n v="1821.87"/>
    <n v="1"/>
    <n v="0"/>
    <n v="1"/>
    <n v="0"/>
    <x v="12"/>
  </r>
  <r>
    <x v="766"/>
    <x v="13"/>
    <s v="Recife"/>
    <x v="14"/>
    <n v="2"/>
    <n v="2"/>
    <n v="3806.07"/>
    <n v="2"/>
    <n v="1"/>
    <n v="3"/>
    <n v="0.5"/>
    <x v="14"/>
  </r>
  <r>
    <x v="766"/>
    <x v="13"/>
    <s v="Recife"/>
    <x v="15"/>
    <n v="3"/>
    <n v="3"/>
    <n v="6001.09"/>
    <n v="3"/>
    <n v="0"/>
    <n v="1.67"/>
    <n v="0"/>
    <x v="15"/>
  </r>
  <r>
    <x v="766"/>
    <x v="13"/>
    <s v="Recife"/>
    <x v="16"/>
    <n v="3"/>
    <n v="3"/>
    <n v="5959.04"/>
    <n v="3"/>
    <n v="0"/>
    <n v="4"/>
    <n v="0"/>
    <x v="16"/>
  </r>
  <r>
    <x v="766"/>
    <x v="13"/>
    <s v="Recife"/>
    <x v="19"/>
    <n v="3"/>
    <n v="3"/>
    <n v="6235.92"/>
    <n v="3"/>
    <n v="0"/>
    <n v="1"/>
    <n v="0"/>
    <x v="19"/>
  </r>
  <r>
    <x v="767"/>
    <x v="4"/>
    <s v="Francisco Beltrao"/>
    <x v="19"/>
    <n v="2"/>
    <n v="2"/>
    <n v="157"/>
    <n v="2"/>
    <n v="0"/>
    <n v="5"/>
    <n v="0"/>
    <x v="19"/>
  </r>
  <r>
    <x v="768"/>
    <x v="0"/>
    <s v="Ribeirao Pires"/>
    <x v="14"/>
    <n v="3"/>
    <n v="3"/>
    <n v="411.92"/>
    <n v="3"/>
    <n v="2"/>
    <n v="2.33"/>
    <n v="0.66666666666666663"/>
    <x v="14"/>
  </r>
  <r>
    <x v="768"/>
    <x v="0"/>
    <s v="Ribeirao Pires"/>
    <x v="18"/>
    <n v="6"/>
    <n v="11"/>
    <n v="878.42"/>
    <n v="6"/>
    <n v="0"/>
    <n v="4"/>
    <n v="0"/>
    <x v="18"/>
  </r>
  <r>
    <x v="768"/>
    <x v="0"/>
    <s v="Ribeirao Pires"/>
    <x v="15"/>
    <n v="2"/>
    <n v="2"/>
    <n v="145.71"/>
    <n v="2"/>
    <n v="0"/>
    <n v="4.5"/>
    <n v="0"/>
    <x v="15"/>
  </r>
  <r>
    <x v="768"/>
    <x v="0"/>
    <s v="Ribeirao Pires"/>
    <x v="16"/>
    <n v="5"/>
    <n v="5"/>
    <n v="235.73"/>
    <n v="5"/>
    <n v="0"/>
    <n v="4.75"/>
    <n v="0"/>
    <x v="16"/>
  </r>
  <r>
    <x v="768"/>
    <x v="0"/>
    <s v="Ribeirao Pires"/>
    <x v="19"/>
    <n v="5"/>
    <n v="9"/>
    <n v="510.94"/>
    <n v="5"/>
    <n v="0"/>
    <n v="4.5999999999999996"/>
    <n v="0"/>
    <x v="19"/>
  </r>
  <r>
    <x v="769"/>
    <x v="0"/>
    <s v="Santos"/>
    <x v="19"/>
    <n v="1"/>
    <n v="1"/>
    <n v="61.3"/>
    <n v="1"/>
    <n v="0"/>
    <n v="5"/>
    <n v="0"/>
    <x v="19"/>
  </r>
  <r>
    <x v="770"/>
    <x v="0"/>
    <s v="Campinas"/>
    <x v="0"/>
    <n v="2"/>
    <n v="2"/>
    <n v="169.15"/>
    <n v="2"/>
    <n v="0"/>
    <n v="3.5"/>
    <n v="0"/>
    <x v="0"/>
  </r>
  <r>
    <x v="770"/>
    <x v="0"/>
    <s v="Campinas"/>
    <x v="1"/>
    <n v="2"/>
    <n v="2"/>
    <n v="83.71"/>
    <n v="2"/>
    <n v="0"/>
    <n v="5"/>
    <n v="0"/>
    <x v="1"/>
  </r>
  <r>
    <x v="770"/>
    <x v="0"/>
    <s v="Campinas"/>
    <x v="10"/>
    <n v="1"/>
    <n v="1"/>
    <n v="63.53"/>
    <n v="1"/>
    <n v="0"/>
    <n v="5"/>
    <n v="0"/>
    <x v="10"/>
  </r>
  <r>
    <x v="770"/>
    <x v="0"/>
    <s v="Campinas"/>
    <x v="11"/>
    <n v="1"/>
    <n v="1"/>
    <n v="301.31"/>
    <n v="1"/>
    <n v="0"/>
    <n v="4"/>
    <n v="0"/>
    <x v="11"/>
  </r>
  <r>
    <x v="770"/>
    <x v="0"/>
    <s v="Campinas"/>
    <x v="13"/>
    <n v="2"/>
    <n v="2"/>
    <n v="109.21"/>
    <n v="2"/>
    <n v="1"/>
    <n v="3"/>
    <n v="0.5"/>
    <x v="13"/>
  </r>
  <r>
    <x v="770"/>
    <x v="0"/>
    <s v="Campinas"/>
    <x v="14"/>
    <n v="4"/>
    <n v="4"/>
    <n v="643.95000000000005"/>
    <n v="4"/>
    <n v="0"/>
    <n v="4.5"/>
    <n v="0"/>
    <x v="14"/>
  </r>
  <r>
    <x v="770"/>
    <x v="0"/>
    <s v="Campinas"/>
    <x v="18"/>
    <n v="2"/>
    <n v="2"/>
    <n v="228.06"/>
    <n v="2"/>
    <n v="0"/>
    <n v="4.5"/>
    <n v="0"/>
    <x v="18"/>
  </r>
  <r>
    <x v="770"/>
    <x v="0"/>
    <s v="Campinas"/>
    <x v="15"/>
    <n v="1"/>
    <n v="1"/>
    <n v="220.57"/>
    <n v="1"/>
    <n v="0"/>
    <n v="5"/>
    <n v="0"/>
    <x v="15"/>
  </r>
  <r>
    <x v="770"/>
    <x v="0"/>
    <s v="Campinas"/>
    <x v="16"/>
    <n v="3"/>
    <n v="4"/>
    <n v="635.82000000000005"/>
    <n v="3"/>
    <n v="0"/>
    <n v="4.33"/>
    <n v="0"/>
    <x v="16"/>
  </r>
  <r>
    <x v="770"/>
    <x v="0"/>
    <s v="Campinas"/>
    <x v="19"/>
    <n v="3"/>
    <n v="3"/>
    <n v="113.85"/>
    <n v="3"/>
    <n v="0"/>
    <n v="4"/>
    <n v="0"/>
    <x v="19"/>
  </r>
  <r>
    <x v="771"/>
    <x v="12"/>
    <s v="Brasilia Df"/>
    <x v="1"/>
    <n v="1"/>
    <n v="2"/>
    <n v="312.82"/>
    <n v="1"/>
    <n v="0"/>
    <n v="5"/>
    <n v="0"/>
    <x v="1"/>
  </r>
  <r>
    <x v="771"/>
    <x v="12"/>
    <s v="Brasilia Df"/>
    <x v="9"/>
    <n v="2"/>
    <n v="2"/>
    <n v="143.46"/>
    <n v="2"/>
    <n v="0"/>
    <n v="5"/>
    <n v="0"/>
    <x v="9"/>
  </r>
  <r>
    <x v="771"/>
    <x v="12"/>
    <s v="Brasilia Df"/>
    <x v="10"/>
    <n v="1"/>
    <n v="1"/>
    <n v="205.53"/>
    <n v="1"/>
    <n v="1"/>
    <n v="1"/>
    <n v="1"/>
    <x v="10"/>
  </r>
  <r>
    <x v="772"/>
    <x v="8"/>
    <s v="Imigrante"/>
    <x v="11"/>
    <n v="1"/>
    <n v="1"/>
    <n v="61.38"/>
    <n v="1"/>
    <n v="0"/>
    <n v="5"/>
    <n v="0"/>
    <x v="11"/>
  </r>
  <r>
    <x v="773"/>
    <x v="0"/>
    <s v="Sao Paulo"/>
    <x v="15"/>
    <n v="1"/>
    <n v="1"/>
    <n v="40.380000000000003"/>
    <n v="1"/>
    <n v="0"/>
    <n v="5"/>
    <n v="0"/>
    <x v="15"/>
  </r>
  <r>
    <x v="774"/>
    <x v="3"/>
    <s v="Belo Horizonte"/>
    <x v="1"/>
    <n v="2"/>
    <n v="2"/>
    <n v="197.07"/>
    <n v="2"/>
    <n v="0"/>
    <n v="3.5"/>
    <n v="0"/>
    <x v="1"/>
  </r>
  <r>
    <x v="774"/>
    <x v="3"/>
    <s v="Belo Horizonte"/>
    <x v="11"/>
    <n v="3"/>
    <n v="4"/>
    <n v="906.14"/>
    <n v="3"/>
    <n v="0"/>
    <n v="4.67"/>
    <n v="0"/>
    <x v="11"/>
  </r>
  <r>
    <x v="774"/>
    <x v="3"/>
    <s v="Belo Horizonte"/>
    <x v="13"/>
    <n v="1"/>
    <n v="1"/>
    <n v="258.25"/>
    <n v="1"/>
    <n v="0"/>
    <n v="5"/>
    <n v="0"/>
    <x v="13"/>
  </r>
  <r>
    <x v="774"/>
    <x v="3"/>
    <s v="Belo Horizonte"/>
    <x v="14"/>
    <n v="1"/>
    <n v="1"/>
    <n v="123.4"/>
    <n v="1"/>
    <n v="0"/>
    <n v="1"/>
    <n v="0"/>
    <x v="14"/>
  </r>
  <r>
    <x v="774"/>
    <x v="3"/>
    <s v="Belo Horizonte"/>
    <x v="18"/>
    <n v="2"/>
    <n v="2"/>
    <n v="513.77"/>
    <n v="2"/>
    <n v="0"/>
    <n v="5"/>
    <n v="0"/>
    <x v="18"/>
  </r>
  <r>
    <x v="774"/>
    <x v="3"/>
    <s v="Belo Horizonte"/>
    <x v="15"/>
    <n v="2"/>
    <n v="2"/>
    <n v="706.27"/>
    <n v="2"/>
    <n v="0"/>
    <n v="4.5"/>
    <n v="0"/>
    <x v="15"/>
  </r>
  <r>
    <x v="774"/>
    <x v="3"/>
    <s v="Belo Horizonte"/>
    <x v="16"/>
    <n v="1"/>
    <n v="1"/>
    <n v="169.32"/>
    <n v="1"/>
    <n v="0"/>
    <n v="5"/>
    <n v="0"/>
    <x v="16"/>
  </r>
  <r>
    <x v="775"/>
    <x v="0"/>
    <s v="Santo Andre"/>
    <x v="13"/>
    <n v="1"/>
    <n v="1"/>
    <n v="41.89"/>
    <n v="1"/>
    <n v="0"/>
    <n v="5"/>
    <n v="0"/>
    <x v="13"/>
  </r>
  <r>
    <x v="775"/>
    <x v="0"/>
    <s v="Santo Andre"/>
    <x v="14"/>
    <n v="1"/>
    <n v="1"/>
    <n v="49.73"/>
    <n v="1"/>
    <n v="0"/>
    <n v="5"/>
    <n v="0"/>
    <x v="14"/>
  </r>
  <r>
    <x v="775"/>
    <x v="0"/>
    <s v="Santo Andre"/>
    <x v="18"/>
    <n v="1"/>
    <n v="1"/>
    <n v="41.89"/>
    <n v="1"/>
    <n v="0"/>
    <n v="5"/>
    <n v="0"/>
    <x v="18"/>
  </r>
  <r>
    <x v="775"/>
    <x v="0"/>
    <s v="Santo Andre"/>
    <x v="15"/>
    <n v="2"/>
    <n v="4"/>
    <n v="188.12"/>
    <n v="2"/>
    <n v="0"/>
    <n v="3.5"/>
    <n v="0"/>
    <x v="15"/>
  </r>
  <r>
    <x v="775"/>
    <x v="0"/>
    <s v="Santo Andre"/>
    <x v="16"/>
    <n v="3"/>
    <n v="3"/>
    <n v="193"/>
    <n v="3"/>
    <n v="0"/>
    <n v="5"/>
    <n v="0"/>
    <x v="16"/>
  </r>
  <r>
    <x v="776"/>
    <x v="0"/>
    <s v="Santo Andre"/>
    <x v="17"/>
    <n v="7"/>
    <n v="8"/>
    <n v="795.72"/>
    <n v="7"/>
    <n v="0"/>
    <n v="4.29"/>
    <n v="0"/>
    <x v="17"/>
  </r>
  <r>
    <x v="776"/>
    <x v="0"/>
    <s v="Santo Andre"/>
    <x v="2"/>
    <n v="17"/>
    <n v="18"/>
    <n v="1840.12"/>
    <n v="17"/>
    <n v="0"/>
    <n v="4.47"/>
    <n v="0"/>
    <x v="2"/>
  </r>
  <r>
    <x v="776"/>
    <x v="0"/>
    <s v="Santo Andre"/>
    <x v="3"/>
    <n v="12"/>
    <n v="15"/>
    <n v="1618.15"/>
    <n v="10"/>
    <n v="0"/>
    <n v="4.08"/>
    <n v="0"/>
    <x v="3"/>
  </r>
  <r>
    <x v="776"/>
    <x v="0"/>
    <s v="Santo Andre"/>
    <x v="4"/>
    <n v="10"/>
    <n v="11"/>
    <n v="1124.6199999999999"/>
    <n v="10"/>
    <n v="2"/>
    <n v="4.8"/>
    <n v="0.2"/>
    <x v="4"/>
  </r>
  <r>
    <x v="776"/>
    <x v="0"/>
    <s v="Santo Andre"/>
    <x v="5"/>
    <n v="14"/>
    <n v="19"/>
    <n v="1409.85"/>
    <n v="14"/>
    <n v="2"/>
    <n v="4"/>
    <n v="0.14285714285714285"/>
    <x v="5"/>
  </r>
  <r>
    <x v="776"/>
    <x v="0"/>
    <s v="Santo Andre"/>
    <x v="6"/>
    <n v="16"/>
    <n v="16"/>
    <n v="1736.21"/>
    <n v="15"/>
    <n v="1"/>
    <n v="4.4400000000000004"/>
    <n v="6.6666666666666666E-2"/>
    <x v="6"/>
  </r>
  <r>
    <x v="776"/>
    <x v="0"/>
    <s v="Santo Andre"/>
    <x v="7"/>
    <n v="20"/>
    <n v="24"/>
    <n v="2709.14"/>
    <n v="19"/>
    <n v="0"/>
    <n v="3.8"/>
    <n v="0"/>
    <x v="7"/>
  </r>
  <r>
    <x v="776"/>
    <x v="0"/>
    <s v="Santo Andre"/>
    <x v="8"/>
    <n v="17"/>
    <n v="23"/>
    <n v="1929.47"/>
    <n v="16"/>
    <n v="0"/>
    <n v="4.3499999999999996"/>
    <n v="0"/>
    <x v="8"/>
  </r>
  <r>
    <x v="776"/>
    <x v="0"/>
    <s v="Santo Andre"/>
    <x v="0"/>
    <n v="8"/>
    <n v="8"/>
    <n v="569.92999999999995"/>
    <n v="8"/>
    <n v="0"/>
    <n v="4.25"/>
    <n v="0"/>
    <x v="0"/>
  </r>
  <r>
    <x v="776"/>
    <x v="0"/>
    <s v="Santo Andre"/>
    <x v="1"/>
    <n v="14"/>
    <n v="14"/>
    <n v="1292.6099999999999"/>
    <n v="14"/>
    <n v="1"/>
    <n v="3.68"/>
    <n v="7.1428571428571425E-2"/>
    <x v="1"/>
  </r>
  <r>
    <x v="776"/>
    <x v="0"/>
    <s v="Santo Andre"/>
    <x v="9"/>
    <n v="17"/>
    <n v="24"/>
    <n v="2347.4499999999998"/>
    <n v="17"/>
    <n v="0"/>
    <n v="4.3499999999999996"/>
    <n v="0"/>
    <x v="9"/>
  </r>
  <r>
    <x v="776"/>
    <x v="0"/>
    <s v="Santo Andre"/>
    <x v="10"/>
    <n v="6"/>
    <n v="6"/>
    <n v="596.99"/>
    <n v="6"/>
    <n v="0"/>
    <n v="3.5"/>
    <n v="0"/>
    <x v="10"/>
  </r>
  <r>
    <x v="776"/>
    <x v="0"/>
    <s v="Santo Andre"/>
    <x v="11"/>
    <n v="10"/>
    <n v="17"/>
    <n v="854.91"/>
    <n v="10"/>
    <n v="0"/>
    <n v="4.5999999999999996"/>
    <n v="0"/>
    <x v="11"/>
  </r>
  <r>
    <x v="776"/>
    <x v="0"/>
    <s v="Santo Andre"/>
    <x v="12"/>
    <n v="5"/>
    <n v="5"/>
    <n v="419.94"/>
    <n v="5"/>
    <n v="0"/>
    <n v="3.4"/>
    <n v="0"/>
    <x v="12"/>
  </r>
  <r>
    <x v="776"/>
    <x v="0"/>
    <s v="Santo Andre"/>
    <x v="13"/>
    <n v="8"/>
    <n v="8"/>
    <n v="514.04"/>
    <n v="8"/>
    <n v="3"/>
    <n v="3"/>
    <n v="0.375"/>
    <x v="13"/>
  </r>
  <r>
    <x v="776"/>
    <x v="0"/>
    <s v="Santo Andre"/>
    <x v="14"/>
    <n v="6"/>
    <n v="6"/>
    <n v="484.53"/>
    <n v="6"/>
    <n v="0"/>
    <n v="3.67"/>
    <n v="0"/>
    <x v="14"/>
  </r>
  <r>
    <x v="776"/>
    <x v="0"/>
    <s v="Santo Andre"/>
    <x v="18"/>
    <n v="1"/>
    <n v="1"/>
    <n v="69.37"/>
    <n v="1"/>
    <n v="0"/>
    <n v="5"/>
    <n v="0"/>
    <x v="18"/>
  </r>
  <r>
    <x v="776"/>
    <x v="0"/>
    <s v="Santo Andre"/>
    <x v="15"/>
    <n v="1"/>
    <n v="1"/>
    <n v="70.03"/>
    <n v="1"/>
    <n v="0"/>
    <n v="4"/>
    <n v="0"/>
    <x v="15"/>
  </r>
  <r>
    <x v="776"/>
    <x v="0"/>
    <s v="Santo Andre"/>
    <x v="16"/>
    <n v="3"/>
    <n v="4"/>
    <n v="248.13"/>
    <n v="2"/>
    <n v="0"/>
    <n v="2.33"/>
    <n v="0"/>
    <x v="16"/>
  </r>
  <r>
    <x v="776"/>
    <x v="0"/>
    <s v="Santo Andre"/>
    <x v="19"/>
    <n v="1"/>
    <n v="1"/>
    <n v="138.07"/>
    <n v="1"/>
    <n v="0"/>
    <n v="4"/>
    <n v="0"/>
    <x v="19"/>
  </r>
  <r>
    <x v="777"/>
    <x v="0"/>
    <s v="Sao Paulo"/>
    <x v="3"/>
    <n v="6"/>
    <n v="7"/>
    <n v="916.51"/>
    <n v="6"/>
    <n v="0"/>
    <n v="4.5"/>
    <n v="0"/>
    <x v="3"/>
  </r>
  <r>
    <x v="777"/>
    <x v="0"/>
    <s v="Sao Paulo"/>
    <x v="4"/>
    <n v="4"/>
    <n v="4"/>
    <n v="913.4"/>
    <n v="4"/>
    <n v="0"/>
    <n v="4"/>
    <n v="0"/>
    <x v="4"/>
  </r>
  <r>
    <x v="778"/>
    <x v="6"/>
    <s v="Natal"/>
    <x v="9"/>
    <n v="2"/>
    <n v="2"/>
    <n v="84.54"/>
    <n v="2"/>
    <n v="0"/>
    <n v="5"/>
    <n v="0"/>
    <x v="9"/>
  </r>
  <r>
    <x v="778"/>
    <x v="6"/>
    <s v="Natal"/>
    <x v="10"/>
    <n v="7"/>
    <n v="8"/>
    <n v="338.16"/>
    <n v="7"/>
    <n v="0"/>
    <n v="5"/>
    <n v="0"/>
    <x v="10"/>
  </r>
  <r>
    <x v="778"/>
    <x v="6"/>
    <s v="Natal"/>
    <x v="11"/>
    <n v="10"/>
    <n v="12"/>
    <n v="507.24"/>
    <n v="10"/>
    <n v="0"/>
    <n v="4.9000000000000004"/>
    <n v="0"/>
    <x v="11"/>
  </r>
  <r>
    <x v="778"/>
    <x v="6"/>
    <s v="Natal"/>
    <x v="16"/>
    <n v="1"/>
    <n v="1"/>
    <n v="41.98"/>
    <n v="1"/>
    <n v="0"/>
    <n v="5"/>
    <n v="0"/>
    <x v="16"/>
  </r>
  <r>
    <x v="779"/>
    <x v="3"/>
    <s v="Araxa"/>
    <x v="17"/>
    <n v="1"/>
    <n v="1"/>
    <n v="327.5"/>
    <n v="1"/>
    <n v="0"/>
    <n v="4"/>
    <n v="0"/>
    <x v="17"/>
  </r>
  <r>
    <x v="779"/>
    <x v="3"/>
    <s v="Araxa"/>
    <x v="2"/>
    <n v="1"/>
    <n v="1"/>
    <n v="334.74"/>
    <n v="1"/>
    <n v="0"/>
    <n v="4"/>
    <n v="0"/>
    <x v="2"/>
  </r>
  <r>
    <x v="779"/>
    <x v="3"/>
    <s v="Araxa"/>
    <x v="3"/>
    <n v="1"/>
    <n v="1"/>
    <n v="448.3"/>
    <n v="1"/>
    <n v="0"/>
    <n v="5"/>
    <n v="0"/>
    <x v="3"/>
  </r>
  <r>
    <x v="780"/>
    <x v="1"/>
    <s v="Domingos Martins"/>
    <x v="11"/>
    <n v="1"/>
    <n v="2"/>
    <n v="97"/>
    <n v="1"/>
    <n v="0"/>
    <n v="5"/>
    <n v="0"/>
    <x v="11"/>
  </r>
  <r>
    <x v="780"/>
    <x v="1"/>
    <s v="Domingos Martins"/>
    <x v="12"/>
    <n v="2"/>
    <n v="2"/>
    <n v="111.22"/>
    <n v="2"/>
    <n v="0"/>
    <n v="4"/>
    <n v="0"/>
    <x v="12"/>
  </r>
  <r>
    <x v="780"/>
    <x v="1"/>
    <s v="Domingos Martins"/>
    <x v="13"/>
    <n v="4"/>
    <n v="5"/>
    <n v="261.33999999999997"/>
    <n v="4"/>
    <n v="0"/>
    <n v="4.5"/>
    <n v="0"/>
    <x v="13"/>
  </r>
  <r>
    <x v="780"/>
    <x v="1"/>
    <s v="Domingos Martins"/>
    <x v="14"/>
    <n v="2"/>
    <n v="4"/>
    <n v="376.52"/>
    <n v="2"/>
    <n v="0"/>
    <n v="5"/>
    <n v="0"/>
    <x v="14"/>
  </r>
  <r>
    <x v="780"/>
    <x v="1"/>
    <s v="Domingos Martins"/>
    <x v="18"/>
    <n v="3"/>
    <n v="5"/>
    <n v="247.54"/>
    <n v="3"/>
    <n v="0"/>
    <n v="5"/>
    <n v="0"/>
    <x v="18"/>
  </r>
  <r>
    <x v="780"/>
    <x v="1"/>
    <s v="Domingos Martins"/>
    <x v="15"/>
    <n v="3"/>
    <n v="3"/>
    <n v="143.44"/>
    <n v="3"/>
    <n v="0"/>
    <n v="4.67"/>
    <n v="0"/>
    <x v="15"/>
  </r>
  <r>
    <x v="781"/>
    <x v="0"/>
    <s v="Guaruja"/>
    <x v="14"/>
    <n v="3"/>
    <n v="3"/>
    <n v="294.52999999999997"/>
    <n v="3"/>
    <n v="0"/>
    <n v="5"/>
    <n v="0"/>
    <x v="14"/>
  </r>
  <r>
    <x v="781"/>
    <x v="0"/>
    <s v="Guaruja"/>
    <x v="18"/>
    <n v="1"/>
    <n v="1"/>
    <n v="93.79"/>
    <n v="1"/>
    <n v="0"/>
    <n v="5"/>
    <n v="0"/>
    <x v="18"/>
  </r>
  <r>
    <x v="781"/>
    <x v="0"/>
    <s v="Guaruja"/>
    <x v="15"/>
    <n v="1"/>
    <n v="1"/>
    <n v="103.59"/>
    <n v="1"/>
    <n v="0"/>
    <n v="5"/>
    <n v="0"/>
    <x v="15"/>
  </r>
  <r>
    <x v="782"/>
    <x v="0"/>
    <s v="Sao Bernardo Do Campo"/>
    <x v="8"/>
    <n v="2"/>
    <n v="3"/>
    <n v="80.36"/>
    <n v="2"/>
    <n v="0"/>
    <n v="5"/>
    <n v="0"/>
    <x v="8"/>
  </r>
  <r>
    <x v="782"/>
    <x v="0"/>
    <s v="Sao Bernardo Do Campo"/>
    <x v="0"/>
    <n v="4"/>
    <n v="9"/>
    <n v="238.83"/>
    <n v="4"/>
    <n v="0"/>
    <n v="4.25"/>
    <n v="0"/>
    <x v="0"/>
  </r>
  <r>
    <x v="782"/>
    <x v="0"/>
    <s v="Sao Bernardo Do Campo"/>
    <x v="1"/>
    <n v="3"/>
    <n v="11"/>
    <n v="333.17"/>
    <n v="3"/>
    <n v="0"/>
    <n v="3"/>
    <n v="0"/>
    <x v="1"/>
  </r>
  <r>
    <x v="782"/>
    <x v="0"/>
    <s v="Sao Bernardo Do Campo"/>
    <x v="9"/>
    <n v="2"/>
    <n v="3"/>
    <n v="86.68"/>
    <n v="2"/>
    <n v="0"/>
    <n v="5"/>
    <n v="0"/>
    <x v="9"/>
  </r>
  <r>
    <x v="782"/>
    <x v="0"/>
    <s v="Sao Bernardo Do Campo"/>
    <x v="10"/>
    <n v="3"/>
    <n v="6"/>
    <n v="178.52"/>
    <n v="3"/>
    <n v="0"/>
    <n v="4"/>
    <n v="0"/>
    <x v="10"/>
  </r>
  <r>
    <x v="782"/>
    <x v="0"/>
    <s v="Sao Bernardo Do Campo"/>
    <x v="11"/>
    <n v="2"/>
    <n v="2"/>
    <n v="49.36"/>
    <n v="2"/>
    <n v="0"/>
    <n v="4"/>
    <n v="0"/>
    <x v="11"/>
  </r>
  <r>
    <x v="782"/>
    <x v="0"/>
    <s v="Sao Bernardo Do Campo"/>
    <x v="12"/>
    <n v="2"/>
    <n v="2"/>
    <n v="70.05"/>
    <n v="2"/>
    <n v="1"/>
    <n v="5"/>
    <n v="0.5"/>
    <x v="12"/>
  </r>
  <r>
    <x v="782"/>
    <x v="0"/>
    <s v="Sao Bernardo Do Campo"/>
    <x v="13"/>
    <n v="2"/>
    <n v="3"/>
    <n v="83.71"/>
    <n v="2"/>
    <n v="0"/>
    <n v="4.5"/>
    <n v="0"/>
    <x v="13"/>
  </r>
  <r>
    <x v="782"/>
    <x v="0"/>
    <s v="Sao Bernardo Do Campo"/>
    <x v="14"/>
    <n v="2"/>
    <n v="3"/>
    <n v="102.05"/>
    <n v="2"/>
    <n v="0"/>
    <n v="4"/>
    <n v="0"/>
    <x v="14"/>
  </r>
  <r>
    <x v="783"/>
    <x v="11"/>
    <s v="Bahia"/>
    <x v="15"/>
    <n v="1"/>
    <n v="1"/>
    <n v="209.36"/>
    <n v="1"/>
    <n v="0"/>
    <n v="5"/>
    <n v="0"/>
    <x v="15"/>
  </r>
  <r>
    <x v="783"/>
    <x v="11"/>
    <s v="Bahia"/>
    <x v="16"/>
    <n v="2"/>
    <n v="2"/>
    <n v="432.8"/>
    <n v="2"/>
    <n v="0"/>
    <n v="5"/>
    <n v="0"/>
    <x v="16"/>
  </r>
  <r>
    <x v="783"/>
    <x v="11"/>
    <s v="Bahia"/>
    <x v="19"/>
    <n v="2"/>
    <n v="2"/>
    <n v="446.88"/>
    <n v="2"/>
    <n v="0"/>
    <n v="4.5"/>
    <n v="0"/>
    <x v="19"/>
  </r>
  <r>
    <x v="784"/>
    <x v="0"/>
    <s v="Ibitinga"/>
    <x v="17"/>
    <n v="1"/>
    <n v="1"/>
    <n v="317.37"/>
    <n v="1"/>
    <n v="0"/>
    <n v="5"/>
    <n v="0"/>
    <x v="17"/>
  </r>
  <r>
    <x v="785"/>
    <x v="0"/>
    <s v="Americana"/>
    <x v="14"/>
    <n v="5"/>
    <n v="5"/>
    <n v="1692.9"/>
    <n v="5"/>
    <n v="3"/>
    <n v="3.2"/>
    <n v="0.6"/>
    <x v="14"/>
  </r>
  <r>
    <x v="786"/>
    <x v="4"/>
    <s v="Maringa"/>
    <x v="14"/>
    <n v="1"/>
    <n v="1"/>
    <n v="71.53"/>
    <n v="1"/>
    <n v="0"/>
    <n v="5"/>
    <n v="0"/>
    <x v="14"/>
  </r>
  <r>
    <x v="786"/>
    <x v="4"/>
    <s v="Maringa"/>
    <x v="19"/>
    <n v="1"/>
    <n v="1"/>
    <n v="218.27"/>
    <n v="1"/>
    <n v="0"/>
    <n v="3"/>
    <n v="0"/>
    <x v="19"/>
  </r>
  <r>
    <x v="787"/>
    <x v="0"/>
    <s v="Sao Paulo"/>
    <x v="11"/>
    <n v="5"/>
    <n v="10"/>
    <n v="330.87"/>
    <n v="5"/>
    <n v="5"/>
    <n v="1.4"/>
    <n v="1"/>
    <x v="11"/>
  </r>
  <r>
    <x v="787"/>
    <x v="0"/>
    <s v="Sao Paulo"/>
    <x v="12"/>
    <n v="6"/>
    <n v="7"/>
    <n v="269.36"/>
    <n v="6"/>
    <n v="0"/>
    <n v="4.5"/>
    <n v="0"/>
    <x v="12"/>
  </r>
  <r>
    <x v="787"/>
    <x v="0"/>
    <s v="Sao Paulo"/>
    <x v="13"/>
    <n v="14"/>
    <n v="17"/>
    <n v="695.25"/>
    <n v="14"/>
    <n v="0"/>
    <n v="4.6399999999999997"/>
    <n v="0"/>
    <x v="13"/>
  </r>
  <r>
    <x v="787"/>
    <x v="0"/>
    <s v="Sao Paulo"/>
    <x v="14"/>
    <n v="11"/>
    <n v="14"/>
    <n v="529.9"/>
    <n v="11"/>
    <n v="0"/>
    <n v="4.82"/>
    <n v="0"/>
    <x v="14"/>
  </r>
  <r>
    <x v="787"/>
    <x v="0"/>
    <s v="Sao Paulo"/>
    <x v="18"/>
    <n v="19"/>
    <n v="24"/>
    <n v="1056.1099999999999"/>
    <n v="19"/>
    <n v="1"/>
    <n v="4.42"/>
    <n v="5.2631578947368418E-2"/>
    <x v="18"/>
  </r>
  <r>
    <x v="787"/>
    <x v="0"/>
    <s v="Sao Paulo"/>
    <x v="15"/>
    <n v="18"/>
    <n v="22"/>
    <n v="923.41"/>
    <n v="18"/>
    <n v="0"/>
    <n v="4.82"/>
    <n v="0"/>
    <x v="15"/>
  </r>
  <r>
    <x v="787"/>
    <x v="0"/>
    <s v="Sao Paulo"/>
    <x v="16"/>
    <n v="16"/>
    <n v="23"/>
    <n v="887.05"/>
    <n v="16"/>
    <n v="0"/>
    <n v="4.38"/>
    <n v="0"/>
    <x v="16"/>
  </r>
  <r>
    <x v="787"/>
    <x v="0"/>
    <s v="Sao Paulo"/>
    <x v="19"/>
    <n v="15"/>
    <n v="15"/>
    <n v="742.12"/>
    <n v="14"/>
    <n v="2"/>
    <n v="4.8"/>
    <n v="0.14285714285714285"/>
    <x v="19"/>
  </r>
  <r>
    <x v="788"/>
    <x v="12"/>
    <s v="Brasilia"/>
    <x v="7"/>
    <n v="6"/>
    <n v="6"/>
    <n v="1625.64"/>
    <n v="6"/>
    <n v="0"/>
    <n v="4.5"/>
    <n v="0"/>
    <x v="7"/>
  </r>
  <r>
    <x v="788"/>
    <x v="12"/>
    <s v="Brasilia"/>
    <x v="8"/>
    <n v="3"/>
    <n v="4"/>
    <n v="812.25"/>
    <n v="3"/>
    <n v="0"/>
    <n v="4.67"/>
    <n v="0"/>
    <x v="8"/>
  </r>
  <r>
    <x v="788"/>
    <x v="12"/>
    <s v="Brasilia"/>
    <x v="0"/>
    <n v="6"/>
    <n v="6"/>
    <n v="1811.52"/>
    <n v="6"/>
    <n v="0"/>
    <n v="4.5"/>
    <n v="0"/>
    <x v="0"/>
  </r>
  <r>
    <x v="788"/>
    <x v="12"/>
    <s v="Brasilia"/>
    <x v="1"/>
    <n v="9"/>
    <n v="13"/>
    <n v="2216.09"/>
    <n v="9"/>
    <n v="0"/>
    <n v="3.89"/>
    <n v="0"/>
    <x v="1"/>
  </r>
  <r>
    <x v="788"/>
    <x v="12"/>
    <s v="Brasilia"/>
    <x v="9"/>
    <n v="3"/>
    <n v="3"/>
    <n v="267.07"/>
    <n v="3"/>
    <n v="0"/>
    <n v="5"/>
    <n v="0"/>
    <x v="9"/>
  </r>
  <r>
    <x v="788"/>
    <x v="12"/>
    <s v="Brasilia"/>
    <x v="10"/>
    <n v="2"/>
    <n v="2"/>
    <n v="407.52"/>
    <n v="2"/>
    <n v="0"/>
    <n v="5"/>
    <n v="0"/>
    <x v="10"/>
  </r>
  <r>
    <x v="788"/>
    <x v="12"/>
    <s v="Brasilia"/>
    <x v="11"/>
    <n v="1"/>
    <n v="1"/>
    <n v="678.85"/>
    <n v="1"/>
    <n v="1"/>
    <n v="5"/>
    <n v="1"/>
    <x v="11"/>
  </r>
  <r>
    <x v="788"/>
    <x v="12"/>
    <s v="Brasilia"/>
    <x v="12"/>
    <n v="3"/>
    <n v="3"/>
    <n v="375.6"/>
    <n v="3"/>
    <n v="0"/>
    <n v="4.33"/>
    <n v="0"/>
    <x v="12"/>
  </r>
  <r>
    <x v="788"/>
    <x v="12"/>
    <s v="Brasilia"/>
    <x v="19"/>
    <n v="1"/>
    <n v="1"/>
    <n v="146.83000000000001"/>
    <n v="1"/>
    <n v="0"/>
    <n v="2"/>
    <n v="0"/>
    <x v="19"/>
  </r>
  <r>
    <x v="789"/>
    <x v="2"/>
    <s v="Goiania"/>
    <x v="13"/>
    <n v="1"/>
    <n v="3"/>
    <n v="100.78"/>
    <n v="1"/>
    <n v="0"/>
    <n v="1"/>
    <n v="0"/>
    <x v="13"/>
  </r>
  <r>
    <x v="790"/>
    <x v="0"/>
    <s v="Santo Andre"/>
    <x v="11"/>
    <n v="6"/>
    <n v="6"/>
    <n v="655.23"/>
    <n v="6"/>
    <n v="0"/>
    <n v="4"/>
    <n v="0"/>
    <x v="11"/>
  </r>
  <r>
    <x v="790"/>
    <x v="0"/>
    <s v="Santo Andre"/>
    <x v="12"/>
    <n v="4"/>
    <n v="4"/>
    <n v="278.67"/>
    <n v="4"/>
    <n v="0"/>
    <n v="4.75"/>
    <n v="0"/>
    <x v="12"/>
  </r>
  <r>
    <x v="790"/>
    <x v="0"/>
    <s v="Santo Andre"/>
    <x v="13"/>
    <n v="6"/>
    <n v="6"/>
    <n v="342.09"/>
    <n v="6"/>
    <n v="0"/>
    <n v="5"/>
    <n v="0"/>
    <x v="13"/>
  </r>
  <r>
    <x v="790"/>
    <x v="0"/>
    <s v="Santo Andre"/>
    <x v="18"/>
    <n v="1"/>
    <n v="1"/>
    <n v="22.29"/>
    <n v="1"/>
    <n v="0"/>
    <n v="5"/>
    <n v="0"/>
    <x v="18"/>
  </r>
  <r>
    <x v="790"/>
    <x v="0"/>
    <s v="Santo Andre"/>
    <x v="15"/>
    <n v="3"/>
    <n v="3"/>
    <n v="238.14"/>
    <n v="3"/>
    <n v="0"/>
    <n v="5"/>
    <n v="0"/>
    <x v="15"/>
  </r>
  <r>
    <x v="790"/>
    <x v="0"/>
    <s v="Santo Andre"/>
    <x v="16"/>
    <n v="2"/>
    <n v="2"/>
    <n v="62.46"/>
    <n v="2"/>
    <n v="0"/>
    <n v="5"/>
    <n v="0"/>
    <x v="16"/>
  </r>
  <r>
    <x v="790"/>
    <x v="0"/>
    <s v="Santo Andre"/>
    <x v="19"/>
    <n v="1"/>
    <n v="1"/>
    <n v="57.09"/>
    <n v="1"/>
    <n v="0"/>
    <n v="4"/>
    <n v="0"/>
    <x v="19"/>
  </r>
  <r>
    <x v="791"/>
    <x v="8"/>
    <s v="Caxias Do Sul"/>
    <x v="12"/>
    <n v="2"/>
    <n v="2"/>
    <n v="403.72"/>
    <n v="2"/>
    <n v="0"/>
    <n v="4.5"/>
    <n v="0"/>
    <x v="12"/>
  </r>
  <r>
    <x v="791"/>
    <x v="8"/>
    <s v="Caxias Do Sul"/>
    <x v="13"/>
    <n v="4"/>
    <n v="4"/>
    <n v="797.74"/>
    <n v="4"/>
    <n v="0"/>
    <n v="4.67"/>
    <n v="0"/>
    <x v="13"/>
  </r>
  <r>
    <x v="791"/>
    <x v="8"/>
    <s v="Caxias Do Sul"/>
    <x v="14"/>
    <n v="7"/>
    <n v="7"/>
    <n v="1431.95"/>
    <n v="7"/>
    <n v="0"/>
    <n v="4.8600000000000003"/>
    <n v="0"/>
    <x v="14"/>
  </r>
  <r>
    <x v="791"/>
    <x v="8"/>
    <s v="Caxias Do Sul"/>
    <x v="18"/>
    <n v="6"/>
    <n v="6"/>
    <n v="1187.1400000000001"/>
    <n v="6"/>
    <n v="0"/>
    <n v="4.83"/>
    <n v="0"/>
    <x v="18"/>
  </r>
  <r>
    <x v="791"/>
    <x v="8"/>
    <s v="Caxias Do Sul"/>
    <x v="15"/>
    <n v="1"/>
    <n v="1"/>
    <n v="198.2"/>
    <n v="1"/>
    <n v="0"/>
    <n v="5"/>
    <n v="0"/>
    <x v="15"/>
  </r>
  <r>
    <x v="791"/>
    <x v="8"/>
    <s v="Caxias Do Sul"/>
    <x v="16"/>
    <n v="2"/>
    <n v="2"/>
    <n v="345.72"/>
    <n v="2"/>
    <n v="0"/>
    <n v="5"/>
    <n v="0"/>
    <x v="16"/>
  </r>
  <r>
    <x v="792"/>
    <x v="0"/>
    <s v="Pinhalzinho"/>
    <x v="2"/>
    <n v="1"/>
    <n v="1"/>
    <n v="29.86"/>
    <n v="0"/>
    <n v="0"/>
    <n v="1"/>
    <m/>
    <x v="2"/>
  </r>
  <r>
    <x v="792"/>
    <x v="0"/>
    <s v="Pinhalzinho"/>
    <x v="3"/>
    <n v="2"/>
    <n v="2"/>
    <n v="69.28"/>
    <n v="2"/>
    <n v="0"/>
    <n v="5"/>
    <n v="0"/>
    <x v="3"/>
  </r>
  <r>
    <x v="793"/>
    <x v="0"/>
    <s v="Sao Paulo"/>
    <x v="11"/>
    <n v="7"/>
    <n v="8"/>
    <n v="1632.58"/>
    <n v="7"/>
    <n v="1"/>
    <n v="3.29"/>
    <n v="0.14285714285714285"/>
    <x v="11"/>
  </r>
  <r>
    <x v="793"/>
    <x v="0"/>
    <s v="Sao Paulo"/>
    <x v="12"/>
    <n v="5"/>
    <n v="5"/>
    <n v="975.24"/>
    <n v="5"/>
    <n v="0"/>
    <n v="4.5999999999999996"/>
    <n v="0"/>
    <x v="12"/>
  </r>
  <r>
    <x v="793"/>
    <x v="0"/>
    <s v="Sao Paulo"/>
    <x v="14"/>
    <n v="2"/>
    <n v="2"/>
    <n v="160.79"/>
    <n v="2"/>
    <n v="0"/>
    <n v="3"/>
    <n v="0"/>
    <x v="14"/>
  </r>
  <r>
    <x v="793"/>
    <x v="0"/>
    <s v="Sao Paulo"/>
    <x v="18"/>
    <n v="2"/>
    <n v="2"/>
    <n v="122.88"/>
    <n v="2"/>
    <n v="0"/>
    <n v="5"/>
    <n v="0"/>
    <x v="18"/>
  </r>
  <r>
    <x v="793"/>
    <x v="0"/>
    <s v="Sao Paulo"/>
    <x v="15"/>
    <n v="1"/>
    <n v="1"/>
    <n v="51.39"/>
    <n v="1"/>
    <n v="0"/>
    <n v="5"/>
    <n v="0"/>
    <x v="15"/>
  </r>
  <r>
    <x v="793"/>
    <x v="0"/>
    <s v="Sao Paulo"/>
    <x v="16"/>
    <n v="2"/>
    <n v="2"/>
    <n v="324.42"/>
    <n v="1"/>
    <n v="0"/>
    <n v="5"/>
    <n v="0"/>
    <x v="16"/>
  </r>
  <r>
    <x v="793"/>
    <x v="0"/>
    <s v="Sao Paulo"/>
    <x v="19"/>
    <n v="1"/>
    <n v="1"/>
    <n v="437.33"/>
    <n v="1"/>
    <n v="0"/>
    <n v="3"/>
    <n v="0"/>
    <x v="19"/>
  </r>
  <r>
    <x v="794"/>
    <x v="3"/>
    <s v="Coronel Fabriciano"/>
    <x v="7"/>
    <n v="1"/>
    <n v="1"/>
    <n v="157.32"/>
    <n v="1"/>
    <n v="0"/>
    <n v="5"/>
    <n v="0"/>
    <x v="7"/>
  </r>
  <r>
    <x v="794"/>
    <x v="3"/>
    <s v="Coronel Fabriciano"/>
    <x v="8"/>
    <n v="3"/>
    <n v="3"/>
    <n v="470.27"/>
    <n v="2"/>
    <n v="0"/>
    <n v="4.33"/>
    <n v="0"/>
    <x v="8"/>
  </r>
  <r>
    <x v="794"/>
    <x v="3"/>
    <s v="Coronel Fabriciano"/>
    <x v="0"/>
    <n v="6"/>
    <n v="6"/>
    <n v="898.85"/>
    <n v="6"/>
    <n v="0"/>
    <n v="4.17"/>
    <n v="0"/>
    <x v="0"/>
  </r>
  <r>
    <x v="794"/>
    <x v="3"/>
    <s v="Coronel Fabriciano"/>
    <x v="1"/>
    <n v="3"/>
    <n v="4"/>
    <n v="643.26"/>
    <n v="3"/>
    <n v="0"/>
    <n v="4.67"/>
    <n v="0"/>
    <x v="1"/>
  </r>
  <r>
    <x v="794"/>
    <x v="3"/>
    <s v="Coronel Fabriciano"/>
    <x v="16"/>
    <n v="1"/>
    <n v="1"/>
    <n v="158.97999999999999"/>
    <n v="0"/>
    <n v="0"/>
    <n v="1"/>
    <m/>
    <x v="16"/>
  </r>
  <r>
    <x v="794"/>
    <x v="3"/>
    <s v="Coronel Fabriciano"/>
    <x v="19"/>
    <n v="5"/>
    <n v="6"/>
    <n v="985.57"/>
    <n v="5"/>
    <n v="0"/>
    <n v="3.4"/>
    <n v="0"/>
    <x v="19"/>
  </r>
  <r>
    <x v="795"/>
    <x v="0"/>
    <s v="Sao Paulo"/>
    <x v="14"/>
    <n v="1"/>
    <n v="1"/>
    <n v="132.75"/>
    <n v="1"/>
    <n v="0"/>
    <n v="3"/>
    <n v="0"/>
    <x v="14"/>
  </r>
  <r>
    <x v="795"/>
    <x v="0"/>
    <s v="Sao Paulo"/>
    <x v="18"/>
    <n v="2"/>
    <n v="2"/>
    <n v="299.8"/>
    <n v="2"/>
    <n v="0"/>
    <n v="5"/>
    <n v="0"/>
    <x v="18"/>
  </r>
  <r>
    <x v="795"/>
    <x v="0"/>
    <s v="Sao Paulo"/>
    <x v="15"/>
    <n v="5"/>
    <n v="5"/>
    <n v="734.1"/>
    <n v="5"/>
    <n v="0"/>
    <n v="4.4000000000000004"/>
    <n v="0"/>
    <x v="15"/>
  </r>
  <r>
    <x v="795"/>
    <x v="0"/>
    <s v="Sao Paulo"/>
    <x v="16"/>
    <n v="2"/>
    <n v="2"/>
    <n v="409.5"/>
    <n v="2"/>
    <n v="0"/>
    <n v="5"/>
    <n v="0"/>
    <x v="16"/>
  </r>
  <r>
    <x v="795"/>
    <x v="0"/>
    <s v="Sao Paulo"/>
    <x v="19"/>
    <n v="2"/>
    <n v="2"/>
    <n v="144.80000000000001"/>
    <n v="0"/>
    <n v="0"/>
    <n v="3"/>
    <m/>
    <x v="19"/>
  </r>
  <r>
    <x v="796"/>
    <x v="0"/>
    <s v="Ribeirao Preto"/>
    <x v="4"/>
    <n v="2"/>
    <n v="3"/>
    <n v="199.64"/>
    <n v="2"/>
    <n v="0"/>
    <n v="5"/>
    <n v="0"/>
    <x v="4"/>
  </r>
  <r>
    <x v="796"/>
    <x v="0"/>
    <s v="Ribeirao Preto"/>
    <x v="5"/>
    <n v="4"/>
    <n v="4"/>
    <n v="500.78"/>
    <n v="4"/>
    <n v="0"/>
    <n v="4.67"/>
    <n v="0"/>
    <x v="5"/>
  </r>
  <r>
    <x v="796"/>
    <x v="0"/>
    <s v="Ribeirao Preto"/>
    <x v="6"/>
    <n v="10"/>
    <n v="11"/>
    <n v="1434"/>
    <n v="10"/>
    <n v="1"/>
    <n v="3.7"/>
    <n v="0.1"/>
    <x v="6"/>
  </r>
  <r>
    <x v="796"/>
    <x v="0"/>
    <s v="Ribeirao Preto"/>
    <x v="7"/>
    <n v="11"/>
    <n v="11"/>
    <n v="1350.14"/>
    <n v="11"/>
    <n v="1"/>
    <n v="3.64"/>
    <n v="9.0909090909090912E-2"/>
    <x v="7"/>
  </r>
  <r>
    <x v="796"/>
    <x v="0"/>
    <s v="Ribeirao Preto"/>
    <x v="8"/>
    <n v="20"/>
    <n v="22"/>
    <n v="2106.86"/>
    <n v="20"/>
    <n v="1"/>
    <n v="3.95"/>
    <n v="0.05"/>
    <x v="8"/>
  </r>
  <r>
    <x v="796"/>
    <x v="0"/>
    <s v="Ribeirao Preto"/>
    <x v="0"/>
    <n v="10"/>
    <n v="10"/>
    <n v="1280.43"/>
    <n v="10"/>
    <n v="1"/>
    <n v="4.9000000000000004"/>
    <n v="0.1"/>
    <x v="0"/>
  </r>
  <r>
    <x v="796"/>
    <x v="0"/>
    <s v="Ribeirao Preto"/>
    <x v="1"/>
    <n v="6"/>
    <n v="8"/>
    <n v="925.4"/>
    <n v="6"/>
    <n v="2"/>
    <n v="3.67"/>
    <n v="0.33333333333333331"/>
    <x v="1"/>
  </r>
  <r>
    <x v="796"/>
    <x v="0"/>
    <s v="Ribeirao Preto"/>
    <x v="9"/>
    <n v="16"/>
    <n v="17"/>
    <n v="2485.92"/>
    <n v="16"/>
    <n v="3"/>
    <n v="3.56"/>
    <n v="0.1875"/>
    <x v="9"/>
  </r>
  <r>
    <x v="796"/>
    <x v="0"/>
    <s v="Ribeirao Preto"/>
    <x v="10"/>
    <n v="8"/>
    <n v="8"/>
    <n v="958.34"/>
    <n v="7"/>
    <n v="0"/>
    <n v="2.5"/>
    <n v="0"/>
    <x v="10"/>
  </r>
  <r>
    <x v="796"/>
    <x v="0"/>
    <s v="Ribeirao Preto"/>
    <x v="11"/>
    <n v="8"/>
    <n v="9"/>
    <n v="1027.7"/>
    <n v="8"/>
    <n v="1"/>
    <n v="3.25"/>
    <n v="0.125"/>
    <x v="11"/>
  </r>
  <r>
    <x v="796"/>
    <x v="0"/>
    <s v="Ribeirao Preto"/>
    <x v="12"/>
    <n v="4"/>
    <n v="4"/>
    <n v="441.64"/>
    <n v="4"/>
    <n v="2"/>
    <n v="3"/>
    <n v="0.5"/>
    <x v="12"/>
  </r>
  <r>
    <x v="796"/>
    <x v="0"/>
    <s v="Ribeirao Preto"/>
    <x v="13"/>
    <n v="5"/>
    <n v="5"/>
    <n v="513.41999999999996"/>
    <n v="5"/>
    <n v="2"/>
    <n v="2.6"/>
    <n v="0.4"/>
    <x v="13"/>
  </r>
  <r>
    <x v="796"/>
    <x v="0"/>
    <s v="Ribeirao Preto"/>
    <x v="14"/>
    <n v="7"/>
    <n v="7"/>
    <n v="1088.68"/>
    <n v="7"/>
    <n v="2"/>
    <n v="4.1399999999999997"/>
    <n v="0.2857142857142857"/>
    <x v="14"/>
  </r>
  <r>
    <x v="796"/>
    <x v="0"/>
    <s v="Ribeirao Preto"/>
    <x v="18"/>
    <n v="2"/>
    <n v="2"/>
    <n v="303.64"/>
    <n v="2"/>
    <n v="0"/>
    <n v="5"/>
    <n v="0"/>
    <x v="18"/>
  </r>
  <r>
    <x v="796"/>
    <x v="0"/>
    <s v="Ribeirao Preto"/>
    <x v="15"/>
    <n v="1"/>
    <n v="1"/>
    <n v="159.65"/>
    <n v="1"/>
    <n v="0"/>
    <n v="5"/>
    <n v="0"/>
    <x v="15"/>
  </r>
  <r>
    <x v="796"/>
    <x v="0"/>
    <s v="Ribeirao Preto"/>
    <x v="16"/>
    <n v="3"/>
    <n v="3"/>
    <n v="474.61"/>
    <n v="3"/>
    <n v="0"/>
    <n v="5"/>
    <n v="0"/>
    <x v="16"/>
  </r>
  <r>
    <x v="797"/>
    <x v="0"/>
    <s v="Sao Jose Do Rio Pardo"/>
    <x v="5"/>
    <n v="1"/>
    <n v="1"/>
    <n v="112.12"/>
    <n v="1"/>
    <n v="0"/>
    <n v="5"/>
    <n v="0"/>
    <x v="5"/>
  </r>
  <r>
    <x v="797"/>
    <x v="0"/>
    <s v="Sao Jose Do Rio Pardo"/>
    <x v="8"/>
    <n v="3"/>
    <n v="4"/>
    <n v="363.72"/>
    <n v="3"/>
    <n v="1"/>
    <n v="3.33"/>
    <n v="0.33333333333333331"/>
    <x v="8"/>
  </r>
  <r>
    <x v="797"/>
    <x v="0"/>
    <s v="Sao Jose Do Rio Pardo"/>
    <x v="1"/>
    <n v="2"/>
    <n v="3"/>
    <n v="225.74"/>
    <n v="2"/>
    <n v="0"/>
    <n v="4.5"/>
    <n v="0"/>
    <x v="1"/>
  </r>
  <r>
    <x v="797"/>
    <x v="0"/>
    <s v="Sao Jose Do Rio Pardo"/>
    <x v="11"/>
    <n v="3"/>
    <n v="4"/>
    <n v="235.84"/>
    <n v="3"/>
    <n v="0"/>
    <n v="3.33"/>
    <n v="0"/>
    <x v="11"/>
  </r>
  <r>
    <x v="797"/>
    <x v="0"/>
    <s v="Sao Jose Do Rio Pardo"/>
    <x v="12"/>
    <n v="2"/>
    <n v="3"/>
    <n v="282.51"/>
    <n v="2"/>
    <n v="0"/>
    <n v="5"/>
    <n v="0"/>
    <x v="12"/>
  </r>
  <r>
    <x v="797"/>
    <x v="0"/>
    <s v="Sao Jose Do Rio Pardo"/>
    <x v="13"/>
    <n v="1"/>
    <n v="3"/>
    <n v="159.54"/>
    <n v="1"/>
    <n v="0"/>
    <n v="5"/>
    <n v="0"/>
    <x v="13"/>
  </r>
  <r>
    <x v="798"/>
    <x v="12"/>
    <s v="Brasilia"/>
    <x v="3"/>
    <n v="3"/>
    <n v="3"/>
    <n v="132.29"/>
    <n v="3"/>
    <n v="0"/>
    <n v="4.33"/>
    <n v="0"/>
    <x v="3"/>
  </r>
  <r>
    <x v="798"/>
    <x v="12"/>
    <s v="Brasilia"/>
    <x v="4"/>
    <n v="5"/>
    <n v="5"/>
    <n v="328.61"/>
    <n v="5"/>
    <n v="1"/>
    <n v="4"/>
    <n v="0.2"/>
    <x v="4"/>
  </r>
  <r>
    <x v="798"/>
    <x v="12"/>
    <s v="Brasilia"/>
    <x v="5"/>
    <n v="5"/>
    <n v="5"/>
    <n v="226.7"/>
    <n v="5"/>
    <n v="0"/>
    <n v="3.8"/>
    <n v="0"/>
    <x v="5"/>
  </r>
  <r>
    <x v="798"/>
    <x v="12"/>
    <s v="Brasilia"/>
    <x v="6"/>
    <n v="1"/>
    <n v="1"/>
    <n v="47.1"/>
    <n v="1"/>
    <n v="0"/>
    <n v="4"/>
    <n v="0"/>
    <x v="6"/>
  </r>
  <r>
    <x v="798"/>
    <x v="12"/>
    <s v="Brasilia"/>
    <x v="7"/>
    <n v="1"/>
    <n v="2"/>
    <n v="151.69999999999999"/>
    <n v="1"/>
    <n v="0"/>
    <n v="5"/>
    <n v="0"/>
    <x v="7"/>
  </r>
  <r>
    <x v="798"/>
    <x v="12"/>
    <s v="Brasilia"/>
    <x v="8"/>
    <n v="3"/>
    <n v="4"/>
    <n v="399.42"/>
    <n v="2"/>
    <n v="0"/>
    <n v="3.33"/>
    <n v="0"/>
    <x v="8"/>
  </r>
  <r>
    <x v="798"/>
    <x v="12"/>
    <s v="Brasilia"/>
    <x v="0"/>
    <n v="3"/>
    <n v="3"/>
    <n v="180.55"/>
    <n v="3"/>
    <n v="0"/>
    <n v="5"/>
    <n v="0"/>
    <x v="0"/>
  </r>
  <r>
    <x v="798"/>
    <x v="12"/>
    <s v="Brasilia"/>
    <x v="1"/>
    <n v="5"/>
    <n v="5"/>
    <n v="363.14"/>
    <n v="5"/>
    <n v="0"/>
    <n v="4.2"/>
    <n v="0"/>
    <x v="1"/>
  </r>
  <r>
    <x v="798"/>
    <x v="12"/>
    <s v="Brasilia"/>
    <x v="9"/>
    <n v="8"/>
    <n v="10"/>
    <n v="590.12"/>
    <n v="8"/>
    <n v="0"/>
    <n v="4.75"/>
    <n v="0"/>
    <x v="9"/>
  </r>
  <r>
    <x v="798"/>
    <x v="12"/>
    <s v="Brasilia"/>
    <x v="10"/>
    <n v="3"/>
    <n v="4"/>
    <n v="264.77999999999997"/>
    <n v="3"/>
    <n v="1"/>
    <n v="3"/>
    <n v="0.33333333333333331"/>
    <x v="10"/>
  </r>
  <r>
    <x v="798"/>
    <x v="12"/>
    <s v="Brasilia"/>
    <x v="11"/>
    <n v="4"/>
    <n v="10"/>
    <n v="817.51"/>
    <n v="4"/>
    <n v="1"/>
    <n v="4.75"/>
    <n v="0.25"/>
    <x v="11"/>
  </r>
  <r>
    <x v="798"/>
    <x v="12"/>
    <s v="Brasilia"/>
    <x v="12"/>
    <n v="1"/>
    <n v="1"/>
    <n v="80.209999999999994"/>
    <n v="1"/>
    <n v="0"/>
    <n v="4"/>
    <n v="0"/>
    <x v="12"/>
  </r>
  <r>
    <x v="798"/>
    <x v="12"/>
    <s v="Brasilia"/>
    <x v="13"/>
    <n v="2"/>
    <n v="2"/>
    <n v="143.93"/>
    <n v="2"/>
    <n v="1"/>
    <n v="3"/>
    <n v="0.5"/>
    <x v="13"/>
  </r>
  <r>
    <x v="798"/>
    <x v="12"/>
    <s v="Brasilia"/>
    <x v="14"/>
    <n v="1"/>
    <n v="1"/>
    <n v="56.06"/>
    <n v="1"/>
    <n v="0"/>
    <n v="5"/>
    <n v="0"/>
    <x v="14"/>
  </r>
  <r>
    <x v="799"/>
    <x v="0"/>
    <s v="Sao Paulo"/>
    <x v="20"/>
    <n v="2"/>
    <n v="2"/>
    <n v="1109.06"/>
    <n v="1"/>
    <n v="0"/>
    <n v="3"/>
    <n v="0"/>
    <x v="20"/>
  </r>
  <r>
    <x v="799"/>
    <x v="0"/>
    <s v="Sao Paulo"/>
    <x v="2"/>
    <n v="1"/>
    <n v="1"/>
    <n v="179.35"/>
    <n v="0"/>
    <n v="0"/>
    <n v="1"/>
    <m/>
    <x v="2"/>
  </r>
  <r>
    <x v="800"/>
    <x v="0"/>
    <s v="Ribeirao Pires"/>
    <x v="18"/>
    <n v="2"/>
    <n v="3"/>
    <n v="458.16"/>
    <n v="2"/>
    <n v="0"/>
    <n v="2.5"/>
    <n v="0"/>
    <x v="18"/>
  </r>
  <r>
    <x v="800"/>
    <x v="0"/>
    <s v="Ribeirao Pires"/>
    <x v="15"/>
    <n v="2"/>
    <n v="2"/>
    <n v="378.94"/>
    <n v="2"/>
    <n v="0"/>
    <n v="2.5"/>
    <n v="0"/>
    <x v="15"/>
  </r>
  <r>
    <x v="801"/>
    <x v="5"/>
    <s v="Rio De Janeiro"/>
    <x v="10"/>
    <n v="8"/>
    <n v="8"/>
    <n v="1155.71"/>
    <n v="0"/>
    <n v="0"/>
    <n v="1.1399999999999999"/>
    <m/>
    <x v="10"/>
  </r>
  <r>
    <x v="801"/>
    <x v="5"/>
    <s v="Rio De Janeiro"/>
    <x v="11"/>
    <n v="10"/>
    <n v="10"/>
    <n v="1444.16"/>
    <n v="0"/>
    <n v="0"/>
    <n v="1.4"/>
    <m/>
    <x v="11"/>
  </r>
  <r>
    <x v="801"/>
    <x v="5"/>
    <s v="Rio De Janeiro"/>
    <x v="18"/>
    <n v="1"/>
    <n v="1"/>
    <n v="153.31"/>
    <n v="1"/>
    <n v="1"/>
    <n v="1"/>
    <n v="1"/>
    <x v="18"/>
  </r>
  <r>
    <x v="801"/>
    <x v="5"/>
    <s v="Rio De Janeiro"/>
    <x v="16"/>
    <n v="1"/>
    <n v="1"/>
    <n v="410.13"/>
    <n v="1"/>
    <n v="0"/>
    <n v="1"/>
    <n v="0"/>
    <x v="16"/>
  </r>
  <r>
    <x v="802"/>
    <x v="0"/>
    <s v="Campinas"/>
    <x v="17"/>
    <n v="1"/>
    <n v="1"/>
    <n v="44.42"/>
    <n v="1"/>
    <n v="0"/>
    <n v="5"/>
    <n v="0"/>
    <x v="17"/>
  </r>
  <r>
    <x v="803"/>
    <x v="0"/>
    <s v="Sao Paulo"/>
    <x v="6"/>
    <n v="3"/>
    <n v="3"/>
    <n v="188.02"/>
    <n v="3"/>
    <n v="1"/>
    <n v="5"/>
    <n v="0.33333333333333331"/>
    <x v="6"/>
  </r>
  <r>
    <x v="803"/>
    <x v="0"/>
    <s v="Sao Paulo"/>
    <x v="8"/>
    <n v="6"/>
    <n v="6"/>
    <n v="251.11"/>
    <n v="6"/>
    <n v="0"/>
    <n v="5"/>
    <n v="0"/>
    <x v="8"/>
  </r>
  <r>
    <x v="803"/>
    <x v="0"/>
    <s v="Sao Paulo"/>
    <x v="0"/>
    <n v="5"/>
    <n v="5"/>
    <n v="280.97000000000003"/>
    <n v="5"/>
    <n v="0"/>
    <n v="5"/>
    <n v="0"/>
    <x v="0"/>
  </r>
  <r>
    <x v="803"/>
    <x v="0"/>
    <s v="Sao Paulo"/>
    <x v="1"/>
    <n v="6"/>
    <n v="6"/>
    <n v="420.35"/>
    <n v="6"/>
    <n v="0"/>
    <n v="4.83"/>
    <n v="0"/>
    <x v="1"/>
  </r>
  <r>
    <x v="803"/>
    <x v="0"/>
    <s v="Sao Paulo"/>
    <x v="9"/>
    <n v="8"/>
    <n v="9"/>
    <n v="986.24"/>
    <n v="8"/>
    <n v="0"/>
    <n v="5"/>
    <n v="0"/>
    <x v="9"/>
  </r>
  <r>
    <x v="803"/>
    <x v="0"/>
    <s v="Sao Paulo"/>
    <x v="10"/>
    <n v="7"/>
    <n v="7"/>
    <n v="717.41"/>
    <n v="7"/>
    <n v="1"/>
    <n v="4.43"/>
    <n v="0.14285714285714285"/>
    <x v="10"/>
  </r>
  <r>
    <x v="803"/>
    <x v="0"/>
    <s v="Sao Paulo"/>
    <x v="11"/>
    <n v="6"/>
    <n v="6"/>
    <n v="352.57"/>
    <n v="6"/>
    <n v="0"/>
    <n v="4.33"/>
    <n v="0"/>
    <x v="11"/>
  </r>
  <r>
    <x v="803"/>
    <x v="0"/>
    <s v="Sao Paulo"/>
    <x v="12"/>
    <n v="15"/>
    <n v="15"/>
    <n v="1283.22"/>
    <n v="15"/>
    <n v="1"/>
    <n v="4.07"/>
    <n v="6.6666666666666666E-2"/>
    <x v="12"/>
  </r>
  <r>
    <x v="803"/>
    <x v="0"/>
    <s v="Sao Paulo"/>
    <x v="13"/>
    <n v="16"/>
    <n v="20"/>
    <n v="1955.43"/>
    <n v="16"/>
    <n v="3"/>
    <n v="4.25"/>
    <n v="0.1875"/>
    <x v="13"/>
  </r>
  <r>
    <x v="803"/>
    <x v="0"/>
    <s v="Sao Paulo"/>
    <x v="14"/>
    <n v="12"/>
    <n v="13"/>
    <n v="1369.41"/>
    <n v="12"/>
    <n v="0"/>
    <n v="4.5"/>
    <n v="0"/>
    <x v="14"/>
  </r>
  <r>
    <x v="803"/>
    <x v="0"/>
    <s v="Sao Paulo"/>
    <x v="18"/>
    <n v="5"/>
    <n v="7"/>
    <n v="507.92"/>
    <n v="5"/>
    <n v="1"/>
    <n v="4.2"/>
    <n v="0.2"/>
    <x v="18"/>
  </r>
  <r>
    <x v="803"/>
    <x v="0"/>
    <s v="Sao Paulo"/>
    <x v="15"/>
    <n v="7"/>
    <n v="7"/>
    <n v="670.69"/>
    <n v="7"/>
    <n v="0"/>
    <n v="5"/>
    <n v="0"/>
    <x v="15"/>
  </r>
  <r>
    <x v="803"/>
    <x v="0"/>
    <s v="Sao Paulo"/>
    <x v="16"/>
    <n v="3"/>
    <n v="5"/>
    <n v="488.34"/>
    <n v="3"/>
    <n v="0"/>
    <n v="4.33"/>
    <n v="0"/>
    <x v="16"/>
  </r>
  <r>
    <x v="803"/>
    <x v="0"/>
    <s v="Sao Paulo"/>
    <x v="19"/>
    <n v="2"/>
    <n v="2"/>
    <n v="173.33"/>
    <n v="2"/>
    <n v="0"/>
    <n v="2.5"/>
    <n v="0"/>
    <x v="19"/>
  </r>
  <r>
    <x v="804"/>
    <x v="11"/>
    <s v="Barro Alto"/>
    <x v="0"/>
    <n v="1"/>
    <n v="1"/>
    <n v="66.28"/>
    <n v="1"/>
    <n v="0"/>
    <n v="5"/>
    <n v="0"/>
    <x v="0"/>
  </r>
  <r>
    <x v="805"/>
    <x v="8"/>
    <s v="Porto Alegre"/>
    <x v="1"/>
    <n v="1"/>
    <n v="2"/>
    <n v="854.22"/>
    <n v="1"/>
    <n v="0"/>
    <n v="5"/>
    <n v="0"/>
    <x v="1"/>
  </r>
  <r>
    <x v="805"/>
    <x v="8"/>
    <s v="Porto Alegre"/>
    <x v="9"/>
    <n v="1"/>
    <n v="2"/>
    <n v="1517.7"/>
    <n v="1"/>
    <n v="0"/>
    <n v="5"/>
    <n v="0"/>
    <x v="9"/>
  </r>
  <r>
    <x v="805"/>
    <x v="8"/>
    <s v="Porto Alegre"/>
    <x v="18"/>
    <n v="1"/>
    <n v="1"/>
    <n v="112.38"/>
    <n v="1"/>
    <n v="0"/>
    <n v="4"/>
    <n v="0"/>
    <x v="18"/>
  </r>
  <r>
    <x v="806"/>
    <x v="0"/>
    <s v="Mogi Das Cruzes"/>
    <x v="8"/>
    <n v="1"/>
    <n v="1"/>
    <n v="144.63999999999999"/>
    <n v="1"/>
    <n v="0"/>
    <n v="5"/>
    <n v="0"/>
    <x v="8"/>
  </r>
  <r>
    <x v="806"/>
    <x v="0"/>
    <s v="Mogi Das Cruzes"/>
    <x v="12"/>
    <n v="2"/>
    <n v="3"/>
    <n v="130.97999999999999"/>
    <n v="2"/>
    <n v="0"/>
    <n v="5"/>
    <n v="0"/>
    <x v="12"/>
  </r>
  <r>
    <x v="806"/>
    <x v="0"/>
    <s v="Mogi Das Cruzes"/>
    <x v="13"/>
    <n v="1"/>
    <n v="2"/>
    <n v="311.98"/>
    <n v="1"/>
    <n v="0"/>
    <n v="1"/>
    <n v="0"/>
    <x v="13"/>
  </r>
  <r>
    <x v="806"/>
    <x v="0"/>
    <s v="Mogi Das Cruzes"/>
    <x v="14"/>
    <n v="1"/>
    <n v="1"/>
    <n v="34.39"/>
    <n v="1"/>
    <n v="0"/>
    <n v="5"/>
    <n v="0"/>
    <x v="14"/>
  </r>
  <r>
    <x v="806"/>
    <x v="0"/>
    <s v="Mogi Das Cruzes"/>
    <x v="15"/>
    <n v="2"/>
    <n v="2"/>
    <n v="278.82"/>
    <n v="2"/>
    <n v="0"/>
    <n v="4.5"/>
    <n v="0"/>
    <x v="15"/>
  </r>
  <r>
    <x v="806"/>
    <x v="0"/>
    <s v="Mogi Das Cruzes"/>
    <x v="16"/>
    <n v="1"/>
    <n v="4"/>
    <n v="510.12"/>
    <n v="1"/>
    <n v="0"/>
    <n v="4"/>
    <n v="0"/>
    <x v="16"/>
  </r>
  <r>
    <x v="807"/>
    <x v="4"/>
    <s v="Maringa"/>
    <x v="2"/>
    <n v="1"/>
    <n v="1"/>
    <n v="205.4"/>
    <n v="1"/>
    <n v="0"/>
    <n v="4"/>
    <n v="0"/>
    <x v="2"/>
  </r>
  <r>
    <x v="808"/>
    <x v="3"/>
    <s v="Varginha"/>
    <x v="6"/>
    <n v="1"/>
    <n v="1"/>
    <n v="99.83"/>
    <n v="1"/>
    <n v="0"/>
    <n v="1"/>
    <n v="0"/>
    <x v="6"/>
  </r>
  <r>
    <x v="809"/>
    <x v="12"/>
    <s v="Brasilia"/>
    <x v="16"/>
    <n v="1"/>
    <n v="1"/>
    <n v="52.07"/>
    <n v="1"/>
    <n v="0"/>
    <n v="1"/>
    <n v="0"/>
    <x v="16"/>
  </r>
  <r>
    <x v="809"/>
    <x v="12"/>
    <s v="Brasilia"/>
    <x v="19"/>
    <n v="1"/>
    <n v="1"/>
    <n v="77.25"/>
    <n v="1"/>
    <n v="0"/>
    <n v="5"/>
    <n v="0"/>
    <x v="19"/>
  </r>
  <r>
    <x v="810"/>
    <x v="0"/>
    <s v="Carapicuiba"/>
    <x v="7"/>
    <n v="2"/>
    <n v="2"/>
    <n v="321.64"/>
    <n v="2"/>
    <n v="1"/>
    <n v="3"/>
    <n v="0.5"/>
    <x v="7"/>
  </r>
  <r>
    <x v="810"/>
    <x v="0"/>
    <s v="Carapicuiba"/>
    <x v="8"/>
    <n v="4"/>
    <n v="4"/>
    <n v="565.32000000000005"/>
    <n v="4"/>
    <n v="0"/>
    <n v="4.5"/>
    <n v="0"/>
    <x v="8"/>
  </r>
  <r>
    <x v="810"/>
    <x v="0"/>
    <s v="Carapicuiba"/>
    <x v="0"/>
    <n v="6"/>
    <n v="6"/>
    <n v="915.36"/>
    <n v="6"/>
    <n v="0"/>
    <n v="4.83"/>
    <n v="0"/>
    <x v="0"/>
  </r>
  <r>
    <x v="810"/>
    <x v="0"/>
    <s v="Carapicuiba"/>
    <x v="1"/>
    <n v="7"/>
    <n v="7"/>
    <n v="831.14"/>
    <n v="7"/>
    <n v="0"/>
    <n v="4.43"/>
    <n v="0"/>
    <x v="1"/>
  </r>
  <r>
    <x v="810"/>
    <x v="0"/>
    <s v="Carapicuiba"/>
    <x v="9"/>
    <n v="11"/>
    <n v="11"/>
    <n v="1123.1199999999999"/>
    <n v="11"/>
    <n v="0"/>
    <n v="4.82"/>
    <n v="0"/>
    <x v="9"/>
  </r>
  <r>
    <x v="810"/>
    <x v="0"/>
    <s v="Carapicuiba"/>
    <x v="10"/>
    <n v="6"/>
    <n v="6"/>
    <n v="494.34"/>
    <n v="6"/>
    <n v="1"/>
    <n v="4.5"/>
    <n v="0.16666666666666666"/>
    <x v="10"/>
  </r>
  <r>
    <x v="810"/>
    <x v="0"/>
    <s v="Carapicuiba"/>
    <x v="11"/>
    <n v="2"/>
    <n v="2"/>
    <n v="190.61"/>
    <n v="2"/>
    <n v="0"/>
    <n v="4"/>
    <n v="0"/>
    <x v="11"/>
  </r>
  <r>
    <x v="810"/>
    <x v="0"/>
    <s v="Carapicuiba"/>
    <x v="12"/>
    <n v="2"/>
    <n v="2"/>
    <n v="227.97"/>
    <n v="2"/>
    <n v="0"/>
    <n v="5"/>
    <n v="0"/>
    <x v="12"/>
  </r>
  <r>
    <x v="810"/>
    <x v="0"/>
    <s v="Carapicuiba"/>
    <x v="18"/>
    <n v="1"/>
    <n v="1"/>
    <n v="137.72"/>
    <n v="1"/>
    <n v="0"/>
    <n v="5"/>
    <n v="0"/>
    <x v="18"/>
  </r>
  <r>
    <x v="811"/>
    <x v="12"/>
    <s v="Brasilia"/>
    <x v="2"/>
    <n v="1"/>
    <n v="1"/>
    <n v="196.75"/>
    <n v="1"/>
    <n v="0"/>
    <n v="1"/>
    <n v="0"/>
    <x v="2"/>
  </r>
  <r>
    <x v="811"/>
    <x v="12"/>
    <s v="Brasilia"/>
    <x v="3"/>
    <n v="13"/>
    <n v="13"/>
    <n v="2331.77"/>
    <n v="12"/>
    <n v="0"/>
    <n v="3.62"/>
    <n v="0"/>
    <x v="3"/>
  </r>
  <r>
    <x v="811"/>
    <x v="12"/>
    <s v="Brasilia"/>
    <x v="4"/>
    <n v="13"/>
    <n v="15"/>
    <n v="2224.5300000000002"/>
    <n v="12"/>
    <n v="0"/>
    <n v="4.46"/>
    <n v="0"/>
    <x v="4"/>
  </r>
  <r>
    <x v="811"/>
    <x v="12"/>
    <s v="Brasilia"/>
    <x v="5"/>
    <n v="11"/>
    <n v="11"/>
    <n v="1228.92"/>
    <n v="11"/>
    <n v="0"/>
    <n v="4.09"/>
    <n v="0"/>
    <x v="5"/>
  </r>
  <r>
    <x v="811"/>
    <x v="12"/>
    <s v="Brasilia"/>
    <x v="6"/>
    <n v="11"/>
    <n v="11"/>
    <n v="1492.31"/>
    <n v="11"/>
    <n v="0"/>
    <n v="4"/>
    <n v="0"/>
    <x v="6"/>
  </r>
  <r>
    <x v="811"/>
    <x v="12"/>
    <s v="Brasilia"/>
    <x v="7"/>
    <n v="7"/>
    <n v="9"/>
    <n v="1538.36"/>
    <n v="7"/>
    <n v="0"/>
    <n v="3.71"/>
    <n v="0"/>
    <x v="7"/>
  </r>
  <r>
    <x v="811"/>
    <x v="12"/>
    <s v="Brasilia"/>
    <x v="8"/>
    <n v="12"/>
    <n v="12"/>
    <n v="1332.25"/>
    <n v="12"/>
    <n v="0"/>
    <n v="4"/>
    <n v="0"/>
    <x v="8"/>
  </r>
  <r>
    <x v="811"/>
    <x v="12"/>
    <s v="Brasilia"/>
    <x v="0"/>
    <n v="19"/>
    <n v="21"/>
    <n v="2583.04"/>
    <n v="19"/>
    <n v="1"/>
    <n v="4"/>
    <n v="5.2631578947368418E-2"/>
    <x v="0"/>
  </r>
  <r>
    <x v="811"/>
    <x v="12"/>
    <s v="Brasilia"/>
    <x v="1"/>
    <n v="12"/>
    <n v="13"/>
    <n v="1381.84"/>
    <n v="12"/>
    <n v="1"/>
    <n v="3.58"/>
    <n v="8.3333333333333329E-2"/>
    <x v="1"/>
  </r>
  <r>
    <x v="811"/>
    <x v="12"/>
    <s v="Brasilia"/>
    <x v="9"/>
    <n v="19"/>
    <n v="19"/>
    <n v="3308.07"/>
    <n v="19"/>
    <n v="1"/>
    <n v="3.84"/>
    <n v="5.2631578947368418E-2"/>
    <x v="9"/>
  </r>
  <r>
    <x v="811"/>
    <x v="12"/>
    <s v="Brasilia"/>
    <x v="10"/>
    <n v="7"/>
    <n v="9"/>
    <n v="1154.76"/>
    <n v="7"/>
    <n v="1"/>
    <n v="1.83"/>
    <n v="0.14285714285714285"/>
    <x v="10"/>
  </r>
  <r>
    <x v="811"/>
    <x v="12"/>
    <s v="Brasilia"/>
    <x v="11"/>
    <n v="8"/>
    <n v="8"/>
    <n v="1427.43"/>
    <n v="8"/>
    <n v="1"/>
    <n v="3.5"/>
    <n v="0.125"/>
    <x v="11"/>
  </r>
  <r>
    <x v="811"/>
    <x v="12"/>
    <s v="Brasilia"/>
    <x v="12"/>
    <n v="3"/>
    <n v="3"/>
    <n v="542.80999999999995"/>
    <n v="3"/>
    <n v="0"/>
    <n v="3.67"/>
    <n v="0"/>
    <x v="12"/>
  </r>
  <r>
    <x v="811"/>
    <x v="12"/>
    <s v="Brasilia"/>
    <x v="13"/>
    <n v="4"/>
    <n v="4"/>
    <n v="476.68"/>
    <n v="4"/>
    <n v="0"/>
    <n v="4.25"/>
    <n v="0"/>
    <x v="13"/>
  </r>
  <r>
    <x v="811"/>
    <x v="12"/>
    <s v="Brasilia"/>
    <x v="14"/>
    <n v="1"/>
    <n v="1"/>
    <n v="220.02"/>
    <n v="1"/>
    <n v="0"/>
    <n v="4"/>
    <n v="0"/>
    <x v="14"/>
  </r>
  <r>
    <x v="811"/>
    <x v="12"/>
    <s v="Brasilia"/>
    <x v="15"/>
    <n v="1"/>
    <n v="1"/>
    <n v="164.96"/>
    <n v="1"/>
    <n v="0"/>
    <n v="1"/>
    <n v="0"/>
    <x v="15"/>
  </r>
  <r>
    <x v="811"/>
    <x v="12"/>
    <s v="Brasilia"/>
    <x v="16"/>
    <n v="1"/>
    <n v="1"/>
    <n v="225.25"/>
    <n v="1"/>
    <n v="0"/>
    <n v="1"/>
    <n v="0"/>
    <x v="16"/>
  </r>
  <r>
    <x v="811"/>
    <x v="12"/>
    <s v="Brasilia"/>
    <x v="19"/>
    <n v="1"/>
    <n v="1"/>
    <n v="72.180000000000007"/>
    <n v="1"/>
    <n v="0"/>
    <n v="3"/>
    <n v="0"/>
    <x v="19"/>
  </r>
  <r>
    <x v="812"/>
    <x v="0"/>
    <s v="Votuporanga"/>
    <x v="20"/>
    <n v="3"/>
    <n v="3"/>
    <n v="329.39"/>
    <n v="3"/>
    <n v="0"/>
    <n v="4.67"/>
    <n v="0"/>
    <x v="20"/>
  </r>
  <r>
    <x v="812"/>
    <x v="0"/>
    <s v="Votuporanga"/>
    <x v="17"/>
    <n v="2"/>
    <n v="2"/>
    <n v="218.35"/>
    <n v="2"/>
    <n v="0"/>
    <n v="5"/>
    <n v="0"/>
    <x v="17"/>
  </r>
  <r>
    <x v="812"/>
    <x v="0"/>
    <s v="Votuporanga"/>
    <x v="2"/>
    <n v="6"/>
    <n v="6"/>
    <n v="1001.75"/>
    <n v="6"/>
    <n v="1"/>
    <n v="4.5"/>
    <n v="0.16666666666666666"/>
    <x v="2"/>
  </r>
  <r>
    <x v="812"/>
    <x v="0"/>
    <s v="Votuporanga"/>
    <x v="3"/>
    <n v="5"/>
    <n v="5"/>
    <n v="721.55"/>
    <n v="5"/>
    <n v="0"/>
    <n v="4.2"/>
    <n v="0"/>
    <x v="3"/>
  </r>
  <r>
    <x v="812"/>
    <x v="0"/>
    <s v="Votuporanga"/>
    <x v="4"/>
    <n v="4"/>
    <n v="4"/>
    <n v="540.88"/>
    <n v="3"/>
    <n v="0"/>
    <n v="4.25"/>
    <n v="0"/>
    <x v="4"/>
  </r>
  <r>
    <x v="812"/>
    <x v="0"/>
    <s v="Votuporanga"/>
    <x v="5"/>
    <n v="6"/>
    <n v="6"/>
    <n v="999.22"/>
    <n v="5"/>
    <n v="0"/>
    <n v="4"/>
    <n v="0"/>
    <x v="5"/>
  </r>
  <r>
    <x v="812"/>
    <x v="0"/>
    <s v="Votuporanga"/>
    <x v="6"/>
    <n v="3"/>
    <n v="3"/>
    <n v="545.84"/>
    <n v="3"/>
    <n v="0"/>
    <n v="4.33"/>
    <n v="0"/>
    <x v="6"/>
  </r>
  <r>
    <x v="812"/>
    <x v="0"/>
    <s v="Votuporanga"/>
    <x v="7"/>
    <n v="7"/>
    <n v="7"/>
    <n v="1255.6300000000001"/>
    <n v="7"/>
    <n v="0"/>
    <n v="4.71"/>
    <n v="0"/>
    <x v="7"/>
  </r>
  <r>
    <x v="812"/>
    <x v="0"/>
    <s v="Votuporanga"/>
    <x v="8"/>
    <n v="2"/>
    <n v="2"/>
    <n v="255.06"/>
    <n v="2"/>
    <n v="0"/>
    <n v="3.5"/>
    <n v="0"/>
    <x v="8"/>
  </r>
  <r>
    <x v="812"/>
    <x v="0"/>
    <s v="Votuporanga"/>
    <x v="0"/>
    <n v="7"/>
    <n v="7"/>
    <n v="1243.25"/>
    <n v="7"/>
    <n v="0"/>
    <n v="4.1399999999999997"/>
    <n v="0"/>
    <x v="0"/>
  </r>
  <r>
    <x v="812"/>
    <x v="0"/>
    <s v="Votuporanga"/>
    <x v="1"/>
    <n v="6"/>
    <n v="6"/>
    <n v="1005.39"/>
    <n v="6"/>
    <n v="0"/>
    <n v="3.5"/>
    <n v="0"/>
    <x v="1"/>
  </r>
  <r>
    <x v="812"/>
    <x v="0"/>
    <s v="Votuporanga"/>
    <x v="9"/>
    <n v="8"/>
    <n v="8"/>
    <n v="1321.17"/>
    <n v="8"/>
    <n v="2"/>
    <n v="3.13"/>
    <n v="0.25"/>
    <x v="9"/>
  </r>
  <r>
    <x v="812"/>
    <x v="0"/>
    <s v="Votuporanga"/>
    <x v="10"/>
    <n v="4"/>
    <n v="4"/>
    <n v="600.45000000000005"/>
    <n v="4"/>
    <n v="1"/>
    <n v="2"/>
    <n v="0.25"/>
    <x v="10"/>
  </r>
  <r>
    <x v="812"/>
    <x v="0"/>
    <s v="Votuporanga"/>
    <x v="11"/>
    <n v="4"/>
    <n v="5"/>
    <n v="822.53"/>
    <n v="4"/>
    <n v="0"/>
    <n v="4.75"/>
    <n v="0"/>
    <x v="11"/>
  </r>
  <r>
    <x v="812"/>
    <x v="0"/>
    <s v="Votuporanga"/>
    <x v="12"/>
    <n v="6"/>
    <n v="6"/>
    <n v="1034.23"/>
    <n v="6"/>
    <n v="4"/>
    <n v="2.67"/>
    <n v="0.66666666666666663"/>
    <x v="12"/>
  </r>
  <r>
    <x v="812"/>
    <x v="0"/>
    <s v="Votuporanga"/>
    <x v="13"/>
    <n v="8"/>
    <n v="8"/>
    <n v="1440.18"/>
    <n v="8"/>
    <n v="2"/>
    <n v="3.38"/>
    <n v="0.25"/>
    <x v="13"/>
  </r>
  <r>
    <x v="812"/>
    <x v="0"/>
    <s v="Votuporanga"/>
    <x v="14"/>
    <n v="6"/>
    <n v="6"/>
    <n v="1240.32"/>
    <n v="6"/>
    <n v="2"/>
    <n v="3.83"/>
    <n v="0.33333333333333331"/>
    <x v="14"/>
  </r>
  <r>
    <x v="812"/>
    <x v="0"/>
    <s v="Votuporanga"/>
    <x v="18"/>
    <n v="3"/>
    <n v="3"/>
    <n v="466.29"/>
    <n v="3"/>
    <n v="0"/>
    <n v="3.67"/>
    <n v="0"/>
    <x v="18"/>
  </r>
  <r>
    <x v="812"/>
    <x v="0"/>
    <s v="Votuporanga"/>
    <x v="15"/>
    <n v="1"/>
    <n v="1"/>
    <n v="188.31"/>
    <n v="1"/>
    <n v="0"/>
    <n v="4"/>
    <n v="0"/>
    <x v="15"/>
  </r>
  <r>
    <x v="812"/>
    <x v="0"/>
    <s v="Votuporanga"/>
    <x v="16"/>
    <n v="1"/>
    <n v="1"/>
    <n v="187.15"/>
    <n v="1"/>
    <n v="0"/>
    <n v="4"/>
    <n v="0"/>
    <x v="16"/>
  </r>
  <r>
    <x v="812"/>
    <x v="0"/>
    <s v="Votuporanga"/>
    <x v="19"/>
    <n v="1"/>
    <n v="1"/>
    <n v="187.83"/>
    <n v="1"/>
    <n v="0"/>
    <n v="5"/>
    <n v="0"/>
    <x v="19"/>
  </r>
  <r>
    <x v="813"/>
    <x v="0"/>
    <s v="Marilia"/>
    <x v="7"/>
    <n v="1"/>
    <n v="2"/>
    <n v="125"/>
    <n v="1"/>
    <n v="0"/>
    <n v="2"/>
    <n v="0"/>
    <x v="7"/>
  </r>
  <r>
    <x v="814"/>
    <x v="0"/>
    <s v="Cotia"/>
    <x v="4"/>
    <n v="1"/>
    <n v="1"/>
    <n v="214.56"/>
    <n v="1"/>
    <n v="0"/>
    <n v="5"/>
    <n v="0"/>
    <x v="4"/>
  </r>
  <r>
    <x v="815"/>
    <x v="0"/>
    <s v="Sao Paulo"/>
    <x v="13"/>
    <n v="1"/>
    <n v="1"/>
    <n v="252.99"/>
    <n v="1"/>
    <n v="0"/>
    <n v="4"/>
    <n v="0"/>
    <x v="13"/>
  </r>
  <r>
    <x v="815"/>
    <x v="0"/>
    <s v="Sao Paulo"/>
    <x v="18"/>
    <n v="1"/>
    <n v="1"/>
    <n v="24.29"/>
    <n v="1"/>
    <n v="0"/>
    <n v="5"/>
    <n v="0"/>
    <x v="18"/>
  </r>
  <r>
    <x v="815"/>
    <x v="0"/>
    <s v="Sao Paulo"/>
    <x v="15"/>
    <n v="1"/>
    <n v="1"/>
    <n v="29.69"/>
    <n v="1"/>
    <n v="0"/>
    <n v="5"/>
    <n v="0"/>
    <x v="15"/>
  </r>
  <r>
    <x v="816"/>
    <x v="8"/>
    <s v="Santa Rosa"/>
    <x v="19"/>
    <n v="2"/>
    <n v="3"/>
    <n v="170.91"/>
    <n v="2"/>
    <n v="0"/>
    <n v="5"/>
    <n v="0"/>
    <x v="19"/>
  </r>
  <r>
    <x v="817"/>
    <x v="8"/>
    <s v="Carazinho"/>
    <x v="12"/>
    <n v="1"/>
    <n v="1"/>
    <n v="83.01"/>
    <n v="1"/>
    <n v="0"/>
    <n v="5"/>
    <n v="0"/>
    <x v="12"/>
  </r>
  <r>
    <x v="818"/>
    <x v="8"/>
    <s v="Canoas"/>
    <x v="19"/>
    <n v="2"/>
    <n v="3"/>
    <n v="185.8"/>
    <n v="2"/>
    <n v="0"/>
    <n v="4.5"/>
    <n v="0"/>
    <x v="19"/>
  </r>
  <r>
    <x v="819"/>
    <x v="0"/>
    <s v="Sao Paulo"/>
    <x v="0"/>
    <n v="1"/>
    <n v="1"/>
    <n v="98.82"/>
    <n v="1"/>
    <n v="0"/>
    <n v="5"/>
    <n v="0"/>
    <x v="0"/>
  </r>
  <r>
    <x v="819"/>
    <x v="0"/>
    <s v="Sao Paulo"/>
    <x v="1"/>
    <n v="2"/>
    <n v="2"/>
    <n v="503.1"/>
    <n v="1"/>
    <n v="1"/>
    <n v="1.5"/>
    <n v="1"/>
    <x v="1"/>
  </r>
  <r>
    <x v="819"/>
    <x v="0"/>
    <s v="Sao Paulo"/>
    <x v="9"/>
    <n v="1"/>
    <n v="1"/>
    <n v="43.22"/>
    <n v="1"/>
    <n v="1"/>
    <n v="4"/>
    <n v="1"/>
    <x v="9"/>
  </r>
  <r>
    <x v="820"/>
    <x v="0"/>
    <s v="Araras"/>
    <x v="17"/>
    <n v="1"/>
    <n v="1"/>
    <n v="357.74"/>
    <n v="1"/>
    <n v="0"/>
    <n v="4"/>
    <n v="0"/>
    <x v="17"/>
  </r>
  <r>
    <x v="820"/>
    <x v="0"/>
    <s v="Araras"/>
    <x v="2"/>
    <n v="1"/>
    <n v="1"/>
    <n v="380.75"/>
    <n v="1"/>
    <n v="0"/>
    <n v="5"/>
    <n v="0"/>
    <x v="2"/>
  </r>
  <r>
    <x v="820"/>
    <x v="0"/>
    <s v="Araras"/>
    <x v="3"/>
    <n v="2"/>
    <n v="2"/>
    <n v="877.15"/>
    <n v="2"/>
    <n v="0"/>
    <n v="3.5"/>
    <n v="0"/>
    <x v="3"/>
  </r>
  <r>
    <x v="820"/>
    <x v="0"/>
    <s v="Araras"/>
    <x v="4"/>
    <n v="2"/>
    <n v="2"/>
    <n v="816.63"/>
    <n v="2"/>
    <n v="0"/>
    <n v="5"/>
    <n v="0"/>
    <x v="4"/>
  </r>
  <r>
    <x v="820"/>
    <x v="0"/>
    <s v="Araras"/>
    <x v="5"/>
    <n v="3"/>
    <n v="3"/>
    <n v="887.38"/>
    <n v="3"/>
    <n v="0"/>
    <n v="4.33"/>
    <n v="0"/>
    <x v="5"/>
  </r>
  <r>
    <x v="820"/>
    <x v="0"/>
    <s v="Araras"/>
    <x v="6"/>
    <n v="1"/>
    <n v="1"/>
    <n v="276.08"/>
    <n v="1"/>
    <n v="1"/>
    <n v="1"/>
    <n v="1"/>
    <x v="6"/>
  </r>
  <r>
    <x v="820"/>
    <x v="0"/>
    <s v="Araras"/>
    <x v="8"/>
    <n v="3"/>
    <n v="3"/>
    <n v="1459.57"/>
    <n v="3"/>
    <n v="0"/>
    <n v="4.33"/>
    <n v="0"/>
    <x v="8"/>
  </r>
  <r>
    <x v="820"/>
    <x v="0"/>
    <s v="Araras"/>
    <x v="1"/>
    <n v="1"/>
    <n v="1"/>
    <n v="333.86"/>
    <n v="1"/>
    <n v="0"/>
    <n v="1"/>
    <n v="0"/>
    <x v="1"/>
  </r>
  <r>
    <x v="821"/>
    <x v="0"/>
    <s v="Presidente Prudente"/>
    <x v="2"/>
    <n v="1"/>
    <n v="1"/>
    <n v="266.95999999999998"/>
    <n v="1"/>
    <n v="0"/>
    <n v="4"/>
    <n v="0"/>
    <x v="2"/>
  </r>
  <r>
    <x v="821"/>
    <x v="0"/>
    <s v="Presidente Prudente"/>
    <x v="3"/>
    <n v="1"/>
    <n v="1"/>
    <n v="266.95999999999998"/>
    <n v="1"/>
    <n v="1"/>
    <n v="1"/>
    <n v="1"/>
    <x v="3"/>
  </r>
  <r>
    <x v="821"/>
    <x v="0"/>
    <s v="Presidente Prudente"/>
    <x v="5"/>
    <n v="1"/>
    <n v="1"/>
    <n v="82.73"/>
    <n v="1"/>
    <n v="0"/>
    <n v="5"/>
    <n v="0"/>
    <x v="5"/>
  </r>
  <r>
    <x v="821"/>
    <x v="0"/>
    <s v="Presidente Prudente"/>
    <x v="8"/>
    <n v="5"/>
    <n v="5"/>
    <n v="427.5"/>
    <n v="4"/>
    <n v="0"/>
    <n v="3.2"/>
    <n v="0"/>
    <x v="8"/>
  </r>
  <r>
    <x v="821"/>
    <x v="0"/>
    <s v="Presidente Prudente"/>
    <x v="0"/>
    <n v="4"/>
    <n v="4"/>
    <n v="446.35"/>
    <n v="4"/>
    <n v="0"/>
    <n v="4.75"/>
    <n v="0"/>
    <x v="0"/>
  </r>
  <r>
    <x v="821"/>
    <x v="0"/>
    <s v="Presidente Prudente"/>
    <x v="1"/>
    <n v="1"/>
    <n v="1"/>
    <n v="87.64"/>
    <n v="1"/>
    <n v="0"/>
    <n v="5"/>
    <n v="0"/>
    <x v="1"/>
  </r>
  <r>
    <x v="821"/>
    <x v="0"/>
    <s v="Presidente Prudente"/>
    <x v="11"/>
    <n v="5"/>
    <n v="5"/>
    <n v="433.97"/>
    <n v="4"/>
    <n v="0"/>
    <n v="3.8"/>
    <n v="0"/>
    <x v="11"/>
  </r>
  <r>
    <x v="821"/>
    <x v="0"/>
    <s v="Presidente Prudente"/>
    <x v="12"/>
    <n v="7"/>
    <n v="7"/>
    <n v="607.01"/>
    <n v="7"/>
    <n v="0"/>
    <n v="4.8600000000000003"/>
    <n v="0"/>
    <x v="12"/>
  </r>
  <r>
    <x v="821"/>
    <x v="0"/>
    <s v="Presidente Prudente"/>
    <x v="13"/>
    <n v="12"/>
    <n v="12"/>
    <n v="1300.67"/>
    <n v="12"/>
    <n v="1"/>
    <n v="4"/>
    <n v="8.3333333333333329E-2"/>
    <x v="13"/>
  </r>
  <r>
    <x v="821"/>
    <x v="0"/>
    <s v="Presidente Prudente"/>
    <x v="14"/>
    <n v="3"/>
    <n v="3"/>
    <n v="386.95"/>
    <n v="2"/>
    <n v="1"/>
    <n v="3.33"/>
    <n v="0.5"/>
    <x v="14"/>
  </r>
  <r>
    <x v="821"/>
    <x v="0"/>
    <s v="Presidente Prudente"/>
    <x v="18"/>
    <n v="1"/>
    <n v="1"/>
    <n v="82.83"/>
    <n v="1"/>
    <n v="0"/>
    <n v="4"/>
    <n v="0"/>
    <x v="18"/>
  </r>
  <r>
    <x v="821"/>
    <x v="0"/>
    <s v="Presidente Prudente"/>
    <x v="15"/>
    <n v="1"/>
    <n v="1"/>
    <n v="84.7"/>
    <n v="1"/>
    <n v="0"/>
    <n v="5"/>
    <n v="0"/>
    <x v="15"/>
  </r>
  <r>
    <x v="822"/>
    <x v="5"/>
    <s v="Resende"/>
    <x v="15"/>
    <n v="1"/>
    <n v="1"/>
    <n v="42.05"/>
    <n v="1"/>
    <n v="0"/>
    <n v="3"/>
    <n v="0"/>
    <x v="15"/>
  </r>
  <r>
    <x v="823"/>
    <x v="7"/>
    <s v="Luiz Alves"/>
    <x v="12"/>
    <n v="1"/>
    <n v="1"/>
    <n v="263.47000000000003"/>
    <n v="1"/>
    <n v="0"/>
    <n v="4"/>
    <n v="0"/>
    <x v="12"/>
  </r>
  <r>
    <x v="823"/>
    <x v="7"/>
    <s v="Luiz Alves"/>
    <x v="13"/>
    <n v="1"/>
    <n v="1"/>
    <n v="343.85"/>
    <n v="1"/>
    <n v="0"/>
    <n v="5"/>
    <n v="0"/>
    <x v="13"/>
  </r>
  <r>
    <x v="823"/>
    <x v="7"/>
    <s v="Luiz Alves"/>
    <x v="14"/>
    <n v="3"/>
    <n v="3"/>
    <n v="1799.86"/>
    <n v="3"/>
    <n v="0"/>
    <n v="5"/>
    <n v="0"/>
    <x v="14"/>
  </r>
  <r>
    <x v="823"/>
    <x v="7"/>
    <s v="Luiz Alves"/>
    <x v="18"/>
    <n v="3"/>
    <n v="3"/>
    <n v="4779.71"/>
    <n v="3"/>
    <n v="0"/>
    <n v="4"/>
    <n v="0"/>
    <x v="18"/>
  </r>
  <r>
    <x v="824"/>
    <x v="0"/>
    <s v="Sorocaba"/>
    <x v="19"/>
    <n v="2"/>
    <n v="2"/>
    <n v="90.98"/>
    <n v="1"/>
    <n v="0"/>
    <n v="2.5"/>
    <n v="0"/>
    <x v="19"/>
  </r>
  <r>
    <x v="825"/>
    <x v="0"/>
    <s v="Paulinia"/>
    <x v="18"/>
    <n v="4"/>
    <n v="5"/>
    <n v="782.11"/>
    <n v="4"/>
    <n v="0"/>
    <n v="4.75"/>
    <n v="0"/>
    <x v="18"/>
  </r>
  <r>
    <x v="825"/>
    <x v="0"/>
    <s v="Paulinia"/>
    <x v="16"/>
    <n v="2"/>
    <n v="2"/>
    <n v="159.82"/>
    <n v="2"/>
    <n v="0"/>
    <n v="4.5"/>
    <n v="0"/>
    <x v="16"/>
  </r>
  <r>
    <x v="825"/>
    <x v="0"/>
    <s v="Paulinia"/>
    <x v="19"/>
    <n v="3"/>
    <n v="5"/>
    <n v="304.18"/>
    <n v="3"/>
    <n v="0"/>
    <n v="5"/>
    <n v="0"/>
    <x v="19"/>
  </r>
  <r>
    <x v="826"/>
    <x v="0"/>
    <s v="Catanduva"/>
    <x v="10"/>
    <n v="2"/>
    <n v="2"/>
    <n v="862.37"/>
    <n v="2"/>
    <n v="0"/>
    <n v="2.5"/>
    <n v="0"/>
    <x v="10"/>
  </r>
  <r>
    <x v="827"/>
    <x v="8"/>
    <s v="Porto Alegre"/>
    <x v="5"/>
    <n v="1"/>
    <n v="1"/>
    <n v="1411.62"/>
    <n v="1"/>
    <n v="0"/>
    <n v="5"/>
    <n v="0"/>
    <x v="5"/>
  </r>
  <r>
    <x v="827"/>
    <x v="8"/>
    <s v="Porto Alegre"/>
    <x v="8"/>
    <n v="1"/>
    <n v="1"/>
    <n v="1411.13"/>
    <n v="1"/>
    <n v="0"/>
    <n v="5"/>
    <n v="0"/>
    <x v="8"/>
  </r>
  <r>
    <x v="828"/>
    <x v="0"/>
    <s v="Guarulhos"/>
    <x v="2"/>
    <n v="1"/>
    <n v="1"/>
    <n v="1323.79"/>
    <n v="1"/>
    <n v="0"/>
    <n v="5"/>
    <n v="0"/>
    <x v="2"/>
  </r>
  <r>
    <x v="829"/>
    <x v="0"/>
    <s v="Sao Roque"/>
    <x v="14"/>
    <n v="8"/>
    <n v="9"/>
    <n v="1605.57"/>
    <n v="8"/>
    <n v="1"/>
    <n v="3.75"/>
    <n v="0.125"/>
    <x v="14"/>
  </r>
  <r>
    <x v="829"/>
    <x v="0"/>
    <s v="Sao Roque"/>
    <x v="18"/>
    <n v="14"/>
    <n v="16"/>
    <n v="1569.29"/>
    <n v="14"/>
    <n v="1"/>
    <n v="3.93"/>
    <n v="7.1428571428571425E-2"/>
    <x v="18"/>
  </r>
  <r>
    <x v="829"/>
    <x v="0"/>
    <s v="Sao Roque"/>
    <x v="15"/>
    <n v="5"/>
    <n v="5"/>
    <n v="1463.04"/>
    <n v="5"/>
    <n v="0"/>
    <n v="4.8"/>
    <n v="0"/>
    <x v="15"/>
  </r>
  <r>
    <x v="829"/>
    <x v="0"/>
    <s v="Sao Roque"/>
    <x v="16"/>
    <n v="7"/>
    <n v="7"/>
    <n v="1150.81"/>
    <n v="7"/>
    <n v="0"/>
    <n v="4.8600000000000003"/>
    <n v="0"/>
    <x v="16"/>
  </r>
  <r>
    <x v="829"/>
    <x v="0"/>
    <s v="Sao Roque"/>
    <x v="19"/>
    <n v="3"/>
    <n v="3"/>
    <n v="663.47"/>
    <n v="1"/>
    <n v="0"/>
    <n v="1"/>
    <n v="0"/>
    <x v="19"/>
  </r>
  <r>
    <x v="830"/>
    <x v="0"/>
    <s v="Cordeiropolis"/>
    <x v="5"/>
    <n v="1"/>
    <n v="1"/>
    <n v="22.04"/>
    <n v="1"/>
    <n v="0"/>
    <n v="5"/>
    <n v="0"/>
    <x v="5"/>
  </r>
  <r>
    <x v="830"/>
    <x v="0"/>
    <s v="Cordeiropolis"/>
    <x v="7"/>
    <n v="2"/>
    <n v="2"/>
    <n v="136.94"/>
    <n v="2"/>
    <n v="0"/>
    <n v="4"/>
    <n v="0"/>
    <x v="7"/>
  </r>
  <r>
    <x v="830"/>
    <x v="0"/>
    <s v="Cordeiropolis"/>
    <x v="8"/>
    <n v="1"/>
    <n v="1"/>
    <n v="51.59"/>
    <n v="1"/>
    <n v="0"/>
    <n v="5"/>
    <n v="0"/>
    <x v="8"/>
  </r>
  <r>
    <x v="831"/>
    <x v="0"/>
    <s v="Sorocaba"/>
    <x v="20"/>
    <n v="1"/>
    <n v="1"/>
    <n v="53.73"/>
    <n v="1"/>
    <n v="0"/>
    <n v="3"/>
    <n v="0"/>
    <x v="20"/>
  </r>
  <r>
    <x v="831"/>
    <x v="0"/>
    <s v="Sorocaba"/>
    <x v="17"/>
    <n v="2"/>
    <n v="2"/>
    <n v="118.89"/>
    <n v="2"/>
    <n v="0"/>
    <n v="5"/>
    <n v="0"/>
    <x v="17"/>
  </r>
  <r>
    <x v="831"/>
    <x v="0"/>
    <s v="Sorocaba"/>
    <x v="2"/>
    <n v="10"/>
    <n v="12"/>
    <n v="754.41"/>
    <n v="10"/>
    <n v="0"/>
    <n v="4.3"/>
    <n v="0"/>
    <x v="2"/>
  </r>
  <r>
    <x v="831"/>
    <x v="0"/>
    <s v="Sorocaba"/>
    <x v="3"/>
    <n v="5"/>
    <n v="5"/>
    <n v="436.74"/>
    <n v="5"/>
    <n v="0"/>
    <n v="4.5999999999999996"/>
    <n v="0"/>
    <x v="3"/>
  </r>
  <r>
    <x v="831"/>
    <x v="0"/>
    <s v="Sorocaba"/>
    <x v="5"/>
    <n v="4"/>
    <n v="4"/>
    <n v="348.85"/>
    <n v="4"/>
    <n v="1"/>
    <n v="5"/>
    <n v="0.25"/>
    <x v="5"/>
  </r>
  <r>
    <x v="831"/>
    <x v="0"/>
    <s v="Sorocaba"/>
    <x v="6"/>
    <n v="1"/>
    <n v="1"/>
    <n v="111.82"/>
    <n v="1"/>
    <n v="0"/>
    <n v="5"/>
    <n v="0"/>
    <x v="6"/>
  </r>
  <r>
    <x v="831"/>
    <x v="0"/>
    <s v="Sorocaba"/>
    <x v="7"/>
    <n v="6"/>
    <n v="6"/>
    <n v="961.15"/>
    <n v="6"/>
    <n v="0"/>
    <n v="4.67"/>
    <n v="0"/>
    <x v="7"/>
  </r>
  <r>
    <x v="831"/>
    <x v="0"/>
    <s v="Sorocaba"/>
    <x v="8"/>
    <n v="3"/>
    <n v="3"/>
    <n v="495.61"/>
    <n v="3"/>
    <n v="0"/>
    <n v="3.33"/>
    <n v="0"/>
    <x v="8"/>
  </r>
  <r>
    <x v="831"/>
    <x v="0"/>
    <s v="Sorocaba"/>
    <x v="0"/>
    <n v="6"/>
    <n v="6"/>
    <n v="443.64"/>
    <n v="5"/>
    <n v="0"/>
    <n v="3.17"/>
    <n v="0"/>
    <x v="0"/>
  </r>
  <r>
    <x v="831"/>
    <x v="0"/>
    <s v="Sorocaba"/>
    <x v="1"/>
    <n v="10"/>
    <n v="10"/>
    <n v="915.7"/>
    <n v="10"/>
    <n v="1"/>
    <n v="4.2"/>
    <n v="0.1"/>
    <x v="1"/>
  </r>
  <r>
    <x v="831"/>
    <x v="0"/>
    <s v="Sorocaba"/>
    <x v="10"/>
    <n v="4"/>
    <n v="4"/>
    <n v="377.86"/>
    <n v="4"/>
    <n v="0"/>
    <n v="3.75"/>
    <n v="0"/>
    <x v="10"/>
  </r>
  <r>
    <x v="831"/>
    <x v="0"/>
    <s v="Sorocaba"/>
    <x v="11"/>
    <n v="2"/>
    <n v="2"/>
    <n v="97.95"/>
    <n v="2"/>
    <n v="0"/>
    <n v="3"/>
    <n v="0"/>
    <x v="11"/>
  </r>
  <r>
    <x v="831"/>
    <x v="0"/>
    <s v="Sorocaba"/>
    <x v="13"/>
    <n v="1"/>
    <n v="1"/>
    <n v="32.58"/>
    <n v="1"/>
    <n v="0"/>
    <n v="3"/>
    <n v="0"/>
    <x v="13"/>
  </r>
  <r>
    <x v="831"/>
    <x v="0"/>
    <s v="Sorocaba"/>
    <x v="15"/>
    <n v="1"/>
    <n v="1"/>
    <n v="227.75"/>
    <n v="1"/>
    <n v="1"/>
    <n v="1"/>
    <n v="1"/>
    <x v="15"/>
  </r>
  <r>
    <x v="831"/>
    <x v="0"/>
    <s v="Sorocaba"/>
    <x v="19"/>
    <n v="1"/>
    <n v="1"/>
    <n v="73.38"/>
    <n v="1"/>
    <n v="0"/>
    <n v="5"/>
    <n v="0"/>
    <x v="19"/>
  </r>
  <r>
    <x v="832"/>
    <x v="4"/>
    <s v="Pinhais"/>
    <x v="12"/>
    <n v="1"/>
    <n v="1"/>
    <n v="49"/>
    <n v="1"/>
    <n v="0"/>
    <n v="5"/>
    <n v="0"/>
    <x v="12"/>
  </r>
  <r>
    <x v="832"/>
    <x v="4"/>
    <s v="Pinhais"/>
    <x v="13"/>
    <n v="1"/>
    <n v="1"/>
    <n v="57.37"/>
    <n v="1"/>
    <n v="0"/>
    <n v="1"/>
    <n v="0"/>
    <x v="13"/>
  </r>
  <r>
    <x v="832"/>
    <x v="4"/>
    <s v="Pinhais"/>
    <x v="16"/>
    <n v="1"/>
    <n v="1"/>
    <n v="55.06"/>
    <n v="1"/>
    <n v="0"/>
    <n v="5"/>
    <n v="0"/>
    <x v="16"/>
  </r>
  <r>
    <x v="833"/>
    <x v="5"/>
    <s v="Rio De Janeiro"/>
    <x v="19"/>
    <n v="1"/>
    <n v="1"/>
    <n v="105.45"/>
    <n v="1"/>
    <n v="0"/>
    <n v="5"/>
    <n v="0"/>
    <x v="19"/>
  </r>
  <r>
    <x v="834"/>
    <x v="4"/>
    <s v="Japira"/>
    <x v="14"/>
    <n v="2"/>
    <n v="2"/>
    <n v="480.31"/>
    <n v="2"/>
    <n v="0"/>
    <n v="4"/>
    <n v="0"/>
    <x v="14"/>
  </r>
  <r>
    <x v="834"/>
    <x v="4"/>
    <s v="Japira"/>
    <x v="18"/>
    <n v="2"/>
    <n v="2"/>
    <n v="381.94"/>
    <n v="2"/>
    <n v="0"/>
    <n v="5"/>
    <n v="0"/>
    <x v="18"/>
  </r>
  <r>
    <x v="834"/>
    <x v="4"/>
    <s v="Japira"/>
    <x v="15"/>
    <n v="5"/>
    <n v="5"/>
    <n v="2609.29"/>
    <n v="5"/>
    <n v="0"/>
    <n v="4.5999999999999996"/>
    <n v="0"/>
    <x v="15"/>
  </r>
  <r>
    <x v="834"/>
    <x v="4"/>
    <s v="Japira"/>
    <x v="19"/>
    <n v="2"/>
    <n v="2"/>
    <n v="364.16"/>
    <n v="2"/>
    <n v="1"/>
    <n v="3.5"/>
    <n v="0.5"/>
    <x v="19"/>
  </r>
  <r>
    <x v="835"/>
    <x v="5"/>
    <s v="Rio De Janeiro"/>
    <x v="20"/>
    <n v="9"/>
    <n v="10"/>
    <n v="2426.91"/>
    <n v="9"/>
    <n v="0"/>
    <n v="3.38"/>
    <n v="0"/>
    <x v="20"/>
  </r>
  <r>
    <x v="835"/>
    <x v="5"/>
    <s v="Rio De Janeiro"/>
    <x v="17"/>
    <n v="16"/>
    <n v="16"/>
    <n v="4138.47"/>
    <n v="15"/>
    <n v="0"/>
    <n v="3.75"/>
    <n v="0"/>
    <x v="17"/>
  </r>
  <r>
    <x v="835"/>
    <x v="5"/>
    <s v="Rio De Janeiro"/>
    <x v="2"/>
    <n v="6"/>
    <n v="6"/>
    <n v="2938.89"/>
    <n v="5"/>
    <n v="0"/>
    <n v="4.33"/>
    <n v="0"/>
    <x v="2"/>
  </r>
  <r>
    <x v="835"/>
    <x v="5"/>
    <s v="Rio De Janeiro"/>
    <x v="3"/>
    <n v="10"/>
    <n v="10"/>
    <n v="2648.75"/>
    <n v="10"/>
    <n v="0"/>
    <n v="4.5999999999999996"/>
    <n v="0"/>
    <x v="3"/>
  </r>
  <r>
    <x v="835"/>
    <x v="5"/>
    <s v="Rio De Janeiro"/>
    <x v="4"/>
    <n v="10"/>
    <n v="10"/>
    <n v="2776.81"/>
    <n v="10"/>
    <n v="0"/>
    <n v="3.9"/>
    <n v="0"/>
    <x v="4"/>
  </r>
  <r>
    <x v="835"/>
    <x v="5"/>
    <s v="Rio De Janeiro"/>
    <x v="5"/>
    <n v="24"/>
    <n v="25"/>
    <n v="7914.01"/>
    <n v="24"/>
    <n v="0"/>
    <n v="4.54"/>
    <n v="0"/>
    <x v="5"/>
  </r>
  <r>
    <x v="835"/>
    <x v="5"/>
    <s v="Rio De Janeiro"/>
    <x v="6"/>
    <n v="16"/>
    <n v="16"/>
    <n v="7150.07"/>
    <n v="16"/>
    <n v="0"/>
    <n v="4.75"/>
    <n v="0"/>
    <x v="6"/>
  </r>
  <r>
    <x v="835"/>
    <x v="5"/>
    <s v="Rio De Janeiro"/>
    <x v="7"/>
    <n v="27"/>
    <n v="30"/>
    <n v="6622.09"/>
    <n v="26"/>
    <n v="1"/>
    <n v="4.59"/>
    <n v="3.8461538461538464E-2"/>
    <x v="7"/>
  </r>
  <r>
    <x v="835"/>
    <x v="5"/>
    <s v="Rio De Janeiro"/>
    <x v="8"/>
    <n v="22"/>
    <n v="22"/>
    <n v="6624.06"/>
    <n v="22"/>
    <n v="0"/>
    <n v="4.8600000000000003"/>
    <n v="0"/>
    <x v="8"/>
  </r>
  <r>
    <x v="835"/>
    <x v="5"/>
    <s v="Rio De Janeiro"/>
    <x v="0"/>
    <n v="56"/>
    <n v="59"/>
    <n v="15214.14"/>
    <n v="55"/>
    <n v="3"/>
    <n v="4.54"/>
    <n v="5.4545454545454543E-2"/>
    <x v="0"/>
  </r>
  <r>
    <x v="835"/>
    <x v="5"/>
    <s v="Rio De Janeiro"/>
    <x v="1"/>
    <n v="72"/>
    <n v="76"/>
    <n v="18774.099999999999"/>
    <n v="70"/>
    <n v="0"/>
    <n v="4.5"/>
    <n v="0"/>
    <x v="1"/>
  </r>
  <r>
    <x v="835"/>
    <x v="5"/>
    <s v="Rio De Janeiro"/>
    <x v="9"/>
    <n v="108"/>
    <n v="117"/>
    <n v="24489.65"/>
    <n v="103"/>
    <n v="12"/>
    <n v="3.9"/>
    <n v="0.11650485436893204"/>
    <x v="9"/>
  </r>
  <r>
    <x v="835"/>
    <x v="5"/>
    <s v="Rio De Janeiro"/>
    <x v="10"/>
    <n v="74"/>
    <n v="74"/>
    <n v="18812.12"/>
    <n v="73"/>
    <n v="9"/>
    <n v="3.75"/>
    <n v="0.12328767123287671"/>
    <x v="10"/>
  </r>
  <r>
    <x v="835"/>
    <x v="5"/>
    <s v="Rio De Janeiro"/>
    <x v="11"/>
    <n v="17"/>
    <n v="17"/>
    <n v="4170.8100000000004"/>
    <n v="16"/>
    <n v="1"/>
    <n v="4.18"/>
    <n v="6.25E-2"/>
    <x v="11"/>
  </r>
  <r>
    <x v="835"/>
    <x v="5"/>
    <s v="Rio De Janeiro"/>
    <x v="12"/>
    <n v="7"/>
    <n v="7"/>
    <n v="3520.85"/>
    <n v="7"/>
    <n v="1"/>
    <n v="4.1399999999999997"/>
    <n v="0.14285714285714285"/>
    <x v="12"/>
  </r>
  <r>
    <x v="835"/>
    <x v="5"/>
    <s v="Rio De Janeiro"/>
    <x v="13"/>
    <n v="6"/>
    <n v="6"/>
    <n v="1553.84"/>
    <n v="6"/>
    <n v="2"/>
    <n v="3.5"/>
    <n v="0.33333333333333331"/>
    <x v="13"/>
  </r>
  <r>
    <x v="835"/>
    <x v="5"/>
    <s v="Rio De Janeiro"/>
    <x v="14"/>
    <n v="4"/>
    <n v="4"/>
    <n v="786.11"/>
    <n v="4"/>
    <n v="0"/>
    <n v="4"/>
    <n v="0"/>
    <x v="14"/>
  </r>
  <r>
    <x v="835"/>
    <x v="5"/>
    <s v="Rio De Janeiro"/>
    <x v="18"/>
    <n v="11"/>
    <n v="11"/>
    <n v="2876.03"/>
    <n v="11"/>
    <n v="0"/>
    <n v="4.45"/>
    <n v="0"/>
    <x v="18"/>
  </r>
  <r>
    <x v="835"/>
    <x v="5"/>
    <s v="Rio De Janeiro"/>
    <x v="15"/>
    <n v="13"/>
    <n v="13"/>
    <n v="2740.23"/>
    <n v="13"/>
    <n v="0"/>
    <n v="4.6900000000000004"/>
    <n v="0"/>
    <x v="15"/>
  </r>
  <r>
    <x v="835"/>
    <x v="5"/>
    <s v="Rio De Janeiro"/>
    <x v="16"/>
    <n v="4"/>
    <n v="4"/>
    <n v="1210.6300000000001"/>
    <n v="4"/>
    <n v="0"/>
    <n v="3.67"/>
    <n v="0"/>
    <x v="16"/>
  </r>
  <r>
    <x v="835"/>
    <x v="5"/>
    <s v="Rio De Janeiro"/>
    <x v="19"/>
    <n v="6"/>
    <n v="6"/>
    <n v="1531.21"/>
    <n v="4"/>
    <n v="0"/>
    <n v="3.67"/>
    <n v="0"/>
    <x v="19"/>
  </r>
  <r>
    <x v="836"/>
    <x v="3"/>
    <s v="Claudio"/>
    <x v="0"/>
    <n v="1"/>
    <n v="1"/>
    <n v="75.31"/>
    <n v="1"/>
    <n v="0"/>
    <n v="4"/>
    <n v="0"/>
    <x v="0"/>
  </r>
  <r>
    <x v="836"/>
    <x v="3"/>
    <s v="Claudio"/>
    <x v="11"/>
    <n v="1"/>
    <n v="1"/>
    <n v="105.31"/>
    <n v="1"/>
    <n v="0"/>
    <n v="4"/>
    <n v="0"/>
    <x v="11"/>
  </r>
  <r>
    <x v="836"/>
    <x v="3"/>
    <s v="Claudio"/>
    <x v="12"/>
    <n v="2"/>
    <n v="2"/>
    <n v="122.52"/>
    <n v="2"/>
    <n v="0"/>
    <n v="4.5"/>
    <n v="0"/>
    <x v="12"/>
  </r>
  <r>
    <x v="836"/>
    <x v="3"/>
    <s v="Claudio"/>
    <x v="19"/>
    <n v="1"/>
    <n v="1"/>
    <n v="45.31"/>
    <n v="1"/>
    <n v="0"/>
    <n v="5"/>
    <n v="0"/>
    <x v="19"/>
  </r>
  <r>
    <x v="837"/>
    <x v="0"/>
    <s v="Piracicaba"/>
    <x v="9"/>
    <n v="2"/>
    <n v="4"/>
    <n v="400.1"/>
    <n v="2"/>
    <n v="0"/>
    <n v="4.5"/>
    <n v="0"/>
    <x v="9"/>
  </r>
  <r>
    <x v="837"/>
    <x v="0"/>
    <s v="Piracicaba"/>
    <x v="10"/>
    <n v="2"/>
    <n v="2"/>
    <n v="133.26"/>
    <n v="2"/>
    <n v="0"/>
    <n v="5"/>
    <n v="0"/>
    <x v="10"/>
  </r>
  <r>
    <x v="837"/>
    <x v="0"/>
    <s v="Piracicaba"/>
    <x v="13"/>
    <n v="1"/>
    <n v="1"/>
    <n v="43.25"/>
    <n v="1"/>
    <n v="0"/>
    <n v="4"/>
    <n v="0"/>
    <x v="13"/>
  </r>
  <r>
    <x v="837"/>
    <x v="0"/>
    <s v="Piracicaba"/>
    <x v="18"/>
    <n v="2"/>
    <n v="2"/>
    <n v="88.77"/>
    <n v="2"/>
    <n v="0"/>
    <n v="3.5"/>
    <n v="0"/>
    <x v="18"/>
  </r>
  <r>
    <x v="837"/>
    <x v="0"/>
    <s v="Piracicaba"/>
    <x v="15"/>
    <n v="3"/>
    <n v="4"/>
    <n v="151.56"/>
    <n v="3"/>
    <n v="0"/>
    <n v="4.33"/>
    <n v="0"/>
    <x v="15"/>
  </r>
  <r>
    <x v="837"/>
    <x v="0"/>
    <s v="Piracicaba"/>
    <x v="16"/>
    <n v="2"/>
    <n v="3"/>
    <n v="287.89"/>
    <n v="2"/>
    <n v="0"/>
    <n v="2"/>
    <n v="0"/>
    <x v="16"/>
  </r>
  <r>
    <x v="837"/>
    <x v="0"/>
    <s v="Piracicaba"/>
    <x v="19"/>
    <n v="4"/>
    <n v="4"/>
    <n v="344.94"/>
    <n v="4"/>
    <n v="0"/>
    <n v="4.75"/>
    <n v="0"/>
    <x v="19"/>
  </r>
  <r>
    <x v="838"/>
    <x v="0"/>
    <s v="Diadema"/>
    <x v="14"/>
    <n v="1"/>
    <n v="1"/>
    <n v="598.92999999999995"/>
    <n v="1"/>
    <n v="1"/>
    <n v="5"/>
    <n v="1"/>
    <x v="14"/>
  </r>
  <r>
    <x v="838"/>
    <x v="0"/>
    <s v="Diadema"/>
    <x v="18"/>
    <n v="2"/>
    <n v="2"/>
    <n v="1034.06"/>
    <n v="2"/>
    <n v="0"/>
    <n v="3"/>
    <n v="0"/>
    <x v="18"/>
  </r>
  <r>
    <x v="839"/>
    <x v="3"/>
    <s v="Pedro Leopoldo"/>
    <x v="1"/>
    <n v="2"/>
    <n v="2"/>
    <n v="123.83"/>
    <n v="2"/>
    <n v="0"/>
    <n v="4.5"/>
    <n v="0"/>
    <x v="1"/>
  </r>
  <r>
    <x v="839"/>
    <x v="3"/>
    <s v="Pedro Leopoldo"/>
    <x v="10"/>
    <n v="1"/>
    <n v="1"/>
    <n v="106.97"/>
    <n v="1"/>
    <n v="0"/>
    <n v="5"/>
    <n v="0"/>
    <x v="10"/>
  </r>
  <r>
    <x v="840"/>
    <x v="18"/>
    <s v="Teresina"/>
    <x v="11"/>
    <n v="2"/>
    <n v="2"/>
    <n v="654.22"/>
    <n v="2"/>
    <n v="0"/>
    <n v="4.5"/>
    <n v="0"/>
    <x v="11"/>
  </r>
  <r>
    <x v="840"/>
    <x v="18"/>
    <s v="Teresina"/>
    <x v="12"/>
    <n v="5"/>
    <n v="5"/>
    <n v="1125.9000000000001"/>
    <n v="4"/>
    <n v="0"/>
    <n v="3.4"/>
    <n v="0"/>
    <x v="12"/>
  </r>
  <r>
    <x v="840"/>
    <x v="18"/>
    <s v="Teresina"/>
    <x v="13"/>
    <n v="1"/>
    <n v="1"/>
    <n v="315.08"/>
    <n v="1"/>
    <n v="0"/>
    <n v="5"/>
    <n v="0"/>
    <x v="13"/>
  </r>
  <r>
    <x v="840"/>
    <x v="18"/>
    <s v="Teresina"/>
    <x v="14"/>
    <n v="1"/>
    <n v="1"/>
    <n v="323.14999999999998"/>
    <n v="1"/>
    <n v="0"/>
    <n v="4"/>
    <n v="0"/>
    <x v="14"/>
  </r>
  <r>
    <x v="840"/>
    <x v="18"/>
    <s v="Teresina"/>
    <x v="18"/>
    <n v="1"/>
    <n v="1"/>
    <n v="131.56"/>
    <n v="1"/>
    <n v="0"/>
    <n v="4"/>
    <n v="0"/>
    <x v="18"/>
  </r>
  <r>
    <x v="840"/>
    <x v="18"/>
    <s v="Teresina"/>
    <x v="16"/>
    <n v="1"/>
    <n v="1"/>
    <n v="94.65"/>
    <n v="1"/>
    <n v="0"/>
    <n v="5"/>
    <n v="0"/>
    <x v="16"/>
  </r>
  <r>
    <x v="840"/>
    <x v="18"/>
    <s v="Teresina"/>
    <x v="19"/>
    <n v="1"/>
    <n v="1"/>
    <n v="320.76"/>
    <n v="1"/>
    <n v="0"/>
    <n v="5"/>
    <n v="0"/>
    <x v="19"/>
  </r>
  <r>
    <x v="841"/>
    <x v="3"/>
    <s v="Dores De Campos"/>
    <x v="0"/>
    <n v="1"/>
    <n v="1"/>
    <n v="94.77"/>
    <n v="1"/>
    <n v="0"/>
    <n v="5"/>
    <n v="0"/>
    <x v="0"/>
  </r>
  <r>
    <x v="841"/>
    <x v="3"/>
    <s v="Dores De Campos"/>
    <x v="1"/>
    <n v="1"/>
    <n v="1"/>
    <n v="68.63"/>
    <n v="0"/>
    <n v="0"/>
    <m/>
    <m/>
    <x v="1"/>
  </r>
  <r>
    <x v="842"/>
    <x v="0"/>
    <s v="Piracicaba"/>
    <x v="17"/>
    <n v="1"/>
    <n v="1"/>
    <n v="209.06"/>
    <n v="1"/>
    <n v="0"/>
    <n v="4"/>
    <n v="0"/>
    <x v="17"/>
  </r>
  <r>
    <x v="842"/>
    <x v="0"/>
    <s v="Piracicaba"/>
    <x v="2"/>
    <n v="2"/>
    <n v="2"/>
    <n v="642.11"/>
    <n v="2"/>
    <n v="0"/>
    <n v="4.5"/>
    <n v="0"/>
    <x v="2"/>
  </r>
  <r>
    <x v="842"/>
    <x v="0"/>
    <s v="Piracicaba"/>
    <x v="3"/>
    <n v="6"/>
    <n v="7"/>
    <n v="1347.78"/>
    <n v="6"/>
    <n v="0"/>
    <n v="3.5"/>
    <n v="0"/>
    <x v="3"/>
  </r>
  <r>
    <x v="842"/>
    <x v="0"/>
    <s v="Piracicaba"/>
    <x v="4"/>
    <n v="3"/>
    <n v="3"/>
    <n v="1400.13"/>
    <n v="3"/>
    <n v="0"/>
    <n v="3.67"/>
    <n v="0"/>
    <x v="4"/>
  </r>
  <r>
    <x v="842"/>
    <x v="0"/>
    <s v="Piracicaba"/>
    <x v="5"/>
    <n v="8"/>
    <n v="11"/>
    <n v="2626.13"/>
    <n v="8"/>
    <n v="0"/>
    <n v="3.38"/>
    <n v="0"/>
    <x v="5"/>
  </r>
  <r>
    <x v="842"/>
    <x v="0"/>
    <s v="Piracicaba"/>
    <x v="6"/>
    <n v="2"/>
    <n v="6"/>
    <n v="1390.87"/>
    <n v="2"/>
    <n v="0"/>
    <n v="3.5"/>
    <n v="0"/>
    <x v="6"/>
  </r>
  <r>
    <x v="842"/>
    <x v="0"/>
    <s v="Piracicaba"/>
    <x v="7"/>
    <n v="6"/>
    <n v="7"/>
    <n v="1988.1"/>
    <n v="6"/>
    <n v="0"/>
    <n v="4.67"/>
    <n v="0"/>
    <x v="7"/>
  </r>
  <r>
    <x v="842"/>
    <x v="0"/>
    <s v="Piracicaba"/>
    <x v="8"/>
    <n v="6"/>
    <n v="6"/>
    <n v="1251.96"/>
    <n v="5"/>
    <n v="0"/>
    <n v="4.33"/>
    <n v="0"/>
    <x v="8"/>
  </r>
  <r>
    <x v="842"/>
    <x v="0"/>
    <s v="Piracicaba"/>
    <x v="0"/>
    <n v="6"/>
    <n v="8"/>
    <n v="1677.89"/>
    <n v="6"/>
    <n v="0"/>
    <n v="4.17"/>
    <n v="0"/>
    <x v="0"/>
  </r>
  <r>
    <x v="842"/>
    <x v="0"/>
    <s v="Piracicaba"/>
    <x v="1"/>
    <n v="5"/>
    <n v="8"/>
    <n v="2910.16"/>
    <n v="5"/>
    <n v="0"/>
    <n v="4.8"/>
    <n v="0"/>
    <x v="1"/>
  </r>
  <r>
    <x v="842"/>
    <x v="0"/>
    <s v="Piracicaba"/>
    <x v="9"/>
    <n v="2"/>
    <n v="4"/>
    <n v="493.68"/>
    <n v="2"/>
    <n v="0"/>
    <n v="3"/>
    <n v="0"/>
    <x v="9"/>
  </r>
  <r>
    <x v="842"/>
    <x v="0"/>
    <s v="Piracicaba"/>
    <x v="11"/>
    <n v="3"/>
    <n v="4"/>
    <n v="862.46"/>
    <n v="3"/>
    <n v="0"/>
    <n v="3.33"/>
    <n v="0"/>
    <x v="11"/>
  </r>
  <r>
    <x v="842"/>
    <x v="0"/>
    <s v="Piracicaba"/>
    <x v="12"/>
    <n v="2"/>
    <n v="2"/>
    <n v="229.37"/>
    <n v="2"/>
    <n v="1"/>
    <n v="1"/>
    <n v="0.5"/>
    <x v="12"/>
  </r>
  <r>
    <x v="842"/>
    <x v="0"/>
    <s v="Piracicaba"/>
    <x v="13"/>
    <n v="2"/>
    <n v="6"/>
    <n v="2291.0700000000002"/>
    <n v="2"/>
    <n v="0"/>
    <n v="3"/>
    <n v="0"/>
    <x v="13"/>
  </r>
  <r>
    <x v="842"/>
    <x v="0"/>
    <s v="Piracicaba"/>
    <x v="14"/>
    <n v="1"/>
    <n v="1"/>
    <n v="518.51"/>
    <n v="1"/>
    <n v="0"/>
    <n v="5"/>
    <n v="0"/>
    <x v="14"/>
  </r>
  <r>
    <x v="842"/>
    <x v="0"/>
    <s v="Piracicaba"/>
    <x v="18"/>
    <n v="6"/>
    <n v="6"/>
    <n v="900.8"/>
    <n v="6"/>
    <n v="0"/>
    <n v="4.67"/>
    <n v="0"/>
    <x v="18"/>
  </r>
  <r>
    <x v="842"/>
    <x v="0"/>
    <s v="Piracicaba"/>
    <x v="15"/>
    <n v="2"/>
    <n v="2"/>
    <n v="89.17"/>
    <n v="2"/>
    <n v="0"/>
    <n v="5"/>
    <n v="0"/>
    <x v="15"/>
  </r>
  <r>
    <x v="842"/>
    <x v="0"/>
    <s v="Piracicaba"/>
    <x v="16"/>
    <n v="3"/>
    <n v="5"/>
    <n v="1023.54"/>
    <n v="3"/>
    <n v="0"/>
    <n v="3.67"/>
    <n v="0"/>
    <x v="16"/>
  </r>
  <r>
    <x v="842"/>
    <x v="0"/>
    <s v="Piracicaba"/>
    <x v="19"/>
    <n v="1"/>
    <n v="1"/>
    <n v="424.99"/>
    <n v="1"/>
    <n v="0"/>
    <n v="4"/>
    <n v="0"/>
    <x v="19"/>
  </r>
  <r>
    <x v="843"/>
    <x v="0"/>
    <s v="Sao Paulo"/>
    <x v="7"/>
    <n v="2"/>
    <n v="2"/>
    <n v="131.36000000000001"/>
    <n v="2"/>
    <n v="0"/>
    <n v="4.5"/>
    <n v="0"/>
    <x v="7"/>
  </r>
  <r>
    <x v="843"/>
    <x v="0"/>
    <s v="Sao Paulo"/>
    <x v="8"/>
    <n v="2"/>
    <n v="2"/>
    <n v="146.93"/>
    <n v="2"/>
    <n v="0"/>
    <n v="3.5"/>
    <n v="0"/>
    <x v="8"/>
  </r>
  <r>
    <x v="843"/>
    <x v="0"/>
    <s v="Sao Paulo"/>
    <x v="0"/>
    <n v="5"/>
    <n v="5"/>
    <n v="296.73"/>
    <n v="5"/>
    <n v="0"/>
    <n v="4.8"/>
    <n v="0"/>
    <x v="0"/>
  </r>
  <r>
    <x v="843"/>
    <x v="0"/>
    <s v="Sao Paulo"/>
    <x v="1"/>
    <n v="5"/>
    <n v="5"/>
    <n v="175.65"/>
    <n v="5"/>
    <n v="0"/>
    <n v="4.8"/>
    <n v="0"/>
    <x v="1"/>
  </r>
  <r>
    <x v="843"/>
    <x v="0"/>
    <s v="Sao Paulo"/>
    <x v="9"/>
    <n v="11"/>
    <n v="12"/>
    <n v="567.69000000000005"/>
    <n v="11"/>
    <n v="3"/>
    <n v="3.82"/>
    <n v="0.27272727272727271"/>
    <x v="9"/>
  </r>
  <r>
    <x v="843"/>
    <x v="0"/>
    <s v="Sao Paulo"/>
    <x v="10"/>
    <n v="21"/>
    <n v="24"/>
    <n v="1554.28"/>
    <n v="21"/>
    <n v="0"/>
    <n v="4.29"/>
    <n v="0"/>
    <x v="10"/>
  </r>
  <r>
    <x v="843"/>
    <x v="0"/>
    <s v="Sao Paulo"/>
    <x v="11"/>
    <n v="21"/>
    <n v="22"/>
    <n v="1247.2"/>
    <n v="21"/>
    <n v="0"/>
    <n v="4.38"/>
    <n v="0"/>
    <x v="11"/>
  </r>
  <r>
    <x v="843"/>
    <x v="0"/>
    <s v="Sao Paulo"/>
    <x v="12"/>
    <n v="19"/>
    <n v="20"/>
    <n v="1314.11"/>
    <n v="18"/>
    <n v="1"/>
    <n v="3.63"/>
    <n v="5.5555555555555552E-2"/>
    <x v="12"/>
  </r>
  <r>
    <x v="843"/>
    <x v="0"/>
    <s v="Sao Paulo"/>
    <x v="13"/>
    <n v="41"/>
    <n v="41"/>
    <n v="2368.19"/>
    <n v="40"/>
    <n v="4"/>
    <n v="4"/>
    <n v="0.1"/>
    <x v="13"/>
  </r>
  <r>
    <x v="843"/>
    <x v="0"/>
    <s v="Sao Paulo"/>
    <x v="14"/>
    <n v="25"/>
    <n v="26"/>
    <n v="1629.19"/>
    <n v="23"/>
    <n v="1"/>
    <n v="4"/>
    <n v="4.3478260869565216E-2"/>
    <x v="14"/>
  </r>
  <r>
    <x v="843"/>
    <x v="0"/>
    <s v="Sao Paulo"/>
    <x v="18"/>
    <n v="20"/>
    <n v="21"/>
    <n v="1446.4"/>
    <n v="20"/>
    <n v="0"/>
    <n v="4.3499999999999996"/>
    <n v="0"/>
    <x v="18"/>
  </r>
  <r>
    <x v="843"/>
    <x v="0"/>
    <s v="Sao Paulo"/>
    <x v="15"/>
    <n v="11"/>
    <n v="11"/>
    <n v="545.22"/>
    <n v="11"/>
    <n v="0"/>
    <n v="4.7300000000000004"/>
    <n v="0"/>
    <x v="15"/>
  </r>
  <r>
    <x v="843"/>
    <x v="0"/>
    <s v="Sao Paulo"/>
    <x v="16"/>
    <n v="10"/>
    <n v="10"/>
    <n v="561.5"/>
    <n v="10"/>
    <n v="0"/>
    <n v="4.4000000000000004"/>
    <n v="0"/>
    <x v="16"/>
  </r>
  <r>
    <x v="843"/>
    <x v="0"/>
    <s v="Sao Paulo"/>
    <x v="19"/>
    <n v="15"/>
    <n v="15"/>
    <n v="810.43"/>
    <n v="15"/>
    <n v="1"/>
    <n v="4.33"/>
    <n v="6.6666666666666666E-2"/>
    <x v="19"/>
  </r>
  <r>
    <x v="844"/>
    <x v="8"/>
    <s v="Canoas"/>
    <x v="0"/>
    <n v="1"/>
    <n v="1"/>
    <n v="1196.78"/>
    <n v="1"/>
    <n v="0"/>
    <n v="2"/>
    <n v="0"/>
    <x v="0"/>
  </r>
  <r>
    <x v="845"/>
    <x v="0"/>
    <s v="Mogi Mirim"/>
    <x v="13"/>
    <n v="1"/>
    <n v="1"/>
    <n v="283.73"/>
    <n v="1"/>
    <n v="0"/>
    <n v="5"/>
    <n v="0"/>
    <x v="13"/>
  </r>
  <r>
    <x v="846"/>
    <x v="0"/>
    <s v="Volta Redonda"/>
    <x v="3"/>
    <n v="3"/>
    <n v="3"/>
    <n v="298.60000000000002"/>
    <n v="3"/>
    <n v="0"/>
    <n v="4.33"/>
    <n v="0"/>
    <x v="3"/>
  </r>
  <r>
    <x v="846"/>
    <x v="0"/>
    <s v="Volta Redonda"/>
    <x v="4"/>
    <n v="6"/>
    <n v="7"/>
    <n v="767.33"/>
    <n v="6"/>
    <n v="0"/>
    <n v="4.5"/>
    <n v="0"/>
    <x v="4"/>
  </r>
  <r>
    <x v="846"/>
    <x v="0"/>
    <s v="Volta Redonda"/>
    <x v="5"/>
    <n v="14"/>
    <n v="16"/>
    <n v="1697.76"/>
    <n v="14"/>
    <n v="0"/>
    <n v="4.1399999999999997"/>
    <n v="0"/>
    <x v="5"/>
  </r>
  <r>
    <x v="846"/>
    <x v="0"/>
    <s v="Volta Redonda"/>
    <x v="6"/>
    <n v="11"/>
    <n v="11"/>
    <n v="836.55"/>
    <n v="11"/>
    <n v="0"/>
    <n v="3.55"/>
    <n v="0"/>
    <x v="6"/>
  </r>
  <r>
    <x v="846"/>
    <x v="0"/>
    <s v="Volta Redonda"/>
    <x v="7"/>
    <n v="14"/>
    <n v="16"/>
    <n v="1402.22"/>
    <n v="14"/>
    <n v="1"/>
    <n v="4.57"/>
    <n v="7.1428571428571425E-2"/>
    <x v="7"/>
  </r>
  <r>
    <x v="846"/>
    <x v="0"/>
    <s v="Volta Redonda"/>
    <x v="8"/>
    <n v="28"/>
    <n v="34"/>
    <n v="3022.64"/>
    <n v="27"/>
    <n v="2"/>
    <n v="4.1100000000000003"/>
    <n v="7.407407407407407E-2"/>
    <x v="8"/>
  </r>
  <r>
    <x v="846"/>
    <x v="0"/>
    <s v="Volta Redonda"/>
    <x v="0"/>
    <n v="23"/>
    <n v="25"/>
    <n v="2904.33"/>
    <n v="22"/>
    <n v="3"/>
    <n v="3.61"/>
    <n v="0.13636363636363635"/>
    <x v="0"/>
  </r>
  <r>
    <x v="846"/>
    <x v="0"/>
    <s v="Volta Redonda"/>
    <x v="1"/>
    <n v="24"/>
    <n v="24"/>
    <n v="2605.48"/>
    <n v="23"/>
    <n v="2"/>
    <n v="3.96"/>
    <n v="8.6956521739130432E-2"/>
    <x v="1"/>
  </r>
  <r>
    <x v="846"/>
    <x v="0"/>
    <s v="Volta Redonda"/>
    <x v="9"/>
    <n v="4"/>
    <n v="4"/>
    <n v="437.75"/>
    <n v="3"/>
    <n v="0"/>
    <n v="4"/>
    <n v="0"/>
    <x v="9"/>
  </r>
  <r>
    <x v="846"/>
    <x v="0"/>
    <s v="Volta Redonda"/>
    <x v="12"/>
    <n v="1"/>
    <n v="1"/>
    <n v="148.9"/>
    <n v="1"/>
    <n v="0"/>
    <n v="4"/>
    <n v="0"/>
    <x v="12"/>
  </r>
  <r>
    <x v="846"/>
    <x v="0"/>
    <s v="Volta Redonda"/>
    <x v="13"/>
    <n v="4"/>
    <n v="4"/>
    <n v="298.47000000000003"/>
    <n v="4"/>
    <n v="2"/>
    <n v="3.5"/>
    <n v="0.5"/>
    <x v="13"/>
  </r>
  <r>
    <x v="846"/>
    <x v="0"/>
    <s v="Volta Redonda"/>
    <x v="14"/>
    <n v="1"/>
    <n v="1"/>
    <n v="157.15"/>
    <n v="1"/>
    <n v="0"/>
    <n v="4"/>
    <n v="0"/>
    <x v="14"/>
  </r>
  <r>
    <x v="846"/>
    <x v="0"/>
    <s v="Volta Redonda"/>
    <x v="18"/>
    <n v="2"/>
    <n v="2"/>
    <n v="195.16"/>
    <n v="2"/>
    <n v="0"/>
    <n v="4.5"/>
    <n v="0"/>
    <x v="18"/>
  </r>
  <r>
    <x v="846"/>
    <x v="0"/>
    <s v="Volta Redonda"/>
    <x v="15"/>
    <n v="1"/>
    <n v="1"/>
    <n v="205.52"/>
    <n v="1"/>
    <n v="0"/>
    <n v="4"/>
    <n v="0"/>
    <x v="15"/>
  </r>
  <r>
    <x v="846"/>
    <x v="0"/>
    <s v="Volta Redonda"/>
    <x v="19"/>
    <n v="2"/>
    <n v="2"/>
    <n v="205.78"/>
    <n v="2"/>
    <n v="0"/>
    <n v="4.5"/>
    <n v="0"/>
    <x v="19"/>
  </r>
  <r>
    <x v="847"/>
    <x v="7"/>
    <s v="Taio"/>
    <x v="12"/>
    <n v="2"/>
    <n v="2"/>
    <n v="256.43"/>
    <n v="2"/>
    <n v="0"/>
    <n v="4.5"/>
    <n v="0"/>
    <x v="12"/>
  </r>
  <r>
    <x v="847"/>
    <x v="7"/>
    <s v="Taio"/>
    <x v="13"/>
    <n v="1"/>
    <n v="1"/>
    <n v="59.01"/>
    <n v="1"/>
    <n v="0"/>
    <n v="5"/>
    <n v="0"/>
    <x v="13"/>
  </r>
  <r>
    <x v="848"/>
    <x v="0"/>
    <s v="Jau"/>
    <x v="15"/>
    <n v="1"/>
    <n v="1"/>
    <n v="169.15"/>
    <n v="1"/>
    <n v="0"/>
    <n v="4"/>
    <n v="0"/>
    <x v="15"/>
  </r>
  <r>
    <x v="849"/>
    <x v="0"/>
    <s v="Guariba"/>
    <x v="3"/>
    <n v="5"/>
    <n v="5"/>
    <n v="1464.72"/>
    <n v="5"/>
    <n v="0"/>
    <n v="4.8"/>
    <n v="0"/>
    <x v="3"/>
  </r>
  <r>
    <x v="849"/>
    <x v="0"/>
    <s v="Guariba"/>
    <x v="5"/>
    <n v="2"/>
    <n v="2"/>
    <n v="404.39"/>
    <n v="2"/>
    <n v="0"/>
    <n v="4.5"/>
    <n v="0"/>
    <x v="5"/>
  </r>
  <r>
    <x v="849"/>
    <x v="0"/>
    <s v="Guariba"/>
    <x v="6"/>
    <n v="23"/>
    <n v="23"/>
    <n v="5412.83"/>
    <n v="23"/>
    <n v="2"/>
    <n v="3.83"/>
    <n v="8.6956521739130432E-2"/>
    <x v="6"/>
  </r>
  <r>
    <x v="849"/>
    <x v="0"/>
    <s v="Guariba"/>
    <x v="7"/>
    <n v="30"/>
    <n v="32"/>
    <n v="7731.79"/>
    <n v="30"/>
    <n v="2"/>
    <n v="3.97"/>
    <n v="6.6666666666666666E-2"/>
    <x v="7"/>
  </r>
  <r>
    <x v="849"/>
    <x v="0"/>
    <s v="Guariba"/>
    <x v="8"/>
    <n v="51"/>
    <n v="51"/>
    <n v="12183.78"/>
    <n v="51"/>
    <n v="4"/>
    <n v="4.3899999999999997"/>
    <n v="7.8431372549019607E-2"/>
    <x v="8"/>
  </r>
  <r>
    <x v="849"/>
    <x v="0"/>
    <s v="Guariba"/>
    <x v="0"/>
    <n v="70"/>
    <n v="76"/>
    <n v="13787.19"/>
    <n v="70"/>
    <n v="3"/>
    <n v="4.51"/>
    <n v="4.2857142857142858E-2"/>
    <x v="0"/>
  </r>
  <r>
    <x v="849"/>
    <x v="0"/>
    <s v="Guariba"/>
    <x v="1"/>
    <n v="65"/>
    <n v="65"/>
    <n v="17725.59"/>
    <n v="65"/>
    <n v="2"/>
    <n v="4.37"/>
    <n v="3.0769230769230771E-2"/>
    <x v="1"/>
  </r>
  <r>
    <x v="849"/>
    <x v="0"/>
    <s v="Guariba"/>
    <x v="9"/>
    <n v="85"/>
    <n v="86"/>
    <n v="20376.45"/>
    <n v="85"/>
    <n v="21"/>
    <n v="3.88"/>
    <n v="0.24705882352941178"/>
    <x v="9"/>
  </r>
  <r>
    <x v="849"/>
    <x v="0"/>
    <s v="Guariba"/>
    <x v="10"/>
    <n v="77"/>
    <n v="79"/>
    <n v="19013.89"/>
    <n v="77"/>
    <n v="3"/>
    <n v="4.13"/>
    <n v="3.896103896103896E-2"/>
    <x v="10"/>
  </r>
  <r>
    <x v="849"/>
    <x v="0"/>
    <s v="Guariba"/>
    <x v="11"/>
    <n v="72"/>
    <n v="72"/>
    <n v="21237.03"/>
    <n v="72"/>
    <n v="2"/>
    <n v="4.25"/>
    <n v="2.7777777777777776E-2"/>
    <x v="11"/>
  </r>
  <r>
    <x v="849"/>
    <x v="0"/>
    <s v="Guariba"/>
    <x v="12"/>
    <n v="89"/>
    <n v="89"/>
    <n v="20565.66"/>
    <n v="87"/>
    <n v="31"/>
    <n v="3.48"/>
    <n v="0.35632183908045978"/>
    <x v="12"/>
  </r>
  <r>
    <x v="849"/>
    <x v="0"/>
    <s v="Guariba"/>
    <x v="13"/>
    <n v="115"/>
    <n v="117"/>
    <n v="28189.67"/>
    <n v="113"/>
    <n v="35"/>
    <n v="3.54"/>
    <n v="0.30973451327433627"/>
    <x v="13"/>
  </r>
  <r>
    <x v="849"/>
    <x v="0"/>
    <s v="Guariba"/>
    <x v="14"/>
    <n v="124"/>
    <n v="127"/>
    <n v="22941.09"/>
    <n v="122"/>
    <n v="4"/>
    <n v="4.3499999999999996"/>
    <n v="3.2786885245901641E-2"/>
    <x v="14"/>
  </r>
  <r>
    <x v="849"/>
    <x v="0"/>
    <s v="Guariba"/>
    <x v="18"/>
    <n v="92"/>
    <n v="94"/>
    <n v="15168.75"/>
    <n v="92"/>
    <n v="6"/>
    <n v="4.04"/>
    <n v="6.5217391304347824E-2"/>
    <x v="18"/>
  </r>
  <r>
    <x v="849"/>
    <x v="0"/>
    <s v="Guariba"/>
    <x v="15"/>
    <n v="94"/>
    <n v="97"/>
    <n v="17510.060000000001"/>
    <n v="94"/>
    <n v="0"/>
    <n v="4.55"/>
    <n v="0"/>
    <x v="15"/>
  </r>
  <r>
    <x v="849"/>
    <x v="0"/>
    <s v="Guariba"/>
    <x v="16"/>
    <n v="54"/>
    <n v="54"/>
    <n v="9572.7999999999993"/>
    <n v="53"/>
    <n v="0"/>
    <n v="4.3899999999999997"/>
    <n v="0"/>
    <x v="16"/>
  </r>
  <r>
    <x v="849"/>
    <x v="0"/>
    <s v="Guariba"/>
    <x v="19"/>
    <n v="83"/>
    <n v="86"/>
    <n v="16107.75"/>
    <n v="83"/>
    <n v="3"/>
    <n v="4.4000000000000004"/>
    <n v="3.614457831325301E-2"/>
    <x v="19"/>
  </r>
  <r>
    <x v="850"/>
    <x v="8"/>
    <s v="Porto Alegre"/>
    <x v="17"/>
    <n v="1"/>
    <n v="1"/>
    <n v="149.9"/>
    <n v="1"/>
    <n v="0"/>
    <n v="4"/>
    <n v="0"/>
    <x v="17"/>
  </r>
  <r>
    <x v="850"/>
    <x v="8"/>
    <s v="Porto Alegre"/>
    <x v="3"/>
    <n v="2"/>
    <n v="2"/>
    <n v="293.67"/>
    <n v="2"/>
    <n v="0"/>
    <n v="4"/>
    <n v="0"/>
    <x v="3"/>
  </r>
  <r>
    <x v="850"/>
    <x v="8"/>
    <s v="Porto Alegre"/>
    <x v="4"/>
    <n v="1"/>
    <n v="1"/>
    <n v="147.65"/>
    <n v="1"/>
    <n v="0"/>
    <n v="4"/>
    <n v="0"/>
    <x v="4"/>
  </r>
  <r>
    <x v="850"/>
    <x v="8"/>
    <s v="Porto Alegre"/>
    <x v="5"/>
    <n v="1"/>
    <n v="1"/>
    <n v="163.69999999999999"/>
    <n v="1"/>
    <n v="0"/>
    <n v="5"/>
    <n v="0"/>
    <x v="5"/>
  </r>
  <r>
    <x v="850"/>
    <x v="8"/>
    <s v="Porto Alegre"/>
    <x v="7"/>
    <n v="1"/>
    <n v="1"/>
    <n v="146.57"/>
    <n v="1"/>
    <n v="0"/>
    <n v="5"/>
    <n v="0"/>
    <x v="7"/>
  </r>
  <r>
    <x v="850"/>
    <x v="8"/>
    <s v="Porto Alegre"/>
    <x v="8"/>
    <n v="1"/>
    <n v="1"/>
    <n v="125.88"/>
    <n v="1"/>
    <n v="0"/>
    <n v="5"/>
    <n v="0"/>
    <x v="8"/>
  </r>
  <r>
    <x v="851"/>
    <x v="0"/>
    <s v="Osvaldo Cruz"/>
    <x v="13"/>
    <n v="1"/>
    <n v="1"/>
    <n v="153.96"/>
    <n v="1"/>
    <n v="0"/>
    <n v="5"/>
    <n v="0"/>
    <x v="13"/>
  </r>
  <r>
    <x v="851"/>
    <x v="0"/>
    <s v="Osvaldo Cruz"/>
    <x v="14"/>
    <n v="1"/>
    <n v="1"/>
    <n v="174.1"/>
    <n v="1"/>
    <n v="0"/>
    <n v="5"/>
    <n v="0"/>
    <x v="14"/>
  </r>
  <r>
    <x v="852"/>
    <x v="0"/>
    <s v="Sao Paulo"/>
    <x v="2"/>
    <n v="1"/>
    <n v="1"/>
    <n v="166"/>
    <n v="1"/>
    <n v="0"/>
    <n v="5"/>
    <n v="0"/>
    <x v="2"/>
  </r>
  <r>
    <x v="852"/>
    <x v="0"/>
    <s v="Sao Paulo"/>
    <x v="4"/>
    <n v="1"/>
    <n v="1"/>
    <n v="86.92"/>
    <n v="1"/>
    <n v="1"/>
    <n v="4"/>
    <n v="1"/>
    <x v="4"/>
  </r>
  <r>
    <x v="852"/>
    <x v="0"/>
    <s v="Sao Paulo"/>
    <x v="10"/>
    <n v="1"/>
    <n v="1"/>
    <n v="131.57"/>
    <n v="1"/>
    <n v="0"/>
    <n v="3"/>
    <n v="0"/>
    <x v="10"/>
  </r>
  <r>
    <x v="853"/>
    <x v="3"/>
    <s v="Oliveira"/>
    <x v="12"/>
    <n v="1"/>
    <n v="3"/>
    <n v="102.3"/>
    <n v="1"/>
    <n v="0"/>
    <n v="5"/>
    <n v="0"/>
    <x v="12"/>
  </r>
  <r>
    <x v="854"/>
    <x v="8"/>
    <s v="Porto Alegre"/>
    <x v="14"/>
    <n v="1"/>
    <n v="1"/>
    <n v="142.41"/>
    <n v="1"/>
    <n v="0"/>
    <n v="5"/>
    <n v="0"/>
    <x v="14"/>
  </r>
  <r>
    <x v="854"/>
    <x v="8"/>
    <s v="Porto Alegre"/>
    <x v="18"/>
    <n v="1"/>
    <n v="5"/>
    <n v="414.4"/>
    <n v="1"/>
    <n v="0"/>
    <n v="4"/>
    <n v="0"/>
    <x v="18"/>
  </r>
  <r>
    <x v="855"/>
    <x v="4"/>
    <s v="Curitiba"/>
    <x v="23"/>
    <n v="1"/>
    <n v="1"/>
    <n v="19.62"/>
    <n v="1"/>
    <n v="0"/>
    <n v="5"/>
    <n v="0"/>
    <x v="23"/>
  </r>
  <r>
    <x v="855"/>
    <x v="4"/>
    <s v="Curitiba"/>
    <x v="17"/>
    <n v="32"/>
    <n v="33"/>
    <n v="646.38"/>
    <n v="32"/>
    <n v="0"/>
    <n v="5"/>
    <n v="0"/>
    <x v="17"/>
  </r>
  <r>
    <x v="856"/>
    <x v="5"/>
    <s v="Barra Mansa"/>
    <x v="5"/>
    <n v="1"/>
    <n v="1"/>
    <n v="120.39"/>
    <n v="1"/>
    <n v="0"/>
    <n v="2"/>
    <n v="0"/>
    <x v="5"/>
  </r>
  <r>
    <x v="856"/>
    <x v="5"/>
    <s v="Barra Mansa"/>
    <x v="6"/>
    <n v="3"/>
    <n v="3"/>
    <n v="271.85000000000002"/>
    <n v="2"/>
    <n v="0"/>
    <n v="2"/>
    <n v="0"/>
    <x v="6"/>
  </r>
  <r>
    <x v="856"/>
    <x v="5"/>
    <s v="Barra Mansa"/>
    <x v="7"/>
    <n v="1"/>
    <n v="1"/>
    <n v="35.090000000000003"/>
    <n v="1"/>
    <n v="0"/>
    <n v="1"/>
    <n v="0"/>
    <x v="7"/>
  </r>
  <r>
    <x v="856"/>
    <x v="5"/>
    <s v="Barra Mansa"/>
    <x v="8"/>
    <n v="5"/>
    <n v="5"/>
    <n v="305.72000000000003"/>
    <n v="5"/>
    <n v="0"/>
    <n v="3.6"/>
    <n v="0"/>
    <x v="8"/>
  </r>
  <r>
    <x v="856"/>
    <x v="5"/>
    <s v="Barra Mansa"/>
    <x v="10"/>
    <n v="1"/>
    <n v="1"/>
    <n v="46.09"/>
    <n v="0"/>
    <n v="0"/>
    <n v="2"/>
    <m/>
    <x v="10"/>
  </r>
  <r>
    <x v="857"/>
    <x v="3"/>
    <s v="Juiz De Fora"/>
    <x v="0"/>
    <n v="1"/>
    <n v="2"/>
    <n v="83.86"/>
    <n v="1"/>
    <n v="0"/>
    <n v="5"/>
    <n v="0"/>
    <x v="0"/>
  </r>
  <r>
    <x v="857"/>
    <x v="3"/>
    <s v="Juiz De Fora"/>
    <x v="9"/>
    <n v="1"/>
    <n v="2"/>
    <n v="90.48"/>
    <n v="1"/>
    <n v="0"/>
    <n v="1"/>
    <n v="0"/>
    <x v="9"/>
  </r>
  <r>
    <x v="857"/>
    <x v="3"/>
    <s v="Juiz De Fora"/>
    <x v="12"/>
    <n v="4"/>
    <n v="5"/>
    <n v="216.2"/>
    <n v="4"/>
    <n v="0"/>
    <n v="4"/>
    <n v="0"/>
    <x v="12"/>
  </r>
  <r>
    <x v="857"/>
    <x v="3"/>
    <s v="Juiz De Fora"/>
    <x v="13"/>
    <n v="2"/>
    <n v="6"/>
    <n v="281.76"/>
    <n v="2"/>
    <n v="0"/>
    <n v="4.5"/>
    <n v="0"/>
    <x v="13"/>
  </r>
  <r>
    <x v="857"/>
    <x v="3"/>
    <s v="Juiz De Fora"/>
    <x v="14"/>
    <n v="2"/>
    <n v="5"/>
    <n v="222.94"/>
    <n v="2"/>
    <n v="0"/>
    <n v="4"/>
    <n v="0"/>
    <x v="14"/>
  </r>
  <r>
    <x v="857"/>
    <x v="3"/>
    <s v="Juiz De Fora"/>
    <x v="18"/>
    <n v="3"/>
    <n v="7"/>
    <n v="302.95"/>
    <n v="3"/>
    <n v="0"/>
    <n v="3.33"/>
    <n v="0"/>
    <x v="18"/>
  </r>
  <r>
    <x v="857"/>
    <x v="3"/>
    <s v="Juiz De Fora"/>
    <x v="16"/>
    <n v="2"/>
    <n v="5"/>
    <n v="210.41"/>
    <n v="2"/>
    <n v="0"/>
    <n v="3"/>
    <n v="0"/>
    <x v="16"/>
  </r>
  <r>
    <x v="857"/>
    <x v="3"/>
    <s v="Juiz De Fora"/>
    <x v="19"/>
    <n v="2"/>
    <n v="5"/>
    <n v="212.9"/>
    <n v="2"/>
    <n v="0"/>
    <n v="1"/>
    <n v="0"/>
    <x v="19"/>
  </r>
  <r>
    <x v="858"/>
    <x v="7"/>
    <s v="Blumenau"/>
    <x v="5"/>
    <n v="1"/>
    <n v="1"/>
    <n v="160.65"/>
    <n v="1"/>
    <n v="0"/>
    <n v="5"/>
    <n v="0"/>
    <x v="5"/>
  </r>
  <r>
    <x v="858"/>
    <x v="7"/>
    <s v="Blumenau"/>
    <x v="6"/>
    <n v="2"/>
    <n v="2"/>
    <n v="341.44"/>
    <n v="2"/>
    <n v="0"/>
    <n v="3"/>
    <n v="0"/>
    <x v="6"/>
  </r>
  <r>
    <x v="858"/>
    <x v="7"/>
    <s v="Blumenau"/>
    <x v="7"/>
    <n v="6"/>
    <n v="6"/>
    <n v="1201.51"/>
    <n v="6"/>
    <n v="0"/>
    <n v="3.17"/>
    <n v="0"/>
    <x v="7"/>
  </r>
  <r>
    <x v="858"/>
    <x v="7"/>
    <s v="Blumenau"/>
    <x v="8"/>
    <n v="3"/>
    <n v="3"/>
    <n v="539.16"/>
    <n v="3"/>
    <n v="0"/>
    <n v="5"/>
    <n v="0"/>
    <x v="8"/>
  </r>
  <r>
    <x v="858"/>
    <x v="7"/>
    <s v="Blumenau"/>
    <x v="0"/>
    <n v="2"/>
    <n v="2"/>
    <n v="361.42"/>
    <n v="2"/>
    <n v="0"/>
    <n v="5"/>
    <n v="0"/>
    <x v="0"/>
  </r>
  <r>
    <x v="858"/>
    <x v="7"/>
    <s v="Blumenau"/>
    <x v="1"/>
    <n v="4"/>
    <n v="4"/>
    <n v="732.87"/>
    <n v="4"/>
    <n v="1"/>
    <n v="3.5"/>
    <n v="0.25"/>
    <x v="1"/>
  </r>
  <r>
    <x v="858"/>
    <x v="7"/>
    <s v="Blumenau"/>
    <x v="9"/>
    <n v="4"/>
    <n v="4"/>
    <n v="711.41"/>
    <n v="4"/>
    <n v="0"/>
    <n v="4"/>
    <n v="0"/>
    <x v="9"/>
  </r>
  <r>
    <x v="858"/>
    <x v="7"/>
    <s v="Blumenau"/>
    <x v="11"/>
    <n v="1"/>
    <n v="1"/>
    <n v="239.5"/>
    <n v="1"/>
    <n v="0"/>
    <n v="5"/>
    <n v="0"/>
    <x v="11"/>
  </r>
  <r>
    <x v="858"/>
    <x v="7"/>
    <s v="Blumenau"/>
    <x v="12"/>
    <n v="1"/>
    <n v="1"/>
    <n v="225.23"/>
    <n v="1"/>
    <n v="0"/>
    <n v="5"/>
    <n v="0"/>
    <x v="12"/>
  </r>
  <r>
    <x v="858"/>
    <x v="7"/>
    <s v="Blumenau"/>
    <x v="13"/>
    <n v="2"/>
    <n v="2"/>
    <n v="470.26"/>
    <n v="2"/>
    <n v="0"/>
    <n v="5"/>
    <n v="0"/>
    <x v="13"/>
  </r>
  <r>
    <x v="858"/>
    <x v="7"/>
    <s v="Blumenau"/>
    <x v="14"/>
    <n v="1"/>
    <n v="1"/>
    <n v="233.93"/>
    <n v="1"/>
    <n v="0"/>
    <n v="4"/>
    <n v="0"/>
    <x v="14"/>
  </r>
  <r>
    <x v="858"/>
    <x v="7"/>
    <s v="Blumenau"/>
    <x v="15"/>
    <n v="1"/>
    <n v="1"/>
    <n v="223.61"/>
    <n v="1"/>
    <n v="0"/>
    <n v="5"/>
    <n v="0"/>
    <x v="15"/>
  </r>
  <r>
    <x v="858"/>
    <x v="7"/>
    <s v="Blumenau"/>
    <x v="16"/>
    <n v="1"/>
    <n v="1"/>
    <n v="256.87"/>
    <n v="1"/>
    <n v="0"/>
    <n v="5"/>
    <n v="0"/>
    <x v="16"/>
  </r>
  <r>
    <x v="858"/>
    <x v="7"/>
    <s v="Blumenau"/>
    <x v="19"/>
    <n v="2"/>
    <n v="2"/>
    <n v="480.48"/>
    <n v="2"/>
    <n v="0"/>
    <n v="5"/>
    <n v="0"/>
    <x v="19"/>
  </r>
  <r>
    <x v="859"/>
    <x v="0"/>
    <s v="Sao Paulo"/>
    <x v="4"/>
    <n v="1"/>
    <n v="1"/>
    <n v="1435.58"/>
    <n v="1"/>
    <n v="0"/>
    <n v="5"/>
    <n v="0"/>
    <x v="4"/>
  </r>
  <r>
    <x v="860"/>
    <x v="0"/>
    <s v="Taubate"/>
    <x v="14"/>
    <n v="1"/>
    <n v="1"/>
    <n v="77.97"/>
    <n v="1"/>
    <n v="0"/>
    <n v="4"/>
    <n v="0"/>
    <x v="14"/>
  </r>
  <r>
    <x v="860"/>
    <x v="0"/>
    <s v="Taubate"/>
    <x v="18"/>
    <n v="2"/>
    <n v="5"/>
    <n v="381.36"/>
    <n v="2"/>
    <n v="0"/>
    <n v="5"/>
    <n v="0"/>
    <x v="18"/>
  </r>
  <r>
    <x v="860"/>
    <x v="0"/>
    <s v="Taubate"/>
    <x v="15"/>
    <n v="2"/>
    <n v="3"/>
    <n v="208.66"/>
    <n v="2"/>
    <n v="0"/>
    <n v="5"/>
    <n v="0"/>
    <x v="15"/>
  </r>
  <r>
    <x v="860"/>
    <x v="0"/>
    <s v="Taubate"/>
    <x v="16"/>
    <n v="1"/>
    <n v="1"/>
    <n v="78.19"/>
    <n v="1"/>
    <n v="0"/>
    <n v="5"/>
    <n v="0"/>
    <x v="16"/>
  </r>
  <r>
    <x v="860"/>
    <x v="0"/>
    <s v="Taubate"/>
    <x v="19"/>
    <n v="2"/>
    <n v="2"/>
    <n v="156.05000000000001"/>
    <n v="2"/>
    <n v="0"/>
    <n v="3"/>
    <n v="0"/>
    <x v="19"/>
  </r>
  <r>
    <x v="861"/>
    <x v="0"/>
    <s v="Sorocaba"/>
    <x v="14"/>
    <n v="1"/>
    <n v="1"/>
    <n v="16.36"/>
    <n v="1"/>
    <n v="0"/>
    <n v="5"/>
    <n v="0"/>
    <x v="14"/>
  </r>
  <r>
    <x v="862"/>
    <x v="0"/>
    <s v="Diadema"/>
    <x v="16"/>
    <n v="1"/>
    <n v="2"/>
    <n v="94.04"/>
    <n v="1"/>
    <n v="0"/>
    <n v="5"/>
    <n v="0"/>
    <x v="16"/>
  </r>
  <r>
    <x v="863"/>
    <x v="0"/>
    <s v="Sao Paulo"/>
    <x v="13"/>
    <n v="1"/>
    <n v="1"/>
    <n v="283.49"/>
    <n v="1"/>
    <n v="0"/>
    <n v="3"/>
    <n v="0"/>
    <x v="13"/>
  </r>
  <r>
    <x v="863"/>
    <x v="0"/>
    <s v="Sao Paulo"/>
    <x v="14"/>
    <n v="6"/>
    <n v="7"/>
    <n v="530.53"/>
    <n v="6"/>
    <n v="0"/>
    <n v="4"/>
    <n v="0"/>
    <x v="14"/>
  </r>
  <r>
    <x v="863"/>
    <x v="0"/>
    <s v="Sao Paulo"/>
    <x v="18"/>
    <n v="4"/>
    <n v="4"/>
    <n v="382.61"/>
    <n v="4"/>
    <n v="0"/>
    <n v="3.25"/>
    <n v="0"/>
    <x v="18"/>
  </r>
  <r>
    <x v="863"/>
    <x v="0"/>
    <s v="Sao Paulo"/>
    <x v="15"/>
    <n v="3"/>
    <n v="3"/>
    <n v="360.74"/>
    <n v="3"/>
    <n v="0"/>
    <n v="3"/>
    <n v="0"/>
    <x v="15"/>
  </r>
  <r>
    <x v="863"/>
    <x v="0"/>
    <s v="Sao Paulo"/>
    <x v="16"/>
    <n v="3"/>
    <n v="3"/>
    <n v="1114.0899999999999"/>
    <n v="3"/>
    <n v="0"/>
    <n v="3.33"/>
    <n v="0"/>
    <x v="16"/>
  </r>
  <r>
    <x v="863"/>
    <x v="0"/>
    <s v="Sao Paulo"/>
    <x v="19"/>
    <n v="1"/>
    <n v="1"/>
    <n v="25.38"/>
    <n v="1"/>
    <n v="0"/>
    <n v="5"/>
    <n v="0"/>
    <x v="19"/>
  </r>
  <r>
    <x v="864"/>
    <x v="8"/>
    <s v="Porto Alegre"/>
    <x v="15"/>
    <n v="1"/>
    <n v="1"/>
    <n v="106.33"/>
    <n v="1"/>
    <n v="0"/>
    <n v="4"/>
    <n v="0"/>
    <x v="15"/>
  </r>
  <r>
    <x v="865"/>
    <x v="0"/>
    <s v="Sao Paulo"/>
    <x v="5"/>
    <n v="4"/>
    <n v="6"/>
    <n v="260.47000000000003"/>
    <n v="3"/>
    <n v="0"/>
    <n v="3"/>
    <n v="0"/>
    <x v="5"/>
  </r>
  <r>
    <x v="865"/>
    <x v="0"/>
    <s v="Sao Paulo"/>
    <x v="6"/>
    <n v="1"/>
    <n v="3"/>
    <n v="110.54"/>
    <n v="1"/>
    <n v="0"/>
    <n v="1"/>
    <n v="0"/>
    <x v="6"/>
  </r>
  <r>
    <x v="865"/>
    <x v="0"/>
    <s v="Sao Paulo"/>
    <x v="7"/>
    <n v="2"/>
    <n v="3"/>
    <n v="110.98"/>
    <n v="2"/>
    <n v="0"/>
    <n v="5"/>
    <n v="0"/>
    <x v="7"/>
  </r>
  <r>
    <x v="865"/>
    <x v="0"/>
    <s v="Sao Paulo"/>
    <x v="8"/>
    <n v="3"/>
    <n v="3"/>
    <n v="158.11000000000001"/>
    <n v="3"/>
    <n v="0"/>
    <n v="3"/>
    <n v="0"/>
    <x v="8"/>
  </r>
  <r>
    <x v="865"/>
    <x v="0"/>
    <s v="Sao Paulo"/>
    <x v="0"/>
    <n v="10"/>
    <n v="13"/>
    <n v="536.23"/>
    <n v="10"/>
    <n v="0"/>
    <n v="3.4"/>
    <n v="0"/>
    <x v="0"/>
  </r>
  <r>
    <x v="865"/>
    <x v="0"/>
    <s v="Sao Paulo"/>
    <x v="1"/>
    <n v="2"/>
    <n v="2"/>
    <n v="78.44"/>
    <n v="2"/>
    <n v="0"/>
    <n v="4"/>
    <n v="0"/>
    <x v="1"/>
  </r>
  <r>
    <x v="865"/>
    <x v="0"/>
    <s v="Sao Paulo"/>
    <x v="9"/>
    <n v="4"/>
    <n v="4"/>
    <n v="150.63999999999999"/>
    <n v="4"/>
    <n v="0"/>
    <n v="4.25"/>
    <n v="0"/>
    <x v="9"/>
  </r>
  <r>
    <x v="865"/>
    <x v="0"/>
    <s v="Sao Paulo"/>
    <x v="10"/>
    <n v="1"/>
    <n v="1"/>
    <n v="26.58"/>
    <n v="1"/>
    <n v="0"/>
    <n v="5"/>
    <n v="0"/>
    <x v="10"/>
  </r>
  <r>
    <x v="865"/>
    <x v="0"/>
    <s v="Sao Paulo"/>
    <x v="11"/>
    <n v="3"/>
    <n v="8"/>
    <n v="376.34"/>
    <n v="3"/>
    <n v="0"/>
    <n v="4.33"/>
    <n v="0"/>
    <x v="11"/>
  </r>
  <r>
    <x v="865"/>
    <x v="0"/>
    <s v="Sao Paulo"/>
    <x v="12"/>
    <n v="3"/>
    <n v="3"/>
    <n v="161.07"/>
    <n v="3"/>
    <n v="1"/>
    <n v="3.67"/>
    <n v="0.33333333333333331"/>
    <x v="12"/>
  </r>
  <r>
    <x v="865"/>
    <x v="0"/>
    <s v="Sao Paulo"/>
    <x v="13"/>
    <n v="2"/>
    <n v="2"/>
    <n v="75.81"/>
    <n v="2"/>
    <n v="0"/>
    <n v="4.5"/>
    <n v="0"/>
    <x v="13"/>
  </r>
  <r>
    <x v="865"/>
    <x v="0"/>
    <s v="Sao Paulo"/>
    <x v="14"/>
    <n v="3"/>
    <n v="4"/>
    <n v="212.46"/>
    <n v="3"/>
    <n v="1"/>
    <n v="4.33"/>
    <n v="0.33333333333333331"/>
    <x v="14"/>
  </r>
  <r>
    <x v="865"/>
    <x v="0"/>
    <s v="Sao Paulo"/>
    <x v="18"/>
    <n v="6"/>
    <n v="7"/>
    <n v="294.93"/>
    <n v="6"/>
    <n v="1"/>
    <n v="4.83"/>
    <n v="0.16666666666666666"/>
    <x v="18"/>
  </r>
  <r>
    <x v="865"/>
    <x v="0"/>
    <s v="Sao Paulo"/>
    <x v="15"/>
    <n v="5"/>
    <n v="6"/>
    <n v="291.67"/>
    <n v="5"/>
    <n v="0"/>
    <n v="4.8"/>
    <n v="0"/>
    <x v="15"/>
  </r>
  <r>
    <x v="865"/>
    <x v="0"/>
    <s v="Sao Paulo"/>
    <x v="16"/>
    <n v="4"/>
    <n v="5"/>
    <n v="224.64"/>
    <n v="4"/>
    <n v="0"/>
    <n v="3.5"/>
    <n v="0"/>
    <x v="16"/>
  </r>
  <r>
    <x v="865"/>
    <x v="0"/>
    <s v="Sao Paulo"/>
    <x v="19"/>
    <n v="4"/>
    <n v="4"/>
    <n v="149.66"/>
    <n v="4"/>
    <n v="0"/>
    <n v="3.5"/>
    <n v="0"/>
    <x v="19"/>
  </r>
  <r>
    <x v="866"/>
    <x v="0"/>
    <s v="Sao Paulo"/>
    <x v="14"/>
    <n v="1"/>
    <n v="1"/>
    <n v="88.37"/>
    <n v="1"/>
    <n v="0"/>
    <n v="4"/>
    <n v="0"/>
    <x v="14"/>
  </r>
  <r>
    <x v="866"/>
    <x v="0"/>
    <s v="Sao Paulo"/>
    <x v="18"/>
    <n v="3"/>
    <n v="3"/>
    <n v="242.17"/>
    <n v="3"/>
    <n v="0"/>
    <n v="5"/>
    <n v="0"/>
    <x v="18"/>
  </r>
  <r>
    <x v="866"/>
    <x v="0"/>
    <s v="Sao Paulo"/>
    <x v="15"/>
    <n v="1"/>
    <n v="1"/>
    <n v="82.39"/>
    <n v="1"/>
    <n v="0"/>
    <n v="5"/>
    <n v="0"/>
    <x v="15"/>
  </r>
  <r>
    <x v="867"/>
    <x v="0"/>
    <s v="Sao Paulo"/>
    <x v="15"/>
    <n v="2"/>
    <n v="2"/>
    <n v="647.80999999999995"/>
    <n v="2"/>
    <n v="0"/>
    <n v="4"/>
    <n v="0"/>
    <x v="15"/>
  </r>
  <r>
    <x v="867"/>
    <x v="0"/>
    <s v="Sao Paulo"/>
    <x v="16"/>
    <n v="1"/>
    <n v="1"/>
    <n v="260.49"/>
    <n v="1"/>
    <n v="0"/>
    <n v="5"/>
    <n v="0"/>
    <x v="16"/>
  </r>
  <r>
    <x v="867"/>
    <x v="0"/>
    <s v="Sao Paulo"/>
    <x v="19"/>
    <n v="2"/>
    <n v="2"/>
    <n v="713.81"/>
    <n v="2"/>
    <n v="0"/>
    <n v="3"/>
    <n v="0"/>
    <x v="19"/>
  </r>
  <r>
    <x v="868"/>
    <x v="3"/>
    <s v="Formiga"/>
    <x v="5"/>
    <n v="1"/>
    <n v="1"/>
    <n v="171.44"/>
    <n v="1"/>
    <n v="0"/>
    <n v="5"/>
    <n v="0"/>
    <x v="5"/>
  </r>
  <r>
    <x v="868"/>
    <x v="3"/>
    <s v="Formiga"/>
    <x v="6"/>
    <n v="1"/>
    <n v="2"/>
    <n v="104.76"/>
    <n v="1"/>
    <n v="0"/>
    <n v="5"/>
    <n v="0"/>
    <x v="6"/>
  </r>
  <r>
    <x v="868"/>
    <x v="3"/>
    <s v="Formiga"/>
    <x v="8"/>
    <n v="1"/>
    <n v="1"/>
    <n v="264.45"/>
    <n v="1"/>
    <n v="0"/>
    <n v="5"/>
    <n v="0"/>
    <x v="8"/>
  </r>
  <r>
    <x v="868"/>
    <x v="3"/>
    <s v="Formiga"/>
    <x v="10"/>
    <n v="1"/>
    <n v="1"/>
    <n v="79.94"/>
    <n v="1"/>
    <n v="0"/>
    <n v="4"/>
    <n v="0"/>
    <x v="10"/>
  </r>
  <r>
    <x v="868"/>
    <x v="3"/>
    <s v="Formiga"/>
    <x v="11"/>
    <n v="3"/>
    <n v="3"/>
    <n v="1670.86"/>
    <n v="3"/>
    <n v="0"/>
    <n v="2.67"/>
    <n v="0"/>
    <x v="11"/>
  </r>
  <r>
    <x v="868"/>
    <x v="3"/>
    <s v="Formiga"/>
    <x v="14"/>
    <n v="2"/>
    <n v="2"/>
    <n v="247.79"/>
    <n v="1"/>
    <n v="0"/>
    <n v="2.5"/>
    <n v="0"/>
    <x v="14"/>
  </r>
  <r>
    <x v="868"/>
    <x v="3"/>
    <s v="Formiga"/>
    <x v="18"/>
    <n v="4"/>
    <n v="4"/>
    <n v="839.07"/>
    <n v="4"/>
    <n v="0"/>
    <n v="4.5"/>
    <n v="0"/>
    <x v="18"/>
  </r>
  <r>
    <x v="869"/>
    <x v="0"/>
    <s v="Sao Bernardo Do Campo"/>
    <x v="19"/>
    <n v="1"/>
    <n v="1"/>
    <n v="165.26"/>
    <n v="1"/>
    <n v="0"/>
    <n v="5"/>
    <n v="0"/>
    <x v="19"/>
  </r>
  <r>
    <x v="870"/>
    <x v="12"/>
    <s v="Brasilia"/>
    <x v="15"/>
    <n v="1"/>
    <n v="2"/>
    <n v="588.05999999999995"/>
    <n v="1"/>
    <n v="0"/>
    <n v="2"/>
    <n v="0"/>
    <x v="15"/>
  </r>
  <r>
    <x v="870"/>
    <x v="12"/>
    <s v="Brasilia"/>
    <x v="16"/>
    <n v="1"/>
    <n v="1"/>
    <n v="258.56"/>
    <n v="1"/>
    <n v="0"/>
    <n v="4"/>
    <n v="0"/>
    <x v="16"/>
  </r>
  <r>
    <x v="871"/>
    <x v="0"/>
    <s v="Pedreira"/>
    <x v="12"/>
    <n v="1"/>
    <n v="3"/>
    <n v="213.68"/>
    <n v="1"/>
    <n v="0"/>
    <n v="5"/>
    <n v="0"/>
    <x v="12"/>
  </r>
  <r>
    <x v="871"/>
    <x v="0"/>
    <s v="Pedreira"/>
    <x v="18"/>
    <n v="4"/>
    <n v="6"/>
    <n v="305.02999999999997"/>
    <n v="4"/>
    <n v="0"/>
    <n v="5"/>
    <n v="0"/>
    <x v="18"/>
  </r>
  <r>
    <x v="871"/>
    <x v="0"/>
    <s v="Pedreira"/>
    <x v="15"/>
    <n v="5"/>
    <n v="10"/>
    <n v="536.96"/>
    <n v="5"/>
    <n v="0"/>
    <n v="4.2"/>
    <n v="0"/>
    <x v="15"/>
  </r>
  <r>
    <x v="871"/>
    <x v="0"/>
    <s v="Pedreira"/>
    <x v="16"/>
    <n v="1"/>
    <n v="1"/>
    <n v="52.45"/>
    <n v="1"/>
    <n v="0"/>
    <n v="5"/>
    <n v="0"/>
    <x v="16"/>
  </r>
  <r>
    <x v="871"/>
    <x v="0"/>
    <s v="Pedreira"/>
    <x v="19"/>
    <n v="3"/>
    <n v="3"/>
    <n v="170.63"/>
    <n v="3"/>
    <n v="1"/>
    <n v="4.33"/>
    <n v="0.33333333333333331"/>
    <x v="19"/>
  </r>
  <r>
    <x v="872"/>
    <x v="0"/>
    <s v="Sao Paulo"/>
    <x v="19"/>
    <n v="3"/>
    <n v="3"/>
    <n v="440.41"/>
    <n v="3"/>
    <n v="0"/>
    <n v="4.33"/>
    <n v="0"/>
    <x v="19"/>
  </r>
  <r>
    <x v="873"/>
    <x v="0"/>
    <s v="Ibitinga"/>
    <x v="17"/>
    <n v="26"/>
    <n v="28"/>
    <n v="2642.76"/>
    <n v="24"/>
    <n v="0"/>
    <n v="4.1900000000000004"/>
    <n v="0"/>
    <x v="17"/>
  </r>
  <r>
    <x v="873"/>
    <x v="0"/>
    <s v="Ibitinga"/>
    <x v="2"/>
    <n v="12"/>
    <n v="13"/>
    <n v="1706.24"/>
    <n v="11"/>
    <n v="0"/>
    <n v="3.67"/>
    <n v="0"/>
    <x v="2"/>
  </r>
  <r>
    <x v="873"/>
    <x v="0"/>
    <s v="Ibitinga"/>
    <x v="3"/>
    <n v="61"/>
    <n v="67"/>
    <n v="7549.85"/>
    <n v="59"/>
    <n v="5"/>
    <n v="3.9"/>
    <n v="8.4745762711864403E-2"/>
    <x v="3"/>
  </r>
  <r>
    <x v="873"/>
    <x v="0"/>
    <s v="Ibitinga"/>
    <x v="4"/>
    <n v="74"/>
    <n v="82"/>
    <n v="8653.93"/>
    <n v="73"/>
    <n v="3"/>
    <n v="3.92"/>
    <n v="4.1095890410958902E-2"/>
    <x v="4"/>
  </r>
  <r>
    <x v="873"/>
    <x v="0"/>
    <s v="Ibitinga"/>
    <x v="5"/>
    <n v="122"/>
    <n v="135"/>
    <n v="15430.07"/>
    <n v="119"/>
    <n v="5"/>
    <n v="3.93"/>
    <n v="4.2016806722689079E-2"/>
    <x v="5"/>
  </r>
  <r>
    <x v="873"/>
    <x v="0"/>
    <s v="Ibitinga"/>
    <x v="6"/>
    <n v="94"/>
    <n v="100"/>
    <n v="11560.15"/>
    <n v="90"/>
    <n v="3"/>
    <n v="3.84"/>
    <n v="3.3333333333333333E-2"/>
    <x v="6"/>
  </r>
  <r>
    <x v="873"/>
    <x v="0"/>
    <s v="Ibitinga"/>
    <x v="7"/>
    <n v="131"/>
    <n v="142"/>
    <n v="17307.38"/>
    <n v="129"/>
    <n v="1"/>
    <n v="4.0599999999999996"/>
    <n v="7.7519379844961239E-3"/>
    <x v="7"/>
  </r>
  <r>
    <x v="873"/>
    <x v="0"/>
    <s v="Ibitinga"/>
    <x v="8"/>
    <n v="120"/>
    <n v="138"/>
    <n v="18079.66"/>
    <n v="119"/>
    <n v="4"/>
    <n v="4.03"/>
    <n v="3.3613445378151259E-2"/>
    <x v="8"/>
  </r>
  <r>
    <x v="873"/>
    <x v="0"/>
    <s v="Ibitinga"/>
    <x v="0"/>
    <n v="101"/>
    <n v="116"/>
    <n v="14717.87"/>
    <n v="99"/>
    <n v="4"/>
    <n v="4.12"/>
    <n v="4.0404040404040407E-2"/>
    <x v="0"/>
  </r>
  <r>
    <x v="873"/>
    <x v="0"/>
    <s v="Ibitinga"/>
    <x v="1"/>
    <n v="115"/>
    <n v="119"/>
    <n v="14629.42"/>
    <n v="114"/>
    <n v="9"/>
    <n v="3.9"/>
    <n v="7.8947368421052627E-2"/>
    <x v="1"/>
  </r>
  <r>
    <x v="873"/>
    <x v="0"/>
    <s v="Ibitinga"/>
    <x v="9"/>
    <n v="180"/>
    <n v="205"/>
    <n v="25007.95"/>
    <n v="176"/>
    <n v="49"/>
    <n v="3.37"/>
    <n v="0.27840909090909088"/>
    <x v="9"/>
  </r>
  <r>
    <x v="873"/>
    <x v="0"/>
    <s v="Ibitinga"/>
    <x v="10"/>
    <n v="84"/>
    <n v="93"/>
    <n v="10655.42"/>
    <n v="84"/>
    <n v="13"/>
    <n v="3.33"/>
    <n v="0.15476190476190477"/>
    <x v="10"/>
  </r>
  <r>
    <x v="873"/>
    <x v="0"/>
    <s v="Ibitinga"/>
    <x v="11"/>
    <n v="94"/>
    <n v="105"/>
    <n v="12974.59"/>
    <n v="93"/>
    <n v="2"/>
    <n v="3.89"/>
    <n v="2.1505376344086023E-2"/>
    <x v="11"/>
  </r>
  <r>
    <x v="873"/>
    <x v="0"/>
    <s v="Ibitinga"/>
    <x v="12"/>
    <n v="112"/>
    <n v="115"/>
    <n v="13648.14"/>
    <n v="112"/>
    <n v="30"/>
    <n v="3.39"/>
    <n v="0.26785714285714285"/>
    <x v="12"/>
  </r>
  <r>
    <x v="873"/>
    <x v="0"/>
    <s v="Ibitinga"/>
    <x v="13"/>
    <n v="114"/>
    <n v="126"/>
    <n v="15012.72"/>
    <n v="112"/>
    <n v="33"/>
    <n v="3.53"/>
    <n v="0.29464285714285715"/>
    <x v="13"/>
  </r>
  <r>
    <x v="873"/>
    <x v="0"/>
    <s v="Ibitinga"/>
    <x v="14"/>
    <n v="72"/>
    <n v="81"/>
    <n v="9460.1299999999992"/>
    <n v="71"/>
    <n v="3"/>
    <n v="3.97"/>
    <n v="4.2253521126760563E-2"/>
    <x v="14"/>
  </r>
  <r>
    <x v="873"/>
    <x v="0"/>
    <s v="Ibitinga"/>
    <x v="18"/>
    <n v="87"/>
    <n v="97"/>
    <n v="11633.83"/>
    <n v="87"/>
    <n v="2"/>
    <n v="3.9"/>
    <n v="2.2988505747126436E-2"/>
    <x v="18"/>
  </r>
  <r>
    <x v="873"/>
    <x v="0"/>
    <s v="Ibitinga"/>
    <x v="15"/>
    <n v="76"/>
    <n v="88"/>
    <n v="9790.25"/>
    <n v="73"/>
    <n v="0"/>
    <n v="4.1100000000000003"/>
    <n v="0"/>
    <x v="15"/>
  </r>
  <r>
    <x v="873"/>
    <x v="0"/>
    <s v="Ibitinga"/>
    <x v="16"/>
    <n v="80"/>
    <n v="82"/>
    <n v="8964.52"/>
    <n v="78"/>
    <n v="1"/>
    <n v="4.25"/>
    <n v="1.282051282051282E-2"/>
    <x v="16"/>
  </r>
  <r>
    <x v="873"/>
    <x v="0"/>
    <s v="Ibitinga"/>
    <x v="19"/>
    <n v="49"/>
    <n v="53"/>
    <n v="5934.42"/>
    <n v="49"/>
    <n v="5"/>
    <n v="4"/>
    <n v="0.10204081632653061"/>
    <x v="19"/>
  </r>
  <r>
    <x v="874"/>
    <x v="0"/>
    <s v="Marilia"/>
    <x v="0"/>
    <n v="2"/>
    <n v="3"/>
    <n v="756.1"/>
    <n v="2"/>
    <n v="0"/>
    <n v="3"/>
    <n v="0"/>
    <x v="0"/>
  </r>
  <r>
    <x v="874"/>
    <x v="0"/>
    <s v="Marilia"/>
    <x v="1"/>
    <n v="8"/>
    <n v="10"/>
    <n v="1198.68"/>
    <n v="8"/>
    <n v="0"/>
    <n v="4.5"/>
    <n v="0"/>
    <x v="1"/>
  </r>
  <r>
    <x v="874"/>
    <x v="0"/>
    <s v="Marilia"/>
    <x v="9"/>
    <n v="17"/>
    <n v="20"/>
    <n v="3259.79"/>
    <n v="16"/>
    <n v="2"/>
    <n v="3.94"/>
    <n v="0.125"/>
    <x v="9"/>
  </r>
  <r>
    <x v="874"/>
    <x v="0"/>
    <s v="Marilia"/>
    <x v="10"/>
    <n v="6"/>
    <n v="6"/>
    <n v="971.58"/>
    <n v="6"/>
    <n v="0"/>
    <n v="4.17"/>
    <n v="0"/>
    <x v="10"/>
  </r>
  <r>
    <x v="874"/>
    <x v="0"/>
    <s v="Marilia"/>
    <x v="11"/>
    <n v="5"/>
    <n v="6"/>
    <n v="1300.03"/>
    <n v="5"/>
    <n v="0"/>
    <n v="3.9"/>
    <n v="0"/>
    <x v="11"/>
  </r>
  <r>
    <x v="874"/>
    <x v="0"/>
    <s v="Marilia"/>
    <x v="12"/>
    <n v="2"/>
    <n v="2"/>
    <n v="3736.4"/>
    <n v="2"/>
    <n v="0"/>
    <n v="4"/>
    <n v="0"/>
    <x v="12"/>
  </r>
  <r>
    <x v="874"/>
    <x v="0"/>
    <s v="Marilia"/>
    <x v="13"/>
    <n v="3"/>
    <n v="5"/>
    <n v="1375.8"/>
    <n v="3"/>
    <n v="1"/>
    <n v="1.33"/>
    <n v="0.33333333333333331"/>
    <x v="13"/>
  </r>
  <r>
    <x v="874"/>
    <x v="0"/>
    <s v="Marilia"/>
    <x v="14"/>
    <n v="4"/>
    <n v="4"/>
    <n v="724.14"/>
    <n v="4"/>
    <n v="0"/>
    <n v="4.75"/>
    <n v="0"/>
    <x v="14"/>
  </r>
  <r>
    <x v="874"/>
    <x v="0"/>
    <s v="Marilia"/>
    <x v="18"/>
    <n v="6"/>
    <n v="6"/>
    <n v="1805.82"/>
    <n v="6"/>
    <n v="0"/>
    <n v="3"/>
    <n v="0"/>
    <x v="18"/>
  </r>
  <r>
    <x v="874"/>
    <x v="0"/>
    <s v="Marilia"/>
    <x v="15"/>
    <n v="7"/>
    <n v="7"/>
    <n v="1661.1"/>
    <n v="7"/>
    <n v="0"/>
    <n v="3.71"/>
    <n v="0"/>
    <x v="15"/>
  </r>
  <r>
    <x v="874"/>
    <x v="0"/>
    <s v="Marilia"/>
    <x v="16"/>
    <n v="2"/>
    <n v="2"/>
    <n v="79.91"/>
    <n v="2"/>
    <n v="1"/>
    <n v="5"/>
    <n v="0.5"/>
    <x v="16"/>
  </r>
  <r>
    <x v="874"/>
    <x v="0"/>
    <s v="Marilia"/>
    <x v="19"/>
    <n v="3"/>
    <n v="3"/>
    <n v="692.46"/>
    <n v="3"/>
    <n v="0"/>
    <n v="4.67"/>
    <n v="0"/>
    <x v="19"/>
  </r>
  <r>
    <x v="875"/>
    <x v="5"/>
    <s v="Sao Goncalo"/>
    <x v="19"/>
    <n v="1"/>
    <n v="1"/>
    <n v="155.26"/>
    <n v="1"/>
    <n v="0"/>
    <n v="5"/>
    <n v="0"/>
    <x v="19"/>
  </r>
  <r>
    <x v="876"/>
    <x v="4"/>
    <s v="Irati"/>
    <x v="16"/>
    <n v="3"/>
    <n v="3"/>
    <n v="436.05"/>
    <n v="3"/>
    <n v="0"/>
    <n v="4"/>
    <n v="0"/>
    <x v="16"/>
  </r>
  <r>
    <x v="876"/>
    <x v="4"/>
    <s v="Irati"/>
    <x v="19"/>
    <n v="1"/>
    <n v="1"/>
    <n v="176.34"/>
    <n v="1"/>
    <n v="0"/>
    <n v="4"/>
    <n v="0"/>
    <x v="19"/>
  </r>
  <r>
    <x v="877"/>
    <x v="3"/>
    <s v="Lagoa Da Prata"/>
    <x v="5"/>
    <n v="1"/>
    <n v="1"/>
    <n v="94.22"/>
    <n v="1"/>
    <n v="0"/>
    <n v="5"/>
    <n v="0"/>
    <x v="5"/>
  </r>
  <r>
    <x v="877"/>
    <x v="3"/>
    <s v="Lagoa Da Prata"/>
    <x v="6"/>
    <n v="1"/>
    <n v="1"/>
    <n v="37.909999999999997"/>
    <n v="1"/>
    <n v="0"/>
    <n v="5"/>
    <n v="0"/>
    <x v="6"/>
  </r>
  <r>
    <x v="877"/>
    <x v="3"/>
    <s v="Lagoa Da Prata"/>
    <x v="8"/>
    <n v="1"/>
    <n v="1"/>
    <n v="78.77"/>
    <n v="1"/>
    <n v="0"/>
    <n v="5"/>
    <n v="0"/>
    <x v="8"/>
  </r>
  <r>
    <x v="878"/>
    <x v="11"/>
    <s v="Arraial D'Ajuda (Porto Seguro)"/>
    <x v="2"/>
    <n v="3"/>
    <n v="3"/>
    <n v="713.04"/>
    <n v="3"/>
    <n v="0"/>
    <n v="4"/>
    <n v="0"/>
    <x v="2"/>
  </r>
  <r>
    <x v="878"/>
    <x v="11"/>
    <s v="Arraial D'Ajuda (Porto Seguro)"/>
    <x v="3"/>
    <n v="3"/>
    <n v="4"/>
    <n v="1030.8699999999999"/>
    <n v="3"/>
    <n v="0"/>
    <n v="4.33"/>
    <n v="0"/>
    <x v="3"/>
  </r>
  <r>
    <x v="878"/>
    <x v="11"/>
    <s v="Arraial D'Ajuda (Porto Seguro)"/>
    <x v="4"/>
    <n v="2"/>
    <n v="2"/>
    <n v="783.56"/>
    <n v="2"/>
    <n v="1"/>
    <n v="3"/>
    <n v="0.5"/>
    <x v="4"/>
  </r>
  <r>
    <x v="878"/>
    <x v="11"/>
    <s v="Arraial D'Ajuda (Porto Seguro)"/>
    <x v="5"/>
    <n v="2"/>
    <n v="2"/>
    <n v="245.08"/>
    <n v="2"/>
    <n v="0"/>
    <n v="5"/>
    <n v="0"/>
    <x v="5"/>
  </r>
  <r>
    <x v="878"/>
    <x v="11"/>
    <s v="Arraial D'Ajuda (Porto Seguro)"/>
    <x v="6"/>
    <n v="1"/>
    <n v="1"/>
    <n v="638.51"/>
    <n v="1"/>
    <n v="0"/>
    <n v="2"/>
    <n v="0"/>
    <x v="6"/>
  </r>
  <r>
    <x v="878"/>
    <x v="11"/>
    <s v="Arraial D'Ajuda (Porto Seguro)"/>
    <x v="0"/>
    <n v="1"/>
    <n v="1"/>
    <n v="147.34"/>
    <n v="1"/>
    <n v="0"/>
    <n v="4"/>
    <n v="0"/>
    <x v="0"/>
  </r>
  <r>
    <x v="878"/>
    <x v="11"/>
    <s v="Arraial D'Ajuda (Porto Seguro)"/>
    <x v="1"/>
    <n v="4"/>
    <n v="4"/>
    <n v="1791.35"/>
    <n v="4"/>
    <n v="1"/>
    <n v="3.75"/>
    <n v="0.25"/>
    <x v="1"/>
  </r>
  <r>
    <x v="878"/>
    <x v="11"/>
    <s v="Arraial D'Ajuda (Porto Seguro)"/>
    <x v="10"/>
    <n v="1"/>
    <n v="1"/>
    <n v="182"/>
    <n v="1"/>
    <n v="0"/>
    <n v="5"/>
    <n v="0"/>
    <x v="10"/>
  </r>
  <r>
    <x v="878"/>
    <x v="11"/>
    <s v="Arraial D'Ajuda (Porto Seguro)"/>
    <x v="11"/>
    <n v="2"/>
    <n v="2"/>
    <n v="631.6"/>
    <n v="2"/>
    <n v="1"/>
    <n v="3"/>
    <n v="0.5"/>
    <x v="11"/>
  </r>
  <r>
    <x v="878"/>
    <x v="11"/>
    <s v="Arraial D'Ajuda (Porto Seguro)"/>
    <x v="12"/>
    <n v="3"/>
    <n v="3"/>
    <n v="714.24"/>
    <n v="3"/>
    <n v="1"/>
    <n v="3.33"/>
    <n v="0.33333333333333331"/>
    <x v="12"/>
  </r>
  <r>
    <x v="878"/>
    <x v="11"/>
    <s v="Arraial D'Ajuda (Porto Seguro)"/>
    <x v="13"/>
    <n v="1"/>
    <n v="1"/>
    <n v="253.52"/>
    <n v="0"/>
    <n v="0"/>
    <n v="4"/>
    <m/>
    <x v="13"/>
  </r>
  <r>
    <x v="878"/>
    <x v="11"/>
    <s v="Arraial D'Ajuda (Porto Seguro)"/>
    <x v="14"/>
    <n v="1"/>
    <n v="1"/>
    <n v="186.45"/>
    <n v="1"/>
    <n v="0"/>
    <n v="5"/>
    <n v="0"/>
    <x v="14"/>
  </r>
  <r>
    <x v="878"/>
    <x v="11"/>
    <s v="Arraial D'Ajuda (Porto Seguro)"/>
    <x v="18"/>
    <n v="1"/>
    <n v="1"/>
    <n v="186.84"/>
    <n v="1"/>
    <n v="0"/>
    <n v="5"/>
    <n v="0"/>
    <x v="18"/>
  </r>
  <r>
    <x v="878"/>
    <x v="11"/>
    <s v="Arraial D'Ajuda (Porto Seguro)"/>
    <x v="15"/>
    <n v="1"/>
    <n v="1"/>
    <n v="359.17"/>
    <n v="1"/>
    <n v="0"/>
    <n v="5"/>
    <n v="0"/>
    <x v="15"/>
  </r>
  <r>
    <x v="878"/>
    <x v="11"/>
    <s v="Arraial D'Ajuda (Porto Seguro)"/>
    <x v="16"/>
    <n v="1"/>
    <n v="1"/>
    <n v="320.23"/>
    <n v="1"/>
    <n v="0"/>
    <n v="5"/>
    <n v="0"/>
    <x v="16"/>
  </r>
  <r>
    <x v="878"/>
    <x v="11"/>
    <s v="Arraial D'Ajuda (Porto Seguro)"/>
    <x v="19"/>
    <n v="1"/>
    <n v="1"/>
    <n v="117.16"/>
    <n v="1"/>
    <n v="0"/>
    <n v="5"/>
    <n v="0"/>
    <x v="19"/>
  </r>
  <r>
    <x v="879"/>
    <x v="7"/>
    <s v="Canoinhas"/>
    <x v="11"/>
    <n v="1"/>
    <n v="1"/>
    <n v="105.28"/>
    <n v="1"/>
    <n v="0"/>
    <n v="5"/>
    <n v="0"/>
    <x v="11"/>
  </r>
  <r>
    <x v="880"/>
    <x v="0"/>
    <s v="Ibitinga"/>
    <x v="12"/>
    <n v="1"/>
    <n v="1"/>
    <n v="274.87"/>
    <n v="1"/>
    <n v="0"/>
    <n v="5"/>
    <n v="0"/>
    <x v="12"/>
  </r>
  <r>
    <x v="880"/>
    <x v="0"/>
    <s v="Ibitinga"/>
    <x v="13"/>
    <n v="1"/>
    <n v="1"/>
    <n v="274.87"/>
    <n v="1"/>
    <n v="0"/>
    <n v="5"/>
    <n v="0"/>
    <x v="13"/>
  </r>
  <r>
    <x v="880"/>
    <x v="0"/>
    <s v="Ibitinga"/>
    <x v="14"/>
    <n v="3"/>
    <n v="3"/>
    <n v="261.19"/>
    <n v="3"/>
    <n v="0"/>
    <n v="4.67"/>
    <n v="0"/>
    <x v="14"/>
  </r>
  <r>
    <x v="880"/>
    <x v="0"/>
    <s v="Ibitinga"/>
    <x v="18"/>
    <n v="2"/>
    <n v="2"/>
    <n v="275"/>
    <n v="2"/>
    <n v="0"/>
    <n v="4"/>
    <n v="0"/>
    <x v="18"/>
  </r>
  <r>
    <x v="880"/>
    <x v="0"/>
    <s v="Ibitinga"/>
    <x v="15"/>
    <n v="2"/>
    <n v="2"/>
    <n v="223.05"/>
    <n v="2"/>
    <n v="0"/>
    <n v="5"/>
    <n v="0"/>
    <x v="15"/>
  </r>
  <r>
    <x v="880"/>
    <x v="0"/>
    <s v="Ibitinga"/>
    <x v="16"/>
    <n v="2"/>
    <n v="2"/>
    <n v="284.33"/>
    <n v="2"/>
    <n v="0"/>
    <n v="3"/>
    <n v="0"/>
    <x v="16"/>
  </r>
  <r>
    <x v="880"/>
    <x v="0"/>
    <s v="Ibitinga"/>
    <x v="19"/>
    <n v="7"/>
    <n v="9"/>
    <n v="1360.9"/>
    <n v="7"/>
    <n v="0"/>
    <n v="3.57"/>
    <n v="0"/>
    <x v="19"/>
  </r>
  <r>
    <x v="881"/>
    <x v="0"/>
    <s v="Ribeirao Preto"/>
    <x v="20"/>
    <n v="2"/>
    <n v="2"/>
    <n v="247"/>
    <n v="1"/>
    <n v="0"/>
    <n v="3"/>
    <n v="0"/>
    <x v="20"/>
  </r>
  <r>
    <x v="881"/>
    <x v="0"/>
    <s v="Ribeirao Preto"/>
    <x v="3"/>
    <n v="6"/>
    <n v="6"/>
    <n v="1715.82"/>
    <n v="4"/>
    <n v="1"/>
    <n v="1.67"/>
    <n v="0.25"/>
    <x v="3"/>
  </r>
  <r>
    <x v="882"/>
    <x v="19"/>
    <s v="Aracaju"/>
    <x v="9"/>
    <n v="3"/>
    <n v="4"/>
    <n v="831.97"/>
    <n v="3"/>
    <n v="0"/>
    <n v="4.33"/>
    <n v="0"/>
    <x v="9"/>
  </r>
  <r>
    <x v="882"/>
    <x v="19"/>
    <s v="Aracaju"/>
    <x v="11"/>
    <n v="1"/>
    <n v="1"/>
    <n v="397.13"/>
    <n v="1"/>
    <n v="0"/>
    <n v="5"/>
    <n v="0"/>
    <x v="11"/>
  </r>
  <r>
    <x v="883"/>
    <x v="4"/>
    <s v="Vendas@Creditparts.Com.Br"/>
    <x v="3"/>
    <n v="2"/>
    <n v="2"/>
    <n v="331.95"/>
    <n v="2"/>
    <n v="0"/>
    <n v="5"/>
    <n v="0"/>
    <x v="3"/>
  </r>
  <r>
    <x v="883"/>
    <x v="4"/>
    <s v="Vendas@Creditparts.Com.Br"/>
    <x v="4"/>
    <n v="1"/>
    <n v="1"/>
    <n v="240.73"/>
    <n v="1"/>
    <n v="0"/>
    <n v="3"/>
    <n v="0"/>
    <x v="4"/>
  </r>
  <r>
    <x v="883"/>
    <x v="4"/>
    <s v="Vendas@Creditparts.Com.Br"/>
    <x v="5"/>
    <n v="1"/>
    <n v="1"/>
    <n v="187.62"/>
    <n v="1"/>
    <n v="0"/>
    <n v="5"/>
    <n v="0"/>
    <x v="5"/>
  </r>
  <r>
    <x v="883"/>
    <x v="4"/>
    <s v="Vendas@Creditparts.Com.Br"/>
    <x v="6"/>
    <n v="3"/>
    <n v="4"/>
    <n v="710.88"/>
    <n v="3"/>
    <n v="0"/>
    <n v="5"/>
    <n v="0"/>
    <x v="6"/>
  </r>
  <r>
    <x v="883"/>
    <x v="4"/>
    <s v="Vendas@Creditparts.Com.Br"/>
    <x v="7"/>
    <n v="1"/>
    <n v="1"/>
    <n v="104.37"/>
    <n v="1"/>
    <n v="0"/>
    <n v="5"/>
    <n v="0"/>
    <x v="7"/>
  </r>
  <r>
    <x v="883"/>
    <x v="4"/>
    <s v="Vendas@Creditparts.Com.Br"/>
    <x v="8"/>
    <n v="1"/>
    <n v="4"/>
    <n v="765.92"/>
    <n v="1"/>
    <n v="0"/>
    <n v="5"/>
    <n v="0"/>
    <x v="8"/>
  </r>
  <r>
    <x v="883"/>
    <x v="4"/>
    <s v="Vendas@Creditparts.Com.Br"/>
    <x v="0"/>
    <n v="2"/>
    <n v="3"/>
    <n v="403.04"/>
    <n v="2"/>
    <n v="0"/>
    <n v="4.5"/>
    <n v="0"/>
    <x v="0"/>
  </r>
  <r>
    <x v="883"/>
    <x v="4"/>
    <s v="Vendas@Creditparts.Com.Br"/>
    <x v="1"/>
    <n v="3"/>
    <n v="8"/>
    <n v="1553.62"/>
    <n v="3"/>
    <n v="0"/>
    <n v="4.67"/>
    <n v="0"/>
    <x v="1"/>
  </r>
  <r>
    <x v="883"/>
    <x v="4"/>
    <s v="Vendas@Creditparts.Com.Br"/>
    <x v="9"/>
    <n v="3"/>
    <n v="8"/>
    <n v="1535"/>
    <n v="3"/>
    <n v="0"/>
    <n v="3.33"/>
    <n v="0"/>
    <x v="9"/>
  </r>
  <r>
    <x v="883"/>
    <x v="4"/>
    <s v="Vendas@Creditparts.Com.Br"/>
    <x v="10"/>
    <n v="4"/>
    <n v="4"/>
    <n v="965.17"/>
    <n v="4"/>
    <n v="1"/>
    <n v="2"/>
    <n v="0.25"/>
    <x v="10"/>
  </r>
  <r>
    <x v="883"/>
    <x v="4"/>
    <s v="Vendas@Creditparts.Com.Br"/>
    <x v="12"/>
    <n v="1"/>
    <n v="1"/>
    <n v="155.12"/>
    <n v="1"/>
    <n v="0"/>
    <n v="5"/>
    <n v="0"/>
    <x v="12"/>
  </r>
  <r>
    <x v="883"/>
    <x v="4"/>
    <s v="Vendas@Creditparts.Com.Br"/>
    <x v="16"/>
    <n v="1"/>
    <n v="1"/>
    <n v="162.54"/>
    <n v="1"/>
    <n v="0"/>
    <n v="3"/>
    <n v="0"/>
    <x v="16"/>
  </r>
  <r>
    <x v="884"/>
    <x v="8"/>
    <s v="Bage"/>
    <x v="20"/>
    <n v="1"/>
    <n v="1"/>
    <n v="266.11"/>
    <n v="1"/>
    <n v="0"/>
    <n v="4"/>
    <n v="0"/>
    <x v="20"/>
  </r>
  <r>
    <x v="885"/>
    <x v="0"/>
    <s v="Limeira"/>
    <x v="1"/>
    <n v="7"/>
    <n v="7"/>
    <n v="436.73"/>
    <n v="7"/>
    <n v="0"/>
    <n v="4.71"/>
    <n v="0"/>
    <x v="1"/>
  </r>
  <r>
    <x v="885"/>
    <x v="0"/>
    <s v="Limeira"/>
    <x v="9"/>
    <n v="7"/>
    <n v="7"/>
    <n v="753.73"/>
    <n v="7"/>
    <n v="0"/>
    <n v="4.1399999999999997"/>
    <n v="0"/>
    <x v="9"/>
  </r>
  <r>
    <x v="885"/>
    <x v="0"/>
    <s v="Limeira"/>
    <x v="10"/>
    <n v="8"/>
    <n v="8"/>
    <n v="773.68"/>
    <n v="8"/>
    <n v="2"/>
    <n v="4.63"/>
    <n v="0.25"/>
    <x v="10"/>
  </r>
  <r>
    <x v="885"/>
    <x v="0"/>
    <s v="Limeira"/>
    <x v="11"/>
    <n v="14"/>
    <n v="15"/>
    <n v="1296.25"/>
    <n v="14"/>
    <n v="1"/>
    <n v="3.57"/>
    <n v="7.1428571428571425E-2"/>
    <x v="11"/>
  </r>
  <r>
    <x v="885"/>
    <x v="0"/>
    <s v="Limeira"/>
    <x v="12"/>
    <n v="16"/>
    <n v="16"/>
    <n v="1225.02"/>
    <n v="16"/>
    <n v="3"/>
    <n v="4.1900000000000004"/>
    <n v="0.1875"/>
    <x v="12"/>
  </r>
  <r>
    <x v="885"/>
    <x v="0"/>
    <s v="Limeira"/>
    <x v="13"/>
    <n v="21"/>
    <n v="21"/>
    <n v="1531.07"/>
    <n v="21"/>
    <n v="3"/>
    <n v="4.24"/>
    <n v="0.14285714285714285"/>
    <x v="13"/>
  </r>
  <r>
    <x v="885"/>
    <x v="0"/>
    <s v="Limeira"/>
    <x v="14"/>
    <n v="21"/>
    <n v="22"/>
    <n v="1785.13"/>
    <n v="20"/>
    <n v="1"/>
    <n v="4.33"/>
    <n v="0.05"/>
    <x v="14"/>
  </r>
  <r>
    <x v="885"/>
    <x v="0"/>
    <s v="Limeira"/>
    <x v="18"/>
    <n v="21"/>
    <n v="21"/>
    <n v="2226.7800000000002"/>
    <n v="21"/>
    <n v="0"/>
    <n v="4.29"/>
    <n v="0"/>
    <x v="18"/>
  </r>
  <r>
    <x v="885"/>
    <x v="0"/>
    <s v="Limeira"/>
    <x v="15"/>
    <n v="30"/>
    <n v="30"/>
    <n v="2975.29"/>
    <n v="30"/>
    <n v="0"/>
    <n v="4.33"/>
    <n v="0"/>
    <x v="15"/>
  </r>
  <r>
    <x v="885"/>
    <x v="0"/>
    <s v="Limeira"/>
    <x v="16"/>
    <n v="25"/>
    <n v="25"/>
    <n v="2097.15"/>
    <n v="25"/>
    <n v="1"/>
    <n v="4.68"/>
    <n v="0.04"/>
    <x v="16"/>
  </r>
  <r>
    <x v="885"/>
    <x v="0"/>
    <s v="Limeira"/>
    <x v="19"/>
    <n v="48"/>
    <n v="50"/>
    <n v="4204.2700000000004"/>
    <n v="48"/>
    <n v="2"/>
    <n v="4.54"/>
    <n v="4.1666666666666664E-2"/>
    <x v="19"/>
  </r>
  <r>
    <x v="886"/>
    <x v="0"/>
    <s v="Taboao Da Serra"/>
    <x v="0"/>
    <n v="1"/>
    <n v="1"/>
    <n v="156.1"/>
    <n v="1"/>
    <n v="0"/>
    <n v="3"/>
    <n v="0"/>
    <x v="0"/>
  </r>
  <r>
    <x v="886"/>
    <x v="0"/>
    <s v="Taboao Da Serra"/>
    <x v="9"/>
    <n v="1"/>
    <n v="1"/>
    <n v="207.33"/>
    <n v="1"/>
    <n v="1"/>
    <n v="1"/>
    <n v="1"/>
    <x v="9"/>
  </r>
  <r>
    <x v="887"/>
    <x v="0"/>
    <s v="Mogi Das Cruzes"/>
    <x v="7"/>
    <n v="1"/>
    <n v="1"/>
    <n v="357.62"/>
    <n v="1"/>
    <n v="0"/>
    <n v="5"/>
    <n v="0"/>
    <x v="7"/>
  </r>
  <r>
    <x v="887"/>
    <x v="0"/>
    <s v="Mogi Das Cruzes"/>
    <x v="8"/>
    <n v="3"/>
    <n v="3"/>
    <n v="505.39"/>
    <n v="3"/>
    <n v="0"/>
    <n v="4.67"/>
    <n v="0"/>
    <x v="8"/>
  </r>
  <r>
    <x v="887"/>
    <x v="0"/>
    <s v="Mogi Das Cruzes"/>
    <x v="0"/>
    <n v="4"/>
    <n v="4"/>
    <n v="448.49"/>
    <n v="4"/>
    <n v="1"/>
    <n v="3.75"/>
    <n v="0.25"/>
    <x v="0"/>
  </r>
  <r>
    <x v="887"/>
    <x v="0"/>
    <s v="Mogi Das Cruzes"/>
    <x v="1"/>
    <n v="3"/>
    <n v="3"/>
    <n v="356.41"/>
    <n v="3"/>
    <n v="0"/>
    <n v="4.67"/>
    <n v="0"/>
    <x v="1"/>
  </r>
  <r>
    <x v="888"/>
    <x v="0"/>
    <s v="Santo Andre"/>
    <x v="11"/>
    <n v="1"/>
    <n v="1"/>
    <n v="55.1"/>
    <n v="1"/>
    <n v="0"/>
    <n v="5"/>
    <n v="0"/>
    <x v="11"/>
  </r>
  <r>
    <x v="888"/>
    <x v="0"/>
    <s v="Santo Andre"/>
    <x v="12"/>
    <n v="1"/>
    <n v="1"/>
    <n v="37.1"/>
    <n v="1"/>
    <n v="0"/>
    <n v="5"/>
    <n v="0"/>
    <x v="12"/>
  </r>
  <r>
    <x v="888"/>
    <x v="0"/>
    <s v="Santo Andre"/>
    <x v="18"/>
    <n v="1"/>
    <n v="1"/>
    <n v="29.39"/>
    <n v="1"/>
    <n v="0"/>
    <n v="5"/>
    <n v="0"/>
    <x v="18"/>
  </r>
  <r>
    <x v="888"/>
    <x v="0"/>
    <s v="Santo Andre"/>
    <x v="15"/>
    <n v="1"/>
    <n v="1"/>
    <n v="47.39"/>
    <n v="1"/>
    <n v="0"/>
    <n v="3"/>
    <n v="0"/>
    <x v="15"/>
  </r>
  <r>
    <x v="888"/>
    <x v="0"/>
    <s v="Santo Andre"/>
    <x v="16"/>
    <n v="1"/>
    <n v="1"/>
    <n v="40.25"/>
    <n v="1"/>
    <n v="0"/>
    <n v="5"/>
    <n v="0"/>
    <x v="16"/>
  </r>
  <r>
    <x v="889"/>
    <x v="8"/>
    <s v="Carazinho"/>
    <x v="20"/>
    <n v="2"/>
    <n v="2"/>
    <n v="192.46"/>
    <n v="2"/>
    <n v="0"/>
    <n v="5"/>
    <n v="0"/>
    <x v="20"/>
  </r>
  <r>
    <x v="890"/>
    <x v="20"/>
    <s v="Rio Branco"/>
    <x v="20"/>
    <n v="1"/>
    <n v="1"/>
    <n v="299.83999999999997"/>
    <n v="0"/>
    <n v="0"/>
    <n v="1"/>
    <m/>
    <x v="20"/>
  </r>
  <r>
    <x v="891"/>
    <x v="0"/>
    <s v="Sao Carlos"/>
    <x v="13"/>
    <n v="4"/>
    <n v="5"/>
    <n v="227.95"/>
    <n v="4"/>
    <n v="1"/>
    <n v="4.33"/>
    <n v="0.25"/>
    <x v="13"/>
  </r>
  <r>
    <x v="891"/>
    <x v="0"/>
    <s v="Sao Carlos"/>
    <x v="18"/>
    <n v="1"/>
    <n v="1"/>
    <n v="156.06"/>
    <n v="1"/>
    <n v="0"/>
    <n v="5"/>
    <n v="0"/>
    <x v="18"/>
  </r>
  <r>
    <x v="891"/>
    <x v="0"/>
    <s v="Sao Carlos"/>
    <x v="16"/>
    <n v="3"/>
    <n v="3"/>
    <n v="147.75"/>
    <n v="3"/>
    <n v="0"/>
    <n v="3.67"/>
    <n v="0"/>
    <x v="16"/>
  </r>
  <r>
    <x v="891"/>
    <x v="0"/>
    <s v="Sao Carlos"/>
    <x v="19"/>
    <n v="3"/>
    <n v="3"/>
    <n v="159.33000000000001"/>
    <n v="3"/>
    <n v="0"/>
    <n v="4"/>
    <n v="0"/>
    <x v="19"/>
  </r>
  <r>
    <x v="892"/>
    <x v="3"/>
    <s v="Divinopolis"/>
    <x v="19"/>
    <n v="1"/>
    <n v="1"/>
    <n v="136.97"/>
    <n v="1"/>
    <n v="0"/>
    <n v="5"/>
    <n v="0"/>
    <x v="19"/>
  </r>
  <r>
    <x v="893"/>
    <x v="0"/>
    <s v="Assis"/>
    <x v="3"/>
    <n v="1"/>
    <n v="1"/>
    <n v="185.83"/>
    <n v="1"/>
    <n v="0"/>
    <n v="5"/>
    <n v="0"/>
    <x v="3"/>
  </r>
  <r>
    <x v="893"/>
    <x v="0"/>
    <s v="Assis"/>
    <x v="5"/>
    <n v="1"/>
    <n v="1"/>
    <n v="208.09"/>
    <n v="1"/>
    <n v="0"/>
    <n v="5"/>
    <n v="0"/>
    <x v="5"/>
  </r>
  <r>
    <x v="893"/>
    <x v="0"/>
    <s v="Assis"/>
    <x v="7"/>
    <n v="1"/>
    <n v="1"/>
    <n v="170.84"/>
    <n v="1"/>
    <n v="0"/>
    <n v="4"/>
    <n v="0"/>
    <x v="7"/>
  </r>
  <r>
    <x v="893"/>
    <x v="0"/>
    <s v="Assis"/>
    <x v="8"/>
    <n v="3"/>
    <n v="3"/>
    <n v="506.69"/>
    <n v="3"/>
    <n v="0"/>
    <n v="4.67"/>
    <n v="0"/>
    <x v="8"/>
  </r>
  <r>
    <x v="893"/>
    <x v="0"/>
    <s v="Assis"/>
    <x v="0"/>
    <n v="4"/>
    <n v="5"/>
    <n v="930.7"/>
    <n v="4"/>
    <n v="0"/>
    <n v="4.75"/>
    <n v="0"/>
    <x v="0"/>
  </r>
  <r>
    <x v="893"/>
    <x v="0"/>
    <s v="Assis"/>
    <x v="1"/>
    <n v="1"/>
    <n v="1"/>
    <n v="122.27"/>
    <n v="1"/>
    <n v="0"/>
    <n v="4"/>
    <n v="0"/>
    <x v="1"/>
  </r>
  <r>
    <x v="893"/>
    <x v="0"/>
    <s v="Assis"/>
    <x v="9"/>
    <n v="8"/>
    <n v="8"/>
    <n v="1770.96"/>
    <n v="8"/>
    <n v="0"/>
    <n v="3.63"/>
    <n v="0"/>
    <x v="9"/>
  </r>
  <r>
    <x v="893"/>
    <x v="0"/>
    <s v="Assis"/>
    <x v="10"/>
    <n v="6"/>
    <n v="6"/>
    <n v="920.89"/>
    <n v="6"/>
    <n v="0"/>
    <n v="4.33"/>
    <n v="0"/>
    <x v="10"/>
  </r>
  <r>
    <x v="893"/>
    <x v="0"/>
    <s v="Assis"/>
    <x v="11"/>
    <n v="3"/>
    <n v="3"/>
    <n v="510.96"/>
    <n v="3"/>
    <n v="0"/>
    <n v="3.67"/>
    <n v="0"/>
    <x v="11"/>
  </r>
  <r>
    <x v="893"/>
    <x v="0"/>
    <s v="Assis"/>
    <x v="19"/>
    <n v="1"/>
    <n v="1"/>
    <n v="173.78"/>
    <n v="1"/>
    <n v="0"/>
    <n v="3"/>
    <n v="0"/>
    <x v="19"/>
  </r>
  <r>
    <x v="894"/>
    <x v="0"/>
    <s v="Sao Jose Do Rio Preto"/>
    <x v="4"/>
    <n v="1"/>
    <n v="1"/>
    <n v="864.6"/>
    <n v="1"/>
    <n v="0"/>
    <n v="5"/>
    <n v="0"/>
    <x v="4"/>
  </r>
  <r>
    <x v="894"/>
    <x v="0"/>
    <s v="Sao Jose Do Rio Preto"/>
    <x v="5"/>
    <n v="1"/>
    <n v="1"/>
    <n v="959.96"/>
    <n v="1"/>
    <n v="0"/>
    <n v="4"/>
    <n v="0"/>
    <x v="5"/>
  </r>
  <r>
    <x v="895"/>
    <x v="0"/>
    <s v="Sao Paulo"/>
    <x v="13"/>
    <n v="2"/>
    <n v="3"/>
    <n v="256.61"/>
    <n v="2"/>
    <n v="0"/>
    <n v="5"/>
    <n v="0"/>
    <x v="13"/>
  </r>
  <r>
    <x v="895"/>
    <x v="0"/>
    <s v="Sao Paulo"/>
    <x v="14"/>
    <n v="4"/>
    <n v="5"/>
    <n v="605.89"/>
    <n v="4"/>
    <n v="0"/>
    <n v="4.25"/>
    <n v="0"/>
    <x v="14"/>
  </r>
  <r>
    <x v="895"/>
    <x v="0"/>
    <s v="Sao Paulo"/>
    <x v="18"/>
    <n v="6"/>
    <n v="9"/>
    <n v="2313.33"/>
    <n v="6"/>
    <n v="1"/>
    <n v="4.33"/>
    <n v="0.16666666666666666"/>
    <x v="18"/>
  </r>
  <r>
    <x v="895"/>
    <x v="0"/>
    <s v="Sao Paulo"/>
    <x v="15"/>
    <n v="4"/>
    <n v="4"/>
    <n v="1126.0899999999999"/>
    <n v="4"/>
    <n v="0"/>
    <n v="5"/>
    <n v="0"/>
    <x v="15"/>
  </r>
  <r>
    <x v="895"/>
    <x v="0"/>
    <s v="Sao Paulo"/>
    <x v="16"/>
    <n v="7"/>
    <n v="15"/>
    <n v="3584.91"/>
    <n v="7"/>
    <n v="0"/>
    <n v="4.29"/>
    <n v="0"/>
    <x v="16"/>
  </r>
  <r>
    <x v="895"/>
    <x v="0"/>
    <s v="Sao Paulo"/>
    <x v="19"/>
    <n v="3"/>
    <n v="4"/>
    <n v="1304.76"/>
    <n v="3"/>
    <n v="0"/>
    <n v="5"/>
    <n v="0"/>
    <x v="19"/>
  </r>
  <r>
    <x v="896"/>
    <x v="0"/>
    <s v="Campo Limpo Paulista"/>
    <x v="5"/>
    <n v="12"/>
    <n v="12"/>
    <n v="1691.77"/>
    <n v="12"/>
    <n v="0"/>
    <n v="4"/>
    <n v="0"/>
    <x v="5"/>
  </r>
  <r>
    <x v="896"/>
    <x v="0"/>
    <s v="Campo Limpo Paulista"/>
    <x v="6"/>
    <n v="9"/>
    <n v="9"/>
    <n v="1429.1"/>
    <n v="9"/>
    <n v="1"/>
    <n v="4"/>
    <n v="0.1111111111111111"/>
    <x v="6"/>
  </r>
  <r>
    <x v="896"/>
    <x v="0"/>
    <s v="Campo Limpo Paulista"/>
    <x v="7"/>
    <n v="18"/>
    <n v="18"/>
    <n v="2995.45"/>
    <n v="18"/>
    <n v="0"/>
    <n v="4.5599999999999996"/>
    <n v="0"/>
    <x v="7"/>
  </r>
  <r>
    <x v="896"/>
    <x v="0"/>
    <s v="Campo Limpo Paulista"/>
    <x v="8"/>
    <n v="4"/>
    <n v="4"/>
    <n v="574.29"/>
    <n v="4"/>
    <n v="0"/>
    <n v="3"/>
    <n v="0"/>
    <x v="8"/>
  </r>
  <r>
    <x v="896"/>
    <x v="0"/>
    <s v="Campo Limpo Paulista"/>
    <x v="0"/>
    <n v="2"/>
    <n v="2"/>
    <n v="115.58"/>
    <n v="2"/>
    <n v="0"/>
    <n v="1"/>
    <n v="0"/>
    <x v="0"/>
  </r>
  <r>
    <x v="896"/>
    <x v="0"/>
    <s v="Campo Limpo Paulista"/>
    <x v="1"/>
    <n v="3"/>
    <n v="3"/>
    <n v="496.14"/>
    <n v="3"/>
    <n v="0"/>
    <n v="4.67"/>
    <n v="0"/>
    <x v="1"/>
  </r>
  <r>
    <x v="897"/>
    <x v="0"/>
    <s v="Sao Paulo"/>
    <x v="12"/>
    <n v="1"/>
    <n v="1"/>
    <n v="21.38"/>
    <n v="1"/>
    <n v="0"/>
    <n v="5"/>
    <n v="0"/>
    <x v="12"/>
  </r>
  <r>
    <x v="897"/>
    <x v="0"/>
    <s v="Sao Paulo"/>
    <x v="13"/>
    <n v="2"/>
    <n v="2"/>
    <n v="112.27"/>
    <n v="2"/>
    <n v="0"/>
    <n v="1"/>
    <n v="0"/>
    <x v="13"/>
  </r>
  <r>
    <x v="897"/>
    <x v="0"/>
    <s v="Sao Paulo"/>
    <x v="14"/>
    <n v="16"/>
    <n v="16"/>
    <n v="1129.23"/>
    <n v="16"/>
    <n v="3"/>
    <n v="3.81"/>
    <n v="0.1875"/>
    <x v="14"/>
  </r>
  <r>
    <x v="897"/>
    <x v="0"/>
    <s v="Sao Paulo"/>
    <x v="18"/>
    <n v="11"/>
    <n v="14"/>
    <n v="877.79"/>
    <n v="11"/>
    <n v="1"/>
    <n v="4.09"/>
    <n v="9.0909090909090912E-2"/>
    <x v="18"/>
  </r>
  <r>
    <x v="897"/>
    <x v="0"/>
    <s v="Sao Paulo"/>
    <x v="15"/>
    <n v="11"/>
    <n v="11"/>
    <n v="652.59"/>
    <n v="11"/>
    <n v="0"/>
    <n v="4.7300000000000004"/>
    <n v="0"/>
    <x v="15"/>
  </r>
  <r>
    <x v="897"/>
    <x v="0"/>
    <s v="Sao Paulo"/>
    <x v="16"/>
    <n v="9"/>
    <n v="10"/>
    <n v="794.54"/>
    <n v="9"/>
    <n v="0"/>
    <n v="3.56"/>
    <n v="0"/>
    <x v="16"/>
  </r>
  <r>
    <x v="897"/>
    <x v="0"/>
    <s v="Sao Paulo"/>
    <x v="19"/>
    <n v="13"/>
    <n v="13"/>
    <n v="728.71"/>
    <n v="13"/>
    <n v="0"/>
    <n v="3.62"/>
    <n v="0"/>
    <x v="19"/>
  </r>
  <r>
    <x v="898"/>
    <x v="0"/>
    <s v="Marilia"/>
    <x v="14"/>
    <n v="3"/>
    <n v="3"/>
    <n v="175.91"/>
    <n v="3"/>
    <n v="0"/>
    <n v="5"/>
    <n v="0"/>
    <x v="14"/>
  </r>
  <r>
    <x v="898"/>
    <x v="0"/>
    <s v="Marilia"/>
    <x v="15"/>
    <n v="2"/>
    <n v="2"/>
    <n v="94"/>
    <n v="2"/>
    <n v="0"/>
    <n v="4.5"/>
    <n v="0"/>
    <x v="15"/>
  </r>
  <r>
    <x v="899"/>
    <x v="0"/>
    <s v="Sao Paulo"/>
    <x v="2"/>
    <n v="1"/>
    <n v="1"/>
    <n v="57.25"/>
    <n v="1"/>
    <n v="0"/>
    <n v="3"/>
    <n v="0"/>
    <x v="2"/>
  </r>
  <r>
    <x v="899"/>
    <x v="0"/>
    <s v="Sao Paulo"/>
    <x v="5"/>
    <n v="1"/>
    <n v="2"/>
    <n v="89.12"/>
    <n v="1"/>
    <n v="0"/>
    <n v="5"/>
    <n v="0"/>
    <x v="5"/>
  </r>
  <r>
    <x v="899"/>
    <x v="0"/>
    <s v="Sao Paulo"/>
    <x v="6"/>
    <n v="7"/>
    <n v="7"/>
    <n v="367.02"/>
    <n v="7"/>
    <n v="0"/>
    <n v="4.8600000000000003"/>
    <n v="0"/>
    <x v="6"/>
  </r>
  <r>
    <x v="899"/>
    <x v="0"/>
    <s v="Sao Paulo"/>
    <x v="7"/>
    <n v="35"/>
    <n v="45"/>
    <n v="2080.1999999999998"/>
    <n v="35"/>
    <n v="1"/>
    <n v="4.3099999999999996"/>
    <n v="2.8571428571428571E-2"/>
    <x v="7"/>
  </r>
  <r>
    <x v="899"/>
    <x v="0"/>
    <s v="Sao Paulo"/>
    <x v="8"/>
    <n v="20"/>
    <n v="28"/>
    <n v="1302.3399999999999"/>
    <n v="20"/>
    <n v="3"/>
    <n v="4.26"/>
    <n v="0.15"/>
    <x v="8"/>
  </r>
  <r>
    <x v="899"/>
    <x v="0"/>
    <s v="Sao Paulo"/>
    <x v="0"/>
    <n v="27"/>
    <n v="41"/>
    <n v="1998.47"/>
    <n v="26"/>
    <n v="0"/>
    <n v="4.3099999999999996"/>
    <n v="0"/>
    <x v="0"/>
  </r>
  <r>
    <x v="899"/>
    <x v="0"/>
    <s v="Sao Paulo"/>
    <x v="1"/>
    <n v="24"/>
    <n v="29"/>
    <n v="1604.93"/>
    <n v="24"/>
    <n v="1"/>
    <n v="4.17"/>
    <n v="4.1666666666666664E-2"/>
    <x v="1"/>
  </r>
  <r>
    <x v="899"/>
    <x v="0"/>
    <s v="Sao Paulo"/>
    <x v="9"/>
    <n v="19"/>
    <n v="27"/>
    <n v="1396.97"/>
    <n v="19"/>
    <n v="4"/>
    <n v="4"/>
    <n v="0.21052631578947367"/>
    <x v="9"/>
  </r>
  <r>
    <x v="899"/>
    <x v="0"/>
    <s v="Sao Paulo"/>
    <x v="10"/>
    <n v="18"/>
    <n v="29"/>
    <n v="1771.05"/>
    <n v="18"/>
    <n v="1"/>
    <n v="3.61"/>
    <n v="5.5555555555555552E-2"/>
    <x v="10"/>
  </r>
  <r>
    <x v="899"/>
    <x v="0"/>
    <s v="Sao Paulo"/>
    <x v="11"/>
    <n v="14"/>
    <n v="15"/>
    <n v="828.97"/>
    <n v="13"/>
    <n v="1"/>
    <n v="3.07"/>
    <n v="7.6923076923076927E-2"/>
    <x v="11"/>
  </r>
  <r>
    <x v="899"/>
    <x v="0"/>
    <s v="Sao Paulo"/>
    <x v="12"/>
    <n v="30"/>
    <n v="46"/>
    <n v="2972.77"/>
    <n v="30"/>
    <n v="4"/>
    <n v="3.3"/>
    <n v="0.13333333333333333"/>
    <x v="12"/>
  </r>
  <r>
    <x v="899"/>
    <x v="0"/>
    <s v="Sao Paulo"/>
    <x v="13"/>
    <n v="25"/>
    <n v="30"/>
    <n v="1866.36"/>
    <n v="25"/>
    <n v="8"/>
    <n v="3.04"/>
    <n v="0.32"/>
    <x v="13"/>
  </r>
  <r>
    <x v="899"/>
    <x v="0"/>
    <s v="Sao Paulo"/>
    <x v="14"/>
    <n v="11"/>
    <n v="16"/>
    <n v="920.85"/>
    <n v="10"/>
    <n v="0"/>
    <n v="4.55"/>
    <n v="0"/>
    <x v="14"/>
  </r>
  <r>
    <x v="899"/>
    <x v="0"/>
    <s v="Sao Paulo"/>
    <x v="18"/>
    <n v="4"/>
    <n v="4"/>
    <n v="228.37"/>
    <n v="4"/>
    <n v="1"/>
    <n v="5"/>
    <n v="0.25"/>
    <x v="18"/>
  </r>
  <r>
    <x v="899"/>
    <x v="0"/>
    <s v="Sao Paulo"/>
    <x v="15"/>
    <n v="6"/>
    <n v="6"/>
    <n v="328.12"/>
    <n v="6"/>
    <n v="0"/>
    <n v="4.83"/>
    <n v="0"/>
    <x v="15"/>
  </r>
  <r>
    <x v="899"/>
    <x v="0"/>
    <s v="Sao Paulo"/>
    <x v="16"/>
    <n v="8"/>
    <n v="8"/>
    <n v="483.67"/>
    <n v="8"/>
    <n v="0"/>
    <n v="4.13"/>
    <n v="0"/>
    <x v="16"/>
  </r>
  <r>
    <x v="899"/>
    <x v="0"/>
    <s v="Sao Paulo"/>
    <x v="19"/>
    <n v="11"/>
    <n v="12"/>
    <n v="693.38"/>
    <n v="11"/>
    <n v="0"/>
    <n v="4.6399999999999997"/>
    <n v="0"/>
    <x v="19"/>
  </r>
  <r>
    <x v="900"/>
    <x v="0"/>
    <s v="Carapicuiba"/>
    <x v="10"/>
    <n v="3"/>
    <n v="3"/>
    <n v="213.7"/>
    <n v="3"/>
    <n v="0"/>
    <n v="3"/>
    <n v="0"/>
    <x v="10"/>
  </r>
  <r>
    <x v="900"/>
    <x v="0"/>
    <s v="Carapicuiba"/>
    <x v="11"/>
    <n v="8"/>
    <n v="8"/>
    <n v="609.20000000000005"/>
    <n v="8"/>
    <n v="0"/>
    <n v="4.5"/>
    <n v="0"/>
    <x v="11"/>
  </r>
  <r>
    <x v="900"/>
    <x v="0"/>
    <s v="Carapicuiba"/>
    <x v="12"/>
    <n v="8"/>
    <n v="8"/>
    <n v="694.58"/>
    <n v="8"/>
    <n v="0"/>
    <n v="4.75"/>
    <n v="0"/>
    <x v="12"/>
  </r>
  <r>
    <x v="900"/>
    <x v="0"/>
    <s v="Carapicuiba"/>
    <x v="13"/>
    <n v="6"/>
    <n v="6"/>
    <n v="834.27"/>
    <n v="6"/>
    <n v="2"/>
    <n v="3.33"/>
    <n v="0.33333333333333331"/>
    <x v="13"/>
  </r>
  <r>
    <x v="900"/>
    <x v="0"/>
    <s v="Carapicuiba"/>
    <x v="14"/>
    <n v="6"/>
    <n v="6"/>
    <n v="968.88"/>
    <n v="6"/>
    <n v="0"/>
    <n v="4.5"/>
    <n v="0"/>
    <x v="14"/>
  </r>
  <r>
    <x v="900"/>
    <x v="0"/>
    <s v="Carapicuiba"/>
    <x v="18"/>
    <n v="4"/>
    <n v="4"/>
    <n v="308.12"/>
    <n v="4"/>
    <n v="0"/>
    <n v="4.5"/>
    <n v="0"/>
    <x v="18"/>
  </r>
  <r>
    <x v="900"/>
    <x v="0"/>
    <s v="Carapicuiba"/>
    <x v="15"/>
    <n v="4"/>
    <n v="4"/>
    <n v="768.06"/>
    <n v="3"/>
    <n v="0"/>
    <n v="4.75"/>
    <n v="0"/>
    <x v="15"/>
  </r>
  <r>
    <x v="900"/>
    <x v="0"/>
    <s v="Carapicuiba"/>
    <x v="16"/>
    <n v="4"/>
    <n v="4"/>
    <n v="559.34"/>
    <n v="4"/>
    <n v="1"/>
    <n v="4.5"/>
    <n v="0.25"/>
    <x v="16"/>
  </r>
  <r>
    <x v="900"/>
    <x v="0"/>
    <s v="Carapicuiba"/>
    <x v="19"/>
    <n v="5"/>
    <n v="5"/>
    <n v="433.61"/>
    <n v="5"/>
    <n v="2"/>
    <n v="4.2"/>
    <n v="0.4"/>
    <x v="19"/>
  </r>
  <r>
    <x v="901"/>
    <x v="4"/>
    <s v="Maringa"/>
    <x v="15"/>
    <n v="1"/>
    <n v="2"/>
    <n v="88.74"/>
    <n v="1"/>
    <n v="0"/>
    <n v="3"/>
    <n v="0"/>
    <x v="15"/>
  </r>
  <r>
    <x v="901"/>
    <x v="4"/>
    <s v="Maringa"/>
    <x v="19"/>
    <n v="1"/>
    <n v="1"/>
    <n v="68.349999999999994"/>
    <n v="1"/>
    <n v="0"/>
    <n v="5"/>
    <n v="0"/>
    <x v="19"/>
  </r>
  <r>
    <x v="902"/>
    <x v="0"/>
    <s v="Atibaia"/>
    <x v="10"/>
    <n v="1"/>
    <n v="1"/>
    <n v="65.599999999999994"/>
    <n v="1"/>
    <n v="0"/>
    <n v="5"/>
    <n v="0"/>
    <x v="10"/>
  </r>
  <r>
    <x v="902"/>
    <x v="0"/>
    <s v="Atibaia"/>
    <x v="11"/>
    <n v="1"/>
    <n v="1"/>
    <n v="85.03"/>
    <n v="1"/>
    <n v="0"/>
    <n v="3"/>
    <n v="0"/>
    <x v="11"/>
  </r>
  <r>
    <x v="903"/>
    <x v="5"/>
    <s v="Niteroi"/>
    <x v="13"/>
    <n v="6"/>
    <n v="7"/>
    <n v="611.44000000000005"/>
    <n v="6"/>
    <n v="1"/>
    <n v="4"/>
    <n v="0.16666666666666666"/>
    <x v="13"/>
  </r>
  <r>
    <x v="903"/>
    <x v="5"/>
    <s v="Niteroi"/>
    <x v="14"/>
    <n v="1"/>
    <n v="1"/>
    <n v="296.73"/>
    <n v="1"/>
    <n v="0"/>
    <n v="4"/>
    <n v="0"/>
    <x v="14"/>
  </r>
  <r>
    <x v="904"/>
    <x v="0"/>
    <s v="Fernandopolis"/>
    <x v="13"/>
    <n v="1"/>
    <n v="1"/>
    <n v="1429.59"/>
    <n v="1"/>
    <n v="0"/>
    <n v="5"/>
    <n v="0"/>
    <x v="13"/>
  </r>
  <r>
    <x v="904"/>
    <x v="0"/>
    <s v="Fernandopolis"/>
    <x v="14"/>
    <n v="2"/>
    <n v="2"/>
    <n v="948.4"/>
    <n v="2"/>
    <n v="0"/>
    <n v="4"/>
    <n v="0"/>
    <x v="14"/>
  </r>
  <r>
    <x v="904"/>
    <x v="0"/>
    <s v="Fernandopolis"/>
    <x v="18"/>
    <n v="1"/>
    <n v="1"/>
    <n v="838.32"/>
    <n v="1"/>
    <n v="0"/>
    <n v="5"/>
    <n v="0"/>
    <x v="18"/>
  </r>
  <r>
    <x v="905"/>
    <x v="0"/>
    <s v="Ibitinga"/>
    <x v="8"/>
    <n v="2"/>
    <n v="2"/>
    <n v="90.13"/>
    <n v="2"/>
    <n v="0"/>
    <n v="4"/>
    <n v="0"/>
    <x v="8"/>
  </r>
  <r>
    <x v="905"/>
    <x v="0"/>
    <s v="Ibitinga"/>
    <x v="9"/>
    <n v="5"/>
    <n v="5"/>
    <n v="364.66"/>
    <n v="5"/>
    <n v="1"/>
    <n v="3.4"/>
    <n v="0.2"/>
    <x v="9"/>
  </r>
  <r>
    <x v="905"/>
    <x v="0"/>
    <s v="Ibitinga"/>
    <x v="10"/>
    <n v="2"/>
    <n v="3"/>
    <n v="338.8"/>
    <n v="2"/>
    <n v="1"/>
    <n v="3"/>
    <n v="0.5"/>
    <x v="10"/>
  </r>
  <r>
    <x v="905"/>
    <x v="0"/>
    <s v="Ibitinga"/>
    <x v="11"/>
    <n v="2"/>
    <n v="2"/>
    <n v="115.07"/>
    <n v="2"/>
    <n v="0"/>
    <n v="3.5"/>
    <n v="0"/>
    <x v="11"/>
  </r>
  <r>
    <x v="905"/>
    <x v="0"/>
    <s v="Ibitinga"/>
    <x v="12"/>
    <n v="2"/>
    <n v="2"/>
    <n v="290.44"/>
    <n v="2"/>
    <n v="0"/>
    <n v="1"/>
    <n v="0"/>
    <x v="12"/>
  </r>
  <r>
    <x v="905"/>
    <x v="0"/>
    <s v="Ibitinga"/>
    <x v="16"/>
    <n v="1"/>
    <n v="1"/>
    <n v="122.55"/>
    <n v="1"/>
    <n v="0"/>
    <n v="5"/>
    <n v="0"/>
    <x v="16"/>
  </r>
  <r>
    <x v="905"/>
    <x v="0"/>
    <s v="Ibitinga"/>
    <x v="19"/>
    <n v="5"/>
    <n v="8"/>
    <n v="946.23"/>
    <n v="5"/>
    <n v="0"/>
    <n v="3.8"/>
    <n v="0"/>
    <x v="19"/>
  </r>
  <r>
    <x v="906"/>
    <x v="0"/>
    <s v="Ribeirao Preto"/>
    <x v="11"/>
    <n v="1"/>
    <n v="1"/>
    <n v="120.76"/>
    <n v="1"/>
    <n v="0"/>
    <n v="3"/>
    <n v="0"/>
    <x v="11"/>
  </r>
  <r>
    <x v="907"/>
    <x v="4"/>
    <s v="Toledo"/>
    <x v="12"/>
    <n v="1"/>
    <n v="2"/>
    <n v="571.22"/>
    <n v="1"/>
    <n v="0"/>
    <n v="5"/>
    <n v="0"/>
    <x v="12"/>
  </r>
  <r>
    <x v="908"/>
    <x v="4"/>
    <s v="Fazenda Rio Grande"/>
    <x v="14"/>
    <n v="2"/>
    <n v="2"/>
    <n v="258.87"/>
    <n v="2"/>
    <n v="0"/>
    <n v="3"/>
    <n v="0"/>
    <x v="14"/>
  </r>
  <r>
    <x v="909"/>
    <x v="0"/>
    <s v="Tabatinga"/>
    <x v="3"/>
    <n v="1"/>
    <n v="1"/>
    <n v="190.54"/>
    <n v="1"/>
    <n v="0"/>
    <n v="3"/>
    <n v="0"/>
    <x v="3"/>
  </r>
  <r>
    <x v="909"/>
    <x v="0"/>
    <s v="Tabatinga"/>
    <x v="4"/>
    <n v="2"/>
    <n v="2"/>
    <n v="386.9"/>
    <n v="1"/>
    <n v="0"/>
    <n v="1"/>
    <n v="0"/>
    <x v="4"/>
  </r>
  <r>
    <x v="909"/>
    <x v="0"/>
    <s v="Tabatinga"/>
    <x v="8"/>
    <n v="2"/>
    <n v="2"/>
    <n v="295.14999999999998"/>
    <n v="2"/>
    <n v="0"/>
    <n v="4.5"/>
    <n v="0"/>
    <x v="8"/>
  </r>
  <r>
    <x v="909"/>
    <x v="0"/>
    <s v="Tabatinga"/>
    <x v="0"/>
    <n v="1"/>
    <n v="1"/>
    <n v="139.52000000000001"/>
    <n v="1"/>
    <n v="0"/>
    <n v="5"/>
    <n v="0"/>
    <x v="0"/>
  </r>
  <r>
    <x v="909"/>
    <x v="0"/>
    <s v="Tabatinga"/>
    <x v="9"/>
    <n v="2"/>
    <n v="2"/>
    <n v="397.28"/>
    <n v="2"/>
    <n v="0"/>
    <n v="3"/>
    <n v="0"/>
    <x v="9"/>
  </r>
  <r>
    <x v="910"/>
    <x v="3"/>
    <s v="Juiz De Fora"/>
    <x v="18"/>
    <n v="2"/>
    <n v="2"/>
    <n v="696.15"/>
    <n v="2"/>
    <n v="0"/>
    <n v="5"/>
    <n v="0"/>
    <x v="18"/>
  </r>
  <r>
    <x v="910"/>
    <x v="3"/>
    <s v="Juiz De Fora"/>
    <x v="15"/>
    <n v="1"/>
    <n v="1"/>
    <n v="1435.97"/>
    <n v="1"/>
    <n v="0"/>
    <n v="3"/>
    <n v="0"/>
    <x v="15"/>
  </r>
  <r>
    <x v="910"/>
    <x v="3"/>
    <s v="Juiz De Fora"/>
    <x v="16"/>
    <n v="5"/>
    <n v="5"/>
    <n v="3333.37"/>
    <n v="5"/>
    <n v="0"/>
    <n v="4.5999999999999996"/>
    <n v="0"/>
    <x v="16"/>
  </r>
  <r>
    <x v="911"/>
    <x v="3"/>
    <s v="Belo Horizonte"/>
    <x v="16"/>
    <n v="2"/>
    <n v="2"/>
    <n v="631.25"/>
    <n v="2"/>
    <n v="0"/>
    <n v="4.5"/>
    <n v="0"/>
    <x v="16"/>
  </r>
  <r>
    <x v="911"/>
    <x v="3"/>
    <s v="Belo Horizonte"/>
    <x v="19"/>
    <n v="3"/>
    <n v="3"/>
    <n v="1058.74"/>
    <n v="3"/>
    <n v="0"/>
    <n v="4.33"/>
    <n v="0"/>
    <x v="19"/>
  </r>
  <r>
    <x v="912"/>
    <x v="4"/>
    <s v="Entre Rios Do Oeste"/>
    <x v="20"/>
    <n v="3"/>
    <n v="3"/>
    <n v="1999.03"/>
    <n v="2"/>
    <n v="0"/>
    <n v="3.67"/>
    <n v="0"/>
    <x v="20"/>
  </r>
  <r>
    <x v="912"/>
    <x v="4"/>
    <s v="Entre Rios Do Oeste"/>
    <x v="17"/>
    <n v="3"/>
    <n v="3"/>
    <n v="1365.8"/>
    <n v="3"/>
    <n v="0"/>
    <n v="3.67"/>
    <n v="0"/>
    <x v="17"/>
  </r>
  <r>
    <x v="912"/>
    <x v="4"/>
    <s v="Entre Rios Do Oeste"/>
    <x v="2"/>
    <n v="1"/>
    <n v="1"/>
    <n v="667.88"/>
    <n v="1"/>
    <n v="0"/>
    <n v="5"/>
    <n v="0"/>
    <x v="2"/>
  </r>
  <r>
    <x v="912"/>
    <x v="4"/>
    <s v="Entre Rios Do Oeste"/>
    <x v="3"/>
    <n v="1"/>
    <n v="1"/>
    <n v="600.75"/>
    <n v="1"/>
    <n v="0"/>
    <n v="5"/>
    <n v="0"/>
    <x v="3"/>
  </r>
  <r>
    <x v="913"/>
    <x v="0"/>
    <s v="Jau"/>
    <x v="4"/>
    <n v="1"/>
    <n v="1"/>
    <n v="76.02"/>
    <n v="1"/>
    <n v="0"/>
    <n v="4"/>
    <n v="0"/>
    <x v="4"/>
  </r>
  <r>
    <x v="913"/>
    <x v="0"/>
    <s v="Jau"/>
    <x v="5"/>
    <n v="18"/>
    <n v="19"/>
    <n v="1586.74"/>
    <n v="18"/>
    <n v="0"/>
    <n v="3.06"/>
    <n v="0"/>
    <x v="5"/>
  </r>
  <r>
    <x v="913"/>
    <x v="0"/>
    <s v="Jau"/>
    <x v="6"/>
    <n v="15"/>
    <n v="16"/>
    <n v="1551.35"/>
    <n v="15"/>
    <n v="0"/>
    <n v="4.7300000000000004"/>
    <n v="0"/>
    <x v="6"/>
  </r>
  <r>
    <x v="913"/>
    <x v="0"/>
    <s v="Jau"/>
    <x v="7"/>
    <n v="13"/>
    <n v="19"/>
    <n v="2179.31"/>
    <n v="12"/>
    <n v="0"/>
    <n v="4.3099999999999996"/>
    <n v="0"/>
    <x v="7"/>
  </r>
  <r>
    <x v="913"/>
    <x v="0"/>
    <s v="Jau"/>
    <x v="8"/>
    <n v="15"/>
    <n v="16"/>
    <n v="1792.88"/>
    <n v="15"/>
    <n v="0"/>
    <n v="4.07"/>
    <n v="0"/>
    <x v="8"/>
  </r>
  <r>
    <x v="913"/>
    <x v="0"/>
    <s v="Jau"/>
    <x v="0"/>
    <n v="16"/>
    <n v="17"/>
    <n v="1486.46"/>
    <n v="16"/>
    <n v="0"/>
    <n v="4.4400000000000004"/>
    <n v="0"/>
    <x v="0"/>
  </r>
  <r>
    <x v="913"/>
    <x v="0"/>
    <s v="Jau"/>
    <x v="1"/>
    <n v="13"/>
    <n v="14"/>
    <n v="1324.71"/>
    <n v="13"/>
    <n v="0"/>
    <n v="4.8499999999999996"/>
    <n v="0"/>
    <x v="1"/>
  </r>
  <r>
    <x v="913"/>
    <x v="0"/>
    <s v="Jau"/>
    <x v="9"/>
    <n v="22"/>
    <n v="23"/>
    <n v="2905.24"/>
    <n v="21"/>
    <n v="4"/>
    <n v="3.95"/>
    <n v="0.19047619047619047"/>
    <x v="9"/>
  </r>
  <r>
    <x v="913"/>
    <x v="0"/>
    <s v="Jau"/>
    <x v="10"/>
    <n v="22"/>
    <n v="23"/>
    <n v="2663.52"/>
    <n v="20"/>
    <n v="1"/>
    <n v="4.18"/>
    <n v="0.05"/>
    <x v="10"/>
  </r>
  <r>
    <x v="913"/>
    <x v="0"/>
    <s v="Jau"/>
    <x v="11"/>
    <n v="40"/>
    <n v="41"/>
    <n v="5838.87"/>
    <n v="40"/>
    <n v="0"/>
    <n v="4.55"/>
    <n v="0"/>
    <x v="11"/>
  </r>
  <r>
    <x v="913"/>
    <x v="0"/>
    <s v="Jau"/>
    <x v="12"/>
    <n v="39"/>
    <n v="42"/>
    <n v="6586.98"/>
    <n v="39"/>
    <n v="1"/>
    <n v="4.08"/>
    <n v="2.564102564102564E-2"/>
    <x v="12"/>
  </r>
  <r>
    <x v="913"/>
    <x v="0"/>
    <s v="Jau"/>
    <x v="13"/>
    <n v="51"/>
    <n v="55"/>
    <n v="7729.46"/>
    <n v="51"/>
    <n v="7"/>
    <n v="4.04"/>
    <n v="0.13725490196078433"/>
    <x v="13"/>
  </r>
  <r>
    <x v="913"/>
    <x v="0"/>
    <s v="Jau"/>
    <x v="14"/>
    <n v="27"/>
    <n v="28"/>
    <n v="4676.66"/>
    <n v="26"/>
    <n v="0"/>
    <n v="4.1500000000000004"/>
    <n v="0"/>
    <x v="14"/>
  </r>
  <r>
    <x v="913"/>
    <x v="0"/>
    <s v="Jau"/>
    <x v="18"/>
    <n v="18"/>
    <n v="18"/>
    <n v="2884.42"/>
    <n v="18"/>
    <n v="0"/>
    <n v="4.17"/>
    <n v="0"/>
    <x v="18"/>
  </r>
  <r>
    <x v="913"/>
    <x v="0"/>
    <s v="Jau"/>
    <x v="15"/>
    <n v="14"/>
    <n v="16"/>
    <n v="2116.77"/>
    <n v="14"/>
    <n v="0"/>
    <n v="4.29"/>
    <n v="0"/>
    <x v="15"/>
  </r>
  <r>
    <x v="913"/>
    <x v="0"/>
    <s v="Jau"/>
    <x v="16"/>
    <n v="29"/>
    <n v="30"/>
    <n v="4052.36"/>
    <n v="29"/>
    <n v="1"/>
    <n v="4.24"/>
    <n v="3.4482758620689655E-2"/>
    <x v="16"/>
  </r>
  <r>
    <x v="913"/>
    <x v="0"/>
    <s v="Jau"/>
    <x v="19"/>
    <n v="15"/>
    <n v="16"/>
    <n v="1948.54"/>
    <n v="15"/>
    <n v="0"/>
    <n v="4.53"/>
    <n v="0"/>
    <x v="19"/>
  </r>
  <r>
    <x v="914"/>
    <x v="0"/>
    <s v="Embu Das Artes"/>
    <x v="1"/>
    <n v="1"/>
    <n v="1"/>
    <n v="58.72"/>
    <n v="0"/>
    <n v="0"/>
    <n v="5"/>
    <m/>
    <x v="1"/>
  </r>
  <r>
    <x v="915"/>
    <x v="0"/>
    <s v="Sao Paulo"/>
    <x v="12"/>
    <n v="1"/>
    <n v="1"/>
    <n v="110.42"/>
    <n v="1"/>
    <n v="0"/>
    <n v="5"/>
    <n v="0"/>
    <x v="12"/>
  </r>
  <r>
    <x v="915"/>
    <x v="0"/>
    <s v="Sao Paulo"/>
    <x v="16"/>
    <n v="1"/>
    <n v="1"/>
    <n v="112.32"/>
    <n v="1"/>
    <n v="0"/>
    <n v="5"/>
    <n v="0"/>
    <x v="16"/>
  </r>
  <r>
    <x v="916"/>
    <x v="4"/>
    <s v="Cornelio Procopio"/>
    <x v="17"/>
    <n v="8"/>
    <n v="12"/>
    <n v="859.14"/>
    <n v="8"/>
    <n v="0"/>
    <n v="4.63"/>
    <n v="0"/>
    <x v="17"/>
  </r>
  <r>
    <x v="916"/>
    <x v="4"/>
    <s v="Cornelio Procopio"/>
    <x v="2"/>
    <n v="3"/>
    <n v="4"/>
    <n v="246"/>
    <n v="3"/>
    <n v="0"/>
    <n v="4.67"/>
    <n v="0"/>
    <x v="2"/>
  </r>
  <r>
    <x v="916"/>
    <x v="4"/>
    <s v="Cornelio Procopio"/>
    <x v="3"/>
    <n v="1"/>
    <n v="1"/>
    <n v="82.68"/>
    <n v="1"/>
    <n v="0"/>
    <n v="5"/>
    <n v="0"/>
    <x v="3"/>
  </r>
  <r>
    <x v="916"/>
    <x v="4"/>
    <s v="Cornelio Procopio"/>
    <x v="5"/>
    <n v="3"/>
    <n v="3"/>
    <n v="279.02"/>
    <n v="3"/>
    <n v="0"/>
    <n v="4.67"/>
    <n v="0"/>
    <x v="5"/>
  </r>
  <r>
    <x v="916"/>
    <x v="4"/>
    <s v="Cornelio Procopio"/>
    <x v="6"/>
    <n v="3"/>
    <n v="3"/>
    <n v="271.7"/>
    <n v="3"/>
    <n v="0"/>
    <n v="4.33"/>
    <n v="0"/>
    <x v="6"/>
  </r>
  <r>
    <x v="916"/>
    <x v="4"/>
    <s v="Cornelio Procopio"/>
    <x v="7"/>
    <n v="1"/>
    <n v="1"/>
    <n v="59.01"/>
    <n v="1"/>
    <n v="0"/>
    <n v="5"/>
    <n v="0"/>
    <x v="7"/>
  </r>
  <r>
    <x v="916"/>
    <x v="4"/>
    <s v="Cornelio Procopio"/>
    <x v="8"/>
    <n v="2"/>
    <n v="2"/>
    <n v="150.18"/>
    <n v="2"/>
    <n v="0"/>
    <n v="4.5"/>
    <n v="0"/>
    <x v="8"/>
  </r>
  <r>
    <x v="916"/>
    <x v="4"/>
    <s v="Cornelio Procopio"/>
    <x v="0"/>
    <n v="3"/>
    <n v="3"/>
    <n v="181.33"/>
    <n v="3"/>
    <n v="0"/>
    <n v="5"/>
    <n v="0"/>
    <x v="0"/>
  </r>
  <r>
    <x v="916"/>
    <x v="4"/>
    <s v="Cornelio Procopio"/>
    <x v="1"/>
    <n v="2"/>
    <n v="2"/>
    <n v="120.05"/>
    <n v="2"/>
    <n v="0"/>
    <n v="3"/>
    <n v="0"/>
    <x v="1"/>
  </r>
  <r>
    <x v="916"/>
    <x v="4"/>
    <s v="Cornelio Procopio"/>
    <x v="10"/>
    <n v="1"/>
    <n v="1"/>
    <n v="76.36"/>
    <n v="1"/>
    <n v="0"/>
    <n v="2"/>
    <n v="0"/>
    <x v="10"/>
  </r>
  <r>
    <x v="916"/>
    <x v="4"/>
    <s v="Cornelio Procopio"/>
    <x v="11"/>
    <n v="1"/>
    <n v="1"/>
    <n v="59.01"/>
    <n v="1"/>
    <n v="0"/>
    <n v="5"/>
    <n v="0"/>
    <x v="11"/>
  </r>
  <r>
    <x v="916"/>
    <x v="4"/>
    <s v="Cornelio Procopio"/>
    <x v="12"/>
    <n v="3"/>
    <n v="4"/>
    <n v="254.27"/>
    <n v="3"/>
    <n v="0"/>
    <n v="3"/>
    <n v="0"/>
    <x v="12"/>
  </r>
  <r>
    <x v="916"/>
    <x v="4"/>
    <s v="Cornelio Procopio"/>
    <x v="13"/>
    <n v="5"/>
    <n v="7"/>
    <n v="523.65"/>
    <n v="5"/>
    <n v="0"/>
    <n v="4.5999999999999996"/>
    <n v="0"/>
    <x v="13"/>
  </r>
  <r>
    <x v="916"/>
    <x v="4"/>
    <s v="Cornelio Procopio"/>
    <x v="18"/>
    <n v="4"/>
    <n v="5"/>
    <n v="396.92"/>
    <n v="4"/>
    <n v="0"/>
    <n v="4.75"/>
    <n v="0"/>
    <x v="18"/>
  </r>
  <r>
    <x v="916"/>
    <x v="4"/>
    <s v="Cornelio Procopio"/>
    <x v="15"/>
    <n v="2"/>
    <n v="3"/>
    <n v="256.74"/>
    <n v="2"/>
    <n v="0"/>
    <n v="5"/>
    <n v="0"/>
    <x v="15"/>
  </r>
  <r>
    <x v="916"/>
    <x v="4"/>
    <s v="Cornelio Procopio"/>
    <x v="16"/>
    <n v="1"/>
    <n v="1"/>
    <n v="56.07"/>
    <n v="1"/>
    <n v="0"/>
    <n v="3"/>
    <n v="0"/>
    <x v="16"/>
  </r>
  <r>
    <x v="916"/>
    <x v="4"/>
    <s v="Cornelio Procopio"/>
    <x v="19"/>
    <n v="1"/>
    <n v="1"/>
    <n v="92.6"/>
    <n v="1"/>
    <n v="0"/>
    <n v="5"/>
    <n v="0"/>
    <x v="19"/>
  </r>
  <r>
    <x v="917"/>
    <x v="8"/>
    <s v="Porto Alegre"/>
    <x v="13"/>
    <n v="1"/>
    <n v="1"/>
    <n v="173.23"/>
    <n v="1"/>
    <n v="0"/>
    <n v="5"/>
    <n v="0"/>
    <x v="13"/>
  </r>
  <r>
    <x v="918"/>
    <x v="4"/>
    <s v="Curitiba"/>
    <x v="5"/>
    <n v="1"/>
    <n v="1"/>
    <n v="62.19"/>
    <n v="1"/>
    <n v="0"/>
    <n v="5"/>
    <n v="0"/>
    <x v="5"/>
  </r>
  <r>
    <x v="918"/>
    <x v="4"/>
    <s v="Curitiba"/>
    <x v="6"/>
    <n v="2"/>
    <n v="2"/>
    <n v="254.58"/>
    <n v="2"/>
    <n v="0"/>
    <n v="5"/>
    <n v="0"/>
    <x v="6"/>
  </r>
  <r>
    <x v="918"/>
    <x v="4"/>
    <s v="Curitiba"/>
    <x v="9"/>
    <n v="1"/>
    <n v="1"/>
    <n v="147.15"/>
    <n v="1"/>
    <n v="0"/>
    <n v="4"/>
    <n v="0"/>
    <x v="9"/>
  </r>
  <r>
    <x v="919"/>
    <x v="0"/>
    <s v="Itapui"/>
    <x v="19"/>
    <n v="1"/>
    <n v="1"/>
    <n v="199.84"/>
    <n v="1"/>
    <n v="0"/>
    <n v="5"/>
    <n v="0"/>
    <x v="19"/>
  </r>
  <r>
    <x v="920"/>
    <x v="0"/>
    <s v="Valinhos"/>
    <x v="12"/>
    <n v="1"/>
    <n v="1"/>
    <n v="64.37"/>
    <n v="1"/>
    <n v="0"/>
    <n v="4"/>
    <n v="0"/>
    <x v="12"/>
  </r>
  <r>
    <x v="920"/>
    <x v="0"/>
    <s v="Valinhos"/>
    <x v="13"/>
    <n v="1"/>
    <n v="1"/>
    <n v="76.489999999999995"/>
    <n v="1"/>
    <n v="1"/>
    <n v="1"/>
    <n v="1"/>
    <x v="13"/>
  </r>
  <r>
    <x v="920"/>
    <x v="0"/>
    <s v="Valinhos"/>
    <x v="14"/>
    <n v="1"/>
    <n v="2"/>
    <n v="142"/>
    <n v="1"/>
    <n v="0"/>
    <n v="1"/>
    <n v="0"/>
    <x v="14"/>
  </r>
  <r>
    <x v="920"/>
    <x v="0"/>
    <s v="Valinhos"/>
    <x v="19"/>
    <n v="1"/>
    <n v="1"/>
    <n v="70.400000000000006"/>
    <n v="1"/>
    <n v="0"/>
    <n v="5"/>
    <n v="0"/>
    <x v="19"/>
  </r>
  <r>
    <x v="921"/>
    <x v="0"/>
    <s v="Sao Paulo"/>
    <x v="3"/>
    <n v="1"/>
    <n v="1"/>
    <n v="164.45"/>
    <n v="1"/>
    <n v="0"/>
    <n v="5"/>
    <n v="0"/>
    <x v="3"/>
  </r>
  <r>
    <x v="922"/>
    <x v="4"/>
    <s v="Colombo"/>
    <x v="11"/>
    <n v="2"/>
    <n v="2"/>
    <n v="193.21"/>
    <n v="2"/>
    <n v="0"/>
    <n v="3.5"/>
    <n v="0"/>
    <x v="11"/>
  </r>
  <r>
    <x v="922"/>
    <x v="4"/>
    <s v="Colombo"/>
    <x v="12"/>
    <n v="4"/>
    <n v="4"/>
    <n v="157.84"/>
    <n v="4"/>
    <n v="0"/>
    <n v="3.75"/>
    <n v="0"/>
    <x v="12"/>
  </r>
  <r>
    <x v="922"/>
    <x v="4"/>
    <s v="Colombo"/>
    <x v="13"/>
    <n v="3"/>
    <n v="3"/>
    <n v="173.7"/>
    <n v="3"/>
    <n v="1"/>
    <n v="3.67"/>
    <n v="0.33333333333333331"/>
    <x v="13"/>
  </r>
  <r>
    <x v="922"/>
    <x v="4"/>
    <s v="Colombo"/>
    <x v="14"/>
    <n v="2"/>
    <n v="2"/>
    <n v="65.739999999999995"/>
    <n v="2"/>
    <n v="0"/>
    <n v="5"/>
    <n v="0"/>
    <x v="14"/>
  </r>
  <r>
    <x v="922"/>
    <x v="4"/>
    <s v="Colombo"/>
    <x v="15"/>
    <n v="2"/>
    <n v="2"/>
    <n v="78.53"/>
    <n v="2"/>
    <n v="0"/>
    <n v="4.5"/>
    <n v="0"/>
    <x v="15"/>
  </r>
  <r>
    <x v="922"/>
    <x v="4"/>
    <s v="Colombo"/>
    <x v="16"/>
    <n v="1"/>
    <n v="1"/>
    <n v="35.4"/>
    <n v="1"/>
    <n v="0"/>
    <n v="5"/>
    <n v="0"/>
    <x v="16"/>
  </r>
  <r>
    <x v="923"/>
    <x v="0"/>
    <s v="Sao Paulo"/>
    <x v="11"/>
    <n v="2"/>
    <n v="3"/>
    <n v="573.26"/>
    <n v="2"/>
    <n v="1"/>
    <n v="3"/>
    <n v="0.5"/>
    <x v="11"/>
  </r>
  <r>
    <x v="923"/>
    <x v="0"/>
    <s v="Sao Paulo"/>
    <x v="14"/>
    <n v="1"/>
    <n v="1"/>
    <n v="167.76"/>
    <n v="1"/>
    <n v="0"/>
    <n v="5"/>
    <n v="0"/>
    <x v="14"/>
  </r>
  <r>
    <x v="923"/>
    <x v="0"/>
    <s v="Sao Paulo"/>
    <x v="16"/>
    <n v="1"/>
    <n v="1"/>
    <n v="180.47"/>
    <n v="1"/>
    <n v="0"/>
    <n v="5"/>
    <n v="0"/>
    <x v="16"/>
  </r>
  <r>
    <x v="924"/>
    <x v="3"/>
    <s v="Betim"/>
    <x v="7"/>
    <n v="1"/>
    <n v="1"/>
    <n v="32.47"/>
    <n v="1"/>
    <n v="0"/>
    <n v="5"/>
    <n v="0"/>
    <x v="7"/>
  </r>
  <r>
    <x v="924"/>
    <x v="3"/>
    <s v="Betim"/>
    <x v="0"/>
    <n v="2"/>
    <n v="3"/>
    <n v="94.74"/>
    <n v="2"/>
    <n v="0"/>
    <n v="3.5"/>
    <n v="0"/>
    <x v="0"/>
  </r>
  <r>
    <x v="924"/>
    <x v="3"/>
    <s v="Betim"/>
    <x v="1"/>
    <n v="3"/>
    <n v="4"/>
    <n v="149.36000000000001"/>
    <n v="3"/>
    <n v="0"/>
    <n v="4.33"/>
    <n v="0"/>
    <x v="1"/>
  </r>
  <r>
    <x v="924"/>
    <x v="3"/>
    <s v="Betim"/>
    <x v="9"/>
    <n v="7"/>
    <n v="8"/>
    <n v="282.45"/>
    <n v="7"/>
    <n v="0"/>
    <n v="4.71"/>
    <n v="0"/>
    <x v="9"/>
  </r>
  <r>
    <x v="924"/>
    <x v="3"/>
    <s v="Betim"/>
    <x v="11"/>
    <n v="7"/>
    <n v="9"/>
    <n v="279.5"/>
    <n v="7"/>
    <n v="0"/>
    <n v="3.29"/>
    <n v="0"/>
    <x v="11"/>
  </r>
  <r>
    <x v="924"/>
    <x v="3"/>
    <s v="Betim"/>
    <x v="14"/>
    <n v="2"/>
    <n v="3"/>
    <n v="78.67"/>
    <n v="2"/>
    <n v="0"/>
    <n v="5"/>
    <n v="0"/>
    <x v="14"/>
  </r>
  <r>
    <x v="924"/>
    <x v="3"/>
    <s v="Betim"/>
    <x v="18"/>
    <n v="2"/>
    <n v="3"/>
    <n v="233.77"/>
    <n v="2"/>
    <n v="1"/>
    <n v="3.5"/>
    <n v="0.5"/>
    <x v="18"/>
  </r>
  <r>
    <x v="924"/>
    <x v="3"/>
    <s v="Betim"/>
    <x v="15"/>
    <n v="1"/>
    <n v="1"/>
    <n v="53.61"/>
    <n v="1"/>
    <n v="0"/>
    <n v="1"/>
    <n v="0"/>
    <x v="15"/>
  </r>
  <r>
    <x v="924"/>
    <x v="3"/>
    <s v="Betim"/>
    <x v="16"/>
    <n v="5"/>
    <n v="13"/>
    <n v="285.62"/>
    <n v="5"/>
    <n v="0"/>
    <n v="4.8"/>
    <n v="0"/>
    <x v="16"/>
  </r>
  <r>
    <x v="924"/>
    <x v="3"/>
    <s v="Betim"/>
    <x v="19"/>
    <n v="1"/>
    <n v="1"/>
    <n v="24.06"/>
    <n v="1"/>
    <n v="0"/>
    <n v="5"/>
    <n v="0"/>
    <x v="19"/>
  </r>
  <r>
    <x v="925"/>
    <x v="5"/>
    <s v="Sao Joao De Meriti"/>
    <x v="9"/>
    <n v="1"/>
    <n v="1"/>
    <n v="113.8"/>
    <n v="1"/>
    <n v="0"/>
    <n v="1"/>
    <n v="0"/>
    <x v="9"/>
  </r>
  <r>
    <x v="925"/>
    <x v="5"/>
    <s v="Sao Joao De Meriti"/>
    <x v="18"/>
    <n v="1"/>
    <n v="1"/>
    <n v="233.93"/>
    <n v="1"/>
    <n v="0"/>
    <n v="5"/>
    <n v="0"/>
    <x v="18"/>
  </r>
  <r>
    <x v="926"/>
    <x v="0"/>
    <s v="Suzano"/>
    <x v="3"/>
    <n v="1"/>
    <n v="1"/>
    <n v="73.58"/>
    <n v="1"/>
    <n v="0"/>
    <n v="5"/>
    <n v="0"/>
    <x v="3"/>
  </r>
  <r>
    <x v="926"/>
    <x v="0"/>
    <s v="Suzano"/>
    <x v="4"/>
    <n v="1"/>
    <n v="1"/>
    <n v="531.41999999999996"/>
    <n v="1"/>
    <n v="0"/>
    <n v="2"/>
    <n v="0"/>
    <x v="4"/>
  </r>
  <r>
    <x v="926"/>
    <x v="0"/>
    <s v="Suzano"/>
    <x v="5"/>
    <n v="3"/>
    <n v="3"/>
    <n v="769.08"/>
    <n v="3"/>
    <n v="0"/>
    <n v="4"/>
    <n v="0"/>
    <x v="5"/>
  </r>
  <r>
    <x v="926"/>
    <x v="0"/>
    <s v="Suzano"/>
    <x v="8"/>
    <n v="5"/>
    <n v="5"/>
    <n v="713.76"/>
    <n v="5"/>
    <n v="0"/>
    <n v="5"/>
    <n v="0"/>
    <x v="8"/>
  </r>
  <r>
    <x v="926"/>
    <x v="0"/>
    <s v="Suzano"/>
    <x v="0"/>
    <n v="1"/>
    <n v="1"/>
    <n v="88.37"/>
    <n v="1"/>
    <n v="0"/>
    <n v="5"/>
    <n v="0"/>
    <x v="0"/>
  </r>
  <r>
    <x v="926"/>
    <x v="0"/>
    <s v="Suzano"/>
    <x v="1"/>
    <n v="5"/>
    <n v="8"/>
    <n v="784.62"/>
    <n v="5"/>
    <n v="1"/>
    <n v="3"/>
    <n v="0.2"/>
    <x v="1"/>
  </r>
  <r>
    <x v="926"/>
    <x v="0"/>
    <s v="Suzano"/>
    <x v="9"/>
    <n v="9"/>
    <n v="11"/>
    <n v="924.58"/>
    <n v="9"/>
    <n v="1"/>
    <n v="4.5599999999999996"/>
    <n v="0.1111111111111111"/>
    <x v="9"/>
  </r>
  <r>
    <x v="926"/>
    <x v="0"/>
    <s v="Suzano"/>
    <x v="10"/>
    <n v="2"/>
    <n v="2"/>
    <n v="115.61"/>
    <n v="2"/>
    <n v="0"/>
    <n v="3"/>
    <n v="0"/>
    <x v="10"/>
  </r>
  <r>
    <x v="926"/>
    <x v="0"/>
    <s v="Suzano"/>
    <x v="11"/>
    <n v="4"/>
    <n v="7"/>
    <n v="786.88"/>
    <n v="4"/>
    <n v="1"/>
    <n v="2"/>
    <n v="0.25"/>
    <x v="11"/>
  </r>
  <r>
    <x v="926"/>
    <x v="0"/>
    <s v="Suzano"/>
    <x v="12"/>
    <n v="5"/>
    <n v="7"/>
    <n v="269.86"/>
    <n v="5"/>
    <n v="0"/>
    <n v="4.2"/>
    <n v="0"/>
    <x v="12"/>
  </r>
  <r>
    <x v="926"/>
    <x v="0"/>
    <s v="Suzano"/>
    <x v="13"/>
    <n v="3"/>
    <n v="3"/>
    <n v="239.59"/>
    <n v="3"/>
    <n v="0"/>
    <n v="5"/>
    <n v="0"/>
    <x v="13"/>
  </r>
  <r>
    <x v="926"/>
    <x v="0"/>
    <s v="Suzano"/>
    <x v="14"/>
    <n v="3"/>
    <n v="3"/>
    <n v="874.05"/>
    <n v="3"/>
    <n v="0"/>
    <n v="3.67"/>
    <n v="0"/>
    <x v="14"/>
  </r>
  <r>
    <x v="926"/>
    <x v="0"/>
    <s v="Suzano"/>
    <x v="18"/>
    <n v="3"/>
    <n v="3"/>
    <n v="320.37"/>
    <n v="3"/>
    <n v="0"/>
    <n v="4.67"/>
    <n v="0"/>
    <x v="18"/>
  </r>
  <r>
    <x v="926"/>
    <x v="0"/>
    <s v="Suzano"/>
    <x v="15"/>
    <n v="4"/>
    <n v="6"/>
    <n v="329.71"/>
    <n v="4"/>
    <n v="0"/>
    <n v="5"/>
    <n v="0"/>
    <x v="15"/>
  </r>
  <r>
    <x v="926"/>
    <x v="0"/>
    <s v="Suzano"/>
    <x v="16"/>
    <n v="7"/>
    <n v="8"/>
    <n v="1525.7"/>
    <n v="7"/>
    <n v="0"/>
    <n v="5"/>
    <n v="0"/>
    <x v="16"/>
  </r>
  <r>
    <x v="926"/>
    <x v="0"/>
    <s v="Suzano"/>
    <x v="19"/>
    <n v="5"/>
    <n v="5"/>
    <n v="447.62"/>
    <n v="5"/>
    <n v="0"/>
    <n v="4.5999999999999996"/>
    <n v="0"/>
    <x v="19"/>
  </r>
  <r>
    <x v="927"/>
    <x v="3"/>
    <s v="Belo Horizonte"/>
    <x v="11"/>
    <n v="1"/>
    <n v="4"/>
    <n v="216"/>
    <n v="0"/>
    <n v="0"/>
    <n v="1"/>
    <m/>
    <x v="11"/>
  </r>
  <r>
    <x v="927"/>
    <x v="3"/>
    <s v="Belo Horizonte"/>
    <x v="12"/>
    <n v="1"/>
    <n v="1"/>
    <n v="51.62"/>
    <n v="1"/>
    <n v="0"/>
    <m/>
    <n v="0"/>
    <x v="12"/>
  </r>
  <r>
    <x v="928"/>
    <x v="0"/>
    <s v="Sao Paulo"/>
    <x v="11"/>
    <n v="1"/>
    <n v="2"/>
    <n v="220.84"/>
    <n v="1"/>
    <n v="0"/>
    <n v="1"/>
    <n v="0"/>
    <x v="11"/>
  </r>
  <r>
    <x v="928"/>
    <x v="0"/>
    <s v="Sao Paulo"/>
    <x v="12"/>
    <n v="2"/>
    <n v="4"/>
    <n v="435.12"/>
    <n v="2"/>
    <n v="0"/>
    <n v="3"/>
    <n v="0"/>
    <x v="12"/>
  </r>
  <r>
    <x v="929"/>
    <x v="0"/>
    <s v="Portoferreira"/>
    <x v="9"/>
    <n v="2"/>
    <n v="3"/>
    <n v="328.41"/>
    <n v="1"/>
    <n v="1"/>
    <n v="1"/>
    <n v="1"/>
    <x v="9"/>
  </r>
  <r>
    <x v="929"/>
    <x v="0"/>
    <s v="Portoferreira"/>
    <x v="10"/>
    <n v="1"/>
    <n v="1"/>
    <n v="125.39"/>
    <n v="0"/>
    <n v="0"/>
    <n v="1"/>
    <m/>
    <x v="10"/>
  </r>
  <r>
    <x v="930"/>
    <x v="3"/>
    <s v="Tres Coracoes"/>
    <x v="16"/>
    <n v="1"/>
    <n v="2"/>
    <n v="573.74"/>
    <n v="1"/>
    <n v="0"/>
    <n v="5"/>
    <n v="0"/>
    <x v="16"/>
  </r>
  <r>
    <x v="931"/>
    <x v="0"/>
    <s v="Ribeirao Preto"/>
    <x v="12"/>
    <n v="2"/>
    <n v="2"/>
    <n v="96.27"/>
    <n v="2"/>
    <n v="1"/>
    <n v="3"/>
    <n v="0.5"/>
    <x v="12"/>
  </r>
  <r>
    <x v="931"/>
    <x v="0"/>
    <s v="Ribeirao Preto"/>
    <x v="13"/>
    <n v="16"/>
    <n v="18"/>
    <n v="1736.95"/>
    <n v="16"/>
    <n v="4"/>
    <n v="3.5"/>
    <n v="0.25"/>
    <x v="13"/>
  </r>
  <r>
    <x v="931"/>
    <x v="0"/>
    <s v="Ribeirao Preto"/>
    <x v="14"/>
    <n v="1"/>
    <n v="2"/>
    <n v="167.68"/>
    <n v="1"/>
    <n v="0"/>
    <n v="5"/>
    <n v="0"/>
    <x v="14"/>
  </r>
  <r>
    <x v="931"/>
    <x v="0"/>
    <s v="Ribeirao Preto"/>
    <x v="18"/>
    <n v="3"/>
    <n v="3"/>
    <n v="312.3"/>
    <n v="2"/>
    <n v="0"/>
    <n v="2.67"/>
    <n v="0"/>
    <x v="18"/>
  </r>
  <r>
    <x v="932"/>
    <x v="0"/>
    <s v="Guaruja"/>
    <x v="1"/>
    <n v="2"/>
    <n v="2"/>
    <n v="494.19"/>
    <n v="2"/>
    <n v="0"/>
    <n v="3.5"/>
    <n v="0"/>
    <x v="1"/>
  </r>
  <r>
    <x v="932"/>
    <x v="0"/>
    <s v="Guaruja"/>
    <x v="11"/>
    <n v="1"/>
    <n v="1"/>
    <n v="246.31"/>
    <n v="1"/>
    <n v="0"/>
    <n v="4"/>
    <n v="0"/>
    <x v="11"/>
  </r>
  <r>
    <x v="933"/>
    <x v="0"/>
    <s v="Jaboticabal"/>
    <x v="2"/>
    <n v="11"/>
    <n v="11"/>
    <n v="2170.44"/>
    <n v="11"/>
    <n v="0"/>
    <n v="4.3600000000000003"/>
    <n v="0"/>
    <x v="2"/>
  </r>
  <r>
    <x v="933"/>
    <x v="0"/>
    <s v="Jaboticabal"/>
    <x v="3"/>
    <n v="8"/>
    <n v="8"/>
    <n v="988.17"/>
    <n v="8"/>
    <n v="0"/>
    <n v="4.75"/>
    <n v="0"/>
    <x v="3"/>
  </r>
  <r>
    <x v="933"/>
    <x v="0"/>
    <s v="Jaboticabal"/>
    <x v="4"/>
    <n v="9"/>
    <n v="12"/>
    <n v="1253.49"/>
    <n v="8"/>
    <n v="0"/>
    <n v="4"/>
    <n v="0"/>
    <x v="4"/>
  </r>
  <r>
    <x v="933"/>
    <x v="0"/>
    <s v="Jaboticabal"/>
    <x v="5"/>
    <n v="4"/>
    <n v="5"/>
    <n v="842.12"/>
    <n v="4"/>
    <n v="0"/>
    <n v="4.75"/>
    <n v="0"/>
    <x v="5"/>
  </r>
  <r>
    <x v="933"/>
    <x v="0"/>
    <s v="Jaboticabal"/>
    <x v="6"/>
    <n v="5"/>
    <n v="5"/>
    <n v="708.05"/>
    <n v="5"/>
    <n v="0"/>
    <n v="5"/>
    <n v="0"/>
    <x v="6"/>
  </r>
  <r>
    <x v="933"/>
    <x v="0"/>
    <s v="Jaboticabal"/>
    <x v="7"/>
    <n v="6"/>
    <n v="6"/>
    <n v="945.03"/>
    <n v="6"/>
    <n v="0"/>
    <n v="3.83"/>
    <n v="0"/>
    <x v="7"/>
  </r>
  <r>
    <x v="933"/>
    <x v="0"/>
    <s v="Jaboticabal"/>
    <x v="8"/>
    <n v="2"/>
    <n v="2"/>
    <n v="231.88"/>
    <n v="2"/>
    <n v="0"/>
    <n v="5"/>
    <n v="0"/>
    <x v="8"/>
  </r>
  <r>
    <x v="933"/>
    <x v="0"/>
    <s v="Jaboticabal"/>
    <x v="0"/>
    <n v="4"/>
    <n v="4"/>
    <n v="659.97"/>
    <n v="4"/>
    <n v="0"/>
    <n v="3.75"/>
    <n v="0"/>
    <x v="0"/>
  </r>
  <r>
    <x v="933"/>
    <x v="0"/>
    <s v="Jaboticabal"/>
    <x v="1"/>
    <n v="3"/>
    <n v="3"/>
    <n v="289.74"/>
    <n v="3"/>
    <n v="0"/>
    <n v="3.5"/>
    <n v="0"/>
    <x v="1"/>
  </r>
  <r>
    <x v="933"/>
    <x v="0"/>
    <s v="Jaboticabal"/>
    <x v="9"/>
    <n v="7"/>
    <n v="8"/>
    <n v="959.18"/>
    <n v="7"/>
    <n v="2"/>
    <n v="4.1399999999999997"/>
    <n v="0.2857142857142857"/>
    <x v="9"/>
  </r>
  <r>
    <x v="933"/>
    <x v="0"/>
    <s v="Jaboticabal"/>
    <x v="10"/>
    <n v="3"/>
    <n v="4"/>
    <n v="191.72"/>
    <n v="3"/>
    <n v="0"/>
    <n v="2.33"/>
    <n v="0"/>
    <x v="10"/>
  </r>
  <r>
    <x v="933"/>
    <x v="0"/>
    <s v="Jaboticabal"/>
    <x v="11"/>
    <n v="9"/>
    <n v="9"/>
    <n v="1034.17"/>
    <n v="9"/>
    <n v="0"/>
    <n v="4.8899999999999997"/>
    <n v="0"/>
    <x v="11"/>
  </r>
  <r>
    <x v="933"/>
    <x v="0"/>
    <s v="Jaboticabal"/>
    <x v="12"/>
    <n v="6"/>
    <n v="7"/>
    <n v="826.28"/>
    <n v="6"/>
    <n v="1"/>
    <n v="3.5"/>
    <n v="0.16666666666666666"/>
    <x v="12"/>
  </r>
  <r>
    <x v="933"/>
    <x v="0"/>
    <s v="Jaboticabal"/>
    <x v="13"/>
    <n v="1"/>
    <n v="1"/>
    <n v="239.83"/>
    <n v="1"/>
    <n v="0"/>
    <n v="2"/>
    <n v="0"/>
    <x v="13"/>
  </r>
  <r>
    <x v="933"/>
    <x v="0"/>
    <s v="Jaboticabal"/>
    <x v="14"/>
    <n v="1"/>
    <n v="1"/>
    <n v="114.7"/>
    <n v="1"/>
    <n v="0"/>
    <n v="5"/>
    <n v="0"/>
    <x v="14"/>
  </r>
  <r>
    <x v="933"/>
    <x v="0"/>
    <s v="Jaboticabal"/>
    <x v="15"/>
    <n v="2"/>
    <n v="2"/>
    <n v="303.45999999999998"/>
    <n v="2"/>
    <n v="0"/>
    <n v="2"/>
    <n v="0"/>
    <x v="15"/>
  </r>
  <r>
    <x v="933"/>
    <x v="0"/>
    <s v="Jaboticabal"/>
    <x v="16"/>
    <n v="1"/>
    <n v="1"/>
    <n v="295.64999999999998"/>
    <n v="1"/>
    <n v="0"/>
    <n v="5"/>
    <n v="0"/>
    <x v="16"/>
  </r>
  <r>
    <x v="934"/>
    <x v="0"/>
    <s v="Sao Jose Dos Campos"/>
    <x v="7"/>
    <n v="1"/>
    <n v="1"/>
    <n v="21.75"/>
    <n v="1"/>
    <n v="0"/>
    <n v="5"/>
    <n v="0"/>
    <x v="7"/>
  </r>
  <r>
    <x v="934"/>
    <x v="0"/>
    <s v="Sao Jose Dos Campos"/>
    <x v="9"/>
    <n v="1"/>
    <n v="1"/>
    <n v="29.49"/>
    <n v="1"/>
    <n v="1"/>
    <n v="2"/>
    <n v="1"/>
    <x v="9"/>
  </r>
  <r>
    <x v="934"/>
    <x v="0"/>
    <s v="Sao Jose Dos Campos"/>
    <x v="14"/>
    <n v="1"/>
    <n v="1"/>
    <n v="15.18"/>
    <n v="1"/>
    <n v="1"/>
    <n v="5"/>
    <n v="1"/>
    <x v="14"/>
  </r>
  <r>
    <x v="934"/>
    <x v="0"/>
    <s v="Sao Jose Dos Campos"/>
    <x v="15"/>
    <n v="1"/>
    <n v="1"/>
    <n v="369.92"/>
    <n v="1"/>
    <n v="0"/>
    <n v="3"/>
    <n v="0"/>
    <x v="15"/>
  </r>
  <r>
    <x v="935"/>
    <x v="0"/>
    <s v="Sao Paulo"/>
    <x v="17"/>
    <n v="1"/>
    <n v="1"/>
    <n v="467.99"/>
    <n v="1"/>
    <n v="0"/>
    <n v="4"/>
    <n v="0"/>
    <x v="17"/>
  </r>
  <r>
    <x v="935"/>
    <x v="0"/>
    <s v="Sao Paulo"/>
    <x v="2"/>
    <n v="4"/>
    <n v="4"/>
    <n v="687.95"/>
    <n v="4"/>
    <n v="0"/>
    <n v="3"/>
    <n v="0"/>
    <x v="2"/>
  </r>
  <r>
    <x v="935"/>
    <x v="0"/>
    <s v="Sao Paulo"/>
    <x v="3"/>
    <n v="3"/>
    <n v="4"/>
    <n v="1040.0999999999999"/>
    <n v="3"/>
    <n v="1"/>
    <n v="3"/>
    <n v="0.33333333333333331"/>
    <x v="3"/>
  </r>
  <r>
    <x v="935"/>
    <x v="0"/>
    <s v="Sao Paulo"/>
    <x v="6"/>
    <n v="1"/>
    <n v="1"/>
    <n v="520.77"/>
    <n v="0"/>
    <n v="0"/>
    <n v="1"/>
    <m/>
    <x v="6"/>
  </r>
  <r>
    <x v="936"/>
    <x v="0"/>
    <s v="Jacarei"/>
    <x v="20"/>
    <n v="1"/>
    <n v="1"/>
    <n v="33.520000000000003"/>
    <n v="1"/>
    <n v="0"/>
    <n v="3"/>
    <n v="0"/>
    <x v="20"/>
  </r>
  <r>
    <x v="936"/>
    <x v="0"/>
    <s v="Jacarei"/>
    <x v="17"/>
    <n v="11"/>
    <n v="15"/>
    <n v="769.43"/>
    <n v="10"/>
    <n v="0"/>
    <n v="3.64"/>
    <n v="0"/>
    <x v="17"/>
  </r>
  <r>
    <x v="936"/>
    <x v="0"/>
    <s v="Jacarei"/>
    <x v="2"/>
    <n v="5"/>
    <n v="6"/>
    <n v="637.13"/>
    <n v="5"/>
    <n v="0"/>
    <n v="2.8"/>
    <n v="0"/>
    <x v="2"/>
  </r>
  <r>
    <x v="936"/>
    <x v="0"/>
    <s v="Jacarei"/>
    <x v="3"/>
    <n v="17"/>
    <n v="17"/>
    <n v="1637.96"/>
    <n v="17"/>
    <n v="1"/>
    <n v="3.76"/>
    <n v="5.8823529411764705E-2"/>
    <x v="3"/>
  </r>
  <r>
    <x v="936"/>
    <x v="0"/>
    <s v="Jacarei"/>
    <x v="4"/>
    <n v="33"/>
    <n v="35"/>
    <n v="2736.65"/>
    <n v="32"/>
    <n v="2"/>
    <n v="4.26"/>
    <n v="6.25E-2"/>
    <x v="4"/>
  </r>
  <r>
    <x v="936"/>
    <x v="0"/>
    <s v="Jacarei"/>
    <x v="5"/>
    <n v="21"/>
    <n v="23"/>
    <n v="2038.37"/>
    <n v="21"/>
    <n v="1"/>
    <n v="3.75"/>
    <n v="4.7619047619047616E-2"/>
    <x v="5"/>
  </r>
  <r>
    <x v="936"/>
    <x v="0"/>
    <s v="Jacarei"/>
    <x v="6"/>
    <n v="27"/>
    <n v="30"/>
    <n v="2632.26"/>
    <n v="26"/>
    <n v="0"/>
    <n v="4.3"/>
    <n v="0"/>
    <x v="6"/>
  </r>
  <r>
    <x v="936"/>
    <x v="0"/>
    <s v="Jacarei"/>
    <x v="7"/>
    <n v="33"/>
    <n v="34"/>
    <n v="2975.44"/>
    <n v="31"/>
    <n v="0"/>
    <n v="4"/>
    <n v="0"/>
    <x v="7"/>
  </r>
  <r>
    <x v="936"/>
    <x v="0"/>
    <s v="Jacarei"/>
    <x v="8"/>
    <n v="27"/>
    <n v="34"/>
    <n v="2849.75"/>
    <n v="27"/>
    <n v="0"/>
    <n v="4"/>
    <n v="0"/>
    <x v="8"/>
  </r>
  <r>
    <x v="936"/>
    <x v="0"/>
    <s v="Jacarei"/>
    <x v="0"/>
    <n v="16"/>
    <n v="16"/>
    <n v="1428.6"/>
    <n v="16"/>
    <n v="2"/>
    <n v="4.5"/>
    <n v="0.125"/>
    <x v="0"/>
  </r>
  <r>
    <x v="936"/>
    <x v="0"/>
    <s v="Jacarei"/>
    <x v="1"/>
    <n v="13"/>
    <n v="13"/>
    <n v="1238.69"/>
    <n v="13"/>
    <n v="0"/>
    <n v="4.46"/>
    <n v="0"/>
    <x v="1"/>
  </r>
  <r>
    <x v="936"/>
    <x v="0"/>
    <s v="Jacarei"/>
    <x v="9"/>
    <n v="42"/>
    <n v="44"/>
    <n v="5428.82"/>
    <n v="42"/>
    <n v="4"/>
    <n v="3.98"/>
    <n v="9.5238095238095233E-2"/>
    <x v="9"/>
  </r>
  <r>
    <x v="936"/>
    <x v="0"/>
    <s v="Jacarei"/>
    <x v="10"/>
    <n v="21"/>
    <n v="21"/>
    <n v="2621.38"/>
    <n v="20"/>
    <n v="6"/>
    <n v="4.1900000000000004"/>
    <n v="0.3"/>
    <x v="10"/>
  </r>
  <r>
    <x v="936"/>
    <x v="0"/>
    <s v="Jacarei"/>
    <x v="11"/>
    <n v="26"/>
    <n v="29"/>
    <n v="3625.93"/>
    <n v="26"/>
    <n v="2"/>
    <n v="3.54"/>
    <n v="7.6923076923076927E-2"/>
    <x v="11"/>
  </r>
  <r>
    <x v="936"/>
    <x v="0"/>
    <s v="Jacarei"/>
    <x v="12"/>
    <n v="29"/>
    <n v="31"/>
    <n v="5310.52"/>
    <n v="29"/>
    <n v="7"/>
    <n v="3.72"/>
    <n v="0.2413793103448276"/>
    <x v="12"/>
  </r>
  <r>
    <x v="936"/>
    <x v="0"/>
    <s v="Jacarei"/>
    <x v="13"/>
    <n v="44"/>
    <n v="49"/>
    <n v="8648.6299999999992"/>
    <n v="44"/>
    <n v="9"/>
    <n v="3.84"/>
    <n v="0.20454545454545456"/>
    <x v="13"/>
  </r>
  <r>
    <x v="936"/>
    <x v="0"/>
    <s v="Jacarei"/>
    <x v="14"/>
    <n v="17"/>
    <n v="18"/>
    <n v="2560.11"/>
    <n v="16"/>
    <n v="1"/>
    <n v="4.07"/>
    <n v="6.25E-2"/>
    <x v="14"/>
  </r>
  <r>
    <x v="936"/>
    <x v="0"/>
    <s v="Jacarei"/>
    <x v="18"/>
    <n v="9"/>
    <n v="9"/>
    <n v="1423.72"/>
    <n v="9"/>
    <n v="1"/>
    <n v="3.67"/>
    <n v="0.1111111111111111"/>
    <x v="18"/>
  </r>
  <r>
    <x v="936"/>
    <x v="0"/>
    <s v="Jacarei"/>
    <x v="15"/>
    <n v="12"/>
    <n v="12"/>
    <n v="1886.55"/>
    <n v="12"/>
    <n v="0"/>
    <n v="4.08"/>
    <n v="0"/>
    <x v="15"/>
  </r>
  <r>
    <x v="936"/>
    <x v="0"/>
    <s v="Jacarei"/>
    <x v="16"/>
    <n v="8"/>
    <n v="9"/>
    <n v="1784.26"/>
    <n v="7"/>
    <n v="1"/>
    <n v="4"/>
    <n v="0.14285714285714285"/>
    <x v="16"/>
  </r>
  <r>
    <x v="936"/>
    <x v="0"/>
    <s v="Jacarei"/>
    <x v="19"/>
    <n v="8"/>
    <n v="8"/>
    <n v="1037.03"/>
    <n v="8"/>
    <n v="0"/>
    <n v="3.5"/>
    <n v="0"/>
    <x v="19"/>
  </r>
  <r>
    <x v="937"/>
    <x v="8"/>
    <s v="Cachoeirinha"/>
    <x v="16"/>
    <n v="1"/>
    <n v="1"/>
    <n v="85.49"/>
    <n v="1"/>
    <n v="0"/>
    <n v="5"/>
    <n v="0"/>
    <x v="16"/>
  </r>
  <r>
    <x v="938"/>
    <x v="0"/>
    <s v="Sao Paulo"/>
    <x v="0"/>
    <n v="2"/>
    <n v="3"/>
    <n v="142.36000000000001"/>
    <n v="2"/>
    <n v="0"/>
    <n v="4.5"/>
    <n v="0"/>
    <x v="0"/>
  </r>
  <r>
    <x v="938"/>
    <x v="0"/>
    <s v="Sao Paulo"/>
    <x v="9"/>
    <n v="1"/>
    <n v="1"/>
    <n v="70.13"/>
    <n v="1"/>
    <n v="0"/>
    <n v="5"/>
    <n v="0"/>
    <x v="9"/>
  </r>
  <r>
    <x v="938"/>
    <x v="0"/>
    <s v="Sao Paulo"/>
    <x v="14"/>
    <n v="1"/>
    <n v="2"/>
    <n v="67.78"/>
    <n v="1"/>
    <n v="0"/>
    <n v="5"/>
    <n v="0"/>
    <x v="14"/>
  </r>
  <r>
    <x v="939"/>
    <x v="0"/>
    <s v="Sao Paulo"/>
    <x v="13"/>
    <n v="1"/>
    <n v="1"/>
    <n v="197.27"/>
    <n v="1"/>
    <n v="0"/>
    <n v="4"/>
    <n v="0"/>
    <x v="13"/>
  </r>
  <r>
    <x v="939"/>
    <x v="0"/>
    <s v="Sao Paulo"/>
    <x v="15"/>
    <n v="2"/>
    <n v="2"/>
    <n v="293.14999999999998"/>
    <n v="2"/>
    <n v="0"/>
    <n v="4.5"/>
    <n v="0"/>
    <x v="15"/>
  </r>
  <r>
    <x v="939"/>
    <x v="0"/>
    <s v="Sao Paulo"/>
    <x v="16"/>
    <n v="1"/>
    <n v="1"/>
    <n v="192.49"/>
    <n v="1"/>
    <n v="0"/>
    <n v="1"/>
    <n v="0"/>
    <x v="16"/>
  </r>
  <r>
    <x v="939"/>
    <x v="0"/>
    <s v="Sao Paulo"/>
    <x v="19"/>
    <n v="4"/>
    <n v="4"/>
    <n v="783.21"/>
    <n v="4"/>
    <n v="0"/>
    <n v="4.25"/>
    <n v="0"/>
    <x v="19"/>
  </r>
  <r>
    <x v="940"/>
    <x v="0"/>
    <s v="Sao Paulo"/>
    <x v="2"/>
    <n v="1"/>
    <n v="1"/>
    <n v="33.72"/>
    <n v="1"/>
    <n v="0"/>
    <n v="1"/>
    <n v="0"/>
    <x v="2"/>
  </r>
  <r>
    <x v="940"/>
    <x v="0"/>
    <s v="Sao Paulo"/>
    <x v="3"/>
    <n v="2"/>
    <n v="2"/>
    <n v="95.92"/>
    <n v="2"/>
    <n v="0"/>
    <n v="4.5"/>
    <n v="0"/>
    <x v="3"/>
  </r>
  <r>
    <x v="940"/>
    <x v="0"/>
    <s v="Sao Paulo"/>
    <x v="4"/>
    <n v="3"/>
    <n v="4"/>
    <n v="199.2"/>
    <n v="3"/>
    <n v="0"/>
    <n v="2.67"/>
    <n v="0"/>
    <x v="4"/>
  </r>
  <r>
    <x v="940"/>
    <x v="0"/>
    <s v="Sao Paulo"/>
    <x v="5"/>
    <n v="1"/>
    <n v="1"/>
    <n v="45.62"/>
    <n v="1"/>
    <n v="0"/>
    <n v="4"/>
    <n v="0"/>
    <x v="5"/>
  </r>
  <r>
    <x v="940"/>
    <x v="0"/>
    <s v="Sao Paulo"/>
    <x v="6"/>
    <n v="2"/>
    <n v="2"/>
    <n v="97.94"/>
    <n v="2"/>
    <n v="0"/>
    <n v="5"/>
    <n v="0"/>
    <x v="6"/>
  </r>
  <r>
    <x v="940"/>
    <x v="0"/>
    <s v="Sao Paulo"/>
    <x v="7"/>
    <n v="2"/>
    <n v="3"/>
    <n v="122.1"/>
    <n v="2"/>
    <n v="0"/>
    <n v="4.5"/>
    <n v="0"/>
    <x v="7"/>
  </r>
  <r>
    <x v="940"/>
    <x v="0"/>
    <s v="Sao Paulo"/>
    <x v="8"/>
    <n v="2"/>
    <n v="2"/>
    <n v="89.86"/>
    <n v="2"/>
    <n v="0"/>
    <n v="5"/>
    <n v="0"/>
    <x v="8"/>
  </r>
  <r>
    <x v="940"/>
    <x v="0"/>
    <s v="Sao Paulo"/>
    <x v="0"/>
    <n v="2"/>
    <n v="2"/>
    <n v="101.05"/>
    <n v="2"/>
    <n v="0"/>
    <n v="2.5"/>
    <n v="0"/>
    <x v="0"/>
  </r>
  <r>
    <x v="940"/>
    <x v="0"/>
    <s v="Sao Paulo"/>
    <x v="1"/>
    <n v="1"/>
    <n v="1"/>
    <n v="42.72"/>
    <n v="1"/>
    <n v="1"/>
    <n v="5"/>
    <n v="1"/>
    <x v="1"/>
  </r>
  <r>
    <x v="940"/>
    <x v="0"/>
    <s v="Sao Paulo"/>
    <x v="9"/>
    <n v="2"/>
    <n v="2"/>
    <n v="59.45"/>
    <n v="2"/>
    <n v="0"/>
    <n v="5"/>
    <n v="0"/>
    <x v="9"/>
  </r>
  <r>
    <x v="940"/>
    <x v="0"/>
    <s v="Sao Paulo"/>
    <x v="10"/>
    <n v="1"/>
    <n v="1"/>
    <n v="33.68"/>
    <n v="1"/>
    <n v="0"/>
    <n v="4"/>
    <n v="0"/>
    <x v="10"/>
  </r>
  <r>
    <x v="940"/>
    <x v="0"/>
    <s v="Sao Paulo"/>
    <x v="11"/>
    <n v="3"/>
    <n v="3"/>
    <n v="136.82"/>
    <n v="3"/>
    <n v="0"/>
    <n v="4.33"/>
    <n v="0"/>
    <x v="11"/>
  </r>
  <r>
    <x v="940"/>
    <x v="0"/>
    <s v="Sao Paulo"/>
    <x v="12"/>
    <n v="1"/>
    <n v="1"/>
    <n v="40"/>
    <n v="1"/>
    <n v="0"/>
    <n v="1"/>
    <n v="0"/>
    <x v="12"/>
  </r>
  <r>
    <x v="940"/>
    <x v="0"/>
    <s v="Sao Paulo"/>
    <x v="13"/>
    <n v="2"/>
    <n v="2"/>
    <n v="60.3"/>
    <n v="2"/>
    <n v="0"/>
    <n v="4"/>
    <n v="0"/>
    <x v="13"/>
  </r>
  <r>
    <x v="940"/>
    <x v="0"/>
    <s v="Sao Paulo"/>
    <x v="14"/>
    <n v="1"/>
    <n v="1"/>
    <n v="30.29"/>
    <n v="1"/>
    <n v="0"/>
    <n v="5"/>
    <n v="0"/>
    <x v="14"/>
  </r>
  <r>
    <x v="940"/>
    <x v="0"/>
    <s v="Sao Paulo"/>
    <x v="18"/>
    <n v="1"/>
    <n v="1"/>
    <n v="33.880000000000003"/>
    <n v="1"/>
    <n v="0"/>
    <n v="3"/>
    <n v="0"/>
    <x v="18"/>
  </r>
  <r>
    <x v="940"/>
    <x v="0"/>
    <s v="Sao Paulo"/>
    <x v="15"/>
    <n v="1"/>
    <n v="1"/>
    <n v="19.89"/>
    <n v="1"/>
    <n v="0"/>
    <n v="4"/>
    <n v="0"/>
    <x v="15"/>
  </r>
  <r>
    <x v="940"/>
    <x v="0"/>
    <s v="Sao Paulo"/>
    <x v="16"/>
    <n v="1"/>
    <n v="2"/>
    <n v="55.46"/>
    <n v="1"/>
    <n v="0"/>
    <n v="1"/>
    <n v="0"/>
    <x v="16"/>
  </r>
  <r>
    <x v="941"/>
    <x v="0"/>
    <s v="Embu Das Artes"/>
    <x v="14"/>
    <n v="1"/>
    <n v="1"/>
    <n v="369.34"/>
    <n v="1"/>
    <n v="0"/>
    <n v="4"/>
    <n v="0"/>
    <x v="14"/>
  </r>
  <r>
    <x v="941"/>
    <x v="0"/>
    <s v="Embu Das Artes"/>
    <x v="15"/>
    <n v="1"/>
    <n v="1"/>
    <n v="951.61"/>
    <n v="1"/>
    <n v="0"/>
    <n v="5"/>
    <n v="0"/>
    <x v="15"/>
  </r>
  <r>
    <x v="942"/>
    <x v="0"/>
    <s v="Sao Paulo"/>
    <x v="11"/>
    <n v="1"/>
    <n v="1"/>
    <n v="113.95"/>
    <n v="1"/>
    <n v="0"/>
    <n v="1"/>
    <n v="0"/>
    <x v="11"/>
  </r>
  <r>
    <x v="942"/>
    <x v="0"/>
    <s v="Sao Paulo"/>
    <x v="12"/>
    <n v="1"/>
    <n v="1"/>
    <n v="114.44"/>
    <n v="1"/>
    <n v="0"/>
    <n v="1"/>
    <n v="0"/>
    <x v="12"/>
  </r>
  <r>
    <x v="942"/>
    <x v="0"/>
    <s v="Sao Paulo"/>
    <x v="13"/>
    <n v="2"/>
    <n v="3"/>
    <n v="344.8"/>
    <n v="1"/>
    <n v="0"/>
    <n v="3"/>
    <n v="0"/>
    <x v="13"/>
  </r>
  <r>
    <x v="942"/>
    <x v="0"/>
    <s v="Sao Paulo"/>
    <x v="14"/>
    <n v="1"/>
    <n v="1"/>
    <n v="118.66"/>
    <n v="1"/>
    <n v="1"/>
    <n v="5"/>
    <n v="1"/>
    <x v="14"/>
  </r>
  <r>
    <x v="942"/>
    <x v="0"/>
    <s v="Sao Paulo"/>
    <x v="15"/>
    <n v="2"/>
    <n v="2"/>
    <n v="216.88"/>
    <n v="2"/>
    <n v="0"/>
    <n v="4.5"/>
    <n v="0"/>
    <x v="15"/>
  </r>
  <r>
    <x v="942"/>
    <x v="0"/>
    <s v="Sao Paulo"/>
    <x v="19"/>
    <n v="1"/>
    <n v="1"/>
    <n v="108.44"/>
    <n v="1"/>
    <n v="0"/>
    <n v="5"/>
    <n v="0"/>
    <x v="19"/>
  </r>
  <r>
    <x v="943"/>
    <x v="0"/>
    <s v="Taboao Da Serra"/>
    <x v="18"/>
    <n v="1"/>
    <n v="1"/>
    <n v="109.5"/>
    <n v="1"/>
    <n v="0"/>
    <n v="5"/>
    <n v="0"/>
    <x v="18"/>
  </r>
  <r>
    <x v="943"/>
    <x v="0"/>
    <s v="Taboao Da Serra"/>
    <x v="15"/>
    <n v="1"/>
    <n v="1"/>
    <n v="122.97"/>
    <n v="1"/>
    <n v="0"/>
    <n v="5"/>
    <n v="0"/>
    <x v="15"/>
  </r>
  <r>
    <x v="944"/>
    <x v="3"/>
    <s v="Belo Horizonte"/>
    <x v="16"/>
    <n v="1"/>
    <n v="1"/>
    <n v="655.93"/>
    <n v="1"/>
    <n v="0"/>
    <n v="5"/>
    <n v="0"/>
    <x v="16"/>
  </r>
  <r>
    <x v="944"/>
    <x v="3"/>
    <s v="Belo Horizonte"/>
    <x v="19"/>
    <n v="1"/>
    <n v="1"/>
    <n v="414.46"/>
    <n v="1"/>
    <n v="0"/>
    <n v="5"/>
    <n v="0"/>
    <x v="19"/>
  </r>
  <r>
    <x v="945"/>
    <x v="0"/>
    <s v="Sao Paulo"/>
    <x v="9"/>
    <n v="1"/>
    <n v="1"/>
    <n v="336.89"/>
    <n v="0"/>
    <n v="0"/>
    <n v="1"/>
    <m/>
    <x v="9"/>
  </r>
  <r>
    <x v="946"/>
    <x v="8"/>
    <s v="Ronda Alta"/>
    <x v="19"/>
    <n v="1"/>
    <n v="1"/>
    <n v="120.8"/>
    <n v="1"/>
    <n v="0"/>
    <n v="5"/>
    <n v="0"/>
    <x v="19"/>
  </r>
  <r>
    <x v="947"/>
    <x v="11"/>
    <s v="Feira De Santana"/>
    <x v="9"/>
    <n v="1"/>
    <n v="1"/>
    <n v="771.69"/>
    <n v="1"/>
    <n v="0"/>
    <n v="4"/>
    <n v="0"/>
    <x v="9"/>
  </r>
  <r>
    <x v="947"/>
    <x v="11"/>
    <s v="Feira De Santana"/>
    <x v="10"/>
    <n v="1"/>
    <n v="1"/>
    <n v="217.84"/>
    <n v="1"/>
    <n v="0"/>
    <n v="3"/>
    <n v="0"/>
    <x v="10"/>
  </r>
  <r>
    <x v="947"/>
    <x v="11"/>
    <s v="Feira De Santana"/>
    <x v="12"/>
    <n v="1"/>
    <n v="1"/>
    <n v="307.24"/>
    <n v="1"/>
    <n v="1"/>
    <n v="5"/>
    <n v="1"/>
    <x v="12"/>
  </r>
  <r>
    <x v="948"/>
    <x v="4"/>
    <s v="Maringa"/>
    <x v="19"/>
    <n v="2"/>
    <n v="2"/>
    <n v="118.84"/>
    <n v="2"/>
    <n v="0"/>
    <n v="5"/>
    <n v="0"/>
    <x v="19"/>
  </r>
  <r>
    <x v="949"/>
    <x v="0"/>
    <s v="Santos"/>
    <x v="8"/>
    <n v="5"/>
    <n v="8"/>
    <n v="356.76"/>
    <n v="5"/>
    <n v="0"/>
    <n v="4.4000000000000004"/>
    <n v="0"/>
    <x v="8"/>
  </r>
  <r>
    <x v="949"/>
    <x v="0"/>
    <s v="Santos"/>
    <x v="0"/>
    <n v="1"/>
    <n v="4"/>
    <n v="210.36"/>
    <n v="1"/>
    <n v="1"/>
    <n v="1"/>
    <n v="1"/>
    <x v="0"/>
  </r>
  <r>
    <x v="949"/>
    <x v="0"/>
    <s v="Santos"/>
    <x v="10"/>
    <n v="1"/>
    <n v="1"/>
    <n v="31.75"/>
    <n v="1"/>
    <n v="0"/>
    <n v="5"/>
    <n v="0"/>
    <x v="10"/>
  </r>
  <r>
    <x v="949"/>
    <x v="0"/>
    <s v="Santos"/>
    <x v="18"/>
    <n v="4"/>
    <n v="8"/>
    <n v="624.32000000000005"/>
    <n v="4"/>
    <n v="0"/>
    <n v="4.25"/>
    <n v="0"/>
    <x v="18"/>
  </r>
  <r>
    <x v="950"/>
    <x v="0"/>
    <s v="Sao Paulo"/>
    <x v="6"/>
    <n v="1"/>
    <n v="1"/>
    <n v="231.74"/>
    <n v="1"/>
    <n v="0"/>
    <n v="5"/>
    <n v="0"/>
    <x v="6"/>
  </r>
  <r>
    <x v="950"/>
    <x v="0"/>
    <s v="Sao Paulo"/>
    <x v="7"/>
    <n v="3"/>
    <n v="3"/>
    <n v="685.76"/>
    <n v="3"/>
    <n v="0"/>
    <n v="4.67"/>
    <n v="0"/>
    <x v="7"/>
  </r>
  <r>
    <x v="950"/>
    <x v="0"/>
    <s v="Sao Paulo"/>
    <x v="8"/>
    <n v="1"/>
    <n v="1"/>
    <n v="242.89"/>
    <n v="1"/>
    <n v="0"/>
    <n v="3"/>
    <n v="0"/>
    <x v="8"/>
  </r>
  <r>
    <x v="950"/>
    <x v="0"/>
    <s v="Sao Paulo"/>
    <x v="0"/>
    <n v="3"/>
    <n v="3"/>
    <n v="697.37"/>
    <n v="3"/>
    <n v="0"/>
    <n v="5"/>
    <n v="0"/>
    <x v="0"/>
  </r>
  <r>
    <x v="950"/>
    <x v="0"/>
    <s v="Sao Paulo"/>
    <x v="1"/>
    <n v="3"/>
    <n v="3"/>
    <n v="730.03"/>
    <n v="3"/>
    <n v="0"/>
    <n v="4"/>
    <n v="0"/>
    <x v="1"/>
  </r>
  <r>
    <x v="950"/>
    <x v="0"/>
    <s v="Sao Paulo"/>
    <x v="9"/>
    <n v="2"/>
    <n v="2"/>
    <n v="525.16"/>
    <n v="2"/>
    <n v="0"/>
    <n v="4"/>
    <n v="0"/>
    <x v="9"/>
  </r>
  <r>
    <x v="950"/>
    <x v="0"/>
    <s v="Sao Paulo"/>
    <x v="10"/>
    <n v="1"/>
    <n v="1"/>
    <n v="255.91"/>
    <n v="1"/>
    <n v="0"/>
    <n v="4"/>
    <n v="0"/>
    <x v="10"/>
  </r>
  <r>
    <x v="950"/>
    <x v="0"/>
    <s v="Sao Paulo"/>
    <x v="11"/>
    <n v="1"/>
    <n v="1"/>
    <n v="261.95"/>
    <n v="1"/>
    <n v="0"/>
    <n v="5"/>
    <n v="0"/>
    <x v="11"/>
  </r>
  <r>
    <x v="950"/>
    <x v="0"/>
    <s v="Sao Paulo"/>
    <x v="13"/>
    <n v="2"/>
    <n v="2"/>
    <n v="471.29"/>
    <n v="2"/>
    <n v="1"/>
    <n v="3"/>
    <n v="0.5"/>
    <x v="13"/>
  </r>
  <r>
    <x v="950"/>
    <x v="0"/>
    <s v="Sao Paulo"/>
    <x v="14"/>
    <n v="2"/>
    <n v="2"/>
    <n v="460.65"/>
    <n v="2"/>
    <n v="0"/>
    <n v="5"/>
    <n v="0"/>
    <x v="14"/>
  </r>
  <r>
    <x v="950"/>
    <x v="0"/>
    <s v="Sao Paulo"/>
    <x v="18"/>
    <n v="1"/>
    <n v="1"/>
    <n v="231.37"/>
    <n v="1"/>
    <n v="0"/>
    <n v="5"/>
    <n v="0"/>
    <x v="18"/>
  </r>
  <r>
    <x v="950"/>
    <x v="0"/>
    <s v="Sao Paulo"/>
    <x v="16"/>
    <n v="2"/>
    <n v="2"/>
    <n v="527.78"/>
    <n v="2"/>
    <n v="0"/>
    <n v="5"/>
    <n v="0"/>
    <x v="16"/>
  </r>
  <r>
    <x v="951"/>
    <x v="0"/>
    <s v="Itaquaquecetuba"/>
    <x v="1"/>
    <n v="4"/>
    <n v="5"/>
    <n v="520.96"/>
    <n v="4"/>
    <n v="0"/>
    <n v="4"/>
    <n v="0"/>
    <x v="1"/>
  </r>
  <r>
    <x v="951"/>
    <x v="0"/>
    <s v="Itaquaquecetuba"/>
    <x v="9"/>
    <n v="8"/>
    <n v="8"/>
    <n v="1134.71"/>
    <n v="8"/>
    <n v="1"/>
    <n v="3.75"/>
    <n v="0.125"/>
    <x v="9"/>
  </r>
  <r>
    <x v="951"/>
    <x v="0"/>
    <s v="Itaquaquecetuba"/>
    <x v="10"/>
    <n v="7"/>
    <n v="7"/>
    <n v="1269.6600000000001"/>
    <n v="7"/>
    <n v="1"/>
    <n v="3"/>
    <n v="0.14285714285714285"/>
    <x v="10"/>
  </r>
  <r>
    <x v="951"/>
    <x v="0"/>
    <s v="Itaquaquecetuba"/>
    <x v="11"/>
    <n v="10"/>
    <n v="12"/>
    <n v="2068.77"/>
    <n v="10"/>
    <n v="0"/>
    <n v="3.11"/>
    <n v="0"/>
    <x v="11"/>
  </r>
  <r>
    <x v="951"/>
    <x v="0"/>
    <s v="Itaquaquecetuba"/>
    <x v="12"/>
    <n v="4"/>
    <n v="5"/>
    <n v="922.1"/>
    <n v="4"/>
    <n v="0"/>
    <n v="2.75"/>
    <n v="0"/>
    <x v="12"/>
  </r>
  <r>
    <x v="951"/>
    <x v="0"/>
    <s v="Itaquaquecetuba"/>
    <x v="13"/>
    <n v="7"/>
    <n v="11"/>
    <n v="1917.64"/>
    <n v="6"/>
    <n v="3"/>
    <n v="3"/>
    <n v="0.5"/>
    <x v="13"/>
  </r>
  <r>
    <x v="951"/>
    <x v="0"/>
    <s v="Itaquaquecetuba"/>
    <x v="14"/>
    <n v="3"/>
    <n v="6"/>
    <n v="764.93"/>
    <n v="3"/>
    <n v="1"/>
    <n v="2"/>
    <n v="0.33333333333333331"/>
    <x v="14"/>
  </r>
  <r>
    <x v="951"/>
    <x v="0"/>
    <s v="Itaquaquecetuba"/>
    <x v="18"/>
    <n v="1"/>
    <n v="1"/>
    <n v="208.36"/>
    <n v="1"/>
    <n v="0"/>
    <n v="1"/>
    <n v="0"/>
    <x v="18"/>
  </r>
  <r>
    <x v="951"/>
    <x v="0"/>
    <s v="Itaquaquecetuba"/>
    <x v="15"/>
    <n v="13"/>
    <n v="15"/>
    <n v="3141.73"/>
    <n v="13"/>
    <n v="0"/>
    <n v="3.62"/>
    <n v="0"/>
    <x v="15"/>
  </r>
  <r>
    <x v="951"/>
    <x v="0"/>
    <s v="Itaquaquecetuba"/>
    <x v="16"/>
    <n v="5"/>
    <n v="6"/>
    <n v="939.33"/>
    <n v="5"/>
    <n v="1"/>
    <n v="3.8"/>
    <n v="0.2"/>
    <x v="16"/>
  </r>
  <r>
    <x v="951"/>
    <x v="0"/>
    <s v="Itaquaquecetuba"/>
    <x v="19"/>
    <n v="1"/>
    <n v="2"/>
    <n v="189.74"/>
    <n v="1"/>
    <n v="0"/>
    <n v="1"/>
    <n v="0"/>
    <x v="19"/>
  </r>
  <r>
    <x v="952"/>
    <x v="3"/>
    <s v="Pocos De Caldas"/>
    <x v="3"/>
    <n v="2"/>
    <n v="3"/>
    <n v="275.19"/>
    <n v="2"/>
    <n v="0"/>
    <n v="2.5"/>
    <n v="0"/>
    <x v="3"/>
  </r>
  <r>
    <x v="952"/>
    <x v="3"/>
    <s v="Pocos De Caldas"/>
    <x v="4"/>
    <n v="2"/>
    <n v="7"/>
    <n v="329.17"/>
    <n v="0"/>
    <n v="0"/>
    <n v="1"/>
    <m/>
    <x v="4"/>
  </r>
  <r>
    <x v="952"/>
    <x v="3"/>
    <s v="Pocos De Caldas"/>
    <x v="6"/>
    <n v="1"/>
    <n v="1"/>
    <n v="69.2"/>
    <n v="1"/>
    <n v="0"/>
    <n v="4"/>
    <n v="0"/>
    <x v="6"/>
  </r>
  <r>
    <x v="952"/>
    <x v="3"/>
    <s v="Pocos De Caldas"/>
    <x v="7"/>
    <n v="2"/>
    <n v="3"/>
    <n v="348.08"/>
    <n v="2"/>
    <n v="0"/>
    <n v="4"/>
    <n v="0"/>
    <x v="7"/>
  </r>
  <r>
    <x v="952"/>
    <x v="3"/>
    <s v="Pocos De Caldas"/>
    <x v="8"/>
    <n v="1"/>
    <n v="1"/>
    <n v="105.13"/>
    <n v="1"/>
    <n v="0"/>
    <n v="5"/>
    <n v="0"/>
    <x v="8"/>
  </r>
  <r>
    <x v="952"/>
    <x v="3"/>
    <s v="Pocos De Caldas"/>
    <x v="9"/>
    <n v="1"/>
    <n v="1"/>
    <n v="818.32"/>
    <n v="1"/>
    <n v="0"/>
    <n v="5"/>
    <n v="0"/>
    <x v="9"/>
  </r>
  <r>
    <x v="952"/>
    <x v="3"/>
    <s v="Pocos De Caldas"/>
    <x v="10"/>
    <n v="2"/>
    <n v="2"/>
    <n v="135.94999999999999"/>
    <n v="2"/>
    <n v="0"/>
    <n v="3.5"/>
    <n v="0"/>
    <x v="10"/>
  </r>
  <r>
    <x v="952"/>
    <x v="3"/>
    <s v="Pocos De Caldas"/>
    <x v="11"/>
    <n v="1"/>
    <n v="4"/>
    <n v="120.28"/>
    <n v="1"/>
    <n v="0"/>
    <n v="5"/>
    <n v="0"/>
    <x v="11"/>
  </r>
  <r>
    <x v="953"/>
    <x v="0"/>
    <s v="Santo Andre"/>
    <x v="10"/>
    <n v="1"/>
    <n v="1"/>
    <n v="44.1"/>
    <n v="1"/>
    <n v="1"/>
    <n v="1"/>
    <n v="1"/>
    <x v="10"/>
  </r>
  <r>
    <x v="953"/>
    <x v="0"/>
    <s v="Santo Andre"/>
    <x v="12"/>
    <n v="1"/>
    <n v="1"/>
    <n v="34.75"/>
    <n v="1"/>
    <n v="0"/>
    <n v="4"/>
    <n v="0"/>
    <x v="12"/>
  </r>
  <r>
    <x v="953"/>
    <x v="0"/>
    <s v="Santo Andre"/>
    <x v="13"/>
    <n v="2"/>
    <n v="2"/>
    <n v="72.28"/>
    <n v="2"/>
    <n v="0"/>
    <n v="5"/>
    <n v="0"/>
    <x v="13"/>
  </r>
  <r>
    <x v="953"/>
    <x v="0"/>
    <s v="Santo Andre"/>
    <x v="16"/>
    <n v="2"/>
    <n v="2"/>
    <n v="96.73"/>
    <n v="2"/>
    <n v="0"/>
    <n v="4.5"/>
    <n v="0"/>
    <x v="16"/>
  </r>
  <r>
    <x v="954"/>
    <x v="0"/>
    <s v="Sao Paulo"/>
    <x v="19"/>
    <n v="9"/>
    <n v="10"/>
    <n v="346.04"/>
    <n v="9"/>
    <n v="0"/>
    <n v="4.67"/>
    <n v="0"/>
    <x v="19"/>
  </r>
  <r>
    <x v="955"/>
    <x v="0"/>
    <s v="Sao Caetano Do Sul"/>
    <x v="16"/>
    <n v="1"/>
    <n v="1"/>
    <n v="167.96"/>
    <n v="1"/>
    <n v="0"/>
    <n v="5"/>
    <n v="0"/>
    <x v="16"/>
  </r>
  <r>
    <x v="956"/>
    <x v="0"/>
    <s v="Jaci"/>
    <x v="16"/>
    <n v="1"/>
    <n v="1"/>
    <n v="282.47000000000003"/>
    <n v="1"/>
    <n v="0"/>
    <n v="5"/>
    <n v="0"/>
    <x v="16"/>
  </r>
  <r>
    <x v="957"/>
    <x v="3"/>
    <s v="Claudio"/>
    <x v="2"/>
    <n v="2"/>
    <n v="3"/>
    <n v="353.76"/>
    <n v="2"/>
    <n v="0"/>
    <n v="5"/>
    <n v="0"/>
    <x v="2"/>
  </r>
  <r>
    <x v="957"/>
    <x v="3"/>
    <s v="Claudio"/>
    <x v="3"/>
    <n v="3"/>
    <n v="7"/>
    <n v="331.46"/>
    <n v="3"/>
    <n v="0"/>
    <n v="5"/>
    <n v="0"/>
    <x v="3"/>
  </r>
  <r>
    <x v="957"/>
    <x v="3"/>
    <s v="Claudio"/>
    <x v="4"/>
    <n v="3"/>
    <n v="5"/>
    <n v="571.87"/>
    <n v="3"/>
    <n v="0"/>
    <n v="4.67"/>
    <n v="0"/>
    <x v="4"/>
  </r>
  <r>
    <x v="957"/>
    <x v="3"/>
    <s v="Claudio"/>
    <x v="5"/>
    <n v="5"/>
    <n v="7"/>
    <n v="621.29999999999995"/>
    <n v="5"/>
    <n v="0"/>
    <n v="4.8"/>
    <n v="0"/>
    <x v="5"/>
  </r>
  <r>
    <x v="957"/>
    <x v="3"/>
    <s v="Claudio"/>
    <x v="6"/>
    <n v="2"/>
    <n v="3"/>
    <n v="204.4"/>
    <n v="2"/>
    <n v="0"/>
    <n v="3"/>
    <n v="0"/>
    <x v="6"/>
  </r>
  <r>
    <x v="957"/>
    <x v="3"/>
    <s v="Claudio"/>
    <x v="7"/>
    <n v="3"/>
    <n v="3"/>
    <n v="438.07"/>
    <n v="3"/>
    <n v="0"/>
    <n v="4.33"/>
    <n v="0"/>
    <x v="7"/>
  </r>
  <r>
    <x v="957"/>
    <x v="3"/>
    <s v="Claudio"/>
    <x v="8"/>
    <n v="4"/>
    <n v="6"/>
    <n v="418.82"/>
    <n v="4"/>
    <n v="2"/>
    <n v="3.75"/>
    <n v="0.5"/>
    <x v="8"/>
  </r>
  <r>
    <x v="957"/>
    <x v="3"/>
    <s v="Claudio"/>
    <x v="0"/>
    <n v="1"/>
    <n v="1"/>
    <n v="123.71"/>
    <n v="1"/>
    <n v="0"/>
    <n v="2"/>
    <n v="0"/>
    <x v="0"/>
  </r>
  <r>
    <x v="957"/>
    <x v="3"/>
    <s v="Claudio"/>
    <x v="1"/>
    <n v="2"/>
    <n v="3"/>
    <n v="575.29999999999995"/>
    <n v="2"/>
    <n v="0"/>
    <n v="4"/>
    <n v="0"/>
    <x v="1"/>
  </r>
  <r>
    <x v="957"/>
    <x v="3"/>
    <s v="Claudio"/>
    <x v="9"/>
    <n v="4"/>
    <n v="5"/>
    <n v="718.61"/>
    <n v="4"/>
    <n v="1"/>
    <n v="4.5"/>
    <n v="0.25"/>
    <x v="9"/>
  </r>
  <r>
    <x v="957"/>
    <x v="3"/>
    <s v="Claudio"/>
    <x v="10"/>
    <n v="5"/>
    <n v="6"/>
    <n v="807.96"/>
    <n v="5"/>
    <n v="1"/>
    <n v="3.4"/>
    <n v="0.2"/>
    <x v="10"/>
  </r>
  <r>
    <x v="957"/>
    <x v="3"/>
    <s v="Claudio"/>
    <x v="11"/>
    <n v="6"/>
    <n v="7"/>
    <n v="575.25"/>
    <n v="6"/>
    <n v="1"/>
    <n v="3.33"/>
    <n v="0.16666666666666666"/>
    <x v="11"/>
  </r>
  <r>
    <x v="957"/>
    <x v="3"/>
    <s v="Claudio"/>
    <x v="12"/>
    <n v="3"/>
    <n v="5"/>
    <n v="399.05"/>
    <n v="3"/>
    <n v="0"/>
    <n v="3"/>
    <n v="0"/>
    <x v="12"/>
  </r>
  <r>
    <x v="957"/>
    <x v="3"/>
    <s v="Claudio"/>
    <x v="13"/>
    <n v="5"/>
    <n v="5"/>
    <n v="589.33000000000004"/>
    <n v="5"/>
    <n v="2"/>
    <n v="3"/>
    <n v="0.4"/>
    <x v="13"/>
  </r>
  <r>
    <x v="957"/>
    <x v="3"/>
    <s v="Claudio"/>
    <x v="18"/>
    <n v="1"/>
    <n v="1"/>
    <n v="70.37"/>
    <n v="1"/>
    <n v="0"/>
    <n v="5"/>
    <n v="0"/>
    <x v="18"/>
  </r>
  <r>
    <x v="957"/>
    <x v="3"/>
    <s v="Claudio"/>
    <x v="16"/>
    <n v="1"/>
    <n v="1"/>
    <n v="84.69"/>
    <n v="1"/>
    <n v="0"/>
    <n v="5"/>
    <n v="0"/>
    <x v="16"/>
  </r>
  <r>
    <x v="958"/>
    <x v="1"/>
    <s v="Vila Velha"/>
    <x v="15"/>
    <n v="1"/>
    <n v="2"/>
    <n v="219.44"/>
    <n v="1"/>
    <n v="0"/>
    <n v="4"/>
    <n v="0"/>
    <x v="15"/>
  </r>
  <r>
    <x v="958"/>
    <x v="1"/>
    <s v="Vila Velha"/>
    <x v="16"/>
    <n v="1"/>
    <n v="2"/>
    <n v="219.44"/>
    <n v="1"/>
    <n v="0"/>
    <m/>
    <n v="0"/>
    <x v="16"/>
  </r>
  <r>
    <x v="959"/>
    <x v="5"/>
    <s v="Rio De Janeiro"/>
    <x v="11"/>
    <n v="1"/>
    <n v="1"/>
    <n v="45.09"/>
    <n v="1"/>
    <n v="0"/>
    <n v="5"/>
    <n v="0"/>
    <x v="11"/>
  </r>
  <r>
    <x v="959"/>
    <x v="5"/>
    <s v="Rio De Janeiro"/>
    <x v="13"/>
    <n v="3"/>
    <n v="3"/>
    <n v="1734.41"/>
    <n v="3"/>
    <n v="0"/>
    <n v="3.67"/>
    <n v="0"/>
    <x v="13"/>
  </r>
  <r>
    <x v="959"/>
    <x v="5"/>
    <s v="Rio De Janeiro"/>
    <x v="14"/>
    <n v="1"/>
    <n v="1"/>
    <n v="284.83999999999997"/>
    <n v="1"/>
    <n v="0"/>
    <n v="2"/>
    <n v="0"/>
    <x v="14"/>
  </r>
  <r>
    <x v="959"/>
    <x v="5"/>
    <s v="Rio De Janeiro"/>
    <x v="18"/>
    <n v="3"/>
    <n v="4"/>
    <n v="922.06"/>
    <n v="3"/>
    <n v="0"/>
    <n v="4.67"/>
    <n v="0"/>
    <x v="18"/>
  </r>
  <r>
    <x v="959"/>
    <x v="5"/>
    <s v="Rio De Janeiro"/>
    <x v="15"/>
    <n v="1"/>
    <n v="1"/>
    <n v="109.5"/>
    <n v="1"/>
    <n v="0"/>
    <n v="5"/>
    <n v="0"/>
    <x v="15"/>
  </r>
  <r>
    <x v="959"/>
    <x v="5"/>
    <s v="Rio De Janeiro"/>
    <x v="19"/>
    <n v="2"/>
    <n v="2"/>
    <n v="4627.97"/>
    <n v="2"/>
    <n v="0"/>
    <n v="5"/>
    <n v="0"/>
    <x v="19"/>
  </r>
  <r>
    <x v="960"/>
    <x v="0"/>
    <s v="Sao Bernardo Do Campo"/>
    <x v="19"/>
    <n v="2"/>
    <n v="2"/>
    <n v="62.66"/>
    <n v="2"/>
    <n v="0"/>
    <n v="4.5"/>
    <n v="0"/>
    <x v="19"/>
  </r>
  <r>
    <x v="961"/>
    <x v="4"/>
    <s v="Curitiba"/>
    <x v="13"/>
    <n v="2"/>
    <n v="2"/>
    <n v="838.37"/>
    <n v="2"/>
    <n v="0"/>
    <n v="4.5"/>
    <n v="0"/>
    <x v="13"/>
  </r>
  <r>
    <x v="961"/>
    <x v="4"/>
    <s v="Curitiba"/>
    <x v="14"/>
    <n v="1"/>
    <n v="1"/>
    <n v="242.52"/>
    <n v="1"/>
    <n v="0"/>
    <n v="5"/>
    <n v="0"/>
    <x v="14"/>
  </r>
  <r>
    <x v="961"/>
    <x v="4"/>
    <s v="Curitiba"/>
    <x v="15"/>
    <n v="1"/>
    <n v="1"/>
    <n v="576.55999999999995"/>
    <n v="1"/>
    <n v="0"/>
    <n v="3"/>
    <n v="0"/>
    <x v="15"/>
  </r>
  <r>
    <x v="962"/>
    <x v="0"/>
    <s v="Marilia"/>
    <x v="2"/>
    <n v="7"/>
    <n v="7"/>
    <n v="1482.47"/>
    <n v="7"/>
    <n v="0"/>
    <n v="1.83"/>
    <n v="0"/>
    <x v="2"/>
  </r>
  <r>
    <x v="963"/>
    <x v="21"/>
    <s v="Campo Grande"/>
    <x v="20"/>
    <n v="1"/>
    <n v="1"/>
    <n v="237.97"/>
    <n v="1"/>
    <n v="0"/>
    <n v="5"/>
    <n v="0"/>
    <x v="20"/>
  </r>
  <r>
    <x v="963"/>
    <x v="21"/>
    <s v="Campo Grande"/>
    <x v="4"/>
    <n v="4"/>
    <n v="4"/>
    <n v="731.76"/>
    <n v="4"/>
    <n v="0"/>
    <n v="3.75"/>
    <n v="0"/>
    <x v="4"/>
  </r>
  <r>
    <x v="963"/>
    <x v="21"/>
    <s v="Campo Grande"/>
    <x v="5"/>
    <n v="1"/>
    <n v="1"/>
    <n v="184.99"/>
    <n v="1"/>
    <n v="0"/>
    <n v="5"/>
    <n v="0"/>
    <x v="5"/>
  </r>
  <r>
    <x v="964"/>
    <x v="0"/>
    <s v="Sao Bernardo Do Campo"/>
    <x v="8"/>
    <n v="4"/>
    <n v="4"/>
    <n v="387.33"/>
    <n v="4"/>
    <n v="0"/>
    <n v="4.75"/>
    <n v="0"/>
    <x v="8"/>
  </r>
  <r>
    <x v="964"/>
    <x v="0"/>
    <s v="Sao Bernardo Do Campo"/>
    <x v="0"/>
    <n v="11"/>
    <n v="14"/>
    <n v="991.79"/>
    <n v="11"/>
    <n v="0"/>
    <n v="3.55"/>
    <n v="0"/>
    <x v="0"/>
  </r>
  <r>
    <x v="964"/>
    <x v="0"/>
    <s v="Sao Bernardo Do Campo"/>
    <x v="1"/>
    <n v="12"/>
    <n v="12"/>
    <n v="942.44"/>
    <n v="12"/>
    <n v="0"/>
    <n v="4.75"/>
    <n v="0"/>
    <x v="1"/>
  </r>
  <r>
    <x v="964"/>
    <x v="0"/>
    <s v="Sao Bernardo Do Campo"/>
    <x v="9"/>
    <n v="5"/>
    <n v="7"/>
    <n v="468.3"/>
    <n v="5"/>
    <n v="0"/>
    <n v="4.8"/>
    <n v="0"/>
    <x v="9"/>
  </r>
  <r>
    <x v="964"/>
    <x v="0"/>
    <s v="Sao Bernardo Do Campo"/>
    <x v="10"/>
    <n v="1"/>
    <n v="1"/>
    <n v="47.78"/>
    <n v="1"/>
    <n v="0"/>
    <n v="5"/>
    <n v="0"/>
    <x v="10"/>
  </r>
  <r>
    <x v="965"/>
    <x v="5"/>
    <s v="Rio De Janeiro"/>
    <x v="18"/>
    <n v="17"/>
    <n v="19"/>
    <n v="2135.59"/>
    <n v="16"/>
    <n v="2"/>
    <n v="4.71"/>
    <n v="0.125"/>
    <x v="18"/>
  </r>
  <r>
    <x v="965"/>
    <x v="5"/>
    <s v="Rio De Janeiro"/>
    <x v="15"/>
    <n v="36"/>
    <n v="37"/>
    <n v="3724.8"/>
    <n v="36"/>
    <n v="0"/>
    <n v="4.67"/>
    <n v="0"/>
    <x v="15"/>
  </r>
  <r>
    <x v="965"/>
    <x v="5"/>
    <s v="Rio De Janeiro"/>
    <x v="16"/>
    <n v="13"/>
    <n v="17"/>
    <n v="1538.41"/>
    <n v="12"/>
    <n v="0"/>
    <n v="4.2300000000000004"/>
    <n v="0"/>
    <x v="16"/>
  </r>
  <r>
    <x v="965"/>
    <x v="5"/>
    <s v="Rio De Janeiro"/>
    <x v="19"/>
    <n v="10"/>
    <n v="11"/>
    <n v="710.52"/>
    <n v="10"/>
    <n v="0"/>
    <n v="4.4000000000000004"/>
    <n v="0"/>
    <x v="19"/>
  </r>
  <r>
    <x v="966"/>
    <x v="0"/>
    <s v="Conchal"/>
    <x v="2"/>
    <n v="2"/>
    <n v="2"/>
    <n v="386.84"/>
    <n v="2"/>
    <n v="0"/>
    <n v="4.5"/>
    <n v="0"/>
    <x v="2"/>
  </r>
  <r>
    <x v="966"/>
    <x v="0"/>
    <s v="Conchal"/>
    <x v="3"/>
    <n v="1"/>
    <n v="1"/>
    <n v="188.38"/>
    <n v="1"/>
    <n v="0"/>
    <n v="5"/>
    <n v="0"/>
    <x v="3"/>
  </r>
  <r>
    <x v="966"/>
    <x v="0"/>
    <s v="Conchal"/>
    <x v="4"/>
    <n v="2"/>
    <n v="3"/>
    <n v="572.45000000000005"/>
    <n v="2"/>
    <n v="0"/>
    <n v="5"/>
    <n v="0"/>
    <x v="4"/>
  </r>
  <r>
    <x v="966"/>
    <x v="0"/>
    <s v="Conchal"/>
    <x v="7"/>
    <n v="2"/>
    <n v="2"/>
    <n v="738.81"/>
    <n v="2"/>
    <n v="0"/>
    <n v="3.5"/>
    <n v="0"/>
    <x v="7"/>
  </r>
  <r>
    <x v="966"/>
    <x v="0"/>
    <s v="Conchal"/>
    <x v="8"/>
    <n v="1"/>
    <n v="1"/>
    <n v="210.08"/>
    <n v="1"/>
    <n v="0"/>
    <n v="1"/>
    <n v="0"/>
    <x v="8"/>
  </r>
  <r>
    <x v="966"/>
    <x v="0"/>
    <s v="Conchal"/>
    <x v="0"/>
    <n v="1"/>
    <n v="1"/>
    <n v="201.84"/>
    <n v="1"/>
    <n v="0"/>
    <n v="5"/>
    <n v="0"/>
    <x v="0"/>
  </r>
  <r>
    <x v="966"/>
    <x v="0"/>
    <s v="Conchal"/>
    <x v="1"/>
    <n v="1"/>
    <n v="1"/>
    <n v="201.84"/>
    <n v="1"/>
    <n v="0"/>
    <n v="5"/>
    <n v="0"/>
    <x v="1"/>
  </r>
  <r>
    <x v="966"/>
    <x v="0"/>
    <s v="Conchal"/>
    <x v="10"/>
    <n v="2"/>
    <n v="2"/>
    <n v="568.88"/>
    <n v="2"/>
    <n v="0"/>
    <n v="4.5"/>
    <n v="0"/>
    <x v="10"/>
  </r>
  <r>
    <x v="966"/>
    <x v="0"/>
    <s v="Conchal"/>
    <x v="14"/>
    <n v="1"/>
    <n v="1"/>
    <n v="217.92"/>
    <n v="1"/>
    <n v="0"/>
    <n v="5"/>
    <n v="0"/>
    <x v="14"/>
  </r>
  <r>
    <x v="967"/>
    <x v="3"/>
    <s v="Santa Rita Do Sapucai"/>
    <x v="15"/>
    <n v="2"/>
    <n v="2"/>
    <n v="110.12"/>
    <n v="2"/>
    <n v="0"/>
    <n v="4"/>
    <n v="0"/>
    <x v="15"/>
  </r>
  <r>
    <x v="967"/>
    <x v="3"/>
    <s v="Santa Rita Do Sapucai"/>
    <x v="16"/>
    <n v="1"/>
    <n v="1"/>
    <n v="52.04"/>
    <n v="1"/>
    <n v="0"/>
    <n v="4"/>
    <n v="0"/>
    <x v="16"/>
  </r>
  <r>
    <x v="967"/>
    <x v="3"/>
    <s v="Santa Rita Do Sapucai"/>
    <x v="19"/>
    <n v="1"/>
    <n v="1"/>
    <n v="164.29"/>
    <n v="1"/>
    <n v="0"/>
    <n v="5"/>
    <n v="0"/>
    <x v="19"/>
  </r>
  <r>
    <x v="968"/>
    <x v="7"/>
    <s v="Rio Do Oeste"/>
    <x v="16"/>
    <n v="3"/>
    <n v="3"/>
    <n v="152.80000000000001"/>
    <n v="3"/>
    <n v="0"/>
    <n v="4"/>
    <n v="0"/>
    <x v="16"/>
  </r>
  <r>
    <x v="969"/>
    <x v="0"/>
    <s v="Braganca Paulista"/>
    <x v="9"/>
    <n v="1"/>
    <n v="1"/>
    <n v="199.92"/>
    <n v="1"/>
    <n v="1"/>
    <n v="1"/>
    <n v="1"/>
    <x v="9"/>
  </r>
  <r>
    <x v="970"/>
    <x v="3"/>
    <s v="Belo Horizonte"/>
    <x v="5"/>
    <n v="1"/>
    <n v="1"/>
    <n v="63.4"/>
    <n v="1"/>
    <n v="0"/>
    <n v="5"/>
    <n v="0"/>
    <x v="5"/>
  </r>
  <r>
    <x v="971"/>
    <x v="8"/>
    <s v="Rio Grande"/>
    <x v="14"/>
    <n v="6"/>
    <n v="6"/>
    <n v="507.56"/>
    <n v="6"/>
    <n v="0"/>
    <n v="4.33"/>
    <n v="0"/>
    <x v="14"/>
  </r>
  <r>
    <x v="971"/>
    <x v="8"/>
    <s v="Rio Grande"/>
    <x v="18"/>
    <n v="3"/>
    <n v="3"/>
    <n v="225.75"/>
    <n v="3"/>
    <n v="0"/>
    <n v="4.33"/>
    <n v="0"/>
    <x v="18"/>
  </r>
  <r>
    <x v="971"/>
    <x v="8"/>
    <s v="Rio Grande"/>
    <x v="15"/>
    <n v="2"/>
    <n v="2"/>
    <n v="186.31"/>
    <n v="2"/>
    <n v="0"/>
    <n v="5"/>
    <n v="0"/>
    <x v="15"/>
  </r>
  <r>
    <x v="971"/>
    <x v="8"/>
    <s v="Rio Grande"/>
    <x v="16"/>
    <n v="3"/>
    <n v="3"/>
    <n v="157.88999999999999"/>
    <n v="3"/>
    <n v="0"/>
    <n v="5"/>
    <n v="0"/>
    <x v="16"/>
  </r>
  <r>
    <x v="971"/>
    <x v="8"/>
    <s v="Rio Grande"/>
    <x v="19"/>
    <n v="2"/>
    <n v="2"/>
    <n v="98.24"/>
    <n v="2"/>
    <n v="0"/>
    <n v="5"/>
    <n v="0"/>
    <x v="19"/>
  </r>
  <r>
    <x v="972"/>
    <x v="0"/>
    <s v="Sao Jose Do Rio Preto"/>
    <x v="9"/>
    <n v="2"/>
    <n v="2"/>
    <n v="403.29"/>
    <n v="2"/>
    <n v="0"/>
    <n v="5"/>
    <n v="0"/>
    <x v="9"/>
  </r>
  <r>
    <x v="972"/>
    <x v="0"/>
    <s v="Sao Jose Do Rio Preto"/>
    <x v="10"/>
    <n v="4"/>
    <n v="4"/>
    <n v="834.99"/>
    <n v="4"/>
    <n v="1"/>
    <n v="3.25"/>
    <n v="0.25"/>
    <x v="10"/>
  </r>
  <r>
    <x v="972"/>
    <x v="0"/>
    <s v="Sao Jose Do Rio Preto"/>
    <x v="14"/>
    <n v="1"/>
    <n v="1"/>
    <n v="254.95"/>
    <n v="1"/>
    <n v="0"/>
    <n v="2"/>
    <n v="0"/>
    <x v="14"/>
  </r>
  <r>
    <x v="973"/>
    <x v="4"/>
    <s v="Cascavel"/>
    <x v="16"/>
    <n v="2"/>
    <n v="2"/>
    <n v="317.43"/>
    <n v="2"/>
    <n v="0"/>
    <n v="5"/>
    <n v="0"/>
    <x v="16"/>
  </r>
  <r>
    <x v="973"/>
    <x v="4"/>
    <s v="Cascavel"/>
    <x v="19"/>
    <n v="1"/>
    <n v="1"/>
    <n v="61.33"/>
    <n v="1"/>
    <n v="0"/>
    <n v="3"/>
    <n v="0"/>
    <x v="19"/>
  </r>
  <r>
    <x v="974"/>
    <x v="0"/>
    <s v="Dois Corregos"/>
    <x v="9"/>
    <n v="1"/>
    <n v="1"/>
    <n v="34.65"/>
    <n v="1"/>
    <n v="0"/>
    <n v="5"/>
    <n v="0"/>
    <x v="9"/>
  </r>
  <r>
    <x v="974"/>
    <x v="0"/>
    <s v="Dois Corregos"/>
    <x v="10"/>
    <n v="3"/>
    <n v="3"/>
    <n v="179.23"/>
    <n v="3"/>
    <n v="0"/>
    <n v="3.67"/>
    <n v="0"/>
    <x v="10"/>
  </r>
  <r>
    <x v="974"/>
    <x v="0"/>
    <s v="Dois Corregos"/>
    <x v="11"/>
    <n v="1"/>
    <n v="1"/>
    <n v="163.06"/>
    <n v="1"/>
    <n v="0"/>
    <n v="5"/>
    <n v="0"/>
    <x v="11"/>
  </r>
  <r>
    <x v="974"/>
    <x v="0"/>
    <s v="Dois Corregos"/>
    <x v="13"/>
    <n v="1"/>
    <n v="1"/>
    <n v="50.11"/>
    <n v="1"/>
    <n v="0"/>
    <n v="5"/>
    <n v="0"/>
    <x v="13"/>
  </r>
  <r>
    <x v="975"/>
    <x v="0"/>
    <s v="Santos"/>
    <x v="3"/>
    <n v="1"/>
    <n v="1"/>
    <n v="130.22"/>
    <n v="1"/>
    <n v="0"/>
    <n v="5"/>
    <n v="0"/>
    <x v="3"/>
  </r>
  <r>
    <x v="975"/>
    <x v="0"/>
    <s v="Santos"/>
    <x v="4"/>
    <n v="3"/>
    <n v="3"/>
    <n v="143.06"/>
    <n v="3"/>
    <n v="0"/>
    <n v="4.67"/>
    <n v="0"/>
    <x v="4"/>
  </r>
  <r>
    <x v="975"/>
    <x v="0"/>
    <s v="Santos"/>
    <x v="5"/>
    <n v="17"/>
    <n v="20"/>
    <n v="1709.18"/>
    <n v="17"/>
    <n v="0"/>
    <n v="3.47"/>
    <n v="0"/>
    <x v="5"/>
  </r>
  <r>
    <x v="975"/>
    <x v="0"/>
    <s v="Santos"/>
    <x v="6"/>
    <n v="4"/>
    <n v="4"/>
    <n v="259.8"/>
    <n v="4"/>
    <n v="0"/>
    <n v="4.25"/>
    <n v="0"/>
    <x v="6"/>
  </r>
  <r>
    <x v="975"/>
    <x v="0"/>
    <s v="Santos"/>
    <x v="7"/>
    <n v="13"/>
    <n v="15"/>
    <n v="900.16"/>
    <n v="13"/>
    <n v="0"/>
    <n v="4.88"/>
    <n v="0"/>
    <x v="7"/>
  </r>
  <r>
    <x v="975"/>
    <x v="0"/>
    <s v="Santos"/>
    <x v="8"/>
    <n v="7"/>
    <n v="9"/>
    <n v="451.73"/>
    <n v="7"/>
    <n v="0"/>
    <n v="4.8600000000000003"/>
    <n v="0"/>
    <x v="8"/>
  </r>
  <r>
    <x v="975"/>
    <x v="0"/>
    <s v="Santos"/>
    <x v="0"/>
    <n v="4"/>
    <n v="6"/>
    <n v="439.6"/>
    <n v="4"/>
    <n v="0"/>
    <n v="5"/>
    <n v="0"/>
    <x v="0"/>
  </r>
  <r>
    <x v="975"/>
    <x v="0"/>
    <s v="Santos"/>
    <x v="1"/>
    <n v="10"/>
    <n v="10"/>
    <n v="536.41999999999996"/>
    <n v="10"/>
    <n v="0"/>
    <n v="4"/>
    <n v="0"/>
    <x v="1"/>
  </r>
  <r>
    <x v="975"/>
    <x v="0"/>
    <s v="Santos"/>
    <x v="9"/>
    <n v="2"/>
    <n v="2"/>
    <n v="69.05"/>
    <n v="2"/>
    <n v="1"/>
    <n v="4.5"/>
    <n v="0.5"/>
    <x v="9"/>
  </r>
  <r>
    <x v="975"/>
    <x v="0"/>
    <s v="Santos"/>
    <x v="10"/>
    <n v="2"/>
    <n v="3"/>
    <n v="123.65"/>
    <n v="2"/>
    <n v="0"/>
    <n v="4.5"/>
    <n v="0"/>
    <x v="10"/>
  </r>
  <r>
    <x v="976"/>
    <x v="4"/>
    <s v="Cascavel"/>
    <x v="20"/>
    <n v="3"/>
    <n v="3"/>
    <n v="772.32"/>
    <n v="3"/>
    <n v="0"/>
    <n v="4"/>
    <n v="0"/>
    <x v="20"/>
  </r>
  <r>
    <x v="976"/>
    <x v="4"/>
    <s v="Cascavel"/>
    <x v="17"/>
    <n v="11"/>
    <n v="11"/>
    <n v="3807.13"/>
    <n v="11"/>
    <n v="1"/>
    <n v="4.5999999999999996"/>
    <n v="9.0909090909090912E-2"/>
    <x v="17"/>
  </r>
  <r>
    <x v="976"/>
    <x v="4"/>
    <s v="Cascavel"/>
    <x v="2"/>
    <n v="13"/>
    <n v="13"/>
    <n v="4095.34"/>
    <n v="13"/>
    <n v="0"/>
    <n v="4"/>
    <n v="0"/>
    <x v="2"/>
  </r>
  <r>
    <x v="976"/>
    <x v="4"/>
    <s v="Cascavel"/>
    <x v="3"/>
    <n v="13"/>
    <n v="13"/>
    <n v="3982.06"/>
    <n v="13"/>
    <n v="3"/>
    <n v="4.08"/>
    <n v="0.23076923076923078"/>
    <x v="3"/>
  </r>
  <r>
    <x v="976"/>
    <x v="4"/>
    <s v="Cascavel"/>
    <x v="4"/>
    <n v="11"/>
    <n v="11"/>
    <n v="3690.91"/>
    <n v="11"/>
    <n v="0"/>
    <n v="4"/>
    <n v="0"/>
    <x v="4"/>
  </r>
  <r>
    <x v="976"/>
    <x v="4"/>
    <s v="Cascavel"/>
    <x v="5"/>
    <n v="3"/>
    <n v="3"/>
    <n v="1430.68"/>
    <n v="2"/>
    <n v="0"/>
    <n v="2.33"/>
    <n v="0"/>
    <x v="5"/>
  </r>
  <r>
    <x v="976"/>
    <x v="4"/>
    <s v="Cascavel"/>
    <x v="6"/>
    <n v="7"/>
    <n v="7"/>
    <n v="2435.5100000000002"/>
    <n v="7"/>
    <n v="1"/>
    <n v="4.43"/>
    <n v="0.14285714285714285"/>
    <x v="6"/>
  </r>
  <r>
    <x v="976"/>
    <x v="4"/>
    <s v="Cascavel"/>
    <x v="7"/>
    <n v="2"/>
    <n v="2"/>
    <n v="1070.19"/>
    <n v="2"/>
    <n v="0"/>
    <n v="2"/>
    <n v="0"/>
    <x v="7"/>
  </r>
  <r>
    <x v="976"/>
    <x v="4"/>
    <s v="Cascavel"/>
    <x v="8"/>
    <n v="1"/>
    <n v="1"/>
    <n v="92.59"/>
    <n v="1"/>
    <n v="0"/>
    <n v="5"/>
    <n v="0"/>
    <x v="8"/>
  </r>
  <r>
    <x v="976"/>
    <x v="4"/>
    <s v="Cascavel"/>
    <x v="0"/>
    <n v="4"/>
    <n v="7"/>
    <n v="2381.38"/>
    <n v="4"/>
    <n v="0"/>
    <n v="4.75"/>
    <n v="0"/>
    <x v="0"/>
  </r>
  <r>
    <x v="976"/>
    <x v="4"/>
    <s v="Cascavel"/>
    <x v="1"/>
    <n v="2"/>
    <n v="2"/>
    <n v="360.37"/>
    <n v="2"/>
    <n v="0"/>
    <n v="5"/>
    <n v="0"/>
    <x v="1"/>
  </r>
  <r>
    <x v="976"/>
    <x v="4"/>
    <s v="Cascavel"/>
    <x v="9"/>
    <n v="9"/>
    <n v="9"/>
    <n v="867.26"/>
    <n v="9"/>
    <n v="0"/>
    <n v="4"/>
    <n v="0"/>
    <x v="9"/>
  </r>
  <r>
    <x v="976"/>
    <x v="4"/>
    <s v="Cascavel"/>
    <x v="11"/>
    <n v="11"/>
    <n v="11"/>
    <n v="4528.1899999999996"/>
    <n v="11"/>
    <n v="1"/>
    <n v="2.91"/>
    <n v="9.0909090909090912E-2"/>
    <x v="11"/>
  </r>
  <r>
    <x v="976"/>
    <x v="4"/>
    <s v="Cascavel"/>
    <x v="12"/>
    <n v="26"/>
    <n v="27"/>
    <n v="8864.31"/>
    <n v="26"/>
    <n v="5"/>
    <n v="3.42"/>
    <n v="0.19230769230769232"/>
    <x v="12"/>
  </r>
  <r>
    <x v="976"/>
    <x v="4"/>
    <s v="Cascavel"/>
    <x v="13"/>
    <n v="18"/>
    <n v="18"/>
    <n v="4325.3900000000003"/>
    <n v="18"/>
    <n v="3"/>
    <n v="3.5"/>
    <n v="0.16666666666666666"/>
    <x v="13"/>
  </r>
  <r>
    <x v="976"/>
    <x v="4"/>
    <s v="Cascavel"/>
    <x v="14"/>
    <n v="19"/>
    <n v="19"/>
    <n v="7294.95"/>
    <n v="18"/>
    <n v="1"/>
    <n v="4.3899999999999997"/>
    <n v="5.5555555555555552E-2"/>
    <x v="14"/>
  </r>
  <r>
    <x v="976"/>
    <x v="4"/>
    <s v="Cascavel"/>
    <x v="18"/>
    <n v="10"/>
    <n v="11"/>
    <n v="4349.18"/>
    <n v="10"/>
    <n v="0"/>
    <n v="4.3"/>
    <n v="0"/>
    <x v="18"/>
  </r>
  <r>
    <x v="976"/>
    <x v="4"/>
    <s v="Cascavel"/>
    <x v="15"/>
    <n v="1"/>
    <n v="2"/>
    <n v="3256.14"/>
    <n v="1"/>
    <n v="0"/>
    <n v="1"/>
    <n v="0"/>
    <x v="15"/>
  </r>
  <r>
    <x v="976"/>
    <x v="4"/>
    <s v="Cascavel"/>
    <x v="16"/>
    <n v="8"/>
    <n v="8"/>
    <n v="4035.37"/>
    <n v="8"/>
    <n v="0"/>
    <n v="4.13"/>
    <n v="0"/>
    <x v="16"/>
  </r>
  <r>
    <x v="976"/>
    <x v="4"/>
    <s v="Cascavel"/>
    <x v="19"/>
    <n v="2"/>
    <n v="2"/>
    <n v="190.54"/>
    <n v="2"/>
    <n v="0"/>
    <n v="5"/>
    <n v="0"/>
    <x v="19"/>
  </r>
  <r>
    <x v="977"/>
    <x v="0"/>
    <s v="Sao Paulo"/>
    <x v="8"/>
    <n v="1"/>
    <n v="1"/>
    <n v="118.85"/>
    <n v="1"/>
    <n v="0"/>
    <n v="4"/>
    <n v="0"/>
    <x v="8"/>
  </r>
  <r>
    <x v="977"/>
    <x v="0"/>
    <s v="Sao Paulo"/>
    <x v="9"/>
    <n v="1"/>
    <n v="1"/>
    <n v="53.73"/>
    <n v="1"/>
    <n v="0"/>
    <n v="5"/>
    <n v="0"/>
    <x v="9"/>
  </r>
  <r>
    <x v="977"/>
    <x v="0"/>
    <s v="Sao Paulo"/>
    <x v="10"/>
    <n v="1"/>
    <n v="1"/>
    <n v="56.66"/>
    <n v="1"/>
    <n v="0"/>
    <n v="5"/>
    <n v="0"/>
    <x v="10"/>
  </r>
  <r>
    <x v="977"/>
    <x v="0"/>
    <s v="Sao Paulo"/>
    <x v="13"/>
    <n v="1"/>
    <n v="1"/>
    <n v="70.2"/>
    <n v="1"/>
    <n v="1"/>
    <n v="5"/>
    <n v="1"/>
    <x v="13"/>
  </r>
  <r>
    <x v="977"/>
    <x v="0"/>
    <s v="Sao Paulo"/>
    <x v="19"/>
    <n v="1"/>
    <n v="1"/>
    <n v="48.04"/>
    <n v="1"/>
    <n v="0"/>
    <n v="5"/>
    <n v="0"/>
    <x v="19"/>
  </r>
  <r>
    <x v="978"/>
    <x v="0"/>
    <s v="Campinas"/>
    <x v="18"/>
    <n v="2"/>
    <n v="4"/>
    <n v="104.5"/>
    <n v="2"/>
    <n v="0"/>
    <n v="3.5"/>
    <n v="0"/>
    <x v="18"/>
  </r>
  <r>
    <x v="978"/>
    <x v="0"/>
    <s v="Campinas"/>
    <x v="16"/>
    <n v="1"/>
    <n v="1"/>
    <n v="43.17"/>
    <n v="1"/>
    <n v="0"/>
    <n v="4"/>
    <n v="0"/>
    <x v="16"/>
  </r>
  <r>
    <x v="979"/>
    <x v="6"/>
    <s v="Parnamirim"/>
    <x v="4"/>
    <n v="2"/>
    <n v="2"/>
    <n v="1244.97"/>
    <n v="2"/>
    <n v="0"/>
    <n v="5"/>
    <n v="0"/>
    <x v="4"/>
  </r>
  <r>
    <x v="979"/>
    <x v="6"/>
    <s v="Parnamirim"/>
    <x v="5"/>
    <n v="2"/>
    <n v="2"/>
    <n v="1271.99"/>
    <n v="2"/>
    <n v="0"/>
    <n v="4.5"/>
    <n v="0"/>
    <x v="5"/>
  </r>
  <r>
    <x v="979"/>
    <x v="6"/>
    <s v="Parnamirim"/>
    <x v="6"/>
    <n v="1"/>
    <n v="1"/>
    <n v="112.34"/>
    <n v="1"/>
    <n v="0"/>
    <n v="5"/>
    <n v="0"/>
    <x v="6"/>
  </r>
  <r>
    <x v="979"/>
    <x v="6"/>
    <s v="Parnamirim"/>
    <x v="8"/>
    <n v="1"/>
    <n v="1"/>
    <n v="94.91"/>
    <n v="1"/>
    <n v="0"/>
    <n v="5"/>
    <n v="0"/>
    <x v="8"/>
  </r>
  <r>
    <x v="979"/>
    <x v="6"/>
    <s v="Parnamirim"/>
    <x v="0"/>
    <n v="1"/>
    <n v="1"/>
    <n v="118.38"/>
    <n v="1"/>
    <n v="0"/>
    <n v="5"/>
    <n v="0"/>
    <x v="0"/>
  </r>
  <r>
    <x v="979"/>
    <x v="6"/>
    <s v="Parnamirim"/>
    <x v="10"/>
    <n v="2"/>
    <n v="2"/>
    <n v="268.76"/>
    <n v="2"/>
    <n v="0"/>
    <n v="5"/>
    <n v="0"/>
    <x v="10"/>
  </r>
  <r>
    <x v="979"/>
    <x v="6"/>
    <s v="Parnamirim"/>
    <x v="11"/>
    <n v="1"/>
    <n v="1"/>
    <n v="117.38"/>
    <n v="1"/>
    <n v="0"/>
    <n v="4"/>
    <n v="0"/>
    <x v="11"/>
  </r>
  <r>
    <x v="979"/>
    <x v="6"/>
    <s v="Parnamirim"/>
    <x v="12"/>
    <n v="1"/>
    <n v="1"/>
    <n v="110.32"/>
    <n v="1"/>
    <n v="0"/>
    <n v="5"/>
    <n v="0"/>
    <x v="12"/>
  </r>
  <r>
    <x v="979"/>
    <x v="6"/>
    <s v="Parnamirim"/>
    <x v="13"/>
    <n v="2"/>
    <n v="2"/>
    <n v="315.83999999999997"/>
    <n v="2"/>
    <n v="0"/>
    <n v="4.5"/>
    <n v="0"/>
    <x v="13"/>
  </r>
  <r>
    <x v="979"/>
    <x v="6"/>
    <s v="Parnamirim"/>
    <x v="14"/>
    <n v="1"/>
    <n v="1"/>
    <n v="55.75"/>
    <n v="1"/>
    <n v="0"/>
    <n v="5"/>
    <n v="0"/>
    <x v="14"/>
  </r>
  <r>
    <x v="980"/>
    <x v="0"/>
    <s v="Barueri"/>
    <x v="4"/>
    <n v="1"/>
    <n v="1"/>
    <n v="60.86"/>
    <n v="1"/>
    <n v="0"/>
    <n v="5"/>
    <n v="0"/>
    <x v="4"/>
  </r>
  <r>
    <x v="980"/>
    <x v="0"/>
    <s v="Barueri"/>
    <x v="6"/>
    <n v="2"/>
    <n v="3"/>
    <n v="302.06"/>
    <n v="2"/>
    <n v="0"/>
    <n v="4"/>
    <n v="0"/>
    <x v="6"/>
  </r>
  <r>
    <x v="980"/>
    <x v="0"/>
    <s v="Barueri"/>
    <x v="7"/>
    <n v="4"/>
    <n v="4"/>
    <n v="237.04"/>
    <n v="3"/>
    <n v="0"/>
    <n v="2.5"/>
    <n v="0"/>
    <x v="7"/>
  </r>
  <r>
    <x v="980"/>
    <x v="0"/>
    <s v="Barueri"/>
    <x v="8"/>
    <n v="2"/>
    <n v="2"/>
    <n v="119.43"/>
    <n v="2"/>
    <n v="0"/>
    <n v="4"/>
    <n v="0"/>
    <x v="8"/>
  </r>
  <r>
    <x v="980"/>
    <x v="0"/>
    <s v="Barueri"/>
    <x v="1"/>
    <n v="1"/>
    <n v="1"/>
    <n v="57.68"/>
    <n v="1"/>
    <n v="0"/>
    <n v="5"/>
    <n v="0"/>
    <x v="1"/>
  </r>
  <r>
    <x v="981"/>
    <x v="0"/>
    <s v="Guarulhos"/>
    <x v="16"/>
    <n v="1"/>
    <n v="1"/>
    <n v="115.86"/>
    <n v="1"/>
    <n v="0"/>
    <n v="4"/>
    <n v="0"/>
    <x v="16"/>
  </r>
  <r>
    <x v="981"/>
    <x v="0"/>
    <s v="Guarulhos"/>
    <x v="19"/>
    <n v="3"/>
    <n v="3"/>
    <n v="362.96"/>
    <n v="3"/>
    <n v="0"/>
    <n v="5"/>
    <n v="0"/>
    <x v="19"/>
  </r>
  <r>
    <x v="982"/>
    <x v="0"/>
    <s v="Garca"/>
    <x v="1"/>
    <n v="4"/>
    <n v="4"/>
    <n v="373.84"/>
    <n v="4"/>
    <n v="1"/>
    <n v="5"/>
    <n v="0.25"/>
    <x v="1"/>
  </r>
  <r>
    <x v="982"/>
    <x v="0"/>
    <s v="Garca"/>
    <x v="9"/>
    <n v="13"/>
    <n v="14"/>
    <n v="1650.1"/>
    <n v="13"/>
    <n v="4"/>
    <n v="3.85"/>
    <n v="0.30769230769230771"/>
    <x v="9"/>
  </r>
  <r>
    <x v="982"/>
    <x v="0"/>
    <s v="Garca"/>
    <x v="10"/>
    <n v="10"/>
    <n v="10"/>
    <n v="1066.93"/>
    <n v="10"/>
    <n v="0"/>
    <n v="4.8"/>
    <n v="0"/>
    <x v="10"/>
  </r>
  <r>
    <x v="982"/>
    <x v="0"/>
    <s v="Garca"/>
    <x v="11"/>
    <n v="14"/>
    <n v="14"/>
    <n v="1211.5999999999999"/>
    <n v="14"/>
    <n v="1"/>
    <n v="4.6399999999999997"/>
    <n v="7.1428571428571425E-2"/>
    <x v="11"/>
  </r>
  <r>
    <x v="982"/>
    <x v="0"/>
    <s v="Garca"/>
    <x v="12"/>
    <n v="6"/>
    <n v="6"/>
    <n v="610.07000000000005"/>
    <n v="6"/>
    <n v="0"/>
    <n v="4.5"/>
    <n v="0"/>
    <x v="12"/>
  </r>
  <r>
    <x v="982"/>
    <x v="0"/>
    <s v="Garca"/>
    <x v="13"/>
    <n v="2"/>
    <n v="2"/>
    <n v="141.44999999999999"/>
    <n v="2"/>
    <n v="0"/>
    <n v="5"/>
    <n v="0"/>
    <x v="13"/>
  </r>
  <r>
    <x v="982"/>
    <x v="0"/>
    <s v="Garca"/>
    <x v="14"/>
    <n v="16"/>
    <n v="16"/>
    <n v="4788.18"/>
    <n v="16"/>
    <n v="0"/>
    <n v="4.5"/>
    <n v="0"/>
    <x v="14"/>
  </r>
  <r>
    <x v="982"/>
    <x v="0"/>
    <s v="Garca"/>
    <x v="18"/>
    <n v="10"/>
    <n v="10"/>
    <n v="4704.47"/>
    <n v="10"/>
    <n v="1"/>
    <n v="4"/>
    <n v="0.1"/>
    <x v="18"/>
  </r>
  <r>
    <x v="982"/>
    <x v="0"/>
    <s v="Garca"/>
    <x v="15"/>
    <n v="3"/>
    <n v="4"/>
    <n v="1773.18"/>
    <n v="3"/>
    <n v="0"/>
    <n v="5"/>
    <n v="0"/>
    <x v="15"/>
  </r>
  <r>
    <x v="982"/>
    <x v="0"/>
    <s v="Garca"/>
    <x v="16"/>
    <n v="7"/>
    <n v="7"/>
    <n v="3232.26"/>
    <n v="7"/>
    <n v="1"/>
    <n v="4.57"/>
    <n v="0.14285714285714285"/>
    <x v="16"/>
  </r>
  <r>
    <x v="982"/>
    <x v="0"/>
    <s v="Garca"/>
    <x v="19"/>
    <n v="5"/>
    <n v="5"/>
    <n v="453.28"/>
    <n v="5"/>
    <n v="1"/>
    <n v="4.8"/>
    <n v="0.2"/>
    <x v="19"/>
  </r>
  <r>
    <x v="983"/>
    <x v="0"/>
    <s v="Tupa"/>
    <x v="19"/>
    <n v="1"/>
    <n v="1"/>
    <n v="78.12"/>
    <n v="1"/>
    <n v="0"/>
    <n v="3"/>
    <n v="0"/>
    <x v="19"/>
  </r>
  <r>
    <x v="984"/>
    <x v="0"/>
    <s v="Sao Paulo"/>
    <x v="6"/>
    <n v="1"/>
    <n v="1"/>
    <n v="548.45000000000005"/>
    <n v="1"/>
    <n v="0"/>
    <n v="5"/>
    <n v="0"/>
    <x v="6"/>
  </r>
  <r>
    <x v="984"/>
    <x v="0"/>
    <s v="Sao Paulo"/>
    <x v="1"/>
    <n v="1"/>
    <n v="1"/>
    <n v="465.39"/>
    <n v="1"/>
    <n v="1"/>
    <n v="4"/>
    <n v="1"/>
    <x v="1"/>
  </r>
  <r>
    <x v="985"/>
    <x v="0"/>
    <s v="Sao Roque"/>
    <x v="5"/>
    <n v="1"/>
    <n v="1"/>
    <n v="35.93"/>
    <n v="1"/>
    <n v="0"/>
    <n v="5"/>
    <n v="0"/>
    <x v="5"/>
  </r>
  <r>
    <x v="985"/>
    <x v="0"/>
    <s v="Sao Roque"/>
    <x v="7"/>
    <n v="1"/>
    <n v="1"/>
    <n v="39.17"/>
    <n v="1"/>
    <n v="0"/>
    <n v="5"/>
    <n v="0"/>
    <x v="7"/>
  </r>
  <r>
    <x v="986"/>
    <x v="4"/>
    <s v="Maringa"/>
    <x v="18"/>
    <n v="3"/>
    <n v="3"/>
    <n v="858.85"/>
    <n v="3"/>
    <n v="1"/>
    <n v="4"/>
    <n v="0.33333333333333331"/>
    <x v="18"/>
  </r>
  <r>
    <x v="987"/>
    <x v="0"/>
    <s v="Monte Alegre Do Sul"/>
    <x v="19"/>
    <n v="4"/>
    <n v="4"/>
    <n v="197.02"/>
    <n v="4"/>
    <n v="0"/>
    <n v="4.75"/>
    <n v="0"/>
    <x v="19"/>
  </r>
  <r>
    <x v="988"/>
    <x v="0"/>
    <s v="Sao Carlos"/>
    <x v="14"/>
    <n v="1"/>
    <n v="1"/>
    <n v="58.85"/>
    <n v="1"/>
    <n v="0"/>
    <n v="5"/>
    <n v="0"/>
    <x v="14"/>
  </r>
  <r>
    <x v="988"/>
    <x v="0"/>
    <s v="Sao Carlos"/>
    <x v="18"/>
    <n v="2"/>
    <n v="2"/>
    <n v="242.09"/>
    <n v="2"/>
    <n v="0"/>
    <n v="3"/>
    <n v="0"/>
    <x v="18"/>
  </r>
  <r>
    <x v="988"/>
    <x v="0"/>
    <s v="Sao Carlos"/>
    <x v="15"/>
    <n v="2"/>
    <n v="2"/>
    <n v="240.66"/>
    <n v="2"/>
    <n v="0"/>
    <n v="3.5"/>
    <n v="0"/>
    <x v="15"/>
  </r>
  <r>
    <x v="988"/>
    <x v="0"/>
    <s v="Sao Carlos"/>
    <x v="16"/>
    <n v="2"/>
    <n v="3"/>
    <n v="389.62"/>
    <n v="2"/>
    <n v="0"/>
    <n v="5"/>
    <n v="0"/>
    <x v="16"/>
  </r>
  <r>
    <x v="989"/>
    <x v="4"/>
    <s v="Pinhais"/>
    <x v="2"/>
    <n v="1"/>
    <n v="2"/>
    <n v="1246.3399999999999"/>
    <n v="1"/>
    <n v="0"/>
    <n v="1"/>
    <n v="0"/>
    <x v="2"/>
  </r>
  <r>
    <x v="989"/>
    <x v="4"/>
    <s v="Pinhais"/>
    <x v="3"/>
    <n v="1"/>
    <n v="1"/>
    <n v="1192.48"/>
    <n v="1"/>
    <n v="0"/>
    <n v="5"/>
    <n v="0"/>
    <x v="3"/>
  </r>
  <r>
    <x v="989"/>
    <x v="4"/>
    <s v="Pinhais"/>
    <x v="4"/>
    <n v="1"/>
    <n v="1"/>
    <n v="721.98"/>
    <n v="1"/>
    <n v="0"/>
    <n v="5"/>
    <n v="0"/>
    <x v="4"/>
  </r>
  <r>
    <x v="989"/>
    <x v="4"/>
    <s v="Pinhais"/>
    <x v="13"/>
    <n v="1"/>
    <n v="1"/>
    <n v="601.19000000000005"/>
    <n v="1"/>
    <n v="0"/>
    <n v="4"/>
    <n v="0"/>
    <x v="13"/>
  </r>
  <r>
    <x v="989"/>
    <x v="4"/>
    <s v="Pinhais"/>
    <x v="18"/>
    <n v="2"/>
    <n v="2"/>
    <n v="2621.9"/>
    <n v="2"/>
    <n v="0"/>
    <n v="3.5"/>
    <n v="0"/>
    <x v="18"/>
  </r>
  <r>
    <x v="990"/>
    <x v="0"/>
    <s v="Itajai"/>
    <x v="8"/>
    <n v="1"/>
    <n v="1"/>
    <n v="98.37"/>
    <n v="1"/>
    <n v="0"/>
    <n v="5"/>
    <n v="0"/>
    <x v="8"/>
  </r>
  <r>
    <x v="991"/>
    <x v="0"/>
    <s v="Osasco"/>
    <x v="11"/>
    <n v="1"/>
    <n v="1"/>
    <n v="329.2"/>
    <n v="1"/>
    <n v="0"/>
    <n v="4"/>
    <n v="0"/>
    <x v="11"/>
  </r>
  <r>
    <x v="991"/>
    <x v="0"/>
    <s v="Osasco"/>
    <x v="14"/>
    <n v="1"/>
    <n v="1"/>
    <n v="59.23"/>
    <n v="1"/>
    <n v="0"/>
    <n v="5"/>
    <n v="0"/>
    <x v="14"/>
  </r>
  <r>
    <x v="992"/>
    <x v="8"/>
    <s v="Novo Hamburgo"/>
    <x v="7"/>
    <n v="1"/>
    <n v="1"/>
    <n v="116.13"/>
    <n v="1"/>
    <n v="0"/>
    <n v="5"/>
    <n v="0"/>
    <x v="7"/>
  </r>
  <r>
    <x v="992"/>
    <x v="8"/>
    <s v="Novo Hamburgo"/>
    <x v="0"/>
    <n v="2"/>
    <n v="2"/>
    <n v="251.71"/>
    <n v="2"/>
    <n v="0"/>
    <n v="5"/>
    <n v="0"/>
    <x v="0"/>
  </r>
  <r>
    <x v="992"/>
    <x v="8"/>
    <s v="Novo Hamburgo"/>
    <x v="9"/>
    <n v="1"/>
    <n v="1"/>
    <n v="125.51"/>
    <n v="1"/>
    <n v="0"/>
    <n v="5"/>
    <n v="0"/>
    <x v="9"/>
  </r>
  <r>
    <x v="992"/>
    <x v="8"/>
    <s v="Novo Hamburgo"/>
    <x v="10"/>
    <n v="1"/>
    <n v="1"/>
    <n v="196.6"/>
    <n v="1"/>
    <n v="1"/>
    <n v="1"/>
    <n v="1"/>
    <x v="10"/>
  </r>
  <r>
    <x v="992"/>
    <x v="8"/>
    <s v="Novo Hamburgo"/>
    <x v="13"/>
    <n v="1"/>
    <n v="1"/>
    <n v="363.99"/>
    <n v="1"/>
    <n v="0"/>
    <n v="1"/>
    <n v="0"/>
    <x v="13"/>
  </r>
  <r>
    <x v="992"/>
    <x v="8"/>
    <s v="Novo Hamburgo"/>
    <x v="14"/>
    <n v="2"/>
    <n v="2"/>
    <n v="526.63"/>
    <n v="2"/>
    <n v="0"/>
    <n v="4"/>
    <n v="0"/>
    <x v="14"/>
  </r>
  <r>
    <x v="992"/>
    <x v="8"/>
    <s v="Novo Hamburgo"/>
    <x v="18"/>
    <n v="7"/>
    <n v="11"/>
    <n v="2512.12"/>
    <n v="7"/>
    <n v="0"/>
    <n v="4.33"/>
    <n v="0"/>
    <x v="18"/>
  </r>
  <r>
    <x v="992"/>
    <x v="8"/>
    <s v="Novo Hamburgo"/>
    <x v="15"/>
    <n v="1"/>
    <n v="6"/>
    <n v="3242.84"/>
    <n v="1"/>
    <n v="0"/>
    <n v="3"/>
    <n v="0"/>
    <x v="15"/>
  </r>
  <r>
    <x v="992"/>
    <x v="8"/>
    <s v="Novo Hamburgo"/>
    <x v="16"/>
    <n v="1"/>
    <n v="1"/>
    <n v="128.77000000000001"/>
    <n v="1"/>
    <n v="0"/>
    <n v="5"/>
    <n v="0"/>
    <x v="16"/>
  </r>
  <r>
    <x v="992"/>
    <x v="8"/>
    <s v="Novo Hamburgo"/>
    <x v="19"/>
    <n v="2"/>
    <n v="2"/>
    <n v="1578.06"/>
    <n v="2"/>
    <n v="0"/>
    <n v="4.5"/>
    <n v="0"/>
    <x v="19"/>
  </r>
  <r>
    <x v="993"/>
    <x v="0"/>
    <s v="Sao Paulo"/>
    <x v="11"/>
    <n v="3"/>
    <n v="3"/>
    <n v="147.87"/>
    <n v="2"/>
    <n v="0"/>
    <n v="3.33"/>
    <n v="0"/>
    <x v="11"/>
  </r>
  <r>
    <x v="993"/>
    <x v="0"/>
    <s v="Sao Paulo"/>
    <x v="12"/>
    <n v="2"/>
    <n v="2"/>
    <n v="111.26"/>
    <n v="2"/>
    <n v="1"/>
    <n v="4"/>
    <n v="0.5"/>
    <x v="12"/>
  </r>
  <r>
    <x v="993"/>
    <x v="0"/>
    <s v="Sao Paulo"/>
    <x v="13"/>
    <n v="5"/>
    <n v="5"/>
    <n v="915.66"/>
    <n v="5"/>
    <n v="0"/>
    <n v="3.8"/>
    <n v="0"/>
    <x v="13"/>
  </r>
  <r>
    <x v="993"/>
    <x v="0"/>
    <s v="Sao Paulo"/>
    <x v="14"/>
    <n v="6"/>
    <n v="6"/>
    <n v="577.35"/>
    <n v="5"/>
    <n v="1"/>
    <n v="3"/>
    <n v="0.2"/>
    <x v="14"/>
  </r>
  <r>
    <x v="993"/>
    <x v="0"/>
    <s v="Sao Paulo"/>
    <x v="18"/>
    <n v="5"/>
    <n v="7"/>
    <n v="208.76"/>
    <n v="5"/>
    <n v="0"/>
    <n v="3.8"/>
    <n v="0"/>
    <x v="18"/>
  </r>
  <r>
    <x v="994"/>
    <x v="4"/>
    <s v="Curitiba"/>
    <x v="3"/>
    <n v="1"/>
    <n v="1"/>
    <n v="222.13"/>
    <n v="1"/>
    <n v="0"/>
    <n v="2"/>
    <n v="0"/>
    <x v="3"/>
  </r>
  <r>
    <x v="995"/>
    <x v="4"/>
    <s v="California"/>
    <x v="1"/>
    <n v="1"/>
    <n v="1"/>
    <n v="1692.59"/>
    <n v="1"/>
    <n v="0"/>
    <n v="2"/>
    <n v="0"/>
    <x v="1"/>
  </r>
  <r>
    <x v="995"/>
    <x v="4"/>
    <s v="California"/>
    <x v="9"/>
    <n v="1"/>
    <n v="1"/>
    <n v="1271.98"/>
    <n v="1"/>
    <n v="0"/>
    <n v="2"/>
    <n v="0"/>
    <x v="9"/>
  </r>
  <r>
    <x v="995"/>
    <x v="4"/>
    <s v="California"/>
    <x v="15"/>
    <n v="1"/>
    <n v="1"/>
    <n v="1392.37"/>
    <n v="1"/>
    <n v="0"/>
    <n v="5"/>
    <n v="0"/>
    <x v="15"/>
  </r>
  <r>
    <x v="995"/>
    <x v="4"/>
    <s v="California"/>
    <x v="16"/>
    <n v="3"/>
    <n v="3"/>
    <n v="4135.71"/>
    <n v="3"/>
    <n v="0"/>
    <n v="4.33"/>
    <n v="0"/>
    <x v="16"/>
  </r>
  <r>
    <x v="996"/>
    <x v="0"/>
    <s v="Echapora"/>
    <x v="9"/>
    <n v="2"/>
    <n v="2"/>
    <n v="147.07"/>
    <n v="2"/>
    <n v="0"/>
    <n v="5"/>
    <n v="0"/>
    <x v="9"/>
  </r>
  <r>
    <x v="996"/>
    <x v="0"/>
    <s v="Echapora"/>
    <x v="11"/>
    <n v="2"/>
    <n v="2"/>
    <n v="127.07"/>
    <n v="2"/>
    <n v="0"/>
    <n v="3"/>
    <n v="0"/>
    <x v="11"/>
  </r>
  <r>
    <x v="996"/>
    <x v="0"/>
    <s v="Echapora"/>
    <x v="12"/>
    <n v="3"/>
    <n v="3"/>
    <n v="203.26"/>
    <n v="3"/>
    <n v="0"/>
    <n v="5"/>
    <n v="0"/>
    <x v="12"/>
  </r>
  <r>
    <x v="996"/>
    <x v="0"/>
    <s v="Echapora"/>
    <x v="13"/>
    <n v="3"/>
    <n v="3"/>
    <n v="195.43"/>
    <n v="3"/>
    <n v="0"/>
    <n v="3.67"/>
    <n v="0"/>
    <x v="13"/>
  </r>
  <r>
    <x v="996"/>
    <x v="0"/>
    <s v="Echapora"/>
    <x v="14"/>
    <n v="4"/>
    <n v="4"/>
    <n v="299.47000000000003"/>
    <n v="4"/>
    <n v="0"/>
    <n v="5"/>
    <n v="0"/>
    <x v="14"/>
  </r>
  <r>
    <x v="996"/>
    <x v="0"/>
    <s v="Echapora"/>
    <x v="18"/>
    <n v="3"/>
    <n v="3"/>
    <n v="214.33"/>
    <n v="3"/>
    <n v="0"/>
    <n v="4.33"/>
    <n v="0"/>
    <x v="18"/>
  </r>
  <r>
    <x v="996"/>
    <x v="0"/>
    <s v="Echapora"/>
    <x v="15"/>
    <n v="1"/>
    <n v="1"/>
    <n v="64.010000000000005"/>
    <n v="0"/>
    <n v="0"/>
    <n v="1"/>
    <m/>
    <x v="15"/>
  </r>
  <r>
    <x v="996"/>
    <x v="0"/>
    <s v="Echapora"/>
    <x v="16"/>
    <n v="3"/>
    <n v="4"/>
    <n v="304.76"/>
    <n v="3"/>
    <n v="0"/>
    <n v="4.67"/>
    <n v="0"/>
    <x v="16"/>
  </r>
  <r>
    <x v="996"/>
    <x v="0"/>
    <s v="Echapora"/>
    <x v="19"/>
    <n v="1"/>
    <n v="1"/>
    <n v="73.14"/>
    <n v="1"/>
    <n v="0"/>
    <n v="1"/>
    <n v="0"/>
    <x v="19"/>
  </r>
  <r>
    <x v="997"/>
    <x v="0"/>
    <s v="Penapolis"/>
    <x v="11"/>
    <n v="1"/>
    <n v="1"/>
    <n v="106.55"/>
    <n v="1"/>
    <n v="0"/>
    <n v="5"/>
    <n v="0"/>
    <x v="11"/>
  </r>
  <r>
    <x v="998"/>
    <x v="8"/>
    <s v="Triunfo"/>
    <x v="18"/>
    <n v="1"/>
    <n v="1"/>
    <n v="81.239999999999995"/>
    <n v="1"/>
    <n v="0"/>
    <n v="5"/>
    <n v="0"/>
    <x v="18"/>
  </r>
  <r>
    <x v="998"/>
    <x v="8"/>
    <s v="Triunfo"/>
    <x v="16"/>
    <n v="1"/>
    <n v="1"/>
    <n v="91.53"/>
    <n v="1"/>
    <n v="0"/>
    <n v="5"/>
    <n v="0"/>
    <x v="16"/>
  </r>
  <r>
    <x v="998"/>
    <x v="8"/>
    <s v="Triunfo"/>
    <x v="19"/>
    <n v="1"/>
    <n v="1"/>
    <n v="143.46"/>
    <n v="1"/>
    <n v="0"/>
    <n v="5"/>
    <n v="0"/>
    <x v="19"/>
  </r>
  <r>
    <x v="999"/>
    <x v="4"/>
    <s v="Cascavel"/>
    <x v="5"/>
    <n v="1"/>
    <n v="2"/>
    <n v="233.2"/>
    <n v="1"/>
    <n v="0"/>
    <n v="4"/>
    <n v="0"/>
    <x v="5"/>
  </r>
  <r>
    <x v="999"/>
    <x v="4"/>
    <s v="Cascavel"/>
    <x v="6"/>
    <n v="2"/>
    <n v="2"/>
    <n v="276.72000000000003"/>
    <n v="2"/>
    <n v="0"/>
    <n v="5"/>
    <n v="0"/>
    <x v="6"/>
  </r>
  <r>
    <x v="999"/>
    <x v="4"/>
    <s v="Cascavel"/>
    <x v="7"/>
    <n v="3"/>
    <n v="3"/>
    <n v="578.16"/>
    <n v="3"/>
    <n v="0"/>
    <n v="3.67"/>
    <n v="0"/>
    <x v="7"/>
  </r>
  <r>
    <x v="999"/>
    <x v="4"/>
    <s v="Cascavel"/>
    <x v="8"/>
    <n v="5"/>
    <n v="6"/>
    <n v="850.99"/>
    <n v="5"/>
    <n v="0"/>
    <n v="4.5999999999999996"/>
    <n v="0"/>
    <x v="8"/>
  </r>
  <r>
    <x v="999"/>
    <x v="4"/>
    <s v="Cascavel"/>
    <x v="0"/>
    <n v="3"/>
    <n v="3"/>
    <n v="421.06"/>
    <n v="1"/>
    <n v="0"/>
    <n v="2.33"/>
    <n v="0"/>
    <x v="0"/>
  </r>
  <r>
    <x v="999"/>
    <x v="4"/>
    <s v="Cascavel"/>
    <x v="1"/>
    <n v="4"/>
    <n v="4"/>
    <n v="450.33"/>
    <n v="4"/>
    <n v="0"/>
    <n v="4"/>
    <n v="0"/>
    <x v="1"/>
  </r>
  <r>
    <x v="999"/>
    <x v="4"/>
    <s v="Cascavel"/>
    <x v="11"/>
    <n v="2"/>
    <n v="2"/>
    <n v="253.34"/>
    <n v="2"/>
    <n v="0"/>
    <n v="4"/>
    <n v="0"/>
    <x v="11"/>
  </r>
  <r>
    <x v="999"/>
    <x v="4"/>
    <s v="Cascavel"/>
    <x v="12"/>
    <n v="3"/>
    <n v="3"/>
    <n v="484.98"/>
    <n v="3"/>
    <n v="0"/>
    <n v="5"/>
    <n v="0"/>
    <x v="12"/>
  </r>
  <r>
    <x v="999"/>
    <x v="4"/>
    <s v="Cascavel"/>
    <x v="13"/>
    <n v="11"/>
    <n v="11"/>
    <n v="1808.48"/>
    <n v="11"/>
    <n v="0"/>
    <n v="3.73"/>
    <n v="0"/>
    <x v="13"/>
  </r>
  <r>
    <x v="999"/>
    <x v="4"/>
    <s v="Cascavel"/>
    <x v="14"/>
    <n v="10"/>
    <n v="11"/>
    <n v="1643.63"/>
    <n v="9"/>
    <n v="0"/>
    <n v="3.7"/>
    <n v="0"/>
    <x v="14"/>
  </r>
  <r>
    <x v="999"/>
    <x v="4"/>
    <s v="Cascavel"/>
    <x v="18"/>
    <n v="14"/>
    <n v="15"/>
    <n v="2114.0100000000002"/>
    <n v="14"/>
    <n v="0"/>
    <n v="4.6399999999999997"/>
    <n v="0"/>
    <x v="18"/>
  </r>
  <r>
    <x v="999"/>
    <x v="4"/>
    <s v="Cascavel"/>
    <x v="15"/>
    <n v="8"/>
    <n v="9"/>
    <n v="1581.15"/>
    <n v="8"/>
    <n v="0"/>
    <n v="4.63"/>
    <n v="0"/>
    <x v="15"/>
  </r>
  <r>
    <x v="999"/>
    <x v="4"/>
    <s v="Cascavel"/>
    <x v="16"/>
    <n v="17"/>
    <n v="18"/>
    <n v="2582.62"/>
    <n v="17"/>
    <n v="1"/>
    <n v="4.6500000000000004"/>
    <n v="5.8823529411764705E-2"/>
    <x v="16"/>
  </r>
  <r>
    <x v="999"/>
    <x v="4"/>
    <s v="Cascavel"/>
    <x v="19"/>
    <n v="14"/>
    <n v="15"/>
    <n v="2361.54"/>
    <n v="14"/>
    <n v="0"/>
    <n v="4.1399999999999997"/>
    <n v="0"/>
    <x v="19"/>
  </r>
  <r>
    <x v="1000"/>
    <x v="11"/>
    <s v="Lauro De Freitas"/>
    <x v="8"/>
    <n v="34"/>
    <n v="34"/>
    <n v="35787.67"/>
    <n v="32"/>
    <n v="2"/>
    <n v="4.12"/>
    <n v="6.25E-2"/>
    <x v="8"/>
  </r>
  <r>
    <x v="1000"/>
    <x v="11"/>
    <s v="Lauro De Freitas"/>
    <x v="0"/>
    <n v="83"/>
    <n v="88"/>
    <n v="67113"/>
    <n v="81"/>
    <n v="3"/>
    <n v="4.4800000000000004"/>
    <n v="3.7037037037037035E-2"/>
    <x v="0"/>
  </r>
  <r>
    <x v="1000"/>
    <x v="11"/>
    <s v="Lauro De Freitas"/>
    <x v="1"/>
    <n v="49"/>
    <n v="51"/>
    <n v="43332.35"/>
    <n v="48"/>
    <n v="0"/>
    <n v="4.3499999999999996"/>
    <n v="0"/>
    <x v="1"/>
  </r>
  <r>
    <x v="1000"/>
    <x v="11"/>
    <s v="Lauro De Freitas"/>
    <x v="9"/>
    <n v="44"/>
    <n v="50"/>
    <n v="21567.119999999999"/>
    <n v="44"/>
    <n v="1"/>
    <n v="4.2"/>
    <n v="2.2727272727272728E-2"/>
    <x v="9"/>
  </r>
  <r>
    <x v="1000"/>
    <x v="11"/>
    <s v="Lauro De Freitas"/>
    <x v="10"/>
    <n v="33"/>
    <n v="40"/>
    <n v="21742.22"/>
    <n v="33"/>
    <n v="2"/>
    <n v="3.78"/>
    <n v="6.0606060606060608E-2"/>
    <x v="10"/>
  </r>
  <r>
    <x v="1000"/>
    <x v="11"/>
    <s v="Lauro De Freitas"/>
    <x v="11"/>
    <n v="12"/>
    <n v="12"/>
    <n v="8300.98"/>
    <n v="11"/>
    <n v="1"/>
    <n v="3.92"/>
    <n v="9.0909090909090912E-2"/>
    <x v="11"/>
  </r>
  <r>
    <x v="1000"/>
    <x v="11"/>
    <s v="Lauro De Freitas"/>
    <x v="12"/>
    <n v="2"/>
    <n v="2"/>
    <n v="510.54"/>
    <n v="2"/>
    <n v="0"/>
    <n v="4.5"/>
    <n v="0"/>
    <x v="12"/>
  </r>
  <r>
    <x v="1000"/>
    <x v="11"/>
    <s v="Lauro De Freitas"/>
    <x v="13"/>
    <n v="2"/>
    <n v="2"/>
    <n v="538.41999999999996"/>
    <n v="2"/>
    <n v="0"/>
    <n v="5"/>
    <n v="0"/>
    <x v="13"/>
  </r>
  <r>
    <x v="1000"/>
    <x v="11"/>
    <s v="Lauro De Freitas"/>
    <x v="14"/>
    <n v="9"/>
    <n v="9"/>
    <n v="7326.91"/>
    <n v="9"/>
    <n v="0"/>
    <n v="4.5599999999999996"/>
    <n v="0"/>
    <x v="14"/>
  </r>
  <r>
    <x v="1000"/>
    <x v="11"/>
    <s v="Lauro De Freitas"/>
    <x v="15"/>
    <n v="2"/>
    <n v="2"/>
    <n v="477.68"/>
    <n v="2"/>
    <n v="0"/>
    <n v="3"/>
    <n v="0"/>
    <x v="15"/>
  </r>
  <r>
    <x v="1000"/>
    <x v="11"/>
    <s v="Lauro De Freitas"/>
    <x v="16"/>
    <n v="34"/>
    <n v="40"/>
    <n v="10635.54"/>
    <n v="34"/>
    <n v="1"/>
    <n v="4"/>
    <n v="2.9411764705882353E-2"/>
    <x v="16"/>
  </r>
  <r>
    <x v="1000"/>
    <x v="11"/>
    <s v="Lauro De Freitas"/>
    <x v="19"/>
    <n v="54"/>
    <n v="80"/>
    <n v="18524.25"/>
    <n v="50"/>
    <n v="2"/>
    <n v="3.61"/>
    <n v="0.04"/>
    <x v="19"/>
  </r>
  <r>
    <x v="1001"/>
    <x v="0"/>
    <s v="Sao Paulo"/>
    <x v="1"/>
    <n v="1"/>
    <n v="1"/>
    <n v="674.83"/>
    <n v="1"/>
    <n v="0"/>
    <n v="5"/>
    <n v="0"/>
    <x v="1"/>
  </r>
  <r>
    <x v="1002"/>
    <x v="0"/>
    <s v="Itapetininga"/>
    <x v="12"/>
    <n v="2"/>
    <n v="2"/>
    <n v="192.62"/>
    <n v="2"/>
    <n v="0"/>
    <n v="4.5"/>
    <n v="0"/>
    <x v="12"/>
  </r>
  <r>
    <x v="1003"/>
    <x v="0"/>
    <s v="Santo Andre"/>
    <x v="10"/>
    <n v="1"/>
    <n v="1"/>
    <n v="84.14"/>
    <n v="1"/>
    <n v="0"/>
    <n v="5"/>
    <n v="0"/>
    <x v="10"/>
  </r>
  <r>
    <x v="1003"/>
    <x v="0"/>
    <s v="Santo Andre"/>
    <x v="11"/>
    <n v="6"/>
    <n v="9"/>
    <n v="687.36"/>
    <n v="6"/>
    <n v="0"/>
    <n v="3.83"/>
    <n v="0"/>
    <x v="11"/>
  </r>
  <r>
    <x v="1003"/>
    <x v="0"/>
    <s v="Santo Andre"/>
    <x v="12"/>
    <n v="10"/>
    <n v="14"/>
    <n v="1361.33"/>
    <n v="10"/>
    <n v="2"/>
    <n v="3.78"/>
    <n v="0.2"/>
    <x v="12"/>
  </r>
  <r>
    <x v="1003"/>
    <x v="0"/>
    <s v="Santo Andre"/>
    <x v="13"/>
    <n v="18"/>
    <n v="35"/>
    <n v="3003.35"/>
    <n v="18"/>
    <n v="4"/>
    <n v="3.17"/>
    <n v="0.22222222222222221"/>
    <x v="13"/>
  </r>
  <r>
    <x v="1003"/>
    <x v="0"/>
    <s v="Santo Andre"/>
    <x v="14"/>
    <n v="14"/>
    <n v="20"/>
    <n v="2793.99"/>
    <n v="14"/>
    <n v="0"/>
    <n v="4"/>
    <n v="0"/>
    <x v="14"/>
  </r>
  <r>
    <x v="1003"/>
    <x v="0"/>
    <s v="Santo Andre"/>
    <x v="18"/>
    <n v="10"/>
    <n v="16"/>
    <n v="2217.25"/>
    <n v="10"/>
    <n v="1"/>
    <n v="4.4000000000000004"/>
    <n v="0.1"/>
    <x v="18"/>
  </r>
  <r>
    <x v="1003"/>
    <x v="0"/>
    <s v="Santo Andre"/>
    <x v="15"/>
    <n v="6"/>
    <n v="9"/>
    <n v="1093.9100000000001"/>
    <n v="6"/>
    <n v="0"/>
    <n v="4.17"/>
    <n v="0"/>
    <x v="15"/>
  </r>
  <r>
    <x v="1003"/>
    <x v="0"/>
    <s v="Santo Andre"/>
    <x v="16"/>
    <n v="5"/>
    <n v="6"/>
    <n v="952.76"/>
    <n v="5"/>
    <n v="0"/>
    <n v="4.5999999999999996"/>
    <n v="0"/>
    <x v="16"/>
  </r>
  <r>
    <x v="1004"/>
    <x v="0"/>
    <s v="Jundiai"/>
    <x v="8"/>
    <n v="1"/>
    <n v="1"/>
    <n v="67.680000000000007"/>
    <n v="1"/>
    <n v="0"/>
    <n v="5"/>
    <n v="0"/>
    <x v="8"/>
  </r>
  <r>
    <x v="1004"/>
    <x v="0"/>
    <s v="Jundiai"/>
    <x v="1"/>
    <n v="4"/>
    <n v="4"/>
    <n v="227.77"/>
    <n v="4"/>
    <n v="0"/>
    <n v="4.25"/>
    <n v="0"/>
    <x v="1"/>
  </r>
  <r>
    <x v="1005"/>
    <x v="5"/>
    <s v="Rio De Janeiro"/>
    <x v="19"/>
    <n v="1"/>
    <n v="1"/>
    <n v="57.77"/>
    <n v="1"/>
    <n v="0"/>
    <n v="4"/>
    <n v="0"/>
    <x v="19"/>
  </r>
  <r>
    <x v="1006"/>
    <x v="5"/>
    <s v="Rio De Janeiro"/>
    <x v="7"/>
    <n v="3"/>
    <n v="3"/>
    <n v="109.22"/>
    <n v="3"/>
    <n v="0"/>
    <n v="4.33"/>
    <n v="0"/>
    <x v="7"/>
  </r>
  <r>
    <x v="1006"/>
    <x v="5"/>
    <s v="Rio De Janeiro"/>
    <x v="8"/>
    <n v="8"/>
    <n v="8"/>
    <n v="339.58"/>
    <n v="8"/>
    <n v="0"/>
    <n v="4.38"/>
    <n v="0"/>
    <x v="8"/>
  </r>
  <r>
    <x v="1006"/>
    <x v="5"/>
    <s v="Rio De Janeiro"/>
    <x v="0"/>
    <n v="10"/>
    <n v="11"/>
    <n v="682.84"/>
    <n v="10"/>
    <n v="0"/>
    <n v="4.4000000000000004"/>
    <n v="0"/>
    <x v="0"/>
  </r>
  <r>
    <x v="1006"/>
    <x v="5"/>
    <s v="Rio De Janeiro"/>
    <x v="1"/>
    <n v="3"/>
    <n v="3"/>
    <n v="176.27"/>
    <n v="2"/>
    <n v="0"/>
    <n v="3.33"/>
    <n v="0"/>
    <x v="1"/>
  </r>
  <r>
    <x v="1006"/>
    <x v="5"/>
    <s v="Rio De Janeiro"/>
    <x v="9"/>
    <n v="22"/>
    <n v="23"/>
    <n v="949.15"/>
    <n v="22"/>
    <n v="0"/>
    <n v="4.2699999999999996"/>
    <n v="0"/>
    <x v="9"/>
  </r>
  <r>
    <x v="1006"/>
    <x v="5"/>
    <s v="Rio De Janeiro"/>
    <x v="10"/>
    <n v="10"/>
    <n v="11"/>
    <n v="479.07"/>
    <n v="10"/>
    <n v="0"/>
    <n v="4.2"/>
    <n v="0"/>
    <x v="10"/>
  </r>
  <r>
    <x v="1006"/>
    <x v="5"/>
    <s v="Rio De Janeiro"/>
    <x v="11"/>
    <n v="7"/>
    <n v="8"/>
    <n v="378.24"/>
    <n v="7"/>
    <n v="1"/>
    <n v="3.57"/>
    <n v="0.14285714285714285"/>
    <x v="11"/>
  </r>
  <r>
    <x v="1006"/>
    <x v="5"/>
    <s v="Rio De Janeiro"/>
    <x v="12"/>
    <n v="17"/>
    <n v="17"/>
    <n v="649.04"/>
    <n v="17"/>
    <n v="0"/>
    <n v="4.18"/>
    <n v="0"/>
    <x v="12"/>
  </r>
  <r>
    <x v="1006"/>
    <x v="5"/>
    <s v="Rio De Janeiro"/>
    <x v="13"/>
    <n v="9"/>
    <n v="10"/>
    <n v="383.46"/>
    <n v="9"/>
    <n v="2"/>
    <n v="3.56"/>
    <n v="0.22222222222222221"/>
    <x v="13"/>
  </r>
  <r>
    <x v="1006"/>
    <x v="5"/>
    <s v="Rio De Janeiro"/>
    <x v="14"/>
    <n v="14"/>
    <n v="16"/>
    <n v="591.15"/>
    <n v="14"/>
    <n v="0"/>
    <n v="4.5"/>
    <n v="0"/>
    <x v="14"/>
  </r>
  <r>
    <x v="1006"/>
    <x v="5"/>
    <s v="Rio De Janeiro"/>
    <x v="18"/>
    <n v="14"/>
    <n v="16"/>
    <n v="576.97"/>
    <n v="14"/>
    <n v="1"/>
    <n v="4.07"/>
    <n v="7.1428571428571425E-2"/>
    <x v="18"/>
  </r>
  <r>
    <x v="1006"/>
    <x v="5"/>
    <s v="Rio De Janeiro"/>
    <x v="15"/>
    <n v="10"/>
    <n v="12"/>
    <n v="516.17999999999995"/>
    <n v="10"/>
    <n v="0"/>
    <n v="4.4000000000000004"/>
    <n v="0"/>
    <x v="15"/>
  </r>
  <r>
    <x v="1006"/>
    <x v="5"/>
    <s v="Rio De Janeiro"/>
    <x v="16"/>
    <n v="17"/>
    <n v="18"/>
    <n v="726.88"/>
    <n v="17"/>
    <n v="1"/>
    <n v="4.38"/>
    <n v="5.8823529411764705E-2"/>
    <x v="16"/>
  </r>
  <r>
    <x v="1006"/>
    <x v="5"/>
    <s v="Rio De Janeiro"/>
    <x v="19"/>
    <n v="16"/>
    <n v="17"/>
    <n v="620.85"/>
    <n v="15"/>
    <n v="1"/>
    <n v="4.4400000000000004"/>
    <n v="6.6666666666666666E-2"/>
    <x v="19"/>
  </r>
  <r>
    <x v="1007"/>
    <x v="0"/>
    <s v="Sao Paulo"/>
    <x v="5"/>
    <n v="1"/>
    <n v="1"/>
    <n v="23.68"/>
    <n v="1"/>
    <n v="0"/>
    <n v="5"/>
    <n v="0"/>
    <x v="5"/>
  </r>
  <r>
    <x v="1007"/>
    <x v="0"/>
    <s v="Sao Paulo"/>
    <x v="6"/>
    <n v="3"/>
    <n v="3"/>
    <n v="81.430000000000007"/>
    <n v="3"/>
    <n v="3"/>
    <n v="1"/>
    <n v="1"/>
    <x v="6"/>
  </r>
  <r>
    <x v="1007"/>
    <x v="0"/>
    <s v="Sao Paulo"/>
    <x v="0"/>
    <n v="1"/>
    <n v="1"/>
    <n v="23.68"/>
    <n v="1"/>
    <n v="0"/>
    <n v="1"/>
    <n v="0"/>
    <x v="0"/>
  </r>
  <r>
    <x v="1007"/>
    <x v="0"/>
    <s v="Sao Paulo"/>
    <x v="9"/>
    <n v="1"/>
    <n v="1"/>
    <n v="30.1"/>
    <n v="1"/>
    <n v="0"/>
    <n v="5"/>
    <n v="0"/>
    <x v="9"/>
  </r>
  <r>
    <x v="1007"/>
    <x v="0"/>
    <s v="Sao Paulo"/>
    <x v="11"/>
    <n v="1"/>
    <n v="1"/>
    <n v="21.68"/>
    <n v="1"/>
    <n v="0"/>
    <n v="5"/>
    <n v="0"/>
    <x v="11"/>
  </r>
  <r>
    <x v="1007"/>
    <x v="0"/>
    <s v="Sao Paulo"/>
    <x v="16"/>
    <n v="1"/>
    <n v="1"/>
    <n v="38.24"/>
    <n v="1"/>
    <n v="0"/>
    <n v="3"/>
    <n v="0"/>
    <x v="16"/>
  </r>
  <r>
    <x v="1008"/>
    <x v="3"/>
    <s v="Belo Horizonte"/>
    <x v="15"/>
    <n v="1"/>
    <n v="1"/>
    <n v="29.43"/>
    <n v="1"/>
    <n v="0"/>
    <n v="5"/>
    <n v="0"/>
    <x v="15"/>
  </r>
  <r>
    <x v="1008"/>
    <x v="3"/>
    <s v="Belo Horizonte"/>
    <x v="19"/>
    <n v="1"/>
    <n v="1"/>
    <n v="34.49"/>
    <n v="1"/>
    <n v="0"/>
    <n v="1"/>
    <n v="0"/>
    <x v="19"/>
  </r>
  <r>
    <x v="1009"/>
    <x v="0"/>
    <s v="Indaiatuba"/>
    <x v="9"/>
    <n v="1"/>
    <n v="2"/>
    <n v="354.62"/>
    <n v="1"/>
    <n v="0"/>
    <n v="5"/>
    <n v="0"/>
    <x v="9"/>
  </r>
  <r>
    <x v="1009"/>
    <x v="0"/>
    <s v="Indaiatuba"/>
    <x v="10"/>
    <n v="1"/>
    <n v="1"/>
    <n v="171.27"/>
    <n v="1"/>
    <n v="0"/>
    <n v="5"/>
    <n v="0"/>
    <x v="10"/>
  </r>
  <r>
    <x v="1009"/>
    <x v="0"/>
    <s v="Indaiatuba"/>
    <x v="11"/>
    <n v="1"/>
    <n v="3"/>
    <n v="839.4"/>
    <n v="1"/>
    <n v="0"/>
    <n v="5"/>
    <n v="0"/>
    <x v="11"/>
  </r>
  <r>
    <x v="1009"/>
    <x v="0"/>
    <s v="Indaiatuba"/>
    <x v="14"/>
    <n v="1"/>
    <n v="3"/>
    <n v="334.8"/>
    <n v="1"/>
    <n v="0"/>
    <n v="5"/>
    <n v="0"/>
    <x v="14"/>
  </r>
  <r>
    <x v="1009"/>
    <x v="0"/>
    <s v="Indaiatuba"/>
    <x v="16"/>
    <n v="1"/>
    <n v="1"/>
    <n v="99.37"/>
    <n v="1"/>
    <n v="0"/>
    <n v="5"/>
    <n v="0"/>
    <x v="16"/>
  </r>
  <r>
    <x v="1010"/>
    <x v="0"/>
    <s v="Ibitinga"/>
    <x v="11"/>
    <n v="1"/>
    <n v="1"/>
    <n v="271.23"/>
    <n v="1"/>
    <n v="1"/>
    <n v="5"/>
    <n v="1"/>
    <x v="11"/>
  </r>
  <r>
    <x v="1010"/>
    <x v="0"/>
    <s v="Ibitinga"/>
    <x v="14"/>
    <n v="10"/>
    <n v="10"/>
    <n v="1147.76"/>
    <n v="10"/>
    <n v="0"/>
    <n v="4.5"/>
    <n v="0"/>
    <x v="14"/>
  </r>
  <r>
    <x v="1010"/>
    <x v="0"/>
    <s v="Ibitinga"/>
    <x v="18"/>
    <n v="4"/>
    <n v="4"/>
    <n v="422.87"/>
    <n v="4"/>
    <n v="1"/>
    <n v="3.75"/>
    <n v="0.25"/>
    <x v="18"/>
  </r>
  <r>
    <x v="1010"/>
    <x v="0"/>
    <s v="Ibitinga"/>
    <x v="15"/>
    <n v="1"/>
    <n v="1"/>
    <n v="225.69"/>
    <n v="1"/>
    <n v="0"/>
    <n v="4"/>
    <n v="0"/>
    <x v="15"/>
  </r>
  <r>
    <x v="1010"/>
    <x v="0"/>
    <s v="Ibitinga"/>
    <x v="19"/>
    <n v="1"/>
    <n v="1"/>
    <n v="394.52"/>
    <n v="1"/>
    <n v="0"/>
    <n v="5"/>
    <n v="0"/>
    <x v="19"/>
  </r>
  <r>
    <x v="1011"/>
    <x v="0"/>
    <s v="Pedreira"/>
    <x v="2"/>
    <n v="1"/>
    <n v="1"/>
    <n v="106.15"/>
    <n v="1"/>
    <n v="0"/>
    <n v="5"/>
    <n v="0"/>
    <x v="2"/>
  </r>
  <r>
    <x v="1011"/>
    <x v="0"/>
    <s v="Pedreira"/>
    <x v="3"/>
    <n v="8"/>
    <n v="8"/>
    <n v="729.41"/>
    <n v="7"/>
    <n v="1"/>
    <n v="3.75"/>
    <n v="0.14285714285714285"/>
    <x v="3"/>
  </r>
  <r>
    <x v="1011"/>
    <x v="0"/>
    <s v="Pedreira"/>
    <x v="4"/>
    <n v="20"/>
    <n v="26"/>
    <n v="1948.77"/>
    <n v="20"/>
    <n v="1"/>
    <n v="4"/>
    <n v="0.05"/>
    <x v="4"/>
  </r>
  <r>
    <x v="1011"/>
    <x v="0"/>
    <s v="Pedreira"/>
    <x v="5"/>
    <n v="29"/>
    <n v="36"/>
    <n v="2725.26"/>
    <n v="29"/>
    <n v="0"/>
    <n v="4"/>
    <n v="0"/>
    <x v="5"/>
  </r>
  <r>
    <x v="1011"/>
    <x v="0"/>
    <s v="Pedreira"/>
    <x v="6"/>
    <n v="21"/>
    <n v="24"/>
    <n v="2158.63"/>
    <n v="21"/>
    <n v="0"/>
    <n v="4.38"/>
    <n v="0"/>
    <x v="6"/>
  </r>
  <r>
    <x v="1011"/>
    <x v="0"/>
    <s v="Pedreira"/>
    <x v="7"/>
    <n v="22"/>
    <n v="31"/>
    <n v="1881.66"/>
    <n v="21"/>
    <n v="1"/>
    <n v="3.86"/>
    <n v="4.7619047619047616E-2"/>
    <x v="7"/>
  </r>
  <r>
    <x v="1011"/>
    <x v="0"/>
    <s v="Pedreira"/>
    <x v="8"/>
    <n v="19"/>
    <n v="24"/>
    <n v="1826.26"/>
    <n v="19"/>
    <n v="0"/>
    <n v="4.1100000000000003"/>
    <n v="0"/>
    <x v="8"/>
  </r>
  <r>
    <x v="1011"/>
    <x v="0"/>
    <s v="Pedreira"/>
    <x v="0"/>
    <n v="38"/>
    <n v="42"/>
    <n v="2968.44"/>
    <n v="36"/>
    <n v="1"/>
    <n v="4.13"/>
    <n v="2.7777777777777776E-2"/>
    <x v="0"/>
  </r>
  <r>
    <x v="1011"/>
    <x v="0"/>
    <s v="Pedreira"/>
    <x v="1"/>
    <n v="11"/>
    <n v="11"/>
    <n v="787.38"/>
    <n v="11"/>
    <n v="0"/>
    <n v="4.45"/>
    <n v="0"/>
    <x v="1"/>
  </r>
  <r>
    <x v="1011"/>
    <x v="0"/>
    <s v="Pedreira"/>
    <x v="9"/>
    <n v="36"/>
    <n v="36"/>
    <n v="2791.41"/>
    <n v="36"/>
    <n v="6"/>
    <n v="3.89"/>
    <n v="0.16666666666666666"/>
    <x v="9"/>
  </r>
  <r>
    <x v="1011"/>
    <x v="0"/>
    <s v="Pedreira"/>
    <x v="10"/>
    <n v="28"/>
    <n v="31"/>
    <n v="2249.08"/>
    <n v="28"/>
    <n v="0"/>
    <n v="4.18"/>
    <n v="0"/>
    <x v="10"/>
  </r>
  <r>
    <x v="1011"/>
    <x v="0"/>
    <s v="Pedreira"/>
    <x v="11"/>
    <n v="43"/>
    <n v="43"/>
    <n v="3208.68"/>
    <n v="43"/>
    <n v="1"/>
    <n v="4.33"/>
    <n v="2.3255813953488372E-2"/>
    <x v="11"/>
  </r>
  <r>
    <x v="1011"/>
    <x v="0"/>
    <s v="Pedreira"/>
    <x v="12"/>
    <n v="43"/>
    <n v="45"/>
    <n v="3396.89"/>
    <n v="42"/>
    <n v="3"/>
    <n v="4.1399999999999997"/>
    <n v="7.1428571428571425E-2"/>
    <x v="12"/>
  </r>
  <r>
    <x v="1011"/>
    <x v="0"/>
    <s v="Pedreira"/>
    <x v="13"/>
    <n v="27"/>
    <n v="27"/>
    <n v="1908.57"/>
    <n v="24"/>
    <n v="3"/>
    <n v="3.93"/>
    <n v="0.125"/>
    <x v="13"/>
  </r>
  <r>
    <x v="1011"/>
    <x v="0"/>
    <s v="Pedreira"/>
    <x v="14"/>
    <n v="30"/>
    <n v="33"/>
    <n v="2267.14"/>
    <n v="30"/>
    <n v="3"/>
    <n v="4.3"/>
    <n v="0.1"/>
    <x v="14"/>
  </r>
  <r>
    <x v="1011"/>
    <x v="0"/>
    <s v="Pedreira"/>
    <x v="18"/>
    <n v="21"/>
    <n v="22"/>
    <n v="2185.4299999999998"/>
    <n v="21"/>
    <n v="0"/>
    <n v="4.38"/>
    <n v="0"/>
    <x v="18"/>
  </r>
  <r>
    <x v="1011"/>
    <x v="0"/>
    <s v="Pedreira"/>
    <x v="15"/>
    <n v="24"/>
    <n v="26"/>
    <n v="2773.15"/>
    <n v="24"/>
    <n v="0"/>
    <n v="3.79"/>
    <n v="0"/>
    <x v="15"/>
  </r>
  <r>
    <x v="1011"/>
    <x v="0"/>
    <s v="Pedreira"/>
    <x v="16"/>
    <n v="28"/>
    <n v="29"/>
    <n v="2136.11"/>
    <n v="28"/>
    <n v="0"/>
    <n v="4"/>
    <n v="0"/>
    <x v="16"/>
  </r>
  <r>
    <x v="1011"/>
    <x v="0"/>
    <s v="Pedreira"/>
    <x v="19"/>
    <n v="22"/>
    <n v="25"/>
    <n v="1748.42"/>
    <n v="22"/>
    <n v="2"/>
    <n v="3.95"/>
    <n v="9.0909090909090912E-2"/>
    <x v="19"/>
  </r>
  <r>
    <x v="1012"/>
    <x v="5"/>
    <s v="Rio De Janeiro"/>
    <x v="3"/>
    <n v="7"/>
    <n v="7"/>
    <n v="3099.27"/>
    <n v="7"/>
    <n v="0"/>
    <n v="4.29"/>
    <n v="0"/>
    <x v="3"/>
  </r>
  <r>
    <x v="1012"/>
    <x v="5"/>
    <s v="Rio De Janeiro"/>
    <x v="4"/>
    <n v="2"/>
    <n v="2"/>
    <n v="1579.74"/>
    <n v="2"/>
    <n v="0"/>
    <n v="5"/>
    <n v="0"/>
    <x v="4"/>
  </r>
  <r>
    <x v="1012"/>
    <x v="5"/>
    <s v="Rio De Janeiro"/>
    <x v="5"/>
    <n v="1"/>
    <n v="1"/>
    <n v="1826.34"/>
    <n v="1"/>
    <n v="0"/>
    <n v="4"/>
    <n v="0"/>
    <x v="5"/>
  </r>
  <r>
    <x v="1012"/>
    <x v="5"/>
    <s v="Rio De Janeiro"/>
    <x v="6"/>
    <n v="1"/>
    <n v="1"/>
    <n v="589.75"/>
    <n v="1"/>
    <n v="0"/>
    <n v="3"/>
    <n v="0"/>
    <x v="6"/>
  </r>
  <r>
    <x v="1012"/>
    <x v="5"/>
    <s v="Rio De Janeiro"/>
    <x v="7"/>
    <n v="1"/>
    <n v="1"/>
    <n v="226.68"/>
    <n v="1"/>
    <n v="0"/>
    <n v="5"/>
    <n v="0"/>
    <x v="7"/>
  </r>
  <r>
    <x v="1012"/>
    <x v="5"/>
    <s v="Rio De Janeiro"/>
    <x v="13"/>
    <n v="1"/>
    <n v="1"/>
    <n v="518.92999999999995"/>
    <n v="0"/>
    <n v="0"/>
    <n v="1"/>
    <m/>
    <x v="13"/>
  </r>
  <r>
    <x v="1013"/>
    <x v="3"/>
    <s v="Belo Horizonte"/>
    <x v="19"/>
    <n v="1"/>
    <n v="1"/>
    <n v="68.349999999999994"/>
    <n v="1"/>
    <n v="0"/>
    <n v="3"/>
    <n v="0"/>
    <x v="19"/>
  </r>
  <r>
    <x v="1014"/>
    <x v="0"/>
    <s v="Sorocaba"/>
    <x v="9"/>
    <n v="1"/>
    <n v="1"/>
    <n v="1485.31"/>
    <n v="1"/>
    <n v="0"/>
    <n v="5"/>
    <n v="0"/>
    <x v="9"/>
  </r>
  <r>
    <x v="1014"/>
    <x v="0"/>
    <s v="Sorocaba"/>
    <x v="10"/>
    <n v="1"/>
    <n v="1"/>
    <n v="1493.45"/>
    <n v="1"/>
    <n v="0"/>
    <n v="4"/>
    <n v="0"/>
    <x v="10"/>
  </r>
  <r>
    <x v="1014"/>
    <x v="0"/>
    <s v="Sorocaba"/>
    <x v="11"/>
    <n v="1"/>
    <n v="1"/>
    <n v="1433.04"/>
    <n v="1"/>
    <n v="0"/>
    <n v="1"/>
    <n v="0"/>
    <x v="11"/>
  </r>
  <r>
    <x v="1014"/>
    <x v="0"/>
    <s v="Sorocaba"/>
    <x v="13"/>
    <n v="1"/>
    <n v="1"/>
    <n v="1522.99"/>
    <n v="1"/>
    <n v="0"/>
    <n v="5"/>
    <n v="0"/>
    <x v="13"/>
  </r>
  <r>
    <x v="1014"/>
    <x v="0"/>
    <s v="Sorocaba"/>
    <x v="16"/>
    <n v="1"/>
    <n v="1"/>
    <n v="1644.76"/>
    <n v="1"/>
    <n v="0"/>
    <n v="1"/>
    <n v="0"/>
    <x v="16"/>
  </r>
  <r>
    <x v="1015"/>
    <x v="4"/>
    <s v="Curitiba"/>
    <x v="3"/>
    <n v="1"/>
    <n v="1"/>
    <n v="136.83000000000001"/>
    <n v="1"/>
    <n v="0"/>
    <n v="3"/>
    <n v="0"/>
    <x v="3"/>
  </r>
  <r>
    <x v="1015"/>
    <x v="4"/>
    <s v="Curitiba"/>
    <x v="5"/>
    <n v="3"/>
    <n v="3"/>
    <n v="377.47"/>
    <n v="3"/>
    <n v="0"/>
    <n v="4.67"/>
    <n v="0"/>
    <x v="5"/>
  </r>
  <r>
    <x v="1015"/>
    <x v="4"/>
    <s v="Curitiba"/>
    <x v="6"/>
    <n v="6"/>
    <n v="6"/>
    <n v="586.28"/>
    <n v="6"/>
    <n v="0"/>
    <n v="4.33"/>
    <n v="0"/>
    <x v="6"/>
  </r>
  <r>
    <x v="1015"/>
    <x v="4"/>
    <s v="Curitiba"/>
    <x v="7"/>
    <n v="7"/>
    <n v="7"/>
    <n v="410.01"/>
    <n v="7"/>
    <n v="1"/>
    <n v="3.71"/>
    <n v="0.14285714285714285"/>
    <x v="7"/>
  </r>
  <r>
    <x v="1015"/>
    <x v="4"/>
    <s v="Curitiba"/>
    <x v="8"/>
    <n v="3"/>
    <n v="3"/>
    <n v="156.49"/>
    <n v="3"/>
    <n v="0"/>
    <n v="4.67"/>
    <n v="0"/>
    <x v="8"/>
  </r>
  <r>
    <x v="1016"/>
    <x v="0"/>
    <s v="Sao Pauo"/>
    <x v="4"/>
    <n v="1"/>
    <n v="1"/>
    <n v="179.46"/>
    <n v="0"/>
    <n v="0"/>
    <n v="4"/>
    <m/>
    <x v="4"/>
  </r>
  <r>
    <x v="1017"/>
    <x v="1"/>
    <s v="Serra"/>
    <x v="16"/>
    <n v="1"/>
    <n v="1"/>
    <n v="39.17"/>
    <n v="1"/>
    <n v="0"/>
    <n v="5"/>
    <n v="0"/>
    <x v="16"/>
  </r>
  <r>
    <x v="1018"/>
    <x v="0"/>
    <s v="Sao Bernardo Do Campo"/>
    <x v="16"/>
    <n v="3"/>
    <n v="3"/>
    <n v="807.54"/>
    <n v="3"/>
    <n v="0"/>
    <n v="4.33"/>
    <n v="0"/>
    <x v="16"/>
  </r>
  <r>
    <x v="1018"/>
    <x v="0"/>
    <s v="Sao Bernardo Do Campo"/>
    <x v="19"/>
    <n v="7"/>
    <n v="7"/>
    <n v="1583.54"/>
    <n v="7"/>
    <n v="0"/>
    <n v="5"/>
    <n v="0"/>
    <x v="19"/>
  </r>
  <r>
    <x v="1019"/>
    <x v="4"/>
    <s v="Foz Do Iguacu"/>
    <x v="1"/>
    <n v="4"/>
    <n v="5"/>
    <n v="1037.3"/>
    <n v="4"/>
    <n v="0"/>
    <n v="3.5"/>
    <n v="0"/>
    <x v="1"/>
  </r>
  <r>
    <x v="1019"/>
    <x v="4"/>
    <s v="Foz Do Iguacu"/>
    <x v="9"/>
    <n v="46"/>
    <n v="53"/>
    <n v="8046.2"/>
    <n v="42"/>
    <n v="22"/>
    <n v="2.42"/>
    <n v="0.52380952380952384"/>
    <x v="9"/>
  </r>
  <r>
    <x v="1019"/>
    <x v="4"/>
    <s v="Foz Do Iguacu"/>
    <x v="18"/>
    <n v="7"/>
    <n v="7"/>
    <n v="1565.06"/>
    <n v="7"/>
    <n v="0"/>
    <n v="4.83"/>
    <n v="0"/>
    <x v="18"/>
  </r>
  <r>
    <x v="1019"/>
    <x v="4"/>
    <s v="Foz Do Iguacu"/>
    <x v="15"/>
    <n v="17"/>
    <n v="17"/>
    <n v="2062.81"/>
    <n v="17"/>
    <n v="0"/>
    <n v="3.53"/>
    <n v="0"/>
    <x v="15"/>
  </r>
  <r>
    <x v="1019"/>
    <x v="4"/>
    <s v="Foz Do Iguacu"/>
    <x v="16"/>
    <n v="4"/>
    <n v="4"/>
    <n v="453.47"/>
    <n v="3"/>
    <n v="0"/>
    <n v="3.75"/>
    <n v="0"/>
    <x v="16"/>
  </r>
  <r>
    <x v="1020"/>
    <x v="0"/>
    <s v="Santa Barbara D'Oeste"/>
    <x v="17"/>
    <n v="8"/>
    <n v="8"/>
    <n v="785.64"/>
    <n v="7"/>
    <n v="1"/>
    <n v="3.88"/>
    <n v="0.14285714285714285"/>
    <x v="17"/>
  </r>
  <r>
    <x v="1020"/>
    <x v="0"/>
    <s v="Santa Barbara D'Oeste"/>
    <x v="2"/>
    <n v="11"/>
    <n v="11"/>
    <n v="1143.23"/>
    <n v="11"/>
    <n v="0"/>
    <n v="3.91"/>
    <n v="0"/>
    <x v="2"/>
  </r>
  <r>
    <x v="1020"/>
    <x v="0"/>
    <s v="Santa Barbara D'Oeste"/>
    <x v="3"/>
    <n v="11"/>
    <n v="12"/>
    <n v="1587.85"/>
    <n v="11"/>
    <n v="0"/>
    <n v="4.45"/>
    <n v="0"/>
    <x v="3"/>
  </r>
  <r>
    <x v="1020"/>
    <x v="0"/>
    <s v="Santa Barbara D'Oeste"/>
    <x v="4"/>
    <n v="1"/>
    <n v="1"/>
    <n v="117.43"/>
    <n v="1"/>
    <n v="0"/>
    <n v="5"/>
    <n v="0"/>
    <x v="4"/>
  </r>
  <r>
    <x v="1020"/>
    <x v="0"/>
    <s v="Santa Barbara D'Oeste"/>
    <x v="5"/>
    <n v="3"/>
    <n v="3"/>
    <n v="240.79"/>
    <n v="3"/>
    <n v="0"/>
    <n v="4.33"/>
    <n v="0"/>
    <x v="5"/>
  </r>
  <r>
    <x v="1020"/>
    <x v="0"/>
    <s v="Santa Barbara D'Oeste"/>
    <x v="6"/>
    <n v="3"/>
    <n v="3"/>
    <n v="554.21"/>
    <n v="3"/>
    <n v="0"/>
    <n v="5"/>
    <n v="0"/>
    <x v="6"/>
  </r>
  <r>
    <x v="1020"/>
    <x v="0"/>
    <s v="Santa Barbara D'Oeste"/>
    <x v="7"/>
    <n v="5"/>
    <n v="5"/>
    <n v="477.16"/>
    <n v="5"/>
    <n v="1"/>
    <n v="4.2"/>
    <n v="0.2"/>
    <x v="7"/>
  </r>
  <r>
    <x v="1020"/>
    <x v="0"/>
    <s v="Santa Barbara D'Oeste"/>
    <x v="8"/>
    <n v="8"/>
    <n v="8"/>
    <n v="741.3"/>
    <n v="8"/>
    <n v="0"/>
    <n v="4.88"/>
    <n v="0"/>
    <x v="8"/>
  </r>
  <r>
    <x v="1020"/>
    <x v="0"/>
    <s v="Santa Barbara D'Oeste"/>
    <x v="0"/>
    <n v="7"/>
    <n v="7"/>
    <n v="641.79999999999995"/>
    <n v="7"/>
    <n v="0"/>
    <n v="4.57"/>
    <n v="0"/>
    <x v="0"/>
  </r>
  <r>
    <x v="1020"/>
    <x v="0"/>
    <s v="Santa Barbara D'Oeste"/>
    <x v="1"/>
    <n v="7"/>
    <n v="8"/>
    <n v="622.41"/>
    <n v="7"/>
    <n v="0"/>
    <n v="4.1399999999999997"/>
    <n v="0"/>
    <x v="1"/>
  </r>
  <r>
    <x v="1020"/>
    <x v="0"/>
    <s v="Santa Barbara D'Oeste"/>
    <x v="9"/>
    <n v="10"/>
    <n v="10"/>
    <n v="776.13"/>
    <n v="10"/>
    <n v="1"/>
    <n v="4.2"/>
    <n v="0.1"/>
    <x v="9"/>
  </r>
  <r>
    <x v="1020"/>
    <x v="0"/>
    <s v="Santa Barbara D'Oeste"/>
    <x v="10"/>
    <n v="9"/>
    <n v="9"/>
    <n v="919.25"/>
    <n v="9"/>
    <n v="0"/>
    <n v="4.4400000000000004"/>
    <n v="0"/>
    <x v="10"/>
  </r>
  <r>
    <x v="1020"/>
    <x v="0"/>
    <s v="Santa Barbara D'Oeste"/>
    <x v="11"/>
    <n v="12"/>
    <n v="12"/>
    <n v="1111.8"/>
    <n v="12"/>
    <n v="1"/>
    <n v="4.17"/>
    <n v="8.3333333333333329E-2"/>
    <x v="11"/>
  </r>
  <r>
    <x v="1020"/>
    <x v="0"/>
    <s v="Santa Barbara D'Oeste"/>
    <x v="12"/>
    <n v="14"/>
    <n v="14"/>
    <n v="1372.29"/>
    <n v="14"/>
    <n v="1"/>
    <n v="4.62"/>
    <n v="7.1428571428571425E-2"/>
    <x v="12"/>
  </r>
  <r>
    <x v="1020"/>
    <x v="0"/>
    <s v="Santa Barbara D'Oeste"/>
    <x v="13"/>
    <n v="24"/>
    <n v="26"/>
    <n v="2644.16"/>
    <n v="23"/>
    <n v="6"/>
    <n v="4"/>
    <n v="0.2608695652173913"/>
    <x v="13"/>
  </r>
  <r>
    <x v="1020"/>
    <x v="0"/>
    <s v="Santa Barbara D'Oeste"/>
    <x v="14"/>
    <n v="21"/>
    <n v="21"/>
    <n v="2151.7199999999998"/>
    <n v="21"/>
    <n v="1"/>
    <n v="4.57"/>
    <n v="4.7619047619047616E-2"/>
    <x v="14"/>
  </r>
  <r>
    <x v="1020"/>
    <x v="0"/>
    <s v="Santa Barbara D'Oeste"/>
    <x v="18"/>
    <n v="16"/>
    <n v="16"/>
    <n v="1819.25"/>
    <n v="16"/>
    <n v="3"/>
    <n v="4.13"/>
    <n v="0.1875"/>
    <x v="18"/>
  </r>
  <r>
    <x v="1020"/>
    <x v="0"/>
    <s v="Santa Barbara D'Oeste"/>
    <x v="15"/>
    <n v="8"/>
    <n v="8"/>
    <n v="818.78"/>
    <n v="8"/>
    <n v="0"/>
    <n v="4.63"/>
    <n v="0"/>
    <x v="15"/>
  </r>
  <r>
    <x v="1020"/>
    <x v="0"/>
    <s v="Santa Barbara D'Oeste"/>
    <x v="16"/>
    <n v="15"/>
    <n v="15"/>
    <n v="1388.68"/>
    <n v="15"/>
    <n v="0"/>
    <n v="4.13"/>
    <n v="0"/>
    <x v="16"/>
  </r>
  <r>
    <x v="1020"/>
    <x v="0"/>
    <s v="Santa Barbara D'Oeste"/>
    <x v="19"/>
    <n v="7"/>
    <n v="7"/>
    <n v="700.52"/>
    <n v="7"/>
    <n v="0"/>
    <n v="5"/>
    <n v="0"/>
    <x v="19"/>
  </r>
  <r>
    <x v="1021"/>
    <x v="3"/>
    <s v="Belo Horizonte"/>
    <x v="20"/>
    <n v="1"/>
    <n v="1"/>
    <n v="286.55"/>
    <n v="1"/>
    <n v="0"/>
    <n v="3"/>
    <n v="0"/>
    <x v="20"/>
  </r>
  <r>
    <x v="1021"/>
    <x v="3"/>
    <s v="Belo Horizonte"/>
    <x v="2"/>
    <n v="6"/>
    <n v="6"/>
    <n v="486.28"/>
    <n v="6"/>
    <n v="0"/>
    <n v="4"/>
    <n v="0"/>
    <x v="2"/>
  </r>
  <r>
    <x v="1022"/>
    <x v="7"/>
    <s v="Florianopolis"/>
    <x v="12"/>
    <n v="2"/>
    <n v="2"/>
    <n v="317.83999999999997"/>
    <n v="2"/>
    <n v="0"/>
    <n v="5"/>
    <n v="0"/>
    <x v="12"/>
  </r>
  <r>
    <x v="1022"/>
    <x v="7"/>
    <s v="Florianopolis"/>
    <x v="13"/>
    <n v="8"/>
    <n v="9"/>
    <n v="1673.12"/>
    <n v="8"/>
    <n v="1"/>
    <n v="4"/>
    <n v="0.125"/>
    <x v="13"/>
  </r>
  <r>
    <x v="1022"/>
    <x v="7"/>
    <s v="Florianopolis"/>
    <x v="14"/>
    <n v="2"/>
    <n v="2"/>
    <n v="302.12"/>
    <n v="2"/>
    <n v="0"/>
    <n v="5"/>
    <n v="0"/>
    <x v="14"/>
  </r>
  <r>
    <x v="1022"/>
    <x v="7"/>
    <s v="Florianopolis"/>
    <x v="18"/>
    <n v="1"/>
    <n v="1"/>
    <n v="159.94999999999999"/>
    <n v="1"/>
    <n v="0"/>
    <n v="5"/>
    <n v="0"/>
    <x v="18"/>
  </r>
  <r>
    <x v="1022"/>
    <x v="7"/>
    <s v="Florianopolis"/>
    <x v="15"/>
    <n v="1"/>
    <n v="1"/>
    <n v="296.24"/>
    <n v="1"/>
    <n v="0"/>
    <n v="5"/>
    <n v="0"/>
    <x v="15"/>
  </r>
  <r>
    <x v="1022"/>
    <x v="7"/>
    <s v="Florianopolis"/>
    <x v="16"/>
    <n v="3"/>
    <n v="3"/>
    <n v="834.8"/>
    <n v="3"/>
    <n v="0"/>
    <n v="4.67"/>
    <n v="0"/>
    <x v="16"/>
  </r>
  <r>
    <x v="1022"/>
    <x v="7"/>
    <s v="Florianopolis"/>
    <x v="19"/>
    <n v="1"/>
    <n v="1"/>
    <n v="173.71"/>
    <n v="1"/>
    <n v="1"/>
    <n v="2"/>
    <n v="1"/>
    <x v="19"/>
  </r>
  <r>
    <x v="1023"/>
    <x v="3"/>
    <s v="Contagem"/>
    <x v="15"/>
    <n v="4"/>
    <n v="4"/>
    <n v="408.09"/>
    <n v="4"/>
    <n v="0"/>
    <n v="4.5"/>
    <n v="0"/>
    <x v="15"/>
  </r>
  <r>
    <x v="1023"/>
    <x v="3"/>
    <s v="Contagem"/>
    <x v="16"/>
    <n v="1"/>
    <n v="1"/>
    <n v="52.34"/>
    <n v="1"/>
    <n v="0"/>
    <n v="5"/>
    <n v="0"/>
    <x v="16"/>
  </r>
  <r>
    <x v="1023"/>
    <x v="3"/>
    <s v="Contagem"/>
    <x v="19"/>
    <n v="2"/>
    <n v="2"/>
    <n v="128.4"/>
    <n v="2"/>
    <n v="0"/>
    <n v="5"/>
    <n v="0"/>
    <x v="19"/>
  </r>
  <r>
    <x v="1024"/>
    <x v="0"/>
    <s v="Limeira"/>
    <x v="18"/>
    <n v="2"/>
    <n v="2"/>
    <n v="175.14"/>
    <n v="2"/>
    <n v="1"/>
    <n v="1"/>
    <n v="0.5"/>
    <x v="18"/>
  </r>
  <r>
    <x v="1025"/>
    <x v="0"/>
    <s v="Guarulhos"/>
    <x v="6"/>
    <n v="1"/>
    <n v="1"/>
    <n v="79.209999999999994"/>
    <n v="1"/>
    <n v="0"/>
    <n v="4"/>
    <n v="0"/>
    <x v="6"/>
  </r>
  <r>
    <x v="1025"/>
    <x v="0"/>
    <s v="Guarulhos"/>
    <x v="10"/>
    <n v="1"/>
    <n v="2"/>
    <n v="362.39"/>
    <n v="1"/>
    <n v="0"/>
    <n v="5"/>
    <n v="0"/>
    <x v="10"/>
  </r>
  <r>
    <x v="1026"/>
    <x v="4"/>
    <s v="Sao Jose Dos Pinhais"/>
    <x v="4"/>
    <n v="2"/>
    <n v="2"/>
    <n v="59.84"/>
    <n v="2"/>
    <n v="0"/>
    <n v="5"/>
    <n v="0"/>
    <x v="4"/>
  </r>
  <r>
    <x v="1026"/>
    <x v="4"/>
    <s v="Sao Jose Dos Pinhais"/>
    <x v="5"/>
    <n v="1"/>
    <n v="1"/>
    <n v="56.28"/>
    <n v="1"/>
    <n v="0"/>
    <n v="5"/>
    <n v="0"/>
    <x v="5"/>
  </r>
  <r>
    <x v="1026"/>
    <x v="4"/>
    <s v="Sao Jose Dos Pinhais"/>
    <x v="8"/>
    <n v="1"/>
    <n v="1"/>
    <n v="31"/>
    <n v="1"/>
    <n v="0"/>
    <n v="3"/>
    <n v="0"/>
    <x v="8"/>
  </r>
  <r>
    <x v="1026"/>
    <x v="4"/>
    <s v="Sao Jose Dos Pinhais"/>
    <x v="11"/>
    <n v="1"/>
    <n v="1"/>
    <n v="40.69"/>
    <n v="1"/>
    <n v="0"/>
    <n v="4"/>
    <n v="0"/>
    <x v="11"/>
  </r>
  <r>
    <x v="1027"/>
    <x v="4"/>
    <s v="Curitiba"/>
    <x v="15"/>
    <n v="1"/>
    <n v="1"/>
    <n v="927.28"/>
    <n v="1"/>
    <n v="0"/>
    <n v="1"/>
    <n v="0"/>
    <x v="15"/>
  </r>
  <r>
    <x v="1027"/>
    <x v="4"/>
    <s v="Curitiba"/>
    <x v="19"/>
    <n v="3"/>
    <n v="3"/>
    <n v="522.36"/>
    <n v="3"/>
    <n v="0"/>
    <n v="4"/>
    <n v="0"/>
    <x v="19"/>
  </r>
  <r>
    <x v="1028"/>
    <x v="2"/>
    <s v="Morrinhos"/>
    <x v="5"/>
    <n v="5"/>
    <n v="5"/>
    <n v="509.39"/>
    <n v="5"/>
    <n v="0"/>
    <n v="3.6"/>
    <n v="0"/>
    <x v="5"/>
  </r>
  <r>
    <x v="1028"/>
    <x v="2"/>
    <s v="Morrinhos"/>
    <x v="6"/>
    <n v="4"/>
    <n v="5"/>
    <n v="356.77"/>
    <n v="4"/>
    <n v="0"/>
    <n v="2.75"/>
    <n v="0"/>
    <x v="6"/>
  </r>
  <r>
    <x v="1028"/>
    <x v="2"/>
    <s v="Morrinhos"/>
    <x v="7"/>
    <n v="2"/>
    <n v="2"/>
    <n v="194.76"/>
    <n v="2"/>
    <n v="0"/>
    <n v="4"/>
    <n v="0"/>
    <x v="7"/>
  </r>
  <r>
    <x v="1028"/>
    <x v="2"/>
    <s v="Morrinhos"/>
    <x v="0"/>
    <n v="1"/>
    <n v="1"/>
    <n v="47.62"/>
    <n v="1"/>
    <n v="0"/>
    <n v="3"/>
    <n v="0"/>
    <x v="0"/>
  </r>
  <r>
    <x v="1029"/>
    <x v="0"/>
    <s v="Sao Paulo"/>
    <x v="16"/>
    <n v="1"/>
    <n v="1"/>
    <n v="68.349999999999994"/>
    <n v="1"/>
    <n v="0"/>
    <n v="5"/>
    <n v="0"/>
    <x v="16"/>
  </r>
  <r>
    <x v="1029"/>
    <x v="0"/>
    <s v="Sao Paulo"/>
    <x v="19"/>
    <n v="1"/>
    <n v="1"/>
    <n v="35.14"/>
    <n v="1"/>
    <n v="0"/>
    <n v="5"/>
    <n v="0"/>
    <x v="19"/>
  </r>
  <r>
    <x v="1030"/>
    <x v="7"/>
    <s v="Joinville"/>
    <x v="19"/>
    <n v="2"/>
    <n v="2"/>
    <n v="433.72"/>
    <n v="2"/>
    <n v="1"/>
    <n v="2.5"/>
    <n v="0.5"/>
    <x v="19"/>
  </r>
  <r>
    <x v="1031"/>
    <x v="3"/>
    <s v="Sao Joao Del Rei"/>
    <x v="4"/>
    <n v="3"/>
    <n v="4"/>
    <n v="439.44"/>
    <n v="3"/>
    <n v="0"/>
    <n v="5"/>
    <n v="0"/>
    <x v="4"/>
  </r>
  <r>
    <x v="1031"/>
    <x v="3"/>
    <s v="Sao Joao Del Rei"/>
    <x v="5"/>
    <n v="5"/>
    <n v="5"/>
    <n v="691.46"/>
    <n v="5"/>
    <n v="0"/>
    <n v="3.8"/>
    <n v="0"/>
    <x v="5"/>
  </r>
  <r>
    <x v="1031"/>
    <x v="3"/>
    <s v="Sao Joao Del Rei"/>
    <x v="6"/>
    <n v="9"/>
    <n v="9"/>
    <n v="1165.52"/>
    <n v="9"/>
    <n v="0"/>
    <n v="4.4400000000000004"/>
    <n v="0"/>
    <x v="6"/>
  </r>
  <r>
    <x v="1031"/>
    <x v="3"/>
    <s v="Sao Joao Del Rei"/>
    <x v="7"/>
    <n v="3"/>
    <n v="3"/>
    <n v="401.82"/>
    <n v="3"/>
    <n v="0"/>
    <n v="4.67"/>
    <n v="0"/>
    <x v="7"/>
  </r>
  <r>
    <x v="1031"/>
    <x v="3"/>
    <s v="Sao Joao Del Rei"/>
    <x v="8"/>
    <n v="13"/>
    <n v="14"/>
    <n v="1467.99"/>
    <n v="13"/>
    <n v="1"/>
    <n v="4.6900000000000004"/>
    <n v="7.6923076923076927E-2"/>
    <x v="8"/>
  </r>
  <r>
    <x v="1031"/>
    <x v="3"/>
    <s v="Sao Joao Del Rei"/>
    <x v="0"/>
    <n v="4"/>
    <n v="4"/>
    <n v="528.16"/>
    <n v="4"/>
    <n v="0"/>
    <n v="4.5"/>
    <n v="0"/>
    <x v="0"/>
  </r>
  <r>
    <x v="1031"/>
    <x v="3"/>
    <s v="Sao Joao Del Rei"/>
    <x v="1"/>
    <n v="2"/>
    <n v="2"/>
    <n v="154.99"/>
    <n v="2"/>
    <n v="0"/>
    <n v="3.5"/>
    <n v="0"/>
    <x v="1"/>
  </r>
  <r>
    <x v="1032"/>
    <x v="0"/>
    <s v="Bauru"/>
    <x v="11"/>
    <n v="2"/>
    <n v="2"/>
    <n v="321.47000000000003"/>
    <n v="2"/>
    <n v="0"/>
    <n v="3"/>
    <n v="0"/>
    <x v="11"/>
  </r>
  <r>
    <x v="1032"/>
    <x v="0"/>
    <s v="Bauru"/>
    <x v="12"/>
    <n v="4"/>
    <n v="4"/>
    <n v="754.47"/>
    <n v="4"/>
    <n v="0"/>
    <n v="2.75"/>
    <n v="0"/>
    <x v="12"/>
  </r>
  <r>
    <x v="1032"/>
    <x v="0"/>
    <s v="Bauru"/>
    <x v="13"/>
    <n v="3"/>
    <n v="4"/>
    <n v="394.04"/>
    <n v="3"/>
    <n v="2"/>
    <n v="4"/>
    <n v="0.66666666666666663"/>
    <x v="13"/>
  </r>
  <r>
    <x v="1032"/>
    <x v="0"/>
    <s v="Bauru"/>
    <x v="14"/>
    <n v="2"/>
    <n v="2"/>
    <n v="269.79000000000002"/>
    <n v="2"/>
    <n v="0"/>
    <n v="3"/>
    <n v="0"/>
    <x v="14"/>
  </r>
  <r>
    <x v="1032"/>
    <x v="0"/>
    <s v="Bauru"/>
    <x v="15"/>
    <n v="3"/>
    <n v="3"/>
    <n v="562.21"/>
    <n v="3"/>
    <n v="0"/>
    <n v="4"/>
    <n v="0"/>
    <x v="15"/>
  </r>
  <r>
    <x v="1032"/>
    <x v="0"/>
    <s v="Bauru"/>
    <x v="16"/>
    <n v="1"/>
    <n v="1"/>
    <n v="91.04"/>
    <n v="1"/>
    <n v="0"/>
    <n v="5"/>
    <n v="0"/>
    <x v="16"/>
  </r>
  <r>
    <x v="1033"/>
    <x v="0"/>
    <s v="Tabatinga"/>
    <x v="14"/>
    <n v="3"/>
    <n v="3"/>
    <n v="388.52"/>
    <n v="3"/>
    <n v="0"/>
    <n v="3.67"/>
    <n v="0"/>
    <x v="14"/>
  </r>
  <r>
    <x v="1033"/>
    <x v="0"/>
    <s v="Tabatinga"/>
    <x v="18"/>
    <n v="2"/>
    <n v="2"/>
    <n v="333.6"/>
    <n v="2"/>
    <n v="0"/>
    <n v="4"/>
    <n v="0"/>
    <x v="18"/>
  </r>
  <r>
    <x v="1033"/>
    <x v="0"/>
    <s v="Tabatinga"/>
    <x v="19"/>
    <n v="1"/>
    <n v="1"/>
    <n v="104.11"/>
    <n v="1"/>
    <n v="0"/>
    <n v="5"/>
    <n v="0"/>
    <x v="19"/>
  </r>
  <r>
    <x v="1034"/>
    <x v="0"/>
    <s v="Sao Paulo"/>
    <x v="3"/>
    <n v="1"/>
    <n v="1"/>
    <n v="35.340000000000003"/>
    <n v="1"/>
    <n v="0"/>
    <n v="5"/>
    <n v="0"/>
    <x v="3"/>
  </r>
  <r>
    <x v="1034"/>
    <x v="0"/>
    <s v="Sao Paulo"/>
    <x v="4"/>
    <n v="2"/>
    <n v="3"/>
    <n v="109.87"/>
    <n v="2"/>
    <n v="0"/>
    <n v="5"/>
    <n v="0"/>
    <x v="4"/>
  </r>
  <r>
    <x v="1034"/>
    <x v="0"/>
    <s v="Sao Paulo"/>
    <x v="6"/>
    <n v="1"/>
    <n v="1"/>
    <n v="35.340000000000003"/>
    <n v="1"/>
    <n v="0"/>
    <n v="4"/>
    <n v="0"/>
    <x v="6"/>
  </r>
  <r>
    <x v="1034"/>
    <x v="0"/>
    <s v="Sao Paulo"/>
    <x v="9"/>
    <n v="1"/>
    <n v="1"/>
    <n v="35.340000000000003"/>
    <n v="1"/>
    <n v="1"/>
    <n v="4"/>
    <n v="1"/>
    <x v="9"/>
  </r>
  <r>
    <x v="1034"/>
    <x v="0"/>
    <s v="Sao Paulo"/>
    <x v="11"/>
    <n v="1"/>
    <n v="4"/>
    <n v="267.48"/>
    <n v="0"/>
    <n v="0"/>
    <n v="1"/>
    <m/>
    <x v="11"/>
  </r>
  <r>
    <x v="1035"/>
    <x v="0"/>
    <s v="Sao Paulo"/>
    <x v="5"/>
    <n v="1"/>
    <n v="2"/>
    <n v="633.88"/>
    <n v="1"/>
    <n v="0"/>
    <n v="5"/>
    <n v="0"/>
    <x v="5"/>
  </r>
  <r>
    <x v="1035"/>
    <x v="0"/>
    <s v="Sao Paulo"/>
    <x v="6"/>
    <n v="1"/>
    <n v="1"/>
    <n v="186.95"/>
    <n v="1"/>
    <n v="0"/>
    <n v="4"/>
    <n v="0"/>
    <x v="6"/>
  </r>
  <r>
    <x v="1035"/>
    <x v="0"/>
    <s v="Sao Paulo"/>
    <x v="7"/>
    <n v="1"/>
    <n v="2"/>
    <n v="373.9"/>
    <n v="1"/>
    <n v="0"/>
    <n v="4"/>
    <n v="0"/>
    <x v="7"/>
  </r>
  <r>
    <x v="1035"/>
    <x v="0"/>
    <s v="Sao Paulo"/>
    <x v="8"/>
    <n v="2"/>
    <n v="2"/>
    <n v="257.5"/>
    <n v="2"/>
    <n v="0"/>
    <n v="5"/>
    <n v="0"/>
    <x v="8"/>
  </r>
  <r>
    <x v="1035"/>
    <x v="0"/>
    <s v="Sao Paulo"/>
    <x v="1"/>
    <n v="1"/>
    <n v="1"/>
    <n v="185.05"/>
    <n v="1"/>
    <n v="0"/>
    <n v="5"/>
    <n v="0"/>
    <x v="1"/>
  </r>
  <r>
    <x v="1035"/>
    <x v="0"/>
    <s v="Sao Paulo"/>
    <x v="9"/>
    <n v="2"/>
    <n v="4"/>
    <n v="740.9"/>
    <n v="2"/>
    <n v="0"/>
    <n v="1"/>
    <n v="0"/>
    <x v="9"/>
  </r>
  <r>
    <x v="1035"/>
    <x v="0"/>
    <s v="Sao Paulo"/>
    <x v="10"/>
    <n v="2"/>
    <n v="2"/>
    <n v="653.15"/>
    <n v="2"/>
    <n v="0"/>
    <n v="5"/>
    <n v="0"/>
    <x v="10"/>
  </r>
  <r>
    <x v="1035"/>
    <x v="0"/>
    <s v="Sao Paulo"/>
    <x v="11"/>
    <n v="2"/>
    <n v="2"/>
    <n v="412.82"/>
    <n v="2"/>
    <n v="0"/>
    <n v="4"/>
    <n v="0"/>
    <x v="11"/>
  </r>
  <r>
    <x v="1035"/>
    <x v="0"/>
    <s v="Sao Paulo"/>
    <x v="12"/>
    <n v="2"/>
    <n v="2"/>
    <n v="241.89"/>
    <n v="2"/>
    <n v="0"/>
    <n v="4"/>
    <n v="0"/>
    <x v="12"/>
  </r>
  <r>
    <x v="1035"/>
    <x v="0"/>
    <s v="Sao Paulo"/>
    <x v="13"/>
    <n v="1"/>
    <n v="1"/>
    <n v="85.35"/>
    <n v="1"/>
    <n v="0"/>
    <n v="4"/>
    <n v="0"/>
    <x v="13"/>
  </r>
  <r>
    <x v="1035"/>
    <x v="0"/>
    <s v="Sao Paulo"/>
    <x v="15"/>
    <n v="4"/>
    <n v="7"/>
    <n v="1344.96"/>
    <n v="4"/>
    <n v="0"/>
    <n v="4"/>
    <n v="0"/>
    <x v="15"/>
  </r>
  <r>
    <x v="1035"/>
    <x v="0"/>
    <s v="Sao Paulo"/>
    <x v="16"/>
    <n v="1"/>
    <n v="1"/>
    <n v="558.62"/>
    <n v="1"/>
    <n v="0"/>
    <n v="5"/>
    <n v="0"/>
    <x v="16"/>
  </r>
  <r>
    <x v="1035"/>
    <x v="0"/>
    <s v="Sao Paulo"/>
    <x v="19"/>
    <n v="1"/>
    <n v="1"/>
    <n v="115.51"/>
    <n v="1"/>
    <n v="0"/>
    <n v="5"/>
    <n v="0"/>
    <x v="19"/>
  </r>
  <r>
    <x v="1036"/>
    <x v="5"/>
    <s v="Rio De Janeiro"/>
    <x v="19"/>
    <n v="8"/>
    <n v="9"/>
    <n v="1166.0899999999999"/>
    <n v="8"/>
    <n v="0"/>
    <n v="4.88"/>
    <n v="0"/>
    <x v="19"/>
  </r>
  <r>
    <x v="1037"/>
    <x v="0"/>
    <s v="Osasco"/>
    <x v="16"/>
    <n v="8"/>
    <n v="8"/>
    <n v="1180.96"/>
    <n v="8"/>
    <n v="1"/>
    <n v="3.75"/>
    <n v="0.125"/>
    <x v="16"/>
  </r>
  <r>
    <x v="1037"/>
    <x v="0"/>
    <s v="Osasco"/>
    <x v="19"/>
    <n v="14"/>
    <n v="14"/>
    <n v="2239.4899999999998"/>
    <n v="14"/>
    <n v="0"/>
    <n v="3.79"/>
    <n v="0"/>
    <x v="19"/>
  </r>
  <r>
    <x v="1038"/>
    <x v="3"/>
    <s v="Belo Horizonte"/>
    <x v="1"/>
    <n v="1"/>
    <n v="1"/>
    <n v="63.71"/>
    <n v="1"/>
    <n v="0"/>
    <n v="5"/>
    <n v="0"/>
    <x v="1"/>
  </r>
  <r>
    <x v="1038"/>
    <x v="3"/>
    <s v="Belo Horizonte"/>
    <x v="9"/>
    <n v="3"/>
    <n v="3"/>
    <n v="235.8"/>
    <n v="3"/>
    <n v="1"/>
    <n v="4.33"/>
    <n v="0.33333333333333331"/>
    <x v="9"/>
  </r>
  <r>
    <x v="1038"/>
    <x v="3"/>
    <s v="Belo Horizonte"/>
    <x v="10"/>
    <n v="3"/>
    <n v="3"/>
    <n v="219.97"/>
    <n v="3"/>
    <n v="0"/>
    <n v="4.67"/>
    <n v="0"/>
    <x v="10"/>
  </r>
  <r>
    <x v="1038"/>
    <x v="3"/>
    <s v="Belo Horizonte"/>
    <x v="11"/>
    <n v="1"/>
    <n v="1"/>
    <n v="78.989999999999995"/>
    <n v="1"/>
    <n v="0"/>
    <n v="4"/>
    <n v="0"/>
    <x v="11"/>
  </r>
  <r>
    <x v="1038"/>
    <x v="3"/>
    <s v="Belo Horizonte"/>
    <x v="12"/>
    <n v="1"/>
    <n v="1"/>
    <n v="67.53"/>
    <n v="1"/>
    <n v="0"/>
    <n v="5"/>
    <n v="0"/>
    <x v="12"/>
  </r>
  <r>
    <x v="1038"/>
    <x v="3"/>
    <s v="Belo Horizonte"/>
    <x v="13"/>
    <n v="1"/>
    <n v="1"/>
    <n v="55.13"/>
    <n v="1"/>
    <n v="0"/>
    <n v="5"/>
    <n v="0"/>
    <x v="13"/>
  </r>
  <r>
    <x v="1038"/>
    <x v="3"/>
    <s v="Belo Horizonte"/>
    <x v="14"/>
    <n v="1"/>
    <n v="1"/>
    <n v="66.959999999999994"/>
    <n v="1"/>
    <n v="0"/>
    <n v="5"/>
    <n v="0"/>
    <x v="14"/>
  </r>
  <r>
    <x v="1038"/>
    <x v="3"/>
    <s v="Belo Horizonte"/>
    <x v="18"/>
    <n v="2"/>
    <n v="2"/>
    <n v="178.16"/>
    <n v="2"/>
    <n v="0"/>
    <n v="4"/>
    <n v="0"/>
    <x v="18"/>
  </r>
  <r>
    <x v="1039"/>
    <x v="0"/>
    <s v="Campinas"/>
    <x v="11"/>
    <n v="21"/>
    <n v="21"/>
    <n v="950.23"/>
    <n v="21"/>
    <n v="0"/>
    <n v="4.57"/>
    <n v="0"/>
    <x v="11"/>
  </r>
  <r>
    <x v="1039"/>
    <x v="0"/>
    <s v="Campinas"/>
    <x v="12"/>
    <n v="58"/>
    <n v="60"/>
    <n v="2622.04"/>
    <n v="58"/>
    <n v="6"/>
    <n v="4.07"/>
    <n v="0.10344827586206896"/>
    <x v="12"/>
  </r>
  <r>
    <x v="1039"/>
    <x v="0"/>
    <s v="Campinas"/>
    <x v="13"/>
    <n v="16"/>
    <n v="16"/>
    <n v="785.42"/>
    <n v="16"/>
    <n v="1"/>
    <n v="3.81"/>
    <n v="6.25E-2"/>
    <x v="13"/>
  </r>
  <r>
    <x v="1039"/>
    <x v="0"/>
    <s v="Campinas"/>
    <x v="14"/>
    <n v="43"/>
    <n v="47"/>
    <n v="2269.29"/>
    <n v="42"/>
    <n v="0"/>
    <n v="4.3099999999999996"/>
    <n v="0"/>
    <x v="14"/>
  </r>
  <r>
    <x v="1039"/>
    <x v="0"/>
    <s v="Campinas"/>
    <x v="18"/>
    <n v="61"/>
    <n v="63"/>
    <n v="3050.06"/>
    <n v="60"/>
    <n v="1"/>
    <n v="4.3899999999999997"/>
    <n v="1.6666666666666666E-2"/>
    <x v="18"/>
  </r>
  <r>
    <x v="1039"/>
    <x v="0"/>
    <s v="Campinas"/>
    <x v="15"/>
    <n v="25"/>
    <n v="25"/>
    <n v="1307.5"/>
    <n v="24"/>
    <n v="0"/>
    <n v="4.4000000000000004"/>
    <n v="0"/>
    <x v="15"/>
  </r>
  <r>
    <x v="1039"/>
    <x v="0"/>
    <s v="Campinas"/>
    <x v="16"/>
    <n v="20"/>
    <n v="22"/>
    <n v="1094.45"/>
    <n v="20"/>
    <n v="0"/>
    <n v="3.55"/>
    <n v="0"/>
    <x v="16"/>
  </r>
  <r>
    <x v="1039"/>
    <x v="0"/>
    <s v="Campinas"/>
    <x v="19"/>
    <n v="14"/>
    <n v="14"/>
    <n v="957.49"/>
    <n v="14"/>
    <n v="0"/>
    <n v="4.5"/>
    <n v="0"/>
    <x v="19"/>
  </r>
  <r>
    <x v="1040"/>
    <x v="12"/>
    <s v="Brasilia"/>
    <x v="20"/>
    <n v="1"/>
    <n v="1"/>
    <n v="47.54"/>
    <n v="0"/>
    <n v="0"/>
    <n v="5"/>
    <m/>
    <x v="20"/>
  </r>
  <r>
    <x v="1040"/>
    <x v="12"/>
    <s v="Brasilia"/>
    <x v="5"/>
    <n v="4"/>
    <n v="6"/>
    <n v="278.39"/>
    <n v="3"/>
    <n v="0"/>
    <n v="3.25"/>
    <n v="0"/>
    <x v="5"/>
  </r>
  <r>
    <x v="1040"/>
    <x v="12"/>
    <s v="Brasilia"/>
    <x v="6"/>
    <n v="3"/>
    <n v="4"/>
    <n v="147.72"/>
    <n v="3"/>
    <n v="0"/>
    <n v="3.33"/>
    <n v="0"/>
    <x v="6"/>
  </r>
  <r>
    <x v="1040"/>
    <x v="12"/>
    <s v="Brasilia"/>
    <x v="7"/>
    <n v="4"/>
    <n v="4"/>
    <n v="196.17"/>
    <n v="4"/>
    <n v="0"/>
    <n v="4.75"/>
    <n v="0"/>
    <x v="7"/>
  </r>
  <r>
    <x v="1040"/>
    <x v="12"/>
    <s v="Brasilia"/>
    <x v="8"/>
    <n v="1"/>
    <n v="1"/>
    <n v="62.88"/>
    <n v="1"/>
    <n v="0"/>
    <n v="4"/>
    <n v="0"/>
    <x v="8"/>
  </r>
  <r>
    <x v="1040"/>
    <x v="12"/>
    <s v="Brasilia"/>
    <x v="0"/>
    <n v="4"/>
    <n v="4"/>
    <n v="195.72"/>
    <n v="4"/>
    <n v="0"/>
    <n v="4.5"/>
    <n v="0"/>
    <x v="0"/>
  </r>
  <r>
    <x v="1040"/>
    <x v="12"/>
    <s v="Brasilia"/>
    <x v="1"/>
    <n v="9"/>
    <n v="13"/>
    <n v="1546.79"/>
    <n v="9"/>
    <n v="0"/>
    <n v="3.67"/>
    <n v="0"/>
    <x v="1"/>
  </r>
  <r>
    <x v="1040"/>
    <x v="12"/>
    <s v="Brasilia"/>
    <x v="9"/>
    <n v="8"/>
    <n v="8"/>
    <n v="549.83000000000004"/>
    <n v="7"/>
    <n v="1"/>
    <n v="3.38"/>
    <n v="0.14285714285714285"/>
    <x v="9"/>
  </r>
  <r>
    <x v="1040"/>
    <x v="12"/>
    <s v="Brasilia"/>
    <x v="10"/>
    <n v="12"/>
    <n v="14"/>
    <n v="916.72"/>
    <n v="12"/>
    <n v="0"/>
    <n v="3.83"/>
    <n v="0"/>
    <x v="10"/>
  </r>
  <r>
    <x v="1040"/>
    <x v="12"/>
    <s v="Brasilia"/>
    <x v="11"/>
    <n v="14"/>
    <n v="15"/>
    <n v="1211.8399999999999"/>
    <n v="14"/>
    <n v="1"/>
    <n v="3.86"/>
    <n v="7.1428571428571425E-2"/>
    <x v="11"/>
  </r>
  <r>
    <x v="1040"/>
    <x v="12"/>
    <s v="Brasilia"/>
    <x v="12"/>
    <n v="18"/>
    <n v="19"/>
    <n v="878.49"/>
    <n v="18"/>
    <n v="2"/>
    <n v="3.61"/>
    <n v="0.1111111111111111"/>
    <x v="12"/>
  </r>
  <r>
    <x v="1040"/>
    <x v="12"/>
    <s v="Brasilia"/>
    <x v="13"/>
    <n v="12"/>
    <n v="12"/>
    <n v="500.86"/>
    <n v="12"/>
    <n v="3"/>
    <n v="3.83"/>
    <n v="0.25"/>
    <x v="13"/>
  </r>
  <r>
    <x v="1040"/>
    <x v="12"/>
    <s v="Brasilia"/>
    <x v="14"/>
    <n v="13"/>
    <n v="14"/>
    <n v="801.01"/>
    <n v="13"/>
    <n v="1"/>
    <n v="4"/>
    <n v="7.6923076923076927E-2"/>
    <x v="14"/>
  </r>
  <r>
    <x v="1040"/>
    <x v="12"/>
    <s v="Brasilia"/>
    <x v="18"/>
    <n v="9"/>
    <n v="9"/>
    <n v="322.79000000000002"/>
    <n v="9"/>
    <n v="0"/>
    <n v="4"/>
    <n v="0"/>
    <x v="18"/>
  </r>
  <r>
    <x v="1040"/>
    <x v="12"/>
    <s v="Brasilia"/>
    <x v="15"/>
    <n v="15"/>
    <n v="16"/>
    <n v="934.53"/>
    <n v="15"/>
    <n v="0"/>
    <n v="4.13"/>
    <n v="0"/>
    <x v="15"/>
  </r>
  <r>
    <x v="1040"/>
    <x v="12"/>
    <s v="Brasilia"/>
    <x v="16"/>
    <n v="24"/>
    <n v="24"/>
    <n v="1355.34"/>
    <n v="24"/>
    <n v="1"/>
    <n v="3.83"/>
    <n v="4.1666666666666664E-2"/>
    <x v="16"/>
  </r>
  <r>
    <x v="1040"/>
    <x v="12"/>
    <s v="Brasilia"/>
    <x v="19"/>
    <n v="23"/>
    <n v="24"/>
    <n v="1496.34"/>
    <n v="23"/>
    <n v="1"/>
    <n v="4"/>
    <n v="4.3478260869565216E-2"/>
    <x v="19"/>
  </r>
  <r>
    <x v="1041"/>
    <x v="0"/>
    <s v="Taubate"/>
    <x v="0"/>
    <n v="1"/>
    <n v="1"/>
    <n v="95.56"/>
    <n v="1"/>
    <n v="0"/>
    <n v="4"/>
    <n v="0"/>
    <x v="0"/>
  </r>
  <r>
    <x v="1041"/>
    <x v="0"/>
    <s v="Taubate"/>
    <x v="13"/>
    <n v="1"/>
    <n v="1"/>
    <n v="117.57"/>
    <n v="1"/>
    <n v="1"/>
    <n v="1"/>
    <n v="1"/>
    <x v="13"/>
  </r>
  <r>
    <x v="1042"/>
    <x v="0"/>
    <s v="Sao Paulo"/>
    <x v="20"/>
    <n v="2"/>
    <n v="2"/>
    <n v="231.68"/>
    <n v="2"/>
    <n v="0"/>
    <n v="5"/>
    <n v="0"/>
    <x v="20"/>
  </r>
  <r>
    <x v="1042"/>
    <x v="0"/>
    <s v="Sao Paulo"/>
    <x v="17"/>
    <n v="3"/>
    <n v="3"/>
    <n v="290.67"/>
    <n v="3"/>
    <n v="0"/>
    <n v="5"/>
    <n v="0"/>
    <x v="17"/>
  </r>
  <r>
    <x v="1042"/>
    <x v="0"/>
    <s v="Sao Paulo"/>
    <x v="2"/>
    <n v="5"/>
    <n v="6"/>
    <n v="335.78"/>
    <n v="5"/>
    <n v="0"/>
    <n v="3.6"/>
    <n v="0"/>
    <x v="2"/>
  </r>
  <r>
    <x v="1042"/>
    <x v="0"/>
    <s v="Sao Paulo"/>
    <x v="3"/>
    <n v="7"/>
    <n v="7"/>
    <n v="734.46"/>
    <n v="7"/>
    <n v="0"/>
    <n v="3.86"/>
    <n v="0"/>
    <x v="3"/>
  </r>
  <r>
    <x v="1042"/>
    <x v="0"/>
    <s v="Sao Paulo"/>
    <x v="4"/>
    <n v="3"/>
    <n v="3"/>
    <n v="251.47"/>
    <n v="3"/>
    <n v="0"/>
    <n v="4.67"/>
    <n v="0"/>
    <x v="4"/>
  </r>
  <r>
    <x v="1042"/>
    <x v="0"/>
    <s v="Sao Paulo"/>
    <x v="7"/>
    <n v="1"/>
    <n v="1"/>
    <n v="96.93"/>
    <n v="1"/>
    <n v="0"/>
    <n v="5"/>
    <n v="0"/>
    <x v="7"/>
  </r>
  <r>
    <x v="1042"/>
    <x v="0"/>
    <s v="Sao Paulo"/>
    <x v="8"/>
    <n v="2"/>
    <n v="2"/>
    <n v="138.97999999999999"/>
    <n v="2"/>
    <n v="0"/>
    <n v="4.5"/>
    <n v="0"/>
    <x v="8"/>
  </r>
  <r>
    <x v="1042"/>
    <x v="0"/>
    <s v="Sao Paulo"/>
    <x v="1"/>
    <n v="1"/>
    <n v="2"/>
    <n v="80.2"/>
    <n v="1"/>
    <n v="0"/>
    <n v="3"/>
    <n v="0"/>
    <x v="1"/>
  </r>
  <r>
    <x v="1042"/>
    <x v="0"/>
    <s v="Sao Paulo"/>
    <x v="9"/>
    <n v="2"/>
    <n v="2"/>
    <n v="204.69"/>
    <n v="2"/>
    <n v="0"/>
    <n v="4"/>
    <n v="0"/>
    <x v="9"/>
  </r>
  <r>
    <x v="1042"/>
    <x v="0"/>
    <s v="Sao Paulo"/>
    <x v="10"/>
    <n v="5"/>
    <n v="5"/>
    <n v="457.53"/>
    <n v="5"/>
    <n v="1"/>
    <n v="3.2"/>
    <n v="0.2"/>
    <x v="10"/>
  </r>
  <r>
    <x v="1042"/>
    <x v="0"/>
    <s v="Sao Paulo"/>
    <x v="11"/>
    <n v="4"/>
    <n v="4"/>
    <n v="338.41"/>
    <n v="4"/>
    <n v="1"/>
    <n v="4"/>
    <n v="0.25"/>
    <x v="11"/>
  </r>
  <r>
    <x v="1042"/>
    <x v="0"/>
    <s v="Sao Paulo"/>
    <x v="12"/>
    <n v="3"/>
    <n v="8"/>
    <n v="449.34"/>
    <n v="3"/>
    <n v="1"/>
    <n v="2.67"/>
    <n v="0.33333333333333331"/>
    <x v="12"/>
  </r>
  <r>
    <x v="1042"/>
    <x v="0"/>
    <s v="Sao Paulo"/>
    <x v="13"/>
    <n v="3"/>
    <n v="3"/>
    <n v="192.22"/>
    <n v="3"/>
    <n v="1"/>
    <n v="4.33"/>
    <n v="0.33333333333333331"/>
    <x v="13"/>
  </r>
  <r>
    <x v="1042"/>
    <x v="0"/>
    <s v="Sao Paulo"/>
    <x v="14"/>
    <n v="3"/>
    <n v="3"/>
    <n v="248.91"/>
    <n v="3"/>
    <n v="0"/>
    <n v="5"/>
    <n v="0"/>
    <x v="14"/>
  </r>
  <r>
    <x v="1042"/>
    <x v="0"/>
    <s v="Sao Paulo"/>
    <x v="15"/>
    <n v="2"/>
    <n v="2"/>
    <n v="249.74"/>
    <n v="2"/>
    <n v="0"/>
    <n v="4.5"/>
    <n v="0"/>
    <x v="15"/>
  </r>
  <r>
    <x v="1042"/>
    <x v="0"/>
    <s v="Sao Paulo"/>
    <x v="16"/>
    <n v="2"/>
    <n v="3"/>
    <n v="170.78"/>
    <n v="2"/>
    <n v="0"/>
    <n v="4.5"/>
    <n v="0"/>
    <x v="16"/>
  </r>
  <r>
    <x v="1043"/>
    <x v="0"/>
    <s v="Sao Paulo"/>
    <x v="14"/>
    <n v="2"/>
    <n v="2"/>
    <n v="36.5"/>
    <n v="2"/>
    <n v="0"/>
    <n v="5"/>
    <n v="0"/>
    <x v="14"/>
  </r>
  <r>
    <x v="1043"/>
    <x v="0"/>
    <s v="Sao Paulo"/>
    <x v="18"/>
    <n v="5"/>
    <n v="5"/>
    <n v="925.41"/>
    <n v="5"/>
    <n v="1"/>
    <n v="3.4"/>
    <n v="0.2"/>
    <x v="18"/>
  </r>
  <r>
    <x v="1043"/>
    <x v="0"/>
    <s v="Sao Paulo"/>
    <x v="15"/>
    <n v="8"/>
    <n v="8"/>
    <n v="2350.85"/>
    <n v="8"/>
    <n v="0"/>
    <n v="4.88"/>
    <n v="0"/>
    <x v="15"/>
  </r>
  <r>
    <x v="1043"/>
    <x v="0"/>
    <s v="Sao Paulo"/>
    <x v="16"/>
    <n v="4"/>
    <n v="4"/>
    <n v="2080.3200000000002"/>
    <n v="4"/>
    <n v="0"/>
    <n v="4.25"/>
    <n v="0"/>
    <x v="16"/>
  </r>
  <r>
    <x v="1043"/>
    <x v="0"/>
    <s v="Sao Paulo"/>
    <x v="19"/>
    <n v="3"/>
    <n v="3"/>
    <n v="1819.57"/>
    <n v="3"/>
    <n v="0"/>
    <n v="4.67"/>
    <n v="0"/>
    <x v="19"/>
  </r>
  <r>
    <x v="1044"/>
    <x v="0"/>
    <s v="Sao Bernardo Do Campo"/>
    <x v="7"/>
    <n v="1"/>
    <n v="1"/>
    <n v="77.650000000000006"/>
    <n v="0"/>
    <n v="0"/>
    <n v="1"/>
    <m/>
    <x v="7"/>
  </r>
  <r>
    <x v="1045"/>
    <x v="7"/>
    <s v="Palhoca"/>
    <x v="17"/>
    <n v="1"/>
    <n v="1"/>
    <n v="192.9"/>
    <n v="1"/>
    <n v="0"/>
    <n v="1"/>
    <n v="0"/>
    <x v="17"/>
  </r>
  <r>
    <x v="1045"/>
    <x v="7"/>
    <s v="Palhoca"/>
    <x v="19"/>
    <n v="1"/>
    <n v="1"/>
    <n v="599.04999999999995"/>
    <n v="1"/>
    <n v="0"/>
    <n v="5"/>
    <n v="0"/>
    <x v="19"/>
  </r>
  <r>
    <x v="1046"/>
    <x v="0"/>
    <s v="Guarulhos"/>
    <x v="16"/>
    <n v="2"/>
    <n v="7"/>
    <n v="2930.54"/>
    <n v="2"/>
    <n v="0"/>
    <n v="5"/>
    <n v="0"/>
    <x v="16"/>
  </r>
  <r>
    <x v="1046"/>
    <x v="0"/>
    <s v="Guarulhos"/>
    <x v="19"/>
    <n v="3"/>
    <n v="3"/>
    <n v="225.22"/>
    <n v="3"/>
    <n v="1"/>
    <n v="3.33"/>
    <n v="0.33333333333333331"/>
    <x v="19"/>
  </r>
  <r>
    <x v="1047"/>
    <x v="0"/>
    <s v="Sorocaba"/>
    <x v="6"/>
    <n v="2"/>
    <n v="2"/>
    <n v="57.65"/>
    <n v="2"/>
    <n v="0"/>
    <n v="5"/>
    <n v="0"/>
    <x v="6"/>
  </r>
  <r>
    <x v="1047"/>
    <x v="0"/>
    <s v="Sorocaba"/>
    <x v="7"/>
    <n v="1"/>
    <n v="1"/>
    <n v="136.59"/>
    <n v="1"/>
    <n v="0"/>
    <n v="4"/>
    <n v="0"/>
    <x v="7"/>
  </r>
  <r>
    <x v="1048"/>
    <x v="0"/>
    <s v="Sao Paulo"/>
    <x v="6"/>
    <n v="1"/>
    <n v="1"/>
    <n v="99.78"/>
    <n v="1"/>
    <n v="0"/>
    <n v="5"/>
    <n v="0"/>
    <x v="6"/>
  </r>
  <r>
    <x v="1048"/>
    <x v="0"/>
    <s v="Sao Paulo"/>
    <x v="7"/>
    <n v="1"/>
    <n v="1"/>
    <n v="49.14"/>
    <n v="1"/>
    <n v="0"/>
    <n v="5"/>
    <n v="0"/>
    <x v="7"/>
  </r>
  <r>
    <x v="1049"/>
    <x v="0"/>
    <s v="Sao Paulo"/>
    <x v="9"/>
    <n v="3"/>
    <n v="5"/>
    <n v="167.03"/>
    <n v="3"/>
    <n v="0"/>
    <n v="5"/>
    <n v="0"/>
    <x v="9"/>
  </r>
  <r>
    <x v="1049"/>
    <x v="0"/>
    <s v="Sao Paulo"/>
    <x v="11"/>
    <n v="2"/>
    <n v="2"/>
    <n v="145.54"/>
    <n v="2"/>
    <n v="0"/>
    <n v="5"/>
    <n v="0"/>
    <x v="11"/>
  </r>
  <r>
    <x v="1050"/>
    <x v="0"/>
    <s v="Chapeco"/>
    <x v="11"/>
    <n v="1"/>
    <n v="1"/>
    <n v="184.31"/>
    <n v="1"/>
    <n v="0"/>
    <n v="5"/>
    <n v="0"/>
    <x v="11"/>
  </r>
  <r>
    <x v="1050"/>
    <x v="0"/>
    <s v="Chapeco"/>
    <x v="14"/>
    <n v="1"/>
    <n v="1"/>
    <n v="145.37"/>
    <n v="1"/>
    <n v="0"/>
    <n v="5"/>
    <n v="0"/>
    <x v="14"/>
  </r>
  <r>
    <x v="1051"/>
    <x v="0"/>
    <s v="Sao Jose Dos Campos"/>
    <x v="18"/>
    <n v="2"/>
    <n v="2"/>
    <n v="75.540000000000006"/>
    <n v="2"/>
    <n v="0"/>
    <n v="5"/>
    <n v="0"/>
    <x v="18"/>
  </r>
  <r>
    <x v="1051"/>
    <x v="0"/>
    <s v="Sao Jose Dos Campos"/>
    <x v="16"/>
    <n v="1"/>
    <n v="1"/>
    <n v="48.21"/>
    <n v="1"/>
    <n v="0"/>
    <n v="5"/>
    <n v="0"/>
    <x v="16"/>
  </r>
  <r>
    <x v="1052"/>
    <x v="0"/>
    <s v="Sao Jose Do Rio Preto"/>
    <x v="20"/>
    <n v="1"/>
    <n v="2"/>
    <n v="467.2"/>
    <n v="1"/>
    <n v="0"/>
    <n v="5"/>
    <n v="0"/>
    <x v="20"/>
  </r>
  <r>
    <x v="1052"/>
    <x v="0"/>
    <s v="Sao Jose Do Rio Preto"/>
    <x v="17"/>
    <n v="1"/>
    <n v="2"/>
    <n v="536"/>
    <n v="1"/>
    <n v="0"/>
    <n v="5"/>
    <n v="0"/>
    <x v="17"/>
  </r>
  <r>
    <x v="1052"/>
    <x v="0"/>
    <s v="Sao Jose Do Rio Preto"/>
    <x v="2"/>
    <n v="3"/>
    <n v="3"/>
    <n v="633.88"/>
    <n v="3"/>
    <n v="0"/>
    <n v="4.33"/>
    <n v="0"/>
    <x v="2"/>
  </r>
  <r>
    <x v="1052"/>
    <x v="0"/>
    <s v="Sao Jose Do Rio Preto"/>
    <x v="3"/>
    <n v="3"/>
    <n v="3"/>
    <n v="509.15"/>
    <n v="3"/>
    <n v="0"/>
    <n v="3.67"/>
    <n v="0"/>
    <x v="3"/>
  </r>
  <r>
    <x v="1052"/>
    <x v="0"/>
    <s v="Sao Jose Do Rio Preto"/>
    <x v="6"/>
    <n v="5"/>
    <n v="5"/>
    <n v="924.39"/>
    <n v="5"/>
    <n v="0"/>
    <n v="4.4000000000000004"/>
    <n v="0"/>
    <x v="6"/>
  </r>
  <r>
    <x v="1052"/>
    <x v="0"/>
    <s v="Sao Jose Do Rio Preto"/>
    <x v="7"/>
    <n v="3"/>
    <n v="3"/>
    <n v="267.85000000000002"/>
    <n v="3"/>
    <n v="0"/>
    <n v="4.67"/>
    <n v="0"/>
    <x v="7"/>
  </r>
  <r>
    <x v="1052"/>
    <x v="0"/>
    <s v="Sao Jose Do Rio Preto"/>
    <x v="8"/>
    <n v="1"/>
    <n v="1"/>
    <n v="259.33"/>
    <n v="1"/>
    <n v="0"/>
    <n v="1"/>
    <n v="0"/>
    <x v="8"/>
  </r>
  <r>
    <x v="1052"/>
    <x v="0"/>
    <s v="Sao Jose Do Rio Preto"/>
    <x v="0"/>
    <n v="2"/>
    <n v="3"/>
    <n v="87.7"/>
    <n v="2"/>
    <n v="0"/>
    <n v="3"/>
    <n v="0"/>
    <x v="0"/>
  </r>
  <r>
    <x v="1052"/>
    <x v="0"/>
    <s v="Sao Jose Do Rio Preto"/>
    <x v="10"/>
    <n v="2"/>
    <n v="2"/>
    <n v="978.1"/>
    <n v="2"/>
    <n v="0"/>
    <n v="4.5"/>
    <n v="0"/>
    <x v="10"/>
  </r>
  <r>
    <x v="1052"/>
    <x v="0"/>
    <s v="Sao Jose Do Rio Preto"/>
    <x v="11"/>
    <n v="1"/>
    <n v="1"/>
    <n v="178.27"/>
    <n v="1"/>
    <n v="0"/>
    <n v="5"/>
    <n v="0"/>
    <x v="11"/>
  </r>
  <r>
    <x v="1052"/>
    <x v="0"/>
    <s v="Sao Jose Do Rio Preto"/>
    <x v="12"/>
    <n v="1"/>
    <n v="1"/>
    <n v="340.29"/>
    <n v="1"/>
    <n v="1"/>
    <n v="5"/>
    <n v="1"/>
    <x v="12"/>
  </r>
  <r>
    <x v="1052"/>
    <x v="0"/>
    <s v="Sao Jose Do Rio Preto"/>
    <x v="13"/>
    <n v="2"/>
    <n v="5"/>
    <n v="508.93"/>
    <n v="2"/>
    <n v="0"/>
    <n v="3"/>
    <n v="0"/>
    <x v="13"/>
  </r>
  <r>
    <x v="1052"/>
    <x v="0"/>
    <s v="Sao Jose Do Rio Preto"/>
    <x v="19"/>
    <n v="2"/>
    <n v="3"/>
    <n v="472.33"/>
    <n v="2"/>
    <n v="0"/>
    <n v="4"/>
    <n v="0"/>
    <x v="19"/>
  </r>
  <r>
    <x v="1053"/>
    <x v="8"/>
    <s v="Nova Petropolis"/>
    <x v="14"/>
    <n v="2"/>
    <n v="2"/>
    <n v="207.7"/>
    <n v="2"/>
    <n v="0"/>
    <n v="5"/>
    <n v="0"/>
    <x v="14"/>
  </r>
  <r>
    <x v="1053"/>
    <x v="8"/>
    <s v="Nova Petropolis"/>
    <x v="18"/>
    <n v="1"/>
    <n v="1"/>
    <n v="618.29"/>
    <n v="1"/>
    <n v="1"/>
    <n v="1"/>
    <n v="1"/>
    <x v="18"/>
  </r>
  <r>
    <x v="1053"/>
    <x v="8"/>
    <s v="Nova Petropolis"/>
    <x v="15"/>
    <n v="1"/>
    <n v="1"/>
    <n v="59.89"/>
    <n v="1"/>
    <n v="0"/>
    <n v="5"/>
    <n v="0"/>
    <x v="15"/>
  </r>
  <r>
    <x v="1053"/>
    <x v="8"/>
    <s v="Nova Petropolis"/>
    <x v="16"/>
    <n v="1"/>
    <n v="1"/>
    <n v="211.97"/>
    <n v="1"/>
    <n v="0"/>
    <n v="5"/>
    <n v="0"/>
    <x v="16"/>
  </r>
  <r>
    <x v="1053"/>
    <x v="8"/>
    <s v="Nova Petropolis"/>
    <x v="19"/>
    <n v="3"/>
    <n v="3"/>
    <n v="189.51"/>
    <n v="3"/>
    <n v="0"/>
    <n v="4.67"/>
    <n v="0"/>
    <x v="19"/>
  </r>
  <r>
    <x v="1054"/>
    <x v="2"/>
    <s v="Goiania"/>
    <x v="8"/>
    <n v="1"/>
    <n v="1"/>
    <n v="270.45"/>
    <n v="0"/>
    <n v="0"/>
    <n v="3"/>
    <m/>
    <x v="8"/>
  </r>
  <r>
    <x v="1055"/>
    <x v="15"/>
    <s v="Fortaleza"/>
    <x v="0"/>
    <n v="1"/>
    <n v="1"/>
    <n v="105.39"/>
    <n v="1"/>
    <n v="0"/>
    <n v="5"/>
    <n v="0"/>
    <x v="0"/>
  </r>
  <r>
    <x v="1055"/>
    <x v="15"/>
    <s v="Fortaleza"/>
    <x v="12"/>
    <n v="1"/>
    <n v="1"/>
    <n v="44.1"/>
    <n v="1"/>
    <n v="1"/>
    <n v="1"/>
    <n v="1"/>
    <x v="12"/>
  </r>
  <r>
    <x v="1055"/>
    <x v="15"/>
    <s v="Fortaleza"/>
    <x v="14"/>
    <n v="1"/>
    <n v="1"/>
    <n v="37.71"/>
    <n v="1"/>
    <n v="0"/>
    <n v="5"/>
    <n v="0"/>
    <x v="14"/>
  </r>
  <r>
    <x v="1056"/>
    <x v="7"/>
    <s v="Palhoca"/>
    <x v="12"/>
    <n v="1"/>
    <n v="1"/>
    <n v="467.36"/>
    <n v="1"/>
    <n v="0"/>
    <n v="5"/>
    <n v="0"/>
    <x v="12"/>
  </r>
  <r>
    <x v="1056"/>
    <x v="7"/>
    <s v="Palhoca"/>
    <x v="16"/>
    <n v="4"/>
    <n v="4"/>
    <n v="765.5"/>
    <n v="4"/>
    <n v="0"/>
    <n v="3.25"/>
    <n v="0"/>
    <x v="16"/>
  </r>
  <r>
    <x v="1056"/>
    <x v="7"/>
    <s v="Palhoca"/>
    <x v="19"/>
    <n v="1"/>
    <n v="1"/>
    <n v="203.23"/>
    <n v="1"/>
    <n v="0"/>
    <n v="5"/>
    <n v="0"/>
    <x v="19"/>
  </r>
  <r>
    <x v="1057"/>
    <x v="5"/>
    <s v="Rio De Janeiro"/>
    <x v="6"/>
    <n v="1"/>
    <n v="1"/>
    <n v="50.69"/>
    <n v="1"/>
    <n v="0"/>
    <n v="5"/>
    <n v="0"/>
    <x v="6"/>
  </r>
  <r>
    <x v="1057"/>
    <x v="5"/>
    <s v="Rio De Janeiro"/>
    <x v="8"/>
    <n v="2"/>
    <n v="2"/>
    <n v="91.02"/>
    <n v="2"/>
    <n v="0"/>
    <n v="5"/>
    <n v="0"/>
    <x v="8"/>
  </r>
  <r>
    <x v="1057"/>
    <x v="5"/>
    <s v="Rio De Janeiro"/>
    <x v="9"/>
    <n v="1"/>
    <n v="1"/>
    <n v="44"/>
    <n v="1"/>
    <n v="1"/>
    <n v="1"/>
    <n v="1"/>
    <x v="9"/>
  </r>
  <r>
    <x v="1057"/>
    <x v="5"/>
    <s v="Rio De Janeiro"/>
    <x v="10"/>
    <n v="1"/>
    <n v="1"/>
    <n v="48"/>
    <n v="1"/>
    <n v="1"/>
    <n v="5"/>
    <n v="1"/>
    <x v="10"/>
  </r>
  <r>
    <x v="1057"/>
    <x v="5"/>
    <s v="Rio De Janeiro"/>
    <x v="14"/>
    <n v="1"/>
    <n v="1"/>
    <n v="61.13"/>
    <n v="1"/>
    <n v="0"/>
    <n v="5"/>
    <n v="0"/>
    <x v="14"/>
  </r>
  <r>
    <x v="1057"/>
    <x v="5"/>
    <s v="Rio De Janeiro"/>
    <x v="15"/>
    <n v="1"/>
    <n v="1"/>
    <n v="55.38"/>
    <n v="1"/>
    <n v="0"/>
    <n v="5"/>
    <n v="0"/>
    <x v="15"/>
  </r>
  <r>
    <x v="1057"/>
    <x v="5"/>
    <s v="Rio De Janeiro"/>
    <x v="16"/>
    <n v="1"/>
    <n v="1"/>
    <n v="58.28"/>
    <n v="1"/>
    <n v="0"/>
    <n v="5"/>
    <n v="0"/>
    <x v="16"/>
  </r>
  <r>
    <x v="1058"/>
    <x v="8"/>
    <s v="Santa Rosa"/>
    <x v="15"/>
    <n v="1"/>
    <n v="1"/>
    <n v="166.05"/>
    <n v="1"/>
    <n v="0"/>
    <n v="5"/>
    <n v="0"/>
    <x v="15"/>
  </r>
  <r>
    <x v="1059"/>
    <x v="0"/>
    <s v="Ribeirao Preto"/>
    <x v="2"/>
    <n v="2"/>
    <n v="2"/>
    <n v="187.52"/>
    <n v="2"/>
    <n v="0"/>
    <n v="5"/>
    <n v="0"/>
    <x v="2"/>
  </r>
  <r>
    <x v="1059"/>
    <x v="0"/>
    <s v="Ribeirao Preto"/>
    <x v="3"/>
    <n v="2"/>
    <n v="2"/>
    <n v="141.37"/>
    <n v="2"/>
    <n v="0"/>
    <n v="4.5"/>
    <n v="0"/>
    <x v="3"/>
  </r>
  <r>
    <x v="1059"/>
    <x v="0"/>
    <s v="Ribeirao Preto"/>
    <x v="4"/>
    <n v="5"/>
    <n v="5"/>
    <n v="643.61"/>
    <n v="5"/>
    <n v="0"/>
    <n v="4.4000000000000004"/>
    <n v="0"/>
    <x v="4"/>
  </r>
  <r>
    <x v="1059"/>
    <x v="0"/>
    <s v="Ribeirao Preto"/>
    <x v="7"/>
    <n v="1"/>
    <n v="1"/>
    <n v="25"/>
    <n v="1"/>
    <n v="0"/>
    <n v="5"/>
    <n v="0"/>
    <x v="7"/>
  </r>
  <r>
    <x v="1059"/>
    <x v="0"/>
    <s v="Ribeirao Preto"/>
    <x v="8"/>
    <n v="1"/>
    <n v="1"/>
    <n v="12.95"/>
    <n v="1"/>
    <n v="0"/>
    <n v="1"/>
    <n v="0"/>
    <x v="8"/>
  </r>
  <r>
    <x v="1059"/>
    <x v="0"/>
    <s v="Ribeirao Preto"/>
    <x v="0"/>
    <n v="3"/>
    <n v="4"/>
    <n v="99.99"/>
    <n v="3"/>
    <n v="0"/>
    <n v="5"/>
    <n v="0"/>
    <x v="0"/>
  </r>
  <r>
    <x v="1059"/>
    <x v="0"/>
    <s v="Ribeirao Preto"/>
    <x v="9"/>
    <n v="2"/>
    <n v="2"/>
    <n v="89.37"/>
    <n v="1"/>
    <n v="1"/>
    <n v="3"/>
    <n v="1"/>
    <x v="9"/>
  </r>
  <r>
    <x v="1059"/>
    <x v="0"/>
    <s v="Ribeirao Preto"/>
    <x v="10"/>
    <n v="2"/>
    <n v="2"/>
    <n v="60.53"/>
    <n v="2"/>
    <n v="0"/>
    <n v="4.5"/>
    <n v="0"/>
    <x v="10"/>
  </r>
  <r>
    <x v="1059"/>
    <x v="0"/>
    <s v="Ribeirao Preto"/>
    <x v="11"/>
    <n v="2"/>
    <n v="2"/>
    <n v="48.44"/>
    <n v="2"/>
    <n v="1"/>
    <n v="4"/>
    <n v="0.5"/>
    <x v="11"/>
  </r>
  <r>
    <x v="1059"/>
    <x v="0"/>
    <s v="Ribeirao Preto"/>
    <x v="12"/>
    <n v="3"/>
    <n v="3"/>
    <n v="94.05"/>
    <n v="3"/>
    <n v="1"/>
    <n v="2.33"/>
    <n v="0.33333333333333331"/>
    <x v="12"/>
  </r>
  <r>
    <x v="1059"/>
    <x v="0"/>
    <s v="Ribeirao Preto"/>
    <x v="13"/>
    <n v="1"/>
    <n v="1"/>
    <n v="28.13"/>
    <n v="1"/>
    <n v="0"/>
    <n v="4"/>
    <n v="0"/>
    <x v="13"/>
  </r>
  <r>
    <x v="1059"/>
    <x v="0"/>
    <s v="Ribeirao Preto"/>
    <x v="14"/>
    <n v="3"/>
    <n v="3"/>
    <n v="189.32"/>
    <n v="3"/>
    <n v="0"/>
    <n v="4.67"/>
    <n v="0"/>
    <x v="14"/>
  </r>
  <r>
    <x v="1059"/>
    <x v="0"/>
    <s v="Ribeirao Preto"/>
    <x v="18"/>
    <n v="1"/>
    <n v="1"/>
    <n v="28.13"/>
    <n v="1"/>
    <n v="1"/>
    <n v="5"/>
    <n v="1"/>
    <x v="18"/>
  </r>
  <r>
    <x v="1059"/>
    <x v="0"/>
    <s v="Ribeirao Preto"/>
    <x v="19"/>
    <n v="1"/>
    <n v="1"/>
    <n v="32.700000000000003"/>
    <n v="1"/>
    <n v="0"/>
    <n v="5"/>
    <n v="0"/>
    <x v="19"/>
  </r>
  <r>
    <x v="1060"/>
    <x v="7"/>
    <s v="Sao Bento Do Sul"/>
    <x v="15"/>
    <n v="1"/>
    <n v="1"/>
    <n v="285.12"/>
    <n v="1"/>
    <n v="0"/>
    <n v="5"/>
    <n v="0"/>
    <x v="15"/>
  </r>
  <r>
    <x v="1060"/>
    <x v="7"/>
    <s v="Sao Bento Do Sul"/>
    <x v="16"/>
    <n v="1"/>
    <n v="1"/>
    <n v="173.12"/>
    <n v="1"/>
    <n v="0"/>
    <n v="3"/>
    <n v="0"/>
    <x v="16"/>
  </r>
  <r>
    <x v="1061"/>
    <x v="3"/>
    <s v="Santa Rita Do Sapucai"/>
    <x v="14"/>
    <n v="1"/>
    <n v="1"/>
    <n v="38.47"/>
    <n v="1"/>
    <n v="0"/>
    <n v="4"/>
    <n v="0"/>
    <x v="14"/>
  </r>
  <r>
    <x v="1061"/>
    <x v="3"/>
    <s v="Santa Rita Do Sapucai"/>
    <x v="15"/>
    <n v="2"/>
    <n v="2"/>
    <n v="76.94"/>
    <n v="2"/>
    <n v="0"/>
    <n v="4.5"/>
    <n v="0"/>
    <x v="15"/>
  </r>
  <r>
    <x v="1061"/>
    <x v="3"/>
    <s v="Santa Rita Do Sapucai"/>
    <x v="16"/>
    <n v="1"/>
    <n v="1"/>
    <n v="43.28"/>
    <n v="1"/>
    <n v="0"/>
    <n v="5"/>
    <n v="0"/>
    <x v="16"/>
  </r>
  <r>
    <x v="1061"/>
    <x v="3"/>
    <s v="Santa Rita Do Sapucai"/>
    <x v="19"/>
    <n v="1"/>
    <n v="1"/>
    <n v="38.520000000000003"/>
    <n v="1"/>
    <n v="0"/>
    <n v="4"/>
    <n v="0"/>
    <x v="19"/>
  </r>
  <r>
    <x v="1062"/>
    <x v="7"/>
    <s v="Navegantes"/>
    <x v="2"/>
    <n v="2"/>
    <n v="2"/>
    <n v="240.8"/>
    <n v="2"/>
    <n v="0"/>
    <n v="5"/>
    <n v="0"/>
    <x v="2"/>
  </r>
  <r>
    <x v="1062"/>
    <x v="7"/>
    <s v="Navegantes"/>
    <x v="3"/>
    <n v="2"/>
    <n v="2"/>
    <n v="237.8"/>
    <n v="2"/>
    <n v="0"/>
    <n v="5"/>
    <n v="0"/>
    <x v="3"/>
  </r>
  <r>
    <x v="1062"/>
    <x v="7"/>
    <s v="Navegantes"/>
    <x v="4"/>
    <n v="1"/>
    <n v="2"/>
    <n v="244.32"/>
    <n v="1"/>
    <n v="0"/>
    <n v="5"/>
    <n v="0"/>
    <x v="4"/>
  </r>
  <r>
    <x v="1062"/>
    <x v="7"/>
    <s v="Navegantes"/>
    <x v="5"/>
    <n v="1"/>
    <n v="1"/>
    <n v="129.22"/>
    <n v="1"/>
    <n v="0"/>
    <n v="4"/>
    <n v="0"/>
    <x v="5"/>
  </r>
  <r>
    <x v="1062"/>
    <x v="7"/>
    <s v="Navegantes"/>
    <x v="6"/>
    <n v="5"/>
    <n v="5"/>
    <n v="593.78"/>
    <n v="5"/>
    <n v="0"/>
    <n v="4.5999999999999996"/>
    <n v="0"/>
    <x v="6"/>
  </r>
  <r>
    <x v="1062"/>
    <x v="7"/>
    <s v="Navegantes"/>
    <x v="7"/>
    <n v="7"/>
    <n v="7"/>
    <n v="824.96"/>
    <n v="7"/>
    <n v="0"/>
    <n v="4.1399999999999997"/>
    <n v="0"/>
    <x v="7"/>
  </r>
  <r>
    <x v="1062"/>
    <x v="7"/>
    <s v="Navegantes"/>
    <x v="8"/>
    <n v="5"/>
    <n v="5"/>
    <n v="670.5"/>
    <n v="5"/>
    <n v="0"/>
    <n v="5"/>
    <n v="0"/>
    <x v="8"/>
  </r>
  <r>
    <x v="1062"/>
    <x v="7"/>
    <s v="Navegantes"/>
    <x v="0"/>
    <n v="6"/>
    <n v="6"/>
    <n v="790.61"/>
    <n v="6"/>
    <n v="0"/>
    <n v="4.33"/>
    <n v="0"/>
    <x v="0"/>
  </r>
  <r>
    <x v="1062"/>
    <x v="7"/>
    <s v="Navegantes"/>
    <x v="1"/>
    <n v="4"/>
    <n v="4"/>
    <n v="218.69"/>
    <n v="4"/>
    <n v="0"/>
    <n v="3.75"/>
    <n v="0"/>
    <x v="1"/>
  </r>
  <r>
    <x v="1062"/>
    <x v="7"/>
    <s v="Navegantes"/>
    <x v="9"/>
    <n v="2"/>
    <n v="2"/>
    <n v="298.14999999999998"/>
    <n v="2"/>
    <n v="0"/>
    <n v="3.5"/>
    <n v="0"/>
    <x v="9"/>
  </r>
  <r>
    <x v="1062"/>
    <x v="7"/>
    <s v="Navegantes"/>
    <x v="10"/>
    <n v="3"/>
    <n v="3"/>
    <n v="339.81"/>
    <n v="3"/>
    <n v="0"/>
    <n v="4.67"/>
    <n v="0"/>
    <x v="10"/>
  </r>
  <r>
    <x v="1062"/>
    <x v="7"/>
    <s v="Navegantes"/>
    <x v="11"/>
    <n v="4"/>
    <n v="4"/>
    <n v="540.12"/>
    <n v="4"/>
    <n v="0"/>
    <n v="3.5"/>
    <n v="0"/>
    <x v="11"/>
  </r>
  <r>
    <x v="1062"/>
    <x v="7"/>
    <s v="Navegantes"/>
    <x v="12"/>
    <n v="4"/>
    <n v="4"/>
    <n v="452.2"/>
    <n v="4"/>
    <n v="0"/>
    <n v="4.25"/>
    <n v="0"/>
    <x v="12"/>
  </r>
  <r>
    <x v="1062"/>
    <x v="7"/>
    <s v="Navegantes"/>
    <x v="13"/>
    <n v="4"/>
    <n v="4"/>
    <n v="417.51"/>
    <n v="4"/>
    <n v="0"/>
    <n v="5"/>
    <n v="0"/>
    <x v="13"/>
  </r>
  <r>
    <x v="1062"/>
    <x v="7"/>
    <s v="Navegantes"/>
    <x v="14"/>
    <n v="2"/>
    <n v="2"/>
    <n v="293.25"/>
    <n v="2"/>
    <n v="0"/>
    <n v="5"/>
    <n v="0"/>
    <x v="14"/>
  </r>
  <r>
    <x v="1062"/>
    <x v="7"/>
    <s v="Navegantes"/>
    <x v="18"/>
    <n v="4"/>
    <n v="5"/>
    <n v="401.56"/>
    <n v="4"/>
    <n v="0"/>
    <n v="4.75"/>
    <n v="0"/>
    <x v="18"/>
  </r>
  <r>
    <x v="1062"/>
    <x v="7"/>
    <s v="Navegantes"/>
    <x v="15"/>
    <n v="2"/>
    <n v="2"/>
    <n v="306.89"/>
    <n v="2"/>
    <n v="0"/>
    <n v="4"/>
    <n v="0"/>
    <x v="15"/>
  </r>
  <r>
    <x v="1062"/>
    <x v="7"/>
    <s v="Navegantes"/>
    <x v="16"/>
    <n v="2"/>
    <n v="3"/>
    <n v="296.3"/>
    <n v="2"/>
    <n v="0"/>
    <n v="5"/>
    <n v="0"/>
    <x v="16"/>
  </r>
  <r>
    <x v="1062"/>
    <x v="7"/>
    <s v="Navegantes"/>
    <x v="19"/>
    <n v="2"/>
    <n v="2"/>
    <n v="261.57"/>
    <n v="2"/>
    <n v="0"/>
    <n v="4"/>
    <n v="0"/>
    <x v="19"/>
  </r>
  <r>
    <x v="1063"/>
    <x v="0"/>
    <s v="Capivari"/>
    <x v="3"/>
    <n v="3"/>
    <n v="3"/>
    <n v="105.26"/>
    <n v="3"/>
    <n v="0"/>
    <n v="4.67"/>
    <n v="0"/>
    <x v="3"/>
  </r>
  <r>
    <x v="1063"/>
    <x v="0"/>
    <s v="Capivari"/>
    <x v="7"/>
    <n v="1"/>
    <n v="1"/>
    <n v="39.450000000000003"/>
    <n v="1"/>
    <n v="0"/>
    <n v="4"/>
    <n v="0"/>
    <x v="7"/>
  </r>
  <r>
    <x v="1063"/>
    <x v="0"/>
    <s v="Capivari"/>
    <x v="8"/>
    <n v="1"/>
    <n v="1"/>
    <n v="37.86"/>
    <n v="1"/>
    <n v="0"/>
    <n v="5"/>
    <n v="0"/>
    <x v="8"/>
  </r>
  <r>
    <x v="1063"/>
    <x v="0"/>
    <s v="Capivari"/>
    <x v="0"/>
    <n v="2"/>
    <n v="2"/>
    <n v="70.02"/>
    <n v="2"/>
    <n v="0"/>
    <n v="5"/>
    <n v="0"/>
    <x v="0"/>
  </r>
  <r>
    <x v="1063"/>
    <x v="0"/>
    <s v="Capivari"/>
    <x v="10"/>
    <n v="1"/>
    <n v="1"/>
    <n v="31.45"/>
    <n v="1"/>
    <n v="0"/>
    <n v="5"/>
    <n v="0"/>
    <x v="10"/>
  </r>
  <r>
    <x v="1064"/>
    <x v="0"/>
    <s v="Bertioga"/>
    <x v="17"/>
    <n v="1"/>
    <n v="1"/>
    <n v="263.04000000000002"/>
    <n v="1"/>
    <n v="0"/>
    <n v="5"/>
    <n v="0"/>
    <x v="17"/>
  </r>
  <r>
    <x v="1064"/>
    <x v="0"/>
    <s v="Bertioga"/>
    <x v="3"/>
    <n v="7"/>
    <n v="8"/>
    <n v="929.08"/>
    <n v="7"/>
    <n v="1"/>
    <n v="4.57"/>
    <n v="0.14285714285714285"/>
    <x v="3"/>
  </r>
  <r>
    <x v="1064"/>
    <x v="0"/>
    <s v="Bertioga"/>
    <x v="4"/>
    <n v="4"/>
    <n v="4"/>
    <n v="185.74"/>
    <n v="4"/>
    <n v="0"/>
    <n v="5"/>
    <n v="0"/>
    <x v="4"/>
  </r>
  <r>
    <x v="1064"/>
    <x v="0"/>
    <s v="Bertioga"/>
    <x v="5"/>
    <n v="4"/>
    <n v="4"/>
    <n v="376.85"/>
    <n v="4"/>
    <n v="0"/>
    <n v="5"/>
    <n v="0"/>
    <x v="5"/>
  </r>
  <r>
    <x v="1064"/>
    <x v="0"/>
    <s v="Bertioga"/>
    <x v="6"/>
    <n v="4"/>
    <n v="4"/>
    <n v="515.62"/>
    <n v="4"/>
    <n v="0"/>
    <n v="4"/>
    <n v="0"/>
    <x v="6"/>
  </r>
  <r>
    <x v="1064"/>
    <x v="0"/>
    <s v="Bertioga"/>
    <x v="7"/>
    <n v="2"/>
    <n v="4"/>
    <n v="185.6"/>
    <n v="2"/>
    <n v="0"/>
    <n v="4"/>
    <n v="0"/>
    <x v="7"/>
  </r>
  <r>
    <x v="1064"/>
    <x v="0"/>
    <s v="Bertioga"/>
    <x v="8"/>
    <n v="2"/>
    <n v="2"/>
    <n v="70.64"/>
    <n v="2"/>
    <n v="0"/>
    <n v="4.5"/>
    <n v="0"/>
    <x v="8"/>
  </r>
  <r>
    <x v="1064"/>
    <x v="0"/>
    <s v="Bertioga"/>
    <x v="0"/>
    <n v="4"/>
    <n v="5"/>
    <n v="210.13"/>
    <n v="4"/>
    <n v="0"/>
    <n v="3"/>
    <n v="0"/>
    <x v="0"/>
  </r>
  <r>
    <x v="1064"/>
    <x v="0"/>
    <s v="Bertioga"/>
    <x v="1"/>
    <n v="3"/>
    <n v="3"/>
    <n v="142.33000000000001"/>
    <n v="3"/>
    <n v="0"/>
    <n v="4"/>
    <n v="0"/>
    <x v="1"/>
  </r>
  <r>
    <x v="1064"/>
    <x v="0"/>
    <s v="Bertioga"/>
    <x v="9"/>
    <n v="3"/>
    <n v="8"/>
    <n v="217.59"/>
    <n v="3"/>
    <n v="0"/>
    <n v="3"/>
    <n v="0"/>
    <x v="9"/>
  </r>
  <r>
    <x v="1064"/>
    <x v="0"/>
    <s v="Bertioga"/>
    <x v="10"/>
    <n v="3"/>
    <n v="3"/>
    <n v="206.01"/>
    <n v="3"/>
    <n v="0"/>
    <n v="4.67"/>
    <n v="0"/>
    <x v="10"/>
  </r>
  <r>
    <x v="1064"/>
    <x v="0"/>
    <s v="Bertioga"/>
    <x v="11"/>
    <n v="3"/>
    <n v="3"/>
    <n v="84.03"/>
    <n v="3"/>
    <n v="0"/>
    <n v="3.33"/>
    <n v="0"/>
    <x v="11"/>
  </r>
  <r>
    <x v="1064"/>
    <x v="0"/>
    <s v="Bertioga"/>
    <x v="12"/>
    <n v="6"/>
    <n v="6"/>
    <n v="698.98"/>
    <n v="6"/>
    <n v="0"/>
    <n v="4"/>
    <n v="0"/>
    <x v="12"/>
  </r>
  <r>
    <x v="1064"/>
    <x v="0"/>
    <s v="Bertioga"/>
    <x v="13"/>
    <n v="4"/>
    <n v="4"/>
    <n v="287.55"/>
    <n v="4"/>
    <n v="0"/>
    <n v="4"/>
    <n v="0"/>
    <x v="13"/>
  </r>
  <r>
    <x v="1064"/>
    <x v="0"/>
    <s v="Bertioga"/>
    <x v="14"/>
    <n v="3"/>
    <n v="6"/>
    <n v="172.77"/>
    <n v="3"/>
    <n v="0"/>
    <n v="5"/>
    <n v="0"/>
    <x v="14"/>
  </r>
  <r>
    <x v="1064"/>
    <x v="0"/>
    <s v="Bertioga"/>
    <x v="18"/>
    <n v="2"/>
    <n v="2"/>
    <n v="979.03"/>
    <n v="2"/>
    <n v="0"/>
    <n v="5"/>
    <n v="0"/>
    <x v="18"/>
  </r>
  <r>
    <x v="1064"/>
    <x v="0"/>
    <s v="Bertioga"/>
    <x v="15"/>
    <n v="1"/>
    <n v="1"/>
    <n v="54.14"/>
    <n v="1"/>
    <n v="0"/>
    <n v="2"/>
    <n v="0"/>
    <x v="15"/>
  </r>
  <r>
    <x v="1064"/>
    <x v="0"/>
    <s v="Bertioga"/>
    <x v="16"/>
    <n v="2"/>
    <n v="2"/>
    <n v="60.93"/>
    <n v="2"/>
    <n v="0"/>
    <n v="3"/>
    <n v="0"/>
    <x v="16"/>
  </r>
  <r>
    <x v="1064"/>
    <x v="0"/>
    <s v="Bertioga"/>
    <x v="19"/>
    <n v="1"/>
    <n v="1"/>
    <n v="43.87"/>
    <n v="1"/>
    <n v="0"/>
    <n v="5"/>
    <n v="0"/>
    <x v="19"/>
  </r>
  <r>
    <x v="1065"/>
    <x v="3"/>
    <s v="Montes Claros"/>
    <x v="2"/>
    <n v="1"/>
    <n v="1"/>
    <n v="3602.47"/>
    <n v="1"/>
    <n v="0"/>
    <n v="5"/>
    <n v="0"/>
    <x v="2"/>
  </r>
  <r>
    <x v="1066"/>
    <x v="8"/>
    <s v="Porto Alegre"/>
    <x v="17"/>
    <n v="1"/>
    <n v="2"/>
    <n v="239.48"/>
    <n v="1"/>
    <n v="1"/>
    <n v="1"/>
    <n v="1"/>
    <x v="17"/>
  </r>
  <r>
    <x v="1067"/>
    <x v="8"/>
    <s v="Caxias Do Sul"/>
    <x v="4"/>
    <n v="2"/>
    <n v="2"/>
    <n v="82.81"/>
    <n v="2"/>
    <n v="0"/>
    <n v="4"/>
    <n v="0"/>
    <x v="4"/>
  </r>
  <r>
    <x v="1067"/>
    <x v="8"/>
    <s v="Caxias Do Sul"/>
    <x v="7"/>
    <n v="2"/>
    <n v="2"/>
    <n v="753.88"/>
    <n v="2"/>
    <n v="0"/>
    <n v="5"/>
    <n v="0"/>
    <x v="7"/>
  </r>
  <r>
    <x v="1067"/>
    <x v="8"/>
    <s v="Caxias Do Sul"/>
    <x v="0"/>
    <n v="1"/>
    <n v="1"/>
    <n v="818.33"/>
    <n v="1"/>
    <n v="0"/>
    <n v="5"/>
    <n v="0"/>
    <x v="0"/>
  </r>
  <r>
    <x v="1067"/>
    <x v="8"/>
    <s v="Caxias Do Sul"/>
    <x v="9"/>
    <n v="2"/>
    <n v="2"/>
    <n v="2536.15"/>
    <n v="2"/>
    <n v="0"/>
    <n v="3.5"/>
    <n v="0"/>
    <x v="9"/>
  </r>
  <r>
    <x v="1067"/>
    <x v="8"/>
    <s v="Caxias Do Sul"/>
    <x v="11"/>
    <n v="1"/>
    <n v="1"/>
    <n v="1499.87"/>
    <n v="1"/>
    <n v="0"/>
    <n v="5"/>
    <n v="0"/>
    <x v="11"/>
  </r>
  <r>
    <x v="1067"/>
    <x v="8"/>
    <s v="Caxias Do Sul"/>
    <x v="13"/>
    <n v="3"/>
    <n v="3"/>
    <n v="2537.84"/>
    <n v="3"/>
    <n v="0"/>
    <n v="4"/>
    <n v="0"/>
    <x v="13"/>
  </r>
  <r>
    <x v="1067"/>
    <x v="8"/>
    <s v="Caxias Do Sul"/>
    <x v="15"/>
    <n v="2"/>
    <n v="2"/>
    <n v="865.14"/>
    <n v="2"/>
    <n v="0"/>
    <n v="4"/>
    <n v="0"/>
    <x v="15"/>
  </r>
  <r>
    <x v="1067"/>
    <x v="8"/>
    <s v="Caxias Do Sul"/>
    <x v="16"/>
    <n v="1"/>
    <n v="1"/>
    <n v="1570.79"/>
    <n v="1"/>
    <n v="0"/>
    <n v="4"/>
    <n v="0"/>
    <x v="16"/>
  </r>
  <r>
    <x v="1068"/>
    <x v="0"/>
    <s v="Sao Paulo"/>
    <x v="1"/>
    <n v="1"/>
    <n v="1"/>
    <n v="698.9"/>
    <n v="0"/>
    <n v="0"/>
    <n v="2"/>
    <m/>
    <x v="1"/>
  </r>
  <r>
    <x v="1069"/>
    <x v="0"/>
    <s v="Rio Claro"/>
    <x v="19"/>
    <n v="2"/>
    <n v="2"/>
    <n v="293.26"/>
    <n v="2"/>
    <n v="0"/>
    <n v="5"/>
    <n v="0"/>
    <x v="19"/>
  </r>
  <r>
    <x v="1070"/>
    <x v="4"/>
    <s v="Colombo"/>
    <x v="17"/>
    <n v="1"/>
    <n v="1"/>
    <n v="64.42"/>
    <n v="1"/>
    <n v="0"/>
    <n v="5"/>
    <n v="0"/>
    <x v="17"/>
  </r>
  <r>
    <x v="1070"/>
    <x v="4"/>
    <s v="Colombo"/>
    <x v="6"/>
    <n v="2"/>
    <n v="2"/>
    <n v="264.43"/>
    <n v="0"/>
    <n v="0"/>
    <n v="1"/>
    <m/>
    <x v="6"/>
  </r>
  <r>
    <x v="1071"/>
    <x v="3"/>
    <s v="Conselheiro Lafaiete"/>
    <x v="18"/>
    <n v="3"/>
    <n v="3"/>
    <n v="584.03"/>
    <n v="3"/>
    <n v="1"/>
    <n v="4.67"/>
    <n v="0.33333333333333331"/>
    <x v="18"/>
  </r>
  <r>
    <x v="1071"/>
    <x v="3"/>
    <s v="Conselheiro Lafaiete"/>
    <x v="15"/>
    <n v="6"/>
    <n v="6"/>
    <n v="937.42"/>
    <n v="6"/>
    <n v="0"/>
    <n v="4.5"/>
    <n v="0"/>
    <x v="15"/>
  </r>
  <r>
    <x v="1071"/>
    <x v="3"/>
    <s v="Conselheiro Lafaiete"/>
    <x v="16"/>
    <n v="33"/>
    <n v="34"/>
    <n v="5918.02"/>
    <n v="31"/>
    <n v="0"/>
    <n v="4.18"/>
    <n v="0"/>
    <x v="16"/>
  </r>
  <r>
    <x v="1071"/>
    <x v="3"/>
    <s v="Conselheiro Lafaiete"/>
    <x v="19"/>
    <n v="2"/>
    <n v="2"/>
    <n v="464.22"/>
    <n v="2"/>
    <n v="0"/>
    <n v="2.5"/>
    <n v="0"/>
    <x v="19"/>
  </r>
  <r>
    <x v="1072"/>
    <x v="0"/>
    <s v="Limeira"/>
    <x v="17"/>
    <n v="1"/>
    <n v="1"/>
    <n v="875.96"/>
    <n v="1"/>
    <n v="0"/>
    <n v="5"/>
    <n v="0"/>
    <x v="17"/>
  </r>
  <r>
    <x v="1072"/>
    <x v="0"/>
    <s v="Limeira"/>
    <x v="2"/>
    <n v="1"/>
    <n v="1"/>
    <n v="1936.27"/>
    <n v="1"/>
    <n v="0"/>
    <n v="4"/>
    <n v="0"/>
    <x v="2"/>
  </r>
  <r>
    <x v="1072"/>
    <x v="0"/>
    <s v="Limeira"/>
    <x v="3"/>
    <n v="1"/>
    <n v="1"/>
    <n v="1648.64"/>
    <n v="1"/>
    <n v="0"/>
    <n v="5"/>
    <n v="0"/>
    <x v="3"/>
  </r>
  <r>
    <x v="1072"/>
    <x v="0"/>
    <s v="Limeira"/>
    <x v="4"/>
    <n v="5"/>
    <n v="5"/>
    <n v="19136.740000000002"/>
    <n v="5"/>
    <n v="0"/>
    <n v="4"/>
    <n v="0"/>
    <x v="4"/>
  </r>
  <r>
    <x v="1072"/>
    <x v="0"/>
    <s v="Limeira"/>
    <x v="5"/>
    <n v="2"/>
    <n v="2"/>
    <n v="1830.71"/>
    <n v="2"/>
    <n v="0"/>
    <n v="5"/>
    <n v="0"/>
    <x v="5"/>
  </r>
  <r>
    <x v="1072"/>
    <x v="0"/>
    <s v="Limeira"/>
    <x v="6"/>
    <n v="4"/>
    <n v="4"/>
    <n v="6465.62"/>
    <n v="4"/>
    <n v="0"/>
    <n v="4"/>
    <n v="0"/>
    <x v="6"/>
  </r>
  <r>
    <x v="1072"/>
    <x v="0"/>
    <s v="Limeira"/>
    <x v="0"/>
    <n v="3"/>
    <n v="3"/>
    <n v="4883.32"/>
    <n v="3"/>
    <n v="0"/>
    <n v="4.33"/>
    <n v="0"/>
    <x v="0"/>
  </r>
  <r>
    <x v="1072"/>
    <x v="0"/>
    <s v="Limeira"/>
    <x v="1"/>
    <n v="1"/>
    <n v="1"/>
    <n v="880.51"/>
    <n v="1"/>
    <n v="0"/>
    <n v="4"/>
    <n v="0"/>
    <x v="1"/>
  </r>
  <r>
    <x v="1073"/>
    <x v="3"/>
    <s v="Contagem"/>
    <x v="14"/>
    <n v="2"/>
    <n v="2"/>
    <n v="108.74"/>
    <n v="2"/>
    <n v="0"/>
    <n v="5"/>
    <n v="0"/>
    <x v="14"/>
  </r>
  <r>
    <x v="1073"/>
    <x v="3"/>
    <s v="Contagem"/>
    <x v="18"/>
    <n v="10"/>
    <n v="10"/>
    <n v="1141.1099999999999"/>
    <n v="10"/>
    <n v="0"/>
    <n v="4.5"/>
    <n v="0"/>
    <x v="18"/>
  </r>
  <r>
    <x v="1073"/>
    <x v="3"/>
    <s v="Contagem"/>
    <x v="15"/>
    <n v="8"/>
    <n v="9"/>
    <n v="1197.6199999999999"/>
    <n v="8"/>
    <n v="0"/>
    <n v="4.38"/>
    <n v="0"/>
    <x v="15"/>
  </r>
  <r>
    <x v="1073"/>
    <x v="3"/>
    <s v="Contagem"/>
    <x v="16"/>
    <n v="3"/>
    <n v="3"/>
    <n v="233.61"/>
    <n v="3"/>
    <n v="0"/>
    <n v="5"/>
    <n v="0"/>
    <x v="16"/>
  </r>
  <r>
    <x v="1073"/>
    <x v="3"/>
    <s v="Contagem"/>
    <x v="19"/>
    <n v="14"/>
    <n v="14"/>
    <n v="1455.33"/>
    <n v="14"/>
    <n v="1"/>
    <n v="4.6399999999999997"/>
    <n v="7.1428571428571425E-2"/>
    <x v="19"/>
  </r>
  <r>
    <x v="1074"/>
    <x v="4"/>
    <s v="Curitiba"/>
    <x v="7"/>
    <n v="1"/>
    <n v="1"/>
    <n v="165.48"/>
    <n v="1"/>
    <n v="0"/>
    <n v="5"/>
    <n v="0"/>
    <x v="7"/>
  </r>
  <r>
    <x v="1074"/>
    <x v="4"/>
    <s v="Curitiba"/>
    <x v="8"/>
    <n v="2"/>
    <n v="2"/>
    <n v="216.89"/>
    <n v="2"/>
    <n v="0"/>
    <n v="4"/>
    <n v="0"/>
    <x v="8"/>
  </r>
  <r>
    <x v="1074"/>
    <x v="4"/>
    <s v="Curitiba"/>
    <x v="1"/>
    <n v="3"/>
    <n v="3"/>
    <n v="383.37"/>
    <n v="3"/>
    <n v="0"/>
    <n v="5"/>
    <n v="0"/>
    <x v="1"/>
  </r>
  <r>
    <x v="1074"/>
    <x v="4"/>
    <s v="Curitiba"/>
    <x v="9"/>
    <n v="1"/>
    <n v="1"/>
    <n v="54.1"/>
    <n v="0"/>
    <n v="0"/>
    <m/>
    <m/>
    <x v="9"/>
  </r>
  <r>
    <x v="1074"/>
    <x v="4"/>
    <s v="Curitiba"/>
    <x v="10"/>
    <n v="1"/>
    <n v="2"/>
    <n v="108.2"/>
    <n v="0"/>
    <n v="0"/>
    <n v="1"/>
    <m/>
    <x v="10"/>
  </r>
  <r>
    <x v="1075"/>
    <x v="0"/>
    <s v="Mogi Das Cruses"/>
    <x v="15"/>
    <n v="4"/>
    <n v="4"/>
    <n v="466.28"/>
    <n v="3"/>
    <n v="0"/>
    <n v="3.25"/>
    <n v="0"/>
    <x v="15"/>
  </r>
  <r>
    <x v="1075"/>
    <x v="0"/>
    <s v="Mogi Das Cruses"/>
    <x v="16"/>
    <n v="2"/>
    <n v="2"/>
    <n v="89.88"/>
    <n v="2"/>
    <n v="0"/>
    <n v="3.5"/>
    <n v="0"/>
    <x v="16"/>
  </r>
  <r>
    <x v="1075"/>
    <x v="0"/>
    <s v="Mogi Das Cruses"/>
    <x v="19"/>
    <n v="8"/>
    <n v="8"/>
    <n v="709.03"/>
    <n v="8"/>
    <n v="0"/>
    <n v="4.57"/>
    <n v="0"/>
    <x v="19"/>
  </r>
  <r>
    <x v="1076"/>
    <x v="0"/>
    <s v="Presidente Prudente"/>
    <x v="16"/>
    <n v="1"/>
    <n v="1"/>
    <n v="880.75"/>
    <n v="1"/>
    <n v="0"/>
    <n v="5"/>
    <n v="0"/>
    <x v="16"/>
  </r>
  <r>
    <x v="1077"/>
    <x v="3"/>
    <s v="Uberlandia"/>
    <x v="7"/>
    <n v="5"/>
    <n v="6"/>
    <n v="419.66"/>
    <n v="5"/>
    <n v="0"/>
    <n v="3"/>
    <n v="0"/>
    <x v="7"/>
  </r>
  <r>
    <x v="1077"/>
    <x v="3"/>
    <s v="Uberlandia"/>
    <x v="8"/>
    <n v="17"/>
    <n v="18"/>
    <n v="1490.77"/>
    <n v="17"/>
    <n v="1"/>
    <n v="3.82"/>
    <n v="5.8823529411764705E-2"/>
    <x v="8"/>
  </r>
  <r>
    <x v="1077"/>
    <x v="3"/>
    <s v="Uberlandia"/>
    <x v="0"/>
    <n v="9"/>
    <n v="11"/>
    <n v="3541.87"/>
    <n v="9"/>
    <n v="0"/>
    <n v="4.5599999999999996"/>
    <n v="0"/>
    <x v="0"/>
  </r>
  <r>
    <x v="1077"/>
    <x v="3"/>
    <s v="Uberlandia"/>
    <x v="1"/>
    <n v="8"/>
    <n v="9"/>
    <n v="2404.36"/>
    <n v="8"/>
    <n v="0"/>
    <n v="3.5"/>
    <n v="0"/>
    <x v="1"/>
  </r>
  <r>
    <x v="1077"/>
    <x v="3"/>
    <s v="Uberlandia"/>
    <x v="9"/>
    <n v="11"/>
    <n v="11"/>
    <n v="2302.1"/>
    <n v="11"/>
    <n v="2"/>
    <n v="3.91"/>
    <n v="0.18181818181818182"/>
    <x v="9"/>
  </r>
  <r>
    <x v="1077"/>
    <x v="3"/>
    <s v="Uberlandia"/>
    <x v="10"/>
    <n v="4"/>
    <n v="4"/>
    <n v="1062.18"/>
    <n v="4"/>
    <n v="1"/>
    <n v="4"/>
    <n v="0.25"/>
    <x v="10"/>
  </r>
  <r>
    <x v="1077"/>
    <x v="3"/>
    <s v="Uberlandia"/>
    <x v="11"/>
    <n v="4"/>
    <n v="4"/>
    <n v="925.48"/>
    <n v="4"/>
    <n v="0"/>
    <n v="4.75"/>
    <n v="0"/>
    <x v="11"/>
  </r>
  <r>
    <x v="1077"/>
    <x v="3"/>
    <s v="Uberlandia"/>
    <x v="12"/>
    <n v="11"/>
    <n v="11"/>
    <n v="4354.47"/>
    <n v="11"/>
    <n v="1"/>
    <n v="4.3"/>
    <n v="9.0909090909090912E-2"/>
    <x v="12"/>
  </r>
  <r>
    <x v="1077"/>
    <x v="3"/>
    <s v="Uberlandia"/>
    <x v="13"/>
    <n v="14"/>
    <n v="15"/>
    <n v="4092.23"/>
    <n v="14"/>
    <n v="5"/>
    <n v="2.79"/>
    <n v="0.35714285714285715"/>
    <x v="13"/>
  </r>
  <r>
    <x v="1077"/>
    <x v="3"/>
    <s v="Uberlandia"/>
    <x v="14"/>
    <n v="12"/>
    <n v="12"/>
    <n v="3273.05"/>
    <n v="12"/>
    <n v="1"/>
    <n v="4.67"/>
    <n v="8.3333333333333329E-2"/>
    <x v="14"/>
  </r>
  <r>
    <x v="1077"/>
    <x v="3"/>
    <s v="Uberlandia"/>
    <x v="18"/>
    <n v="7"/>
    <n v="7"/>
    <n v="1907.73"/>
    <n v="7"/>
    <n v="2"/>
    <n v="4.71"/>
    <n v="0.2857142857142857"/>
    <x v="18"/>
  </r>
  <r>
    <x v="1077"/>
    <x v="3"/>
    <s v="Uberlandia"/>
    <x v="15"/>
    <n v="6"/>
    <n v="7"/>
    <n v="1401.43"/>
    <n v="6"/>
    <n v="1"/>
    <n v="3.67"/>
    <n v="0.16666666666666666"/>
    <x v="15"/>
  </r>
  <r>
    <x v="1077"/>
    <x v="3"/>
    <s v="Uberlandia"/>
    <x v="16"/>
    <n v="6"/>
    <n v="6"/>
    <n v="2088.2800000000002"/>
    <n v="6"/>
    <n v="0"/>
    <n v="3.83"/>
    <n v="0"/>
    <x v="16"/>
  </r>
  <r>
    <x v="1077"/>
    <x v="3"/>
    <s v="Uberlandia"/>
    <x v="19"/>
    <n v="11"/>
    <n v="12"/>
    <n v="2818.46"/>
    <n v="11"/>
    <n v="0"/>
    <n v="4.6399999999999997"/>
    <n v="0"/>
    <x v="19"/>
  </r>
  <r>
    <x v="1078"/>
    <x v="0"/>
    <s v="Campinas"/>
    <x v="18"/>
    <n v="1"/>
    <n v="1"/>
    <n v="78.78"/>
    <n v="1"/>
    <n v="0"/>
    <n v="5"/>
    <n v="0"/>
    <x v="18"/>
  </r>
  <r>
    <x v="1078"/>
    <x v="0"/>
    <s v="Campinas"/>
    <x v="15"/>
    <n v="1"/>
    <n v="1"/>
    <n v="83.97"/>
    <n v="1"/>
    <n v="0"/>
    <n v="5"/>
    <n v="0"/>
    <x v="15"/>
  </r>
  <r>
    <x v="1079"/>
    <x v="0"/>
    <s v="Praia Grande"/>
    <x v="7"/>
    <n v="2"/>
    <n v="2"/>
    <n v="91.12"/>
    <n v="2"/>
    <n v="0"/>
    <n v="5"/>
    <n v="0"/>
    <x v="7"/>
  </r>
  <r>
    <x v="1079"/>
    <x v="0"/>
    <s v="Praia Grande"/>
    <x v="8"/>
    <n v="2"/>
    <n v="3"/>
    <n v="133.15"/>
    <n v="2"/>
    <n v="0"/>
    <n v="5"/>
    <n v="0"/>
    <x v="8"/>
  </r>
  <r>
    <x v="1079"/>
    <x v="0"/>
    <s v="Praia Grande"/>
    <x v="1"/>
    <n v="1"/>
    <n v="1"/>
    <n v="45.09"/>
    <n v="1"/>
    <n v="0"/>
    <n v="4"/>
    <n v="0"/>
    <x v="1"/>
  </r>
  <r>
    <x v="1079"/>
    <x v="0"/>
    <s v="Praia Grande"/>
    <x v="9"/>
    <n v="3"/>
    <n v="3"/>
    <n v="134.12"/>
    <n v="3"/>
    <n v="0"/>
    <n v="5"/>
    <n v="0"/>
    <x v="9"/>
  </r>
  <r>
    <x v="1079"/>
    <x v="0"/>
    <s v="Praia Grande"/>
    <x v="10"/>
    <n v="2"/>
    <n v="3"/>
    <n v="164.23"/>
    <n v="2"/>
    <n v="1"/>
    <n v="4"/>
    <n v="0.5"/>
    <x v="10"/>
  </r>
  <r>
    <x v="1080"/>
    <x v="4"/>
    <s v="Maringa"/>
    <x v="15"/>
    <n v="6"/>
    <n v="6"/>
    <n v="674.68"/>
    <n v="6"/>
    <n v="0"/>
    <n v="4.33"/>
    <n v="0"/>
    <x v="15"/>
  </r>
  <r>
    <x v="1080"/>
    <x v="4"/>
    <s v="Maringa"/>
    <x v="16"/>
    <n v="1"/>
    <n v="1"/>
    <n v="47.92"/>
    <n v="1"/>
    <n v="0"/>
    <n v="5"/>
    <n v="0"/>
    <x v="16"/>
  </r>
  <r>
    <x v="1080"/>
    <x v="4"/>
    <s v="Maringa"/>
    <x v="19"/>
    <n v="3"/>
    <n v="3"/>
    <n v="178.54"/>
    <n v="3"/>
    <n v="0"/>
    <n v="5"/>
    <n v="0"/>
    <x v="19"/>
  </r>
  <r>
    <x v="1081"/>
    <x v="4"/>
    <s v="Curitiba"/>
    <x v="9"/>
    <n v="1"/>
    <n v="1"/>
    <n v="156.75"/>
    <n v="1"/>
    <n v="0"/>
    <n v="5"/>
    <n v="0"/>
    <x v="9"/>
  </r>
  <r>
    <x v="1082"/>
    <x v="0"/>
    <s v="Sao Paulo"/>
    <x v="20"/>
    <n v="1"/>
    <n v="1"/>
    <n v="126.25"/>
    <n v="1"/>
    <n v="0"/>
    <n v="1"/>
    <n v="0"/>
    <x v="20"/>
  </r>
  <r>
    <x v="1082"/>
    <x v="0"/>
    <s v="Sao Paulo"/>
    <x v="17"/>
    <n v="10"/>
    <n v="10"/>
    <n v="1770.84"/>
    <n v="10"/>
    <n v="0"/>
    <n v="4.7"/>
    <n v="0"/>
    <x v="17"/>
  </r>
  <r>
    <x v="1082"/>
    <x v="0"/>
    <s v="Sao Paulo"/>
    <x v="2"/>
    <n v="12"/>
    <n v="13"/>
    <n v="2410.98"/>
    <n v="12"/>
    <n v="1"/>
    <n v="4.33"/>
    <n v="8.3333333333333329E-2"/>
    <x v="2"/>
  </r>
  <r>
    <x v="1082"/>
    <x v="0"/>
    <s v="Sao Paulo"/>
    <x v="3"/>
    <n v="12"/>
    <n v="12"/>
    <n v="2125.12"/>
    <n v="12"/>
    <n v="0"/>
    <n v="4.5"/>
    <n v="0"/>
    <x v="3"/>
  </r>
  <r>
    <x v="1082"/>
    <x v="0"/>
    <s v="Sao Paulo"/>
    <x v="4"/>
    <n v="10"/>
    <n v="10"/>
    <n v="1602.44"/>
    <n v="9"/>
    <n v="1"/>
    <n v="3.9"/>
    <n v="0.1111111111111111"/>
    <x v="4"/>
  </r>
  <r>
    <x v="1082"/>
    <x v="0"/>
    <s v="Sao Paulo"/>
    <x v="5"/>
    <n v="7"/>
    <n v="8"/>
    <n v="1299.8599999999999"/>
    <n v="6"/>
    <n v="1"/>
    <n v="3.57"/>
    <n v="0.16666666666666666"/>
    <x v="5"/>
  </r>
  <r>
    <x v="1082"/>
    <x v="0"/>
    <s v="Sao Paulo"/>
    <x v="6"/>
    <n v="17"/>
    <n v="17"/>
    <n v="3118"/>
    <n v="17"/>
    <n v="0"/>
    <n v="4.41"/>
    <n v="0"/>
    <x v="6"/>
  </r>
  <r>
    <x v="1082"/>
    <x v="0"/>
    <s v="Sao Paulo"/>
    <x v="7"/>
    <n v="10"/>
    <n v="10"/>
    <n v="2209.5300000000002"/>
    <n v="10"/>
    <n v="0"/>
    <n v="4.0999999999999996"/>
    <n v="0"/>
    <x v="7"/>
  </r>
  <r>
    <x v="1082"/>
    <x v="0"/>
    <s v="Sao Paulo"/>
    <x v="8"/>
    <n v="5"/>
    <n v="5"/>
    <n v="788.75"/>
    <n v="5"/>
    <n v="0"/>
    <n v="4.4000000000000004"/>
    <n v="0"/>
    <x v="8"/>
  </r>
  <r>
    <x v="1082"/>
    <x v="0"/>
    <s v="Sao Paulo"/>
    <x v="0"/>
    <n v="7"/>
    <n v="7"/>
    <n v="1364.76"/>
    <n v="6"/>
    <n v="1"/>
    <n v="4.17"/>
    <n v="0.16666666666666666"/>
    <x v="0"/>
  </r>
  <r>
    <x v="1082"/>
    <x v="0"/>
    <s v="Sao Paulo"/>
    <x v="1"/>
    <n v="2"/>
    <n v="2"/>
    <n v="393.72"/>
    <n v="2"/>
    <n v="0"/>
    <n v="5"/>
    <n v="0"/>
    <x v="1"/>
  </r>
  <r>
    <x v="1082"/>
    <x v="0"/>
    <s v="Sao Paulo"/>
    <x v="9"/>
    <n v="4"/>
    <n v="4"/>
    <n v="804.06"/>
    <n v="4"/>
    <n v="0"/>
    <n v="4.75"/>
    <n v="0"/>
    <x v="9"/>
  </r>
  <r>
    <x v="1082"/>
    <x v="0"/>
    <s v="Sao Paulo"/>
    <x v="10"/>
    <n v="13"/>
    <n v="13"/>
    <n v="2674.52"/>
    <n v="13"/>
    <n v="1"/>
    <n v="4.1500000000000004"/>
    <n v="7.6923076923076927E-2"/>
    <x v="10"/>
  </r>
  <r>
    <x v="1082"/>
    <x v="0"/>
    <s v="Sao Paulo"/>
    <x v="11"/>
    <n v="5"/>
    <n v="5"/>
    <n v="1024.1500000000001"/>
    <n v="5"/>
    <n v="1"/>
    <n v="3.6"/>
    <n v="0.2"/>
    <x v="11"/>
  </r>
  <r>
    <x v="1082"/>
    <x v="0"/>
    <s v="Sao Paulo"/>
    <x v="12"/>
    <n v="8"/>
    <n v="8"/>
    <n v="1402.53"/>
    <n v="8"/>
    <n v="1"/>
    <n v="4"/>
    <n v="0.125"/>
    <x v="12"/>
  </r>
  <r>
    <x v="1082"/>
    <x v="0"/>
    <s v="Sao Paulo"/>
    <x v="14"/>
    <n v="3"/>
    <n v="3"/>
    <n v="639.25"/>
    <n v="3"/>
    <n v="0"/>
    <n v="5"/>
    <n v="0"/>
    <x v="14"/>
  </r>
  <r>
    <x v="1083"/>
    <x v="8"/>
    <s v="Caxias Do Sul"/>
    <x v="13"/>
    <n v="3"/>
    <n v="3"/>
    <n v="250.02"/>
    <n v="3"/>
    <n v="0"/>
    <n v="4.67"/>
    <n v="0"/>
    <x v="13"/>
  </r>
  <r>
    <x v="1083"/>
    <x v="8"/>
    <s v="Caxias Do Sul"/>
    <x v="14"/>
    <n v="6"/>
    <n v="7"/>
    <n v="453.4"/>
    <n v="6"/>
    <n v="0"/>
    <n v="3.5"/>
    <n v="0"/>
    <x v="14"/>
  </r>
  <r>
    <x v="1083"/>
    <x v="8"/>
    <s v="Caxias Do Sul"/>
    <x v="18"/>
    <n v="3"/>
    <n v="3"/>
    <n v="265.86"/>
    <n v="3"/>
    <n v="0"/>
    <n v="5"/>
    <n v="0"/>
    <x v="18"/>
  </r>
  <r>
    <x v="1083"/>
    <x v="8"/>
    <s v="Caxias Do Sul"/>
    <x v="15"/>
    <n v="1"/>
    <n v="1"/>
    <n v="68.349999999999994"/>
    <n v="1"/>
    <n v="0"/>
    <n v="5"/>
    <n v="0"/>
    <x v="15"/>
  </r>
  <r>
    <x v="1083"/>
    <x v="8"/>
    <s v="Caxias Do Sul"/>
    <x v="16"/>
    <n v="1"/>
    <n v="1"/>
    <n v="37.85"/>
    <n v="1"/>
    <n v="0"/>
    <n v="4"/>
    <n v="0"/>
    <x v="16"/>
  </r>
  <r>
    <x v="1084"/>
    <x v="5"/>
    <s v="Rio De Janeiro"/>
    <x v="13"/>
    <n v="1"/>
    <n v="1"/>
    <n v="50.13"/>
    <n v="1"/>
    <n v="0"/>
    <n v="5"/>
    <n v="0"/>
    <x v="13"/>
  </r>
  <r>
    <x v="1085"/>
    <x v="0"/>
    <s v="Sao Paulo"/>
    <x v="19"/>
    <n v="14"/>
    <n v="14"/>
    <n v="932.67"/>
    <n v="14"/>
    <n v="1"/>
    <n v="4.6399999999999997"/>
    <n v="7.1428571428571425E-2"/>
    <x v="19"/>
  </r>
  <r>
    <x v="1086"/>
    <x v="0"/>
    <s v="Sao Paulo"/>
    <x v="16"/>
    <n v="1"/>
    <n v="3"/>
    <n v="90.66"/>
    <n v="1"/>
    <n v="0"/>
    <n v="5"/>
    <n v="0"/>
    <x v="16"/>
  </r>
  <r>
    <x v="1087"/>
    <x v="4"/>
    <s v="Londrina"/>
    <x v="14"/>
    <n v="1"/>
    <n v="1"/>
    <n v="195.24"/>
    <n v="1"/>
    <n v="0"/>
    <n v="5"/>
    <n v="0"/>
    <x v="14"/>
  </r>
  <r>
    <x v="1087"/>
    <x v="4"/>
    <s v="Londrina"/>
    <x v="18"/>
    <n v="2"/>
    <n v="2"/>
    <n v="142.83000000000001"/>
    <n v="1"/>
    <n v="0"/>
    <n v="2.5"/>
    <n v="0"/>
    <x v="18"/>
  </r>
  <r>
    <x v="1087"/>
    <x v="4"/>
    <s v="Londrina"/>
    <x v="15"/>
    <n v="2"/>
    <n v="2"/>
    <n v="222.12"/>
    <n v="2"/>
    <n v="0"/>
    <n v="5"/>
    <n v="0"/>
    <x v="15"/>
  </r>
  <r>
    <x v="1087"/>
    <x v="4"/>
    <s v="Londrina"/>
    <x v="16"/>
    <n v="2"/>
    <n v="2"/>
    <n v="191.14"/>
    <n v="2"/>
    <n v="0"/>
    <n v="5"/>
    <n v="0"/>
    <x v="16"/>
  </r>
  <r>
    <x v="1087"/>
    <x v="4"/>
    <s v="Londrina"/>
    <x v="19"/>
    <n v="8"/>
    <n v="8"/>
    <n v="878.77"/>
    <n v="8"/>
    <n v="1"/>
    <n v="4.1399999999999997"/>
    <n v="0.125"/>
    <x v="19"/>
  </r>
  <r>
    <x v="1088"/>
    <x v="0"/>
    <s v="Americana"/>
    <x v="18"/>
    <n v="2"/>
    <n v="3"/>
    <n v="157.47"/>
    <n v="2"/>
    <n v="0"/>
    <n v="5"/>
    <n v="0"/>
    <x v="18"/>
  </r>
  <r>
    <x v="1088"/>
    <x v="0"/>
    <s v="Americana"/>
    <x v="15"/>
    <n v="2"/>
    <n v="2"/>
    <n v="100.68"/>
    <n v="2"/>
    <n v="0"/>
    <n v="5"/>
    <n v="0"/>
    <x v="15"/>
  </r>
  <r>
    <x v="1088"/>
    <x v="0"/>
    <s v="Americana"/>
    <x v="16"/>
    <n v="2"/>
    <n v="2"/>
    <n v="259.01"/>
    <n v="2"/>
    <n v="0"/>
    <n v="4.5"/>
    <n v="0"/>
    <x v="16"/>
  </r>
  <r>
    <x v="1088"/>
    <x v="0"/>
    <s v="Americana"/>
    <x v="19"/>
    <n v="4"/>
    <n v="4"/>
    <n v="197.25"/>
    <n v="4"/>
    <n v="1"/>
    <n v="4.75"/>
    <n v="0.25"/>
    <x v="19"/>
  </r>
  <r>
    <x v="1089"/>
    <x v="0"/>
    <s v="Campinas"/>
    <x v="20"/>
    <n v="1"/>
    <n v="2"/>
    <n v="149.46"/>
    <n v="1"/>
    <n v="0"/>
    <n v="3"/>
    <n v="0"/>
    <x v="20"/>
  </r>
  <r>
    <x v="1089"/>
    <x v="0"/>
    <s v="Campinas"/>
    <x v="17"/>
    <n v="3"/>
    <n v="3"/>
    <n v="281.37"/>
    <n v="3"/>
    <n v="0"/>
    <n v="4"/>
    <n v="0"/>
    <x v="17"/>
  </r>
  <r>
    <x v="1089"/>
    <x v="0"/>
    <s v="Campinas"/>
    <x v="2"/>
    <n v="10"/>
    <n v="11"/>
    <n v="799.94"/>
    <n v="10"/>
    <n v="0"/>
    <n v="3.9"/>
    <n v="0"/>
    <x v="2"/>
  </r>
  <r>
    <x v="1089"/>
    <x v="0"/>
    <s v="Campinas"/>
    <x v="3"/>
    <n v="6"/>
    <n v="8"/>
    <n v="549.33000000000004"/>
    <n v="6"/>
    <n v="0"/>
    <n v="3.83"/>
    <n v="0"/>
    <x v="3"/>
  </r>
  <r>
    <x v="1089"/>
    <x v="0"/>
    <s v="Campinas"/>
    <x v="4"/>
    <n v="6"/>
    <n v="8"/>
    <n v="615.04"/>
    <n v="6"/>
    <n v="1"/>
    <n v="4.17"/>
    <n v="0.16666666666666666"/>
    <x v="4"/>
  </r>
  <r>
    <x v="1089"/>
    <x v="0"/>
    <s v="Campinas"/>
    <x v="5"/>
    <n v="10"/>
    <n v="12"/>
    <n v="803.58"/>
    <n v="10"/>
    <n v="0"/>
    <n v="4.3"/>
    <n v="0"/>
    <x v="5"/>
  </r>
  <r>
    <x v="1089"/>
    <x v="0"/>
    <s v="Campinas"/>
    <x v="6"/>
    <n v="7"/>
    <n v="11"/>
    <n v="829.2"/>
    <n v="7"/>
    <n v="0"/>
    <n v="4.71"/>
    <n v="0"/>
    <x v="6"/>
  </r>
  <r>
    <x v="1089"/>
    <x v="0"/>
    <s v="Campinas"/>
    <x v="7"/>
    <n v="9"/>
    <n v="10"/>
    <n v="756.62"/>
    <n v="9"/>
    <n v="0"/>
    <n v="4.78"/>
    <n v="0"/>
    <x v="7"/>
  </r>
  <r>
    <x v="1089"/>
    <x v="0"/>
    <s v="Campinas"/>
    <x v="8"/>
    <n v="8"/>
    <n v="9"/>
    <n v="652.67999999999995"/>
    <n v="8"/>
    <n v="0"/>
    <n v="3.88"/>
    <n v="0"/>
    <x v="8"/>
  </r>
  <r>
    <x v="1089"/>
    <x v="0"/>
    <s v="Campinas"/>
    <x v="0"/>
    <n v="5"/>
    <n v="7"/>
    <n v="564.78"/>
    <n v="5"/>
    <n v="0"/>
    <n v="4.2"/>
    <n v="0"/>
    <x v="0"/>
  </r>
  <r>
    <x v="1089"/>
    <x v="0"/>
    <s v="Campinas"/>
    <x v="1"/>
    <n v="9"/>
    <n v="12"/>
    <n v="978.67"/>
    <n v="9"/>
    <n v="0"/>
    <n v="3.89"/>
    <n v="0"/>
    <x v="1"/>
  </r>
  <r>
    <x v="1089"/>
    <x v="0"/>
    <s v="Campinas"/>
    <x v="9"/>
    <n v="7"/>
    <n v="10"/>
    <n v="737.41"/>
    <n v="7"/>
    <n v="1"/>
    <n v="4.71"/>
    <n v="0.14285714285714285"/>
    <x v="9"/>
  </r>
  <r>
    <x v="1089"/>
    <x v="0"/>
    <s v="Campinas"/>
    <x v="10"/>
    <n v="2"/>
    <n v="2"/>
    <n v="180.37"/>
    <n v="2"/>
    <n v="0"/>
    <n v="4.5"/>
    <n v="0"/>
    <x v="10"/>
  </r>
  <r>
    <x v="1089"/>
    <x v="0"/>
    <s v="Campinas"/>
    <x v="11"/>
    <n v="3"/>
    <n v="3"/>
    <n v="278.32"/>
    <n v="3"/>
    <n v="1"/>
    <n v="3.33"/>
    <n v="0.33333333333333331"/>
    <x v="11"/>
  </r>
  <r>
    <x v="1089"/>
    <x v="0"/>
    <s v="Campinas"/>
    <x v="12"/>
    <n v="5"/>
    <n v="10"/>
    <n v="698.77"/>
    <n v="5"/>
    <n v="1"/>
    <n v="3.4"/>
    <n v="0.2"/>
    <x v="12"/>
  </r>
  <r>
    <x v="1089"/>
    <x v="0"/>
    <s v="Campinas"/>
    <x v="13"/>
    <n v="5"/>
    <n v="6"/>
    <n v="476.41"/>
    <n v="4"/>
    <n v="0"/>
    <n v="3.75"/>
    <n v="0"/>
    <x v="13"/>
  </r>
  <r>
    <x v="1089"/>
    <x v="0"/>
    <s v="Campinas"/>
    <x v="14"/>
    <n v="10"/>
    <n v="12"/>
    <n v="946.31"/>
    <n v="10"/>
    <n v="0"/>
    <n v="4.5"/>
    <n v="0"/>
    <x v="14"/>
  </r>
  <r>
    <x v="1089"/>
    <x v="0"/>
    <s v="Campinas"/>
    <x v="18"/>
    <n v="13"/>
    <n v="17"/>
    <n v="1296.25"/>
    <n v="13"/>
    <n v="0"/>
    <n v="3.92"/>
    <n v="0"/>
    <x v="18"/>
  </r>
  <r>
    <x v="1089"/>
    <x v="0"/>
    <s v="Campinas"/>
    <x v="15"/>
    <n v="7"/>
    <n v="9"/>
    <n v="656.49"/>
    <n v="7"/>
    <n v="0"/>
    <n v="4.1399999999999997"/>
    <n v="0"/>
    <x v="15"/>
  </r>
  <r>
    <x v="1089"/>
    <x v="0"/>
    <s v="Campinas"/>
    <x v="16"/>
    <n v="7"/>
    <n v="13"/>
    <n v="1211.3"/>
    <n v="7"/>
    <n v="0"/>
    <n v="4.29"/>
    <n v="0"/>
    <x v="16"/>
  </r>
  <r>
    <x v="1089"/>
    <x v="0"/>
    <s v="Campinas"/>
    <x v="19"/>
    <n v="5"/>
    <n v="5"/>
    <n v="334.82"/>
    <n v="5"/>
    <n v="1"/>
    <n v="4.8"/>
    <n v="0.2"/>
    <x v="19"/>
  </r>
  <r>
    <x v="1090"/>
    <x v="0"/>
    <s v="Monteiro Lobato"/>
    <x v="5"/>
    <n v="3"/>
    <n v="3"/>
    <n v="87.59"/>
    <n v="3"/>
    <n v="0"/>
    <n v="5"/>
    <n v="0"/>
    <x v="5"/>
  </r>
  <r>
    <x v="1090"/>
    <x v="0"/>
    <s v="Monteiro Lobato"/>
    <x v="6"/>
    <n v="1"/>
    <n v="1"/>
    <n v="54.07"/>
    <n v="1"/>
    <n v="0"/>
    <n v="5"/>
    <n v="0"/>
    <x v="6"/>
  </r>
  <r>
    <x v="1090"/>
    <x v="0"/>
    <s v="Monteiro Lobato"/>
    <x v="7"/>
    <n v="3"/>
    <n v="4"/>
    <n v="195.27"/>
    <n v="3"/>
    <n v="0"/>
    <n v="4.67"/>
    <n v="0"/>
    <x v="7"/>
  </r>
  <r>
    <x v="1090"/>
    <x v="0"/>
    <s v="Monteiro Lobato"/>
    <x v="8"/>
    <n v="3"/>
    <n v="3"/>
    <n v="217.71"/>
    <n v="3"/>
    <n v="0"/>
    <n v="5"/>
    <n v="0"/>
    <x v="8"/>
  </r>
  <r>
    <x v="1090"/>
    <x v="0"/>
    <s v="Monteiro Lobato"/>
    <x v="0"/>
    <n v="1"/>
    <n v="1"/>
    <n v="169.51"/>
    <n v="1"/>
    <n v="0"/>
    <n v="5"/>
    <n v="0"/>
    <x v="0"/>
  </r>
  <r>
    <x v="1090"/>
    <x v="0"/>
    <s v="Monteiro Lobato"/>
    <x v="1"/>
    <n v="4"/>
    <n v="4"/>
    <n v="292.38"/>
    <n v="4"/>
    <n v="0"/>
    <n v="4.75"/>
    <n v="0"/>
    <x v="1"/>
  </r>
  <r>
    <x v="1090"/>
    <x v="0"/>
    <s v="Monteiro Lobato"/>
    <x v="9"/>
    <n v="5"/>
    <n v="5"/>
    <n v="475.09"/>
    <n v="5"/>
    <n v="0"/>
    <n v="5"/>
    <n v="0"/>
    <x v="9"/>
  </r>
  <r>
    <x v="1090"/>
    <x v="0"/>
    <s v="Monteiro Lobato"/>
    <x v="10"/>
    <n v="4"/>
    <n v="6"/>
    <n v="321.94"/>
    <n v="4"/>
    <n v="0"/>
    <n v="4.75"/>
    <n v="0"/>
    <x v="10"/>
  </r>
  <r>
    <x v="1090"/>
    <x v="0"/>
    <s v="Monteiro Lobato"/>
    <x v="11"/>
    <n v="5"/>
    <n v="5"/>
    <n v="449.31"/>
    <n v="5"/>
    <n v="0"/>
    <n v="4.8"/>
    <n v="0"/>
    <x v="11"/>
  </r>
  <r>
    <x v="1090"/>
    <x v="0"/>
    <s v="Monteiro Lobato"/>
    <x v="12"/>
    <n v="9"/>
    <n v="9"/>
    <n v="712.04"/>
    <n v="8"/>
    <n v="1"/>
    <n v="4.1100000000000003"/>
    <n v="0.125"/>
    <x v="12"/>
  </r>
  <r>
    <x v="1090"/>
    <x v="0"/>
    <s v="Monteiro Lobato"/>
    <x v="13"/>
    <n v="1"/>
    <n v="3"/>
    <n v="60.48"/>
    <n v="1"/>
    <n v="0"/>
    <n v="5"/>
    <n v="0"/>
    <x v="13"/>
  </r>
  <r>
    <x v="1091"/>
    <x v="0"/>
    <s v="Salto"/>
    <x v="16"/>
    <n v="1"/>
    <n v="1"/>
    <n v="203.77"/>
    <n v="1"/>
    <n v="0"/>
    <n v="5"/>
    <n v="0"/>
    <x v="16"/>
  </r>
  <r>
    <x v="1092"/>
    <x v="7"/>
    <s v="Treze Tilias"/>
    <x v="16"/>
    <n v="2"/>
    <n v="2"/>
    <n v="255.59"/>
    <n v="2"/>
    <n v="0"/>
    <n v="4.5"/>
    <n v="0"/>
    <x v="16"/>
  </r>
  <r>
    <x v="1093"/>
    <x v="5"/>
    <s v="Petropolis"/>
    <x v="0"/>
    <n v="1"/>
    <n v="1"/>
    <n v="66.819999999999993"/>
    <n v="0"/>
    <n v="0"/>
    <n v="1"/>
    <m/>
    <x v="0"/>
  </r>
  <r>
    <x v="1094"/>
    <x v="0"/>
    <s v="Assis"/>
    <x v="17"/>
    <n v="1"/>
    <n v="2"/>
    <n v="231.42"/>
    <n v="1"/>
    <n v="0"/>
    <n v="5"/>
    <n v="0"/>
    <x v="17"/>
  </r>
  <r>
    <x v="1094"/>
    <x v="0"/>
    <s v="Assis"/>
    <x v="3"/>
    <n v="1"/>
    <n v="1"/>
    <n v="120.68"/>
    <n v="1"/>
    <n v="0"/>
    <n v="5"/>
    <n v="0"/>
    <x v="3"/>
  </r>
  <r>
    <x v="1094"/>
    <x v="0"/>
    <s v="Assis"/>
    <x v="0"/>
    <n v="1"/>
    <n v="1"/>
    <n v="225.23"/>
    <n v="1"/>
    <n v="0"/>
    <n v="5"/>
    <n v="0"/>
    <x v="0"/>
  </r>
  <r>
    <x v="1094"/>
    <x v="0"/>
    <s v="Assis"/>
    <x v="1"/>
    <n v="1"/>
    <n v="1"/>
    <n v="217.1"/>
    <n v="1"/>
    <n v="0"/>
    <n v="5"/>
    <n v="0"/>
    <x v="1"/>
  </r>
  <r>
    <x v="1094"/>
    <x v="0"/>
    <s v="Assis"/>
    <x v="9"/>
    <n v="1"/>
    <n v="1"/>
    <n v="171.44"/>
    <n v="1"/>
    <n v="1"/>
    <n v="1"/>
    <n v="1"/>
    <x v="9"/>
  </r>
  <r>
    <x v="1094"/>
    <x v="0"/>
    <s v="Assis"/>
    <x v="12"/>
    <n v="1"/>
    <n v="1"/>
    <n v="166.58"/>
    <n v="1"/>
    <n v="0"/>
    <n v="3"/>
    <n v="0"/>
    <x v="12"/>
  </r>
  <r>
    <x v="1094"/>
    <x v="0"/>
    <s v="Assis"/>
    <x v="13"/>
    <n v="1"/>
    <n v="1"/>
    <n v="167.86"/>
    <n v="1"/>
    <n v="0"/>
    <n v="5"/>
    <n v="0"/>
    <x v="13"/>
  </r>
  <r>
    <x v="1094"/>
    <x v="0"/>
    <s v="Assis"/>
    <x v="18"/>
    <n v="1"/>
    <n v="1"/>
    <n v="181.6"/>
    <n v="1"/>
    <n v="0"/>
    <n v="4"/>
    <n v="0"/>
    <x v="18"/>
  </r>
  <r>
    <x v="1094"/>
    <x v="0"/>
    <s v="Assis"/>
    <x v="19"/>
    <n v="2"/>
    <n v="3"/>
    <n v="660.94"/>
    <n v="2"/>
    <n v="0"/>
    <n v="2.5"/>
    <n v="0"/>
    <x v="19"/>
  </r>
  <r>
    <x v="1095"/>
    <x v="7"/>
    <s v="Joinville"/>
    <x v="2"/>
    <n v="1"/>
    <n v="1"/>
    <n v="95.24"/>
    <n v="1"/>
    <n v="0"/>
    <n v="5"/>
    <n v="0"/>
    <x v="2"/>
  </r>
  <r>
    <x v="1095"/>
    <x v="7"/>
    <s v="Joinville"/>
    <x v="4"/>
    <n v="4"/>
    <n v="4"/>
    <n v="770.19"/>
    <n v="4"/>
    <n v="2"/>
    <n v="3.75"/>
    <n v="0.5"/>
    <x v="4"/>
  </r>
  <r>
    <x v="1095"/>
    <x v="7"/>
    <s v="Joinville"/>
    <x v="5"/>
    <n v="2"/>
    <n v="2"/>
    <n v="549.95000000000005"/>
    <n v="2"/>
    <n v="0"/>
    <n v="4"/>
    <n v="0"/>
    <x v="5"/>
  </r>
  <r>
    <x v="1095"/>
    <x v="7"/>
    <s v="Joinville"/>
    <x v="6"/>
    <n v="1"/>
    <n v="1"/>
    <n v="112.91"/>
    <n v="1"/>
    <n v="0"/>
    <n v="5"/>
    <n v="0"/>
    <x v="6"/>
  </r>
  <r>
    <x v="1095"/>
    <x v="7"/>
    <s v="Joinville"/>
    <x v="0"/>
    <n v="2"/>
    <n v="2"/>
    <n v="261.22000000000003"/>
    <n v="2"/>
    <n v="0"/>
    <n v="4"/>
    <n v="0"/>
    <x v="0"/>
  </r>
  <r>
    <x v="1095"/>
    <x v="7"/>
    <s v="Joinville"/>
    <x v="1"/>
    <n v="2"/>
    <n v="2"/>
    <n v="672.91"/>
    <n v="2"/>
    <n v="0"/>
    <n v="4"/>
    <n v="0"/>
    <x v="1"/>
  </r>
  <r>
    <x v="1095"/>
    <x v="7"/>
    <s v="Joinville"/>
    <x v="10"/>
    <n v="1"/>
    <n v="1"/>
    <n v="524.78"/>
    <n v="1"/>
    <n v="1"/>
    <n v="2"/>
    <n v="1"/>
    <x v="10"/>
  </r>
  <r>
    <x v="1096"/>
    <x v="0"/>
    <s v="Jundiai"/>
    <x v="9"/>
    <n v="3"/>
    <n v="3"/>
    <n v="97.86"/>
    <n v="3"/>
    <n v="1"/>
    <n v="4.33"/>
    <n v="0.33333333333333331"/>
    <x v="9"/>
  </r>
  <r>
    <x v="1096"/>
    <x v="0"/>
    <s v="Jundiai"/>
    <x v="10"/>
    <n v="1"/>
    <n v="2"/>
    <n v="67.36"/>
    <n v="1"/>
    <n v="0"/>
    <n v="1"/>
    <n v="0"/>
    <x v="10"/>
  </r>
  <r>
    <x v="1096"/>
    <x v="0"/>
    <s v="Jundiai"/>
    <x v="11"/>
    <n v="1"/>
    <n v="1"/>
    <n v="251.44"/>
    <n v="1"/>
    <n v="1"/>
    <n v="1"/>
    <n v="1"/>
    <x v="11"/>
  </r>
  <r>
    <x v="1096"/>
    <x v="0"/>
    <s v="Jundiai"/>
    <x v="12"/>
    <n v="2"/>
    <n v="2"/>
    <n v="469.71"/>
    <n v="2"/>
    <n v="1"/>
    <n v="3"/>
    <n v="0.5"/>
    <x v="12"/>
  </r>
  <r>
    <x v="1097"/>
    <x v="0"/>
    <s v="Guarulhos"/>
    <x v="19"/>
    <n v="13"/>
    <n v="14"/>
    <n v="1320.07"/>
    <n v="13"/>
    <n v="2"/>
    <n v="4.46"/>
    <n v="0.15384615384615385"/>
    <x v="19"/>
  </r>
  <r>
    <x v="1098"/>
    <x v="0"/>
    <s v="Ibitinga"/>
    <x v="15"/>
    <n v="2"/>
    <n v="3"/>
    <n v="354.11"/>
    <n v="2"/>
    <n v="0"/>
    <n v="5"/>
    <n v="0"/>
    <x v="15"/>
  </r>
  <r>
    <x v="1098"/>
    <x v="0"/>
    <s v="Ibitinga"/>
    <x v="16"/>
    <n v="7"/>
    <n v="10"/>
    <n v="1135.48"/>
    <n v="7"/>
    <n v="0"/>
    <n v="3.86"/>
    <n v="0"/>
    <x v="16"/>
  </r>
  <r>
    <x v="1098"/>
    <x v="0"/>
    <s v="Ibitinga"/>
    <x v="19"/>
    <n v="3"/>
    <n v="4"/>
    <n v="504.5"/>
    <n v="3"/>
    <n v="3"/>
    <n v="2"/>
    <n v="1"/>
    <x v="19"/>
  </r>
  <r>
    <x v="1099"/>
    <x v="0"/>
    <s v="Sao Paulo"/>
    <x v="20"/>
    <n v="4"/>
    <n v="6"/>
    <n v="717.15"/>
    <n v="4"/>
    <n v="0"/>
    <n v="2"/>
    <n v="0"/>
    <x v="20"/>
  </r>
  <r>
    <x v="1099"/>
    <x v="0"/>
    <s v="Sao Paulo"/>
    <x v="2"/>
    <n v="4"/>
    <n v="4"/>
    <n v="675.7"/>
    <n v="4"/>
    <n v="0"/>
    <n v="2.5"/>
    <n v="0"/>
    <x v="2"/>
  </r>
  <r>
    <x v="1099"/>
    <x v="0"/>
    <s v="Sao Paulo"/>
    <x v="3"/>
    <n v="2"/>
    <n v="2"/>
    <n v="321.44"/>
    <n v="2"/>
    <n v="1"/>
    <n v="3.5"/>
    <n v="0.5"/>
    <x v="3"/>
  </r>
  <r>
    <x v="1099"/>
    <x v="0"/>
    <s v="Sao Paulo"/>
    <x v="5"/>
    <n v="3"/>
    <n v="3"/>
    <n v="483.66"/>
    <n v="3"/>
    <n v="1"/>
    <n v="3.33"/>
    <n v="0.33333333333333331"/>
    <x v="5"/>
  </r>
  <r>
    <x v="1099"/>
    <x v="0"/>
    <s v="Sao Paulo"/>
    <x v="6"/>
    <n v="4"/>
    <n v="4"/>
    <n v="664.75"/>
    <n v="4"/>
    <n v="0"/>
    <n v="4"/>
    <n v="0"/>
    <x v="6"/>
  </r>
  <r>
    <x v="1099"/>
    <x v="0"/>
    <s v="Sao Paulo"/>
    <x v="7"/>
    <n v="9"/>
    <n v="9"/>
    <n v="1612.66"/>
    <n v="9"/>
    <n v="0"/>
    <n v="4.25"/>
    <n v="0"/>
    <x v="7"/>
  </r>
  <r>
    <x v="1099"/>
    <x v="0"/>
    <s v="Sao Paulo"/>
    <x v="8"/>
    <n v="6"/>
    <n v="6"/>
    <n v="1055.96"/>
    <n v="6"/>
    <n v="0"/>
    <n v="4.67"/>
    <n v="0"/>
    <x v="8"/>
  </r>
  <r>
    <x v="1099"/>
    <x v="0"/>
    <s v="Sao Paulo"/>
    <x v="0"/>
    <n v="2"/>
    <n v="2"/>
    <n v="307.82"/>
    <n v="2"/>
    <n v="0"/>
    <n v="4"/>
    <n v="0"/>
    <x v="0"/>
  </r>
  <r>
    <x v="1100"/>
    <x v="0"/>
    <s v="Sao Paulo"/>
    <x v="18"/>
    <n v="5"/>
    <n v="5"/>
    <n v="606.54"/>
    <n v="5"/>
    <n v="0"/>
    <n v="5"/>
    <n v="0"/>
    <x v="18"/>
  </r>
  <r>
    <x v="1100"/>
    <x v="0"/>
    <s v="Sao Paulo"/>
    <x v="15"/>
    <n v="3"/>
    <n v="3"/>
    <n v="432.05"/>
    <n v="3"/>
    <n v="1"/>
    <n v="5"/>
    <n v="0.33333333333333331"/>
    <x v="15"/>
  </r>
  <r>
    <x v="1100"/>
    <x v="0"/>
    <s v="Sao Paulo"/>
    <x v="16"/>
    <n v="1"/>
    <n v="1"/>
    <n v="180.57"/>
    <n v="1"/>
    <n v="0"/>
    <n v="5"/>
    <n v="0"/>
    <x v="16"/>
  </r>
  <r>
    <x v="1100"/>
    <x v="0"/>
    <s v="Sao Paulo"/>
    <x v="19"/>
    <n v="1"/>
    <n v="1"/>
    <n v="120.98"/>
    <n v="1"/>
    <n v="0"/>
    <n v="4"/>
    <n v="0"/>
    <x v="19"/>
  </r>
  <r>
    <x v="1101"/>
    <x v="4"/>
    <s v="Paranavai"/>
    <x v="17"/>
    <n v="1"/>
    <n v="1"/>
    <n v="142"/>
    <n v="1"/>
    <n v="0"/>
    <n v="5"/>
    <n v="0"/>
    <x v="17"/>
  </r>
  <r>
    <x v="1101"/>
    <x v="4"/>
    <s v="Paranavai"/>
    <x v="3"/>
    <n v="2"/>
    <n v="2"/>
    <n v="602.72"/>
    <n v="2"/>
    <n v="0"/>
    <n v="2.5"/>
    <n v="0"/>
    <x v="3"/>
  </r>
  <r>
    <x v="1101"/>
    <x v="4"/>
    <s v="Paranavai"/>
    <x v="4"/>
    <n v="6"/>
    <n v="6"/>
    <n v="773.14"/>
    <n v="6"/>
    <n v="1"/>
    <n v="4.17"/>
    <n v="0.16666666666666666"/>
    <x v="4"/>
  </r>
  <r>
    <x v="1101"/>
    <x v="4"/>
    <s v="Paranavai"/>
    <x v="6"/>
    <n v="3"/>
    <n v="4"/>
    <n v="185.07"/>
    <n v="3"/>
    <n v="0"/>
    <n v="4.33"/>
    <n v="0"/>
    <x v="6"/>
  </r>
  <r>
    <x v="1101"/>
    <x v="4"/>
    <s v="Paranavai"/>
    <x v="7"/>
    <n v="1"/>
    <n v="1"/>
    <n v="387.67"/>
    <n v="1"/>
    <n v="0"/>
    <n v="5"/>
    <n v="0"/>
    <x v="7"/>
  </r>
  <r>
    <x v="1101"/>
    <x v="4"/>
    <s v="Paranavai"/>
    <x v="8"/>
    <n v="1"/>
    <n v="1"/>
    <n v="52.37"/>
    <n v="1"/>
    <n v="0"/>
    <n v="5"/>
    <n v="0"/>
    <x v="8"/>
  </r>
  <r>
    <x v="1101"/>
    <x v="4"/>
    <s v="Paranavai"/>
    <x v="1"/>
    <n v="1"/>
    <n v="1"/>
    <n v="53.1"/>
    <n v="1"/>
    <n v="0"/>
    <n v="3"/>
    <n v="0"/>
    <x v="1"/>
  </r>
  <r>
    <x v="1101"/>
    <x v="4"/>
    <s v="Paranavai"/>
    <x v="19"/>
    <n v="1"/>
    <n v="1"/>
    <n v="42.27"/>
    <n v="1"/>
    <n v="0"/>
    <n v="5"/>
    <n v="0"/>
    <x v="19"/>
  </r>
  <r>
    <x v="1102"/>
    <x v="5"/>
    <s v="Rio De Janeiro"/>
    <x v="8"/>
    <n v="1"/>
    <n v="1"/>
    <n v="235.19"/>
    <n v="1"/>
    <n v="0"/>
    <n v="5"/>
    <n v="0"/>
    <x v="8"/>
  </r>
  <r>
    <x v="1102"/>
    <x v="5"/>
    <s v="Rio De Janeiro"/>
    <x v="1"/>
    <n v="1"/>
    <n v="2"/>
    <n v="470.38"/>
    <n v="1"/>
    <n v="0"/>
    <n v="4"/>
    <n v="0"/>
    <x v="1"/>
  </r>
  <r>
    <x v="1102"/>
    <x v="5"/>
    <s v="Rio De Janeiro"/>
    <x v="9"/>
    <n v="1"/>
    <n v="1"/>
    <n v="262.13"/>
    <n v="1"/>
    <n v="1"/>
    <n v="1"/>
    <n v="1"/>
    <x v="9"/>
  </r>
  <r>
    <x v="1102"/>
    <x v="5"/>
    <s v="Rio De Janeiro"/>
    <x v="10"/>
    <n v="2"/>
    <n v="2"/>
    <n v="473.13"/>
    <n v="2"/>
    <n v="0"/>
    <n v="3"/>
    <n v="0"/>
    <x v="10"/>
  </r>
  <r>
    <x v="1102"/>
    <x v="5"/>
    <s v="Rio De Janeiro"/>
    <x v="11"/>
    <n v="1"/>
    <n v="1"/>
    <n v="1453.3"/>
    <n v="1"/>
    <n v="0"/>
    <n v="1"/>
    <n v="0"/>
    <x v="11"/>
  </r>
  <r>
    <x v="1102"/>
    <x v="5"/>
    <s v="Rio De Janeiro"/>
    <x v="13"/>
    <n v="1"/>
    <n v="2"/>
    <n v="456.16"/>
    <n v="1"/>
    <n v="1"/>
    <n v="1"/>
    <n v="1"/>
    <x v="13"/>
  </r>
  <r>
    <x v="1103"/>
    <x v="3"/>
    <s v="Borda Da Mata"/>
    <x v="1"/>
    <n v="1"/>
    <n v="2"/>
    <n v="388.17"/>
    <n v="1"/>
    <n v="0"/>
    <n v="4"/>
    <n v="0"/>
    <x v="1"/>
  </r>
  <r>
    <x v="1103"/>
    <x v="3"/>
    <s v="Borda Da Mata"/>
    <x v="9"/>
    <n v="1"/>
    <n v="1"/>
    <n v="257.14999999999998"/>
    <n v="1"/>
    <n v="0"/>
    <n v="4"/>
    <n v="0"/>
    <x v="9"/>
  </r>
  <r>
    <x v="1103"/>
    <x v="3"/>
    <s v="Borda Da Mata"/>
    <x v="10"/>
    <n v="1"/>
    <n v="1"/>
    <n v="167.29"/>
    <n v="1"/>
    <n v="0"/>
    <n v="4"/>
    <n v="0"/>
    <x v="10"/>
  </r>
  <r>
    <x v="1103"/>
    <x v="3"/>
    <s v="Borda Da Mata"/>
    <x v="11"/>
    <n v="4"/>
    <n v="4"/>
    <n v="1082.47"/>
    <n v="4"/>
    <n v="0"/>
    <n v="4.5"/>
    <n v="0"/>
    <x v="11"/>
  </r>
  <r>
    <x v="1103"/>
    <x v="3"/>
    <s v="Borda Da Mata"/>
    <x v="13"/>
    <n v="1"/>
    <n v="2"/>
    <n v="805.42"/>
    <n v="1"/>
    <n v="0"/>
    <n v="1"/>
    <n v="0"/>
    <x v="13"/>
  </r>
  <r>
    <x v="1103"/>
    <x v="3"/>
    <s v="Borda Da Mata"/>
    <x v="14"/>
    <n v="2"/>
    <n v="2"/>
    <n v="430.64"/>
    <n v="2"/>
    <n v="0"/>
    <n v="4"/>
    <n v="0"/>
    <x v="14"/>
  </r>
  <r>
    <x v="1103"/>
    <x v="3"/>
    <s v="Borda Da Mata"/>
    <x v="15"/>
    <n v="2"/>
    <n v="2"/>
    <n v="417.81"/>
    <n v="2"/>
    <n v="0"/>
    <n v="4.5"/>
    <n v="0"/>
    <x v="15"/>
  </r>
  <r>
    <x v="1104"/>
    <x v="7"/>
    <s v="Florianopolis"/>
    <x v="7"/>
    <n v="1"/>
    <n v="1"/>
    <n v="214.03"/>
    <n v="1"/>
    <n v="0"/>
    <n v="2"/>
    <n v="0"/>
    <x v="7"/>
  </r>
  <r>
    <x v="1104"/>
    <x v="7"/>
    <s v="Florianopolis"/>
    <x v="8"/>
    <n v="1"/>
    <n v="1"/>
    <n v="203.96"/>
    <n v="1"/>
    <n v="0"/>
    <n v="4"/>
    <n v="0"/>
    <x v="8"/>
  </r>
  <r>
    <x v="1104"/>
    <x v="7"/>
    <s v="Florianopolis"/>
    <x v="1"/>
    <n v="1"/>
    <n v="1"/>
    <n v="175.55"/>
    <n v="1"/>
    <n v="0"/>
    <n v="3"/>
    <n v="0"/>
    <x v="1"/>
  </r>
  <r>
    <x v="1104"/>
    <x v="7"/>
    <s v="Florianopolis"/>
    <x v="9"/>
    <n v="3"/>
    <n v="3"/>
    <n v="614.62"/>
    <n v="3"/>
    <n v="0"/>
    <n v="4.33"/>
    <n v="0"/>
    <x v="9"/>
  </r>
  <r>
    <x v="1104"/>
    <x v="7"/>
    <s v="Florianopolis"/>
    <x v="10"/>
    <n v="2"/>
    <n v="2"/>
    <n v="328.02"/>
    <n v="2"/>
    <n v="0"/>
    <n v="4"/>
    <n v="0"/>
    <x v="10"/>
  </r>
  <r>
    <x v="1104"/>
    <x v="7"/>
    <s v="Florianopolis"/>
    <x v="11"/>
    <n v="3"/>
    <n v="4"/>
    <n v="677.83"/>
    <n v="3"/>
    <n v="2"/>
    <n v="3.67"/>
    <n v="0.66666666666666663"/>
    <x v="11"/>
  </r>
  <r>
    <x v="1105"/>
    <x v="5"/>
    <s v="Petropolis"/>
    <x v="17"/>
    <n v="1"/>
    <n v="1"/>
    <n v="54.95"/>
    <n v="1"/>
    <n v="0"/>
    <n v="5"/>
    <n v="0"/>
    <x v="17"/>
  </r>
  <r>
    <x v="1105"/>
    <x v="5"/>
    <s v="Petropolis"/>
    <x v="3"/>
    <n v="1"/>
    <n v="1"/>
    <n v="53.42"/>
    <n v="1"/>
    <n v="0"/>
    <n v="4"/>
    <n v="0"/>
    <x v="3"/>
  </r>
  <r>
    <x v="1105"/>
    <x v="5"/>
    <s v="Petropolis"/>
    <x v="6"/>
    <n v="1"/>
    <n v="3"/>
    <n v="123.21"/>
    <n v="1"/>
    <n v="0"/>
    <n v="1"/>
    <n v="0"/>
    <x v="6"/>
  </r>
  <r>
    <x v="1105"/>
    <x v="5"/>
    <s v="Petropolis"/>
    <x v="8"/>
    <n v="1"/>
    <n v="2"/>
    <n v="108"/>
    <n v="1"/>
    <n v="0"/>
    <n v="5"/>
    <n v="0"/>
    <x v="8"/>
  </r>
  <r>
    <x v="1105"/>
    <x v="5"/>
    <s v="Petropolis"/>
    <x v="0"/>
    <n v="1"/>
    <n v="1"/>
    <n v="47.17"/>
    <n v="1"/>
    <n v="0"/>
    <n v="5"/>
    <n v="0"/>
    <x v="0"/>
  </r>
  <r>
    <x v="1105"/>
    <x v="5"/>
    <s v="Petropolis"/>
    <x v="9"/>
    <n v="3"/>
    <n v="5"/>
    <n v="245.33"/>
    <n v="3"/>
    <n v="0"/>
    <n v="4.67"/>
    <n v="0"/>
    <x v="9"/>
  </r>
  <r>
    <x v="1105"/>
    <x v="5"/>
    <s v="Petropolis"/>
    <x v="11"/>
    <n v="2"/>
    <n v="2"/>
    <n v="148.41999999999999"/>
    <n v="2"/>
    <n v="0"/>
    <n v="4.5"/>
    <n v="0"/>
    <x v="11"/>
  </r>
  <r>
    <x v="1105"/>
    <x v="5"/>
    <s v="Petropolis"/>
    <x v="13"/>
    <n v="2"/>
    <n v="3"/>
    <n v="181.34"/>
    <n v="2"/>
    <n v="0"/>
    <n v="3"/>
    <n v="0"/>
    <x v="13"/>
  </r>
  <r>
    <x v="1105"/>
    <x v="5"/>
    <s v="Petropolis"/>
    <x v="14"/>
    <n v="1"/>
    <n v="1"/>
    <n v="49.77"/>
    <n v="1"/>
    <n v="0"/>
    <n v="4"/>
    <n v="0"/>
    <x v="14"/>
  </r>
  <r>
    <x v="1105"/>
    <x v="5"/>
    <s v="Petropolis"/>
    <x v="15"/>
    <n v="1"/>
    <n v="1"/>
    <n v="57.27"/>
    <n v="1"/>
    <n v="0"/>
    <n v="1"/>
    <n v="0"/>
    <x v="15"/>
  </r>
  <r>
    <x v="1105"/>
    <x v="5"/>
    <s v="Petropolis"/>
    <x v="19"/>
    <n v="2"/>
    <n v="2"/>
    <n v="166.3"/>
    <n v="2"/>
    <n v="0"/>
    <n v="4.5"/>
    <n v="0"/>
    <x v="19"/>
  </r>
  <r>
    <x v="1106"/>
    <x v="4"/>
    <s v="Umuarama"/>
    <x v="7"/>
    <n v="3"/>
    <n v="3"/>
    <n v="359.42"/>
    <n v="3"/>
    <n v="0"/>
    <n v="4"/>
    <n v="0"/>
    <x v="7"/>
  </r>
  <r>
    <x v="1106"/>
    <x v="4"/>
    <s v="Umuarama"/>
    <x v="8"/>
    <n v="4"/>
    <n v="6"/>
    <n v="539.85"/>
    <n v="4"/>
    <n v="0"/>
    <n v="4.5"/>
    <n v="0"/>
    <x v="8"/>
  </r>
  <r>
    <x v="1106"/>
    <x v="4"/>
    <s v="Umuarama"/>
    <x v="0"/>
    <n v="2"/>
    <n v="2"/>
    <n v="263.7"/>
    <n v="2"/>
    <n v="0"/>
    <n v="4.5"/>
    <n v="0"/>
    <x v="0"/>
  </r>
  <r>
    <x v="1106"/>
    <x v="4"/>
    <s v="Umuarama"/>
    <x v="1"/>
    <n v="1"/>
    <n v="1"/>
    <n v="174.84"/>
    <n v="1"/>
    <n v="0"/>
    <n v="5"/>
    <n v="0"/>
    <x v="1"/>
  </r>
  <r>
    <x v="1106"/>
    <x v="4"/>
    <s v="Umuarama"/>
    <x v="9"/>
    <n v="1"/>
    <n v="1"/>
    <n v="65.5"/>
    <n v="1"/>
    <n v="0"/>
    <n v="3"/>
    <n v="0"/>
    <x v="9"/>
  </r>
  <r>
    <x v="1106"/>
    <x v="4"/>
    <s v="Umuarama"/>
    <x v="10"/>
    <n v="3"/>
    <n v="3"/>
    <n v="2179.4699999999998"/>
    <n v="3"/>
    <n v="0"/>
    <n v="5"/>
    <n v="0"/>
    <x v="10"/>
  </r>
  <r>
    <x v="1106"/>
    <x v="4"/>
    <s v="Umuarama"/>
    <x v="11"/>
    <n v="1"/>
    <n v="1"/>
    <n v="126.52"/>
    <n v="1"/>
    <n v="0"/>
    <n v="5"/>
    <n v="0"/>
    <x v="11"/>
  </r>
  <r>
    <x v="1106"/>
    <x v="4"/>
    <s v="Umuarama"/>
    <x v="12"/>
    <n v="3"/>
    <n v="3"/>
    <n v="299.39999999999998"/>
    <n v="3"/>
    <n v="1"/>
    <n v="2"/>
    <n v="0.33333333333333331"/>
    <x v="12"/>
  </r>
  <r>
    <x v="1106"/>
    <x v="4"/>
    <s v="Umuarama"/>
    <x v="13"/>
    <n v="2"/>
    <n v="2"/>
    <n v="1003.87"/>
    <n v="2"/>
    <n v="0"/>
    <n v="4.5"/>
    <n v="0"/>
    <x v="13"/>
  </r>
  <r>
    <x v="1106"/>
    <x v="4"/>
    <s v="Umuarama"/>
    <x v="14"/>
    <n v="3"/>
    <n v="3"/>
    <n v="941.06"/>
    <n v="3"/>
    <n v="0"/>
    <n v="3.33"/>
    <n v="0"/>
    <x v="14"/>
  </r>
  <r>
    <x v="1106"/>
    <x v="4"/>
    <s v="Umuarama"/>
    <x v="18"/>
    <n v="1"/>
    <n v="1"/>
    <n v="435.79"/>
    <n v="1"/>
    <n v="0"/>
    <n v="5"/>
    <n v="0"/>
    <x v="18"/>
  </r>
  <r>
    <x v="1106"/>
    <x v="4"/>
    <s v="Umuarama"/>
    <x v="16"/>
    <n v="2"/>
    <n v="3"/>
    <n v="521.46"/>
    <n v="2"/>
    <n v="0"/>
    <n v="5"/>
    <n v="0"/>
    <x v="16"/>
  </r>
  <r>
    <x v="1106"/>
    <x v="4"/>
    <s v="Umuarama"/>
    <x v="19"/>
    <n v="1"/>
    <n v="1"/>
    <n v="521.54"/>
    <n v="1"/>
    <n v="0"/>
    <n v="1"/>
    <n v="0"/>
    <x v="19"/>
  </r>
  <r>
    <x v="1107"/>
    <x v="0"/>
    <s v="Sao Jose Dos Campos"/>
    <x v="7"/>
    <n v="3"/>
    <n v="3"/>
    <n v="368.43"/>
    <n v="3"/>
    <n v="0"/>
    <n v="5"/>
    <n v="0"/>
    <x v="7"/>
  </r>
  <r>
    <x v="1107"/>
    <x v="0"/>
    <s v="Sao Jose Dos Campos"/>
    <x v="8"/>
    <n v="2"/>
    <n v="2"/>
    <n v="271.54000000000002"/>
    <n v="2"/>
    <n v="0"/>
    <n v="3"/>
    <n v="0"/>
    <x v="8"/>
  </r>
  <r>
    <x v="1107"/>
    <x v="0"/>
    <s v="Sao Jose Dos Campos"/>
    <x v="0"/>
    <n v="2"/>
    <n v="2"/>
    <n v="630.1"/>
    <n v="2"/>
    <n v="0"/>
    <n v="4"/>
    <n v="0"/>
    <x v="0"/>
  </r>
  <r>
    <x v="1107"/>
    <x v="0"/>
    <s v="Sao Jose Dos Campos"/>
    <x v="1"/>
    <n v="1"/>
    <n v="1"/>
    <n v="157.75"/>
    <n v="1"/>
    <n v="0"/>
    <n v="5"/>
    <n v="0"/>
    <x v="1"/>
  </r>
  <r>
    <x v="1107"/>
    <x v="0"/>
    <s v="Sao Jose Dos Campos"/>
    <x v="9"/>
    <n v="5"/>
    <n v="5"/>
    <n v="1320.16"/>
    <n v="5"/>
    <n v="0"/>
    <n v="4.2"/>
    <n v="0"/>
    <x v="9"/>
  </r>
  <r>
    <x v="1107"/>
    <x v="0"/>
    <s v="Sao Jose Dos Campos"/>
    <x v="10"/>
    <n v="1"/>
    <n v="1"/>
    <n v="59.93"/>
    <n v="1"/>
    <n v="0"/>
    <n v="5"/>
    <n v="0"/>
    <x v="10"/>
  </r>
  <r>
    <x v="1107"/>
    <x v="0"/>
    <s v="Sao Jose Dos Campos"/>
    <x v="11"/>
    <n v="6"/>
    <n v="7"/>
    <n v="1619.15"/>
    <n v="6"/>
    <n v="0"/>
    <n v="4.17"/>
    <n v="0"/>
    <x v="11"/>
  </r>
  <r>
    <x v="1107"/>
    <x v="0"/>
    <s v="Sao Jose Dos Campos"/>
    <x v="12"/>
    <n v="5"/>
    <n v="5"/>
    <n v="1551.61"/>
    <n v="5"/>
    <n v="2"/>
    <n v="3.2"/>
    <n v="0.4"/>
    <x v="12"/>
  </r>
  <r>
    <x v="1107"/>
    <x v="0"/>
    <s v="Sao Jose Dos Campos"/>
    <x v="13"/>
    <n v="2"/>
    <n v="2"/>
    <n v="534.91999999999996"/>
    <n v="2"/>
    <n v="1"/>
    <n v="3"/>
    <n v="0.5"/>
    <x v="13"/>
  </r>
  <r>
    <x v="1107"/>
    <x v="0"/>
    <s v="Sao Jose Dos Campos"/>
    <x v="14"/>
    <n v="3"/>
    <n v="3"/>
    <n v="869.77"/>
    <n v="3"/>
    <n v="0"/>
    <n v="5"/>
    <n v="0"/>
    <x v="14"/>
  </r>
  <r>
    <x v="1107"/>
    <x v="0"/>
    <s v="Sao Jose Dos Campos"/>
    <x v="18"/>
    <n v="3"/>
    <n v="5"/>
    <n v="823.78"/>
    <n v="3"/>
    <n v="1"/>
    <n v="4.67"/>
    <n v="0.33333333333333331"/>
    <x v="18"/>
  </r>
  <r>
    <x v="1107"/>
    <x v="0"/>
    <s v="Sao Jose Dos Campos"/>
    <x v="15"/>
    <n v="2"/>
    <n v="2"/>
    <n v="868.51"/>
    <n v="2"/>
    <n v="0"/>
    <n v="4"/>
    <n v="0"/>
    <x v="15"/>
  </r>
  <r>
    <x v="1107"/>
    <x v="0"/>
    <s v="Sao Jose Dos Campos"/>
    <x v="16"/>
    <n v="2"/>
    <n v="2"/>
    <n v="1021.07"/>
    <n v="2"/>
    <n v="0"/>
    <n v="5"/>
    <n v="0"/>
    <x v="16"/>
  </r>
  <r>
    <x v="1108"/>
    <x v="0"/>
    <s v="Presidente Prudente"/>
    <x v="18"/>
    <n v="3"/>
    <n v="3"/>
    <n v="616.45000000000005"/>
    <n v="3"/>
    <n v="0"/>
    <n v="4"/>
    <n v="0"/>
    <x v="18"/>
  </r>
  <r>
    <x v="1108"/>
    <x v="0"/>
    <s v="Presidente Prudente"/>
    <x v="15"/>
    <n v="4"/>
    <n v="6"/>
    <n v="678.51"/>
    <n v="4"/>
    <n v="0"/>
    <n v="5"/>
    <n v="0"/>
    <x v="15"/>
  </r>
  <r>
    <x v="1108"/>
    <x v="0"/>
    <s v="Presidente Prudente"/>
    <x v="16"/>
    <n v="3"/>
    <n v="3"/>
    <n v="619.29999999999995"/>
    <n v="3"/>
    <n v="0"/>
    <n v="3.33"/>
    <n v="0"/>
    <x v="16"/>
  </r>
  <r>
    <x v="1108"/>
    <x v="0"/>
    <s v="Presidente Prudente"/>
    <x v="19"/>
    <n v="2"/>
    <n v="2"/>
    <n v="183.1"/>
    <n v="2"/>
    <n v="0"/>
    <n v="4.5"/>
    <n v="0"/>
    <x v="19"/>
  </r>
  <r>
    <x v="1109"/>
    <x v="0"/>
    <s v="Sao Paulo"/>
    <x v="1"/>
    <n v="3"/>
    <n v="3"/>
    <n v="590.53"/>
    <n v="3"/>
    <n v="0"/>
    <n v="4.33"/>
    <n v="0"/>
    <x v="1"/>
  </r>
  <r>
    <x v="1109"/>
    <x v="0"/>
    <s v="Sao Paulo"/>
    <x v="9"/>
    <n v="16"/>
    <n v="16"/>
    <n v="2428.77"/>
    <n v="16"/>
    <n v="0"/>
    <n v="4.6900000000000004"/>
    <n v="0"/>
    <x v="9"/>
  </r>
  <r>
    <x v="1109"/>
    <x v="0"/>
    <s v="Sao Paulo"/>
    <x v="10"/>
    <n v="7"/>
    <n v="7"/>
    <n v="1072.67"/>
    <n v="7"/>
    <n v="0"/>
    <n v="4.57"/>
    <n v="0"/>
    <x v="10"/>
  </r>
  <r>
    <x v="1109"/>
    <x v="0"/>
    <s v="Sao Paulo"/>
    <x v="11"/>
    <n v="17"/>
    <n v="17"/>
    <n v="2564.35"/>
    <n v="17"/>
    <n v="0"/>
    <n v="4.71"/>
    <n v="0"/>
    <x v="11"/>
  </r>
  <r>
    <x v="1109"/>
    <x v="0"/>
    <s v="Sao Paulo"/>
    <x v="12"/>
    <n v="7"/>
    <n v="7"/>
    <n v="700.61"/>
    <n v="7"/>
    <n v="1"/>
    <n v="4.43"/>
    <n v="0.14285714285714285"/>
    <x v="12"/>
  </r>
  <r>
    <x v="1109"/>
    <x v="0"/>
    <s v="Sao Paulo"/>
    <x v="13"/>
    <n v="3"/>
    <n v="3"/>
    <n v="336.1"/>
    <n v="3"/>
    <n v="1"/>
    <n v="3.33"/>
    <n v="0.33333333333333331"/>
    <x v="13"/>
  </r>
  <r>
    <x v="1109"/>
    <x v="0"/>
    <s v="Sao Paulo"/>
    <x v="14"/>
    <n v="5"/>
    <n v="5"/>
    <n v="586.88"/>
    <n v="5"/>
    <n v="2"/>
    <n v="5"/>
    <n v="0.4"/>
    <x v="14"/>
  </r>
  <r>
    <x v="1109"/>
    <x v="0"/>
    <s v="Sao Paulo"/>
    <x v="18"/>
    <n v="1"/>
    <n v="1"/>
    <n v="87.51"/>
    <n v="1"/>
    <n v="0"/>
    <n v="5"/>
    <n v="0"/>
    <x v="18"/>
  </r>
  <r>
    <x v="1109"/>
    <x v="0"/>
    <s v="Sao Paulo"/>
    <x v="16"/>
    <n v="1"/>
    <n v="1"/>
    <n v="147.69999999999999"/>
    <n v="1"/>
    <n v="0"/>
    <n v="5"/>
    <n v="0"/>
    <x v="16"/>
  </r>
  <r>
    <x v="1109"/>
    <x v="0"/>
    <s v="Sao Paulo"/>
    <x v="19"/>
    <n v="3"/>
    <n v="3"/>
    <n v="286.72000000000003"/>
    <n v="3"/>
    <n v="0"/>
    <n v="4.67"/>
    <n v="0"/>
    <x v="19"/>
  </r>
  <r>
    <x v="1110"/>
    <x v="0"/>
    <s v="Sorocaba"/>
    <x v="2"/>
    <n v="1"/>
    <n v="1"/>
    <n v="24.96"/>
    <n v="1"/>
    <n v="0"/>
    <n v="3"/>
    <n v="0"/>
    <x v="2"/>
  </r>
  <r>
    <x v="1111"/>
    <x v="3"/>
    <s v="Joao Pinheiro"/>
    <x v="5"/>
    <n v="2"/>
    <n v="2"/>
    <n v="901.32"/>
    <n v="1"/>
    <n v="0"/>
    <n v="3"/>
    <n v="0"/>
    <x v="5"/>
  </r>
  <r>
    <x v="1111"/>
    <x v="3"/>
    <s v="Joao Pinheiro"/>
    <x v="6"/>
    <n v="1"/>
    <n v="1"/>
    <n v="437.09"/>
    <n v="1"/>
    <n v="1"/>
    <n v="3"/>
    <n v="1"/>
    <x v="6"/>
  </r>
  <r>
    <x v="1111"/>
    <x v="3"/>
    <s v="Joao Pinheiro"/>
    <x v="7"/>
    <n v="1"/>
    <n v="1"/>
    <n v="431.18"/>
    <n v="1"/>
    <n v="0"/>
    <n v="4"/>
    <n v="0"/>
    <x v="7"/>
  </r>
  <r>
    <x v="1112"/>
    <x v="0"/>
    <s v="Itajobi"/>
    <x v="20"/>
    <n v="1"/>
    <n v="1"/>
    <n v="784.8"/>
    <n v="1"/>
    <n v="0"/>
    <n v="5"/>
    <n v="0"/>
    <x v="20"/>
  </r>
  <r>
    <x v="1113"/>
    <x v="3"/>
    <s v="Uberlandia"/>
    <x v="2"/>
    <n v="1"/>
    <n v="1"/>
    <n v="74.489999999999995"/>
    <n v="1"/>
    <n v="0"/>
    <n v="4"/>
    <n v="0"/>
    <x v="2"/>
  </r>
  <r>
    <x v="1113"/>
    <x v="3"/>
    <s v="Uberlandia"/>
    <x v="0"/>
    <n v="1"/>
    <n v="1"/>
    <n v="109.4"/>
    <n v="1"/>
    <n v="0"/>
    <n v="5"/>
    <n v="0"/>
    <x v="0"/>
  </r>
  <r>
    <x v="1114"/>
    <x v="3"/>
    <s v="Campo Do Meio"/>
    <x v="18"/>
    <n v="7"/>
    <n v="7"/>
    <n v="1341.18"/>
    <n v="7"/>
    <n v="0"/>
    <n v="3.86"/>
    <n v="0"/>
    <x v="18"/>
  </r>
  <r>
    <x v="1114"/>
    <x v="3"/>
    <s v="Campo Do Meio"/>
    <x v="15"/>
    <n v="4"/>
    <n v="4"/>
    <n v="994.48"/>
    <n v="4"/>
    <n v="0"/>
    <n v="4.5"/>
    <n v="0"/>
    <x v="15"/>
  </r>
  <r>
    <x v="1114"/>
    <x v="3"/>
    <s v="Campo Do Meio"/>
    <x v="16"/>
    <n v="2"/>
    <n v="2"/>
    <n v="700.76"/>
    <n v="2"/>
    <n v="0"/>
    <n v="5"/>
    <n v="0"/>
    <x v="16"/>
  </r>
  <r>
    <x v="1114"/>
    <x v="3"/>
    <s v="Campo Do Meio"/>
    <x v="19"/>
    <n v="4"/>
    <n v="4"/>
    <n v="700.11"/>
    <n v="4"/>
    <n v="0"/>
    <n v="4.75"/>
    <n v="0"/>
    <x v="19"/>
  </r>
  <r>
    <x v="1115"/>
    <x v="3"/>
    <s v="Coronel Fabriciano"/>
    <x v="12"/>
    <n v="4"/>
    <n v="4"/>
    <n v="506.72"/>
    <n v="4"/>
    <n v="1"/>
    <n v="3"/>
    <n v="0.25"/>
    <x v="12"/>
  </r>
  <r>
    <x v="1115"/>
    <x v="3"/>
    <s v="Coronel Fabriciano"/>
    <x v="13"/>
    <n v="6"/>
    <n v="9"/>
    <n v="1302.05"/>
    <n v="6"/>
    <n v="0"/>
    <n v="2.33"/>
    <n v="0"/>
    <x v="13"/>
  </r>
  <r>
    <x v="1115"/>
    <x v="3"/>
    <s v="Coronel Fabriciano"/>
    <x v="14"/>
    <n v="3"/>
    <n v="3"/>
    <n v="604.88"/>
    <n v="3"/>
    <n v="1"/>
    <n v="1"/>
    <n v="0.33333333333333331"/>
    <x v="14"/>
  </r>
  <r>
    <x v="1115"/>
    <x v="3"/>
    <s v="Coronel Fabriciano"/>
    <x v="15"/>
    <n v="2"/>
    <n v="3"/>
    <n v="540.62"/>
    <n v="2"/>
    <n v="1"/>
    <n v="3"/>
    <n v="0.5"/>
    <x v="15"/>
  </r>
  <r>
    <x v="1115"/>
    <x v="3"/>
    <s v="Coronel Fabriciano"/>
    <x v="16"/>
    <n v="1"/>
    <n v="1"/>
    <n v="274.89999999999998"/>
    <n v="1"/>
    <n v="0"/>
    <n v="5"/>
    <n v="0"/>
    <x v="16"/>
  </r>
  <r>
    <x v="1115"/>
    <x v="3"/>
    <s v="Coronel Fabriciano"/>
    <x v="19"/>
    <n v="1"/>
    <n v="1"/>
    <n v="180.21"/>
    <n v="1"/>
    <n v="1"/>
    <n v="1"/>
    <n v="1"/>
    <x v="19"/>
  </r>
  <r>
    <x v="1116"/>
    <x v="0"/>
    <s v="Sao Paulo"/>
    <x v="18"/>
    <n v="2"/>
    <n v="3"/>
    <n v="1300.3900000000001"/>
    <n v="2"/>
    <n v="0"/>
    <n v="4"/>
    <n v="0"/>
    <x v="18"/>
  </r>
  <r>
    <x v="1116"/>
    <x v="0"/>
    <s v="Sao Paulo"/>
    <x v="16"/>
    <n v="1"/>
    <n v="1"/>
    <n v="271.89"/>
    <n v="1"/>
    <n v="0"/>
    <n v="5"/>
    <n v="0"/>
    <x v="16"/>
  </r>
  <r>
    <x v="1117"/>
    <x v="5"/>
    <s v="Nilopolis"/>
    <x v="2"/>
    <n v="1"/>
    <n v="1"/>
    <n v="36.770000000000003"/>
    <n v="1"/>
    <n v="0"/>
    <n v="4"/>
    <n v="0"/>
    <x v="2"/>
  </r>
  <r>
    <x v="1117"/>
    <x v="5"/>
    <s v="Nilopolis"/>
    <x v="3"/>
    <n v="5"/>
    <n v="5"/>
    <n v="660.23"/>
    <n v="5"/>
    <n v="0"/>
    <n v="4.8"/>
    <n v="0"/>
    <x v="3"/>
  </r>
  <r>
    <x v="1117"/>
    <x v="5"/>
    <s v="Nilopolis"/>
    <x v="4"/>
    <n v="3"/>
    <n v="3"/>
    <n v="1190.8800000000001"/>
    <n v="3"/>
    <n v="0"/>
    <n v="5"/>
    <n v="0"/>
    <x v="4"/>
  </r>
  <r>
    <x v="1117"/>
    <x v="5"/>
    <s v="Nilopolis"/>
    <x v="5"/>
    <n v="11"/>
    <n v="13"/>
    <n v="3585.47"/>
    <n v="11"/>
    <n v="0"/>
    <n v="4.7300000000000004"/>
    <n v="0"/>
    <x v="5"/>
  </r>
  <r>
    <x v="1117"/>
    <x v="5"/>
    <s v="Nilopolis"/>
    <x v="6"/>
    <n v="1"/>
    <n v="1"/>
    <n v="220.85"/>
    <n v="1"/>
    <n v="0"/>
    <n v="5"/>
    <n v="0"/>
    <x v="6"/>
  </r>
  <r>
    <x v="1118"/>
    <x v="7"/>
    <s v="Sao Jose"/>
    <x v="15"/>
    <n v="3"/>
    <n v="3"/>
    <n v="939.52"/>
    <n v="3"/>
    <n v="0"/>
    <n v="5"/>
    <n v="0"/>
    <x v="15"/>
  </r>
  <r>
    <x v="1118"/>
    <x v="7"/>
    <s v="Sao Jose"/>
    <x v="16"/>
    <n v="2"/>
    <n v="4"/>
    <n v="2326.0100000000002"/>
    <n v="2"/>
    <n v="0"/>
    <n v="4.5"/>
    <n v="0"/>
    <x v="16"/>
  </r>
  <r>
    <x v="1118"/>
    <x v="7"/>
    <s v="Sao Jose"/>
    <x v="19"/>
    <n v="2"/>
    <n v="3"/>
    <n v="1814.37"/>
    <n v="2"/>
    <n v="0"/>
    <n v="5"/>
    <n v="0"/>
    <x v="19"/>
  </r>
  <r>
    <x v="1119"/>
    <x v="0"/>
    <s v="Sao Paulo"/>
    <x v="17"/>
    <n v="1"/>
    <n v="1"/>
    <n v="609.9"/>
    <n v="1"/>
    <n v="0"/>
    <n v="4"/>
    <n v="0"/>
    <x v="17"/>
  </r>
  <r>
    <x v="1119"/>
    <x v="0"/>
    <s v="Sao Paulo"/>
    <x v="2"/>
    <n v="7"/>
    <n v="7"/>
    <n v="3369.86"/>
    <n v="7"/>
    <n v="0"/>
    <n v="4.1399999999999997"/>
    <n v="0"/>
    <x v="2"/>
  </r>
  <r>
    <x v="1119"/>
    <x v="0"/>
    <s v="Sao Paulo"/>
    <x v="3"/>
    <n v="9"/>
    <n v="9"/>
    <n v="3067.35"/>
    <n v="9"/>
    <n v="0"/>
    <n v="4.4400000000000004"/>
    <n v="0"/>
    <x v="3"/>
  </r>
  <r>
    <x v="1119"/>
    <x v="0"/>
    <s v="Sao Paulo"/>
    <x v="4"/>
    <n v="12"/>
    <n v="13"/>
    <n v="4310.04"/>
    <n v="12"/>
    <n v="0"/>
    <n v="4"/>
    <n v="0"/>
    <x v="4"/>
  </r>
  <r>
    <x v="1119"/>
    <x v="0"/>
    <s v="Sao Paulo"/>
    <x v="5"/>
    <n v="28"/>
    <n v="28"/>
    <n v="11464.08"/>
    <n v="28"/>
    <n v="1"/>
    <n v="4.04"/>
    <n v="3.5714285714285712E-2"/>
    <x v="5"/>
  </r>
  <r>
    <x v="1119"/>
    <x v="0"/>
    <s v="Sao Paulo"/>
    <x v="6"/>
    <n v="18"/>
    <n v="18"/>
    <n v="6121"/>
    <n v="18"/>
    <n v="0"/>
    <n v="4.33"/>
    <n v="0"/>
    <x v="6"/>
  </r>
  <r>
    <x v="1119"/>
    <x v="0"/>
    <s v="Sao Paulo"/>
    <x v="7"/>
    <n v="8"/>
    <n v="8"/>
    <n v="2540.2800000000002"/>
    <n v="8"/>
    <n v="0"/>
    <n v="4.25"/>
    <n v="0"/>
    <x v="7"/>
  </r>
  <r>
    <x v="1119"/>
    <x v="0"/>
    <s v="Sao Paulo"/>
    <x v="8"/>
    <n v="6"/>
    <n v="6"/>
    <n v="1299.3599999999999"/>
    <n v="6"/>
    <n v="0"/>
    <n v="4.5"/>
    <n v="0"/>
    <x v="8"/>
  </r>
  <r>
    <x v="1119"/>
    <x v="0"/>
    <s v="Sao Paulo"/>
    <x v="0"/>
    <n v="4"/>
    <n v="5"/>
    <n v="960.72"/>
    <n v="4"/>
    <n v="0"/>
    <n v="2.75"/>
    <n v="0"/>
    <x v="0"/>
  </r>
  <r>
    <x v="1119"/>
    <x v="0"/>
    <s v="Sao Paulo"/>
    <x v="1"/>
    <n v="1"/>
    <n v="1"/>
    <n v="374.35"/>
    <n v="1"/>
    <n v="0"/>
    <n v="4"/>
    <n v="0"/>
    <x v="1"/>
  </r>
  <r>
    <x v="1119"/>
    <x v="0"/>
    <s v="Sao Paulo"/>
    <x v="9"/>
    <n v="1"/>
    <n v="1"/>
    <n v="138.02000000000001"/>
    <n v="1"/>
    <n v="0"/>
    <n v="5"/>
    <n v="0"/>
    <x v="9"/>
  </r>
  <r>
    <x v="1119"/>
    <x v="0"/>
    <s v="Sao Paulo"/>
    <x v="10"/>
    <n v="1"/>
    <n v="1"/>
    <n v="123.09"/>
    <n v="1"/>
    <n v="0"/>
    <n v="4"/>
    <n v="0"/>
    <x v="10"/>
  </r>
  <r>
    <x v="1119"/>
    <x v="0"/>
    <s v="Sao Paulo"/>
    <x v="11"/>
    <n v="1"/>
    <n v="1"/>
    <n v="131.16"/>
    <n v="1"/>
    <n v="0"/>
    <m/>
    <n v="0"/>
    <x v="11"/>
  </r>
  <r>
    <x v="1119"/>
    <x v="0"/>
    <s v="Sao Paulo"/>
    <x v="12"/>
    <n v="1"/>
    <n v="1"/>
    <n v="128.44999999999999"/>
    <n v="1"/>
    <n v="0"/>
    <n v="5"/>
    <n v="0"/>
    <x v="12"/>
  </r>
  <r>
    <x v="1120"/>
    <x v="0"/>
    <s v="Sao Jose Do Rio Preto"/>
    <x v="12"/>
    <n v="1"/>
    <n v="1"/>
    <n v="165.78"/>
    <n v="1"/>
    <n v="0"/>
    <n v="5"/>
    <n v="0"/>
    <x v="12"/>
  </r>
  <r>
    <x v="1120"/>
    <x v="0"/>
    <s v="Sao Jose Do Rio Preto"/>
    <x v="14"/>
    <n v="2"/>
    <n v="2"/>
    <n v="210.19"/>
    <n v="2"/>
    <n v="0"/>
    <n v="5"/>
    <n v="0"/>
    <x v="14"/>
  </r>
  <r>
    <x v="1120"/>
    <x v="0"/>
    <s v="Sao Jose Do Rio Preto"/>
    <x v="18"/>
    <n v="1"/>
    <n v="1"/>
    <n v="138.69999999999999"/>
    <n v="1"/>
    <n v="0"/>
    <n v="5"/>
    <n v="0"/>
    <x v="18"/>
  </r>
  <r>
    <x v="1120"/>
    <x v="0"/>
    <s v="Sao Jose Do Rio Preto"/>
    <x v="15"/>
    <n v="3"/>
    <n v="3"/>
    <n v="282.98"/>
    <n v="3"/>
    <n v="0"/>
    <n v="4.67"/>
    <n v="0"/>
    <x v="15"/>
  </r>
  <r>
    <x v="1120"/>
    <x v="0"/>
    <s v="Sao Jose Do Rio Preto"/>
    <x v="16"/>
    <n v="1"/>
    <n v="2"/>
    <n v="87"/>
    <n v="1"/>
    <n v="0"/>
    <n v="5"/>
    <n v="0"/>
    <x v="16"/>
  </r>
  <r>
    <x v="1120"/>
    <x v="0"/>
    <s v="Sao Jose Do Rio Preto"/>
    <x v="19"/>
    <n v="1"/>
    <n v="1"/>
    <n v="89.65"/>
    <n v="1"/>
    <n v="0"/>
    <n v="3"/>
    <n v="0"/>
    <x v="19"/>
  </r>
  <r>
    <x v="1121"/>
    <x v="3"/>
    <s v="Varginha"/>
    <x v="17"/>
    <n v="2"/>
    <n v="2"/>
    <n v="393.61"/>
    <n v="0"/>
    <n v="0"/>
    <n v="1"/>
    <m/>
    <x v="17"/>
  </r>
  <r>
    <x v="1122"/>
    <x v="0"/>
    <s v="Sao Paulo"/>
    <x v="0"/>
    <n v="1"/>
    <n v="1"/>
    <n v="91.19"/>
    <n v="1"/>
    <n v="0"/>
    <n v="5"/>
    <n v="0"/>
    <x v="0"/>
  </r>
  <r>
    <x v="1122"/>
    <x v="0"/>
    <s v="Sao Paulo"/>
    <x v="1"/>
    <n v="6"/>
    <n v="6"/>
    <n v="508.81"/>
    <n v="5"/>
    <n v="0"/>
    <n v="4"/>
    <n v="0"/>
    <x v="1"/>
  </r>
  <r>
    <x v="1122"/>
    <x v="0"/>
    <s v="Sao Paulo"/>
    <x v="9"/>
    <n v="1"/>
    <n v="1"/>
    <n v="84.14"/>
    <n v="1"/>
    <n v="0"/>
    <n v="5"/>
    <n v="0"/>
    <x v="9"/>
  </r>
  <r>
    <x v="1122"/>
    <x v="0"/>
    <s v="Sao Paulo"/>
    <x v="10"/>
    <n v="3"/>
    <n v="3"/>
    <n v="261.89999999999998"/>
    <n v="3"/>
    <n v="0"/>
    <n v="4.67"/>
    <n v="0"/>
    <x v="10"/>
  </r>
  <r>
    <x v="1122"/>
    <x v="0"/>
    <s v="Sao Paulo"/>
    <x v="11"/>
    <n v="1"/>
    <n v="1"/>
    <n v="78.900000000000006"/>
    <n v="1"/>
    <n v="0"/>
    <n v="4"/>
    <n v="0"/>
    <x v="11"/>
  </r>
  <r>
    <x v="1122"/>
    <x v="0"/>
    <s v="Sao Paulo"/>
    <x v="12"/>
    <n v="7"/>
    <n v="10"/>
    <n v="1190.97"/>
    <n v="7"/>
    <n v="1"/>
    <n v="3.86"/>
    <n v="0.14285714285714285"/>
    <x v="12"/>
  </r>
  <r>
    <x v="1122"/>
    <x v="0"/>
    <s v="Sao Paulo"/>
    <x v="13"/>
    <n v="1"/>
    <n v="1"/>
    <n v="125.45"/>
    <n v="1"/>
    <n v="0"/>
    <n v="5"/>
    <n v="0"/>
    <x v="13"/>
  </r>
  <r>
    <x v="1122"/>
    <x v="0"/>
    <s v="Sao Paulo"/>
    <x v="14"/>
    <n v="3"/>
    <n v="3"/>
    <n v="355.39"/>
    <n v="3"/>
    <n v="0"/>
    <n v="4.67"/>
    <n v="0"/>
    <x v="14"/>
  </r>
  <r>
    <x v="1122"/>
    <x v="0"/>
    <s v="Sao Paulo"/>
    <x v="18"/>
    <n v="2"/>
    <n v="2"/>
    <n v="165.14"/>
    <n v="2"/>
    <n v="0"/>
    <n v="3.5"/>
    <n v="0"/>
    <x v="18"/>
  </r>
  <r>
    <x v="1122"/>
    <x v="0"/>
    <s v="Sao Paulo"/>
    <x v="15"/>
    <n v="1"/>
    <n v="1"/>
    <n v="82.79"/>
    <n v="1"/>
    <n v="0"/>
    <n v="5"/>
    <n v="0"/>
    <x v="15"/>
  </r>
  <r>
    <x v="1122"/>
    <x v="0"/>
    <s v="Sao Paulo"/>
    <x v="16"/>
    <n v="1"/>
    <n v="1"/>
    <n v="126.36"/>
    <n v="1"/>
    <n v="0"/>
    <n v="2"/>
    <n v="0"/>
    <x v="16"/>
  </r>
  <r>
    <x v="1122"/>
    <x v="0"/>
    <s v="Sao Paulo"/>
    <x v="19"/>
    <n v="5"/>
    <n v="5"/>
    <n v="602.13"/>
    <n v="5"/>
    <n v="2"/>
    <n v="3.6"/>
    <n v="0.4"/>
    <x v="19"/>
  </r>
  <r>
    <x v="1123"/>
    <x v="0"/>
    <s v="Cotia"/>
    <x v="2"/>
    <n v="3"/>
    <n v="4"/>
    <n v="64.37"/>
    <n v="3"/>
    <n v="0"/>
    <n v="3.67"/>
    <n v="0"/>
    <x v="2"/>
  </r>
  <r>
    <x v="1123"/>
    <x v="0"/>
    <s v="Cotia"/>
    <x v="3"/>
    <n v="1"/>
    <n v="1"/>
    <n v="18.760000000000002"/>
    <n v="1"/>
    <n v="0"/>
    <n v="4"/>
    <n v="0"/>
    <x v="3"/>
  </r>
  <r>
    <x v="1123"/>
    <x v="0"/>
    <s v="Cotia"/>
    <x v="5"/>
    <n v="1"/>
    <n v="1"/>
    <n v="13.46"/>
    <n v="1"/>
    <n v="0"/>
    <n v="1"/>
    <n v="0"/>
    <x v="5"/>
  </r>
  <r>
    <x v="1123"/>
    <x v="0"/>
    <s v="Cotia"/>
    <x v="18"/>
    <n v="2"/>
    <n v="2"/>
    <n v="40.6"/>
    <n v="2"/>
    <n v="0"/>
    <n v="2.5"/>
    <n v="0"/>
    <x v="18"/>
  </r>
  <r>
    <x v="1123"/>
    <x v="0"/>
    <s v="Cotia"/>
    <x v="15"/>
    <n v="5"/>
    <n v="5"/>
    <n v="110.9"/>
    <n v="5"/>
    <n v="0"/>
    <n v="3.4"/>
    <n v="0"/>
    <x v="15"/>
  </r>
  <r>
    <x v="1123"/>
    <x v="0"/>
    <s v="Cotia"/>
    <x v="16"/>
    <n v="4"/>
    <n v="4"/>
    <n v="83.52"/>
    <n v="4"/>
    <n v="0"/>
    <n v="4.75"/>
    <n v="0"/>
    <x v="16"/>
  </r>
  <r>
    <x v="1123"/>
    <x v="0"/>
    <s v="Cotia"/>
    <x v="19"/>
    <n v="7"/>
    <n v="7"/>
    <n v="182.58"/>
    <n v="7"/>
    <n v="0"/>
    <n v="5"/>
    <n v="0"/>
    <x v="19"/>
  </r>
  <r>
    <x v="1124"/>
    <x v="0"/>
    <s v="Sao Paulo"/>
    <x v="11"/>
    <n v="1"/>
    <n v="1"/>
    <n v="185.84"/>
    <n v="0"/>
    <n v="0"/>
    <n v="1"/>
    <m/>
    <x v="11"/>
  </r>
  <r>
    <x v="1124"/>
    <x v="0"/>
    <s v="Sao Paulo"/>
    <x v="13"/>
    <n v="1"/>
    <n v="1"/>
    <n v="178.04"/>
    <n v="1"/>
    <n v="1"/>
    <n v="1"/>
    <n v="1"/>
    <x v="13"/>
  </r>
  <r>
    <x v="1125"/>
    <x v="4"/>
    <s v="Pinhais"/>
    <x v="0"/>
    <n v="3"/>
    <n v="3"/>
    <n v="189.15"/>
    <n v="3"/>
    <n v="0"/>
    <n v="3.33"/>
    <n v="0"/>
    <x v="0"/>
  </r>
  <r>
    <x v="1125"/>
    <x v="4"/>
    <s v="Pinhais"/>
    <x v="1"/>
    <n v="4"/>
    <n v="5"/>
    <n v="333.46"/>
    <n v="4"/>
    <n v="0"/>
    <n v="4.5"/>
    <n v="0"/>
    <x v="1"/>
  </r>
  <r>
    <x v="1125"/>
    <x v="4"/>
    <s v="Pinhais"/>
    <x v="9"/>
    <n v="3"/>
    <n v="3"/>
    <n v="254.18"/>
    <n v="3"/>
    <n v="0"/>
    <n v="5"/>
    <n v="0"/>
    <x v="9"/>
  </r>
  <r>
    <x v="1125"/>
    <x v="4"/>
    <s v="Pinhais"/>
    <x v="10"/>
    <n v="1"/>
    <n v="1"/>
    <n v="60.53"/>
    <n v="1"/>
    <n v="0"/>
    <n v="5"/>
    <n v="0"/>
    <x v="10"/>
  </r>
  <r>
    <x v="1125"/>
    <x v="4"/>
    <s v="Pinhais"/>
    <x v="11"/>
    <n v="1"/>
    <n v="1"/>
    <n v="140.02000000000001"/>
    <n v="1"/>
    <n v="0"/>
    <n v="5"/>
    <n v="0"/>
    <x v="11"/>
  </r>
  <r>
    <x v="1125"/>
    <x v="4"/>
    <s v="Pinhais"/>
    <x v="12"/>
    <n v="2"/>
    <n v="2"/>
    <n v="212.06"/>
    <n v="2"/>
    <n v="0"/>
    <n v="3.5"/>
    <n v="0"/>
    <x v="12"/>
  </r>
  <r>
    <x v="1125"/>
    <x v="4"/>
    <s v="Pinhais"/>
    <x v="13"/>
    <n v="3"/>
    <n v="3"/>
    <n v="420.76"/>
    <n v="3"/>
    <n v="0"/>
    <n v="4.67"/>
    <n v="0"/>
    <x v="13"/>
  </r>
  <r>
    <x v="1125"/>
    <x v="4"/>
    <s v="Pinhais"/>
    <x v="14"/>
    <n v="2"/>
    <n v="2"/>
    <n v="82.95"/>
    <n v="2"/>
    <n v="0"/>
    <n v="5"/>
    <n v="0"/>
    <x v="14"/>
  </r>
  <r>
    <x v="1125"/>
    <x v="4"/>
    <s v="Pinhais"/>
    <x v="18"/>
    <n v="5"/>
    <n v="5"/>
    <n v="380.16"/>
    <n v="5"/>
    <n v="0"/>
    <n v="4.2"/>
    <n v="0"/>
    <x v="18"/>
  </r>
  <r>
    <x v="1125"/>
    <x v="4"/>
    <s v="Pinhais"/>
    <x v="15"/>
    <n v="3"/>
    <n v="3"/>
    <n v="221.11"/>
    <n v="3"/>
    <n v="0"/>
    <n v="4"/>
    <n v="0"/>
    <x v="15"/>
  </r>
  <r>
    <x v="1125"/>
    <x v="4"/>
    <s v="Pinhais"/>
    <x v="16"/>
    <n v="8"/>
    <n v="8"/>
    <n v="1014.21"/>
    <n v="8"/>
    <n v="0"/>
    <n v="4"/>
    <n v="0"/>
    <x v="16"/>
  </r>
  <r>
    <x v="1125"/>
    <x v="4"/>
    <s v="Pinhais"/>
    <x v="19"/>
    <n v="1"/>
    <n v="2"/>
    <n v="76.62"/>
    <n v="1"/>
    <n v="0"/>
    <n v="5"/>
    <n v="0"/>
    <x v="19"/>
  </r>
  <r>
    <x v="1126"/>
    <x v="3"/>
    <s v="Patos De Minas"/>
    <x v="17"/>
    <n v="3"/>
    <n v="4"/>
    <n v="322.01"/>
    <n v="3"/>
    <n v="0"/>
    <n v="3.33"/>
    <n v="0"/>
    <x v="17"/>
  </r>
  <r>
    <x v="1126"/>
    <x v="3"/>
    <s v="Patos De Minas"/>
    <x v="2"/>
    <n v="7"/>
    <n v="7"/>
    <n v="619.66"/>
    <n v="7"/>
    <n v="0"/>
    <n v="4.29"/>
    <n v="0"/>
    <x v="2"/>
  </r>
  <r>
    <x v="1126"/>
    <x v="3"/>
    <s v="Patos De Minas"/>
    <x v="3"/>
    <n v="4"/>
    <n v="4"/>
    <n v="359.29"/>
    <n v="4"/>
    <n v="0"/>
    <n v="4.75"/>
    <n v="0"/>
    <x v="3"/>
  </r>
  <r>
    <x v="1126"/>
    <x v="3"/>
    <s v="Patos De Minas"/>
    <x v="4"/>
    <n v="3"/>
    <n v="3"/>
    <n v="300"/>
    <n v="3"/>
    <n v="0"/>
    <n v="5"/>
    <n v="0"/>
    <x v="4"/>
  </r>
  <r>
    <x v="1126"/>
    <x v="3"/>
    <s v="Patos De Minas"/>
    <x v="5"/>
    <n v="4"/>
    <n v="4"/>
    <n v="404.35"/>
    <n v="4"/>
    <n v="0"/>
    <n v="5"/>
    <n v="0"/>
    <x v="5"/>
  </r>
  <r>
    <x v="1126"/>
    <x v="3"/>
    <s v="Patos De Minas"/>
    <x v="6"/>
    <n v="2"/>
    <n v="2"/>
    <n v="206.74"/>
    <n v="2"/>
    <n v="1"/>
    <n v="3"/>
    <n v="0.5"/>
    <x v="6"/>
  </r>
  <r>
    <x v="1126"/>
    <x v="3"/>
    <s v="Patos De Minas"/>
    <x v="7"/>
    <n v="5"/>
    <n v="5"/>
    <n v="539.20000000000005"/>
    <n v="5"/>
    <n v="0"/>
    <n v="4.2"/>
    <n v="0"/>
    <x v="7"/>
  </r>
  <r>
    <x v="1126"/>
    <x v="3"/>
    <s v="Patos De Minas"/>
    <x v="8"/>
    <n v="5"/>
    <n v="6"/>
    <n v="651.88"/>
    <n v="5"/>
    <n v="0"/>
    <n v="3.4"/>
    <n v="0"/>
    <x v="8"/>
  </r>
  <r>
    <x v="1126"/>
    <x v="3"/>
    <s v="Patos De Minas"/>
    <x v="0"/>
    <n v="2"/>
    <n v="2"/>
    <n v="224.94"/>
    <n v="2"/>
    <n v="0"/>
    <n v="5"/>
    <n v="0"/>
    <x v="0"/>
  </r>
  <r>
    <x v="1126"/>
    <x v="3"/>
    <s v="Patos De Minas"/>
    <x v="9"/>
    <n v="9"/>
    <n v="9"/>
    <n v="1004.1"/>
    <n v="9"/>
    <n v="0"/>
    <n v="4.78"/>
    <n v="0"/>
    <x v="9"/>
  </r>
  <r>
    <x v="1126"/>
    <x v="3"/>
    <s v="Patos De Minas"/>
    <x v="10"/>
    <n v="6"/>
    <n v="7"/>
    <n v="801.21"/>
    <n v="6"/>
    <n v="0"/>
    <n v="4.67"/>
    <n v="0"/>
    <x v="10"/>
  </r>
  <r>
    <x v="1126"/>
    <x v="3"/>
    <s v="Patos De Minas"/>
    <x v="11"/>
    <n v="9"/>
    <n v="9"/>
    <n v="1017.52"/>
    <n v="8"/>
    <n v="0"/>
    <n v="4.5599999999999996"/>
    <n v="0"/>
    <x v="11"/>
  </r>
  <r>
    <x v="1126"/>
    <x v="3"/>
    <s v="Patos De Minas"/>
    <x v="12"/>
    <n v="11"/>
    <n v="12"/>
    <n v="1313.93"/>
    <n v="11"/>
    <n v="0"/>
    <n v="4.45"/>
    <n v="0"/>
    <x v="12"/>
  </r>
  <r>
    <x v="1126"/>
    <x v="3"/>
    <s v="Patos De Minas"/>
    <x v="13"/>
    <n v="9"/>
    <n v="9"/>
    <n v="1056.4100000000001"/>
    <n v="9"/>
    <n v="0"/>
    <n v="4.33"/>
    <n v="0"/>
    <x v="13"/>
  </r>
  <r>
    <x v="1126"/>
    <x v="3"/>
    <s v="Patos De Minas"/>
    <x v="14"/>
    <n v="17"/>
    <n v="17"/>
    <n v="2018.74"/>
    <n v="17"/>
    <n v="2"/>
    <n v="4"/>
    <n v="0.11764705882352941"/>
    <x v="14"/>
  </r>
  <r>
    <x v="1126"/>
    <x v="3"/>
    <s v="Patos De Minas"/>
    <x v="18"/>
    <n v="17"/>
    <n v="18"/>
    <n v="2098.71"/>
    <n v="17"/>
    <n v="0"/>
    <n v="4.82"/>
    <n v="0"/>
    <x v="18"/>
  </r>
  <r>
    <x v="1126"/>
    <x v="3"/>
    <s v="Patos De Minas"/>
    <x v="15"/>
    <n v="15"/>
    <n v="16"/>
    <n v="1863.29"/>
    <n v="15"/>
    <n v="0"/>
    <n v="4.7300000000000004"/>
    <n v="0"/>
    <x v="15"/>
  </r>
  <r>
    <x v="1126"/>
    <x v="3"/>
    <s v="Patos De Minas"/>
    <x v="16"/>
    <n v="7"/>
    <n v="7"/>
    <n v="896.67"/>
    <n v="7"/>
    <n v="0"/>
    <n v="4.43"/>
    <n v="0"/>
    <x v="16"/>
  </r>
  <r>
    <x v="1126"/>
    <x v="3"/>
    <s v="Patos De Minas"/>
    <x v="19"/>
    <n v="14"/>
    <n v="15"/>
    <n v="1703.82"/>
    <n v="14"/>
    <n v="0"/>
    <n v="4.5"/>
    <n v="0"/>
    <x v="19"/>
  </r>
  <r>
    <x v="1127"/>
    <x v="0"/>
    <s v="Sao Paulo"/>
    <x v="4"/>
    <n v="1"/>
    <n v="1"/>
    <n v="35.799999999999997"/>
    <n v="1"/>
    <n v="0"/>
    <n v="5"/>
    <n v="0"/>
    <x v="4"/>
  </r>
  <r>
    <x v="1127"/>
    <x v="0"/>
    <s v="Sao Paulo"/>
    <x v="5"/>
    <n v="1"/>
    <n v="1"/>
    <n v="29.52"/>
    <n v="0"/>
    <n v="0"/>
    <n v="1"/>
    <m/>
    <x v="5"/>
  </r>
  <r>
    <x v="1127"/>
    <x v="0"/>
    <s v="Sao Paulo"/>
    <x v="10"/>
    <n v="1"/>
    <n v="1"/>
    <n v="27.78"/>
    <n v="1"/>
    <n v="0"/>
    <n v="5"/>
    <n v="0"/>
    <x v="10"/>
  </r>
  <r>
    <x v="1128"/>
    <x v="0"/>
    <s v="Atibaia"/>
    <x v="9"/>
    <n v="5"/>
    <n v="5"/>
    <n v="434.83"/>
    <n v="5"/>
    <n v="0"/>
    <n v="4.4000000000000004"/>
    <n v="0"/>
    <x v="9"/>
  </r>
  <r>
    <x v="1128"/>
    <x v="0"/>
    <s v="Atibaia"/>
    <x v="10"/>
    <n v="7"/>
    <n v="7"/>
    <n v="593.65"/>
    <n v="7"/>
    <n v="0"/>
    <n v="4.43"/>
    <n v="0"/>
    <x v="10"/>
  </r>
  <r>
    <x v="1128"/>
    <x v="0"/>
    <s v="Atibaia"/>
    <x v="11"/>
    <n v="12"/>
    <n v="12"/>
    <n v="1068.8699999999999"/>
    <n v="12"/>
    <n v="1"/>
    <n v="3.92"/>
    <n v="8.3333333333333329E-2"/>
    <x v="11"/>
  </r>
  <r>
    <x v="1128"/>
    <x v="0"/>
    <s v="Atibaia"/>
    <x v="12"/>
    <n v="10"/>
    <n v="10"/>
    <n v="940.42"/>
    <n v="10"/>
    <n v="2"/>
    <n v="4.2"/>
    <n v="0.2"/>
    <x v="12"/>
  </r>
  <r>
    <x v="1128"/>
    <x v="0"/>
    <s v="Atibaia"/>
    <x v="13"/>
    <n v="12"/>
    <n v="13"/>
    <n v="1112.4000000000001"/>
    <n v="12"/>
    <n v="2"/>
    <n v="3.58"/>
    <n v="0.16666666666666666"/>
    <x v="13"/>
  </r>
  <r>
    <x v="1128"/>
    <x v="0"/>
    <s v="Atibaia"/>
    <x v="14"/>
    <n v="11"/>
    <n v="11"/>
    <n v="1187.8800000000001"/>
    <n v="11"/>
    <n v="0"/>
    <n v="4.2699999999999996"/>
    <n v="0"/>
    <x v="14"/>
  </r>
  <r>
    <x v="1128"/>
    <x v="0"/>
    <s v="Atibaia"/>
    <x v="18"/>
    <n v="17"/>
    <n v="17"/>
    <n v="1367.65"/>
    <n v="17"/>
    <n v="3"/>
    <n v="3.47"/>
    <n v="0.17647058823529413"/>
    <x v="18"/>
  </r>
  <r>
    <x v="1128"/>
    <x v="0"/>
    <s v="Atibaia"/>
    <x v="15"/>
    <n v="8"/>
    <n v="8"/>
    <n v="873.78"/>
    <n v="8"/>
    <n v="0"/>
    <n v="4.5"/>
    <n v="0"/>
    <x v="15"/>
  </r>
  <r>
    <x v="1128"/>
    <x v="0"/>
    <s v="Atibaia"/>
    <x v="16"/>
    <n v="6"/>
    <n v="6"/>
    <n v="467.04"/>
    <n v="6"/>
    <n v="0"/>
    <n v="4.67"/>
    <n v="0"/>
    <x v="16"/>
  </r>
  <r>
    <x v="1128"/>
    <x v="0"/>
    <s v="Atibaia"/>
    <x v="19"/>
    <n v="6"/>
    <n v="6"/>
    <n v="756.45"/>
    <n v="5"/>
    <n v="0"/>
    <n v="4.17"/>
    <n v="0"/>
    <x v="19"/>
  </r>
  <r>
    <x v="1129"/>
    <x v="0"/>
    <s v="Sao Paulo"/>
    <x v="3"/>
    <n v="1"/>
    <n v="1"/>
    <n v="714.91"/>
    <n v="1"/>
    <n v="0"/>
    <n v="2"/>
    <n v="0"/>
    <x v="3"/>
  </r>
  <r>
    <x v="1130"/>
    <x v="0"/>
    <s v="Sao Paulo"/>
    <x v="1"/>
    <n v="5"/>
    <n v="5"/>
    <n v="10223.82"/>
    <n v="4"/>
    <n v="0"/>
    <n v="3.6"/>
    <n v="0"/>
    <x v="1"/>
  </r>
  <r>
    <x v="1130"/>
    <x v="0"/>
    <s v="Sao Paulo"/>
    <x v="9"/>
    <n v="2"/>
    <n v="2"/>
    <n v="3412.46"/>
    <n v="2"/>
    <n v="1"/>
    <n v="4.5"/>
    <n v="0.5"/>
    <x v="9"/>
  </r>
  <r>
    <x v="1131"/>
    <x v="0"/>
    <s v="Assis"/>
    <x v="7"/>
    <n v="3"/>
    <n v="3"/>
    <n v="395.04"/>
    <n v="3"/>
    <n v="0"/>
    <n v="5"/>
    <n v="0"/>
    <x v="7"/>
  </r>
  <r>
    <x v="1131"/>
    <x v="0"/>
    <s v="Assis"/>
    <x v="8"/>
    <n v="3"/>
    <n v="3"/>
    <n v="496.11"/>
    <n v="3"/>
    <n v="0"/>
    <n v="4.67"/>
    <n v="0"/>
    <x v="8"/>
  </r>
  <r>
    <x v="1131"/>
    <x v="0"/>
    <s v="Assis"/>
    <x v="0"/>
    <n v="4"/>
    <n v="4"/>
    <n v="1030.95"/>
    <n v="4"/>
    <n v="0"/>
    <n v="4.75"/>
    <n v="0"/>
    <x v="0"/>
  </r>
  <r>
    <x v="1131"/>
    <x v="0"/>
    <s v="Assis"/>
    <x v="9"/>
    <n v="1"/>
    <n v="1"/>
    <n v="82.63"/>
    <n v="1"/>
    <n v="0"/>
    <n v="4"/>
    <n v="0"/>
    <x v="9"/>
  </r>
  <r>
    <x v="1131"/>
    <x v="0"/>
    <s v="Assis"/>
    <x v="10"/>
    <n v="3"/>
    <n v="3"/>
    <n v="308.31"/>
    <n v="3"/>
    <n v="0"/>
    <n v="4"/>
    <n v="0"/>
    <x v="10"/>
  </r>
  <r>
    <x v="1131"/>
    <x v="0"/>
    <s v="Assis"/>
    <x v="11"/>
    <n v="3"/>
    <n v="4"/>
    <n v="358.03"/>
    <n v="3"/>
    <n v="0"/>
    <n v="4.67"/>
    <n v="0"/>
    <x v="11"/>
  </r>
  <r>
    <x v="1131"/>
    <x v="0"/>
    <s v="Assis"/>
    <x v="13"/>
    <n v="4"/>
    <n v="4"/>
    <n v="405.77"/>
    <n v="4"/>
    <n v="1"/>
    <n v="1.75"/>
    <n v="0.25"/>
    <x v="13"/>
  </r>
  <r>
    <x v="1131"/>
    <x v="0"/>
    <s v="Assis"/>
    <x v="14"/>
    <n v="1"/>
    <n v="1"/>
    <n v="97.23"/>
    <n v="1"/>
    <n v="0"/>
    <n v="5"/>
    <n v="0"/>
    <x v="14"/>
  </r>
  <r>
    <x v="1131"/>
    <x v="0"/>
    <s v="Assis"/>
    <x v="18"/>
    <n v="1"/>
    <n v="1"/>
    <n v="91.79"/>
    <n v="1"/>
    <n v="0"/>
    <n v="5"/>
    <n v="0"/>
    <x v="18"/>
  </r>
  <r>
    <x v="1131"/>
    <x v="0"/>
    <s v="Assis"/>
    <x v="15"/>
    <n v="5"/>
    <n v="5"/>
    <n v="464.83"/>
    <n v="5"/>
    <n v="0"/>
    <n v="3.6"/>
    <n v="0"/>
    <x v="15"/>
  </r>
  <r>
    <x v="1131"/>
    <x v="0"/>
    <s v="Assis"/>
    <x v="19"/>
    <n v="3"/>
    <n v="3"/>
    <n v="448.13"/>
    <n v="3"/>
    <n v="0"/>
    <n v="2.67"/>
    <n v="0"/>
    <x v="19"/>
  </r>
  <r>
    <x v="1132"/>
    <x v="0"/>
    <s v="Birigui"/>
    <x v="3"/>
    <n v="1"/>
    <n v="1"/>
    <n v="140.97999999999999"/>
    <n v="1"/>
    <n v="0"/>
    <n v="5"/>
    <n v="0"/>
    <x v="3"/>
  </r>
  <r>
    <x v="1132"/>
    <x v="0"/>
    <s v="Birigui"/>
    <x v="4"/>
    <n v="1"/>
    <n v="1"/>
    <n v="137.16"/>
    <n v="1"/>
    <n v="0"/>
    <n v="5"/>
    <n v="0"/>
    <x v="4"/>
  </r>
  <r>
    <x v="1133"/>
    <x v="0"/>
    <s v="Sao Paulo"/>
    <x v="16"/>
    <n v="2"/>
    <n v="2"/>
    <n v="457.32"/>
    <n v="2"/>
    <n v="0"/>
    <n v="5"/>
    <n v="0"/>
    <x v="16"/>
  </r>
  <r>
    <x v="1133"/>
    <x v="0"/>
    <s v="Sao Paulo"/>
    <x v="19"/>
    <n v="4"/>
    <n v="4"/>
    <n v="952.43"/>
    <n v="4"/>
    <n v="0"/>
    <n v="4.75"/>
    <n v="0"/>
    <x v="19"/>
  </r>
  <r>
    <x v="1134"/>
    <x v="0"/>
    <s v="Santana De Parnaiba"/>
    <x v="1"/>
    <n v="1"/>
    <n v="1"/>
    <n v="41.72"/>
    <n v="1"/>
    <n v="0"/>
    <n v="5"/>
    <n v="0"/>
    <x v="1"/>
  </r>
  <r>
    <x v="1134"/>
    <x v="0"/>
    <s v="Santana De Parnaiba"/>
    <x v="9"/>
    <n v="1"/>
    <n v="1"/>
    <n v="76.77"/>
    <n v="1"/>
    <n v="0"/>
    <n v="3"/>
    <n v="0"/>
    <x v="9"/>
  </r>
  <r>
    <x v="1134"/>
    <x v="0"/>
    <s v="Santana De Parnaiba"/>
    <x v="10"/>
    <n v="2"/>
    <n v="2"/>
    <n v="159.99"/>
    <n v="2"/>
    <n v="0"/>
    <n v="5"/>
    <n v="0"/>
    <x v="10"/>
  </r>
  <r>
    <x v="1134"/>
    <x v="0"/>
    <s v="Santana De Parnaiba"/>
    <x v="11"/>
    <n v="2"/>
    <n v="2"/>
    <n v="140.99"/>
    <n v="2"/>
    <n v="0"/>
    <n v="5"/>
    <n v="0"/>
    <x v="11"/>
  </r>
  <r>
    <x v="1134"/>
    <x v="0"/>
    <s v="Santana De Parnaiba"/>
    <x v="12"/>
    <n v="2"/>
    <n v="2"/>
    <n v="157.16"/>
    <n v="2"/>
    <n v="1"/>
    <n v="2.5"/>
    <n v="0.5"/>
    <x v="12"/>
  </r>
  <r>
    <x v="1134"/>
    <x v="0"/>
    <s v="Santana De Parnaiba"/>
    <x v="13"/>
    <n v="1"/>
    <n v="1"/>
    <n v="62.39"/>
    <n v="1"/>
    <n v="0"/>
    <n v="3"/>
    <n v="0"/>
    <x v="13"/>
  </r>
  <r>
    <x v="1134"/>
    <x v="0"/>
    <s v="Santana De Parnaiba"/>
    <x v="18"/>
    <n v="1"/>
    <n v="1"/>
    <n v="66.39"/>
    <n v="1"/>
    <n v="0"/>
    <n v="5"/>
    <n v="0"/>
    <x v="18"/>
  </r>
  <r>
    <x v="1134"/>
    <x v="0"/>
    <s v="Santana De Parnaiba"/>
    <x v="16"/>
    <n v="1"/>
    <n v="1"/>
    <n v="74.510000000000005"/>
    <n v="1"/>
    <n v="0"/>
    <n v="5"/>
    <n v="0"/>
    <x v="16"/>
  </r>
  <r>
    <x v="1134"/>
    <x v="0"/>
    <s v="Santana De Parnaiba"/>
    <x v="19"/>
    <n v="1"/>
    <n v="1"/>
    <n v="3351.35"/>
    <n v="1"/>
    <n v="0"/>
    <n v="4"/>
    <n v="0"/>
    <x v="19"/>
  </r>
  <r>
    <x v="1135"/>
    <x v="0"/>
    <s v="Sao Paulo"/>
    <x v="16"/>
    <n v="1"/>
    <n v="1"/>
    <n v="1370.41"/>
    <n v="1"/>
    <n v="0"/>
    <n v="5"/>
    <n v="0"/>
    <x v="16"/>
  </r>
  <r>
    <x v="1136"/>
    <x v="1"/>
    <s v="Vitoria"/>
    <x v="18"/>
    <n v="1"/>
    <n v="1"/>
    <n v="219.33"/>
    <n v="1"/>
    <n v="0"/>
    <n v="5"/>
    <n v="0"/>
    <x v="18"/>
  </r>
  <r>
    <x v="1137"/>
    <x v="0"/>
    <s v="Pompeia"/>
    <x v="18"/>
    <n v="1"/>
    <n v="1"/>
    <n v="58.44"/>
    <n v="1"/>
    <n v="0"/>
    <n v="5"/>
    <n v="0"/>
    <x v="18"/>
  </r>
  <r>
    <x v="1137"/>
    <x v="0"/>
    <s v="Pompeia"/>
    <x v="15"/>
    <n v="2"/>
    <n v="2"/>
    <n v="299.24"/>
    <n v="2"/>
    <n v="0"/>
    <n v="4.5"/>
    <n v="0"/>
    <x v="15"/>
  </r>
  <r>
    <x v="1137"/>
    <x v="0"/>
    <s v="Pompeia"/>
    <x v="16"/>
    <n v="1"/>
    <n v="1"/>
    <n v="125.26"/>
    <n v="1"/>
    <n v="0"/>
    <n v="1"/>
    <n v="0"/>
    <x v="16"/>
  </r>
  <r>
    <x v="1137"/>
    <x v="0"/>
    <s v="Pompeia"/>
    <x v="19"/>
    <n v="1"/>
    <n v="1"/>
    <n v="67.11"/>
    <n v="1"/>
    <n v="0"/>
    <n v="5"/>
    <n v="0"/>
    <x v="19"/>
  </r>
  <r>
    <x v="1138"/>
    <x v="0"/>
    <s v="Santa Barbara D´Oeste"/>
    <x v="17"/>
    <n v="4"/>
    <n v="4"/>
    <n v="2551.9"/>
    <n v="4"/>
    <n v="0"/>
    <n v="4.75"/>
    <n v="0"/>
    <x v="17"/>
  </r>
  <r>
    <x v="1138"/>
    <x v="0"/>
    <s v="Santa Barbara D´Oeste"/>
    <x v="2"/>
    <n v="6"/>
    <n v="7"/>
    <n v="1768.73"/>
    <n v="5"/>
    <n v="0"/>
    <n v="3.83"/>
    <n v="0"/>
    <x v="2"/>
  </r>
  <r>
    <x v="1138"/>
    <x v="0"/>
    <s v="Santa Barbara D´Oeste"/>
    <x v="3"/>
    <n v="28"/>
    <n v="31"/>
    <n v="5739.1"/>
    <n v="28"/>
    <n v="1"/>
    <n v="4.54"/>
    <n v="3.5714285714285712E-2"/>
    <x v="3"/>
  </r>
  <r>
    <x v="1138"/>
    <x v="0"/>
    <s v="Santa Barbara D´Oeste"/>
    <x v="4"/>
    <n v="32"/>
    <n v="34"/>
    <n v="6736.1"/>
    <n v="32"/>
    <n v="2"/>
    <n v="4.58"/>
    <n v="6.25E-2"/>
    <x v="4"/>
  </r>
  <r>
    <x v="1138"/>
    <x v="0"/>
    <s v="Santa Barbara D´Oeste"/>
    <x v="5"/>
    <n v="40"/>
    <n v="43"/>
    <n v="7298.05"/>
    <n v="40"/>
    <n v="1"/>
    <n v="4.25"/>
    <n v="2.5000000000000001E-2"/>
    <x v="5"/>
  </r>
  <r>
    <x v="1138"/>
    <x v="0"/>
    <s v="Santa Barbara D´Oeste"/>
    <x v="6"/>
    <n v="29"/>
    <n v="29"/>
    <n v="6869.31"/>
    <n v="28"/>
    <n v="2"/>
    <n v="4.34"/>
    <n v="7.1428571428571425E-2"/>
    <x v="6"/>
  </r>
  <r>
    <x v="1138"/>
    <x v="0"/>
    <s v="Santa Barbara D´Oeste"/>
    <x v="7"/>
    <n v="26"/>
    <n v="31"/>
    <n v="8168.85"/>
    <n v="26"/>
    <n v="1"/>
    <n v="4.5199999999999996"/>
    <n v="3.8461538461538464E-2"/>
    <x v="7"/>
  </r>
  <r>
    <x v="1138"/>
    <x v="0"/>
    <s v="Santa Barbara D´Oeste"/>
    <x v="8"/>
    <n v="19"/>
    <n v="21"/>
    <n v="6169.3"/>
    <n v="19"/>
    <n v="1"/>
    <n v="3.84"/>
    <n v="5.2631578947368418E-2"/>
    <x v="8"/>
  </r>
  <r>
    <x v="1138"/>
    <x v="0"/>
    <s v="Santa Barbara D´Oeste"/>
    <x v="0"/>
    <n v="14"/>
    <n v="14"/>
    <n v="7118.45"/>
    <n v="14"/>
    <n v="0"/>
    <n v="4.07"/>
    <n v="0"/>
    <x v="0"/>
  </r>
  <r>
    <x v="1138"/>
    <x v="0"/>
    <s v="Santa Barbara D´Oeste"/>
    <x v="1"/>
    <n v="13"/>
    <n v="13"/>
    <n v="4777.6400000000003"/>
    <n v="13"/>
    <n v="1"/>
    <n v="4"/>
    <n v="7.6923076923076927E-2"/>
    <x v="1"/>
  </r>
  <r>
    <x v="1138"/>
    <x v="0"/>
    <s v="Santa Barbara D´Oeste"/>
    <x v="9"/>
    <n v="19"/>
    <n v="21"/>
    <n v="6361.02"/>
    <n v="19"/>
    <n v="3"/>
    <n v="3.32"/>
    <n v="0.15789473684210525"/>
    <x v="9"/>
  </r>
  <r>
    <x v="1138"/>
    <x v="0"/>
    <s v="Santa Barbara D´Oeste"/>
    <x v="10"/>
    <n v="11"/>
    <n v="12"/>
    <n v="4957.37"/>
    <n v="11"/>
    <n v="0"/>
    <n v="4.5"/>
    <n v="0"/>
    <x v="10"/>
  </r>
  <r>
    <x v="1138"/>
    <x v="0"/>
    <s v="Santa Barbara D´Oeste"/>
    <x v="11"/>
    <n v="15"/>
    <n v="15"/>
    <n v="5627.43"/>
    <n v="15"/>
    <n v="0"/>
    <n v="3.8"/>
    <n v="0"/>
    <x v="11"/>
  </r>
  <r>
    <x v="1138"/>
    <x v="0"/>
    <s v="Santa Barbara D´Oeste"/>
    <x v="12"/>
    <n v="10"/>
    <n v="10"/>
    <n v="6765.83"/>
    <n v="10"/>
    <n v="0"/>
    <n v="2.9"/>
    <n v="0"/>
    <x v="12"/>
  </r>
  <r>
    <x v="1138"/>
    <x v="0"/>
    <s v="Santa Barbara D´Oeste"/>
    <x v="13"/>
    <n v="25"/>
    <n v="27"/>
    <n v="21010.959999999999"/>
    <n v="25"/>
    <n v="5"/>
    <n v="2.54"/>
    <n v="0.2"/>
    <x v="13"/>
  </r>
  <r>
    <x v="1138"/>
    <x v="0"/>
    <s v="Santa Barbara D´Oeste"/>
    <x v="14"/>
    <n v="20"/>
    <n v="20"/>
    <n v="16398.400000000001"/>
    <n v="20"/>
    <n v="1"/>
    <n v="3.35"/>
    <n v="0.05"/>
    <x v="14"/>
  </r>
  <r>
    <x v="1138"/>
    <x v="0"/>
    <s v="Santa Barbara D´Oeste"/>
    <x v="18"/>
    <n v="8"/>
    <n v="8"/>
    <n v="6560.44"/>
    <n v="8"/>
    <n v="0"/>
    <n v="4.13"/>
    <n v="0"/>
    <x v="18"/>
  </r>
  <r>
    <x v="1138"/>
    <x v="0"/>
    <s v="Santa Barbara D´Oeste"/>
    <x v="15"/>
    <n v="5"/>
    <n v="5"/>
    <n v="858.8"/>
    <n v="5"/>
    <n v="0"/>
    <n v="4.2"/>
    <n v="0"/>
    <x v="15"/>
  </r>
  <r>
    <x v="1139"/>
    <x v="7"/>
    <s v="Florianopolis"/>
    <x v="16"/>
    <n v="2"/>
    <n v="2"/>
    <n v="107.75"/>
    <n v="2"/>
    <n v="0"/>
    <n v="5"/>
    <n v="0"/>
    <x v="16"/>
  </r>
  <r>
    <x v="1140"/>
    <x v="4"/>
    <s v="Apucarana"/>
    <x v="1"/>
    <n v="4"/>
    <n v="7"/>
    <n v="237.14"/>
    <n v="4"/>
    <n v="0"/>
    <n v="4.5"/>
    <n v="0"/>
    <x v="1"/>
  </r>
  <r>
    <x v="1140"/>
    <x v="4"/>
    <s v="Apucarana"/>
    <x v="9"/>
    <n v="3"/>
    <n v="4"/>
    <n v="258.04000000000002"/>
    <n v="3"/>
    <n v="0"/>
    <n v="5"/>
    <n v="0"/>
    <x v="9"/>
  </r>
  <r>
    <x v="1140"/>
    <x v="4"/>
    <s v="Apucarana"/>
    <x v="10"/>
    <n v="4"/>
    <n v="5"/>
    <n v="186.11"/>
    <n v="4"/>
    <n v="0"/>
    <n v="4"/>
    <n v="0"/>
    <x v="10"/>
  </r>
  <r>
    <x v="1140"/>
    <x v="4"/>
    <s v="Apucarana"/>
    <x v="11"/>
    <n v="3"/>
    <n v="3"/>
    <n v="592.28"/>
    <n v="3"/>
    <n v="0"/>
    <n v="5"/>
    <n v="0"/>
    <x v="11"/>
  </r>
  <r>
    <x v="1140"/>
    <x v="4"/>
    <s v="Apucarana"/>
    <x v="12"/>
    <n v="3"/>
    <n v="5"/>
    <n v="395.15"/>
    <n v="3"/>
    <n v="0"/>
    <n v="4"/>
    <n v="0"/>
    <x v="12"/>
  </r>
  <r>
    <x v="1140"/>
    <x v="4"/>
    <s v="Apucarana"/>
    <x v="13"/>
    <n v="2"/>
    <n v="2"/>
    <n v="130.56"/>
    <n v="2"/>
    <n v="0"/>
    <n v="3"/>
    <n v="0"/>
    <x v="13"/>
  </r>
  <r>
    <x v="1140"/>
    <x v="4"/>
    <s v="Apucarana"/>
    <x v="14"/>
    <n v="1"/>
    <n v="1"/>
    <n v="93.32"/>
    <n v="1"/>
    <n v="0"/>
    <n v="2"/>
    <n v="0"/>
    <x v="14"/>
  </r>
  <r>
    <x v="1140"/>
    <x v="4"/>
    <s v="Apucarana"/>
    <x v="18"/>
    <n v="1"/>
    <n v="1"/>
    <n v="63.33"/>
    <n v="1"/>
    <n v="0"/>
    <n v="5"/>
    <n v="0"/>
    <x v="18"/>
  </r>
  <r>
    <x v="1140"/>
    <x v="4"/>
    <s v="Apucarana"/>
    <x v="15"/>
    <n v="2"/>
    <n v="2"/>
    <n v="320.14"/>
    <n v="2"/>
    <n v="0"/>
    <n v="5"/>
    <n v="0"/>
    <x v="15"/>
  </r>
  <r>
    <x v="1140"/>
    <x v="4"/>
    <s v="Apucarana"/>
    <x v="16"/>
    <n v="1"/>
    <n v="1"/>
    <n v="43.08"/>
    <n v="1"/>
    <n v="0"/>
    <n v="5"/>
    <n v="0"/>
    <x v="16"/>
  </r>
  <r>
    <x v="1140"/>
    <x v="4"/>
    <s v="Apucarana"/>
    <x v="19"/>
    <n v="1"/>
    <n v="2"/>
    <n v="68.98"/>
    <n v="1"/>
    <n v="0"/>
    <n v="5"/>
    <n v="0"/>
    <x v="19"/>
  </r>
  <r>
    <x v="1141"/>
    <x v="0"/>
    <s v="Sao Paulo"/>
    <x v="19"/>
    <n v="5"/>
    <n v="6"/>
    <n v="201.04"/>
    <n v="5"/>
    <n v="0"/>
    <n v="4.5999999999999996"/>
    <n v="0"/>
    <x v="19"/>
  </r>
  <r>
    <x v="1142"/>
    <x v="0"/>
    <s v="Sao Paulo"/>
    <x v="16"/>
    <n v="1"/>
    <n v="1"/>
    <n v="30.32"/>
    <n v="1"/>
    <n v="0"/>
    <n v="5"/>
    <n v="0"/>
    <x v="16"/>
  </r>
  <r>
    <x v="1143"/>
    <x v="0"/>
    <s v="Sao Jose Do Rio Preto"/>
    <x v="18"/>
    <n v="2"/>
    <n v="2"/>
    <n v="260.25"/>
    <n v="2"/>
    <n v="0"/>
    <n v="5"/>
    <n v="0"/>
    <x v="18"/>
  </r>
  <r>
    <x v="1143"/>
    <x v="0"/>
    <s v="Sao Jose Do Rio Preto"/>
    <x v="15"/>
    <n v="1"/>
    <n v="1"/>
    <n v="130.01"/>
    <n v="1"/>
    <n v="0"/>
    <n v="5"/>
    <n v="0"/>
    <x v="15"/>
  </r>
  <r>
    <x v="1143"/>
    <x v="0"/>
    <s v="Sao Jose Do Rio Preto"/>
    <x v="16"/>
    <n v="1"/>
    <n v="1"/>
    <n v="93.63"/>
    <n v="1"/>
    <n v="0"/>
    <n v="4"/>
    <n v="0"/>
    <x v="16"/>
  </r>
  <r>
    <x v="1143"/>
    <x v="0"/>
    <s v="Sao Jose Do Rio Preto"/>
    <x v="19"/>
    <n v="4"/>
    <n v="4"/>
    <n v="1261.8399999999999"/>
    <n v="4"/>
    <n v="0"/>
    <n v="4.25"/>
    <n v="0"/>
    <x v="19"/>
  </r>
  <r>
    <x v="1144"/>
    <x v="4"/>
    <s v="Santa Terezinha De Itaipu"/>
    <x v="4"/>
    <n v="1"/>
    <n v="1"/>
    <n v="467.61"/>
    <n v="1"/>
    <n v="0"/>
    <n v="5"/>
    <n v="0"/>
    <x v="4"/>
  </r>
  <r>
    <x v="1145"/>
    <x v="7"/>
    <s v="Chapeco"/>
    <x v="15"/>
    <n v="1"/>
    <n v="1"/>
    <n v="278.91000000000003"/>
    <n v="1"/>
    <n v="0"/>
    <n v="5"/>
    <n v="0"/>
    <x v="15"/>
  </r>
  <r>
    <x v="1146"/>
    <x v="7"/>
    <s v="Balenario Camboriu"/>
    <x v="10"/>
    <n v="1"/>
    <n v="1"/>
    <n v="183.33"/>
    <n v="1"/>
    <n v="0"/>
    <n v="5"/>
    <n v="0"/>
    <x v="10"/>
  </r>
  <r>
    <x v="1146"/>
    <x v="7"/>
    <s v="Balenario Camboriu"/>
    <x v="12"/>
    <n v="1"/>
    <n v="1"/>
    <n v="183.33"/>
    <n v="1"/>
    <n v="0"/>
    <n v="4"/>
    <n v="0"/>
    <x v="12"/>
  </r>
  <r>
    <x v="1146"/>
    <x v="7"/>
    <s v="Balenario Camboriu"/>
    <x v="13"/>
    <n v="1"/>
    <n v="1"/>
    <n v="193.11"/>
    <n v="1"/>
    <n v="1"/>
    <n v="5"/>
    <n v="1"/>
    <x v="13"/>
  </r>
  <r>
    <x v="1147"/>
    <x v="8"/>
    <s v="Porto Alegre"/>
    <x v="16"/>
    <n v="2"/>
    <n v="2"/>
    <n v="274.86"/>
    <n v="2"/>
    <n v="0"/>
    <n v="4.5"/>
    <n v="0"/>
    <x v="16"/>
  </r>
  <r>
    <x v="1148"/>
    <x v="0"/>
    <s v="Vargem Grande Do Sul"/>
    <x v="6"/>
    <n v="1"/>
    <n v="1"/>
    <n v="185.55"/>
    <n v="1"/>
    <n v="0"/>
    <n v="5"/>
    <n v="0"/>
    <x v="6"/>
  </r>
  <r>
    <x v="1148"/>
    <x v="0"/>
    <s v="Vargem Grande Do Sul"/>
    <x v="1"/>
    <n v="1"/>
    <n v="1"/>
    <n v="142.13"/>
    <n v="1"/>
    <n v="0"/>
    <n v="5"/>
    <n v="0"/>
    <x v="1"/>
  </r>
  <r>
    <x v="1148"/>
    <x v="0"/>
    <s v="Vargem Grande Do Sul"/>
    <x v="9"/>
    <n v="1"/>
    <n v="1"/>
    <n v="133.69999999999999"/>
    <n v="1"/>
    <n v="0"/>
    <n v="5"/>
    <n v="0"/>
    <x v="9"/>
  </r>
  <r>
    <x v="1148"/>
    <x v="0"/>
    <s v="Vargem Grande Do Sul"/>
    <x v="10"/>
    <n v="2"/>
    <n v="2"/>
    <n v="288.8"/>
    <n v="2"/>
    <n v="1"/>
    <n v="3"/>
    <n v="0.5"/>
    <x v="10"/>
  </r>
  <r>
    <x v="1148"/>
    <x v="0"/>
    <s v="Vargem Grande Do Sul"/>
    <x v="11"/>
    <n v="1"/>
    <n v="1"/>
    <n v="142.54"/>
    <n v="1"/>
    <n v="0"/>
    <n v="1"/>
    <n v="0"/>
    <x v="11"/>
  </r>
  <r>
    <x v="1148"/>
    <x v="0"/>
    <s v="Vargem Grande Do Sul"/>
    <x v="12"/>
    <n v="2"/>
    <n v="2"/>
    <n v="331.91"/>
    <n v="2"/>
    <n v="1"/>
    <n v="3"/>
    <n v="0.5"/>
    <x v="12"/>
  </r>
  <r>
    <x v="1148"/>
    <x v="0"/>
    <s v="Vargem Grande Do Sul"/>
    <x v="19"/>
    <n v="1"/>
    <n v="1"/>
    <n v="210.55"/>
    <n v="1"/>
    <n v="0"/>
    <n v="3"/>
    <n v="0"/>
    <x v="19"/>
  </r>
  <r>
    <x v="1149"/>
    <x v="0"/>
    <s v="Ribeirao Preto"/>
    <x v="1"/>
    <n v="2"/>
    <n v="2"/>
    <n v="700.42"/>
    <n v="2"/>
    <n v="0"/>
    <n v="4.5"/>
    <n v="0"/>
    <x v="1"/>
  </r>
  <r>
    <x v="1149"/>
    <x v="0"/>
    <s v="Ribeirao Preto"/>
    <x v="9"/>
    <n v="1"/>
    <n v="1"/>
    <n v="383.89"/>
    <n v="1"/>
    <n v="1"/>
    <n v="1"/>
    <n v="1"/>
    <x v="9"/>
  </r>
  <r>
    <x v="1149"/>
    <x v="0"/>
    <s v="Ribeirao Preto"/>
    <x v="13"/>
    <n v="1"/>
    <n v="1"/>
    <n v="124.13"/>
    <n v="1"/>
    <n v="0"/>
    <n v="5"/>
    <n v="0"/>
    <x v="13"/>
  </r>
  <r>
    <x v="1149"/>
    <x v="0"/>
    <s v="Ribeirao Preto"/>
    <x v="14"/>
    <n v="1"/>
    <n v="1"/>
    <n v="352.76"/>
    <n v="1"/>
    <n v="0"/>
    <n v="5"/>
    <n v="0"/>
    <x v="14"/>
  </r>
  <r>
    <x v="1149"/>
    <x v="0"/>
    <s v="Ribeirao Preto"/>
    <x v="18"/>
    <n v="1"/>
    <n v="1"/>
    <n v="352.76"/>
    <n v="1"/>
    <n v="1"/>
    <n v="5"/>
    <n v="1"/>
    <x v="18"/>
  </r>
  <r>
    <x v="1149"/>
    <x v="0"/>
    <s v="Ribeirao Preto"/>
    <x v="15"/>
    <n v="2"/>
    <n v="2"/>
    <n v="467.26"/>
    <n v="2"/>
    <n v="0"/>
    <n v="5"/>
    <n v="0"/>
    <x v="15"/>
  </r>
  <r>
    <x v="1149"/>
    <x v="0"/>
    <s v="Ribeirao Preto"/>
    <x v="16"/>
    <n v="1"/>
    <n v="1"/>
    <n v="337.52"/>
    <n v="1"/>
    <n v="0"/>
    <n v="3"/>
    <n v="0"/>
    <x v="16"/>
  </r>
  <r>
    <x v="1150"/>
    <x v="0"/>
    <s v="Ribeirao Preto"/>
    <x v="16"/>
    <n v="4"/>
    <n v="5"/>
    <n v="356.45"/>
    <n v="4"/>
    <n v="0"/>
    <n v="4"/>
    <n v="0"/>
    <x v="16"/>
  </r>
  <r>
    <x v="1150"/>
    <x v="0"/>
    <s v="Ribeirao Preto"/>
    <x v="19"/>
    <n v="6"/>
    <n v="6"/>
    <n v="465.54"/>
    <n v="6"/>
    <n v="0"/>
    <n v="4.17"/>
    <n v="0"/>
    <x v="19"/>
  </r>
  <r>
    <x v="1151"/>
    <x v="0"/>
    <s v="Sao Paulo"/>
    <x v="20"/>
    <n v="2"/>
    <n v="2"/>
    <n v="183.03"/>
    <n v="2"/>
    <n v="0"/>
    <n v="5"/>
    <n v="0"/>
    <x v="20"/>
  </r>
  <r>
    <x v="1151"/>
    <x v="0"/>
    <s v="Sao Paulo"/>
    <x v="17"/>
    <n v="1"/>
    <n v="1"/>
    <n v="37.950000000000003"/>
    <n v="1"/>
    <n v="0"/>
    <n v="5"/>
    <n v="0"/>
    <x v="17"/>
  </r>
  <r>
    <x v="1151"/>
    <x v="0"/>
    <s v="Sao Paulo"/>
    <x v="2"/>
    <n v="2"/>
    <n v="2"/>
    <n v="158.91"/>
    <n v="1"/>
    <n v="0"/>
    <n v="3"/>
    <n v="0"/>
    <x v="2"/>
  </r>
  <r>
    <x v="1152"/>
    <x v="0"/>
    <s v="Marilia"/>
    <x v="8"/>
    <n v="4"/>
    <n v="4"/>
    <n v="884.31"/>
    <n v="4"/>
    <n v="0"/>
    <n v="4"/>
    <n v="0"/>
    <x v="8"/>
  </r>
  <r>
    <x v="1153"/>
    <x v="0"/>
    <s v="Sao Paulo"/>
    <x v="17"/>
    <n v="2"/>
    <n v="2"/>
    <n v="103.52"/>
    <n v="2"/>
    <n v="0"/>
    <n v="4"/>
    <n v="0"/>
    <x v="17"/>
  </r>
  <r>
    <x v="1153"/>
    <x v="0"/>
    <s v="Sao Paulo"/>
    <x v="2"/>
    <n v="4"/>
    <n v="5"/>
    <n v="134.25"/>
    <n v="4"/>
    <n v="0"/>
    <n v="5"/>
    <n v="0"/>
    <x v="2"/>
  </r>
  <r>
    <x v="1153"/>
    <x v="0"/>
    <s v="Sao Paulo"/>
    <x v="6"/>
    <n v="7"/>
    <n v="8"/>
    <n v="533.34"/>
    <n v="7"/>
    <n v="1"/>
    <n v="3.71"/>
    <n v="0.14285714285714285"/>
    <x v="6"/>
  </r>
  <r>
    <x v="1153"/>
    <x v="0"/>
    <s v="Sao Paulo"/>
    <x v="7"/>
    <n v="4"/>
    <n v="5"/>
    <n v="185.17"/>
    <n v="4"/>
    <n v="0"/>
    <n v="3.25"/>
    <n v="0"/>
    <x v="7"/>
  </r>
  <r>
    <x v="1153"/>
    <x v="0"/>
    <s v="Sao Paulo"/>
    <x v="8"/>
    <n v="6"/>
    <n v="7"/>
    <n v="383.39"/>
    <n v="6"/>
    <n v="0"/>
    <n v="4.17"/>
    <n v="0"/>
    <x v="8"/>
  </r>
  <r>
    <x v="1153"/>
    <x v="0"/>
    <s v="Sao Paulo"/>
    <x v="0"/>
    <n v="5"/>
    <n v="7"/>
    <n v="462.69"/>
    <n v="5"/>
    <n v="0"/>
    <n v="4.8"/>
    <n v="0"/>
    <x v="0"/>
  </r>
  <r>
    <x v="1153"/>
    <x v="0"/>
    <s v="Sao Paulo"/>
    <x v="1"/>
    <n v="4"/>
    <n v="7"/>
    <n v="262.95999999999998"/>
    <n v="4"/>
    <n v="0"/>
    <n v="4.75"/>
    <n v="0"/>
    <x v="1"/>
  </r>
  <r>
    <x v="1153"/>
    <x v="0"/>
    <s v="Sao Paulo"/>
    <x v="9"/>
    <n v="7"/>
    <n v="7"/>
    <n v="402.89"/>
    <n v="7"/>
    <n v="0"/>
    <n v="4.5"/>
    <n v="0"/>
    <x v="9"/>
  </r>
  <r>
    <x v="1153"/>
    <x v="0"/>
    <s v="Sao Paulo"/>
    <x v="10"/>
    <n v="1"/>
    <n v="1"/>
    <n v="214.17"/>
    <n v="1"/>
    <n v="0"/>
    <n v="5"/>
    <n v="0"/>
    <x v="10"/>
  </r>
  <r>
    <x v="1153"/>
    <x v="0"/>
    <s v="Sao Paulo"/>
    <x v="11"/>
    <n v="6"/>
    <n v="7"/>
    <n v="289.45"/>
    <n v="6"/>
    <n v="0"/>
    <n v="4.17"/>
    <n v="0"/>
    <x v="11"/>
  </r>
  <r>
    <x v="1153"/>
    <x v="0"/>
    <s v="Sao Paulo"/>
    <x v="12"/>
    <n v="5"/>
    <n v="5"/>
    <n v="219.98"/>
    <n v="5"/>
    <n v="0"/>
    <n v="4.5999999999999996"/>
    <n v="0"/>
    <x v="12"/>
  </r>
  <r>
    <x v="1153"/>
    <x v="0"/>
    <s v="Sao Paulo"/>
    <x v="13"/>
    <n v="2"/>
    <n v="2"/>
    <n v="85.17"/>
    <n v="2"/>
    <n v="0"/>
    <n v="5"/>
    <n v="0"/>
    <x v="13"/>
  </r>
  <r>
    <x v="1153"/>
    <x v="0"/>
    <s v="Sao Paulo"/>
    <x v="14"/>
    <n v="1"/>
    <n v="1"/>
    <n v="50.23"/>
    <n v="1"/>
    <n v="0"/>
    <n v="5"/>
    <n v="0"/>
    <x v="14"/>
  </r>
  <r>
    <x v="1153"/>
    <x v="0"/>
    <s v="Sao Paulo"/>
    <x v="18"/>
    <n v="7"/>
    <n v="9"/>
    <n v="380.6"/>
    <n v="7"/>
    <n v="0"/>
    <n v="5"/>
    <n v="0"/>
    <x v="18"/>
  </r>
  <r>
    <x v="1153"/>
    <x v="0"/>
    <s v="Sao Paulo"/>
    <x v="15"/>
    <n v="1"/>
    <n v="5"/>
    <n v="95.65"/>
    <n v="1"/>
    <n v="0"/>
    <n v="5"/>
    <n v="0"/>
    <x v="15"/>
  </r>
  <r>
    <x v="1154"/>
    <x v="0"/>
    <s v="Sao Paulo"/>
    <x v="17"/>
    <n v="1"/>
    <n v="1"/>
    <n v="147.9"/>
    <n v="1"/>
    <n v="0"/>
    <n v="4"/>
    <n v="0"/>
    <x v="17"/>
  </r>
  <r>
    <x v="1154"/>
    <x v="0"/>
    <s v="Sao Paulo"/>
    <x v="2"/>
    <n v="2"/>
    <n v="2"/>
    <n v="287.77"/>
    <n v="2"/>
    <n v="0"/>
    <n v="3"/>
    <n v="0"/>
    <x v="2"/>
  </r>
  <r>
    <x v="1154"/>
    <x v="0"/>
    <s v="Sao Paulo"/>
    <x v="3"/>
    <n v="2"/>
    <n v="2"/>
    <n v="225.4"/>
    <n v="2"/>
    <n v="0"/>
    <n v="5"/>
    <n v="0"/>
    <x v="3"/>
  </r>
  <r>
    <x v="1154"/>
    <x v="0"/>
    <s v="Sao Paulo"/>
    <x v="4"/>
    <n v="2"/>
    <n v="3"/>
    <n v="338.23"/>
    <n v="2"/>
    <n v="0"/>
    <n v="4"/>
    <n v="0"/>
    <x v="4"/>
  </r>
  <r>
    <x v="1154"/>
    <x v="0"/>
    <s v="Sao Paulo"/>
    <x v="5"/>
    <n v="2"/>
    <n v="2"/>
    <n v="289.39999999999998"/>
    <n v="2"/>
    <n v="0"/>
    <n v="5"/>
    <n v="0"/>
    <x v="5"/>
  </r>
  <r>
    <x v="1154"/>
    <x v="0"/>
    <s v="Sao Paulo"/>
    <x v="6"/>
    <n v="1"/>
    <n v="2"/>
    <n v="183.32"/>
    <n v="1"/>
    <n v="0"/>
    <n v="5"/>
    <n v="0"/>
    <x v="6"/>
  </r>
  <r>
    <x v="1154"/>
    <x v="0"/>
    <s v="Sao Paulo"/>
    <x v="7"/>
    <n v="4"/>
    <n v="4"/>
    <n v="550.78"/>
    <n v="4"/>
    <n v="0"/>
    <n v="4"/>
    <n v="0"/>
    <x v="7"/>
  </r>
  <r>
    <x v="1154"/>
    <x v="0"/>
    <s v="Sao Paulo"/>
    <x v="0"/>
    <n v="3"/>
    <n v="4"/>
    <n v="526.02"/>
    <n v="3"/>
    <n v="0"/>
    <n v="4.67"/>
    <n v="0"/>
    <x v="0"/>
  </r>
  <r>
    <x v="1154"/>
    <x v="0"/>
    <s v="Sao Paulo"/>
    <x v="1"/>
    <n v="2"/>
    <n v="2"/>
    <n v="237.99"/>
    <n v="2"/>
    <n v="0"/>
    <n v="5"/>
    <n v="0"/>
    <x v="1"/>
  </r>
  <r>
    <x v="1154"/>
    <x v="0"/>
    <s v="Sao Paulo"/>
    <x v="9"/>
    <n v="5"/>
    <n v="5"/>
    <n v="1022.53"/>
    <n v="5"/>
    <n v="1"/>
    <n v="4"/>
    <n v="0.2"/>
    <x v="9"/>
  </r>
  <r>
    <x v="1154"/>
    <x v="0"/>
    <s v="Sao Paulo"/>
    <x v="10"/>
    <n v="22"/>
    <n v="23"/>
    <n v="3567.19"/>
    <n v="22"/>
    <n v="2"/>
    <n v="3.68"/>
    <n v="9.0909090909090912E-2"/>
    <x v="10"/>
  </r>
  <r>
    <x v="1154"/>
    <x v="0"/>
    <s v="Sao Paulo"/>
    <x v="11"/>
    <n v="2"/>
    <n v="4"/>
    <n v="634.75"/>
    <n v="2"/>
    <n v="0"/>
    <n v="3"/>
    <n v="0"/>
    <x v="11"/>
  </r>
  <r>
    <x v="1154"/>
    <x v="0"/>
    <s v="Sao Paulo"/>
    <x v="12"/>
    <n v="2"/>
    <n v="2"/>
    <n v="219.65"/>
    <n v="2"/>
    <n v="1"/>
    <n v="3"/>
    <n v="0.5"/>
    <x v="12"/>
  </r>
  <r>
    <x v="1154"/>
    <x v="0"/>
    <s v="Sao Paulo"/>
    <x v="13"/>
    <n v="7"/>
    <n v="7"/>
    <n v="781.37"/>
    <n v="7"/>
    <n v="0"/>
    <n v="3.57"/>
    <n v="0"/>
    <x v="13"/>
  </r>
  <r>
    <x v="1154"/>
    <x v="0"/>
    <s v="Sao Paulo"/>
    <x v="14"/>
    <n v="2"/>
    <n v="2"/>
    <n v="221.11"/>
    <n v="2"/>
    <n v="0"/>
    <n v="2"/>
    <n v="0"/>
    <x v="14"/>
  </r>
  <r>
    <x v="1154"/>
    <x v="0"/>
    <s v="Sao Paulo"/>
    <x v="18"/>
    <n v="2"/>
    <n v="2"/>
    <n v="159.61000000000001"/>
    <n v="2"/>
    <n v="0"/>
    <n v="5"/>
    <n v="0"/>
    <x v="18"/>
  </r>
  <r>
    <x v="1154"/>
    <x v="0"/>
    <s v="Sao Paulo"/>
    <x v="16"/>
    <n v="2"/>
    <n v="2"/>
    <n v="201.52"/>
    <n v="2"/>
    <n v="0"/>
    <n v="5"/>
    <n v="0"/>
    <x v="16"/>
  </r>
  <r>
    <x v="1154"/>
    <x v="0"/>
    <s v="Sao Paulo"/>
    <x v="19"/>
    <n v="4"/>
    <n v="4"/>
    <n v="386.18"/>
    <n v="4"/>
    <n v="0"/>
    <n v="2.25"/>
    <n v="0"/>
    <x v="19"/>
  </r>
  <r>
    <x v="1155"/>
    <x v="4"/>
    <s v="Arapongas"/>
    <x v="15"/>
    <n v="1"/>
    <n v="1"/>
    <n v="328.72"/>
    <n v="1"/>
    <n v="0"/>
    <n v="4"/>
    <n v="0"/>
    <x v="15"/>
  </r>
  <r>
    <x v="1155"/>
    <x v="4"/>
    <s v="Arapongas"/>
    <x v="16"/>
    <n v="3"/>
    <n v="3"/>
    <n v="232.92"/>
    <n v="3"/>
    <n v="0"/>
    <n v="5"/>
    <n v="0"/>
    <x v="16"/>
  </r>
  <r>
    <x v="1155"/>
    <x v="4"/>
    <s v="Arapongas"/>
    <x v="19"/>
    <n v="6"/>
    <n v="6"/>
    <n v="795.45"/>
    <n v="6"/>
    <n v="0"/>
    <n v="4.83"/>
    <n v="0"/>
    <x v="19"/>
  </r>
  <r>
    <x v="1156"/>
    <x v="0"/>
    <s v="Sao Paulo"/>
    <x v="11"/>
    <n v="4"/>
    <n v="4"/>
    <n v="127.2"/>
    <n v="4"/>
    <n v="0"/>
    <n v="5"/>
    <n v="0"/>
    <x v="11"/>
  </r>
  <r>
    <x v="1156"/>
    <x v="0"/>
    <s v="Sao Paulo"/>
    <x v="12"/>
    <n v="5"/>
    <n v="6"/>
    <n v="240.47"/>
    <n v="5"/>
    <n v="0"/>
    <n v="4.4000000000000004"/>
    <n v="0"/>
    <x v="12"/>
  </r>
  <r>
    <x v="1156"/>
    <x v="0"/>
    <s v="Sao Paulo"/>
    <x v="13"/>
    <n v="5"/>
    <n v="6"/>
    <n v="251.47"/>
    <n v="5"/>
    <n v="1"/>
    <n v="5"/>
    <n v="0.2"/>
    <x v="13"/>
  </r>
  <r>
    <x v="1156"/>
    <x v="0"/>
    <s v="Sao Paulo"/>
    <x v="14"/>
    <n v="6"/>
    <n v="6"/>
    <n v="248.39"/>
    <n v="6"/>
    <n v="0"/>
    <n v="4.33"/>
    <n v="0"/>
    <x v="14"/>
  </r>
  <r>
    <x v="1156"/>
    <x v="0"/>
    <s v="Sao Paulo"/>
    <x v="18"/>
    <n v="12"/>
    <n v="13"/>
    <n v="537.04"/>
    <n v="11"/>
    <n v="0"/>
    <n v="4.6399999999999997"/>
    <n v="0"/>
    <x v="18"/>
  </r>
  <r>
    <x v="1156"/>
    <x v="0"/>
    <s v="Sao Paulo"/>
    <x v="15"/>
    <n v="4"/>
    <n v="4"/>
    <n v="136.41999999999999"/>
    <n v="4"/>
    <n v="0"/>
    <n v="4.75"/>
    <n v="0"/>
    <x v="15"/>
  </r>
  <r>
    <x v="1156"/>
    <x v="0"/>
    <s v="Sao Paulo"/>
    <x v="16"/>
    <n v="1"/>
    <n v="1"/>
    <n v="37.26"/>
    <n v="1"/>
    <n v="0"/>
    <n v="4"/>
    <n v="0"/>
    <x v="16"/>
  </r>
  <r>
    <x v="1156"/>
    <x v="0"/>
    <s v="Sao Paulo"/>
    <x v="19"/>
    <n v="6"/>
    <n v="6"/>
    <n v="195.51"/>
    <n v="6"/>
    <n v="1"/>
    <n v="4.67"/>
    <n v="0.16666666666666666"/>
    <x v="19"/>
  </r>
  <r>
    <x v="1157"/>
    <x v="1"/>
    <s v="Viana"/>
    <x v="19"/>
    <n v="1"/>
    <n v="1"/>
    <n v="151.04"/>
    <n v="1"/>
    <n v="0"/>
    <n v="5"/>
    <n v="0"/>
    <x v="19"/>
  </r>
  <r>
    <x v="1158"/>
    <x v="0"/>
    <s v="Ribeirao Preto"/>
    <x v="15"/>
    <n v="1"/>
    <n v="1"/>
    <n v="310.27"/>
    <n v="1"/>
    <n v="0"/>
    <n v="5"/>
    <n v="0"/>
    <x v="15"/>
  </r>
  <r>
    <x v="1158"/>
    <x v="0"/>
    <s v="Ribeirao Preto"/>
    <x v="16"/>
    <n v="2"/>
    <n v="2"/>
    <n v="318.32"/>
    <n v="2"/>
    <n v="0"/>
    <n v="5"/>
    <n v="0"/>
    <x v="16"/>
  </r>
  <r>
    <x v="1159"/>
    <x v="0"/>
    <s v="Sao Paulo"/>
    <x v="9"/>
    <n v="1"/>
    <n v="1"/>
    <n v="115.45"/>
    <n v="1"/>
    <n v="0"/>
    <n v="5"/>
    <n v="0"/>
    <x v="9"/>
  </r>
  <r>
    <x v="1159"/>
    <x v="0"/>
    <s v="Sao Paulo"/>
    <x v="10"/>
    <n v="6"/>
    <n v="6"/>
    <n v="773.27"/>
    <n v="6"/>
    <n v="0"/>
    <n v="4.33"/>
    <n v="0"/>
    <x v="10"/>
  </r>
  <r>
    <x v="1159"/>
    <x v="0"/>
    <s v="Sao Paulo"/>
    <x v="11"/>
    <n v="15"/>
    <n v="17"/>
    <n v="2658.12"/>
    <n v="15"/>
    <n v="1"/>
    <n v="4.2"/>
    <n v="6.6666666666666666E-2"/>
    <x v="11"/>
  </r>
  <r>
    <x v="1159"/>
    <x v="0"/>
    <s v="Sao Paulo"/>
    <x v="12"/>
    <n v="3"/>
    <n v="3"/>
    <n v="398.52"/>
    <n v="3"/>
    <n v="0"/>
    <n v="5"/>
    <n v="0"/>
    <x v="12"/>
  </r>
  <r>
    <x v="1159"/>
    <x v="0"/>
    <s v="Sao Paulo"/>
    <x v="14"/>
    <n v="1"/>
    <n v="1"/>
    <n v="220.27"/>
    <n v="1"/>
    <n v="0"/>
    <n v="5"/>
    <n v="0"/>
    <x v="14"/>
  </r>
  <r>
    <x v="1159"/>
    <x v="0"/>
    <s v="Sao Paulo"/>
    <x v="15"/>
    <n v="1"/>
    <n v="1"/>
    <n v="67.02"/>
    <n v="1"/>
    <n v="0"/>
    <n v="5"/>
    <n v="0"/>
    <x v="15"/>
  </r>
  <r>
    <x v="1160"/>
    <x v="4"/>
    <s v="Maringa"/>
    <x v="12"/>
    <n v="9"/>
    <n v="10"/>
    <n v="1426.3"/>
    <n v="9"/>
    <n v="2"/>
    <n v="3.44"/>
    <n v="0.22222222222222221"/>
    <x v="12"/>
  </r>
  <r>
    <x v="1160"/>
    <x v="4"/>
    <s v="Maringa"/>
    <x v="13"/>
    <n v="2"/>
    <n v="2"/>
    <n v="193.64"/>
    <n v="2"/>
    <n v="1"/>
    <n v="2.5"/>
    <n v="0.5"/>
    <x v="13"/>
  </r>
  <r>
    <x v="1160"/>
    <x v="4"/>
    <s v="Maringa"/>
    <x v="16"/>
    <n v="1"/>
    <n v="1"/>
    <n v="157.29"/>
    <n v="1"/>
    <n v="0"/>
    <n v="5"/>
    <n v="0"/>
    <x v="16"/>
  </r>
  <r>
    <x v="1160"/>
    <x v="4"/>
    <s v="Maringa"/>
    <x v="19"/>
    <n v="1"/>
    <n v="1"/>
    <n v="93.8"/>
    <n v="1"/>
    <n v="0"/>
    <n v="5"/>
    <n v="0"/>
    <x v="19"/>
  </r>
  <r>
    <x v="1161"/>
    <x v="8"/>
    <s v="Canoas"/>
    <x v="1"/>
    <n v="1"/>
    <n v="1"/>
    <n v="46.01"/>
    <n v="1"/>
    <n v="0"/>
    <n v="3"/>
    <n v="0"/>
    <x v="1"/>
  </r>
  <r>
    <x v="1161"/>
    <x v="8"/>
    <s v="Canoas"/>
    <x v="13"/>
    <n v="2"/>
    <n v="2"/>
    <n v="217.52"/>
    <n v="2"/>
    <n v="0"/>
    <n v="5"/>
    <n v="0"/>
    <x v="13"/>
  </r>
  <r>
    <x v="1161"/>
    <x v="8"/>
    <s v="Canoas"/>
    <x v="14"/>
    <n v="2"/>
    <n v="2"/>
    <n v="167.59"/>
    <n v="2"/>
    <n v="0"/>
    <n v="3"/>
    <n v="0"/>
    <x v="14"/>
  </r>
  <r>
    <x v="1161"/>
    <x v="8"/>
    <s v="Canoas"/>
    <x v="18"/>
    <n v="3"/>
    <n v="4"/>
    <n v="198.58"/>
    <n v="3"/>
    <n v="0"/>
    <n v="5"/>
    <n v="0"/>
    <x v="18"/>
  </r>
  <r>
    <x v="1161"/>
    <x v="8"/>
    <s v="Canoas"/>
    <x v="16"/>
    <n v="2"/>
    <n v="2"/>
    <n v="207.13"/>
    <n v="2"/>
    <n v="0"/>
    <n v="5"/>
    <n v="0"/>
    <x v="16"/>
  </r>
  <r>
    <x v="1162"/>
    <x v="0"/>
    <s v="Sao Paulo"/>
    <x v="17"/>
    <n v="2"/>
    <n v="2"/>
    <n v="710.89"/>
    <n v="2"/>
    <n v="0"/>
    <n v="3"/>
    <n v="0"/>
    <x v="17"/>
  </r>
  <r>
    <x v="1162"/>
    <x v="0"/>
    <s v="Sao Paulo"/>
    <x v="2"/>
    <n v="4"/>
    <n v="4"/>
    <n v="426.39"/>
    <n v="4"/>
    <n v="0"/>
    <n v="4.5"/>
    <n v="0"/>
    <x v="2"/>
  </r>
  <r>
    <x v="1162"/>
    <x v="0"/>
    <s v="Sao Paulo"/>
    <x v="3"/>
    <n v="1"/>
    <n v="2"/>
    <n v="147.06"/>
    <n v="1"/>
    <n v="0"/>
    <n v="4"/>
    <n v="0"/>
    <x v="3"/>
  </r>
  <r>
    <x v="1163"/>
    <x v="0"/>
    <s v="Ibitinga"/>
    <x v="1"/>
    <n v="2"/>
    <n v="2"/>
    <n v="181.55"/>
    <n v="1"/>
    <n v="0"/>
    <n v="1"/>
    <n v="0"/>
    <x v="1"/>
  </r>
  <r>
    <x v="1163"/>
    <x v="0"/>
    <s v="Ibitinga"/>
    <x v="9"/>
    <n v="12"/>
    <n v="13"/>
    <n v="991.18"/>
    <n v="12"/>
    <n v="0"/>
    <n v="3.08"/>
    <n v="0"/>
    <x v="9"/>
  </r>
  <r>
    <x v="1163"/>
    <x v="0"/>
    <s v="Ibitinga"/>
    <x v="10"/>
    <n v="3"/>
    <n v="3"/>
    <n v="314.64"/>
    <n v="2"/>
    <n v="0"/>
    <n v="3.67"/>
    <n v="0"/>
    <x v="10"/>
  </r>
  <r>
    <x v="1163"/>
    <x v="0"/>
    <s v="Ibitinga"/>
    <x v="12"/>
    <n v="5"/>
    <n v="6"/>
    <n v="506.34"/>
    <n v="5"/>
    <n v="3"/>
    <n v="2"/>
    <n v="0.6"/>
    <x v="12"/>
  </r>
  <r>
    <x v="1163"/>
    <x v="0"/>
    <s v="Ibitinga"/>
    <x v="13"/>
    <n v="10"/>
    <n v="13"/>
    <n v="995.32"/>
    <n v="10"/>
    <n v="4"/>
    <n v="2.33"/>
    <n v="0.4"/>
    <x v="13"/>
  </r>
  <r>
    <x v="1163"/>
    <x v="0"/>
    <s v="Ibitinga"/>
    <x v="14"/>
    <n v="3"/>
    <n v="4"/>
    <n v="365.81"/>
    <n v="3"/>
    <n v="1"/>
    <n v="4"/>
    <n v="0.33333333333333331"/>
    <x v="14"/>
  </r>
  <r>
    <x v="1163"/>
    <x v="0"/>
    <s v="Ibitinga"/>
    <x v="18"/>
    <n v="4"/>
    <n v="4"/>
    <n v="346.62"/>
    <n v="4"/>
    <n v="0"/>
    <n v="4.25"/>
    <n v="0"/>
    <x v="18"/>
  </r>
  <r>
    <x v="1163"/>
    <x v="0"/>
    <s v="Ibitinga"/>
    <x v="15"/>
    <n v="4"/>
    <n v="5"/>
    <n v="352.8"/>
    <n v="4"/>
    <n v="0"/>
    <n v="4"/>
    <n v="0"/>
    <x v="15"/>
  </r>
  <r>
    <x v="1163"/>
    <x v="0"/>
    <s v="Ibitinga"/>
    <x v="16"/>
    <n v="5"/>
    <n v="5"/>
    <n v="468.09"/>
    <n v="5"/>
    <n v="0"/>
    <n v="4.2"/>
    <n v="0"/>
    <x v="16"/>
  </r>
  <r>
    <x v="1163"/>
    <x v="0"/>
    <s v="Ibitinga"/>
    <x v="19"/>
    <n v="2"/>
    <n v="2"/>
    <n v="155.09"/>
    <n v="2"/>
    <n v="0"/>
    <n v="4.5"/>
    <n v="0"/>
    <x v="19"/>
  </r>
  <r>
    <x v="1164"/>
    <x v="4"/>
    <s v="Pinhais/Pr"/>
    <x v="16"/>
    <n v="1"/>
    <n v="1"/>
    <n v="422.59"/>
    <n v="1"/>
    <n v="0"/>
    <n v="5"/>
    <n v="0"/>
    <x v="16"/>
  </r>
  <r>
    <x v="1164"/>
    <x v="4"/>
    <s v="Pinhais/Pr"/>
    <x v="19"/>
    <n v="1"/>
    <n v="3"/>
    <n v="675.74"/>
    <n v="1"/>
    <n v="0"/>
    <n v="5"/>
    <n v="0"/>
    <x v="19"/>
  </r>
  <r>
    <x v="1165"/>
    <x v="0"/>
    <s v="Osasco"/>
    <x v="2"/>
    <n v="1"/>
    <n v="2"/>
    <n v="396.9"/>
    <n v="1"/>
    <n v="0"/>
    <n v="5"/>
    <n v="0"/>
    <x v="2"/>
  </r>
  <r>
    <x v="1165"/>
    <x v="0"/>
    <s v="Osasco"/>
    <x v="3"/>
    <n v="3"/>
    <n v="3"/>
    <n v="684.67"/>
    <n v="3"/>
    <n v="0"/>
    <n v="3"/>
    <n v="0"/>
    <x v="3"/>
  </r>
  <r>
    <x v="1165"/>
    <x v="0"/>
    <s v="Osasco"/>
    <x v="4"/>
    <n v="1"/>
    <n v="1"/>
    <n v="100.54"/>
    <n v="1"/>
    <n v="0"/>
    <n v="3"/>
    <n v="0"/>
    <x v="4"/>
  </r>
  <r>
    <x v="1165"/>
    <x v="0"/>
    <s v="Osasco"/>
    <x v="5"/>
    <n v="2"/>
    <n v="2"/>
    <n v="400.06"/>
    <n v="2"/>
    <n v="0"/>
    <n v="5"/>
    <n v="0"/>
    <x v="5"/>
  </r>
  <r>
    <x v="1165"/>
    <x v="0"/>
    <s v="Osasco"/>
    <x v="6"/>
    <n v="1"/>
    <n v="1"/>
    <n v="104.91"/>
    <n v="1"/>
    <n v="0"/>
    <n v="5"/>
    <n v="0"/>
    <x v="6"/>
  </r>
  <r>
    <x v="1165"/>
    <x v="0"/>
    <s v="Osasco"/>
    <x v="7"/>
    <n v="1"/>
    <n v="1"/>
    <n v="782.97"/>
    <n v="1"/>
    <n v="0"/>
    <n v="5"/>
    <n v="0"/>
    <x v="7"/>
  </r>
  <r>
    <x v="1165"/>
    <x v="0"/>
    <s v="Osasco"/>
    <x v="8"/>
    <n v="1"/>
    <n v="1"/>
    <n v="147.06"/>
    <n v="1"/>
    <n v="0"/>
    <n v="5"/>
    <n v="0"/>
    <x v="8"/>
  </r>
  <r>
    <x v="1165"/>
    <x v="0"/>
    <s v="Osasco"/>
    <x v="0"/>
    <n v="3"/>
    <n v="3"/>
    <n v="627.23"/>
    <n v="3"/>
    <n v="0"/>
    <n v="3.67"/>
    <n v="0"/>
    <x v="0"/>
  </r>
  <r>
    <x v="1165"/>
    <x v="0"/>
    <s v="Osasco"/>
    <x v="1"/>
    <n v="1"/>
    <n v="1"/>
    <n v="223.82"/>
    <n v="1"/>
    <n v="0"/>
    <n v="5"/>
    <n v="0"/>
    <x v="1"/>
  </r>
  <r>
    <x v="1165"/>
    <x v="0"/>
    <s v="Osasco"/>
    <x v="9"/>
    <n v="8"/>
    <n v="8"/>
    <n v="1861.07"/>
    <n v="8"/>
    <n v="3"/>
    <n v="3.75"/>
    <n v="0.375"/>
    <x v="9"/>
  </r>
  <r>
    <x v="1165"/>
    <x v="0"/>
    <s v="Osasco"/>
    <x v="10"/>
    <n v="3"/>
    <n v="3"/>
    <n v="750.61"/>
    <n v="3"/>
    <n v="0"/>
    <n v="3.67"/>
    <n v="0"/>
    <x v="10"/>
  </r>
  <r>
    <x v="1165"/>
    <x v="0"/>
    <s v="Osasco"/>
    <x v="11"/>
    <n v="4"/>
    <n v="4"/>
    <n v="739.15"/>
    <n v="4"/>
    <n v="1"/>
    <n v="3.25"/>
    <n v="0.25"/>
    <x v="11"/>
  </r>
  <r>
    <x v="1165"/>
    <x v="0"/>
    <s v="Osasco"/>
    <x v="12"/>
    <n v="9"/>
    <n v="14"/>
    <n v="2312.4699999999998"/>
    <n v="9"/>
    <n v="3"/>
    <n v="3"/>
    <n v="0.33333333333333331"/>
    <x v="12"/>
  </r>
  <r>
    <x v="1165"/>
    <x v="0"/>
    <s v="Osasco"/>
    <x v="13"/>
    <n v="9"/>
    <n v="14"/>
    <n v="3165.45"/>
    <n v="9"/>
    <n v="4"/>
    <n v="3.33"/>
    <n v="0.44444444444444442"/>
    <x v="13"/>
  </r>
  <r>
    <x v="1165"/>
    <x v="0"/>
    <s v="Osasco"/>
    <x v="14"/>
    <n v="7"/>
    <n v="7"/>
    <n v="1833.94"/>
    <n v="6"/>
    <n v="0"/>
    <n v="3"/>
    <n v="0"/>
    <x v="14"/>
  </r>
  <r>
    <x v="1165"/>
    <x v="0"/>
    <s v="Osasco"/>
    <x v="18"/>
    <n v="4"/>
    <n v="4"/>
    <n v="697.96"/>
    <n v="4"/>
    <n v="0"/>
    <n v="4.5"/>
    <n v="0"/>
    <x v="18"/>
  </r>
  <r>
    <x v="1165"/>
    <x v="0"/>
    <s v="Osasco"/>
    <x v="15"/>
    <n v="1"/>
    <n v="1"/>
    <n v="108.11"/>
    <n v="1"/>
    <n v="0"/>
    <n v="4"/>
    <n v="0"/>
    <x v="15"/>
  </r>
  <r>
    <x v="1165"/>
    <x v="0"/>
    <s v="Osasco"/>
    <x v="16"/>
    <n v="2"/>
    <n v="2"/>
    <n v="398.96"/>
    <n v="2"/>
    <n v="0"/>
    <n v="5"/>
    <n v="0"/>
    <x v="16"/>
  </r>
  <r>
    <x v="1165"/>
    <x v="0"/>
    <s v="Osasco"/>
    <x v="19"/>
    <n v="3"/>
    <n v="3"/>
    <n v="711.29"/>
    <n v="3"/>
    <n v="0"/>
    <n v="4.67"/>
    <n v="0"/>
    <x v="19"/>
  </r>
  <r>
    <x v="1166"/>
    <x v="0"/>
    <s v="Sao Paulo"/>
    <x v="1"/>
    <n v="1"/>
    <n v="1"/>
    <n v="180.91"/>
    <n v="1"/>
    <n v="0"/>
    <n v="4"/>
    <n v="0"/>
    <x v="1"/>
  </r>
  <r>
    <x v="1166"/>
    <x v="0"/>
    <s v="Sao Paulo"/>
    <x v="9"/>
    <n v="1"/>
    <n v="1"/>
    <n v="154.72999999999999"/>
    <n v="1"/>
    <n v="0"/>
    <n v="5"/>
    <n v="0"/>
    <x v="9"/>
  </r>
  <r>
    <x v="1166"/>
    <x v="0"/>
    <s v="Sao Paulo"/>
    <x v="10"/>
    <n v="2"/>
    <n v="2"/>
    <n v="333.22"/>
    <n v="2"/>
    <n v="0"/>
    <n v="5"/>
    <n v="0"/>
    <x v="10"/>
  </r>
  <r>
    <x v="1166"/>
    <x v="0"/>
    <s v="Sao Paulo"/>
    <x v="11"/>
    <n v="2"/>
    <n v="2"/>
    <n v="371.18"/>
    <n v="2"/>
    <n v="0"/>
    <n v="5"/>
    <n v="0"/>
    <x v="11"/>
  </r>
  <r>
    <x v="1166"/>
    <x v="0"/>
    <s v="Sao Paulo"/>
    <x v="12"/>
    <n v="2"/>
    <n v="2"/>
    <n v="330.7"/>
    <n v="2"/>
    <n v="0"/>
    <n v="4.5"/>
    <n v="0"/>
    <x v="12"/>
  </r>
  <r>
    <x v="1166"/>
    <x v="0"/>
    <s v="Sao Paulo"/>
    <x v="14"/>
    <n v="1"/>
    <n v="1"/>
    <n v="182.12"/>
    <n v="1"/>
    <n v="0"/>
    <n v="5"/>
    <n v="0"/>
    <x v="14"/>
  </r>
  <r>
    <x v="1166"/>
    <x v="0"/>
    <s v="Sao Paulo"/>
    <x v="18"/>
    <n v="2"/>
    <n v="2"/>
    <n v="392.42"/>
    <n v="2"/>
    <n v="0"/>
    <n v="4.5"/>
    <n v="0"/>
    <x v="18"/>
  </r>
  <r>
    <x v="1166"/>
    <x v="0"/>
    <s v="Sao Paulo"/>
    <x v="15"/>
    <n v="3"/>
    <n v="3"/>
    <n v="679.26"/>
    <n v="3"/>
    <n v="0"/>
    <n v="4.67"/>
    <n v="0"/>
    <x v="15"/>
  </r>
  <r>
    <x v="1166"/>
    <x v="0"/>
    <s v="Sao Paulo"/>
    <x v="16"/>
    <n v="2"/>
    <n v="2"/>
    <n v="397.81"/>
    <n v="2"/>
    <n v="0"/>
    <n v="5"/>
    <n v="0"/>
    <x v="16"/>
  </r>
  <r>
    <x v="1166"/>
    <x v="0"/>
    <s v="Sao Paulo"/>
    <x v="19"/>
    <n v="1"/>
    <n v="1"/>
    <n v="224.74"/>
    <n v="1"/>
    <n v="0"/>
    <n v="5"/>
    <n v="0"/>
    <x v="19"/>
  </r>
  <r>
    <x v="1167"/>
    <x v="0"/>
    <s v="Campinas"/>
    <x v="15"/>
    <n v="2"/>
    <n v="2"/>
    <n v="946.68"/>
    <n v="2"/>
    <n v="0"/>
    <n v="5"/>
    <n v="0"/>
    <x v="15"/>
  </r>
  <r>
    <x v="1167"/>
    <x v="0"/>
    <s v="Campinas"/>
    <x v="16"/>
    <n v="8"/>
    <n v="8"/>
    <n v="3700.56"/>
    <n v="8"/>
    <n v="0"/>
    <n v="4.88"/>
    <n v="0"/>
    <x v="16"/>
  </r>
  <r>
    <x v="1167"/>
    <x v="0"/>
    <s v="Campinas"/>
    <x v="19"/>
    <n v="18"/>
    <n v="23"/>
    <n v="11866.07"/>
    <n v="18"/>
    <n v="1"/>
    <n v="4.5"/>
    <n v="5.5555555555555552E-2"/>
    <x v="19"/>
  </r>
  <r>
    <x v="1168"/>
    <x v="0"/>
    <s v="Campinas"/>
    <x v="14"/>
    <n v="1"/>
    <n v="1"/>
    <n v="116.63"/>
    <n v="1"/>
    <n v="0"/>
    <n v="5"/>
    <n v="0"/>
    <x v="14"/>
  </r>
  <r>
    <x v="1168"/>
    <x v="0"/>
    <s v="Campinas"/>
    <x v="18"/>
    <n v="2"/>
    <n v="2"/>
    <n v="1332.77"/>
    <n v="2"/>
    <n v="0"/>
    <n v="5"/>
    <n v="0"/>
    <x v="18"/>
  </r>
  <r>
    <x v="1168"/>
    <x v="0"/>
    <s v="Campinas"/>
    <x v="16"/>
    <n v="1"/>
    <n v="1"/>
    <n v="826.42"/>
    <n v="1"/>
    <n v="0"/>
    <n v="4"/>
    <n v="0"/>
    <x v="16"/>
  </r>
  <r>
    <x v="1168"/>
    <x v="0"/>
    <s v="Campinas"/>
    <x v="19"/>
    <n v="1"/>
    <n v="1"/>
    <n v="743.04"/>
    <n v="1"/>
    <n v="0"/>
    <n v="5"/>
    <n v="0"/>
    <x v="19"/>
  </r>
  <r>
    <x v="1169"/>
    <x v="7"/>
    <s v="Brusque"/>
    <x v="11"/>
    <n v="1"/>
    <n v="2"/>
    <n v="113.34"/>
    <n v="1"/>
    <n v="0"/>
    <n v="1"/>
    <n v="0"/>
    <x v="11"/>
  </r>
  <r>
    <x v="1169"/>
    <x v="7"/>
    <s v="Brusque"/>
    <x v="12"/>
    <n v="3"/>
    <n v="5"/>
    <n v="384.92"/>
    <n v="3"/>
    <n v="0"/>
    <n v="2.33"/>
    <n v="0"/>
    <x v="12"/>
  </r>
  <r>
    <x v="1169"/>
    <x v="7"/>
    <s v="Brusque"/>
    <x v="13"/>
    <n v="11"/>
    <n v="14"/>
    <n v="1013.55"/>
    <n v="11"/>
    <n v="0"/>
    <n v="4"/>
    <n v="0"/>
    <x v="13"/>
  </r>
  <r>
    <x v="1169"/>
    <x v="7"/>
    <s v="Brusque"/>
    <x v="14"/>
    <n v="12"/>
    <n v="23"/>
    <n v="1708.62"/>
    <n v="12"/>
    <n v="0"/>
    <n v="4"/>
    <n v="0"/>
    <x v="14"/>
  </r>
  <r>
    <x v="1169"/>
    <x v="7"/>
    <s v="Brusque"/>
    <x v="18"/>
    <n v="14"/>
    <n v="21"/>
    <n v="1562.39"/>
    <n v="14"/>
    <n v="1"/>
    <n v="3.69"/>
    <n v="7.1428571428571425E-2"/>
    <x v="18"/>
  </r>
  <r>
    <x v="1169"/>
    <x v="7"/>
    <s v="Brusque"/>
    <x v="15"/>
    <n v="21"/>
    <n v="35"/>
    <n v="2216.13"/>
    <n v="21"/>
    <n v="0"/>
    <n v="3.35"/>
    <n v="0"/>
    <x v="15"/>
  </r>
  <r>
    <x v="1169"/>
    <x v="7"/>
    <s v="Brusque"/>
    <x v="16"/>
    <n v="12"/>
    <n v="15"/>
    <n v="1165.98"/>
    <n v="12"/>
    <n v="0"/>
    <n v="4.33"/>
    <n v="0"/>
    <x v="16"/>
  </r>
  <r>
    <x v="1169"/>
    <x v="7"/>
    <s v="Brusque"/>
    <x v="19"/>
    <n v="13"/>
    <n v="15"/>
    <n v="1117.49"/>
    <n v="13"/>
    <n v="0"/>
    <n v="4.38"/>
    <n v="0"/>
    <x v="19"/>
  </r>
  <r>
    <x v="1170"/>
    <x v="0"/>
    <s v="Carapicuiba"/>
    <x v="5"/>
    <n v="1"/>
    <n v="1"/>
    <n v="76.95"/>
    <n v="0"/>
    <n v="0"/>
    <n v="1"/>
    <m/>
    <x v="5"/>
  </r>
  <r>
    <x v="1171"/>
    <x v="0"/>
    <s v="Fernando Prestes"/>
    <x v="19"/>
    <n v="3"/>
    <n v="3"/>
    <n v="125.27"/>
    <n v="3"/>
    <n v="1"/>
    <n v="4.33"/>
    <n v="0.33333333333333331"/>
    <x v="19"/>
  </r>
  <r>
    <x v="1172"/>
    <x v="0"/>
    <s v="Sao Paulo"/>
    <x v="14"/>
    <n v="5"/>
    <n v="6"/>
    <n v="4464.5600000000004"/>
    <n v="5"/>
    <n v="0"/>
    <n v="3.8"/>
    <n v="0"/>
    <x v="14"/>
  </r>
  <r>
    <x v="1172"/>
    <x v="0"/>
    <s v="Sao Paulo"/>
    <x v="18"/>
    <n v="4"/>
    <n v="4"/>
    <n v="4004.69"/>
    <n v="4"/>
    <n v="1"/>
    <n v="3"/>
    <n v="0.25"/>
    <x v="18"/>
  </r>
  <r>
    <x v="1172"/>
    <x v="0"/>
    <s v="Sao Paulo"/>
    <x v="15"/>
    <n v="1"/>
    <n v="1"/>
    <n v="1330.2"/>
    <n v="1"/>
    <n v="0"/>
    <n v="5"/>
    <n v="0"/>
    <x v="15"/>
  </r>
  <r>
    <x v="1172"/>
    <x v="0"/>
    <s v="Sao Paulo"/>
    <x v="16"/>
    <n v="3"/>
    <n v="3"/>
    <n v="2278.71"/>
    <n v="3"/>
    <n v="1"/>
    <n v="2.33"/>
    <n v="0.33333333333333331"/>
    <x v="16"/>
  </r>
  <r>
    <x v="1172"/>
    <x v="0"/>
    <s v="Sao Paulo"/>
    <x v="19"/>
    <n v="3"/>
    <n v="3"/>
    <n v="2351.29"/>
    <n v="3"/>
    <n v="0"/>
    <n v="5"/>
    <n v="0"/>
    <x v="19"/>
  </r>
  <r>
    <x v="1173"/>
    <x v="8"/>
    <s v="Novo Hamburgo"/>
    <x v="15"/>
    <n v="11"/>
    <n v="11"/>
    <n v="2490.89"/>
    <n v="11"/>
    <n v="0"/>
    <n v="4.91"/>
    <n v="0"/>
    <x v="15"/>
  </r>
  <r>
    <x v="1173"/>
    <x v="8"/>
    <s v="Novo Hamburgo"/>
    <x v="16"/>
    <n v="69"/>
    <n v="72"/>
    <n v="17392.3"/>
    <n v="69"/>
    <n v="0"/>
    <n v="4.3"/>
    <n v="0"/>
    <x v="16"/>
  </r>
  <r>
    <x v="1173"/>
    <x v="8"/>
    <s v="Novo Hamburgo"/>
    <x v="19"/>
    <n v="27"/>
    <n v="27"/>
    <n v="5488.89"/>
    <n v="27"/>
    <n v="1"/>
    <n v="4.5599999999999996"/>
    <n v="3.7037037037037035E-2"/>
    <x v="19"/>
  </r>
  <r>
    <x v="1174"/>
    <x v="4"/>
    <s v="Curitiba"/>
    <x v="17"/>
    <n v="1"/>
    <n v="2"/>
    <n v="86.02"/>
    <n v="1"/>
    <n v="0"/>
    <n v="4"/>
    <n v="0"/>
    <x v="17"/>
  </r>
  <r>
    <x v="1174"/>
    <x v="4"/>
    <s v="Curitiba"/>
    <x v="19"/>
    <n v="1"/>
    <n v="1"/>
    <n v="3076.13"/>
    <n v="1"/>
    <n v="0"/>
    <n v="5"/>
    <n v="0"/>
    <x v="19"/>
  </r>
  <r>
    <x v="1175"/>
    <x v="0"/>
    <s v="Itu"/>
    <x v="8"/>
    <n v="2"/>
    <n v="2"/>
    <n v="76.819999999999993"/>
    <n v="2"/>
    <n v="0"/>
    <n v="3"/>
    <n v="0"/>
    <x v="8"/>
  </r>
  <r>
    <x v="1175"/>
    <x v="0"/>
    <s v="Itu"/>
    <x v="1"/>
    <n v="2"/>
    <n v="3"/>
    <n v="144.6"/>
    <n v="2"/>
    <n v="0"/>
    <n v="5"/>
    <n v="0"/>
    <x v="1"/>
  </r>
  <r>
    <x v="1175"/>
    <x v="0"/>
    <s v="Itu"/>
    <x v="9"/>
    <n v="4"/>
    <n v="4"/>
    <n v="157.38"/>
    <n v="4"/>
    <n v="1"/>
    <n v="3"/>
    <n v="0.25"/>
    <x v="9"/>
  </r>
  <r>
    <x v="1175"/>
    <x v="0"/>
    <s v="Itu"/>
    <x v="10"/>
    <n v="2"/>
    <n v="2"/>
    <n v="63.34"/>
    <n v="2"/>
    <n v="0"/>
    <n v="5"/>
    <n v="0"/>
    <x v="10"/>
  </r>
  <r>
    <x v="1176"/>
    <x v="5"/>
    <s v="Rio De Janeiro"/>
    <x v="15"/>
    <n v="1"/>
    <n v="1"/>
    <n v="98.74"/>
    <n v="1"/>
    <n v="0"/>
    <n v="5"/>
    <n v="0"/>
    <x v="15"/>
  </r>
  <r>
    <x v="1176"/>
    <x v="5"/>
    <s v="Rio De Janeiro"/>
    <x v="16"/>
    <n v="1"/>
    <n v="1"/>
    <n v="162.31"/>
    <n v="1"/>
    <n v="0"/>
    <n v="5"/>
    <n v="0"/>
    <x v="16"/>
  </r>
  <r>
    <x v="1177"/>
    <x v="3"/>
    <s v="Varginha"/>
    <x v="7"/>
    <n v="1"/>
    <n v="1"/>
    <n v="361.27"/>
    <n v="1"/>
    <n v="0"/>
    <n v="5"/>
    <n v="0"/>
    <x v="7"/>
  </r>
  <r>
    <x v="1177"/>
    <x v="3"/>
    <s v="Varginha"/>
    <x v="8"/>
    <n v="1"/>
    <n v="1"/>
    <n v="324.97000000000003"/>
    <n v="0"/>
    <n v="0"/>
    <n v="1"/>
    <m/>
    <x v="8"/>
  </r>
  <r>
    <x v="1178"/>
    <x v="0"/>
    <s v="Osasco"/>
    <x v="9"/>
    <n v="1"/>
    <n v="1"/>
    <n v="50.01"/>
    <n v="1"/>
    <n v="0"/>
    <n v="1"/>
    <n v="0"/>
    <x v="9"/>
  </r>
  <r>
    <x v="1178"/>
    <x v="0"/>
    <s v="Osasco"/>
    <x v="11"/>
    <n v="1"/>
    <n v="1"/>
    <n v="55.01"/>
    <n v="1"/>
    <n v="0"/>
    <n v="5"/>
    <n v="0"/>
    <x v="11"/>
  </r>
  <r>
    <x v="1179"/>
    <x v="0"/>
    <s v="Araraquara"/>
    <x v="14"/>
    <n v="1"/>
    <n v="2"/>
    <n v="226.22"/>
    <n v="1"/>
    <n v="0"/>
    <n v="4"/>
    <n v="0"/>
    <x v="14"/>
  </r>
  <r>
    <x v="1179"/>
    <x v="0"/>
    <s v="Araraquara"/>
    <x v="15"/>
    <n v="1"/>
    <n v="1"/>
    <n v="78.2"/>
    <n v="1"/>
    <n v="0"/>
    <n v="5"/>
    <n v="0"/>
    <x v="15"/>
  </r>
  <r>
    <x v="1179"/>
    <x v="0"/>
    <s v="Araraquara"/>
    <x v="16"/>
    <n v="1"/>
    <n v="1"/>
    <n v="77.099999999999994"/>
    <n v="1"/>
    <n v="0"/>
    <n v="5"/>
    <n v="0"/>
    <x v="16"/>
  </r>
  <r>
    <x v="1179"/>
    <x v="0"/>
    <s v="Araraquara"/>
    <x v="19"/>
    <n v="1"/>
    <n v="1"/>
    <n v="54.49"/>
    <n v="1"/>
    <n v="0"/>
    <n v="5"/>
    <n v="0"/>
    <x v="19"/>
  </r>
  <r>
    <x v="1180"/>
    <x v="0"/>
    <s v="Guarulhos"/>
    <x v="13"/>
    <n v="1"/>
    <n v="1"/>
    <n v="767.69"/>
    <n v="1"/>
    <n v="0"/>
    <n v="1"/>
    <n v="0"/>
    <x v="13"/>
  </r>
  <r>
    <x v="1181"/>
    <x v="1"/>
    <s v="Serra"/>
    <x v="17"/>
    <n v="2"/>
    <n v="2"/>
    <n v="131.91"/>
    <n v="0"/>
    <n v="0"/>
    <n v="1"/>
    <m/>
    <x v="17"/>
  </r>
  <r>
    <x v="1182"/>
    <x v="5"/>
    <s v="Petropolis"/>
    <x v="20"/>
    <n v="23"/>
    <n v="24"/>
    <n v="5309.75"/>
    <n v="23"/>
    <n v="0"/>
    <n v="4.74"/>
    <n v="0"/>
    <x v="20"/>
  </r>
  <r>
    <x v="1182"/>
    <x v="5"/>
    <s v="Petropolis"/>
    <x v="17"/>
    <n v="27"/>
    <n v="31"/>
    <n v="5187.71"/>
    <n v="27"/>
    <n v="0"/>
    <n v="4.7699999999999996"/>
    <n v="0"/>
    <x v="17"/>
  </r>
  <r>
    <x v="1182"/>
    <x v="5"/>
    <s v="Petropolis"/>
    <x v="2"/>
    <n v="43"/>
    <n v="47"/>
    <n v="8602.86"/>
    <n v="42"/>
    <n v="1"/>
    <n v="4.51"/>
    <n v="2.3809523809523808E-2"/>
    <x v="2"/>
  </r>
  <r>
    <x v="1182"/>
    <x v="5"/>
    <s v="Petropolis"/>
    <x v="3"/>
    <n v="44"/>
    <n v="44"/>
    <n v="9873.91"/>
    <n v="44"/>
    <n v="1"/>
    <n v="4.28"/>
    <n v="2.2727272727272728E-2"/>
    <x v="3"/>
  </r>
  <r>
    <x v="1182"/>
    <x v="5"/>
    <s v="Petropolis"/>
    <x v="4"/>
    <n v="47"/>
    <n v="51"/>
    <n v="12917.86"/>
    <n v="44"/>
    <n v="6"/>
    <n v="4.3"/>
    <n v="0.13636363636363635"/>
    <x v="4"/>
  </r>
  <r>
    <x v="1182"/>
    <x v="5"/>
    <s v="Petropolis"/>
    <x v="5"/>
    <n v="12"/>
    <n v="15"/>
    <n v="2059.66"/>
    <n v="12"/>
    <n v="2"/>
    <n v="3.92"/>
    <n v="0.16666666666666666"/>
    <x v="5"/>
  </r>
  <r>
    <x v="1182"/>
    <x v="5"/>
    <s v="Petropolis"/>
    <x v="6"/>
    <n v="16"/>
    <n v="17"/>
    <n v="1726.69"/>
    <n v="15"/>
    <n v="0"/>
    <n v="3.94"/>
    <n v="0"/>
    <x v="6"/>
  </r>
  <r>
    <x v="1182"/>
    <x v="5"/>
    <s v="Petropolis"/>
    <x v="7"/>
    <n v="7"/>
    <n v="7"/>
    <n v="492.73"/>
    <n v="7"/>
    <n v="0"/>
    <n v="4.57"/>
    <n v="0"/>
    <x v="7"/>
  </r>
  <r>
    <x v="1182"/>
    <x v="5"/>
    <s v="Petropolis"/>
    <x v="8"/>
    <n v="6"/>
    <n v="6"/>
    <n v="1134.51"/>
    <n v="6"/>
    <n v="1"/>
    <n v="3.5"/>
    <n v="0.16666666666666666"/>
    <x v="8"/>
  </r>
  <r>
    <x v="1182"/>
    <x v="5"/>
    <s v="Petropolis"/>
    <x v="0"/>
    <n v="16"/>
    <n v="16"/>
    <n v="3425.64"/>
    <n v="16"/>
    <n v="0"/>
    <n v="4.75"/>
    <n v="0"/>
    <x v="0"/>
  </r>
  <r>
    <x v="1182"/>
    <x v="5"/>
    <s v="Petropolis"/>
    <x v="1"/>
    <n v="12"/>
    <n v="12"/>
    <n v="2135.61"/>
    <n v="12"/>
    <n v="0"/>
    <n v="4.83"/>
    <n v="0"/>
    <x v="1"/>
  </r>
  <r>
    <x v="1182"/>
    <x v="5"/>
    <s v="Petropolis"/>
    <x v="9"/>
    <n v="61"/>
    <n v="67"/>
    <n v="10509.06"/>
    <n v="61"/>
    <n v="3"/>
    <n v="4.54"/>
    <n v="4.9180327868852458E-2"/>
    <x v="9"/>
  </r>
  <r>
    <x v="1182"/>
    <x v="5"/>
    <s v="Petropolis"/>
    <x v="10"/>
    <n v="53"/>
    <n v="55"/>
    <n v="8445.4"/>
    <n v="53"/>
    <n v="3"/>
    <n v="4.46"/>
    <n v="5.6603773584905662E-2"/>
    <x v="10"/>
  </r>
  <r>
    <x v="1182"/>
    <x v="5"/>
    <s v="Petropolis"/>
    <x v="11"/>
    <n v="62"/>
    <n v="64"/>
    <n v="7897.02"/>
    <n v="62"/>
    <n v="8"/>
    <n v="4.2300000000000004"/>
    <n v="0.12903225806451613"/>
    <x v="11"/>
  </r>
  <r>
    <x v="1182"/>
    <x v="5"/>
    <s v="Petropolis"/>
    <x v="12"/>
    <n v="73"/>
    <n v="83"/>
    <n v="8588.2900000000009"/>
    <n v="73"/>
    <n v="8"/>
    <n v="4.17"/>
    <n v="0.1095890410958904"/>
    <x v="12"/>
  </r>
  <r>
    <x v="1182"/>
    <x v="5"/>
    <s v="Petropolis"/>
    <x v="13"/>
    <n v="60"/>
    <n v="66"/>
    <n v="8366.7099999999991"/>
    <n v="60"/>
    <n v="27"/>
    <n v="3.17"/>
    <n v="0.45"/>
    <x v="13"/>
  </r>
  <r>
    <x v="1182"/>
    <x v="5"/>
    <s v="Petropolis"/>
    <x v="14"/>
    <n v="22"/>
    <n v="28"/>
    <n v="3608.46"/>
    <n v="21"/>
    <n v="0"/>
    <n v="4.1399999999999997"/>
    <n v="0"/>
    <x v="14"/>
  </r>
  <r>
    <x v="1182"/>
    <x v="5"/>
    <s v="Petropolis"/>
    <x v="18"/>
    <n v="35"/>
    <n v="38"/>
    <n v="6155.44"/>
    <n v="34"/>
    <n v="2"/>
    <n v="4.46"/>
    <n v="5.8823529411764705E-2"/>
    <x v="18"/>
  </r>
  <r>
    <x v="1182"/>
    <x v="5"/>
    <s v="Petropolis"/>
    <x v="15"/>
    <n v="48"/>
    <n v="50"/>
    <n v="9634.15"/>
    <n v="48"/>
    <n v="0"/>
    <n v="4.5999999999999996"/>
    <n v="0"/>
    <x v="15"/>
  </r>
  <r>
    <x v="1182"/>
    <x v="5"/>
    <s v="Petropolis"/>
    <x v="16"/>
    <n v="32"/>
    <n v="32"/>
    <n v="5565.31"/>
    <n v="30"/>
    <n v="0"/>
    <n v="4.1900000000000004"/>
    <n v="0"/>
    <x v="16"/>
  </r>
  <r>
    <x v="1182"/>
    <x v="5"/>
    <s v="Petropolis"/>
    <x v="19"/>
    <n v="33"/>
    <n v="36"/>
    <n v="6038.01"/>
    <n v="32"/>
    <n v="1"/>
    <n v="4.12"/>
    <n v="3.125E-2"/>
    <x v="19"/>
  </r>
  <r>
    <x v="1183"/>
    <x v="0"/>
    <s v="Sao Paulo"/>
    <x v="0"/>
    <n v="1"/>
    <n v="1"/>
    <n v="61.5"/>
    <n v="1"/>
    <n v="1"/>
    <n v="5"/>
    <n v="1"/>
    <x v="0"/>
  </r>
  <r>
    <x v="1183"/>
    <x v="0"/>
    <s v="Sao Paulo"/>
    <x v="1"/>
    <n v="2"/>
    <n v="2"/>
    <n v="132.29"/>
    <n v="2"/>
    <n v="2"/>
    <n v="4"/>
    <n v="1"/>
    <x v="1"/>
  </r>
  <r>
    <x v="1183"/>
    <x v="0"/>
    <s v="Sao Paulo"/>
    <x v="10"/>
    <n v="1"/>
    <n v="1"/>
    <n v="165.4"/>
    <n v="0"/>
    <n v="0"/>
    <n v="1"/>
    <m/>
    <x v="10"/>
  </r>
  <r>
    <x v="1183"/>
    <x v="0"/>
    <s v="Sao Paulo"/>
    <x v="14"/>
    <n v="1"/>
    <n v="1"/>
    <n v="62.69"/>
    <n v="1"/>
    <n v="0"/>
    <n v="2"/>
    <n v="0"/>
    <x v="14"/>
  </r>
  <r>
    <x v="1183"/>
    <x v="0"/>
    <s v="Sao Paulo"/>
    <x v="15"/>
    <n v="1"/>
    <n v="1"/>
    <n v="168.67"/>
    <n v="1"/>
    <n v="0"/>
    <n v="5"/>
    <n v="0"/>
    <x v="15"/>
  </r>
  <r>
    <x v="1184"/>
    <x v="7"/>
    <s v="Treze Tilias"/>
    <x v="18"/>
    <n v="1"/>
    <n v="1"/>
    <n v="135.47999999999999"/>
    <n v="1"/>
    <n v="0"/>
    <n v="5"/>
    <n v="0"/>
    <x v="18"/>
  </r>
  <r>
    <x v="1185"/>
    <x v="3"/>
    <s v="Claudio"/>
    <x v="18"/>
    <n v="1"/>
    <n v="1"/>
    <n v="133.96"/>
    <n v="1"/>
    <n v="0"/>
    <n v="4"/>
    <n v="0"/>
    <x v="18"/>
  </r>
  <r>
    <x v="1186"/>
    <x v="0"/>
    <s v="Sao Paulo"/>
    <x v="20"/>
    <n v="1"/>
    <n v="1"/>
    <n v="237.45"/>
    <n v="1"/>
    <n v="0"/>
    <n v="5"/>
    <n v="0"/>
    <x v="20"/>
  </r>
  <r>
    <x v="1186"/>
    <x v="0"/>
    <s v="Sao Paulo"/>
    <x v="2"/>
    <n v="1"/>
    <n v="1"/>
    <n v="320.05"/>
    <n v="1"/>
    <n v="0"/>
    <n v="5"/>
    <n v="0"/>
    <x v="2"/>
  </r>
  <r>
    <x v="1186"/>
    <x v="0"/>
    <s v="Sao Paulo"/>
    <x v="3"/>
    <n v="1"/>
    <n v="1"/>
    <n v="215.82"/>
    <n v="1"/>
    <n v="0"/>
    <n v="5"/>
    <n v="0"/>
    <x v="3"/>
  </r>
  <r>
    <x v="1186"/>
    <x v="0"/>
    <s v="Sao Paulo"/>
    <x v="4"/>
    <n v="2"/>
    <n v="3"/>
    <n v="768.81"/>
    <n v="2"/>
    <n v="0"/>
    <n v="2"/>
    <n v="0"/>
    <x v="4"/>
  </r>
  <r>
    <x v="1186"/>
    <x v="0"/>
    <s v="Sao Paulo"/>
    <x v="5"/>
    <n v="3"/>
    <n v="3"/>
    <n v="581.32000000000005"/>
    <n v="3"/>
    <n v="0"/>
    <n v="5"/>
    <n v="0"/>
    <x v="5"/>
  </r>
  <r>
    <x v="1186"/>
    <x v="0"/>
    <s v="Sao Paulo"/>
    <x v="7"/>
    <n v="1"/>
    <n v="1"/>
    <n v="221.07"/>
    <n v="1"/>
    <n v="0"/>
    <n v="4"/>
    <n v="0"/>
    <x v="7"/>
  </r>
  <r>
    <x v="1186"/>
    <x v="0"/>
    <s v="Sao Paulo"/>
    <x v="8"/>
    <n v="2"/>
    <n v="2"/>
    <n v="436.14"/>
    <n v="2"/>
    <n v="0"/>
    <n v="4"/>
    <n v="0"/>
    <x v="8"/>
  </r>
  <r>
    <x v="1186"/>
    <x v="0"/>
    <s v="Sao Paulo"/>
    <x v="0"/>
    <n v="2"/>
    <n v="2"/>
    <n v="432.05"/>
    <n v="2"/>
    <n v="0"/>
    <n v="4"/>
    <n v="0"/>
    <x v="0"/>
  </r>
  <r>
    <x v="1186"/>
    <x v="0"/>
    <s v="Sao Paulo"/>
    <x v="1"/>
    <n v="6"/>
    <n v="6"/>
    <n v="1209.58"/>
    <n v="6"/>
    <n v="1"/>
    <n v="5"/>
    <n v="0.16666666666666666"/>
    <x v="1"/>
  </r>
  <r>
    <x v="1186"/>
    <x v="0"/>
    <s v="Sao Paulo"/>
    <x v="9"/>
    <n v="3"/>
    <n v="3"/>
    <n v="546.27"/>
    <n v="3"/>
    <n v="0"/>
    <n v="4.67"/>
    <n v="0"/>
    <x v="9"/>
  </r>
  <r>
    <x v="1186"/>
    <x v="0"/>
    <s v="Sao Paulo"/>
    <x v="10"/>
    <n v="2"/>
    <n v="2"/>
    <n v="372.56"/>
    <n v="1"/>
    <n v="0"/>
    <n v="1"/>
    <n v="0"/>
    <x v="10"/>
  </r>
  <r>
    <x v="1186"/>
    <x v="0"/>
    <s v="Sao Paulo"/>
    <x v="11"/>
    <n v="3"/>
    <n v="3"/>
    <n v="544.67999999999995"/>
    <n v="3"/>
    <n v="0"/>
    <n v="5"/>
    <n v="0"/>
    <x v="11"/>
  </r>
  <r>
    <x v="1186"/>
    <x v="0"/>
    <s v="Sao Paulo"/>
    <x v="13"/>
    <n v="5"/>
    <n v="5"/>
    <n v="880.04"/>
    <n v="5"/>
    <n v="1"/>
    <n v="2.8"/>
    <n v="0.2"/>
    <x v="13"/>
  </r>
  <r>
    <x v="1186"/>
    <x v="0"/>
    <s v="Sao Paulo"/>
    <x v="14"/>
    <n v="8"/>
    <n v="8"/>
    <n v="1503.33"/>
    <n v="8"/>
    <n v="1"/>
    <n v="4.63"/>
    <n v="0.125"/>
    <x v="14"/>
  </r>
  <r>
    <x v="1186"/>
    <x v="0"/>
    <s v="Sao Paulo"/>
    <x v="18"/>
    <n v="6"/>
    <n v="7"/>
    <n v="1253.56"/>
    <n v="6"/>
    <n v="0"/>
    <n v="4.17"/>
    <n v="0"/>
    <x v="18"/>
  </r>
  <r>
    <x v="1186"/>
    <x v="0"/>
    <s v="Sao Paulo"/>
    <x v="15"/>
    <n v="1"/>
    <n v="1"/>
    <n v="203.91"/>
    <n v="1"/>
    <n v="0"/>
    <n v="5"/>
    <n v="0"/>
    <x v="15"/>
  </r>
  <r>
    <x v="1186"/>
    <x v="0"/>
    <s v="Sao Paulo"/>
    <x v="16"/>
    <n v="3"/>
    <n v="3"/>
    <n v="608.72"/>
    <n v="3"/>
    <n v="0"/>
    <n v="4.67"/>
    <n v="0"/>
    <x v="16"/>
  </r>
  <r>
    <x v="1186"/>
    <x v="0"/>
    <s v="Sao Paulo"/>
    <x v="19"/>
    <n v="3"/>
    <n v="3"/>
    <n v="592.01"/>
    <n v="3"/>
    <n v="1"/>
    <n v="4"/>
    <n v="0.33333333333333331"/>
    <x v="19"/>
  </r>
  <r>
    <x v="1187"/>
    <x v="0"/>
    <s v="Sao Paulo"/>
    <x v="11"/>
    <n v="1"/>
    <n v="1"/>
    <n v="548.92999999999995"/>
    <n v="1"/>
    <n v="0"/>
    <n v="4"/>
    <n v="0"/>
    <x v="11"/>
  </r>
  <r>
    <x v="1187"/>
    <x v="0"/>
    <s v="Sao Paulo"/>
    <x v="16"/>
    <n v="2"/>
    <n v="2"/>
    <n v="841.54"/>
    <n v="2"/>
    <n v="0"/>
    <n v="5"/>
    <n v="0"/>
    <x v="16"/>
  </r>
  <r>
    <x v="1188"/>
    <x v="0"/>
    <s v="Salto"/>
    <x v="2"/>
    <n v="3"/>
    <n v="3"/>
    <n v="450.1"/>
    <n v="3"/>
    <n v="1"/>
    <n v="3.67"/>
    <n v="0.33333333333333331"/>
    <x v="2"/>
  </r>
  <r>
    <x v="1189"/>
    <x v="0"/>
    <s v="Santo Andre"/>
    <x v="3"/>
    <n v="2"/>
    <n v="2"/>
    <n v="866.14"/>
    <n v="2"/>
    <n v="0"/>
    <n v="4.5"/>
    <n v="0"/>
    <x v="3"/>
  </r>
  <r>
    <x v="1189"/>
    <x v="0"/>
    <s v="Santo Andre"/>
    <x v="4"/>
    <n v="1"/>
    <n v="1"/>
    <n v="429.51"/>
    <n v="1"/>
    <n v="0"/>
    <n v="5"/>
    <n v="0"/>
    <x v="4"/>
  </r>
  <r>
    <x v="1189"/>
    <x v="0"/>
    <s v="Santo Andre"/>
    <x v="5"/>
    <n v="4"/>
    <n v="4"/>
    <n v="1402.29"/>
    <n v="3"/>
    <n v="0"/>
    <n v="3.5"/>
    <n v="0"/>
    <x v="5"/>
  </r>
  <r>
    <x v="1189"/>
    <x v="0"/>
    <s v="Santo Andre"/>
    <x v="6"/>
    <n v="1"/>
    <n v="1"/>
    <n v="34.090000000000003"/>
    <n v="1"/>
    <n v="0"/>
    <n v="5"/>
    <n v="0"/>
    <x v="6"/>
  </r>
  <r>
    <x v="1189"/>
    <x v="0"/>
    <s v="Santo Andre"/>
    <x v="7"/>
    <n v="1"/>
    <n v="1"/>
    <n v="31.84"/>
    <n v="1"/>
    <n v="0"/>
    <n v="5"/>
    <n v="0"/>
    <x v="7"/>
  </r>
  <r>
    <x v="1189"/>
    <x v="0"/>
    <s v="Santo Andre"/>
    <x v="1"/>
    <n v="3"/>
    <n v="3"/>
    <n v="474.91"/>
    <n v="2"/>
    <n v="0"/>
    <n v="3.33"/>
    <n v="0"/>
    <x v="1"/>
  </r>
  <r>
    <x v="1189"/>
    <x v="0"/>
    <s v="Santo Andre"/>
    <x v="11"/>
    <n v="3"/>
    <n v="3"/>
    <n v="1091.55"/>
    <n v="3"/>
    <n v="0"/>
    <n v="3.67"/>
    <n v="0"/>
    <x v="11"/>
  </r>
  <r>
    <x v="1189"/>
    <x v="0"/>
    <s v="Santo Andre"/>
    <x v="13"/>
    <n v="1"/>
    <n v="1"/>
    <n v="118.37"/>
    <n v="1"/>
    <n v="1"/>
    <n v="3"/>
    <n v="1"/>
    <x v="13"/>
  </r>
  <r>
    <x v="1189"/>
    <x v="0"/>
    <s v="Santo Andre"/>
    <x v="18"/>
    <n v="2"/>
    <n v="2"/>
    <n v="142.52000000000001"/>
    <n v="2"/>
    <n v="0"/>
    <n v="3"/>
    <n v="0"/>
    <x v="18"/>
  </r>
  <r>
    <x v="1189"/>
    <x v="0"/>
    <s v="Santo Andre"/>
    <x v="15"/>
    <n v="3"/>
    <n v="3"/>
    <n v="169.94"/>
    <n v="3"/>
    <n v="0"/>
    <n v="4.67"/>
    <n v="0"/>
    <x v="15"/>
  </r>
  <r>
    <x v="1189"/>
    <x v="0"/>
    <s v="Santo Andre"/>
    <x v="19"/>
    <n v="1"/>
    <n v="1"/>
    <n v="51.32"/>
    <n v="1"/>
    <n v="0"/>
    <n v="5"/>
    <n v="0"/>
    <x v="19"/>
  </r>
  <r>
    <x v="1190"/>
    <x v="0"/>
    <s v="Sao Paulo"/>
    <x v="20"/>
    <n v="2"/>
    <n v="2"/>
    <n v="301.54000000000002"/>
    <n v="2"/>
    <n v="0"/>
    <n v="5"/>
    <n v="0"/>
    <x v="20"/>
  </r>
  <r>
    <x v="1190"/>
    <x v="0"/>
    <s v="Sao Paulo"/>
    <x v="17"/>
    <n v="3"/>
    <n v="4"/>
    <n v="648.11"/>
    <n v="3"/>
    <n v="0"/>
    <n v="3.67"/>
    <n v="0"/>
    <x v="17"/>
  </r>
  <r>
    <x v="1190"/>
    <x v="0"/>
    <s v="Sao Paulo"/>
    <x v="2"/>
    <n v="1"/>
    <n v="1"/>
    <n v="145.59"/>
    <n v="1"/>
    <n v="0"/>
    <n v="5"/>
    <n v="0"/>
    <x v="2"/>
  </r>
  <r>
    <x v="1190"/>
    <x v="0"/>
    <s v="Sao Paulo"/>
    <x v="3"/>
    <n v="5"/>
    <n v="9"/>
    <n v="1356.81"/>
    <n v="5"/>
    <n v="0"/>
    <n v="3.6"/>
    <n v="0"/>
    <x v="3"/>
  </r>
  <r>
    <x v="1190"/>
    <x v="0"/>
    <s v="Sao Paulo"/>
    <x v="4"/>
    <n v="2"/>
    <n v="2"/>
    <n v="267.72000000000003"/>
    <n v="1"/>
    <n v="0"/>
    <n v="3.5"/>
    <n v="0"/>
    <x v="4"/>
  </r>
  <r>
    <x v="1190"/>
    <x v="0"/>
    <s v="Sao Paulo"/>
    <x v="0"/>
    <n v="1"/>
    <n v="1"/>
    <n v="376.26"/>
    <n v="0"/>
    <n v="0"/>
    <n v="1"/>
    <m/>
    <x v="0"/>
  </r>
  <r>
    <x v="1191"/>
    <x v="4"/>
    <s v="Curitiba"/>
    <x v="11"/>
    <n v="2"/>
    <n v="2"/>
    <n v="432.12"/>
    <n v="0"/>
    <n v="0"/>
    <n v="1"/>
    <m/>
    <x v="11"/>
  </r>
  <r>
    <x v="1192"/>
    <x v="0"/>
    <s v="Ibitinga"/>
    <x v="19"/>
    <n v="1"/>
    <n v="1"/>
    <n v="126.87"/>
    <n v="1"/>
    <n v="0"/>
    <n v="4"/>
    <n v="0"/>
    <x v="19"/>
  </r>
  <r>
    <x v="1193"/>
    <x v="0"/>
    <s v="Sao Paulo"/>
    <x v="16"/>
    <n v="1"/>
    <n v="1"/>
    <n v="50.7"/>
    <n v="1"/>
    <n v="0"/>
    <n v="5"/>
    <n v="0"/>
    <x v="16"/>
  </r>
  <r>
    <x v="1194"/>
    <x v="0"/>
    <s v="Jundiai"/>
    <x v="19"/>
    <n v="1"/>
    <n v="1"/>
    <n v="420.29"/>
    <n v="1"/>
    <n v="0"/>
    <n v="5"/>
    <n v="0"/>
    <x v="19"/>
  </r>
  <r>
    <x v="1195"/>
    <x v="0"/>
    <s v="Sao Paulo"/>
    <x v="5"/>
    <n v="2"/>
    <n v="2"/>
    <n v="216.23"/>
    <n v="2"/>
    <n v="0"/>
    <n v="5"/>
    <n v="0"/>
    <x v="5"/>
  </r>
  <r>
    <x v="1196"/>
    <x v="8"/>
    <s v="Farroupilha"/>
    <x v="2"/>
    <n v="4"/>
    <n v="4"/>
    <n v="323.26"/>
    <n v="4"/>
    <n v="0"/>
    <n v="5"/>
    <n v="0"/>
    <x v="2"/>
  </r>
  <r>
    <x v="1196"/>
    <x v="8"/>
    <s v="Farroupilha"/>
    <x v="3"/>
    <n v="1"/>
    <n v="1"/>
    <n v="48.04"/>
    <n v="1"/>
    <n v="0"/>
    <n v="5"/>
    <n v="0"/>
    <x v="3"/>
  </r>
  <r>
    <x v="1196"/>
    <x v="8"/>
    <s v="Farroupilha"/>
    <x v="4"/>
    <n v="1"/>
    <n v="2"/>
    <n v="248.88"/>
    <n v="1"/>
    <n v="0"/>
    <n v="4"/>
    <n v="0"/>
    <x v="4"/>
  </r>
  <r>
    <x v="1196"/>
    <x v="8"/>
    <s v="Farroupilha"/>
    <x v="5"/>
    <n v="2"/>
    <n v="2"/>
    <n v="214.36"/>
    <n v="2"/>
    <n v="0"/>
    <n v="5"/>
    <n v="0"/>
    <x v="5"/>
  </r>
  <r>
    <x v="1196"/>
    <x v="8"/>
    <s v="Farroupilha"/>
    <x v="6"/>
    <n v="3"/>
    <n v="3"/>
    <n v="190.47"/>
    <n v="3"/>
    <n v="0"/>
    <n v="3.67"/>
    <n v="0"/>
    <x v="6"/>
  </r>
  <r>
    <x v="1196"/>
    <x v="8"/>
    <s v="Farroupilha"/>
    <x v="7"/>
    <n v="3"/>
    <n v="4"/>
    <n v="167.46"/>
    <n v="3"/>
    <n v="0"/>
    <n v="5"/>
    <n v="0"/>
    <x v="7"/>
  </r>
  <r>
    <x v="1196"/>
    <x v="8"/>
    <s v="Farroupilha"/>
    <x v="8"/>
    <n v="4"/>
    <n v="5"/>
    <n v="401.78"/>
    <n v="4"/>
    <n v="0"/>
    <n v="5"/>
    <n v="0"/>
    <x v="8"/>
  </r>
  <r>
    <x v="1196"/>
    <x v="8"/>
    <s v="Farroupilha"/>
    <x v="0"/>
    <n v="2"/>
    <n v="2"/>
    <n v="150.66"/>
    <n v="2"/>
    <n v="0"/>
    <n v="5"/>
    <n v="0"/>
    <x v="0"/>
  </r>
  <r>
    <x v="1196"/>
    <x v="8"/>
    <s v="Farroupilha"/>
    <x v="1"/>
    <n v="2"/>
    <n v="2"/>
    <n v="166.24"/>
    <n v="2"/>
    <n v="0"/>
    <n v="5"/>
    <n v="0"/>
    <x v="1"/>
  </r>
  <r>
    <x v="1196"/>
    <x v="8"/>
    <s v="Farroupilha"/>
    <x v="9"/>
    <n v="4"/>
    <n v="4"/>
    <n v="435.21"/>
    <n v="4"/>
    <n v="0"/>
    <n v="5"/>
    <n v="0"/>
    <x v="9"/>
  </r>
  <r>
    <x v="1196"/>
    <x v="8"/>
    <s v="Farroupilha"/>
    <x v="10"/>
    <n v="2"/>
    <n v="3"/>
    <n v="198.81"/>
    <n v="2"/>
    <n v="0"/>
    <n v="5"/>
    <n v="0"/>
    <x v="10"/>
  </r>
  <r>
    <x v="1196"/>
    <x v="8"/>
    <s v="Farroupilha"/>
    <x v="11"/>
    <n v="2"/>
    <n v="2"/>
    <n v="133.65"/>
    <n v="2"/>
    <n v="0"/>
    <n v="4"/>
    <n v="0"/>
    <x v="11"/>
  </r>
  <r>
    <x v="1196"/>
    <x v="8"/>
    <s v="Farroupilha"/>
    <x v="12"/>
    <n v="2"/>
    <n v="3"/>
    <n v="203.25"/>
    <n v="2"/>
    <n v="0"/>
    <n v="2.5"/>
    <n v="0"/>
    <x v="12"/>
  </r>
  <r>
    <x v="1196"/>
    <x v="8"/>
    <s v="Farroupilha"/>
    <x v="13"/>
    <n v="1"/>
    <n v="3"/>
    <n v="90.39"/>
    <n v="1"/>
    <n v="0"/>
    <n v="5"/>
    <n v="0"/>
    <x v="13"/>
  </r>
  <r>
    <x v="1196"/>
    <x v="8"/>
    <s v="Farroupilha"/>
    <x v="14"/>
    <n v="1"/>
    <n v="1"/>
    <n v="77.099999999999994"/>
    <n v="1"/>
    <n v="0"/>
    <n v="5"/>
    <n v="0"/>
    <x v="14"/>
  </r>
  <r>
    <x v="1196"/>
    <x v="8"/>
    <s v="Farroupilha"/>
    <x v="18"/>
    <n v="2"/>
    <n v="2"/>
    <n v="110.33"/>
    <n v="2"/>
    <n v="0"/>
    <n v="4"/>
    <n v="0"/>
    <x v="18"/>
  </r>
  <r>
    <x v="1196"/>
    <x v="8"/>
    <s v="Farroupilha"/>
    <x v="19"/>
    <n v="1"/>
    <n v="1"/>
    <n v="50.5"/>
    <n v="1"/>
    <n v="0"/>
    <n v="5"/>
    <n v="0"/>
    <x v="19"/>
  </r>
  <r>
    <x v="1197"/>
    <x v="0"/>
    <s v="Sao Paulo"/>
    <x v="0"/>
    <n v="6"/>
    <n v="6"/>
    <n v="1125.49"/>
    <n v="6"/>
    <n v="4"/>
    <n v="1.8"/>
    <n v="0.66666666666666663"/>
    <x v="0"/>
  </r>
  <r>
    <x v="1198"/>
    <x v="5"/>
    <s v="Rio De Janeiro"/>
    <x v="9"/>
    <n v="12"/>
    <n v="13"/>
    <n v="1610.81"/>
    <n v="12"/>
    <n v="1"/>
    <n v="3.83"/>
    <n v="8.3333333333333329E-2"/>
    <x v="9"/>
  </r>
  <r>
    <x v="1198"/>
    <x v="5"/>
    <s v="Rio De Janeiro"/>
    <x v="10"/>
    <n v="13"/>
    <n v="13"/>
    <n v="1620.5"/>
    <n v="13"/>
    <n v="1"/>
    <n v="4.62"/>
    <n v="7.6923076923076927E-2"/>
    <x v="10"/>
  </r>
  <r>
    <x v="1198"/>
    <x v="5"/>
    <s v="Rio De Janeiro"/>
    <x v="11"/>
    <n v="41"/>
    <n v="59"/>
    <n v="9732.34"/>
    <n v="40"/>
    <n v="2"/>
    <n v="4.03"/>
    <n v="0.05"/>
    <x v="11"/>
  </r>
  <r>
    <x v="1198"/>
    <x v="5"/>
    <s v="Rio De Janeiro"/>
    <x v="12"/>
    <n v="31"/>
    <n v="38"/>
    <n v="5435.44"/>
    <n v="31"/>
    <n v="4"/>
    <n v="3.84"/>
    <n v="0.12903225806451613"/>
    <x v="12"/>
  </r>
  <r>
    <x v="1198"/>
    <x v="5"/>
    <s v="Rio De Janeiro"/>
    <x v="13"/>
    <n v="32"/>
    <n v="39"/>
    <n v="5610.51"/>
    <n v="32"/>
    <n v="7"/>
    <n v="3.66"/>
    <n v="0.21875"/>
    <x v="13"/>
  </r>
  <r>
    <x v="1198"/>
    <x v="5"/>
    <s v="Rio De Janeiro"/>
    <x v="14"/>
    <n v="33"/>
    <n v="38"/>
    <n v="5094.57"/>
    <n v="32"/>
    <n v="2"/>
    <n v="3.91"/>
    <n v="6.25E-2"/>
    <x v="14"/>
  </r>
  <r>
    <x v="1198"/>
    <x v="5"/>
    <s v="Rio De Janeiro"/>
    <x v="18"/>
    <n v="34"/>
    <n v="47"/>
    <n v="5622.79"/>
    <n v="34"/>
    <n v="6"/>
    <n v="4.09"/>
    <n v="0.17647058823529413"/>
    <x v="18"/>
  </r>
  <r>
    <x v="1198"/>
    <x v="5"/>
    <s v="Rio De Janeiro"/>
    <x v="15"/>
    <n v="36"/>
    <n v="42"/>
    <n v="5757.66"/>
    <n v="36"/>
    <n v="0"/>
    <n v="4.1900000000000004"/>
    <n v="0"/>
    <x v="15"/>
  </r>
  <r>
    <x v="1198"/>
    <x v="5"/>
    <s v="Rio De Janeiro"/>
    <x v="16"/>
    <n v="18"/>
    <n v="19"/>
    <n v="2686.72"/>
    <n v="18"/>
    <n v="0"/>
    <n v="4.6100000000000003"/>
    <n v="0"/>
    <x v="16"/>
  </r>
  <r>
    <x v="1198"/>
    <x v="5"/>
    <s v="Rio De Janeiro"/>
    <x v="19"/>
    <n v="17"/>
    <n v="17"/>
    <n v="2124.67"/>
    <n v="17"/>
    <n v="2"/>
    <n v="4.18"/>
    <n v="0.11764705882352941"/>
    <x v="19"/>
  </r>
  <r>
    <x v="1199"/>
    <x v="0"/>
    <s v="Jundiai"/>
    <x v="15"/>
    <n v="1"/>
    <n v="1"/>
    <n v="66.69"/>
    <n v="1"/>
    <n v="1"/>
    <n v="1"/>
    <n v="1"/>
    <x v="15"/>
  </r>
  <r>
    <x v="1200"/>
    <x v="0"/>
    <s v="Sao Jose Dos Campos"/>
    <x v="5"/>
    <n v="2"/>
    <n v="7"/>
    <n v="220"/>
    <n v="1"/>
    <n v="0"/>
    <n v="4.5"/>
    <n v="0"/>
    <x v="5"/>
  </r>
  <r>
    <x v="1200"/>
    <x v="0"/>
    <s v="Sao Jose Dos Campos"/>
    <x v="7"/>
    <n v="6"/>
    <n v="8"/>
    <n v="285.17"/>
    <n v="6"/>
    <n v="0"/>
    <n v="4.83"/>
    <n v="0"/>
    <x v="7"/>
  </r>
  <r>
    <x v="1200"/>
    <x v="0"/>
    <s v="Sao Jose Dos Campos"/>
    <x v="8"/>
    <n v="5"/>
    <n v="5"/>
    <n v="170.62"/>
    <n v="5"/>
    <n v="0"/>
    <n v="5"/>
    <n v="0"/>
    <x v="8"/>
  </r>
  <r>
    <x v="1200"/>
    <x v="0"/>
    <s v="Sao Jose Dos Campos"/>
    <x v="0"/>
    <n v="4"/>
    <n v="6"/>
    <n v="238.08"/>
    <n v="4"/>
    <n v="0"/>
    <n v="4"/>
    <n v="0"/>
    <x v="0"/>
  </r>
  <r>
    <x v="1201"/>
    <x v="3"/>
    <s v="Patos De Minas"/>
    <x v="14"/>
    <n v="7"/>
    <n v="7"/>
    <n v="689.53"/>
    <n v="7"/>
    <n v="0"/>
    <n v="4.43"/>
    <n v="0"/>
    <x v="14"/>
  </r>
  <r>
    <x v="1201"/>
    <x v="3"/>
    <s v="Patos De Minas"/>
    <x v="18"/>
    <n v="1"/>
    <n v="1"/>
    <n v="105.58"/>
    <n v="1"/>
    <n v="0"/>
    <n v="5"/>
    <n v="0"/>
    <x v="18"/>
  </r>
  <r>
    <x v="1201"/>
    <x v="3"/>
    <s v="Patos De Minas"/>
    <x v="15"/>
    <n v="2"/>
    <n v="2"/>
    <n v="147.33000000000001"/>
    <n v="2"/>
    <n v="0"/>
    <n v="5"/>
    <n v="0"/>
    <x v="15"/>
  </r>
  <r>
    <x v="1201"/>
    <x v="3"/>
    <s v="Patos De Minas"/>
    <x v="16"/>
    <n v="1"/>
    <n v="1"/>
    <n v="73.489999999999995"/>
    <n v="1"/>
    <n v="0"/>
    <n v="4"/>
    <n v="0"/>
    <x v="16"/>
  </r>
  <r>
    <x v="1202"/>
    <x v="0"/>
    <s v="Sao Paulo"/>
    <x v="2"/>
    <n v="3"/>
    <n v="3"/>
    <n v="547.48"/>
    <n v="3"/>
    <n v="0"/>
    <n v="4.67"/>
    <n v="0"/>
    <x v="2"/>
  </r>
  <r>
    <x v="1202"/>
    <x v="0"/>
    <s v="Sao Paulo"/>
    <x v="3"/>
    <n v="1"/>
    <n v="1"/>
    <n v="179.41"/>
    <n v="0"/>
    <n v="0"/>
    <n v="1"/>
    <m/>
    <x v="3"/>
  </r>
  <r>
    <x v="1202"/>
    <x v="0"/>
    <s v="Sao Paulo"/>
    <x v="5"/>
    <n v="2"/>
    <n v="2"/>
    <n v="372.81"/>
    <n v="2"/>
    <n v="0"/>
    <n v="3.5"/>
    <n v="0"/>
    <x v="5"/>
  </r>
  <r>
    <x v="1202"/>
    <x v="0"/>
    <s v="Sao Paulo"/>
    <x v="6"/>
    <n v="2"/>
    <n v="2"/>
    <n v="372.81"/>
    <n v="2"/>
    <n v="0"/>
    <n v="5"/>
    <n v="0"/>
    <x v="6"/>
  </r>
  <r>
    <x v="1202"/>
    <x v="0"/>
    <s v="Sao Paulo"/>
    <x v="7"/>
    <n v="5"/>
    <n v="5"/>
    <n v="944.96"/>
    <n v="5"/>
    <n v="0"/>
    <n v="3.6"/>
    <n v="0"/>
    <x v="7"/>
  </r>
  <r>
    <x v="1202"/>
    <x v="0"/>
    <s v="Sao Paulo"/>
    <x v="8"/>
    <n v="6"/>
    <n v="6"/>
    <n v="1147.46"/>
    <n v="6"/>
    <n v="0"/>
    <n v="3.33"/>
    <n v="0"/>
    <x v="8"/>
  </r>
  <r>
    <x v="1202"/>
    <x v="0"/>
    <s v="Sao Paulo"/>
    <x v="1"/>
    <n v="2"/>
    <n v="2"/>
    <n v="401.99"/>
    <n v="2"/>
    <n v="0"/>
    <n v="4"/>
    <n v="0"/>
    <x v="1"/>
  </r>
  <r>
    <x v="1202"/>
    <x v="0"/>
    <s v="Sao Paulo"/>
    <x v="9"/>
    <n v="10"/>
    <n v="11"/>
    <n v="2273.2600000000002"/>
    <n v="10"/>
    <n v="2"/>
    <n v="3.8"/>
    <n v="0.2"/>
    <x v="9"/>
  </r>
  <r>
    <x v="1202"/>
    <x v="0"/>
    <s v="Sao Paulo"/>
    <x v="10"/>
    <n v="5"/>
    <n v="6"/>
    <n v="1216.04"/>
    <n v="5"/>
    <n v="0"/>
    <n v="3.8"/>
    <n v="0"/>
    <x v="10"/>
  </r>
  <r>
    <x v="1202"/>
    <x v="0"/>
    <s v="Sao Paulo"/>
    <x v="11"/>
    <n v="1"/>
    <n v="1"/>
    <n v="206.03"/>
    <n v="1"/>
    <n v="0"/>
    <n v="5"/>
    <n v="0"/>
    <x v="11"/>
  </r>
  <r>
    <x v="1203"/>
    <x v="0"/>
    <s v="Sao Jose Do Rio Pardo"/>
    <x v="20"/>
    <n v="1"/>
    <n v="1"/>
    <n v="24.52"/>
    <n v="1"/>
    <n v="0"/>
    <n v="5"/>
    <n v="0"/>
    <x v="20"/>
  </r>
  <r>
    <x v="1203"/>
    <x v="0"/>
    <s v="Sao Jose Do Rio Pardo"/>
    <x v="17"/>
    <n v="1"/>
    <n v="1"/>
    <n v="35.950000000000003"/>
    <n v="1"/>
    <n v="0"/>
    <n v="1"/>
    <n v="0"/>
    <x v="17"/>
  </r>
  <r>
    <x v="1203"/>
    <x v="0"/>
    <s v="Sao Jose Do Rio Pardo"/>
    <x v="2"/>
    <n v="3"/>
    <n v="5"/>
    <n v="181.84"/>
    <n v="3"/>
    <n v="0"/>
    <n v="5"/>
    <n v="0"/>
    <x v="2"/>
  </r>
  <r>
    <x v="1204"/>
    <x v="0"/>
    <s v="Sao Paulo"/>
    <x v="2"/>
    <n v="1"/>
    <n v="1"/>
    <n v="34.01"/>
    <n v="0"/>
    <n v="0"/>
    <n v="1"/>
    <m/>
    <x v="2"/>
  </r>
  <r>
    <x v="1205"/>
    <x v="5"/>
    <s v="Itaborai"/>
    <x v="2"/>
    <n v="4"/>
    <n v="4"/>
    <n v="151.72"/>
    <n v="4"/>
    <n v="1"/>
    <n v="1.75"/>
    <n v="0.25"/>
    <x v="2"/>
  </r>
  <r>
    <x v="1205"/>
    <x v="5"/>
    <s v="Itaborai"/>
    <x v="3"/>
    <n v="1"/>
    <n v="1"/>
    <n v="34.090000000000003"/>
    <n v="1"/>
    <n v="0"/>
    <n v="1"/>
    <n v="0"/>
    <x v="3"/>
  </r>
  <r>
    <x v="1205"/>
    <x v="5"/>
    <s v="Itaborai"/>
    <x v="5"/>
    <n v="5"/>
    <n v="5"/>
    <n v="201.77"/>
    <n v="5"/>
    <n v="0"/>
    <n v="4.2"/>
    <n v="0"/>
    <x v="5"/>
  </r>
  <r>
    <x v="1205"/>
    <x v="5"/>
    <s v="Itaborai"/>
    <x v="6"/>
    <n v="5"/>
    <n v="5"/>
    <n v="199.7"/>
    <n v="5"/>
    <n v="0"/>
    <n v="3.8"/>
    <n v="0"/>
    <x v="6"/>
  </r>
  <r>
    <x v="1205"/>
    <x v="5"/>
    <s v="Itaborai"/>
    <x v="7"/>
    <n v="2"/>
    <n v="2"/>
    <n v="76.44"/>
    <n v="2"/>
    <n v="0"/>
    <n v="3"/>
    <n v="0"/>
    <x v="7"/>
  </r>
  <r>
    <x v="1206"/>
    <x v="0"/>
    <s v="Ibitinga"/>
    <x v="13"/>
    <n v="1"/>
    <n v="1"/>
    <n v="39.19"/>
    <n v="1"/>
    <n v="0"/>
    <n v="4"/>
    <n v="0"/>
    <x v="13"/>
  </r>
  <r>
    <x v="1206"/>
    <x v="0"/>
    <s v="Ibitinga"/>
    <x v="14"/>
    <n v="15"/>
    <n v="16"/>
    <n v="1223.3"/>
    <n v="15"/>
    <n v="1"/>
    <n v="4.67"/>
    <n v="6.6666666666666666E-2"/>
    <x v="14"/>
  </r>
  <r>
    <x v="1206"/>
    <x v="0"/>
    <s v="Ibitinga"/>
    <x v="18"/>
    <n v="23"/>
    <n v="35"/>
    <n v="2399.65"/>
    <n v="22"/>
    <n v="1"/>
    <n v="4.09"/>
    <n v="4.5454545454545456E-2"/>
    <x v="18"/>
  </r>
  <r>
    <x v="1206"/>
    <x v="0"/>
    <s v="Ibitinga"/>
    <x v="15"/>
    <n v="13"/>
    <n v="13"/>
    <n v="857.75"/>
    <n v="13"/>
    <n v="1"/>
    <n v="4.3099999999999996"/>
    <n v="7.6923076923076927E-2"/>
    <x v="15"/>
  </r>
  <r>
    <x v="1206"/>
    <x v="0"/>
    <s v="Ibitinga"/>
    <x v="16"/>
    <n v="35"/>
    <n v="40"/>
    <n v="3091.74"/>
    <n v="35"/>
    <n v="0"/>
    <n v="4.3099999999999996"/>
    <n v="0"/>
    <x v="16"/>
  </r>
  <r>
    <x v="1206"/>
    <x v="0"/>
    <s v="Ibitinga"/>
    <x v="19"/>
    <n v="29"/>
    <n v="32"/>
    <n v="2433.4899999999998"/>
    <n v="29"/>
    <n v="2"/>
    <n v="4.28"/>
    <n v="6.8965517241379309E-2"/>
    <x v="19"/>
  </r>
  <r>
    <x v="1207"/>
    <x v="0"/>
    <s v="Ribeirao Preto"/>
    <x v="5"/>
    <n v="5"/>
    <n v="5"/>
    <n v="313.44"/>
    <n v="5"/>
    <n v="0"/>
    <n v="4.5999999999999996"/>
    <n v="0"/>
    <x v="5"/>
  </r>
  <r>
    <x v="1207"/>
    <x v="0"/>
    <s v="Ribeirao Preto"/>
    <x v="6"/>
    <n v="3"/>
    <n v="3"/>
    <n v="137.6"/>
    <n v="3"/>
    <n v="0"/>
    <n v="3.67"/>
    <n v="0"/>
    <x v="6"/>
  </r>
  <r>
    <x v="1207"/>
    <x v="0"/>
    <s v="Ribeirao Preto"/>
    <x v="7"/>
    <n v="4"/>
    <n v="4"/>
    <n v="297.48"/>
    <n v="4"/>
    <n v="0"/>
    <n v="4.25"/>
    <n v="0"/>
    <x v="7"/>
  </r>
  <r>
    <x v="1207"/>
    <x v="0"/>
    <s v="Ribeirao Preto"/>
    <x v="8"/>
    <n v="7"/>
    <n v="7"/>
    <n v="569.75"/>
    <n v="7"/>
    <n v="0"/>
    <n v="4"/>
    <n v="0"/>
    <x v="8"/>
  </r>
  <r>
    <x v="1207"/>
    <x v="0"/>
    <s v="Ribeirao Preto"/>
    <x v="0"/>
    <n v="3"/>
    <n v="3"/>
    <n v="222.96"/>
    <n v="3"/>
    <n v="0"/>
    <n v="4.33"/>
    <n v="0"/>
    <x v="0"/>
  </r>
  <r>
    <x v="1207"/>
    <x v="0"/>
    <s v="Ribeirao Preto"/>
    <x v="1"/>
    <n v="1"/>
    <n v="1"/>
    <n v="52.59"/>
    <n v="1"/>
    <n v="0"/>
    <n v="4"/>
    <n v="0"/>
    <x v="1"/>
  </r>
  <r>
    <x v="1208"/>
    <x v="0"/>
    <s v="Sao Paulo"/>
    <x v="0"/>
    <n v="1"/>
    <n v="1"/>
    <n v="42.6"/>
    <n v="1"/>
    <n v="0"/>
    <n v="2"/>
    <n v="0"/>
    <x v="0"/>
  </r>
  <r>
    <x v="1208"/>
    <x v="0"/>
    <s v="Sao Paulo"/>
    <x v="1"/>
    <n v="2"/>
    <n v="2"/>
    <n v="126.21"/>
    <n v="2"/>
    <n v="0"/>
    <n v="5"/>
    <n v="0"/>
    <x v="1"/>
  </r>
  <r>
    <x v="1208"/>
    <x v="0"/>
    <s v="Sao Paulo"/>
    <x v="9"/>
    <n v="4"/>
    <n v="4"/>
    <n v="632.86"/>
    <n v="4"/>
    <n v="0"/>
    <n v="4"/>
    <n v="0"/>
    <x v="9"/>
  </r>
  <r>
    <x v="1208"/>
    <x v="0"/>
    <s v="Sao Paulo"/>
    <x v="10"/>
    <n v="10"/>
    <n v="10"/>
    <n v="623.12"/>
    <n v="10"/>
    <n v="0"/>
    <n v="4.8"/>
    <n v="0"/>
    <x v="10"/>
  </r>
  <r>
    <x v="1208"/>
    <x v="0"/>
    <s v="Sao Paulo"/>
    <x v="11"/>
    <n v="8"/>
    <n v="8"/>
    <n v="461.56"/>
    <n v="8"/>
    <n v="1"/>
    <n v="4.5"/>
    <n v="0.125"/>
    <x v="11"/>
  </r>
  <r>
    <x v="1208"/>
    <x v="0"/>
    <s v="Sao Paulo"/>
    <x v="12"/>
    <n v="5"/>
    <n v="5"/>
    <n v="251.72"/>
    <n v="5"/>
    <n v="0"/>
    <n v="4"/>
    <n v="0"/>
    <x v="12"/>
  </r>
  <r>
    <x v="1208"/>
    <x v="0"/>
    <s v="Sao Paulo"/>
    <x v="13"/>
    <n v="5"/>
    <n v="5"/>
    <n v="261.63"/>
    <n v="5"/>
    <n v="2"/>
    <n v="3.8"/>
    <n v="0.4"/>
    <x v="13"/>
  </r>
  <r>
    <x v="1208"/>
    <x v="0"/>
    <s v="Sao Paulo"/>
    <x v="14"/>
    <n v="3"/>
    <n v="3"/>
    <n v="225.19"/>
    <n v="3"/>
    <n v="0"/>
    <n v="5"/>
    <n v="0"/>
    <x v="14"/>
  </r>
  <r>
    <x v="1208"/>
    <x v="0"/>
    <s v="Sao Paulo"/>
    <x v="18"/>
    <n v="8"/>
    <n v="8"/>
    <n v="426.84"/>
    <n v="8"/>
    <n v="3"/>
    <n v="4.13"/>
    <n v="0.375"/>
    <x v="18"/>
  </r>
  <r>
    <x v="1208"/>
    <x v="0"/>
    <s v="Sao Paulo"/>
    <x v="15"/>
    <n v="5"/>
    <n v="5"/>
    <n v="258.10000000000002"/>
    <n v="5"/>
    <n v="0"/>
    <n v="4.5999999999999996"/>
    <n v="0"/>
    <x v="15"/>
  </r>
  <r>
    <x v="1208"/>
    <x v="0"/>
    <s v="Sao Paulo"/>
    <x v="16"/>
    <n v="7"/>
    <n v="8"/>
    <n v="495.5"/>
    <n v="6"/>
    <n v="0"/>
    <n v="4.57"/>
    <n v="0"/>
    <x v="16"/>
  </r>
  <r>
    <x v="1208"/>
    <x v="0"/>
    <s v="Sao Paulo"/>
    <x v="19"/>
    <n v="8"/>
    <n v="9"/>
    <n v="394.45"/>
    <n v="8"/>
    <n v="1"/>
    <n v="4.63"/>
    <n v="0.125"/>
    <x v="19"/>
  </r>
  <r>
    <x v="1209"/>
    <x v="7"/>
    <s v="Joinville"/>
    <x v="14"/>
    <n v="1"/>
    <n v="1"/>
    <n v="188.52"/>
    <n v="1"/>
    <n v="0"/>
    <n v="5"/>
    <n v="0"/>
    <x v="14"/>
  </r>
  <r>
    <x v="1209"/>
    <x v="7"/>
    <s v="Joinville"/>
    <x v="18"/>
    <n v="1"/>
    <n v="1"/>
    <n v="58.13"/>
    <n v="1"/>
    <n v="0"/>
    <n v="4"/>
    <n v="0"/>
    <x v="18"/>
  </r>
  <r>
    <x v="1210"/>
    <x v="0"/>
    <s v="Sorocaba"/>
    <x v="10"/>
    <n v="1"/>
    <n v="2"/>
    <n v="267.39999999999998"/>
    <n v="1"/>
    <n v="0"/>
    <n v="5"/>
    <n v="0"/>
    <x v="10"/>
  </r>
  <r>
    <x v="1210"/>
    <x v="0"/>
    <s v="Sorocaba"/>
    <x v="11"/>
    <n v="2"/>
    <n v="2"/>
    <n v="126.05"/>
    <n v="2"/>
    <n v="0"/>
    <n v="5"/>
    <n v="0"/>
    <x v="11"/>
  </r>
  <r>
    <x v="1210"/>
    <x v="0"/>
    <s v="Sorocaba"/>
    <x v="12"/>
    <n v="8"/>
    <n v="12"/>
    <n v="1141.26"/>
    <n v="8"/>
    <n v="1"/>
    <n v="4.38"/>
    <n v="0.125"/>
    <x v="12"/>
  </r>
  <r>
    <x v="1210"/>
    <x v="0"/>
    <s v="Sorocaba"/>
    <x v="13"/>
    <n v="6"/>
    <n v="8"/>
    <n v="1050.07"/>
    <n v="6"/>
    <n v="0"/>
    <n v="4.5"/>
    <n v="0"/>
    <x v="13"/>
  </r>
  <r>
    <x v="1210"/>
    <x v="0"/>
    <s v="Sorocaba"/>
    <x v="14"/>
    <n v="11"/>
    <n v="15"/>
    <n v="1117.1400000000001"/>
    <n v="11"/>
    <n v="0"/>
    <n v="3.55"/>
    <n v="0"/>
    <x v="14"/>
  </r>
  <r>
    <x v="1210"/>
    <x v="0"/>
    <s v="Sorocaba"/>
    <x v="18"/>
    <n v="2"/>
    <n v="2"/>
    <n v="104.64"/>
    <n v="2"/>
    <n v="0"/>
    <n v="4.5"/>
    <n v="0"/>
    <x v="18"/>
  </r>
  <r>
    <x v="1210"/>
    <x v="0"/>
    <s v="Sorocaba"/>
    <x v="16"/>
    <n v="2"/>
    <n v="2"/>
    <n v="534.29999999999995"/>
    <n v="2"/>
    <n v="0"/>
    <n v="4.5"/>
    <n v="0"/>
    <x v="16"/>
  </r>
  <r>
    <x v="1211"/>
    <x v="0"/>
    <s v="Presidente Bernardes"/>
    <x v="17"/>
    <n v="2"/>
    <n v="2"/>
    <n v="169.08"/>
    <n v="0"/>
    <n v="0"/>
    <n v="2"/>
    <m/>
    <x v="17"/>
  </r>
  <r>
    <x v="1211"/>
    <x v="0"/>
    <s v="Presidente Bernardes"/>
    <x v="2"/>
    <n v="5"/>
    <n v="5"/>
    <n v="422.75"/>
    <n v="0"/>
    <n v="0"/>
    <n v="2"/>
    <m/>
    <x v="2"/>
  </r>
  <r>
    <x v="1212"/>
    <x v="4"/>
    <s v="Curitiba"/>
    <x v="19"/>
    <n v="1"/>
    <n v="1"/>
    <n v="482.6"/>
    <n v="1"/>
    <n v="0"/>
    <n v="5"/>
    <n v="0"/>
    <x v="19"/>
  </r>
  <r>
    <x v="1213"/>
    <x v="4"/>
    <s v="Curitiba"/>
    <x v="14"/>
    <n v="1"/>
    <n v="1"/>
    <n v="92.35"/>
    <n v="1"/>
    <n v="0"/>
    <n v="5"/>
    <n v="0"/>
    <x v="14"/>
  </r>
  <r>
    <x v="1213"/>
    <x v="4"/>
    <s v="Curitiba"/>
    <x v="16"/>
    <n v="1"/>
    <n v="1"/>
    <n v="471.79"/>
    <n v="1"/>
    <n v="0"/>
    <n v="5"/>
    <n v="0"/>
    <x v="16"/>
  </r>
  <r>
    <x v="1214"/>
    <x v="11"/>
    <s v="Ipira"/>
    <x v="19"/>
    <n v="1"/>
    <n v="1"/>
    <n v="224.45"/>
    <n v="1"/>
    <n v="0"/>
    <n v="4"/>
    <n v="0"/>
    <x v="19"/>
  </r>
  <r>
    <x v="1215"/>
    <x v="8"/>
    <s v="Alvorada"/>
    <x v="16"/>
    <n v="2"/>
    <n v="2"/>
    <n v="186.29"/>
    <n v="2"/>
    <n v="0"/>
    <n v="5"/>
    <n v="0"/>
    <x v="16"/>
  </r>
  <r>
    <x v="1215"/>
    <x v="8"/>
    <s v="Alvorada"/>
    <x v="19"/>
    <n v="5"/>
    <n v="5"/>
    <n v="406.44"/>
    <n v="5"/>
    <n v="0"/>
    <n v="3.6"/>
    <n v="0"/>
    <x v="19"/>
  </r>
  <r>
    <x v="1216"/>
    <x v="0"/>
    <s v="Campinas"/>
    <x v="12"/>
    <n v="1"/>
    <n v="2"/>
    <n v="834.94"/>
    <n v="1"/>
    <n v="1"/>
    <n v="4"/>
    <n v="1"/>
    <x v="12"/>
  </r>
  <r>
    <x v="1217"/>
    <x v="0"/>
    <s v="Diadema"/>
    <x v="15"/>
    <n v="1"/>
    <n v="2"/>
    <n v="214.84"/>
    <n v="1"/>
    <n v="0"/>
    <n v="5"/>
    <n v="0"/>
    <x v="15"/>
  </r>
  <r>
    <x v="1217"/>
    <x v="0"/>
    <s v="Diadema"/>
    <x v="19"/>
    <n v="2"/>
    <n v="3"/>
    <n v="72.709999999999994"/>
    <n v="2"/>
    <n v="0"/>
    <n v="5"/>
    <n v="0"/>
    <x v="19"/>
  </r>
  <r>
    <x v="1218"/>
    <x v="0"/>
    <s v="Diadema"/>
    <x v="11"/>
    <n v="4"/>
    <n v="4"/>
    <n v="753.56"/>
    <n v="4"/>
    <n v="0"/>
    <n v="5"/>
    <n v="0"/>
    <x v="11"/>
  </r>
  <r>
    <x v="1218"/>
    <x v="0"/>
    <s v="Diadema"/>
    <x v="12"/>
    <n v="3"/>
    <n v="3"/>
    <n v="544.74"/>
    <n v="3"/>
    <n v="2"/>
    <n v="1.67"/>
    <n v="0.66666666666666663"/>
    <x v="12"/>
  </r>
  <r>
    <x v="1218"/>
    <x v="0"/>
    <s v="Diadema"/>
    <x v="13"/>
    <n v="4"/>
    <n v="4"/>
    <n v="830.42"/>
    <n v="4"/>
    <n v="0"/>
    <n v="4.75"/>
    <n v="0"/>
    <x v="13"/>
  </r>
  <r>
    <x v="1218"/>
    <x v="0"/>
    <s v="Diadema"/>
    <x v="14"/>
    <n v="1"/>
    <n v="1"/>
    <n v="257.75"/>
    <n v="1"/>
    <n v="0"/>
    <n v="4"/>
    <n v="0"/>
    <x v="14"/>
  </r>
  <r>
    <x v="1218"/>
    <x v="0"/>
    <s v="Diadema"/>
    <x v="18"/>
    <n v="1"/>
    <n v="3"/>
    <n v="540.05999999999995"/>
    <n v="1"/>
    <n v="0"/>
    <n v="5"/>
    <n v="0"/>
    <x v="18"/>
  </r>
  <r>
    <x v="1219"/>
    <x v="0"/>
    <s v="Sao Paulo"/>
    <x v="2"/>
    <n v="5"/>
    <n v="6"/>
    <n v="525.32000000000005"/>
    <n v="5"/>
    <n v="0"/>
    <n v="4.2"/>
    <n v="0"/>
    <x v="2"/>
  </r>
  <r>
    <x v="1219"/>
    <x v="0"/>
    <s v="Sao Paulo"/>
    <x v="3"/>
    <n v="51"/>
    <n v="59"/>
    <n v="4003.33"/>
    <n v="50"/>
    <n v="2"/>
    <n v="4.0199999999999996"/>
    <n v="0.04"/>
    <x v="3"/>
  </r>
  <r>
    <x v="1219"/>
    <x v="0"/>
    <s v="Sao Paulo"/>
    <x v="4"/>
    <n v="44"/>
    <n v="46"/>
    <n v="3170.93"/>
    <n v="42"/>
    <n v="2"/>
    <n v="3.95"/>
    <n v="4.7619047619047616E-2"/>
    <x v="4"/>
  </r>
  <r>
    <x v="1219"/>
    <x v="0"/>
    <s v="Sao Paulo"/>
    <x v="5"/>
    <n v="45"/>
    <n v="48"/>
    <n v="3398.75"/>
    <n v="43"/>
    <n v="3"/>
    <n v="3.82"/>
    <n v="6.9767441860465115E-2"/>
    <x v="5"/>
  </r>
  <r>
    <x v="1219"/>
    <x v="0"/>
    <s v="Sao Paulo"/>
    <x v="6"/>
    <n v="61"/>
    <n v="66"/>
    <n v="5172.01"/>
    <n v="59"/>
    <n v="1"/>
    <n v="3.95"/>
    <n v="1.6949152542372881E-2"/>
    <x v="6"/>
  </r>
  <r>
    <x v="1219"/>
    <x v="0"/>
    <s v="Sao Paulo"/>
    <x v="7"/>
    <n v="80"/>
    <n v="89"/>
    <n v="6398.81"/>
    <n v="78"/>
    <n v="3"/>
    <n v="3.93"/>
    <n v="3.8461538461538464E-2"/>
    <x v="7"/>
  </r>
  <r>
    <x v="1219"/>
    <x v="0"/>
    <s v="Sao Paulo"/>
    <x v="8"/>
    <n v="81"/>
    <n v="89"/>
    <n v="6041.21"/>
    <n v="80"/>
    <n v="1"/>
    <n v="4.22"/>
    <n v="1.2500000000000001E-2"/>
    <x v="8"/>
  </r>
  <r>
    <x v="1219"/>
    <x v="0"/>
    <s v="Sao Paulo"/>
    <x v="0"/>
    <n v="106"/>
    <n v="112"/>
    <n v="8246.2099999999991"/>
    <n v="105"/>
    <n v="4"/>
    <n v="4.12"/>
    <n v="3.8095238095238099E-2"/>
    <x v="0"/>
  </r>
  <r>
    <x v="1219"/>
    <x v="0"/>
    <s v="Sao Paulo"/>
    <x v="1"/>
    <n v="97"/>
    <n v="112"/>
    <n v="7732.39"/>
    <n v="94"/>
    <n v="5"/>
    <n v="3.74"/>
    <n v="5.3191489361702128E-2"/>
    <x v="1"/>
  </r>
  <r>
    <x v="1219"/>
    <x v="0"/>
    <s v="Sao Paulo"/>
    <x v="9"/>
    <n v="167"/>
    <n v="190"/>
    <n v="13497.51"/>
    <n v="166"/>
    <n v="10"/>
    <n v="3.88"/>
    <n v="6.0240963855421686E-2"/>
    <x v="9"/>
  </r>
  <r>
    <x v="1219"/>
    <x v="0"/>
    <s v="Sao Paulo"/>
    <x v="10"/>
    <n v="117"/>
    <n v="131"/>
    <n v="9484.66"/>
    <n v="114"/>
    <n v="10"/>
    <n v="3.9"/>
    <n v="8.771929824561403E-2"/>
    <x v="10"/>
  </r>
  <r>
    <x v="1219"/>
    <x v="0"/>
    <s v="Sao Paulo"/>
    <x v="11"/>
    <n v="112"/>
    <n v="124"/>
    <n v="9265.4500000000007"/>
    <n v="110"/>
    <n v="7"/>
    <n v="4.04"/>
    <n v="6.363636363636363E-2"/>
    <x v="11"/>
  </r>
  <r>
    <x v="1219"/>
    <x v="0"/>
    <s v="Sao Paulo"/>
    <x v="12"/>
    <n v="71"/>
    <n v="74"/>
    <n v="5492.18"/>
    <n v="71"/>
    <n v="2"/>
    <n v="4.1399999999999997"/>
    <n v="2.8169014084507043E-2"/>
    <x v="12"/>
  </r>
  <r>
    <x v="1219"/>
    <x v="0"/>
    <s v="Sao Paulo"/>
    <x v="13"/>
    <n v="78"/>
    <n v="81"/>
    <n v="5352.75"/>
    <n v="77"/>
    <n v="15"/>
    <n v="3.49"/>
    <n v="0.19480519480519481"/>
    <x v="13"/>
  </r>
  <r>
    <x v="1219"/>
    <x v="0"/>
    <s v="Sao Paulo"/>
    <x v="14"/>
    <n v="88"/>
    <n v="102"/>
    <n v="7814.37"/>
    <n v="88"/>
    <n v="5"/>
    <n v="4.08"/>
    <n v="5.6818181818181816E-2"/>
    <x v="14"/>
  </r>
  <r>
    <x v="1219"/>
    <x v="0"/>
    <s v="Sao Paulo"/>
    <x v="18"/>
    <n v="99"/>
    <n v="110"/>
    <n v="8215.75"/>
    <n v="99"/>
    <n v="7"/>
    <n v="4.0599999999999996"/>
    <n v="7.0707070707070704E-2"/>
    <x v="18"/>
  </r>
  <r>
    <x v="1219"/>
    <x v="0"/>
    <s v="Sao Paulo"/>
    <x v="15"/>
    <n v="160"/>
    <n v="171"/>
    <n v="13929.68"/>
    <n v="160"/>
    <n v="3"/>
    <n v="4"/>
    <n v="1.8749999999999999E-2"/>
    <x v="15"/>
  </r>
  <r>
    <x v="1219"/>
    <x v="0"/>
    <s v="Sao Paulo"/>
    <x v="16"/>
    <n v="200"/>
    <n v="211"/>
    <n v="16772.21"/>
    <n v="196"/>
    <n v="4"/>
    <n v="3.83"/>
    <n v="2.0408163265306121E-2"/>
    <x v="16"/>
  </r>
  <r>
    <x v="1219"/>
    <x v="0"/>
    <s v="Sao Paulo"/>
    <x v="19"/>
    <n v="185"/>
    <n v="204"/>
    <n v="16008.5"/>
    <n v="182"/>
    <n v="12"/>
    <n v="3.94"/>
    <n v="6.5934065934065936E-2"/>
    <x v="19"/>
  </r>
  <r>
    <x v="1220"/>
    <x v="0"/>
    <s v="Franco Da Rocha"/>
    <x v="19"/>
    <n v="1"/>
    <n v="1"/>
    <n v="49.45"/>
    <n v="1"/>
    <n v="0"/>
    <n v="5"/>
    <n v="0"/>
    <x v="19"/>
  </r>
  <r>
    <x v="1221"/>
    <x v="4"/>
    <s v="Maringa"/>
    <x v="3"/>
    <n v="3"/>
    <n v="8"/>
    <n v="467.27"/>
    <n v="3"/>
    <n v="1"/>
    <n v="4"/>
    <n v="0.33333333333333331"/>
    <x v="3"/>
  </r>
  <r>
    <x v="1221"/>
    <x v="4"/>
    <s v="Maringa"/>
    <x v="6"/>
    <n v="1"/>
    <n v="1"/>
    <n v="76.69"/>
    <n v="1"/>
    <n v="0"/>
    <n v="5"/>
    <n v="0"/>
    <x v="6"/>
  </r>
  <r>
    <x v="1221"/>
    <x v="4"/>
    <s v="Maringa"/>
    <x v="8"/>
    <n v="2"/>
    <n v="4"/>
    <n v="290.5"/>
    <n v="2"/>
    <n v="0"/>
    <n v="4.5"/>
    <n v="0"/>
    <x v="8"/>
  </r>
  <r>
    <x v="1221"/>
    <x v="4"/>
    <s v="Maringa"/>
    <x v="1"/>
    <n v="2"/>
    <n v="2"/>
    <n v="157.44999999999999"/>
    <n v="1"/>
    <n v="0"/>
    <n v="2.5"/>
    <n v="0"/>
    <x v="1"/>
  </r>
  <r>
    <x v="1221"/>
    <x v="4"/>
    <s v="Maringa"/>
    <x v="11"/>
    <n v="1"/>
    <n v="6"/>
    <n v="444.3"/>
    <n v="1"/>
    <n v="0"/>
    <n v="4"/>
    <n v="0"/>
    <x v="11"/>
  </r>
  <r>
    <x v="1222"/>
    <x v="0"/>
    <s v="Santo Andre"/>
    <x v="3"/>
    <n v="2"/>
    <n v="2"/>
    <n v="257.17"/>
    <n v="2"/>
    <n v="0"/>
    <n v="4.5"/>
    <n v="0"/>
    <x v="3"/>
  </r>
  <r>
    <x v="1222"/>
    <x v="0"/>
    <s v="Santo Andre"/>
    <x v="4"/>
    <n v="4"/>
    <n v="8"/>
    <n v="1306.51"/>
    <n v="4"/>
    <n v="1"/>
    <n v="4.5"/>
    <n v="0.25"/>
    <x v="4"/>
  </r>
  <r>
    <x v="1222"/>
    <x v="0"/>
    <s v="Santo Andre"/>
    <x v="5"/>
    <n v="1"/>
    <n v="1"/>
    <n v="457.52"/>
    <n v="1"/>
    <n v="1"/>
    <n v="5"/>
    <n v="1"/>
    <x v="5"/>
  </r>
  <r>
    <x v="1223"/>
    <x v="0"/>
    <s v="Taboao Da Serra"/>
    <x v="3"/>
    <n v="1"/>
    <n v="1"/>
    <n v="25.46"/>
    <n v="0"/>
    <n v="0"/>
    <n v="1"/>
    <m/>
    <x v="3"/>
  </r>
  <r>
    <x v="1224"/>
    <x v="8"/>
    <s v="Estancia Velha"/>
    <x v="18"/>
    <n v="1"/>
    <n v="1"/>
    <n v="89.36"/>
    <n v="1"/>
    <n v="0"/>
    <n v="4"/>
    <n v="0"/>
    <x v="18"/>
  </r>
  <r>
    <x v="1224"/>
    <x v="8"/>
    <s v="Estancia Velha"/>
    <x v="15"/>
    <n v="1"/>
    <n v="1"/>
    <n v="50.13"/>
    <n v="1"/>
    <n v="0"/>
    <n v="5"/>
    <n v="0"/>
    <x v="15"/>
  </r>
  <r>
    <x v="1224"/>
    <x v="8"/>
    <s v="Estancia Velha"/>
    <x v="16"/>
    <n v="1"/>
    <n v="1"/>
    <n v="52.07"/>
    <n v="1"/>
    <n v="0"/>
    <n v="5"/>
    <n v="0"/>
    <x v="16"/>
  </r>
  <r>
    <x v="1225"/>
    <x v="11"/>
    <s v="Eunapolis"/>
    <x v="5"/>
    <n v="1"/>
    <n v="1"/>
    <n v="317.31"/>
    <n v="1"/>
    <n v="0"/>
    <n v="1"/>
    <n v="0"/>
    <x v="5"/>
  </r>
  <r>
    <x v="1225"/>
    <x v="11"/>
    <s v="Eunapolis"/>
    <x v="6"/>
    <n v="1"/>
    <n v="3"/>
    <n v="438.76"/>
    <n v="1"/>
    <n v="0"/>
    <n v="5"/>
    <n v="0"/>
    <x v="6"/>
  </r>
  <r>
    <x v="1225"/>
    <x v="11"/>
    <s v="Eunapolis"/>
    <x v="0"/>
    <n v="2"/>
    <n v="2"/>
    <n v="240.56"/>
    <n v="2"/>
    <n v="0"/>
    <n v="5"/>
    <n v="0"/>
    <x v="0"/>
  </r>
  <r>
    <x v="1225"/>
    <x v="11"/>
    <s v="Eunapolis"/>
    <x v="10"/>
    <n v="1"/>
    <n v="1"/>
    <n v="85.04"/>
    <n v="1"/>
    <n v="0"/>
    <n v="4"/>
    <n v="0"/>
    <x v="10"/>
  </r>
  <r>
    <x v="1225"/>
    <x v="11"/>
    <s v="Eunapolis"/>
    <x v="11"/>
    <n v="1"/>
    <n v="1"/>
    <n v="171.27"/>
    <n v="1"/>
    <n v="0"/>
    <n v="5"/>
    <n v="0"/>
    <x v="11"/>
  </r>
  <r>
    <x v="1225"/>
    <x v="11"/>
    <s v="Eunapolis"/>
    <x v="12"/>
    <n v="1"/>
    <n v="2"/>
    <n v="183.94"/>
    <n v="1"/>
    <n v="0"/>
    <n v="5"/>
    <n v="0"/>
    <x v="12"/>
  </r>
  <r>
    <x v="1225"/>
    <x v="11"/>
    <s v="Eunapolis"/>
    <x v="14"/>
    <n v="2"/>
    <n v="2"/>
    <n v="211.19"/>
    <n v="2"/>
    <n v="0"/>
    <n v="4"/>
    <n v="0"/>
    <x v="14"/>
  </r>
  <r>
    <x v="1225"/>
    <x v="11"/>
    <s v="Eunapolis"/>
    <x v="18"/>
    <n v="2"/>
    <n v="2"/>
    <n v="231.93"/>
    <n v="2"/>
    <n v="0"/>
    <n v="5"/>
    <n v="0"/>
    <x v="18"/>
  </r>
  <r>
    <x v="1226"/>
    <x v="0"/>
    <s v="Sao Paulo"/>
    <x v="8"/>
    <n v="1"/>
    <n v="1"/>
    <n v="126.92"/>
    <n v="1"/>
    <n v="0"/>
    <n v="5"/>
    <n v="0"/>
    <x v="8"/>
  </r>
  <r>
    <x v="1226"/>
    <x v="0"/>
    <s v="Sao Paulo"/>
    <x v="9"/>
    <n v="1"/>
    <n v="4"/>
    <n v="124.12"/>
    <n v="1"/>
    <n v="0"/>
    <n v="5"/>
    <n v="0"/>
    <x v="9"/>
  </r>
  <r>
    <x v="1226"/>
    <x v="0"/>
    <s v="Sao Paulo"/>
    <x v="10"/>
    <n v="1"/>
    <n v="4"/>
    <n v="133.08000000000001"/>
    <n v="1"/>
    <n v="0"/>
    <n v="3"/>
    <n v="0"/>
    <x v="10"/>
  </r>
  <r>
    <x v="1227"/>
    <x v="2"/>
    <s v="Morrinhos"/>
    <x v="1"/>
    <n v="1"/>
    <n v="1"/>
    <n v="428.07"/>
    <n v="1"/>
    <n v="0"/>
    <n v="5"/>
    <n v="0"/>
    <x v="1"/>
  </r>
  <r>
    <x v="1227"/>
    <x v="2"/>
    <s v="Morrinhos"/>
    <x v="9"/>
    <n v="4"/>
    <n v="4"/>
    <n v="411.43"/>
    <n v="4"/>
    <n v="0"/>
    <n v="3.25"/>
    <n v="0"/>
    <x v="9"/>
  </r>
  <r>
    <x v="1227"/>
    <x v="2"/>
    <s v="Morrinhos"/>
    <x v="10"/>
    <n v="3"/>
    <n v="3"/>
    <n v="311.69"/>
    <n v="3"/>
    <n v="0"/>
    <n v="4"/>
    <n v="0"/>
    <x v="10"/>
  </r>
  <r>
    <x v="1227"/>
    <x v="2"/>
    <s v="Morrinhos"/>
    <x v="11"/>
    <n v="3"/>
    <n v="4"/>
    <n v="424.5"/>
    <n v="3"/>
    <n v="0"/>
    <n v="4.67"/>
    <n v="0"/>
    <x v="11"/>
  </r>
  <r>
    <x v="1227"/>
    <x v="2"/>
    <s v="Morrinhos"/>
    <x v="12"/>
    <n v="2"/>
    <n v="2"/>
    <n v="146.75"/>
    <n v="2"/>
    <n v="0"/>
    <n v="5"/>
    <n v="0"/>
    <x v="12"/>
  </r>
  <r>
    <x v="1227"/>
    <x v="2"/>
    <s v="Morrinhos"/>
    <x v="13"/>
    <n v="4"/>
    <n v="4"/>
    <n v="421.04"/>
    <n v="4"/>
    <n v="0"/>
    <n v="4.75"/>
    <n v="0"/>
    <x v="13"/>
  </r>
  <r>
    <x v="1227"/>
    <x v="2"/>
    <s v="Morrinhos"/>
    <x v="14"/>
    <n v="1"/>
    <n v="1"/>
    <n v="63.23"/>
    <n v="1"/>
    <n v="0"/>
    <n v="5"/>
    <n v="0"/>
    <x v="14"/>
  </r>
  <r>
    <x v="1227"/>
    <x v="2"/>
    <s v="Morrinhos"/>
    <x v="18"/>
    <n v="1"/>
    <n v="1"/>
    <n v="119.96"/>
    <n v="1"/>
    <n v="0"/>
    <n v="4"/>
    <n v="0"/>
    <x v="18"/>
  </r>
  <r>
    <x v="1228"/>
    <x v="0"/>
    <s v="Sao Paulo"/>
    <x v="7"/>
    <n v="1"/>
    <n v="1"/>
    <n v="58.2"/>
    <n v="1"/>
    <n v="0"/>
    <n v="4"/>
    <n v="0"/>
    <x v="7"/>
  </r>
  <r>
    <x v="1228"/>
    <x v="0"/>
    <s v="Sao Paulo"/>
    <x v="8"/>
    <n v="1"/>
    <n v="1"/>
    <n v="51.88"/>
    <n v="1"/>
    <n v="0"/>
    <n v="5"/>
    <n v="0"/>
    <x v="8"/>
  </r>
  <r>
    <x v="1229"/>
    <x v="0"/>
    <s v="Sao Paulo"/>
    <x v="14"/>
    <n v="4"/>
    <n v="4"/>
    <n v="215.41"/>
    <n v="4"/>
    <n v="0"/>
    <n v="4.25"/>
    <n v="0"/>
    <x v="14"/>
  </r>
  <r>
    <x v="1229"/>
    <x v="0"/>
    <s v="Sao Paulo"/>
    <x v="18"/>
    <n v="4"/>
    <n v="6"/>
    <n v="686.14"/>
    <n v="4"/>
    <n v="0"/>
    <n v="4"/>
    <n v="0"/>
    <x v="18"/>
  </r>
  <r>
    <x v="1229"/>
    <x v="0"/>
    <s v="Sao Paulo"/>
    <x v="15"/>
    <n v="9"/>
    <n v="12"/>
    <n v="1547.15"/>
    <n v="9"/>
    <n v="0"/>
    <n v="4.22"/>
    <n v="0"/>
    <x v="15"/>
  </r>
  <r>
    <x v="1229"/>
    <x v="0"/>
    <s v="Sao Paulo"/>
    <x v="16"/>
    <n v="9"/>
    <n v="9"/>
    <n v="1265.1199999999999"/>
    <n v="8"/>
    <n v="0"/>
    <n v="4.4400000000000004"/>
    <n v="0"/>
    <x v="16"/>
  </r>
  <r>
    <x v="1229"/>
    <x v="0"/>
    <s v="Sao Paulo"/>
    <x v="19"/>
    <n v="9"/>
    <n v="9"/>
    <n v="1587.32"/>
    <n v="8"/>
    <n v="0"/>
    <n v="4.4400000000000004"/>
    <n v="0"/>
    <x v="19"/>
  </r>
  <r>
    <x v="1230"/>
    <x v="0"/>
    <s v="Ribeirao Pretp"/>
    <x v="1"/>
    <n v="1"/>
    <n v="1"/>
    <n v="111.9"/>
    <n v="1"/>
    <n v="0"/>
    <n v="4"/>
    <n v="0"/>
    <x v="1"/>
  </r>
  <r>
    <x v="1230"/>
    <x v="0"/>
    <s v="Ribeirao Pretp"/>
    <x v="9"/>
    <n v="1"/>
    <n v="1"/>
    <n v="70.040000000000006"/>
    <n v="1"/>
    <n v="0"/>
    <n v="4"/>
    <n v="0"/>
    <x v="9"/>
  </r>
  <r>
    <x v="1231"/>
    <x v="0"/>
    <s v="Macatuba"/>
    <x v="6"/>
    <n v="1"/>
    <n v="1"/>
    <n v="25.69"/>
    <n v="1"/>
    <n v="0"/>
    <n v="1"/>
    <n v="0"/>
    <x v="6"/>
  </r>
  <r>
    <x v="1232"/>
    <x v="7"/>
    <s v="Balneario Camboriu"/>
    <x v="11"/>
    <n v="2"/>
    <n v="5"/>
    <n v="225.45"/>
    <n v="2"/>
    <n v="0"/>
    <n v="5"/>
    <n v="0"/>
    <x v="11"/>
  </r>
  <r>
    <x v="1232"/>
    <x v="7"/>
    <s v="Balneario Camboriu"/>
    <x v="15"/>
    <n v="1"/>
    <n v="1"/>
    <n v="52.13"/>
    <n v="1"/>
    <n v="0"/>
    <n v="5"/>
    <n v="0"/>
    <x v="15"/>
  </r>
  <r>
    <x v="1232"/>
    <x v="7"/>
    <s v="Balneario Camboriu"/>
    <x v="16"/>
    <n v="1"/>
    <n v="1"/>
    <n v="52.13"/>
    <n v="1"/>
    <n v="0"/>
    <n v="5"/>
    <n v="0"/>
    <x v="16"/>
  </r>
  <r>
    <x v="1233"/>
    <x v="3"/>
    <s v="Belo Horizonte"/>
    <x v="3"/>
    <n v="1"/>
    <n v="1"/>
    <n v="107.01"/>
    <n v="1"/>
    <n v="0"/>
    <n v="5"/>
    <n v="0"/>
    <x v="3"/>
  </r>
  <r>
    <x v="1234"/>
    <x v="0"/>
    <s v="Sao Paulo"/>
    <x v="0"/>
    <n v="1"/>
    <n v="1"/>
    <n v="162.15"/>
    <n v="1"/>
    <n v="0"/>
    <n v="5"/>
    <n v="0"/>
    <x v="0"/>
  </r>
  <r>
    <x v="1234"/>
    <x v="0"/>
    <s v="Sao Paulo"/>
    <x v="1"/>
    <n v="1"/>
    <n v="1"/>
    <n v="273.95999999999998"/>
    <n v="1"/>
    <n v="0"/>
    <n v="1"/>
    <n v="0"/>
    <x v="1"/>
  </r>
  <r>
    <x v="1234"/>
    <x v="0"/>
    <s v="Sao Paulo"/>
    <x v="9"/>
    <n v="1"/>
    <n v="1"/>
    <n v="259.58999999999997"/>
    <n v="0"/>
    <n v="0"/>
    <n v="2"/>
    <m/>
    <x v="9"/>
  </r>
  <r>
    <x v="1235"/>
    <x v="4"/>
    <s v="Pinhais"/>
    <x v="12"/>
    <n v="1"/>
    <n v="1"/>
    <n v="28.01"/>
    <n v="1"/>
    <n v="0"/>
    <n v="5"/>
    <n v="0"/>
    <x v="12"/>
  </r>
  <r>
    <x v="1236"/>
    <x v="3"/>
    <s v="Belo Horizonte"/>
    <x v="5"/>
    <n v="1"/>
    <n v="1"/>
    <n v="142.71"/>
    <n v="1"/>
    <n v="0"/>
    <n v="3"/>
    <n v="0"/>
    <x v="5"/>
  </r>
  <r>
    <x v="1236"/>
    <x v="3"/>
    <s v="Belo Horizonte"/>
    <x v="6"/>
    <n v="3"/>
    <n v="3"/>
    <n v="349.7"/>
    <n v="3"/>
    <n v="0"/>
    <n v="4.67"/>
    <n v="0"/>
    <x v="6"/>
  </r>
  <r>
    <x v="1236"/>
    <x v="3"/>
    <s v="Belo Horizonte"/>
    <x v="7"/>
    <n v="3"/>
    <n v="3"/>
    <n v="372.77"/>
    <n v="3"/>
    <n v="0"/>
    <n v="4.33"/>
    <n v="0"/>
    <x v="7"/>
  </r>
  <r>
    <x v="1236"/>
    <x v="3"/>
    <s v="Belo Horizonte"/>
    <x v="8"/>
    <n v="9"/>
    <n v="9"/>
    <n v="972.67"/>
    <n v="9"/>
    <n v="0"/>
    <n v="4.5599999999999996"/>
    <n v="0"/>
    <x v="8"/>
  </r>
  <r>
    <x v="1236"/>
    <x v="3"/>
    <s v="Belo Horizonte"/>
    <x v="0"/>
    <n v="8"/>
    <n v="9"/>
    <n v="903.2"/>
    <n v="8"/>
    <n v="1"/>
    <n v="4.63"/>
    <n v="0.125"/>
    <x v="0"/>
  </r>
  <r>
    <x v="1236"/>
    <x v="3"/>
    <s v="Belo Horizonte"/>
    <x v="1"/>
    <n v="10"/>
    <n v="11"/>
    <n v="1199.3900000000001"/>
    <n v="10"/>
    <n v="0"/>
    <n v="4.4000000000000004"/>
    <n v="0"/>
    <x v="1"/>
  </r>
  <r>
    <x v="1236"/>
    <x v="3"/>
    <s v="Belo Horizonte"/>
    <x v="9"/>
    <n v="13"/>
    <n v="13"/>
    <n v="1413.07"/>
    <n v="13"/>
    <n v="1"/>
    <n v="4.62"/>
    <n v="7.6923076923076927E-2"/>
    <x v="9"/>
  </r>
  <r>
    <x v="1236"/>
    <x v="3"/>
    <s v="Belo Horizonte"/>
    <x v="10"/>
    <n v="15"/>
    <n v="15"/>
    <n v="1950.55"/>
    <n v="15"/>
    <n v="2"/>
    <n v="4.79"/>
    <n v="0.13333333333333333"/>
    <x v="10"/>
  </r>
  <r>
    <x v="1236"/>
    <x v="3"/>
    <s v="Belo Horizonte"/>
    <x v="11"/>
    <n v="6"/>
    <n v="6"/>
    <n v="677.86"/>
    <n v="6"/>
    <n v="0"/>
    <n v="4"/>
    <n v="0"/>
    <x v="11"/>
  </r>
  <r>
    <x v="1236"/>
    <x v="3"/>
    <s v="Belo Horizonte"/>
    <x v="12"/>
    <n v="22"/>
    <n v="24"/>
    <n v="2797.18"/>
    <n v="22"/>
    <n v="2"/>
    <n v="4.32"/>
    <n v="9.0909090909090912E-2"/>
    <x v="12"/>
  </r>
  <r>
    <x v="1236"/>
    <x v="3"/>
    <s v="Belo Horizonte"/>
    <x v="13"/>
    <n v="13"/>
    <n v="13"/>
    <n v="1438.09"/>
    <n v="12"/>
    <n v="3"/>
    <n v="3.69"/>
    <n v="0.25"/>
    <x v="13"/>
  </r>
  <r>
    <x v="1236"/>
    <x v="3"/>
    <s v="Belo Horizonte"/>
    <x v="14"/>
    <n v="8"/>
    <n v="8"/>
    <n v="856.95"/>
    <n v="8"/>
    <n v="0"/>
    <n v="4.13"/>
    <n v="0"/>
    <x v="14"/>
  </r>
  <r>
    <x v="1236"/>
    <x v="3"/>
    <s v="Belo Horizonte"/>
    <x v="18"/>
    <n v="7"/>
    <n v="7"/>
    <n v="773.56"/>
    <n v="7"/>
    <n v="0"/>
    <n v="5"/>
    <n v="0"/>
    <x v="18"/>
  </r>
  <r>
    <x v="1236"/>
    <x v="3"/>
    <s v="Belo Horizonte"/>
    <x v="15"/>
    <n v="7"/>
    <n v="7"/>
    <n v="712.06"/>
    <n v="7"/>
    <n v="0"/>
    <n v="4.71"/>
    <n v="0"/>
    <x v="15"/>
  </r>
  <r>
    <x v="1236"/>
    <x v="3"/>
    <s v="Belo Horizonte"/>
    <x v="16"/>
    <n v="14"/>
    <n v="14"/>
    <n v="1479.18"/>
    <n v="14"/>
    <n v="0"/>
    <n v="4.79"/>
    <n v="0"/>
    <x v="16"/>
  </r>
  <r>
    <x v="1236"/>
    <x v="3"/>
    <s v="Belo Horizonte"/>
    <x v="19"/>
    <n v="12"/>
    <n v="13"/>
    <n v="1542.13"/>
    <n v="12"/>
    <n v="2"/>
    <n v="4.75"/>
    <n v="0.16666666666666666"/>
    <x v="19"/>
  </r>
  <r>
    <x v="1237"/>
    <x v="7"/>
    <s v="Rio Do Sul"/>
    <x v="17"/>
    <n v="5"/>
    <n v="9"/>
    <n v="547.66999999999996"/>
    <n v="5"/>
    <n v="1"/>
    <n v="4"/>
    <n v="0.2"/>
    <x v="17"/>
  </r>
  <r>
    <x v="1237"/>
    <x v="7"/>
    <s v="Rio Do Sul"/>
    <x v="2"/>
    <n v="6"/>
    <n v="6"/>
    <n v="596.73"/>
    <n v="6"/>
    <n v="0"/>
    <n v="4.83"/>
    <n v="0"/>
    <x v="2"/>
  </r>
  <r>
    <x v="1237"/>
    <x v="7"/>
    <s v="Rio Do Sul"/>
    <x v="3"/>
    <n v="15"/>
    <n v="16"/>
    <n v="1755.27"/>
    <n v="15"/>
    <n v="1"/>
    <n v="4.33"/>
    <n v="6.6666666666666666E-2"/>
    <x v="3"/>
  </r>
  <r>
    <x v="1237"/>
    <x v="7"/>
    <s v="Rio Do Sul"/>
    <x v="4"/>
    <n v="8"/>
    <n v="8"/>
    <n v="698.63"/>
    <n v="8"/>
    <n v="0"/>
    <n v="5"/>
    <n v="0"/>
    <x v="4"/>
  </r>
  <r>
    <x v="1237"/>
    <x v="7"/>
    <s v="Rio Do Sul"/>
    <x v="5"/>
    <n v="8"/>
    <n v="9"/>
    <n v="847.91"/>
    <n v="8"/>
    <n v="0"/>
    <n v="4.75"/>
    <n v="0"/>
    <x v="5"/>
  </r>
  <r>
    <x v="1237"/>
    <x v="7"/>
    <s v="Rio Do Sul"/>
    <x v="6"/>
    <n v="14"/>
    <n v="14"/>
    <n v="1484.85"/>
    <n v="14"/>
    <n v="0"/>
    <n v="4.3600000000000003"/>
    <n v="0"/>
    <x v="6"/>
  </r>
  <r>
    <x v="1237"/>
    <x v="7"/>
    <s v="Rio Do Sul"/>
    <x v="7"/>
    <n v="12"/>
    <n v="15"/>
    <n v="1314.89"/>
    <n v="12"/>
    <n v="0"/>
    <n v="3.75"/>
    <n v="0"/>
    <x v="7"/>
  </r>
  <r>
    <x v="1237"/>
    <x v="7"/>
    <s v="Rio Do Sul"/>
    <x v="8"/>
    <n v="15"/>
    <n v="17"/>
    <n v="1663.61"/>
    <n v="15"/>
    <n v="0"/>
    <n v="4.71"/>
    <n v="0"/>
    <x v="8"/>
  </r>
  <r>
    <x v="1237"/>
    <x v="7"/>
    <s v="Rio Do Sul"/>
    <x v="0"/>
    <n v="6"/>
    <n v="6"/>
    <n v="541.32000000000005"/>
    <n v="6"/>
    <n v="1"/>
    <n v="3"/>
    <n v="0.16666666666666666"/>
    <x v="0"/>
  </r>
  <r>
    <x v="1237"/>
    <x v="7"/>
    <s v="Rio Do Sul"/>
    <x v="1"/>
    <n v="4"/>
    <n v="4"/>
    <n v="367.23"/>
    <n v="4"/>
    <n v="0"/>
    <n v="4.75"/>
    <n v="0"/>
    <x v="1"/>
  </r>
  <r>
    <x v="1237"/>
    <x v="7"/>
    <s v="Rio Do Sul"/>
    <x v="9"/>
    <n v="4"/>
    <n v="4"/>
    <n v="343.37"/>
    <n v="4"/>
    <n v="1"/>
    <n v="4.5"/>
    <n v="0.25"/>
    <x v="9"/>
  </r>
  <r>
    <x v="1237"/>
    <x v="7"/>
    <s v="Rio Do Sul"/>
    <x v="10"/>
    <n v="5"/>
    <n v="5"/>
    <n v="593.65"/>
    <n v="5"/>
    <n v="0"/>
    <n v="4.4000000000000004"/>
    <n v="0"/>
    <x v="10"/>
  </r>
  <r>
    <x v="1237"/>
    <x v="7"/>
    <s v="Rio Do Sul"/>
    <x v="11"/>
    <n v="2"/>
    <n v="4"/>
    <n v="165.38"/>
    <n v="2"/>
    <n v="0"/>
    <n v="1"/>
    <n v="0"/>
    <x v="11"/>
  </r>
  <r>
    <x v="1237"/>
    <x v="7"/>
    <s v="Rio Do Sul"/>
    <x v="12"/>
    <n v="16"/>
    <n v="17"/>
    <n v="1478.64"/>
    <n v="16"/>
    <n v="2"/>
    <n v="4.1900000000000004"/>
    <n v="0.125"/>
    <x v="12"/>
  </r>
  <r>
    <x v="1237"/>
    <x v="7"/>
    <s v="Rio Do Sul"/>
    <x v="13"/>
    <n v="13"/>
    <n v="15"/>
    <n v="1341.83"/>
    <n v="13"/>
    <n v="1"/>
    <n v="3.46"/>
    <n v="7.6923076923076927E-2"/>
    <x v="13"/>
  </r>
  <r>
    <x v="1237"/>
    <x v="7"/>
    <s v="Rio Do Sul"/>
    <x v="14"/>
    <n v="11"/>
    <n v="14"/>
    <n v="1111.1300000000001"/>
    <n v="11"/>
    <n v="0"/>
    <n v="4.55"/>
    <n v="0"/>
    <x v="14"/>
  </r>
  <r>
    <x v="1237"/>
    <x v="7"/>
    <s v="Rio Do Sul"/>
    <x v="18"/>
    <n v="5"/>
    <n v="9"/>
    <n v="429.03"/>
    <n v="5"/>
    <n v="0"/>
    <n v="4.4000000000000004"/>
    <n v="0"/>
    <x v="18"/>
  </r>
  <r>
    <x v="1237"/>
    <x v="7"/>
    <s v="Rio Do Sul"/>
    <x v="15"/>
    <n v="8"/>
    <n v="9"/>
    <n v="802.55"/>
    <n v="8"/>
    <n v="0"/>
    <n v="4.75"/>
    <n v="0"/>
    <x v="15"/>
  </r>
  <r>
    <x v="1237"/>
    <x v="7"/>
    <s v="Rio Do Sul"/>
    <x v="16"/>
    <n v="3"/>
    <n v="3"/>
    <n v="267.60000000000002"/>
    <n v="3"/>
    <n v="0"/>
    <n v="4"/>
    <n v="0"/>
    <x v="16"/>
  </r>
  <r>
    <x v="1237"/>
    <x v="7"/>
    <s v="Rio Do Sul"/>
    <x v="19"/>
    <n v="1"/>
    <n v="1"/>
    <n v="133.91"/>
    <n v="1"/>
    <n v="0"/>
    <n v="5"/>
    <n v="0"/>
    <x v="19"/>
  </r>
  <r>
    <x v="1238"/>
    <x v="0"/>
    <s v="Jau"/>
    <x v="7"/>
    <n v="2"/>
    <n v="2"/>
    <n v="188.6"/>
    <n v="2"/>
    <n v="0"/>
    <n v="1"/>
    <n v="0"/>
    <x v="7"/>
  </r>
  <r>
    <x v="1238"/>
    <x v="0"/>
    <s v="Jau"/>
    <x v="8"/>
    <n v="5"/>
    <n v="5"/>
    <n v="401.54"/>
    <n v="5"/>
    <n v="0"/>
    <n v="4.5999999999999996"/>
    <n v="0"/>
    <x v="8"/>
  </r>
  <r>
    <x v="1238"/>
    <x v="0"/>
    <s v="Jau"/>
    <x v="9"/>
    <n v="4"/>
    <n v="7"/>
    <n v="519.75"/>
    <n v="4"/>
    <n v="0"/>
    <n v="3.25"/>
    <n v="0"/>
    <x v="9"/>
  </r>
  <r>
    <x v="1238"/>
    <x v="0"/>
    <s v="Jau"/>
    <x v="11"/>
    <n v="3"/>
    <n v="4"/>
    <n v="287.10000000000002"/>
    <n v="3"/>
    <n v="0"/>
    <n v="3.33"/>
    <n v="0"/>
    <x v="11"/>
  </r>
  <r>
    <x v="1238"/>
    <x v="0"/>
    <s v="Jau"/>
    <x v="12"/>
    <n v="3"/>
    <n v="3"/>
    <n v="353.01"/>
    <n v="3"/>
    <n v="1"/>
    <n v="3"/>
    <n v="0.33333333333333331"/>
    <x v="12"/>
  </r>
  <r>
    <x v="1238"/>
    <x v="0"/>
    <s v="Jau"/>
    <x v="13"/>
    <n v="2"/>
    <n v="2"/>
    <n v="306.14"/>
    <n v="2"/>
    <n v="0"/>
    <n v="3.5"/>
    <n v="0"/>
    <x v="13"/>
  </r>
  <r>
    <x v="1238"/>
    <x v="0"/>
    <s v="Jau"/>
    <x v="14"/>
    <n v="3"/>
    <n v="3"/>
    <n v="323.41000000000003"/>
    <n v="3"/>
    <n v="0"/>
    <n v="4.33"/>
    <n v="0"/>
    <x v="14"/>
  </r>
  <r>
    <x v="1238"/>
    <x v="0"/>
    <s v="Jau"/>
    <x v="18"/>
    <n v="4"/>
    <n v="5"/>
    <n v="419.3"/>
    <n v="4"/>
    <n v="0"/>
    <n v="4.75"/>
    <n v="0"/>
    <x v="18"/>
  </r>
  <r>
    <x v="1238"/>
    <x v="0"/>
    <s v="Jau"/>
    <x v="15"/>
    <n v="5"/>
    <n v="5"/>
    <n v="927.59"/>
    <n v="4"/>
    <n v="0"/>
    <n v="2.8"/>
    <n v="0"/>
    <x v="15"/>
  </r>
  <r>
    <x v="1238"/>
    <x v="0"/>
    <s v="Jau"/>
    <x v="16"/>
    <n v="2"/>
    <n v="2"/>
    <n v="131.26"/>
    <n v="2"/>
    <n v="0"/>
    <n v="3"/>
    <n v="0"/>
    <x v="16"/>
  </r>
  <r>
    <x v="1238"/>
    <x v="0"/>
    <s v="Jau"/>
    <x v="19"/>
    <n v="4"/>
    <n v="4"/>
    <n v="591.55999999999995"/>
    <n v="4"/>
    <n v="0"/>
    <n v="4"/>
    <n v="0"/>
    <x v="19"/>
  </r>
  <r>
    <x v="1239"/>
    <x v="0"/>
    <s v="Sao Paulo"/>
    <x v="5"/>
    <n v="1"/>
    <n v="1"/>
    <n v="507.17"/>
    <n v="1"/>
    <n v="0"/>
    <n v="4"/>
    <n v="0"/>
    <x v="5"/>
  </r>
  <r>
    <x v="1239"/>
    <x v="0"/>
    <s v="Sao Paulo"/>
    <x v="6"/>
    <n v="1"/>
    <n v="1"/>
    <n v="455.82"/>
    <n v="1"/>
    <n v="0"/>
    <n v="5"/>
    <n v="0"/>
    <x v="6"/>
  </r>
  <r>
    <x v="1239"/>
    <x v="0"/>
    <s v="Sao Paulo"/>
    <x v="7"/>
    <n v="1"/>
    <n v="1"/>
    <n v="450.89"/>
    <n v="1"/>
    <n v="0"/>
    <n v="5"/>
    <n v="0"/>
    <x v="7"/>
  </r>
  <r>
    <x v="1239"/>
    <x v="0"/>
    <s v="Sao Paulo"/>
    <x v="8"/>
    <n v="2"/>
    <n v="2"/>
    <n v="957.48"/>
    <n v="2"/>
    <n v="0"/>
    <n v="5"/>
    <n v="0"/>
    <x v="8"/>
  </r>
  <r>
    <x v="1239"/>
    <x v="0"/>
    <s v="Sao Paulo"/>
    <x v="0"/>
    <n v="1"/>
    <n v="1"/>
    <n v="472.94"/>
    <n v="1"/>
    <n v="1"/>
    <n v="4"/>
    <n v="1"/>
    <x v="0"/>
  </r>
  <r>
    <x v="1239"/>
    <x v="0"/>
    <s v="Sao Paulo"/>
    <x v="1"/>
    <n v="3"/>
    <n v="3"/>
    <n v="1302.21"/>
    <n v="3"/>
    <n v="1"/>
    <n v="3.67"/>
    <n v="0.33333333333333331"/>
    <x v="1"/>
  </r>
  <r>
    <x v="1239"/>
    <x v="0"/>
    <s v="Sao Paulo"/>
    <x v="9"/>
    <n v="6"/>
    <n v="6"/>
    <n v="2455.06"/>
    <n v="6"/>
    <n v="1"/>
    <n v="4"/>
    <n v="0.16666666666666666"/>
    <x v="9"/>
  </r>
  <r>
    <x v="1239"/>
    <x v="0"/>
    <s v="Sao Paulo"/>
    <x v="10"/>
    <n v="8"/>
    <n v="8"/>
    <n v="3089.28"/>
    <n v="8"/>
    <n v="3"/>
    <n v="3.63"/>
    <n v="0.375"/>
    <x v="10"/>
  </r>
  <r>
    <x v="1239"/>
    <x v="0"/>
    <s v="Sao Paulo"/>
    <x v="11"/>
    <n v="6"/>
    <n v="6"/>
    <n v="2429.39"/>
    <n v="6"/>
    <n v="0"/>
    <n v="4"/>
    <n v="0"/>
    <x v="11"/>
  </r>
  <r>
    <x v="1239"/>
    <x v="0"/>
    <s v="Sao Paulo"/>
    <x v="12"/>
    <n v="1"/>
    <n v="1"/>
    <n v="508.18"/>
    <n v="1"/>
    <n v="0"/>
    <n v="5"/>
    <n v="0"/>
    <x v="12"/>
  </r>
  <r>
    <x v="1240"/>
    <x v="8"/>
    <s v="Campina Das Missoes"/>
    <x v="3"/>
    <n v="5"/>
    <n v="8"/>
    <n v="388.91"/>
    <n v="5"/>
    <n v="0"/>
    <n v="3.8"/>
    <n v="0"/>
    <x v="3"/>
  </r>
  <r>
    <x v="1240"/>
    <x v="8"/>
    <s v="Campina Das Missoes"/>
    <x v="4"/>
    <n v="4"/>
    <n v="10"/>
    <n v="1138.47"/>
    <n v="4"/>
    <n v="0"/>
    <n v="3.25"/>
    <n v="0"/>
    <x v="4"/>
  </r>
  <r>
    <x v="1240"/>
    <x v="8"/>
    <s v="Campina Das Missoes"/>
    <x v="6"/>
    <n v="1"/>
    <n v="1"/>
    <n v="144.19999999999999"/>
    <n v="1"/>
    <n v="1"/>
    <n v="1"/>
    <n v="1"/>
    <x v="6"/>
  </r>
  <r>
    <x v="1240"/>
    <x v="8"/>
    <s v="Campina Das Missoes"/>
    <x v="7"/>
    <n v="1"/>
    <n v="2"/>
    <n v="219.72"/>
    <n v="1"/>
    <n v="0"/>
    <n v="4"/>
    <n v="0"/>
    <x v="7"/>
  </r>
  <r>
    <x v="1241"/>
    <x v="0"/>
    <s v="Ribeirao Preto"/>
    <x v="8"/>
    <n v="1"/>
    <n v="1"/>
    <n v="105.74"/>
    <n v="1"/>
    <n v="0"/>
    <n v="4"/>
    <n v="0"/>
    <x v="8"/>
  </r>
  <r>
    <x v="1241"/>
    <x v="0"/>
    <s v="Ribeirao Preto"/>
    <x v="9"/>
    <n v="2"/>
    <n v="2"/>
    <n v="197.24"/>
    <n v="2"/>
    <n v="0"/>
    <n v="5"/>
    <n v="0"/>
    <x v="9"/>
  </r>
  <r>
    <x v="1241"/>
    <x v="0"/>
    <s v="Ribeirao Preto"/>
    <x v="10"/>
    <n v="1"/>
    <n v="1"/>
    <n v="105.28"/>
    <n v="1"/>
    <n v="0"/>
    <n v="3"/>
    <n v="0"/>
    <x v="10"/>
  </r>
  <r>
    <x v="1241"/>
    <x v="0"/>
    <s v="Ribeirao Preto"/>
    <x v="14"/>
    <n v="3"/>
    <n v="3"/>
    <n v="299.64999999999998"/>
    <n v="3"/>
    <n v="0"/>
    <n v="4.33"/>
    <n v="0"/>
    <x v="14"/>
  </r>
  <r>
    <x v="1241"/>
    <x v="0"/>
    <s v="Ribeirao Preto"/>
    <x v="15"/>
    <n v="2"/>
    <n v="2"/>
    <n v="171.1"/>
    <n v="2"/>
    <n v="0"/>
    <n v="4.5"/>
    <n v="0"/>
    <x v="15"/>
  </r>
  <r>
    <x v="1241"/>
    <x v="0"/>
    <s v="Ribeirao Preto"/>
    <x v="19"/>
    <n v="2"/>
    <n v="2"/>
    <n v="222.98"/>
    <n v="2"/>
    <n v="0"/>
    <n v="5"/>
    <n v="0"/>
    <x v="19"/>
  </r>
  <r>
    <x v="1242"/>
    <x v="4"/>
    <s v="Maringa"/>
    <x v="9"/>
    <n v="7"/>
    <n v="8"/>
    <n v="718.73"/>
    <n v="6"/>
    <n v="1"/>
    <n v="3.86"/>
    <n v="0.16666666666666666"/>
    <x v="9"/>
  </r>
  <r>
    <x v="1242"/>
    <x v="4"/>
    <s v="Maringa"/>
    <x v="10"/>
    <n v="7"/>
    <n v="10"/>
    <n v="1302.0899999999999"/>
    <n v="7"/>
    <n v="0"/>
    <n v="5"/>
    <n v="0"/>
    <x v="10"/>
  </r>
  <r>
    <x v="1242"/>
    <x v="4"/>
    <s v="Maringa"/>
    <x v="11"/>
    <n v="17"/>
    <n v="17"/>
    <n v="1477.66"/>
    <n v="17"/>
    <n v="0"/>
    <n v="4.76"/>
    <n v="0"/>
    <x v="11"/>
  </r>
  <r>
    <x v="1242"/>
    <x v="4"/>
    <s v="Maringa"/>
    <x v="12"/>
    <n v="12"/>
    <n v="13"/>
    <n v="1066.92"/>
    <n v="12"/>
    <n v="1"/>
    <n v="3.92"/>
    <n v="8.3333333333333329E-2"/>
    <x v="12"/>
  </r>
  <r>
    <x v="1242"/>
    <x v="4"/>
    <s v="Maringa"/>
    <x v="13"/>
    <n v="21"/>
    <n v="21"/>
    <n v="2076.2800000000002"/>
    <n v="21"/>
    <n v="1"/>
    <n v="4.1900000000000004"/>
    <n v="4.7619047619047616E-2"/>
    <x v="13"/>
  </r>
  <r>
    <x v="1242"/>
    <x v="4"/>
    <s v="Maringa"/>
    <x v="14"/>
    <n v="3"/>
    <n v="3"/>
    <n v="160.78"/>
    <n v="3"/>
    <n v="0"/>
    <n v="4"/>
    <n v="0"/>
    <x v="14"/>
  </r>
  <r>
    <x v="1242"/>
    <x v="4"/>
    <s v="Maringa"/>
    <x v="18"/>
    <n v="5"/>
    <n v="5"/>
    <n v="574.20000000000005"/>
    <n v="5"/>
    <n v="1"/>
    <n v="4"/>
    <n v="0.2"/>
    <x v="18"/>
  </r>
  <r>
    <x v="1242"/>
    <x v="4"/>
    <s v="Maringa"/>
    <x v="15"/>
    <n v="2"/>
    <n v="5"/>
    <n v="366.07"/>
    <n v="2"/>
    <n v="0"/>
    <n v="5"/>
    <n v="0"/>
    <x v="15"/>
  </r>
  <r>
    <x v="1242"/>
    <x v="4"/>
    <s v="Maringa"/>
    <x v="16"/>
    <n v="3"/>
    <n v="4"/>
    <n v="220.72"/>
    <n v="3"/>
    <n v="0"/>
    <n v="2.67"/>
    <n v="0"/>
    <x v="16"/>
  </r>
  <r>
    <x v="1242"/>
    <x v="4"/>
    <s v="Maringa"/>
    <x v="19"/>
    <n v="1"/>
    <n v="1"/>
    <n v="72.180000000000007"/>
    <n v="1"/>
    <n v="0"/>
    <n v="5"/>
    <n v="0"/>
    <x v="19"/>
  </r>
  <r>
    <x v="1243"/>
    <x v="4"/>
    <s v="Curitiba"/>
    <x v="16"/>
    <n v="2"/>
    <n v="2"/>
    <n v="119.46"/>
    <n v="2"/>
    <n v="0"/>
    <n v="4.5"/>
    <n v="0"/>
    <x v="16"/>
  </r>
  <r>
    <x v="1243"/>
    <x v="4"/>
    <s v="Curitiba"/>
    <x v="19"/>
    <n v="25"/>
    <n v="25"/>
    <n v="1572.65"/>
    <n v="25"/>
    <n v="0"/>
    <n v="4.72"/>
    <n v="0"/>
    <x v="19"/>
  </r>
  <r>
    <x v="1244"/>
    <x v="22"/>
    <s v="Marechal Candido Rondon"/>
    <x v="0"/>
    <n v="2"/>
    <n v="2"/>
    <n v="501.95"/>
    <n v="2"/>
    <n v="0"/>
    <n v="4"/>
    <n v="0"/>
    <x v="0"/>
  </r>
  <r>
    <x v="1244"/>
    <x v="22"/>
    <s v="Marechal Candido Rondon"/>
    <x v="9"/>
    <n v="3"/>
    <n v="3"/>
    <n v="566.66999999999996"/>
    <n v="3"/>
    <n v="0"/>
    <n v="4.33"/>
    <n v="0"/>
    <x v="9"/>
  </r>
  <r>
    <x v="1244"/>
    <x v="22"/>
    <s v="Marechal Candido Rondon"/>
    <x v="10"/>
    <n v="1"/>
    <n v="1"/>
    <n v="54.1"/>
    <n v="1"/>
    <n v="0"/>
    <n v="5"/>
    <n v="0"/>
    <x v="10"/>
  </r>
  <r>
    <x v="1244"/>
    <x v="22"/>
    <s v="Marechal Candido Rondon"/>
    <x v="11"/>
    <n v="1"/>
    <n v="1"/>
    <n v="236.29"/>
    <n v="1"/>
    <n v="0"/>
    <n v="5"/>
    <n v="0"/>
    <x v="11"/>
  </r>
  <r>
    <x v="1244"/>
    <x v="22"/>
    <s v="Marechal Candido Rondon"/>
    <x v="12"/>
    <n v="1"/>
    <n v="1"/>
    <n v="34.1"/>
    <n v="1"/>
    <n v="0"/>
    <n v="5"/>
    <n v="0"/>
    <x v="12"/>
  </r>
  <r>
    <x v="1245"/>
    <x v="0"/>
    <s v="Sorocaba"/>
    <x v="16"/>
    <n v="1"/>
    <n v="1"/>
    <n v="133.84"/>
    <n v="1"/>
    <n v="0"/>
    <n v="5"/>
    <n v="0"/>
    <x v="16"/>
  </r>
  <r>
    <x v="1246"/>
    <x v="5"/>
    <s v="Rio Bonito"/>
    <x v="3"/>
    <n v="1"/>
    <n v="1"/>
    <n v="114.9"/>
    <n v="1"/>
    <n v="0"/>
    <n v="5"/>
    <n v="0"/>
    <x v="3"/>
  </r>
  <r>
    <x v="1246"/>
    <x v="5"/>
    <s v="Rio Bonito"/>
    <x v="4"/>
    <n v="1"/>
    <n v="1"/>
    <n v="286.08999999999997"/>
    <n v="1"/>
    <n v="0"/>
    <n v="5"/>
    <n v="0"/>
    <x v="4"/>
  </r>
  <r>
    <x v="1246"/>
    <x v="5"/>
    <s v="Rio Bonito"/>
    <x v="5"/>
    <n v="1"/>
    <n v="1"/>
    <n v="2827"/>
    <n v="1"/>
    <n v="0"/>
    <n v="1"/>
    <n v="0"/>
    <x v="5"/>
  </r>
  <r>
    <x v="1246"/>
    <x v="5"/>
    <s v="Rio Bonito"/>
    <x v="6"/>
    <n v="1"/>
    <n v="1"/>
    <n v="105.38"/>
    <n v="1"/>
    <n v="0"/>
    <n v="5"/>
    <n v="0"/>
    <x v="6"/>
  </r>
  <r>
    <x v="1246"/>
    <x v="5"/>
    <s v="Rio Bonito"/>
    <x v="7"/>
    <n v="1"/>
    <n v="1"/>
    <n v="115.45"/>
    <n v="1"/>
    <n v="0"/>
    <n v="5"/>
    <n v="0"/>
    <x v="7"/>
  </r>
  <r>
    <x v="1246"/>
    <x v="5"/>
    <s v="Rio Bonito"/>
    <x v="8"/>
    <n v="1"/>
    <n v="1"/>
    <n v="177.68"/>
    <n v="1"/>
    <n v="0"/>
    <n v="4"/>
    <n v="0"/>
    <x v="8"/>
  </r>
  <r>
    <x v="1247"/>
    <x v="0"/>
    <s v="Sao Paulo"/>
    <x v="16"/>
    <n v="7"/>
    <n v="7"/>
    <n v="3597.7"/>
    <n v="7"/>
    <n v="0"/>
    <n v="4.57"/>
    <n v="0"/>
    <x v="16"/>
  </r>
  <r>
    <x v="1247"/>
    <x v="0"/>
    <s v="Sao Paulo"/>
    <x v="19"/>
    <n v="12"/>
    <n v="12"/>
    <n v="4898.32"/>
    <n v="12"/>
    <n v="1"/>
    <n v="3.83"/>
    <n v="8.3333333333333329E-2"/>
    <x v="19"/>
  </r>
  <r>
    <x v="1248"/>
    <x v="3"/>
    <s v="Ipatinga"/>
    <x v="3"/>
    <n v="2"/>
    <n v="2"/>
    <n v="583.87"/>
    <n v="2"/>
    <n v="0"/>
    <n v="5"/>
    <n v="0"/>
    <x v="3"/>
  </r>
  <r>
    <x v="1248"/>
    <x v="3"/>
    <s v="Ipatinga"/>
    <x v="4"/>
    <n v="3"/>
    <n v="3"/>
    <n v="1096.83"/>
    <n v="3"/>
    <n v="0"/>
    <n v="4.33"/>
    <n v="0"/>
    <x v="4"/>
  </r>
  <r>
    <x v="1248"/>
    <x v="3"/>
    <s v="Ipatinga"/>
    <x v="5"/>
    <n v="1"/>
    <n v="1"/>
    <n v="371.89"/>
    <n v="1"/>
    <n v="0"/>
    <n v="5"/>
    <n v="0"/>
    <x v="5"/>
  </r>
  <r>
    <x v="1248"/>
    <x v="3"/>
    <s v="Ipatinga"/>
    <x v="7"/>
    <n v="2"/>
    <n v="2"/>
    <n v="755.77"/>
    <n v="2"/>
    <n v="0"/>
    <n v="5"/>
    <n v="0"/>
    <x v="7"/>
  </r>
  <r>
    <x v="1248"/>
    <x v="3"/>
    <s v="Ipatinga"/>
    <x v="0"/>
    <n v="2"/>
    <n v="2"/>
    <n v="753.96"/>
    <n v="2"/>
    <n v="0"/>
    <n v="5"/>
    <n v="0"/>
    <x v="0"/>
  </r>
  <r>
    <x v="1248"/>
    <x v="3"/>
    <s v="Ipatinga"/>
    <x v="9"/>
    <n v="3"/>
    <n v="3"/>
    <n v="1103.4100000000001"/>
    <n v="3"/>
    <n v="0"/>
    <n v="3.67"/>
    <n v="0"/>
    <x v="9"/>
  </r>
  <r>
    <x v="1248"/>
    <x v="3"/>
    <s v="Ipatinga"/>
    <x v="11"/>
    <n v="2"/>
    <n v="2"/>
    <n v="734.4"/>
    <n v="2"/>
    <n v="0"/>
    <n v="4.5"/>
    <n v="0"/>
    <x v="11"/>
  </r>
  <r>
    <x v="1248"/>
    <x v="3"/>
    <s v="Ipatinga"/>
    <x v="14"/>
    <n v="1"/>
    <n v="1"/>
    <n v="366.13"/>
    <n v="1"/>
    <n v="0"/>
    <n v="4"/>
    <n v="0"/>
    <x v="14"/>
  </r>
  <r>
    <x v="1248"/>
    <x v="3"/>
    <s v="Ipatinga"/>
    <x v="18"/>
    <n v="1"/>
    <n v="1"/>
    <n v="369.32"/>
    <n v="1"/>
    <n v="0"/>
    <n v="5"/>
    <n v="0"/>
    <x v="18"/>
  </r>
  <r>
    <x v="1248"/>
    <x v="3"/>
    <s v="Ipatinga"/>
    <x v="15"/>
    <n v="1"/>
    <n v="1"/>
    <n v="369.54"/>
    <n v="1"/>
    <n v="0"/>
    <n v="4"/>
    <n v="0"/>
    <x v="15"/>
  </r>
  <r>
    <x v="1248"/>
    <x v="3"/>
    <s v="Ipatinga"/>
    <x v="19"/>
    <n v="3"/>
    <n v="3"/>
    <n v="962.27"/>
    <n v="3"/>
    <n v="0"/>
    <n v="5"/>
    <n v="0"/>
    <x v="19"/>
  </r>
  <r>
    <x v="1249"/>
    <x v="4"/>
    <s v="Curitiba"/>
    <x v="0"/>
    <n v="1"/>
    <n v="1"/>
    <n v="336.66"/>
    <n v="1"/>
    <n v="0"/>
    <n v="5"/>
    <n v="0"/>
    <x v="0"/>
  </r>
  <r>
    <x v="1249"/>
    <x v="4"/>
    <s v="Curitiba"/>
    <x v="9"/>
    <n v="1"/>
    <n v="1"/>
    <n v="332.07"/>
    <n v="1"/>
    <n v="0"/>
    <n v="5"/>
    <n v="0"/>
    <x v="9"/>
  </r>
  <r>
    <x v="1249"/>
    <x v="4"/>
    <s v="Curitiba"/>
    <x v="10"/>
    <n v="1"/>
    <n v="1"/>
    <n v="354.87"/>
    <n v="1"/>
    <n v="0"/>
    <n v="3"/>
    <n v="0"/>
    <x v="10"/>
  </r>
  <r>
    <x v="1249"/>
    <x v="4"/>
    <s v="Curitiba"/>
    <x v="11"/>
    <n v="3"/>
    <n v="4"/>
    <n v="1422.07"/>
    <n v="2"/>
    <n v="0"/>
    <n v="3.33"/>
    <n v="0"/>
    <x v="11"/>
  </r>
  <r>
    <x v="1249"/>
    <x v="4"/>
    <s v="Curitiba"/>
    <x v="12"/>
    <n v="1"/>
    <n v="1"/>
    <n v="305.51"/>
    <n v="1"/>
    <n v="0"/>
    <n v="5"/>
    <n v="0"/>
    <x v="12"/>
  </r>
  <r>
    <x v="1249"/>
    <x v="4"/>
    <s v="Curitiba"/>
    <x v="13"/>
    <n v="1"/>
    <n v="3"/>
    <n v="1097.7"/>
    <n v="1"/>
    <n v="0"/>
    <n v="5"/>
    <n v="0"/>
    <x v="13"/>
  </r>
  <r>
    <x v="1249"/>
    <x v="4"/>
    <s v="Curitiba"/>
    <x v="14"/>
    <n v="2"/>
    <n v="4"/>
    <n v="877.83"/>
    <n v="2"/>
    <n v="1"/>
    <n v="2.5"/>
    <n v="0.5"/>
    <x v="14"/>
  </r>
  <r>
    <x v="1249"/>
    <x v="4"/>
    <s v="Curitiba"/>
    <x v="18"/>
    <n v="3"/>
    <n v="3"/>
    <n v="1072.1400000000001"/>
    <n v="3"/>
    <n v="0"/>
    <n v="4.33"/>
    <n v="0"/>
    <x v="18"/>
  </r>
  <r>
    <x v="1249"/>
    <x v="4"/>
    <s v="Curitiba"/>
    <x v="15"/>
    <n v="1"/>
    <n v="1"/>
    <n v="462.02"/>
    <n v="1"/>
    <n v="0"/>
    <n v="5"/>
    <n v="0"/>
    <x v="15"/>
  </r>
  <r>
    <x v="1249"/>
    <x v="4"/>
    <s v="Curitiba"/>
    <x v="16"/>
    <n v="1"/>
    <n v="1"/>
    <n v="257.85000000000002"/>
    <n v="1"/>
    <n v="0"/>
    <n v="5"/>
    <n v="0"/>
    <x v="16"/>
  </r>
  <r>
    <x v="1249"/>
    <x v="4"/>
    <s v="Curitiba"/>
    <x v="19"/>
    <n v="1"/>
    <n v="2"/>
    <n v="510.96"/>
    <n v="1"/>
    <n v="0"/>
    <n v="5"/>
    <n v="0"/>
    <x v="19"/>
  </r>
  <r>
    <x v="1250"/>
    <x v="0"/>
    <s v="Guarulhos"/>
    <x v="2"/>
    <n v="1"/>
    <n v="2"/>
    <n v="52.24"/>
    <n v="0"/>
    <n v="0"/>
    <n v="1"/>
    <m/>
    <x v="2"/>
  </r>
  <r>
    <x v="1251"/>
    <x v="4"/>
    <s v="Guaratuba"/>
    <x v="10"/>
    <n v="1"/>
    <n v="1"/>
    <n v="114.44"/>
    <n v="1"/>
    <n v="0"/>
    <n v="4"/>
    <n v="0"/>
    <x v="10"/>
  </r>
  <r>
    <x v="1251"/>
    <x v="4"/>
    <s v="Guaratuba"/>
    <x v="11"/>
    <n v="3"/>
    <n v="3"/>
    <n v="695.3"/>
    <n v="3"/>
    <n v="0"/>
    <n v="3.17"/>
    <n v="0"/>
    <x v="11"/>
  </r>
  <r>
    <x v="1251"/>
    <x v="4"/>
    <s v="Guaratuba"/>
    <x v="12"/>
    <n v="1"/>
    <n v="1"/>
    <n v="215.15"/>
    <n v="1"/>
    <n v="0"/>
    <n v="5"/>
    <n v="0"/>
    <x v="12"/>
  </r>
  <r>
    <x v="1251"/>
    <x v="4"/>
    <s v="Guaratuba"/>
    <x v="14"/>
    <n v="2"/>
    <n v="2"/>
    <n v="362.2"/>
    <n v="2"/>
    <n v="0"/>
    <n v="4"/>
    <n v="0"/>
    <x v="14"/>
  </r>
  <r>
    <x v="1251"/>
    <x v="4"/>
    <s v="Guaratuba"/>
    <x v="15"/>
    <n v="1"/>
    <n v="1"/>
    <n v="121.4"/>
    <n v="1"/>
    <n v="0"/>
    <n v="5"/>
    <n v="0"/>
    <x v="15"/>
  </r>
  <r>
    <x v="1251"/>
    <x v="4"/>
    <s v="Guaratuba"/>
    <x v="19"/>
    <n v="2"/>
    <n v="6"/>
    <n v="274.77"/>
    <n v="2"/>
    <n v="0"/>
    <n v="4"/>
    <n v="0"/>
    <x v="19"/>
  </r>
  <r>
    <x v="1252"/>
    <x v="4"/>
    <s v="Araucaria"/>
    <x v="1"/>
    <n v="1"/>
    <n v="1"/>
    <n v="406.23"/>
    <n v="1"/>
    <n v="0"/>
    <n v="5"/>
    <n v="0"/>
    <x v="1"/>
  </r>
  <r>
    <x v="1252"/>
    <x v="4"/>
    <s v="Araucaria"/>
    <x v="9"/>
    <n v="2"/>
    <n v="2"/>
    <n v="493.31"/>
    <n v="2"/>
    <n v="0"/>
    <n v="4.5"/>
    <n v="0"/>
    <x v="9"/>
  </r>
  <r>
    <x v="1252"/>
    <x v="4"/>
    <s v="Araucaria"/>
    <x v="11"/>
    <n v="3"/>
    <n v="3"/>
    <n v="346.07"/>
    <n v="3"/>
    <n v="1"/>
    <n v="2.67"/>
    <n v="0.33333333333333331"/>
    <x v="11"/>
  </r>
  <r>
    <x v="1252"/>
    <x v="4"/>
    <s v="Araucaria"/>
    <x v="12"/>
    <n v="5"/>
    <n v="6"/>
    <n v="857.95"/>
    <n v="5"/>
    <n v="1"/>
    <n v="3.4"/>
    <n v="0.2"/>
    <x v="12"/>
  </r>
  <r>
    <x v="1252"/>
    <x v="4"/>
    <s v="Araucaria"/>
    <x v="13"/>
    <n v="2"/>
    <n v="2"/>
    <n v="254.71"/>
    <n v="2"/>
    <n v="1"/>
    <n v="2"/>
    <n v="0.5"/>
    <x v="13"/>
  </r>
  <r>
    <x v="1252"/>
    <x v="4"/>
    <s v="Araucaria"/>
    <x v="14"/>
    <n v="5"/>
    <n v="5"/>
    <n v="1194.5899999999999"/>
    <n v="5"/>
    <n v="0"/>
    <n v="4.5999999999999996"/>
    <n v="0"/>
    <x v="14"/>
  </r>
  <r>
    <x v="1252"/>
    <x v="4"/>
    <s v="Araucaria"/>
    <x v="18"/>
    <n v="2"/>
    <n v="2"/>
    <n v="541.91"/>
    <n v="2"/>
    <n v="0"/>
    <n v="4.5"/>
    <n v="0"/>
    <x v="18"/>
  </r>
  <r>
    <x v="1252"/>
    <x v="4"/>
    <s v="Araucaria"/>
    <x v="16"/>
    <n v="3"/>
    <n v="3"/>
    <n v="477.03"/>
    <n v="3"/>
    <n v="0"/>
    <n v="5"/>
    <n v="0"/>
    <x v="16"/>
  </r>
  <r>
    <x v="1253"/>
    <x v="3"/>
    <s v="Formiga"/>
    <x v="16"/>
    <n v="1"/>
    <n v="1"/>
    <n v="103.87"/>
    <n v="1"/>
    <n v="0"/>
    <n v="5"/>
    <n v="0"/>
    <x v="16"/>
  </r>
  <r>
    <x v="1253"/>
    <x v="3"/>
    <s v="Formiga"/>
    <x v="19"/>
    <n v="5"/>
    <n v="6"/>
    <n v="680.21"/>
    <n v="5"/>
    <n v="0"/>
    <n v="4.5999999999999996"/>
    <n v="0"/>
    <x v="19"/>
  </r>
  <r>
    <x v="1254"/>
    <x v="0"/>
    <s v="Sao Bernardo Do Campo"/>
    <x v="10"/>
    <n v="1"/>
    <n v="1"/>
    <n v="618.88"/>
    <n v="1"/>
    <n v="1"/>
    <n v="1"/>
    <n v="1"/>
    <x v="10"/>
  </r>
  <r>
    <x v="1254"/>
    <x v="0"/>
    <s v="Sao Bernardo Do Campo"/>
    <x v="13"/>
    <n v="1"/>
    <n v="1"/>
    <n v="52.1"/>
    <n v="1"/>
    <n v="1"/>
    <n v="3"/>
    <n v="1"/>
    <x v="13"/>
  </r>
  <r>
    <x v="1255"/>
    <x v="0"/>
    <s v="Capivari"/>
    <x v="9"/>
    <n v="3"/>
    <n v="6"/>
    <n v="319.93"/>
    <n v="3"/>
    <n v="0"/>
    <n v="3.33"/>
    <n v="0"/>
    <x v="9"/>
  </r>
  <r>
    <x v="1255"/>
    <x v="0"/>
    <s v="Capivari"/>
    <x v="11"/>
    <n v="2"/>
    <n v="2"/>
    <n v="89.34"/>
    <n v="2"/>
    <n v="0"/>
    <n v="5"/>
    <n v="0"/>
    <x v="11"/>
  </r>
  <r>
    <x v="1255"/>
    <x v="0"/>
    <s v="Capivari"/>
    <x v="12"/>
    <n v="2"/>
    <n v="4"/>
    <n v="295.31"/>
    <n v="2"/>
    <n v="0"/>
    <n v="5"/>
    <n v="0"/>
    <x v="12"/>
  </r>
  <r>
    <x v="1255"/>
    <x v="0"/>
    <s v="Capivari"/>
    <x v="13"/>
    <n v="6"/>
    <n v="9"/>
    <n v="424.95"/>
    <n v="6"/>
    <n v="2"/>
    <n v="3.5"/>
    <n v="0.33333333333333331"/>
    <x v="13"/>
  </r>
  <r>
    <x v="1255"/>
    <x v="0"/>
    <s v="Capivari"/>
    <x v="14"/>
    <n v="9"/>
    <n v="9"/>
    <n v="552.44000000000005"/>
    <n v="9"/>
    <n v="1"/>
    <n v="4.38"/>
    <n v="0.1111111111111111"/>
    <x v="14"/>
  </r>
  <r>
    <x v="1255"/>
    <x v="0"/>
    <s v="Capivari"/>
    <x v="18"/>
    <n v="4"/>
    <n v="5"/>
    <n v="254.17"/>
    <n v="4"/>
    <n v="0"/>
    <n v="3.75"/>
    <n v="0"/>
    <x v="18"/>
  </r>
  <r>
    <x v="1255"/>
    <x v="0"/>
    <s v="Capivari"/>
    <x v="15"/>
    <n v="17"/>
    <n v="17"/>
    <n v="1022.24"/>
    <n v="17"/>
    <n v="0"/>
    <n v="4.12"/>
    <n v="0"/>
    <x v="15"/>
  </r>
  <r>
    <x v="1255"/>
    <x v="0"/>
    <s v="Capivari"/>
    <x v="16"/>
    <n v="10"/>
    <n v="11"/>
    <n v="662.77"/>
    <n v="10"/>
    <n v="1"/>
    <n v="4.0999999999999996"/>
    <n v="0.1"/>
    <x v="16"/>
  </r>
  <r>
    <x v="1255"/>
    <x v="0"/>
    <s v="Capivari"/>
    <x v="19"/>
    <n v="21"/>
    <n v="21"/>
    <n v="1697.08"/>
    <n v="21"/>
    <n v="2"/>
    <n v="4.1399999999999997"/>
    <n v="9.5238095238095233E-2"/>
    <x v="19"/>
  </r>
  <r>
    <x v="1256"/>
    <x v="4"/>
    <s v="Curitiba"/>
    <x v="9"/>
    <n v="1"/>
    <n v="1"/>
    <n v="641.30999999999995"/>
    <n v="1"/>
    <n v="1"/>
    <n v="5"/>
    <n v="1"/>
    <x v="9"/>
  </r>
  <r>
    <x v="1256"/>
    <x v="4"/>
    <s v="Curitiba"/>
    <x v="18"/>
    <n v="1"/>
    <n v="1"/>
    <n v="48.28"/>
    <n v="1"/>
    <n v="0"/>
    <n v="3"/>
    <n v="0"/>
    <x v="18"/>
  </r>
  <r>
    <x v="1256"/>
    <x v="4"/>
    <s v="Curitiba"/>
    <x v="15"/>
    <n v="1"/>
    <n v="4"/>
    <n v="173.32"/>
    <n v="1"/>
    <n v="0"/>
    <n v="1"/>
    <n v="0"/>
    <x v="15"/>
  </r>
  <r>
    <x v="1256"/>
    <x v="4"/>
    <s v="Curitiba"/>
    <x v="16"/>
    <n v="2"/>
    <n v="2"/>
    <n v="86.82"/>
    <n v="2"/>
    <n v="0"/>
    <n v="4.5"/>
    <n v="0"/>
    <x v="16"/>
  </r>
  <r>
    <x v="1257"/>
    <x v="0"/>
    <s v="Pedreira"/>
    <x v="15"/>
    <n v="1"/>
    <n v="1"/>
    <n v="202.62"/>
    <n v="1"/>
    <n v="0"/>
    <n v="5"/>
    <n v="0"/>
    <x v="15"/>
  </r>
  <r>
    <x v="1258"/>
    <x v="0"/>
    <s v="Osasco"/>
    <x v="15"/>
    <n v="2"/>
    <n v="2"/>
    <n v="104.73"/>
    <n v="2"/>
    <n v="0"/>
    <n v="3"/>
    <n v="0"/>
    <x v="15"/>
  </r>
  <r>
    <x v="1258"/>
    <x v="0"/>
    <s v="Osasco"/>
    <x v="16"/>
    <n v="2"/>
    <n v="2"/>
    <n v="413.18"/>
    <n v="2"/>
    <n v="0"/>
    <n v="5"/>
    <n v="0"/>
    <x v="16"/>
  </r>
  <r>
    <x v="1258"/>
    <x v="0"/>
    <s v="Osasco"/>
    <x v="19"/>
    <n v="2"/>
    <n v="2"/>
    <n v="159.22"/>
    <n v="2"/>
    <n v="0"/>
    <n v="5"/>
    <n v="0"/>
    <x v="19"/>
  </r>
  <r>
    <x v="1259"/>
    <x v="0"/>
    <s v="Guarulhos"/>
    <x v="14"/>
    <n v="18"/>
    <n v="23"/>
    <n v="1205.23"/>
    <n v="18"/>
    <n v="0"/>
    <n v="3.83"/>
    <n v="0"/>
    <x v="14"/>
  </r>
  <r>
    <x v="1259"/>
    <x v="0"/>
    <s v="Guarulhos"/>
    <x v="18"/>
    <n v="17"/>
    <n v="25"/>
    <n v="1837.68"/>
    <n v="17"/>
    <n v="1"/>
    <n v="3.63"/>
    <n v="5.8823529411764705E-2"/>
    <x v="18"/>
  </r>
  <r>
    <x v="1259"/>
    <x v="0"/>
    <s v="Guarulhos"/>
    <x v="15"/>
    <n v="17"/>
    <n v="19"/>
    <n v="1767.45"/>
    <n v="17"/>
    <n v="1"/>
    <n v="4.0599999999999996"/>
    <n v="5.8823529411764705E-2"/>
    <x v="15"/>
  </r>
  <r>
    <x v="1259"/>
    <x v="0"/>
    <s v="Guarulhos"/>
    <x v="16"/>
    <n v="23"/>
    <n v="26"/>
    <n v="2532.5"/>
    <n v="22"/>
    <n v="1"/>
    <n v="4.17"/>
    <n v="4.5454545454545456E-2"/>
    <x v="16"/>
  </r>
  <r>
    <x v="1259"/>
    <x v="0"/>
    <s v="Guarulhos"/>
    <x v="19"/>
    <n v="8"/>
    <n v="8"/>
    <n v="558.59"/>
    <n v="7"/>
    <n v="0"/>
    <n v="3.13"/>
    <n v="0"/>
    <x v="19"/>
  </r>
  <r>
    <x v="1260"/>
    <x v="4"/>
    <s v="Guaratuba"/>
    <x v="16"/>
    <n v="4"/>
    <n v="4"/>
    <n v="706.12"/>
    <n v="3"/>
    <n v="0"/>
    <n v="3.25"/>
    <n v="0"/>
    <x v="16"/>
  </r>
  <r>
    <x v="1260"/>
    <x v="4"/>
    <s v="Guaratuba"/>
    <x v="19"/>
    <n v="2"/>
    <n v="2"/>
    <n v="156.84"/>
    <n v="2"/>
    <n v="0"/>
    <n v="5"/>
    <n v="0"/>
    <x v="19"/>
  </r>
  <r>
    <x v="1261"/>
    <x v="5"/>
    <s v="Rio De Janeiro"/>
    <x v="8"/>
    <n v="1"/>
    <n v="2"/>
    <n v="168.48"/>
    <n v="1"/>
    <n v="0"/>
    <n v="3"/>
    <n v="0"/>
    <x v="8"/>
  </r>
  <r>
    <x v="1261"/>
    <x v="5"/>
    <s v="Rio De Janeiro"/>
    <x v="9"/>
    <n v="1"/>
    <n v="1"/>
    <n v="86.05"/>
    <n v="1"/>
    <n v="0"/>
    <n v="5"/>
    <n v="0"/>
    <x v="9"/>
  </r>
  <r>
    <x v="1261"/>
    <x v="5"/>
    <s v="Rio De Janeiro"/>
    <x v="10"/>
    <n v="1"/>
    <n v="1"/>
    <n v="73.38"/>
    <n v="1"/>
    <n v="0"/>
    <n v="4"/>
    <n v="0"/>
    <x v="10"/>
  </r>
  <r>
    <x v="1261"/>
    <x v="5"/>
    <s v="Rio De Janeiro"/>
    <x v="12"/>
    <n v="2"/>
    <n v="2"/>
    <n v="138.05000000000001"/>
    <n v="2"/>
    <n v="0"/>
    <n v="5"/>
    <n v="0"/>
    <x v="12"/>
  </r>
  <r>
    <x v="1261"/>
    <x v="5"/>
    <s v="Rio De Janeiro"/>
    <x v="13"/>
    <n v="2"/>
    <n v="2"/>
    <n v="170.02"/>
    <n v="2"/>
    <n v="0"/>
    <n v="4.5"/>
    <n v="0"/>
    <x v="13"/>
  </r>
  <r>
    <x v="1261"/>
    <x v="5"/>
    <s v="Rio De Janeiro"/>
    <x v="18"/>
    <n v="1"/>
    <n v="1"/>
    <n v="104.5"/>
    <n v="1"/>
    <n v="0"/>
    <n v="5"/>
    <n v="0"/>
    <x v="18"/>
  </r>
  <r>
    <x v="1261"/>
    <x v="5"/>
    <s v="Rio De Janeiro"/>
    <x v="15"/>
    <n v="1"/>
    <n v="1"/>
    <n v="108.02"/>
    <n v="1"/>
    <n v="0"/>
    <n v="5"/>
    <n v="0"/>
    <x v="15"/>
  </r>
  <r>
    <x v="1261"/>
    <x v="5"/>
    <s v="Rio De Janeiro"/>
    <x v="16"/>
    <n v="1"/>
    <n v="1"/>
    <n v="115.7"/>
    <n v="1"/>
    <n v="0"/>
    <n v="4"/>
    <n v="0"/>
    <x v="16"/>
  </r>
  <r>
    <x v="1261"/>
    <x v="5"/>
    <s v="Rio De Janeiro"/>
    <x v="19"/>
    <n v="1"/>
    <n v="1"/>
    <n v="107.11"/>
    <n v="0"/>
    <n v="0"/>
    <n v="3"/>
    <m/>
    <x v="19"/>
  </r>
  <r>
    <x v="1262"/>
    <x v="0"/>
    <s v="Sao Paulo"/>
    <x v="0"/>
    <n v="1"/>
    <n v="1"/>
    <n v="95.21"/>
    <n v="1"/>
    <n v="0"/>
    <n v="1"/>
    <n v="0"/>
    <x v="0"/>
  </r>
  <r>
    <x v="1262"/>
    <x v="0"/>
    <s v="Sao Paulo"/>
    <x v="1"/>
    <n v="1"/>
    <n v="1"/>
    <n v="96.22"/>
    <n v="1"/>
    <n v="0"/>
    <n v="5"/>
    <n v="0"/>
    <x v="1"/>
  </r>
  <r>
    <x v="1263"/>
    <x v="0"/>
    <s v="Santo Andre"/>
    <x v="16"/>
    <n v="2"/>
    <n v="2"/>
    <n v="148.12"/>
    <n v="2"/>
    <n v="0"/>
    <n v="4"/>
    <n v="0"/>
    <x v="16"/>
  </r>
  <r>
    <x v="1264"/>
    <x v="0"/>
    <s v="Osasco"/>
    <x v="10"/>
    <n v="1"/>
    <n v="1"/>
    <n v="182.45"/>
    <n v="1"/>
    <n v="0"/>
    <n v="5"/>
    <n v="0"/>
    <x v="10"/>
  </r>
  <r>
    <x v="1265"/>
    <x v="0"/>
    <s v="Sao Jose Dos Campos"/>
    <x v="11"/>
    <n v="31"/>
    <n v="38"/>
    <n v="3973.94"/>
    <n v="29"/>
    <n v="3"/>
    <n v="3.74"/>
    <n v="0.10344827586206896"/>
    <x v="11"/>
  </r>
  <r>
    <x v="1265"/>
    <x v="0"/>
    <s v="Sao Jose Dos Campos"/>
    <x v="12"/>
    <n v="17"/>
    <n v="19"/>
    <n v="2838.56"/>
    <n v="17"/>
    <n v="8"/>
    <n v="3.38"/>
    <n v="0.47058823529411764"/>
    <x v="12"/>
  </r>
  <r>
    <x v="1265"/>
    <x v="0"/>
    <s v="Sao Jose Dos Campos"/>
    <x v="13"/>
    <n v="24"/>
    <n v="29"/>
    <n v="2803.76"/>
    <n v="24"/>
    <n v="2"/>
    <n v="4.13"/>
    <n v="8.3333333333333329E-2"/>
    <x v="13"/>
  </r>
  <r>
    <x v="1265"/>
    <x v="0"/>
    <s v="Sao Jose Dos Campos"/>
    <x v="14"/>
    <n v="18"/>
    <n v="23"/>
    <n v="2183.48"/>
    <n v="17"/>
    <n v="0"/>
    <n v="3.33"/>
    <n v="0"/>
    <x v="14"/>
  </r>
  <r>
    <x v="1265"/>
    <x v="0"/>
    <s v="Sao Jose Dos Campos"/>
    <x v="15"/>
    <n v="2"/>
    <n v="2"/>
    <n v="190.05"/>
    <n v="2"/>
    <n v="0"/>
    <n v="3"/>
    <n v="0"/>
    <x v="15"/>
  </r>
  <r>
    <x v="1266"/>
    <x v="0"/>
    <s v="Sao Paulo"/>
    <x v="14"/>
    <n v="1"/>
    <n v="1"/>
    <n v="35.130000000000003"/>
    <n v="1"/>
    <n v="0"/>
    <n v="5"/>
    <n v="0"/>
    <x v="14"/>
  </r>
  <r>
    <x v="1267"/>
    <x v="4"/>
    <s v="Curitiba"/>
    <x v="3"/>
    <n v="1"/>
    <n v="1"/>
    <n v="446.3"/>
    <n v="1"/>
    <n v="0"/>
    <n v="5"/>
    <n v="0"/>
    <x v="3"/>
  </r>
  <r>
    <x v="1267"/>
    <x v="4"/>
    <s v="Curitiba"/>
    <x v="4"/>
    <n v="1"/>
    <n v="1"/>
    <n v="407.02"/>
    <n v="1"/>
    <n v="0"/>
    <n v="5"/>
    <n v="0"/>
    <x v="4"/>
  </r>
  <r>
    <x v="1267"/>
    <x v="4"/>
    <s v="Curitiba"/>
    <x v="6"/>
    <n v="1"/>
    <n v="1"/>
    <n v="384.81"/>
    <n v="1"/>
    <n v="0"/>
    <n v="5"/>
    <n v="0"/>
    <x v="6"/>
  </r>
  <r>
    <x v="1267"/>
    <x v="4"/>
    <s v="Curitiba"/>
    <x v="7"/>
    <n v="2"/>
    <n v="2"/>
    <n v="752.89"/>
    <n v="2"/>
    <n v="0"/>
    <n v="5"/>
    <n v="0"/>
    <x v="7"/>
  </r>
  <r>
    <x v="1267"/>
    <x v="4"/>
    <s v="Curitiba"/>
    <x v="9"/>
    <n v="1"/>
    <n v="1"/>
    <n v="432.26"/>
    <n v="1"/>
    <n v="0"/>
    <n v="4"/>
    <n v="0"/>
    <x v="9"/>
  </r>
  <r>
    <x v="1267"/>
    <x v="4"/>
    <s v="Curitiba"/>
    <x v="16"/>
    <n v="1"/>
    <n v="1"/>
    <n v="376.22"/>
    <n v="1"/>
    <n v="0"/>
    <n v="5"/>
    <n v="0"/>
    <x v="16"/>
  </r>
  <r>
    <x v="1268"/>
    <x v="5"/>
    <s v="Rio De Janeiro"/>
    <x v="15"/>
    <n v="4"/>
    <n v="6"/>
    <n v="203.99"/>
    <n v="4"/>
    <n v="0"/>
    <n v="4.75"/>
    <n v="0"/>
    <x v="15"/>
  </r>
  <r>
    <x v="1269"/>
    <x v="4"/>
    <s v="Apucarana"/>
    <x v="6"/>
    <n v="1"/>
    <n v="1"/>
    <n v="115.4"/>
    <n v="1"/>
    <n v="0"/>
    <n v="4"/>
    <n v="0"/>
    <x v="6"/>
  </r>
  <r>
    <x v="1269"/>
    <x v="4"/>
    <s v="Apucarana"/>
    <x v="0"/>
    <n v="1"/>
    <n v="2"/>
    <n v="285.36"/>
    <n v="1"/>
    <n v="0"/>
    <n v="4"/>
    <n v="0"/>
    <x v="0"/>
  </r>
  <r>
    <x v="1270"/>
    <x v="0"/>
    <s v="Birigui"/>
    <x v="19"/>
    <n v="2"/>
    <n v="2"/>
    <n v="987.02"/>
    <n v="2"/>
    <n v="0"/>
    <n v="5"/>
    <n v="0"/>
    <x v="19"/>
  </r>
  <r>
    <x v="1271"/>
    <x v="0"/>
    <s v="Batatais"/>
    <x v="5"/>
    <n v="1"/>
    <n v="1"/>
    <n v="99.69"/>
    <n v="1"/>
    <n v="0"/>
    <n v="5"/>
    <n v="0"/>
    <x v="5"/>
  </r>
  <r>
    <x v="1271"/>
    <x v="0"/>
    <s v="Batatais"/>
    <x v="6"/>
    <n v="1"/>
    <n v="1"/>
    <n v="127.13"/>
    <n v="1"/>
    <n v="0"/>
    <n v="5"/>
    <n v="0"/>
    <x v="6"/>
  </r>
  <r>
    <x v="1271"/>
    <x v="0"/>
    <s v="Batatais"/>
    <x v="8"/>
    <n v="3"/>
    <n v="3"/>
    <n v="377.71"/>
    <n v="2"/>
    <n v="0"/>
    <n v="3.67"/>
    <n v="0"/>
    <x v="8"/>
  </r>
  <r>
    <x v="1271"/>
    <x v="0"/>
    <s v="Batatais"/>
    <x v="0"/>
    <n v="1"/>
    <n v="1"/>
    <n v="131.44"/>
    <n v="1"/>
    <n v="0"/>
    <n v="5"/>
    <n v="0"/>
    <x v="0"/>
  </r>
  <r>
    <x v="1271"/>
    <x v="0"/>
    <s v="Batatais"/>
    <x v="1"/>
    <n v="3"/>
    <n v="3"/>
    <n v="404.04"/>
    <n v="3"/>
    <n v="0"/>
    <n v="5"/>
    <n v="0"/>
    <x v="1"/>
  </r>
  <r>
    <x v="1271"/>
    <x v="0"/>
    <s v="Batatais"/>
    <x v="9"/>
    <n v="8"/>
    <n v="8"/>
    <n v="1078.44"/>
    <n v="8"/>
    <n v="3"/>
    <n v="3.13"/>
    <n v="0.375"/>
    <x v="9"/>
  </r>
  <r>
    <x v="1271"/>
    <x v="0"/>
    <s v="Batatais"/>
    <x v="10"/>
    <n v="7"/>
    <n v="7"/>
    <n v="986.92"/>
    <n v="7"/>
    <n v="0"/>
    <n v="4.29"/>
    <n v="0"/>
    <x v="10"/>
  </r>
  <r>
    <x v="1271"/>
    <x v="0"/>
    <s v="Batatais"/>
    <x v="11"/>
    <n v="3"/>
    <n v="3"/>
    <n v="396.94"/>
    <n v="3"/>
    <n v="0"/>
    <n v="4.67"/>
    <n v="0"/>
    <x v="11"/>
  </r>
  <r>
    <x v="1271"/>
    <x v="0"/>
    <s v="Batatais"/>
    <x v="12"/>
    <n v="4"/>
    <n v="4"/>
    <n v="536.91"/>
    <n v="4"/>
    <n v="0"/>
    <n v="4.75"/>
    <n v="0"/>
    <x v="12"/>
  </r>
  <r>
    <x v="1271"/>
    <x v="0"/>
    <s v="Batatais"/>
    <x v="13"/>
    <n v="2"/>
    <n v="2"/>
    <n v="265.44"/>
    <n v="2"/>
    <n v="0"/>
    <n v="3.5"/>
    <n v="0"/>
    <x v="13"/>
  </r>
  <r>
    <x v="1271"/>
    <x v="0"/>
    <s v="Batatais"/>
    <x v="18"/>
    <n v="1"/>
    <n v="1"/>
    <n v="114.15"/>
    <n v="1"/>
    <n v="0"/>
    <n v="3"/>
    <n v="0"/>
    <x v="18"/>
  </r>
  <r>
    <x v="1271"/>
    <x v="0"/>
    <s v="Batatais"/>
    <x v="16"/>
    <n v="1"/>
    <n v="1"/>
    <n v="120.61"/>
    <n v="1"/>
    <n v="0"/>
    <n v="4"/>
    <n v="0"/>
    <x v="16"/>
  </r>
  <r>
    <x v="1272"/>
    <x v="0"/>
    <s v="Sao Sebastiao Da Grama/Sp"/>
    <x v="16"/>
    <n v="1"/>
    <n v="1"/>
    <n v="76.64"/>
    <n v="1"/>
    <n v="0"/>
    <n v="5"/>
    <n v="0"/>
    <x v="16"/>
  </r>
  <r>
    <x v="1273"/>
    <x v="2"/>
    <s v="Anapolis"/>
    <x v="18"/>
    <n v="2"/>
    <n v="7"/>
    <n v="428.47"/>
    <n v="2"/>
    <n v="0"/>
    <n v="4"/>
    <n v="0"/>
    <x v="18"/>
  </r>
  <r>
    <x v="1273"/>
    <x v="2"/>
    <s v="Anapolis"/>
    <x v="15"/>
    <n v="3"/>
    <n v="4"/>
    <n v="405.01"/>
    <n v="3"/>
    <n v="0"/>
    <n v="4.33"/>
    <n v="0"/>
    <x v="15"/>
  </r>
  <r>
    <x v="1273"/>
    <x v="2"/>
    <s v="Anapolis"/>
    <x v="16"/>
    <n v="4"/>
    <n v="4"/>
    <n v="566.99"/>
    <n v="4"/>
    <n v="0"/>
    <n v="4.75"/>
    <n v="0"/>
    <x v="16"/>
  </r>
  <r>
    <x v="1273"/>
    <x v="2"/>
    <s v="Anapolis"/>
    <x v="19"/>
    <n v="6"/>
    <n v="7"/>
    <n v="980.88"/>
    <n v="6"/>
    <n v="0"/>
    <n v="4.83"/>
    <n v="0"/>
    <x v="19"/>
  </r>
  <r>
    <x v="1274"/>
    <x v="0"/>
    <s v="Marilia"/>
    <x v="4"/>
    <n v="3"/>
    <n v="4"/>
    <n v="597.58000000000004"/>
    <n v="3"/>
    <n v="0"/>
    <n v="4.67"/>
    <n v="0"/>
    <x v="4"/>
  </r>
  <r>
    <x v="1274"/>
    <x v="0"/>
    <s v="Marilia"/>
    <x v="5"/>
    <n v="2"/>
    <n v="2"/>
    <n v="463.79"/>
    <n v="2"/>
    <n v="0"/>
    <n v="3"/>
    <n v="0"/>
    <x v="5"/>
  </r>
  <r>
    <x v="1274"/>
    <x v="0"/>
    <s v="Marilia"/>
    <x v="6"/>
    <n v="3"/>
    <n v="5"/>
    <n v="1065.0999999999999"/>
    <n v="3"/>
    <n v="0"/>
    <n v="3.67"/>
    <n v="0"/>
    <x v="6"/>
  </r>
  <r>
    <x v="1274"/>
    <x v="0"/>
    <s v="Marilia"/>
    <x v="7"/>
    <n v="1"/>
    <n v="1"/>
    <n v="253.33"/>
    <n v="1"/>
    <n v="0"/>
    <n v="5"/>
    <n v="0"/>
    <x v="7"/>
  </r>
  <r>
    <x v="1274"/>
    <x v="0"/>
    <s v="Marilia"/>
    <x v="8"/>
    <n v="2"/>
    <n v="3"/>
    <n v="715.26"/>
    <n v="2"/>
    <n v="0"/>
    <n v="4"/>
    <n v="0"/>
    <x v="8"/>
  </r>
  <r>
    <x v="1274"/>
    <x v="0"/>
    <s v="Marilia"/>
    <x v="0"/>
    <n v="1"/>
    <n v="1"/>
    <n v="264.88"/>
    <n v="1"/>
    <n v="0"/>
    <n v="5"/>
    <n v="0"/>
    <x v="0"/>
  </r>
  <r>
    <x v="1274"/>
    <x v="0"/>
    <s v="Marilia"/>
    <x v="1"/>
    <n v="2"/>
    <n v="3"/>
    <n v="846"/>
    <n v="2"/>
    <n v="0"/>
    <n v="3"/>
    <n v="0"/>
    <x v="1"/>
  </r>
  <r>
    <x v="1274"/>
    <x v="0"/>
    <s v="Marilia"/>
    <x v="9"/>
    <n v="3"/>
    <n v="3"/>
    <n v="1211.79"/>
    <n v="3"/>
    <n v="2"/>
    <n v="3"/>
    <n v="0.66666666666666663"/>
    <x v="9"/>
  </r>
  <r>
    <x v="1274"/>
    <x v="0"/>
    <s v="Marilia"/>
    <x v="11"/>
    <n v="2"/>
    <n v="3"/>
    <n v="619.54"/>
    <n v="2"/>
    <n v="0"/>
    <n v="5"/>
    <n v="0"/>
    <x v="11"/>
  </r>
  <r>
    <x v="1274"/>
    <x v="0"/>
    <s v="Marilia"/>
    <x v="12"/>
    <n v="2"/>
    <n v="3"/>
    <n v="1040.0999999999999"/>
    <n v="2"/>
    <n v="0"/>
    <n v="4.5"/>
    <n v="0"/>
    <x v="12"/>
  </r>
  <r>
    <x v="1274"/>
    <x v="0"/>
    <s v="Marilia"/>
    <x v="13"/>
    <n v="2"/>
    <n v="2"/>
    <n v="420.7"/>
    <n v="1"/>
    <n v="0"/>
    <n v="2.5"/>
    <n v="0"/>
    <x v="13"/>
  </r>
  <r>
    <x v="1274"/>
    <x v="0"/>
    <s v="Marilia"/>
    <x v="16"/>
    <n v="1"/>
    <n v="1"/>
    <n v="317.07"/>
    <n v="1"/>
    <n v="0"/>
    <n v="5"/>
    <n v="0"/>
    <x v="16"/>
  </r>
  <r>
    <x v="1274"/>
    <x v="0"/>
    <s v="Marilia"/>
    <x v="19"/>
    <n v="1"/>
    <n v="1"/>
    <n v="335.73"/>
    <n v="1"/>
    <n v="0"/>
    <n v="4"/>
    <n v="0"/>
    <x v="19"/>
  </r>
  <r>
    <x v="1275"/>
    <x v="4"/>
    <s v="Curitiba"/>
    <x v="18"/>
    <n v="1"/>
    <n v="2"/>
    <n v="136.26"/>
    <n v="1"/>
    <n v="0"/>
    <n v="3"/>
    <n v="0"/>
    <x v="18"/>
  </r>
  <r>
    <x v="1275"/>
    <x v="4"/>
    <s v="Curitiba"/>
    <x v="19"/>
    <n v="1"/>
    <n v="2"/>
    <n v="58.52"/>
    <n v="1"/>
    <n v="0"/>
    <n v="4"/>
    <n v="0"/>
    <x v="19"/>
  </r>
  <r>
    <x v="1276"/>
    <x v="0"/>
    <s v="Sao Paulo"/>
    <x v="13"/>
    <n v="2"/>
    <n v="2"/>
    <n v="82.58"/>
    <n v="2"/>
    <n v="0"/>
    <n v="5"/>
    <n v="0"/>
    <x v="13"/>
  </r>
  <r>
    <x v="1276"/>
    <x v="0"/>
    <s v="Sao Paulo"/>
    <x v="14"/>
    <n v="16"/>
    <n v="18"/>
    <n v="759.05"/>
    <n v="16"/>
    <n v="2"/>
    <n v="3.81"/>
    <n v="0.125"/>
    <x v="14"/>
  </r>
  <r>
    <x v="1276"/>
    <x v="0"/>
    <s v="Sao Paulo"/>
    <x v="18"/>
    <n v="1"/>
    <n v="3"/>
    <n v="101.34"/>
    <n v="1"/>
    <n v="0"/>
    <n v="4"/>
    <n v="0"/>
    <x v="18"/>
  </r>
  <r>
    <x v="1276"/>
    <x v="0"/>
    <s v="Sao Paulo"/>
    <x v="15"/>
    <n v="7"/>
    <n v="7"/>
    <n v="285.64999999999998"/>
    <n v="7"/>
    <n v="0"/>
    <n v="4.29"/>
    <n v="0"/>
    <x v="15"/>
  </r>
  <r>
    <x v="1277"/>
    <x v="0"/>
    <s v="Bebedouro"/>
    <x v="7"/>
    <n v="2"/>
    <n v="2"/>
    <n v="90.38"/>
    <n v="2"/>
    <n v="0"/>
    <n v="5"/>
    <n v="0"/>
    <x v="7"/>
  </r>
  <r>
    <x v="1277"/>
    <x v="0"/>
    <s v="Bebedouro"/>
    <x v="8"/>
    <n v="10"/>
    <n v="10"/>
    <n v="695.71"/>
    <n v="10"/>
    <n v="0"/>
    <n v="4.8"/>
    <n v="0"/>
    <x v="8"/>
  </r>
  <r>
    <x v="1277"/>
    <x v="0"/>
    <s v="Bebedouro"/>
    <x v="0"/>
    <n v="4"/>
    <n v="5"/>
    <n v="206.5"/>
    <n v="4"/>
    <n v="0"/>
    <n v="4.5"/>
    <n v="0"/>
    <x v="0"/>
  </r>
  <r>
    <x v="1277"/>
    <x v="0"/>
    <s v="Bebedouro"/>
    <x v="1"/>
    <n v="6"/>
    <n v="6"/>
    <n v="253.28"/>
    <n v="6"/>
    <n v="0"/>
    <n v="4.67"/>
    <n v="0"/>
    <x v="1"/>
  </r>
  <r>
    <x v="1277"/>
    <x v="0"/>
    <s v="Bebedouro"/>
    <x v="9"/>
    <n v="14"/>
    <n v="15"/>
    <n v="1207.82"/>
    <n v="14"/>
    <n v="2"/>
    <n v="3.71"/>
    <n v="0.14285714285714285"/>
    <x v="9"/>
  </r>
  <r>
    <x v="1277"/>
    <x v="0"/>
    <s v="Bebedouro"/>
    <x v="10"/>
    <n v="11"/>
    <n v="12"/>
    <n v="647.87"/>
    <n v="10"/>
    <n v="0"/>
    <n v="4.2699999999999996"/>
    <n v="0"/>
    <x v="10"/>
  </r>
  <r>
    <x v="1277"/>
    <x v="0"/>
    <s v="Bebedouro"/>
    <x v="11"/>
    <n v="16"/>
    <n v="17"/>
    <n v="1096.8699999999999"/>
    <n v="16"/>
    <n v="1"/>
    <n v="4.1900000000000004"/>
    <n v="6.25E-2"/>
    <x v="11"/>
  </r>
  <r>
    <x v="1277"/>
    <x v="0"/>
    <s v="Bebedouro"/>
    <x v="12"/>
    <n v="19"/>
    <n v="20"/>
    <n v="1073.4000000000001"/>
    <n v="18"/>
    <n v="3"/>
    <n v="3.29"/>
    <n v="0.16666666666666666"/>
    <x v="12"/>
  </r>
  <r>
    <x v="1277"/>
    <x v="0"/>
    <s v="Bebedouro"/>
    <x v="13"/>
    <n v="10"/>
    <n v="10"/>
    <n v="597.39"/>
    <n v="10"/>
    <n v="3"/>
    <n v="3.7"/>
    <n v="0.3"/>
    <x v="13"/>
  </r>
  <r>
    <x v="1277"/>
    <x v="0"/>
    <s v="Bebedouro"/>
    <x v="14"/>
    <n v="9"/>
    <n v="9"/>
    <n v="561.41999999999996"/>
    <n v="9"/>
    <n v="0"/>
    <n v="4"/>
    <n v="0"/>
    <x v="14"/>
  </r>
  <r>
    <x v="1277"/>
    <x v="0"/>
    <s v="Bebedouro"/>
    <x v="18"/>
    <n v="3"/>
    <n v="5"/>
    <n v="403.94"/>
    <n v="3"/>
    <n v="0"/>
    <n v="5"/>
    <n v="0"/>
    <x v="18"/>
  </r>
  <r>
    <x v="1277"/>
    <x v="0"/>
    <s v="Bebedouro"/>
    <x v="15"/>
    <n v="6"/>
    <n v="6"/>
    <n v="397.99"/>
    <n v="6"/>
    <n v="0"/>
    <n v="4.33"/>
    <n v="0"/>
    <x v="15"/>
  </r>
  <r>
    <x v="1277"/>
    <x v="0"/>
    <s v="Bebedouro"/>
    <x v="16"/>
    <n v="10"/>
    <n v="10"/>
    <n v="537.88"/>
    <n v="10"/>
    <n v="1"/>
    <n v="4.4000000000000004"/>
    <n v="0.1"/>
    <x v="16"/>
  </r>
  <r>
    <x v="1277"/>
    <x v="0"/>
    <s v="Bebedouro"/>
    <x v="19"/>
    <n v="7"/>
    <n v="8"/>
    <n v="426.51"/>
    <n v="7"/>
    <n v="0"/>
    <n v="4.71"/>
    <n v="0"/>
    <x v="19"/>
  </r>
  <r>
    <x v="1278"/>
    <x v="5"/>
    <s v="Nova Iguacu"/>
    <x v="13"/>
    <n v="2"/>
    <n v="2"/>
    <n v="272.8"/>
    <n v="2"/>
    <n v="1"/>
    <n v="4"/>
    <n v="0.5"/>
    <x v="13"/>
  </r>
  <r>
    <x v="1278"/>
    <x v="5"/>
    <s v="Nova Iguacu"/>
    <x v="14"/>
    <n v="4"/>
    <n v="5"/>
    <n v="395.67"/>
    <n v="4"/>
    <n v="0"/>
    <n v="4"/>
    <n v="0"/>
    <x v="14"/>
  </r>
  <r>
    <x v="1278"/>
    <x v="5"/>
    <s v="Nova Iguacu"/>
    <x v="18"/>
    <n v="7"/>
    <n v="9"/>
    <n v="1189.1199999999999"/>
    <n v="7"/>
    <n v="0"/>
    <n v="4.8600000000000003"/>
    <n v="0"/>
    <x v="18"/>
  </r>
  <r>
    <x v="1278"/>
    <x v="5"/>
    <s v="Nova Iguacu"/>
    <x v="15"/>
    <n v="3"/>
    <n v="3"/>
    <n v="419.56"/>
    <n v="3"/>
    <n v="0"/>
    <n v="5"/>
    <n v="0"/>
    <x v="15"/>
  </r>
  <r>
    <x v="1278"/>
    <x v="5"/>
    <s v="Nova Iguacu"/>
    <x v="19"/>
    <n v="2"/>
    <n v="3"/>
    <n v="133.53"/>
    <n v="2"/>
    <n v="0"/>
    <n v="5"/>
    <n v="0"/>
    <x v="19"/>
  </r>
  <r>
    <x v="1279"/>
    <x v="0"/>
    <s v="Sao Caetano Do Sul"/>
    <x v="2"/>
    <n v="1"/>
    <n v="1"/>
    <n v="41.42"/>
    <n v="1"/>
    <n v="0"/>
    <n v="5"/>
    <n v="0"/>
    <x v="2"/>
  </r>
  <r>
    <x v="1279"/>
    <x v="0"/>
    <s v="Sao Caetano Do Sul"/>
    <x v="3"/>
    <n v="3"/>
    <n v="3"/>
    <n v="116.7"/>
    <n v="3"/>
    <n v="0"/>
    <n v="4.67"/>
    <n v="0"/>
    <x v="3"/>
  </r>
  <r>
    <x v="1279"/>
    <x v="0"/>
    <s v="Sao Caetano Do Sul"/>
    <x v="4"/>
    <n v="4"/>
    <n v="4"/>
    <n v="168.88"/>
    <n v="4"/>
    <n v="0"/>
    <n v="4.5"/>
    <n v="0"/>
    <x v="4"/>
  </r>
  <r>
    <x v="1279"/>
    <x v="0"/>
    <s v="Sao Caetano Do Sul"/>
    <x v="5"/>
    <n v="5"/>
    <n v="5"/>
    <n v="233.1"/>
    <n v="5"/>
    <n v="0"/>
    <n v="4.8"/>
    <n v="0"/>
    <x v="5"/>
  </r>
  <r>
    <x v="1279"/>
    <x v="0"/>
    <s v="Sao Caetano Do Sul"/>
    <x v="6"/>
    <n v="5"/>
    <n v="5"/>
    <n v="175"/>
    <n v="5"/>
    <n v="0"/>
    <n v="4.4000000000000004"/>
    <n v="0"/>
    <x v="6"/>
  </r>
  <r>
    <x v="1279"/>
    <x v="0"/>
    <s v="Sao Caetano Do Sul"/>
    <x v="7"/>
    <n v="3"/>
    <n v="3"/>
    <n v="119.36"/>
    <n v="3"/>
    <n v="0"/>
    <n v="5"/>
    <n v="0"/>
    <x v="7"/>
  </r>
  <r>
    <x v="1280"/>
    <x v="8"/>
    <s v="Porto Alegre"/>
    <x v="13"/>
    <n v="1"/>
    <n v="1"/>
    <n v="1759.04"/>
    <n v="1"/>
    <n v="0"/>
    <n v="5"/>
    <n v="0"/>
    <x v="13"/>
  </r>
  <r>
    <x v="1281"/>
    <x v="4"/>
    <s v="Curitiba"/>
    <x v="7"/>
    <n v="1"/>
    <n v="1"/>
    <n v="101.25"/>
    <n v="1"/>
    <n v="0"/>
    <n v="4"/>
    <n v="0"/>
    <x v="7"/>
  </r>
  <r>
    <x v="1281"/>
    <x v="4"/>
    <s v="Curitiba"/>
    <x v="8"/>
    <n v="2"/>
    <n v="2"/>
    <n v="213.59"/>
    <n v="2"/>
    <n v="1"/>
    <n v="3"/>
    <n v="0.5"/>
    <x v="8"/>
  </r>
  <r>
    <x v="1281"/>
    <x v="4"/>
    <s v="Curitiba"/>
    <x v="0"/>
    <n v="3"/>
    <n v="3"/>
    <n v="253.86"/>
    <n v="3"/>
    <n v="0"/>
    <n v="4.33"/>
    <n v="0"/>
    <x v="0"/>
  </r>
  <r>
    <x v="1281"/>
    <x v="4"/>
    <s v="Curitiba"/>
    <x v="1"/>
    <n v="4"/>
    <n v="5"/>
    <n v="560.36"/>
    <n v="4"/>
    <n v="0"/>
    <n v="3.75"/>
    <n v="0"/>
    <x v="1"/>
  </r>
  <r>
    <x v="1281"/>
    <x v="4"/>
    <s v="Curitiba"/>
    <x v="9"/>
    <n v="7"/>
    <n v="8"/>
    <n v="625.94000000000005"/>
    <n v="7"/>
    <n v="0"/>
    <n v="4.29"/>
    <n v="0"/>
    <x v="9"/>
  </r>
  <r>
    <x v="1281"/>
    <x v="4"/>
    <s v="Curitiba"/>
    <x v="10"/>
    <n v="6"/>
    <n v="6"/>
    <n v="555.67999999999995"/>
    <n v="6"/>
    <n v="0"/>
    <n v="5"/>
    <n v="0"/>
    <x v="10"/>
  </r>
  <r>
    <x v="1281"/>
    <x v="4"/>
    <s v="Curitiba"/>
    <x v="11"/>
    <n v="7"/>
    <n v="13"/>
    <n v="825.29"/>
    <n v="7"/>
    <n v="0"/>
    <n v="3.57"/>
    <n v="0"/>
    <x v="11"/>
  </r>
  <r>
    <x v="1281"/>
    <x v="4"/>
    <s v="Curitiba"/>
    <x v="12"/>
    <n v="6"/>
    <n v="6"/>
    <n v="577.96"/>
    <n v="6"/>
    <n v="1"/>
    <n v="4.33"/>
    <n v="0.16666666666666666"/>
    <x v="12"/>
  </r>
  <r>
    <x v="1281"/>
    <x v="4"/>
    <s v="Curitiba"/>
    <x v="13"/>
    <n v="8"/>
    <n v="9"/>
    <n v="694.97"/>
    <n v="8"/>
    <n v="0"/>
    <n v="4.25"/>
    <n v="0"/>
    <x v="13"/>
  </r>
  <r>
    <x v="1281"/>
    <x v="4"/>
    <s v="Curitiba"/>
    <x v="14"/>
    <n v="8"/>
    <n v="8"/>
    <n v="717.01"/>
    <n v="8"/>
    <n v="0"/>
    <n v="4.13"/>
    <n v="0"/>
    <x v="14"/>
  </r>
  <r>
    <x v="1281"/>
    <x v="4"/>
    <s v="Curitiba"/>
    <x v="18"/>
    <n v="7"/>
    <n v="7"/>
    <n v="774.81"/>
    <n v="7"/>
    <n v="0"/>
    <n v="4.57"/>
    <n v="0"/>
    <x v="18"/>
  </r>
  <r>
    <x v="1281"/>
    <x v="4"/>
    <s v="Curitiba"/>
    <x v="15"/>
    <n v="7"/>
    <n v="7"/>
    <n v="738.79"/>
    <n v="7"/>
    <n v="1"/>
    <n v="4.43"/>
    <n v="0.14285714285714285"/>
    <x v="15"/>
  </r>
  <r>
    <x v="1281"/>
    <x v="4"/>
    <s v="Curitiba"/>
    <x v="16"/>
    <n v="4"/>
    <n v="4"/>
    <n v="426.24"/>
    <n v="4"/>
    <n v="0"/>
    <n v="4.5"/>
    <n v="0"/>
    <x v="16"/>
  </r>
  <r>
    <x v="1281"/>
    <x v="4"/>
    <s v="Curitiba"/>
    <x v="19"/>
    <n v="9"/>
    <n v="10"/>
    <n v="741.65"/>
    <n v="9"/>
    <n v="0"/>
    <n v="4.4400000000000004"/>
    <n v="0"/>
    <x v="19"/>
  </r>
  <r>
    <x v="1282"/>
    <x v="4"/>
    <s v="Marialva"/>
    <x v="2"/>
    <n v="1"/>
    <n v="1"/>
    <n v="113.87"/>
    <n v="1"/>
    <n v="0"/>
    <n v="4"/>
    <n v="0"/>
    <x v="2"/>
  </r>
  <r>
    <x v="1283"/>
    <x v="12"/>
    <s v="Brasilia"/>
    <x v="11"/>
    <n v="1"/>
    <n v="1"/>
    <n v="1131.73"/>
    <n v="1"/>
    <n v="0"/>
    <n v="5"/>
    <n v="0"/>
    <x v="11"/>
  </r>
  <r>
    <x v="1283"/>
    <x v="12"/>
    <s v="Brasilia"/>
    <x v="12"/>
    <n v="3"/>
    <n v="3"/>
    <n v="355.79"/>
    <n v="3"/>
    <n v="1"/>
    <n v="4.33"/>
    <n v="0.33333333333333331"/>
    <x v="12"/>
  </r>
  <r>
    <x v="1283"/>
    <x v="12"/>
    <s v="Brasilia"/>
    <x v="14"/>
    <n v="2"/>
    <n v="3"/>
    <n v="829.84"/>
    <n v="2"/>
    <n v="0"/>
    <n v="4"/>
    <n v="0"/>
    <x v="14"/>
  </r>
  <r>
    <x v="1283"/>
    <x v="12"/>
    <s v="Brasilia"/>
    <x v="18"/>
    <n v="1"/>
    <n v="1"/>
    <n v="745.29"/>
    <n v="1"/>
    <n v="0"/>
    <n v="5"/>
    <n v="0"/>
    <x v="18"/>
  </r>
  <r>
    <x v="1283"/>
    <x v="12"/>
    <s v="Brasilia"/>
    <x v="15"/>
    <n v="1"/>
    <n v="1"/>
    <n v="529.54999999999995"/>
    <n v="1"/>
    <n v="0"/>
    <n v="5"/>
    <n v="0"/>
    <x v="15"/>
  </r>
  <r>
    <x v="1283"/>
    <x v="12"/>
    <s v="Brasilia"/>
    <x v="19"/>
    <n v="4"/>
    <n v="4"/>
    <n v="962.68"/>
    <n v="4"/>
    <n v="0"/>
    <n v="4"/>
    <n v="0"/>
    <x v="19"/>
  </r>
  <r>
    <x v="1284"/>
    <x v="5"/>
    <s v="Rio De Janeiro"/>
    <x v="13"/>
    <n v="5"/>
    <n v="8"/>
    <n v="926.71"/>
    <n v="5"/>
    <n v="2"/>
    <n v="2.6"/>
    <n v="0.4"/>
    <x v="13"/>
  </r>
  <r>
    <x v="1284"/>
    <x v="5"/>
    <s v="Rio De Janeiro"/>
    <x v="14"/>
    <n v="16"/>
    <n v="17"/>
    <n v="2080.4"/>
    <n v="16"/>
    <n v="1"/>
    <n v="4.38"/>
    <n v="6.25E-2"/>
    <x v="14"/>
  </r>
  <r>
    <x v="1284"/>
    <x v="5"/>
    <s v="Rio De Janeiro"/>
    <x v="18"/>
    <n v="9"/>
    <n v="11"/>
    <n v="1310.93"/>
    <n v="9"/>
    <n v="0"/>
    <n v="4"/>
    <n v="0"/>
    <x v="18"/>
  </r>
  <r>
    <x v="1284"/>
    <x v="5"/>
    <s v="Rio De Janeiro"/>
    <x v="15"/>
    <n v="3"/>
    <n v="3"/>
    <n v="393.96"/>
    <n v="2"/>
    <n v="0"/>
    <n v="3.67"/>
    <n v="0"/>
    <x v="15"/>
  </r>
  <r>
    <x v="1284"/>
    <x v="5"/>
    <s v="Rio De Janeiro"/>
    <x v="16"/>
    <n v="1"/>
    <n v="1"/>
    <n v="42.27"/>
    <n v="1"/>
    <n v="0"/>
    <n v="4"/>
    <n v="0"/>
    <x v="16"/>
  </r>
  <r>
    <x v="1284"/>
    <x v="5"/>
    <s v="Rio De Janeiro"/>
    <x v="19"/>
    <n v="2"/>
    <n v="3"/>
    <n v="201.65"/>
    <n v="2"/>
    <n v="0"/>
    <n v="5"/>
    <n v="0"/>
    <x v="19"/>
  </r>
  <r>
    <x v="1285"/>
    <x v="5"/>
    <s v="Niteroi"/>
    <x v="1"/>
    <n v="1"/>
    <n v="1"/>
    <n v="64.11"/>
    <n v="1"/>
    <n v="0"/>
    <n v="5"/>
    <n v="0"/>
    <x v="1"/>
  </r>
  <r>
    <x v="1285"/>
    <x v="5"/>
    <s v="Niteroi"/>
    <x v="9"/>
    <n v="2"/>
    <n v="2"/>
    <n v="155.12"/>
    <n v="2"/>
    <n v="0"/>
    <n v="5"/>
    <n v="0"/>
    <x v="9"/>
  </r>
  <r>
    <x v="1285"/>
    <x v="5"/>
    <s v="Niteroi"/>
    <x v="10"/>
    <n v="2"/>
    <n v="3"/>
    <n v="272.47000000000003"/>
    <n v="2"/>
    <n v="1"/>
    <n v="1"/>
    <n v="0.5"/>
    <x v="10"/>
  </r>
  <r>
    <x v="1285"/>
    <x v="5"/>
    <s v="Niteroi"/>
    <x v="11"/>
    <n v="1"/>
    <n v="1"/>
    <n v="128.21"/>
    <n v="1"/>
    <n v="0"/>
    <n v="1"/>
    <n v="0"/>
    <x v="11"/>
  </r>
  <r>
    <x v="1285"/>
    <x v="5"/>
    <s v="Niteroi"/>
    <x v="13"/>
    <n v="1"/>
    <n v="2"/>
    <n v="610"/>
    <n v="1"/>
    <n v="0"/>
    <n v="5"/>
    <n v="0"/>
    <x v="13"/>
  </r>
  <r>
    <x v="1285"/>
    <x v="5"/>
    <s v="Niteroi"/>
    <x v="14"/>
    <n v="4"/>
    <n v="5"/>
    <n v="540.16999999999996"/>
    <n v="4"/>
    <n v="0"/>
    <n v="4.75"/>
    <n v="0"/>
    <x v="14"/>
  </r>
  <r>
    <x v="1285"/>
    <x v="5"/>
    <s v="Niteroi"/>
    <x v="15"/>
    <n v="1"/>
    <n v="2"/>
    <n v="128.88"/>
    <n v="1"/>
    <n v="0"/>
    <n v="4"/>
    <n v="0"/>
    <x v="15"/>
  </r>
  <r>
    <x v="1285"/>
    <x v="5"/>
    <s v="Niteroi"/>
    <x v="16"/>
    <n v="7"/>
    <n v="7"/>
    <n v="539.01"/>
    <n v="6"/>
    <n v="0"/>
    <n v="4.1399999999999997"/>
    <n v="0"/>
    <x v="16"/>
  </r>
  <r>
    <x v="1286"/>
    <x v="0"/>
    <s v="Sao Paulo"/>
    <x v="12"/>
    <n v="1"/>
    <n v="2"/>
    <n v="100.2"/>
    <n v="1"/>
    <n v="0"/>
    <n v="5"/>
    <n v="0"/>
    <x v="12"/>
  </r>
  <r>
    <x v="1286"/>
    <x v="0"/>
    <s v="Sao Paulo"/>
    <x v="14"/>
    <n v="2"/>
    <n v="2"/>
    <n v="97.34"/>
    <n v="2"/>
    <n v="0"/>
    <n v="4"/>
    <n v="0"/>
    <x v="14"/>
  </r>
  <r>
    <x v="1286"/>
    <x v="0"/>
    <s v="Sao Paulo"/>
    <x v="18"/>
    <n v="3"/>
    <n v="5"/>
    <n v="193.79"/>
    <n v="3"/>
    <n v="0"/>
    <n v="5"/>
    <n v="0"/>
    <x v="18"/>
  </r>
  <r>
    <x v="1286"/>
    <x v="0"/>
    <s v="Sao Paulo"/>
    <x v="19"/>
    <n v="1"/>
    <n v="3"/>
    <n v="139.29"/>
    <n v="1"/>
    <n v="0"/>
    <n v="5"/>
    <n v="0"/>
    <x v="19"/>
  </r>
  <r>
    <x v="1287"/>
    <x v="2"/>
    <s v="Piracanjuba"/>
    <x v="12"/>
    <n v="3"/>
    <n v="3"/>
    <n v="523.08000000000004"/>
    <n v="3"/>
    <n v="0"/>
    <n v="5"/>
    <n v="0"/>
    <x v="12"/>
  </r>
  <r>
    <x v="1287"/>
    <x v="2"/>
    <s v="Piracanjuba"/>
    <x v="13"/>
    <n v="1"/>
    <n v="1"/>
    <n v="166.17"/>
    <n v="1"/>
    <n v="0"/>
    <n v="5"/>
    <n v="0"/>
    <x v="13"/>
  </r>
  <r>
    <x v="1287"/>
    <x v="2"/>
    <s v="Piracanjuba"/>
    <x v="14"/>
    <n v="4"/>
    <n v="4"/>
    <n v="776.48"/>
    <n v="4"/>
    <n v="0"/>
    <n v="3.75"/>
    <n v="0"/>
    <x v="14"/>
  </r>
  <r>
    <x v="1288"/>
    <x v="0"/>
    <s v="Guarulhos"/>
    <x v="15"/>
    <n v="18"/>
    <n v="18"/>
    <n v="1327.87"/>
    <n v="18"/>
    <n v="0"/>
    <n v="4.17"/>
    <n v="0"/>
    <x v="15"/>
  </r>
  <r>
    <x v="1288"/>
    <x v="0"/>
    <s v="Guarulhos"/>
    <x v="16"/>
    <n v="13"/>
    <n v="13"/>
    <n v="1513.53"/>
    <n v="13"/>
    <n v="0"/>
    <n v="4.6900000000000004"/>
    <n v="0"/>
    <x v="16"/>
  </r>
  <r>
    <x v="1288"/>
    <x v="0"/>
    <s v="Guarulhos"/>
    <x v="19"/>
    <n v="14"/>
    <n v="16"/>
    <n v="1218.33"/>
    <n v="14"/>
    <n v="0"/>
    <n v="4.29"/>
    <n v="0"/>
    <x v="19"/>
  </r>
  <r>
    <x v="1289"/>
    <x v="0"/>
    <s v="Belo Horizonte"/>
    <x v="2"/>
    <n v="2"/>
    <n v="2"/>
    <n v="169.3"/>
    <n v="2"/>
    <n v="0"/>
    <n v="3"/>
    <n v="0"/>
    <x v="2"/>
  </r>
  <r>
    <x v="1289"/>
    <x v="0"/>
    <s v="Belo Horizonte"/>
    <x v="3"/>
    <n v="2"/>
    <n v="2"/>
    <n v="214.06"/>
    <n v="2"/>
    <n v="0"/>
    <n v="4.5"/>
    <n v="0"/>
    <x v="3"/>
  </r>
  <r>
    <x v="1289"/>
    <x v="0"/>
    <s v="Belo Horizonte"/>
    <x v="4"/>
    <n v="2"/>
    <n v="2"/>
    <n v="225.98"/>
    <n v="2"/>
    <n v="0"/>
    <n v="4.5"/>
    <n v="0"/>
    <x v="4"/>
  </r>
  <r>
    <x v="1289"/>
    <x v="0"/>
    <s v="Belo Horizonte"/>
    <x v="5"/>
    <n v="1"/>
    <n v="1"/>
    <n v="118.39"/>
    <n v="1"/>
    <n v="0"/>
    <n v="5"/>
    <n v="0"/>
    <x v="5"/>
  </r>
  <r>
    <x v="1289"/>
    <x v="0"/>
    <s v="Belo Horizonte"/>
    <x v="7"/>
    <n v="1"/>
    <n v="1"/>
    <n v="114.45"/>
    <n v="0"/>
    <n v="0"/>
    <n v="1"/>
    <m/>
    <x v="7"/>
  </r>
  <r>
    <x v="1289"/>
    <x v="0"/>
    <s v="Belo Horizonte"/>
    <x v="8"/>
    <n v="2"/>
    <n v="2"/>
    <n v="213.48"/>
    <n v="2"/>
    <n v="0"/>
    <n v="4.5"/>
    <n v="0"/>
    <x v="8"/>
  </r>
  <r>
    <x v="1290"/>
    <x v="8"/>
    <s v="Torres"/>
    <x v="14"/>
    <n v="1"/>
    <n v="1"/>
    <n v="49.33"/>
    <n v="1"/>
    <n v="0"/>
    <n v="5"/>
    <n v="0"/>
    <x v="14"/>
  </r>
  <r>
    <x v="1290"/>
    <x v="8"/>
    <s v="Torres"/>
    <x v="18"/>
    <n v="1"/>
    <n v="1"/>
    <n v="83.34"/>
    <n v="1"/>
    <n v="0"/>
    <n v="4"/>
    <n v="0"/>
    <x v="18"/>
  </r>
  <r>
    <x v="1290"/>
    <x v="8"/>
    <s v="Torres"/>
    <x v="19"/>
    <n v="1"/>
    <n v="1"/>
    <n v="77.209999999999994"/>
    <n v="1"/>
    <n v="0"/>
    <n v="5"/>
    <n v="0"/>
    <x v="19"/>
  </r>
  <r>
    <x v="1291"/>
    <x v="0"/>
    <s v="Cotia"/>
    <x v="2"/>
    <n v="1"/>
    <n v="1"/>
    <n v="146.01"/>
    <n v="1"/>
    <n v="0"/>
    <n v="5"/>
    <n v="0"/>
    <x v="2"/>
  </r>
  <r>
    <x v="1291"/>
    <x v="0"/>
    <s v="Cotia"/>
    <x v="7"/>
    <n v="1"/>
    <n v="1"/>
    <n v="187.99"/>
    <n v="1"/>
    <n v="0"/>
    <n v="5"/>
    <n v="0"/>
    <x v="7"/>
  </r>
  <r>
    <x v="1291"/>
    <x v="0"/>
    <s v="Cotia"/>
    <x v="8"/>
    <n v="2"/>
    <n v="2"/>
    <n v="469.67"/>
    <n v="2"/>
    <n v="0"/>
    <n v="5"/>
    <n v="0"/>
    <x v="8"/>
  </r>
  <r>
    <x v="1291"/>
    <x v="0"/>
    <s v="Cotia"/>
    <x v="0"/>
    <n v="2"/>
    <n v="2"/>
    <n v="411.67"/>
    <n v="2"/>
    <n v="0"/>
    <n v="5"/>
    <n v="0"/>
    <x v="0"/>
  </r>
  <r>
    <x v="1291"/>
    <x v="0"/>
    <s v="Cotia"/>
    <x v="1"/>
    <n v="1"/>
    <n v="2"/>
    <n v="606.67999999999995"/>
    <n v="1"/>
    <n v="0"/>
    <n v="5"/>
    <n v="0"/>
    <x v="1"/>
  </r>
  <r>
    <x v="1291"/>
    <x v="0"/>
    <s v="Cotia"/>
    <x v="10"/>
    <n v="4"/>
    <n v="4"/>
    <n v="1255.6300000000001"/>
    <n v="4"/>
    <n v="0"/>
    <n v="4.75"/>
    <n v="0"/>
    <x v="10"/>
  </r>
  <r>
    <x v="1291"/>
    <x v="0"/>
    <s v="Cotia"/>
    <x v="11"/>
    <n v="2"/>
    <n v="2"/>
    <n v="522.9"/>
    <n v="2"/>
    <n v="1"/>
    <n v="4"/>
    <n v="0.5"/>
    <x v="11"/>
  </r>
  <r>
    <x v="1291"/>
    <x v="0"/>
    <s v="Cotia"/>
    <x v="12"/>
    <n v="2"/>
    <n v="2"/>
    <n v="285.35000000000002"/>
    <n v="2"/>
    <n v="0"/>
    <n v="3.5"/>
    <n v="0"/>
    <x v="12"/>
  </r>
  <r>
    <x v="1291"/>
    <x v="0"/>
    <s v="Cotia"/>
    <x v="13"/>
    <n v="1"/>
    <n v="1"/>
    <n v="159.47999999999999"/>
    <n v="1"/>
    <n v="0"/>
    <n v="5"/>
    <n v="0"/>
    <x v="13"/>
  </r>
  <r>
    <x v="1291"/>
    <x v="0"/>
    <s v="Cotia"/>
    <x v="14"/>
    <n v="1"/>
    <n v="1"/>
    <n v="371.14"/>
    <n v="1"/>
    <n v="0"/>
    <n v="2"/>
    <n v="0"/>
    <x v="14"/>
  </r>
  <r>
    <x v="1292"/>
    <x v="0"/>
    <s v="Jundiai"/>
    <x v="16"/>
    <n v="1"/>
    <n v="1"/>
    <n v="28.73"/>
    <n v="1"/>
    <n v="0"/>
    <n v="2"/>
    <n v="0"/>
    <x v="16"/>
  </r>
  <r>
    <x v="1292"/>
    <x v="0"/>
    <s v="Jundiai"/>
    <x v="19"/>
    <n v="3"/>
    <n v="5"/>
    <n v="816.66"/>
    <n v="3"/>
    <n v="0"/>
    <n v="5"/>
    <n v="0"/>
    <x v="19"/>
  </r>
  <r>
    <x v="1293"/>
    <x v="0"/>
    <s v="Sao Paulo"/>
    <x v="16"/>
    <n v="3"/>
    <n v="3"/>
    <n v="321.02"/>
    <n v="3"/>
    <n v="0"/>
    <n v="3.67"/>
    <n v="0"/>
    <x v="16"/>
  </r>
  <r>
    <x v="1294"/>
    <x v="7"/>
    <s v="Blumenau"/>
    <x v="9"/>
    <n v="2"/>
    <n v="2"/>
    <n v="876.73"/>
    <n v="2"/>
    <n v="0"/>
    <n v="4.5"/>
    <n v="0"/>
    <x v="9"/>
  </r>
  <r>
    <x v="1294"/>
    <x v="7"/>
    <s v="Blumenau"/>
    <x v="10"/>
    <n v="2"/>
    <n v="2"/>
    <n v="549.91999999999996"/>
    <n v="2"/>
    <n v="0"/>
    <n v="5"/>
    <n v="0"/>
    <x v="10"/>
  </r>
  <r>
    <x v="1294"/>
    <x v="7"/>
    <s v="Blumenau"/>
    <x v="11"/>
    <n v="1"/>
    <n v="1"/>
    <n v="60.3"/>
    <n v="1"/>
    <n v="0"/>
    <n v="5"/>
    <n v="0"/>
    <x v="11"/>
  </r>
  <r>
    <x v="1294"/>
    <x v="7"/>
    <s v="Blumenau"/>
    <x v="12"/>
    <n v="1"/>
    <n v="2"/>
    <n v="125.6"/>
    <n v="1"/>
    <n v="0"/>
    <n v="5"/>
    <n v="0"/>
    <x v="12"/>
  </r>
  <r>
    <x v="1294"/>
    <x v="7"/>
    <s v="Blumenau"/>
    <x v="13"/>
    <n v="2"/>
    <n v="2"/>
    <n v="710.11"/>
    <n v="2"/>
    <n v="0"/>
    <n v="3"/>
    <n v="0"/>
    <x v="13"/>
  </r>
  <r>
    <x v="1294"/>
    <x v="7"/>
    <s v="Blumenau"/>
    <x v="16"/>
    <n v="1"/>
    <n v="1"/>
    <n v="54.44"/>
    <n v="1"/>
    <n v="0"/>
    <n v="5"/>
    <n v="0"/>
    <x v="16"/>
  </r>
  <r>
    <x v="1294"/>
    <x v="7"/>
    <s v="Blumenau"/>
    <x v="19"/>
    <n v="1"/>
    <n v="1"/>
    <n v="269.73"/>
    <n v="1"/>
    <n v="0"/>
    <n v="5"/>
    <n v="0"/>
    <x v="19"/>
  </r>
  <r>
    <x v="1295"/>
    <x v="4"/>
    <s v="Maringa"/>
    <x v="6"/>
    <n v="1"/>
    <n v="1"/>
    <n v="31"/>
    <n v="1"/>
    <n v="0"/>
    <n v="5"/>
    <n v="0"/>
    <x v="6"/>
  </r>
  <r>
    <x v="1295"/>
    <x v="4"/>
    <s v="Maringa"/>
    <x v="0"/>
    <n v="1"/>
    <n v="1"/>
    <n v="28.38"/>
    <n v="0"/>
    <n v="0"/>
    <n v="1"/>
    <m/>
    <x v="0"/>
  </r>
  <r>
    <x v="1296"/>
    <x v="2"/>
    <s v="Morrinhos"/>
    <x v="16"/>
    <n v="2"/>
    <n v="3"/>
    <n v="329.37"/>
    <n v="2"/>
    <n v="0"/>
    <n v="4.5"/>
    <n v="0"/>
    <x v="16"/>
  </r>
  <r>
    <x v="1296"/>
    <x v="2"/>
    <s v="Morrinhos"/>
    <x v="19"/>
    <n v="2"/>
    <n v="2"/>
    <n v="124.52"/>
    <n v="2"/>
    <n v="1"/>
    <n v="5"/>
    <n v="0.5"/>
    <x v="19"/>
  </r>
  <r>
    <x v="1297"/>
    <x v="0"/>
    <s v="Sao Paulo"/>
    <x v="6"/>
    <n v="1"/>
    <n v="1"/>
    <n v="1422.05"/>
    <n v="1"/>
    <n v="0"/>
    <n v="1"/>
    <n v="0"/>
    <x v="6"/>
  </r>
  <r>
    <x v="1297"/>
    <x v="0"/>
    <s v="Sao Paulo"/>
    <x v="7"/>
    <n v="1"/>
    <n v="1"/>
    <n v="1199.47"/>
    <n v="1"/>
    <n v="0"/>
    <n v="5"/>
    <n v="0"/>
    <x v="7"/>
  </r>
  <r>
    <x v="1297"/>
    <x v="0"/>
    <s v="Sao Paulo"/>
    <x v="9"/>
    <n v="1"/>
    <n v="1"/>
    <n v="3184.55"/>
    <n v="1"/>
    <n v="1"/>
    <n v="2"/>
    <n v="1"/>
    <x v="9"/>
  </r>
  <r>
    <x v="1297"/>
    <x v="0"/>
    <s v="Sao Paulo"/>
    <x v="11"/>
    <n v="1"/>
    <n v="1"/>
    <n v="1354.06"/>
    <n v="1"/>
    <n v="0"/>
    <n v="2"/>
    <n v="0"/>
    <x v="11"/>
  </r>
  <r>
    <x v="1297"/>
    <x v="0"/>
    <s v="Sao Paulo"/>
    <x v="18"/>
    <n v="1"/>
    <n v="1"/>
    <n v="1198.8900000000001"/>
    <n v="1"/>
    <n v="0"/>
    <n v="5"/>
    <n v="0"/>
    <x v="18"/>
  </r>
  <r>
    <x v="1298"/>
    <x v="7"/>
    <s v="Timbo"/>
    <x v="16"/>
    <n v="2"/>
    <n v="2"/>
    <n v="1330.88"/>
    <n v="2"/>
    <n v="0"/>
    <n v="2"/>
    <n v="0"/>
    <x v="16"/>
  </r>
  <r>
    <x v="1299"/>
    <x v="4"/>
    <s v="Castro"/>
    <x v="2"/>
    <n v="1"/>
    <n v="1"/>
    <n v="1290.79"/>
    <n v="1"/>
    <n v="0"/>
    <n v="2"/>
    <n v="0"/>
    <x v="2"/>
  </r>
  <r>
    <x v="1299"/>
    <x v="4"/>
    <s v="Castro"/>
    <x v="3"/>
    <n v="4"/>
    <n v="4"/>
    <n v="4833.3900000000003"/>
    <n v="4"/>
    <n v="0"/>
    <n v="4.5"/>
    <n v="0"/>
    <x v="3"/>
  </r>
  <r>
    <x v="1299"/>
    <x v="4"/>
    <s v="Castro"/>
    <x v="4"/>
    <n v="2"/>
    <n v="3"/>
    <n v="191.56"/>
    <n v="2"/>
    <n v="0"/>
    <n v="5"/>
    <n v="0"/>
    <x v="4"/>
  </r>
  <r>
    <x v="1299"/>
    <x v="4"/>
    <s v="Castro"/>
    <x v="5"/>
    <n v="1"/>
    <n v="1"/>
    <n v="37.479999999999997"/>
    <n v="1"/>
    <n v="0"/>
    <n v="5"/>
    <n v="0"/>
    <x v="5"/>
  </r>
  <r>
    <x v="1299"/>
    <x v="4"/>
    <s v="Castro"/>
    <x v="6"/>
    <n v="2"/>
    <n v="2"/>
    <n v="1333.37"/>
    <n v="2"/>
    <n v="0"/>
    <n v="3"/>
    <n v="0"/>
    <x v="6"/>
  </r>
  <r>
    <x v="1299"/>
    <x v="4"/>
    <s v="Castro"/>
    <x v="10"/>
    <n v="1"/>
    <n v="2"/>
    <n v="150.13999999999999"/>
    <n v="1"/>
    <n v="0"/>
    <n v="3"/>
    <n v="0"/>
    <x v="10"/>
  </r>
  <r>
    <x v="1299"/>
    <x v="4"/>
    <s v="Castro"/>
    <x v="11"/>
    <n v="2"/>
    <n v="2"/>
    <n v="1364.57"/>
    <n v="2"/>
    <n v="0"/>
    <n v="4"/>
    <n v="0"/>
    <x v="11"/>
  </r>
  <r>
    <x v="1299"/>
    <x v="4"/>
    <s v="Castro"/>
    <x v="14"/>
    <n v="1"/>
    <n v="1"/>
    <n v="78.2"/>
    <n v="1"/>
    <n v="0"/>
    <n v="5"/>
    <n v="0"/>
    <x v="14"/>
  </r>
  <r>
    <x v="1299"/>
    <x v="4"/>
    <s v="Castro"/>
    <x v="18"/>
    <n v="1"/>
    <n v="1"/>
    <n v="266.33999999999997"/>
    <n v="1"/>
    <n v="0"/>
    <n v="4"/>
    <n v="0"/>
    <x v="18"/>
  </r>
  <r>
    <x v="1299"/>
    <x v="4"/>
    <s v="Castro"/>
    <x v="19"/>
    <n v="1"/>
    <n v="1"/>
    <n v="78.42"/>
    <n v="1"/>
    <n v="0"/>
    <n v="5"/>
    <n v="0"/>
    <x v="19"/>
  </r>
  <r>
    <x v="1300"/>
    <x v="4"/>
    <s v="Curitiba"/>
    <x v="2"/>
    <n v="4"/>
    <n v="4"/>
    <n v="565.67999999999995"/>
    <n v="4"/>
    <n v="0"/>
    <n v="5"/>
    <n v="0"/>
    <x v="2"/>
  </r>
  <r>
    <x v="1300"/>
    <x v="4"/>
    <s v="Curitiba"/>
    <x v="3"/>
    <n v="6"/>
    <n v="6"/>
    <n v="1242.1300000000001"/>
    <n v="6"/>
    <n v="0"/>
    <n v="4"/>
    <n v="0"/>
    <x v="3"/>
  </r>
  <r>
    <x v="1300"/>
    <x v="4"/>
    <s v="Curitiba"/>
    <x v="4"/>
    <n v="2"/>
    <n v="2"/>
    <n v="289.75"/>
    <n v="2"/>
    <n v="0"/>
    <n v="5"/>
    <n v="0"/>
    <x v="4"/>
  </r>
  <r>
    <x v="1300"/>
    <x v="4"/>
    <s v="Curitiba"/>
    <x v="5"/>
    <n v="8"/>
    <n v="8"/>
    <n v="1224.02"/>
    <n v="8"/>
    <n v="0"/>
    <n v="4.38"/>
    <n v="0"/>
    <x v="5"/>
  </r>
  <r>
    <x v="1300"/>
    <x v="4"/>
    <s v="Curitiba"/>
    <x v="6"/>
    <n v="5"/>
    <n v="5"/>
    <n v="818.98"/>
    <n v="4"/>
    <n v="0"/>
    <n v="3.2"/>
    <n v="0"/>
    <x v="6"/>
  </r>
  <r>
    <x v="1300"/>
    <x v="4"/>
    <s v="Curitiba"/>
    <x v="7"/>
    <n v="2"/>
    <n v="2"/>
    <n v="632.37"/>
    <n v="2"/>
    <n v="0"/>
    <n v="2.5"/>
    <n v="0"/>
    <x v="7"/>
  </r>
  <r>
    <x v="1300"/>
    <x v="4"/>
    <s v="Curitiba"/>
    <x v="8"/>
    <n v="7"/>
    <n v="7"/>
    <n v="1011.7"/>
    <n v="6"/>
    <n v="0"/>
    <n v="3.14"/>
    <n v="0"/>
    <x v="8"/>
  </r>
  <r>
    <x v="1300"/>
    <x v="4"/>
    <s v="Curitiba"/>
    <x v="0"/>
    <n v="3"/>
    <n v="3"/>
    <n v="443.72"/>
    <n v="3"/>
    <n v="0"/>
    <n v="5"/>
    <n v="0"/>
    <x v="0"/>
  </r>
  <r>
    <x v="1300"/>
    <x v="4"/>
    <s v="Curitiba"/>
    <x v="1"/>
    <n v="4"/>
    <n v="4"/>
    <n v="815.74"/>
    <n v="4"/>
    <n v="0"/>
    <n v="4.75"/>
    <n v="0"/>
    <x v="1"/>
  </r>
  <r>
    <x v="1300"/>
    <x v="4"/>
    <s v="Curitiba"/>
    <x v="9"/>
    <n v="3"/>
    <n v="3"/>
    <n v="520.74"/>
    <n v="3"/>
    <n v="1"/>
    <n v="3"/>
    <n v="0.33333333333333331"/>
    <x v="9"/>
  </r>
  <r>
    <x v="1300"/>
    <x v="4"/>
    <s v="Curitiba"/>
    <x v="12"/>
    <n v="1"/>
    <n v="1"/>
    <n v="138.49"/>
    <n v="1"/>
    <n v="0"/>
    <n v="5"/>
    <n v="0"/>
    <x v="12"/>
  </r>
  <r>
    <x v="1300"/>
    <x v="4"/>
    <s v="Curitiba"/>
    <x v="13"/>
    <n v="3"/>
    <n v="3"/>
    <n v="509.78"/>
    <n v="3"/>
    <n v="0"/>
    <n v="5"/>
    <n v="0"/>
    <x v="13"/>
  </r>
  <r>
    <x v="1300"/>
    <x v="4"/>
    <s v="Curitiba"/>
    <x v="14"/>
    <n v="1"/>
    <n v="1"/>
    <n v="170.75"/>
    <n v="1"/>
    <n v="0"/>
    <n v="3"/>
    <n v="0"/>
    <x v="14"/>
  </r>
  <r>
    <x v="1300"/>
    <x v="4"/>
    <s v="Curitiba"/>
    <x v="15"/>
    <n v="3"/>
    <n v="4"/>
    <n v="300.86"/>
    <n v="3"/>
    <n v="0"/>
    <n v="3.33"/>
    <n v="0"/>
    <x v="15"/>
  </r>
  <r>
    <x v="1300"/>
    <x v="4"/>
    <s v="Curitiba"/>
    <x v="16"/>
    <n v="1"/>
    <n v="1"/>
    <n v="266.85000000000002"/>
    <n v="1"/>
    <n v="0"/>
    <n v="4"/>
    <n v="0"/>
    <x v="16"/>
  </r>
  <r>
    <x v="1300"/>
    <x v="4"/>
    <s v="Curitiba"/>
    <x v="19"/>
    <n v="2"/>
    <n v="2"/>
    <n v="424.97"/>
    <n v="2"/>
    <n v="0"/>
    <n v="5"/>
    <n v="0"/>
    <x v="19"/>
  </r>
  <r>
    <x v="1301"/>
    <x v="0"/>
    <s v="Franca"/>
    <x v="19"/>
    <n v="4"/>
    <n v="5"/>
    <n v="628.72"/>
    <n v="4"/>
    <n v="0"/>
    <n v="5"/>
    <n v="0"/>
    <x v="19"/>
  </r>
  <r>
    <x v="1302"/>
    <x v="0"/>
    <s v="Sao Paulo"/>
    <x v="2"/>
    <n v="4"/>
    <n v="4"/>
    <n v="383.21"/>
    <n v="4"/>
    <n v="0"/>
    <n v="4"/>
    <n v="0"/>
    <x v="2"/>
  </r>
  <r>
    <x v="1303"/>
    <x v="8"/>
    <s v="Santa Maria"/>
    <x v="19"/>
    <n v="1"/>
    <n v="1"/>
    <n v="1255.71"/>
    <n v="1"/>
    <n v="0"/>
    <n v="5"/>
    <n v="0"/>
    <x v="19"/>
  </r>
  <r>
    <x v="1304"/>
    <x v="4"/>
    <s v="Maringa"/>
    <x v="13"/>
    <n v="2"/>
    <n v="3"/>
    <n v="176.01"/>
    <n v="2"/>
    <n v="0"/>
    <n v="5"/>
    <n v="0"/>
    <x v="13"/>
  </r>
  <r>
    <x v="1304"/>
    <x v="4"/>
    <s v="Maringa"/>
    <x v="15"/>
    <n v="1"/>
    <n v="1"/>
    <n v="36.229999999999997"/>
    <n v="1"/>
    <n v="0"/>
    <n v="5"/>
    <n v="0"/>
    <x v="15"/>
  </r>
  <r>
    <x v="1304"/>
    <x v="4"/>
    <s v="Maringa"/>
    <x v="19"/>
    <n v="2"/>
    <n v="2"/>
    <n v="104.17"/>
    <n v="2"/>
    <n v="0"/>
    <n v="4.5"/>
    <n v="0"/>
    <x v="19"/>
  </r>
  <r>
    <x v="1305"/>
    <x v="0"/>
    <s v="Marilia"/>
    <x v="19"/>
    <n v="1"/>
    <n v="1"/>
    <n v="31.69"/>
    <n v="1"/>
    <n v="0"/>
    <n v="5"/>
    <n v="0"/>
    <x v="19"/>
  </r>
  <r>
    <x v="1306"/>
    <x v="0"/>
    <s v="Presidente Prudente"/>
    <x v="7"/>
    <n v="6"/>
    <n v="6"/>
    <n v="524.54"/>
    <n v="6"/>
    <n v="0"/>
    <n v="4.5"/>
    <n v="0"/>
    <x v="7"/>
  </r>
  <r>
    <x v="1306"/>
    <x v="0"/>
    <s v="Presidente Prudente"/>
    <x v="8"/>
    <n v="14"/>
    <n v="16"/>
    <n v="1361.5"/>
    <n v="14"/>
    <n v="0"/>
    <n v="4.29"/>
    <n v="0"/>
    <x v="8"/>
  </r>
  <r>
    <x v="1306"/>
    <x v="0"/>
    <s v="Presidente Prudente"/>
    <x v="0"/>
    <n v="9"/>
    <n v="9"/>
    <n v="857.02"/>
    <n v="9"/>
    <n v="0"/>
    <n v="4.75"/>
    <n v="0"/>
    <x v="0"/>
  </r>
  <r>
    <x v="1306"/>
    <x v="0"/>
    <s v="Presidente Prudente"/>
    <x v="1"/>
    <n v="10"/>
    <n v="12"/>
    <n v="849.3"/>
    <n v="10"/>
    <n v="0"/>
    <n v="4.7"/>
    <n v="0"/>
    <x v="1"/>
  </r>
  <r>
    <x v="1306"/>
    <x v="0"/>
    <s v="Presidente Prudente"/>
    <x v="9"/>
    <n v="28"/>
    <n v="32"/>
    <n v="2314.14"/>
    <n v="28"/>
    <n v="0"/>
    <n v="4.6399999999999997"/>
    <n v="0"/>
    <x v="9"/>
  </r>
  <r>
    <x v="1306"/>
    <x v="0"/>
    <s v="Presidente Prudente"/>
    <x v="10"/>
    <n v="10"/>
    <n v="11"/>
    <n v="1156.5"/>
    <n v="10"/>
    <n v="1"/>
    <n v="4"/>
    <n v="0.1"/>
    <x v="10"/>
  </r>
  <r>
    <x v="1306"/>
    <x v="0"/>
    <s v="Presidente Prudente"/>
    <x v="11"/>
    <n v="8"/>
    <n v="8"/>
    <n v="918.47"/>
    <n v="8"/>
    <n v="0"/>
    <n v="4.75"/>
    <n v="0"/>
    <x v="11"/>
  </r>
  <r>
    <x v="1306"/>
    <x v="0"/>
    <s v="Presidente Prudente"/>
    <x v="12"/>
    <n v="9"/>
    <n v="12"/>
    <n v="1217.3800000000001"/>
    <n v="9"/>
    <n v="1"/>
    <n v="3.89"/>
    <n v="0.1111111111111111"/>
    <x v="12"/>
  </r>
  <r>
    <x v="1306"/>
    <x v="0"/>
    <s v="Presidente Prudente"/>
    <x v="13"/>
    <n v="8"/>
    <n v="9"/>
    <n v="852.87"/>
    <n v="7"/>
    <n v="0"/>
    <n v="3.88"/>
    <n v="0"/>
    <x v="13"/>
  </r>
  <r>
    <x v="1306"/>
    <x v="0"/>
    <s v="Presidente Prudente"/>
    <x v="14"/>
    <n v="7"/>
    <n v="7"/>
    <n v="789.36"/>
    <n v="7"/>
    <n v="0"/>
    <n v="5"/>
    <n v="0"/>
    <x v="14"/>
  </r>
  <r>
    <x v="1306"/>
    <x v="0"/>
    <s v="Presidente Prudente"/>
    <x v="18"/>
    <n v="2"/>
    <n v="3"/>
    <n v="270.55"/>
    <n v="2"/>
    <n v="0"/>
    <n v="4"/>
    <n v="0"/>
    <x v="18"/>
  </r>
  <r>
    <x v="1306"/>
    <x v="0"/>
    <s v="Presidente Prudente"/>
    <x v="15"/>
    <n v="1"/>
    <n v="1"/>
    <n v="127.61"/>
    <n v="1"/>
    <n v="0"/>
    <n v="1"/>
    <n v="0"/>
    <x v="15"/>
  </r>
  <r>
    <x v="1306"/>
    <x v="0"/>
    <s v="Presidente Prudente"/>
    <x v="19"/>
    <n v="1"/>
    <n v="1"/>
    <n v="64.38"/>
    <n v="1"/>
    <n v="0"/>
    <n v="5"/>
    <n v="0"/>
    <x v="19"/>
  </r>
  <r>
    <x v="1307"/>
    <x v="0"/>
    <s v="Brotas"/>
    <x v="5"/>
    <n v="1"/>
    <n v="1"/>
    <n v="20.6"/>
    <n v="1"/>
    <n v="0"/>
    <n v="5"/>
    <n v="0"/>
    <x v="5"/>
  </r>
  <r>
    <x v="1307"/>
    <x v="0"/>
    <s v="Brotas"/>
    <x v="8"/>
    <n v="1"/>
    <n v="3"/>
    <n v="42.45"/>
    <n v="1"/>
    <n v="0"/>
    <n v="5"/>
    <n v="0"/>
    <x v="8"/>
  </r>
  <r>
    <x v="1308"/>
    <x v="3"/>
    <s v="Uberlandia"/>
    <x v="18"/>
    <n v="1"/>
    <n v="1"/>
    <n v="109.95"/>
    <n v="1"/>
    <n v="0"/>
    <n v="5"/>
    <n v="0"/>
    <x v="18"/>
  </r>
  <r>
    <x v="1308"/>
    <x v="3"/>
    <s v="Uberlandia"/>
    <x v="15"/>
    <n v="3"/>
    <n v="3"/>
    <n v="225.93"/>
    <n v="3"/>
    <n v="0"/>
    <n v="5"/>
    <n v="0"/>
    <x v="15"/>
  </r>
  <r>
    <x v="1308"/>
    <x v="3"/>
    <s v="Uberlandia"/>
    <x v="16"/>
    <n v="4"/>
    <n v="4"/>
    <n v="322.52999999999997"/>
    <n v="4"/>
    <n v="0"/>
    <n v="2.5"/>
    <n v="0"/>
    <x v="16"/>
  </r>
  <r>
    <x v="1308"/>
    <x v="3"/>
    <s v="Uberlandia"/>
    <x v="19"/>
    <n v="1"/>
    <n v="1"/>
    <n v="94.1"/>
    <n v="1"/>
    <n v="0"/>
    <n v="4"/>
    <n v="0"/>
    <x v="19"/>
  </r>
  <r>
    <x v="1309"/>
    <x v="3"/>
    <s v="Belo Horizonte"/>
    <x v="17"/>
    <n v="3"/>
    <n v="4"/>
    <n v="307.48"/>
    <n v="3"/>
    <n v="1"/>
    <n v="4.67"/>
    <n v="0.33333333333333331"/>
    <x v="17"/>
  </r>
  <r>
    <x v="1309"/>
    <x v="3"/>
    <s v="Belo Horizonte"/>
    <x v="2"/>
    <n v="14"/>
    <n v="14"/>
    <n v="1137.44"/>
    <n v="14"/>
    <n v="0"/>
    <n v="4.57"/>
    <n v="0"/>
    <x v="2"/>
  </r>
  <r>
    <x v="1309"/>
    <x v="3"/>
    <s v="Belo Horizonte"/>
    <x v="3"/>
    <n v="5"/>
    <n v="5"/>
    <n v="482.99"/>
    <n v="5"/>
    <n v="0"/>
    <n v="4"/>
    <n v="0"/>
    <x v="3"/>
  </r>
  <r>
    <x v="1309"/>
    <x v="3"/>
    <s v="Belo Horizonte"/>
    <x v="4"/>
    <n v="11"/>
    <n v="11"/>
    <n v="912.16"/>
    <n v="11"/>
    <n v="0"/>
    <n v="4.55"/>
    <n v="0"/>
    <x v="4"/>
  </r>
  <r>
    <x v="1309"/>
    <x v="3"/>
    <s v="Belo Horizonte"/>
    <x v="5"/>
    <n v="12"/>
    <n v="14"/>
    <n v="1523.17"/>
    <n v="12"/>
    <n v="0"/>
    <n v="4.17"/>
    <n v="0"/>
    <x v="5"/>
  </r>
  <r>
    <x v="1309"/>
    <x v="3"/>
    <s v="Belo Horizonte"/>
    <x v="6"/>
    <n v="10"/>
    <n v="11"/>
    <n v="1095.21"/>
    <n v="10"/>
    <n v="0"/>
    <n v="4.4000000000000004"/>
    <n v="0"/>
    <x v="6"/>
  </r>
  <r>
    <x v="1309"/>
    <x v="3"/>
    <s v="Belo Horizonte"/>
    <x v="7"/>
    <n v="10"/>
    <n v="10"/>
    <n v="889.95"/>
    <n v="10"/>
    <n v="0"/>
    <n v="4.5999999999999996"/>
    <n v="0"/>
    <x v="7"/>
  </r>
  <r>
    <x v="1309"/>
    <x v="3"/>
    <s v="Belo Horizonte"/>
    <x v="8"/>
    <n v="7"/>
    <n v="8"/>
    <n v="805.14"/>
    <n v="7"/>
    <n v="0"/>
    <n v="5"/>
    <n v="0"/>
    <x v="8"/>
  </r>
  <r>
    <x v="1309"/>
    <x v="3"/>
    <s v="Belo Horizonte"/>
    <x v="0"/>
    <n v="9"/>
    <n v="9"/>
    <n v="778.17"/>
    <n v="9"/>
    <n v="0"/>
    <n v="4.33"/>
    <n v="0"/>
    <x v="0"/>
  </r>
  <r>
    <x v="1309"/>
    <x v="3"/>
    <s v="Belo Horizonte"/>
    <x v="1"/>
    <n v="8"/>
    <n v="9"/>
    <n v="727"/>
    <n v="8"/>
    <n v="0"/>
    <n v="5"/>
    <n v="0"/>
    <x v="1"/>
  </r>
  <r>
    <x v="1309"/>
    <x v="3"/>
    <s v="Belo Horizonte"/>
    <x v="9"/>
    <n v="14"/>
    <n v="14"/>
    <n v="1109.27"/>
    <n v="14"/>
    <n v="0"/>
    <n v="4.29"/>
    <n v="0"/>
    <x v="9"/>
  </r>
  <r>
    <x v="1309"/>
    <x v="3"/>
    <s v="Belo Horizonte"/>
    <x v="10"/>
    <n v="13"/>
    <n v="13"/>
    <n v="1057.99"/>
    <n v="13"/>
    <n v="0"/>
    <n v="4.46"/>
    <n v="0"/>
    <x v="10"/>
  </r>
  <r>
    <x v="1309"/>
    <x v="3"/>
    <s v="Belo Horizonte"/>
    <x v="11"/>
    <n v="22"/>
    <n v="24"/>
    <n v="2165.16"/>
    <n v="22"/>
    <n v="1"/>
    <n v="4.3600000000000003"/>
    <n v="4.5454545454545456E-2"/>
    <x v="11"/>
  </r>
  <r>
    <x v="1309"/>
    <x v="3"/>
    <s v="Belo Horizonte"/>
    <x v="12"/>
    <n v="3"/>
    <n v="3"/>
    <n v="226.71"/>
    <n v="3"/>
    <n v="0"/>
    <n v="4.33"/>
    <n v="0"/>
    <x v="12"/>
  </r>
  <r>
    <x v="1309"/>
    <x v="3"/>
    <s v="Belo Horizonte"/>
    <x v="13"/>
    <n v="3"/>
    <n v="3"/>
    <n v="216.41"/>
    <n v="3"/>
    <n v="0"/>
    <n v="4.33"/>
    <n v="0"/>
    <x v="13"/>
  </r>
  <r>
    <x v="1309"/>
    <x v="3"/>
    <s v="Belo Horizonte"/>
    <x v="14"/>
    <n v="5"/>
    <n v="5"/>
    <n v="284.20999999999998"/>
    <n v="5"/>
    <n v="0"/>
    <n v="4.4000000000000004"/>
    <n v="0"/>
    <x v="14"/>
  </r>
  <r>
    <x v="1310"/>
    <x v="0"/>
    <s v="Sao Paulo"/>
    <x v="20"/>
    <n v="1"/>
    <n v="1"/>
    <n v="594.46"/>
    <n v="1"/>
    <n v="0"/>
    <n v="5"/>
    <n v="0"/>
    <x v="20"/>
  </r>
  <r>
    <x v="1310"/>
    <x v="0"/>
    <s v="Sao Paulo"/>
    <x v="2"/>
    <n v="2"/>
    <n v="3"/>
    <n v="118.53"/>
    <n v="2"/>
    <n v="1"/>
    <n v="3"/>
    <n v="0.5"/>
    <x v="2"/>
  </r>
  <r>
    <x v="1310"/>
    <x v="0"/>
    <s v="Sao Paulo"/>
    <x v="3"/>
    <n v="1"/>
    <n v="1"/>
    <n v="39.1"/>
    <n v="1"/>
    <n v="0"/>
    <n v="2"/>
    <n v="0"/>
    <x v="3"/>
  </r>
  <r>
    <x v="1310"/>
    <x v="0"/>
    <s v="Sao Paulo"/>
    <x v="4"/>
    <n v="1"/>
    <n v="1"/>
    <n v="39.51"/>
    <n v="1"/>
    <n v="0"/>
    <n v="4"/>
    <n v="0"/>
    <x v="4"/>
  </r>
  <r>
    <x v="1311"/>
    <x v="5"/>
    <s v="Rio De Janeiro"/>
    <x v="0"/>
    <n v="1"/>
    <n v="1"/>
    <n v="108.86"/>
    <n v="1"/>
    <n v="1"/>
    <n v="1"/>
    <n v="1"/>
    <x v="0"/>
  </r>
  <r>
    <x v="1312"/>
    <x v="4"/>
    <s v="Curitiba"/>
    <x v="2"/>
    <n v="1"/>
    <n v="1"/>
    <n v="65.599999999999994"/>
    <n v="1"/>
    <n v="0"/>
    <n v="3"/>
    <n v="0"/>
    <x v="2"/>
  </r>
  <r>
    <x v="1312"/>
    <x v="4"/>
    <s v="Curitiba"/>
    <x v="3"/>
    <n v="1"/>
    <n v="1"/>
    <n v="105.38"/>
    <n v="1"/>
    <n v="0"/>
    <n v="5"/>
    <n v="0"/>
    <x v="3"/>
  </r>
  <r>
    <x v="1312"/>
    <x v="4"/>
    <s v="Curitiba"/>
    <x v="6"/>
    <n v="1"/>
    <n v="1"/>
    <n v="96.71"/>
    <n v="1"/>
    <n v="0"/>
    <n v="5"/>
    <n v="0"/>
    <x v="6"/>
  </r>
  <r>
    <x v="1312"/>
    <x v="4"/>
    <s v="Curitiba"/>
    <x v="7"/>
    <n v="1"/>
    <n v="1"/>
    <n v="99.7"/>
    <n v="1"/>
    <n v="0"/>
    <n v="5"/>
    <n v="0"/>
    <x v="7"/>
  </r>
  <r>
    <x v="1313"/>
    <x v="7"/>
    <s v="Joinville"/>
    <x v="8"/>
    <n v="1"/>
    <n v="1"/>
    <n v="48"/>
    <n v="1"/>
    <n v="0"/>
    <n v="5"/>
    <n v="0"/>
    <x v="8"/>
  </r>
  <r>
    <x v="1313"/>
    <x v="7"/>
    <s v="Joinville"/>
    <x v="0"/>
    <n v="1"/>
    <n v="1"/>
    <n v="73.790000000000006"/>
    <n v="1"/>
    <n v="0"/>
    <n v="5"/>
    <n v="0"/>
    <x v="0"/>
  </r>
  <r>
    <x v="1313"/>
    <x v="7"/>
    <s v="Joinville"/>
    <x v="1"/>
    <n v="1"/>
    <n v="1"/>
    <n v="57.69"/>
    <n v="1"/>
    <n v="0"/>
    <n v="1"/>
    <n v="0"/>
    <x v="1"/>
  </r>
  <r>
    <x v="1313"/>
    <x v="7"/>
    <s v="Joinville"/>
    <x v="9"/>
    <n v="4"/>
    <n v="4"/>
    <n v="232.65"/>
    <n v="4"/>
    <n v="0"/>
    <n v="4.25"/>
    <n v="0"/>
    <x v="9"/>
  </r>
  <r>
    <x v="1313"/>
    <x v="7"/>
    <s v="Joinville"/>
    <x v="10"/>
    <n v="1"/>
    <n v="1"/>
    <n v="67.5"/>
    <n v="1"/>
    <n v="0"/>
    <n v="5"/>
    <n v="0"/>
    <x v="10"/>
  </r>
  <r>
    <x v="1313"/>
    <x v="7"/>
    <s v="Joinville"/>
    <x v="11"/>
    <n v="4"/>
    <n v="5"/>
    <n v="466.8"/>
    <n v="4"/>
    <n v="0"/>
    <n v="4.5"/>
    <n v="0"/>
    <x v="11"/>
  </r>
  <r>
    <x v="1314"/>
    <x v="0"/>
    <s v="Guarulhos"/>
    <x v="6"/>
    <n v="3"/>
    <n v="6"/>
    <n v="474.26"/>
    <n v="3"/>
    <n v="0"/>
    <n v="3.67"/>
    <n v="0"/>
    <x v="6"/>
  </r>
  <r>
    <x v="1315"/>
    <x v="0"/>
    <s v="Sao Paulo"/>
    <x v="2"/>
    <n v="8"/>
    <n v="8"/>
    <n v="643.29999999999995"/>
    <n v="7"/>
    <n v="0"/>
    <n v="4.25"/>
    <n v="0"/>
    <x v="2"/>
  </r>
  <r>
    <x v="1315"/>
    <x v="0"/>
    <s v="Sao Paulo"/>
    <x v="4"/>
    <n v="1"/>
    <n v="1"/>
    <n v="191.41"/>
    <n v="1"/>
    <n v="0"/>
    <n v="4"/>
    <n v="0"/>
    <x v="4"/>
  </r>
  <r>
    <x v="1315"/>
    <x v="0"/>
    <s v="Sao Paulo"/>
    <x v="5"/>
    <n v="4"/>
    <n v="4"/>
    <n v="296.14999999999998"/>
    <n v="4"/>
    <n v="0"/>
    <n v="4.75"/>
    <n v="0"/>
    <x v="5"/>
  </r>
  <r>
    <x v="1315"/>
    <x v="0"/>
    <s v="Sao Paulo"/>
    <x v="6"/>
    <n v="8"/>
    <n v="9"/>
    <n v="805.28"/>
    <n v="8"/>
    <n v="0"/>
    <n v="3.75"/>
    <n v="0"/>
    <x v="6"/>
  </r>
  <r>
    <x v="1315"/>
    <x v="0"/>
    <s v="Sao Paulo"/>
    <x v="7"/>
    <n v="8"/>
    <n v="9"/>
    <n v="967.76"/>
    <n v="8"/>
    <n v="1"/>
    <n v="3.86"/>
    <n v="0.125"/>
    <x v="7"/>
  </r>
  <r>
    <x v="1315"/>
    <x v="0"/>
    <s v="Sao Paulo"/>
    <x v="8"/>
    <n v="9"/>
    <n v="10"/>
    <n v="1201.18"/>
    <n v="9"/>
    <n v="0"/>
    <n v="4"/>
    <n v="0"/>
    <x v="8"/>
  </r>
  <r>
    <x v="1315"/>
    <x v="0"/>
    <s v="Sao Paulo"/>
    <x v="0"/>
    <n v="4"/>
    <n v="5"/>
    <n v="657.58"/>
    <n v="4"/>
    <n v="0"/>
    <n v="4.5"/>
    <n v="0"/>
    <x v="0"/>
  </r>
  <r>
    <x v="1315"/>
    <x v="0"/>
    <s v="Sao Paulo"/>
    <x v="1"/>
    <n v="6"/>
    <n v="6"/>
    <n v="429.53"/>
    <n v="6"/>
    <n v="0"/>
    <n v="4"/>
    <n v="0"/>
    <x v="1"/>
  </r>
  <r>
    <x v="1315"/>
    <x v="0"/>
    <s v="Sao Paulo"/>
    <x v="9"/>
    <n v="8"/>
    <n v="8"/>
    <n v="1099.54"/>
    <n v="8"/>
    <n v="0"/>
    <n v="4.38"/>
    <n v="0"/>
    <x v="9"/>
  </r>
  <r>
    <x v="1315"/>
    <x v="0"/>
    <s v="Sao Paulo"/>
    <x v="10"/>
    <n v="16"/>
    <n v="16"/>
    <n v="1631"/>
    <n v="16"/>
    <n v="0"/>
    <n v="3.94"/>
    <n v="0"/>
    <x v="10"/>
  </r>
  <r>
    <x v="1315"/>
    <x v="0"/>
    <s v="Sao Paulo"/>
    <x v="11"/>
    <n v="16"/>
    <n v="17"/>
    <n v="1917.46"/>
    <n v="16"/>
    <n v="2"/>
    <n v="3.56"/>
    <n v="0.125"/>
    <x v="11"/>
  </r>
  <r>
    <x v="1315"/>
    <x v="0"/>
    <s v="Sao Paulo"/>
    <x v="12"/>
    <n v="8"/>
    <n v="10"/>
    <n v="777.94"/>
    <n v="8"/>
    <n v="2"/>
    <n v="2.88"/>
    <n v="0.25"/>
    <x v="12"/>
  </r>
  <r>
    <x v="1315"/>
    <x v="0"/>
    <s v="Sao Paulo"/>
    <x v="13"/>
    <n v="10"/>
    <n v="10"/>
    <n v="1218.81"/>
    <n v="9"/>
    <n v="1"/>
    <n v="3.67"/>
    <n v="0.1111111111111111"/>
    <x v="13"/>
  </r>
  <r>
    <x v="1315"/>
    <x v="0"/>
    <s v="Sao Paulo"/>
    <x v="14"/>
    <n v="8"/>
    <n v="9"/>
    <n v="814.27"/>
    <n v="8"/>
    <n v="0"/>
    <n v="4.38"/>
    <n v="0"/>
    <x v="14"/>
  </r>
  <r>
    <x v="1315"/>
    <x v="0"/>
    <s v="Sao Paulo"/>
    <x v="18"/>
    <n v="10"/>
    <n v="10"/>
    <n v="856.14"/>
    <n v="10"/>
    <n v="1"/>
    <n v="3.4"/>
    <n v="0.1"/>
    <x v="18"/>
  </r>
  <r>
    <x v="1315"/>
    <x v="0"/>
    <s v="Sao Paulo"/>
    <x v="15"/>
    <n v="11"/>
    <n v="11"/>
    <n v="851.64"/>
    <n v="11"/>
    <n v="0"/>
    <n v="4"/>
    <n v="0"/>
    <x v="15"/>
  </r>
  <r>
    <x v="1315"/>
    <x v="0"/>
    <s v="Sao Paulo"/>
    <x v="16"/>
    <n v="14"/>
    <n v="15"/>
    <n v="1168.32"/>
    <n v="14"/>
    <n v="1"/>
    <n v="4.21"/>
    <n v="7.1428571428571425E-2"/>
    <x v="16"/>
  </r>
  <r>
    <x v="1315"/>
    <x v="0"/>
    <s v="Sao Paulo"/>
    <x v="19"/>
    <n v="17"/>
    <n v="18"/>
    <n v="1327.06"/>
    <n v="17"/>
    <n v="1"/>
    <n v="4.29"/>
    <n v="5.8823529411764705E-2"/>
    <x v="19"/>
  </r>
  <r>
    <x v="1316"/>
    <x v="4"/>
    <s v="Curitiba"/>
    <x v="5"/>
    <n v="2"/>
    <n v="2"/>
    <n v="269.38"/>
    <n v="2"/>
    <n v="0"/>
    <n v="3"/>
    <n v="0"/>
    <x v="5"/>
  </r>
  <r>
    <x v="1316"/>
    <x v="4"/>
    <s v="Curitiba"/>
    <x v="7"/>
    <n v="1"/>
    <n v="1"/>
    <n v="207.63"/>
    <n v="1"/>
    <n v="0"/>
    <n v="5"/>
    <n v="0"/>
    <x v="7"/>
  </r>
  <r>
    <x v="1317"/>
    <x v="0"/>
    <s v="Sao Joaquim Da Barra"/>
    <x v="7"/>
    <n v="3"/>
    <n v="3"/>
    <n v="180.26"/>
    <n v="3"/>
    <n v="0"/>
    <n v="4.33"/>
    <n v="0"/>
    <x v="7"/>
  </r>
  <r>
    <x v="1317"/>
    <x v="0"/>
    <s v="Sao Joaquim Da Barra"/>
    <x v="8"/>
    <n v="7"/>
    <n v="8"/>
    <n v="1221.6500000000001"/>
    <n v="7"/>
    <n v="0"/>
    <n v="4.57"/>
    <n v="0"/>
    <x v="8"/>
  </r>
  <r>
    <x v="1317"/>
    <x v="0"/>
    <s v="Sao Joaquim Da Barra"/>
    <x v="0"/>
    <n v="3"/>
    <n v="3"/>
    <n v="479.71"/>
    <n v="3"/>
    <n v="0"/>
    <n v="5"/>
    <n v="0"/>
    <x v="0"/>
  </r>
  <r>
    <x v="1317"/>
    <x v="0"/>
    <s v="Sao Joaquim Da Barra"/>
    <x v="1"/>
    <n v="5"/>
    <n v="5"/>
    <n v="743.12"/>
    <n v="5"/>
    <n v="1"/>
    <n v="4.8"/>
    <n v="0.2"/>
    <x v="1"/>
  </r>
  <r>
    <x v="1317"/>
    <x v="0"/>
    <s v="Sao Joaquim Da Barra"/>
    <x v="9"/>
    <n v="3"/>
    <n v="4"/>
    <n v="501.35"/>
    <n v="3"/>
    <n v="0"/>
    <n v="4.67"/>
    <n v="0"/>
    <x v="9"/>
  </r>
  <r>
    <x v="1317"/>
    <x v="0"/>
    <s v="Sao Joaquim Da Barra"/>
    <x v="10"/>
    <n v="3"/>
    <n v="3"/>
    <n v="545.27"/>
    <n v="3"/>
    <n v="0"/>
    <n v="3.33"/>
    <n v="0"/>
    <x v="10"/>
  </r>
  <r>
    <x v="1317"/>
    <x v="0"/>
    <s v="Sao Joaquim Da Barra"/>
    <x v="11"/>
    <n v="8"/>
    <n v="9"/>
    <n v="1543.64"/>
    <n v="8"/>
    <n v="1"/>
    <n v="3.56"/>
    <n v="0.125"/>
    <x v="11"/>
  </r>
  <r>
    <x v="1317"/>
    <x v="0"/>
    <s v="Sao Joaquim Da Barra"/>
    <x v="12"/>
    <n v="6"/>
    <n v="8"/>
    <n v="1380.45"/>
    <n v="6"/>
    <n v="1"/>
    <n v="4"/>
    <n v="0.16666666666666666"/>
    <x v="12"/>
  </r>
  <r>
    <x v="1317"/>
    <x v="0"/>
    <s v="Sao Joaquim Da Barra"/>
    <x v="13"/>
    <n v="8"/>
    <n v="8"/>
    <n v="1171.4100000000001"/>
    <n v="8"/>
    <n v="1"/>
    <n v="3.88"/>
    <n v="0.125"/>
    <x v="13"/>
  </r>
  <r>
    <x v="1317"/>
    <x v="0"/>
    <s v="Sao Joaquim Da Barra"/>
    <x v="14"/>
    <n v="6"/>
    <n v="8"/>
    <n v="1062.43"/>
    <n v="6"/>
    <n v="0"/>
    <n v="4.67"/>
    <n v="0"/>
    <x v="14"/>
  </r>
  <r>
    <x v="1317"/>
    <x v="0"/>
    <s v="Sao Joaquim Da Barra"/>
    <x v="18"/>
    <n v="5"/>
    <n v="5"/>
    <n v="810.42"/>
    <n v="5"/>
    <n v="0"/>
    <n v="4.8"/>
    <n v="0"/>
    <x v="18"/>
  </r>
  <r>
    <x v="1317"/>
    <x v="0"/>
    <s v="Sao Joaquim Da Barra"/>
    <x v="15"/>
    <n v="1"/>
    <n v="2"/>
    <n v="285.36"/>
    <n v="1"/>
    <n v="0"/>
    <n v="3"/>
    <n v="0"/>
    <x v="15"/>
  </r>
  <r>
    <x v="1318"/>
    <x v="4"/>
    <s v="Maringa"/>
    <x v="4"/>
    <n v="1"/>
    <n v="1"/>
    <n v="20.67"/>
    <n v="1"/>
    <n v="0"/>
    <n v="5"/>
    <n v="0"/>
    <x v="4"/>
  </r>
  <r>
    <x v="1318"/>
    <x v="4"/>
    <s v="Maringa"/>
    <x v="7"/>
    <n v="1"/>
    <n v="5"/>
    <n v="106.9"/>
    <n v="1"/>
    <n v="0"/>
    <n v="5"/>
    <n v="0"/>
    <x v="7"/>
  </r>
  <r>
    <x v="1318"/>
    <x v="4"/>
    <s v="Maringa"/>
    <x v="9"/>
    <n v="1"/>
    <n v="1"/>
    <n v="77.849999999999994"/>
    <n v="1"/>
    <n v="0"/>
    <n v="5"/>
    <n v="0"/>
    <x v="9"/>
  </r>
  <r>
    <x v="1318"/>
    <x v="4"/>
    <s v="Maringa"/>
    <x v="11"/>
    <n v="4"/>
    <n v="4"/>
    <n v="132.36000000000001"/>
    <n v="4"/>
    <n v="0"/>
    <n v="4.25"/>
    <n v="0"/>
    <x v="11"/>
  </r>
  <r>
    <x v="1318"/>
    <x v="4"/>
    <s v="Maringa"/>
    <x v="12"/>
    <n v="3"/>
    <n v="3"/>
    <n v="94.29"/>
    <n v="3"/>
    <n v="0"/>
    <n v="4.33"/>
    <n v="0"/>
    <x v="12"/>
  </r>
  <r>
    <x v="1318"/>
    <x v="4"/>
    <s v="Maringa"/>
    <x v="14"/>
    <n v="2"/>
    <n v="2"/>
    <n v="64.84"/>
    <n v="2"/>
    <n v="2"/>
    <n v="1"/>
    <n v="1"/>
    <x v="14"/>
  </r>
  <r>
    <x v="1318"/>
    <x v="4"/>
    <s v="Maringa"/>
    <x v="18"/>
    <n v="1"/>
    <n v="1"/>
    <n v="37.18"/>
    <n v="1"/>
    <n v="0"/>
    <n v="5"/>
    <n v="0"/>
    <x v="18"/>
  </r>
  <r>
    <x v="1318"/>
    <x v="4"/>
    <s v="Maringa"/>
    <x v="15"/>
    <n v="1"/>
    <n v="1"/>
    <n v="32.42"/>
    <n v="1"/>
    <n v="0"/>
    <n v="5"/>
    <n v="0"/>
    <x v="15"/>
  </r>
  <r>
    <x v="1318"/>
    <x v="4"/>
    <s v="Maringa"/>
    <x v="16"/>
    <n v="3"/>
    <n v="3"/>
    <n v="105.85"/>
    <n v="3"/>
    <n v="0"/>
    <n v="3.67"/>
    <n v="0"/>
    <x v="16"/>
  </r>
  <r>
    <x v="1318"/>
    <x v="4"/>
    <s v="Maringa"/>
    <x v="19"/>
    <n v="2"/>
    <n v="2"/>
    <n v="64.84"/>
    <n v="2"/>
    <n v="0"/>
    <n v="5"/>
    <n v="0"/>
    <x v="19"/>
  </r>
  <r>
    <x v="1319"/>
    <x v="0"/>
    <s v="Sao Paulo"/>
    <x v="4"/>
    <n v="1"/>
    <n v="1"/>
    <n v="43.11"/>
    <n v="1"/>
    <n v="0"/>
    <n v="5"/>
    <n v="0"/>
    <x v="4"/>
  </r>
  <r>
    <x v="1319"/>
    <x v="0"/>
    <s v="Sao Paulo"/>
    <x v="5"/>
    <n v="1"/>
    <n v="1"/>
    <n v="40.85"/>
    <n v="1"/>
    <n v="0"/>
    <n v="5"/>
    <n v="0"/>
    <x v="5"/>
  </r>
  <r>
    <x v="1319"/>
    <x v="0"/>
    <s v="Sao Paulo"/>
    <x v="6"/>
    <n v="1"/>
    <n v="2"/>
    <n v="89.58"/>
    <n v="1"/>
    <n v="0"/>
    <n v="4"/>
    <n v="0"/>
    <x v="6"/>
  </r>
  <r>
    <x v="1319"/>
    <x v="0"/>
    <s v="Sao Paulo"/>
    <x v="7"/>
    <n v="3"/>
    <n v="3"/>
    <n v="123.92"/>
    <n v="3"/>
    <n v="0"/>
    <n v="4.33"/>
    <n v="0"/>
    <x v="7"/>
  </r>
  <r>
    <x v="1319"/>
    <x v="0"/>
    <s v="Sao Paulo"/>
    <x v="8"/>
    <n v="1"/>
    <n v="2"/>
    <n v="86.2"/>
    <n v="1"/>
    <n v="0"/>
    <n v="1"/>
    <n v="0"/>
    <x v="8"/>
  </r>
  <r>
    <x v="1320"/>
    <x v="0"/>
    <s v="Sao Paulo"/>
    <x v="2"/>
    <n v="2"/>
    <n v="2"/>
    <n v="667.83"/>
    <n v="1"/>
    <n v="0"/>
    <n v="1.5"/>
    <n v="0"/>
    <x v="2"/>
  </r>
  <r>
    <x v="1321"/>
    <x v="7"/>
    <s v="Palhoca"/>
    <x v="10"/>
    <n v="1"/>
    <n v="1"/>
    <n v="96.33"/>
    <n v="1"/>
    <n v="0"/>
    <n v="4"/>
    <n v="0"/>
    <x v="10"/>
  </r>
  <r>
    <x v="1322"/>
    <x v="0"/>
    <s v="Sao Paulo"/>
    <x v="15"/>
    <n v="3"/>
    <n v="3"/>
    <n v="557.77"/>
    <n v="3"/>
    <n v="0"/>
    <n v="4.67"/>
    <n v="0"/>
    <x v="15"/>
  </r>
  <r>
    <x v="1322"/>
    <x v="0"/>
    <s v="Sao Paulo"/>
    <x v="16"/>
    <n v="4"/>
    <n v="4"/>
    <n v="721.86"/>
    <n v="4"/>
    <n v="1"/>
    <n v="4"/>
    <n v="0.25"/>
    <x v="16"/>
  </r>
  <r>
    <x v="1322"/>
    <x v="0"/>
    <s v="Sao Paulo"/>
    <x v="19"/>
    <n v="4"/>
    <n v="4"/>
    <n v="620.46"/>
    <n v="4"/>
    <n v="0"/>
    <n v="4"/>
    <n v="0"/>
    <x v="19"/>
  </r>
  <r>
    <x v="1323"/>
    <x v="3"/>
    <s v="Belo Horizonte"/>
    <x v="17"/>
    <n v="1"/>
    <n v="2"/>
    <n v="57.96"/>
    <n v="1"/>
    <n v="0"/>
    <n v="3"/>
    <n v="0"/>
    <x v="17"/>
  </r>
  <r>
    <x v="1323"/>
    <x v="3"/>
    <s v="Belo Horizonte"/>
    <x v="2"/>
    <n v="3"/>
    <n v="3"/>
    <n v="106.78"/>
    <n v="3"/>
    <n v="0"/>
    <n v="4.67"/>
    <n v="0"/>
    <x v="2"/>
  </r>
  <r>
    <x v="1323"/>
    <x v="3"/>
    <s v="Belo Horizonte"/>
    <x v="3"/>
    <n v="5"/>
    <n v="7"/>
    <n v="270.97000000000003"/>
    <n v="5"/>
    <n v="0"/>
    <n v="5"/>
    <n v="0"/>
    <x v="3"/>
  </r>
  <r>
    <x v="1323"/>
    <x v="3"/>
    <s v="Belo Horizonte"/>
    <x v="4"/>
    <n v="4"/>
    <n v="6"/>
    <n v="334.92"/>
    <n v="4"/>
    <n v="0"/>
    <n v="3.75"/>
    <n v="0"/>
    <x v="4"/>
  </r>
  <r>
    <x v="1323"/>
    <x v="3"/>
    <s v="Belo Horizonte"/>
    <x v="5"/>
    <n v="5"/>
    <n v="8"/>
    <n v="393.43"/>
    <n v="5"/>
    <n v="0"/>
    <n v="4.4000000000000004"/>
    <n v="0"/>
    <x v="5"/>
  </r>
  <r>
    <x v="1323"/>
    <x v="3"/>
    <s v="Belo Horizonte"/>
    <x v="6"/>
    <n v="6"/>
    <n v="10"/>
    <n v="639.53"/>
    <n v="6"/>
    <n v="0"/>
    <n v="4.83"/>
    <n v="0"/>
    <x v="6"/>
  </r>
  <r>
    <x v="1323"/>
    <x v="3"/>
    <s v="Belo Horizonte"/>
    <x v="7"/>
    <n v="3"/>
    <n v="4"/>
    <n v="120.41"/>
    <n v="3"/>
    <n v="0"/>
    <n v="5"/>
    <n v="0"/>
    <x v="7"/>
  </r>
  <r>
    <x v="1323"/>
    <x v="3"/>
    <s v="Belo Horizonte"/>
    <x v="8"/>
    <n v="7"/>
    <n v="8"/>
    <n v="407.11"/>
    <n v="6"/>
    <n v="0"/>
    <n v="4.71"/>
    <n v="0"/>
    <x v="8"/>
  </r>
  <r>
    <x v="1323"/>
    <x v="3"/>
    <s v="Belo Horizonte"/>
    <x v="0"/>
    <n v="1"/>
    <n v="1"/>
    <n v="72.36"/>
    <n v="1"/>
    <n v="0"/>
    <n v="5"/>
    <n v="0"/>
    <x v="0"/>
  </r>
  <r>
    <x v="1323"/>
    <x v="3"/>
    <s v="Belo Horizonte"/>
    <x v="1"/>
    <n v="3"/>
    <n v="5"/>
    <n v="208.35"/>
    <n v="3"/>
    <n v="0"/>
    <n v="4.33"/>
    <n v="0"/>
    <x v="1"/>
  </r>
  <r>
    <x v="1323"/>
    <x v="3"/>
    <s v="Belo Horizonte"/>
    <x v="9"/>
    <n v="2"/>
    <n v="2"/>
    <n v="121.74"/>
    <n v="2"/>
    <n v="0"/>
    <n v="4.5"/>
    <n v="0"/>
    <x v="9"/>
  </r>
  <r>
    <x v="1324"/>
    <x v="5"/>
    <s v="Rio De Janeiro"/>
    <x v="2"/>
    <n v="2"/>
    <n v="2"/>
    <n v="108.03"/>
    <n v="2"/>
    <n v="0"/>
    <n v="4"/>
    <n v="0"/>
    <x v="2"/>
  </r>
  <r>
    <x v="1324"/>
    <x v="5"/>
    <s v="Rio De Janeiro"/>
    <x v="3"/>
    <n v="1"/>
    <n v="1"/>
    <n v="49.03"/>
    <n v="1"/>
    <n v="0"/>
    <n v="1"/>
    <n v="0"/>
    <x v="3"/>
  </r>
  <r>
    <x v="1324"/>
    <x v="5"/>
    <s v="Rio De Janeiro"/>
    <x v="4"/>
    <n v="1"/>
    <n v="2"/>
    <n v="107.04"/>
    <n v="1"/>
    <n v="0"/>
    <n v="5"/>
    <n v="0"/>
    <x v="4"/>
  </r>
  <r>
    <x v="1324"/>
    <x v="5"/>
    <s v="Rio De Janeiro"/>
    <x v="5"/>
    <n v="1"/>
    <n v="3"/>
    <n v="277.79000000000002"/>
    <n v="1"/>
    <n v="0"/>
    <n v="5"/>
    <n v="0"/>
    <x v="5"/>
  </r>
  <r>
    <x v="1324"/>
    <x v="5"/>
    <s v="Rio De Janeiro"/>
    <x v="8"/>
    <n v="2"/>
    <n v="2"/>
    <n v="143.66999999999999"/>
    <n v="2"/>
    <n v="0"/>
    <n v="5"/>
    <n v="0"/>
    <x v="8"/>
  </r>
  <r>
    <x v="1324"/>
    <x v="5"/>
    <s v="Rio De Janeiro"/>
    <x v="0"/>
    <n v="1"/>
    <n v="1"/>
    <n v="64.72"/>
    <n v="1"/>
    <n v="1"/>
    <n v="1"/>
    <n v="1"/>
    <x v="0"/>
  </r>
  <r>
    <x v="1325"/>
    <x v="0"/>
    <s v="Sao Paulo"/>
    <x v="14"/>
    <n v="1"/>
    <n v="1"/>
    <n v="95.48"/>
    <n v="1"/>
    <n v="0"/>
    <n v="5"/>
    <n v="0"/>
    <x v="14"/>
  </r>
  <r>
    <x v="1325"/>
    <x v="0"/>
    <s v="Sao Paulo"/>
    <x v="18"/>
    <n v="1"/>
    <n v="1"/>
    <n v="85.41"/>
    <n v="1"/>
    <n v="0"/>
    <n v="5"/>
    <n v="0"/>
    <x v="18"/>
  </r>
  <r>
    <x v="1325"/>
    <x v="0"/>
    <s v="Sao Paulo"/>
    <x v="15"/>
    <n v="1"/>
    <n v="1"/>
    <n v="99.9"/>
    <n v="1"/>
    <n v="0"/>
    <n v="5"/>
    <n v="0"/>
    <x v="15"/>
  </r>
  <r>
    <x v="1325"/>
    <x v="0"/>
    <s v="Sao Paulo"/>
    <x v="16"/>
    <n v="2"/>
    <n v="3"/>
    <n v="317.29000000000002"/>
    <n v="2"/>
    <n v="0"/>
    <n v="4.5"/>
    <n v="0"/>
    <x v="16"/>
  </r>
  <r>
    <x v="1326"/>
    <x v="0"/>
    <s v="Rio Claro"/>
    <x v="15"/>
    <n v="3"/>
    <n v="5"/>
    <n v="201.47"/>
    <n v="3"/>
    <n v="0"/>
    <n v="5"/>
    <n v="0"/>
    <x v="15"/>
  </r>
  <r>
    <x v="1326"/>
    <x v="0"/>
    <s v="Rio Claro"/>
    <x v="16"/>
    <n v="2"/>
    <n v="2"/>
    <n v="248.78"/>
    <n v="2"/>
    <n v="0"/>
    <n v="3"/>
    <n v="0"/>
    <x v="16"/>
  </r>
  <r>
    <x v="1326"/>
    <x v="0"/>
    <s v="Rio Claro"/>
    <x v="19"/>
    <n v="3"/>
    <n v="7"/>
    <n v="429.71"/>
    <n v="2"/>
    <n v="0"/>
    <n v="5"/>
    <n v="0"/>
    <x v="19"/>
  </r>
  <r>
    <x v="1327"/>
    <x v="0"/>
    <s v="Sao Paulo"/>
    <x v="13"/>
    <n v="1"/>
    <n v="1"/>
    <n v="303.07"/>
    <n v="1"/>
    <n v="0"/>
    <m/>
    <n v="0"/>
    <x v="13"/>
  </r>
  <r>
    <x v="1327"/>
    <x v="0"/>
    <s v="Sao Paulo"/>
    <x v="14"/>
    <n v="10"/>
    <n v="10"/>
    <n v="4314.67"/>
    <n v="10"/>
    <n v="0"/>
    <n v="4.7"/>
    <n v="0"/>
    <x v="14"/>
  </r>
  <r>
    <x v="1327"/>
    <x v="0"/>
    <s v="Sao Paulo"/>
    <x v="18"/>
    <n v="4"/>
    <n v="4"/>
    <n v="1699.44"/>
    <n v="4"/>
    <n v="0"/>
    <n v="4.25"/>
    <n v="0"/>
    <x v="18"/>
  </r>
  <r>
    <x v="1327"/>
    <x v="0"/>
    <s v="Sao Paulo"/>
    <x v="15"/>
    <n v="3"/>
    <n v="3"/>
    <n v="1126.8499999999999"/>
    <n v="3"/>
    <n v="1"/>
    <n v="3.67"/>
    <n v="0.33333333333333331"/>
    <x v="15"/>
  </r>
  <r>
    <x v="1327"/>
    <x v="0"/>
    <s v="Sao Paulo"/>
    <x v="16"/>
    <n v="2"/>
    <n v="2"/>
    <n v="950.21"/>
    <n v="2"/>
    <n v="0"/>
    <n v="5"/>
    <n v="0"/>
    <x v="16"/>
  </r>
  <r>
    <x v="1327"/>
    <x v="0"/>
    <s v="Sao Paulo"/>
    <x v="19"/>
    <n v="10"/>
    <n v="10"/>
    <n v="5169.42"/>
    <n v="9"/>
    <n v="1"/>
    <n v="4.8899999999999997"/>
    <n v="0.1111111111111111"/>
    <x v="19"/>
  </r>
  <r>
    <x v="1328"/>
    <x v="0"/>
    <s v="Sorocaba"/>
    <x v="19"/>
    <n v="7"/>
    <n v="8"/>
    <n v="695.7"/>
    <n v="7"/>
    <n v="1"/>
    <n v="4.1399999999999997"/>
    <n v="0.14285714285714285"/>
    <x v="19"/>
  </r>
  <r>
    <x v="1329"/>
    <x v="8"/>
    <s v="Flores Da Cunha"/>
    <x v="12"/>
    <n v="1"/>
    <n v="1"/>
    <n v="164.4"/>
    <n v="1"/>
    <n v="0"/>
    <n v="1"/>
    <n v="0"/>
    <x v="12"/>
  </r>
  <r>
    <x v="1329"/>
    <x v="8"/>
    <s v="Flores Da Cunha"/>
    <x v="13"/>
    <n v="1"/>
    <n v="1"/>
    <n v="329.25"/>
    <n v="1"/>
    <n v="0"/>
    <n v="1"/>
    <n v="0"/>
    <x v="13"/>
  </r>
  <r>
    <x v="1329"/>
    <x v="8"/>
    <s v="Flores Da Cunha"/>
    <x v="14"/>
    <n v="1"/>
    <n v="1"/>
    <n v="175.5"/>
    <n v="1"/>
    <n v="0"/>
    <n v="5"/>
    <n v="0"/>
    <x v="14"/>
  </r>
  <r>
    <x v="1329"/>
    <x v="8"/>
    <s v="Flores Da Cunha"/>
    <x v="18"/>
    <n v="1"/>
    <n v="1"/>
    <n v="189.78"/>
    <n v="1"/>
    <n v="0"/>
    <n v="5"/>
    <n v="0"/>
    <x v="18"/>
  </r>
  <r>
    <x v="1329"/>
    <x v="8"/>
    <s v="Flores Da Cunha"/>
    <x v="16"/>
    <n v="1"/>
    <n v="1"/>
    <n v="194.32"/>
    <n v="1"/>
    <n v="0"/>
    <n v="5"/>
    <n v="0"/>
    <x v="16"/>
  </r>
  <r>
    <x v="1330"/>
    <x v="0"/>
    <s v="Sao Paulo"/>
    <x v="8"/>
    <n v="3"/>
    <n v="3"/>
    <n v="399.11"/>
    <n v="3"/>
    <n v="0"/>
    <n v="5"/>
    <n v="0"/>
    <x v="8"/>
  </r>
  <r>
    <x v="1330"/>
    <x v="0"/>
    <s v="Sao Paulo"/>
    <x v="0"/>
    <n v="2"/>
    <n v="2"/>
    <n v="177.25"/>
    <n v="2"/>
    <n v="0"/>
    <n v="2.5"/>
    <n v="0"/>
    <x v="0"/>
  </r>
  <r>
    <x v="1330"/>
    <x v="0"/>
    <s v="Sao Paulo"/>
    <x v="1"/>
    <n v="1"/>
    <n v="1"/>
    <n v="32.01"/>
    <n v="1"/>
    <n v="0"/>
    <n v="5"/>
    <n v="0"/>
    <x v="1"/>
  </r>
  <r>
    <x v="1330"/>
    <x v="0"/>
    <s v="Sao Paulo"/>
    <x v="9"/>
    <n v="1"/>
    <n v="1"/>
    <n v="22.78"/>
    <n v="1"/>
    <n v="0"/>
    <n v="5"/>
    <n v="0"/>
    <x v="9"/>
  </r>
  <r>
    <x v="1330"/>
    <x v="0"/>
    <s v="Sao Paulo"/>
    <x v="12"/>
    <n v="1"/>
    <n v="1"/>
    <n v="59.25"/>
    <n v="1"/>
    <n v="0"/>
    <n v="5"/>
    <n v="0"/>
    <x v="12"/>
  </r>
  <r>
    <x v="1330"/>
    <x v="0"/>
    <s v="Sao Paulo"/>
    <x v="14"/>
    <n v="1"/>
    <n v="1"/>
    <n v="57.23"/>
    <n v="1"/>
    <n v="0"/>
    <n v="5"/>
    <n v="0"/>
    <x v="14"/>
  </r>
  <r>
    <x v="1330"/>
    <x v="0"/>
    <s v="Sao Paulo"/>
    <x v="18"/>
    <n v="4"/>
    <n v="4"/>
    <n v="184.73"/>
    <n v="4"/>
    <n v="1"/>
    <n v="4.5"/>
    <n v="0.25"/>
    <x v="18"/>
  </r>
  <r>
    <x v="1331"/>
    <x v="0"/>
    <s v="Jundiai"/>
    <x v="14"/>
    <n v="1"/>
    <n v="1"/>
    <n v="162.55000000000001"/>
    <n v="0"/>
    <n v="0"/>
    <n v="2"/>
    <m/>
    <x v="14"/>
  </r>
  <r>
    <x v="1331"/>
    <x v="0"/>
    <s v="Jundiai"/>
    <x v="18"/>
    <n v="1"/>
    <n v="1"/>
    <n v="150.6"/>
    <n v="1"/>
    <n v="0"/>
    <n v="4"/>
    <n v="0"/>
    <x v="18"/>
  </r>
  <r>
    <x v="1331"/>
    <x v="0"/>
    <s v="Jundiai"/>
    <x v="16"/>
    <n v="4"/>
    <n v="4"/>
    <n v="807.19"/>
    <n v="4"/>
    <n v="0"/>
    <n v="4.67"/>
    <n v="0"/>
    <x v="16"/>
  </r>
  <r>
    <x v="1331"/>
    <x v="0"/>
    <s v="Jundiai"/>
    <x v="19"/>
    <n v="4"/>
    <n v="4"/>
    <n v="629.42999999999995"/>
    <n v="4"/>
    <n v="0"/>
    <n v="5"/>
    <n v="0"/>
    <x v="19"/>
  </r>
  <r>
    <x v="1332"/>
    <x v="5"/>
    <s v="Rio De Janeiro"/>
    <x v="14"/>
    <n v="1"/>
    <n v="1"/>
    <n v="82.03"/>
    <n v="1"/>
    <n v="0"/>
    <n v="5"/>
    <n v="0"/>
    <x v="14"/>
  </r>
  <r>
    <x v="1333"/>
    <x v="0"/>
    <s v="Santos"/>
    <x v="7"/>
    <n v="3"/>
    <n v="3"/>
    <n v="208.92"/>
    <n v="3"/>
    <n v="0"/>
    <n v="5"/>
    <n v="0"/>
    <x v="7"/>
  </r>
  <r>
    <x v="1333"/>
    <x v="0"/>
    <s v="Santos"/>
    <x v="0"/>
    <n v="5"/>
    <n v="5"/>
    <n v="434.9"/>
    <n v="5"/>
    <n v="1"/>
    <n v="4.2"/>
    <n v="0.2"/>
    <x v="0"/>
  </r>
  <r>
    <x v="1333"/>
    <x v="0"/>
    <s v="Santos"/>
    <x v="1"/>
    <n v="2"/>
    <n v="2"/>
    <n v="174.5"/>
    <n v="2"/>
    <n v="1"/>
    <n v="2"/>
    <n v="0.5"/>
    <x v="1"/>
  </r>
  <r>
    <x v="1333"/>
    <x v="0"/>
    <s v="Santos"/>
    <x v="9"/>
    <n v="5"/>
    <n v="5"/>
    <n v="907.47"/>
    <n v="5"/>
    <n v="2"/>
    <n v="3.8"/>
    <n v="0.4"/>
    <x v="9"/>
  </r>
  <r>
    <x v="1333"/>
    <x v="0"/>
    <s v="Santos"/>
    <x v="10"/>
    <n v="2"/>
    <n v="2"/>
    <n v="226.77"/>
    <n v="2"/>
    <n v="0"/>
    <n v="5"/>
    <n v="0"/>
    <x v="10"/>
  </r>
  <r>
    <x v="1333"/>
    <x v="0"/>
    <s v="Santos"/>
    <x v="11"/>
    <n v="2"/>
    <n v="2"/>
    <n v="425.67"/>
    <n v="1"/>
    <n v="0"/>
    <n v="3"/>
    <n v="0"/>
    <x v="11"/>
  </r>
  <r>
    <x v="1333"/>
    <x v="0"/>
    <s v="Santos"/>
    <x v="12"/>
    <n v="2"/>
    <n v="2"/>
    <n v="431.98"/>
    <n v="2"/>
    <n v="0"/>
    <n v="5"/>
    <n v="0"/>
    <x v="12"/>
  </r>
  <r>
    <x v="1333"/>
    <x v="0"/>
    <s v="Santos"/>
    <x v="13"/>
    <n v="4"/>
    <n v="5"/>
    <n v="1194.58"/>
    <n v="4"/>
    <n v="2"/>
    <n v="3"/>
    <n v="0.5"/>
    <x v="13"/>
  </r>
  <r>
    <x v="1333"/>
    <x v="0"/>
    <s v="Santos"/>
    <x v="14"/>
    <n v="2"/>
    <n v="2"/>
    <n v="215.38"/>
    <n v="2"/>
    <n v="0"/>
    <n v="5"/>
    <n v="0"/>
    <x v="14"/>
  </r>
  <r>
    <x v="1333"/>
    <x v="0"/>
    <s v="Santos"/>
    <x v="18"/>
    <n v="1"/>
    <n v="1"/>
    <n v="173.67"/>
    <n v="1"/>
    <n v="0"/>
    <n v="5"/>
    <n v="0"/>
    <x v="18"/>
  </r>
  <r>
    <x v="1333"/>
    <x v="0"/>
    <s v="Santos"/>
    <x v="15"/>
    <n v="1"/>
    <n v="1"/>
    <n v="505.27"/>
    <n v="1"/>
    <n v="0"/>
    <n v="5"/>
    <n v="0"/>
    <x v="15"/>
  </r>
  <r>
    <x v="1333"/>
    <x v="0"/>
    <s v="Santos"/>
    <x v="16"/>
    <n v="1"/>
    <n v="1"/>
    <n v="118.87"/>
    <n v="1"/>
    <n v="0"/>
    <n v="5"/>
    <n v="0"/>
    <x v="16"/>
  </r>
  <r>
    <x v="1333"/>
    <x v="0"/>
    <s v="Santos"/>
    <x v="19"/>
    <n v="1"/>
    <n v="1"/>
    <n v="45.78"/>
    <n v="1"/>
    <n v="0"/>
    <n v="5"/>
    <n v="0"/>
    <x v="19"/>
  </r>
  <r>
    <x v="1334"/>
    <x v="0"/>
    <s v="Guarulhos"/>
    <x v="17"/>
    <n v="6"/>
    <n v="6"/>
    <n v="484.71"/>
    <n v="6"/>
    <n v="0"/>
    <n v="4.83"/>
    <n v="0"/>
    <x v="17"/>
  </r>
  <r>
    <x v="1334"/>
    <x v="0"/>
    <s v="Guarulhos"/>
    <x v="2"/>
    <n v="4"/>
    <n v="4"/>
    <n v="340.29"/>
    <n v="4"/>
    <n v="0"/>
    <n v="4.5"/>
    <n v="0"/>
    <x v="2"/>
  </r>
  <r>
    <x v="1334"/>
    <x v="0"/>
    <s v="Guarulhos"/>
    <x v="3"/>
    <n v="12"/>
    <n v="12"/>
    <n v="1023.94"/>
    <n v="12"/>
    <n v="1"/>
    <n v="4.67"/>
    <n v="8.3333333333333329E-2"/>
    <x v="3"/>
  </r>
  <r>
    <x v="1334"/>
    <x v="0"/>
    <s v="Guarulhos"/>
    <x v="4"/>
    <n v="5"/>
    <n v="5"/>
    <n v="430.12"/>
    <n v="5"/>
    <n v="0"/>
    <n v="4"/>
    <n v="0"/>
    <x v="4"/>
  </r>
  <r>
    <x v="1334"/>
    <x v="0"/>
    <s v="Guarulhos"/>
    <x v="5"/>
    <n v="19"/>
    <n v="21"/>
    <n v="1567.7"/>
    <n v="19"/>
    <n v="0"/>
    <n v="4.63"/>
    <n v="0"/>
    <x v="5"/>
  </r>
  <r>
    <x v="1334"/>
    <x v="0"/>
    <s v="Guarulhos"/>
    <x v="6"/>
    <n v="25"/>
    <n v="25"/>
    <n v="1738.61"/>
    <n v="25"/>
    <n v="0"/>
    <n v="4.76"/>
    <n v="0"/>
    <x v="6"/>
  </r>
  <r>
    <x v="1334"/>
    <x v="0"/>
    <s v="Guarulhos"/>
    <x v="7"/>
    <n v="13"/>
    <n v="13"/>
    <n v="796.21"/>
    <n v="13"/>
    <n v="0"/>
    <n v="4.38"/>
    <n v="0"/>
    <x v="7"/>
  </r>
  <r>
    <x v="1334"/>
    <x v="0"/>
    <s v="Guarulhos"/>
    <x v="8"/>
    <n v="16"/>
    <n v="18"/>
    <n v="1295.19"/>
    <n v="16"/>
    <n v="1"/>
    <n v="4.3099999999999996"/>
    <n v="6.25E-2"/>
    <x v="8"/>
  </r>
  <r>
    <x v="1334"/>
    <x v="0"/>
    <s v="Guarulhos"/>
    <x v="0"/>
    <n v="12"/>
    <n v="12"/>
    <n v="895.6"/>
    <n v="12"/>
    <n v="0"/>
    <n v="4.75"/>
    <n v="0"/>
    <x v="0"/>
  </r>
  <r>
    <x v="1334"/>
    <x v="0"/>
    <s v="Guarulhos"/>
    <x v="1"/>
    <n v="8"/>
    <n v="8"/>
    <n v="675.82"/>
    <n v="8"/>
    <n v="1"/>
    <n v="4"/>
    <n v="0.125"/>
    <x v="1"/>
  </r>
  <r>
    <x v="1334"/>
    <x v="0"/>
    <s v="Guarulhos"/>
    <x v="9"/>
    <n v="15"/>
    <n v="17"/>
    <n v="1161.1500000000001"/>
    <n v="14"/>
    <n v="0"/>
    <n v="4.47"/>
    <n v="0"/>
    <x v="9"/>
  </r>
  <r>
    <x v="1334"/>
    <x v="0"/>
    <s v="Guarulhos"/>
    <x v="10"/>
    <n v="12"/>
    <n v="13"/>
    <n v="1151.54"/>
    <n v="11"/>
    <n v="1"/>
    <n v="3"/>
    <n v="9.0909090909090912E-2"/>
    <x v="10"/>
  </r>
  <r>
    <x v="1334"/>
    <x v="0"/>
    <s v="Guarulhos"/>
    <x v="11"/>
    <n v="3"/>
    <n v="3"/>
    <n v="250.51"/>
    <n v="3"/>
    <n v="0"/>
    <n v="5"/>
    <n v="0"/>
    <x v="11"/>
  </r>
  <r>
    <x v="1334"/>
    <x v="0"/>
    <s v="Guarulhos"/>
    <x v="12"/>
    <n v="7"/>
    <n v="7"/>
    <n v="726.01"/>
    <n v="7"/>
    <n v="0"/>
    <n v="4.8600000000000003"/>
    <n v="0"/>
    <x v="12"/>
  </r>
  <r>
    <x v="1334"/>
    <x v="0"/>
    <s v="Guarulhos"/>
    <x v="13"/>
    <n v="7"/>
    <n v="9"/>
    <n v="531.70000000000005"/>
    <n v="7"/>
    <n v="0"/>
    <n v="4.57"/>
    <n v="0"/>
    <x v="13"/>
  </r>
  <r>
    <x v="1334"/>
    <x v="0"/>
    <s v="Guarulhos"/>
    <x v="14"/>
    <n v="7"/>
    <n v="8"/>
    <n v="604.94000000000005"/>
    <n v="7"/>
    <n v="1"/>
    <n v="3.29"/>
    <n v="0.14285714285714285"/>
    <x v="14"/>
  </r>
  <r>
    <x v="1334"/>
    <x v="0"/>
    <s v="Guarulhos"/>
    <x v="18"/>
    <n v="12"/>
    <n v="13"/>
    <n v="810.9"/>
    <n v="12"/>
    <n v="0"/>
    <n v="4.5"/>
    <n v="0"/>
    <x v="18"/>
  </r>
  <r>
    <x v="1334"/>
    <x v="0"/>
    <s v="Guarulhos"/>
    <x v="15"/>
    <n v="5"/>
    <n v="5"/>
    <n v="295.89"/>
    <n v="5"/>
    <n v="0"/>
    <n v="4.4000000000000004"/>
    <n v="0"/>
    <x v="15"/>
  </r>
  <r>
    <x v="1334"/>
    <x v="0"/>
    <s v="Guarulhos"/>
    <x v="16"/>
    <n v="8"/>
    <n v="8"/>
    <n v="504.63"/>
    <n v="8"/>
    <n v="1"/>
    <n v="4.25"/>
    <n v="0.125"/>
    <x v="16"/>
  </r>
  <r>
    <x v="1334"/>
    <x v="0"/>
    <s v="Guarulhos"/>
    <x v="19"/>
    <n v="11"/>
    <n v="11"/>
    <n v="784.46"/>
    <n v="11"/>
    <n v="3"/>
    <n v="3.73"/>
    <n v="0.27272727272727271"/>
    <x v="19"/>
  </r>
  <r>
    <x v="1335"/>
    <x v="0"/>
    <s v="Sao Paulo"/>
    <x v="17"/>
    <n v="1"/>
    <n v="1"/>
    <n v="44.02"/>
    <n v="1"/>
    <n v="1"/>
    <n v="1"/>
    <n v="1"/>
    <x v="17"/>
  </r>
  <r>
    <x v="1335"/>
    <x v="0"/>
    <s v="Sao Paulo"/>
    <x v="3"/>
    <n v="2"/>
    <n v="2"/>
    <n v="99.89"/>
    <n v="2"/>
    <n v="0"/>
    <n v="5"/>
    <n v="0"/>
    <x v="3"/>
  </r>
  <r>
    <x v="1335"/>
    <x v="0"/>
    <s v="Sao Paulo"/>
    <x v="4"/>
    <n v="2"/>
    <n v="2"/>
    <n v="92.56"/>
    <n v="2"/>
    <n v="1"/>
    <n v="2.5"/>
    <n v="0.5"/>
    <x v="4"/>
  </r>
  <r>
    <x v="1335"/>
    <x v="0"/>
    <s v="Sao Paulo"/>
    <x v="5"/>
    <n v="3"/>
    <n v="3"/>
    <n v="207.45"/>
    <n v="0"/>
    <n v="0"/>
    <n v="1.33"/>
    <m/>
    <x v="5"/>
  </r>
  <r>
    <x v="1336"/>
    <x v="0"/>
    <s v="Sao Paulo"/>
    <x v="16"/>
    <n v="2"/>
    <n v="2"/>
    <n v="500.6"/>
    <n v="2"/>
    <n v="0"/>
    <n v="3"/>
    <n v="0"/>
    <x v="16"/>
  </r>
  <r>
    <x v="1336"/>
    <x v="0"/>
    <s v="Sao Paulo"/>
    <x v="19"/>
    <n v="1"/>
    <n v="1"/>
    <n v="175.41"/>
    <n v="1"/>
    <n v="0"/>
    <n v="5"/>
    <n v="0"/>
    <x v="19"/>
  </r>
  <r>
    <x v="1337"/>
    <x v="0"/>
    <s v="Sao Paulop"/>
    <x v="0"/>
    <n v="1"/>
    <n v="4"/>
    <n v="200.24"/>
    <n v="1"/>
    <n v="0"/>
    <n v="3"/>
    <n v="0"/>
    <x v="0"/>
  </r>
  <r>
    <x v="1337"/>
    <x v="0"/>
    <s v="Sao Paulop"/>
    <x v="10"/>
    <n v="1"/>
    <n v="1"/>
    <n v="50.7"/>
    <n v="0"/>
    <n v="0"/>
    <n v="1"/>
    <m/>
    <x v="10"/>
  </r>
  <r>
    <x v="1337"/>
    <x v="0"/>
    <s v="Sao Paulop"/>
    <x v="11"/>
    <n v="2"/>
    <n v="2"/>
    <n v="105.9"/>
    <n v="1"/>
    <n v="1"/>
    <n v="1"/>
    <n v="1"/>
    <x v="11"/>
  </r>
  <r>
    <x v="1338"/>
    <x v="5"/>
    <s v="Rio De Janeiro"/>
    <x v="8"/>
    <n v="1"/>
    <n v="1"/>
    <n v="155.63999999999999"/>
    <n v="1"/>
    <n v="0"/>
    <n v="5"/>
    <n v="0"/>
    <x v="8"/>
  </r>
  <r>
    <x v="1338"/>
    <x v="5"/>
    <s v="Rio De Janeiro"/>
    <x v="14"/>
    <n v="1"/>
    <n v="1"/>
    <n v="157.36000000000001"/>
    <n v="1"/>
    <n v="1"/>
    <n v="1"/>
    <n v="1"/>
    <x v="14"/>
  </r>
  <r>
    <x v="1338"/>
    <x v="5"/>
    <s v="Rio De Janeiro"/>
    <x v="18"/>
    <n v="1"/>
    <n v="1"/>
    <n v="408.64"/>
    <n v="1"/>
    <n v="0"/>
    <n v="5"/>
    <n v="0"/>
    <x v="18"/>
  </r>
  <r>
    <x v="1338"/>
    <x v="5"/>
    <s v="Rio De Janeiro"/>
    <x v="15"/>
    <n v="2"/>
    <n v="2"/>
    <n v="569.9"/>
    <n v="2"/>
    <n v="0"/>
    <n v="5"/>
    <n v="0"/>
    <x v="15"/>
  </r>
  <r>
    <x v="1338"/>
    <x v="5"/>
    <s v="Rio De Janeiro"/>
    <x v="16"/>
    <n v="3"/>
    <n v="4"/>
    <n v="647.4"/>
    <n v="3"/>
    <n v="0"/>
    <n v="5"/>
    <n v="0"/>
    <x v="16"/>
  </r>
  <r>
    <x v="1338"/>
    <x v="5"/>
    <s v="Rio De Janeiro"/>
    <x v="19"/>
    <n v="5"/>
    <n v="5"/>
    <n v="1049.74"/>
    <n v="5"/>
    <n v="1"/>
    <n v="4.2"/>
    <n v="0.2"/>
    <x v="19"/>
  </r>
  <r>
    <x v="1339"/>
    <x v="4"/>
    <s v="Curitiba"/>
    <x v="18"/>
    <n v="1"/>
    <n v="1"/>
    <n v="113.55"/>
    <n v="1"/>
    <n v="0"/>
    <n v="5"/>
    <n v="0"/>
    <x v="18"/>
  </r>
  <r>
    <x v="1339"/>
    <x v="4"/>
    <s v="Curitiba"/>
    <x v="15"/>
    <n v="1"/>
    <n v="1"/>
    <n v="115.7"/>
    <n v="1"/>
    <n v="0"/>
    <n v="5"/>
    <n v="0"/>
    <x v="15"/>
  </r>
  <r>
    <x v="1340"/>
    <x v="4"/>
    <s v="Pinhalao"/>
    <x v="13"/>
    <n v="4"/>
    <n v="4"/>
    <n v="314.17"/>
    <n v="4"/>
    <n v="0"/>
    <n v="3.5"/>
    <n v="0"/>
    <x v="13"/>
  </r>
  <r>
    <x v="1340"/>
    <x v="4"/>
    <s v="Pinhalao"/>
    <x v="14"/>
    <n v="1"/>
    <n v="1"/>
    <n v="109.69"/>
    <n v="1"/>
    <n v="0"/>
    <n v="5"/>
    <n v="0"/>
    <x v="14"/>
  </r>
  <r>
    <x v="1340"/>
    <x v="4"/>
    <s v="Pinhalao"/>
    <x v="18"/>
    <n v="3"/>
    <n v="3"/>
    <n v="246.13"/>
    <n v="3"/>
    <n v="0"/>
    <n v="4.67"/>
    <n v="0"/>
    <x v="18"/>
  </r>
  <r>
    <x v="1340"/>
    <x v="4"/>
    <s v="Pinhalao"/>
    <x v="15"/>
    <n v="2"/>
    <n v="2"/>
    <n v="223.97"/>
    <n v="2"/>
    <n v="0"/>
    <n v="5"/>
    <n v="0"/>
    <x v="15"/>
  </r>
  <r>
    <x v="1340"/>
    <x v="4"/>
    <s v="Pinhalao"/>
    <x v="16"/>
    <n v="1"/>
    <n v="1"/>
    <n v="91.08"/>
    <n v="1"/>
    <n v="0"/>
    <n v="5"/>
    <n v="0"/>
    <x v="16"/>
  </r>
  <r>
    <x v="1341"/>
    <x v="0"/>
    <s v="Sao Paulo"/>
    <x v="7"/>
    <n v="1"/>
    <n v="1"/>
    <n v="271.43"/>
    <n v="1"/>
    <n v="0"/>
    <n v="5"/>
    <n v="0"/>
    <x v="7"/>
  </r>
  <r>
    <x v="1341"/>
    <x v="0"/>
    <s v="Sao Paulo"/>
    <x v="8"/>
    <n v="5"/>
    <n v="5"/>
    <n v="1223.3599999999999"/>
    <n v="5"/>
    <n v="0"/>
    <n v="4.4000000000000004"/>
    <n v="0"/>
    <x v="8"/>
  </r>
  <r>
    <x v="1341"/>
    <x v="0"/>
    <s v="Sao Paulo"/>
    <x v="0"/>
    <n v="11"/>
    <n v="14"/>
    <n v="1698.4"/>
    <n v="11"/>
    <n v="2"/>
    <n v="4.55"/>
    <n v="0.18181818181818182"/>
    <x v="0"/>
  </r>
  <r>
    <x v="1341"/>
    <x v="0"/>
    <s v="Sao Paulo"/>
    <x v="1"/>
    <n v="21"/>
    <n v="27"/>
    <n v="3055.8"/>
    <n v="21"/>
    <n v="2"/>
    <n v="3.8"/>
    <n v="9.5238095238095233E-2"/>
    <x v="1"/>
  </r>
  <r>
    <x v="1341"/>
    <x v="0"/>
    <s v="Sao Paulo"/>
    <x v="9"/>
    <n v="2"/>
    <n v="2"/>
    <n v="444.7"/>
    <n v="2"/>
    <n v="0"/>
    <n v="4"/>
    <n v="0"/>
    <x v="9"/>
  </r>
  <r>
    <x v="1341"/>
    <x v="0"/>
    <s v="Sao Paulo"/>
    <x v="10"/>
    <n v="4"/>
    <n v="4"/>
    <n v="649.16999999999996"/>
    <n v="1"/>
    <n v="0"/>
    <n v="2"/>
    <n v="0"/>
    <x v="10"/>
  </r>
  <r>
    <x v="1342"/>
    <x v="0"/>
    <s v="Sorocaba"/>
    <x v="16"/>
    <n v="1"/>
    <n v="1"/>
    <n v="2713.36"/>
    <n v="1"/>
    <n v="0"/>
    <n v="4"/>
    <n v="0"/>
    <x v="16"/>
  </r>
  <r>
    <x v="1342"/>
    <x v="0"/>
    <s v="Sorocaba"/>
    <x v="19"/>
    <n v="2"/>
    <n v="2"/>
    <n v="5225.8900000000003"/>
    <n v="2"/>
    <n v="0"/>
    <n v="4.5"/>
    <n v="0"/>
    <x v="19"/>
  </r>
  <r>
    <x v="1343"/>
    <x v="0"/>
    <s v="Fernandopolis"/>
    <x v="17"/>
    <n v="2"/>
    <n v="10"/>
    <n v="662.95"/>
    <n v="2"/>
    <n v="0"/>
    <n v="4.5"/>
    <n v="0"/>
    <x v="17"/>
  </r>
  <r>
    <x v="1343"/>
    <x v="0"/>
    <s v="Fernandopolis"/>
    <x v="2"/>
    <n v="1"/>
    <n v="3"/>
    <n v="226.86"/>
    <n v="1"/>
    <n v="0"/>
    <n v="4"/>
    <n v="0"/>
    <x v="2"/>
  </r>
  <r>
    <x v="1343"/>
    <x v="0"/>
    <s v="Fernandopolis"/>
    <x v="4"/>
    <n v="2"/>
    <n v="3"/>
    <n v="212.4"/>
    <n v="2"/>
    <n v="0"/>
    <n v="5"/>
    <n v="0"/>
    <x v="4"/>
  </r>
  <r>
    <x v="1343"/>
    <x v="0"/>
    <s v="Fernandopolis"/>
    <x v="5"/>
    <n v="2"/>
    <n v="3"/>
    <n v="224.96"/>
    <n v="2"/>
    <n v="0"/>
    <n v="4"/>
    <n v="0"/>
    <x v="5"/>
  </r>
  <r>
    <x v="1343"/>
    <x v="0"/>
    <s v="Fernandopolis"/>
    <x v="6"/>
    <n v="1"/>
    <n v="1"/>
    <n v="75.17"/>
    <n v="1"/>
    <n v="0"/>
    <n v="5"/>
    <n v="0"/>
    <x v="6"/>
  </r>
  <r>
    <x v="1343"/>
    <x v="0"/>
    <s v="Fernandopolis"/>
    <x v="7"/>
    <n v="2"/>
    <n v="4"/>
    <n v="293.42"/>
    <n v="2"/>
    <n v="0"/>
    <n v="3"/>
    <n v="0"/>
    <x v="7"/>
  </r>
  <r>
    <x v="1343"/>
    <x v="0"/>
    <s v="Fernandopolis"/>
    <x v="8"/>
    <n v="5"/>
    <n v="10"/>
    <n v="731.18"/>
    <n v="5"/>
    <n v="1"/>
    <n v="3"/>
    <n v="0.2"/>
    <x v="8"/>
  </r>
  <r>
    <x v="1343"/>
    <x v="0"/>
    <s v="Fernandopolis"/>
    <x v="0"/>
    <n v="1"/>
    <n v="2"/>
    <n v="150.34"/>
    <n v="1"/>
    <n v="0"/>
    <n v="4"/>
    <n v="0"/>
    <x v="0"/>
  </r>
  <r>
    <x v="1343"/>
    <x v="0"/>
    <s v="Fernandopolis"/>
    <x v="1"/>
    <n v="4"/>
    <n v="9"/>
    <n v="652.59"/>
    <n v="4"/>
    <n v="0"/>
    <n v="3.75"/>
    <n v="0"/>
    <x v="1"/>
  </r>
  <r>
    <x v="1343"/>
    <x v="0"/>
    <s v="Fernandopolis"/>
    <x v="9"/>
    <n v="1"/>
    <n v="4"/>
    <n v="287"/>
    <n v="1"/>
    <n v="0"/>
    <n v="5"/>
    <n v="0"/>
    <x v="9"/>
  </r>
  <r>
    <x v="1343"/>
    <x v="0"/>
    <s v="Fernandopolis"/>
    <x v="11"/>
    <n v="1"/>
    <n v="1"/>
    <n v="76.17"/>
    <n v="1"/>
    <n v="0"/>
    <n v="5"/>
    <n v="0"/>
    <x v="11"/>
  </r>
  <r>
    <x v="1343"/>
    <x v="0"/>
    <s v="Fernandopolis"/>
    <x v="12"/>
    <n v="3"/>
    <n v="7"/>
    <n v="519.35"/>
    <n v="3"/>
    <n v="1"/>
    <n v="3.5"/>
    <n v="0.33333333333333331"/>
    <x v="12"/>
  </r>
  <r>
    <x v="1343"/>
    <x v="0"/>
    <s v="Fernandopolis"/>
    <x v="13"/>
    <n v="3"/>
    <n v="4"/>
    <n v="301.47000000000003"/>
    <n v="3"/>
    <n v="2"/>
    <n v="4"/>
    <n v="0.66666666666666663"/>
    <x v="13"/>
  </r>
  <r>
    <x v="1343"/>
    <x v="0"/>
    <s v="Fernandopolis"/>
    <x v="14"/>
    <n v="2"/>
    <n v="2"/>
    <n v="140.09"/>
    <n v="2"/>
    <n v="0"/>
    <n v="5"/>
    <n v="0"/>
    <x v="14"/>
  </r>
  <r>
    <x v="1343"/>
    <x v="0"/>
    <s v="Fernandopolis"/>
    <x v="15"/>
    <n v="2"/>
    <n v="2"/>
    <n v="129.44999999999999"/>
    <n v="2"/>
    <n v="0"/>
    <n v="4"/>
    <n v="0"/>
    <x v="15"/>
  </r>
  <r>
    <x v="1343"/>
    <x v="0"/>
    <s v="Fernandopolis"/>
    <x v="16"/>
    <n v="1"/>
    <n v="2"/>
    <n v="135.06"/>
    <n v="1"/>
    <n v="0"/>
    <n v="1"/>
    <n v="0"/>
    <x v="16"/>
  </r>
  <r>
    <x v="1343"/>
    <x v="0"/>
    <s v="Fernandopolis"/>
    <x v="19"/>
    <n v="2"/>
    <n v="5"/>
    <n v="309.60000000000002"/>
    <n v="2"/>
    <n v="0"/>
    <n v="4.5"/>
    <n v="0"/>
    <x v="19"/>
  </r>
  <r>
    <x v="1344"/>
    <x v="0"/>
    <s v="Sao Paulo"/>
    <x v="8"/>
    <n v="3"/>
    <n v="3"/>
    <n v="397.73"/>
    <n v="3"/>
    <n v="0"/>
    <n v="4.33"/>
    <n v="0"/>
    <x v="8"/>
  </r>
  <r>
    <x v="1344"/>
    <x v="0"/>
    <s v="Sao Paulo"/>
    <x v="0"/>
    <n v="1"/>
    <n v="1"/>
    <n v="118.68"/>
    <n v="1"/>
    <n v="0"/>
    <n v="5"/>
    <n v="0"/>
    <x v="0"/>
  </r>
  <r>
    <x v="1344"/>
    <x v="0"/>
    <s v="Sao Paulo"/>
    <x v="1"/>
    <n v="10"/>
    <n v="14"/>
    <n v="1323.63"/>
    <n v="10"/>
    <n v="0"/>
    <n v="4.0999999999999996"/>
    <n v="0"/>
    <x v="1"/>
  </r>
  <r>
    <x v="1344"/>
    <x v="0"/>
    <s v="Sao Paulo"/>
    <x v="9"/>
    <n v="9"/>
    <n v="12"/>
    <n v="1146.7"/>
    <n v="9"/>
    <n v="0"/>
    <n v="3.78"/>
    <n v="0"/>
    <x v="9"/>
  </r>
  <r>
    <x v="1344"/>
    <x v="0"/>
    <s v="Sao Paulo"/>
    <x v="10"/>
    <n v="10"/>
    <n v="12"/>
    <n v="1184.57"/>
    <n v="10"/>
    <n v="0"/>
    <n v="3.7"/>
    <n v="0"/>
    <x v="10"/>
  </r>
  <r>
    <x v="1344"/>
    <x v="0"/>
    <s v="Sao Paulo"/>
    <x v="11"/>
    <n v="5"/>
    <n v="7"/>
    <n v="567.62"/>
    <n v="5"/>
    <n v="2"/>
    <n v="2.6"/>
    <n v="0.4"/>
    <x v="11"/>
  </r>
  <r>
    <x v="1344"/>
    <x v="0"/>
    <s v="Sao Paulo"/>
    <x v="12"/>
    <n v="6"/>
    <n v="6"/>
    <n v="910.33"/>
    <n v="6"/>
    <n v="2"/>
    <n v="2.33"/>
    <n v="0.33333333333333331"/>
    <x v="12"/>
  </r>
  <r>
    <x v="1344"/>
    <x v="0"/>
    <s v="Sao Paulo"/>
    <x v="13"/>
    <n v="6"/>
    <n v="6"/>
    <n v="817.26"/>
    <n v="6"/>
    <n v="2"/>
    <n v="2.83"/>
    <n v="0.33333333333333331"/>
    <x v="13"/>
  </r>
  <r>
    <x v="1344"/>
    <x v="0"/>
    <s v="Sao Paulo"/>
    <x v="14"/>
    <n v="4"/>
    <n v="4"/>
    <n v="539.49"/>
    <n v="4"/>
    <n v="3"/>
    <n v="1.5"/>
    <n v="0.75"/>
    <x v="14"/>
  </r>
  <r>
    <x v="1344"/>
    <x v="0"/>
    <s v="Sao Paulo"/>
    <x v="18"/>
    <n v="4"/>
    <n v="5"/>
    <n v="527.82000000000005"/>
    <n v="4"/>
    <n v="0"/>
    <n v="2"/>
    <n v="0"/>
    <x v="18"/>
  </r>
  <r>
    <x v="1344"/>
    <x v="0"/>
    <s v="Sao Paulo"/>
    <x v="15"/>
    <n v="1"/>
    <n v="1"/>
    <n v="75.05"/>
    <n v="1"/>
    <n v="0"/>
    <n v="4"/>
    <n v="0"/>
    <x v="15"/>
  </r>
  <r>
    <x v="1344"/>
    <x v="0"/>
    <s v="Sao Paulo"/>
    <x v="16"/>
    <n v="2"/>
    <n v="7"/>
    <n v="704.57"/>
    <n v="2"/>
    <n v="0"/>
    <n v="4.5"/>
    <n v="0"/>
    <x v="16"/>
  </r>
  <r>
    <x v="1344"/>
    <x v="0"/>
    <s v="Sao Paulo"/>
    <x v="19"/>
    <n v="6"/>
    <n v="6"/>
    <n v="568.13"/>
    <n v="6"/>
    <n v="0"/>
    <n v="4.17"/>
    <n v="0"/>
    <x v="19"/>
  </r>
  <r>
    <x v="1345"/>
    <x v="7"/>
    <s v="Canoinhas"/>
    <x v="20"/>
    <n v="1"/>
    <n v="1"/>
    <n v="55.6"/>
    <n v="1"/>
    <n v="0"/>
    <n v="5"/>
    <n v="0"/>
    <x v="20"/>
  </r>
  <r>
    <x v="1345"/>
    <x v="7"/>
    <s v="Canoinhas"/>
    <x v="17"/>
    <n v="1"/>
    <n v="1"/>
    <n v="53.5"/>
    <n v="1"/>
    <n v="0"/>
    <n v="5"/>
    <n v="0"/>
    <x v="17"/>
  </r>
  <r>
    <x v="1345"/>
    <x v="7"/>
    <s v="Canoinhas"/>
    <x v="2"/>
    <n v="8"/>
    <n v="10"/>
    <n v="968.6"/>
    <n v="8"/>
    <n v="0"/>
    <n v="4.25"/>
    <n v="0"/>
    <x v="2"/>
  </r>
  <r>
    <x v="1345"/>
    <x v="7"/>
    <s v="Canoinhas"/>
    <x v="3"/>
    <n v="14"/>
    <n v="16"/>
    <n v="1499.86"/>
    <n v="12"/>
    <n v="0"/>
    <n v="4.3600000000000003"/>
    <n v="0"/>
    <x v="3"/>
  </r>
  <r>
    <x v="1345"/>
    <x v="7"/>
    <s v="Canoinhas"/>
    <x v="4"/>
    <n v="10"/>
    <n v="12"/>
    <n v="1028.31"/>
    <n v="9"/>
    <n v="1"/>
    <n v="4.7"/>
    <n v="0.1111111111111111"/>
    <x v="4"/>
  </r>
  <r>
    <x v="1345"/>
    <x v="7"/>
    <s v="Canoinhas"/>
    <x v="5"/>
    <n v="9"/>
    <n v="17"/>
    <n v="1019.74"/>
    <n v="9"/>
    <n v="0"/>
    <n v="4.8899999999999997"/>
    <n v="0"/>
    <x v="5"/>
  </r>
  <r>
    <x v="1345"/>
    <x v="7"/>
    <s v="Canoinhas"/>
    <x v="6"/>
    <n v="10"/>
    <n v="13"/>
    <n v="903.65"/>
    <n v="10"/>
    <n v="0"/>
    <n v="4.7"/>
    <n v="0"/>
    <x v="6"/>
  </r>
  <r>
    <x v="1345"/>
    <x v="7"/>
    <s v="Canoinhas"/>
    <x v="7"/>
    <n v="5"/>
    <n v="5"/>
    <n v="327.99"/>
    <n v="5"/>
    <n v="1"/>
    <n v="3.6"/>
    <n v="0.2"/>
    <x v="7"/>
  </r>
  <r>
    <x v="1345"/>
    <x v="7"/>
    <s v="Canoinhas"/>
    <x v="8"/>
    <n v="4"/>
    <n v="4"/>
    <n v="311.91000000000003"/>
    <n v="4"/>
    <n v="0"/>
    <n v="5"/>
    <n v="0"/>
    <x v="8"/>
  </r>
  <r>
    <x v="1345"/>
    <x v="7"/>
    <s v="Canoinhas"/>
    <x v="0"/>
    <n v="4"/>
    <n v="4"/>
    <n v="312"/>
    <n v="4"/>
    <n v="0"/>
    <n v="4"/>
    <n v="0"/>
    <x v="0"/>
  </r>
  <r>
    <x v="1345"/>
    <x v="7"/>
    <s v="Canoinhas"/>
    <x v="1"/>
    <n v="6"/>
    <n v="8"/>
    <n v="432.45"/>
    <n v="6"/>
    <n v="1"/>
    <n v="4.2"/>
    <n v="0.16666666666666666"/>
    <x v="1"/>
  </r>
  <r>
    <x v="1345"/>
    <x v="7"/>
    <s v="Canoinhas"/>
    <x v="9"/>
    <n v="6"/>
    <n v="6"/>
    <n v="331.87"/>
    <n v="6"/>
    <n v="0"/>
    <n v="4.5"/>
    <n v="0"/>
    <x v="9"/>
  </r>
  <r>
    <x v="1345"/>
    <x v="7"/>
    <s v="Canoinhas"/>
    <x v="10"/>
    <n v="7"/>
    <n v="12"/>
    <n v="638.74"/>
    <n v="7"/>
    <n v="0"/>
    <n v="3.86"/>
    <n v="0"/>
    <x v="10"/>
  </r>
  <r>
    <x v="1345"/>
    <x v="7"/>
    <s v="Canoinhas"/>
    <x v="11"/>
    <n v="12"/>
    <n v="12"/>
    <n v="738.08"/>
    <n v="12"/>
    <n v="1"/>
    <n v="3.75"/>
    <n v="8.3333333333333329E-2"/>
    <x v="11"/>
  </r>
  <r>
    <x v="1345"/>
    <x v="7"/>
    <s v="Canoinhas"/>
    <x v="12"/>
    <n v="17"/>
    <n v="19"/>
    <n v="1037.0899999999999"/>
    <n v="17"/>
    <n v="1"/>
    <n v="4.24"/>
    <n v="5.8823529411764705E-2"/>
    <x v="12"/>
  </r>
  <r>
    <x v="1345"/>
    <x v="7"/>
    <s v="Canoinhas"/>
    <x v="13"/>
    <n v="8"/>
    <n v="10"/>
    <n v="637.76"/>
    <n v="7"/>
    <n v="1"/>
    <n v="3"/>
    <n v="0.14285714285714285"/>
    <x v="13"/>
  </r>
  <r>
    <x v="1345"/>
    <x v="7"/>
    <s v="Canoinhas"/>
    <x v="18"/>
    <n v="2"/>
    <n v="3"/>
    <n v="315.43"/>
    <n v="2"/>
    <n v="0"/>
    <n v="5"/>
    <n v="0"/>
    <x v="18"/>
  </r>
  <r>
    <x v="1345"/>
    <x v="7"/>
    <s v="Canoinhas"/>
    <x v="15"/>
    <n v="1"/>
    <n v="1"/>
    <n v="69.22"/>
    <n v="1"/>
    <n v="0"/>
    <n v="5"/>
    <n v="0"/>
    <x v="15"/>
  </r>
  <r>
    <x v="1345"/>
    <x v="7"/>
    <s v="Canoinhas"/>
    <x v="16"/>
    <n v="1"/>
    <n v="1"/>
    <n v="73.400000000000006"/>
    <n v="1"/>
    <n v="0"/>
    <n v="4"/>
    <n v="0"/>
    <x v="16"/>
  </r>
  <r>
    <x v="1345"/>
    <x v="7"/>
    <s v="Canoinhas"/>
    <x v="19"/>
    <n v="1"/>
    <n v="1"/>
    <n v="104.85"/>
    <n v="1"/>
    <n v="0"/>
    <n v="5"/>
    <n v="0"/>
    <x v="19"/>
  </r>
  <r>
    <x v="1346"/>
    <x v="0"/>
    <s v="Barretos"/>
    <x v="20"/>
    <n v="1"/>
    <n v="1"/>
    <n v="415.68"/>
    <n v="1"/>
    <n v="0"/>
    <n v="5"/>
    <n v="0"/>
    <x v="20"/>
  </r>
  <r>
    <x v="1346"/>
    <x v="0"/>
    <s v="Barretos"/>
    <x v="9"/>
    <n v="3"/>
    <n v="3"/>
    <n v="910.63"/>
    <n v="3"/>
    <n v="2"/>
    <n v="3.67"/>
    <n v="0.66666666666666663"/>
    <x v="9"/>
  </r>
  <r>
    <x v="1347"/>
    <x v="2"/>
    <s v="Goiania"/>
    <x v="16"/>
    <n v="1"/>
    <n v="2"/>
    <n v="340.64"/>
    <n v="1"/>
    <n v="0"/>
    <n v="4"/>
    <n v="0"/>
    <x v="16"/>
  </r>
  <r>
    <x v="1347"/>
    <x v="2"/>
    <s v="Goiania"/>
    <x v="19"/>
    <n v="4"/>
    <n v="6"/>
    <n v="288.98"/>
    <n v="4"/>
    <n v="0"/>
    <n v="4.75"/>
    <n v="0"/>
    <x v="19"/>
  </r>
  <r>
    <x v="1348"/>
    <x v="0"/>
    <s v="Barueri"/>
    <x v="15"/>
    <n v="1"/>
    <n v="1"/>
    <n v="57.17"/>
    <n v="1"/>
    <n v="0"/>
    <n v="5"/>
    <n v="0"/>
    <x v="15"/>
  </r>
  <r>
    <x v="1348"/>
    <x v="0"/>
    <s v="Barueri"/>
    <x v="16"/>
    <n v="2"/>
    <n v="2"/>
    <n v="87.57"/>
    <n v="2"/>
    <n v="0"/>
    <n v="5"/>
    <n v="0"/>
    <x v="16"/>
  </r>
  <r>
    <x v="1349"/>
    <x v="0"/>
    <s v="S Jose Do Rio Preto"/>
    <x v="17"/>
    <n v="6"/>
    <n v="8"/>
    <n v="1024.6400000000001"/>
    <n v="6"/>
    <n v="0"/>
    <n v="4.67"/>
    <n v="0"/>
    <x v="17"/>
  </r>
  <r>
    <x v="1349"/>
    <x v="0"/>
    <s v="S Jose Do Rio Preto"/>
    <x v="2"/>
    <n v="8"/>
    <n v="16"/>
    <n v="2239.67"/>
    <n v="7"/>
    <n v="0"/>
    <n v="4"/>
    <n v="0"/>
    <x v="2"/>
  </r>
  <r>
    <x v="1349"/>
    <x v="0"/>
    <s v="S Jose Do Rio Preto"/>
    <x v="3"/>
    <n v="6"/>
    <n v="13"/>
    <n v="1753.23"/>
    <n v="6"/>
    <n v="0"/>
    <n v="4.5999999999999996"/>
    <n v="0"/>
    <x v="3"/>
  </r>
  <r>
    <x v="1349"/>
    <x v="0"/>
    <s v="S Jose Do Rio Preto"/>
    <x v="4"/>
    <n v="4"/>
    <n v="5"/>
    <n v="653.02"/>
    <n v="4"/>
    <n v="1"/>
    <n v="3.25"/>
    <n v="0.25"/>
    <x v="4"/>
  </r>
  <r>
    <x v="1349"/>
    <x v="0"/>
    <s v="S Jose Do Rio Preto"/>
    <x v="5"/>
    <n v="12"/>
    <n v="16"/>
    <n v="2179.5300000000002"/>
    <n v="12"/>
    <n v="0"/>
    <n v="3.58"/>
    <n v="0"/>
    <x v="5"/>
  </r>
  <r>
    <x v="1349"/>
    <x v="0"/>
    <s v="S Jose Do Rio Preto"/>
    <x v="6"/>
    <n v="6"/>
    <n v="9"/>
    <n v="1252.76"/>
    <n v="6"/>
    <n v="0"/>
    <n v="4.67"/>
    <n v="0"/>
    <x v="6"/>
  </r>
  <r>
    <x v="1349"/>
    <x v="0"/>
    <s v="S Jose Do Rio Preto"/>
    <x v="7"/>
    <n v="13"/>
    <n v="15"/>
    <n v="2169.73"/>
    <n v="13"/>
    <n v="1"/>
    <n v="4.46"/>
    <n v="7.6923076923076927E-2"/>
    <x v="7"/>
  </r>
  <r>
    <x v="1349"/>
    <x v="0"/>
    <s v="S Jose Do Rio Preto"/>
    <x v="8"/>
    <n v="5"/>
    <n v="5"/>
    <n v="784.16"/>
    <n v="5"/>
    <n v="0"/>
    <n v="3.8"/>
    <n v="0"/>
    <x v="8"/>
  </r>
  <r>
    <x v="1349"/>
    <x v="0"/>
    <s v="S Jose Do Rio Preto"/>
    <x v="1"/>
    <n v="1"/>
    <n v="1"/>
    <n v="144.01"/>
    <n v="1"/>
    <n v="0"/>
    <n v="5"/>
    <n v="0"/>
    <x v="1"/>
  </r>
  <r>
    <x v="1349"/>
    <x v="0"/>
    <s v="S Jose Do Rio Preto"/>
    <x v="9"/>
    <n v="3"/>
    <n v="12"/>
    <n v="1755.59"/>
    <n v="3"/>
    <n v="0"/>
    <n v="3"/>
    <n v="0"/>
    <x v="9"/>
  </r>
  <r>
    <x v="1349"/>
    <x v="0"/>
    <s v="S Jose Do Rio Preto"/>
    <x v="10"/>
    <n v="2"/>
    <n v="2"/>
    <n v="326.68"/>
    <n v="2"/>
    <n v="0"/>
    <n v="5"/>
    <n v="0"/>
    <x v="10"/>
  </r>
  <r>
    <x v="1349"/>
    <x v="0"/>
    <s v="S Jose Do Rio Preto"/>
    <x v="11"/>
    <n v="3"/>
    <n v="3"/>
    <n v="470.69"/>
    <n v="3"/>
    <n v="0"/>
    <n v="4.33"/>
    <n v="0"/>
    <x v="11"/>
  </r>
  <r>
    <x v="1349"/>
    <x v="0"/>
    <s v="S Jose Do Rio Preto"/>
    <x v="12"/>
    <n v="2"/>
    <n v="2"/>
    <n v="299.20999999999998"/>
    <n v="2"/>
    <n v="0"/>
    <n v="3.5"/>
    <n v="0"/>
    <x v="12"/>
  </r>
  <r>
    <x v="1349"/>
    <x v="0"/>
    <s v="S Jose Do Rio Preto"/>
    <x v="13"/>
    <n v="3"/>
    <n v="4"/>
    <n v="604.6"/>
    <n v="3"/>
    <n v="1"/>
    <n v="2.67"/>
    <n v="0.33333333333333331"/>
    <x v="13"/>
  </r>
  <r>
    <x v="1349"/>
    <x v="0"/>
    <s v="S Jose Do Rio Preto"/>
    <x v="14"/>
    <n v="1"/>
    <n v="1"/>
    <n v="134.6"/>
    <n v="1"/>
    <n v="0"/>
    <n v="1"/>
    <n v="0"/>
    <x v="14"/>
  </r>
  <r>
    <x v="1350"/>
    <x v="3"/>
    <s v="Juiz De Fora"/>
    <x v="2"/>
    <n v="1"/>
    <n v="1"/>
    <n v="18.559999999999999"/>
    <n v="1"/>
    <n v="0"/>
    <n v="5"/>
    <n v="0"/>
    <x v="2"/>
  </r>
  <r>
    <x v="1351"/>
    <x v="0"/>
    <s v="Sao Paulo"/>
    <x v="0"/>
    <n v="10"/>
    <n v="10"/>
    <n v="831.9"/>
    <n v="10"/>
    <n v="0"/>
    <n v="4.5"/>
    <n v="0"/>
    <x v="0"/>
  </r>
  <r>
    <x v="1351"/>
    <x v="0"/>
    <s v="Sao Paulo"/>
    <x v="1"/>
    <n v="27"/>
    <n v="28"/>
    <n v="1872.48"/>
    <n v="27"/>
    <n v="2"/>
    <n v="3.46"/>
    <n v="7.407407407407407E-2"/>
    <x v="1"/>
  </r>
  <r>
    <x v="1351"/>
    <x v="0"/>
    <s v="Sao Paulo"/>
    <x v="9"/>
    <n v="32"/>
    <n v="32"/>
    <n v="1694.27"/>
    <n v="32"/>
    <n v="3"/>
    <n v="3.59"/>
    <n v="9.375E-2"/>
    <x v="9"/>
  </r>
  <r>
    <x v="1351"/>
    <x v="0"/>
    <s v="Sao Paulo"/>
    <x v="10"/>
    <n v="19"/>
    <n v="22"/>
    <n v="1534.56"/>
    <n v="19"/>
    <n v="4"/>
    <n v="3.32"/>
    <n v="0.21052631578947367"/>
    <x v="10"/>
  </r>
  <r>
    <x v="1351"/>
    <x v="0"/>
    <s v="Sao Paulo"/>
    <x v="11"/>
    <n v="20"/>
    <n v="20"/>
    <n v="1178.55"/>
    <n v="20"/>
    <n v="1"/>
    <n v="3.9"/>
    <n v="0.05"/>
    <x v="11"/>
  </r>
  <r>
    <x v="1351"/>
    <x v="0"/>
    <s v="Sao Paulo"/>
    <x v="12"/>
    <n v="10"/>
    <n v="10"/>
    <n v="516.26"/>
    <n v="10"/>
    <n v="2"/>
    <n v="3.2"/>
    <n v="0.2"/>
    <x v="12"/>
  </r>
  <r>
    <x v="1351"/>
    <x v="0"/>
    <s v="Sao Paulo"/>
    <x v="13"/>
    <n v="9"/>
    <n v="9"/>
    <n v="388.11"/>
    <n v="9"/>
    <n v="3"/>
    <n v="2.67"/>
    <n v="0.33333333333333331"/>
    <x v="13"/>
  </r>
  <r>
    <x v="1351"/>
    <x v="0"/>
    <s v="Sao Paulo"/>
    <x v="14"/>
    <n v="15"/>
    <n v="16"/>
    <n v="1103.6199999999999"/>
    <n v="15"/>
    <n v="1"/>
    <n v="3.73"/>
    <n v="6.6666666666666666E-2"/>
    <x v="14"/>
  </r>
  <r>
    <x v="1351"/>
    <x v="0"/>
    <s v="Sao Paulo"/>
    <x v="18"/>
    <n v="15"/>
    <n v="18"/>
    <n v="803.03"/>
    <n v="15"/>
    <n v="0"/>
    <n v="3.93"/>
    <n v="0"/>
    <x v="18"/>
  </r>
  <r>
    <x v="1351"/>
    <x v="0"/>
    <s v="Sao Paulo"/>
    <x v="15"/>
    <n v="15"/>
    <n v="16"/>
    <n v="658.96"/>
    <n v="14"/>
    <n v="0"/>
    <n v="3.57"/>
    <n v="0"/>
    <x v="15"/>
  </r>
  <r>
    <x v="1351"/>
    <x v="0"/>
    <s v="Sao Paulo"/>
    <x v="16"/>
    <n v="15"/>
    <n v="16"/>
    <n v="785.92"/>
    <n v="15"/>
    <n v="0"/>
    <n v="3.87"/>
    <n v="0"/>
    <x v="16"/>
  </r>
  <r>
    <x v="1351"/>
    <x v="0"/>
    <s v="Sao Paulo"/>
    <x v="19"/>
    <n v="22"/>
    <n v="27"/>
    <n v="1013.19"/>
    <n v="22"/>
    <n v="0"/>
    <n v="3.77"/>
    <n v="0"/>
    <x v="19"/>
  </r>
  <r>
    <x v="1352"/>
    <x v="3"/>
    <s v="Belo Horizonte"/>
    <x v="10"/>
    <n v="3"/>
    <n v="3"/>
    <n v="320.98"/>
    <n v="3"/>
    <n v="1"/>
    <n v="4.67"/>
    <n v="0.33333333333333331"/>
    <x v="10"/>
  </r>
  <r>
    <x v="1352"/>
    <x v="3"/>
    <s v="Belo Horizonte"/>
    <x v="12"/>
    <n v="1"/>
    <n v="1"/>
    <n v="37.090000000000003"/>
    <n v="1"/>
    <n v="0"/>
    <n v="5"/>
    <n v="0"/>
    <x v="12"/>
  </r>
  <r>
    <x v="1352"/>
    <x v="3"/>
    <s v="Belo Horizonte"/>
    <x v="13"/>
    <n v="2"/>
    <n v="2"/>
    <n v="112.91"/>
    <n v="2"/>
    <n v="1"/>
    <n v="3"/>
    <n v="0.5"/>
    <x v="13"/>
  </r>
  <r>
    <x v="1352"/>
    <x v="3"/>
    <s v="Belo Horizonte"/>
    <x v="14"/>
    <n v="2"/>
    <n v="2"/>
    <n v="378.59"/>
    <n v="2"/>
    <n v="0"/>
    <n v="5"/>
    <n v="0"/>
    <x v="14"/>
  </r>
  <r>
    <x v="1352"/>
    <x v="3"/>
    <s v="Belo Horizonte"/>
    <x v="18"/>
    <n v="1"/>
    <n v="1"/>
    <n v="30.46"/>
    <n v="1"/>
    <n v="0"/>
    <n v="5"/>
    <n v="0"/>
    <x v="18"/>
  </r>
  <r>
    <x v="1352"/>
    <x v="3"/>
    <s v="Belo Horizonte"/>
    <x v="16"/>
    <n v="1"/>
    <n v="1"/>
    <n v="128.41999999999999"/>
    <n v="1"/>
    <n v="0"/>
    <n v="5"/>
    <n v="0"/>
    <x v="16"/>
  </r>
  <r>
    <x v="1352"/>
    <x v="3"/>
    <s v="Belo Horizonte"/>
    <x v="19"/>
    <n v="2"/>
    <n v="2"/>
    <n v="134.79"/>
    <n v="2"/>
    <n v="0"/>
    <n v="4"/>
    <n v="0"/>
    <x v="19"/>
  </r>
  <r>
    <x v="1353"/>
    <x v="0"/>
    <s v="Birigui"/>
    <x v="1"/>
    <n v="2"/>
    <n v="3"/>
    <n v="155.25"/>
    <n v="2"/>
    <n v="0"/>
    <n v="5"/>
    <n v="0"/>
    <x v="1"/>
  </r>
  <r>
    <x v="1353"/>
    <x v="0"/>
    <s v="Birigui"/>
    <x v="9"/>
    <n v="8"/>
    <n v="8"/>
    <n v="589.16999999999996"/>
    <n v="8"/>
    <n v="0"/>
    <n v="4.38"/>
    <n v="0"/>
    <x v="9"/>
  </r>
  <r>
    <x v="1353"/>
    <x v="0"/>
    <s v="Birigui"/>
    <x v="10"/>
    <n v="3"/>
    <n v="3"/>
    <n v="285.52999999999997"/>
    <n v="3"/>
    <n v="0"/>
    <n v="4"/>
    <n v="0"/>
    <x v="10"/>
  </r>
  <r>
    <x v="1353"/>
    <x v="0"/>
    <s v="Birigui"/>
    <x v="11"/>
    <n v="6"/>
    <n v="8"/>
    <n v="601.74"/>
    <n v="6"/>
    <n v="0"/>
    <n v="4.67"/>
    <n v="0"/>
    <x v="11"/>
  </r>
  <r>
    <x v="1353"/>
    <x v="0"/>
    <s v="Birigui"/>
    <x v="12"/>
    <n v="6"/>
    <n v="12"/>
    <n v="951.71"/>
    <n v="6"/>
    <n v="1"/>
    <n v="4.67"/>
    <n v="0.16666666666666666"/>
    <x v="12"/>
  </r>
  <r>
    <x v="1353"/>
    <x v="0"/>
    <s v="Birigui"/>
    <x v="13"/>
    <n v="6"/>
    <n v="6"/>
    <n v="588"/>
    <n v="6"/>
    <n v="1"/>
    <n v="5"/>
    <n v="0.16666666666666666"/>
    <x v="13"/>
  </r>
  <r>
    <x v="1353"/>
    <x v="0"/>
    <s v="Birigui"/>
    <x v="14"/>
    <n v="1"/>
    <n v="1"/>
    <n v="43.13"/>
    <n v="1"/>
    <n v="0"/>
    <n v="5"/>
    <n v="0"/>
    <x v="14"/>
  </r>
  <r>
    <x v="1353"/>
    <x v="0"/>
    <s v="Birigui"/>
    <x v="18"/>
    <n v="1"/>
    <n v="1"/>
    <n v="120.09"/>
    <n v="1"/>
    <n v="0"/>
    <n v="5"/>
    <n v="0"/>
    <x v="18"/>
  </r>
  <r>
    <x v="1353"/>
    <x v="0"/>
    <s v="Birigui"/>
    <x v="15"/>
    <n v="7"/>
    <n v="11"/>
    <n v="674.12"/>
    <n v="7"/>
    <n v="0"/>
    <n v="4.57"/>
    <n v="0"/>
    <x v="15"/>
  </r>
  <r>
    <x v="1353"/>
    <x v="0"/>
    <s v="Birigui"/>
    <x v="16"/>
    <n v="12"/>
    <n v="18"/>
    <n v="1488.47"/>
    <n v="12"/>
    <n v="0"/>
    <n v="4.5"/>
    <n v="0"/>
    <x v="16"/>
  </r>
  <r>
    <x v="1353"/>
    <x v="0"/>
    <s v="Birigui"/>
    <x v="19"/>
    <n v="8"/>
    <n v="9"/>
    <n v="881.65"/>
    <n v="8"/>
    <n v="0"/>
    <n v="4"/>
    <n v="0"/>
    <x v="19"/>
  </r>
  <r>
    <x v="1354"/>
    <x v="0"/>
    <s v="Jacarei"/>
    <x v="17"/>
    <n v="3"/>
    <n v="3"/>
    <n v="153.54"/>
    <n v="3"/>
    <n v="0"/>
    <n v="3.67"/>
    <n v="0"/>
    <x v="17"/>
  </r>
  <r>
    <x v="1354"/>
    <x v="0"/>
    <s v="Jacarei"/>
    <x v="2"/>
    <n v="9"/>
    <n v="9"/>
    <n v="593.42999999999995"/>
    <n v="9"/>
    <n v="1"/>
    <n v="3"/>
    <n v="0.1111111111111111"/>
    <x v="2"/>
  </r>
  <r>
    <x v="1354"/>
    <x v="0"/>
    <s v="Jacarei"/>
    <x v="3"/>
    <n v="6"/>
    <n v="6"/>
    <n v="407.5"/>
    <n v="6"/>
    <n v="2"/>
    <n v="3.83"/>
    <n v="0.33333333333333331"/>
    <x v="3"/>
  </r>
  <r>
    <x v="1354"/>
    <x v="0"/>
    <s v="Jacarei"/>
    <x v="4"/>
    <n v="17"/>
    <n v="17"/>
    <n v="1401.26"/>
    <n v="17"/>
    <n v="0"/>
    <n v="3.88"/>
    <n v="0"/>
    <x v="4"/>
  </r>
  <r>
    <x v="1354"/>
    <x v="0"/>
    <s v="Jacarei"/>
    <x v="5"/>
    <n v="31"/>
    <n v="32"/>
    <n v="2706.42"/>
    <n v="31"/>
    <n v="0"/>
    <n v="4.0599999999999996"/>
    <n v="0"/>
    <x v="5"/>
  </r>
  <r>
    <x v="1354"/>
    <x v="0"/>
    <s v="Jacarei"/>
    <x v="6"/>
    <n v="7"/>
    <n v="7"/>
    <n v="782.76"/>
    <n v="7"/>
    <n v="1"/>
    <n v="4"/>
    <n v="0.14285714285714285"/>
    <x v="6"/>
  </r>
  <r>
    <x v="1354"/>
    <x v="0"/>
    <s v="Jacarei"/>
    <x v="7"/>
    <n v="46"/>
    <n v="47"/>
    <n v="3911.97"/>
    <n v="45"/>
    <n v="2"/>
    <n v="4.24"/>
    <n v="4.4444444444444446E-2"/>
    <x v="7"/>
  </r>
  <r>
    <x v="1354"/>
    <x v="0"/>
    <s v="Jacarei"/>
    <x v="8"/>
    <n v="38"/>
    <n v="41"/>
    <n v="4292.2"/>
    <n v="37"/>
    <n v="1"/>
    <n v="3.87"/>
    <n v="2.7027027027027029E-2"/>
    <x v="8"/>
  </r>
  <r>
    <x v="1354"/>
    <x v="0"/>
    <s v="Jacarei"/>
    <x v="0"/>
    <n v="20"/>
    <n v="21"/>
    <n v="1711.77"/>
    <n v="20"/>
    <n v="2"/>
    <n v="4"/>
    <n v="0.1"/>
    <x v="0"/>
  </r>
  <r>
    <x v="1354"/>
    <x v="0"/>
    <s v="Jacarei"/>
    <x v="1"/>
    <n v="19"/>
    <n v="19"/>
    <n v="2196.46"/>
    <n v="18"/>
    <n v="0"/>
    <n v="3.74"/>
    <n v="0"/>
    <x v="1"/>
  </r>
  <r>
    <x v="1354"/>
    <x v="0"/>
    <s v="Jacarei"/>
    <x v="9"/>
    <n v="23"/>
    <n v="28"/>
    <n v="3396.9"/>
    <n v="23"/>
    <n v="4"/>
    <n v="3.57"/>
    <n v="0.17391304347826086"/>
    <x v="9"/>
  </r>
  <r>
    <x v="1354"/>
    <x v="0"/>
    <s v="Jacarei"/>
    <x v="10"/>
    <n v="5"/>
    <n v="5"/>
    <n v="436.38"/>
    <n v="5"/>
    <n v="0"/>
    <n v="3.4"/>
    <n v="0"/>
    <x v="10"/>
  </r>
  <r>
    <x v="1354"/>
    <x v="0"/>
    <s v="Jacarei"/>
    <x v="11"/>
    <n v="14"/>
    <n v="14"/>
    <n v="1978.4"/>
    <n v="14"/>
    <n v="1"/>
    <n v="3.79"/>
    <n v="7.1428571428571425E-2"/>
    <x v="11"/>
  </r>
  <r>
    <x v="1354"/>
    <x v="0"/>
    <s v="Jacarei"/>
    <x v="12"/>
    <n v="18"/>
    <n v="19"/>
    <n v="2805.06"/>
    <n v="18"/>
    <n v="5"/>
    <n v="3.29"/>
    <n v="0.27777777777777779"/>
    <x v="12"/>
  </r>
  <r>
    <x v="1354"/>
    <x v="0"/>
    <s v="Jacarei"/>
    <x v="13"/>
    <n v="36"/>
    <n v="36"/>
    <n v="5917.13"/>
    <n v="36"/>
    <n v="10"/>
    <n v="2.94"/>
    <n v="0.27777777777777779"/>
    <x v="13"/>
  </r>
  <r>
    <x v="1354"/>
    <x v="0"/>
    <s v="Jacarei"/>
    <x v="14"/>
    <n v="9"/>
    <n v="9"/>
    <n v="1767"/>
    <n v="9"/>
    <n v="0"/>
    <n v="4.78"/>
    <n v="0"/>
    <x v="14"/>
  </r>
  <r>
    <x v="1354"/>
    <x v="0"/>
    <s v="Jacarei"/>
    <x v="18"/>
    <n v="8"/>
    <n v="9"/>
    <n v="1293.21"/>
    <n v="8"/>
    <n v="0"/>
    <n v="4.13"/>
    <n v="0"/>
    <x v="18"/>
  </r>
  <r>
    <x v="1354"/>
    <x v="0"/>
    <s v="Jacarei"/>
    <x v="15"/>
    <n v="4"/>
    <n v="4"/>
    <n v="487.53"/>
    <n v="4"/>
    <n v="0"/>
    <n v="5"/>
    <n v="0"/>
    <x v="15"/>
  </r>
  <r>
    <x v="1354"/>
    <x v="0"/>
    <s v="Jacarei"/>
    <x v="19"/>
    <n v="2"/>
    <n v="2"/>
    <n v="226.52"/>
    <n v="2"/>
    <n v="0"/>
    <n v="5"/>
    <n v="0"/>
    <x v="19"/>
  </r>
  <r>
    <x v="1355"/>
    <x v="0"/>
    <s v="Sao Paulo"/>
    <x v="2"/>
    <n v="1"/>
    <n v="1"/>
    <n v="69.52"/>
    <n v="1"/>
    <n v="0"/>
    <n v="3"/>
    <n v="0"/>
    <x v="2"/>
  </r>
  <r>
    <x v="1355"/>
    <x v="0"/>
    <s v="Sao Paulo"/>
    <x v="13"/>
    <n v="1"/>
    <n v="1"/>
    <n v="71.349999999999994"/>
    <n v="1"/>
    <n v="0"/>
    <n v="5"/>
    <n v="0"/>
    <x v="13"/>
  </r>
  <r>
    <x v="1355"/>
    <x v="0"/>
    <s v="Sao Paulo"/>
    <x v="15"/>
    <n v="1"/>
    <n v="2"/>
    <n v="131.78"/>
    <n v="1"/>
    <n v="0"/>
    <n v="5"/>
    <n v="0"/>
    <x v="15"/>
  </r>
  <r>
    <x v="1355"/>
    <x v="0"/>
    <s v="Sao Paulo"/>
    <x v="16"/>
    <n v="5"/>
    <n v="6"/>
    <n v="412.7"/>
    <n v="5"/>
    <n v="0"/>
    <n v="4.4000000000000004"/>
    <n v="0"/>
    <x v="16"/>
  </r>
  <r>
    <x v="1356"/>
    <x v="0"/>
    <s v="Franco Da Rocha"/>
    <x v="15"/>
    <n v="1"/>
    <n v="1"/>
    <n v="187.92"/>
    <n v="1"/>
    <n v="0"/>
    <n v="4"/>
    <n v="0"/>
    <x v="15"/>
  </r>
  <r>
    <x v="1356"/>
    <x v="0"/>
    <s v="Franco Da Rocha"/>
    <x v="16"/>
    <n v="1"/>
    <n v="1"/>
    <n v="111.12"/>
    <n v="1"/>
    <n v="0"/>
    <n v="5"/>
    <n v="0"/>
    <x v="16"/>
  </r>
  <r>
    <x v="1356"/>
    <x v="0"/>
    <s v="Franco Da Rocha"/>
    <x v="19"/>
    <n v="5"/>
    <n v="5"/>
    <n v="570.69000000000005"/>
    <n v="5"/>
    <n v="0"/>
    <n v="4"/>
    <n v="0"/>
    <x v="19"/>
  </r>
  <r>
    <x v="1357"/>
    <x v="13"/>
    <s v="Caruaru"/>
    <x v="19"/>
    <n v="1"/>
    <n v="1"/>
    <n v="63.08"/>
    <n v="1"/>
    <n v="0"/>
    <n v="5"/>
    <n v="0"/>
    <x v="19"/>
  </r>
  <r>
    <x v="1358"/>
    <x v="5"/>
    <s v="Rio De Janeiro"/>
    <x v="14"/>
    <n v="16"/>
    <n v="18"/>
    <n v="3022.64"/>
    <n v="16"/>
    <n v="2"/>
    <n v="4.1900000000000004"/>
    <n v="0.125"/>
    <x v="14"/>
  </r>
  <r>
    <x v="1358"/>
    <x v="5"/>
    <s v="Rio De Janeiro"/>
    <x v="18"/>
    <n v="7"/>
    <n v="9"/>
    <n v="1331.12"/>
    <n v="7"/>
    <n v="0"/>
    <n v="3"/>
    <n v="0"/>
    <x v="18"/>
  </r>
  <r>
    <x v="1358"/>
    <x v="5"/>
    <s v="Rio De Janeiro"/>
    <x v="15"/>
    <n v="18"/>
    <n v="23"/>
    <n v="2872.85"/>
    <n v="18"/>
    <n v="0"/>
    <n v="3.94"/>
    <n v="0"/>
    <x v="15"/>
  </r>
  <r>
    <x v="1358"/>
    <x v="5"/>
    <s v="Rio De Janeiro"/>
    <x v="16"/>
    <n v="15"/>
    <n v="23"/>
    <n v="3235.16"/>
    <n v="15"/>
    <n v="0"/>
    <n v="4.93"/>
    <n v="0"/>
    <x v="16"/>
  </r>
  <r>
    <x v="1358"/>
    <x v="5"/>
    <s v="Rio De Janeiro"/>
    <x v="19"/>
    <n v="21"/>
    <n v="25"/>
    <n v="3067.41"/>
    <n v="21"/>
    <n v="3"/>
    <n v="4.43"/>
    <n v="0.14285714285714285"/>
    <x v="19"/>
  </r>
  <r>
    <x v="1359"/>
    <x v="0"/>
    <s v="Sao Paulo"/>
    <x v="6"/>
    <n v="1"/>
    <n v="1"/>
    <n v="253.08"/>
    <n v="1"/>
    <n v="0"/>
    <n v="5"/>
    <n v="0"/>
    <x v="6"/>
  </r>
  <r>
    <x v="1359"/>
    <x v="0"/>
    <s v="Sao Paulo"/>
    <x v="8"/>
    <n v="1"/>
    <n v="1"/>
    <n v="259.47000000000003"/>
    <n v="0"/>
    <n v="0"/>
    <m/>
    <m/>
    <x v="8"/>
  </r>
  <r>
    <x v="1360"/>
    <x v="0"/>
    <s v="Mogi Das Cruzes"/>
    <x v="8"/>
    <n v="1"/>
    <n v="1"/>
    <n v="53.72"/>
    <n v="1"/>
    <n v="0"/>
    <n v="3"/>
    <n v="0"/>
    <x v="8"/>
  </r>
  <r>
    <x v="1361"/>
    <x v="0"/>
    <s v="Itatiba"/>
    <x v="2"/>
    <n v="2"/>
    <n v="2"/>
    <n v="167.62"/>
    <n v="2"/>
    <n v="0"/>
    <n v="4"/>
    <n v="0"/>
    <x v="2"/>
  </r>
  <r>
    <x v="1361"/>
    <x v="0"/>
    <s v="Itatiba"/>
    <x v="3"/>
    <n v="2"/>
    <n v="2"/>
    <n v="4452.1400000000003"/>
    <n v="2"/>
    <n v="0"/>
    <n v="5"/>
    <n v="0"/>
    <x v="3"/>
  </r>
  <r>
    <x v="1361"/>
    <x v="0"/>
    <s v="Itatiba"/>
    <x v="4"/>
    <n v="2"/>
    <n v="2"/>
    <n v="377.57"/>
    <n v="2"/>
    <n v="0"/>
    <n v="5"/>
    <n v="0"/>
    <x v="4"/>
  </r>
  <r>
    <x v="1361"/>
    <x v="0"/>
    <s v="Itatiba"/>
    <x v="5"/>
    <n v="1"/>
    <n v="1"/>
    <n v="211.82"/>
    <n v="1"/>
    <n v="0"/>
    <n v="5"/>
    <n v="0"/>
    <x v="5"/>
  </r>
  <r>
    <x v="1361"/>
    <x v="0"/>
    <s v="Itatiba"/>
    <x v="6"/>
    <n v="1"/>
    <n v="1"/>
    <n v="281.31"/>
    <n v="1"/>
    <n v="0"/>
    <n v="5"/>
    <n v="0"/>
    <x v="6"/>
  </r>
  <r>
    <x v="1361"/>
    <x v="0"/>
    <s v="Itatiba"/>
    <x v="7"/>
    <n v="1"/>
    <n v="1"/>
    <n v="281.31"/>
    <n v="1"/>
    <n v="0"/>
    <n v="5"/>
    <n v="0"/>
    <x v="7"/>
  </r>
  <r>
    <x v="1361"/>
    <x v="0"/>
    <s v="Itatiba"/>
    <x v="8"/>
    <n v="3"/>
    <n v="3"/>
    <n v="635.34"/>
    <n v="3"/>
    <n v="0"/>
    <n v="4"/>
    <n v="0"/>
    <x v="8"/>
  </r>
  <r>
    <x v="1361"/>
    <x v="0"/>
    <s v="Itatiba"/>
    <x v="0"/>
    <n v="5"/>
    <n v="5"/>
    <n v="1268.8699999999999"/>
    <n v="5"/>
    <n v="0"/>
    <n v="5"/>
    <n v="0"/>
    <x v="0"/>
  </r>
  <r>
    <x v="1361"/>
    <x v="0"/>
    <s v="Itatiba"/>
    <x v="1"/>
    <n v="4"/>
    <n v="4"/>
    <n v="855.13"/>
    <n v="4"/>
    <n v="0"/>
    <n v="4.75"/>
    <n v="0"/>
    <x v="1"/>
  </r>
  <r>
    <x v="1361"/>
    <x v="0"/>
    <s v="Itatiba"/>
    <x v="9"/>
    <n v="12"/>
    <n v="14"/>
    <n v="3334.25"/>
    <n v="12"/>
    <n v="1"/>
    <n v="3.83"/>
    <n v="8.3333333333333329E-2"/>
    <x v="9"/>
  </r>
  <r>
    <x v="1361"/>
    <x v="0"/>
    <s v="Itatiba"/>
    <x v="10"/>
    <n v="11"/>
    <n v="12"/>
    <n v="3213.49"/>
    <n v="11"/>
    <n v="2"/>
    <n v="4.18"/>
    <n v="0.18181818181818182"/>
    <x v="10"/>
  </r>
  <r>
    <x v="1361"/>
    <x v="0"/>
    <s v="Itatiba"/>
    <x v="11"/>
    <n v="8"/>
    <n v="8"/>
    <n v="2962.46"/>
    <n v="8"/>
    <n v="0"/>
    <n v="4.75"/>
    <n v="0"/>
    <x v="11"/>
  </r>
  <r>
    <x v="1361"/>
    <x v="0"/>
    <s v="Itatiba"/>
    <x v="12"/>
    <n v="7"/>
    <n v="7"/>
    <n v="1246.68"/>
    <n v="7"/>
    <n v="1"/>
    <n v="4.1399999999999997"/>
    <n v="0.14285714285714285"/>
    <x v="12"/>
  </r>
  <r>
    <x v="1361"/>
    <x v="0"/>
    <s v="Itatiba"/>
    <x v="13"/>
    <n v="7"/>
    <n v="7"/>
    <n v="1534.26"/>
    <n v="7"/>
    <n v="2"/>
    <n v="3.29"/>
    <n v="0.2857142857142857"/>
    <x v="13"/>
  </r>
  <r>
    <x v="1361"/>
    <x v="0"/>
    <s v="Itatiba"/>
    <x v="14"/>
    <n v="17"/>
    <n v="18"/>
    <n v="5234.4399999999996"/>
    <n v="17"/>
    <n v="0"/>
    <n v="4.75"/>
    <n v="0"/>
    <x v="14"/>
  </r>
  <r>
    <x v="1361"/>
    <x v="0"/>
    <s v="Itatiba"/>
    <x v="18"/>
    <n v="9"/>
    <n v="10"/>
    <n v="4682.18"/>
    <n v="8"/>
    <n v="0"/>
    <n v="4.75"/>
    <n v="0"/>
    <x v="18"/>
  </r>
  <r>
    <x v="1361"/>
    <x v="0"/>
    <s v="Itatiba"/>
    <x v="15"/>
    <n v="5"/>
    <n v="6"/>
    <n v="1197.55"/>
    <n v="4"/>
    <n v="0"/>
    <n v="3"/>
    <n v="0"/>
    <x v="15"/>
  </r>
  <r>
    <x v="1361"/>
    <x v="0"/>
    <s v="Itatiba"/>
    <x v="16"/>
    <n v="8"/>
    <n v="8"/>
    <n v="1915.22"/>
    <n v="8"/>
    <n v="1"/>
    <n v="4.88"/>
    <n v="0.125"/>
    <x v="16"/>
  </r>
  <r>
    <x v="1361"/>
    <x v="0"/>
    <s v="Itatiba"/>
    <x v="19"/>
    <n v="3"/>
    <n v="3"/>
    <n v="912.53"/>
    <n v="3"/>
    <n v="0"/>
    <n v="5"/>
    <n v="0"/>
    <x v="19"/>
  </r>
  <r>
    <x v="1362"/>
    <x v="0"/>
    <s v="Sao Paulo"/>
    <x v="19"/>
    <n v="1"/>
    <n v="2"/>
    <n v="277.68"/>
    <n v="1"/>
    <n v="0"/>
    <n v="5"/>
    <n v="0"/>
    <x v="19"/>
  </r>
  <r>
    <x v="1363"/>
    <x v="3"/>
    <s v="Sete Lagoas"/>
    <x v="4"/>
    <n v="1"/>
    <n v="1"/>
    <n v="270.70999999999998"/>
    <n v="1"/>
    <n v="0"/>
    <n v="5"/>
    <n v="0"/>
    <x v="4"/>
  </r>
  <r>
    <x v="1363"/>
    <x v="3"/>
    <s v="Sete Lagoas"/>
    <x v="0"/>
    <n v="1"/>
    <n v="1"/>
    <n v="285.45"/>
    <n v="1"/>
    <n v="0"/>
    <n v="5"/>
    <n v="0"/>
    <x v="0"/>
  </r>
  <r>
    <x v="1363"/>
    <x v="3"/>
    <s v="Sete Lagoas"/>
    <x v="11"/>
    <n v="1"/>
    <n v="1"/>
    <n v="500.29"/>
    <n v="1"/>
    <n v="0"/>
    <n v="3"/>
    <n v="0"/>
    <x v="11"/>
  </r>
  <r>
    <x v="1363"/>
    <x v="3"/>
    <s v="Sete Lagoas"/>
    <x v="14"/>
    <n v="1"/>
    <n v="1"/>
    <n v="329.06"/>
    <n v="1"/>
    <n v="0"/>
    <n v="5"/>
    <n v="0"/>
    <x v="14"/>
  </r>
  <r>
    <x v="1363"/>
    <x v="3"/>
    <s v="Sete Lagoas"/>
    <x v="16"/>
    <n v="1"/>
    <n v="1"/>
    <n v="318.93"/>
    <n v="1"/>
    <n v="0"/>
    <n v="5"/>
    <n v="0"/>
    <x v="16"/>
  </r>
  <r>
    <x v="1364"/>
    <x v="0"/>
    <s v="Sao Paulo"/>
    <x v="1"/>
    <n v="5"/>
    <n v="5"/>
    <n v="973.13"/>
    <n v="5"/>
    <n v="1"/>
    <n v="4.4000000000000004"/>
    <n v="0.2"/>
    <x v="1"/>
  </r>
  <r>
    <x v="1364"/>
    <x v="0"/>
    <s v="Sao Paulo"/>
    <x v="9"/>
    <n v="9"/>
    <n v="10"/>
    <n v="1157.6400000000001"/>
    <n v="9"/>
    <n v="0"/>
    <n v="4.33"/>
    <n v="0"/>
    <x v="9"/>
  </r>
  <r>
    <x v="1364"/>
    <x v="0"/>
    <s v="Sao Paulo"/>
    <x v="10"/>
    <n v="5"/>
    <n v="5"/>
    <n v="449.64"/>
    <n v="5"/>
    <n v="0"/>
    <n v="4.2"/>
    <n v="0"/>
    <x v="10"/>
  </r>
  <r>
    <x v="1364"/>
    <x v="0"/>
    <s v="Sao Paulo"/>
    <x v="11"/>
    <n v="3"/>
    <n v="3"/>
    <n v="128.86000000000001"/>
    <n v="3"/>
    <n v="0"/>
    <n v="3"/>
    <n v="0"/>
    <x v="11"/>
  </r>
  <r>
    <x v="1364"/>
    <x v="0"/>
    <s v="Sao Paulo"/>
    <x v="12"/>
    <n v="5"/>
    <n v="5"/>
    <n v="598.4"/>
    <n v="5"/>
    <n v="2"/>
    <n v="3.6"/>
    <n v="0.4"/>
    <x v="12"/>
  </r>
  <r>
    <x v="1364"/>
    <x v="0"/>
    <s v="Sao Paulo"/>
    <x v="13"/>
    <n v="2"/>
    <n v="2"/>
    <n v="171.16"/>
    <n v="2"/>
    <n v="2"/>
    <n v="1"/>
    <n v="1"/>
    <x v="13"/>
  </r>
  <r>
    <x v="1364"/>
    <x v="0"/>
    <s v="Sao Paulo"/>
    <x v="14"/>
    <n v="2"/>
    <n v="2"/>
    <n v="482.74"/>
    <n v="2"/>
    <n v="1"/>
    <n v="3"/>
    <n v="0.5"/>
    <x v="14"/>
  </r>
  <r>
    <x v="1364"/>
    <x v="0"/>
    <s v="Sao Paulo"/>
    <x v="18"/>
    <n v="2"/>
    <n v="2"/>
    <n v="72.42"/>
    <n v="2"/>
    <n v="0"/>
    <n v="5"/>
    <n v="0"/>
    <x v="18"/>
  </r>
  <r>
    <x v="1364"/>
    <x v="0"/>
    <s v="Sao Paulo"/>
    <x v="16"/>
    <n v="1"/>
    <n v="1"/>
    <n v="42.76"/>
    <n v="1"/>
    <n v="0"/>
    <n v="5"/>
    <n v="0"/>
    <x v="16"/>
  </r>
  <r>
    <x v="1364"/>
    <x v="0"/>
    <s v="Sao Paulo"/>
    <x v="19"/>
    <n v="1"/>
    <n v="3"/>
    <n v="81.900000000000006"/>
    <n v="1"/>
    <n v="1"/>
    <n v="1"/>
    <n v="1"/>
    <x v="19"/>
  </r>
  <r>
    <x v="1365"/>
    <x v="4"/>
    <s v="Rolandia"/>
    <x v="20"/>
    <n v="2"/>
    <n v="2"/>
    <n v="394.5"/>
    <n v="2"/>
    <n v="0"/>
    <n v="4"/>
    <n v="0"/>
    <x v="20"/>
  </r>
  <r>
    <x v="1365"/>
    <x v="4"/>
    <s v="Rolandia"/>
    <x v="17"/>
    <n v="4"/>
    <n v="4"/>
    <n v="933.46"/>
    <n v="4"/>
    <n v="0"/>
    <n v="4.25"/>
    <n v="0"/>
    <x v="17"/>
  </r>
  <r>
    <x v="1365"/>
    <x v="4"/>
    <s v="Rolandia"/>
    <x v="2"/>
    <n v="14"/>
    <n v="15"/>
    <n v="3152.7"/>
    <n v="14"/>
    <n v="2"/>
    <n v="4.3099999999999996"/>
    <n v="0.14285714285714285"/>
    <x v="2"/>
  </r>
  <r>
    <x v="1365"/>
    <x v="4"/>
    <s v="Rolandia"/>
    <x v="4"/>
    <n v="9"/>
    <n v="9"/>
    <n v="2726.81"/>
    <n v="9"/>
    <n v="1"/>
    <n v="4.4400000000000004"/>
    <n v="0.1111111111111111"/>
    <x v="4"/>
  </r>
  <r>
    <x v="1365"/>
    <x v="4"/>
    <s v="Rolandia"/>
    <x v="5"/>
    <n v="4"/>
    <n v="4"/>
    <n v="1183.4000000000001"/>
    <n v="1"/>
    <n v="0"/>
    <n v="1"/>
    <n v="0"/>
    <x v="5"/>
  </r>
  <r>
    <x v="1365"/>
    <x v="4"/>
    <s v="Rolandia"/>
    <x v="6"/>
    <n v="5"/>
    <n v="5"/>
    <n v="1042.51"/>
    <n v="5"/>
    <n v="0"/>
    <n v="3.6"/>
    <n v="0"/>
    <x v="6"/>
  </r>
  <r>
    <x v="1365"/>
    <x v="4"/>
    <s v="Rolandia"/>
    <x v="7"/>
    <n v="7"/>
    <n v="8"/>
    <n v="1310.5899999999999"/>
    <n v="7"/>
    <n v="0"/>
    <n v="4.29"/>
    <n v="0"/>
    <x v="7"/>
  </r>
  <r>
    <x v="1365"/>
    <x v="4"/>
    <s v="Rolandia"/>
    <x v="8"/>
    <n v="11"/>
    <n v="11"/>
    <n v="2526.83"/>
    <n v="10"/>
    <n v="0"/>
    <n v="3.55"/>
    <n v="0"/>
    <x v="8"/>
  </r>
  <r>
    <x v="1365"/>
    <x v="4"/>
    <s v="Rolandia"/>
    <x v="0"/>
    <n v="4"/>
    <n v="4"/>
    <n v="613.45000000000005"/>
    <n v="4"/>
    <n v="1"/>
    <n v="3.5"/>
    <n v="0.25"/>
    <x v="0"/>
  </r>
  <r>
    <x v="1365"/>
    <x v="4"/>
    <s v="Rolandia"/>
    <x v="1"/>
    <n v="2"/>
    <n v="3"/>
    <n v="183.37"/>
    <n v="2"/>
    <n v="0"/>
    <n v="3"/>
    <n v="0"/>
    <x v="1"/>
  </r>
  <r>
    <x v="1365"/>
    <x v="4"/>
    <s v="Rolandia"/>
    <x v="9"/>
    <n v="4"/>
    <n v="4"/>
    <n v="772.27"/>
    <n v="4"/>
    <n v="0"/>
    <n v="4"/>
    <n v="0"/>
    <x v="9"/>
  </r>
  <r>
    <x v="1365"/>
    <x v="4"/>
    <s v="Rolandia"/>
    <x v="10"/>
    <n v="2"/>
    <n v="2"/>
    <n v="227.12"/>
    <n v="2"/>
    <n v="0"/>
    <n v="3.5"/>
    <n v="0"/>
    <x v="10"/>
  </r>
  <r>
    <x v="1365"/>
    <x v="4"/>
    <s v="Rolandia"/>
    <x v="11"/>
    <n v="3"/>
    <n v="3"/>
    <n v="486.02"/>
    <n v="3"/>
    <n v="0"/>
    <n v="3.67"/>
    <n v="0"/>
    <x v="11"/>
  </r>
  <r>
    <x v="1365"/>
    <x v="4"/>
    <s v="Rolandia"/>
    <x v="12"/>
    <n v="32"/>
    <n v="34"/>
    <n v="4433.58"/>
    <n v="32"/>
    <n v="0"/>
    <n v="1.97"/>
    <n v="0"/>
    <x v="12"/>
  </r>
  <r>
    <x v="1365"/>
    <x v="4"/>
    <s v="Rolandia"/>
    <x v="13"/>
    <n v="5"/>
    <n v="5"/>
    <n v="1176.9100000000001"/>
    <n v="4"/>
    <n v="0"/>
    <n v="3.8"/>
    <n v="0"/>
    <x v="13"/>
  </r>
  <r>
    <x v="1365"/>
    <x v="4"/>
    <s v="Rolandia"/>
    <x v="14"/>
    <n v="6"/>
    <n v="6"/>
    <n v="1464.85"/>
    <n v="6"/>
    <n v="0"/>
    <n v="3.83"/>
    <n v="0"/>
    <x v="14"/>
  </r>
  <r>
    <x v="1365"/>
    <x v="4"/>
    <s v="Rolandia"/>
    <x v="18"/>
    <n v="5"/>
    <n v="6"/>
    <n v="1032.1600000000001"/>
    <n v="5"/>
    <n v="1"/>
    <n v="4.5999999999999996"/>
    <n v="0.2"/>
    <x v="18"/>
  </r>
  <r>
    <x v="1365"/>
    <x v="4"/>
    <s v="Rolandia"/>
    <x v="15"/>
    <n v="7"/>
    <n v="7"/>
    <n v="1742.12"/>
    <n v="7"/>
    <n v="0"/>
    <n v="4.29"/>
    <n v="0"/>
    <x v="15"/>
  </r>
  <r>
    <x v="1365"/>
    <x v="4"/>
    <s v="Rolandia"/>
    <x v="16"/>
    <n v="5"/>
    <n v="5"/>
    <n v="1458.9"/>
    <n v="5"/>
    <n v="0"/>
    <n v="3.4"/>
    <n v="0"/>
    <x v="16"/>
  </r>
  <r>
    <x v="1365"/>
    <x v="4"/>
    <s v="Rolandia"/>
    <x v="19"/>
    <n v="5"/>
    <n v="5"/>
    <n v="993.52"/>
    <n v="5"/>
    <n v="0"/>
    <n v="2.6"/>
    <n v="0"/>
    <x v="19"/>
  </r>
  <r>
    <x v="1366"/>
    <x v="8"/>
    <s v="Porto Alegre"/>
    <x v="9"/>
    <n v="1"/>
    <n v="1"/>
    <n v="106.89"/>
    <n v="1"/>
    <n v="0"/>
    <n v="1"/>
    <n v="0"/>
    <x v="9"/>
  </r>
  <r>
    <x v="1366"/>
    <x v="8"/>
    <s v="Porto Alegre"/>
    <x v="11"/>
    <n v="1"/>
    <n v="1"/>
    <n v="110.7"/>
    <n v="0"/>
    <n v="0"/>
    <n v="1"/>
    <m/>
    <x v="11"/>
  </r>
  <r>
    <x v="1366"/>
    <x v="8"/>
    <s v="Porto Alegre"/>
    <x v="12"/>
    <n v="1"/>
    <n v="1"/>
    <n v="113.44"/>
    <n v="1"/>
    <n v="1"/>
    <n v="1"/>
    <n v="1"/>
    <x v="12"/>
  </r>
  <r>
    <x v="1366"/>
    <x v="8"/>
    <s v="Porto Alegre"/>
    <x v="13"/>
    <n v="1"/>
    <n v="1"/>
    <n v="116.65"/>
    <n v="1"/>
    <n v="0"/>
    <n v="3"/>
    <n v="0"/>
    <x v="13"/>
  </r>
  <r>
    <x v="1366"/>
    <x v="8"/>
    <s v="Porto Alegre"/>
    <x v="14"/>
    <n v="1"/>
    <n v="1"/>
    <n v="113.65"/>
    <n v="1"/>
    <n v="0"/>
    <n v="5"/>
    <n v="0"/>
    <x v="14"/>
  </r>
  <r>
    <x v="1366"/>
    <x v="8"/>
    <s v="Porto Alegre"/>
    <x v="18"/>
    <n v="2"/>
    <n v="2"/>
    <n v="223.52"/>
    <n v="2"/>
    <n v="0"/>
    <n v="4"/>
    <n v="0"/>
    <x v="18"/>
  </r>
  <r>
    <x v="1367"/>
    <x v="7"/>
    <s v="Videira"/>
    <x v="2"/>
    <n v="3"/>
    <n v="3"/>
    <n v="2215.69"/>
    <n v="3"/>
    <n v="1"/>
    <n v="3.67"/>
    <n v="0.33333333333333331"/>
    <x v="2"/>
  </r>
  <r>
    <x v="1367"/>
    <x v="7"/>
    <s v="Videira"/>
    <x v="3"/>
    <n v="5"/>
    <n v="6"/>
    <n v="2689.38"/>
    <n v="4"/>
    <n v="1"/>
    <n v="3.8"/>
    <n v="0.25"/>
    <x v="3"/>
  </r>
  <r>
    <x v="1367"/>
    <x v="7"/>
    <s v="Videira"/>
    <x v="4"/>
    <n v="5"/>
    <n v="5"/>
    <n v="3017.05"/>
    <n v="5"/>
    <n v="0"/>
    <n v="4.5999999999999996"/>
    <n v="0"/>
    <x v="4"/>
  </r>
  <r>
    <x v="1367"/>
    <x v="7"/>
    <s v="Videira"/>
    <x v="5"/>
    <n v="1"/>
    <n v="1"/>
    <n v="482.38"/>
    <n v="1"/>
    <n v="0"/>
    <n v="5"/>
    <n v="0"/>
    <x v="5"/>
  </r>
  <r>
    <x v="1367"/>
    <x v="7"/>
    <s v="Videira"/>
    <x v="7"/>
    <n v="3"/>
    <n v="5"/>
    <n v="984.3"/>
    <n v="2"/>
    <n v="0"/>
    <n v="3.33"/>
    <n v="0"/>
    <x v="7"/>
  </r>
  <r>
    <x v="1367"/>
    <x v="7"/>
    <s v="Videira"/>
    <x v="8"/>
    <n v="1"/>
    <n v="1"/>
    <n v="713.65"/>
    <n v="1"/>
    <n v="0"/>
    <n v="5"/>
    <n v="0"/>
    <x v="8"/>
  </r>
  <r>
    <x v="1367"/>
    <x v="7"/>
    <s v="Videira"/>
    <x v="0"/>
    <n v="2"/>
    <n v="3"/>
    <n v="765.01"/>
    <n v="2"/>
    <n v="0"/>
    <n v="5"/>
    <n v="0"/>
    <x v="0"/>
  </r>
  <r>
    <x v="1367"/>
    <x v="7"/>
    <s v="Videira"/>
    <x v="1"/>
    <n v="2"/>
    <n v="3"/>
    <n v="1228.6300000000001"/>
    <n v="2"/>
    <n v="0"/>
    <n v="4"/>
    <n v="0"/>
    <x v="1"/>
  </r>
  <r>
    <x v="1367"/>
    <x v="7"/>
    <s v="Videira"/>
    <x v="9"/>
    <n v="9"/>
    <n v="10"/>
    <n v="4819.28"/>
    <n v="9"/>
    <n v="1"/>
    <n v="3.67"/>
    <n v="0.1111111111111111"/>
    <x v="9"/>
  </r>
  <r>
    <x v="1367"/>
    <x v="7"/>
    <s v="Videira"/>
    <x v="10"/>
    <n v="22"/>
    <n v="23"/>
    <n v="13544.59"/>
    <n v="22"/>
    <n v="10"/>
    <n v="2.4500000000000002"/>
    <n v="0.45454545454545453"/>
    <x v="10"/>
  </r>
  <r>
    <x v="1367"/>
    <x v="7"/>
    <s v="Videira"/>
    <x v="12"/>
    <n v="7"/>
    <n v="7"/>
    <n v="4396.6899999999996"/>
    <n v="7"/>
    <n v="0"/>
    <n v="3.43"/>
    <n v="0"/>
    <x v="12"/>
  </r>
  <r>
    <x v="1367"/>
    <x v="7"/>
    <s v="Videira"/>
    <x v="13"/>
    <n v="8"/>
    <n v="8"/>
    <n v="5000.8900000000003"/>
    <n v="8"/>
    <n v="3"/>
    <n v="3"/>
    <n v="0.375"/>
    <x v="13"/>
  </r>
  <r>
    <x v="1367"/>
    <x v="7"/>
    <s v="Videira"/>
    <x v="14"/>
    <n v="1"/>
    <n v="1"/>
    <n v="594.41999999999996"/>
    <n v="1"/>
    <n v="0"/>
    <n v="5"/>
    <n v="0"/>
    <x v="14"/>
  </r>
  <r>
    <x v="1367"/>
    <x v="7"/>
    <s v="Videira"/>
    <x v="18"/>
    <n v="10"/>
    <n v="11"/>
    <n v="6252.17"/>
    <n v="10"/>
    <n v="0"/>
    <n v="3.6"/>
    <n v="0"/>
    <x v="18"/>
  </r>
  <r>
    <x v="1368"/>
    <x v="4"/>
    <s v="Curitiba"/>
    <x v="16"/>
    <n v="1"/>
    <n v="1"/>
    <n v="156.16"/>
    <n v="1"/>
    <n v="0"/>
    <n v="4"/>
    <n v="0"/>
    <x v="16"/>
  </r>
  <r>
    <x v="1369"/>
    <x v="0"/>
    <s v="Amparo"/>
    <x v="11"/>
    <n v="1"/>
    <n v="1"/>
    <n v="52.63"/>
    <n v="1"/>
    <n v="0"/>
    <m/>
    <n v="0"/>
    <x v="11"/>
  </r>
  <r>
    <x v="1369"/>
    <x v="0"/>
    <s v="Amparo"/>
    <x v="12"/>
    <n v="6"/>
    <n v="7"/>
    <n v="551.12"/>
    <n v="6"/>
    <n v="2"/>
    <n v="3.67"/>
    <n v="0.33333333333333331"/>
    <x v="12"/>
  </r>
  <r>
    <x v="1369"/>
    <x v="0"/>
    <s v="Amparo"/>
    <x v="13"/>
    <n v="2"/>
    <n v="2"/>
    <n v="130.21"/>
    <n v="2"/>
    <n v="1"/>
    <n v="4"/>
    <n v="0.5"/>
    <x v="13"/>
  </r>
  <r>
    <x v="1369"/>
    <x v="0"/>
    <s v="Amparo"/>
    <x v="14"/>
    <n v="5"/>
    <n v="5"/>
    <n v="459.46"/>
    <n v="5"/>
    <n v="0"/>
    <n v="4.2"/>
    <n v="0"/>
    <x v="14"/>
  </r>
  <r>
    <x v="1369"/>
    <x v="0"/>
    <s v="Amparo"/>
    <x v="18"/>
    <n v="3"/>
    <n v="3"/>
    <n v="523.17999999999995"/>
    <n v="3"/>
    <n v="0"/>
    <n v="3"/>
    <n v="0"/>
    <x v="18"/>
  </r>
  <r>
    <x v="1369"/>
    <x v="0"/>
    <s v="Amparo"/>
    <x v="15"/>
    <n v="2"/>
    <n v="3"/>
    <n v="168.52"/>
    <n v="2"/>
    <n v="0"/>
    <n v="5"/>
    <n v="0"/>
    <x v="15"/>
  </r>
  <r>
    <x v="1369"/>
    <x v="0"/>
    <s v="Amparo"/>
    <x v="16"/>
    <n v="2"/>
    <n v="2"/>
    <n v="317.93"/>
    <n v="2"/>
    <n v="0"/>
    <n v="4.5"/>
    <n v="0"/>
    <x v="16"/>
  </r>
  <r>
    <x v="1369"/>
    <x v="0"/>
    <s v="Amparo"/>
    <x v="19"/>
    <n v="1"/>
    <n v="1"/>
    <n v="44.88"/>
    <n v="1"/>
    <n v="0"/>
    <n v="5"/>
    <n v="0"/>
    <x v="19"/>
  </r>
  <r>
    <x v="1370"/>
    <x v="4"/>
    <s v="Curitiba"/>
    <x v="12"/>
    <n v="1"/>
    <n v="1"/>
    <n v="238.1"/>
    <n v="1"/>
    <n v="0"/>
    <n v="5"/>
    <n v="0"/>
    <x v="12"/>
  </r>
  <r>
    <x v="1370"/>
    <x v="4"/>
    <s v="Curitiba"/>
    <x v="13"/>
    <n v="2"/>
    <n v="2"/>
    <n v="721.75"/>
    <n v="2"/>
    <n v="0"/>
    <n v="5"/>
    <n v="0"/>
    <x v="13"/>
  </r>
  <r>
    <x v="1370"/>
    <x v="4"/>
    <s v="Curitiba"/>
    <x v="15"/>
    <n v="1"/>
    <n v="1"/>
    <n v="253.18"/>
    <n v="1"/>
    <n v="0"/>
    <n v="4"/>
    <n v="0"/>
    <x v="15"/>
  </r>
  <r>
    <x v="1371"/>
    <x v="0"/>
    <s v="Penapolis"/>
    <x v="3"/>
    <n v="4"/>
    <n v="4"/>
    <n v="671.85"/>
    <n v="4"/>
    <n v="0"/>
    <n v="4"/>
    <n v="0"/>
    <x v="3"/>
  </r>
  <r>
    <x v="1371"/>
    <x v="0"/>
    <s v="Penapolis"/>
    <x v="4"/>
    <n v="8"/>
    <n v="10"/>
    <n v="1056.6400000000001"/>
    <n v="8"/>
    <n v="1"/>
    <n v="4"/>
    <n v="0.125"/>
    <x v="4"/>
  </r>
  <r>
    <x v="1371"/>
    <x v="0"/>
    <s v="Penapolis"/>
    <x v="5"/>
    <n v="5"/>
    <n v="5"/>
    <n v="807.43"/>
    <n v="5"/>
    <n v="0"/>
    <n v="4.8"/>
    <n v="0"/>
    <x v="5"/>
  </r>
  <r>
    <x v="1371"/>
    <x v="0"/>
    <s v="Penapolis"/>
    <x v="6"/>
    <n v="11"/>
    <n v="13"/>
    <n v="1643.98"/>
    <n v="10"/>
    <n v="0"/>
    <n v="3.55"/>
    <n v="0"/>
    <x v="6"/>
  </r>
  <r>
    <x v="1371"/>
    <x v="0"/>
    <s v="Penapolis"/>
    <x v="7"/>
    <n v="14"/>
    <n v="14"/>
    <n v="1401.58"/>
    <n v="14"/>
    <n v="1"/>
    <n v="4"/>
    <n v="7.1428571428571425E-2"/>
    <x v="7"/>
  </r>
  <r>
    <x v="1371"/>
    <x v="0"/>
    <s v="Penapolis"/>
    <x v="8"/>
    <n v="20"/>
    <n v="20"/>
    <n v="1939.24"/>
    <n v="20"/>
    <n v="0"/>
    <n v="4.37"/>
    <n v="0"/>
    <x v="8"/>
  </r>
  <r>
    <x v="1371"/>
    <x v="0"/>
    <s v="Penapolis"/>
    <x v="0"/>
    <n v="16"/>
    <n v="17"/>
    <n v="1708.67"/>
    <n v="16"/>
    <n v="1"/>
    <n v="4.33"/>
    <n v="6.25E-2"/>
    <x v="0"/>
  </r>
  <r>
    <x v="1371"/>
    <x v="0"/>
    <s v="Penapolis"/>
    <x v="1"/>
    <n v="21"/>
    <n v="23"/>
    <n v="2566.4"/>
    <n v="20"/>
    <n v="1"/>
    <n v="4.0199999999999996"/>
    <n v="0.05"/>
    <x v="1"/>
  </r>
  <r>
    <x v="1371"/>
    <x v="0"/>
    <s v="Penapolis"/>
    <x v="9"/>
    <n v="29"/>
    <n v="30"/>
    <n v="3560.86"/>
    <n v="29"/>
    <n v="3"/>
    <n v="4.24"/>
    <n v="0.10344827586206896"/>
    <x v="9"/>
  </r>
  <r>
    <x v="1371"/>
    <x v="0"/>
    <s v="Penapolis"/>
    <x v="10"/>
    <n v="27"/>
    <n v="27"/>
    <n v="3622.8"/>
    <n v="26"/>
    <n v="1"/>
    <n v="3.89"/>
    <n v="3.8461538461538464E-2"/>
    <x v="10"/>
  </r>
  <r>
    <x v="1371"/>
    <x v="0"/>
    <s v="Penapolis"/>
    <x v="11"/>
    <n v="22"/>
    <n v="26"/>
    <n v="3186.34"/>
    <n v="22"/>
    <n v="0"/>
    <n v="4.05"/>
    <n v="0"/>
    <x v="11"/>
  </r>
  <r>
    <x v="1371"/>
    <x v="0"/>
    <s v="Penapolis"/>
    <x v="12"/>
    <n v="36"/>
    <n v="36"/>
    <n v="4570.24"/>
    <n v="36"/>
    <n v="4"/>
    <n v="3.72"/>
    <n v="0.1111111111111111"/>
    <x v="12"/>
  </r>
  <r>
    <x v="1371"/>
    <x v="0"/>
    <s v="Penapolis"/>
    <x v="13"/>
    <n v="35"/>
    <n v="35"/>
    <n v="6048.49"/>
    <n v="35"/>
    <n v="8"/>
    <n v="3.86"/>
    <n v="0.22857142857142856"/>
    <x v="13"/>
  </r>
  <r>
    <x v="1371"/>
    <x v="0"/>
    <s v="Penapolis"/>
    <x v="14"/>
    <n v="23"/>
    <n v="23"/>
    <n v="2437.35"/>
    <n v="23"/>
    <n v="1"/>
    <n v="4.09"/>
    <n v="4.3478260869565216E-2"/>
    <x v="14"/>
  </r>
  <r>
    <x v="1371"/>
    <x v="0"/>
    <s v="Penapolis"/>
    <x v="18"/>
    <n v="22"/>
    <n v="22"/>
    <n v="3141.99"/>
    <n v="22"/>
    <n v="2"/>
    <n v="4.18"/>
    <n v="9.0909090909090912E-2"/>
    <x v="18"/>
  </r>
  <r>
    <x v="1371"/>
    <x v="0"/>
    <s v="Penapolis"/>
    <x v="15"/>
    <n v="11"/>
    <n v="11"/>
    <n v="1536.16"/>
    <n v="11"/>
    <n v="0"/>
    <n v="3.91"/>
    <n v="0"/>
    <x v="15"/>
  </r>
  <r>
    <x v="1371"/>
    <x v="0"/>
    <s v="Penapolis"/>
    <x v="16"/>
    <n v="13"/>
    <n v="13"/>
    <n v="3846.16"/>
    <n v="13"/>
    <n v="0"/>
    <n v="4.38"/>
    <n v="0"/>
    <x v="16"/>
  </r>
  <r>
    <x v="1371"/>
    <x v="0"/>
    <s v="Penapolis"/>
    <x v="19"/>
    <n v="2"/>
    <n v="2"/>
    <n v="542.98"/>
    <n v="2"/>
    <n v="0"/>
    <n v="4.5"/>
    <n v="0"/>
    <x v="19"/>
  </r>
  <r>
    <x v="1372"/>
    <x v="0"/>
    <s v="Monte Alto"/>
    <x v="11"/>
    <n v="2"/>
    <n v="2"/>
    <n v="557.64"/>
    <n v="2"/>
    <n v="0"/>
    <n v="5"/>
    <n v="0"/>
    <x v="11"/>
  </r>
  <r>
    <x v="1372"/>
    <x v="0"/>
    <s v="Monte Alto"/>
    <x v="12"/>
    <n v="2"/>
    <n v="2"/>
    <n v="548.78"/>
    <n v="2"/>
    <n v="1"/>
    <n v="1.5"/>
    <n v="0.5"/>
    <x v="12"/>
  </r>
  <r>
    <x v="1372"/>
    <x v="0"/>
    <s v="Monte Alto"/>
    <x v="13"/>
    <n v="2"/>
    <n v="2"/>
    <n v="551.66999999999996"/>
    <n v="2"/>
    <n v="1"/>
    <n v="3.5"/>
    <n v="0.5"/>
    <x v="13"/>
  </r>
  <r>
    <x v="1373"/>
    <x v="0"/>
    <s v="Sao Jose Do Rio Preto"/>
    <x v="12"/>
    <n v="2"/>
    <n v="2"/>
    <n v="632.72"/>
    <n v="2"/>
    <n v="0"/>
    <n v="4.5"/>
    <n v="0"/>
    <x v="12"/>
  </r>
  <r>
    <x v="1373"/>
    <x v="0"/>
    <s v="Sao Jose Do Rio Preto"/>
    <x v="13"/>
    <n v="1"/>
    <n v="1"/>
    <n v="548.41999999999996"/>
    <n v="1"/>
    <n v="0"/>
    <n v="3"/>
    <n v="0"/>
    <x v="13"/>
  </r>
  <r>
    <x v="1373"/>
    <x v="0"/>
    <s v="Sao Jose Do Rio Preto"/>
    <x v="14"/>
    <n v="1"/>
    <n v="1"/>
    <n v="80.150000000000006"/>
    <n v="1"/>
    <n v="0"/>
    <n v="4"/>
    <n v="0"/>
    <x v="14"/>
  </r>
  <r>
    <x v="1373"/>
    <x v="0"/>
    <s v="Sao Jose Do Rio Preto"/>
    <x v="18"/>
    <n v="1"/>
    <n v="2"/>
    <n v="816.84"/>
    <n v="1"/>
    <n v="0"/>
    <n v="5"/>
    <n v="0"/>
    <x v="18"/>
  </r>
  <r>
    <x v="1373"/>
    <x v="0"/>
    <s v="Sao Jose Do Rio Preto"/>
    <x v="16"/>
    <n v="1"/>
    <n v="1"/>
    <n v="122.42"/>
    <n v="1"/>
    <n v="0"/>
    <n v="5"/>
    <n v="0"/>
    <x v="16"/>
  </r>
  <r>
    <x v="1374"/>
    <x v="0"/>
    <s v="Sao Paulo / Sao Paulo"/>
    <x v="19"/>
    <n v="2"/>
    <n v="5"/>
    <n v="345.35"/>
    <n v="2"/>
    <n v="0"/>
    <n v="3"/>
    <n v="0"/>
    <x v="19"/>
  </r>
  <r>
    <x v="1375"/>
    <x v="0"/>
    <s v="Serra Negra"/>
    <x v="0"/>
    <n v="1"/>
    <n v="1"/>
    <n v="53.27"/>
    <n v="1"/>
    <n v="0"/>
    <n v="5"/>
    <n v="0"/>
    <x v="0"/>
  </r>
  <r>
    <x v="1375"/>
    <x v="0"/>
    <s v="Serra Negra"/>
    <x v="1"/>
    <n v="3"/>
    <n v="3"/>
    <n v="262.43"/>
    <n v="3"/>
    <n v="0"/>
    <n v="4.67"/>
    <n v="0"/>
    <x v="1"/>
  </r>
  <r>
    <x v="1375"/>
    <x v="0"/>
    <s v="Serra Negra"/>
    <x v="9"/>
    <n v="6"/>
    <n v="7"/>
    <n v="456.38"/>
    <n v="6"/>
    <n v="0"/>
    <n v="4.5"/>
    <n v="0"/>
    <x v="9"/>
  </r>
  <r>
    <x v="1375"/>
    <x v="0"/>
    <s v="Serra Negra"/>
    <x v="10"/>
    <n v="3"/>
    <n v="3"/>
    <n v="176.39"/>
    <n v="3"/>
    <n v="0"/>
    <n v="4.67"/>
    <n v="0"/>
    <x v="10"/>
  </r>
  <r>
    <x v="1375"/>
    <x v="0"/>
    <s v="Serra Negra"/>
    <x v="11"/>
    <n v="7"/>
    <n v="7"/>
    <n v="724.49"/>
    <n v="7"/>
    <n v="0"/>
    <n v="4"/>
    <n v="0"/>
    <x v="11"/>
  </r>
  <r>
    <x v="1375"/>
    <x v="0"/>
    <s v="Serra Negra"/>
    <x v="12"/>
    <n v="5"/>
    <n v="5"/>
    <n v="373.4"/>
    <n v="5"/>
    <n v="2"/>
    <n v="3"/>
    <n v="0.4"/>
    <x v="12"/>
  </r>
  <r>
    <x v="1375"/>
    <x v="0"/>
    <s v="Serra Negra"/>
    <x v="13"/>
    <n v="3"/>
    <n v="3"/>
    <n v="194.12"/>
    <n v="3"/>
    <n v="1"/>
    <n v="3"/>
    <n v="0.33333333333333331"/>
    <x v="13"/>
  </r>
  <r>
    <x v="1375"/>
    <x v="0"/>
    <s v="Serra Negra"/>
    <x v="14"/>
    <n v="3"/>
    <n v="3"/>
    <n v="224.64"/>
    <n v="3"/>
    <n v="0"/>
    <n v="5"/>
    <n v="0"/>
    <x v="14"/>
  </r>
  <r>
    <x v="1375"/>
    <x v="0"/>
    <s v="Serra Negra"/>
    <x v="18"/>
    <n v="4"/>
    <n v="4"/>
    <n v="301.57"/>
    <n v="4"/>
    <n v="1"/>
    <n v="4.5"/>
    <n v="0.25"/>
    <x v="18"/>
  </r>
  <r>
    <x v="1375"/>
    <x v="0"/>
    <s v="Serra Negra"/>
    <x v="15"/>
    <n v="12"/>
    <n v="13"/>
    <n v="1155.42"/>
    <n v="12"/>
    <n v="0"/>
    <n v="4.83"/>
    <n v="0"/>
    <x v="15"/>
  </r>
  <r>
    <x v="1375"/>
    <x v="0"/>
    <s v="Serra Negra"/>
    <x v="16"/>
    <n v="9"/>
    <n v="9"/>
    <n v="889.25"/>
    <n v="9"/>
    <n v="0"/>
    <n v="5"/>
    <n v="0"/>
    <x v="16"/>
  </r>
  <r>
    <x v="1375"/>
    <x v="0"/>
    <s v="Serra Negra"/>
    <x v="19"/>
    <n v="6"/>
    <n v="6"/>
    <n v="504.52"/>
    <n v="6"/>
    <n v="1"/>
    <n v="4.83"/>
    <n v="0.16666666666666666"/>
    <x v="19"/>
  </r>
  <r>
    <x v="1376"/>
    <x v="0"/>
    <s v="Tatui"/>
    <x v="0"/>
    <n v="1"/>
    <n v="1"/>
    <n v="184.71"/>
    <n v="1"/>
    <n v="0"/>
    <n v="5"/>
    <n v="0"/>
    <x v="0"/>
  </r>
  <r>
    <x v="1377"/>
    <x v="7"/>
    <s v="Videira"/>
    <x v="3"/>
    <n v="1"/>
    <n v="1"/>
    <n v="64.42"/>
    <n v="1"/>
    <n v="0"/>
    <n v="5"/>
    <n v="0"/>
    <x v="3"/>
  </r>
  <r>
    <x v="1377"/>
    <x v="7"/>
    <s v="Videira"/>
    <x v="4"/>
    <n v="1"/>
    <n v="1"/>
    <n v="64.42"/>
    <n v="1"/>
    <n v="1"/>
    <n v="1"/>
    <n v="1"/>
    <x v="4"/>
  </r>
  <r>
    <x v="1377"/>
    <x v="7"/>
    <s v="Videira"/>
    <x v="5"/>
    <n v="3"/>
    <n v="3"/>
    <n v="212.68"/>
    <n v="3"/>
    <n v="0"/>
    <n v="4.67"/>
    <n v="0"/>
    <x v="5"/>
  </r>
  <r>
    <x v="1377"/>
    <x v="7"/>
    <s v="Videira"/>
    <x v="6"/>
    <n v="5"/>
    <n v="5"/>
    <n v="542.78"/>
    <n v="5"/>
    <n v="0"/>
    <n v="4.5999999999999996"/>
    <n v="0"/>
    <x v="6"/>
  </r>
  <r>
    <x v="1377"/>
    <x v="7"/>
    <s v="Videira"/>
    <x v="7"/>
    <n v="20"/>
    <n v="25"/>
    <n v="2460.52"/>
    <n v="20"/>
    <n v="0"/>
    <n v="3.95"/>
    <n v="0"/>
    <x v="7"/>
  </r>
  <r>
    <x v="1377"/>
    <x v="7"/>
    <s v="Videira"/>
    <x v="8"/>
    <n v="12"/>
    <n v="12"/>
    <n v="3641.56"/>
    <n v="12"/>
    <n v="0"/>
    <n v="4"/>
    <n v="0"/>
    <x v="8"/>
  </r>
  <r>
    <x v="1377"/>
    <x v="7"/>
    <s v="Videira"/>
    <x v="0"/>
    <n v="20"/>
    <n v="20"/>
    <n v="2833.88"/>
    <n v="20"/>
    <n v="0"/>
    <n v="3.47"/>
    <n v="0"/>
    <x v="0"/>
  </r>
  <r>
    <x v="1377"/>
    <x v="7"/>
    <s v="Videira"/>
    <x v="1"/>
    <n v="14"/>
    <n v="14"/>
    <n v="3322.97"/>
    <n v="14"/>
    <n v="0"/>
    <n v="4.29"/>
    <n v="0"/>
    <x v="1"/>
  </r>
  <r>
    <x v="1377"/>
    <x v="7"/>
    <s v="Videira"/>
    <x v="9"/>
    <n v="34"/>
    <n v="38"/>
    <n v="6933"/>
    <n v="34"/>
    <n v="2"/>
    <n v="3.79"/>
    <n v="5.8823529411764705E-2"/>
    <x v="9"/>
  </r>
  <r>
    <x v="1377"/>
    <x v="7"/>
    <s v="Videira"/>
    <x v="10"/>
    <n v="21"/>
    <n v="23"/>
    <n v="4755.38"/>
    <n v="21"/>
    <n v="0"/>
    <n v="3.86"/>
    <n v="0"/>
    <x v="10"/>
  </r>
  <r>
    <x v="1377"/>
    <x v="7"/>
    <s v="Videira"/>
    <x v="11"/>
    <n v="22"/>
    <n v="23"/>
    <n v="3942.57"/>
    <n v="22"/>
    <n v="1"/>
    <n v="4.32"/>
    <n v="4.5454545454545456E-2"/>
    <x v="11"/>
  </r>
  <r>
    <x v="1377"/>
    <x v="7"/>
    <s v="Videira"/>
    <x v="12"/>
    <n v="18"/>
    <n v="18"/>
    <n v="2864.91"/>
    <n v="18"/>
    <n v="0"/>
    <n v="4.0599999999999996"/>
    <n v="0"/>
    <x v="12"/>
  </r>
  <r>
    <x v="1377"/>
    <x v="7"/>
    <s v="Videira"/>
    <x v="13"/>
    <n v="14"/>
    <n v="14"/>
    <n v="3299.09"/>
    <n v="14"/>
    <n v="0"/>
    <n v="4.71"/>
    <n v="0"/>
    <x v="13"/>
  </r>
  <r>
    <x v="1377"/>
    <x v="7"/>
    <s v="Videira"/>
    <x v="14"/>
    <n v="8"/>
    <n v="8"/>
    <n v="3400.05"/>
    <n v="8"/>
    <n v="1"/>
    <n v="4.63"/>
    <n v="0.125"/>
    <x v="14"/>
  </r>
  <r>
    <x v="1377"/>
    <x v="7"/>
    <s v="Videira"/>
    <x v="18"/>
    <n v="5"/>
    <n v="5"/>
    <n v="1427.35"/>
    <n v="4"/>
    <n v="2"/>
    <n v="3"/>
    <n v="0.5"/>
    <x v="18"/>
  </r>
  <r>
    <x v="1377"/>
    <x v="7"/>
    <s v="Videira"/>
    <x v="15"/>
    <n v="1"/>
    <n v="1"/>
    <n v="420.25"/>
    <n v="1"/>
    <n v="0"/>
    <n v="5"/>
    <n v="0"/>
    <x v="15"/>
  </r>
  <r>
    <x v="1377"/>
    <x v="7"/>
    <s v="Videira"/>
    <x v="16"/>
    <n v="1"/>
    <n v="2"/>
    <n v="217.22"/>
    <n v="1"/>
    <n v="0"/>
    <n v="5"/>
    <n v="0"/>
    <x v="16"/>
  </r>
  <r>
    <x v="1377"/>
    <x v="7"/>
    <s v="Videira"/>
    <x v="19"/>
    <n v="3"/>
    <n v="3"/>
    <n v="1075.8699999999999"/>
    <n v="3"/>
    <n v="0"/>
    <n v="5"/>
    <n v="0"/>
    <x v="19"/>
  </r>
  <r>
    <x v="1378"/>
    <x v="0"/>
    <s v="Alambari"/>
    <x v="11"/>
    <n v="1"/>
    <n v="1"/>
    <n v="42.59"/>
    <n v="1"/>
    <n v="0"/>
    <n v="5"/>
    <n v="0"/>
    <x v="11"/>
  </r>
  <r>
    <x v="1378"/>
    <x v="0"/>
    <s v="Alambari"/>
    <x v="13"/>
    <n v="2"/>
    <n v="2"/>
    <n v="95.23"/>
    <n v="2"/>
    <n v="1"/>
    <n v="2.5"/>
    <n v="0.5"/>
    <x v="13"/>
  </r>
  <r>
    <x v="1378"/>
    <x v="0"/>
    <s v="Alambari"/>
    <x v="18"/>
    <n v="1"/>
    <n v="1"/>
    <n v="49.22"/>
    <n v="1"/>
    <n v="0"/>
    <n v="5"/>
    <n v="0"/>
    <x v="18"/>
  </r>
  <r>
    <x v="1378"/>
    <x v="0"/>
    <s v="Alambari"/>
    <x v="16"/>
    <n v="1"/>
    <n v="1"/>
    <n v="32.71"/>
    <n v="1"/>
    <n v="0"/>
    <n v="5"/>
    <n v="0"/>
    <x v="16"/>
  </r>
  <r>
    <x v="1379"/>
    <x v="0"/>
    <s v="Campinas"/>
    <x v="4"/>
    <n v="1"/>
    <n v="1"/>
    <n v="43.6"/>
    <n v="1"/>
    <n v="0"/>
    <n v="5"/>
    <n v="0"/>
    <x v="4"/>
  </r>
  <r>
    <x v="1379"/>
    <x v="0"/>
    <s v="Campinas"/>
    <x v="5"/>
    <n v="5"/>
    <n v="6"/>
    <n v="222.14"/>
    <n v="5"/>
    <n v="0"/>
    <n v="5"/>
    <n v="0"/>
    <x v="5"/>
  </r>
  <r>
    <x v="1379"/>
    <x v="0"/>
    <s v="Campinas"/>
    <x v="6"/>
    <n v="6"/>
    <n v="6"/>
    <n v="286.79000000000002"/>
    <n v="6"/>
    <n v="0"/>
    <n v="4.83"/>
    <n v="0"/>
    <x v="6"/>
  </r>
  <r>
    <x v="1379"/>
    <x v="0"/>
    <s v="Campinas"/>
    <x v="7"/>
    <n v="7"/>
    <n v="9"/>
    <n v="425.49"/>
    <n v="7"/>
    <n v="0"/>
    <n v="4.71"/>
    <n v="0"/>
    <x v="7"/>
  </r>
  <r>
    <x v="1379"/>
    <x v="0"/>
    <s v="Campinas"/>
    <x v="8"/>
    <n v="9"/>
    <n v="13"/>
    <n v="550.61"/>
    <n v="9"/>
    <n v="0"/>
    <n v="4.22"/>
    <n v="0"/>
    <x v="8"/>
  </r>
  <r>
    <x v="1379"/>
    <x v="0"/>
    <s v="Campinas"/>
    <x v="0"/>
    <n v="6"/>
    <n v="7"/>
    <n v="340.1"/>
    <n v="6"/>
    <n v="0"/>
    <n v="4.5"/>
    <n v="0"/>
    <x v="0"/>
  </r>
  <r>
    <x v="1379"/>
    <x v="0"/>
    <s v="Campinas"/>
    <x v="11"/>
    <n v="1"/>
    <n v="1"/>
    <n v="38.880000000000003"/>
    <n v="1"/>
    <n v="0"/>
    <n v="5"/>
    <n v="0"/>
    <x v="11"/>
  </r>
  <r>
    <x v="1380"/>
    <x v="4"/>
    <s v="Curitiba"/>
    <x v="2"/>
    <n v="1"/>
    <n v="2"/>
    <n v="282.58"/>
    <n v="1"/>
    <n v="0"/>
    <n v="5"/>
    <n v="0"/>
    <x v="2"/>
  </r>
  <r>
    <x v="1380"/>
    <x v="4"/>
    <s v="Curitiba"/>
    <x v="5"/>
    <n v="1"/>
    <n v="1"/>
    <n v="137.28"/>
    <n v="1"/>
    <n v="0"/>
    <n v="5"/>
    <n v="0"/>
    <x v="5"/>
  </r>
  <r>
    <x v="1380"/>
    <x v="4"/>
    <s v="Curitiba"/>
    <x v="10"/>
    <n v="2"/>
    <n v="6"/>
    <n v="809.54"/>
    <n v="2"/>
    <n v="0"/>
    <n v="5"/>
    <n v="0"/>
    <x v="10"/>
  </r>
  <r>
    <x v="1381"/>
    <x v="0"/>
    <s v="Franca"/>
    <x v="7"/>
    <n v="4"/>
    <n v="4"/>
    <n v="1621.46"/>
    <n v="4"/>
    <n v="0"/>
    <n v="5"/>
    <n v="0"/>
    <x v="7"/>
  </r>
  <r>
    <x v="1381"/>
    <x v="0"/>
    <s v="Franca"/>
    <x v="8"/>
    <n v="7"/>
    <n v="7"/>
    <n v="2037.23"/>
    <n v="7"/>
    <n v="0"/>
    <n v="3.29"/>
    <n v="0"/>
    <x v="8"/>
  </r>
  <r>
    <x v="1381"/>
    <x v="0"/>
    <s v="Franca"/>
    <x v="0"/>
    <n v="2"/>
    <n v="2"/>
    <n v="506.53"/>
    <n v="2"/>
    <n v="0"/>
    <n v="5"/>
    <n v="0"/>
    <x v="0"/>
  </r>
  <r>
    <x v="1381"/>
    <x v="0"/>
    <s v="Franca"/>
    <x v="1"/>
    <n v="2"/>
    <n v="2"/>
    <n v="664.17"/>
    <n v="2"/>
    <n v="0"/>
    <n v="4"/>
    <n v="0"/>
    <x v="1"/>
  </r>
  <r>
    <x v="1381"/>
    <x v="0"/>
    <s v="Franca"/>
    <x v="9"/>
    <n v="1"/>
    <n v="1"/>
    <n v="368.82"/>
    <n v="1"/>
    <n v="0"/>
    <n v="5"/>
    <n v="0"/>
    <x v="9"/>
  </r>
  <r>
    <x v="1381"/>
    <x v="0"/>
    <s v="Franca"/>
    <x v="10"/>
    <n v="2"/>
    <n v="2"/>
    <n v="744.73"/>
    <n v="1"/>
    <n v="0"/>
    <n v="1.5"/>
    <n v="0"/>
    <x v="10"/>
  </r>
  <r>
    <x v="1381"/>
    <x v="0"/>
    <s v="Franca"/>
    <x v="11"/>
    <n v="1"/>
    <n v="1"/>
    <n v="386.15"/>
    <n v="1"/>
    <n v="0"/>
    <n v="4"/>
    <n v="0"/>
    <x v="11"/>
  </r>
  <r>
    <x v="1381"/>
    <x v="0"/>
    <s v="Franca"/>
    <x v="12"/>
    <n v="4"/>
    <n v="4"/>
    <n v="970.39"/>
    <n v="3"/>
    <n v="0"/>
    <n v="3.25"/>
    <n v="0"/>
    <x v="12"/>
  </r>
  <r>
    <x v="1381"/>
    <x v="0"/>
    <s v="Franca"/>
    <x v="13"/>
    <n v="4"/>
    <n v="5"/>
    <n v="1469.33"/>
    <n v="4"/>
    <n v="1"/>
    <n v="2.75"/>
    <n v="0.25"/>
    <x v="13"/>
  </r>
  <r>
    <x v="1381"/>
    <x v="0"/>
    <s v="Franca"/>
    <x v="14"/>
    <n v="8"/>
    <n v="9"/>
    <n v="1028.49"/>
    <n v="8"/>
    <n v="0"/>
    <n v="4.25"/>
    <n v="0"/>
    <x v="14"/>
  </r>
  <r>
    <x v="1381"/>
    <x v="0"/>
    <s v="Franca"/>
    <x v="18"/>
    <n v="4"/>
    <n v="4"/>
    <n v="499.66"/>
    <n v="4"/>
    <n v="1"/>
    <n v="4.5"/>
    <n v="0.25"/>
    <x v="18"/>
  </r>
  <r>
    <x v="1381"/>
    <x v="0"/>
    <s v="Franca"/>
    <x v="15"/>
    <n v="1"/>
    <n v="1"/>
    <n v="209.11"/>
    <n v="1"/>
    <n v="0"/>
    <m/>
    <n v="0"/>
    <x v="15"/>
  </r>
  <r>
    <x v="1381"/>
    <x v="0"/>
    <s v="Franca"/>
    <x v="16"/>
    <n v="3"/>
    <n v="3"/>
    <n v="747.22"/>
    <n v="3"/>
    <n v="0"/>
    <n v="2.67"/>
    <n v="0"/>
    <x v="16"/>
  </r>
  <r>
    <x v="1381"/>
    <x v="0"/>
    <s v="Franca"/>
    <x v="19"/>
    <n v="10"/>
    <n v="10"/>
    <n v="2662.87"/>
    <n v="10"/>
    <n v="0"/>
    <n v="4.4000000000000004"/>
    <n v="0"/>
    <x v="19"/>
  </r>
  <r>
    <x v="1382"/>
    <x v="0"/>
    <s v="Mogi Das Cruzes / Sp"/>
    <x v="3"/>
    <n v="1"/>
    <n v="1"/>
    <n v="68.55"/>
    <n v="1"/>
    <n v="0"/>
    <n v="5"/>
    <n v="0"/>
    <x v="3"/>
  </r>
  <r>
    <x v="1383"/>
    <x v="0"/>
    <s v="Sao Paulo"/>
    <x v="15"/>
    <n v="1"/>
    <n v="1"/>
    <n v="77.88"/>
    <n v="1"/>
    <n v="0"/>
    <n v="4"/>
    <n v="0"/>
    <x v="15"/>
  </r>
  <r>
    <x v="1383"/>
    <x v="0"/>
    <s v="Sao Paulo"/>
    <x v="16"/>
    <n v="4"/>
    <n v="4"/>
    <n v="425.14"/>
    <n v="4"/>
    <n v="0"/>
    <n v="5"/>
    <n v="0"/>
    <x v="16"/>
  </r>
  <r>
    <x v="1383"/>
    <x v="0"/>
    <s v="Sao Paulo"/>
    <x v="19"/>
    <n v="4"/>
    <n v="8"/>
    <n v="371.16"/>
    <n v="4"/>
    <n v="1"/>
    <n v="4"/>
    <n v="0.25"/>
    <x v="19"/>
  </r>
  <r>
    <x v="1384"/>
    <x v="4"/>
    <s v="Marechal Candido Rondon"/>
    <x v="12"/>
    <n v="1"/>
    <n v="1"/>
    <n v="104.36"/>
    <n v="1"/>
    <n v="0"/>
    <n v="5"/>
    <n v="0"/>
    <x v="12"/>
  </r>
  <r>
    <x v="1384"/>
    <x v="4"/>
    <s v="Marechal Candido Rondon"/>
    <x v="13"/>
    <n v="1"/>
    <n v="1"/>
    <n v="88.36"/>
    <n v="1"/>
    <n v="1"/>
    <n v="1"/>
    <n v="1"/>
    <x v="13"/>
  </r>
  <r>
    <x v="1384"/>
    <x v="4"/>
    <s v="Marechal Candido Rondon"/>
    <x v="14"/>
    <n v="1"/>
    <n v="3"/>
    <n v="81.66"/>
    <n v="1"/>
    <n v="0"/>
    <n v="5"/>
    <n v="0"/>
    <x v="14"/>
  </r>
  <r>
    <x v="1384"/>
    <x v="4"/>
    <s v="Marechal Candido Rondon"/>
    <x v="18"/>
    <n v="1"/>
    <n v="1"/>
    <n v="37.049999999999997"/>
    <n v="1"/>
    <n v="0"/>
    <n v="5"/>
    <n v="0"/>
    <x v="18"/>
  </r>
  <r>
    <x v="1385"/>
    <x v="0"/>
    <s v="Limeira"/>
    <x v="14"/>
    <n v="1"/>
    <n v="1"/>
    <n v="456.55"/>
    <n v="1"/>
    <n v="0"/>
    <n v="5"/>
    <n v="0"/>
    <x v="14"/>
  </r>
  <r>
    <x v="1385"/>
    <x v="0"/>
    <s v="Limeira"/>
    <x v="18"/>
    <n v="1"/>
    <n v="1"/>
    <n v="389.16"/>
    <n v="1"/>
    <n v="0"/>
    <n v="5"/>
    <n v="0"/>
    <x v="18"/>
  </r>
  <r>
    <x v="1385"/>
    <x v="0"/>
    <s v="Limeira"/>
    <x v="15"/>
    <n v="2"/>
    <n v="2"/>
    <n v="746.7"/>
    <n v="2"/>
    <n v="0"/>
    <n v="4.5"/>
    <n v="0"/>
    <x v="15"/>
  </r>
  <r>
    <x v="1385"/>
    <x v="0"/>
    <s v="Limeira"/>
    <x v="16"/>
    <n v="9"/>
    <n v="9"/>
    <n v="1037.3499999999999"/>
    <n v="9"/>
    <n v="0"/>
    <n v="4.8899999999999997"/>
    <n v="0"/>
    <x v="16"/>
  </r>
  <r>
    <x v="1385"/>
    <x v="0"/>
    <s v="Limeira"/>
    <x v="19"/>
    <n v="2"/>
    <n v="2"/>
    <n v="205.35"/>
    <n v="2"/>
    <n v="0"/>
    <n v="4"/>
    <n v="0"/>
    <x v="19"/>
  </r>
  <r>
    <x v="1386"/>
    <x v="0"/>
    <s v="Santana De Parnaiba"/>
    <x v="14"/>
    <n v="1"/>
    <n v="1"/>
    <n v="417.68"/>
    <n v="1"/>
    <n v="0"/>
    <n v="5"/>
    <n v="0"/>
    <x v="14"/>
  </r>
  <r>
    <x v="1386"/>
    <x v="0"/>
    <s v="Santana De Parnaiba"/>
    <x v="18"/>
    <n v="2"/>
    <n v="2"/>
    <n v="831.84"/>
    <n v="2"/>
    <n v="0"/>
    <n v="5"/>
    <n v="0"/>
    <x v="18"/>
  </r>
  <r>
    <x v="1387"/>
    <x v="8"/>
    <s v="Novo Hamburgo, Rio Grande Do Sul, Brasil"/>
    <x v="18"/>
    <n v="1"/>
    <n v="1"/>
    <n v="90.04"/>
    <n v="1"/>
    <n v="0"/>
    <n v="4"/>
    <n v="0"/>
    <x v="18"/>
  </r>
  <r>
    <x v="1388"/>
    <x v="0"/>
    <s v="Ibitinga"/>
    <x v="13"/>
    <n v="1"/>
    <n v="1"/>
    <n v="411.91"/>
    <n v="1"/>
    <n v="0"/>
    <n v="1"/>
    <n v="0"/>
    <x v="13"/>
  </r>
  <r>
    <x v="1388"/>
    <x v="0"/>
    <s v="Ibitinga"/>
    <x v="14"/>
    <n v="3"/>
    <n v="3"/>
    <n v="968.38"/>
    <n v="3"/>
    <n v="1"/>
    <n v="3.67"/>
    <n v="0.33333333333333331"/>
    <x v="14"/>
  </r>
  <r>
    <x v="1388"/>
    <x v="0"/>
    <s v="Ibitinga"/>
    <x v="15"/>
    <n v="1"/>
    <n v="1"/>
    <n v="123.49"/>
    <n v="1"/>
    <n v="0"/>
    <n v="5"/>
    <n v="0"/>
    <x v="15"/>
  </r>
  <r>
    <x v="1388"/>
    <x v="0"/>
    <s v="Ibitinga"/>
    <x v="16"/>
    <n v="4"/>
    <n v="4"/>
    <n v="498.2"/>
    <n v="4"/>
    <n v="0"/>
    <n v="4.75"/>
    <n v="0"/>
    <x v="16"/>
  </r>
  <r>
    <x v="1388"/>
    <x v="0"/>
    <s v="Ibitinga"/>
    <x v="19"/>
    <n v="2"/>
    <n v="3"/>
    <n v="547.65"/>
    <n v="2"/>
    <n v="0"/>
    <n v="4.5"/>
    <n v="0"/>
    <x v="19"/>
  </r>
  <r>
    <x v="1389"/>
    <x v="0"/>
    <s v="Rio Das Pedras"/>
    <x v="14"/>
    <n v="1"/>
    <n v="1"/>
    <n v="249.39"/>
    <n v="1"/>
    <n v="0"/>
    <n v="5"/>
    <n v="0"/>
    <x v="14"/>
  </r>
  <r>
    <x v="1390"/>
    <x v="3"/>
    <s v="Claudio"/>
    <x v="1"/>
    <n v="1"/>
    <n v="1"/>
    <n v="246.71"/>
    <n v="1"/>
    <n v="0"/>
    <n v="5"/>
    <n v="0"/>
    <x v="1"/>
  </r>
  <r>
    <x v="1390"/>
    <x v="3"/>
    <s v="Claudio"/>
    <x v="9"/>
    <n v="1"/>
    <n v="1"/>
    <n v="118.19"/>
    <n v="1"/>
    <n v="0"/>
    <n v="5"/>
    <n v="0"/>
    <x v="9"/>
  </r>
  <r>
    <x v="1390"/>
    <x v="3"/>
    <s v="Claudio"/>
    <x v="11"/>
    <n v="1"/>
    <n v="1"/>
    <n v="230.96"/>
    <n v="1"/>
    <n v="0"/>
    <n v="3"/>
    <n v="0"/>
    <x v="11"/>
  </r>
  <r>
    <x v="1390"/>
    <x v="3"/>
    <s v="Claudio"/>
    <x v="12"/>
    <n v="1"/>
    <n v="1"/>
    <n v="103.23"/>
    <n v="1"/>
    <n v="0"/>
    <n v="5"/>
    <n v="0"/>
    <x v="12"/>
  </r>
  <r>
    <x v="1390"/>
    <x v="3"/>
    <s v="Claudio"/>
    <x v="15"/>
    <n v="1"/>
    <n v="1"/>
    <n v="237.58"/>
    <n v="1"/>
    <n v="0"/>
    <n v="4"/>
    <n v="0"/>
    <x v="15"/>
  </r>
  <r>
    <x v="1391"/>
    <x v="0"/>
    <s v="Sao Paulo"/>
    <x v="17"/>
    <n v="3"/>
    <n v="3"/>
    <n v="167.1"/>
    <n v="3"/>
    <n v="1"/>
    <n v="5"/>
    <n v="0.33333333333333331"/>
    <x v="17"/>
  </r>
  <r>
    <x v="1391"/>
    <x v="0"/>
    <s v="Sao Paulo"/>
    <x v="2"/>
    <n v="3"/>
    <n v="4"/>
    <n v="329.08"/>
    <n v="3"/>
    <n v="0"/>
    <n v="4.67"/>
    <n v="0"/>
    <x v="2"/>
  </r>
  <r>
    <x v="1391"/>
    <x v="0"/>
    <s v="Sao Paulo"/>
    <x v="3"/>
    <n v="6"/>
    <n v="7"/>
    <n v="748.49"/>
    <n v="6"/>
    <n v="0"/>
    <n v="4.67"/>
    <n v="0"/>
    <x v="3"/>
  </r>
  <r>
    <x v="1391"/>
    <x v="0"/>
    <s v="Sao Paulo"/>
    <x v="4"/>
    <n v="1"/>
    <n v="1"/>
    <n v="156.18"/>
    <n v="1"/>
    <n v="0"/>
    <n v="4"/>
    <n v="0"/>
    <x v="4"/>
  </r>
  <r>
    <x v="1391"/>
    <x v="0"/>
    <s v="Sao Paulo"/>
    <x v="5"/>
    <n v="8"/>
    <n v="8"/>
    <n v="727.07"/>
    <n v="8"/>
    <n v="0"/>
    <n v="4.63"/>
    <n v="0"/>
    <x v="5"/>
  </r>
  <r>
    <x v="1391"/>
    <x v="0"/>
    <s v="Sao Paulo"/>
    <x v="6"/>
    <n v="2"/>
    <n v="2"/>
    <n v="220.09"/>
    <n v="2"/>
    <n v="0"/>
    <n v="4.5"/>
    <n v="0"/>
    <x v="6"/>
  </r>
  <r>
    <x v="1391"/>
    <x v="0"/>
    <s v="Sao Paulo"/>
    <x v="7"/>
    <n v="4"/>
    <n v="4"/>
    <n v="567.98"/>
    <n v="4"/>
    <n v="0"/>
    <n v="4.25"/>
    <n v="0"/>
    <x v="7"/>
  </r>
  <r>
    <x v="1391"/>
    <x v="0"/>
    <s v="Sao Paulo"/>
    <x v="8"/>
    <n v="2"/>
    <n v="2"/>
    <n v="292.10000000000002"/>
    <n v="2"/>
    <n v="0"/>
    <n v="5"/>
    <n v="0"/>
    <x v="8"/>
  </r>
  <r>
    <x v="1391"/>
    <x v="0"/>
    <s v="Sao Paulo"/>
    <x v="0"/>
    <n v="10"/>
    <n v="10"/>
    <n v="1064.51"/>
    <n v="10"/>
    <n v="0"/>
    <n v="4.7"/>
    <n v="0"/>
    <x v="0"/>
  </r>
  <r>
    <x v="1391"/>
    <x v="0"/>
    <s v="Sao Paulo"/>
    <x v="1"/>
    <n v="8"/>
    <n v="8"/>
    <n v="678.07"/>
    <n v="8"/>
    <n v="0"/>
    <n v="4.5"/>
    <n v="0"/>
    <x v="1"/>
  </r>
  <r>
    <x v="1391"/>
    <x v="0"/>
    <s v="Sao Paulo"/>
    <x v="9"/>
    <n v="10"/>
    <n v="11"/>
    <n v="981.82"/>
    <n v="10"/>
    <n v="0"/>
    <n v="4.0999999999999996"/>
    <n v="0"/>
    <x v="9"/>
  </r>
  <r>
    <x v="1391"/>
    <x v="0"/>
    <s v="Sao Paulo"/>
    <x v="10"/>
    <n v="12"/>
    <n v="12"/>
    <n v="1208.01"/>
    <n v="12"/>
    <n v="0"/>
    <n v="4.5"/>
    <n v="0"/>
    <x v="10"/>
  </r>
  <r>
    <x v="1391"/>
    <x v="0"/>
    <s v="Sao Paulo"/>
    <x v="11"/>
    <n v="1"/>
    <n v="1"/>
    <n v="57.1"/>
    <n v="1"/>
    <n v="0"/>
    <n v="5"/>
    <n v="0"/>
    <x v="11"/>
  </r>
  <r>
    <x v="1391"/>
    <x v="0"/>
    <s v="Sao Paulo"/>
    <x v="12"/>
    <n v="3"/>
    <n v="3"/>
    <n v="225.69"/>
    <n v="3"/>
    <n v="0"/>
    <n v="4.33"/>
    <n v="0"/>
    <x v="12"/>
  </r>
  <r>
    <x v="1391"/>
    <x v="0"/>
    <s v="Sao Paulo"/>
    <x v="13"/>
    <n v="1"/>
    <n v="1"/>
    <n v="88.9"/>
    <n v="1"/>
    <n v="0"/>
    <n v="5"/>
    <n v="0"/>
    <x v="13"/>
  </r>
  <r>
    <x v="1391"/>
    <x v="0"/>
    <s v="Sao Paulo"/>
    <x v="14"/>
    <n v="6"/>
    <n v="6"/>
    <n v="482.07"/>
    <n v="6"/>
    <n v="0"/>
    <n v="4"/>
    <n v="0"/>
    <x v="14"/>
  </r>
  <r>
    <x v="1391"/>
    <x v="0"/>
    <s v="Sao Paulo"/>
    <x v="18"/>
    <n v="1"/>
    <n v="1"/>
    <n v="41.28"/>
    <n v="1"/>
    <n v="0"/>
    <n v="4"/>
    <n v="0"/>
    <x v="18"/>
  </r>
  <r>
    <x v="1391"/>
    <x v="0"/>
    <s v="Sao Paulo"/>
    <x v="15"/>
    <n v="2"/>
    <n v="3"/>
    <n v="344.31"/>
    <n v="2"/>
    <n v="0"/>
    <n v="5"/>
    <n v="0"/>
    <x v="15"/>
  </r>
  <r>
    <x v="1391"/>
    <x v="0"/>
    <s v="Sao Paulo"/>
    <x v="16"/>
    <n v="3"/>
    <n v="3"/>
    <n v="462.32"/>
    <n v="3"/>
    <n v="0"/>
    <n v="5"/>
    <n v="0"/>
    <x v="16"/>
  </r>
  <r>
    <x v="1391"/>
    <x v="0"/>
    <s v="Sao Paulo"/>
    <x v="19"/>
    <n v="3"/>
    <n v="3"/>
    <n v="324.49"/>
    <n v="3"/>
    <n v="0"/>
    <n v="5"/>
    <n v="0"/>
    <x v="19"/>
  </r>
  <r>
    <x v="1392"/>
    <x v="3"/>
    <s v="Araguari"/>
    <x v="3"/>
    <n v="22"/>
    <n v="23"/>
    <n v="719.26"/>
    <n v="22"/>
    <n v="1"/>
    <n v="4.7300000000000004"/>
    <n v="4.5454545454545456E-2"/>
    <x v="3"/>
  </r>
  <r>
    <x v="1392"/>
    <x v="3"/>
    <s v="Araguari"/>
    <x v="4"/>
    <n v="17"/>
    <n v="23"/>
    <n v="1210.47"/>
    <n v="17"/>
    <n v="2"/>
    <n v="3.76"/>
    <n v="0.11764705882352941"/>
    <x v="4"/>
  </r>
  <r>
    <x v="1392"/>
    <x v="3"/>
    <s v="Araguari"/>
    <x v="5"/>
    <n v="31"/>
    <n v="32"/>
    <n v="1580.8"/>
    <n v="31"/>
    <n v="0"/>
    <n v="4.16"/>
    <n v="0"/>
    <x v="5"/>
  </r>
  <r>
    <x v="1392"/>
    <x v="3"/>
    <s v="Araguari"/>
    <x v="6"/>
    <n v="15"/>
    <n v="15"/>
    <n v="1037.0999999999999"/>
    <n v="14"/>
    <n v="1"/>
    <n v="4.33"/>
    <n v="7.1428571428571425E-2"/>
    <x v="6"/>
  </r>
  <r>
    <x v="1392"/>
    <x v="3"/>
    <s v="Araguari"/>
    <x v="7"/>
    <n v="13"/>
    <n v="13"/>
    <n v="738.79"/>
    <n v="13"/>
    <n v="1"/>
    <n v="4.46"/>
    <n v="7.6923076923076927E-2"/>
    <x v="7"/>
  </r>
  <r>
    <x v="1392"/>
    <x v="3"/>
    <s v="Araguari"/>
    <x v="8"/>
    <n v="21"/>
    <n v="23"/>
    <n v="2236.35"/>
    <n v="21"/>
    <n v="0"/>
    <n v="4.76"/>
    <n v="0"/>
    <x v="8"/>
  </r>
  <r>
    <x v="1392"/>
    <x v="3"/>
    <s v="Araguari"/>
    <x v="0"/>
    <n v="17"/>
    <n v="21"/>
    <n v="3102.88"/>
    <n v="17"/>
    <n v="1"/>
    <n v="4.59"/>
    <n v="5.8823529411764705E-2"/>
    <x v="0"/>
  </r>
  <r>
    <x v="1392"/>
    <x v="3"/>
    <s v="Araguari"/>
    <x v="1"/>
    <n v="24"/>
    <n v="24"/>
    <n v="2602.42"/>
    <n v="24"/>
    <n v="1"/>
    <n v="4.38"/>
    <n v="4.1666666666666664E-2"/>
    <x v="1"/>
  </r>
  <r>
    <x v="1392"/>
    <x v="3"/>
    <s v="Araguari"/>
    <x v="9"/>
    <n v="33"/>
    <n v="36"/>
    <n v="5146.62"/>
    <n v="32"/>
    <n v="0"/>
    <n v="4.76"/>
    <n v="0"/>
    <x v="9"/>
  </r>
  <r>
    <x v="1392"/>
    <x v="3"/>
    <s v="Araguari"/>
    <x v="10"/>
    <n v="15"/>
    <n v="15"/>
    <n v="1537.55"/>
    <n v="15"/>
    <n v="0"/>
    <n v="4.2"/>
    <n v="0"/>
    <x v="10"/>
  </r>
  <r>
    <x v="1392"/>
    <x v="3"/>
    <s v="Araguari"/>
    <x v="11"/>
    <n v="8"/>
    <n v="8"/>
    <n v="738.01"/>
    <n v="8"/>
    <n v="0"/>
    <n v="4.75"/>
    <n v="0"/>
    <x v="11"/>
  </r>
  <r>
    <x v="1392"/>
    <x v="3"/>
    <s v="Araguari"/>
    <x v="12"/>
    <n v="7"/>
    <n v="7"/>
    <n v="1272.29"/>
    <n v="7"/>
    <n v="0"/>
    <n v="4.8600000000000003"/>
    <n v="0"/>
    <x v="12"/>
  </r>
  <r>
    <x v="1392"/>
    <x v="3"/>
    <s v="Araguari"/>
    <x v="13"/>
    <n v="4"/>
    <n v="4"/>
    <n v="792.3"/>
    <n v="4"/>
    <n v="0"/>
    <n v="5"/>
    <n v="0"/>
    <x v="13"/>
  </r>
  <r>
    <x v="1392"/>
    <x v="3"/>
    <s v="Araguari"/>
    <x v="14"/>
    <n v="10"/>
    <n v="10"/>
    <n v="973.41"/>
    <n v="10"/>
    <n v="1"/>
    <n v="4.3"/>
    <n v="0.1"/>
    <x v="14"/>
  </r>
  <r>
    <x v="1392"/>
    <x v="3"/>
    <s v="Araguari"/>
    <x v="18"/>
    <n v="24"/>
    <n v="25"/>
    <n v="4311.47"/>
    <n v="24"/>
    <n v="4"/>
    <n v="4.33"/>
    <n v="0.16666666666666666"/>
    <x v="18"/>
  </r>
  <r>
    <x v="1392"/>
    <x v="3"/>
    <s v="Araguari"/>
    <x v="15"/>
    <n v="33"/>
    <n v="37"/>
    <n v="7717.24"/>
    <n v="33"/>
    <n v="1"/>
    <n v="4.3600000000000003"/>
    <n v="3.0303030303030304E-2"/>
    <x v="15"/>
  </r>
  <r>
    <x v="1392"/>
    <x v="3"/>
    <s v="Araguari"/>
    <x v="16"/>
    <n v="23"/>
    <n v="24"/>
    <n v="2694.7"/>
    <n v="23"/>
    <n v="0"/>
    <n v="4.26"/>
    <n v="0"/>
    <x v="16"/>
  </r>
  <r>
    <x v="1392"/>
    <x v="3"/>
    <s v="Araguari"/>
    <x v="19"/>
    <n v="20"/>
    <n v="20"/>
    <n v="2648.67"/>
    <n v="20"/>
    <n v="1"/>
    <n v="4.45"/>
    <n v="0.05"/>
    <x v="19"/>
  </r>
  <r>
    <x v="1393"/>
    <x v="0"/>
    <s v="Mineiros Do Tiete"/>
    <x v="9"/>
    <n v="4"/>
    <n v="4"/>
    <n v="174.85"/>
    <n v="4"/>
    <n v="0"/>
    <n v="4.75"/>
    <n v="0"/>
    <x v="9"/>
  </r>
  <r>
    <x v="1393"/>
    <x v="0"/>
    <s v="Mineiros Do Tiete"/>
    <x v="11"/>
    <n v="12"/>
    <n v="17"/>
    <n v="678.53"/>
    <n v="11"/>
    <n v="0"/>
    <n v="4.25"/>
    <n v="0"/>
    <x v="11"/>
  </r>
  <r>
    <x v="1393"/>
    <x v="0"/>
    <s v="Mineiros Do Tiete"/>
    <x v="12"/>
    <n v="9"/>
    <n v="12"/>
    <n v="545.32000000000005"/>
    <n v="9"/>
    <n v="1"/>
    <n v="4.4400000000000004"/>
    <n v="0.1111111111111111"/>
    <x v="12"/>
  </r>
  <r>
    <x v="1393"/>
    <x v="0"/>
    <s v="Mineiros Do Tiete"/>
    <x v="13"/>
    <n v="4"/>
    <n v="4"/>
    <n v="177.21"/>
    <n v="4"/>
    <n v="0"/>
    <n v="3.5"/>
    <n v="0"/>
    <x v="13"/>
  </r>
  <r>
    <x v="1393"/>
    <x v="0"/>
    <s v="Mineiros Do Tiete"/>
    <x v="14"/>
    <n v="2"/>
    <n v="2"/>
    <n v="106.53"/>
    <n v="2"/>
    <n v="0"/>
    <n v="5"/>
    <n v="0"/>
    <x v="14"/>
  </r>
  <r>
    <x v="1393"/>
    <x v="0"/>
    <s v="Mineiros Do Tiete"/>
    <x v="18"/>
    <n v="2"/>
    <n v="3"/>
    <n v="138.5"/>
    <n v="2"/>
    <n v="0"/>
    <n v="4.5"/>
    <n v="0"/>
    <x v="18"/>
  </r>
  <r>
    <x v="1393"/>
    <x v="0"/>
    <s v="Mineiros Do Tiete"/>
    <x v="15"/>
    <n v="3"/>
    <n v="4"/>
    <n v="206.78"/>
    <n v="3"/>
    <n v="0"/>
    <n v="5"/>
    <n v="0"/>
    <x v="15"/>
  </r>
  <r>
    <x v="1393"/>
    <x v="0"/>
    <s v="Mineiros Do Tiete"/>
    <x v="16"/>
    <n v="8"/>
    <n v="9"/>
    <n v="416.95"/>
    <n v="8"/>
    <n v="1"/>
    <n v="4.75"/>
    <n v="0.125"/>
    <x v="16"/>
  </r>
  <r>
    <x v="1393"/>
    <x v="0"/>
    <s v="Mineiros Do Tiete"/>
    <x v="19"/>
    <n v="5"/>
    <n v="6"/>
    <n v="323.99"/>
    <n v="5"/>
    <n v="0"/>
    <n v="4.8"/>
    <n v="0"/>
    <x v="19"/>
  </r>
  <r>
    <x v="1394"/>
    <x v="0"/>
    <s v="Limeira"/>
    <x v="3"/>
    <n v="3"/>
    <n v="3"/>
    <n v="492.17"/>
    <n v="2"/>
    <n v="0"/>
    <n v="3.67"/>
    <n v="0"/>
    <x v="3"/>
  </r>
  <r>
    <x v="1394"/>
    <x v="0"/>
    <s v="Limeira"/>
    <x v="4"/>
    <n v="5"/>
    <n v="6"/>
    <n v="988.52"/>
    <n v="5"/>
    <n v="0"/>
    <n v="5"/>
    <n v="0"/>
    <x v="4"/>
  </r>
  <r>
    <x v="1394"/>
    <x v="0"/>
    <s v="Limeira"/>
    <x v="5"/>
    <n v="6"/>
    <n v="7"/>
    <n v="1188.07"/>
    <n v="6"/>
    <n v="0"/>
    <n v="4.5"/>
    <n v="0"/>
    <x v="5"/>
  </r>
  <r>
    <x v="1394"/>
    <x v="0"/>
    <s v="Limeira"/>
    <x v="6"/>
    <n v="4"/>
    <n v="4"/>
    <n v="791.45"/>
    <n v="4"/>
    <n v="0"/>
    <n v="4"/>
    <n v="0"/>
    <x v="6"/>
  </r>
  <r>
    <x v="1394"/>
    <x v="0"/>
    <s v="Limeira"/>
    <x v="7"/>
    <n v="7"/>
    <n v="8"/>
    <n v="1333.06"/>
    <n v="7"/>
    <n v="0"/>
    <n v="3.86"/>
    <n v="0"/>
    <x v="7"/>
  </r>
  <r>
    <x v="1394"/>
    <x v="0"/>
    <s v="Limeira"/>
    <x v="8"/>
    <n v="7"/>
    <n v="9"/>
    <n v="2298.5500000000002"/>
    <n v="7"/>
    <n v="0"/>
    <n v="3.71"/>
    <n v="0"/>
    <x v="8"/>
  </r>
  <r>
    <x v="1394"/>
    <x v="0"/>
    <s v="Limeira"/>
    <x v="0"/>
    <n v="7"/>
    <n v="9"/>
    <n v="1398.86"/>
    <n v="7"/>
    <n v="0"/>
    <n v="4.29"/>
    <n v="0"/>
    <x v="0"/>
  </r>
  <r>
    <x v="1394"/>
    <x v="0"/>
    <s v="Limeira"/>
    <x v="1"/>
    <n v="2"/>
    <n v="3"/>
    <n v="292.99"/>
    <n v="2"/>
    <n v="0"/>
    <n v="5"/>
    <n v="0"/>
    <x v="1"/>
  </r>
  <r>
    <x v="1394"/>
    <x v="0"/>
    <s v="Limeira"/>
    <x v="9"/>
    <n v="6"/>
    <n v="6"/>
    <n v="2192.21"/>
    <n v="6"/>
    <n v="0"/>
    <n v="5"/>
    <n v="0"/>
    <x v="9"/>
  </r>
  <r>
    <x v="1394"/>
    <x v="0"/>
    <s v="Limeira"/>
    <x v="10"/>
    <n v="3"/>
    <n v="3"/>
    <n v="1455.95"/>
    <n v="3"/>
    <n v="0"/>
    <n v="5"/>
    <n v="0"/>
    <x v="10"/>
  </r>
  <r>
    <x v="1394"/>
    <x v="0"/>
    <s v="Limeira"/>
    <x v="11"/>
    <n v="8"/>
    <n v="8"/>
    <n v="2082.38"/>
    <n v="8"/>
    <n v="2"/>
    <n v="3.88"/>
    <n v="0.25"/>
    <x v="11"/>
  </r>
  <r>
    <x v="1394"/>
    <x v="0"/>
    <s v="Limeira"/>
    <x v="12"/>
    <n v="6"/>
    <n v="6"/>
    <n v="3330.88"/>
    <n v="6"/>
    <n v="4"/>
    <n v="2.33"/>
    <n v="0.66666666666666663"/>
    <x v="12"/>
  </r>
  <r>
    <x v="1394"/>
    <x v="0"/>
    <s v="Limeira"/>
    <x v="13"/>
    <n v="5"/>
    <n v="8"/>
    <n v="1291.7"/>
    <n v="4"/>
    <n v="0"/>
    <n v="4.5999999999999996"/>
    <n v="0"/>
    <x v="13"/>
  </r>
  <r>
    <x v="1394"/>
    <x v="0"/>
    <s v="Limeira"/>
    <x v="14"/>
    <n v="6"/>
    <n v="7"/>
    <n v="1713.06"/>
    <n v="6"/>
    <n v="1"/>
    <n v="4.33"/>
    <n v="0.16666666666666666"/>
    <x v="14"/>
  </r>
  <r>
    <x v="1394"/>
    <x v="0"/>
    <s v="Limeira"/>
    <x v="18"/>
    <n v="7"/>
    <n v="8"/>
    <n v="1404.59"/>
    <n v="7"/>
    <n v="1"/>
    <n v="4.29"/>
    <n v="0.14285714285714285"/>
    <x v="18"/>
  </r>
  <r>
    <x v="1394"/>
    <x v="0"/>
    <s v="Limeira"/>
    <x v="15"/>
    <n v="4"/>
    <n v="4"/>
    <n v="836.42"/>
    <n v="4"/>
    <n v="0"/>
    <n v="4.5"/>
    <n v="0"/>
    <x v="15"/>
  </r>
  <r>
    <x v="1394"/>
    <x v="0"/>
    <s v="Limeira"/>
    <x v="16"/>
    <n v="5"/>
    <n v="8"/>
    <n v="1095.72"/>
    <n v="5"/>
    <n v="0"/>
    <n v="5"/>
    <n v="0"/>
    <x v="16"/>
  </r>
  <r>
    <x v="1394"/>
    <x v="0"/>
    <s v="Limeira"/>
    <x v="19"/>
    <n v="5"/>
    <n v="8"/>
    <n v="1293.07"/>
    <n v="5"/>
    <n v="1"/>
    <n v="3.4"/>
    <n v="0.2"/>
    <x v="19"/>
  </r>
  <r>
    <x v="1395"/>
    <x v="0"/>
    <s v="Sao Paulo"/>
    <x v="0"/>
    <n v="1"/>
    <n v="1"/>
    <n v="283.44"/>
    <n v="1"/>
    <n v="0"/>
    <n v="4"/>
    <n v="0"/>
    <x v="0"/>
  </r>
  <r>
    <x v="1395"/>
    <x v="0"/>
    <s v="Sao Paulo"/>
    <x v="1"/>
    <n v="2"/>
    <n v="2"/>
    <n v="581.74"/>
    <n v="2"/>
    <n v="0"/>
    <n v="5"/>
    <n v="0"/>
    <x v="1"/>
  </r>
  <r>
    <x v="1395"/>
    <x v="0"/>
    <s v="Sao Paulo"/>
    <x v="9"/>
    <n v="7"/>
    <n v="8"/>
    <n v="951.18"/>
    <n v="7"/>
    <n v="0"/>
    <n v="4.43"/>
    <n v="0"/>
    <x v="9"/>
  </r>
  <r>
    <x v="1395"/>
    <x v="0"/>
    <s v="Sao Paulo"/>
    <x v="10"/>
    <n v="1"/>
    <n v="1"/>
    <n v="142.63999999999999"/>
    <n v="1"/>
    <n v="0"/>
    <n v="5"/>
    <n v="0"/>
    <x v="10"/>
  </r>
  <r>
    <x v="1395"/>
    <x v="0"/>
    <s v="Sao Paulo"/>
    <x v="11"/>
    <n v="1"/>
    <n v="1"/>
    <n v="55.5"/>
    <n v="1"/>
    <n v="0"/>
    <n v="5"/>
    <n v="0"/>
    <x v="11"/>
  </r>
  <r>
    <x v="1395"/>
    <x v="0"/>
    <s v="Sao Paulo"/>
    <x v="14"/>
    <n v="1"/>
    <n v="1"/>
    <n v="49.05"/>
    <n v="1"/>
    <n v="0"/>
    <n v="5"/>
    <n v="0"/>
    <x v="14"/>
  </r>
  <r>
    <x v="1395"/>
    <x v="0"/>
    <s v="Sao Paulo"/>
    <x v="18"/>
    <n v="1"/>
    <n v="1"/>
    <n v="47.29"/>
    <n v="1"/>
    <n v="0"/>
    <n v="5"/>
    <n v="0"/>
    <x v="18"/>
  </r>
  <r>
    <x v="1395"/>
    <x v="0"/>
    <s v="Sao Paulo"/>
    <x v="19"/>
    <n v="3"/>
    <n v="3"/>
    <n v="294.13"/>
    <n v="3"/>
    <n v="0"/>
    <n v="4.67"/>
    <n v="0"/>
    <x v="19"/>
  </r>
  <r>
    <x v="1396"/>
    <x v="4"/>
    <s v="Cascavel"/>
    <x v="18"/>
    <n v="1"/>
    <n v="1"/>
    <n v="242.83"/>
    <n v="1"/>
    <n v="0"/>
    <n v="5"/>
    <n v="0"/>
    <x v="18"/>
  </r>
  <r>
    <x v="1396"/>
    <x v="4"/>
    <s v="Cascavel"/>
    <x v="15"/>
    <n v="2"/>
    <n v="2"/>
    <n v="417.76"/>
    <n v="2"/>
    <n v="0"/>
    <n v="3"/>
    <n v="0"/>
    <x v="15"/>
  </r>
  <r>
    <x v="1396"/>
    <x v="4"/>
    <s v="Cascavel"/>
    <x v="16"/>
    <n v="1"/>
    <n v="2"/>
    <n v="100.06"/>
    <n v="1"/>
    <n v="0"/>
    <n v="4"/>
    <n v="0"/>
    <x v="16"/>
  </r>
  <r>
    <x v="1397"/>
    <x v="0"/>
    <s v="Guarulhos"/>
    <x v="14"/>
    <n v="3"/>
    <n v="3"/>
    <n v="1489.41"/>
    <n v="3"/>
    <n v="0"/>
    <n v="4.33"/>
    <n v="0"/>
    <x v="14"/>
  </r>
  <r>
    <x v="1397"/>
    <x v="0"/>
    <s v="Guarulhos"/>
    <x v="18"/>
    <n v="8"/>
    <n v="8"/>
    <n v="4073.77"/>
    <n v="8"/>
    <n v="0"/>
    <n v="3.88"/>
    <n v="0"/>
    <x v="18"/>
  </r>
  <r>
    <x v="1397"/>
    <x v="0"/>
    <s v="Guarulhos"/>
    <x v="15"/>
    <n v="8"/>
    <n v="8"/>
    <n v="3133.71"/>
    <n v="8"/>
    <n v="1"/>
    <n v="4"/>
    <n v="0.125"/>
    <x v="15"/>
  </r>
  <r>
    <x v="1397"/>
    <x v="0"/>
    <s v="Guarulhos"/>
    <x v="16"/>
    <n v="7"/>
    <n v="7"/>
    <n v="2480.46"/>
    <n v="7"/>
    <n v="0"/>
    <n v="4.29"/>
    <n v="0"/>
    <x v="16"/>
  </r>
  <r>
    <x v="1397"/>
    <x v="0"/>
    <s v="Guarulhos"/>
    <x v="19"/>
    <n v="5"/>
    <n v="5"/>
    <n v="1475.12"/>
    <n v="5"/>
    <n v="0"/>
    <n v="4.4000000000000004"/>
    <n v="0"/>
    <x v="19"/>
  </r>
  <r>
    <x v="1398"/>
    <x v="0"/>
    <s v="Sao Paulo"/>
    <x v="7"/>
    <n v="1"/>
    <n v="1"/>
    <n v="47.32"/>
    <n v="1"/>
    <n v="0"/>
    <n v="5"/>
    <n v="0"/>
    <x v="7"/>
  </r>
  <r>
    <x v="1399"/>
    <x v="0"/>
    <s v="Rio Claro"/>
    <x v="14"/>
    <n v="13"/>
    <n v="17"/>
    <n v="2023.77"/>
    <n v="13"/>
    <n v="1"/>
    <n v="4.3099999999999996"/>
    <n v="7.6923076923076927E-2"/>
    <x v="14"/>
  </r>
  <r>
    <x v="1399"/>
    <x v="0"/>
    <s v="Rio Claro"/>
    <x v="18"/>
    <n v="2"/>
    <n v="2"/>
    <n v="293.10000000000002"/>
    <n v="2"/>
    <n v="0"/>
    <n v="5"/>
    <n v="0"/>
    <x v="18"/>
  </r>
  <r>
    <x v="1399"/>
    <x v="0"/>
    <s v="Rio Claro"/>
    <x v="16"/>
    <n v="4"/>
    <n v="4"/>
    <n v="615.02"/>
    <n v="4"/>
    <n v="0"/>
    <n v="4"/>
    <n v="0"/>
    <x v="16"/>
  </r>
  <r>
    <x v="1399"/>
    <x v="0"/>
    <s v="Rio Claro"/>
    <x v="19"/>
    <n v="3"/>
    <n v="3"/>
    <n v="345.28"/>
    <n v="3"/>
    <n v="0"/>
    <n v="5"/>
    <n v="0"/>
    <x v="19"/>
  </r>
  <r>
    <x v="1400"/>
    <x v="0"/>
    <s v="Sao Carlos"/>
    <x v="4"/>
    <n v="1"/>
    <n v="1"/>
    <n v="40.47"/>
    <n v="1"/>
    <n v="0"/>
    <n v="5"/>
    <n v="0"/>
    <x v="4"/>
  </r>
  <r>
    <x v="1400"/>
    <x v="0"/>
    <s v="Sao Carlos"/>
    <x v="6"/>
    <n v="1"/>
    <n v="1"/>
    <n v="35.75"/>
    <n v="1"/>
    <n v="0"/>
    <n v="3"/>
    <n v="0"/>
    <x v="6"/>
  </r>
  <r>
    <x v="1401"/>
    <x v="7"/>
    <s v="Lages - Sc"/>
    <x v="1"/>
    <n v="2"/>
    <n v="3"/>
    <n v="2197.6"/>
    <n v="2"/>
    <n v="0"/>
    <n v="3.5"/>
    <n v="0"/>
    <x v="1"/>
  </r>
  <r>
    <x v="1402"/>
    <x v="0"/>
    <s v="Araras"/>
    <x v="14"/>
    <n v="1"/>
    <n v="1"/>
    <n v="1104.93"/>
    <n v="1"/>
    <n v="0"/>
    <n v="5"/>
    <n v="0"/>
    <x v="14"/>
  </r>
  <r>
    <x v="1402"/>
    <x v="0"/>
    <s v="Araras"/>
    <x v="15"/>
    <n v="1"/>
    <n v="1"/>
    <n v="176.3"/>
    <n v="1"/>
    <n v="0"/>
    <n v="5"/>
    <n v="0"/>
    <x v="15"/>
  </r>
  <r>
    <x v="1403"/>
    <x v="12"/>
    <s v="Brasilia"/>
    <x v="11"/>
    <n v="2"/>
    <n v="2"/>
    <n v="229.61"/>
    <n v="2"/>
    <n v="0"/>
    <n v="4.5"/>
    <n v="0"/>
    <x v="11"/>
  </r>
  <r>
    <x v="1403"/>
    <x v="12"/>
    <s v="Brasilia"/>
    <x v="13"/>
    <n v="1"/>
    <n v="1"/>
    <n v="77.290000000000006"/>
    <n v="1"/>
    <n v="0"/>
    <n v="5"/>
    <n v="0"/>
    <x v="13"/>
  </r>
  <r>
    <x v="1403"/>
    <x v="12"/>
    <s v="Brasilia"/>
    <x v="14"/>
    <n v="1"/>
    <n v="1"/>
    <n v="186.05"/>
    <n v="1"/>
    <n v="0"/>
    <n v="5"/>
    <n v="0"/>
    <x v="14"/>
  </r>
  <r>
    <x v="1403"/>
    <x v="12"/>
    <s v="Brasilia"/>
    <x v="16"/>
    <n v="3"/>
    <n v="3"/>
    <n v="344.18"/>
    <n v="3"/>
    <n v="0"/>
    <n v="4.33"/>
    <n v="0"/>
    <x v="16"/>
  </r>
  <r>
    <x v="1404"/>
    <x v="3"/>
    <s v="Lagoa Santa"/>
    <x v="18"/>
    <n v="2"/>
    <n v="2"/>
    <n v="212.4"/>
    <n v="2"/>
    <n v="0"/>
    <n v="5"/>
    <n v="0"/>
    <x v="18"/>
  </r>
  <r>
    <x v="1404"/>
    <x v="3"/>
    <s v="Lagoa Santa"/>
    <x v="15"/>
    <n v="2"/>
    <n v="2"/>
    <n v="281.64"/>
    <n v="2"/>
    <n v="0"/>
    <n v="5"/>
    <n v="0"/>
    <x v="15"/>
  </r>
  <r>
    <x v="1404"/>
    <x v="3"/>
    <s v="Lagoa Santa"/>
    <x v="16"/>
    <n v="4"/>
    <n v="4"/>
    <n v="551.66999999999996"/>
    <n v="4"/>
    <n v="1"/>
    <n v="4.25"/>
    <n v="0.25"/>
    <x v="16"/>
  </r>
  <r>
    <x v="1404"/>
    <x v="3"/>
    <s v="Lagoa Santa"/>
    <x v="19"/>
    <n v="4"/>
    <n v="4"/>
    <n v="500.12"/>
    <n v="4"/>
    <n v="0"/>
    <n v="3.75"/>
    <n v="0"/>
    <x v="19"/>
  </r>
  <r>
    <x v="1405"/>
    <x v="10"/>
    <s v="Campina Grande"/>
    <x v="18"/>
    <n v="1"/>
    <n v="1"/>
    <n v="80.08"/>
    <n v="1"/>
    <n v="0"/>
    <n v="3"/>
    <n v="0"/>
    <x v="18"/>
  </r>
  <r>
    <x v="1405"/>
    <x v="10"/>
    <s v="Campina Grande"/>
    <x v="15"/>
    <n v="1"/>
    <n v="1"/>
    <n v="69.22"/>
    <n v="1"/>
    <n v="0"/>
    <n v="5"/>
    <n v="0"/>
    <x v="15"/>
  </r>
  <r>
    <x v="1406"/>
    <x v="4"/>
    <s v="Curitiba"/>
    <x v="3"/>
    <n v="2"/>
    <n v="3"/>
    <n v="645.94000000000005"/>
    <n v="2"/>
    <n v="0"/>
    <n v="4.5"/>
    <n v="0"/>
    <x v="3"/>
  </r>
  <r>
    <x v="1406"/>
    <x v="4"/>
    <s v="Curitiba"/>
    <x v="4"/>
    <n v="2"/>
    <n v="2"/>
    <n v="688.91"/>
    <n v="2"/>
    <n v="0"/>
    <n v="4"/>
    <n v="0"/>
    <x v="4"/>
  </r>
  <r>
    <x v="1406"/>
    <x v="4"/>
    <s v="Curitiba"/>
    <x v="5"/>
    <n v="1"/>
    <n v="2"/>
    <n v="124.1"/>
    <n v="1"/>
    <n v="0"/>
    <n v="4"/>
    <n v="0"/>
    <x v="5"/>
  </r>
  <r>
    <x v="1406"/>
    <x v="4"/>
    <s v="Curitiba"/>
    <x v="6"/>
    <n v="2"/>
    <n v="2"/>
    <n v="408.59"/>
    <n v="2"/>
    <n v="0"/>
    <n v="5"/>
    <n v="0"/>
    <x v="6"/>
  </r>
  <r>
    <x v="1406"/>
    <x v="4"/>
    <s v="Curitiba"/>
    <x v="7"/>
    <n v="3"/>
    <n v="3"/>
    <n v="1061.3900000000001"/>
    <n v="3"/>
    <n v="0"/>
    <n v="4.33"/>
    <n v="0"/>
    <x v="7"/>
  </r>
  <r>
    <x v="1406"/>
    <x v="4"/>
    <s v="Curitiba"/>
    <x v="10"/>
    <n v="3"/>
    <n v="5"/>
    <n v="638.44000000000005"/>
    <n v="3"/>
    <n v="0"/>
    <n v="4.33"/>
    <n v="0"/>
    <x v="10"/>
  </r>
  <r>
    <x v="1406"/>
    <x v="4"/>
    <s v="Curitiba"/>
    <x v="11"/>
    <n v="2"/>
    <n v="2"/>
    <n v="262.08999999999997"/>
    <n v="2"/>
    <n v="0"/>
    <n v="4"/>
    <n v="0"/>
    <x v="11"/>
  </r>
  <r>
    <x v="1406"/>
    <x v="4"/>
    <s v="Curitiba"/>
    <x v="12"/>
    <n v="2"/>
    <n v="3"/>
    <n v="843.93"/>
    <n v="2"/>
    <n v="0"/>
    <n v="3"/>
    <n v="0"/>
    <x v="12"/>
  </r>
  <r>
    <x v="1406"/>
    <x v="4"/>
    <s v="Curitiba"/>
    <x v="13"/>
    <n v="2"/>
    <n v="2"/>
    <n v="312.93"/>
    <n v="1"/>
    <n v="0"/>
    <n v="4"/>
    <n v="0"/>
    <x v="13"/>
  </r>
  <r>
    <x v="1406"/>
    <x v="4"/>
    <s v="Curitiba"/>
    <x v="14"/>
    <n v="3"/>
    <n v="3"/>
    <n v="820.35"/>
    <n v="3"/>
    <n v="0"/>
    <n v="5"/>
    <n v="0"/>
    <x v="14"/>
  </r>
  <r>
    <x v="1406"/>
    <x v="4"/>
    <s v="Curitiba"/>
    <x v="18"/>
    <n v="2"/>
    <n v="3"/>
    <n v="1444.44"/>
    <n v="2"/>
    <n v="0"/>
    <n v="5"/>
    <n v="0"/>
    <x v="18"/>
  </r>
  <r>
    <x v="1406"/>
    <x v="4"/>
    <s v="Curitiba"/>
    <x v="16"/>
    <n v="3"/>
    <n v="5"/>
    <n v="1441.12"/>
    <n v="3"/>
    <n v="0"/>
    <n v="3.67"/>
    <n v="0"/>
    <x v="16"/>
  </r>
  <r>
    <x v="1406"/>
    <x v="4"/>
    <s v="Curitiba"/>
    <x v="19"/>
    <n v="1"/>
    <n v="1"/>
    <n v="143.36000000000001"/>
    <n v="1"/>
    <n v="0"/>
    <n v="3"/>
    <n v="0"/>
    <x v="19"/>
  </r>
  <r>
    <x v="1407"/>
    <x v="0"/>
    <s v="Campinas"/>
    <x v="15"/>
    <n v="2"/>
    <n v="2"/>
    <n v="174.42"/>
    <n v="2"/>
    <n v="0"/>
    <n v="5"/>
    <n v="0"/>
    <x v="15"/>
  </r>
  <r>
    <x v="1407"/>
    <x v="0"/>
    <s v="Campinas"/>
    <x v="16"/>
    <n v="3"/>
    <n v="3"/>
    <n v="277.7"/>
    <n v="3"/>
    <n v="0"/>
    <n v="4.67"/>
    <n v="0"/>
    <x v="16"/>
  </r>
  <r>
    <x v="1407"/>
    <x v="0"/>
    <s v="Campinas"/>
    <x v="19"/>
    <n v="2"/>
    <n v="2"/>
    <n v="203.38"/>
    <n v="2"/>
    <n v="0"/>
    <n v="5"/>
    <n v="0"/>
    <x v="19"/>
  </r>
  <r>
    <x v="1408"/>
    <x v="0"/>
    <s v="Sao Carlos"/>
    <x v="7"/>
    <n v="1"/>
    <n v="1"/>
    <n v="218.28"/>
    <n v="1"/>
    <n v="0"/>
    <n v="5"/>
    <n v="0"/>
    <x v="7"/>
  </r>
  <r>
    <x v="1408"/>
    <x v="0"/>
    <s v="Sao Carlos"/>
    <x v="11"/>
    <n v="1"/>
    <n v="1"/>
    <n v="226.71"/>
    <n v="1"/>
    <n v="0"/>
    <n v="5"/>
    <n v="0"/>
    <x v="11"/>
  </r>
  <r>
    <x v="1409"/>
    <x v="0"/>
    <s v="Caxias Do Sul"/>
    <x v="2"/>
    <n v="1"/>
    <n v="1"/>
    <n v="251.83"/>
    <n v="1"/>
    <n v="0"/>
    <n v="5"/>
    <n v="0"/>
    <x v="2"/>
  </r>
  <r>
    <x v="1410"/>
    <x v="4"/>
    <s v="Cambe"/>
    <x v="0"/>
    <n v="1"/>
    <n v="1"/>
    <n v="74.78"/>
    <n v="0"/>
    <n v="0"/>
    <n v="1"/>
    <m/>
    <x v="0"/>
  </r>
  <r>
    <x v="1410"/>
    <x v="4"/>
    <s v="Cambe"/>
    <x v="12"/>
    <n v="2"/>
    <n v="2"/>
    <n v="502.39"/>
    <n v="2"/>
    <n v="0"/>
    <n v="4.5"/>
    <n v="0"/>
    <x v="12"/>
  </r>
  <r>
    <x v="1410"/>
    <x v="4"/>
    <s v="Cambe"/>
    <x v="19"/>
    <n v="1"/>
    <n v="1"/>
    <n v="82.4"/>
    <n v="1"/>
    <n v="0"/>
    <n v="4"/>
    <n v="0"/>
    <x v="19"/>
  </r>
  <r>
    <x v="1411"/>
    <x v="0"/>
    <s v="Santo Andre"/>
    <x v="16"/>
    <n v="3"/>
    <n v="3"/>
    <n v="88.83"/>
    <n v="3"/>
    <n v="1"/>
    <n v="3.67"/>
    <n v="0.33333333333333331"/>
    <x v="16"/>
  </r>
  <r>
    <x v="1411"/>
    <x v="0"/>
    <s v="Santo Andre"/>
    <x v="19"/>
    <n v="2"/>
    <n v="2"/>
    <n v="68.81"/>
    <n v="2"/>
    <n v="0"/>
    <n v="4.5"/>
    <n v="0"/>
    <x v="19"/>
  </r>
  <r>
    <x v="1412"/>
    <x v="4"/>
    <s v="Colombo"/>
    <x v="4"/>
    <n v="5"/>
    <n v="5"/>
    <n v="1243.02"/>
    <n v="5"/>
    <n v="0"/>
    <n v="4.5999999999999996"/>
    <n v="0"/>
    <x v="4"/>
  </r>
  <r>
    <x v="1412"/>
    <x v="4"/>
    <s v="Colombo"/>
    <x v="5"/>
    <n v="13"/>
    <n v="13"/>
    <n v="2799.92"/>
    <n v="12"/>
    <n v="0"/>
    <n v="4.62"/>
    <n v="0"/>
    <x v="5"/>
  </r>
  <r>
    <x v="1412"/>
    <x v="4"/>
    <s v="Colombo"/>
    <x v="6"/>
    <n v="1"/>
    <n v="1"/>
    <n v="546.45000000000005"/>
    <n v="1"/>
    <n v="0"/>
    <n v="5"/>
    <n v="0"/>
    <x v="6"/>
  </r>
  <r>
    <x v="1412"/>
    <x v="4"/>
    <s v="Colombo"/>
    <x v="7"/>
    <n v="4"/>
    <n v="4"/>
    <n v="1288.08"/>
    <n v="4"/>
    <n v="0"/>
    <n v="5"/>
    <n v="0"/>
    <x v="7"/>
  </r>
  <r>
    <x v="1412"/>
    <x v="4"/>
    <s v="Colombo"/>
    <x v="8"/>
    <n v="7"/>
    <n v="7"/>
    <n v="2450.29"/>
    <n v="7"/>
    <n v="0"/>
    <n v="4.43"/>
    <n v="0"/>
    <x v="8"/>
  </r>
  <r>
    <x v="1412"/>
    <x v="4"/>
    <s v="Colombo"/>
    <x v="0"/>
    <n v="3"/>
    <n v="3"/>
    <n v="1269.46"/>
    <n v="3"/>
    <n v="0"/>
    <n v="4.67"/>
    <n v="0"/>
    <x v="0"/>
  </r>
  <r>
    <x v="1412"/>
    <x v="4"/>
    <s v="Colombo"/>
    <x v="1"/>
    <n v="9"/>
    <n v="9"/>
    <n v="2582.83"/>
    <n v="9"/>
    <n v="0"/>
    <n v="4.33"/>
    <n v="0"/>
    <x v="1"/>
  </r>
  <r>
    <x v="1412"/>
    <x v="4"/>
    <s v="Colombo"/>
    <x v="9"/>
    <n v="6"/>
    <n v="6"/>
    <n v="1292.08"/>
    <n v="6"/>
    <n v="0"/>
    <n v="4.83"/>
    <n v="0"/>
    <x v="9"/>
  </r>
  <r>
    <x v="1412"/>
    <x v="4"/>
    <s v="Colombo"/>
    <x v="10"/>
    <n v="2"/>
    <n v="3"/>
    <n v="705.61"/>
    <n v="2"/>
    <n v="0"/>
    <n v="5"/>
    <n v="0"/>
    <x v="10"/>
  </r>
  <r>
    <x v="1412"/>
    <x v="4"/>
    <s v="Colombo"/>
    <x v="12"/>
    <n v="4"/>
    <n v="4"/>
    <n v="1597.36"/>
    <n v="4"/>
    <n v="0"/>
    <n v="5"/>
    <n v="0"/>
    <x v="12"/>
  </r>
  <r>
    <x v="1412"/>
    <x v="4"/>
    <s v="Colombo"/>
    <x v="13"/>
    <n v="5"/>
    <n v="5"/>
    <n v="1446.15"/>
    <n v="5"/>
    <n v="0"/>
    <n v="5"/>
    <n v="0"/>
    <x v="13"/>
  </r>
  <r>
    <x v="1412"/>
    <x v="4"/>
    <s v="Colombo"/>
    <x v="14"/>
    <n v="7"/>
    <n v="7"/>
    <n v="2768.56"/>
    <n v="7"/>
    <n v="0"/>
    <n v="3.71"/>
    <n v="0"/>
    <x v="14"/>
  </r>
  <r>
    <x v="1412"/>
    <x v="4"/>
    <s v="Colombo"/>
    <x v="18"/>
    <n v="5"/>
    <n v="5"/>
    <n v="1006.68"/>
    <n v="5"/>
    <n v="1"/>
    <n v="4"/>
    <n v="0.2"/>
    <x v="18"/>
  </r>
  <r>
    <x v="1412"/>
    <x v="4"/>
    <s v="Colombo"/>
    <x v="15"/>
    <n v="4"/>
    <n v="8"/>
    <n v="2088.08"/>
    <n v="4"/>
    <n v="0"/>
    <n v="4.75"/>
    <n v="0"/>
    <x v="15"/>
  </r>
  <r>
    <x v="1412"/>
    <x v="4"/>
    <s v="Colombo"/>
    <x v="16"/>
    <n v="3"/>
    <n v="3"/>
    <n v="1104.27"/>
    <n v="3"/>
    <n v="0"/>
    <n v="5"/>
    <n v="0"/>
    <x v="16"/>
  </r>
  <r>
    <x v="1412"/>
    <x v="4"/>
    <s v="Colombo"/>
    <x v="19"/>
    <n v="1"/>
    <n v="1"/>
    <n v="196.18"/>
    <n v="1"/>
    <n v="0"/>
    <n v="5"/>
    <n v="0"/>
    <x v="19"/>
  </r>
  <r>
    <x v="1413"/>
    <x v="0"/>
    <s v="Sao Paulo"/>
    <x v="14"/>
    <n v="1"/>
    <n v="1"/>
    <n v="304.47000000000003"/>
    <n v="1"/>
    <n v="0"/>
    <n v="5"/>
    <n v="0"/>
    <x v="14"/>
  </r>
  <r>
    <x v="1413"/>
    <x v="0"/>
    <s v="Sao Paulo"/>
    <x v="18"/>
    <n v="1"/>
    <n v="1"/>
    <n v="256.89999999999998"/>
    <n v="1"/>
    <n v="1"/>
    <n v="1"/>
    <n v="1"/>
    <x v="18"/>
  </r>
  <r>
    <x v="1413"/>
    <x v="0"/>
    <s v="Sao Paulo"/>
    <x v="19"/>
    <n v="2"/>
    <n v="2"/>
    <n v="487.24"/>
    <n v="2"/>
    <n v="0"/>
    <n v="5"/>
    <n v="0"/>
    <x v="19"/>
  </r>
  <r>
    <x v="1414"/>
    <x v="0"/>
    <s v="Ibitinga"/>
    <x v="0"/>
    <n v="1"/>
    <n v="1"/>
    <n v="121.6"/>
    <n v="1"/>
    <n v="0"/>
    <n v="4"/>
    <n v="0"/>
    <x v="0"/>
  </r>
  <r>
    <x v="1414"/>
    <x v="0"/>
    <s v="Ibitinga"/>
    <x v="11"/>
    <n v="1"/>
    <n v="1"/>
    <n v="100.77"/>
    <n v="1"/>
    <n v="0"/>
    <n v="1"/>
    <n v="0"/>
    <x v="11"/>
  </r>
  <r>
    <x v="1415"/>
    <x v="13"/>
    <s v="Vitoria De Santo Antao"/>
    <x v="13"/>
    <n v="2"/>
    <n v="2"/>
    <n v="1385.97"/>
    <n v="2"/>
    <n v="0"/>
    <n v="4"/>
    <n v="0"/>
    <x v="13"/>
  </r>
  <r>
    <x v="1415"/>
    <x v="13"/>
    <s v="Vitoria De Santo Antao"/>
    <x v="14"/>
    <n v="1"/>
    <n v="1"/>
    <n v="955.79"/>
    <n v="1"/>
    <n v="0"/>
    <n v="5"/>
    <n v="0"/>
    <x v="14"/>
  </r>
  <r>
    <x v="1416"/>
    <x v="0"/>
    <s v="Sao Paulo"/>
    <x v="14"/>
    <n v="1"/>
    <n v="1"/>
    <n v="54.39"/>
    <n v="1"/>
    <n v="0"/>
    <n v="5"/>
    <n v="0"/>
    <x v="14"/>
  </r>
  <r>
    <x v="1416"/>
    <x v="0"/>
    <s v="Sao Paulo"/>
    <x v="18"/>
    <n v="2"/>
    <n v="2"/>
    <n v="318.29000000000002"/>
    <n v="2"/>
    <n v="0"/>
    <n v="5"/>
    <n v="0"/>
    <x v="18"/>
  </r>
  <r>
    <x v="1416"/>
    <x v="0"/>
    <s v="Sao Paulo"/>
    <x v="16"/>
    <n v="2"/>
    <n v="3"/>
    <n v="215.36"/>
    <n v="2"/>
    <n v="0"/>
    <n v="5"/>
    <n v="0"/>
    <x v="16"/>
  </r>
  <r>
    <x v="1416"/>
    <x v="0"/>
    <s v="Sao Paulo"/>
    <x v="19"/>
    <n v="1"/>
    <n v="1"/>
    <n v="49.87"/>
    <n v="1"/>
    <n v="0"/>
    <n v="5"/>
    <n v="0"/>
    <x v="19"/>
  </r>
  <r>
    <x v="1417"/>
    <x v="0"/>
    <s v="Santos"/>
    <x v="18"/>
    <n v="1"/>
    <n v="1"/>
    <n v="62.97"/>
    <n v="1"/>
    <n v="0"/>
    <n v="3"/>
    <n v="0"/>
    <x v="18"/>
  </r>
  <r>
    <x v="1418"/>
    <x v="0"/>
    <s v="Guarulhos"/>
    <x v="0"/>
    <n v="1"/>
    <n v="1"/>
    <n v="61.74"/>
    <n v="1"/>
    <n v="0"/>
    <n v="1"/>
    <n v="0"/>
    <x v="0"/>
  </r>
  <r>
    <x v="1419"/>
    <x v="0"/>
    <s v="Sao Paulo"/>
    <x v="9"/>
    <n v="1"/>
    <n v="1"/>
    <n v="39.36"/>
    <n v="1"/>
    <n v="0"/>
    <n v="2"/>
    <n v="0"/>
    <x v="9"/>
  </r>
  <r>
    <x v="1419"/>
    <x v="0"/>
    <s v="Sao Paulo"/>
    <x v="12"/>
    <n v="1"/>
    <n v="1"/>
    <n v="77.7"/>
    <n v="1"/>
    <n v="0"/>
    <n v="5"/>
    <n v="0"/>
    <x v="12"/>
  </r>
  <r>
    <x v="1420"/>
    <x v="0"/>
    <s v="Sao Paulo"/>
    <x v="0"/>
    <n v="1"/>
    <n v="1"/>
    <n v="688.35"/>
    <n v="1"/>
    <n v="0"/>
    <n v="2"/>
    <n v="0"/>
    <x v="0"/>
  </r>
  <r>
    <x v="1420"/>
    <x v="0"/>
    <s v="Sao Paulo"/>
    <x v="1"/>
    <n v="1"/>
    <n v="1"/>
    <n v="407.9"/>
    <n v="1"/>
    <n v="0"/>
    <n v="1"/>
    <n v="0"/>
    <x v="1"/>
  </r>
  <r>
    <x v="1420"/>
    <x v="0"/>
    <s v="Sao Paulo"/>
    <x v="14"/>
    <n v="1"/>
    <n v="1"/>
    <n v="988.48"/>
    <n v="1"/>
    <n v="0"/>
    <n v="5"/>
    <n v="0"/>
    <x v="14"/>
  </r>
  <r>
    <x v="1421"/>
    <x v="0"/>
    <s v="Mogi Guacu"/>
    <x v="7"/>
    <n v="2"/>
    <n v="2"/>
    <n v="86.6"/>
    <n v="2"/>
    <n v="0"/>
    <n v="3.5"/>
    <n v="0"/>
    <x v="7"/>
  </r>
  <r>
    <x v="1421"/>
    <x v="0"/>
    <s v="Mogi Guacu"/>
    <x v="0"/>
    <n v="2"/>
    <n v="2"/>
    <n v="134.18"/>
    <n v="1"/>
    <n v="0"/>
    <n v="3"/>
    <n v="0"/>
    <x v="0"/>
  </r>
  <r>
    <x v="1421"/>
    <x v="0"/>
    <s v="Mogi Guacu"/>
    <x v="1"/>
    <n v="1"/>
    <n v="1"/>
    <n v="28.1"/>
    <n v="1"/>
    <n v="0"/>
    <n v="5"/>
    <n v="0"/>
    <x v="1"/>
  </r>
  <r>
    <x v="1422"/>
    <x v="2"/>
    <s v="Goiania"/>
    <x v="0"/>
    <n v="3"/>
    <n v="5"/>
    <n v="2146.86"/>
    <n v="3"/>
    <n v="0"/>
    <n v="5"/>
    <n v="0"/>
    <x v="0"/>
  </r>
  <r>
    <x v="1422"/>
    <x v="2"/>
    <s v="Goiania"/>
    <x v="1"/>
    <n v="1"/>
    <n v="1"/>
    <n v="61.79"/>
    <n v="1"/>
    <n v="0"/>
    <n v="4"/>
    <n v="0"/>
    <x v="1"/>
  </r>
  <r>
    <x v="1422"/>
    <x v="2"/>
    <s v="Goiania"/>
    <x v="9"/>
    <n v="2"/>
    <n v="2"/>
    <n v="100.39"/>
    <n v="2"/>
    <n v="0"/>
    <n v="4"/>
    <n v="0"/>
    <x v="9"/>
  </r>
  <r>
    <x v="1422"/>
    <x v="2"/>
    <s v="Goiania"/>
    <x v="10"/>
    <n v="2"/>
    <n v="2"/>
    <n v="173.08"/>
    <n v="2"/>
    <n v="1"/>
    <n v="3"/>
    <n v="0.5"/>
    <x v="10"/>
  </r>
  <r>
    <x v="1422"/>
    <x v="2"/>
    <s v="Goiania"/>
    <x v="11"/>
    <n v="5"/>
    <n v="5"/>
    <n v="1034.26"/>
    <n v="5"/>
    <n v="0"/>
    <n v="4"/>
    <n v="0"/>
    <x v="11"/>
  </r>
  <r>
    <x v="1422"/>
    <x v="2"/>
    <s v="Goiania"/>
    <x v="12"/>
    <n v="7"/>
    <n v="7"/>
    <n v="740.71"/>
    <n v="7"/>
    <n v="1"/>
    <n v="4.43"/>
    <n v="0.14285714285714285"/>
    <x v="12"/>
  </r>
  <r>
    <x v="1422"/>
    <x v="2"/>
    <s v="Goiania"/>
    <x v="13"/>
    <n v="4"/>
    <n v="4"/>
    <n v="526.94000000000005"/>
    <n v="3"/>
    <n v="0"/>
    <n v="3.75"/>
    <n v="0"/>
    <x v="13"/>
  </r>
  <r>
    <x v="1422"/>
    <x v="2"/>
    <s v="Goiania"/>
    <x v="14"/>
    <n v="9"/>
    <n v="10"/>
    <n v="917.27"/>
    <n v="9"/>
    <n v="0"/>
    <n v="4.4400000000000004"/>
    <n v="0"/>
    <x v="14"/>
  </r>
  <r>
    <x v="1422"/>
    <x v="2"/>
    <s v="Goiania"/>
    <x v="18"/>
    <n v="5"/>
    <n v="5"/>
    <n v="841.67"/>
    <n v="5"/>
    <n v="0"/>
    <n v="4.8"/>
    <n v="0"/>
    <x v="18"/>
  </r>
  <r>
    <x v="1422"/>
    <x v="2"/>
    <s v="Goiania"/>
    <x v="15"/>
    <n v="3"/>
    <n v="3"/>
    <n v="775.12"/>
    <n v="3"/>
    <n v="0"/>
    <n v="4.67"/>
    <n v="0"/>
    <x v="15"/>
  </r>
  <r>
    <x v="1422"/>
    <x v="2"/>
    <s v="Goiania"/>
    <x v="16"/>
    <n v="5"/>
    <n v="5"/>
    <n v="620.79"/>
    <n v="5"/>
    <n v="0"/>
    <n v="4.2"/>
    <n v="0"/>
    <x v="16"/>
  </r>
  <r>
    <x v="1422"/>
    <x v="2"/>
    <s v="Goiania"/>
    <x v="19"/>
    <n v="8"/>
    <n v="8"/>
    <n v="1455.93"/>
    <n v="8"/>
    <n v="0"/>
    <n v="3.88"/>
    <n v="0"/>
    <x v="19"/>
  </r>
  <r>
    <x v="1423"/>
    <x v="0"/>
    <s v="Ribeirao Pires"/>
    <x v="5"/>
    <n v="1"/>
    <n v="1"/>
    <n v="87.8"/>
    <n v="1"/>
    <n v="1"/>
    <m/>
    <n v="1"/>
    <x v="5"/>
  </r>
  <r>
    <x v="1423"/>
    <x v="0"/>
    <s v="Ribeirao Pires"/>
    <x v="6"/>
    <n v="2"/>
    <n v="2"/>
    <n v="53.95"/>
    <n v="2"/>
    <n v="0"/>
    <n v="3.5"/>
    <n v="0"/>
    <x v="6"/>
  </r>
  <r>
    <x v="1423"/>
    <x v="0"/>
    <s v="Ribeirao Pires"/>
    <x v="7"/>
    <n v="4"/>
    <n v="5"/>
    <n v="299.45999999999998"/>
    <n v="4"/>
    <n v="0"/>
    <n v="4"/>
    <n v="0"/>
    <x v="7"/>
  </r>
  <r>
    <x v="1423"/>
    <x v="0"/>
    <s v="Ribeirao Pires"/>
    <x v="8"/>
    <n v="1"/>
    <n v="2"/>
    <n v="267.27"/>
    <n v="1"/>
    <n v="0"/>
    <n v="1"/>
    <n v="0"/>
    <x v="8"/>
  </r>
  <r>
    <x v="1423"/>
    <x v="0"/>
    <s v="Ribeirao Pires"/>
    <x v="0"/>
    <n v="2"/>
    <n v="2"/>
    <n v="72.2"/>
    <n v="2"/>
    <n v="0"/>
    <n v="4.5"/>
    <n v="0"/>
    <x v="0"/>
  </r>
  <r>
    <x v="1423"/>
    <x v="0"/>
    <s v="Ribeirao Pires"/>
    <x v="1"/>
    <n v="6"/>
    <n v="8"/>
    <n v="1237.04"/>
    <n v="6"/>
    <n v="0"/>
    <n v="4.17"/>
    <n v="0"/>
    <x v="1"/>
  </r>
  <r>
    <x v="1423"/>
    <x v="0"/>
    <s v="Ribeirao Pires"/>
    <x v="9"/>
    <n v="7"/>
    <n v="10"/>
    <n v="1385.39"/>
    <n v="6"/>
    <n v="0"/>
    <n v="3.67"/>
    <n v="0"/>
    <x v="9"/>
  </r>
  <r>
    <x v="1423"/>
    <x v="0"/>
    <s v="Ribeirao Pires"/>
    <x v="10"/>
    <n v="2"/>
    <n v="3"/>
    <n v="436.78"/>
    <n v="2"/>
    <n v="0"/>
    <n v="5"/>
    <n v="0"/>
    <x v="10"/>
  </r>
  <r>
    <x v="1423"/>
    <x v="0"/>
    <s v="Ribeirao Pires"/>
    <x v="11"/>
    <n v="10"/>
    <n v="12"/>
    <n v="1383.89"/>
    <n v="10"/>
    <n v="0"/>
    <n v="4.0999999999999996"/>
    <n v="0"/>
    <x v="11"/>
  </r>
  <r>
    <x v="1423"/>
    <x v="0"/>
    <s v="Ribeirao Pires"/>
    <x v="12"/>
    <n v="4"/>
    <n v="6"/>
    <n v="659.66"/>
    <n v="4"/>
    <n v="0"/>
    <n v="4.25"/>
    <n v="0"/>
    <x v="12"/>
  </r>
  <r>
    <x v="1423"/>
    <x v="0"/>
    <s v="Ribeirao Pires"/>
    <x v="13"/>
    <n v="4"/>
    <n v="5"/>
    <n v="490.82"/>
    <n v="4"/>
    <n v="0"/>
    <n v="2.5"/>
    <n v="0"/>
    <x v="13"/>
  </r>
  <r>
    <x v="1423"/>
    <x v="0"/>
    <s v="Ribeirao Pires"/>
    <x v="18"/>
    <n v="2"/>
    <n v="2"/>
    <n v="289.29000000000002"/>
    <n v="2"/>
    <n v="0"/>
    <n v="5"/>
    <n v="0"/>
    <x v="18"/>
  </r>
  <r>
    <x v="1423"/>
    <x v="0"/>
    <s v="Ribeirao Pires"/>
    <x v="15"/>
    <n v="3"/>
    <n v="5"/>
    <n v="378.97"/>
    <n v="3"/>
    <n v="0"/>
    <n v="4"/>
    <n v="0"/>
    <x v="15"/>
  </r>
  <r>
    <x v="1423"/>
    <x v="0"/>
    <s v="Ribeirao Pires"/>
    <x v="16"/>
    <n v="4"/>
    <n v="6"/>
    <n v="534.55999999999995"/>
    <n v="4"/>
    <n v="0"/>
    <n v="3.5"/>
    <n v="0"/>
    <x v="16"/>
  </r>
  <r>
    <x v="1424"/>
    <x v="0"/>
    <s v="Campinas"/>
    <x v="19"/>
    <n v="1"/>
    <n v="2"/>
    <n v="235.84"/>
    <n v="1"/>
    <n v="0"/>
    <n v="5"/>
    <n v="0"/>
    <x v="19"/>
  </r>
  <r>
    <x v="1425"/>
    <x v="12"/>
    <s v="Brasilia"/>
    <x v="3"/>
    <n v="2"/>
    <n v="2"/>
    <n v="237.07"/>
    <n v="2"/>
    <n v="0"/>
    <n v="5"/>
    <n v="0"/>
    <x v="3"/>
  </r>
  <r>
    <x v="1425"/>
    <x v="12"/>
    <s v="Brasilia"/>
    <x v="4"/>
    <n v="1"/>
    <n v="1"/>
    <n v="40.25"/>
    <n v="1"/>
    <n v="0"/>
    <n v="5"/>
    <n v="0"/>
    <x v="4"/>
  </r>
  <r>
    <x v="1426"/>
    <x v="5"/>
    <s v="Rio De Janeiro"/>
    <x v="6"/>
    <n v="1"/>
    <n v="1"/>
    <n v="88.91"/>
    <n v="1"/>
    <n v="0"/>
    <n v="4"/>
    <n v="0"/>
    <x v="6"/>
  </r>
  <r>
    <x v="1426"/>
    <x v="5"/>
    <s v="Rio De Janeiro"/>
    <x v="7"/>
    <n v="4"/>
    <n v="6"/>
    <n v="864.65"/>
    <n v="4"/>
    <n v="0"/>
    <n v="5"/>
    <n v="0"/>
    <x v="7"/>
  </r>
  <r>
    <x v="1426"/>
    <x v="5"/>
    <s v="Rio De Janeiro"/>
    <x v="8"/>
    <n v="1"/>
    <n v="1"/>
    <n v="33.479999999999997"/>
    <n v="1"/>
    <n v="0"/>
    <n v="5"/>
    <n v="0"/>
    <x v="8"/>
  </r>
  <r>
    <x v="1426"/>
    <x v="5"/>
    <s v="Rio De Janeiro"/>
    <x v="11"/>
    <n v="2"/>
    <n v="2"/>
    <n v="91.6"/>
    <n v="2"/>
    <n v="0"/>
    <n v="5"/>
    <n v="0"/>
    <x v="11"/>
  </r>
  <r>
    <x v="1426"/>
    <x v="5"/>
    <s v="Rio De Janeiro"/>
    <x v="12"/>
    <n v="1"/>
    <n v="1"/>
    <n v="671.51"/>
    <n v="1"/>
    <n v="1"/>
    <n v="1"/>
    <n v="1"/>
    <x v="12"/>
  </r>
  <r>
    <x v="1426"/>
    <x v="5"/>
    <s v="Rio De Janeiro"/>
    <x v="13"/>
    <n v="2"/>
    <n v="7"/>
    <n v="244.78"/>
    <n v="2"/>
    <n v="1"/>
    <n v="1"/>
    <n v="0.5"/>
    <x v="13"/>
  </r>
  <r>
    <x v="1427"/>
    <x v="8"/>
    <s v="Caxias Do Sul"/>
    <x v="10"/>
    <n v="1"/>
    <n v="2"/>
    <n v="238.72"/>
    <n v="1"/>
    <n v="0"/>
    <n v="5"/>
    <n v="0"/>
    <x v="10"/>
  </r>
  <r>
    <x v="1427"/>
    <x v="8"/>
    <s v="Caxias Do Sul"/>
    <x v="12"/>
    <n v="3"/>
    <n v="6"/>
    <n v="598.98"/>
    <n v="3"/>
    <n v="0"/>
    <n v="4.33"/>
    <n v="0"/>
    <x v="12"/>
  </r>
  <r>
    <x v="1427"/>
    <x v="8"/>
    <s v="Caxias Do Sul"/>
    <x v="14"/>
    <n v="1"/>
    <n v="1"/>
    <n v="89.35"/>
    <n v="1"/>
    <n v="0"/>
    <n v="5"/>
    <n v="0"/>
    <x v="14"/>
  </r>
  <r>
    <x v="1428"/>
    <x v="11"/>
    <s v="Salvador"/>
    <x v="17"/>
    <n v="5"/>
    <n v="6"/>
    <n v="2695.18"/>
    <n v="2"/>
    <n v="0"/>
    <n v="3.2"/>
    <n v="0"/>
    <x v="17"/>
  </r>
  <r>
    <x v="1428"/>
    <x v="11"/>
    <s v="Salvador"/>
    <x v="2"/>
    <n v="15"/>
    <n v="20"/>
    <n v="3072.51"/>
    <n v="15"/>
    <n v="0"/>
    <n v="3.93"/>
    <n v="0"/>
    <x v="2"/>
  </r>
  <r>
    <x v="1428"/>
    <x v="11"/>
    <s v="Salvador"/>
    <x v="3"/>
    <n v="4"/>
    <n v="5"/>
    <n v="881.85"/>
    <n v="3"/>
    <n v="0"/>
    <n v="3"/>
    <n v="0"/>
    <x v="3"/>
  </r>
  <r>
    <x v="1428"/>
    <x v="11"/>
    <s v="Salvador"/>
    <x v="4"/>
    <n v="5"/>
    <n v="6"/>
    <n v="1187.5"/>
    <n v="5"/>
    <n v="0"/>
    <n v="4.2"/>
    <n v="0"/>
    <x v="4"/>
  </r>
  <r>
    <x v="1428"/>
    <x v="11"/>
    <s v="Salvador"/>
    <x v="5"/>
    <n v="4"/>
    <n v="4"/>
    <n v="1457.59"/>
    <n v="4"/>
    <n v="1"/>
    <n v="3.75"/>
    <n v="0.25"/>
    <x v="5"/>
  </r>
  <r>
    <x v="1428"/>
    <x v="11"/>
    <s v="Salvador"/>
    <x v="6"/>
    <n v="8"/>
    <n v="8"/>
    <n v="2293.06"/>
    <n v="8"/>
    <n v="2"/>
    <n v="3.63"/>
    <n v="0.25"/>
    <x v="6"/>
  </r>
  <r>
    <x v="1428"/>
    <x v="11"/>
    <s v="Salvador"/>
    <x v="7"/>
    <n v="4"/>
    <n v="4"/>
    <n v="937.92"/>
    <n v="4"/>
    <n v="0"/>
    <n v="4.25"/>
    <n v="0"/>
    <x v="7"/>
  </r>
  <r>
    <x v="1428"/>
    <x v="11"/>
    <s v="Salvador"/>
    <x v="8"/>
    <n v="6"/>
    <n v="6"/>
    <n v="1009.92"/>
    <n v="6"/>
    <n v="2"/>
    <n v="4.5"/>
    <n v="0.33333333333333331"/>
    <x v="8"/>
  </r>
  <r>
    <x v="1428"/>
    <x v="11"/>
    <s v="Salvador"/>
    <x v="0"/>
    <n v="1"/>
    <n v="2"/>
    <n v="648.82000000000005"/>
    <n v="1"/>
    <n v="1"/>
    <n v="1"/>
    <n v="1"/>
    <x v="0"/>
  </r>
  <r>
    <x v="1428"/>
    <x v="11"/>
    <s v="Salvador"/>
    <x v="1"/>
    <n v="3"/>
    <n v="4"/>
    <n v="1321.33"/>
    <n v="3"/>
    <n v="0"/>
    <n v="4.33"/>
    <n v="0"/>
    <x v="1"/>
  </r>
  <r>
    <x v="1428"/>
    <x v="11"/>
    <s v="Salvador"/>
    <x v="10"/>
    <n v="2"/>
    <n v="2"/>
    <n v="117.73"/>
    <n v="2"/>
    <n v="1"/>
    <n v="2.5"/>
    <n v="0.5"/>
    <x v="10"/>
  </r>
  <r>
    <x v="1428"/>
    <x v="11"/>
    <s v="Salvador"/>
    <x v="11"/>
    <n v="3"/>
    <n v="3"/>
    <n v="480.98"/>
    <n v="3"/>
    <n v="0"/>
    <n v="3.67"/>
    <n v="0"/>
    <x v="11"/>
  </r>
  <r>
    <x v="1428"/>
    <x v="11"/>
    <s v="Salvador"/>
    <x v="12"/>
    <n v="1"/>
    <n v="1"/>
    <n v="237.29"/>
    <n v="1"/>
    <n v="0"/>
    <n v="5"/>
    <n v="0"/>
    <x v="12"/>
  </r>
  <r>
    <x v="1429"/>
    <x v="2"/>
    <s v="Goiania"/>
    <x v="17"/>
    <n v="1"/>
    <n v="2"/>
    <n v="47.8"/>
    <n v="1"/>
    <n v="0"/>
    <n v="5"/>
    <n v="0"/>
    <x v="17"/>
  </r>
  <r>
    <x v="1429"/>
    <x v="2"/>
    <s v="Goiania"/>
    <x v="2"/>
    <n v="1"/>
    <n v="1"/>
    <n v="35.700000000000003"/>
    <n v="1"/>
    <n v="0"/>
    <n v="4"/>
    <n v="0"/>
    <x v="2"/>
  </r>
  <r>
    <x v="1429"/>
    <x v="2"/>
    <s v="Goiania"/>
    <x v="3"/>
    <n v="2"/>
    <n v="3"/>
    <n v="98.04"/>
    <n v="2"/>
    <n v="0"/>
    <n v="4.5"/>
    <n v="0"/>
    <x v="3"/>
  </r>
  <r>
    <x v="1429"/>
    <x v="2"/>
    <s v="Goiania"/>
    <x v="4"/>
    <n v="1"/>
    <n v="1"/>
    <n v="30.76"/>
    <n v="1"/>
    <n v="0"/>
    <n v="5"/>
    <n v="0"/>
    <x v="4"/>
  </r>
  <r>
    <x v="1429"/>
    <x v="2"/>
    <s v="Goiania"/>
    <x v="5"/>
    <n v="4"/>
    <n v="4"/>
    <n v="150.6"/>
    <n v="4"/>
    <n v="0"/>
    <n v="4.75"/>
    <n v="0"/>
    <x v="5"/>
  </r>
  <r>
    <x v="1429"/>
    <x v="2"/>
    <s v="Goiania"/>
    <x v="6"/>
    <n v="4"/>
    <n v="4"/>
    <n v="199.74"/>
    <n v="4"/>
    <n v="0"/>
    <n v="4.75"/>
    <n v="0"/>
    <x v="6"/>
  </r>
  <r>
    <x v="1429"/>
    <x v="2"/>
    <s v="Goiania"/>
    <x v="7"/>
    <n v="3"/>
    <n v="3"/>
    <n v="111.34"/>
    <n v="2"/>
    <n v="0"/>
    <n v="4.5"/>
    <n v="0"/>
    <x v="7"/>
  </r>
  <r>
    <x v="1429"/>
    <x v="2"/>
    <s v="Goiania"/>
    <x v="8"/>
    <n v="6"/>
    <n v="6"/>
    <n v="231.83"/>
    <n v="6"/>
    <n v="2"/>
    <n v="2.83"/>
    <n v="0.33333333333333331"/>
    <x v="8"/>
  </r>
  <r>
    <x v="1429"/>
    <x v="2"/>
    <s v="Goiania"/>
    <x v="0"/>
    <n v="2"/>
    <n v="2"/>
    <n v="91.06"/>
    <n v="2"/>
    <n v="0"/>
    <n v="4.5"/>
    <n v="0"/>
    <x v="0"/>
  </r>
  <r>
    <x v="1429"/>
    <x v="2"/>
    <s v="Goiania"/>
    <x v="1"/>
    <n v="4"/>
    <n v="4"/>
    <n v="269.10000000000002"/>
    <n v="4"/>
    <n v="0"/>
    <n v="5"/>
    <n v="0"/>
    <x v="1"/>
  </r>
  <r>
    <x v="1429"/>
    <x v="2"/>
    <s v="Goiania"/>
    <x v="9"/>
    <n v="2"/>
    <n v="2"/>
    <n v="91.58"/>
    <n v="2"/>
    <n v="0"/>
    <n v="5"/>
    <n v="0"/>
    <x v="9"/>
  </r>
  <r>
    <x v="1429"/>
    <x v="2"/>
    <s v="Goiania"/>
    <x v="11"/>
    <n v="2"/>
    <n v="2"/>
    <n v="96.58"/>
    <n v="2"/>
    <n v="0"/>
    <n v="5"/>
    <n v="0"/>
    <x v="11"/>
  </r>
  <r>
    <x v="1429"/>
    <x v="2"/>
    <s v="Goiania"/>
    <x v="12"/>
    <n v="1"/>
    <n v="1"/>
    <n v="42.53"/>
    <n v="1"/>
    <n v="0"/>
    <n v="5"/>
    <n v="0"/>
    <x v="12"/>
  </r>
  <r>
    <x v="1429"/>
    <x v="2"/>
    <s v="Goiania"/>
    <x v="13"/>
    <n v="2"/>
    <n v="2"/>
    <n v="89.71"/>
    <n v="2"/>
    <n v="0"/>
    <n v="5"/>
    <n v="0"/>
    <x v="13"/>
  </r>
  <r>
    <x v="1429"/>
    <x v="2"/>
    <s v="Goiania"/>
    <x v="14"/>
    <n v="2"/>
    <n v="3"/>
    <n v="227.25"/>
    <n v="2"/>
    <n v="0"/>
    <n v="4.5"/>
    <n v="0"/>
    <x v="14"/>
  </r>
  <r>
    <x v="1429"/>
    <x v="2"/>
    <s v="Goiania"/>
    <x v="18"/>
    <n v="1"/>
    <n v="1"/>
    <n v="43.04"/>
    <n v="1"/>
    <n v="0"/>
    <n v="4"/>
    <n v="0"/>
    <x v="18"/>
  </r>
  <r>
    <x v="1429"/>
    <x v="2"/>
    <s v="Goiania"/>
    <x v="15"/>
    <n v="1"/>
    <n v="1"/>
    <n v="172.32"/>
    <n v="1"/>
    <n v="0"/>
    <n v="5"/>
    <n v="0"/>
    <x v="15"/>
  </r>
  <r>
    <x v="1430"/>
    <x v="0"/>
    <s v="Maua"/>
    <x v="0"/>
    <n v="1"/>
    <n v="1"/>
    <n v="76.08"/>
    <n v="1"/>
    <n v="0"/>
    <n v="5"/>
    <n v="0"/>
    <x v="0"/>
  </r>
  <r>
    <x v="1431"/>
    <x v="0"/>
    <s v="Sao Paulo"/>
    <x v="14"/>
    <n v="1"/>
    <n v="1"/>
    <n v="121.24"/>
    <n v="1"/>
    <n v="0"/>
    <n v="5"/>
    <n v="0"/>
    <x v="14"/>
  </r>
  <r>
    <x v="1431"/>
    <x v="0"/>
    <s v="Sao Paulo"/>
    <x v="15"/>
    <n v="1"/>
    <n v="1"/>
    <n v="159.69"/>
    <n v="1"/>
    <n v="0"/>
    <n v="5"/>
    <n v="0"/>
    <x v="15"/>
  </r>
  <r>
    <x v="1431"/>
    <x v="0"/>
    <s v="Sao Paulo"/>
    <x v="16"/>
    <n v="1"/>
    <n v="1"/>
    <n v="233.97"/>
    <n v="1"/>
    <n v="0"/>
    <n v="5"/>
    <n v="0"/>
    <x v="16"/>
  </r>
  <r>
    <x v="1432"/>
    <x v="4"/>
    <s v="Londrina"/>
    <x v="9"/>
    <n v="1"/>
    <n v="1"/>
    <n v="53.27"/>
    <n v="1"/>
    <n v="0"/>
    <n v="1"/>
    <n v="0"/>
    <x v="9"/>
  </r>
  <r>
    <x v="1432"/>
    <x v="4"/>
    <s v="Londrina"/>
    <x v="10"/>
    <n v="2"/>
    <n v="3"/>
    <n v="186.85"/>
    <n v="2"/>
    <n v="0"/>
    <n v="3"/>
    <n v="0"/>
    <x v="10"/>
  </r>
  <r>
    <x v="1433"/>
    <x v="0"/>
    <s v="Itu"/>
    <x v="15"/>
    <n v="2"/>
    <n v="2"/>
    <n v="144.81"/>
    <n v="2"/>
    <n v="0"/>
    <n v="5"/>
    <n v="0"/>
    <x v="15"/>
  </r>
  <r>
    <x v="1433"/>
    <x v="0"/>
    <s v="Itu"/>
    <x v="16"/>
    <n v="1"/>
    <n v="1"/>
    <n v="46.8"/>
    <n v="1"/>
    <n v="0"/>
    <n v="5"/>
    <n v="0"/>
    <x v="16"/>
  </r>
  <r>
    <x v="1433"/>
    <x v="0"/>
    <s v="Itu"/>
    <x v="19"/>
    <n v="2"/>
    <n v="2"/>
    <n v="69.260000000000005"/>
    <n v="2"/>
    <n v="0"/>
    <n v="5"/>
    <n v="0"/>
    <x v="19"/>
  </r>
  <r>
    <x v="1434"/>
    <x v="0"/>
    <s v="Guarulhos"/>
    <x v="0"/>
    <n v="1"/>
    <n v="1"/>
    <n v="37.68"/>
    <n v="1"/>
    <n v="0"/>
    <n v="3"/>
    <n v="0"/>
    <x v="0"/>
  </r>
  <r>
    <x v="1434"/>
    <x v="0"/>
    <s v="Guarulhos"/>
    <x v="10"/>
    <n v="1"/>
    <n v="1"/>
    <n v="13.78"/>
    <n v="1"/>
    <n v="0"/>
    <n v="5"/>
    <n v="0"/>
    <x v="10"/>
  </r>
  <r>
    <x v="1434"/>
    <x v="0"/>
    <s v="Guarulhos"/>
    <x v="11"/>
    <n v="1"/>
    <n v="1"/>
    <n v="37.28"/>
    <n v="1"/>
    <n v="0"/>
    <n v="4"/>
    <n v="0"/>
    <x v="11"/>
  </r>
  <r>
    <x v="1435"/>
    <x v="0"/>
    <s v="Guarulhos"/>
    <x v="12"/>
    <n v="7"/>
    <n v="9"/>
    <n v="906.77"/>
    <n v="7"/>
    <n v="2"/>
    <n v="3.5"/>
    <n v="0.2857142857142857"/>
    <x v="12"/>
  </r>
  <r>
    <x v="1435"/>
    <x v="0"/>
    <s v="Guarulhos"/>
    <x v="13"/>
    <n v="1"/>
    <n v="1"/>
    <n v="91.45"/>
    <n v="1"/>
    <n v="0"/>
    <n v="5"/>
    <n v="0"/>
    <x v="13"/>
  </r>
  <r>
    <x v="1435"/>
    <x v="0"/>
    <s v="Guarulhos"/>
    <x v="14"/>
    <n v="15"/>
    <n v="18"/>
    <n v="5377.89"/>
    <n v="15"/>
    <n v="0"/>
    <n v="4.2"/>
    <n v="0"/>
    <x v="14"/>
  </r>
  <r>
    <x v="1435"/>
    <x v="0"/>
    <s v="Guarulhos"/>
    <x v="18"/>
    <n v="12"/>
    <n v="19"/>
    <n v="11026.84"/>
    <n v="11"/>
    <n v="1"/>
    <n v="4.5"/>
    <n v="9.0909090909090912E-2"/>
    <x v="18"/>
  </r>
  <r>
    <x v="1435"/>
    <x v="0"/>
    <s v="Guarulhos"/>
    <x v="15"/>
    <n v="10"/>
    <n v="15"/>
    <n v="9562.65"/>
    <n v="10"/>
    <n v="1"/>
    <n v="4.5"/>
    <n v="0.1"/>
    <x v="15"/>
  </r>
  <r>
    <x v="1435"/>
    <x v="0"/>
    <s v="Guarulhos"/>
    <x v="16"/>
    <n v="6"/>
    <n v="6"/>
    <n v="2581.9699999999998"/>
    <n v="6"/>
    <n v="0"/>
    <n v="4.17"/>
    <n v="0"/>
    <x v="16"/>
  </r>
  <r>
    <x v="1435"/>
    <x v="0"/>
    <s v="Guarulhos"/>
    <x v="19"/>
    <n v="8"/>
    <n v="9"/>
    <n v="5310.36"/>
    <n v="8"/>
    <n v="1"/>
    <n v="3.63"/>
    <n v="0.125"/>
    <x v="19"/>
  </r>
  <r>
    <x v="1436"/>
    <x v="0"/>
    <s v="Birigui"/>
    <x v="1"/>
    <n v="1"/>
    <n v="1"/>
    <n v="1787.72"/>
    <n v="1"/>
    <n v="0"/>
    <n v="5"/>
    <n v="0"/>
    <x v="1"/>
  </r>
  <r>
    <x v="1436"/>
    <x v="0"/>
    <s v="Birigui"/>
    <x v="9"/>
    <n v="1"/>
    <n v="1"/>
    <n v="842.96"/>
    <n v="1"/>
    <n v="0"/>
    <n v="5"/>
    <n v="0"/>
    <x v="9"/>
  </r>
  <r>
    <x v="1437"/>
    <x v="0"/>
    <s v="Sao Paulo"/>
    <x v="15"/>
    <n v="2"/>
    <n v="2"/>
    <n v="64.88"/>
    <n v="2"/>
    <n v="0"/>
    <n v="4.5"/>
    <n v="0"/>
    <x v="15"/>
  </r>
  <r>
    <x v="1437"/>
    <x v="0"/>
    <s v="Sao Paulo"/>
    <x v="16"/>
    <n v="4"/>
    <n v="4"/>
    <n v="234.28"/>
    <n v="4"/>
    <n v="0"/>
    <n v="5"/>
    <n v="0"/>
    <x v="16"/>
  </r>
  <r>
    <x v="1437"/>
    <x v="0"/>
    <s v="Sao Paulo"/>
    <x v="19"/>
    <n v="11"/>
    <n v="11"/>
    <n v="468.54"/>
    <n v="11"/>
    <n v="2"/>
    <n v="4.55"/>
    <n v="0.18181818181818182"/>
    <x v="19"/>
  </r>
  <r>
    <x v="1438"/>
    <x v="12"/>
    <s v="Brasilia"/>
    <x v="8"/>
    <n v="2"/>
    <n v="2"/>
    <n v="97.69"/>
    <n v="2"/>
    <n v="0"/>
    <n v="5"/>
    <n v="0"/>
    <x v="8"/>
  </r>
  <r>
    <x v="1438"/>
    <x v="12"/>
    <s v="Brasilia"/>
    <x v="0"/>
    <n v="1"/>
    <n v="1"/>
    <n v="49.82"/>
    <n v="0"/>
    <n v="0"/>
    <n v="5"/>
    <m/>
    <x v="0"/>
  </r>
  <r>
    <x v="1438"/>
    <x v="12"/>
    <s v="Brasilia"/>
    <x v="9"/>
    <n v="3"/>
    <n v="3"/>
    <n v="148.33000000000001"/>
    <n v="3"/>
    <n v="0"/>
    <n v="4.33"/>
    <n v="0"/>
    <x v="9"/>
  </r>
  <r>
    <x v="1438"/>
    <x v="12"/>
    <s v="Brasilia"/>
    <x v="11"/>
    <n v="1"/>
    <n v="1"/>
    <n v="52.53"/>
    <n v="1"/>
    <n v="0"/>
    <n v="4"/>
    <n v="0"/>
    <x v="11"/>
  </r>
  <r>
    <x v="1438"/>
    <x v="12"/>
    <s v="Brasilia"/>
    <x v="12"/>
    <n v="3"/>
    <n v="3"/>
    <n v="158.43"/>
    <n v="3"/>
    <n v="0"/>
    <n v="5"/>
    <n v="0"/>
    <x v="12"/>
  </r>
  <r>
    <x v="1438"/>
    <x v="12"/>
    <s v="Brasilia"/>
    <x v="13"/>
    <n v="3"/>
    <n v="3"/>
    <n v="156.51"/>
    <n v="3"/>
    <n v="0"/>
    <n v="4.67"/>
    <n v="0"/>
    <x v="13"/>
  </r>
  <r>
    <x v="1438"/>
    <x v="12"/>
    <s v="Brasilia"/>
    <x v="18"/>
    <n v="1"/>
    <n v="1"/>
    <n v="50.22"/>
    <n v="1"/>
    <n v="0"/>
    <n v="1"/>
    <n v="0"/>
    <x v="18"/>
  </r>
  <r>
    <x v="1439"/>
    <x v="0"/>
    <s v="Ribeirao Preto"/>
    <x v="6"/>
    <n v="2"/>
    <n v="2"/>
    <n v="117.17"/>
    <n v="2"/>
    <n v="2"/>
    <n v="4"/>
    <n v="1"/>
    <x v="6"/>
  </r>
  <r>
    <x v="1439"/>
    <x v="0"/>
    <s v="Ribeirao Preto"/>
    <x v="9"/>
    <n v="1"/>
    <n v="3"/>
    <n v="664.17"/>
    <n v="1"/>
    <n v="0"/>
    <n v="5"/>
    <n v="0"/>
    <x v="9"/>
  </r>
  <r>
    <x v="1439"/>
    <x v="0"/>
    <s v="Ribeirao Preto"/>
    <x v="18"/>
    <n v="2"/>
    <n v="4"/>
    <n v="311.95"/>
    <n v="2"/>
    <n v="0"/>
    <n v="5"/>
    <n v="0"/>
    <x v="18"/>
  </r>
  <r>
    <x v="1439"/>
    <x v="0"/>
    <s v="Ribeirao Preto"/>
    <x v="15"/>
    <n v="1"/>
    <n v="1"/>
    <n v="153.05000000000001"/>
    <n v="1"/>
    <n v="0"/>
    <n v="5"/>
    <n v="0"/>
    <x v="15"/>
  </r>
  <r>
    <x v="1440"/>
    <x v="0"/>
    <s v="Sorocaba"/>
    <x v="2"/>
    <n v="1"/>
    <n v="1"/>
    <n v="176.76"/>
    <n v="1"/>
    <n v="0"/>
    <n v="3"/>
    <n v="0"/>
    <x v="2"/>
  </r>
  <r>
    <x v="1441"/>
    <x v="0"/>
    <s v="Sao Paulo"/>
    <x v="20"/>
    <n v="3"/>
    <n v="3"/>
    <n v="1720.62"/>
    <n v="3"/>
    <n v="0"/>
    <n v="4.67"/>
    <n v="0"/>
    <x v="20"/>
  </r>
  <r>
    <x v="1441"/>
    <x v="0"/>
    <s v="Sao Paulo"/>
    <x v="17"/>
    <n v="9"/>
    <n v="11"/>
    <n v="5823.72"/>
    <n v="8"/>
    <n v="0"/>
    <n v="4.22"/>
    <n v="0"/>
    <x v="17"/>
  </r>
  <r>
    <x v="1441"/>
    <x v="0"/>
    <s v="Sao Paulo"/>
    <x v="2"/>
    <n v="4"/>
    <n v="4"/>
    <n v="692.47"/>
    <n v="4"/>
    <n v="0"/>
    <n v="4.25"/>
    <n v="0"/>
    <x v="2"/>
  </r>
  <r>
    <x v="1441"/>
    <x v="0"/>
    <s v="Sao Paulo"/>
    <x v="3"/>
    <n v="7"/>
    <n v="10"/>
    <n v="2370.33"/>
    <n v="7"/>
    <n v="1"/>
    <n v="3.14"/>
    <n v="0.14285714285714285"/>
    <x v="3"/>
  </r>
  <r>
    <x v="1441"/>
    <x v="0"/>
    <s v="Sao Paulo"/>
    <x v="4"/>
    <n v="5"/>
    <n v="5"/>
    <n v="2211.87"/>
    <n v="5"/>
    <n v="0"/>
    <n v="4"/>
    <n v="0"/>
    <x v="4"/>
  </r>
  <r>
    <x v="1441"/>
    <x v="0"/>
    <s v="Sao Paulo"/>
    <x v="5"/>
    <n v="2"/>
    <n v="3"/>
    <n v="151.43"/>
    <n v="2"/>
    <n v="0"/>
    <n v="4.5"/>
    <n v="0"/>
    <x v="5"/>
  </r>
  <r>
    <x v="1441"/>
    <x v="0"/>
    <s v="Sao Paulo"/>
    <x v="6"/>
    <n v="7"/>
    <n v="9"/>
    <n v="2763.91"/>
    <n v="7"/>
    <n v="0"/>
    <n v="4.71"/>
    <n v="0"/>
    <x v="6"/>
  </r>
  <r>
    <x v="1441"/>
    <x v="0"/>
    <s v="Sao Paulo"/>
    <x v="7"/>
    <n v="7"/>
    <n v="9"/>
    <n v="1992.55"/>
    <n v="7"/>
    <n v="0"/>
    <n v="4"/>
    <n v="0"/>
    <x v="7"/>
  </r>
  <r>
    <x v="1441"/>
    <x v="0"/>
    <s v="Sao Paulo"/>
    <x v="8"/>
    <n v="4"/>
    <n v="4"/>
    <n v="1031.81"/>
    <n v="4"/>
    <n v="1"/>
    <n v="4.5"/>
    <n v="0.25"/>
    <x v="8"/>
  </r>
  <r>
    <x v="1441"/>
    <x v="0"/>
    <s v="Sao Paulo"/>
    <x v="0"/>
    <n v="8"/>
    <n v="9"/>
    <n v="3072.61"/>
    <n v="6"/>
    <n v="0"/>
    <n v="4.5"/>
    <n v="0"/>
    <x v="0"/>
  </r>
  <r>
    <x v="1441"/>
    <x v="0"/>
    <s v="Sao Paulo"/>
    <x v="1"/>
    <n v="9"/>
    <n v="11"/>
    <n v="1487.36"/>
    <n v="9"/>
    <n v="2"/>
    <n v="3.67"/>
    <n v="0.22222222222222221"/>
    <x v="1"/>
  </r>
  <r>
    <x v="1441"/>
    <x v="0"/>
    <s v="Sao Paulo"/>
    <x v="9"/>
    <n v="7"/>
    <n v="11"/>
    <n v="953.41"/>
    <n v="7"/>
    <n v="2"/>
    <n v="3.29"/>
    <n v="0.2857142857142857"/>
    <x v="9"/>
  </r>
  <r>
    <x v="1441"/>
    <x v="0"/>
    <s v="Sao Paulo"/>
    <x v="10"/>
    <n v="9"/>
    <n v="11"/>
    <n v="3358.23"/>
    <n v="9"/>
    <n v="3"/>
    <n v="4.5599999999999996"/>
    <n v="0.33333333333333331"/>
    <x v="10"/>
  </r>
  <r>
    <x v="1441"/>
    <x v="0"/>
    <s v="Sao Paulo"/>
    <x v="11"/>
    <n v="17"/>
    <n v="19"/>
    <n v="3345.72"/>
    <n v="17"/>
    <n v="0"/>
    <n v="4.71"/>
    <n v="0"/>
    <x v="11"/>
  </r>
  <r>
    <x v="1441"/>
    <x v="0"/>
    <s v="Sao Paulo"/>
    <x v="12"/>
    <n v="5"/>
    <n v="8"/>
    <n v="1383.46"/>
    <n v="5"/>
    <n v="1"/>
    <n v="2.8"/>
    <n v="0.2"/>
    <x v="12"/>
  </r>
  <r>
    <x v="1441"/>
    <x v="0"/>
    <s v="Sao Paulo"/>
    <x v="13"/>
    <n v="8"/>
    <n v="8"/>
    <n v="736.86"/>
    <n v="8"/>
    <n v="1"/>
    <n v="3.63"/>
    <n v="0.125"/>
    <x v="13"/>
  </r>
  <r>
    <x v="1441"/>
    <x v="0"/>
    <s v="Sao Paulo"/>
    <x v="14"/>
    <n v="10"/>
    <n v="12"/>
    <n v="958.65"/>
    <n v="10"/>
    <n v="0"/>
    <n v="4.4000000000000004"/>
    <n v="0"/>
    <x v="14"/>
  </r>
  <r>
    <x v="1441"/>
    <x v="0"/>
    <s v="Sao Paulo"/>
    <x v="18"/>
    <n v="4"/>
    <n v="5"/>
    <n v="1315.72"/>
    <n v="4"/>
    <n v="1"/>
    <n v="4"/>
    <n v="0.25"/>
    <x v="18"/>
  </r>
  <r>
    <x v="1441"/>
    <x v="0"/>
    <s v="Sao Paulo"/>
    <x v="15"/>
    <n v="3"/>
    <n v="3"/>
    <n v="1121.53"/>
    <n v="3"/>
    <n v="0"/>
    <n v="4.33"/>
    <n v="0"/>
    <x v="15"/>
  </r>
  <r>
    <x v="1441"/>
    <x v="0"/>
    <s v="Sao Paulo"/>
    <x v="16"/>
    <n v="2"/>
    <n v="3"/>
    <n v="290.98"/>
    <n v="2"/>
    <n v="0"/>
    <n v="3"/>
    <n v="0"/>
    <x v="16"/>
  </r>
  <r>
    <x v="1441"/>
    <x v="0"/>
    <s v="Sao Paulo"/>
    <x v="19"/>
    <n v="1"/>
    <n v="1"/>
    <n v="758.32"/>
    <n v="1"/>
    <n v="0"/>
    <n v="5"/>
    <n v="0"/>
    <x v="19"/>
  </r>
  <r>
    <x v="1442"/>
    <x v="4"/>
    <s v="Curitiba"/>
    <x v="5"/>
    <n v="1"/>
    <n v="1"/>
    <n v="426.09"/>
    <n v="1"/>
    <n v="0"/>
    <n v="5"/>
    <n v="0"/>
    <x v="5"/>
  </r>
  <r>
    <x v="1442"/>
    <x v="4"/>
    <s v="Curitiba"/>
    <x v="6"/>
    <n v="1"/>
    <n v="1"/>
    <n v="387.49"/>
    <n v="1"/>
    <n v="0"/>
    <n v="5"/>
    <n v="0"/>
    <x v="6"/>
  </r>
  <r>
    <x v="1442"/>
    <x v="4"/>
    <s v="Curitiba"/>
    <x v="0"/>
    <n v="3"/>
    <n v="3"/>
    <n v="1195.69"/>
    <n v="3"/>
    <n v="0"/>
    <n v="5"/>
    <n v="0"/>
    <x v="0"/>
  </r>
  <r>
    <x v="1442"/>
    <x v="4"/>
    <s v="Curitiba"/>
    <x v="1"/>
    <n v="4"/>
    <n v="4"/>
    <n v="1015.08"/>
    <n v="4"/>
    <n v="0"/>
    <n v="5"/>
    <n v="0"/>
    <x v="1"/>
  </r>
  <r>
    <x v="1442"/>
    <x v="4"/>
    <s v="Curitiba"/>
    <x v="9"/>
    <n v="9"/>
    <n v="9"/>
    <n v="2302.59"/>
    <n v="9"/>
    <n v="2"/>
    <n v="2.56"/>
    <n v="0.22222222222222221"/>
    <x v="9"/>
  </r>
  <r>
    <x v="1442"/>
    <x v="4"/>
    <s v="Curitiba"/>
    <x v="10"/>
    <n v="9"/>
    <n v="9"/>
    <n v="3833.93"/>
    <n v="9"/>
    <n v="0"/>
    <n v="4.1100000000000003"/>
    <n v="0"/>
    <x v="10"/>
  </r>
  <r>
    <x v="1442"/>
    <x v="4"/>
    <s v="Curitiba"/>
    <x v="11"/>
    <n v="8"/>
    <n v="12"/>
    <n v="2956.08"/>
    <n v="8"/>
    <n v="0"/>
    <n v="4.1900000000000004"/>
    <n v="0"/>
    <x v="11"/>
  </r>
  <r>
    <x v="1442"/>
    <x v="4"/>
    <s v="Curitiba"/>
    <x v="12"/>
    <n v="5"/>
    <n v="6"/>
    <n v="1083.9000000000001"/>
    <n v="5"/>
    <n v="0"/>
    <n v="4.8"/>
    <n v="0"/>
    <x v="12"/>
  </r>
  <r>
    <x v="1442"/>
    <x v="4"/>
    <s v="Curitiba"/>
    <x v="13"/>
    <n v="2"/>
    <n v="2"/>
    <n v="491.79"/>
    <n v="2"/>
    <n v="0"/>
    <n v="5"/>
    <n v="0"/>
    <x v="13"/>
  </r>
  <r>
    <x v="1442"/>
    <x v="4"/>
    <s v="Curitiba"/>
    <x v="14"/>
    <n v="3"/>
    <n v="3"/>
    <n v="1005.68"/>
    <n v="3"/>
    <n v="0"/>
    <n v="4.67"/>
    <n v="0"/>
    <x v="14"/>
  </r>
  <r>
    <x v="1442"/>
    <x v="4"/>
    <s v="Curitiba"/>
    <x v="18"/>
    <n v="8"/>
    <n v="8"/>
    <n v="2754.69"/>
    <n v="8"/>
    <n v="0"/>
    <n v="4.38"/>
    <n v="0"/>
    <x v="18"/>
  </r>
  <r>
    <x v="1442"/>
    <x v="4"/>
    <s v="Curitiba"/>
    <x v="15"/>
    <n v="6"/>
    <n v="6"/>
    <n v="1401.17"/>
    <n v="6"/>
    <n v="0"/>
    <n v="4.33"/>
    <n v="0"/>
    <x v="15"/>
  </r>
  <r>
    <x v="1442"/>
    <x v="4"/>
    <s v="Curitiba"/>
    <x v="16"/>
    <n v="2"/>
    <n v="2"/>
    <n v="861.21"/>
    <n v="2"/>
    <n v="0"/>
    <n v="4.5"/>
    <n v="0"/>
    <x v="16"/>
  </r>
  <r>
    <x v="1442"/>
    <x v="4"/>
    <s v="Curitiba"/>
    <x v="19"/>
    <n v="3"/>
    <n v="3"/>
    <n v="739.9"/>
    <n v="3"/>
    <n v="0"/>
    <n v="4.67"/>
    <n v="0"/>
    <x v="19"/>
  </r>
  <r>
    <x v="1443"/>
    <x v="7"/>
    <s v="Xaxim"/>
    <x v="0"/>
    <n v="1"/>
    <n v="1"/>
    <n v="128.02000000000001"/>
    <n v="1"/>
    <n v="0"/>
    <n v="1"/>
    <n v="0"/>
    <x v="0"/>
  </r>
  <r>
    <x v="1443"/>
    <x v="7"/>
    <s v="Xaxim"/>
    <x v="13"/>
    <n v="1"/>
    <n v="1"/>
    <n v="282.39999999999998"/>
    <n v="1"/>
    <n v="0"/>
    <n v="4"/>
    <n v="0"/>
    <x v="13"/>
  </r>
  <r>
    <x v="1444"/>
    <x v="0"/>
    <s v="Sao Paulo"/>
    <x v="18"/>
    <n v="5"/>
    <n v="5"/>
    <n v="563.72"/>
    <n v="5"/>
    <n v="0"/>
    <n v="4.5999999999999996"/>
    <n v="0"/>
    <x v="18"/>
  </r>
  <r>
    <x v="1444"/>
    <x v="0"/>
    <s v="Sao Paulo"/>
    <x v="15"/>
    <n v="7"/>
    <n v="7"/>
    <n v="576.91999999999996"/>
    <n v="7"/>
    <n v="1"/>
    <n v="4.57"/>
    <n v="0.14285714285714285"/>
    <x v="15"/>
  </r>
  <r>
    <x v="1444"/>
    <x v="0"/>
    <s v="Sao Paulo"/>
    <x v="16"/>
    <n v="2"/>
    <n v="2"/>
    <n v="95.98"/>
    <n v="2"/>
    <n v="0"/>
    <n v="4"/>
    <n v="0"/>
    <x v="16"/>
  </r>
  <r>
    <x v="1444"/>
    <x v="0"/>
    <s v="Sao Paulo"/>
    <x v="19"/>
    <n v="1"/>
    <n v="1"/>
    <n v="74.459999999999994"/>
    <n v="1"/>
    <n v="0"/>
    <n v="1"/>
    <n v="0"/>
    <x v="19"/>
  </r>
  <r>
    <x v="1445"/>
    <x v="0"/>
    <s v="Sao Paulo"/>
    <x v="3"/>
    <n v="1"/>
    <n v="1"/>
    <n v="15.22"/>
    <n v="1"/>
    <n v="0"/>
    <n v="5"/>
    <n v="0"/>
    <x v="3"/>
  </r>
  <r>
    <x v="1446"/>
    <x v="0"/>
    <s v="Sao Bernardo Do Campo"/>
    <x v="17"/>
    <n v="1"/>
    <n v="1"/>
    <n v="101.14"/>
    <n v="1"/>
    <n v="0"/>
    <n v="5"/>
    <n v="0"/>
    <x v="17"/>
  </r>
  <r>
    <x v="1446"/>
    <x v="0"/>
    <s v="Sao Bernardo Do Campo"/>
    <x v="2"/>
    <n v="3"/>
    <n v="3"/>
    <n v="101.54"/>
    <n v="3"/>
    <n v="0"/>
    <n v="4"/>
    <n v="0"/>
    <x v="2"/>
  </r>
  <r>
    <x v="1446"/>
    <x v="0"/>
    <s v="Sao Bernardo Do Campo"/>
    <x v="3"/>
    <n v="12"/>
    <n v="13"/>
    <n v="1001.94"/>
    <n v="12"/>
    <n v="1"/>
    <n v="3.83"/>
    <n v="8.3333333333333329E-2"/>
    <x v="3"/>
  </r>
  <r>
    <x v="1446"/>
    <x v="0"/>
    <s v="Sao Bernardo Do Campo"/>
    <x v="4"/>
    <n v="9"/>
    <n v="12"/>
    <n v="759.56"/>
    <n v="9"/>
    <n v="1"/>
    <n v="3.78"/>
    <n v="0.1111111111111111"/>
    <x v="4"/>
  </r>
  <r>
    <x v="1446"/>
    <x v="0"/>
    <s v="Sao Bernardo Do Campo"/>
    <x v="5"/>
    <n v="16"/>
    <n v="18"/>
    <n v="1033.6099999999999"/>
    <n v="16"/>
    <n v="1"/>
    <n v="4.5"/>
    <n v="6.25E-2"/>
    <x v="5"/>
  </r>
  <r>
    <x v="1446"/>
    <x v="0"/>
    <s v="Sao Bernardo Do Campo"/>
    <x v="6"/>
    <n v="12"/>
    <n v="12"/>
    <n v="647.20000000000005"/>
    <n v="11"/>
    <n v="0"/>
    <n v="4.5"/>
    <n v="0"/>
    <x v="6"/>
  </r>
  <r>
    <x v="1446"/>
    <x v="0"/>
    <s v="Sao Bernardo Do Campo"/>
    <x v="7"/>
    <n v="7"/>
    <n v="7"/>
    <n v="401.84"/>
    <n v="7"/>
    <n v="0"/>
    <n v="4.57"/>
    <n v="0"/>
    <x v="7"/>
  </r>
  <r>
    <x v="1446"/>
    <x v="0"/>
    <s v="Sao Bernardo Do Campo"/>
    <x v="8"/>
    <n v="11"/>
    <n v="11"/>
    <n v="608.66999999999996"/>
    <n v="11"/>
    <n v="0"/>
    <n v="3.82"/>
    <n v="0"/>
    <x v="8"/>
  </r>
  <r>
    <x v="1446"/>
    <x v="0"/>
    <s v="Sao Bernardo Do Campo"/>
    <x v="0"/>
    <n v="6"/>
    <n v="6"/>
    <n v="295.67"/>
    <n v="6"/>
    <n v="0"/>
    <n v="4.17"/>
    <n v="0"/>
    <x v="0"/>
  </r>
  <r>
    <x v="1446"/>
    <x v="0"/>
    <s v="Sao Bernardo Do Campo"/>
    <x v="1"/>
    <n v="8"/>
    <n v="8"/>
    <n v="421.97"/>
    <n v="8"/>
    <n v="0"/>
    <n v="4.25"/>
    <n v="0"/>
    <x v="1"/>
  </r>
  <r>
    <x v="1446"/>
    <x v="0"/>
    <s v="Sao Bernardo Do Campo"/>
    <x v="9"/>
    <n v="7"/>
    <n v="7"/>
    <n v="500.11"/>
    <n v="7"/>
    <n v="0"/>
    <n v="4.43"/>
    <n v="0"/>
    <x v="9"/>
  </r>
  <r>
    <x v="1446"/>
    <x v="0"/>
    <s v="Sao Bernardo Do Campo"/>
    <x v="10"/>
    <n v="4"/>
    <n v="4"/>
    <n v="226.86"/>
    <n v="4"/>
    <n v="0"/>
    <n v="4.75"/>
    <n v="0"/>
    <x v="10"/>
  </r>
  <r>
    <x v="1446"/>
    <x v="0"/>
    <s v="Sao Bernardo Do Campo"/>
    <x v="11"/>
    <n v="3"/>
    <n v="4"/>
    <n v="575.01"/>
    <n v="3"/>
    <n v="0"/>
    <n v="4.67"/>
    <n v="0"/>
    <x v="11"/>
  </r>
  <r>
    <x v="1446"/>
    <x v="0"/>
    <s v="Sao Bernardo Do Campo"/>
    <x v="12"/>
    <n v="6"/>
    <n v="6"/>
    <n v="349.47"/>
    <n v="6"/>
    <n v="0"/>
    <n v="4"/>
    <n v="0"/>
    <x v="12"/>
  </r>
  <r>
    <x v="1446"/>
    <x v="0"/>
    <s v="Sao Bernardo Do Campo"/>
    <x v="13"/>
    <n v="6"/>
    <n v="7"/>
    <n v="423.65"/>
    <n v="6"/>
    <n v="1"/>
    <n v="3.67"/>
    <n v="0.16666666666666666"/>
    <x v="13"/>
  </r>
  <r>
    <x v="1446"/>
    <x v="0"/>
    <s v="Sao Bernardo Do Campo"/>
    <x v="14"/>
    <n v="6"/>
    <n v="6"/>
    <n v="442.07"/>
    <n v="6"/>
    <n v="0"/>
    <n v="4.83"/>
    <n v="0"/>
    <x v="14"/>
  </r>
  <r>
    <x v="1446"/>
    <x v="0"/>
    <s v="Sao Bernardo Do Campo"/>
    <x v="18"/>
    <n v="2"/>
    <n v="2"/>
    <n v="186.73"/>
    <n v="2"/>
    <n v="0"/>
    <n v="4.5"/>
    <n v="0"/>
    <x v="18"/>
  </r>
  <r>
    <x v="1446"/>
    <x v="0"/>
    <s v="Sao Bernardo Do Campo"/>
    <x v="15"/>
    <n v="7"/>
    <n v="9"/>
    <n v="586.62"/>
    <n v="7"/>
    <n v="0"/>
    <n v="4.1399999999999997"/>
    <n v="0"/>
    <x v="15"/>
  </r>
  <r>
    <x v="1446"/>
    <x v="0"/>
    <s v="Sao Bernardo Do Campo"/>
    <x v="16"/>
    <n v="6"/>
    <n v="7"/>
    <n v="439.82"/>
    <n v="6"/>
    <n v="0"/>
    <n v="4.33"/>
    <n v="0"/>
    <x v="16"/>
  </r>
  <r>
    <x v="1446"/>
    <x v="0"/>
    <s v="Sao Bernardo Do Campo"/>
    <x v="19"/>
    <n v="2"/>
    <n v="2"/>
    <n v="61.82"/>
    <n v="2"/>
    <n v="0"/>
    <n v="3.5"/>
    <n v="0"/>
    <x v="19"/>
  </r>
  <r>
    <x v="1447"/>
    <x v="4"/>
    <s v="Curitiba"/>
    <x v="20"/>
    <n v="1"/>
    <n v="1"/>
    <n v="178.11"/>
    <n v="1"/>
    <n v="0"/>
    <n v="5"/>
    <n v="0"/>
    <x v="20"/>
  </r>
  <r>
    <x v="1447"/>
    <x v="4"/>
    <s v="Curitiba"/>
    <x v="17"/>
    <n v="5"/>
    <n v="9"/>
    <n v="1048.06"/>
    <n v="5"/>
    <n v="0"/>
    <n v="4.4000000000000004"/>
    <n v="0"/>
    <x v="17"/>
  </r>
  <r>
    <x v="1447"/>
    <x v="4"/>
    <s v="Curitiba"/>
    <x v="2"/>
    <n v="11"/>
    <n v="13"/>
    <n v="1618.93"/>
    <n v="11"/>
    <n v="0"/>
    <n v="3.91"/>
    <n v="0"/>
    <x v="2"/>
  </r>
  <r>
    <x v="1447"/>
    <x v="4"/>
    <s v="Curitiba"/>
    <x v="3"/>
    <n v="8"/>
    <n v="9"/>
    <n v="1148.75"/>
    <n v="8"/>
    <n v="0"/>
    <n v="4.88"/>
    <n v="0"/>
    <x v="3"/>
  </r>
  <r>
    <x v="1447"/>
    <x v="4"/>
    <s v="Curitiba"/>
    <x v="4"/>
    <n v="3"/>
    <n v="3"/>
    <n v="361.01"/>
    <n v="3"/>
    <n v="0"/>
    <n v="4.67"/>
    <n v="0"/>
    <x v="4"/>
  </r>
  <r>
    <x v="1447"/>
    <x v="4"/>
    <s v="Curitiba"/>
    <x v="5"/>
    <n v="6"/>
    <n v="8"/>
    <n v="718.81"/>
    <n v="6"/>
    <n v="1"/>
    <n v="3.17"/>
    <n v="0.16666666666666666"/>
    <x v="5"/>
  </r>
  <r>
    <x v="1447"/>
    <x v="4"/>
    <s v="Curitiba"/>
    <x v="6"/>
    <n v="7"/>
    <n v="13"/>
    <n v="1103.54"/>
    <n v="7"/>
    <n v="0"/>
    <n v="4.8600000000000003"/>
    <n v="0"/>
    <x v="6"/>
  </r>
  <r>
    <x v="1447"/>
    <x v="4"/>
    <s v="Curitiba"/>
    <x v="7"/>
    <n v="13"/>
    <n v="14"/>
    <n v="2766.24"/>
    <n v="13"/>
    <n v="1"/>
    <n v="4.54"/>
    <n v="7.6923076923076927E-2"/>
    <x v="7"/>
  </r>
  <r>
    <x v="1447"/>
    <x v="4"/>
    <s v="Curitiba"/>
    <x v="8"/>
    <n v="12"/>
    <n v="17"/>
    <n v="2052.4699999999998"/>
    <n v="12"/>
    <n v="1"/>
    <n v="4.08"/>
    <n v="8.3333333333333329E-2"/>
    <x v="8"/>
  </r>
  <r>
    <x v="1447"/>
    <x v="4"/>
    <s v="Curitiba"/>
    <x v="0"/>
    <n v="7"/>
    <n v="7"/>
    <n v="1573.34"/>
    <n v="7"/>
    <n v="2"/>
    <n v="4.1399999999999997"/>
    <n v="0.2857142857142857"/>
    <x v="0"/>
  </r>
  <r>
    <x v="1447"/>
    <x v="4"/>
    <s v="Curitiba"/>
    <x v="1"/>
    <n v="13"/>
    <n v="14"/>
    <n v="1578.39"/>
    <n v="13"/>
    <n v="0"/>
    <n v="4.6900000000000004"/>
    <n v="0"/>
    <x v="1"/>
  </r>
  <r>
    <x v="1447"/>
    <x v="4"/>
    <s v="Curitiba"/>
    <x v="9"/>
    <n v="32"/>
    <n v="48"/>
    <n v="6628.28"/>
    <n v="30"/>
    <n v="4"/>
    <n v="3.59"/>
    <n v="0.13333333333333333"/>
    <x v="9"/>
  </r>
  <r>
    <x v="1447"/>
    <x v="4"/>
    <s v="Curitiba"/>
    <x v="10"/>
    <n v="23"/>
    <n v="26"/>
    <n v="3546.13"/>
    <n v="22"/>
    <n v="7"/>
    <n v="3.61"/>
    <n v="0.31818181818181818"/>
    <x v="10"/>
  </r>
  <r>
    <x v="1447"/>
    <x v="4"/>
    <s v="Curitiba"/>
    <x v="11"/>
    <n v="27"/>
    <n v="32"/>
    <n v="4717.17"/>
    <n v="26"/>
    <n v="4"/>
    <n v="3.48"/>
    <n v="0.15384615384615385"/>
    <x v="11"/>
  </r>
  <r>
    <x v="1447"/>
    <x v="4"/>
    <s v="Curitiba"/>
    <x v="12"/>
    <n v="21"/>
    <n v="24"/>
    <n v="3414.72"/>
    <n v="20"/>
    <n v="4"/>
    <n v="3.62"/>
    <n v="0.2"/>
    <x v="12"/>
  </r>
  <r>
    <x v="1447"/>
    <x v="4"/>
    <s v="Curitiba"/>
    <x v="13"/>
    <n v="39"/>
    <n v="42"/>
    <n v="6140.97"/>
    <n v="38"/>
    <n v="4"/>
    <n v="4.21"/>
    <n v="0.10526315789473684"/>
    <x v="13"/>
  </r>
  <r>
    <x v="1447"/>
    <x v="4"/>
    <s v="Curitiba"/>
    <x v="14"/>
    <n v="31"/>
    <n v="35"/>
    <n v="5823.85"/>
    <n v="30"/>
    <n v="0"/>
    <n v="4.2699999999999996"/>
    <n v="0"/>
    <x v="14"/>
  </r>
  <r>
    <x v="1447"/>
    <x v="4"/>
    <s v="Curitiba"/>
    <x v="18"/>
    <n v="16"/>
    <n v="21"/>
    <n v="2849.97"/>
    <n v="16"/>
    <n v="0"/>
    <n v="4.4400000000000004"/>
    <n v="0"/>
    <x v="18"/>
  </r>
  <r>
    <x v="1447"/>
    <x v="4"/>
    <s v="Curitiba"/>
    <x v="15"/>
    <n v="11"/>
    <n v="12"/>
    <n v="2298.1999999999998"/>
    <n v="11"/>
    <n v="0"/>
    <n v="4.3600000000000003"/>
    <n v="0"/>
    <x v="15"/>
  </r>
  <r>
    <x v="1447"/>
    <x v="4"/>
    <s v="Curitiba"/>
    <x v="16"/>
    <n v="16"/>
    <n v="20"/>
    <n v="3214.69"/>
    <n v="16"/>
    <n v="1"/>
    <n v="4.88"/>
    <n v="6.25E-2"/>
    <x v="16"/>
  </r>
  <r>
    <x v="1447"/>
    <x v="4"/>
    <s v="Curitiba"/>
    <x v="19"/>
    <n v="17"/>
    <n v="20"/>
    <n v="2123.2399999999998"/>
    <n v="17"/>
    <n v="0"/>
    <n v="4.41"/>
    <n v="0"/>
    <x v="19"/>
  </r>
  <r>
    <x v="1448"/>
    <x v="0"/>
    <s v="Guarulhos"/>
    <x v="16"/>
    <n v="1"/>
    <n v="2"/>
    <n v="118.74"/>
    <n v="1"/>
    <n v="0"/>
    <n v="3"/>
    <n v="0"/>
    <x v="16"/>
  </r>
  <r>
    <x v="1448"/>
    <x v="0"/>
    <s v="Guarulhos"/>
    <x v="19"/>
    <n v="3"/>
    <n v="4"/>
    <n v="230.24"/>
    <n v="3"/>
    <n v="0"/>
    <n v="4.67"/>
    <n v="0"/>
    <x v="19"/>
  </r>
  <r>
    <x v="1449"/>
    <x v="0"/>
    <s v="Sao Paulo"/>
    <x v="15"/>
    <n v="1"/>
    <n v="1"/>
    <n v="77.7"/>
    <n v="1"/>
    <n v="0"/>
    <n v="2"/>
    <n v="0"/>
    <x v="15"/>
  </r>
  <r>
    <x v="1449"/>
    <x v="0"/>
    <s v="Sao Paulo"/>
    <x v="16"/>
    <n v="1"/>
    <n v="1"/>
    <n v="81.510000000000005"/>
    <n v="1"/>
    <n v="0"/>
    <n v="5"/>
    <n v="0"/>
    <x v="16"/>
  </r>
  <r>
    <x v="1449"/>
    <x v="0"/>
    <s v="Sao Paulo"/>
    <x v="19"/>
    <n v="4"/>
    <n v="4"/>
    <n v="369.12"/>
    <n v="4"/>
    <n v="0"/>
    <n v="4.75"/>
    <n v="0"/>
    <x v="19"/>
  </r>
  <r>
    <x v="1450"/>
    <x v="0"/>
    <s v="Sao Paulo"/>
    <x v="15"/>
    <n v="1"/>
    <n v="1"/>
    <n v="72.27"/>
    <n v="1"/>
    <n v="0"/>
    <n v="4"/>
    <n v="0"/>
    <x v="15"/>
  </r>
  <r>
    <x v="1450"/>
    <x v="0"/>
    <s v="Sao Paulo"/>
    <x v="16"/>
    <n v="2"/>
    <n v="2"/>
    <n v="170.16"/>
    <n v="2"/>
    <n v="0"/>
    <n v="4.5"/>
    <n v="0"/>
    <x v="16"/>
  </r>
  <r>
    <x v="1451"/>
    <x v="0"/>
    <s v="Diadema"/>
    <x v="12"/>
    <n v="1"/>
    <n v="1"/>
    <n v="92.29"/>
    <n v="1"/>
    <n v="1"/>
    <n v="1"/>
    <n v="1"/>
    <x v="12"/>
  </r>
  <r>
    <x v="1451"/>
    <x v="0"/>
    <s v="Diadema"/>
    <x v="13"/>
    <n v="2"/>
    <n v="2"/>
    <n v="213.37"/>
    <n v="2"/>
    <n v="0"/>
    <n v="4.5"/>
    <n v="0"/>
    <x v="13"/>
  </r>
  <r>
    <x v="1451"/>
    <x v="0"/>
    <s v="Diadema"/>
    <x v="18"/>
    <n v="3"/>
    <n v="3"/>
    <n v="237.3"/>
    <n v="3"/>
    <n v="1"/>
    <n v="3.67"/>
    <n v="0.33333333333333331"/>
    <x v="18"/>
  </r>
  <r>
    <x v="1451"/>
    <x v="0"/>
    <s v="Diadema"/>
    <x v="15"/>
    <n v="12"/>
    <n v="12"/>
    <n v="1173.52"/>
    <n v="12"/>
    <n v="0"/>
    <n v="4.83"/>
    <n v="0"/>
    <x v="15"/>
  </r>
  <r>
    <x v="1451"/>
    <x v="0"/>
    <s v="Diadema"/>
    <x v="16"/>
    <n v="5"/>
    <n v="5"/>
    <n v="600.79999999999995"/>
    <n v="5"/>
    <n v="1"/>
    <n v="4.2"/>
    <n v="0.2"/>
    <x v="16"/>
  </r>
  <r>
    <x v="1451"/>
    <x v="0"/>
    <s v="Diadema"/>
    <x v="19"/>
    <n v="3"/>
    <n v="3"/>
    <n v="296.3"/>
    <n v="3"/>
    <n v="0"/>
    <n v="5"/>
    <n v="0"/>
    <x v="19"/>
  </r>
  <r>
    <x v="1452"/>
    <x v="8"/>
    <s v="Lajeado"/>
    <x v="2"/>
    <n v="2"/>
    <n v="2"/>
    <n v="1082.56"/>
    <n v="0"/>
    <n v="0"/>
    <n v="1"/>
    <m/>
    <x v="2"/>
  </r>
  <r>
    <x v="1453"/>
    <x v="12"/>
    <s v="Brasilia"/>
    <x v="11"/>
    <n v="1"/>
    <n v="1"/>
    <n v="138.29"/>
    <n v="1"/>
    <n v="0"/>
    <n v="5"/>
    <n v="0"/>
    <x v="11"/>
  </r>
  <r>
    <x v="1453"/>
    <x v="12"/>
    <s v="Brasilia"/>
    <x v="12"/>
    <n v="4"/>
    <n v="4"/>
    <n v="588.82000000000005"/>
    <n v="4"/>
    <n v="0"/>
    <n v="4.5"/>
    <n v="0"/>
    <x v="12"/>
  </r>
  <r>
    <x v="1453"/>
    <x v="12"/>
    <s v="Brasilia"/>
    <x v="13"/>
    <n v="2"/>
    <n v="2"/>
    <n v="479.81"/>
    <n v="2"/>
    <n v="0"/>
    <n v="5"/>
    <n v="0"/>
    <x v="13"/>
  </r>
  <r>
    <x v="1453"/>
    <x v="12"/>
    <s v="Brasilia"/>
    <x v="14"/>
    <n v="1"/>
    <n v="1"/>
    <n v="670.2"/>
    <n v="1"/>
    <n v="0"/>
    <n v="5"/>
    <n v="0"/>
    <x v="14"/>
  </r>
  <r>
    <x v="1453"/>
    <x v="12"/>
    <s v="Brasilia"/>
    <x v="18"/>
    <n v="4"/>
    <n v="4"/>
    <n v="593.46"/>
    <n v="4"/>
    <n v="0"/>
    <n v="4.5"/>
    <n v="0"/>
    <x v="18"/>
  </r>
  <r>
    <x v="1453"/>
    <x v="12"/>
    <s v="Brasilia"/>
    <x v="15"/>
    <n v="1"/>
    <n v="1"/>
    <n v="127.64"/>
    <n v="1"/>
    <n v="0"/>
    <n v="5"/>
    <n v="0"/>
    <x v="15"/>
  </r>
  <r>
    <x v="1453"/>
    <x v="12"/>
    <s v="Brasilia"/>
    <x v="16"/>
    <n v="3"/>
    <n v="3"/>
    <n v="810.8"/>
    <n v="3"/>
    <n v="0"/>
    <n v="5"/>
    <n v="0"/>
    <x v="16"/>
  </r>
  <r>
    <x v="1453"/>
    <x v="12"/>
    <s v="Brasilia"/>
    <x v="19"/>
    <n v="2"/>
    <n v="2"/>
    <n v="683.19"/>
    <n v="2"/>
    <n v="0"/>
    <n v="5"/>
    <n v="0"/>
    <x v="19"/>
  </r>
  <r>
    <x v="1454"/>
    <x v="5"/>
    <s v="Campos Dos Goytacazes"/>
    <x v="18"/>
    <n v="8"/>
    <n v="8"/>
    <n v="1195.45"/>
    <n v="8"/>
    <n v="0"/>
    <n v="4.88"/>
    <n v="0"/>
    <x v="18"/>
  </r>
  <r>
    <x v="1454"/>
    <x v="5"/>
    <s v="Campos Dos Goytacazes"/>
    <x v="16"/>
    <n v="3"/>
    <n v="4"/>
    <n v="692.99"/>
    <n v="3"/>
    <n v="0"/>
    <n v="3.33"/>
    <n v="0"/>
    <x v="16"/>
  </r>
  <r>
    <x v="1455"/>
    <x v="0"/>
    <s v="Osasco"/>
    <x v="8"/>
    <n v="1"/>
    <n v="1"/>
    <n v="207.65"/>
    <n v="1"/>
    <n v="0"/>
    <n v="5"/>
    <n v="0"/>
    <x v="8"/>
  </r>
  <r>
    <x v="1455"/>
    <x v="0"/>
    <s v="Osasco"/>
    <x v="1"/>
    <n v="1"/>
    <n v="1"/>
    <n v="142.41"/>
    <n v="1"/>
    <n v="0"/>
    <n v="5"/>
    <n v="0"/>
    <x v="1"/>
  </r>
  <r>
    <x v="1455"/>
    <x v="0"/>
    <s v="Osasco"/>
    <x v="9"/>
    <n v="5"/>
    <n v="5"/>
    <n v="858.65"/>
    <n v="5"/>
    <n v="1"/>
    <n v="3.8"/>
    <n v="0.2"/>
    <x v="9"/>
  </r>
  <r>
    <x v="1455"/>
    <x v="0"/>
    <s v="Osasco"/>
    <x v="12"/>
    <n v="1"/>
    <n v="1"/>
    <n v="210.27"/>
    <n v="1"/>
    <n v="0"/>
    <n v="1"/>
    <n v="0"/>
    <x v="12"/>
  </r>
  <r>
    <x v="1455"/>
    <x v="0"/>
    <s v="Osasco"/>
    <x v="15"/>
    <n v="1"/>
    <n v="1"/>
    <n v="327.01"/>
    <n v="1"/>
    <n v="0"/>
    <n v="5"/>
    <n v="0"/>
    <x v="15"/>
  </r>
  <r>
    <x v="1456"/>
    <x v="0"/>
    <s v="Araraquara"/>
    <x v="18"/>
    <n v="1"/>
    <n v="1"/>
    <n v="511.76"/>
    <n v="1"/>
    <n v="0"/>
    <n v="4"/>
    <n v="0"/>
    <x v="18"/>
  </r>
  <r>
    <x v="1457"/>
    <x v="0"/>
    <s v="Campinas"/>
    <x v="9"/>
    <n v="1"/>
    <n v="1"/>
    <n v="136.30000000000001"/>
    <n v="1"/>
    <n v="1"/>
    <n v="1"/>
    <n v="1"/>
    <x v="9"/>
  </r>
  <r>
    <x v="1458"/>
    <x v="0"/>
    <s v="Campinas"/>
    <x v="6"/>
    <n v="1"/>
    <n v="2"/>
    <n v="129.56"/>
    <n v="1"/>
    <n v="0"/>
    <n v="5"/>
    <n v="0"/>
    <x v="6"/>
  </r>
  <r>
    <x v="1459"/>
    <x v="0"/>
    <s v="Sao Paulo"/>
    <x v="3"/>
    <n v="1"/>
    <n v="1"/>
    <n v="25.51"/>
    <n v="1"/>
    <n v="0"/>
    <n v="5"/>
    <n v="0"/>
    <x v="3"/>
  </r>
  <r>
    <x v="1459"/>
    <x v="0"/>
    <s v="Sao Paulo"/>
    <x v="4"/>
    <n v="1"/>
    <n v="1"/>
    <n v="140.05000000000001"/>
    <n v="1"/>
    <n v="0"/>
    <n v="4"/>
    <n v="0"/>
    <x v="4"/>
  </r>
  <r>
    <x v="1459"/>
    <x v="0"/>
    <s v="Sao Paulo"/>
    <x v="5"/>
    <n v="2"/>
    <n v="2"/>
    <n v="1120.78"/>
    <n v="2"/>
    <n v="0"/>
    <n v="5"/>
    <n v="0"/>
    <x v="5"/>
  </r>
  <r>
    <x v="1459"/>
    <x v="0"/>
    <s v="Sao Paulo"/>
    <x v="6"/>
    <n v="2"/>
    <n v="2"/>
    <n v="2817.93"/>
    <n v="2"/>
    <n v="0"/>
    <n v="5"/>
    <n v="0"/>
    <x v="6"/>
  </r>
  <r>
    <x v="1459"/>
    <x v="0"/>
    <s v="Sao Paulo"/>
    <x v="7"/>
    <n v="3"/>
    <n v="3"/>
    <n v="1382.11"/>
    <n v="3"/>
    <n v="0"/>
    <n v="3.83"/>
    <n v="0"/>
    <x v="7"/>
  </r>
  <r>
    <x v="1459"/>
    <x v="0"/>
    <s v="Sao Paulo"/>
    <x v="8"/>
    <n v="3"/>
    <n v="4"/>
    <n v="182.35"/>
    <n v="3"/>
    <n v="0"/>
    <n v="4.67"/>
    <n v="0"/>
    <x v="8"/>
  </r>
  <r>
    <x v="1459"/>
    <x v="0"/>
    <s v="Sao Paulo"/>
    <x v="1"/>
    <n v="3"/>
    <n v="5"/>
    <n v="184.37"/>
    <n v="3"/>
    <n v="0"/>
    <n v="3.33"/>
    <n v="0"/>
    <x v="1"/>
  </r>
  <r>
    <x v="1459"/>
    <x v="0"/>
    <s v="Sao Paulo"/>
    <x v="9"/>
    <n v="2"/>
    <n v="2"/>
    <n v="49.39"/>
    <n v="2"/>
    <n v="0"/>
    <n v="4.5"/>
    <n v="0"/>
    <x v="9"/>
  </r>
  <r>
    <x v="1459"/>
    <x v="0"/>
    <s v="Sao Paulo"/>
    <x v="10"/>
    <n v="2"/>
    <n v="2"/>
    <n v="2839.86"/>
    <n v="2"/>
    <n v="2"/>
    <n v="2.5"/>
    <n v="1"/>
    <x v="10"/>
  </r>
  <r>
    <x v="1459"/>
    <x v="0"/>
    <s v="Sao Paulo"/>
    <x v="11"/>
    <n v="1"/>
    <n v="1"/>
    <n v="73.34"/>
    <n v="0"/>
    <n v="0"/>
    <n v="1"/>
    <m/>
    <x v="11"/>
  </r>
  <r>
    <x v="1460"/>
    <x v="13"/>
    <s v="Recife"/>
    <x v="0"/>
    <n v="1"/>
    <n v="1"/>
    <n v="665.59"/>
    <n v="1"/>
    <n v="0"/>
    <n v="5"/>
    <n v="0"/>
    <x v="0"/>
  </r>
  <r>
    <x v="1460"/>
    <x v="13"/>
    <s v="Recife"/>
    <x v="9"/>
    <n v="2"/>
    <n v="2"/>
    <n v="1107.82"/>
    <n v="2"/>
    <n v="1"/>
    <n v="2.5"/>
    <n v="0.5"/>
    <x v="9"/>
  </r>
  <r>
    <x v="1460"/>
    <x v="13"/>
    <s v="Recife"/>
    <x v="18"/>
    <n v="1"/>
    <n v="1"/>
    <n v="566.19000000000005"/>
    <n v="1"/>
    <n v="0"/>
    <n v="5"/>
    <n v="0"/>
    <x v="18"/>
  </r>
  <r>
    <x v="1460"/>
    <x v="13"/>
    <s v="Recife"/>
    <x v="15"/>
    <n v="1"/>
    <n v="1"/>
    <n v="167.61"/>
    <n v="1"/>
    <n v="0"/>
    <n v="5"/>
    <n v="0"/>
    <x v="15"/>
  </r>
  <r>
    <x v="1460"/>
    <x v="13"/>
    <s v="Recife"/>
    <x v="19"/>
    <n v="1"/>
    <n v="1"/>
    <n v="561.64"/>
    <n v="1"/>
    <n v="0"/>
    <n v="5"/>
    <n v="0"/>
    <x v="19"/>
  </r>
  <r>
    <x v="1461"/>
    <x v="8"/>
    <s v="Bento Goncalves"/>
    <x v="15"/>
    <n v="1"/>
    <n v="1"/>
    <n v="200.54"/>
    <n v="1"/>
    <n v="0"/>
    <n v="5"/>
    <n v="0"/>
    <x v="15"/>
  </r>
  <r>
    <x v="1462"/>
    <x v="0"/>
    <s v="Sao Paulo"/>
    <x v="18"/>
    <n v="1"/>
    <n v="1"/>
    <n v="117.63"/>
    <n v="1"/>
    <n v="0"/>
    <n v="5"/>
    <n v="0"/>
    <x v="18"/>
  </r>
  <r>
    <x v="1462"/>
    <x v="0"/>
    <s v="Sao Paulo"/>
    <x v="15"/>
    <n v="2"/>
    <n v="2"/>
    <n v="251.3"/>
    <n v="2"/>
    <n v="0"/>
    <n v="5"/>
    <n v="0"/>
    <x v="15"/>
  </r>
  <r>
    <x v="1462"/>
    <x v="0"/>
    <s v="Sao Paulo"/>
    <x v="19"/>
    <n v="8"/>
    <n v="8"/>
    <n v="1026.02"/>
    <n v="8"/>
    <n v="0"/>
    <n v="4.88"/>
    <n v="0"/>
    <x v="19"/>
  </r>
  <r>
    <x v="1463"/>
    <x v="0"/>
    <s v="Sao Paulo"/>
    <x v="19"/>
    <n v="2"/>
    <n v="2"/>
    <n v="152.04"/>
    <n v="2"/>
    <n v="0"/>
    <n v="4.5"/>
    <n v="0"/>
    <x v="19"/>
  </r>
  <r>
    <x v="1464"/>
    <x v="0"/>
    <s v="Bauru"/>
    <x v="1"/>
    <n v="1"/>
    <n v="1"/>
    <n v="255"/>
    <n v="1"/>
    <n v="0"/>
    <n v="4"/>
    <n v="0"/>
    <x v="1"/>
  </r>
  <r>
    <x v="1464"/>
    <x v="0"/>
    <s v="Bauru"/>
    <x v="9"/>
    <n v="5"/>
    <n v="5"/>
    <n v="1249.03"/>
    <n v="5"/>
    <n v="1"/>
    <n v="4.2"/>
    <n v="0.2"/>
    <x v="9"/>
  </r>
  <r>
    <x v="1464"/>
    <x v="0"/>
    <s v="Bauru"/>
    <x v="10"/>
    <n v="1"/>
    <n v="1"/>
    <n v="264.87"/>
    <n v="1"/>
    <n v="0"/>
    <n v="5"/>
    <n v="0"/>
    <x v="10"/>
  </r>
  <r>
    <x v="1465"/>
    <x v="0"/>
    <s v="Mogi Das Cruzes"/>
    <x v="3"/>
    <n v="1"/>
    <n v="1"/>
    <n v="97.11"/>
    <n v="1"/>
    <n v="0"/>
    <n v="4"/>
    <n v="0"/>
    <x v="3"/>
  </r>
  <r>
    <x v="1465"/>
    <x v="0"/>
    <s v="Mogi Das Cruzes"/>
    <x v="5"/>
    <n v="1"/>
    <n v="1"/>
    <n v="115.46"/>
    <n v="1"/>
    <n v="0"/>
    <n v="4.5"/>
    <n v="0"/>
    <x v="5"/>
  </r>
  <r>
    <x v="1466"/>
    <x v="0"/>
    <s v="Marilia"/>
    <x v="2"/>
    <n v="2"/>
    <n v="4"/>
    <n v="261.11"/>
    <n v="2"/>
    <n v="0"/>
    <n v="5"/>
    <n v="0"/>
    <x v="2"/>
  </r>
  <r>
    <x v="1466"/>
    <x v="0"/>
    <s v="Marilia"/>
    <x v="3"/>
    <n v="3"/>
    <n v="5"/>
    <n v="270.72000000000003"/>
    <n v="3"/>
    <n v="0"/>
    <n v="4"/>
    <n v="0"/>
    <x v="3"/>
  </r>
  <r>
    <x v="1466"/>
    <x v="0"/>
    <s v="Marilia"/>
    <x v="4"/>
    <n v="5"/>
    <n v="6"/>
    <n v="387.57"/>
    <n v="5"/>
    <n v="1"/>
    <n v="4.2"/>
    <n v="0.2"/>
    <x v="4"/>
  </r>
  <r>
    <x v="1466"/>
    <x v="0"/>
    <s v="Marilia"/>
    <x v="5"/>
    <n v="2"/>
    <n v="2"/>
    <n v="209.27"/>
    <n v="2"/>
    <n v="0"/>
    <n v="4"/>
    <n v="0"/>
    <x v="5"/>
  </r>
  <r>
    <x v="1466"/>
    <x v="0"/>
    <s v="Marilia"/>
    <x v="6"/>
    <n v="3"/>
    <n v="3"/>
    <n v="213.62"/>
    <n v="3"/>
    <n v="0"/>
    <n v="3.67"/>
    <n v="0"/>
    <x v="6"/>
  </r>
  <r>
    <x v="1466"/>
    <x v="0"/>
    <s v="Marilia"/>
    <x v="7"/>
    <n v="4"/>
    <n v="4"/>
    <n v="329.52"/>
    <n v="4"/>
    <n v="0"/>
    <n v="5"/>
    <n v="0"/>
    <x v="7"/>
  </r>
  <r>
    <x v="1466"/>
    <x v="0"/>
    <s v="Marilia"/>
    <x v="8"/>
    <n v="12"/>
    <n v="15"/>
    <n v="1023.96"/>
    <n v="12"/>
    <n v="1"/>
    <n v="4.58"/>
    <n v="8.3333333333333329E-2"/>
    <x v="8"/>
  </r>
  <r>
    <x v="1467"/>
    <x v="8"/>
    <s v="Santa Cruz Do Sul"/>
    <x v="2"/>
    <n v="1"/>
    <n v="1"/>
    <n v="182.4"/>
    <n v="1"/>
    <n v="0"/>
    <n v="4"/>
    <n v="0"/>
    <x v="2"/>
  </r>
  <r>
    <x v="1467"/>
    <x v="8"/>
    <s v="Santa Cruz Do Sul"/>
    <x v="3"/>
    <n v="1"/>
    <n v="1"/>
    <n v="47.78"/>
    <n v="1"/>
    <n v="0"/>
    <n v="5"/>
    <n v="0"/>
    <x v="3"/>
  </r>
  <r>
    <x v="1467"/>
    <x v="8"/>
    <s v="Santa Cruz Do Sul"/>
    <x v="7"/>
    <n v="1"/>
    <n v="1"/>
    <n v="223.26"/>
    <n v="1"/>
    <n v="0"/>
    <n v="5"/>
    <n v="0"/>
    <x v="7"/>
  </r>
  <r>
    <x v="1468"/>
    <x v="5"/>
    <s v="Rio De Janeiro"/>
    <x v="3"/>
    <n v="3"/>
    <n v="3"/>
    <n v="2513.0100000000002"/>
    <n v="3"/>
    <n v="0"/>
    <n v="5"/>
    <n v="0"/>
    <x v="3"/>
  </r>
  <r>
    <x v="1468"/>
    <x v="5"/>
    <s v="Rio De Janeiro"/>
    <x v="4"/>
    <n v="2"/>
    <n v="2"/>
    <n v="1401.18"/>
    <n v="2"/>
    <n v="0"/>
    <n v="4.5"/>
    <n v="0"/>
    <x v="4"/>
  </r>
  <r>
    <x v="1468"/>
    <x v="5"/>
    <s v="Rio De Janeiro"/>
    <x v="6"/>
    <n v="1"/>
    <n v="1"/>
    <n v="820.62"/>
    <n v="1"/>
    <n v="0"/>
    <n v="5"/>
    <n v="0"/>
    <x v="6"/>
  </r>
  <r>
    <x v="1468"/>
    <x v="5"/>
    <s v="Rio De Janeiro"/>
    <x v="7"/>
    <n v="2"/>
    <n v="2"/>
    <n v="1069.77"/>
    <n v="2"/>
    <n v="0"/>
    <n v="5"/>
    <n v="0"/>
    <x v="7"/>
  </r>
  <r>
    <x v="1468"/>
    <x v="5"/>
    <s v="Rio De Janeiro"/>
    <x v="8"/>
    <n v="2"/>
    <n v="4"/>
    <n v="2585.54"/>
    <n v="2"/>
    <n v="0"/>
    <n v="5"/>
    <n v="0"/>
    <x v="8"/>
  </r>
  <r>
    <x v="1468"/>
    <x v="5"/>
    <s v="Rio De Janeiro"/>
    <x v="0"/>
    <n v="1"/>
    <n v="1"/>
    <n v="752.04"/>
    <n v="1"/>
    <n v="0"/>
    <n v="5"/>
    <n v="0"/>
    <x v="0"/>
  </r>
  <r>
    <x v="1468"/>
    <x v="5"/>
    <s v="Rio De Janeiro"/>
    <x v="11"/>
    <n v="1"/>
    <n v="1"/>
    <n v="701.04"/>
    <n v="1"/>
    <n v="1"/>
    <n v="5"/>
    <n v="1"/>
    <x v="11"/>
  </r>
  <r>
    <x v="1468"/>
    <x v="5"/>
    <s v="Rio De Janeiro"/>
    <x v="12"/>
    <n v="1"/>
    <n v="1"/>
    <n v="75.66"/>
    <n v="1"/>
    <n v="0"/>
    <n v="4"/>
    <n v="0"/>
    <x v="12"/>
  </r>
  <r>
    <x v="1468"/>
    <x v="5"/>
    <s v="Rio De Janeiro"/>
    <x v="13"/>
    <n v="2"/>
    <n v="3"/>
    <n v="650.74"/>
    <n v="2"/>
    <n v="1"/>
    <n v="1"/>
    <n v="0.5"/>
    <x v="13"/>
  </r>
  <r>
    <x v="1468"/>
    <x v="5"/>
    <s v="Rio De Janeiro"/>
    <x v="18"/>
    <n v="3"/>
    <n v="5"/>
    <n v="958.62"/>
    <n v="3"/>
    <n v="0"/>
    <n v="5"/>
    <n v="0"/>
    <x v="18"/>
  </r>
  <r>
    <x v="1468"/>
    <x v="5"/>
    <s v="Rio De Janeiro"/>
    <x v="15"/>
    <n v="2"/>
    <n v="2"/>
    <n v="704.67"/>
    <n v="2"/>
    <n v="0"/>
    <n v="4.5"/>
    <n v="0"/>
    <x v="15"/>
  </r>
  <r>
    <x v="1468"/>
    <x v="5"/>
    <s v="Rio De Janeiro"/>
    <x v="19"/>
    <n v="2"/>
    <n v="2"/>
    <n v="245.94"/>
    <n v="2"/>
    <n v="0"/>
    <n v="5"/>
    <n v="0"/>
    <x v="19"/>
  </r>
  <r>
    <x v="1469"/>
    <x v="0"/>
    <s v="Ribeirao Preto"/>
    <x v="6"/>
    <n v="1"/>
    <n v="1"/>
    <n v="315.98"/>
    <n v="1"/>
    <n v="1"/>
    <n v="1"/>
    <n v="1"/>
    <x v="6"/>
  </r>
  <r>
    <x v="1469"/>
    <x v="0"/>
    <s v="Ribeirao Preto"/>
    <x v="0"/>
    <n v="1"/>
    <n v="1"/>
    <n v="337.77"/>
    <n v="0"/>
    <n v="0"/>
    <n v="2"/>
    <m/>
    <x v="0"/>
  </r>
  <r>
    <x v="1470"/>
    <x v="0"/>
    <s v="Araraquara"/>
    <x v="2"/>
    <n v="1"/>
    <n v="1"/>
    <n v="100.23"/>
    <n v="1"/>
    <n v="0"/>
    <n v="5"/>
    <n v="0"/>
    <x v="2"/>
  </r>
  <r>
    <x v="1470"/>
    <x v="0"/>
    <s v="Araraquara"/>
    <x v="4"/>
    <n v="3"/>
    <n v="3"/>
    <n v="142.81"/>
    <n v="3"/>
    <n v="1"/>
    <n v="5"/>
    <n v="0.33333333333333331"/>
    <x v="4"/>
  </r>
  <r>
    <x v="1470"/>
    <x v="0"/>
    <s v="Araraquara"/>
    <x v="5"/>
    <n v="4"/>
    <n v="4"/>
    <n v="251.03"/>
    <n v="3"/>
    <n v="1"/>
    <n v="3"/>
    <n v="0.33333333333333331"/>
    <x v="5"/>
  </r>
  <r>
    <x v="1471"/>
    <x v="4"/>
    <s v="Curitiba"/>
    <x v="0"/>
    <n v="1"/>
    <n v="1"/>
    <n v="364.64"/>
    <n v="1"/>
    <n v="0"/>
    <n v="4"/>
    <n v="0"/>
    <x v="0"/>
  </r>
  <r>
    <x v="1472"/>
    <x v="0"/>
    <s v="Sao Paulo"/>
    <x v="9"/>
    <n v="1"/>
    <n v="1"/>
    <n v="82.22"/>
    <n v="1"/>
    <n v="0"/>
    <n v="5"/>
    <n v="0"/>
    <x v="9"/>
  </r>
  <r>
    <x v="1473"/>
    <x v="0"/>
    <s v="Sao Paulo"/>
    <x v="2"/>
    <n v="1"/>
    <n v="1"/>
    <n v="134.6"/>
    <n v="1"/>
    <n v="0"/>
    <n v="5"/>
    <n v="0"/>
    <x v="2"/>
  </r>
  <r>
    <x v="1474"/>
    <x v="1"/>
    <s v="Cariacica / Es"/>
    <x v="15"/>
    <n v="3"/>
    <n v="4"/>
    <n v="372.75"/>
    <n v="3"/>
    <n v="0"/>
    <n v="5"/>
    <n v="0"/>
    <x v="15"/>
  </r>
  <r>
    <x v="1474"/>
    <x v="1"/>
    <s v="Cariacica / Es"/>
    <x v="16"/>
    <n v="1"/>
    <n v="2"/>
    <n v="122"/>
    <n v="1"/>
    <n v="0"/>
    <n v="5"/>
    <n v="0"/>
    <x v="16"/>
  </r>
  <r>
    <x v="1474"/>
    <x v="1"/>
    <s v="Cariacica / Es"/>
    <x v="19"/>
    <n v="1"/>
    <n v="1"/>
    <n v="102.59"/>
    <n v="1"/>
    <n v="0"/>
    <n v="5"/>
    <n v="0"/>
    <x v="19"/>
  </r>
  <r>
    <x v="1475"/>
    <x v="0"/>
    <s v="Sao Paulo"/>
    <x v="13"/>
    <n v="1"/>
    <n v="1"/>
    <n v="96.8"/>
    <n v="1"/>
    <n v="1"/>
    <n v="1"/>
    <n v="1"/>
    <x v="13"/>
  </r>
  <r>
    <x v="1475"/>
    <x v="0"/>
    <s v="Sao Paulo"/>
    <x v="14"/>
    <n v="1"/>
    <n v="4"/>
    <n v="769.08"/>
    <n v="1"/>
    <n v="0"/>
    <n v="4"/>
    <n v="0"/>
    <x v="14"/>
  </r>
  <r>
    <x v="1475"/>
    <x v="0"/>
    <s v="Sao Paulo"/>
    <x v="18"/>
    <n v="1"/>
    <n v="2"/>
    <n v="206.34"/>
    <n v="1"/>
    <n v="0"/>
    <n v="1"/>
    <n v="0"/>
    <x v="18"/>
  </r>
  <r>
    <x v="1476"/>
    <x v="5"/>
    <s v="Rio De Janeiro"/>
    <x v="7"/>
    <n v="1"/>
    <n v="1"/>
    <n v="116.04"/>
    <n v="1"/>
    <n v="0"/>
    <n v="5"/>
    <n v="0"/>
    <x v="7"/>
  </r>
  <r>
    <x v="1477"/>
    <x v="4"/>
    <s v="Cascavel"/>
    <x v="1"/>
    <n v="4"/>
    <n v="5"/>
    <n v="153.13"/>
    <n v="4"/>
    <n v="0"/>
    <n v="3.75"/>
    <n v="0"/>
    <x v="1"/>
  </r>
  <r>
    <x v="1477"/>
    <x v="4"/>
    <s v="Cascavel"/>
    <x v="9"/>
    <n v="11"/>
    <n v="11"/>
    <n v="1006.65"/>
    <n v="11"/>
    <n v="1"/>
    <n v="3.73"/>
    <n v="9.0909090909090912E-2"/>
    <x v="9"/>
  </r>
  <r>
    <x v="1477"/>
    <x v="4"/>
    <s v="Cascavel"/>
    <x v="10"/>
    <n v="13"/>
    <n v="16"/>
    <n v="1095.69"/>
    <n v="12"/>
    <n v="0"/>
    <n v="4.62"/>
    <n v="0"/>
    <x v="10"/>
  </r>
  <r>
    <x v="1477"/>
    <x v="4"/>
    <s v="Cascavel"/>
    <x v="11"/>
    <n v="15"/>
    <n v="16"/>
    <n v="1662.8"/>
    <n v="15"/>
    <n v="2"/>
    <n v="3.8"/>
    <n v="0.13333333333333333"/>
    <x v="11"/>
  </r>
  <r>
    <x v="1477"/>
    <x v="4"/>
    <s v="Cascavel"/>
    <x v="12"/>
    <n v="20"/>
    <n v="20"/>
    <n v="2545.54"/>
    <n v="20"/>
    <n v="1"/>
    <n v="4"/>
    <n v="0.05"/>
    <x v="12"/>
  </r>
  <r>
    <x v="1477"/>
    <x v="4"/>
    <s v="Cascavel"/>
    <x v="13"/>
    <n v="11"/>
    <n v="11"/>
    <n v="1484.75"/>
    <n v="11"/>
    <n v="2"/>
    <n v="4.3600000000000003"/>
    <n v="0.18181818181818182"/>
    <x v="13"/>
  </r>
  <r>
    <x v="1477"/>
    <x v="4"/>
    <s v="Cascavel"/>
    <x v="14"/>
    <n v="13"/>
    <n v="14"/>
    <n v="1907.4"/>
    <n v="11"/>
    <n v="0"/>
    <n v="4"/>
    <n v="0"/>
    <x v="14"/>
  </r>
  <r>
    <x v="1477"/>
    <x v="4"/>
    <s v="Cascavel"/>
    <x v="18"/>
    <n v="10"/>
    <n v="11"/>
    <n v="1886.7"/>
    <n v="10"/>
    <n v="0"/>
    <n v="3.8"/>
    <n v="0"/>
    <x v="18"/>
  </r>
  <r>
    <x v="1477"/>
    <x v="4"/>
    <s v="Cascavel"/>
    <x v="15"/>
    <n v="8"/>
    <n v="8"/>
    <n v="1625.36"/>
    <n v="8"/>
    <n v="0"/>
    <n v="4.25"/>
    <n v="0"/>
    <x v="15"/>
  </r>
  <r>
    <x v="1477"/>
    <x v="4"/>
    <s v="Cascavel"/>
    <x v="16"/>
    <n v="21"/>
    <n v="21"/>
    <n v="4164.8900000000003"/>
    <n v="21"/>
    <n v="0"/>
    <n v="4.0999999999999996"/>
    <n v="0"/>
    <x v="16"/>
  </r>
  <r>
    <x v="1477"/>
    <x v="4"/>
    <s v="Cascavel"/>
    <x v="19"/>
    <n v="10"/>
    <n v="10"/>
    <n v="1572.23"/>
    <n v="10"/>
    <n v="0"/>
    <n v="3.8"/>
    <n v="0"/>
    <x v="19"/>
  </r>
  <r>
    <x v="1478"/>
    <x v="0"/>
    <s v="Rio Claro"/>
    <x v="2"/>
    <n v="1"/>
    <n v="1"/>
    <n v="132.13"/>
    <n v="1"/>
    <n v="0"/>
    <n v="5"/>
    <n v="0"/>
    <x v="2"/>
  </r>
  <r>
    <x v="1478"/>
    <x v="0"/>
    <s v="Rio Claro"/>
    <x v="4"/>
    <n v="2"/>
    <n v="2"/>
    <n v="386.76"/>
    <n v="2"/>
    <n v="0"/>
    <n v="4.5"/>
    <n v="0"/>
    <x v="4"/>
  </r>
  <r>
    <x v="1478"/>
    <x v="0"/>
    <s v="Rio Claro"/>
    <x v="6"/>
    <n v="1"/>
    <n v="1"/>
    <n v="196.92"/>
    <n v="1"/>
    <n v="0"/>
    <n v="5"/>
    <n v="0"/>
    <x v="6"/>
  </r>
  <r>
    <x v="1478"/>
    <x v="0"/>
    <s v="Rio Claro"/>
    <x v="7"/>
    <n v="7"/>
    <n v="8"/>
    <n v="1479.19"/>
    <n v="7"/>
    <n v="0"/>
    <n v="4.67"/>
    <n v="0"/>
    <x v="7"/>
  </r>
  <r>
    <x v="1478"/>
    <x v="0"/>
    <s v="Rio Claro"/>
    <x v="8"/>
    <n v="1"/>
    <n v="1"/>
    <n v="195.93"/>
    <n v="1"/>
    <n v="0"/>
    <n v="5"/>
    <n v="0"/>
    <x v="8"/>
  </r>
  <r>
    <x v="1478"/>
    <x v="0"/>
    <s v="Rio Claro"/>
    <x v="0"/>
    <n v="2"/>
    <n v="2"/>
    <n v="284.56"/>
    <n v="2"/>
    <n v="0"/>
    <n v="5"/>
    <n v="0"/>
    <x v="0"/>
  </r>
  <r>
    <x v="1478"/>
    <x v="0"/>
    <s v="Rio Claro"/>
    <x v="1"/>
    <n v="6"/>
    <n v="6"/>
    <n v="963.06"/>
    <n v="6"/>
    <n v="0"/>
    <n v="4.67"/>
    <n v="0"/>
    <x v="1"/>
  </r>
  <r>
    <x v="1478"/>
    <x v="0"/>
    <s v="Rio Claro"/>
    <x v="9"/>
    <n v="1"/>
    <n v="1"/>
    <n v="268.04000000000002"/>
    <n v="1"/>
    <n v="0"/>
    <n v="5"/>
    <n v="0"/>
    <x v="9"/>
  </r>
  <r>
    <x v="1478"/>
    <x v="0"/>
    <s v="Rio Claro"/>
    <x v="19"/>
    <n v="2"/>
    <n v="3"/>
    <n v="460.07"/>
    <n v="2"/>
    <n v="0"/>
    <n v="4.5"/>
    <n v="0"/>
    <x v="19"/>
  </r>
  <r>
    <x v="1479"/>
    <x v="0"/>
    <s v="Bauru"/>
    <x v="2"/>
    <n v="2"/>
    <n v="2"/>
    <n v="568.36"/>
    <n v="0"/>
    <n v="0"/>
    <n v="1"/>
    <m/>
    <x v="2"/>
  </r>
  <r>
    <x v="1480"/>
    <x v="4"/>
    <s v="Londrina"/>
    <x v="20"/>
    <n v="1"/>
    <n v="1"/>
    <n v="112.78"/>
    <n v="0"/>
    <n v="0"/>
    <n v="1"/>
    <m/>
    <x v="20"/>
  </r>
  <r>
    <x v="1481"/>
    <x v="0"/>
    <s v="Sao Paulo"/>
    <x v="9"/>
    <n v="1"/>
    <n v="3"/>
    <n v="175.86"/>
    <n v="0"/>
    <n v="0"/>
    <n v="1"/>
    <m/>
    <x v="9"/>
  </r>
  <r>
    <x v="1482"/>
    <x v="3"/>
    <s v="Jacutinga"/>
    <x v="3"/>
    <n v="3"/>
    <n v="3"/>
    <n v="403.49"/>
    <n v="2"/>
    <n v="0"/>
    <n v="3.67"/>
    <n v="0"/>
    <x v="3"/>
  </r>
  <r>
    <x v="1482"/>
    <x v="3"/>
    <s v="Jacutinga"/>
    <x v="4"/>
    <n v="1"/>
    <n v="1"/>
    <n v="156.4"/>
    <n v="0"/>
    <n v="0"/>
    <n v="1"/>
    <m/>
    <x v="4"/>
  </r>
  <r>
    <x v="1482"/>
    <x v="3"/>
    <s v="Jacutinga"/>
    <x v="5"/>
    <n v="5"/>
    <n v="6"/>
    <n v="881.82"/>
    <n v="5"/>
    <n v="0"/>
    <n v="4.8"/>
    <n v="0"/>
    <x v="5"/>
  </r>
  <r>
    <x v="1482"/>
    <x v="3"/>
    <s v="Jacutinga"/>
    <x v="6"/>
    <n v="9"/>
    <n v="9"/>
    <n v="946.4"/>
    <n v="9"/>
    <n v="2"/>
    <n v="3.78"/>
    <n v="0.22222222222222221"/>
    <x v="6"/>
  </r>
  <r>
    <x v="1482"/>
    <x v="3"/>
    <s v="Jacutinga"/>
    <x v="7"/>
    <n v="2"/>
    <n v="2"/>
    <n v="304.02999999999997"/>
    <n v="2"/>
    <n v="0"/>
    <n v="5"/>
    <n v="0"/>
    <x v="7"/>
  </r>
  <r>
    <x v="1482"/>
    <x v="3"/>
    <s v="Jacutinga"/>
    <x v="8"/>
    <n v="4"/>
    <n v="4"/>
    <n v="432.69"/>
    <n v="4"/>
    <n v="1"/>
    <n v="4.67"/>
    <n v="0.25"/>
    <x v="8"/>
  </r>
  <r>
    <x v="1482"/>
    <x v="3"/>
    <s v="Jacutinga"/>
    <x v="0"/>
    <n v="5"/>
    <n v="5"/>
    <n v="577.69000000000005"/>
    <n v="5"/>
    <n v="0"/>
    <n v="3.2"/>
    <n v="0"/>
    <x v="0"/>
  </r>
  <r>
    <x v="1482"/>
    <x v="3"/>
    <s v="Jacutinga"/>
    <x v="9"/>
    <n v="3"/>
    <n v="3"/>
    <n v="527.22"/>
    <n v="2"/>
    <n v="0"/>
    <n v="3.67"/>
    <n v="0"/>
    <x v="9"/>
  </r>
  <r>
    <x v="1482"/>
    <x v="3"/>
    <s v="Jacutinga"/>
    <x v="10"/>
    <n v="1"/>
    <n v="1"/>
    <n v="167.42"/>
    <n v="1"/>
    <n v="1"/>
    <n v="1"/>
    <n v="1"/>
    <x v="10"/>
  </r>
  <r>
    <x v="1482"/>
    <x v="3"/>
    <s v="Jacutinga"/>
    <x v="11"/>
    <n v="2"/>
    <n v="2"/>
    <n v="315.66000000000003"/>
    <n v="2"/>
    <n v="0"/>
    <n v="4.5"/>
    <n v="0"/>
    <x v="11"/>
  </r>
  <r>
    <x v="1482"/>
    <x v="3"/>
    <s v="Jacutinga"/>
    <x v="12"/>
    <n v="1"/>
    <n v="2"/>
    <n v="65.2"/>
    <n v="1"/>
    <n v="0"/>
    <n v="5"/>
    <n v="0"/>
    <x v="12"/>
  </r>
  <r>
    <x v="1482"/>
    <x v="3"/>
    <s v="Jacutinga"/>
    <x v="13"/>
    <n v="2"/>
    <n v="10"/>
    <n v="1778.76"/>
    <n v="2"/>
    <n v="0"/>
    <n v="2"/>
    <n v="0"/>
    <x v="13"/>
  </r>
  <r>
    <x v="1482"/>
    <x v="3"/>
    <s v="Jacutinga"/>
    <x v="14"/>
    <n v="8"/>
    <n v="8"/>
    <n v="1211.3399999999999"/>
    <n v="7"/>
    <n v="0"/>
    <n v="4.38"/>
    <n v="0"/>
    <x v="14"/>
  </r>
  <r>
    <x v="1482"/>
    <x v="3"/>
    <s v="Jacutinga"/>
    <x v="18"/>
    <n v="7"/>
    <n v="7"/>
    <n v="1027.0999999999999"/>
    <n v="7"/>
    <n v="0"/>
    <n v="4.71"/>
    <n v="0"/>
    <x v="18"/>
  </r>
  <r>
    <x v="1482"/>
    <x v="3"/>
    <s v="Jacutinga"/>
    <x v="15"/>
    <n v="2"/>
    <n v="2"/>
    <n v="325.92"/>
    <n v="2"/>
    <n v="0"/>
    <n v="2"/>
    <n v="0"/>
    <x v="15"/>
  </r>
  <r>
    <x v="1482"/>
    <x v="3"/>
    <s v="Jacutinga"/>
    <x v="16"/>
    <n v="4"/>
    <n v="4"/>
    <n v="554.91999999999996"/>
    <n v="4"/>
    <n v="0"/>
    <n v="4.25"/>
    <n v="0"/>
    <x v="16"/>
  </r>
  <r>
    <x v="1482"/>
    <x v="3"/>
    <s v="Jacutinga"/>
    <x v="19"/>
    <n v="2"/>
    <n v="2"/>
    <n v="257.39"/>
    <n v="1"/>
    <n v="0"/>
    <n v="3"/>
    <n v="0"/>
    <x v="19"/>
  </r>
  <r>
    <x v="1483"/>
    <x v="4"/>
    <s v="Curitiba"/>
    <x v="2"/>
    <n v="3"/>
    <n v="3"/>
    <n v="521.12"/>
    <n v="3"/>
    <n v="0"/>
    <n v="4.67"/>
    <n v="0"/>
    <x v="2"/>
  </r>
  <r>
    <x v="1483"/>
    <x v="4"/>
    <s v="Curitiba"/>
    <x v="3"/>
    <n v="1"/>
    <n v="1"/>
    <n v="124.53"/>
    <n v="1"/>
    <n v="0"/>
    <n v="4"/>
    <n v="0"/>
    <x v="3"/>
  </r>
  <r>
    <x v="1483"/>
    <x v="4"/>
    <s v="Curitiba"/>
    <x v="0"/>
    <n v="1"/>
    <n v="1"/>
    <n v="124.52"/>
    <n v="1"/>
    <n v="0"/>
    <n v="5"/>
    <n v="0"/>
    <x v="0"/>
  </r>
  <r>
    <x v="1483"/>
    <x v="4"/>
    <s v="Curitiba"/>
    <x v="9"/>
    <n v="1"/>
    <n v="1"/>
    <n v="124.52"/>
    <n v="1"/>
    <n v="0"/>
    <n v="2"/>
    <n v="0"/>
    <x v="9"/>
  </r>
  <r>
    <x v="1483"/>
    <x v="4"/>
    <s v="Curitiba"/>
    <x v="10"/>
    <n v="1"/>
    <n v="1"/>
    <n v="122.9"/>
    <n v="1"/>
    <n v="0"/>
    <n v="5"/>
    <n v="0"/>
    <x v="10"/>
  </r>
  <r>
    <x v="1483"/>
    <x v="4"/>
    <s v="Curitiba"/>
    <x v="13"/>
    <n v="1"/>
    <n v="1"/>
    <n v="32.31"/>
    <n v="1"/>
    <n v="0"/>
    <n v="5"/>
    <n v="0"/>
    <x v="13"/>
  </r>
  <r>
    <x v="1483"/>
    <x v="4"/>
    <s v="Curitiba"/>
    <x v="14"/>
    <n v="1"/>
    <n v="2"/>
    <n v="526.84"/>
    <n v="1"/>
    <n v="0"/>
    <n v="4"/>
    <n v="0"/>
    <x v="14"/>
  </r>
  <r>
    <x v="1483"/>
    <x v="4"/>
    <s v="Curitiba"/>
    <x v="18"/>
    <n v="1"/>
    <n v="1"/>
    <n v="137.55000000000001"/>
    <n v="1"/>
    <n v="0"/>
    <n v="4"/>
    <n v="0"/>
    <x v="18"/>
  </r>
  <r>
    <x v="1483"/>
    <x v="4"/>
    <s v="Curitiba"/>
    <x v="15"/>
    <n v="1"/>
    <n v="1"/>
    <n v="135.94"/>
    <n v="1"/>
    <n v="0"/>
    <n v="4"/>
    <n v="0"/>
    <x v="15"/>
  </r>
  <r>
    <x v="1484"/>
    <x v="5"/>
    <s v="Rio De Janeiro"/>
    <x v="9"/>
    <n v="2"/>
    <n v="2"/>
    <n v="224.77"/>
    <n v="2"/>
    <n v="0"/>
    <n v="4.5"/>
    <n v="0"/>
    <x v="9"/>
  </r>
  <r>
    <x v="1484"/>
    <x v="5"/>
    <s v="Rio De Janeiro"/>
    <x v="10"/>
    <n v="2"/>
    <n v="2"/>
    <n v="123.81"/>
    <n v="2"/>
    <n v="0"/>
    <n v="5"/>
    <n v="0"/>
    <x v="10"/>
  </r>
  <r>
    <x v="1484"/>
    <x v="5"/>
    <s v="Rio De Janeiro"/>
    <x v="11"/>
    <n v="7"/>
    <n v="7"/>
    <n v="561.30999999999995"/>
    <n v="7"/>
    <n v="1"/>
    <n v="3.71"/>
    <n v="0.14285714285714285"/>
    <x v="11"/>
  </r>
  <r>
    <x v="1484"/>
    <x v="5"/>
    <s v="Rio De Janeiro"/>
    <x v="12"/>
    <n v="4"/>
    <n v="4"/>
    <n v="343.79"/>
    <n v="4"/>
    <n v="0"/>
    <n v="4.25"/>
    <n v="0"/>
    <x v="12"/>
  </r>
  <r>
    <x v="1484"/>
    <x v="5"/>
    <s v="Rio De Janeiro"/>
    <x v="15"/>
    <n v="1"/>
    <n v="1"/>
    <n v="148.91"/>
    <n v="1"/>
    <n v="0"/>
    <n v="2"/>
    <n v="0"/>
    <x v="15"/>
  </r>
  <r>
    <x v="1484"/>
    <x v="5"/>
    <s v="Rio De Janeiro"/>
    <x v="16"/>
    <n v="1"/>
    <n v="1"/>
    <n v="57.67"/>
    <n v="1"/>
    <n v="0"/>
    <n v="5"/>
    <n v="0"/>
    <x v="16"/>
  </r>
  <r>
    <x v="1484"/>
    <x v="5"/>
    <s v="Rio De Janeiro"/>
    <x v="19"/>
    <n v="1"/>
    <n v="1"/>
    <n v="45.21"/>
    <n v="1"/>
    <n v="0"/>
    <n v="5"/>
    <n v="0"/>
    <x v="19"/>
  </r>
  <r>
    <x v="1485"/>
    <x v="0"/>
    <s v="Sao Paulo"/>
    <x v="17"/>
    <n v="2"/>
    <n v="2"/>
    <n v="394.52"/>
    <n v="2"/>
    <n v="0"/>
    <n v="3"/>
    <n v="0"/>
    <x v="17"/>
  </r>
  <r>
    <x v="1485"/>
    <x v="0"/>
    <s v="Sao Paulo"/>
    <x v="2"/>
    <n v="23"/>
    <n v="23"/>
    <n v="3200.28"/>
    <n v="23"/>
    <n v="0"/>
    <n v="4.3499999999999996"/>
    <n v="0"/>
    <x v="2"/>
  </r>
  <r>
    <x v="1485"/>
    <x v="0"/>
    <s v="Sao Paulo"/>
    <x v="3"/>
    <n v="46"/>
    <n v="47"/>
    <n v="5550.61"/>
    <n v="45"/>
    <n v="3"/>
    <n v="4.28"/>
    <n v="6.6666666666666666E-2"/>
    <x v="3"/>
  </r>
  <r>
    <x v="1485"/>
    <x v="0"/>
    <s v="Sao Paulo"/>
    <x v="4"/>
    <n v="61"/>
    <n v="61"/>
    <n v="8701.2099999999991"/>
    <n v="60"/>
    <n v="4"/>
    <n v="3.98"/>
    <n v="6.6666666666666666E-2"/>
    <x v="4"/>
  </r>
  <r>
    <x v="1485"/>
    <x v="0"/>
    <s v="Sao Paulo"/>
    <x v="5"/>
    <n v="129"/>
    <n v="131"/>
    <n v="18458.689999999999"/>
    <n v="127"/>
    <n v="4"/>
    <n v="4.32"/>
    <n v="3.1496062992125984E-2"/>
    <x v="5"/>
  </r>
  <r>
    <x v="1485"/>
    <x v="0"/>
    <s v="Sao Paulo"/>
    <x v="6"/>
    <n v="100"/>
    <n v="100"/>
    <n v="13783.26"/>
    <n v="99"/>
    <n v="2"/>
    <n v="4.46"/>
    <n v="2.0202020202020204E-2"/>
    <x v="6"/>
  </r>
  <r>
    <x v="1485"/>
    <x v="0"/>
    <s v="Sao Paulo"/>
    <x v="7"/>
    <n v="99"/>
    <n v="100"/>
    <n v="13616.57"/>
    <n v="99"/>
    <n v="4"/>
    <n v="4.3600000000000003"/>
    <n v="4.0404040404040407E-2"/>
    <x v="7"/>
  </r>
  <r>
    <x v="1485"/>
    <x v="0"/>
    <s v="Sao Paulo"/>
    <x v="8"/>
    <n v="91"/>
    <n v="91"/>
    <n v="11563.85"/>
    <n v="91"/>
    <n v="0"/>
    <n v="4.29"/>
    <n v="0"/>
    <x v="8"/>
  </r>
  <r>
    <x v="1485"/>
    <x v="0"/>
    <s v="Sao Paulo"/>
    <x v="0"/>
    <n v="57"/>
    <n v="57"/>
    <n v="7946.68"/>
    <n v="57"/>
    <n v="3"/>
    <n v="4.38"/>
    <n v="5.2631578947368418E-2"/>
    <x v="0"/>
  </r>
  <r>
    <x v="1485"/>
    <x v="0"/>
    <s v="Sao Paulo"/>
    <x v="1"/>
    <n v="74"/>
    <n v="74"/>
    <n v="10398.98"/>
    <n v="73"/>
    <n v="2"/>
    <n v="4.43"/>
    <n v="2.7397260273972601E-2"/>
    <x v="1"/>
  </r>
  <r>
    <x v="1485"/>
    <x v="0"/>
    <s v="Sao Paulo"/>
    <x v="9"/>
    <n v="65"/>
    <n v="66"/>
    <n v="10542.89"/>
    <n v="64"/>
    <n v="3"/>
    <n v="4.17"/>
    <n v="4.6875E-2"/>
    <x v="9"/>
  </r>
  <r>
    <x v="1485"/>
    <x v="0"/>
    <s v="Sao Paulo"/>
    <x v="10"/>
    <n v="45"/>
    <n v="45"/>
    <n v="7135.1"/>
    <n v="44"/>
    <n v="1"/>
    <n v="4.4000000000000004"/>
    <n v="2.2727272727272728E-2"/>
    <x v="10"/>
  </r>
  <r>
    <x v="1485"/>
    <x v="0"/>
    <s v="Sao Paulo"/>
    <x v="11"/>
    <n v="65"/>
    <n v="65"/>
    <n v="10003.41"/>
    <n v="65"/>
    <n v="3"/>
    <n v="4.03"/>
    <n v="4.6153846153846156E-2"/>
    <x v="11"/>
  </r>
  <r>
    <x v="1485"/>
    <x v="0"/>
    <s v="Sao Paulo"/>
    <x v="12"/>
    <n v="78"/>
    <n v="81"/>
    <n v="11877.71"/>
    <n v="75"/>
    <n v="8"/>
    <n v="4.05"/>
    <n v="0.10666666666666667"/>
    <x v="12"/>
  </r>
  <r>
    <x v="1485"/>
    <x v="0"/>
    <s v="Sao Paulo"/>
    <x v="13"/>
    <n v="58"/>
    <n v="58"/>
    <n v="8108.63"/>
    <n v="58"/>
    <n v="13"/>
    <n v="3.79"/>
    <n v="0.22413793103448276"/>
    <x v="13"/>
  </r>
  <r>
    <x v="1485"/>
    <x v="0"/>
    <s v="Sao Paulo"/>
    <x v="14"/>
    <n v="54"/>
    <n v="55"/>
    <n v="7305.02"/>
    <n v="53"/>
    <n v="3"/>
    <n v="4.45"/>
    <n v="5.6603773584905662E-2"/>
    <x v="14"/>
  </r>
  <r>
    <x v="1485"/>
    <x v="0"/>
    <s v="Sao Paulo"/>
    <x v="18"/>
    <n v="51"/>
    <n v="51"/>
    <n v="6186.89"/>
    <n v="50"/>
    <n v="3"/>
    <n v="3.96"/>
    <n v="0.06"/>
    <x v="18"/>
  </r>
  <r>
    <x v="1485"/>
    <x v="0"/>
    <s v="Sao Paulo"/>
    <x v="15"/>
    <n v="20"/>
    <n v="22"/>
    <n v="2883.54"/>
    <n v="20"/>
    <n v="0"/>
    <n v="4.1500000000000004"/>
    <n v="0"/>
    <x v="15"/>
  </r>
  <r>
    <x v="1485"/>
    <x v="0"/>
    <s v="Sao Paulo"/>
    <x v="16"/>
    <n v="23"/>
    <n v="23"/>
    <n v="2931.68"/>
    <n v="23"/>
    <n v="2"/>
    <n v="4.3499999999999996"/>
    <n v="8.6956521739130432E-2"/>
    <x v="16"/>
  </r>
  <r>
    <x v="1485"/>
    <x v="0"/>
    <s v="Sao Paulo"/>
    <x v="19"/>
    <n v="18"/>
    <n v="18"/>
    <n v="2017.72"/>
    <n v="17"/>
    <n v="2"/>
    <n v="4.3899999999999997"/>
    <n v="0.11764705882352941"/>
    <x v="19"/>
  </r>
  <r>
    <x v="1486"/>
    <x v="4"/>
    <s v="Francisco Beltrao"/>
    <x v="11"/>
    <n v="1"/>
    <n v="1"/>
    <n v="109.9"/>
    <n v="1"/>
    <n v="0"/>
    <n v="5"/>
    <n v="0"/>
    <x v="11"/>
  </r>
  <r>
    <x v="1487"/>
    <x v="5"/>
    <s v="Mesquita"/>
    <x v="7"/>
    <n v="2"/>
    <n v="2"/>
    <n v="373.21"/>
    <n v="2"/>
    <n v="0"/>
    <n v="4"/>
    <n v="0"/>
    <x v="7"/>
  </r>
  <r>
    <x v="1487"/>
    <x v="5"/>
    <s v="Mesquita"/>
    <x v="8"/>
    <n v="1"/>
    <n v="1"/>
    <n v="177.51"/>
    <n v="1"/>
    <n v="1"/>
    <n v="5"/>
    <n v="1"/>
    <x v="8"/>
  </r>
  <r>
    <x v="1487"/>
    <x v="5"/>
    <s v="Mesquita"/>
    <x v="0"/>
    <n v="1"/>
    <n v="1"/>
    <n v="149.05000000000001"/>
    <n v="1"/>
    <n v="0"/>
    <n v="5"/>
    <n v="0"/>
    <x v="0"/>
  </r>
  <r>
    <x v="1487"/>
    <x v="5"/>
    <s v="Mesquita"/>
    <x v="9"/>
    <n v="1"/>
    <n v="1"/>
    <n v="182.3"/>
    <n v="0"/>
    <n v="0"/>
    <n v="1"/>
    <m/>
    <x v="9"/>
  </r>
  <r>
    <x v="1488"/>
    <x v="0"/>
    <s v="Sao Caetano Do Sul"/>
    <x v="3"/>
    <n v="1"/>
    <n v="1"/>
    <n v="410.56"/>
    <n v="1"/>
    <n v="0"/>
    <n v="5"/>
    <n v="0"/>
    <x v="3"/>
  </r>
  <r>
    <x v="1488"/>
    <x v="0"/>
    <s v="Sao Caetano Do Sul"/>
    <x v="4"/>
    <n v="3"/>
    <n v="3"/>
    <n v="599.11"/>
    <n v="3"/>
    <n v="0"/>
    <n v="4.33"/>
    <n v="0"/>
    <x v="4"/>
  </r>
  <r>
    <x v="1488"/>
    <x v="0"/>
    <s v="Sao Caetano Do Sul"/>
    <x v="5"/>
    <n v="1"/>
    <n v="1"/>
    <n v="89.92"/>
    <n v="1"/>
    <n v="0"/>
    <n v="5"/>
    <n v="0"/>
    <x v="5"/>
  </r>
  <r>
    <x v="1489"/>
    <x v="0"/>
    <s v="Laranjal Paulista"/>
    <x v="2"/>
    <n v="1"/>
    <n v="2"/>
    <n v="163.56"/>
    <n v="1"/>
    <n v="0"/>
    <n v="5"/>
    <n v="0"/>
    <x v="2"/>
  </r>
  <r>
    <x v="1489"/>
    <x v="0"/>
    <s v="Laranjal Paulista"/>
    <x v="3"/>
    <n v="2"/>
    <n v="2"/>
    <n v="200.58"/>
    <n v="2"/>
    <n v="0"/>
    <n v="4"/>
    <n v="0"/>
    <x v="3"/>
  </r>
  <r>
    <x v="1489"/>
    <x v="0"/>
    <s v="Laranjal Paulista"/>
    <x v="4"/>
    <n v="6"/>
    <n v="8"/>
    <n v="575.45000000000005"/>
    <n v="6"/>
    <n v="0"/>
    <n v="4.8"/>
    <n v="0"/>
    <x v="4"/>
  </r>
  <r>
    <x v="1489"/>
    <x v="0"/>
    <s v="Laranjal Paulista"/>
    <x v="5"/>
    <n v="2"/>
    <n v="2"/>
    <n v="89.4"/>
    <n v="2"/>
    <n v="0"/>
    <n v="5"/>
    <n v="0"/>
    <x v="5"/>
  </r>
  <r>
    <x v="1489"/>
    <x v="0"/>
    <s v="Laranjal Paulista"/>
    <x v="6"/>
    <n v="14"/>
    <n v="14"/>
    <n v="1153.98"/>
    <n v="14"/>
    <n v="0"/>
    <n v="4.57"/>
    <n v="0"/>
    <x v="6"/>
  </r>
  <r>
    <x v="1489"/>
    <x v="0"/>
    <s v="Laranjal Paulista"/>
    <x v="7"/>
    <n v="15"/>
    <n v="15"/>
    <n v="1594.7"/>
    <n v="14"/>
    <n v="0"/>
    <n v="4.5999999999999996"/>
    <n v="0"/>
    <x v="7"/>
  </r>
  <r>
    <x v="1489"/>
    <x v="0"/>
    <s v="Laranjal Paulista"/>
    <x v="8"/>
    <n v="22"/>
    <n v="27"/>
    <n v="2174.62"/>
    <n v="22"/>
    <n v="0"/>
    <n v="4.55"/>
    <n v="0"/>
    <x v="8"/>
  </r>
  <r>
    <x v="1489"/>
    <x v="0"/>
    <s v="Laranjal Paulista"/>
    <x v="0"/>
    <n v="35"/>
    <n v="37"/>
    <n v="3266.77"/>
    <n v="35"/>
    <n v="1"/>
    <n v="4.66"/>
    <n v="2.8571428571428571E-2"/>
    <x v="0"/>
  </r>
  <r>
    <x v="1489"/>
    <x v="0"/>
    <s v="Laranjal Paulista"/>
    <x v="1"/>
    <n v="33"/>
    <n v="35"/>
    <n v="2760.87"/>
    <n v="33"/>
    <n v="2"/>
    <n v="4.24"/>
    <n v="6.0606060606060608E-2"/>
    <x v="1"/>
  </r>
  <r>
    <x v="1489"/>
    <x v="0"/>
    <s v="Laranjal Paulista"/>
    <x v="9"/>
    <n v="32"/>
    <n v="36"/>
    <n v="2847.26"/>
    <n v="31"/>
    <n v="6"/>
    <n v="3.97"/>
    <n v="0.19354838709677419"/>
    <x v="9"/>
  </r>
  <r>
    <x v="1489"/>
    <x v="0"/>
    <s v="Laranjal Paulista"/>
    <x v="10"/>
    <n v="55"/>
    <n v="62"/>
    <n v="5776.14"/>
    <n v="54"/>
    <n v="16"/>
    <n v="3.2"/>
    <n v="0.29629629629629628"/>
    <x v="10"/>
  </r>
  <r>
    <x v="1490"/>
    <x v="0"/>
    <s v="Catanduva"/>
    <x v="14"/>
    <n v="1"/>
    <n v="1"/>
    <n v="406.51"/>
    <n v="1"/>
    <n v="0"/>
    <n v="5"/>
    <n v="0"/>
    <x v="14"/>
  </r>
  <r>
    <x v="1490"/>
    <x v="0"/>
    <s v="Catanduva"/>
    <x v="18"/>
    <n v="1"/>
    <n v="1"/>
    <n v="406.51"/>
    <n v="1"/>
    <n v="0"/>
    <n v="3"/>
    <n v="0"/>
    <x v="18"/>
  </r>
  <r>
    <x v="1490"/>
    <x v="0"/>
    <s v="Catanduva"/>
    <x v="19"/>
    <n v="3"/>
    <n v="3"/>
    <n v="305.58"/>
    <n v="3"/>
    <n v="0"/>
    <n v="4.67"/>
    <n v="0"/>
    <x v="19"/>
  </r>
  <r>
    <x v="1491"/>
    <x v="0"/>
    <s v="Sao Jose Do Rio Preto"/>
    <x v="4"/>
    <n v="1"/>
    <n v="1"/>
    <n v="23.46"/>
    <n v="1"/>
    <n v="0"/>
    <n v="5"/>
    <n v="0"/>
    <x v="4"/>
  </r>
  <r>
    <x v="1492"/>
    <x v="0"/>
    <s v="Ibitinga"/>
    <x v="11"/>
    <n v="1"/>
    <n v="2"/>
    <n v="375.08"/>
    <n v="1"/>
    <n v="0"/>
    <n v="2"/>
    <n v="0"/>
    <x v="11"/>
  </r>
  <r>
    <x v="1492"/>
    <x v="0"/>
    <s v="Ibitinga"/>
    <x v="12"/>
    <n v="7"/>
    <n v="8"/>
    <n v="2181.0700000000002"/>
    <n v="7"/>
    <n v="3"/>
    <n v="2.86"/>
    <n v="0.42857142857142855"/>
    <x v="12"/>
  </r>
  <r>
    <x v="1492"/>
    <x v="0"/>
    <s v="Ibitinga"/>
    <x v="13"/>
    <n v="22"/>
    <n v="27"/>
    <n v="4659.26"/>
    <n v="19"/>
    <n v="6"/>
    <n v="2.86"/>
    <n v="0.31578947368421051"/>
    <x v="13"/>
  </r>
  <r>
    <x v="1492"/>
    <x v="0"/>
    <s v="Ibitinga"/>
    <x v="14"/>
    <n v="16"/>
    <n v="16"/>
    <n v="3563.7"/>
    <n v="16"/>
    <n v="2"/>
    <n v="4.07"/>
    <n v="0.125"/>
    <x v="14"/>
  </r>
  <r>
    <x v="1492"/>
    <x v="0"/>
    <s v="Ibitinga"/>
    <x v="18"/>
    <n v="31"/>
    <n v="42"/>
    <n v="5190.45"/>
    <n v="31"/>
    <n v="7"/>
    <n v="4.03"/>
    <n v="0.22580645161290322"/>
    <x v="18"/>
  </r>
  <r>
    <x v="1492"/>
    <x v="0"/>
    <s v="Ibitinga"/>
    <x v="15"/>
    <n v="35"/>
    <n v="43"/>
    <n v="4952.8599999999997"/>
    <n v="34"/>
    <n v="0"/>
    <n v="4.03"/>
    <n v="0"/>
    <x v="15"/>
  </r>
  <r>
    <x v="1492"/>
    <x v="0"/>
    <s v="Ibitinga"/>
    <x v="16"/>
    <n v="12"/>
    <n v="16"/>
    <n v="1600.64"/>
    <n v="12"/>
    <n v="0"/>
    <n v="4.58"/>
    <n v="0"/>
    <x v="16"/>
  </r>
  <r>
    <x v="1492"/>
    <x v="0"/>
    <s v="Ibitinga"/>
    <x v="19"/>
    <n v="27"/>
    <n v="30"/>
    <n v="3527.26"/>
    <n v="27"/>
    <n v="1"/>
    <n v="4"/>
    <n v="3.7037037037037035E-2"/>
    <x v="19"/>
  </r>
  <r>
    <x v="1493"/>
    <x v="0"/>
    <s v="Rio Bonito"/>
    <x v="15"/>
    <n v="2"/>
    <n v="2"/>
    <n v="237.6"/>
    <n v="2"/>
    <n v="0"/>
    <n v="5"/>
    <n v="0"/>
    <x v="15"/>
  </r>
  <r>
    <x v="1494"/>
    <x v="0"/>
    <s v="Sao Paulo"/>
    <x v="15"/>
    <n v="1"/>
    <n v="1"/>
    <n v="53.64"/>
    <n v="1"/>
    <n v="0"/>
    <n v="4"/>
    <n v="0"/>
    <x v="15"/>
  </r>
  <r>
    <x v="1494"/>
    <x v="0"/>
    <s v="Sao Paulo"/>
    <x v="19"/>
    <n v="2"/>
    <n v="2"/>
    <n v="151.22"/>
    <n v="2"/>
    <n v="0"/>
    <n v="5"/>
    <n v="0"/>
    <x v="19"/>
  </r>
  <r>
    <x v="1495"/>
    <x v="0"/>
    <s v="Bauru"/>
    <x v="14"/>
    <n v="6"/>
    <n v="6"/>
    <n v="558.46"/>
    <n v="6"/>
    <n v="0"/>
    <n v="4.83"/>
    <n v="0"/>
    <x v="14"/>
  </r>
  <r>
    <x v="1495"/>
    <x v="0"/>
    <s v="Bauru"/>
    <x v="18"/>
    <n v="11"/>
    <n v="11"/>
    <n v="906.66"/>
    <n v="11"/>
    <n v="0"/>
    <n v="4.6399999999999997"/>
    <n v="0"/>
    <x v="18"/>
  </r>
  <r>
    <x v="1495"/>
    <x v="0"/>
    <s v="Bauru"/>
    <x v="15"/>
    <n v="5"/>
    <n v="6"/>
    <n v="428.28"/>
    <n v="5"/>
    <n v="0"/>
    <n v="4.8"/>
    <n v="0"/>
    <x v="15"/>
  </r>
  <r>
    <x v="1495"/>
    <x v="0"/>
    <s v="Bauru"/>
    <x v="16"/>
    <n v="3"/>
    <n v="3"/>
    <n v="220.19"/>
    <n v="2"/>
    <n v="0"/>
    <n v="5"/>
    <n v="0"/>
    <x v="16"/>
  </r>
  <r>
    <x v="1495"/>
    <x v="0"/>
    <s v="Bauru"/>
    <x v="19"/>
    <n v="2"/>
    <n v="2"/>
    <n v="224.58"/>
    <n v="2"/>
    <n v="0"/>
    <n v="5"/>
    <n v="0"/>
    <x v="19"/>
  </r>
  <r>
    <x v="1496"/>
    <x v="0"/>
    <s v="Sao Paulo"/>
    <x v="17"/>
    <n v="2"/>
    <n v="2"/>
    <n v="184.12"/>
    <n v="2"/>
    <n v="0"/>
    <n v="5"/>
    <n v="0"/>
    <x v="17"/>
  </r>
  <r>
    <x v="1496"/>
    <x v="0"/>
    <s v="Sao Paulo"/>
    <x v="2"/>
    <n v="2"/>
    <n v="2"/>
    <n v="148.86000000000001"/>
    <n v="2"/>
    <n v="0"/>
    <n v="5"/>
    <n v="0"/>
    <x v="2"/>
  </r>
  <r>
    <x v="1496"/>
    <x v="0"/>
    <s v="Sao Paulo"/>
    <x v="3"/>
    <n v="6"/>
    <n v="6"/>
    <n v="676.87"/>
    <n v="6"/>
    <n v="0"/>
    <n v="4.33"/>
    <n v="0"/>
    <x v="3"/>
  </r>
  <r>
    <x v="1496"/>
    <x v="0"/>
    <s v="Sao Paulo"/>
    <x v="4"/>
    <n v="6"/>
    <n v="6"/>
    <n v="1159.6099999999999"/>
    <n v="6"/>
    <n v="0"/>
    <n v="4.67"/>
    <n v="0"/>
    <x v="4"/>
  </r>
  <r>
    <x v="1496"/>
    <x v="0"/>
    <s v="Sao Paulo"/>
    <x v="5"/>
    <n v="5"/>
    <n v="5"/>
    <n v="576.15"/>
    <n v="5"/>
    <n v="0"/>
    <n v="4.2"/>
    <n v="0"/>
    <x v="5"/>
  </r>
  <r>
    <x v="1496"/>
    <x v="0"/>
    <s v="Sao Paulo"/>
    <x v="6"/>
    <n v="4"/>
    <n v="4"/>
    <n v="446.26"/>
    <n v="4"/>
    <n v="0"/>
    <n v="5"/>
    <n v="0"/>
    <x v="6"/>
  </r>
  <r>
    <x v="1496"/>
    <x v="0"/>
    <s v="Sao Paulo"/>
    <x v="7"/>
    <n v="1"/>
    <n v="1"/>
    <n v="94.35"/>
    <n v="1"/>
    <n v="0"/>
    <n v="5"/>
    <n v="0"/>
    <x v="7"/>
  </r>
  <r>
    <x v="1496"/>
    <x v="0"/>
    <s v="Sao Paulo"/>
    <x v="8"/>
    <n v="2"/>
    <n v="2"/>
    <n v="210.05"/>
    <n v="2"/>
    <n v="0"/>
    <n v="4.5"/>
    <n v="0"/>
    <x v="8"/>
  </r>
  <r>
    <x v="1496"/>
    <x v="0"/>
    <s v="Sao Paulo"/>
    <x v="0"/>
    <n v="6"/>
    <n v="6"/>
    <n v="593.32000000000005"/>
    <n v="6"/>
    <n v="0"/>
    <n v="4.83"/>
    <n v="0"/>
    <x v="0"/>
  </r>
  <r>
    <x v="1496"/>
    <x v="0"/>
    <s v="Sao Paulo"/>
    <x v="1"/>
    <n v="3"/>
    <n v="3"/>
    <n v="276.18"/>
    <n v="3"/>
    <n v="0"/>
    <n v="5"/>
    <n v="0"/>
    <x v="1"/>
  </r>
  <r>
    <x v="1496"/>
    <x v="0"/>
    <s v="Sao Paulo"/>
    <x v="9"/>
    <n v="17"/>
    <n v="18"/>
    <n v="1600.9"/>
    <n v="16"/>
    <n v="1"/>
    <n v="3.94"/>
    <n v="6.25E-2"/>
    <x v="9"/>
  </r>
  <r>
    <x v="1496"/>
    <x v="0"/>
    <s v="Sao Paulo"/>
    <x v="10"/>
    <n v="8"/>
    <n v="9"/>
    <n v="930.33"/>
    <n v="8"/>
    <n v="1"/>
    <n v="4"/>
    <n v="0.125"/>
    <x v="10"/>
  </r>
  <r>
    <x v="1496"/>
    <x v="0"/>
    <s v="Sao Paulo"/>
    <x v="11"/>
    <n v="6"/>
    <n v="6"/>
    <n v="576.54999999999995"/>
    <n v="6"/>
    <n v="0"/>
    <n v="4.67"/>
    <n v="0"/>
    <x v="11"/>
  </r>
  <r>
    <x v="1496"/>
    <x v="0"/>
    <s v="Sao Paulo"/>
    <x v="12"/>
    <n v="4"/>
    <n v="4"/>
    <n v="345.37"/>
    <n v="4"/>
    <n v="0"/>
    <n v="4.25"/>
    <n v="0"/>
    <x v="12"/>
  </r>
  <r>
    <x v="1496"/>
    <x v="0"/>
    <s v="Sao Paulo"/>
    <x v="13"/>
    <n v="7"/>
    <n v="8"/>
    <n v="931.93"/>
    <n v="7"/>
    <n v="2"/>
    <n v="4.29"/>
    <n v="0.2857142857142857"/>
    <x v="13"/>
  </r>
  <r>
    <x v="1496"/>
    <x v="0"/>
    <s v="Sao Paulo"/>
    <x v="14"/>
    <n v="1"/>
    <n v="1"/>
    <n v="81.19"/>
    <n v="1"/>
    <n v="0"/>
    <n v="5"/>
    <n v="0"/>
    <x v="14"/>
  </r>
  <r>
    <x v="1496"/>
    <x v="0"/>
    <s v="Sao Paulo"/>
    <x v="15"/>
    <n v="1"/>
    <n v="1"/>
    <n v="67.44"/>
    <n v="1"/>
    <n v="0"/>
    <n v="5"/>
    <n v="0"/>
    <x v="15"/>
  </r>
  <r>
    <x v="1496"/>
    <x v="0"/>
    <s v="Sao Paulo"/>
    <x v="16"/>
    <n v="4"/>
    <n v="4"/>
    <n v="618.30999999999995"/>
    <n v="4"/>
    <n v="0"/>
    <n v="3.75"/>
    <n v="0"/>
    <x v="16"/>
  </r>
  <r>
    <x v="1496"/>
    <x v="0"/>
    <s v="Sao Paulo"/>
    <x v="19"/>
    <n v="7"/>
    <n v="9"/>
    <n v="1123.26"/>
    <n v="7"/>
    <n v="0"/>
    <n v="4.43"/>
    <n v="0"/>
    <x v="19"/>
  </r>
  <r>
    <x v="1497"/>
    <x v="0"/>
    <s v="Braganca Paulista"/>
    <x v="2"/>
    <n v="2"/>
    <n v="2"/>
    <n v="1622.44"/>
    <n v="2"/>
    <n v="0"/>
    <n v="4.5"/>
    <n v="0"/>
    <x v="2"/>
  </r>
  <r>
    <x v="1497"/>
    <x v="0"/>
    <s v="Braganca Paulista"/>
    <x v="4"/>
    <n v="6"/>
    <n v="6"/>
    <n v="1772.36"/>
    <n v="6"/>
    <n v="1"/>
    <n v="3.5"/>
    <n v="0.16666666666666666"/>
    <x v="4"/>
  </r>
  <r>
    <x v="1497"/>
    <x v="0"/>
    <s v="Braganca Paulista"/>
    <x v="5"/>
    <n v="4"/>
    <n v="4"/>
    <n v="5029.78"/>
    <n v="4"/>
    <n v="0"/>
    <n v="5"/>
    <n v="0"/>
    <x v="5"/>
  </r>
  <r>
    <x v="1497"/>
    <x v="0"/>
    <s v="Braganca Paulista"/>
    <x v="6"/>
    <n v="1"/>
    <n v="1"/>
    <n v="322.38"/>
    <n v="1"/>
    <n v="0"/>
    <n v="5"/>
    <n v="0"/>
    <x v="6"/>
  </r>
  <r>
    <x v="1497"/>
    <x v="0"/>
    <s v="Braganca Paulista"/>
    <x v="7"/>
    <n v="1"/>
    <n v="1"/>
    <n v="971.1"/>
    <n v="1"/>
    <n v="0"/>
    <n v="4"/>
    <n v="0"/>
    <x v="7"/>
  </r>
  <r>
    <x v="1497"/>
    <x v="0"/>
    <s v="Braganca Paulista"/>
    <x v="8"/>
    <n v="2"/>
    <n v="2"/>
    <n v="1449.86"/>
    <n v="2"/>
    <n v="0"/>
    <n v="4.5"/>
    <n v="0"/>
    <x v="8"/>
  </r>
  <r>
    <x v="1497"/>
    <x v="0"/>
    <s v="Braganca Paulista"/>
    <x v="0"/>
    <n v="2"/>
    <n v="2"/>
    <n v="2239.63"/>
    <n v="2"/>
    <n v="0"/>
    <n v="5"/>
    <n v="0"/>
    <x v="0"/>
  </r>
  <r>
    <x v="1497"/>
    <x v="0"/>
    <s v="Braganca Paulista"/>
    <x v="1"/>
    <n v="1"/>
    <n v="1"/>
    <n v="1082.6600000000001"/>
    <n v="1"/>
    <n v="0"/>
    <n v="4"/>
    <n v="0"/>
    <x v="1"/>
  </r>
  <r>
    <x v="1497"/>
    <x v="0"/>
    <s v="Braganca Paulista"/>
    <x v="9"/>
    <n v="1"/>
    <n v="1"/>
    <n v="300.76"/>
    <n v="1"/>
    <n v="0"/>
    <n v="4"/>
    <n v="0"/>
    <x v="9"/>
  </r>
  <r>
    <x v="1497"/>
    <x v="0"/>
    <s v="Braganca Paulista"/>
    <x v="10"/>
    <n v="6"/>
    <n v="6"/>
    <n v="4812.95"/>
    <n v="6"/>
    <n v="1"/>
    <n v="4.8"/>
    <n v="0.16666666666666666"/>
    <x v="10"/>
  </r>
  <r>
    <x v="1497"/>
    <x v="0"/>
    <s v="Braganca Paulista"/>
    <x v="13"/>
    <n v="1"/>
    <n v="1"/>
    <n v="1814.29"/>
    <n v="1"/>
    <n v="1"/>
    <n v="1"/>
    <n v="1"/>
    <x v="13"/>
  </r>
  <r>
    <x v="1497"/>
    <x v="0"/>
    <s v="Braganca Paulista"/>
    <x v="14"/>
    <n v="3"/>
    <n v="3"/>
    <n v="1017.07"/>
    <n v="3"/>
    <n v="0"/>
    <n v="5"/>
    <n v="0"/>
    <x v="14"/>
  </r>
  <r>
    <x v="1497"/>
    <x v="0"/>
    <s v="Braganca Paulista"/>
    <x v="18"/>
    <n v="1"/>
    <n v="1"/>
    <n v="469.78"/>
    <n v="1"/>
    <n v="0"/>
    <n v="5"/>
    <n v="0"/>
    <x v="18"/>
  </r>
  <r>
    <x v="1497"/>
    <x v="0"/>
    <s v="Braganca Paulista"/>
    <x v="15"/>
    <n v="1"/>
    <n v="1"/>
    <n v="367.72"/>
    <n v="1"/>
    <n v="0"/>
    <n v="5"/>
    <n v="0"/>
    <x v="15"/>
  </r>
  <r>
    <x v="1498"/>
    <x v="0"/>
    <s v="Sao Jose Do Rio Preto"/>
    <x v="2"/>
    <n v="1"/>
    <n v="1"/>
    <n v="161.21"/>
    <n v="1"/>
    <n v="0"/>
    <n v="5"/>
    <n v="0"/>
    <x v="2"/>
  </r>
  <r>
    <x v="1498"/>
    <x v="0"/>
    <s v="Sao Jose Do Rio Preto"/>
    <x v="4"/>
    <n v="2"/>
    <n v="2"/>
    <n v="1480.51"/>
    <n v="2"/>
    <n v="0"/>
    <n v="5"/>
    <n v="0"/>
    <x v="4"/>
  </r>
  <r>
    <x v="1498"/>
    <x v="0"/>
    <s v="Sao Jose Do Rio Preto"/>
    <x v="6"/>
    <n v="1"/>
    <n v="1"/>
    <n v="216.14"/>
    <n v="1"/>
    <n v="0"/>
    <n v="5"/>
    <n v="0"/>
    <x v="6"/>
  </r>
  <r>
    <x v="1498"/>
    <x v="0"/>
    <s v="Sao Jose Do Rio Preto"/>
    <x v="7"/>
    <n v="3"/>
    <n v="3"/>
    <n v="2161.92"/>
    <n v="3"/>
    <n v="0"/>
    <n v="4.67"/>
    <n v="0"/>
    <x v="7"/>
  </r>
  <r>
    <x v="1498"/>
    <x v="0"/>
    <s v="Sao Jose Do Rio Preto"/>
    <x v="8"/>
    <n v="1"/>
    <n v="1"/>
    <n v="192.75"/>
    <n v="1"/>
    <n v="0"/>
    <n v="4"/>
    <n v="0"/>
    <x v="8"/>
  </r>
  <r>
    <x v="1498"/>
    <x v="0"/>
    <s v="Sao Jose Do Rio Preto"/>
    <x v="0"/>
    <n v="3"/>
    <n v="3"/>
    <n v="1369.46"/>
    <n v="3"/>
    <n v="1"/>
    <n v="5"/>
    <n v="0.33333333333333331"/>
    <x v="0"/>
  </r>
  <r>
    <x v="1498"/>
    <x v="0"/>
    <s v="Sao Jose Do Rio Preto"/>
    <x v="9"/>
    <n v="3"/>
    <n v="3"/>
    <n v="1869.54"/>
    <n v="3"/>
    <n v="0"/>
    <n v="5"/>
    <n v="0"/>
    <x v="9"/>
  </r>
  <r>
    <x v="1498"/>
    <x v="0"/>
    <s v="Sao Jose Do Rio Preto"/>
    <x v="10"/>
    <n v="3"/>
    <n v="3"/>
    <n v="1246.8800000000001"/>
    <n v="3"/>
    <n v="1"/>
    <n v="2.67"/>
    <n v="0.33333333333333331"/>
    <x v="10"/>
  </r>
  <r>
    <x v="1498"/>
    <x v="0"/>
    <s v="Sao Jose Do Rio Preto"/>
    <x v="12"/>
    <n v="1"/>
    <n v="1"/>
    <n v="394.06"/>
    <n v="1"/>
    <n v="0"/>
    <n v="5"/>
    <n v="0"/>
    <x v="12"/>
  </r>
  <r>
    <x v="1498"/>
    <x v="0"/>
    <s v="Sao Jose Do Rio Preto"/>
    <x v="13"/>
    <n v="2"/>
    <n v="2"/>
    <n v="525.86"/>
    <n v="2"/>
    <n v="1"/>
    <n v="4.5"/>
    <n v="0.5"/>
    <x v="13"/>
  </r>
  <r>
    <x v="1498"/>
    <x v="0"/>
    <s v="Sao Jose Do Rio Preto"/>
    <x v="15"/>
    <n v="2"/>
    <n v="2"/>
    <n v="942.76"/>
    <n v="2"/>
    <n v="0"/>
    <n v="4"/>
    <n v="0"/>
    <x v="15"/>
  </r>
  <r>
    <x v="1499"/>
    <x v="0"/>
    <s v="Sao Paulo"/>
    <x v="9"/>
    <n v="1"/>
    <n v="1"/>
    <n v="70.650000000000006"/>
    <n v="1"/>
    <n v="0"/>
    <n v="5"/>
    <n v="0"/>
    <x v="9"/>
  </r>
  <r>
    <x v="1500"/>
    <x v="0"/>
    <s v="Tambau"/>
    <x v="10"/>
    <n v="1"/>
    <n v="1"/>
    <n v="42.49"/>
    <n v="1"/>
    <n v="0"/>
    <n v="3"/>
    <n v="0"/>
    <x v="10"/>
  </r>
  <r>
    <x v="1501"/>
    <x v="2"/>
    <s v="Goiania"/>
    <x v="19"/>
    <n v="5"/>
    <n v="5"/>
    <n v="456.6"/>
    <n v="5"/>
    <n v="0"/>
    <n v="4.2"/>
    <n v="0"/>
    <x v="19"/>
  </r>
  <r>
    <x v="1502"/>
    <x v="0"/>
    <s v="Osasco"/>
    <x v="14"/>
    <n v="2"/>
    <n v="2"/>
    <n v="85.26"/>
    <n v="2"/>
    <n v="1"/>
    <n v="3"/>
    <n v="0.5"/>
    <x v="14"/>
  </r>
  <r>
    <x v="1502"/>
    <x v="0"/>
    <s v="Osasco"/>
    <x v="18"/>
    <n v="3"/>
    <n v="3"/>
    <n v="109.09"/>
    <n v="3"/>
    <n v="0"/>
    <n v="4.67"/>
    <n v="0"/>
    <x v="18"/>
  </r>
  <r>
    <x v="1502"/>
    <x v="0"/>
    <s v="Osasco"/>
    <x v="15"/>
    <n v="3"/>
    <n v="6"/>
    <n v="268.79000000000002"/>
    <n v="3"/>
    <n v="0"/>
    <n v="3.67"/>
    <n v="0"/>
    <x v="15"/>
  </r>
  <r>
    <x v="1502"/>
    <x v="0"/>
    <s v="Osasco"/>
    <x v="16"/>
    <n v="3"/>
    <n v="3"/>
    <n v="157.35"/>
    <n v="3"/>
    <n v="0"/>
    <n v="5"/>
    <n v="0"/>
    <x v="16"/>
  </r>
  <r>
    <x v="1503"/>
    <x v="7"/>
    <s v="Tubarao"/>
    <x v="14"/>
    <n v="1"/>
    <n v="1"/>
    <n v="724.21"/>
    <n v="1"/>
    <n v="1"/>
    <n v="5"/>
    <n v="1"/>
    <x v="14"/>
  </r>
  <r>
    <x v="1503"/>
    <x v="7"/>
    <s v="Tubarao"/>
    <x v="18"/>
    <n v="2"/>
    <n v="2"/>
    <n v="1558.76"/>
    <n v="2"/>
    <n v="0"/>
    <n v="4.5"/>
    <n v="0"/>
    <x v="18"/>
  </r>
  <r>
    <x v="1503"/>
    <x v="7"/>
    <s v="Tubarao"/>
    <x v="16"/>
    <n v="2"/>
    <n v="2"/>
    <n v="333.33"/>
    <n v="2"/>
    <n v="0"/>
    <n v="5"/>
    <n v="0"/>
    <x v="16"/>
  </r>
  <r>
    <x v="1504"/>
    <x v="4"/>
    <s v="Loanda"/>
    <x v="18"/>
    <n v="1"/>
    <n v="1"/>
    <n v="95.32"/>
    <n v="1"/>
    <n v="0"/>
    <n v="5"/>
    <n v="0"/>
    <x v="18"/>
  </r>
  <r>
    <x v="1504"/>
    <x v="4"/>
    <s v="Loanda"/>
    <x v="15"/>
    <n v="2"/>
    <n v="2"/>
    <n v="176.98"/>
    <n v="2"/>
    <n v="0"/>
    <n v="4.5"/>
    <n v="0"/>
    <x v="15"/>
  </r>
  <r>
    <x v="1504"/>
    <x v="4"/>
    <s v="Loanda"/>
    <x v="16"/>
    <n v="4"/>
    <n v="4"/>
    <n v="422.6"/>
    <n v="4"/>
    <n v="0"/>
    <n v="4.5"/>
    <n v="0"/>
    <x v="16"/>
  </r>
  <r>
    <x v="1504"/>
    <x v="4"/>
    <s v="Loanda"/>
    <x v="19"/>
    <n v="1"/>
    <n v="1"/>
    <n v="83.73"/>
    <n v="1"/>
    <n v="0"/>
    <n v="5"/>
    <n v="0"/>
    <x v="19"/>
  </r>
  <r>
    <x v="1505"/>
    <x v="0"/>
    <s v="Sao Paulo"/>
    <x v="9"/>
    <n v="2"/>
    <n v="2"/>
    <n v="1293.1500000000001"/>
    <n v="2"/>
    <n v="0"/>
    <n v="4"/>
    <n v="0"/>
    <x v="9"/>
  </r>
  <r>
    <x v="1505"/>
    <x v="0"/>
    <s v="Sao Paulo"/>
    <x v="10"/>
    <n v="1"/>
    <n v="1"/>
    <n v="43.33"/>
    <n v="1"/>
    <n v="0"/>
    <n v="5"/>
    <n v="0"/>
    <x v="10"/>
  </r>
  <r>
    <x v="1505"/>
    <x v="0"/>
    <s v="Sao Paulo"/>
    <x v="11"/>
    <n v="1"/>
    <n v="1"/>
    <n v="418.04"/>
    <n v="1"/>
    <n v="0"/>
    <n v="5"/>
    <n v="0"/>
    <x v="11"/>
  </r>
  <r>
    <x v="1505"/>
    <x v="0"/>
    <s v="Sao Paulo"/>
    <x v="12"/>
    <n v="3"/>
    <n v="3"/>
    <n v="1291.51"/>
    <n v="3"/>
    <n v="0"/>
    <n v="4.33"/>
    <n v="0"/>
    <x v="12"/>
  </r>
  <r>
    <x v="1505"/>
    <x v="0"/>
    <s v="Sao Paulo"/>
    <x v="13"/>
    <n v="8"/>
    <n v="8"/>
    <n v="2311.27"/>
    <n v="8"/>
    <n v="1"/>
    <n v="3.75"/>
    <n v="0.125"/>
    <x v="13"/>
  </r>
  <r>
    <x v="1505"/>
    <x v="0"/>
    <s v="Sao Paulo"/>
    <x v="14"/>
    <n v="3"/>
    <n v="3"/>
    <n v="2158.04"/>
    <n v="3"/>
    <n v="1"/>
    <n v="3.33"/>
    <n v="0.33333333333333331"/>
    <x v="14"/>
  </r>
  <r>
    <x v="1505"/>
    <x v="0"/>
    <s v="Sao Paulo"/>
    <x v="19"/>
    <n v="1"/>
    <n v="1"/>
    <n v="599.26"/>
    <n v="1"/>
    <n v="0"/>
    <n v="5"/>
    <n v="0"/>
    <x v="19"/>
  </r>
  <r>
    <x v="1506"/>
    <x v="0"/>
    <s v="Bauru"/>
    <x v="12"/>
    <n v="1"/>
    <n v="1"/>
    <n v="125.52"/>
    <n v="1"/>
    <n v="0"/>
    <n v="5"/>
    <n v="0"/>
    <x v="12"/>
  </r>
  <r>
    <x v="1507"/>
    <x v="0"/>
    <s v="Sao Paulo"/>
    <x v="4"/>
    <n v="1"/>
    <n v="1"/>
    <n v="52.78"/>
    <n v="1"/>
    <n v="0"/>
    <n v="5"/>
    <n v="0"/>
    <x v="4"/>
  </r>
  <r>
    <x v="1507"/>
    <x v="0"/>
    <s v="Sao Paulo"/>
    <x v="5"/>
    <n v="5"/>
    <n v="5"/>
    <n v="395.05"/>
    <n v="5"/>
    <n v="0"/>
    <n v="4"/>
    <n v="0"/>
    <x v="5"/>
  </r>
  <r>
    <x v="1507"/>
    <x v="0"/>
    <s v="Sao Paulo"/>
    <x v="6"/>
    <n v="2"/>
    <n v="2"/>
    <n v="91.88"/>
    <n v="1"/>
    <n v="0"/>
    <n v="4"/>
    <n v="0"/>
    <x v="6"/>
  </r>
  <r>
    <x v="1507"/>
    <x v="0"/>
    <s v="Sao Paulo"/>
    <x v="8"/>
    <n v="1"/>
    <n v="1"/>
    <n v="54.11"/>
    <n v="1"/>
    <n v="0"/>
    <n v="5"/>
    <n v="0"/>
    <x v="8"/>
  </r>
  <r>
    <x v="1508"/>
    <x v="0"/>
    <s v="Boituva"/>
    <x v="1"/>
    <n v="1"/>
    <n v="1"/>
    <n v="41.75"/>
    <n v="1"/>
    <n v="0"/>
    <n v="5"/>
    <n v="0"/>
    <x v="1"/>
  </r>
  <r>
    <x v="1508"/>
    <x v="0"/>
    <s v="Boituva"/>
    <x v="9"/>
    <n v="2"/>
    <n v="2"/>
    <n v="77.28"/>
    <n v="2"/>
    <n v="0"/>
    <n v="2.5"/>
    <n v="0"/>
    <x v="9"/>
  </r>
  <r>
    <x v="1508"/>
    <x v="0"/>
    <s v="Boituva"/>
    <x v="10"/>
    <n v="3"/>
    <n v="3"/>
    <n v="107.42"/>
    <n v="3"/>
    <n v="0"/>
    <n v="4.33"/>
    <n v="0"/>
    <x v="10"/>
  </r>
  <r>
    <x v="1508"/>
    <x v="0"/>
    <s v="Boituva"/>
    <x v="11"/>
    <n v="2"/>
    <n v="2"/>
    <n v="99.05"/>
    <n v="2"/>
    <n v="0"/>
    <n v="5"/>
    <n v="0"/>
    <x v="11"/>
  </r>
  <r>
    <x v="1508"/>
    <x v="0"/>
    <s v="Boituva"/>
    <x v="12"/>
    <n v="2"/>
    <n v="2"/>
    <n v="116.82"/>
    <n v="2"/>
    <n v="0"/>
    <n v="4.5"/>
    <n v="0"/>
    <x v="12"/>
  </r>
  <r>
    <x v="1508"/>
    <x v="0"/>
    <s v="Boituva"/>
    <x v="14"/>
    <n v="3"/>
    <n v="3"/>
    <n v="167.78"/>
    <n v="3"/>
    <n v="1"/>
    <n v="3.33"/>
    <n v="0.33333333333333331"/>
    <x v="14"/>
  </r>
  <r>
    <x v="1508"/>
    <x v="0"/>
    <s v="Boituva"/>
    <x v="15"/>
    <n v="1"/>
    <n v="1"/>
    <n v="37.65"/>
    <n v="1"/>
    <n v="0"/>
    <n v="4"/>
    <n v="0"/>
    <x v="15"/>
  </r>
  <r>
    <x v="1509"/>
    <x v="0"/>
    <s v="Sao Caetano Do Sul"/>
    <x v="5"/>
    <n v="1"/>
    <n v="1"/>
    <n v="147.59"/>
    <n v="1"/>
    <n v="0"/>
    <n v="5"/>
    <n v="0"/>
    <x v="5"/>
  </r>
  <r>
    <x v="1510"/>
    <x v="0"/>
    <s v="Sao Roque"/>
    <x v="10"/>
    <n v="1"/>
    <n v="1"/>
    <n v="46.78"/>
    <n v="1"/>
    <n v="0"/>
    <n v="5"/>
    <n v="0"/>
    <x v="10"/>
  </r>
  <r>
    <x v="1510"/>
    <x v="0"/>
    <s v="Sao Roque"/>
    <x v="11"/>
    <n v="1"/>
    <n v="1"/>
    <n v="18.760000000000002"/>
    <n v="1"/>
    <n v="0"/>
    <n v="5"/>
    <n v="0"/>
    <x v="11"/>
  </r>
  <r>
    <x v="1510"/>
    <x v="0"/>
    <s v="Sao Roque"/>
    <x v="12"/>
    <n v="2"/>
    <n v="2"/>
    <n v="91.87"/>
    <n v="2"/>
    <n v="1"/>
    <n v="3"/>
    <n v="0.5"/>
    <x v="12"/>
  </r>
  <r>
    <x v="1510"/>
    <x v="0"/>
    <s v="Sao Roque"/>
    <x v="13"/>
    <n v="2"/>
    <n v="2"/>
    <n v="36.72"/>
    <n v="2"/>
    <n v="0"/>
    <n v="4.5"/>
    <n v="0"/>
    <x v="13"/>
  </r>
  <r>
    <x v="1510"/>
    <x v="0"/>
    <s v="Sao Roque"/>
    <x v="14"/>
    <n v="2"/>
    <n v="2"/>
    <n v="89.99"/>
    <n v="2"/>
    <n v="0"/>
    <n v="4.5"/>
    <n v="0"/>
    <x v="14"/>
  </r>
  <r>
    <x v="1510"/>
    <x v="0"/>
    <s v="Sao Roque"/>
    <x v="15"/>
    <n v="1"/>
    <n v="1"/>
    <n v="20.87"/>
    <n v="1"/>
    <n v="0"/>
    <n v="5"/>
    <n v="0"/>
    <x v="15"/>
  </r>
  <r>
    <x v="1510"/>
    <x v="0"/>
    <s v="Sao Roque"/>
    <x v="19"/>
    <n v="4"/>
    <n v="4"/>
    <n v="194.48"/>
    <n v="4"/>
    <n v="0"/>
    <n v="3.5"/>
    <n v="0"/>
    <x v="19"/>
  </r>
  <r>
    <x v="1511"/>
    <x v="0"/>
    <s v="Campinas"/>
    <x v="18"/>
    <n v="1"/>
    <n v="2"/>
    <n v="77.64"/>
    <n v="1"/>
    <n v="1"/>
    <n v="3"/>
    <n v="1"/>
    <x v="18"/>
  </r>
  <r>
    <x v="1512"/>
    <x v="5"/>
    <s v="Sao Goncalo"/>
    <x v="11"/>
    <n v="1"/>
    <n v="1"/>
    <n v="126.53"/>
    <n v="1"/>
    <n v="0"/>
    <n v="5"/>
    <n v="0"/>
    <x v="11"/>
  </r>
  <r>
    <x v="1512"/>
    <x v="5"/>
    <s v="Sao Goncalo"/>
    <x v="12"/>
    <n v="1"/>
    <n v="1"/>
    <n v="39.1"/>
    <n v="1"/>
    <n v="1"/>
    <n v="1"/>
    <n v="1"/>
    <x v="12"/>
  </r>
  <r>
    <x v="1513"/>
    <x v="7"/>
    <s v="Picarras"/>
    <x v="16"/>
    <n v="3"/>
    <n v="3"/>
    <n v="626.69000000000005"/>
    <n v="3"/>
    <n v="0"/>
    <n v="4.33"/>
    <n v="0"/>
    <x v="16"/>
  </r>
  <r>
    <x v="1513"/>
    <x v="7"/>
    <s v="Picarras"/>
    <x v="19"/>
    <n v="1"/>
    <n v="1"/>
    <n v="281.95"/>
    <n v="1"/>
    <n v="0"/>
    <n v="5"/>
    <n v="0"/>
    <x v="19"/>
  </r>
  <r>
    <x v="1514"/>
    <x v="0"/>
    <s v="Sao Paulo"/>
    <x v="14"/>
    <n v="1"/>
    <n v="1"/>
    <n v="26.38"/>
    <n v="1"/>
    <n v="0"/>
    <n v="4"/>
    <n v="0"/>
    <x v="14"/>
  </r>
  <r>
    <x v="1514"/>
    <x v="0"/>
    <s v="Sao Paulo"/>
    <x v="18"/>
    <n v="8"/>
    <n v="8"/>
    <n v="274.27999999999997"/>
    <n v="8"/>
    <n v="0"/>
    <n v="4.88"/>
    <n v="0"/>
    <x v="18"/>
  </r>
  <r>
    <x v="1514"/>
    <x v="0"/>
    <s v="Sao Paulo"/>
    <x v="15"/>
    <n v="8"/>
    <n v="8"/>
    <n v="565.98"/>
    <n v="8"/>
    <n v="0"/>
    <n v="5"/>
    <n v="0"/>
    <x v="15"/>
  </r>
  <r>
    <x v="1514"/>
    <x v="0"/>
    <s v="Sao Paulo"/>
    <x v="16"/>
    <n v="5"/>
    <n v="7"/>
    <n v="478.82"/>
    <n v="4"/>
    <n v="1"/>
    <n v="2.6"/>
    <n v="0.25"/>
    <x v="16"/>
  </r>
  <r>
    <x v="1515"/>
    <x v="0"/>
    <s v="Itaquaquecetuba"/>
    <x v="17"/>
    <n v="8"/>
    <n v="10"/>
    <n v="1660.95"/>
    <n v="8"/>
    <n v="0"/>
    <n v="3.13"/>
    <n v="0"/>
    <x v="17"/>
  </r>
  <r>
    <x v="1515"/>
    <x v="0"/>
    <s v="Itaquaquecetuba"/>
    <x v="2"/>
    <n v="32"/>
    <n v="37"/>
    <n v="5976.46"/>
    <n v="32"/>
    <n v="1"/>
    <n v="3.59"/>
    <n v="3.125E-2"/>
    <x v="2"/>
  </r>
  <r>
    <x v="1515"/>
    <x v="0"/>
    <s v="Itaquaquecetuba"/>
    <x v="3"/>
    <n v="41"/>
    <n v="55"/>
    <n v="8512.49"/>
    <n v="41"/>
    <n v="4"/>
    <n v="3.5"/>
    <n v="9.7560975609756101E-2"/>
    <x v="3"/>
  </r>
  <r>
    <x v="1515"/>
    <x v="0"/>
    <s v="Itaquaquecetuba"/>
    <x v="4"/>
    <n v="23"/>
    <n v="26"/>
    <n v="4754.1400000000003"/>
    <n v="23"/>
    <n v="2"/>
    <n v="3.87"/>
    <n v="8.6956521739130432E-2"/>
    <x v="4"/>
  </r>
  <r>
    <x v="1515"/>
    <x v="0"/>
    <s v="Itaquaquecetuba"/>
    <x v="5"/>
    <n v="36"/>
    <n v="49"/>
    <n v="8490.19"/>
    <n v="36"/>
    <n v="1"/>
    <n v="3.86"/>
    <n v="2.7777777777777776E-2"/>
    <x v="5"/>
  </r>
  <r>
    <x v="1515"/>
    <x v="0"/>
    <s v="Itaquaquecetuba"/>
    <x v="6"/>
    <n v="40"/>
    <n v="43"/>
    <n v="8280.9"/>
    <n v="40"/>
    <n v="1"/>
    <n v="3.68"/>
    <n v="2.5000000000000001E-2"/>
    <x v="6"/>
  </r>
  <r>
    <x v="1515"/>
    <x v="0"/>
    <s v="Itaquaquecetuba"/>
    <x v="7"/>
    <n v="91"/>
    <n v="108"/>
    <n v="19706.2"/>
    <n v="91"/>
    <n v="5"/>
    <n v="3.96"/>
    <n v="5.4945054945054944E-2"/>
    <x v="7"/>
  </r>
  <r>
    <x v="1515"/>
    <x v="0"/>
    <s v="Itaquaquecetuba"/>
    <x v="8"/>
    <n v="44"/>
    <n v="57"/>
    <n v="11069.51"/>
    <n v="44"/>
    <n v="2"/>
    <n v="3.86"/>
    <n v="4.5454545454545456E-2"/>
    <x v="8"/>
  </r>
  <r>
    <x v="1515"/>
    <x v="0"/>
    <s v="Itaquaquecetuba"/>
    <x v="0"/>
    <n v="31"/>
    <n v="53"/>
    <n v="8227.2099999999991"/>
    <n v="30"/>
    <n v="5"/>
    <n v="3.56"/>
    <n v="0.16666666666666666"/>
    <x v="0"/>
  </r>
  <r>
    <x v="1515"/>
    <x v="0"/>
    <s v="Itaquaquecetuba"/>
    <x v="1"/>
    <n v="58"/>
    <n v="89"/>
    <n v="18408.650000000001"/>
    <n v="58"/>
    <n v="5"/>
    <n v="3.4"/>
    <n v="8.6206896551724144E-2"/>
    <x v="1"/>
  </r>
  <r>
    <x v="1515"/>
    <x v="0"/>
    <s v="Itaquaquecetuba"/>
    <x v="9"/>
    <n v="66"/>
    <n v="91"/>
    <n v="18202.84"/>
    <n v="66"/>
    <n v="22"/>
    <n v="2.73"/>
    <n v="0.33333333333333331"/>
    <x v="9"/>
  </r>
  <r>
    <x v="1515"/>
    <x v="0"/>
    <s v="Itaquaquecetuba"/>
    <x v="10"/>
    <n v="27"/>
    <n v="37"/>
    <n v="5742.52"/>
    <n v="26"/>
    <n v="3"/>
    <n v="3.48"/>
    <n v="0.11538461538461539"/>
    <x v="10"/>
  </r>
  <r>
    <x v="1515"/>
    <x v="0"/>
    <s v="Itaquaquecetuba"/>
    <x v="11"/>
    <n v="90"/>
    <n v="133"/>
    <n v="20143.13"/>
    <n v="89"/>
    <n v="7"/>
    <n v="3.2"/>
    <n v="7.8651685393258425E-2"/>
    <x v="11"/>
  </r>
  <r>
    <x v="1515"/>
    <x v="0"/>
    <s v="Itaquaquecetuba"/>
    <x v="12"/>
    <n v="50"/>
    <n v="88"/>
    <n v="15007.5"/>
    <n v="49"/>
    <n v="7"/>
    <n v="2.92"/>
    <n v="0.14285714285714285"/>
    <x v="12"/>
  </r>
  <r>
    <x v="1515"/>
    <x v="0"/>
    <s v="Itaquaquecetuba"/>
    <x v="13"/>
    <n v="139"/>
    <n v="193"/>
    <n v="33165.339999999997"/>
    <n v="138"/>
    <n v="7"/>
    <n v="3.4"/>
    <n v="5.0724637681159424E-2"/>
    <x v="13"/>
  </r>
  <r>
    <x v="1515"/>
    <x v="0"/>
    <s v="Itaquaquecetuba"/>
    <x v="14"/>
    <n v="70"/>
    <n v="109"/>
    <n v="19034.27"/>
    <n v="68"/>
    <n v="4"/>
    <n v="3.56"/>
    <n v="5.8823529411764705E-2"/>
    <x v="14"/>
  </r>
  <r>
    <x v="1515"/>
    <x v="0"/>
    <s v="Itaquaquecetuba"/>
    <x v="18"/>
    <n v="58"/>
    <n v="80"/>
    <n v="14445.93"/>
    <n v="57"/>
    <n v="7"/>
    <n v="3.66"/>
    <n v="0.12280701754385964"/>
    <x v="18"/>
  </r>
  <r>
    <x v="1515"/>
    <x v="0"/>
    <s v="Itaquaquecetuba"/>
    <x v="15"/>
    <n v="31"/>
    <n v="41"/>
    <n v="7025.11"/>
    <n v="31"/>
    <n v="0"/>
    <n v="3.77"/>
    <n v="0"/>
    <x v="15"/>
  </r>
  <r>
    <x v="1515"/>
    <x v="0"/>
    <s v="Itaquaquecetuba"/>
    <x v="16"/>
    <n v="38"/>
    <n v="53"/>
    <n v="9938.65"/>
    <n v="37"/>
    <n v="5"/>
    <n v="3.42"/>
    <n v="0.13513513513513514"/>
    <x v="16"/>
  </r>
  <r>
    <x v="1515"/>
    <x v="0"/>
    <s v="Itaquaquecetuba"/>
    <x v="19"/>
    <n v="9"/>
    <n v="12"/>
    <n v="1744.45"/>
    <n v="9"/>
    <n v="1"/>
    <n v="4.22"/>
    <n v="0.1111111111111111"/>
    <x v="19"/>
  </r>
  <r>
    <x v="1516"/>
    <x v="0"/>
    <s v="Garca"/>
    <x v="15"/>
    <n v="1"/>
    <n v="1"/>
    <n v="46.03"/>
    <n v="1"/>
    <n v="0"/>
    <n v="2"/>
    <n v="0"/>
    <x v="15"/>
  </r>
  <r>
    <x v="1516"/>
    <x v="0"/>
    <s v="Garca"/>
    <x v="19"/>
    <n v="2"/>
    <n v="3"/>
    <n v="147.12"/>
    <n v="2"/>
    <n v="0"/>
    <n v="4"/>
    <n v="0"/>
    <x v="19"/>
  </r>
  <r>
    <x v="1517"/>
    <x v="0"/>
    <s v="Sao Paulo"/>
    <x v="11"/>
    <n v="1"/>
    <n v="1"/>
    <n v="27.64"/>
    <n v="1"/>
    <n v="0"/>
    <n v="1"/>
    <n v="0"/>
    <x v="11"/>
  </r>
  <r>
    <x v="1518"/>
    <x v="3"/>
    <s v="Sete Lagoas"/>
    <x v="9"/>
    <n v="1"/>
    <n v="1"/>
    <n v="40.1"/>
    <n v="1"/>
    <n v="0"/>
    <n v="5"/>
    <n v="0"/>
    <x v="9"/>
  </r>
  <r>
    <x v="1519"/>
    <x v="0"/>
    <s v="Sao Paulo"/>
    <x v="16"/>
    <n v="1"/>
    <n v="1"/>
    <n v="204.81"/>
    <n v="1"/>
    <n v="0"/>
    <n v="5"/>
    <n v="0"/>
    <x v="16"/>
  </r>
  <r>
    <x v="1520"/>
    <x v="0"/>
    <s v="Ribeirao Preto"/>
    <x v="12"/>
    <n v="26"/>
    <n v="26"/>
    <n v="6847.15"/>
    <n v="25"/>
    <n v="12"/>
    <n v="2.71"/>
    <n v="0.48"/>
    <x v="12"/>
  </r>
  <r>
    <x v="1520"/>
    <x v="0"/>
    <s v="Ribeirao Preto"/>
    <x v="13"/>
    <n v="102"/>
    <n v="102"/>
    <n v="30018.31"/>
    <n v="100"/>
    <n v="23"/>
    <n v="3.52"/>
    <n v="0.23"/>
    <x v="13"/>
  </r>
  <r>
    <x v="1520"/>
    <x v="0"/>
    <s v="Ribeirao Preto"/>
    <x v="14"/>
    <n v="103"/>
    <n v="108"/>
    <n v="23376.79"/>
    <n v="101"/>
    <n v="4"/>
    <n v="4.2300000000000004"/>
    <n v="3.9603960396039604E-2"/>
    <x v="14"/>
  </r>
  <r>
    <x v="1520"/>
    <x v="0"/>
    <s v="Ribeirao Preto"/>
    <x v="18"/>
    <n v="206"/>
    <n v="214"/>
    <n v="33484.81"/>
    <n v="205"/>
    <n v="23"/>
    <n v="4.1399999999999997"/>
    <n v="0.11219512195121951"/>
    <x v="18"/>
  </r>
  <r>
    <x v="1520"/>
    <x v="0"/>
    <s v="Ribeirao Preto"/>
    <x v="15"/>
    <n v="42"/>
    <n v="42"/>
    <n v="10365.75"/>
    <n v="42"/>
    <n v="1"/>
    <n v="4.29"/>
    <n v="2.3809523809523808E-2"/>
    <x v="15"/>
  </r>
  <r>
    <x v="1520"/>
    <x v="0"/>
    <s v="Ribeirao Preto"/>
    <x v="16"/>
    <n v="36"/>
    <n v="36"/>
    <n v="7399.37"/>
    <n v="36"/>
    <n v="0"/>
    <n v="4.33"/>
    <n v="0"/>
    <x v="16"/>
  </r>
  <r>
    <x v="1520"/>
    <x v="0"/>
    <s v="Ribeirao Preto"/>
    <x v="19"/>
    <n v="50"/>
    <n v="50"/>
    <n v="10768.84"/>
    <n v="49"/>
    <n v="1"/>
    <n v="4.34"/>
    <n v="2.0408163265306121E-2"/>
    <x v="19"/>
  </r>
  <r>
    <x v="1521"/>
    <x v="7"/>
    <s v="Barra Velha"/>
    <x v="18"/>
    <n v="1"/>
    <n v="1"/>
    <n v="69.69"/>
    <n v="1"/>
    <n v="0"/>
    <n v="3"/>
    <n v="0"/>
    <x v="18"/>
  </r>
  <r>
    <x v="1521"/>
    <x v="7"/>
    <s v="Barra Velha"/>
    <x v="15"/>
    <n v="1"/>
    <n v="1"/>
    <n v="116.26"/>
    <n v="1"/>
    <n v="0"/>
    <n v="4"/>
    <n v="0"/>
    <x v="15"/>
  </r>
  <r>
    <x v="1521"/>
    <x v="7"/>
    <s v="Barra Velha"/>
    <x v="16"/>
    <n v="2"/>
    <n v="2"/>
    <n v="191.65"/>
    <n v="2"/>
    <n v="0"/>
    <n v="5"/>
    <n v="0"/>
    <x v="16"/>
  </r>
  <r>
    <x v="1521"/>
    <x v="7"/>
    <s v="Barra Velha"/>
    <x v="19"/>
    <n v="1"/>
    <n v="1"/>
    <n v="73.78"/>
    <n v="1"/>
    <n v="0"/>
    <n v="5"/>
    <n v="0"/>
    <x v="19"/>
  </r>
  <r>
    <x v="1522"/>
    <x v="0"/>
    <s v="Mogi Das Cruzes"/>
    <x v="20"/>
    <n v="1"/>
    <n v="2"/>
    <n v="250.69"/>
    <n v="1"/>
    <n v="0"/>
    <n v="5"/>
    <n v="0"/>
    <x v="20"/>
  </r>
  <r>
    <x v="1522"/>
    <x v="0"/>
    <s v="Mogi Das Cruzes"/>
    <x v="4"/>
    <n v="1"/>
    <n v="1"/>
    <n v="160.74"/>
    <n v="1"/>
    <n v="0"/>
    <n v="5"/>
    <n v="0"/>
    <x v="4"/>
  </r>
  <r>
    <x v="1522"/>
    <x v="0"/>
    <s v="Mogi Das Cruzes"/>
    <x v="5"/>
    <n v="1"/>
    <n v="2"/>
    <n v="63.04"/>
    <n v="1"/>
    <n v="0"/>
    <n v="5"/>
    <n v="0"/>
    <x v="5"/>
  </r>
  <r>
    <x v="1522"/>
    <x v="0"/>
    <s v="Mogi Das Cruzes"/>
    <x v="7"/>
    <n v="2"/>
    <n v="3"/>
    <n v="440.09"/>
    <n v="2"/>
    <n v="0"/>
    <n v="4.5"/>
    <n v="0"/>
    <x v="7"/>
  </r>
  <r>
    <x v="1522"/>
    <x v="0"/>
    <s v="Mogi Das Cruzes"/>
    <x v="8"/>
    <n v="2"/>
    <n v="3"/>
    <n v="469.33"/>
    <n v="2"/>
    <n v="0"/>
    <n v="4"/>
    <n v="0"/>
    <x v="8"/>
  </r>
  <r>
    <x v="1522"/>
    <x v="0"/>
    <s v="Mogi Das Cruzes"/>
    <x v="1"/>
    <n v="1"/>
    <n v="2"/>
    <n v="382"/>
    <n v="1"/>
    <n v="0"/>
    <n v="5"/>
    <n v="0"/>
    <x v="1"/>
  </r>
  <r>
    <x v="1522"/>
    <x v="0"/>
    <s v="Mogi Das Cruzes"/>
    <x v="10"/>
    <n v="1"/>
    <n v="1"/>
    <n v="169.52"/>
    <n v="1"/>
    <n v="0"/>
    <n v="1"/>
    <n v="0"/>
    <x v="10"/>
  </r>
  <r>
    <x v="1522"/>
    <x v="0"/>
    <s v="Mogi Das Cruzes"/>
    <x v="11"/>
    <n v="5"/>
    <n v="13"/>
    <n v="1946.01"/>
    <n v="4"/>
    <n v="0"/>
    <n v="4.8"/>
    <n v="0"/>
    <x v="11"/>
  </r>
  <r>
    <x v="1522"/>
    <x v="0"/>
    <s v="Mogi Das Cruzes"/>
    <x v="12"/>
    <n v="8"/>
    <n v="16"/>
    <n v="1642.84"/>
    <n v="8"/>
    <n v="1"/>
    <n v="4.25"/>
    <n v="0.125"/>
    <x v="12"/>
  </r>
  <r>
    <x v="1522"/>
    <x v="0"/>
    <s v="Mogi Das Cruzes"/>
    <x v="13"/>
    <n v="7"/>
    <n v="12"/>
    <n v="936.83"/>
    <n v="7"/>
    <n v="1"/>
    <n v="3.43"/>
    <n v="0.14285714285714285"/>
    <x v="13"/>
  </r>
  <r>
    <x v="1522"/>
    <x v="0"/>
    <s v="Mogi Das Cruzes"/>
    <x v="14"/>
    <n v="6"/>
    <n v="7"/>
    <n v="632.97"/>
    <n v="6"/>
    <n v="0"/>
    <n v="5"/>
    <n v="0"/>
    <x v="14"/>
  </r>
  <r>
    <x v="1522"/>
    <x v="0"/>
    <s v="Mogi Das Cruzes"/>
    <x v="18"/>
    <n v="5"/>
    <n v="5"/>
    <n v="405.76"/>
    <n v="5"/>
    <n v="0"/>
    <n v="4.5999999999999996"/>
    <n v="0"/>
    <x v="18"/>
  </r>
  <r>
    <x v="1522"/>
    <x v="0"/>
    <s v="Mogi Das Cruzes"/>
    <x v="15"/>
    <n v="7"/>
    <n v="9"/>
    <n v="775.28"/>
    <n v="7"/>
    <n v="0"/>
    <n v="4.71"/>
    <n v="0"/>
    <x v="15"/>
  </r>
  <r>
    <x v="1522"/>
    <x v="0"/>
    <s v="Mogi Das Cruzes"/>
    <x v="16"/>
    <n v="3"/>
    <n v="7"/>
    <n v="638.16"/>
    <n v="3"/>
    <n v="0"/>
    <n v="4.33"/>
    <n v="0"/>
    <x v="16"/>
  </r>
  <r>
    <x v="1522"/>
    <x v="0"/>
    <s v="Mogi Das Cruzes"/>
    <x v="19"/>
    <n v="6"/>
    <n v="8"/>
    <n v="944.61"/>
    <n v="6"/>
    <n v="0"/>
    <n v="4.17"/>
    <n v="0"/>
    <x v="19"/>
  </r>
  <r>
    <x v="1523"/>
    <x v="21"/>
    <s v="Campo Grande"/>
    <x v="19"/>
    <n v="2"/>
    <n v="2"/>
    <n v="248.42"/>
    <n v="2"/>
    <n v="0"/>
    <n v="4"/>
    <n v="0"/>
    <x v="19"/>
  </r>
  <r>
    <x v="1524"/>
    <x v="0"/>
    <s v="Sao Paulo"/>
    <x v="7"/>
    <n v="2"/>
    <n v="2"/>
    <n v="70.75"/>
    <n v="2"/>
    <n v="0"/>
    <n v="4"/>
    <n v="0"/>
    <x v="7"/>
  </r>
  <r>
    <x v="1524"/>
    <x v="0"/>
    <s v="Sao Paulo"/>
    <x v="8"/>
    <n v="10"/>
    <n v="11"/>
    <n v="399.49"/>
    <n v="10"/>
    <n v="0"/>
    <n v="4.3"/>
    <n v="0"/>
    <x v="8"/>
  </r>
  <r>
    <x v="1524"/>
    <x v="0"/>
    <s v="Sao Paulo"/>
    <x v="0"/>
    <n v="21"/>
    <n v="21"/>
    <n v="805.52"/>
    <n v="20"/>
    <n v="1"/>
    <n v="3.95"/>
    <n v="0.05"/>
    <x v="0"/>
  </r>
  <r>
    <x v="1524"/>
    <x v="0"/>
    <s v="Sao Paulo"/>
    <x v="1"/>
    <n v="21"/>
    <n v="25"/>
    <n v="873.37"/>
    <n v="21"/>
    <n v="1"/>
    <n v="4.0999999999999996"/>
    <n v="4.7619047619047616E-2"/>
    <x v="1"/>
  </r>
  <r>
    <x v="1524"/>
    <x v="0"/>
    <s v="Sao Paulo"/>
    <x v="9"/>
    <n v="36"/>
    <n v="38"/>
    <n v="1309.5999999999999"/>
    <n v="35"/>
    <n v="6"/>
    <n v="3.75"/>
    <n v="0.17142857142857143"/>
    <x v="9"/>
  </r>
  <r>
    <x v="1524"/>
    <x v="0"/>
    <s v="Sao Paulo"/>
    <x v="10"/>
    <n v="3"/>
    <n v="3"/>
    <n v="101.36"/>
    <n v="3"/>
    <n v="0"/>
    <n v="3.67"/>
    <n v="0"/>
    <x v="10"/>
  </r>
  <r>
    <x v="1524"/>
    <x v="0"/>
    <s v="Sao Paulo"/>
    <x v="11"/>
    <n v="23"/>
    <n v="25"/>
    <n v="903.58"/>
    <n v="22"/>
    <n v="2"/>
    <n v="3.82"/>
    <n v="9.0909090909090912E-2"/>
    <x v="11"/>
  </r>
  <r>
    <x v="1524"/>
    <x v="0"/>
    <s v="Sao Paulo"/>
    <x v="12"/>
    <n v="22"/>
    <n v="22"/>
    <n v="704.02"/>
    <n v="22"/>
    <n v="4"/>
    <n v="3.86"/>
    <n v="0.18181818181818182"/>
    <x v="12"/>
  </r>
  <r>
    <x v="1524"/>
    <x v="0"/>
    <s v="Sao Paulo"/>
    <x v="13"/>
    <n v="11"/>
    <n v="12"/>
    <n v="403.73"/>
    <n v="11"/>
    <n v="1"/>
    <n v="4.45"/>
    <n v="9.0909090909090912E-2"/>
    <x v="13"/>
  </r>
  <r>
    <x v="1524"/>
    <x v="0"/>
    <s v="Sao Paulo"/>
    <x v="14"/>
    <n v="7"/>
    <n v="7"/>
    <n v="250.26"/>
    <n v="7"/>
    <n v="0"/>
    <n v="4"/>
    <n v="0"/>
    <x v="14"/>
  </r>
  <r>
    <x v="1524"/>
    <x v="0"/>
    <s v="Sao Paulo"/>
    <x v="18"/>
    <n v="5"/>
    <n v="5"/>
    <n v="145.38"/>
    <n v="5"/>
    <n v="1"/>
    <n v="3.6"/>
    <n v="0.2"/>
    <x v="18"/>
  </r>
  <r>
    <x v="1524"/>
    <x v="0"/>
    <s v="Sao Paulo"/>
    <x v="15"/>
    <n v="7"/>
    <n v="8"/>
    <n v="231.95"/>
    <n v="7"/>
    <n v="0"/>
    <n v="4.71"/>
    <n v="0"/>
    <x v="15"/>
  </r>
  <r>
    <x v="1524"/>
    <x v="0"/>
    <s v="Sao Paulo"/>
    <x v="16"/>
    <n v="2"/>
    <n v="2"/>
    <n v="64.41"/>
    <n v="1"/>
    <n v="0"/>
    <n v="3"/>
    <n v="0"/>
    <x v="16"/>
  </r>
  <r>
    <x v="1524"/>
    <x v="0"/>
    <s v="Sao Paulo"/>
    <x v="19"/>
    <n v="6"/>
    <n v="6"/>
    <n v="168.12"/>
    <n v="6"/>
    <n v="0"/>
    <n v="4"/>
    <n v="0"/>
    <x v="19"/>
  </r>
  <r>
    <x v="1525"/>
    <x v="0"/>
    <s v="Sao Paulo"/>
    <x v="16"/>
    <n v="3"/>
    <n v="3"/>
    <n v="133.38999999999999"/>
    <n v="3"/>
    <n v="0"/>
    <n v="4.67"/>
    <n v="0"/>
    <x v="16"/>
  </r>
  <r>
    <x v="1525"/>
    <x v="0"/>
    <s v="Sao Paulo"/>
    <x v="19"/>
    <n v="2"/>
    <n v="2"/>
    <n v="73.989999999999995"/>
    <n v="2"/>
    <n v="0"/>
    <n v="4"/>
    <n v="0"/>
    <x v="19"/>
  </r>
  <r>
    <x v="1526"/>
    <x v="0"/>
    <s v="Ibitinga"/>
    <x v="14"/>
    <n v="3"/>
    <n v="3"/>
    <n v="441.11"/>
    <n v="3"/>
    <n v="0"/>
    <n v="4.33"/>
    <n v="0"/>
    <x v="14"/>
  </r>
  <r>
    <x v="1526"/>
    <x v="0"/>
    <s v="Ibitinga"/>
    <x v="16"/>
    <n v="2"/>
    <n v="2"/>
    <n v="334.87"/>
    <n v="2"/>
    <n v="0"/>
    <n v="5"/>
    <n v="0"/>
    <x v="16"/>
  </r>
  <r>
    <x v="1526"/>
    <x v="0"/>
    <s v="Ibitinga"/>
    <x v="19"/>
    <n v="2"/>
    <n v="2"/>
    <n v="322.87"/>
    <n v="2"/>
    <n v="1"/>
    <n v="3"/>
    <n v="0.5"/>
    <x v="19"/>
  </r>
  <r>
    <x v="1527"/>
    <x v="0"/>
    <s v="Sao Paulo"/>
    <x v="19"/>
    <n v="1"/>
    <n v="1"/>
    <n v="39.99"/>
    <n v="1"/>
    <n v="0"/>
    <n v="4"/>
    <n v="0"/>
    <x v="19"/>
  </r>
  <r>
    <x v="1528"/>
    <x v="0"/>
    <s v="Guaruja"/>
    <x v="7"/>
    <n v="1"/>
    <n v="1"/>
    <n v="58.94"/>
    <n v="1"/>
    <n v="0"/>
    <n v="2"/>
    <n v="0"/>
    <x v="7"/>
  </r>
  <r>
    <x v="1528"/>
    <x v="0"/>
    <s v="Guaruja"/>
    <x v="8"/>
    <n v="1"/>
    <n v="1"/>
    <n v="58.94"/>
    <n v="1"/>
    <n v="0"/>
    <n v="5"/>
    <n v="0"/>
    <x v="8"/>
  </r>
  <r>
    <x v="1528"/>
    <x v="0"/>
    <s v="Guaruja"/>
    <x v="0"/>
    <n v="1"/>
    <n v="1"/>
    <n v="62.1"/>
    <n v="1"/>
    <n v="0"/>
    <n v="5"/>
    <n v="0"/>
    <x v="0"/>
  </r>
  <r>
    <x v="1528"/>
    <x v="0"/>
    <s v="Guaruja"/>
    <x v="14"/>
    <n v="1"/>
    <n v="1"/>
    <n v="57.82"/>
    <n v="1"/>
    <n v="0"/>
    <n v="3"/>
    <n v="0"/>
    <x v="14"/>
  </r>
  <r>
    <x v="1529"/>
    <x v="0"/>
    <s v="Tanabi"/>
    <x v="14"/>
    <n v="2"/>
    <n v="2"/>
    <n v="544.64"/>
    <n v="2"/>
    <n v="0"/>
    <n v="4"/>
    <n v="0"/>
    <x v="14"/>
  </r>
  <r>
    <x v="1529"/>
    <x v="0"/>
    <s v="Tanabi"/>
    <x v="18"/>
    <n v="4"/>
    <n v="4"/>
    <n v="797.61"/>
    <n v="4"/>
    <n v="2"/>
    <n v="3"/>
    <n v="0.5"/>
    <x v="18"/>
  </r>
  <r>
    <x v="1529"/>
    <x v="0"/>
    <s v="Tanabi"/>
    <x v="15"/>
    <n v="1"/>
    <n v="1"/>
    <n v="54.89"/>
    <n v="1"/>
    <n v="0"/>
    <n v="5"/>
    <n v="0"/>
    <x v="15"/>
  </r>
  <r>
    <x v="1530"/>
    <x v="0"/>
    <s v="Sao Paulo"/>
    <x v="20"/>
    <n v="1"/>
    <n v="1"/>
    <n v="265.95"/>
    <n v="1"/>
    <n v="0"/>
    <n v="4"/>
    <n v="0"/>
    <x v="20"/>
  </r>
  <r>
    <x v="1530"/>
    <x v="0"/>
    <s v="Sao Paulo"/>
    <x v="2"/>
    <n v="3"/>
    <n v="3"/>
    <n v="341.03"/>
    <n v="3"/>
    <n v="0"/>
    <n v="4"/>
    <n v="0"/>
    <x v="2"/>
  </r>
  <r>
    <x v="1530"/>
    <x v="0"/>
    <s v="Sao Paulo"/>
    <x v="3"/>
    <n v="1"/>
    <n v="1"/>
    <n v="108.21"/>
    <n v="1"/>
    <n v="0"/>
    <n v="5"/>
    <n v="0"/>
    <x v="3"/>
  </r>
  <r>
    <x v="1530"/>
    <x v="0"/>
    <s v="Sao Paulo"/>
    <x v="5"/>
    <n v="1"/>
    <n v="1"/>
    <n v="140.47999999999999"/>
    <n v="1"/>
    <n v="0"/>
    <n v="5"/>
    <n v="0"/>
    <x v="5"/>
  </r>
  <r>
    <x v="1530"/>
    <x v="0"/>
    <s v="Sao Paulo"/>
    <x v="6"/>
    <n v="3"/>
    <n v="5"/>
    <n v="781.1"/>
    <n v="3"/>
    <n v="0"/>
    <n v="5"/>
    <n v="0"/>
    <x v="6"/>
  </r>
  <r>
    <x v="1530"/>
    <x v="0"/>
    <s v="Sao Paulo"/>
    <x v="7"/>
    <n v="7"/>
    <n v="11"/>
    <n v="1827.27"/>
    <n v="7"/>
    <n v="0"/>
    <n v="3.86"/>
    <n v="0"/>
    <x v="7"/>
  </r>
  <r>
    <x v="1530"/>
    <x v="0"/>
    <s v="Sao Paulo"/>
    <x v="1"/>
    <n v="2"/>
    <n v="2"/>
    <n v="217.69"/>
    <n v="2"/>
    <n v="0"/>
    <n v="5"/>
    <n v="0"/>
    <x v="1"/>
  </r>
  <r>
    <x v="1530"/>
    <x v="0"/>
    <s v="Sao Paulo"/>
    <x v="9"/>
    <n v="1"/>
    <n v="1"/>
    <n v="740.55"/>
    <n v="1"/>
    <n v="0"/>
    <n v="4"/>
    <n v="0"/>
    <x v="9"/>
  </r>
  <r>
    <x v="1530"/>
    <x v="0"/>
    <s v="Sao Paulo"/>
    <x v="10"/>
    <n v="1"/>
    <n v="1"/>
    <n v="231.76"/>
    <n v="1"/>
    <n v="1"/>
    <n v="1"/>
    <n v="1"/>
    <x v="10"/>
  </r>
  <r>
    <x v="1530"/>
    <x v="0"/>
    <s v="Sao Paulo"/>
    <x v="11"/>
    <n v="3"/>
    <n v="3"/>
    <n v="496.27"/>
    <n v="3"/>
    <n v="1"/>
    <n v="3.33"/>
    <n v="0.33333333333333331"/>
    <x v="11"/>
  </r>
  <r>
    <x v="1530"/>
    <x v="0"/>
    <s v="Sao Paulo"/>
    <x v="14"/>
    <n v="1"/>
    <n v="1"/>
    <n v="172.02"/>
    <n v="1"/>
    <n v="0"/>
    <n v="4"/>
    <n v="0"/>
    <x v="14"/>
  </r>
  <r>
    <x v="1530"/>
    <x v="0"/>
    <s v="Sao Paulo"/>
    <x v="18"/>
    <n v="4"/>
    <n v="5"/>
    <n v="800.08"/>
    <n v="4"/>
    <n v="0"/>
    <n v="4"/>
    <n v="0"/>
    <x v="18"/>
  </r>
  <r>
    <x v="1530"/>
    <x v="0"/>
    <s v="Sao Paulo"/>
    <x v="15"/>
    <n v="3"/>
    <n v="3"/>
    <n v="417.89"/>
    <n v="3"/>
    <n v="0"/>
    <n v="4.33"/>
    <n v="0"/>
    <x v="15"/>
  </r>
  <r>
    <x v="1530"/>
    <x v="0"/>
    <s v="Sao Paulo"/>
    <x v="16"/>
    <n v="5"/>
    <n v="5"/>
    <n v="137.13999999999999"/>
    <n v="5"/>
    <n v="0"/>
    <n v="5"/>
    <n v="0"/>
    <x v="16"/>
  </r>
  <r>
    <x v="1530"/>
    <x v="0"/>
    <s v="Sao Paulo"/>
    <x v="19"/>
    <n v="5"/>
    <n v="7"/>
    <n v="767.65"/>
    <n v="5"/>
    <n v="0"/>
    <n v="4.2"/>
    <n v="0"/>
    <x v="19"/>
  </r>
  <r>
    <x v="1531"/>
    <x v="3"/>
    <s v="Dores De Campos"/>
    <x v="15"/>
    <n v="1"/>
    <n v="1"/>
    <n v="949.62"/>
    <n v="1"/>
    <n v="0"/>
    <n v="5"/>
    <n v="0"/>
    <x v="15"/>
  </r>
  <r>
    <x v="1532"/>
    <x v="0"/>
    <s v="Sao Paulo"/>
    <x v="7"/>
    <n v="19"/>
    <n v="20"/>
    <n v="2754.23"/>
    <n v="19"/>
    <n v="0"/>
    <n v="3.84"/>
    <n v="0"/>
    <x v="7"/>
  </r>
  <r>
    <x v="1532"/>
    <x v="0"/>
    <s v="Sao Paulo"/>
    <x v="8"/>
    <n v="51"/>
    <n v="54"/>
    <n v="5408.7"/>
    <n v="51"/>
    <n v="1"/>
    <n v="4.43"/>
    <n v="1.9607843137254902E-2"/>
    <x v="8"/>
  </r>
  <r>
    <x v="1532"/>
    <x v="0"/>
    <s v="Sao Paulo"/>
    <x v="0"/>
    <n v="15"/>
    <n v="18"/>
    <n v="3666.82"/>
    <n v="15"/>
    <n v="0"/>
    <n v="3.57"/>
    <n v="0"/>
    <x v="0"/>
  </r>
  <r>
    <x v="1532"/>
    <x v="0"/>
    <s v="Sao Paulo"/>
    <x v="1"/>
    <n v="38"/>
    <n v="38"/>
    <n v="8410.7900000000009"/>
    <n v="38"/>
    <n v="2"/>
    <n v="4.5"/>
    <n v="5.2631578947368418E-2"/>
    <x v="1"/>
  </r>
  <r>
    <x v="1532"/>
    <x v="0"/>
    <s v="Sao Paulo"/>
    <x v="9"/>
    <n v="59"/>
    <n v="59"/>
    <n v="11738.34"/>
    <n v="58"/>
    <n v="8"/>
    <n v="3.66"/>
    <n v="0.13793103448275862"/>
    <x v="9"/>
  </r>
  <r>
    <x v="1532"/>
    <x v="0"/>
    <s v="Sao Paulo"/>
    <x v="10"/>
    <n v="53"/>
    <n v="55"/>
    <n v="10105.219999999999"/>
    <n v="51"/>
    <n v="6"/>
    <n v="3.87"/>
    <n v="0.11764705882352941"/>
    <x v="10"/>
  </r>
  <r>
    <x v="1532"/>
    <x v="0"/>
    <s v="Sao Paulo"/>
    <x v="11"/>
    <n v="41"/>
    <n v="41"/>
    <n v="9720.14"/>
    <n v="40"/>
    <n v="2"/>
    <n v="4.0199999999999996"/>
    <n v="0.05"/>
    <x v="11"/>
  </r>
  <r>
    <x v="1532"/>
    <x v="0"/>
    <s v="Sao Paulo"/>
    <x v="12"/>
    <n v="12"/>
    <n v="12"/>
    <n v="3608.25"/>
    <n v="12"/>
    <n v="3"/>
    <n v="2.92"/>
    <n v="0.25"/>
    <x v="12"/>
  </r>
  <r>
    <x v="1532"/>
    <x v="0"/>
    <s v="Sao Paulo"/>
    <x v="13"/>
    <n v="25"/>
    <n v="25"/>
    <n v="4604.18"/>
    <n v="22"/>
    <n v="3"/>
    <n v="3.92"/>
    <n v="0.13636363636363635"/>
    <x v="13"/>
  </r>
  <r>
    <x v="1532"/>
    <x v="0"/>
    <s v="Sao Paulo"/>
    <x v="14"/>
    <n v="12"/>
    <n v="12"/>
    <n v="2071.69"/>
    <n v="12"/>
    <n v="1"/>
    <n v="4.5"/>
    <n v="8.3333333333333329E-2"/>
    <x v="14"/>
  </r>
  <r>
    <x v="1532"/>
    <x v="0"/>
    <s v="Sao Paulo"/>
    <x v="18"/>
    <n v="6"/>
    <n v="6"/>
    <n v="993.98"/>
    <n v="6"/>
    <n v="1"/>
    <n v="3.33"/>
    <n v="0.16666666666666666"/>
    <x v="18"/>
  </r>
  <r>
    <x v="1532"/>
    <x v="0"/>
    <s v="Sao Paulo"/>
    <x v="15"/>
    <n v="1"/>
    <n v="1"/>
    <n v="208.66"/>
    <n v="1"/>
    <n v="0"/>
    <n v="4"/>
    <n v="0"/>
    <x v="15"/>
  </r>
  <r>
    <x v="1533"/>
    <x v="4"/>
    <s v="Cascavel"/>
    <x v="19"/>
    <n v="2"/>
    <n v="2"/>
    <n v="380.17"/>
    <n v="2"/>
    <n v="0"/>
    <n v="4"/>
    <n v="0"/>
    <x v="19"/>
  </r>
  <r>
    <x v="1534"/>
    <x v="21"/>
    <s v="Campo Grande"/>
    <x v="14"/>
    <n v="1"/>
    <n v="1"/>
    <n v="201.13"/>
    <n v="1"/>
    <n v="0"/>
    <n v="1"/>
    <n v="0"/>
    <x v="14"/>
  </r>
  <r>
    <x v="1534"/>
    <x v="21"/>
    <s v="Campo Grande"/>
    <x v="18"/>
    <n v="1"/>
    <n v="1"/>
    <n v="79.040000000000006"/>
    <n v="1"/>
    <n v="0"/>
    <n v="5"/>
    <n v="0"/>
    <x v="18"/>
  </r>
  <r>
    <x v="1534"/>
    <x v="21"/>
    <s v="Campo Grande"/>
    <x v="15"/>
    <n v="1"/>
    <n v="1"/>
    <n v="211.07"/>
    <n v="1"/>
    <n v="0"/>
    <n v="5"/>
    <n v="0"/>
    <x v="15"/>
  </r>
  <r>
    <x v="1534"/>
    <x v="21"/>
    <s v="Campo Grande"/>
    <x v="16"/>
    <n v="2"/>
    <n v="2"/>
    <n v="680.72"/>
    <n v="2"/>
    <n v="0"/>
    <n v="5"/>
    <n v="0"/>
    <x v="16"/>
  </r>
  <r>
    <x v="1535"/>
    <x v="0"/>
    <s v="Franca"/>
    <x v="2"/>
    <n v="4"/>
    <n v="5"/>
    <n v="674.28"/>
    <n v="4"/>
    <n v="0"/>
    <n v="4.25"/>
    <n v="0"/>
    <x v="2"/>
  </r>
  <r>
    <x v="1535"/>
    <x v="0"/>
    <s v="Franca"/>
    <x v="3"/>
    <n v="5"/>
    <n v="6"/>
    <n v="746.95"/>
    <n v="5"/>
    <n v="0"/>
    <n v="4"/>
    <n v="0"/>
    <x v="3"/>
  </r>
  <r>
    <x v="1535"/>
    <x v="0"/>
    <s v="Franca"/>
    <x v="4"/>
    <n v="5"/>
    <n v="6"/>
    <n v="1060.48"/>
    <n v="5"/>
    <n v="0"/>
    <n v="4.2"/>
    <n v="0"/>
    <x v="4"/>
  </r>
  <r>
    <x v="1535"/>
    <x v="0"/>
    <s v="Franca"/>
    <x v="5"/>
    <n v="9"/>
    <n v="12"/>
    <n v="2063.52"/>
    <n v="9"/>
    <n v="0"/>
    <n v="4.38"/>
    <n v="0"/>
    <x v="5"/>
  </r>
  <r>
    <x v="1535"/>
    <x v="0"/>
    <s v="Franca"/>
    <x v="6"/>
    <n v="3"/>
    <n v="3"/>
    <n v="869.45"/>
    <n v="3"/>
    <n v="0"/>
    <n v="4.67"/>
    <n v="0"/>
    <x v="6"/>
  </r>
  <r>
    <x v="1535"/>
    <x v="0"/>
    <s v="Franca"/>
    <x v="7"/>
    <n v="2"/>
    <n v="2"/>
    <n v="197.43"/>
    <n v="2"/>
    <n v="0"/>
    <n v="5"/>
    <n v="0"/>
    <x v="7"/>
  </r>
  <r>
    <x v="1535"/>
    <x v="0"/>
    <s v="Franca"/>
    <x v="8"/>
    <n v="8"/>
    <n v="8"/>
    <n v="1352.82"/>
    <n v="8"/>
    <n v="0"/>
    <n v="4.88"/>
    <n v="0"/>
    <x v="8"/>
  </r>
  <r>
    <x v="1535"/>
    <x v="0"/>
    <s v="Franca"/>
    <x v="0"/>
    <n v="6"/>
    <n v="7"/>
    <n v="1251.8900000000001"/>
    <n v="6"/>
    <n v="2"/>
    <n v="3.6"/>
    <n v="0.33333333333333331"/>
    <x v="0"/>
  </r>
  <r>
    <x v="1535"/>
    <x v="0"/>
    <s v="Franca"/>
    <x v="1"/>
    <n v="8"/>
    <n v="8"/>
    <n v="1517.33"/>
    <n v="8"/>
    <n v="1"/>
    <n v="4"/>
    <n v="0.125"/>
    <x v="1"/>
  </r>
  <r>
    <x v="1535"/>
    <x v="0"/>
    <s v="Franca"/>
    <x v="9"/>
    <n v="6"/>
    <n v="8"/>
    <n v="1509.14"/>
    <n v="6"/>
    <n v="2"/>
    <n v="3.33"/>
    <n v="0.33333333333333331"/>
    <x v="9"/>
  </r>
  <r>
    <x v="1535"/>
    <x v="0"/>
    <s v="Franca"/>
    <x v="10"/>
    <n v="12"/>
    <n v="13"/>
    <n v="2048.67"/>
    <n v="12"/>
    <n v="1"/>
    <n v="4.5"/>
    <n v="8.3333333333333329E-2"/>
    <x v="10"/>
  </r>
  <r>
    <x v="1535"/>
    <x v="0"/>
    <s v="Franca"/>
    <x v="11"/>
    <n v="20"/>
    <n v="21"/>
    <n v="3422.62"/>
    <n v="20"/>
    <n v="1"/>
    <n v="4.4000000000000004"/>
    <n v="0.05"/>
    <x v="11"/>
  </r>
  <r>
    <x v="1535"/>
    <x v="0"/>
    <s v="Franca"/>
    <x v="12"/>
    <n v="23"/>
    <n v="25"/>
    <n v="4429.17"/>
    <n v="22"/>
    <n v="6"/>
    <n v="3.65"/>
    <n v="0.27272727272727271"/>
    <x v="12"/>
  </r>
  <r>
    <x v="1535"/>
    <x v="0"/>
    <s v="Franca"/>
    <x v="13"/>
    <n v="9"/>
    <n v="9"/>
    <n v="1642.18"/>
    <n v="8"/>
    <n v="2"/>
    <n v="3.78"/>
    <n v="0.25"/>
    <x v="13"/>
  </r>
  <r>
    <x v="1535"/>
    <x v="0"/>
    <s v="Franca"/>
    <x v="14"/>
    <n v="12"/>
    <n v="13"/>
    <n v="2308.12"/>
    <n v="12"/>
    <n v="0"/>
    <n v="4.67"/>
    <n v="0"/>
    <x v="14"/>
  </r>
  <r>
    <x v="1535"/>
    <x v="0"/>
    <s v="Franca"/>
    <x v="18"/>
    <n v="17"/>
    <n v="17"/>
    <n v="2987.45"/>
    <n v="17"/>
    <n v="2"/>
    <n v="4"/>
    <n v="0.11764705882352941"/>
    <x v="18"/>
  </r>
  <r>
    <x v="1535"/>
    <x v="0"/>
    <s v="Franca"/>
    <x v="15"/>
    <n v="2"/>
    <n v="2"/>
    <n v="559.01"/>
    <n v="2"/>
    <n v="0"/>
    <n v="4.5"/>
    <n v="0"/>
    <x v="15"/>
  </r>
  <r>
    <x v="1535"/>
    <x v="0"/>
    <s v="Franca"/>
    <x v="16"/>
    <n v="3"/>
    <n v="3"/>
    <n v="803.47"/>
    <n v="3"/>
    <n v="0"/>
    <n v="4.33"/>
    <n v="0"/>
    <x v="16"/>
  </r>
  <r>
    <x v="1535"/>
    <x v="0"/>
    <s v="Franca"/>
    <x v="19"/>
    <n v="3"/>
    <n v="4"/>
    <n v="561.91"/>
    <n v="3"/>
    <n v="1"/>
    <n v="5"/>
    <n v="0.33333333333333331"/>
    <x v="19"/>
  </r>
  <r>
    <x v="1536"/>
    <x v="3"/>
    <s v="Belo Horizonte"/>
    <x v="2"/>
    <n v="3"/>
    <n v="4"/>
    <n v="256.87"/>
    <n v="3"/>
    <n v="0"/>
    <n v="5"/>
    <n v="0"/>
    <x v="2"/>
  </r>
  <r>
    <x v="1536"/>
    <x v="3"/>
    <s v="Belo Horizonte"/>
    <x v="3"/>
    <n v="7"/>
    <n v="8"/>
    <n v="508.95"/>
    <n v="7"/>
    <n v="0"/>
    <n v="3.86"/>
    <n v="0"/>
    <x v="3"/>
  </r>
  <r>
    <x v="1536"/>
    <x v="3"/>
    <s v="Belo Horizonte"/>
    <x v="4"/>
    <n v="4"/>
    <n v="5"/>
    <n v="317.63"/>
    <n v="4"/>
    <n v="0"/>
    <n v="4.25"/>
    <n v="0"/>
    <x v="4"/>
  </r>
  <r>
    <x v="1536"/>
    <x v="3"/>
    <s v="Belo Horizonte"/>
    <x v="5"/>
    <n v="1"/>
    <n v="1"/>
    <n v="65.849999999999994"/>
    <n v="1"/>
    <n v="0"/>
    <n v="5"/>
    <n v="0"/>
    <x v="5"/>
  </r>
  <r>
    <x v="1536"/>
    <x v="3"/>
    <s v="Belo Horizonte"/>
    <x v="6"/>
    <n v="2"/>
    <n v="2"/>
    <n v="133.34"/>
    <n v="2"/>
    <n v="0"/>
    <n v="5"/>
    <n v="0"/>
    <x v="6"/>
  </r>
  <r>
    <x v="1536"/>
    <x v="3"/>
    <s v="Belo Horizonte"/>
    <x v="7"/>
    <n v="1"/>
    <n v="1"/>
    <n v="64.900000000000006"/>
    <n v="1"/>
    <n v="0"/>
    <n v="5"/>
    <n v="0"/>
    <x v="7"/>
  </r>
  <r>
    <x v="1536"/>
    <x v="3"/>
    <s v="Belo Horizonte"/>
    <x v="8"/>
    <n v="2"/>
    <n v="3"/>
    <n v="197.08"/>
    <n v="2"/>
    <n v="0"/>
    <n v="4.5"/>
    <n v="0"/>
    <x v="8"/>
  </r>
  <r>
    <x v="1536"/>
    <x v="3"/>
    <s v="Belo Horizonte"/>
    <x v="0"/>
    <n v="2"/>
    <n v="2"/>
    <n v="127.18"/>
    <n v="2"/>
    <n v="0"/>
    <n v="5"/>
    <n v="0"/>
    <x v="0"/>
  </r>
  <r>
    <x v="1536"/>
    <x v="3"/>
    <s v="Belo Horizonte"/>
    <x v="1"/>
    <n v="1"/>
    <n v="1"/>
    <n v="61.38"/>
    <n v="1"/>
    <n v="0"/>
    <n v="4"/>
    <n v="0"/>
    <x v="1"/>
  </r>
  <r>
    <x v="1537"/>
    <x v="4"/>
    <s v="Cambe"/>
    <x v="8"/>
    <n v="1"/>
    <n v="1"/>
    <n v="242.03"/>
    <n v="0"/>
    <n v="0"/>
    <n v="1"/>
    <m/>
    <x v="8"/>
  </r>
  <r>
    <x v="1538"/>
    <x v="0"/>
    <s v="Sao Paulo"/>
    <x v="6"/>
    <n v="1"/>
    <n v="1"/>
    <n v="40.68"/>
    <n v="1"/>
    <n v="0"/>
    <n v="1"/>
    <n v="0"/>
    <x v="6"/>
  </r>
  <r>
    <x v="1538"/>
    <x v="0"/>
    <s v="Sao Paulo"/>
    <x v="7"/>
    <n v="3"/>
    <n v="3"/>
    <n v="133.38999999999999"/>
    <n v="3"/>
    <n v="0"/>
    <n v="5"/>
    <n v="0"/>
    <x v="7"/>
  </r>
  <r>
    <x v="1538"/>
    <x v="0"/>
    <s v="Sao Paulo"/>
    <x v="8"/>
    <n v="5"/>
    <n v="5"/>
    <n v="233.53"/>
    <n v="5"/>
    <n v="0"/>
    <n v="4.8"/>
    <n v="0"/>
    <x v="8"/>
  </r>
  <r>
    <x v="1538"/>
    <x v="0"/>
    <s v="Sao Paulo"/>
    <x v="0"/>
    <n v="4"/>
    <n v="4"/>
    <n v="235.08"/>
    <n v="4"/>
    <n v="0"/>
    <n v="5"/>
    <n v="0"/>
    <x v="0"/>
  </r>
  <r>
    <x v="1538"/>
    <x v="0"/>
    <s v="Sao Paulo"/>
    <x v="1"/>
    <n v="1"/>
    <n v="1"/>
    <n v="53"/>
    <n v="1"/>
    <n v="0"/>
    <n v="3"/>
    <n v="0"/>
    <x v="1"/>
  </r>
  <r>
    <x v="1538"/>
    <x v="0"/>
    <s v="Sao Paulo"/>
    <x v="9"/>
    <n v="7"/>
    <n v="7"/>
    <n v="360.17"/>
    <n v="7"/>
    <n v="0"/>
    <n v="4.57"/>
    <n v="0"/>
    <x v="9"/>
  </r>
  <r>
    <x v="1538"/>
    <x v="0"/>
    <s v="Sao Paulo"/>
    <x v="10"/>
    <n v="8"/>
    <n v="8"/>
    <n v="488.22"/>
    <n v="8"/>
    <n v="2"/>
    <n v="3.38"/>
    <n v="0.25"/>
    <x v="10"/>
  </r>
  <r>
    <x v="1538"/>
    <x v="0"/>
    <s v="Sao Paulo"/>
    <x v="11"/>
    <n v="10"/>
    <n v="10"/>
    <n v="588.83000000000004"/>
    <n v="10"/>
    <n v="0"/>
    <n v="4.5999999999999996"/>
    <n v="0"/>
    <x v="11"/>
  </r>
  <r>
    <x v="1538"/>
    <x v="0"/>
    <s v="Sao Paulo"/>
    <x v="12"/>
    <n v="10"/>
    <n v="11"/>
    <n v="729.08"/>
    <n v="10"/>
    <n v="0"/>
    <n v="4.2"/>
    <n v="0"/>
    <x v="12"/>
  </r>
  <r>
    <x v="1538"/>
    <x v="0"/>
    <s v="Sao Paulo"/>
    <x v="13"/>
    <n v="13"/>
    <n v="14"/>
    <n v="979.29"/>
    <n v="13"/>
    <n v="2"/>
    <n v="3.69"/>
    <n v="0.15384615384615385"/>
    <x v="13"/>
  </r>
  <r>
    <x v="1538"/>
    <x v="0"/>
    <s v="Sao Paulo"/>
    <x v="14"/>
    <n v="8"/>
    <n v="8"/>
    <n v="575.57000000000005"/>
    <n v="8"/>
    <n v="1"/>
    <n v="4"/>
    <n v="0.125"/>
    <x v="14"/>
  </r>
  <r>
    <x v="1538"/>
    <x v="0"/>
    <s v="Sao Paulo"/>
    <x v="15"/>
    <n v="4"/>
    <n v="4"/>
    <n v="388.99"/>
    <n v="4"/>
    <n v="0"/>
    <n v="5"/>
    <n v="0"/>
    <x v="15"/>
  </r>
  <r>
    <x v="1538"/>
    <x v="0"/>
    <s v="Sao Paulo"/>
    <x v="16"/>
    <n v="9"/>
    <n v="9"/>
    <n v="692.2"/>
    <n v="9"/>
    <n v="1"/>
    <n v="3.89"/>
    <n v="0.1111111111111111"/>
    <x v="16"/>
  </r>
  <r>
    <x v="1538"/>
    <x v="0"/>
    <s v="Sao Paulo"/>
    <x v="19"/>
    <n v="9"/>
    <n v="9"/>
    <n v="695.67"/>
    <n v="8"/>
    <n v="0"/>
    <n v="3.89"/>
    <n v="0"/>
    <x v="19"/>
  </r>
  <r>
    <x v="1539"/>
    <x v="0"/>
    <s v="Sao Caetano Do Sul"/>
    <x v="6"/>
    <n v="1"/>
    <n v="1"/>
    <n v="96.71"/>
    <n v="1"/>
    <n v="0"/>
    <n v="4"/>
    <n v="0"/>
    <x v="6"/>
  </r>
  <r>
    <x v="1539"/>
    <x v="0"/>
    <s v="Sao Caetano Do Sul"/>
    <x v="7"/>
    <n v="1"/>
    <n v="1"/>
    <n v="256.33999999999997"/>
    <n v="1"/>
    <n v="0"/>
    <n v="5"/>
    <n v="0"/>
    <x v="7"/>
  </r>
  <r>
    <x v="1539"/>
    <x v="0"/>
    <s v="Sao Caetano Do Sul"/>
    <x v="0"/>
    <n v="1"/>
    <n v="1"/>
    <n v="110.9"/>
    <n v="1"/>
    <n v="0"/>
    <n v="5"/>
    <n v="0"/>
    <x v="0"/>
  </r>
  <r>
    <x v="1539"/>
    <x v="0"/>
    <s v="Sao Caetano Do Sul"/>
    <x v="1"/>
    <n v="1"/>
    <n v="1"/>
    <n v="115.94"/>
    <n v="1"/>
    <n v="0"/>
    <n v="4"/>
    <n v="0"/>
    <x v="1"/>
  </r>
  <r>
    <x v="1540"/>
    <x v="0"/>
    <s v="Barueri"/>
    <x v="20"/>
    <n v="1"/>
    <n v="1"/>
    <n v="1423.55"/>
    <n v="1"/>
    <n v="0"/>
    <n v="5"/>
    <n v="0"/>
    <x v="20"/>
  </r>
  <r>
    <x v="1540"/>
    <x v="0"/>
    <s v="Barueri"/>
    <x v="17"/>
    <n v="4"/>
    <n v="4"/>
    <n v="3350.71"/>
    <n v="4"/>
    <n v="1"/>
    <n v="3.5"/>
    <n v="0.25"/>
    <x v="17"/>
  </r>
  <r>
    <x v="1540"/>
    <x v="0"/>
    <s v="Barueri"/>
    <x v="2"/>
    <n v="17"/>
    <n v="18"/>
    <n v="9763.2800000000007"/>
    <n v="16"/>
    <n v="0"/>
    <n v="4.12"/>
    <n v="0"/>
    <x v="2"/>
  </r>
  <r>
    <x v="1540"/>
    <x v="0"/>
    <s v="Barueri"/>
    <x v="3"/>
    <n v="20"/>
    <n v="20"/>
    <n v="12937.87"/>
    <n v="20"/>
    <n v="1"/>
    <n v="4.55"/>
    <n v="0.05"/>
    <x v="3"/>
  </r>
  <r>
    <x v="1540"/>
    <x v="0"/>
    <s v="Barueri"/>
    <x v="4"/>
    <n v="16"/>
    <n v="16"/>
    <n v="11587.17"/>
    <n v="16"/>
    <n v="1"/>
    <n v="3.75"/>
    <n v="6.25E-2"/>
    <x v="4"/>
  </r>
  <r>
    <x v="1540"/>
    <x v="0"/>
    <s v="Barueri"/>
    <x v="5"/>
    <n v="42"/>
    <n v="42"/>
    <n v="26209.07"/>
    <n v="40"/>
    <n v="0"/>
    <n v="4.38"/>
    <n v="0"/>
    <x v="5"/>
  </r>
  <r>
    <x v="1540"/>
    <x v="0"/>
    <s v="Barueri"/>
    <x v="6"/>
    <n v="28"/>
    <n v="28"/>
    <n v="16150.16"/>
    <n v="26"/>
    <n v="1"/>
    <n v="4.1399999999999997"/>
    <n v="3.8461538461538464E-2"/>
    <x v="6"/>
  </r>
  <r>
    <x v="1540"/>
    <x v="0"/>
    <s v="Barueri"/>
    <x v="7"/>
    <n v="20"/>
    <n v="20"/>
    <n v="11996.49"/>
    <n v="18"/>
    <n v="1"/>
    <n v="3.84"/>
    <n v="5.5555555555555552E-2"/>
    <x v="7"/>
  </r>
  <r>
    <x v="1540"/>
    <x v="0"/>
    <s v="Barueri"/>
    <x v="8"/>
    <n v="14"/>
    <n v="14"/>
    <n v="7744.71"/>
    <n v="13"/>
    <n v="0"/>
    <n v="4.5"/>
    <n v="0"/>
    <x v="8"/>
  </r>
  <r>
    <x v="1540"/>
    <x v="0"/>
    <s v="Barueri"/>
    <x v="0"/>
    <n v="27"/>
    <n v="27"/>
    <n v="15491.22"/>
    <n v="26"/>
    <n v="0"/>
    <n v="4.4800000000000004"/>
    <n v="0"/>
    <x v="0"/>
  </r>
  <r>
    <x v="1540"/>
    <x v="0"/>
    <s v="Barueri"/>
    <x v="1"/>
    <n v="52"/>
    <n v="53"/>
    <n v="25182.84"/>
    <n v="52"/>
    <n v="2"/>
    <n v="4.3099999999999996"/>
    <n v="3.8461538461538464E-2"/>
    <x v="1"/>
  </r>
  <r>
    <x v="1540"/>
    <x v="0"/>
    <s v="Barueri"/>
    <x v="9"/>
    <n v="34"/>
    <n v="35"/>
    <n v="19678.63"/>
    <n v="34"/>
    <n v="6"/>
    <n v="4.03"/>
    <n v="0.17647058823529413"/>
    <x v="9"/>
  </r>
  <r>
    <x v="1540"/>
    <x v="0"/>
    <s v="Barueri"/>
    <x v="10"/>
    <n v="3"/>
    <n v="3"/>
    <n v="746.35"/>
    <n v="3"/>
    <n v="0"/>
    <n v="4.67"/>
    <n v="0"/>
    <x v="10"/>
  </r>
  <r>
    <x v="1540"/>
    <x v="0"/>
    <s v="Barueri"/>
    <x v="11"/>
    <n v="27"/>
    <n v="27"/>
    <n v="7461.9"/>
    <n v="27"/>
    <n v="0"/>
    <n v="4.63"/>
    <n v="0"/>
    <x v="11"/>
  </r>
  <r>
    <x v="1540"/>
    <x v="0"/>
    <s v="Barueri"/>
    <x v="12"/>
    <n v="10"/>
    <n v="10"/>
    <n v="3418.78"/>
    <n v="8"/>
    <n v="1"/>
    <n v="3.7"/>
    <n v="0.125"/>
    <x v="12"/>
  </r>
  <r>
    <x v="1540"/>
    <x v="0"/>
    <s v="Barueri"/>
    <x v="13"/>
    <n v="7"/>
    <n v="7"/>
    <n v="2851.51"/>
    <n v="5"/>
    <n v="0"/>
    <n v="4"/>
    <n v="0"/>
    <x v="13"/>
  </r>
  <r>
    <x v="1540"/>
    <x v="0"/>
    <s v="Barueri"/>
    <x v="14"/>
    <n v="6"/>
    <n v="7"/>
    <n v="1627.54"/>
    <n v="6"/>
    <n v="0"/>
    <n v="4.83"/>
    <n v="0"/>
    <x v="14"/>
  </r>
  <r>
    <x v="1540"/>
    <x v="0"/>
    <s v="Barueri"/>
    <x v="18"/>
    <n v="2"/>
    <n v="2"/>
    <n v="761.71"/>
    <n v="2"/>
    <n v="0"/>
    <n v="4.5"/>
    <n v="0"/>
    <x v="18"/>
  </r>
  <r>
    <x v="1540"/>
    <x v="0"/>
    <s v="Barueri"/>
    <x v="15"/>
    <n v="1"/>
    <n v="1"/>
    <n v="225.56"/>
    <n v="1"/>
    <n v="1"/>
    <n v="1"/>
    <n v="1"/>
    <x v="15"/>
  </r>
  <r>
    <x v="1540"/>
    <x v="0"/>
    <s v="Barueri"/>
    <x v="16"/>
    <n v="1"/>
    <n v="1"/>
    <n v="229.37"/>
    <n v="1"/>
    <n v="0"/>
    <n v="5"/>
    <n v="0"/>
    <x v="16"/>
  </r>
  <r>
    <x v="1541"/>
    <x v="0"/>
    <s v="Sao Paulo"/>
    <x v="2"/>
    <n v="2"/>
    <n v="2"/>
    <n v="546.54999999999995"/>
    <n v="0"/>
    <n v="0"/>
    <n v="1"/>
    <m/>
    <x v="2"/>
  </r>
  <r>
    <x v="1542"/>
    <x v="3"/>
    <s v="Belo Horizonte"/>
    <x v="9"/>
    <n v="7"/>
    <n v="7"/>
    <n v="930.45"/>
    <n v="6"/>
    <n v="1"/>
    <n v="3.29"/>
    <n v="0.16666666666666666"/>
    <x v="9"/>
  </r>
  <r>
    <x v="1542"/>
    <x v="3"/>
    <s v="Belo Horizonte"/>
    <x v="10"/>
    <n v="11"/>
    <n v="11"/>
    <n v="1637.07"/>
    <n v="11"/>
    <n v="1"/>
    <n v="3.82"/>
    <n v="9.0909090909090912E-2"/>
    <x v="10"/>
  </r>
  <r>
    <x v="1542"/>
    <x v="3"/>
    <s v="Belo Horizonte"/>
    <x v="11"/>
    <n v="19"/>
    <n v="19"/>
    <n v="2667.1"/>
    <n v="19"/>
    <n v="2"/>
    <n v="4.0599999999999996"/>
    <n v="0.10526315789473684"/>
    <x v="11"/>
  </r>
  <r>
    <x v="1542"/>
    <x v="3"/>
    <s v="Belo Horizonte"/>
    <x v="12"/>
    <n v="6"/>
    <n v="6"/>
    <n v="985.41"/>
    <n v="6"/>
    <n v="1"/>
    <n v="4.5"/>
    <n v="0.16666666666666666"/>
    <x v="12"/>
  </r>
  <r>
    <x v="1542"/>
    <x v="3"/>
    <s v="Belo Horizonte"/>
    <x v="13"/>
    <n v="16"/>
    <n v="18"/>
    <n v="1982.61"/>
    <n v="15"/>
    <n v="1"/>
    <n v="3.81"/>
    <n v="6.6666666666666666E-2"/>
    <x v="13"/>
  </r>
  <r>
    <x v="1542"/>
    <x v="3"/>
    <s v="Belo Horizonte"/>
    <x v="14"/>
    <n v="15"/>
    <n v="17"/>
    <n v="1759.34"/>
    <n v="15"/>
    <n v="0"/>
    <n v="4.53"/>
    <n v="0"/>
    <x v="14"/>
  </r>
  <r>
    <x v="1542"/>
    <x v="3"/>
    <s v="Belo Horizonte"/>
    <x v="18"/>
    <n v="15"/>
    <n v="15"/>
    <n v="1735.65"/>
    <n v="15"/>
    <n v="0"/>
    <n v="4.4000000000000004"/>
    <n v="0"/>
    <x v="18"/>
  </r>
  <r>
    <x v="1542"/>
    <x v="3"/>
    <s v="Belo Horizonte"/>
    <x v="15"/>
    <n v="6"/>
    <n v="8"/>
    <n v="680.29"/>
    <n v="6"/>
    <n v="0"/>
    <n v="4.33"/>
    <n v="0"/>
    <x v="15"/>
  </r>
  <r>
    <x v="1542"/>
    <x v="3"/>
    <s v="Belo Horizonte"/>
    <x v="16"/>
    <n v="2"/>
    <n v="2"/>
    <n v="173.13"/>
    <n v="2"/>
    <n v="0"/>
    <n v="4.5"/>
    <n v="0"/>
    <x v="16"/>
  </r>
  <r>
    <x v="1542"/>
    <x v="3"/>
    <s v="Belo Horizonte"/>
    <x v="19"/>
    <n v="1"/>
    <n v="1"/>
    <n v="112.83"/>
    <n v="1"/>
    <n v="0"/>
    <n v="5"/>
    <n v="0"/>
    <x v="19"/>
  </r>
  <r>
    <x v="1543"/>
    <x v="12"/>
    <s v="Brasilia"/>
    <x v="9"/>
    <n v="1"/>
    <n v="1"/>
    <n v="67.91"/>
    <n v="1"/>
    <n v="0"/>
    <n v="5"/>
    <n v="0"/>
    <x v="9"/>
  </r>
  <r>
    <x v="1543"/>
    <x v="12"/>
    <s v="Brasilia"/>
    <x v="10"/>
    <n v="3"/>
    <n v="3"/>
    <n v="221.87"/>
    <n v="3"/>
    <n v="0"/>
    <n v="4.67"/>
    <n v="0"/>
    <x v="10"/>
  </r>
  <r>
    <x v="1543"/>
    <x v="12"/>
    <s v="Brasilia"/>
    <x v="11"/>
    <n v="2"/>
    <n v="2"/>
    <n v="163.93"/>
    <n v="2"/>
    <n v="0"/>
    <n v="4.5"/>
    <n v="0"/>
    <x v="11"/>
  </r>
  <r>
    <x v="1543"/>
    <x v="12"/>
    <s v="Brasilia"/>
    <x v="12"/>
    <n v="2"/>
    <n v="2"/>
    <n v="143.88999999999999"/>
    <n v="2"/>
    <n v="1"/>
    <n v="3"/>
    <n v="0.5"/>
    <x v="12"/>
  </r>
  <r>
    <x v="1543"/>
    <x v="12"/>
    <s v="Brasilia"/>
    <x v="13"/>
    <n v="2"/>
    <n v="5"/>
    <n v="366.15"/>
    <n v="2"/>
    <n v="0"/>
    <n v="5"/>
    <n v="0"/>
    <x v="13"/>
  </r>
  <r>
    <x v="1543"/>
    <x v="12"/>
    <s v="Brasilia"/>
    <x v="14"/>
    <n v="2"/>
    <n v="2"/>
    <n v="141.54"/>
    <n v="2"/>
    <n v="1"/>
    <n v="3.5"/>
    <n v="0.5"/>
    <x v="14"/>
  </r>
  <r>
    <x v="1543"/>
    <x v="12"/>
    <s v="Brasilia"/>
    <x v="18"/>
    <n v="3"/>
    <n v="3"/>
    <n v="208.59"/>
    <n v="3"/>
    <n v="1"/>
    <n v="4.33"/>
    <n v="0.33333333333333331"/>
    <x v="18"/>
  </r>
  <r>
    <x v="1543"/>
    <x v="12"/>
    <s v="Brasilia"/>
    <x v="15"/>
    <n v="5"/>
    <n v="6"/>
    <n v="392.04"/>
    <n v="5"/>
    <n v="0"/>
    <n v="4.8"/>
    <n v="0"/>
    <x v="15"/>
  </r>
  <r>
    <x v="1543"/>
    <x v="12"/>
    <s v="Brasilia"/>
    <x v="16"/>
    <n v="2"/>
    <n v="2"/>
    <n v="146.97999999999999"/>
    <n v="2"/>
    <n v="0"/>
    <n v="4"/>
    <n v="0"/>
    <x v="16"/>
  </r>
  <r>
    <x v="1543"/>
    <x v="12"/>
    <s v="Brasilia"/>
    <x v="19"/>
    <n v="2"/>
    <n v="3"/>
    <n v="201.62"/>
    <n v="2"/>
    <n v="0"/>
    <n v="5"/>
    <n v="0"/>
    <x v="19"/>
  </r>
  <r>
    <x v="1544"/>
    <x v="0"/>
    <s v="Campinas"/>
    <x v="1"/>
    <n v="1"/>
    <n v="1"/>
    <n v="175.27"/>
    <n v="1"/>
    <n v="0"/>
    <n v="5"/>
    <n v="0"/>
    <x v="1"/>
  </r>
  <r>
    <x v="1544"/>
    <x v="0"/>
    <s v="Campinas"/>
    <x v="11"/>
    <n v="2"/>
    <n v="2"/>
    <n v="664.37"/>
    <n v="2"/>
    <n v="0"/>
    <n v="4"/>
    <n v="0"/>
    <x v="11"/>
  </r>
  <r>
    <x v="1544"/>
    <x v="0"/>
    <s v="Campinas"/>
    <x v="14"/>
    <n v="1"/>
    <n v="2"/>
    <n v="75.22"/>
    <n v="1"/>
    <n v="0"/>
    <n v="4"/>
    <n v="0"/>
    <x v="14"/>
  </r>
  <r>
    <x v="1544"/>
    <x v="0"/>
    <s v="Campinas"/>
    <x v="15"/>
    <n v="1"/>
    <n v="1"/>
    <n v="38.54"/>
    <n v="1"/>
    <n v="0"/>
    <n v="4"/>
    <n v="0"/>
    <x v="15"/>
  </r>
  <r>
    <x v="1544"/>
    <x v="0"/>
    <s v="Campinas"/>
    <x v="16"/>
    <n v="2"/>
    <n v="2"/>
    <n v="160.86000000000001"/>
    <n v="2"/>
    <n v="0"/>
    <n v="4.5"/>
    <n v="0"/>
    <x v="16"/>
  </r>
  <r>
    <x v="1545"/>
    <x v="0"/>
    <s v="Sao Paulo"/>
    <x v="8"/>
    <n v="1"/>
    <n v="1"/>
    <n v="53.85"/>
    <n v="1"/>
    <n v="0"/>
    <n v="5"/>
    <n v="0"/>
    <x v="8"/>
  </r>
  <r>
    <x v="1545"/>
    <x v="0"/>
    <s v="Sao Paulo"/>
    <x v="0"/>
    <n v="1"/>
    <n v="1"/>
    <n v="57.98"/>
    <n v="0"/>
    <n v="0"/>
    <n v="1"/>
    <m/>
    <x v="0"/>
  </r>
  <r>
    <x v="1546"/>
    <x v="7"/>
    <s v="Criciuma"/>
    <x v="8"/>
    <n v="1"/>
    <n v="1"/>
    <n v="305.41000000000003"/>
    <n v="1"/>
    <n v="0"/>
    <n v="5"/>
    <n v="0"/>
    <x v="8"/>
  </r>
  <r>
    <x v="1546"/>
    <x v="7"/>
    <s v="Criciuma"/>
    <x v="10"/>
    <n v="2"/>
    <n v="2"/>
    <n v="571.9"/>
    <n v="2"/>
    <n v="1"/>
    <n v="4"/>
    <n v="0.5"/>
    <x v="10"/>
  </r>
  <r>
    <x v="1546"/>
    <x v="7"/>
    <s v="Criciuma"/>
    <x v="11"/>
    <n v="2"/>
    <n v="2"/>
    <n v="552.03"/>
    <n v="2"/>
    <n v="2"/>
    <n v="1"/>
    <n v="1"/>
    <x v="11"/>
  </r>
  <r>
    <x v="1546"/>
    <x v="7"/>
    <s v="Criciuma"/>
    <x v="12"/>
    <n v="1"/>
    <n v="1"/>
    <n v="176.87"/>
    <n v="1"/>
    <n v="0"/>
    <n v="5"/>
    <n v="0"/>
    <x v="12"/>
  </r>
  <r>
    <x v="1546"/>
    <x v="7"/>
    <s v="Criciuma"/>
    <x v="13"/>
    <n v="5"/>
    <n v="5"/>
    <n v="1100.23"/>
    <n v="5"/>
    <n v="2"/>
    <n v="2.8"/>
    <n v="0.4"/>
    <x v="13"/>
  </r>
  <r>
    <x v="1546"/>
    <x v="7"/>
    <s v="Criciuma"/>
    <x v="14"/>
    <n v="3"/>
    <n v="3"/>
    <n v="669"/>
    <n v="3"/>
    <n v="1"/>
    <n v="4"/>
    <n v="0.33333333333333331"/>
    <x v="14"/>
  </r>
  <r>
    <x v="1546"/>
    <x v="7"/>
    <s v="Criciuma"/>
    <x v="18"/>
    <n v="2"/>
    <n v="2"/>
    <n v="371.32"/>
    <n v="2"/>
    <n v="0"/>
    <n v="5"/>
    <n v="0"/>
    <x v="18"/>
  </r>
  <r>
    <x v="1546"/>
    <x v="7"/>
    <s v="Criciuma"/>
    <x v="15"/>
    <n v="1"/>
    <n v="1"/>
    <n v="180.3"/>
    <n v="1"/>
    <n v="0"/>
    <n v="5"/>
    <n v="0"/>
    <x v="15"/>
  </r>
  <r>
    <x v="1546"/>
    <x v="7"/>
    <s v="Criciuma"/>
    <x v="16"/>
    <n v="2"/>
    <n v="2"/>
    <n v="364.56"/>
    <n v="2"/>
    <n v="0"/>
    <n v="5"/>
    <n v="0"/>
    <x v="16"/>
  </r>
  <r>
    <x v="1546"/>
    <x v="7"/>
    <s v="Criciuma"/>
    <x v="19"/>
    <n v="1"/>
    <n v="1"/>
    <n v="180.3"/>
    <n v="1"/>
    <n v="0"/>
    <n v="5"/>
    <n v="0"/>
    <x v="19"/>
  </r>
  <r>
    <x v="1547"/>
    <x v="0"/>
    <s v="Sao Paulo"/>
    <x v="4"/>
    <n v="1"/>
    <n v="1"/>
    <n v="249.04"/>
    <n v="1"/>
    <n v="0"/>
    <n v="5"/>
    <n v="0"/>
    <x v="4"/>
  </r>
  <r>
    <x v="1547"/>
    <x v="0"/>
    <s v="Sao Paulo"/>
    <x v="7"/>
    <n v="3"/>
    <n v="3"/>
    <n v="557.21"/>
    <n v="3"/>
    <n v="0"/>
    <n v="4.33"/>
    <n v="0"/>
    <x v="7"/>
  </r>
  <r>
    <x v="1547"/>
    <x v="0"/>
    <s v="Sao Paulo"/>
    <x v="8"/>
    <n v="2"/>
    <n v="2"/>
    <n v="324.83999999999997"/>
    <n v="2"/>
    <n v="1"/>
    <n v="3"/>
    <n v="0.5"/>
    <x v="8"/>
  </r>
  <r>
    <x v="1547"/>
    <x v="0"/>
    <s v="Sao Paulo"/>
    <x v="0"/>
    <n v="4"/>
    <n v="4"/>
    <n v="658.05"/>
    <n v="4"/>
    <n v="0"/>
    <n v="3"/>
    <n v="0"/>
    <x v="0"/>
  </r>
  <r>
    <x v="1547"/>
    <x v="0"/>
    <s v="Sao Paulo"/>
    <x v="9"/>
    <n v="3"/>
    <n v="3"/>
    <n v="518.75"/>
    <n v="3"/>
    <n v="0"/>
    <n v="4.33"/>
    <n v="0"/>
    <x v="9"/>
  </r>
  <r>
    <x v="1547"/>
    <x v="0"/>
    <s v="Sao Paulo"/>
    <x v="11"/>
    <n v="1"/>
    <n v="1"/>
    <n v="164.7"/>
    <n v="1"/>
    <n v="0"/>
    <n v="3"/>
    <n v="0"/>
    <x v="11"/>
  </r>
  <r>
    <x v="1547"/>
    <x v="0"/>
    <s v="Sao Paulo"/>
    <x v="12"/>
    <n v="1"/>
    <n v="1"/>
    <n v="164.7"/>
    <n v="1"/>
    <n v="0"/>
    <n v="4"/>
    <n v="0"/>
    <x v="12"/>
  </r>
  <r>
    <x v="1547"/>
    <x v="0"/>
    <s v="Sao Paulo"/>
    <x v="13"/>
    <n v="2"/>
    <n v="2"/>
    <n v="332.94"/>
    <n v="2"/>
    <n v="1"/>
    <n v="2.5"/>
    <n v="0.5"/>
    <x v="13"/>
  </r>
  <r>
    <x v="1547"/>
    <x v="0"/>
    <s v="Sao Paulo"/>
    <x v="14"/>
    <n v="2"/>
    <n v="3"/>
    <n v="495.84"/>
    <n v="2"/>
    <n v="0"/>
    <n v="4"/>
    <n v="0"/>
    <x v="14"/>
  </r>
  <r>
    <x v="1547"/>
    <x v="0"/>
    <s v="Sao Paulo"/>
    <x v="18"/>
    <n v="2"/>
    <n v="2"/>
    <n v="323.38"/>
    <n v="2"/>
    <n v="0"/>
    <n v="5"/>
    <n v="0"/>
    <x v="18"/>
  </r>
  <r>
    <x v="1547"/>
    <x v="0"/>
    <s v="Sao Paulo"/>
    <x v="15"/>
    <n v="1"/>
    <n v="1"/>
    <n v="193.82"/>
    <n v="1"/>
    <n v="0"/>
    <n v="5"/>
    <n v="0"/>
    <x v="15"/>
  </r>
  <r>
    <x v="1548"/>
    <x v="0"/>
    <s v="Valinhos"/>
    <x v="15"/>
    <n v="4"/>
    <n v="4"/>
    <n v="298.95999999999998"/>
    <n v="4"/>
    <n v="0"/>
    <n v="3.75"/>
    <n v="0"/>
    <x v="15"/>
  </r>
  <r>
    <x v="1548"/>
    <x v="0"/>
    <s v="Valinhos"/>
    <x v="16"/>
    <n v="1"/>
    <n v="1"/>
    <n v="54.05"/>
    <n v="1"/>
    <n v="0"/>
    <n v="5"/>
    <n v="0"/>
    <x v="16"/>
  </r>
  <r>
    <x v="1549"/>
    <x v="0"/>
    <s v="Rio Claro"/>
    <x v="19"/>
    <n v="6"/>
    <n v="6"/>
    <n v="1435.62"/>
    <n v="6"/>
    <n v="0"/>
    <n v="4.83"/>
    <n v="0"/>
    <x v="19"/>
  </r>
  <r>
    <x v="1550"/>
    <x v="0"/>
    <s v="Jacarei / Sao Paulo"/>
    <x v="18"/>
    <n v="1"/>
    <n v="1"/>
    <n v="78.2"/>
    <n v="1"/>
    <n v="0"/>
    <n v="5"/>
    <n v="0"/>
    <x v="18"/>
  </r>
  <r>
    <x v="1550"/>
    <x v="0"/>
    <s v="Jacarei / Sao Paulo"/>
    <x v="16"/>
    <n v="2"/>
    <n v="8"/>
    <n v="179.12"/>
    <n v="2"/>
    <n v="0"/>
    <n v="5"/>
    <n v="0"/>
    <x v="16"/>
  </r>
  <r>
    <x v="1551"/>
    <x v="0"/>
    <s v="Mogi Mirim"/>
    <x v="14"/>
    <n v="6"/>
    <n v="6"/>
    <n v="426.44"/>
    <n v="6"/>
    <n v="1"/>
    <n v="4.17"/>
    <n v="0.16666666666666666"/>
    <x v="14"/>
  </r>
  <r>
    <x v="1551"/>
    <x v="0"/>
    <s v="Mogi Mirim"/>
    <x v="18"/>
    <n v="19"/>
    <n v="21"/>
    <n v="1214.81"/>
    <n v="19"/>
    <n v="0"/>
    <n v="4.42"/>
    <n v="0"/>
    <x v="18"/>
  </r>
  <r>
    <x v="1551"/>
    <x v="0"/>
    <s v="Mogi Mirim"/>
    <x v="15"/>
    <n v="2"/>
    <n v="2"/>
    <n v="151.79"/>
    <n v="2"/>
    <n v="0"/>
    <n v="5"/>
    <n v="0"/>
    <x v="15"/>
  </r>
  <r>
    <x v="1551"/>
    <x v="0"/>
    <s v="Mogi Mirim"/>
    <x v="16"/>
    <n v="3"/>
    <n v="5"/>
    <n v="299.92"/>
    <n v="3"/>
    <n v="0"/>
    <n v="5"/>
    <n v="0"/>
    <x v="16"/>
  </r>
  <r>
    <x v="1551"/>
    <x v="0"/>
    <s v="Mogi Mirim"/>
    <x v="19"/>
    <n v="8"/>
    <n v="9"/>
    <n v="537.27"/>
    <n v="8"/>
    <n v="0"/>
    <n v="4.88"/>
    <n v="0"/>
    <x v="19"/>
  </r>
  <r>
    <x v="1552"/>
    <x v="0"/>
    <s v="Guarulhos"/>
    <x v="18"/>
    <n v="6"/>
    <n v="6"/>
    <n v="1120.0999999999999"/>
    <n v="6"/>
    <n v="0"/>
    <n v="4"/>
    <n v="0"/>
    <x v="18"/>
  </r>
  <r>
    <x v="1552"/>
    <x v="0"/>
    <s v="Guarulhos"/>
    <x v="15"/>
    <n v="1"/>
    <n v="1"/>
    <n v="258.91000000000003"/>
    <n v="1"/>
    <n v="0"/>
    <n v="5"/>
    <n v="0"/>
    <x v="15"/>
  </r>
  <r>
    <x v="1552"/>
    <x v="0"/>
    <s v="Guarulhos"/>
    <x v="16"/>
    <n v="6"/>
    <n v="6"/>
    <n v="1266.4100000000001"/>
    <n v="6"/>
    <n v="2"/>
    <n v="3.33"/>
    <n v="0.33333333333333331"/>
    <x v="16"/>
  </r>
  <r>
    <x v="1552"/>
    <x v="0"/>
    <s v="Guarulhos"/>
    <x v="19"/>
    <n v="1"/>
    <n v="1"/>
    <n v="190.4"/>
    <n v="1"/>
    <n v="1"/>
    <n v="1"/>
    <n v="1"/>
    <x v="19"/>
  </r>
  <r>
    <x v="1553"/>
    <x v="4"/>
    <s v="Toledo"/>
    <x v="14"/>
    <n v="2"/>
    <n v="2"/>
    <n v="465.98"/>
    <n v="2"/>
    <n v="0"/>
    <n v="2.5"/>
    <n v="0"/>
    <x v="14"/>
  </r>
  <r>
    <x v="1553"/>
    <x v="4"/>
    <s v="Toledo"/>
    <x v="18"/>
    <n v="2"/>
    <n v="2"/>
    <n v="464.39"/>
    <n v="2"/>
    <n v="0"/>
    <n v="4"/>
    <n v="0"/>
    <x v="18"/>
  </r>
  <r>
    <x v="1553"/>
    <x v="4"/>
    <s v="Toledo"/>
    <x v="15"/>
    <n v="3"/>
    <n v="3"/>
    <n v="1022.53"/>
    <n v="3"/>
    <n v="0"/>
    <n v="2"/>
    <n v="0"/>
    <x v="15"/>
  </r>
  <r>
    <x v="1553"/>
    <x v="4"/>
    <s v="Toledo"/>
    <x v="16"/>
    <n v="2"/>
    <n v="3"/>
    <n v="335.41"/>
    <n v="2"/>
    <n v="1"/>
    <n v="1.5"/>
    <n v="0.5"/>
    <x v="16"/>
  </r>
  <r>
    <x v="1554"/>
    <x v="5"/>
    <s v="Rio De Janeiro"/>
    <x v="4"/>
    <n v="1"/>
    <n v="1"/>
    <n v="91.07"/>
    <n v="1"/>
    <n v="0"/>
    <n v="5"/>
    <n v="0"/>
    <x v="4"/>
  </r>
  <r>
    <x v="1554"/>
    <x v="5"/>
    <s v="Rio De Janeiro"/>
    <x v="7"/>
    <n v="1"/>
    <n v="1"/>
    <n v="97.94"/>
    <n v="1"/>
    <n v="0"/>
    <n v="5"/>
    <n v="0"/>
    <x v="7"/>
  </r>
  <r>
    <x v="1554"/>
    <x v="5"/>
    <s v="Rio De Janeiro"/>
    <x v="8"/>
    <n v="2"/>
    <n v="2"/>
    <n v="167.95"/>
    <n v="0"/>
    <n v="0"/>
    <n v="1"/>
    <m/>
    <x v="8"/>
  </r>
  <r>
    <x v="1555"/>
    <x v="0"/>
    <s v="Guarulhos"/>
    <x v="15"/>
    <n v="2"/>
    <n v="2"/>
    <n v="103.76"/>
    <n v="2"/>
    <n v="0"/>
    <n v="3.5"/>
    <n v="0"/>
    <x v="15"/>
  </r>
  <r>
    <x v="1555"/>
    <x v="0"/>
    <s v="Guarulhos"/>
    <x v="16"/>
    <n v="3"/>
    <n v="4"/>
    <n v="254.72"/>
    <n v="3"/>
    <n v="0"/>
    <n v="4.67"/>
    <n v="0"/>
    <x v="16"/>
  </r>
  <r>
    <x v="1555"/>
    <x v="0"/>
    <s v="Guarulhos"/>
    <x v="19"/>
    <n v="9"/>
    <n v="10"/>
    <n v="1044.9000000000001"/>
    <n v="9"/>
    <n v="0"/>
    <n v="4.8899999999999997"/>
    <n v="0"/>
    <x v="19"/>
  </r>
  <r>
    <x v="1556"/>
    <x v="7"/>
    <s v="Jaragua Do Sul"/>
    <x v="3"/>
    <n v="1"/>
    <n v="1"/>
    <n v="79.02"/>
    <n v="1"/>
    <n v="0"/>
    <n v="5"/>
    <n v="0"/>
    <x v="3"/>
  </r>
  <r>
    <x v="1556"/>
    <x v="7"/>
    <s v="Jaragua Do Sul"/>
    <x v="4"/>
    <n v="2"/>
    <n v="2"/>
    <n v="155.49"/>
    <n v="1"/>
    <n v="0"/>
    <n v="5"/>
    <n v="0"/>
    <x v="4"/>
  </r>
  <r>
    <x v="1556"/>
    <x v="7"/>
    <s v="Jaragua Do Sul"/>
    <x v="5"/>
    <n v="1"/>
    <n v="1"/>
    <n v="86.83"/>
    <n v="1"/>
    <n v="0"/>
    <n v="5"/>
    <n v="0"/>
    <x v="5"/>
  </r>
  <r>
    <x v="1557"/>
    <x v="0"/>
    <s v="Taboao Da Serra"/>
    <x v="2"/>
    <n v="1"/>
    <n v="2"/>
    <n v="76.78"/>
    <n v="0"/>
    <n v="0"/>
    <n v="3"/>
    <m/>
    <x v="2"/>
  </r>
  <r>
    <x v="1558"/>
    <x v="4"/>
    <s v="Maringa"/>
    <x v="6"/>
    <n v="1"/>
    <n v="1"/>
    <n v="33.9"/>
    <n v="1"/>
    <n v="0"/>
    <n v="5"/>
    <n v="0"/>
    <x v="6"/>
  </r>
  <r>
    <x v="1559"/>
    <x v="0"/>
    <s v="Blumenau"/>
    <x v="18"/>
    <n v="3"/>
    <n v="3"/>
    <n v="174.39"/>
    <n v="3"/>
    <n v="0"/>
    <n v="4.67"/>
    <n v="0"/>
    <x v="18"/>
  </r>
  <r>
    <x v="1559"/>
    <x v="0"/>
    <s v="Blumenau"/>
    <x v="16"/>
    <n v="2"/>
    <n v="2"/>
    <n v="116.56"/>
    <n v="2"/>
    <n v="0"/>
    <n v="5"/>
    <n v="0"/>
    <x v="16"/>
  </r>
  <r>
    <x v="1560"/>
    <x v="0"/>
    <s v="Sao Paulo"/>
    <x v="16"/>
    <n v="11"/>
    <n v="11"/>
    <n v="555.41"/>
    <n v="11"/>
    <n v="1"/>
    <n v="4.45"/>
    <n v="9.0909090909090912E-2"/>
    <x v="16"/>
  </r>
  <r>
    <x v="1560"/>
    <x v="0"/>
    <s v="Sao Paulo"/>
    <x v="19"/>
    <n v="10"/>
    <n v="10"/>
    <n v="459.51"/>
    <n v="9"/>
    <n v="0"/>
    <n v="4.4000000000000004"/>
    <n v="0"/>
    <x v="19"/>
  </r>
  <r>
    <x v="1561"/>
    <x v="0"/>
    <s v="Sao Paulo - Sp"/>
    <x v="0"/>
    <n v="2"/>
    <n v="2"/>
    <n v="342.94"/>
    <n v="2"/>
    <n v="1"/>
    <n v="3"/>
    <n v="0.5"/>
    <x v="0"/>
  </r>
  <r>
    <x v="1561"/>
    <x v="0"/>
    <s v="Sao Paulo - Sp"/>
    <x v="1"/>
    <n v="1"/>
    <n v="1"/>
    <n v="115.32"/>
    <n v="1"/>
    <n v="0"/>
    <n v="3"/>
    <n v="0"/>
    <x v="1"/>
  </r>
  <r>
    <x v="1561"/>
    <x v="0"/>
    <s v="Sao Paulo - Sp"/>
    <x v="9"/>
    <n v="1"/>
    <n v="1"/>
    <n v="121.56"/>
    <n v="1"/>
    <n v="0"/>
    <n v="5"/>
    <n v="0"/>
    <x v="9"/>
  </r>
  <r>
    <x v="1561"/>
    <x v="0"/>
    <s v="Sao Paulo - Sp"/>
    <x v="11"/>
    <n v="2"/>
    <n v="2"/>
    <n v="329.35"/>
    <n v="2"/>
    <n v="0"/>
    <n v="5"/>
    <n v="0"/>
    <x v="11"/>
  </r>
  <r>
    <x v="1561"/>
    <x v="0"/>
    <s v="Sao Paulo - Sp"/>
    <x v="13"/>
    <n v="1"/>
    <n v="1"/>
    <n v="30.29"/>
    <n v="1"/>
    <n v="0"/>
    <n v="4"/>
    <n v="0"/>
    <x v="13"/>
  </r>
  <r>
    <x v="1561"/>
    <x v="0"/>
    <s v="Sao Paulo - Sp"/>
    <x v="14"/>
    <n v="4"/>
    <n v="4"/>
    <n v="320.02"/>
    <n v="4"/>
    <n v="0"/>
    <n v="4"/>
    <n v="0"/>
    <x v="14"/>
  </r>
  <r>
    <x v="1561"/>
    <x v="0"/>
    <s v="Sao Paulo - Sp"/>
    <x v="18"/>
    <n v="2"/>
    <n v="2"/>
    <n v="126.33"/>
    <n v="2"/>
    <n v="0"/>
    <n v="5"/>
    <n v="0"/>
    <x v="18"/>
  </r>
  <r>
    <x v="1561"/>
    <x v="0"/>
    <s v="Sao Paulo - Sp"/>
    <x v="15"/>
    <n v="2"/>
    <n v="2"/>
    <n v="231.42"/>
    <n v="2"/>
    <n v="0"/>
    <n v="4"/>
    <n v="0"/>
    <x v="15"/>
  </r>
  <r>
    <x v="1561"/>
    <x v="0"/>
    <s v="Sao Paulo - Sp"/>
    <x v="16"/>
    <n v="7"/>
    <n v="7"/>
    <n v="1818.65"/>
    <n v="7"/>
    <n v="0"/>
    <n v="4.71"/>
    <n v="0"/>
    <x v="16"/>
  </r>
  <r>
    <x v="1561"/>
    <x v="0"/>
    <s v="Sao Paulo - Sp"/>
    <x v="19"/>
    <n v="4"/>
    <n v="4"/>
    <n v="862.15"/>
    <n v="4"/>
    <n v="1"/>
    <n v="3.5"/>
    <n v="0.25"/>
    <x v="19"/>
  </r>
  <r>
    <x v="1562"/>
    <x v="0"/>
    <s v="Sao Paulo"/>
    <x v="9"/>
    <n v="1"/>
    <n v="2"/>
    <n v="117.6"/>
    <n v="1"/>
    <n v="0"/>
    <n v="4"/>
    <n v="0"/>
    <x v="9"/>
  </r>
  <r>
    <x v="1562"/>
    <x v="0"/>
    <s v="Sao Paulo"/>
    <x v="14"/>
    <n v="1"/>
    <n v="2"/>
    <n v="86.3"/>
    <n v="1"/>
    <n v="0"/>
    <n v="4"/>
    <n v="0"/>
    <x v="14"/>
  </r>
  <r>
    <x v="1562"/>
    <x v="0"/>
    <s v="Sao Paulo"/>
    <x v="18"/>
    <n v="1"/>
    <n v="1"/>
    <n v="43.15"/>
    <n v="1"/>
    <n v="0"/>
    <n v="5"/>
    <n v="0"/>
    <x v="18"/>
  </r>
  <r>
    <x v="1563"/>
    <x v="4"/>
    <s v="Londrina"/>
    <x v="16"/>
    <n v="1"/>
    <n v="1"/>
    <n v="6922.21"/>
    <n v="1"/>
    <n v="1"/>
    <m/>
    <n v="1"/>
    <x v="16"/>
  </r>
  <r>
    <x v="1564"/>
    <x v="0"/>
    <s v="Sao Paulo"/>
    <x v="3"/>
    <n v="1"/>
    <n v="1"/>
    <n v="126.34"/>
    <n v="1"/>
    <n v="0"/>
    <n v="4"/>
    <n v="0"/>
    <x v="3"/>
  </r>
  <r>
    <x v="1565"/>
    <x v="4"/>
    <s v="Pinhais"/>
    <x v="20"/>
    <n v="1"/>
    <n v="1"/>
    <n v="64.83"/>
    <n v="1"/>
    <n v="0"/>
    <n v="5"/>
    <n v="0"/>
    <x v="20"/>
  </r>
  <r>
    <x v="1565"/>
    <x v="4"/>
    <s v="Pinhais"/>
    <x v="17"/>
    <n v="11"/>
    <n v="11"/>
    <n v="1744.85"/>
    <n v="10"/>
    <n v="0"/>
    <n v="4.09"/>
    <n v="0"/>
    <x v="17"/>
  </r>
  <r>
    <x v="1565"/>
    <x v="4"/>
    <s v="Pinhais"/>
    <x v="2"/>
    <n v="6"/>
    <n v="6"/>
    <n v="958.52"/>
    <n v="6"/>
    <n v="0"/>
    <n v="4"/>
    <n v="0"/>
    <x v="2"/>
  </r>
  <r>
    <x v="1565"/>
    <x v="4"/>
    <s v="Pinhais"/>
    <x v="3"/>
    <n v="7"/>
    <n v="7"/>
    <n v="1115.51"/>
    <n v="7"/>
    <n v="0"/>
    <n v="4.8600000000000003"/>
    <n v="0"/>
    <x v="3"/>
  </r>
  <r>
    <x v="1565"/>
    <x v="4"/>
    <s v="Pinhais"/>
    <x v="4"/>
    <n v="6"/>
    <n v="6"/>
    <n v="825.07"/>
    <n v="6"/>
    <n v="0"/>
    <n v="3.8"/>
    <n v="0"/>
    <x v="4"/>
  </r>
  <r>
    <x v="1565"/>
    <x v="4"/>
    <s v="Pinhais"/>
    <x v="5"/>
    <n v="1"/>
    <n v="1"/>
    <n v="157.69999999999999"/>
    <n v="1"/>
    <n v="0"/>
    <n v="5"/>
    <n v="0"/>
    <x v="5"/>
  </r>
  <r>
    <x v="1565"/>
    <x v="4"/>
    <s v="Pinhais"/>
    <x v="6"/>
    <n v="6"/>
    <n v="6"/>
    <n v="705.89"/>
    <n v="6"/>
    <n v="0"/>
    <n v="4.17"/>
    <n v="0"/>
    <x v="6"/>
  </r>
  <r>
    <x v="1565"/>
    <x v="4"/>
    <s v="Pinhais"/>
    <x v="7"/>
    <n v="7"/>
    <n v="7"/>
    <n v="1398.79"/>
    <n v="6"/>
    <n v="0"/>
    <n v="4.43"/>
    <n v="0"/>
    <x v="7"/>
  </r>
  <r>
    <x v="1565"/>
    <x v="4"/>
    <s v="Pinhais"/>
    <x v="8"/>
    <n v="6"/>
    <n v="6"/>
    <n v="715.58"/>
    <n v="6"/>
    <n v="1"/>
    <n v="4.17"/>
    <n v="0.16666666666666666"/>
    <x v="8"/>
  </r>
  <r>
    <x v="1565"/>
    <x v="4"/>
    <s v="Pinhais"/>
    <x v="0"/>
    <n v="8"/>
    <n v="8"/>
    <n v="1164.54"/>
    <n v="8"/>
    <n v="1"/>
    <n v="4.5"/>
    <n v="0.125"/>
    <x v="0"/>
  </r>
  <r>
    <x v="1565"/>
    <x v="4"/>
    <s v="Pinhais"/>
    <x v="1"/>
    <n v="6"/>
    <n v="6"/>
    <n v="752.88"/>
    <n v="6"/>
    <n v="0"/>
    <n v="4.17"/>
    <n v="0"/>
    <x v="1"/>
  </r>
  <r>
    <x v="1565"/>
    <x v="4"/>
    <s v="Pinhais"/>
    <x v="9"/>
    <n v="6"/>
    <n v="6"/>
    <n v="771.79"/>
    <n v="6"/>
    <n v="0"/>
    <n v="4.33"/>
    <n v="0"/>
    <x v="9"/>
  </r>
  <r>
    <x v="1565"/>
    <x v="4"/>
    <s v="Pinhais"/>
    <x v="10"/>
    <n v="7"/>
    <n v="7"/>
    <n v="835.19"/>
    <n v="7"/>
    <n v="0"/>
    <n v="4"/>
    <n v="0"/>
    <x v="10"/>
  </r>
  <r>
    <x v="1565"/>
    <x v="4"/>
    <s v="Pinhais"/>
    <x v="11"/>
    <n v="4"/>
    <n v="4"/>
    <n v="597.77"/>
    <n v="4"/>
    <n v="0"/>
    <n v="4.75"/>
    <n v="0"/>
    <x v="11"/>
  </r>
  <r>
    <x v="1565"/>
    <x v="4"/>
    <s v="Pinhais"/>
    <x v="12"/>
    <n v="4"/>
    <n v="4"/>
    <n v="859.36"/>
    <n v="4"/>
    <n v="0"/>
    <n v="4.75"/>
    <n v="0"/>
    <x v="12"/>
  </r>
  <r>
    <x v="1565"/>
    <x v="4"/>
    <s v="Pinhais"/>
    <x v="13"/>
    <n v="4"/>
    <n v="5"/>
    <n v="672.08"/>
    <n v="4"/>
    <n v="1"/>
    <n v="4.75"/>
    <n v="0.25"/>
    <x v="13"/>
  </r>
  <r>
    <x v="1565"/>
    <x v="4"/>
    <s v="Pinhais"/>
    <x v="14"/>
    <n v="5"/>
    <n v="6"/>
    <n v="441.79"/>
    <n v="5"/>
    <n v="0"/>
    <n v="4.2"/>
    <n v="0"/>
    <x v="14"/>
  </r>
  <r>
    <x v="1565"/>
    <x v="4"/>
    <s v="Pinhais"/>
    <x v="18"/>
    <n v="3"/>
    <n v="3"/>
    <n v="372.76"/>
    <n v="3"/>
    <n v="0"/>
    <n v="3"/>
    <n v="0"/>
    <x v="18"/>
  </r>
  <r>
    <x v="1566"/>
    <x v="0"/>
    <s v="Sao Jose Do Rio Preto"/>
    <x v="14"/>
    <n v="3"/>
    <n v="3"/>
    <n v="383.06"/>
    <n v="3"/>
    <n v="0"/>
    <n v="5"/>
    <n v="0"/>
    <x v="14"/>
  </r>
  <r>
    <x v="1566"/>
    <x v="0"/>
    <s v="Sao Jose Do Rio Preto"/>
    <x v="18"/>
    <n v="3"/>
    <n v="3"/>
    <n v="496.86"/>
    <n v="3"/>
    <n v="1"/>
    <n v="5"/>
    <n v="0.33333333333333331"/>
    <x v="18"/>
  </r>
  <r>
    <x v="1567"/>
    <x v="7"/>
    <s v="Florianopolis"/>
    <x v="5"/>
    <n v="1"/>
    <n v="1"/>
    <n v="98.9"/>
    <n v="1"/>
    <n v="0"/>
    <n v="5"/>
    <n v="0"/>
    <x v="5"/>
  </r>
  <r>
    <x v="1568"/>
    <x v="0"/>
    <s v="Jundiai"/>
    <x v="5"/>
    <n v="14"/>
    <n v="14"/>
    <n v="1054.04"/>
    <n v="13"/>
    <n v="0"/>
    <n v="3.92"/>
    <n v="0"/>
    <x v="5"/>
  </r>
  <r>
    <x v="1568"/>
    <x v="0"/>
    <s v="Jundiai"/>
    <x v="6"/>
    <n v="64"/>
    <n v="73"/>
    <n v="5660.69"/>
    <n v="62"/>
    <n v="1"/>
    <n v="3.95"/>
    <n v="1.6129032258064516E-2"/>
    <x v="6"/>
  </r>
  <r>
    <x v="1568"/>
    <x v="0"/>
    <s v="Jundiai"/>
    <x v="7"/>
    <n v="2"/>
    <n v="2"/>
    <n v="159.19"/>
    <n v="1"/>
    <n v="0"/>
    <n v="5"/>
    <n v="0"/>
    <x v="7"/>
  </r>
  <r>
    <x v="1568"/>
    <x v="0"/>
    <s v="Jundiai"/>
    <x v="8"/>
    <n v="3"/>
    <n v="3"/>
    <n v="91.03"/>
    <n v="3"/>
    <n v="0"/>
    <n v="4.67"/>
    <n v="0"/>
    <x v="8"/>
  </r>
  <r>
    <x v="1568"/>
    <x v="0"/>
    <s v="Jundiai"/>
    <x v="0"/>
    <n v="1"/>
    <n v="1"/>
    <n v="28.62"/>
    <n v="1"/>
    <n v="0"/>
    <n v="1"/>
    <n v="0"/>
    <x v="0"/>
  </r>
  <r>
    <x v="1568"/>
    <x v="0"/>
    <s v="Jundiai"/>
    <x v="1"/>
    <n v="19"/>
    <n v="20"/>
    <n v="1362.14"/>
    <n v="18"/>
    <n v="1"/>
    <n v="4.21"/>
    <n v="5.5555555555555552E-2"/>
    <x v="1"/>
  </r>
  <r>
    <x v="1568"/>
    <x v="0"/>
    <s v="Jundiai"/>
    <x v="9"/>
    <n v="33"/>
    <n v="42"/>
    <n v="3189.32"/>
    <n v="33"/>
    <n v="4"/>
    <n v="4.3099999999999996"/>
    <n v="0.12121212121212122"/>
    <x v="9"/>
  </r>
  <r>
    <x v="1568"/>
    <x v="0"/>
    <s v="Jundiai"/>
    <x v="10"/>
    <n v="17"/>
    <n v="18"/>
    <n v="1251.3"/>
    <n v="16"/>
    <n v="2"/>
    <n v="3.88"/>
    <n v="0.125"/>
    <x v="10"/>
  </r>
  <r>
    <x v="1568"/>
    <x v="0"/>
    <s v="Jundiai"/>
    <x v="11"/>
    <n v="12"/>
    <n v="13"/>
    <n v="801.69"/>
    <n v="11"/>
    <n v="0"/>
    <n v="3.83"/>
    <n v="0"/>
    <x v="11"/>
  </r>
  <r>
    <x v="1568"/>
    <x v="0"/>
    <s v="Jundiai"/>
    <x v="12"/>
    <n v="8"/>
    <n v="10"/>
    <n v="829.22"/>
    <n v="8"/>
    <n v="0"/>
    <n v="3.63"/>
    <n v="0"/>
    <x v="12"/>
  </r>
  <r>
    <x v="1568"/>
    <x v="0"/>
    <s v="Jundiai"/>
    <x v="13"/>
    <n v="3"/>
    <n v="3"/>
    <n v="141.63"/>
    <n v="3"/>
    <n v="0"/>
    <n v="5"/>
    <n v="0"/>
    <x v="13"/>
  </r>
  <r>
    <x v="1568"/>
    <x v="0"/>
    <s v="Jundiai"/>
    <x v="14"/>
    <n v="3"/>
    <n v="3"/>
    <n v="231.56"/>
    <n v="3"/>
    <n v="0"/>
    <n v="5"/>
    <n v="0"/>
    <x v="14"/>
  </r>
  <r>
    <x v="1569"/>
    <x v="0"/>
    <s v="Sao Carlos"/>
    <x v="7"/>
    <n v="1"/>
    <n v="2"/>
    <n v="39.68"/>
    <n v="1"/>
    <n v="0"/>
    <n v="2"/>
    <n v="0"/>
    <x v="7"/>
  </r>
  <r>
    <x v="1569"/>
    <x v="0"/>
    <s v="Sao Carlos"/>
    <x v="8"/>
    <n v="1"/>
    <n v="1"/>
    <n v="131.46"/>
    <n v="1"/>
    <n v="0"/>
    <n v="4"/>
    <n v="0"/>
    <x v="8"/>
  </r>
  <r>
    <x v="1569"/>
    <x v="0"/>
    <s v="Sao Carlos"/>
    <x v="0"/>
    <n v="2"/>
    <n v="2"/>
    <n v="339.94"/>
    <n v="2"/>
    <n v="0"/>
    <n v="5"/>
    <n v="0"/>
    <x v="0"/>
  </r>
  <r>
    <x v="1569"/>
    <x v="0"/>
    <s v="Sao Carlos"/>
    <x v="9"/>
    <n v="2"/>
    <n v="3"/>
    <n v="468.91"/>
    <n v="2"/>
    <n v="1"/>
    <n v="3"/>
    <n v="0.5"/>
    <x v="9"/>
  </r>
  <r>
    <x v="1569"/>
    <x v="0"/>
    <s v="Sao Carlos"/>
    <x v="10"/>
    <n v="1"/>
    <n v="1"/>
    <n v="64.3"/>
    <n v="1"/>
    <n v="0"/>
    <n v="5"/>
    <n v="0"/>
    <x v="10"/>
  </r>
  <r>
    <x v="1569"/>
    <x v="0"/>
    <s v="Sao Carlos"/>
    <x v="11"/>
    <n v="2"/>
    <n v="2"/>
    <n v="187.98"/>
    <n v="2"/>
    <n v="0"/>
    <n v="4"/>
    <n v="0"/>
    <x v="11"/>
  </r>
  <r>
    <x v="1569"/>
    <x v="0"/>
    <s v="Sao Carlos"/>
    <x v="12"/>
    <n v="1"/>
    <n v="1"/>
    <n v="135.49"/>
    <n v="1"/>
    <n v="1"/>
    <n v="3"/>
    <n v="1"/>
    <x v="12"/>
  </r>
  <r>
    <x v="1569"/>
    <x v="0"/>
    <s v="Sao Carlos"/>
    <x v="13"/>
    <n v="4"/>
    <n v="5"/>
    <n v="254.14"/>
    <n v="3"/>
    <n v="0"/>
    <n v="3.5"/>
    <n v="0"/>
    <x v="13"/>
  </r>
  <r>
    <x v="1569"/>
    <x v="0"/>
    <s v="Sao Carlos"/>
    <x v="14"/>
    <n v="2"/>
    <n v="2"/>
    <n v="48.98"/>
    <n v="2"/>
    <n v="0"/>
    <n v="5"/>
    <n v="0"/>
    <x v="14"/>
  </r>
  <r>
    <x v="1570"/>
    <x v="0"/>
    <s v="Ibitinga"/>
    <x v="1"/>
    <n v="10"/>
    <n v="11"/>
    <n v="1425.21"/>
    <n v="10"/>
    <n v="0"/>
    <n v="4.5"/>
    <n v="0"/>
    <x v="1"/>
  </r>
  <r>
    <x v="1570"/>
    <x v="0"/>
    <s v="Ibitinga"/>
    <x v="9"/>
    <n v="76"/>
    <n v="102"/>
    <n v="13221.25"/>
    <n v="76"/>
    <n v="27"/>
    <n v="3.17"/>
    <n v="0.35526315789473684"/>
    <x v="9"/>
  </r>
  <r>
    <x v="1570"/>
    <x v="0"/>
    <s v="Ibitinga"/>
    <x v="10"/>
    <n v="27"/>
    <n v="33"/>
    <n v="4511.13"/>
    <n v="26"/>
    <n v="1"/>
    <n v="4.41"/>
    <n v="3.8461538461538464E-2"/>
    <x v="10"/>
  </r>
  <r>
    <x v="1570"/>
    <x v="0"/>
    <s v="Ibitinga"/>
    <x v="11"/>
    <n v="38"/>
    <n v="41"/>
    <n v="5132.8500000000004"/>
    <n v="37"/>
    <n v="2"/>
    <n v="4.3899999999999997"/>
    <n v="5.4054054054054057E-2"/>
    <x v="11"/>
  </r>
  <r>
    <x v="1570"/>
    <x v="0"/>
    <s v="Ibitinga"/>
    <x v="12"/>
    <n v="45"/>
    <n v="47"/>
    <n v="5502.83"/>
    <n v="45"/>
    <n v="10"/>
    <n v="3.78"/>
    <n v="0.22222222222222221"/>
    <x v="12"/>
  </r>
  <r>
    <x v="1570"/>
    <x v="0"/>
    <s v="Ibitinga"/>
    <x v="13"/>
    <n v="51"/>
    <n v="53"/>
    <n v="7092.25"/>
    <n v="49"/>
    <n v="11"/>
    <n v="3.76"/>
    <n v="0.22448979591836735"/>
    <x v="13"/>
  </r>
  <r>
    <x v="1570"/>
    <x v="0"/>
    <s v="Ibitinga"/>
    <x v="14"/>
    <n v="32"/>
    <n v="32"/>
    <n v="4579.28"/>
    <n v="32"/>
    <n v="1"/>
    <n v="4.28"/>
    <n v="3.125E-2"/>
    <x v="14"/>
  </r>
  <r>
    <x v="1570"/>
    <x v="0"/>
    <s v="Ibitinga"/>
    <x v="18"/>
    <n v="29"/>
    <n v="31"/>
    <n v="3685.93"/>
    <n v="29"/>
    <n v="0"/>
    <n v="3.93"/>
    <n v="0"/>
    <x v="18"/>
  </r>
  <r>
    <x v="1570"/>
    <x v="0"/>
    <s v="Ibitinga"/>
    <x v="15"/>
    <n v="30"/>
    <n v="31"/>
    <n v="3837.83"/>
    <n v="30"/>
    <n v="0"/>
    <n v="4.2300000000000004"/>
    <n v="0"/>
    <x v="15"/>
  </r>
  <r>
    <x v="1570"/>
    <x v="0"/>
    <s v="Ibitinga"/>
    <x v="16"/>
    <n v="31"/>
    <n v="34"/>
    <n v="3999.79"/>
    <n v="31"/>
    <n v="0"/>
    <n v="4.3"/>
    <n v="0"/>
    <x v="16"/>
  </r>
  <r>
    <x v="1570"/>
    <x v="0"/>
    <s v="Ibitinga"/>
    <x v="19"/>
    <n v="16"/>
    <n v="16"/>
    <n v="1883.15"/>
    <n v="15"/>
    <n v="0"/>
    <n v="4.3099999999999996"/>
    <n v="0"/>
    <x v="19"/>
  </r>
  <r>
    <x v="1571"/>
    <x v="0"/>
    <s v="Bauru"/>
    <x v="9"/>
    <n v="2"/>
    <n v="4"/>
    <n v="387.1"/>
    <n v="2"/>
    <n v="0"/>
    <n v="3.5"/>
    <n v="0"/>
    <x v="9"/>
  </r>
  <r>
    <x v="1571"/>
    <x v="0"/>
    <s v="Bauru"/>
    <x v="10"/>
    <n v="2"/>
    <n v="8"/>
    <n v="829.24"/>
    <n v="2"/>
    <n v="0"/>
    <n v="4"/>
    <n v="0"/>
    <x v="10"/>
  </r>
  <r>
    <x v="1571"/>
    <x v="0"/>
    <s v="Bauru"/>
    <x v="11"/>
    <n v="2"/>
    <n v="5"/>
    <n v="593.96"/>
    <n v="2"/>
    <n v="0"/>
    <n v="5"/>
    <n v="0"/>
    <x v="11"/>
  </r>
  <r>
    <x v="1571"/>
    <x v="0"/>
    <s v="Bauru"/>
    <x v="12"/>
    <n v="5"/>
    <n v="6"/>
    <n v="983.03"/>
    <n v="5"/>
    <n v="1"/>
    <n v="3.8"/>
    <n v="0.2"/>
    <x v="12"/>
  </r>
  <r>
    <x v="1571"/>
    <x v="0"/>
    <s v="Bauru"/>
    <x v="13"/>
    <n v="5"/>
    <n v="5"/>
    <n v="972.52"/>
    <n v="4"/>
    <n v="0"/>
    <n v="3.6"/>
    <n v="0"/>
    <x v="13"/>
  </r>
  <r>
    <x v="1571"/>
    <x v="0"/>
    <s v="Bauru"/>
    <x v="14"/>
    <n v="6"/>
    <n v="6"/>
    <n v="1077.22"/>
    <n v="6"/>
    <n v="0"/>
    <n v="4.5"/>
    <n v="0"/>
    <x v="14"/>
  </r>
  <r>
    <x v="1571"/>
    <x v="0"/>
    <s v="Bauru"/>
    <x v="18"/>
    <n v="1"/>
    <n v="1"/>
    <n v="168.83"/>
    <n v="1"/>
    <n v="0"/>
    <n v="4"/>
    <n v="0"/>
    <x v="18"/>
  </r>
  <r>
    <x v="1571"/>
    <x v="0"/>
    <s v="Bauru"/>
    <x v="15"/>
    <n v="5"/>
    <n v="9"/>
    <n v="1127.57"/>
    <n v="5"/>
    <n v="0"/>
    <n v="3.8"/>
    <n v="0"/>
    <x v="15"/>
  </r>
  <r>
    <x v="1571"/>
    <x v="0"/>
    <s v="Bauru"/>
    <x v="16"/>
    <n v="1"/>
    <n v="1"/>
    <n v="163.61000000000001"/>
    <n v="1"/>
    <n v="0"/>
    <n v="4"/>
    <n v="0"/>
    <x v="16"/>
  </r>
  <r>
    <x v="1572"/>
    <x v="0"/>
    <s v="Sorocaba"/>
    <x v="16"/>
    <n v="3"/>
    <n v="3"/>
    <n v="386.1"/>
    <n v="3"/>
    <n v="0"/>
    <n v="5"/>
    <n v="0"/>
    <x v="16"/>
  </r>
  <r>
    <x v="1572"/>
    <x v="0"/>
    <s v="Sorocaba"/>
    <x v="19"/>
    <n v="5"/>
    <n v="6"/>
    <n v="488.89"/>
    <n v="5"/>
    <n v="0"/>
    <n v="4.2"/>
    <n v="0"/>
    <x v="19"/>
  </r>
  <r>
    <x v="1573"/>
    <x v="0"/>
    <s v="Tiete"/>
    <x v="20"/>
    <n v="6"/>
    <n v="6"/>
    <n v="891.42"/>
    <n v="6"/>
    <n v="0"/>
    <n v="4.33"/>
    <n v="0"/>
    <x v="20"/>
  </r>
  <r>
    <x v="1573"/>
    <x v="0"/>
    <s v="Tiete"/>
    <x v="17"/>
    <n v="2"/>
    <n v="2"/>
    <n v="288.38"/>
    <n v="2"/>
    <n v="0"/>
    <n v="5"/>
    <n v="0"/>
    <x v="17"/>
  </r>
  <r>
    <x v="1573"/>
    <x v="0"/>
    <s v="Tiete"/>
    <x v="2"/>
    <n v="1"/>
    <n v="1"/>
    <n v="164.81"/>
    <n v="1"/>
    <n v="0"/>
    <n v="5"/>
    <n v="0"/>
    <x v="2"/>
  </r>
  <r>
    <x v="1573"/>
    <x v="0"/>
    <s v="Tiete"/>
    <x v="3"/>
    <n v="2"/>
    <n v="2"/>
    <n v="439.28"/>
    <n v="2"/>
    <n v="0"/>
    <n v="4.5"/>
    <n v="0"/>
    <x v="3"/>
  </r>
  <r>
    <x v="1574"/>
    <x v="0"/>
    <s v="Tabao Da Serra"/>
    <x v="13"/>
    <n v="1"/>
    <n v="1"/>
    <n v="145.79"/>
    <n v="1"/>
    <n v="0"/>
    <n v="3"/>
    <n v="0"/>
    <x v="13"/>
  </r>
  <r>
    <x v="1574"/>
    <x v="0"/>
    <s v="Tabao Da Serra"/>
    <x v="14"/>
    <n v="2"/>
    <n v="2"/>
    <n v="460.53"/>
    <n v="2"/>
    <n v="0"/>
    <n v="4.5"/>
    <n v="0"/>
    <x v="14"/>
  </r>
  <r>
    <x v="1574"/>
    <x v="0"/>
    <s v="Tabao Da Serra"/>
    <x v="15"/>
    <n v="2"/>
    <n v="2"/>
    <n v="328.28"/>
    <n v="2"/>
    <n v="0"/>
    <n v="4.5"/>
    <n v="0"/>
    <x v="15"/>
  </r>
  <r>
    <x v="1574"/>
    <x v="0"/>
    <s v="Tabao Da Serra"/>
    <x v="19"/>
    <n v="3"/>
    <n v="3"/>
    <n v="667.97"/>
    <n v="3"/>
    <n v="0"/>
    <n v="5"/>
    <n v="0"/>
    <x v="19"/>
  </r>
  <r>
    <x v="1575"/>
    <x v="0"/>
    <s v="Sao Paulo"/>
    <x v="2"/>
    <n v="1"/>
    <n v="1"/>
    <n v="38.86"/>
    <n v="1"/>
    <n v="0"/>
    <n v="4"/>
    <n v="0"/>
    <x v="2"/>
  </r>
  <r>
    <x v="1575"/>
    <x v="0"/>
    <s v="Sao Paulo"/>
    <x v="3"/>
    <n v="2"/>
    <n v="2"/>
    <n v="86.37"/>
    <n v="2"/>
    <n v="0"/>
    <n v="4"/>
    <n v="0"/>
    <x v="3"/>
  </r>
  <r>
    <x v="1575"/>
    <x v="0"/>
    <s v="Sao Paulo"/>
    <x v="5"/>
    <n v="1"/>
    <n v="1"/>
    <n v="49.05"/>
    <n v="1"/>
    <n v="0"/>
    <m/>
    <n v="0"/>
    <x v="5"/>
  </r>
  <r>
    <x v="1576"/>
    <x v="4"/>
    <s v="Sao Jose Dos Pinhais"/>
    <x v="5"/>
    <n v="2"/>
    <n v="2"/>
    <n v="322.52"/>
    <n v="2"/>
    <n v="0"/>
    <n v="5"/>
    <n v="0"/>
    <x v="5"/>
  </r>
  <r>
    <x v="1576"/>
    <x v="4"/>
    <s v="Sao Jose Dos Pinhais"/>
    <x v="8"/>
    <n v="2"/>
    <n v="2"/>
    <n v="322.98"/>
    <n v="2"/>
    <n v="0"/>
    <n v="5"/>
    <n v="0"/>
    <x v="8"/>
  </r>
  <r>
    <x v="1576"/>
    <x v="4"/>
    <s v="Sao Jose Dos Pinhais"/>
    <x v="0"/>
    <n v="5"/>
    <n v="5"/>
    <n v="768.27"/>
    <n v="5"/>
    <n v="0"/>
    <n v="4.8"/>
    <n v="0"/>
    <x v="0"/>
  </r>
  <r>
    <x v="1576"/>
    <x v="4"/>
    <s v="Sao Jose Dos Pinhais"/>
    <x v="1"/>
    <n v="8"/>
    <n v="8"/>
    <n v="1051.2"/>
    <n v="8"/>
    <n v="0"/>
    <n v="4.43"/>
    <n v="0"/>
    <x v="1"/>
  </r>
  <r>
    <x v="1576"/>
    <x v="4"/>
    <s v="Sao Jose Dos Pinhais"/>
    <x v="9"/>
    <n v="10"/>
    <n v="10"/>
    <n v="1473.95"/>
    <n v="10"/>
    <n v="1"/>
    <n v="4.2"/>
    <n v="0.1"/>
    <x v="9"/>
  </r>
  <r>
    <x v="1576"/>
    <x v="4"/>
    <s v="Sao Jose Dos Pinhais"/>
    <x v="10"/>
    <n v="4"/>
    <n v="4"/>
    <n v="547.92999999999995"/>
    <n v="4"/>
    <n v="0"/>
    <n v="4.25"/>
    <n v="0"/>
    <x v="10"/>
  </r>
  <r>
    <x v="1576"/>
    <x v="4"/>
    <s v="Sao Jose Dos Pinhais"/>
    <x v="11"/>
    <n v="17"/>
    <n v="17"/>
    <n v="2171.42"/>
    <n v="16"/>
    <n v="0"/>
    <n v="4.24"/>
    <n v="0"/>
    <x v="11"/>
  </r>
  <r>
    <x v="1576"/>
    <x v="4"/>
    <s v="Sao Jose Dos Pinhais"/>
    <x v="12"/>
    <n v="15"/>
    <n v="15"/>
    <n v="3218.89"/>
    <n v="15"/>
    <n v="2"/>
    <n v="3.8"/>
    <n v="0.13333333333333333"/>
    <x v="12"/>
  </r>
  <r>
    <x v="1576"/>
    <x v="4"/>
    <s v="Sao Jose Dos Pinhais"/>
    <x v="13"/>
    <n v="6"/>
    <n v="6"/>
    <n v="799"/>
    <n v="6"/>
    <n v="0"/>
    <n v="4.17"/>
    <n v="0"/>
    <x v="13"/>
  </r>
  <r>
    <x v="1576"/>
    <x v="4"/>
    <s v="Sao Jose Dos Pinhais"/>
    <x v="14"/>
    <n v="4"/>
    <n v="4"/>
    <n v="559.11"/>
    <n v="4"/>
    <n v="0"/>
    <n v="5"/>
    <n v="0"/>
    <x v="14"/>
  </r>
  <r>
    <x v="1577"/>
    <x v="3"/>
    <s v="Divinopolis"/>
    <x v="1"/>
    <n v="1"/>
    <n v="1"/>
    <n v="167.29"/>
    <n v="1"/>
    <n v="0"/>
    <n v="5"/>
    <n v="0"/>
    <x v="1"/>
  </r>
  <r>
    <x v="1577"/>
    <x v="3"/>
    <s v="Divinopolis"/>
    <x v="9"/>
    <n v="1"/>
    <n v="1"/>
    <n v="90.17"/>
    <n v="1"/>
    <n v="0"/>
    <n v="4"/>
    <n v="0"/>
    <x v="9"/>
  </r>
  <r>
    <x v="1578"/>
    <x v="0"/>
    <s v="Presidente Prudente"/>
    <x v="19"/>
    <n v="46"/>
    <n v="52"/>
    <n v="4721.18"/>
    <n v="46"/>
    <n v="0"/>
    <n v="3.67"/>
    <n v="0"/>
    <x v="19"/>
  </r>
  <r>
    <x v="1579"/>
    <x v="0"/>
    <s v="Sao Paulo"/>
    <x v="17"/>
    <n v="1"/>
    <n v="1"/>
    <n v="577"/>
    <n v="1"/>
    <n v="0"/>
    <n v="4"/>
    <n v="0"/>
    <x v="17"/>
  </r>
  <r>
    <x v="1580"/>
    <x v="4"/>
    <s v="Maringa"/>
    <x v="17"/>
    <n v="1"/>
    <n v="1"/>
    <n v="124.84"/>
    <n v="1"/>
    <n v="1"/>
    <n v="4"/>
    <n v="1"/>
    <x v="17"/>
  </r>
  <r>
    <x v="1580"/>
    <x v="4"/>
    <s v="Maringa"/>
    <x v="2"/>
    <n v="1"/>
    <n v="1"/>
    <n v="124.84"/>
    <n v="1"/>
    <n v="0"/>
    <n v="3"/>
    <n v="0"/>
    <x v="2"/>
  </r>
  <r>
    <x v="1580"/>
    <x v="4"/>
    <s v="Maringa"/>
    <x v="3"/>
    <n v="3"/>
    <n v="3"/>
    <n v="377.24"/>
    <n v="3"/>
    <n v="0"/>
    <n v="4.67"/>
    <n v="0"/>
    <x v="3"/>
  </r>
  <r>
    <x v="1580"/>
    <x v="4"/>
    <s v="Maringa"/>
    <x v="5"/>
    <n v="1"/>
    <n v="1"/>
    <n v="315.02"/>
    <n v="1"/>
    <n v="0"/>
    <n v="5"/>
    <n v="0"/>
    <x v="5"/>
  </r>
  <r>
    <x v="1580"/>
    <x v="4"/>
    <s v="Maringa"/>
    <x v="6"/>
    <n v="2"/>
    <n v="2"/>
    <n v="485.85"/>
    <n v="2"/>
    <n v="0"/>
    <n v="3"/>
    <n v="0"/>
    <x v="6"/>
  </r>
  <r>
    <x v="1580"/>
    <x v="4"/>
    <s v="Maringa"/>
    <x v="8"/>
    <n v="1"/>
    <n v="1"/>
    <n v="315.73"/>
    <n v="1"/>
    <n v="0"/>
    <n v="5"/>
    <n v="0"/>
    <x v="8"/>
  </r>
  <r>
    <x v="1580"/>
    <x v="4"/>
    <s v="Maringa"/>
    <x v="1"/>
    <n v="1"/>
    <n v="1"/>
    <n v="105.28"/>
    <n v="1"/>
    <n v="0"/>
    <n v="4"/>
    <n v="0"/>
    <x v="1"/>
  </r>
  <r>
    <x v="1580"/>
    <x v="4"/>
    <s v="Maringa"/>
    <x v="10"/>
    <n v="2"/>
    <n v="2"/>
    <n v="634.98"/>
    <n v="2"/>
    <n v="0"/>
    <n v="3.5"/>
    <n v="0"/>
    <x v="10"/>
  </r>
  <r>
    <x v="1580"/>
    <x v="4"/>
    <s v="Maringa"/>
    <x v="12"/>
    <n v="1"/>
    <n v="1"/>
    <n v="415.52"/>
    <n v="1"/>
    <n v="0"/>
    <n v="5"/>
    <n v="0"/>
    <x v="12"/>
  </r>
  <r>
    <x v="1580"/>
    <x v="4"/>
    <s v="Maringa"/>
    <x v="13"/>
    <n v="1"/>
    <n v="1"/>
    <n v="122.41"/>
    <n v="1"/>
    <n v="0"/>
    <n v="4"/>
    <n v="0"/>
    <x v="13"/>
  </r>
  <r>
    <x v="1580"/>
    <x v="4"/>
    <s v="Maringa"/>
    <x v="14"/>
    <n v="1"/>
    <n v="1"/>
    <n v="57.06"/>
    <n v="1"/>
    <n v="0"/>
    <n v="5"/>
    <n v="0"/>
    <x v="14"/>
  </r>
  <r>
    <x v="1581"/>
    <x v="0"/>
    <s v="Sao Paulo"/>
    <x v="11"/>
    <n v="3"/>
    <n v="3"/>
    <n v="4682.16"/>
    <n v="3"/>
    <n v="1"/>
    <n v="3"/>
    <n v="0.33333333333333331"/>
    <x v="11"/>
  </r>
  <r>
    <x v="1581"/>
    <x v="0"/>
    <s v="Sao Paulo"/>
    <x v="12"/>
    <n v="7"/>
    <n v="7"/>
    <n v="2910.5"/>
    <n v="7"/>
    <n v="3"/>
    <n v="2.71"/>
    <n v="0.42857142857142855"/>
    <x v="12"/>
  </r>
  <r>
    <x v="1581"/>
    <x v="0"/>
    <s v="Sao Paulo"/>
    <x v="13"/>
    <n v="8"/>
    <n v="8"/>
    <n v="4331.62"/>
    <n v="6"/>
    <n v="2"/>
    <n v="3.63"/>
    <n v="0.33333333333333331"/>
    <x v="13"/>
  </r>
  <r>
    <x v="1581"/>
    <x v="0"/>
    <s v="Sao Paulo"/>
    <x v="14"/>
    <n v="2"/>
    <n v="2"/>
    <n v="974.8"/>
    <n v="1"/>
    <n v="0"/>
    <n v="3"/>
    <n v="0"/>
    <x v="14"/>
  </r>
  <r>
    <x v="1581"/>
    <x v="0"/>
    <s v="Sao Paulo"/>
    <x v="18"/>
    <n v="3"/>
    <n v="3"/>
    <n v="1623.14"/>
    <n v="3"/>
    <n v="2"/>
    <n v="3"/>
    <n v="0.66666666666666663"/>
    <x v="18"/>
  </r>
  <r>
    <x v="1581"/>
    <x v="0"/>
    <s v="Sao Paulo"/>
    <x v="16"/>
    <n v="2"/>
    <n v="3"/>
    <n v="4411.37"/>
    <n v="2"/>
    <n v="0"/>
    <n v="4"/>
    <n v="0"/>
    <x v="16"/>
  </r>
  <r>
    <x v="1581"/>
    <x v="0"/>
    <s v="Sao Paulo"/>
    <x v="19"/>
    <n v="2"/>
    <n v="2"/>
    <n v="1663.3"/>
    <n v="2"/>
    <n v="0"/>
    <n v="5"/>
    <n v="0"/>
    <x v="19"/>
  </r>
  <r>
    <x v="1582"/>
    <x v="5"/>
    <s v="Tres Rios"/>
    <x v="5"/>
    <n v="2"/>
    <n v="3"/>
    <n v="152.51"/>
    <n v="2"/>
    <n v="0"/>
    <n v="5"/>
    <n v="0"/>
    <x v="5"/>
  </r>
  <r>
    <x v="1582"/>
    <x v="5"/>
    <s v="Tres Rios"/>
    <x v="6"/>
    <n v="4"/>
    <n v="5"/>
    <n v="361.84"/>
    <n v="4"/>
    <n v="0"/>
    <n v="3.75"/>
    <n v="0"/>
    <x v="6"/>
  </r>
  <r>
    <x v="1582"/>
    <x v="5"/>
    <s v="Tres Rios"/>
    <x v="7"/>
    <n v="4"/>
    <n v="7"/>
    <n v="454"/>
    <n v="4"/>
    <n v="0"/>
    <n v="4.25"/>
    <n v="0"/>
    <x v="7"/>
  </r>
  <r>
    <x v="1582"/>
    <x v="5"/>
    <s v="Tres Rios"/>
    <x v="8"/>
    <n v="3"/>
    <n v="5"/>
    <n v="270.43"/>
    <n v="3"/>
    <n v="0"/>
    <n v="5"/>
    <n v="0"/>
    <x v="8"/>
  </r>
  <r>
    <x v="1582"/>
    <x v="5"/>
    <s v="Tres Rios"/>
    <x v="0"/>
    <n v="9"/>
    <n v="13"/>
    <n v="657.44"/>
    <n v="9"/>
    <n v="0"/>
    <n v="3.63"/>
    <n v="0"/>
    <x v="0"/>
  </r>
  <r>
    <x v="1582"/>
    <x v="5"/>
    <s v="Tres Rios"/>
    <x v="1"/>
    <n v="7"/>
    <n v="14"/>
    <n v="596.26"/>
    <n v="7"/>
    <n v="0"/>
    <n v="3.29"/>
    <n v="0"/>
    <x v="1"/>
  </r>
  <r>
    <x v="1582"/>
    <x v="5"/>
    <s v="Tres Rios"/>
    <x v="9"/>
    <n v="8"/>
    <n v="12"/>
    <n v="455.27"/>
    <n v="8"/>
    <n v="0"/>
    <n v="4.25"/>
    <n v="0"/>
    <x v="9"/>
  </r>
  <r>
    <x v="1582"/>
    <x v="5"/>
    <s v="Tres Rios"/>
    <x v="10"/>
    <n v="7"/>
    <n v="9"/>
    <n v="553.6"/>
    <n v="7"/>
    <n v="0"/>
    <n v="5"/>
    <n v="0"/>
    <x v="10"/>
  </r>
  <r>
    <x v="1582"/>
    <x v="5"/>
    <s v="Tres Rios"/>
    <x v="11"/>
    <n v="8"/>
    <n v="18"/>
    <n v="879.32"/>
    <n v="8"/>
    <n v="0"/>
    <n v="3.63"/>
    <n v="0"/>
    <x v="11"/>
  </r>
  <r>
    <x v="1582"/>
    <x v="5"/>
    <s v="Tres Rios"/>
    <x v="12"/>
    <n v="7"/>
    <n v="12"/>
    <n v="366.76"/>
    <n v="7"/>
    <n v="0"/>
    <n v="2.71"/>
    <n v="0"/>
    <x v="12"/>
  </r>
  <r>
    <x v="1582"/>
    <x v="5"/>
    <s v="Tres Rios"/>
    <x v="13"/>
    <n v="5"/>
    <n v="5"/>
    <n v="349.03"/>
    <n v="5"/>
    <n v="1"/>
    <n v="4.2"/>
    <n v="0.2"/>
    <x v="13"/>
  </r>
  <r>
    <x v="1582"/>
    <x v="5"/>
    <s v="Tres Rios"/>
    <x v="14"/>
    <n v="2"/>
    <n v="2"/>
    <n v="184.67"/>
    <n v="2"/>
    <n v="0"/>
    <n v="4.5"/>
    <n v="0"/>
    <x v="14"/>
  </r>
  <r>
    <x v="1582"/>
    <x v="5"/>
    <s v="Tres Rios"/>
    <x v="15"/>
    <n v="1"/>
    <n v="1"/>
    <n v="51.12"/>
    <n v="1"/>
    <n v="0"/>
    <n v="5"/>
    <n v="0"/>
    <x v="15"/>
  </r>
  <r>
    <x v="1582"/>
    <x v="5"/>
    <s v="Tres Rios"/>
    <x v="16"/>
    <n v="2"/>
    <n v="2"/>
    <n v="203.7"/>
    <n v="2"/>
    <n v="0"/>
    <n v="5"/>
    <n v="0"/>
    <x v="16"/>
  </r>
  <r>
    <x v="1583"/>
    <x v="0"/>
    <s v="Mogi Guacu"/>
    <x v="20"/>
    <n v="3"/>
    <n v="3"/>
    <n v="2934.28"/>
    <n v="3"/>
    <n v="0"/>
    <n v="4.67"/>
    <n v="0"/>
    <x v="20"/>
  </r>
  <r>
    <x v="1583"/>
    <x v="0"/>
    <s v="Mogi Guacu"/>
    <x v="17"/>
    <n v="5"/>
    <n v="6"/>
    <n v="2162.79"/>
    <n v="3"/>
    <n v="0"/>
    <n v="3.4"/>
    <n v="0"/>
    <x v="17"/>
  </r>
  <r>
    <x v="1584"/>
    <x v="7"/>
    <s v="Balneario Camboriu"/>
    <x v="8"/>
    <n v="2"/>
    <n v="2"/>
    <n v="546.79999999999995"/>
    <n v="2"/>
    <n v="0"/>
    <n v="5"/>
    <n v="0"/>
    <x v="8"/>
  </r>
  <r>
    <x v="1584"/>
    <x v="7"/>
    <s v="Balneario Camboriu"/>
    <x v="9"/>
    <n v="1"/>
    <n v="1"/>
    <n v="489.85"/>
    <n v="1"/>
    <n v="0"/>
    <n v="5"/>
    <n v="0"/>
    <x v="9"/>
  </r>
  <r>
    <x v="1584"/>
    <x v="7"/>
    <s v="Balneario Camboriu"/>
    <x v="11"/>
    <n v="4"/>
    <n v="4"/>
    <n v="795.14"/>
    <n v="4"/>
    <n v="2"/>
    <n v="3.75"/>
    <n v="0.5"/>
    <x v="11"/>
  </r>
  <r>
    <x v="1584"/>
    <x v="7"/>
    <s v="Balneario Camboriu"/>
    <x v="12"/>
    <n v="4"/>
    <n v="4"/>
    <n v="971.78"/>
    <n v="4"/>
    <n v="2"/>
    <n v="4.25"/>
    <n v="0.5"/>
    <x v="12"/>
  </r>
  <r>
    <x v="1584"/>
    <x v="7"/>
    <s v="Balneario Camboriu"/>
    <x v="13"/>
    <n v="1"/>
    <n v="1"/>
    <n v="290.10000000000002"/>
    <n v="1"/>
    <n v="0"/>
    <n v="2"/>
    <n v="0"/>
    <x v="13"/>
  </r>
  <r>
    <x v="1584"/>
    <x v="7"/>
    <s v="Balneario Camboriu"/>
    <x v="14"/>
    <n v="1"/>
    <n v="1"/>
    <n v="280.58999999999997"/>
    <n v="1"/>
    <n v="1"/>
    <n v="3"/>
    <n v="1"/>
    <x v="14"/>
  </r>
  <r>
    <x v="1584"/>
    <x v="7"/>
    <s v="Balneario Camboriu"/>
    <x v="18"/>
    <n v="4"/>
    <n v="4"/>
    <n v="2076.6"/>
    <n v="4"/>
    <n v="0"/>
    <n v="4.75"/>
    <n v="0"/>
    <x v="18"/>
  </r>
  <r>
    <x v="1584"/>
    <x v="7"/>
    <s v="Balneario Camboriu"/>
    <x v="15"/>
    <n v="1"/>
    <n v="1"/>
    <n v="236.48"/>
    <n v="1"/>
    <n v="0"/>
    <n v="3"/>
    <n v="0"/>
    <x v="15"/>
  </r>
  <r>
    <x v="1585"/>
    <x v="4"/>
    <s v="Curitiba"/>
    <x v="20"/>
    <n v="1"/>
    <n v="1"/>
    <n v="42.42"/>
    <n v="1"/>
    <n v="0"/>
    <n v="5"/>
    <n v="0"/>
    <x v="20"/>
  </r>
  <r>
    <x v="1585"/>
    <x v="4"/>
    <s v="Curitiba"/>
    <x v="17"/>
    <n v="2"/>
    <n v="2"/>
    <n v="111.2"/>
    <n v="2"/>
    <n v="0"/>
    <n v="5"/>
    <n v="0"/>
    <x v="17"/>
  </r>
  <r>
    <x v="1585"/>
    <x v="4"/>
    <s v="Curitiba"/>
    <x v="2"/>
    <n v="1"/>
    <n v="2"/>
    <n v="111.4"/>
    <n v="1"/>
    <n v="0"/>
    <n v="4"/>
    <n v="0"/>
    <x v="2"/>
  </r>
  <r>
    <x v="1585"/>
    <x v="4"/>
    <s v="Curitiba"/>
    <x v="3"/>
    <n v="9"/>
    <n v="11"/>
    <n v="509.46"/>
    <n v="9"/>
    <n v="0"/>
    <n v="4.22"/>
    <n v="0"/>
    <x v="3"/>
  </r>
  <r>
    <x v="1585"/>
    <x v="4"/>
    <s v="Curitiba"/>
    <x v="4"/>
    <n v="13"/>
    <n v="15"/>
    <n v="752.18"/>
    <n v="13"/>
    <n v="2"/>
    <n v="4.33"/>
    <n v="0.15384615384615385"/>
    <x v="4"/>
  </r>
  <r>
    <x v="1585"/>
    <x v="4"/>
    <s v="Curitiba"/>
    <x v="5"/>
    <n v="20"/>
    <n v="20"/>
    <n v="930.34"/>
    <n v="20"/>
    <n v="0"/>
    <n v="4.2"/>
    <n v="0"/>
    <x v="5"/>
  </r>
  <r>
    <x v="1585"/>
    <x v="4"/>
    <s v="Curitiba"/>
    <x v="6"/>
    <n v="12"/>
    <n v="14"/>
    <n v="673.88"/>
    <n v="12"/>
    <n v="0"/>
    <n v="3.54"/>
    <n v="0"/>
    <x v="6"/>
  </r>
  <r>
    <x v="1585"/>
    <x v="4"/>
    <s v="Curitiba"/>
    <x v="7"/>
    <n v="10"/>
    <n v="11"/>
    <n v="529.45000000000005"/>
    <n v="10"/>
    <n v="0"/>
    <n v="4.7"/>
    <n v="0"/>
    <x v="7"/>
  </r>
  <r>
    <x v="1585"/>
    <x v="4"/>
    <s v="Curitiba"/>
    <x v="8"/>
    <n v="8"/>
    <n v="12"/>
    <n v="544.82000000000005"/>
    <n v="8"/>
    <n v="0"/>
    <n v="4.63"/>
    <n v="0"/>
    <x v="8"/>
  </r>
  <r>
    <x v="1585"/>
    <x v="4"/>
    <s v="Curitiba"/>
    <x v="0"/>
    <n v="2"/>
    <n v="2"/>
    <n v="98.97"/>
    <n v="2"/>
    <n v="0"/>
    <n v="5"/>
    <n v="0"/>
    <x v="0"/>
  </r>
  <r>
    <x v="1585"/>
    <x v="4"/>
    <s v="Curitiba"/>
    <x v="1"/>
    <n v="3"/>
    <n v="3"/>
    <n v="177.27"/>
    <n v="3"/>
    <n v="0"/>
    <n v="5"/>
    <n v="0"/>
    <x v="1"/>
  </r>
  <r>
    <x v="1585"/>
    <x v="4"/>
    <s v="Curitiba"/>
    <x v="9"/>
    <n v="4"/>
    <n v="5"/>
    <n v="230.66"/>
    <n v="4"/>
    <n v="1"/>
    <n v="5"/>
    <n v="0.25"/>
    <x v="9"/>
  </r>
  <r>
    <x v="1585"/>
    <x v="4"/>
    <s v="Curitiba"/>
    <x v="10"/>
    <n v="1"/>
    <n v="1"/>
    <n v="47"/>
    <n v="1"/>
    <n v="0"/>
    <n v="5"/>
    <n v="0"/>
    <x v="10"/>
  </r>
  <r>
    <x v="1585"/>
    <x v="4"/>
    <s v="Curitiba"/>
    <x v="11"/>
    <n v="2"/>
    <n v="2"/>
    <n v="90.69"/>
    <n v="2"/>
    <n v="2"/>
    <n v="1"/>
    <n v="1"/>
    <x v="11"/>
  </r>
  <r>
    <x v="1585"/>
    <x v="4"/>
    <s v="Curitiba"/>
    <x v="13"/>
    <n v="3"/>
    <n v="3"/>
    <n v="154.22"/>
    <n v="3"/>
    <n v="1"/>
    <n v="3.67"/>
    <n v="0.33333333333333331"/>
    <x v="13"/>
  </r>
  <r>
    <x v="1586"/>
    <x v="0"/>
    <s v="Sao Paulo"/>
    <x v="19"/>
    <n v="1"/>
    <n v="1"/>
    <n v="37.130000000000003"/>
    <n v="1"/>
    <n v="0"/>
    <n v="5"/>
    <n v="0"/>
    <x v="19"/>
  </r>
  <r>
    <x v="1587"/>
    <x v="0"/>
    <s v="Marilia"/>
    <x v="20"/>
    <n v="4"/>
    <n v="6"/>
    <n v="385.51"/>
    <n v="4"/>
    <n v="0"/>
    <n v="3.75"/>
    <n v="0"/>
    <x v="20"/>
  </r>
  <r>
    <x v="1587"/>
    <x v="0"/>
    <s v="Marilia"/>
    <x v="17"/>
    <n v="1"/>
    <n v="1"/>
    <n v="60.46"/>
    <n v="1"/>
    <n v="0"/>
    <n v="5"/>
    <n v="0"/>
    <x v="17"/>
  </r>
  <r>
    <x v="1587"/>
    <x v="0"/>
    <s v="Marilia"/>
    <x v="2"/>
    <n v="2"/>
    <n v="2"/>
    <n v="693.91"/>
    <n v="2"/>
    <n v="0"/>
    <n v="5"/>
    <n v="0"/>
    <x v="2"/>
  </r>
  <r>
    <x v="1587"/>
    <x v="0"/>
    <s v="Marilia"/>
    <x v="3"/>
    <n v="4"/>
    <n v="4"/>
    <n v="530.21"/>
    <n v="4"/>
    <n v="0"/>
    <n v="4.25"/>
    <n v="0"/>
    <x v="3"/>
  </r>
  <r>
    <x v="1587"/>
    <x v="0"/>
    <s v="Marilia"/>
    <x v="5"/>
    <n v="3"/>
    <n v="3"/>
    <n v="483.12"/>
    <n v="3"/>
    <n v="0"/>
    <n v="4.33"/>
    <n v="0"/>
    <x v="5"/>
  </r>
  <r>
    <x v="1587"/>
    <x v="0"/>
    <s v="Marilia"/>
    <x v="6"/>
    <n v="1"/>
    <n v="2"/>
    <n v="296.12"/>
    <n v="1"/>
    <n v="0"/>
    <n v="5"/>
    <n v="0"/>
    <x v="6"/>
  </r>
  <r>
    <x v="1587"/>
    <x v="0"/>
    <s v="Marilia"/>
    <x v="7"/>
    <n v="2"/>
    <n v="2"/>
    <n v="129.80000000000001"/>
    <n v="2"/>
    <n v="0"/>
    <n v="4"/>
    <n v="0"/>
    <x v="7"/>
  </r>
  <r>
    <x v="1587"/>
    <x v="0"/>
    <s v="Marilia"/>
    <x v="8"/>
    <n v="3"/>
    <n v="3"/>
    <n v="193.28"/>
    <n v="3"/>
    <n v="1"/>
    <n v="2.33"/>
    <n v="0.33333333333333331"/>
    <x v="8"/>
  </r>
  <r>
    <x v="1588"/>
    <x v="8"/>
    <s v="Caxias Do Sul"/>
    <x v="14"/>
    <n v="2"/>
    <n v="2"/>
    <n v="138.49"/>
    <n v="2"/>
    <n v="0"/>
    <n v="5"/>
    <n v="0"/>
    <x v="14"/>
  </r>
  <r>
    <x v="1588"/>
    <x v="8"/>
    <s v="Caxias Do Sul"/>
    <x v="18"/>
    <n v="4"/>
    <n v="7"/>
    <n v="430.91"/>
    <n v="4"/>
    <n v="0"/>
    <n v="4.75"/>
    <n v="0"/>
    <x v="18"/>
  </r>
  <r>
    <x v="1588"/>
    <x v="8"/>
    <s v="Caxias Do Sul"/>
    <x v="15"/>
    <n v="6"/>
    <n v="7"/>
    <n v="473.83"/>
    <n v="6"/>
    <n v="0"/>
    <n v="4.67"/>
    <n v="0"/>
    <x v="15"/>
  </r>
  <r>
    <x v="1588"/>
    <x v="8"/>
    <s v="Caxias Do Sul"/>
    <x v="16"/>
    <n v="1"/>
    <n v="1"/>
    <n v="55.86"/>
    <n v="1"/>
    <n v="0"/>
    <n v="4"/>
    <n v="0"/>
    <x v="16"/>
  </r>
  <r>
    <x v="1588"/>
    <x v="8"/>
    <s v="Caxias Do Sul"/>
    <x v="19"/>
    <n v="1"/>
    <n v="1"/>
    <n v="56.17"/>
    <n v="1"/>
    <n v="0"/>
    <n v="5"/>
    <n v="0"/>
    <x v="19"/>
  </r>
  <r>
    <x v="1589"/>
    <x v="0"/>
    <s v="Sao Paulo"/>
    <x v="2"/>
    <n v="2"/>
    <n v="2"/>
    <n v="235.44"/>
    <n v="2"/>
    <n v="0"/>
    <n v="5"/>
    <n v="0"/>
    <x v="2"/>
  </r>
  <r>
    <x v="1589"/>
    <x v="0"/>
    <s v="Sao Paulo"/>
    <x v="3"/>
    <n v="4"/>
    <n v="8"/>
    <n v="1195.3499999999999"/>
    <n v="4"/>
    <n v="1"/>
    <n v="1.25"/>
    <n v="0.25"/>
    <x v="3"/>
  </r>
  <r>
    <x v="1589"/>
    <x v="0"/>
    <s v="Sao Paulo"/>
    <x v="4"/>
    <n v="3"/>
    <n v="4"/>
    <n v="529.03"/>
    <n v="3"/>
    <n v="1"/>
    <n v="3.67"/>
    <n v="0.33333333333333331"/>
    <x v="4"/>
  </r>
  <r>
    <x v="1589"/>
    <x v="0"/>
    <s v="Sao Paulo"/>
    <x v="6"/>
    <n v="1"/>
    <n v="4"/>
    <n v="1115.48"/>
    <n v="1"/>
    <n v="0"/>
    <n v="4"/>
    <n v="0"/>
    <x v="6"/>
  </r>
  <r>
    <x v="1589"/>
    <x v="0"/>
    <s v="Sao Paulo"/>
    <x v="7"/>
    <n v="1"/>
    <n v="4"/>
    <n v="642.64"/>
    <n v="1"/>
    <n v="0"/>
    <n v="1"/>
    <n v="0"/>
    <x v="7"/>
  </r>
  <r>
    <x v="1589"/>
    <x v="0"/>
    <s v="Sao Paulo"/>
    <x v="8"/>
    <n v="5"/>
    <n v="6"/>
    <n v="1284.6400000000001"/>
    <n v="5"/>
    <n v="0"/>
    <n v="5"/>
    <n v="0"/>
    <x v="8"/>
  </r>
  <r>
    <x v="1589"/>
    <x v="0"/>
    <s v="Sao Paulo"/>
    <x v="0"/>
    <n v="6"/>
    <n v="8"/>
    <n v="1498.98"/>
    <n v="6"/>
    <n v="0"/>
    <n v="4.17"/>
    <n v="0"/>
    <x v="0"/>
  </r>
  <r>
    <x v="1589"/>
    <x v="0"/>
    <s v="Sao Paulo"/>
    <x v="1"/>
    <n v="5"/>
    <n v="11"/>
    <n v="1802.61"/>
    <n v="5"/>
    <n v="1"/>
    <n v="4.2"/>
    <n v="0.2"/>
    <x v="1"/>
  </r>
  <r>
    <x v="1589"/>
    <x v="0"/>
    <s v="Sao Paulo"/>
    <x v="9"/>
    <n v="7"/>
    <n v="19"/>
    <n v="1892.31"/>
    <n v="7"/>
    <n v="1"/>
    <n v="3"/>
    <n v="0.14285714285714285"/>
    <x v="9"/>
  </r>
  <r>
    <x v="1589"/>
    <x v="0"/>
    <s v="Sao Paulo"/>
    <x v="10"/>
    <n v="3"/>
    <n v="7"/>
    <n v="890.46"/>
    <n v="3"/>
    <n v="0"/>
    <n v="2"/>
    <n v="0"/>
    <x v="10"/>
  </r>
  <r>
    <x v="1589"/>
    <x v="0"/>
    <s v="Sao Paulo"/>
    <x v="11"/>
    <n v="4"/>
    <n v="6"/>
    <n v="1129.46"/>
    <n v="4"/>
    <n v="0"/>
    <n v="5"/>
    <n v="0"/>
    <x v="11"/>
  </r>
  <r>
    <x v="1590"/>
    <x v="0"/>
    <s v="Sao Paulo"/>
    <x v="14"/>
    <n v="1"/>
    <n v="2"/>
    <n v="184.22"/>
    <n v="1"/>
    <n v="0"/>
    <n v="4"/>
    <n v="0"/>
    <x v="14"/>
  </r>
  <r>
    <x v="1590"/>
    <x v="0"/>
    <s v="Sao Paulo"/>
    <x v="16"/>
    <n v="1"/>
    <n v="2"/>
    <n v="254.16"/>
    <n v="1"/>
    <n v="0"/>
    <n v="5"/>
    <n v="0"/>
    <x v="16"/>
  </r>
  <r>
    <x v="1591"/>
    <x v="0"/>
    <s v="Sao Paulo"/>
    <x v="4"/>
    <n v="1"/>
    <n v="1"/>
    <n v="98.21"/>
    <n v="1"/>
    <n v="0"/>
    <n v="3"/>
    <n v="0"/>
    <x v="4"/>
  </r>
  <r>
    <x v="1591"/>
    <x v="0"/>
    <s v="Sao Paulo"/>
    <x v="9"/>
    <n v="1"/>
    <n v="1"/>
    <n v="210.72"/>
    <n v="1"/>
    <n v="0"/>
    <n v="5"/>
    <n v="0"/>
    <x v="9"/>
  </r>
  <r>
    <x v="1591"/>
    <x v="0"/>
    <s v="Sao Paulo"/>
    <x v="10"/>
    <n v="3"/>
    <n v="3"/>
    <n v="365.4"/>
    <n v="3"/>
    <n v="1"/>
    <n v="3.67"/>
    <n v="0.33333333333333331"/>
    <x v="10"/>
  </r>
  <r>
    <x v="1592"/>
    <x v="0"/>
    <s v="Araraquara"/>
    <x v="5"/>
    <n v="2"/>
    <n v="2"/>
    <n v="1306.77"/>
    <n v="2"/>
    <n v="0"/>
    <n v="5"/>
    <n v="0"/>
    <x v="5"/>
  </r>
  <r>
    <x v="1592"/>
    <x v="0"/>
    <s v="Araraquara"/>
    <x v="6"/>
    <n v="7"/>
    <n v="7"/>
    <n v="4370.12"/>
    <n v="7"/>
    <n v="1"/>
    <n v="4.8600000000000003"/>
    <n v="0.14285714285714285"/>
    <x v="6"/>
  </r>
  <r>
    <x v="1592"/>
    <x v="0"/>
    <s v="Araraquara"/>
    <x v="7"/>
    <n v="6"/>
    <n v="6"/>
    <n v="3792.97"/>
    <n v="6"/>
    <n v="0"/>
    <n v="4"/>
    <n v="0"/>
    <x v="7"/>
  </r>
  <r>
    <x v="1592"/>
    <x v="0"/>
    <s v="Araraquara"/>
    <x v="8"/>
    <n v="13"/>
    <n v="13"/>
    <n v="8692.36"/>
    <n v="13"/>
    <n v="0"/>
    <n v="4.62"/>
    <n v="0"/>
    <x v="8"/>
  </r>
  <r>
    <x v="1592"/>
    <x v="0"/>
    <s v="Araraquara"/>
    <x v="0"/>
    <n v="14"/>
    <n v="14"/>
    <n v="9250.0300000000007"/>
    <n v="14"/>
    <n v="0"/>
    <n v="4.79"/>
    <n v="0"/>
    <x v="0"/>
  </r>
  <r>
    <x v="1592"/>
    <x v="0"/>
    <s v="Araraquara"/>
    <x v="1"/>
    <n v="8"/>
    <n v="8"/>
    <n v="5440.97"/>
    <n v="8"/>
    <n v="1"/>
    <n v="4.63"/>
    <n v="0.125"/>
    <x v="1"/>
  </r>
  <r>
    <x v="1592"/>
    <x v="0"/>
    <s v="Araraquara"/>
    <x v="9"/>
    <n v="7"/>
    <n v="7"/>
    <n v="4805.68"/>
    <n v="7"/>
    <n v="0"/>
    <n v="4.29"/>
    <n v="0"/>
    <x v="9"/>
  </r>
  <r>
    <x v="1592"/>
    <x v="0"/>
    <s v="Araraquara"/>
    <x v="10"/>
    <n v="2"/>
    <n v="2"/>
    <n v="1364.55"/>
    <n v="2"/>
    <n v="0"/>
    <n v="5"/>
    <n v="0"/>
    <x v="10"/>
  </r>
  <r>
    <x v="1592"/>
    <x v="0"/>
    <s v="Araraquara"/>
    <x v="12"/>
    <n v="2"/>
    <n v="2"/>
    <n v="1338.67"/>
    <n v="2"/>
    <n v="1"/>
    <n v="3.5"/>
    <n v="0.5"/>
    <x v="12"/>
  </r>
  <r>
    <x v="1592"/>
    <x v="0"/>
    <s v="Araraquara"/>
    <x v="13"/>
    <n v="2"/>
    <n v="2"/>
    <n v="1517.21"/>
    <n v="2"/>
    <n v="1"/>
    <n v="3"/>
    <n v="0.5"/>
    <x v="13"/>
  </r>
  <r>
    <x v="1592"/>
    <x v="0"/>
    <s v="Araraquara"/>
    <x v="16"/>
    <n v="1"/>
    <n v="1"/>
    <n v="864.84"/>
    <n v="1"/>
    <n v="0"/>
    <n v="5"/>
    <n v="0"/>
    <x v="16"/>
  </r>
  <r>
    <x v="1592"/>
    <x v="0"/>
    <s v="Araraquara"/>
    <x v="19"/>
    <n v="2"/>
    <n v="2"/>
    <n v="1463.25"/>
    <n v="2"/>
    <n v="0"/>
    <n v="5"/>
    <n v="0"/>
    <x v="19"/>
  </r>
  <r>
    <x v="1593"/>
    <x v="0"/>
    <s v="Sao Paulo"/>
    <x v="17"/>
    <n v="3"/>
    <n v="3"/>
    <n v="353"/>
    <n v="3"/>
    <n v="0"/>
    <n v="4.33"/>
    <n v="0"/>
    <x v="17"/>
  </r>
  <r>
    <x v="1593"/>
    <x v="0"/>
    <s v="Sao Paulo"/>
    <x v="2"/>
    <n v="1"/>
    <n v="1"/>
    <n v="155.19"/>
    <n v="1"/>
    <n v="0"/>
    <n v="5"/>
    <n v="0"/>
    <x v="2"/>
  </r>
  <r>
    <x v="1593"/>
    <x v="0"/>
    <s v="Sao Paulo"/>
    <x v="5"/>
    <n v="2"/>
    <n v="2"/>
    <n v="197.78"/>
    <n v="2"/>
    <n v="0"/>
    <n v="4.5"/>
    <n v="0"/>
    <x v="5"/>
  </r>
  <r>
    <x v="1593"/>
    <x v="0"/>
    <s v="Sao Paulo"/>
    <x v="6"/>
    <n v="6"/>
    <n v="6"/>
    <n v="753.42"/>
    <n v="6"/>
    <n v="0"/>
    <n v="3.83"/>
    <n v="0"/>
    <x v="6"/>
  </r>
  <r>
    <x v="1593"/>
    <x v="0"/>
    <s v="Sao Paulo"/>
    <x v="7"/>
    <n v="1"/>
    <n v="2"/>
    <n v="178.9"/>
    <n v="1"/>
    <n v="0"/>
    <n v="5"/>
    <n v="0"/>
    <x v="7"/>
  </r>
  <r>
    <x v="1593"/>
    <x v="0"/>
    <s v="Sao Paulo"/>
    <x v="8"/>
    <n v="4"/>
    <n v="4"/>
    <n v="391.38"/>
    <n v="3"/>
    <n v="0"/>
    <n v="3.5"/>
    <n v="0"/>
    <x v="8"/>
  </r>
  <r>
    <x v="1593"/>
    <x v="0"/>
    <s v="Sao Paulo"/>
    <x v="1"/>
    <n v="2"/>
    <n v="3"/>
    <n v="285.41000000000003"/>
    <n v="2"/>
    <n v="2"/>
    <n v="3"/>
    <n v="1"/>
    <x v="1"/>
  </r>
  <r>
    <x v="1593"/>
    <x v="0"/>
    <s v="Sao Paulo"/>
    <x v="10"/>
    <n v="2"/>
    <n v="2"/>
    <n v="194.92"/>
    <n v="2"/>
    <n v="0"/>
    <n v="5"/>
    <n v="0"/>
    <x v="10"/>
  </r>
  <r>
    <x v="1593"/>
    <x v="0"/>
    <s v="Sao Paulo"/>
    <x v="11"/>
    <n v="4"/>
    <n v="4"/>
    <n v="535.12"/>
    <n v="4"/>
    <n v="0"/>
    <n v="4.5"/>
    <n v="0"/>
    <x v="11"/>
  </r>
  <r>
    <x v="1593"/>
    <x v="0"/>
    <s v="Sao Paulo"/>
    <x v="12"/>
    <n v="4"/>
    <n v="4"/>
    <n v="447.5"/>
    <n v="4"/>
    <n v="2"/>
    <n v="2"/>
    <n v="0.5"/>
    <x v="12"/>
  </r>
  <r>
    <x v="1593"/>
    <x v="0"/>
    <s v="Sao Paulo"/>
    <x v="13"/>
    <n v="4"/>
    <n v="6"/>
    <n v="721.57"/>
    <n v="4"/>
    <n v="2"/>
    <n v="2.75"/>
    <n v="0.5"/>
    <x v="13"/>
  </r>
  <r>
    <x v="1593"/>
    <x v="0"/>
    <s v="Sao Paulo"/>
    <x v="14"/>
    <n v="1"/>
    <n v="1"/>
    <n v="151.82"/>
    <n v="0"/>
    <n v="0"/>
    <n v="1"/>
    <m/>
    <x v="14"/>
  </r>
  <r>
    <x v="1593"/>
    <x v="0"/>
    <s v="Sao Paulo"/>
    <x v="15"/>
    <n v="1"/>
    <n v="1"/>
    <n v="152.32"/>
    <n v="1"/>
    <n v="0"/>
    <n v="5"/>
    <n v="0"/>
    <x v="15"/>
  </r>
  <r>
    <x v="1593"/>
    <x v="0"/>
    <s v="Sao Paulo"/>
    <x v="16"/>
    <n v="4"/>
    <n v="4"/>
    <n v="508.91"/>
    <n v="4"/>
    <n v="0"/>
    <n v="4.5"/>
    <n v="0"/>
    <x v="16"/>
  </r>
  <r>
    <x v="1593"/>
    <x v="0"/>
    <s v="Sao Paulo"/>
    <x v="19"/>
    <n v="4"/>
    <n v="4"/>
    <n v="469.07"/>
    <n v="4"/>
    <n v="0"/>
    <n v="4.5"/>
    <n v="0"/>
    <x v="19"/>
  </r>
  <r>
    <x v="1594"/>
    <x v="0"/>
    <s v="Sao Paulo"/>
    <x v="2"/>
    <n v="3"/>
    <n v="4"/>
    <n v="536.69000000000005"/>
    <n v="3"/>
    <n v="0"/>
    <n v="4.67"/>
    <n v="0"/>
    <x v="2"/>
  </r>
  <r>
    <x v="1594"/>
    <x v="0"/>
    <s v="Sao Paulo"/>
    <x v="3"/>
    <n v="2"/>
    <n v="2"/>
    <n v="251.34"/>
    <n v="2"/>
    <n v="0"/>
    <n v="4"/>
    <n v="0"/>
    <x v="3"/>
  </r>
  <r>
    <x v="1594"/>
    <x v="0"/>
    <s v="Sao Paulo"/>
    <x v="4"/>
    <n v="1"/>
    <n v="1"/>
    <n v="81.78"/>
    <n v="1"/>
    <n v="0"/>
    <n v="3"/>
    <n v="0"/>
    <x v="4"/>
  </r>
  <r>
    <x v="1594"/>
    <x v="0"/>
    <s v="Sao Paulo"/>
    <x v="5"/>
    <n v="2"/>
    <n v="2"/>
    <n v="369.85"/>
    <n v="2"/>
    <n v="0"/>
    <n v="5"/>
    <n v="0"/>
    <x v="5"/>
  </r>
  <r>
    <x v="1594"/>
    <x v="0"/>
    <s v="Sao Paulo"/>
    <x v="6"/>
    <n v="5"/>
    <n v="6"/>
    <n v="741.54"/>
    <n v="5"/>
    <n v="1"/>
    <n v="3.8"/>
    <n v="0.2"/>
    <x v="6"/>
  </r>
  <r>
    <x v="1594"/>
    <x v="0"/>
    <s v="Sao Paulo"/>
    <x v="7"/>
    <n v="5"/>
    <n v="6"/>
    <n v="749.13"/>
    <n v="5"/>
    <n v="0"/>
    <n v="3.2"/>
    <n v="0"/>
    <x v="7"/>
  </r>
  <r>
    <x v="1594"/>
    <x v="0"/>
    <s v="Sao Paulo"/>
    <x v="8"/>
    <n v="6"/>
    <n v="6"/>
    <n v="682.03"/>
    <n v="6"/>
    <n v="2"/>
    <n v="3.83"/>
    <n v="0.33333333333333331"/>
    <x v="8"/>
  </r>
  <r>
    <x v="1594"/>
    <x v="0"/>
    <s v="Sao Paulo"/>
    <x v="0"/>
    <n v="7"/>
    <n v="9"/>
    <n v="980.99"/>
    <n v="7"/>
    <n v="2"/>
    <n v="2.71"/>
    <n v="0.2857142857142857"/>
    <x v="0"/>
  </r>
  <r>
    <x v="1594"/>
    <x v="0"/>
    <s v="Sao Paulo"/>
    <x v="1"/>
    <n v="4"/>
    <n v="4"/>
    <n v="515.14"/>
    <n v="3"/>
    <n v="0"/>
    <n v="4"/>
    <n v="0"/>
    <x v="1"/>
  </r>
  <r>
    <x v="1594"/>
    <x v="0"/>
    <s v="Sao Paulo"/>
    <x v="9"/>
    <n v="3"/>
    <n v="3"/>
    <n v="583.87"/>
    <n v="3"/>
    <n v="3"/>
    <n v="2.67"/>
    <n v="1"/>
    <x v="9"/>
  </r>
  <r>
    <x v="1594"/>
    <x v="0"/>
    <s v="Sao Paulo"/>
    <x v="10"/>
    <n v="1"/>
    <n v="1"/>
    <n v="81.63"/>
    <n v="1"/>
    <n v="1"/>
    <n v="1"/>
    <n v="1"/>
    <x v="10"/>
  </r>
  <r>
    <x v="1594"/>
    <x v="0"/>
    <s v="Sao Paulo"/>
    <x v="11"/>
    <n v="3"/>
    <n v="3"/>
    <n v="251.68"/>
    <n v="3"/>
    <n v="2"/>
    <n v="2.67"/>
    <n v="0.66666666666666663"/>
    <x v="11"/>
  </r>
  <r>
    <x v="1594"/>
    <x v="0"/>
    <s v="Sao Paulo"/>
    <x v="12"/>
    <n v="1"/>
    <n v="2"/>
    <n v="180.72"/>
    <n v="1"/>
    <n v="0"/>
    <n v="1"/>
    <n v="0"/>
    <x v="12"/>
  </r>
  <r>
    <x v="1595"/>
    <x v="4"/>
    <s v="Santa Terezinha De Itaipu"/>
    <x v="3"/>
    <n v="1"/>
    <n v="1"/>
    <n v="177.21"/>
    <n v="1"/>
    <n v="0"/>
    <n v="5"/>
    <n v="0"/>
    <x v="3"/>
  </r>
  <r>
    <x v="1595"/>
    <x v="4"/>
    <s v="Santa Terezinha De Itaipu"/>
    <x v="6"/>
    <n v="2"/>
    <n v="2"/>
    <n v="141.53"/>
    <n v="2"/>
    <n v="0"/>
    <n v="5"/>
    <n v="0"/>
    <x v="6"/>
  </r>
  <r>
    <x v="1595"/>
    <x v="4"/>
    <s v="Santa Terezinha De Itaipu"/>
    <x v="8"/>
    <n v="3"/>
    <n v="3"/>
    <n v="219.99"/>
    <n v="3"/>
    <n v="0"/>
    <n v="4"/>
    <n v="0"/>
    <x v="8"/>
  </r>
  <r>
    <x v="1595"/>
    <x v="4"/>
    <s v="Santa Terezinha De Itaipu"/>
    <x v="1"/>
    <n v="2"/>
    <n v="2"/>
    <n v="189.51"/>
    <n v="2"/>
    <n v="0"/>
    <n v="4.5"/>
    <n v="0"/>
    <x v="1"/>
  </r>
  <r>
    <x v="1595"/>
    <x v="4"/>
    <s v="Santa Terezinha De Itaipu"/>
    <x v="9"/>
    <n v="2"/>
    <n v="2"/>
    <n v="157.26"/>
    <n v="2"/>
    <n v="0"/>
    <n v="5"/>
    <n v="0"/>
    <x v="9"/>
  </r>
  <r>
    <x v="1595"/>
    <x v="4"/>
    <s v="Santa Terezinha De Itaipu"/>
    <x v="12"/>
    <n v="1"/>
    <n v="1"/>
    <n v="83.19"/>
    <n v="1"/>
    <n v="0"/>
    <n v="3"/>
    <n v="0"/>
    <x v="12"/>
  </r>
  <r>
    <x v="1595"/>
    <x v="4"/>
    <s v="Santa Terezinha De Itaipu"/>
    <x v="14"/>
    <n v="1"/>
    <n v="1"/>
    <n v="107.5"/>
    <n v="1"/>
    <n v="0"/>
    <n v="3"/>
    <n v="0"/>
    <x v="14"/>
  </r>
  <r>
    <x v="1595"/>
    <x v="4"/>
    <s v="Santa Terezinha De Itaipu"/>
    <x v="19"/>
    <n v="2"/>
    <n v="2"/>
    <n v="168.91"/>
    <n v="2"/>
    <n v="0"/>
    <n v="5"/>
    <n v="0"/>
    <x v="19"/>
  </r>
  <r>
    <x v="1596"/>
    <x v="7"/>
    <s v="Itajai"/>
    <x v="10"/>
    <n v="1"/>
    <n v="2"/>
    <n v="222.86"/>
    <n v="1"/>
    <n v="0"/>
    <n v="5"/>
    <n v="0"/>
    <x v="10"/>
  </r>
  <r>
    <x v="1596"/>
    <x v="7"/>
    <s v="Itajai"/>
    <x v="11"/>
    <n v="2"/>
    <n v="4"/>
    <n v="443.2"/>
    <n v="2"/>
    <n v="1"/>
    <n v="1.5"/>
    <n v="0.5"/>
    <x v="11"/>
  </r>
  <r>
    <x v="1596"/>
    <x v="7"/>
    <s v="Itajai"/>
    <x v="18"/>
    <n v="1"/>
    <n v="2"/>
    <n v="244.54"/>
    <n v="1"/>
    <n v="0"/>
    <n v="5"/>
    <n v="0"/>
    <x v="18"/>
  </r>
  <r>
    <x v="1596"/>
    <x v="7"/>
    <s v="Itajai"/>
    <x v="15"/>
    <n v="2"/>
    <n v="4"/>
    <n v="917.12"/>
    <n v="2"/>
    <n v="0"/>
    <n v="5"/>
    <n v="0"/>
    <x v="15"/>
  </r>
  <r>
    <x v="1596"/>
    <x v="7"/>
    <s v="Itajai"/>
    <x v="16"/>
    <n v="1"/>
    <n v="1"/>
    <n v="128.94999999999999"/>
    <n v="1"/>
    <n v="0"/>
    <n v="4"/>
    <n v="0"/>
    <x v="16"/>
  </r>
  <r>
    <x v="1597"/>
    <x v="0"/>
    <s v="Amparo"/>
    <x v="12"/>
    <n v="1"/>
    <n v="1"/>
    <n v="158.79"/>
    <n v="1"/>
    <n v="0"/>
    <n v="5"/>
    <n v="0"/>
    <x v="12"/>
  </r>
  <r>
    <x v="1597"/>
    <x v="0"/>
    <s v="Amparo"/>
    <x v="13"/>
    <n v="1"/>
    <n v="1"/>
    <n v="172.55"/>
    <n v="1"/>
    <n v="0"/>
    <n v="5"/>
    <n v="0"/>
    <x v="13"/>
  </r>
  <r>
    <x v="1597"/>
    <x v="0"/>
    <s v="Amparo"/>
    <x v="14"/>
    <n v="1"/>
    <n v="1"/>
    <n v="198.13"/>
    <n v="1"/>
    <n v="0"/>
    <n v="5"/>
    <n v="0"/>
    <x v="14"/>
  </r>
  <r>
    <x v="1598"/>
    <x v="5"/>
    <s v="Rio De Janeiro"/>
    <x v="1"/>
    <n v="2"/>
    <n v="2"/>
    <n v="196.27"/>
    <n v="2"/>
    <n v="0"/>
    <n v="5"/>
    <n v="0"/>
    <x v="1"/>
  </r>
  <r>
    <x v="1598"/>
    <x v="5"/>
    <s v="Rio De Janeiro"/>
    <x v="9"/>
    <n v="1"/>
    <n v="3"/>
    <n v="1427.25"/>
    <n v="1"/>
    <n v="0"/>
    <n v="5"/>
    <n v="0"/>
    <x v="9"/>
  </r>
  <r>
    <x v="1598"/>
    <x v="5"/>
    <s v="Rio De Janeiro"/>
    <x v="11"/>
    <n v="1"/>
    <n v="1"/>
    <n v="94.94"/>
    <n v="1"/>
    <n v="1"/>
    <n v="1"/>
    <n v="1"/>
    <x v="11"/>
  </r>
  <r>
    <x v="1598"/>
    <x v="5"/>
    <s v="Rio De Janeiro"/>
    <x v="18"/>
    <n v="1"/>
    <n v="1"/>
    <n v="39.92"/>
    <n v="1"/>
    <n v="0"/>
    <n v="4"/>
    <n v="0"/>
    <x v="18"/>
  </r>
  <r>
    <x v="1599"/>
    <x v="0"/>
    <s v="Sao Carlos"/>
    <x v="15"/>
    <n v="1"/>
    <n v="1"/>
    <n v="108.04"/>
    <n v="1"/>
    <n v="0"/>
    <n v="5"/>
    <n v="0"/>
    <x v="15"/>
  </r>
  <r>
    <x v="1599"/>
    <x v="0"/>
    <s v="Sao Carlos"/>
    <x v="16"/>
    <n v="1"/>
    <n v="1"/>
    <n v="113.65"/>
    <n v="1"/>
    <n v="0"/>
    <n v="5"/>
    <n v="0"/>
    <x v="16"/>
  </r>
  <r>
    <x v="1599"/>
    <x v="0"/>
    <s v="Sao Carlos"/>
    <x v="19"/>
    <n v="1"/>
    <n v="1"/>
    <n v="108.77"/>
    <n v="1"/>
    <n v="0"/>
    <n v="5"/>
    <n v="0"/>
    <x v="19"/>
  </r>
  <r>
    <x v="1600"/>
    <x v="4"/>
    <s v="Francisco Beltrao"/>
    <x v="13"/>
    <n v="1"/>
    <n v="1"/>
    <n v="103.05"/>
    <n v="1"/>
    <n v="0"/>
    <n v="5"/>
    <n v="0"/>
    <x v="13"/>
  </r>
  <r>
    <x v="1600"/>
    <x v="4"/>
    <s v="Francisco Beltrao"/>
    <x v="16"/>
    <n v="1"/>
    <n v="1"/>
    <n v="82.82"/>
    <n v="1"/>
    <n v="0"/>
    <n v="5"/>
    <n v="0"/>
    <x v="16"/>
  </r>
  <r>
    <x v="1601"/>
    <x v="0"/>
    <s v="Vila Velha"/>
    <x v="3"/>
    <n v="1"/>
    <n v="1"/>
    <n v="105.74"/>
    <n v="0"/>
    <n v="0"/>
    <n v="5"/>
    <m/>
    <x v="3"/>
  </r>
  <r>
    <x v="1602"/>
    <x v="0"/>
    <s v="Cotia"/>
    <x v="13"/>
    <n v="1"/>
    <n v="1"/>
    <n v="204.59"/>
    <n v="0"/>
    <n v="0"/>
    <n v="1"/>
    <m/>
    <x v="13"/>
  </r>
  <r>
    <x v="1603"/>
    <x v="7"/>
    <s v="Florianopolis"/>
    <x v="7"/>
    <n v="3"/>
    <n v="5"/>
    <n v="463.3"/>
    <n v="3"/>
    <n v="0"/>
    <n v="4.33"/>
    <n v="0"/>
    <x v="7"/>
  </r>
  <r>
    <x v="1603"/>
    <x v="7"/>
    <s v="Florianopolis"/>
    <x v="8"/>
    <n v="1"/>
    <n v="1"/>
    <n v="79.260000000000005"/>
    <n v="1"/>
    <n v="0"/>
    <n v="5"/>
    <n v="0"/>
    <x v="8"/>
  </r>
  <r>
    <x v="1603"/>
    <x v="7"/>
    <s v="Florianopolis"/>
    <x v="0"/>
    <n v="3"/>
    <n v="3"/>
    <n v="420.37"/>
    <n v="3"/>
    <n v="0"/>
    <n v="4"/>
    <n v="0"/>
    <x v="0"/>
  </r>
  <r>
    <x v="1603"/>
    <x v="7"/>
    <s v="Florianopolis"/>
    <x v="1"/>
    <n v="1"/>
    <n v="1"/>
    <n v="85.14"/>
    <n v="1"/>
    <n v="0"/>
    <n v="5"/>
    <n v="0"/>
    <x v="1"/>
  </r>
  <r>
    <x v="1603"/>
    <x v="7"/>
    <s v="Florianopolis"/>
    <x v="9"/>
    <n v="1"/>
    <n v="1"/>
    <n v="195.92"/>
    <n v="1"/>
    <n v="0"/>
    <n v="5"/>
    <n v="0"/>
    <x v="9"/>
  </r>
  <r>
    <x v="1603"/>
    <x v="7"/>
    <s v="Florianopolis"/>
    <x v="10"/>
    <n v="3"/>
    <n v="3"/>
    <n v="587.75"/>
    <n v="3"/>
    <n v="1"/>
    <n v="4"/>
    <n v="0.33333333333333331"/>
    <x v="10"/>
  </r>
  <r>
    <x v="1603"/>
    <x v="7"/>
    <s v="Florianopolis"/>
    <x v="11"/>
    <n v="2"/>
    <n v="2"/>
    <n v="373.37"/>
    <n v="2"/>
    <n v="0"/>
    <n v="4"/>
    <n v="0"/>
    <x v="11"/>
  </r>
  <r>
    <x v="1603"/>
    <x v="7"/>
    <s v="Florianopolis"/>
    <x v="12"/>
    <n v="2"/>
    <n v="2"/>
    <n v="399.03"/>
    <n v="2"/>
    <n v="0"/>
    <n v="4.5"/>
    <n v="0"/>
    <x v="12"/>
  </r>
  <r>
    <x v="1603"/>
    <x v="7"/>
    <s v="Florianopolis"/>
    <x v="13"/>
    <n v="8"/>
    <n v="8"/>
    <n v="1285.53"/>
    <n v="8"/>
    <n v="1"/>
    <n v="4.13"/>
    <n v="0.125"/>
    <x v="13"/>
  </r>
  <r>
    <x v="1603"/>
    <x v="7"/>
    <s v="Florianopolis"/>
    <x v="14"/>
    <n v="2"/>
    <n v="2"/>
    <n v="316.52999999999997"/>
    <n v="2"/>
    <n v="0"/>
    <n v="4.5"/>
    <n v="0"/>
    <x v="14"/>
  </r>
  <r>
    <x v="1603"/>
    <x v="7"/>
    <s v="Florianopolis"/>
    <x v="18"/>
    <n v="6"/>
    <n v="6"/>
    <n v="641.37"/>
    <n v="6"/>
    <n v="0"/>
    <n v="4.33"/>
    <n v="0"/>
    <x v="18"/>
  </r>
  <r>
    <x v="1603"/>
    <x v="7"/>
    <s v="Florianopolis"/>
    <x v="15"/>
    <n v="2"/>
    <n v="2"/>
    <n v="326.05"/>
    <n v="2"/>
    <n v="0"/>
    <n v="3"/>
    <n v="0"/>
    <x v="15"/>
  </r>
  <r>
    <x v="1603"/>
    <x v="7"/>
    <s v="Florianopolis"/>
    <x v="16"/>
    <n v="3"/>
    <n v="3"/>
    <n v="621.65"/>
    <n v="3"/>
    <n v="0"/>
    <n v="5"/>
    <n v="0"/>
    <x v="16"/>
  </r>
  <r>
    <x v="1603"/>
    <x v="7"/>
    <s v="Florianopolis"/>
    <x v="19"/>
    <n v="3"/>
    <n v="3"/>
    <n v="481.38"/>
    <n v="3"/>
    <n v="0"/>
    <n v="5"/>
    <n v="0"/>
    <x v="19"/>
  </r>
  <r>
    <x v="1604"/>
    <x v="5"/>
    <s v="Mage"/>
    <x v="20"/>
    <n v="1"/>
    <n v="1"/>
    <n v="144.54"/>
    <n v="0"/>
    <n v="0"/>
    <n v="5"/>
    <m/>
    <x v="20"/>
  </r>
  <r>
    <x v="1604"/>
    <x v="5"/>
    <s v="Mage"/>
    <x v="17"/>
    <n v="2"/>
    <n v="2"/>
    <n v="271.55"/>
    <n v="2"/>
    <n v="0"/>
    <n v="5"/>
    <n v="0"/>
    <x v="17"/>
  </r>
  <r>
    <x v="1604"/>
    <x v="5"/>
    <s v="Mage"/>
    <x v="2"/>
    <n v="2"/>
    <n v="2"/>
    <n v="266.14"/>
    <n v="2"/>
    <n v="1"/>
    <n v="3"/>
    <n v="0.5"/>
    <x v="2"/>
  </r>
  <r>
    <x v="1604"/>
    <x v="5"/>
    <s v="Mage"/>
    <x v="3"/>
    <n v="5"/>
    <n v="9"/>
    <n v="1289.6099999999999"/>
    <n v="5"/>
    <n v="0"/>
    <n v="4.8"/>
    <n v="0"/>
    <x v="3"/>
  </r>
  <r>
    <x v="1604"/>
    <x v="5"/>
    <s v="Mage"/>
    <x v="4"/>
    <n v="2"/>
    <n v="2"/>
    <n v="278.05"/>
    <n v="2"/>
    <n v="0"/>
    <n v="5"/>
    <n v="0"/>
    <x v="4"/>
  </r>
  <r>
    <x v="1604"/>
    <x v="5"/>
    <s v="Mage"/>
    <x v="5"/>
    <n v="10"/>
    <n v="12"/>
    <n v="1666.14"/>
    <n v="10"/>
    <n v="0"/>
    <n v="4.8"/>
    <n v="0"/>
    <x v="5"/>
  </r>
  <r>
    <x v="1604"/>
    <x v="5"/>
    <s v="Mage"/>
    <x v="6"/>
    <n v="7"/>
    <n v="9"/>
    <n v="1179.8699999999999"/>
    <n v="7"/>
    <n v="0"/>
    <n v="4.8600000000000003"/>
    <n v="0"/>
    <x v="6"/>
  </r>
  <r>
    <x v="1604"/>
    <x v="5"/>
    <s v="Mage"/>
    <x v="7"/>
    <n v="8"/>
    <n v="8"/>
    <n v="1165.53"/>
    <n v="8"/>
    <n v="0"/>
    <n v="5"/>
    <n v="0"/>
    <x v="7"/>
  </r>
  <r>
    <x v="1604"/>
    <x v="5"/>
    <s v="Mage"/>
    <x v="8"/>
    <n v="5"/>
    <n v="5"/>
    <n v="740.49"/>
    <n v="5"/>
    <n v="0"/>
    <n v="5"/>
    <n v="0"/>
    <x v="8"/>
  </r>
  <r>
    <x v="1604"/>
    <x v="5"/>
    <s v="Mage"/>
    <x v="0"/>
    <n v="2"/>
    <n v="2"/>
    <n v="284.01"/>
    <n v="2"/>
    <n v="0"/>
    <n v="4.5"/>
    <n v="0"/>
    <x v="0"/>
  </r>
  <r>
    <x v="1604"/>
    <x v="5"/>
    <s v="Mage"/>
    <x v="9"/>
    <n v="1"/>
    <n v="1"/>
    <n v="129.78"/>
    <n v="1"/>
    <n v="0"/>
    <n v="5"/>
    <n v="0"/>
    <x v="9"/>
  </r>
  <r>
    <x v="1604"/>
    <x v="5"/>
    <s v="Mage"/>
    <x v="10"/>
    <n v="1"/>
    <n v="1"/>
    <n v="134.57"/>
    <n v="1"/>
    <n v="0"/>
    <n v="5"/>
    <n v="0"/>
    <x v="10"/>
  </r>
  <r>
    <x v="1604"/>
    <x v="5"/>
    <s v="Mage"/>
    <x v="12"/>
    <n v="1"/>
    <n v="1"/>
    <n v="129.78"/>
    <n v="1"/>
    <n v="0"/>
    <n v="5"/>
    <n v="0"/>
    <x v="12"/>
  </r>
  <r>
    <x v="1605"/>
    <x v="0"/>
    <s v="Ribeirao Preto"/>
    <x v="11"/>
    <n v="1"/>
    <n v="1"/>
    <n v="29"/>
    <n v="1"/>
    <n v="0"/>
    <n v="5"/>
    <n v="0"/>
    <x v="11"/>
  </r>
  <r>
    <x v="1605"/>
    <x v="0"/>
    <s v="Ribeirao Preto"/>
    <x v="13"/>
    <n v="2"/>
    <n v="2"/>
    <n v="72.38"/>
    <n v="2"/>
    <n v="0"/>
    <n v="5"/>
    <n v="0"/>
    <x v="13"/>
  </r>
  <r>
    <x v="1606"/>
    <x v="3"/>
    <s v="Congonhal"/>
    <x v="3"/>
    <n v="3"/>
    <n v="3"/>
    <n v="1426.12"/>
    <n v="3"/>
    <n v="0"/>
    <n v="5"/>
    <n v="0"/>
    <x v="3"/>
  </r>
  <r>
    <x v="1606"/>
    <x v="3"/>
    <s v="Congonhal"/>
    <x v="4"/>
    <n v="4"/>
    <n v="4"/>
    <n v="722.96"/>
    <n v="4"/>
    <n v="0"/>
    <n v="4.75"/>
    <n v="0"/>
    <x v="4"/>
  </r>
  <r>
    <x v="1606"/>
    <x v="3"/>
    <s v="Congonhal"/>
    <x v="5"/>
    <n v="7"/>
    <n v="7"/>
    <n v="2021.32"/>
    <n v="7"/>
    <n v="1"/>
    <n v="3.29"/>
    <n v="0.14285714285714285"/>
    <x v="5"/>
  </r>
  <r>
    <x v="1606"/>
    <x v="3"/>
    <s v="Congonhal"/>
    <x v="6"/>
    <n v="7"/>
    <n v="7"/>
    <n v="1748.97"/>
    <n v="7"/>
    <n v="0"/>
    <n v="3.57"/>
    <n v="0"/>
    <x v="6"/>
  </r>
  <r>
    <x v="1606"/>
    <x v="3"/>
    <s v="Congonhal"/>
    <x v="7"/>
    <n v="8"/>
    <n v="8"/>
    <n v="2248"/>
    <n v="8"/>
    <n v="0"/>
    <n v="3.25"/>
    <n v="0"/>
    <x v="7"/>
  </r>
  <r>
    <x v="1606"/>
    <x v="3"/>
    <s v="Congonhal"/>
    <x v="8"/>
    <n v="9"/>
    <n v="9"/>
    <n v="2882.87"/>
    <n v="9"/>
    <n v="0"/>
    <n v="2.89"/>
    <n v="0"/>
    <x v="8"/>
  </r>
  <r>
    <x v="1606"/>
    <x v="3"/>
    <s v="Congonhal"/>
    <x v="0"/>
    <n v="7"/>
    <n v="7"/>
    <n v="1042.05"/>
    <n v="6"/>
    <n v="1"/>
    <n v="3.57"/>
    <n v="0.16666666666666666"/>
    <x v="0"/>
  </r>
  <r>
    <x v="1606"/>
    <x v="3"/>
    <s v="Congonhal"/>
    <x v="1"/>
    <n v="6"/>
    <n v="6"/>
    <n v="962.03"/>
    <n v="6"/>
    <n v="0"/>
    <n v="4.17"/>
    <n v="0"/>
    <x v="1"/>
  </r>
  <r>
    <x v="1606"/>
    <x v="3"/>
    <s v="Congonhal"/>
    <x v="9"/>
    <n v="7"/>
    <n v="9"/>
    <n v="1065.27"/>
    <n v="6"/>
    <n v="1"/>
    <n v="3"/>
    <n v="0.16666666666666666"/>
    <x v="9"/>
  </r>
  <r>
    <x v="1606"/>
    <x v="3"/>
    <s v="Congonhal"/>
    <x v="10"/>
    <n v="13"/>
    <n v="13"/>
    <n v="3083.59"/>
    <n v="12"/>
    <n v="2"/>
    <n v="3.54"/>
    <n v="0.16666666666666666"/>
    <x v="10"/>
  </r>
  <r>
    <x v="1606"/>
    <x v="3"/>
    <s v="Congonhal"/>
    <x v="11"/>
    <n v="1"/>
    <n v="1"/>
    <n v="307.5"/>
    <n v="1"/>
    <n v="0"/>
    <n v="2"/>
    <n v="0"/>
    <x v="11"/>
  </r>
  <r>
    <x v="1606"/>
    <x v="3"/>
    <s v="Congonhal"/>
    <x v="12"/>
    <n v="5"/>
    <n v="5"/>
    <n v="1265.72"/>
    <n v="5"/>
    <n v="0"/>
    <n v="3.6"/>
    <n v="0"/>
    <x v="12"/>
  </r>
  <r>
    <x v="1606"/>
    <x v="3"/>
    <s v="Congonhal"/>
    <x v="13"/>
    <n v="3"/>
    <n v="3"/>
    <n v="537.6"/>
    <n v="3"/>
    <n v="0"/>
    <n v="3"/>
    <n v="0"/>
    <x v="13"/>
  </r>
  <r>
    <x v="1606"/>
    <x v="3"/>
    <s v="Congonhal"/>
    <x v="14"/>
    <n v="4"/>
    <n v="5"/>
    <n v="808.83"/>
    <n v="4"/>
    <n v="0"/>
    <n v="2.5"/>
    <n v="0"/>
    <x v="14"/>
  </r>
  <r>
    <x v="1606"/>
    <x v="3"/>
    <s v="Congonhal"/>
    <x v="18"/>
    <n v="3"/>
    <n v="4"/>
    <n v="814.69"/>
    <n v="3"/>
    <n v="0"/>
    <n v="2.33"/>
    <n v="0"/>
    <x v="18"/>
  </r>
  <r>
    <x v="1606"/>
    <x v="3"/>
    <s v="Congonhal"/>
    <x v="15"/>
    <n v="8"/>
    <n v="14"/>
    <n v="3046.39"/>
    <n v="8"/>
    <n v="1"/>
    <n v="2.38"/>
    <n v="0.125"/>
    <x v="15"/>
  </r>
  <r>
    <x v="1607"/>
    <x v="5"/>
    <s v="Rio De Janeiro"/>
    <x v="18"/>
    <n v="2"/>
    <n v="3"/>
    <n v="310.16000000000003"/>
    <n v="2"/>
    <n v="0"/>
    <n v="4"/>
    <n v="0"/>
    <x v="18"/>
  </r>
  <r>
    <x v="1607"/>
    <x v="5"/>
    <s v="Rio De Janeiro"/>
    <x v="15"/>
    <n v="3"/>
    <n v="4"/>
    <n v="329.05"/>
    <n v="3"/>
    <n v="0"/>
    <n v="1.67"/>
    <n v="0"/>
    <x v="15"/>
  </r>
  <r>
    <x v="1607"/>
    <x v="5"/>
    <s v="Rio De Janeiro"/>
    <x v="16"/>
    <n v="7"/>
    <n v="7"/>
    <n v="580.19000000000005"/>
    <n v="7"/>
    <n v="0"/>
    <n v="4.29"/>
    <n v="0"/>
    <x v="16"/>
  </r>
  <r>
    <x v="1607"/>
    <x v="5"/>
    <s v="Rio De Janeiro"/>
    <x v="19"/>
    <n v="9"/>
    <n v="10"/>
    <n v="825.84"/>
    <n v="9"/>
    <n v="0"/>
    <n v="4.4400000000000004"/>
    <n v="0"/>
    <x v="19"/>
  </r>
  <r>
    <x v="1608"/>
    <x v="8"/>
    <s v="Campo Bom"/>
    <x v="13"/>
    <n v="3"/>
    <n v="3"/>
    <n v="2571.8000000000002"/>
    <n v="3"/>
    <n v="1"/>
    <n v="2.33"/>
    <n v="0.33333333333333331"/>
    <x v="13"/>
  </r>
  <r>
    <x v="1608"/>
    <x v="8"/>
    <s v="Campo Bom"/>
    <x v="14"/>
    <n v="1"/>
    <n v="1"/>
    <n v="1151.02"/>
    <n v="1"/>
    <n v="0"/>
    <n v="5"/>
    <n v="0"/>
    <x v="14"/>
  </r>
  <r>
    <x v="1608"/>
    <x v="8"/>
    <s v="Campo Bom"/>
    <x v="18"/>
    <n v="2"/>
    <n v="2"/>
    <n v="967.25"/>
    <n v="2"/>
    <n v="0"/>
    <n v="4"/>
    <n v="0"/>
    <x v="18"/>
  </r>
  <r>
    <x v="1608"/>
    <x v="8"/>
    <s v="Campo Bom"/>
    <x v="16"/>
    <n v="2"/>
    <n v="2"/>
    <n v="773.71"/>
    <n v="2"/>
    <n v="0"/>
    <n v="4.5"/>
    <n v="0"/>
    <x v="16"/>
  </r>
  <r>
    <x v="1608"/>
    <x v="8"/>
    <s v="Campo Bom"/>
    <x v="19"/>
    <n v="4"/>
    <n v="4"/>
    <n v="2649.25"/>
    <n v="4"/>
    <n v="0"/>
    <n v="5"/>
    <n v="0"/>
    <x v="19"/>
  </r>
  <r>
    <x v="1609"/>
    <x v="0"/>
    <s v="Sao Paulo"/>
    <x v="3"/>
    <n v="1"/>
    <n v="1"/>
    <n v="36.950000000000003"/>
    <n v="1"/>
    <n v="0"/>
    <n v="5"/>
    <n v="0"/>
    <x v="3"/>
  </r>
  <r>
    <x v="1609"/>
    <x v="0"/>
    <s v="Sao Paulo"/>
    <x v="5"/>
    <n v="1"/>
    <n v="1"/>
    <n v="41.09"/>
    <n v="1"/>
    <n v="0"/>
    <n v="4"/>
    <n v="0"/>
    <x v="5"/>
  </r>
  <r>
    <x v="1610"/>
    <x v="4"/>
    <s v="Curitiba"/>
    <x v="0"/>
    <n v="1"/>
    <n v="1"/>
    <n v="31.14"/>
    <n v="1"/>
    <n v="0"/>
    <n v="5"/>
    <n v="0"/>
    <x v="0"/>
  </r>
  <r>
    <x v="1610"/>
    <x v="4"/>
    <s v="Curitiba"/>
    <x v="9"/>
    <n v="1"/>
    <n v="1"/>
    <n v="27"/>
    <n v="1"/>
    <n v="0"/>
    <n v="5"/>
    <n v="0"/>
    <x v="9"/>
  </r>
  <r>
    <x v="1611"/>
    <x v="0"/>
    <s v="Osasco"/>
    <x v="14"/>
    <n v="1"/>
    <n v="1"/>
    <n v="124.6"/>
    <n v="1"/>
    <n v="0"/>
    <n v="4"/>
    <n v="0"/>
    <x v="14"/>
  </r>
  <r>
    <x v="1611"/>
    <x v="0"/>
    <s v="Osasco"/>
    <x v="18"/>
    <n v="1"/>
    <n v="1"/>
    <n v="38.130000000000003"/>
    <n v="1"/>
    <n v="0"/>
    <n v="4"/>
    <n v="0"/>
    <x v="18"/>
  </r>
  <r>
    <x v="1611"/>
    <x v="0"/>
    <s v="Osasco"/>
    <x v="15"/>
    <n v="1"/>
    <n v="1"/>
    <n v="27.3"/>
    <n v="1"/>
    <n v="0"/>
    <n v="4"/>
    <n v="0"/>
    <x v="15"/>
  </r>
  <r>
    <x v="1611"/>
    <x v="0"/>
    <s v="Osasco"/>
    <x v="16"/>
    <n v="1"/>
    <n v="1"/>
    <n v="115.48"/>
    <n v="1"/>
    <n v="0"/>
    <n v="1"/>
    <n v="0"/>
    <x v="16"/>
  </r>
  <r>
    <x v="1612"/>
    <x v="4"/>
    <s v="Cascavel"/>
    <x v="15"/>
    <n v="1"/>
    <n v="1"/>
    <n v="1638.72"/>
    <n v="1"/>
    <n v="0"/>
    <n v="5"/>
    <n v="0"/>
    <x v="15"/>
  </r>
  <r>
    <x v="1613"/>
    <x v="0"/>
    <s v="Atibaia"/>
    <x v="13"/>
    <n v="12"/>
    <n v="14"/>
    <n v="1257.0999999999999"/>
    <n v="11"/>
    <n v="4"/>
    <n v="3.08"/>
    <n v="0.36363636363636365"/>
    <x v="13"/>
  </r>
  <r>
    <x v="1613"/>
    <x v="0"/>
    <s v="Atibaia"/>
    <x v="14"/>
    <n v="12"/>
    <n v="12"/>
    <n v="1404.75"/>
    <n v="11"/>
    <n v="1"/>
    <n v="3.75"/>
    <n v="9.0909090909090912E-2"/>
    <x v="14"/>
  </r>
  <r>
    <x v="1613"/>
    <x v="0"/>
    <s v="Atibaia"/>
    <x v="18"/>
    <n v="3"/>
    <n v="3"/>
    <n v="166.39"/>
    <n v="3"/>
    <n v="0"/>
    <n v="4.67"/>
    <n v="0"/>
    <x v="18"/>
  </r>
  <r>
    <x v="1613"/>
    <x v="0"/>
    <s v="Atibaia"/>
    <x v="15"/>
    <n v="3"/>
    <n v="3"/>
    <n v="336.09"/>
    <n v="3"/>
    <n v="0"/>
    <n v="2.67"/>
    <n v="0"/>
    <x v="15"/>
  </r>
  <r>
    <x v="1613"/>
    <x v="0"/>
    <s v="Atibaia"/>
    <x v="16"/>
    <n v="1"/>
    <n v="1"/>
    <n v="56.6"/>
    <n v="1"/>
    <n v="0"/>
    <n v="5"/>
    <n v="0"/>
    <x v="16"/>
  </r>
  <r>
    <x v="1614"/>
    <x v="0"/>
    <s v="Sao Paulo"/>
    <x v="4"/>
    <n v="2"/>
    <n v="2"/>
    <n v="707.91"/>
    <n v="2"/>
    <n v="0"/>
    <n v="4"/>
    <n v="0"/>
    <x v="4"/>
  </r>
  <r>
    <x v="1614"/>
    <x v="0"/>
    <s v="Sao Paulo"/>
    <x v="5"/>
    <n v="7"/>
    <n v="8"/>
    <n v="1439.42"/>
    <n v="7"/>
    <n v="0"/>
    <n v="4.43"/>
    <n v="0"/>
    <x v="5"/>
  </r>
  <r>
    <x v="1614"/>
    <x v="0"/>
    <s v="Sao Paulo"/>
    <x v="6"/>
    <n v="8"/>
    <n v="8"/>
    <n v="3318.64"/>
    <n v="8"/>
    <n v="0"/>
    <n v="5"/>
    <n v="0"/>
    <x v="6"/>
  </r>
  <r>
    <x v="1614"/>
    <x v="0"/>
    <s v="Sao Paulo"/>
    <x v="7"/>
    <n v="12"/>
    <n v="12"/>
    <n v="5237.38"/>
    <n v="12"/>
    <n v="0"/>
    <n v="4.75"/>
    <n v="0"/>
    <x v="7"/>
  </r>
  <r>
    <x v="1614"/>
    <x v="0"/>
    <s v="Sao Paulo"/>
    <x v="8"/>
    <n v="6"/>
    <n v="6"/>
    <n v="2548.56"/>
    <n v="6"/>
    <n v="0"/>
    <n v="5"/>
    <n v="0"/>
    <x v="8"/>
  </r>
  <r>
    <x v="1614"/>
    <x v="0"/>
    <s v="Sao Paulo"/>
    <x v="0"/>
    <n v="8"/>
    <n v="9"/>
    <n v="2713.38"/>
    <n v="8"/>
    <n v="0"/>
    <n v="4.1399999999999997"/>
    <n v="0"/>
    <x v="0"/>
  </r>
  <r>
    <x v="1614"/>
    <x v="0"/>
    <s v="Sao Paulo"/>
    <x v="1"/>
    <n v="15"/>
    <n v="16"/>
    <n v="7217.97"/>
    <n v="15"/>
    <n v="1"/>
    <n v="4"/>
    <n v="6.6666666666666666E-2"/>
    <x v="1"/>
  </r>
  <r>
    <x v="1614"/>
    <x v="0"/>
    <s v="Sao Paulo"/>
    <x v="9"/>
    <n v="30"/>
    <n v="30"/>
    <n v="4337.21"/>
    <n v="30"/>
    <n v="3"/>
    <n v="4.07"/>
    <n v="0.1"/>
    <x v="9"/>
  </r>
  <r>
    <x v="1614"/>
    <x v="0"/>
    <s v="Sao Paulo"/>
    <x v="10"/>
    <n v="38"/>
    <n v="39"/>
    <n v="3998.83"/>
    <n v="38"/>
    <n v="0"/>
    <n v="4.21"/>
    <n v="0"/>
    <x v="10"/>
  </r>
  <r>
    <x v="1614"/>
    <x v="0"/>
    <s v="Sao Paulo"/>
    <x v="11"/>
    <n v="13"/>
    <n v="13"/>
    <n v="2897.57"/>
    <n v="12"/>
    <n v="0"/>
    <n v="4.62"/>
    <n v="0"/>
    <x v="11"/>
  </r>
  <r>
    <x v="1614"/>
    <x v="0"/>
    <s v="Sao Paulo"/>
    <x v="12"/>
    <n v="9"/>
    <n v="9"/>
    <n v="2403.4699999999998"/>
    <n v="9"/>
    <n v="0"/>
    <n v="4.4400000000000004"/>
    <n v="0"/>
    <x v="12"/>
  </r>
  <r>
    <x v="1614"/>
    <x v="0"/>
    <s v="Sao Paulo"/>
    <x v="13"/>
    <n v="15"/>
    <n v="15"/>
    <n v="2505.6799999999998"/>
    <n v="15"/>
    <n v="3"/>
    <n v="3.87"/>
    <n v="0.2"/>
    <x v="13"/>
  </r>
  <r>
    <x v="1614"/>
    <x v="0"/>
    <s v="Sao Paulo"/>
    <x v="14"/>
    <n v="9"/>
    <n v="10"/>
    <n v="1573.63"/>
    <n v="9"/>
    <n v="2"/>
    <n v="3.78"/>
    <n v="0.22222222222222221"/>
    <x v="14"/>
  </r>
  <r>
    <x v="1614"/>
    <x v="0"/>
    <s v="Sao Paulo"/>
    <x v="18"/>
    <n v="11"/>
    <n v="11"/>
    <n v="6005.57"/>
    <n v="11"/>
    <n v="0"/>
    <n v="4.7300000000000004"/>
    <n v="0"/>
    <x v="18"/>
  </r>
  <r>
    <x v="1614"/>
    <x v="0"/>
    <s v="Sao Paulo"/>
    <x v="15"/>
    <n v="4"/>
    <n v="4"/>
    <n v="1564.55"/>
    <n v="4"/>
    <n v="0"/>
    <n v="4.33"/>
    <n v="0"/>
    <x v="15"/>
  </r>
  <r>
    <x v="1615"/>
    <x v="0"/>
    <s v="Lencois Paulista"/>
    <x v="12"/>
    <n v="2"/>
    <n v="2"/>
    <n v="208.86"/>
    <n v="2"/>
    <n v="0"/>
    <n v="5"/>
    <n v="0"/>
    <x v="12"/>
  </r>
  <r>
    <x v="1615"/>
    <x v="0"/>
    <s v="Lencois Paulista"/>
    <x v="13"/>
    <n v="3"/>
    <n v="3"/>
    <n v="185.61"/>
    <n v="3"/>
    <n v="1"/>
    <n v="4"/>
    <n v="0.33333333333333331"/>
    <x v="13"/>
  </r>
  <r>
    <x v="1615"/>
    <x v="0"/>
    <s v="Lencois Paulista"/>
    <x v="18"/>
    <n v="1"/>
    <n v="1"/>
    <n v="114.69"/>
    <n v="1"/>
    <n v="0"/>
    <n v="4"/>
    <n v="0"/>
    <x v="18"/>
  </r>
  <r>
    <x v="1615"/>
    <x v="0"/>
    <s v="Lencois Paulista"/>
    <x v="16"/>
    <n v="3"/>
    <n v="3"/>
    <n v="214.64"/>
    <n v="3"/>
    <n v="1"/>
    <n v="3.67"/>
    <n v="0.33333333333333331"/>
    <x v="16"/>
  </r>
  <r>
    <x v="1615"/>
    <x v="0"/>
    <s v="Lencois Paulista"/>
    <x v="19"/>
    <n v="1"/>
    <n v="1"/>
    <n v="113.33"/>
    <n v="1"/>
    <n v="0"/>
    <n v="5"/>
    <n v="0"/>
    <x v="19"/>
  </r>
  <r>
    <x v="1616"/>
    <x v="0"/>
    <s v="Itatiba"/>
    <x v="5"/>
    <n v="18"/>
    <n v="18"/>
    <n v="2663.59"/>
    <n v="15"/>
    <n v="1"/>
    <n v="3.65"/>
    <n v="6.6666666666666666E-2"/>
    <x v="5"/>
  </r>
  <r>
    <x v="1616"/>
    <x v="0"/>
    <s v="Itatiba"/>
    <x v="6"/>
    <n v="4"/>
    <n v="4"/>
    <n v="534.77"/>
    <n v="4"/>
    <n v="0"/>
    <n v="3.75"/>
    <n v="0"/>
    <x v="6"/>
  </r>
  <r>
    <x v="1616"/>
    <x v="0"/>
    <s v="Itatiba"/>
    <x v="7"/>
    <n v="13"/>
    <n v="13"/>
    <n v="819.28"/>
    <n v="13"/>
    <n v="0"/>
    <n v="4.38"/>
    <n v="0"/>
    <x v="7"/>
  </r>
  <r>
    <x v="1616"/>
    <x v="0"/>
    <s v="Itatiba"/>
    <x v="8"/>
    <n v="24"/>
    <n v="25"/>
    <n v="4868.1499999999996"/>
    <n v="23"/>
    <n v="1"/>
    <n v="4.46"/>
    <n v="4.3478260869565216E-2"/>
    <x v="8"/>
  </r>
  <r>
    <x v="1616"/>
    <x v="0"/>
    <s v="Itatiba"/>
    <x v="0"/>
    <n v="51"/>
    <n v="54"/>
    <n v="5425.97"/>
    <n v="50"/>
    <n v="4"/>
    <n v="3.94"/>
    <n v="0.08"/>
    <x v="0"/>
  </r>
  <r>
    <x v="1616"/>
    <x v="0"/>
    <s v="Itatiba"/>
    <x v="1"/>
    <n v="18"/>
    <n v="18"/>
    <n v="1761.6"/>
    <n v="18"/>
    <n v="4"/>
    <n v="4.41"/>
    <n v="0.22222222222222221"/>
    <x v="1"/>
  </r>
  <r>
    <x v="1616"/>
    <x v="0"/>
    <s v="Itatiba"/>
    <x v="9"/>
    <n v="41"/>
    <n v="44"/>
    <n v="4101.7299999999996"/>
    <n v="41"/>
    <n v="4"/>
    <n v="4"/>
    <n v="9.7560975609756101E-2"/>
    <x v="9"/>
  </r>
  <r>
    <x v="1616"/>
    <x v="0"/>
    <s v="Itatiba"/>
    <x v="10"/>
    <n v="19"/>
    <n v="20"/>
    <n v="3926.54"/>
    <n v="18"/>
    <n v="5"/>
    <n v="3.32"/>
    <n v="0.27777777777777779"/>
    <x v="10"/>
  </r>
  <r>
    <x v="1616"/>
    <x v="0"/>
    <s v="Itatiba"/>
    <x v="11"/>
    <n v="32"/>
    <n v="33"/>
    <n v="3474.39"/>
    <n v="31"/>
    <n v="6"/>
    <n v="3.53"/>
    <n v="0.19354838709677419"/>
    <x v="11"/>
  </r>
  <r>
    <x v="1616"/>
    <x v="0"/>
    <s v="Itatiba"/>
    <x v="12"/>
    <n v="10"/>
    <n v="10"/>
    <n v="755.45"/>
    <n v="10"/>
    <n v="2"/>
    <n v="3.6"/>
    <n v="0.2"/>
    <x v="12"/>
  </r>
  <r>
    <x v="1616"/>
    <x v="0"/>
    <s v="Itatiba"/>
    <x v="13"/>
    <n v="25"/>
    <n v="25"/>
    <n v="3150.25"/>
    <n v="22"/>
    <n v="7"/>
    <n v="3"/>
    <n v="0.31818181818181818"/>
    <x v="13"/>
  </r>
  <r>
    <x v="1616"/>
    <x v="0"/>
    <s v="Itatiba"/>
    <x v="14"/>
    <n v="18"/>
    <n v="19"/>
    <n v="2992.52"/>
    <n v="18"/>
    <n v="2"/>
    <n v="3.44"/>
    <n v="0.1111111111111111"/>
    <x v="14"/>
  </r>
  <r>
    <x v="1616"/>
    <x v="0"/>
    <s v="Itatiba"/>
    <x v="18"/>
    <n v="13"/>
    <n v="13"/>
    <n v="1540.52"/>
    <n v="13"/>
    <n v="0"/>
    <n v="4.1500000000000004"/>
    <n v="0"/>
    <x v="18"/>
  </r>
  <r>
    <x v="1616"/>
    <x v="0"/>
    <s v="Itatiba"/>
    <x v="15"/>
    <n v="11"/>
    <n v="11"/>
    <n v="2688.01"/>
    <n v="11"/>
    <n v="1"/>
    <n v="3.4"/>
    <n v="9.0909090909090912E-2"/>
    <x v="15"/>
  </r>
  <r>
    <x v="1616"/>
    <x v="0"/>
    <s v="Itatiba"/>
    <x v="16"/>
    <n v="10"/>
    <n v="11"/>
    <n v="757.07"/>
    <n v="10"/>
    <n v="1"/>
    <n v="3.2"/>
    <n v="0.1"/>
    <x v="16"/>
  </r>
  <r>
    <x v="1616"/>
    <x v="0"/>
    <s v="Itatiba"/>
    <x v="19"/>
    <n v="3"/>
    <n v="3"/>
    <n v="179.1"/>
    <n v="3"/>
    <n v="0"/>
    <n v="4.67"/>
    <n v="0"/>
    <x v="19"/>
  </r>
  <r>
    <x v="1617"/>
    <x v="0"/>
    <s v="Guarulhos"/>
    <x v="17"/>
    <n v="8"/>
    <n v="11"/>
    <n v="2019.79"/>
    <n v="8"/>
    <n v="0"/>
    <n v="4"/>
    <n v="0"/>
    <x v="17"/>
  </r>
  <r>
    <x v="1617"/>
    <x v="0"/>
    <s v="Guarulhos"/>
    <x v="2"/>
    <n v="23"/>
    <n v="28"/>
    <n v="4928.62"/>
    <n v="23"/>
    <n v="1"/>
    <n v="4.43"/>
    <n v="4.3478260869565216E-2"/>
    <x v="2"/>
  </r>
  <r>
    <x v="1617"/>
    <x v="0"/>
    <s v="Guarulhos"/>
    <x v="3"/>
    <n v="25"/>
    <n v="30"/>
    <n v="5208.76"/>
    <n v="25"/>
    <n v="1"/>
    <n v="4.5199999999999996"/>
    <n v="0.04"/>
    <x v="3"/>
  </r>
  <r>
    <x v="1617"/>
    <x v="0"/>
    <s v="Guarulhos"/>
    <x v="4"/>
    <n v="19"/>
    <n v="22"/>
    <n v="3560.01"/>
    <n v="19"/>
    <n v="0"/>
    <n v="4.53"/>
    <n v="0"/>
    <x v="4"/>
  </r>
  <r>
    <x v="1617"/>
    <x v="0"/>
    <s v="Guarulhos"/>
    <x v="5"/>
    <n v="33"/>
    <n v="39"/>
    <n v="6855.33"/>
    <n v="31"/>
    <n v="1"/>
    <n v="4.0599999999999996"/>
    <n v="3.2258064516129031E-2"/>
    <x v="5"/>
  </r>
  <r>
    <x v="1617"/>
    <x v="0"/>
    <s v="Guarulhos"/>
    <x v="6"/>
    <n v="31"/>
    <n v="35"/>
    <n v="6570.37"/>
    <n v="31"/>
    <n v="1"/>
    <n v="4.55"/>
    <n v="3.2258064516129031E-2"/>
    <x v="6"/>
  </r>
  <r>
    <x v="1617"/>
    <x v="0"/>
    <s v="Guarulhos"/>
    <x v="7"/>
    <n v="17"/>
    <n v="18"/>
    <n v="3167.79"/>
    <n v="17"/>
    <n v="0"/>
    <n v="4.6500000000000004"/>
    <n v="0"/>
    <x v="7"/>
  </r>
  <r>
    <x v="1617"/>
    <x v="0"/>
    <s v="Guarulhos"/>
    <x v="8"/>
    <n v="20"/>
    <n v="22"/>
    <n v="3430.32"/>
    <n v="20"/>
    <n v="0"/>
    <n v="4.55"/>
    <n v="0"/>
    <x v="8"/>
  </r>
  <r>
    <x v="1617"/>
    <x v="0"/>
    <s v="Guarulhos"/>
    <x v="0"/>
    <n v="10"/>
    <n v="10"/>
    <n v="1604.01"/>
    <n v="10"/>
    <n v="3"/>
    <n v="3.8"/>
    <n v="0.3"/>
    <x v="0"/>
  </r>
  <r>
    <x v="1617"/>
    <x v="0"/>
    <s v="Guarulhos"/>
    <x v="1"/>
    <n v="15"/>
    <n v="15"/>
    <n v="2207.04"/>
    <n v="15"/>
    <n v="0"/>
    <n v="4.4000000000000004"/>
    <n v="0"/>
    <x v="1"/>
  </r>
  <r>
    <x v="1617"/>
    <x v="0"/>
    <s v="Guarulhos"/>
    <x v="9"/>
    <n v="38"/>
    <n v="44"/>
    <n v="6625.68"/>
    <n v="36"/>
    <n v="8"/>
    <n v="3.95"/>
    <n v="0.22222222222222221"/>
    <x v="9"/>
  </r>
  <r>
    <x v="1617"/>
    <x v="0"/>
    <s v="Guarulhos"/>
    <x v="10"/>
    <n v="30"/>
    <n v="34"/>
    <n v="6172.03"/>
    <n v="30"/>
    <n v="0"/>
    <n v="4.47"/>
    <n v="0"/>
    <x v="10"/>
  </r>
  <r>
    <x v="1617"/>
    <x v="0"/>
    <s v="Guarulhos"/>
    <x v="11"/>
    <n v="40"/>
    <n v="44"/>
    <n v="8003.69"/>
    <n v="40"/>
    <n v="5"/>
    <n v="4"/>
    <n v="0.125"/>
    <x v="11"/>
  </r>
  <r>
    <x v="1617"/>
    <x v="0"/>
    <s v="Guarulhos"/>
    <x v="12"/>
    <n v="31"/>
    <n v="33"/>
    <n v="5726.02"/>
    <n v="31"/>
    <n v="3"/>
    <n v="4.43"/>
    <n v="9.6774193548387094E-2"/>
    <x v="12"/>
  </r>
  <r>
    <x v="1617"/>
    <x v="0"/>
    <s v="Guarulhos"/>
    <x v="13"/>
    <n v="29"/>
    <n v="30"/>
    <n v="5377.92"/>
    <n v="27"/>
    <n v="7"/>
    <n v="3.76"/>
    <n v="0.25925925925925924"/>
    <x v="13"/>
  </r>
  <r>
    <x v="1617"/>
    <x v="0"/>
    <s v="Guarulhos"/>
    <x v="14"/>
    <n v="16"/>
    <n v="17"/>
    <n v="2680.54"/>
    <n v="16"/>
    <n v="1"/>
    <n v="4.4400000000000004"/>
    <n v="6.25E-2"/>
    <x v="14"/>
  </r>
  <r>
    <x v="1618"/>
    <x v="5"/>
    <s v="Barra Mansa"/>
    <x v="18"/>
    <n v="2"/>
    <n v="2"/>
    <n v="103.96"/>
    <n v="2"/>
    <n v="1"/>
    <n v="3"/>
    <n v="0.5"/>
    <x v="18"/>
  </r>
  <r>
    <x v="1618"/>
    <x v="5"/>
    <s v="Barra Mansa"/>
    <x v="15"/>
    <n v="2"/>
    <n v="2"/>
    <n v="72.63"/>
    <n v="2"/>
    <n v="0"/>
    <n v="5"/>
    <n v="0"/>
    <x v="15"/>
  </r>
  <r>
    <x v="1618"/>
    <x v="5"/>
    <s v="Barra Mansa"/>
    <x v="16"/>
    <n v="5"/>
    <n v="5"/>
    <n v="325.17"/>
    <n v="5"/>
    <n v="1"/>
    <n v="4.8"/>
    <n v="0.2"/>
    <x v="16"/>
  </r>
  <r>
    <x v="1619"/>
    <x v="3"/>
    <s v="Belo Horizonte"/>
    <x v="20"/>
    <n v="1"/>
    <n v="1"/>
    <n v="35.42"/>
    <n v="1"/>
    <n v="0"/>
    <n v="4"/>
    <n v="0"/>
    <x v="20"/>
  </r>
  <r>
    <x v="1619"/>
    <x v="3"/>
    <s v="Belo Horizonte"/>
    <x v="17"/>
    <n v="7"/>
    <n v="7"/>
    <n v="295.14999999999998"/>
    <n v="7"/>
    <n v="0"/>
    <n v="4"/>
    <n v="0"/>
    <x v="17"/>
  </r>
  <r>
    <x v="1619"/>
    <x v="3"/>
    <s v="Belo Horizonte"/>
    <x v="2"/>
    <n v="20"/>
    <n v="20"/>
    <n v="755.02"/>
    <n v="20"/>
    <n v="0"/>
    <n v="4.2"/>
    <n v="0"/>
    <x v="2"/>
  </r>
  <r>
    <x v="1619"/>
    <x v="3"/>
    <s v="Belo Horizonte"/>
    <x v="3"/>
    <n v="34"/>
    <n v="34"/>
    <n v="1347.07"/>
    <n v="34"/>
    <n v="0"/>
    <n v="4.58"/>
    <n v="0"/>
    <x v="3"/>
  </r>
  <r>
    <x v="1619"/>
    <x v="3"/>
    <s v="Belo Horizonte"/>
    <x v="4"/>
    <n v="19"/>
    <n v="20"/>
    <n v="925.45"/>
    <n v="17"/>
    <n v="0"/>
    <n v="4.1100000000000003"/>
    <n v="0"/>
    <x v="4"/>
  </r>
  <r>
    <x v="1619"/>
    <x v="3"/>
    <s v="Belo Horizonte"/>
    <x v="5"/>
    <n v="26"/>
    <n v="27"/>
    <n v="1272.42"/>
    <n v="25"/>
    <n v="0"/>
    <n v="4.08"/>
    <n v="0"/>
    <x v="5"/>
  </r>
  <r>
    <x v="1619"/>
    <x v="3"/>
    <s v="Belo Horizonte"/>
    <x v="6"/>
    <n v="39"/>
    <n v="42"/>
    <n v="2017.88"/>
    <n v="38"/>
    <n v="1"/>
    <n v="4.2300000000000004"/>
    <n v="2.6315789473684209E-2"/>
    <x v="6"/>
  </r>
  <r>
    <x v="1619"/>
    <x v="3"/>
    <s v="Belo Horizonte"/>
    <x v="7"/>
    <n v="36"/>
    <n v="37"/>
    <n v="1763.87"/>
    <n v="35"/>
    <n v="1"/>
    <n v="4.1100000000000003"/>
    <n v="2.8571428571428571E-2"/>
    <x v="7"/>
  </r>
  <r>
    <x v="1619"/>
    <x v="3"/>
    <s v="Belo Horizonte"/>
    <x v="8"/>
    <n v="24"/>
    <n v="25"/>
    <n v="1151.58"/>
    <n v="23"/>
    <n v="2"/>
    <n v="4.13"/>
    <n v="8.6956521739130432E-2"/>
    <x v="8"/>
  </r>
  <r>
    <x v="1619"/>
    <x v="3"/>
    <s v="Belo Horizonte"/>
    <x v="0"/>
    <n v="14"/>
    <n v="15"/>
    <n v="723.25"/>
    <n v="14"/>
    <n v="0"/>
    <n v="4.57"/>
    <n v="0"/>
    <x v="0"/>
  </r>
  <r>
    <x v="1619"/>
    <x v="3"/>
    <s v="Belo Horizonte"/>
    <x v="1"/>
    <n v="21"/>
    <n v="21"/>
    <n v="983.9"/>
    <n v="20"/>
    <n v="0"/>
    <n v="4.45"/>
    <n v="0"/>
    <x v="1"/>
  </r>
  <r>
    <x v="1619"/>
    <x v="3"/>
    <s v="Belo Horizonte"/>
    <x v="9"/>
    <n v="43"/>
    <n v="43"/>
    <n v="2072.11"/>
    <n v="42"/>
    <n v="1"/>
    <n v="4.16"/>
    <n v="2.3809523809523808E-2"/>
    <x v="9"/>
  </r>
  <r>
    <x v="1619"/>
    <x v="3"/>
    <s v="Belo Horizonte"/>
    <x v="10"/>
    <n v="6"/>
    <n v="6"/>
    <n v="275.38"/>
    <n v="6"/>
    <n v="0"/>
    <n v="4.67"/>
    <n v="0"/>
    <x v="10"/>
  </r>
  <r>
    <x v="1619"/>
    <x v="3"/>
    <s v="Belo Horizonte"/>
    <x v="11"/>
    <n v="28"/>
    <n v="28"/>
    <n v="1288.33"/>
    <n v="28"/>
    <n v="0"/>
    <n v="4.25"/>
    <n v="0"/>
    <x v="11"/>
  </r>
  <r>
    <x v="1619"/>
    <x v="3"/>
    <s v="Belo Horizonte"/>
    <x v="12"/>
    <n v="35"/>
    <n v="36"/>
    <n v="1757.63"/>
    <n v="35"/>
    <n v="1"/>
    <n v="3.65"/>
    <n v="2.8571428571428571E-2"/>
    <x v="12"/>
  </r>
  <r>
    <x v="1619"/>
    <x v="3"/>
    <s v="Belo Horizonte"/>
    <x v="13"/>
    <n v="19"/>
    <n v="19"/>
    <n v="945.9"/>
    <n v="19"/>
    <n v="5"/>
    <n v="3.47"/>
    <n v="0.26315789473684209"/>
    <x v="13"/>
  </r>
  <r>
    <x v="1619"/>
    <x v="3"/>
    <s v="Belo Horizonte"/>
    <x v="14"/>
    <n v="17"/>
    <n v="20"/>
    <n v="1036.68"/>
    <n v="16"/>
    <n v="0"/>
    <n v="4.47"/>
    <n v="0"/>
    <x v="14"/>
  </r>
  <r>
    <x v="1619"/>
    <x v="3"/>
    <s v="Belo Horizonte"/>
    <x v="18"/>
    <n v="23"/>
    <n v="24"/>
    <n v="1084.53"/>
    <n v="23"/>
    <n v="0"/>
    <n v="4.04"/>
    <n v="0"/>
    <x v="18"/>
  </r>
  <r>
    <x v="1619"/>
    <x v="3"/>
    <s v="Belo Horizonte"/>
    <x v="15"/>
    <n v="24"/>
    <n v="24"/>
    <n v="1093.67"/>
    <n v="24"/>
    <n v="0"/>
    <n v="4.42"/>
    <n v="0"/>
    <x v="15"/>
  </r>
  <r>
    <x v="1619"/>
    <x v="3"/>
    <s v="Belo Horizonte"/>
    <x v="16"/>
    <n v="41"/>
    <n v="41"/>
    <n v="1865.57"/>
    <n v="41"/>
    <n v="0"/>
    <n v="4.37"/>
    <n v="0"/>
    <x v="16"/>
  </r>
  <r>
    <x v="1619"/>
    <x v="3"/>
    <s v="Belo Horizonte"/>
    <x v="19"/>
    <n v="31"/>
    <n v="31"/>
    <n v="1292.77"/>
    <n v="31"/>
    <n v="0"/>
    <n v="4.13"/>
    <n v="0"/>
    <x v="19"/>
  </r>
  <r>
    <x v="1620"/>
    <x v="7"/>
    <s v="Itapema"/>
    <x v="10"/>
    <n v="1"/>
    <n v="1"/>
    <n v="45.1"/>
    <n v="1"/>
    <n v="0"/>
    <n v="5"/>
    <n v="0"/>
    <x v="10"/>
  </r>
  <r>
    <x v="1620"/>
    <x v="7"/>
    <s v="Itapema"/>
    <x v="11"/>
    <n v="1"/>
    <n v="1"/>
    <n v="42.6"/>
    <n v="1"/>
    <n v="0"/>
    <n v="4"/>
    <n v="0"/>
    <x v="11"/>
  </r>
  <r>
    <x v="1621"/>
    <x v="0"/>
    <s v="Sao Paulo"/>
    <x v="16"/>
    <n v="1"/>
    <n v="1"/>
    <n v="116.99"/>
    <n v="1"/>
    <n v="1"/>
    <n v="5"/>
    <n v="1"/>
    <x v="16"/>
  </r>
  <r>
    <x v="1621"/>
    <x v="0"/>
    <s v="Sao Paulo"/>
    <x v="19"/>
    <n v="1"/>
    <n v="1"/>
    <n v="177.91"/>
    <n v="1"/>
    <n v="0"/>
    <n v="4"/>
    <n v="0"/>
    <x v="19"/>
  </r>
  <r>
    <x v="1622"/>
    <x v="0"/>
    <s v="Sao Paulo"/>
    <x v="8"/>
    <n v="2"/>
    <n v="2"/>
    <n v="98.73"/>
    <n v="2"/>
    <n v="0"/>
    <n v="4.5"/>
    <n v="0"/>
    <x v="8"/>
  </r>
  <r>
    <x v="1622"/>
    <x v="0"/>
    <s v="Sao Paulo"/>
    <x v="1"/>
    <n v="2"/>
    <n v="3"/>
    <n v="145.22999999999999"/>
    <n v="2"/>
    <n v="0"/>
    <n v="5"/>
    <n v="0"/>
    <x v="1"/>
  </r>
  <r>
    <x v="1622"/>
    <x v="0"/>
    <s v="Sao Paulo"/>
    <x v="9"/>
    <n v="1"/>
    <n v="1"/>
    <n v="50.13"/>
    <n v="1"/>
    <n v="0"/>
    <n v="5"/>
    <n v="0"/>
    <x v="9"/>
  </r>
  <r>
    <x v="1622"/>
    <x v="0"/>
    <s v="Sao Paulo"/>
    <x v="11"/>
    <n v="2"/>
    <n v="2"/>
    <n v="140.46"/>
    <n v="2"/>
    <n v="0"/>
    <n v="1.5"/>
    <n v="0"/>
    <x v="11"/>
  </r>
  <r>
    <x v="1622"/>
    <x v="0"/>
    <s v="Sao Paulo"/>
    <x v="12"/>
    <n v="2"/>
    <n v="3"/>
    <n v="128.34"/>
    <n v="2"/>
    <n v="0"/>
    <n v="5"/>
    <n v="0"/>
    <x v="12"/>
  </r>
  <r>
    <x v="1622"/>
    <x v="0"/>
    <s v="Sao Paulo"/>
    <x v="13"/>
    <n v="2"/>
    <n v="2"/>
    <n v="129.82"/>
    <n v="2"/>
    <n v="0"/>
    <n v="4.5"/>
    <n v="0"/>
    <x v="13"/>
  </r>
  <r>
    <x v="1622"/>
    <x v="0"/>
    <s v="Sao Paulo"/>
    <x v="14"/>
    <n v="1"/>
    <n v="1"/>
    <n v="57.85"/>
    <n v="1"/>
    <n v="0"/>
    <n v="4"/>
    <n v="0"/>
    <x v="14"/>
  </r>
  <r>
    <x v="1622"/>
    <x v="0"/>
    <s v="Sao Paulo"/>
    <x v="18"/>
    <n v="1"/>
    <n v="1"/>
    <n v="47.22"/>
    <n v="1"/>
    <n v="0"/>
    <n v="5"/>
    <n v="0"/>
    <x v="18"/>
  </r>
  <r>
    <x v="1622"/>
    <x v="0"/>
    <s v="Sao Paulo"/>
    <x v="15"/>
    <n v="1"/>
    <n v="1"/>
    <n v="131.28"/>
    <n v="1"/>
    <n v="0"/>
    <n v="5"/>
    <n v="0"/>
    <x v="15"/>
  </r>
  <r>
    <x v="1622"/>
    <x v="0"/>
    <s v="Sao Paulo"/>
    <x v="16"/>
    <n v="2"/>
    <n v="2"/>
    <n v="100.49"/>
    <n v="2"/>
    <n v="0"/>
    <n v="5"/>
    <n v="0"/>
    <x v="16"/>
  </r>
  <r>
    <x v="1622"/>
    <x v="0"/>
    <s v="Sao Paulo"/>
    <x v="19"/>
    <n v="1"/>
    <n v="1"/>
    <n v="50.35"/>
    <n v="1"/>
    <n v="0"/>
    <n v="5"/>
    <n v="0"/>
    <x v="19"/>
  </r>
  <r>
    <x v="1623"/>
    <x v="7"/>
    <s v="Garopaba"/>
    <x v="4"/>
    <n v="1"/>
    <n v="1"/>
    <n v="283.61"/>
    <n v="1"/>
    <n v="0"/>
    <n v="4"/>
    <n v="0"/>
    <x v="4"/>
  </r>
  <r>
    <x v="1623"/>
    <x v="7"/>
    <s v="Garopaba"/>
    <x v="6"/>
    <n v="1"/>
    <n v="1"/>
    <n v="292.42"/>
    <n v="1"/>
    <n v="0"/>
    <n v="5"/>
    <n v="0"/>
    <x v="6"/>
  </r>
  <r>
    <x v="1623"/>
    <x v="7"/>
    <s v="Garopaba"/>
    <x v="8"/>
    <n v="5"/>
    <n v="5"/>
    <n v="1426.62"/>
    <n v="5"/>
    <n v="0"/>
    <n v="4.8"/>
    <n v="0"/>
    <x v="8"/>
  </r>
  <r>
    <x v="1623"/>
    <x v="7"/>
    <s v="Garopaba"/>
    <x v="0"/>
    <n v="1"/>
    <n v="1"/>
    <n v="320.67"/>
    <n v="1"/>
    <n v="0"/>
    <n v="5"/>
    <n v="0"/>
    <x v="0"/>
  </r>
  <r>
    <x v="1623"/>
    <x v="7"/>
    <s v="Garopaba"/>
    <x v="1"/>
    <n v="1"/>
    <n v="1"/>
    <n v="308.16000000000003"/>
    <n v="1"/>
    <n v="0"/>
    <n v="5"/>
    <n v="0"/>
    <x v="1"/>
  </r>
  <r>
    <x v="1623"/>
    <x v="7"/>
    <s v="Garopaba"/>
    <x v="11"/>
    <n v="1"/>
    <n v="1"/>
    <n v="213.64"/>
    <n v="1"/>
    <n v="0"/>
    <n v="1"/>
    <n v="0"/>
    <x v="11"/>
  </r>
  <r>
    <x v="1624"/>
    <x v="2"/>
    <s v="Goiania"/>
    <x v="12"/>
    <n v="1"/>
    <n v="1"/>
    <n v="64.11"/>
    <n v="1"/>
    <n v="1"/>
    <n v="1"/>
    <n v="1"/>
    <x v="12"/>
  </r>
  <r>
    <x v="1625"/>
    <x v="0"/>
    <s v="Ribeirao Preto"/>
    <x v="13"/>
    <n v="1"/>
    <n v="1"/>
    <n v="196.07"/>
    <n v="1"/>
    <n v="1"/>
    <n v="1"/>
    <n v="1"/>
    <x v="13"/>
  </r>
  <r>
    <x v="1625"/>
    <x v="0"/>
    <s v="Ribeirao Preto"/>
    <x v="14"/>
    <n v="1"/>
    <n v="1"/>
    <n v="197.29"/>
    <n v="1"/>
    <n v="0"/>
    <n v="5"/>
    <n v="0"/>
    <x v="14"/>
  </r>
  <r>
    <x v="1625"/>
    <x v="0"/>
    <s v="Ribeirao Preto"/>
    <x v="18"/>
    <n v="4"/>
    <n v="4"/>
    <n v="399.32"/>
    <n v="4"/>
    <n v="0"/>
    <n v="3.75"/>
    <n v="0"/>
    <x v="18"/>
  </r>
  <r>
    <x v="1625"/>
    <x v="0"/>
    <s v="Ribeirao Preto"/>
    <x v="15"/>
    <n v="6"/>
    <n v="6"/>
    <n v="660.22"/>
    <n v="6"/>
    <n v="0"/>
    <n v="4.5"/>
    <n v="0"/>
    <x v="15"/>
  </r>
  <r>
    <x v="1625"/>
    <x v="0"/>
    <s v="Ribeirao Preto"/>
    <x v="16"/>
    <n v="1"/>
    <n v="1"/>
    <n v="49.12"/>
    <n v="1"/>
    <n v="0"/>
    <n v="5"/>
    <n v="0"/>
    <x v="16"/>
  </r>
  <r>
    <x v="1626"/>
    <x v="5"/>
    <s v="Rio De Janeiro"/>
    <x v="7"/>
    <n v="2"/>
    <n v="2"/>
    <n v="187.47"/>
    <n v="2"/>
    <n v="0"/>
    <n v="4.5"/>
    <n v="0"/>
    <x v="7"/>
  </r>
  <r>
    <x v="1626"/>
    <x v="5"/>
    <s v="Rio De Janeiro"/>
    <x v="1"/>
    <n v="1"/>
    <n v="1"/>
    <n v="63.59"/>
    <n v="1"/>
    <n v="0"/>
    <n v="5"/>
    <n v="0"/>
    <x v="1"/>
  </r>
  <r>
    <x v="1626"/>
    <x v="5"/>
    <s v="Rio De Janeiro"/>
    <x v="10"/>
    <n v="5"/>
    <n v="5"/>
    <n v="381.09"/>
    <n v="5"/>
    <n v="1"/>
    <n v="3.2"/>
    <n v="0.2"/>
    <x v="10"/>
  </r>
  <r>
    <x v="1626"/>
    <x v="5"/>
    <s v="Rio De Janeiro"/>
    <x v="11"/>
    <n v="1"/>
    <n v="2"/>
    <n v="203.3"/>
    <n v="1"/>
    <n v="0"/>
    <n v="5"/>
    <n v="0"/>
    <x v="11"/>
  </r>
  <r>
    <x v="1626"/>
    <x v="5"/>
    <s v="Rio De Janeiro"/>
    <x v="12"/>
    <n v="1"/>
    <n v="1"/>
    <n v="149.69999999999999"/>
    <n v="1"/>
    <n v="0"/>
    <n v="5"/>
    <n v="0"/>
    <x v="12"/>
  </r>
  <r>
    <x v="1626"/>
    <x v="5"/>
    <s v="Rio De Janeiro"/>
    <x v="13"/>
    <n v="2"/>
    <n v="2"/>
    <n v="145.03"/>
    <n v="2"/>
    <n v="1"/>
    <n v="3.5"/>
    <n v="0.5"/>
    <x v="13"/>
  </r>
  <r>
    <x v="1626"/>
    <x v="5"/>
    <s v="Rio De Janeiro"/>
    <x v="15"/>
    <n v="3"/>
    <n v="3"/>
    <n v="278.92"/>
    <n v="2"/>
    <n v="0"/>
    <n v="3.67"/>
    <n v="0"/>
    <x v="15"/>
  </r>
  <r>
    <x v="1626"/>
    <x v="5"/>
    <s v="Rio De Janeiro"/>
    <x v="16"/>
    <n v="1"/>
    <n v="1"/>
    <n v="77.91"/>
    <n v="1"/>
    <n v="0"/>
    <n v="4"/>
    <n v="0"/>
    <x v="16"/>
  </r>
  <r>
    <x v="1626"/>
    <x v="5"/>
    <s v="Rio De Janeiro"/>
    <x v="19"/>
    <n v="2"/>
    <n v="2"/>
    <n v="204.16"/>
    <n v="2"/>
    <n v="0"/>
    <n v="4"/>
    <n v="0"/>
    <x v="19"/>
  </r>
  <r>
    <x v="1627"/>
    <x v="0"/>
    <s v="Jacarei"/>
    <x v="0"/>
    <n v="1"/>
    <n v="2"/>
    <n v="90"/>
    <n v="1"/>
    <n v="0"/>
    <n v="3"/>
    <n v="0"/>
    <x v="0"/>
  </r>
  <r>
    <x v="1627"/>
    <x v="0"/>
    <s v="Jacarei"/>
    <x v="1"/>
    <n v="3"/>
    <n v="3"/>
    <n v="152.51"/>
    <n v="3"/>
    <n v="0"/>
    <n v="3.67"/>
    <n v="0"/>
    <x v="1"/>
  </r>
  <r>
    <x v="1627"/>
    <x v="0"/>
    <s v="Jacarei"/>
    <x v="9"/>
    <n v="7"/>
    <n v="9"/>
    <n v="623.17999999999995"/>
    <n v="7"/>
    <n v="1"/>
    <n v="4.8600000000000003"/>
    <n v="0.14285714285714285"/>
    <x v="9"/>
  </r>
  <r>
    <x v="1627"/>
    <x v="0"/>
    <s v="Jacarei"/>
    <x v="10"/>
    <n v="4"/>
    <n v="7"/>
    <n v="366.57"/>
    <n v="4"/>
    <n v="0"/>
    <n v="2.25"/>
    <n v="0"/>
    <x v="10"/>
  </r>
  <r>
    <x v="1627"/>
    <x v="0"/>
    <s v="Jacarei"/>
    <x v="11"/>
    <n v="6"/>
    <n v="6"/>
    <n v="432.11"/>
    <n v="6"/>
    <n v="0"/>
    <n v="5"/>
    <n v="0"/>
    <x v="11"/>
  </r>
  <r>
    <x v="1627"/>
    <x v="0"/>
    <s v="Jacarei"/>
    <x v="12"/>
    <n v="17"/>
    <n v="17"/>
    <n v="1339.49"/>
    <n v="17"/>
    <n v="3"/>
    <n v="4.24"/>
    <n v="0.17647058823529413"/>
    <x v="12"/>
  </r>
  <r>
    <x v="1627"/>
    <x v="0"/>
    <s v="Jacarei"/>
    <x v="13"/>
    <n v="12"/>
    <n v="13"/>
    <n v="1134.9100000000001"/>
    <n v="10"/>
    <n v="2"/>
    <n v="3.33"/>
    <n v="0.2"/>
    <x v="13"/>
  </r>
  <r>
    <x v="1627"/>
    <x v="0"/>
    <s v="Jacarei"/>
    <x v="14"/>
    <n v="6"/>
    <n v="6"/>
    <n v="410.55"/>
    <n v="6"/>
    <n v="0"/>
    <n v="3.33"/>
    <n v="0"/>
    <x v="14"/>
  </r>
  <r>
    <x v="1627"/>
    <x v="0"/>
    <s v="Jacarei"/>
    <x v="18"/>
    <n v="12"/>
    <n v="12"/>
    <n v="1516.61"/>
    <n v="12"/>
    <n v="1"/>
    <n v="4.42"/>
    <n v="8.3333333333333329E-2"/>
    <x v="18"/>
  </r>
  <r>
    <x v="1627"/>
    <x v="0"/>
    <s v="Jacarei"/>
    <x v="15"/>
    <n v="14"/>
    <n v="14"/>
    <n v="1913.44"/>
    <n v="14"/>
    <n v="0"/>
    <n v="4.3600000000000003"/>
    <n v="0"/>
    <x v="15"/>
  </r>
  <r>
    <x v="1627"/>
    <x v="0"/>
    <s v="Jacarei"/>
    <x v="16"/>
    <n v="5"/>
    <n v="5"/>
    <n v="267.18"/>
    <n v="5"/>
    <n v="0"/>
    <n v="5"/>
    <n v="0"/>
    <x v="16"/>
  </r>
  <r>
    <x v="1627"/>
    <x v="0"/>
    <s v="Jacarei"/>
    <x v="19"/>
    <n v="8"/>
    <n v="9"/>
    <n v="699.5"/>
    <n v="8"/>
    <n v="2"/>
    <n v="3.88"/>
    <n v="0.25"/>
    <x v="19"/>
  </r>
  <r>
    <x v="1628"/>
    <x v="4"/>
    <s v="Arapongas"/>
    <x v="1"/>
    <n v="1"/>
    <n v="1"/>
    <n v="216.31"/>
    <n v="1"/>
    <n v="0"/>
    <n v="5"/>
    <n v="0"/>
    <x v="1"/>
  </r>
  <r>
    <x v="1628"/>
    <x v="4"/>
    <s v="Arapongas"/>
    <x v="10"/>
    <n v="1"/>
    <n v="2"/>
    <n v="225.06"/>
    <n v="1"/>
    <n v="0"/>
    <n v="4"/>
    <n v="0"/>
    <x v="10"/>
  </r>
  <r>
    <x v="1628"/>
    <x v="4"/>
    <s v="Arapongas"/>
    <x v="11"/>
    <n v="1"/>
    <n v="1"/>
    <n v="213.37"/>
    <n v="1"/>
    <n v="0"/>
    <n v="5"/>
    <n v="0"/>
    <x v="11"/>
  </r>
  <r>
    <x v="1628"/>
    <x v="4"/>
    <s v="Arapongas"/>
    <x v="16"/>
    <n v="2"/>
    <n v="2"/>
    <n v="1216.01"/>
    <n v="2"/>
    <n v="0"/>
    <n v="5"/>
    <n v="0"/>
    <x v="16"/>
  </r>
  <r>
    <x v="1629"/>
    <x v="0"/>
    <s v="Franca"/>
    <x v="20"/>
    <n v="3"/>
    <n v="3"/>
    <n v="1359.96"/>
    <n v="3"/>
    <n v="0"/>
    <n v="4.33"/>
    <n v="0"/>
    <x v="20"/>
  </r>
  <r>
    <x v="1629"/>
    <x v="0"/>
    <s v="Franca"/>
    <x v="0"/>
    <n v="2"/>
    <n v="2"/>
    <n v="595.24"/>
    <n v="2"/>
    <n v="0"/>
    <n v="4"/>
    <n v="0"/>
    <x v="0"/>
  </r>
  <r>
    <x v="1629"/>
    <x v="0"/>
    <s v="Franca"/>
    <x v="1"/>
    <n v="1"/>
    <n v="1"/>
    <n v="297.62"/>
    <n v="1"/>
    <n v="0"/>
    <n v="2"/>
    <n v="0"/>
    <x v="1"/>
  </r>
  <r>
    <x v="1629"/>
    <x v="0"/>
    <s v="Franca"/>
    <x v="9"/>
    <n v="2"/>
    <n v="2"/>
    <n v="1238.68"/>
    <n v="2"/>
    <n v="1"/>
    <n v="4"/>
    <n v="0.5"/>
    <x v="9"/>
  </r>
  <r>
    <x v="1629"/>
    <x v="0"/>
    <s v="Franca"/>
    <x v="10"/>
    <n v="3"/>
    <n v="3"/>
    <n v="1853.79"/>
    <n v="3"/>
    <n v="1"/>
    <n v="1.67"/>
    <n v="0.33333333333333331"/>
    <x v="10"/>
  </r>
  <r>
    <x v="1629"/>
    <x v="0"/>
    <s v="Franca"/>
    <x v="11"/>
    <n v="4"/>
    <n v="4"/>
    <n v="2777.24"/>
    <n v="4"/>
    <n v="1"/>
    <n v="2.75"/>
    <n v="0.25"/>
    <x v="11"/>
  </r>
  <r>
    <x v="1629"/>
    <x v="0"/>
    <s v="Franca"/>
    <x v="12"/>
    <n v="1"/>
    <n v="1"/>
    <n v="364.69"/>
    <n v="1"/>
    <n v="0"/>
    <n v="5"/>
    <n v="0"/>
    <x v="12"/>
  </r>
  <r>
    <x v="1630"/>
    <x v="8"/>
    <s v="Viamao"/>
    <x v="14"/>
    <n v="1"/>
    <n v="1"/>
    <n v="39.229999999999997"/>
    <n v="1"/>
    <n v="0"/>
    <n v="5"/>
    <n v="0"/>
    <x v="14"/>
  </r>
  <r>
    <x v="1630"/>
    <x v="8"/>
    <s v="Viamao"/>
    <x v="16"/>
    <n v="3"/>
    <n v="4"/>
    <n v="340.15"/>
    <n v="3"/>
    <n v="0"/>
    <n v="4.67"/>
    <n v="0"/>
    <x v="16"/>
  </r>
  <r>
    <x v="1631"/>
    <x v="7"/>
    <s v="Blumenau"/>
    <x v="3"/>
    <n v="3"/>
    <n v="3"/>
    <n v="165.61"/>
    <n v="3"/>
    <n v="0"/>
    <n v="4.33"/>
    <n v="0"/>
    <x v="3"/>
  </r>
  <r>
    <x v="1631"/>
    <x v="7"/>
    <s v="Blumenau"/>
    <x v="4"/>
    <n v="13"/>
    <n v="19"/>
    <n v="1386.57"/>
    <n v="13"/>
    <n v="0"/>
    <n v="3.77"/>
    <n v="0"/>
    <x v="4"/>
  </r>
  <r>
    <x v="1631"/>
    <x v="7"/>
    <s v="Blumenau"/>
    <x v="5"/>
    <n v="20"/>
    <n v="21"/>
    <n v="1880.93"/>
    <n v="20"/>
    <n v="1"/>
    <n v="4.4800000000000004"/>
    <n v="0.05"/>
    <x v="5"/>
  </r>
  <r>
    <x v="1631"/>
    <x v="7"/>
    <s v="Blumenau"/>
    <x v="6"/>
    <n v="16"/>
    <n v="16"/>
    <n v="1263.6300000000001"/>
    <n v="16"/>
    <n v="0"/>
    <n v="4.4400000000000004"/>
    <n v="0"/>
    <x v="6"/>
  </r>
  <r>
    <x v="1631"/>
    <x v="7"/>
    <s v="Blumenau"/>
    <x v="7"/>
    <n v="15"/>
    <n v="15"/>
    <n v="1402.51"/>
    <n v="15"/>
    <n v="0"/>
    <n v="4.33"/>
    <n v="0"/>
    <x v="7"/>
  </r>
  <r>
    <x v="1631"/>
    <x v="7"/>
    <s v="Blumenau"/>
    <x v="8"/>
    <n v="27"/>
    <n v="33"/>
    <n v="2557.71"/>
    <n v="27"/>
    <n v="0"/>
    <n v="4.5599999999999996"/>
    <n v="0"/>
    <x v="8"/>
  </r>
  <r>
    <x v="1631"/>
    <x v="7"/>
    <s v="Blumenau"/>
    <x v="0"/>
    <n v="22"/>
    <n v="22"/>
    <n v="3278.04"/>
    <n v="22"/>
    <n v="0"/>
    <n v="4.38"/>
    <n v="0"/>
    <x v="0"/>
  </r>
  <r>
    <x v="1631"/>
    <x v="7"/>
    <s v="Blumenau"/>
    <x v="1"/>
    <n v="14"/>
    <n v="16"/>
    <n v="2516.63"/>
    <n v="13"/>
    <n v="0"/>
    <n v="2.93"/>
    <n v="0"/>
    <x v="1"/>
  </r>
  <r>
    <x v="1631"/>
    <x v="7"/>
    <s v="Blumenau"/>
    <x v="9"/>
    <n v="16"/>
    <n v="19"/>
    <n v="1856.86"/>
    <n v="16"/>
    <n v="0"/>
    <n v="4.5599999999999996"/>
    <n v="0"/>
    <x v="9"/>
  </r>
  <r>
    <x v="1631"/>
    <x v="7"/>
    <s v="Blumenau"/>
    <x v="10"/>
    <n v="3"/>
    <n v="3"/>
    <n v="190.89"/>
    <n v="3"/>
    <n v="0"/>
    <n v="3.67"/>
    <n v="0"/>
    <x v="10"/>
  </r>
  <r>
    <x v="1631"/>
    <x v="7"/>
    <s v="Blumenau"/>
    <x v="11"/>
    <n v="9"/>
    <n v="9"/>
    <n v="1305.1199999999999"/>
    <n v="9"/>
    <n v="1"/>
    <n v="4"/>
    <n v="0.1111111111111111"/>
    <x v="11"/>
  </r>
  <r>
    <x v="1631"/>
    <x v="7"/>
    <s v="Blumenau"/>
    <x v="12"/>
    <n v="10"/>
    <n v="16"/>
    <n v="1431.67"/>
    <n v="10"/>
    <n v="2"/>
    <n v="3.6"/>
    <n v="0.2"/>
    <x v="12"/>
  </r>
  <r>
    <x v="1631"/>
    <x v="7"/>
    <s v="Blumenau"/>
    <x v="13"/>
    <n v="4"/>
    <n v="4"/>
    <n v="196.44"/>
    <n v="4"/>
    <n v="0"/>
    <n v="4.75"/>
    <n v="0"/>
    <x v="13"/>
  </r>
  <r>
    <x v="1631"/>
    <x v="7"/>
    <s v="Blumenau"/>
    <x v="14"/>
    <n v="2"/>
    <n v="3"/>
    <n v="609.63"/>
    <n v="2"/>
    <n v="0"/>
    <n v="3.5"/>
    <n v="0"/>
    <x v="14"/>
  </r>
  <r>
    <x v="1631"/>
    <x v="7"/>
    <s v="Blumenau"/>
    <x v="18"/>
    <n v="2"/>
    <n v="2"/>
    <n v="106.95"/>
    <n v="2"/>
    <n v="0"/>
    <n v="4.5"/>
    <n v="0"/>
    <x v="18"/>
  </r>
  <r>
    <x v="1631"/>
    <x v="7"/>
    <s v="Blumenau"/>
    <x v="15"/>
    <n v="2"/>
    <n v="7"/>
    <n v="320.45"/>
    <n v="2"/>
    <n v="0"/>
    <n v="5"/>
    <n v="0"/>
    <x v="15"/>
  </r>
  <r>
    <x v="1631"/>
    <x v="7"/>
    <s v="Blumenau"/>
    <x v="16"/>
    <n v="1"/>
    <n v="1"/>
    <n v="74.489999999999995"/>
    <n v="1"/>
    <n v="0"/>
    <n v="5"/>
    <n v="0"/>
    <x v="16"/>
  </r>
  <r>
    <x v="1632"/>
    <x v="7"/>
    <s v="Palhoca"/>
    <x v="14"/>
    <n v="3"/>
    <n v="3"/>
    <n v="187.1"/>
    <n v="3"/>
    <n v="0"/>
    <n v="4.33"/>
    <n v="0"/>
    <x v="14"/>
  </r>
  <r>
    <x v="1632"/>
    <x v="7"/>
    <s v="Palhoca"/>
    <x v="18"/>
    <n v="2"/>
    <n v="2"/>
    <n v="247.39"/>
    <n v="2"/>
    <n v="0"/>
    <n v="5"/>
    <n v="0"/>
    <x v="18"/>
  </r>
  <r>
    <x v="1632"/>
    <x v="7"/>
    <s v="Palhoca"/>
    <x v="15"/>
    <n v="1"/>
    <n v="1"/>
    <n v="47.41"/>
    <n v="1"/>
    <n v="0"/>
    <n v="5"/>
    <n v="0"/>
    <x v="15"/>
  </r>
  <r>
    <x v="1632"/>
    <x v="7"/>
    <s v="Palhoca"/>
    <x v="16"/>
    <n v="1"/>
    <n v="1"/>
    <n v="68.459999999999994"/>
    <n v="1"/>
    <n v="0"/>
    <n v="5"/>
    <n v="0"/>
    <x v="16"/>
  </r>
  <r>
    <x v="1633"/>
    <x v="3"/>
    <s v="Pocos De Caldas"/>
    <x v="4"/>
    <n v="1"/>
    <n v="1"/>
    <n v="46.4"/>
    <n v="1"/>
    <n v="0"/>
    <n v="5"/>
    <n v="0"/>
    <x v="4"/>
  </r>
  <r>
    <x v="1633"/>
    <x v="3"/>
    <s v="Pocos De Caldas"/>
    <x v="5"/>
    <n v="2"/>
    <n v="3"/>
    <n v="182.65"/>
    <n v="2"/>
    <n v="1"/>
    <n v="4"/>
    <n v="0.5"/>
    <x v="5"/>
  </r>
  <r>
    <x v="1633"/>
    <x v="3"/>
    <s v="Pocos De Caldas"/>
    <x v="6"/>
    <n v="2"/>
    <n v="2"/>
    <n v="148.83000000000001"/>
    <n v="2"/>
    <n v="0"/>
    <n v="5"/>
    <n v="0"/>
    <x v="6"/>
  </r>
  <r>
    <x v="1633"/>
    <x v="3"/>
    <s v="Pocos De Caldas"/>
    <x v="7"/>
    <n v="3"/>
    <n v="4"/>
    <n v="334.95"/>
    <n v="3"/>
    <n v="0"/>
    <n v="4.33"/>
    <n v="0"/>
    <x v="7"/>
  </r>
  <r>
    <x v="1633"/>
    <x v="3"/>
    <s v="Pocos De Caldas"/>
    <x v="8"/>
    <n v="4"/>
    <n v="5"/>
    <n v="238.39"/>
    <n v="4"/>
    <n v="0"/>
    <n v="4.5"/>
    <n v="0"/>
    <x v="8"/>
  </r>
  <r>
    <x v="1633"/>
    <x v="3"/>
    <s v="Pocos De Caldas"/>
    <x v="0"/>
    <n v="4"/>
    <n v="4"/>
    <n v="269.72000000000003"/>
    <n v="4"/>
    <n v="0"/>
    <n v="4.5"/>
    <n v="0"/>
    <x v="0"/>
  </r>
  <r>
    <x v="1633"/>
    <x v="3"/>
    <s v="Pocos De Caldas"/>
    <x v="1"/>
    <n v="3"/>
    <n v="7"/>
    <n v="368.1"/>
    <n v="3"/>
    <n v="1"/>
    <n v="3.67"/>
    <n v="0.33333333333333331"/>
    <x v="1"/>
  </r>
  <r>
    <x v="1633"/>
    <x v="3"/>
    <s v="Pocos De Caldas"/>
    <x v="9"/>
    <n v="4"/>
    <n v="6"/>
    <n v="367.98"/>
    <n v="4"/>
    <n v="0"/>
    <n v="4"/>
    <n v="0"/>
    <x v="9"/>
  </r>
  <r>
    <x v="1633"/>
    <x v="3"/>
    <s v="Pocos De Caldas"/>
    <x v="10"/>
    <n v="9"/>
    <n v="12"/>
    <n v="921.4"/>
    <n v="9"/>
    <n v="0"/>
    <n v="4.22"/>
    <n v="0"/>
    <x v="10"/>
  </r>
  <r>
    <x v="1633"/>
    <x v="3"/>
    <s v="Pocos De Caldas"/>
    <x v="11"/>
    <n v="1"/>
    <n v="1"/>
    <n v="33.979999999999997"/>
    <n v="1"/>
    <n v="0"/>
    <n v="4"/>
    <n v="0"/>
    <x v="11"/>
  </r>
  <r>
    <x v="1633"/>
    <x v="3"/>
    <s v="Pocos De Caldas"/>
    <x v="12"/>
    <n v="1"/>
    <n v="1"/>
    <n v="52.47"/>
    <n v="1"/>
    <n v="0"/>
    <n v="3"/>
    <n v="0"/>
    <x v="12"/>
  </r>
  <r>
    <x v="1633"/>
    <x v="3"/>
    <s v="Pocos De Caldas"/>
    <x v="13"/>
    <n v="2"/>
    <n v="2"/>
    <n v="247.13"/>
    <n v="2"/>
    <n v="0"/>
    <n v="4"/>
    <n v="0"/>
    <x v="13"/>
  </r>
  <r>
    <x v="1633"/>
    <x v="3"/>
    <s v="Pocos De Caldas"/>
    <x v="14"/>
    <n v="3"/>
    <n v="7"/>
    <n v="459.06"/>
    <n v="3"/>
    <n v="0"/>
    <n v="3.67"/>
    <n v="0"/>
    <x v="14"/>
  </r>
  <r>
    <x v="1633"/>
    <x v="3"/>
    <s v="Pocos De Caldas"/>
    <x v="18"/>
    <n v="2"/>
    <n v="2"/>
    <n v="321.44"/>
    <n v="2"/>
    <n v="0"/>
    <n v="3.5"/>
    <n v="0"/>
    <x v="18"/>
  </r>
  <r>
    <x v="1633"/>
    <x v="3"/>
    <s v="Pocos De Caldas"/>
    <x v="16"/>
    <n v="2"/>
    <n v="2"/>
    <n v="134.11000000000001"/>
    <n v="2"/>
    <n v="0"/>
    <n v="3"/>
    <n v="0"/>
    <x v="16"/>
  </r>
  <r>
    <x v="1633"/>
    <x v="3"/>
    <s v="Pocos De Caldas"/>
    <x v="19"/>
    <n v="2"/>
    <n v="2"/>
    <n v="301.42"/>
    <n v="2"/>
    <n v="0"/>
    <n v="3"/>
    <n v="0"/>
    <x v="19"/>
  </r>
  <r>
    <x v="1634"/>
    <x v="8"/>
    <s v="Porto Alegre"/>
    <x v="2"/>
    <n v="8"/>
    <n v="8"/>
    <n v="767.1"/>
    <n v="8"/>
    <n v="0"/>
    <n v="4"/>
    <n v="0"/>
    <x v="2"/>
  </r>
  <r>
    <x v="1634"/>
    <x v="8"/>
    <s v="Porto Alegre"/>
    <x v="3"/>
    <n v="25"/>
    <n v="27"/>
    <n v="2941.23"/>
    <n v="25"/>
    <n v="2"/>
    <n v="3.88"/>
    <n v="0.08"/>
    <x v="3"/>
  </r>
  <r>
    <x v="1634"/>
    <x v="8"/>
    <s v="Porto Alegre"/>
    <x v="4"/>
    <n v="13"/>
    <n v="13"/>
    <n v="1426.21"/>
    <n v="13"/>
    <n v="1"/>
    <n v="4.62"/>
    <n v="7.6923076923076927E-2"/>
    <x v="4"/>
  </r>
  <r>
    <x v="1634"/>
    <x v="8"/>
    <s v="Porto Alegre"/>
    <x v="5"/>
    <n v="22"/>
    <n v="23"/>
    <n v="2756.6"/>
    <n v="22"/>
    <n v="0"/>
    <n v="4.95"/>
    <n v="0"/>
    <x v="5"/>
  </r>
  <r>
    <x v="1634"/>
    <x v="8"/>
    <s v="Porto Alegre"/>
    <x v="6"/>
    <n v="15"/>
    <n v="18"/>
    <n v="1741.42"/>
    <n v="15"/>
    <n v="0"/>
    <n v="4.67"/>
    <n v="0"/>
    <x v="6"/>
  </r>
  <r>
    <x v="1634"/>
    <x v="8"/>
    <s v="Porto Alegre"/>
    <x v="7"/>
    <n v="23"/>
    <n v="25"/>
    <n v="3222.74"/>
    <n v="23"/>
    <n v="0"/>
    <n v="4.5199999999999996"/>
    <n v="0"/>
    <x v="7"/>
  </r>
  <r>
    <x v="1634"/>
    <x v="8"/>
    <s v="Porto Alegre"/>
    <x v="8"/>
    <n v="24"/>
    <n v="27"/>
    <n v="2852"/>
    <n v="24"/>
    <n v="0"/>
    <n v="4.67"/>
    <n v="0"/>
    <x v="8"/>
  </r>
  <r>
    <x v="1634"/>
    <x v="8"/>
    <s v="Porto Alegre"/>
    <x v="0"/>
    <n v="21"/>
    <n v="24"/>
    <n v="3535.05"/>
    <n v="21"/>
    <n v="1"/>
    <n v="4.29"/>
    <n v="4.7619047619047616E-2"/>
    <x v="0"/>
  </r>
  <r>
    <x v="1634"/>
    <x v="8"/>
    <s v="Porto Alegre"/>
    <x v="1"/>
    <n v="12"/>
    <n v="14"/>
    <n v="1738.46"/>
    <n v="12"/>
    <n v="0"/>
    <n v="4.5"/>
    <n v="0"/>
    <x v="1"/>
  </r>
  <r>
    <x v="1634"/>
    <x v="8"/>
    <s v="Porto Alegre"/>
    <x v="9"/>
    <n v="20"/>
    <n v="21"/>
    <n v="2831.86"/>
    <n v="20"/>
    <n v="2"/>
    <n v="4.43"/>
    <n v="0.1"/>
    <x v="9"/>
  </r>
  <r>
    <x v="1634"/>
    <x v="8"/>
    <s v="Porto Alegre"/>
    <x v="10"/>
    <n v="18"/>
    <n v="18"/>
    <n v="1643.53"/>
    <n v="18"/>
    <n v="0"/>
    <n v="4.72"/>
    <n v="0"/>
    <x v="10"/>
  </r>
  <r>
    <x v="1634"/>
    <x v="8"/>
    <s v="Porto Alegre"/>
    <x v="11"/>
    <n v="11"/>
    <n v="13"/>
    <n v="1176.6600000000001"/>
    <n v="11"/>
    <n v="2"/>
    <n v="3.73"/>
    <n v="0.18181818181818182"/>
    <x v="11"/>
  </r>
  <r>
    <x v="1634"/>
    <x v="8"/>
    <s v="Porto Alegre"/>
    <x v="12"/>
    <n v="8"/>
    <n v="9"/>
    <n v="881.87"/>
    <n v="8"/>
    <n v="1"/>
    <n v="4"/>
    <n v="0.125"/>
    <x v="12"/>
  </r>
  <r>
    <x v="1634"/>
    <x v="8"/>
    <s v="Porto Alegre"/>
    <x v="13"/>
    <n v="11"/>
    <n v="12"/>
    <n v="1260.8699999999999"/>
    <n v="11"/>
    <n v="1"/>
    <n v="4.18"/>
    <n v="9.0909090909090912E-2"/>
    <x v="13"/>
  </r>
  <r>
    <x v="1634"/>
    <x v="8"/>
    <s v="Porto Alegre"/>
    <x v="14"/>
    <n v="11"/>
    <n v="11"/>
    <n v="1377.79"/>
    <n v="11"/>
    <n v="0"/>
    <n v="3.91"/>
    <n v="0"/>
    <x v="14"/>
  </r>
  <r>
    <x v="1634"/>
    <x v="8"/>
    <s v="Porto Alegre"/>
    <x v="18"/>
    <n v="9"/>
    <n v="9"/>
    <n v="764.71"/>
    <n v="9"/>
    <n v="0"/>
    <n v="4.8899999999999997"/>
    <n v="0"/>
    <x v="18"/>
  </r>
  <r>
    <x v="1634"/>
    <x v="8"/>
    <s v="Porto Alegre"/>
    <x v="15"/>
    <n v="17"/>
    <n v="25"/>
    <n v="3042.99"/>
    <n v="17"/>
    <n v="0"/>
    <n v="4.53"/>
    <n v="0"/>
    <x v="15"/>
  </r>
  <r>
    <x v="1634"/>
    <x v="8"/>
    <s v="Porto Alegre"/>
    <x v="16"/>
    <n v="22"/>
    <n v="23"/>
    <n v="2216.29"/>
    <n v="22"/>
    <n v="0"/>
    <n v="4.76"/>
    <n v="0"/>
    <x v="16"/>
  </r>
  <r>
    <x v="1634"/>
    <x v="8"/>
    <s v="Porto Alegre"/>
    <x v="19"/>
    <n v="15"/>
    <n v="19"/>
    <n v="2136.9299999999998"/>
    <n v="15"/>
    <n v="2"/>
    <n v="3.67"/>
    <n v="0.13333333333333333"/>
    <x v="19"/>
  </r>
  <r>
    <x v="1635"/>
    <x v="0"/>
    <s v="Santo Andre"/>
    <x v="9"/>
    <n v="1"/>
    <n v="1"/>
    <n v="267.13"/>
    <n v="1"/>
    <n v="0"/>
    <n v="5"/>
    <n v="0"/>
    <x v="9"/>
  </r>
  <r>
    <x v="1635"/>
    <x v="0"/>
    <s v="Santo Andre"/>
    <x v="10"/>
    <n v="2"/>
    <n v="2"/>
    <n v="526.21"/>
    <n v="2"/>
    <n v="1"/>
    <n v="3"/>
    <n v="0.5"/>
    <x v="10"/>
  </r>
  <r>
    <x v="1636"/>
    <x v="0"/>
    <s v="Sao Paulo"/>
    <x v="5"/>
    <n v="2"/>
    <n v="2"/>
    <n v="111.3"/>
    <n v="2"/>
    <n v="0"/>
    <n v="4.5"/>
    <n v="0"/>
    <x v="5"/>
  </r>
  <r>
    <x v="1636"/>
    <x v="0"/>
    <s v="Sao Paulo"/>
    <x v="12"/>
    <n v="1"/>
    <n v="1"/>
    <n v="43.7"/>
    <n v="1"/>
    <n v="0"/>
    <n v="3"/>
    <n v="0"/>
    <x v="12"/>
  </r>
  <r>
    <x v="1637"/>
    <x v="0"/>
    <s v="Guaimbe"/>
    <x v="19"/>
    <n v="1"/>
    <n v="1"/>
    <n v="48.98"/>
    <n v="1"/>
    <n v="0"/>
    <n v="5"/>
    <n v="0"/>
    <x v="19"/>
  </r>
  <r>
    <x v="1638"/>
    <x v="0"/>
    <s v="Suzano"/>
    <x v="2"/>
    <n v="1"/>
    <n v="1"/>
    <n v="1367.5"/>
    <n v="1"/>
    <n v="0"/>
    <n v="5"/>
    <n v="0"/>
    <x v="2"/>
  </r>
  <r>
    <x v="1638"/>
    <x v="0"/>
    <s v="Suzano"/>
    <x v="4"/>
    <n v="1"/>
    <n v="1"/>
    <n v="1097.94"/>
    <n v="1"/>
    <n v="0"/>
    <n v="5"/>
    <n v="0"/>
    <x v="4"/>
  </r>
  <r>
    <x v="1638"/>
    <x v="0"/>
    <s v="Suzano"/>
    <x v="5"/>
    <n v="2"/>
    <n v="2"/>
    <n v="2785.56"/>
    <n v="1"/>
    <n v="0"/>
    <n v="2.5"/>
    <n v="0"/>
    <x v="5"/>
  </r>
  <r>
    <x v="1638"/>
    <x v="0"/>
    <s v="Suzano"/>
    <x v="6"/>
    <n v="1"/>
    <n v="1"/>
    <n v="1101.51"/>
    <n v="1"/>
    <n v="0"/>
    <n v="5"/>
    <n v="0"/>
    <x v="6"/>
  </r>
  <r>
    <x v="1638"/>
    <x v="0"/>
    <s v="Suzano"/>
    <x v="7"/>
    <n v="1"/>
    <n v="1"/>
    <n v="1101.51"/>
    <n v="1"/>
    <n v="0"/>
    <n v="4"/>
    <n v="0"/>
    <x v="7"/>
  </r>
  <r>
    <x v="1638"/>
    <x v="0"/>
    <s v="Suzano"/>
    <x v="10"/>
    <n v="3"/>
    <n v="3"/>
    <n v="3519.7"/>
    <n v="3"/>
    <n v="0"/>
    <n v="3"/>
    <n v="0"/>
    <x v="10"/>
  </r>
  <r>
    <x v="1638"/>
    <x v="0"/>
    <s v="Suzano"/>
    <x v="11"/>
    <n v="1"/>
    <n v="1"/>
    <n v="1527.51"/>
    <n v="1"/>
    <n v="1"/>
    <n v="4"/>
    <n v="1"/>
    <x v="11"/>
  </r>
  <r>
    <x v="1638"/>
    <x v="0"/>
    <s v="Suzano"/>
    <x v="13"/>
    <n v="2"/>
    <n v="2"/>
    <n v="2280.41"/>
    <n v="2"/>
    <n v="0"/>
    <n v="2.5"/>
    <n v="0"/>
    <x v="13"/>
  </r>
  <r>
    <x v="1639"/>
    <x v="0"/>
    <s v="Sao Paulo"/>
    <x v="10"/>
    <n v="3"/>
    <n v="3"/>
    <n v="263.38"/>
    <n v="3"/>
    <n v="0"/>
    <n v="4.67"/>
    <n v="0"/>
    <x v="10"/>
  </r>
  <r>
    <x v="1639"/>
    <x v="0"/>
    <s v="Sao Paulo"/>
    <x v="11"/>
    <n v="5"/>
    <n v="5"/>
    <n v="478.99"/>
    <n v="5"/>
    <n v="1"/>
    <n v="4"/>
    <n v="0.2"/>
    <x v="11"/>
  </r>
  <r>
    <x v="1639"/>
    <x v="0"/>
    <s v="Sao Paulo"/>
    <x v="12"/>
    <n v="1"/>
    <n v="1"/>
    <n v="467.9"/>
    <n v="1"/>
    <n v="0"/>
    <n v="5"/>
    <n v="0"/>
    <x v="12"/>
  </r>
  <r>
    <x v="1639"/>
    <x v="0"/>
    <s v="Sao Paulo"/>
    <x v="13"/>
    <n v="2"/>
    <n v="2"/>
    <n v="54.76"/>
    <n v="2"/>
    <n v="0"/>
    <n v="2.5"/>
    <n v="0"/>
    <x v="13"/>
  </r>
  <r>
    <x v="1639"/>
    <x v="0"/>
    <s v="Sao Paulo"/>
    <x v="14"/>
    <n v="1"/>
    <n v="1"/>
    <n v="27.38"/>
    <n v="1"/>
    <n v="0"/>
    <n v="5"/>
    <n v="0"/>
    <x v="14"/>
  </r>
  <r>
    <x v="1639"/>
    <x v="0"/>
    <s v="Sao Paulo"/>
    <x v="18"/>
    <n v="2"/>
    <n v="2"/>
    <n v="751.61"/>
    <n v="2"/>
    <n v="0"/>
    <n v="5"/>
    <n v="0"/>
    <x v="18"/>
  </r>
  <r>
    <x v="1639"/>
    <x v="0"/>
    <s v="Sao Paulo"/>
    <x v="15"/>
    <n v="3"/>
    <n v="3"/>
    <n v="305.89"/>
    <n v="3"/>
    <n v="0"/>
    <n v="5"/>
    <n v="0"/>
    <x v="15"/>
  </r>
  <r>
    <x v="1640"/>
    <x v="0"/>
    <s v="Sao Paulo"/>
    <x v="15"/>
    <n v="7"/>
    <n v="7"/>
    <n v="466.64"/>
    <n v="7"/>
    <n v="0"/>
    <n v="4.5"/>
    <n v="0"/>
    <x v="15"/>
  </r>
  <r>
    <x v="1640"/>
    <x v="0"/>
    <s v="Sao Paulo"/>
    <x v="16"/>
    <n v="5"/>
    <n v="5"/>
    <n v="365.18"/>
    <n v="5"/>
    <n v="0"/>
    <n v="3"/>
    <n v="0"/>
    <x v="16"/>
  </r>
  <r>
    <x v="1640"/>
    <x v="0"/>
    <s v="Sao Paulo"/>
    <x v="19"/>
    <n v="3"/>
    <n v="3"/>
    <n v="131.24"/>
    <n v="3"/>
    <n v="1"/>
    <n v="2.33"/>
    <n v="0.33333333333333331"/>
    <x v="19"/>
  </r>
  <r>
    <x v="1641"/>
    <x v="0"/>
    <s v="Nhandeara"/>
    <x v="16"/>
    <n v="1"/>
    <n v="1"/>
    <n v="313.61"/>
    <n v="1"/>
    <n v="0"/>
    <n v="5"/>
    <n v="0"/>
    <x v="16"/>
  </r>
  <r>
    <x v="1642"/>
    <x v="0"/>
    <s v="Sao Paulo"/>
    <x v="18"/>
    <n v="1"/>
    <n v="1"/>
    <n v="258.51"/>
    <n v="1"/>
    <n v="1"/>
    <n v="1"/>
    <n v="1"/>
    <x v="18"/>
  </r>
  <r>
    <x v="1642"/>
    <x v="0"/>
    <s v="Sao Paulo"/>
    <x v="15"/>
    <n v="4"/>
    <n v="4"/>
    <n v="4863.7"/>
    <n v="4"/>
    <n v="0"/>
    <n v="4.75"/>
    <n v="0"/>
    <x v="15"/>
  </r>
  <r>
    <x v="1642"/>
    <x v="0"/>
    <s v="Sao Paulo"/>
    <x v="19"/>
    <n v="2"/>
    <n v="2"/>
    <n v="2166.04"/>
    <n v="2"/>
    <n v="0"/>
    <n v="3.5"/>
    <n v="0"/>
    <x v="19"/>
  </r>
  <r>
    <x v="1643"/>
    <x v="0"/>
    <s v="Bom Jesus Dos Perdoes"/>
    <x v="20"/>
    <n v="1"/>
    <n v="1"/>
    <n v="34.42"/>
    <n v="1"/>
    <n v="0"/>
    <m/>
    <n v="0"/>
    <x v="20"/>
  </r>
  <r>
    <x v="1643"/>
    <x v="0"/>
    <s v="Bom Jesus Dos Perdoes"/>
    <x v="2"/>
    <n v="1"/>
    <n v="1"/>
    <n v="122.06"/>
    <n v="0"/>
    <n v="0"/>
    <n v="1"/>
    <m/>
    <x v="2"/>
  </r>
  <r>
    <x v="1644"/>
    <x v="3"/>
    <s v="Belo Horizont"/>
    <x v="12"/>
    <n v="1"/>
    <n v="1"/>
    <n v="197.72"/>
    <n v="1"/>
    <n v="0"/>
    <n v="5"/>
    <n v="0"/>
    <x v="12"/>
  </r>
  <r>
    <x v="1645"/>
    <x v="4"/>
    <s v="Curitiba"/>
    <x v="1"/>
    <n v="1"/>
    <n v="1"/>
    <n v="70.66"/>
    <n v="1"/>
    <n v="0"/>
    <n v="2"/>
    <n v="0"/>
    <x v="1"/>
  </r>
  <r>
    <x v="1645"/>
    <x v="4"/>
    <s v="Curitiba"/>
    <x v="9"/>
    <n v="1"/>
    <n v="1"/>
    <n v="76.89"/>
    <n v="1"/>
    <n v="0"/>
    <n v="5"/>
    <n v="0"/>
    <x v="9"/>
  </r>
  <r>
    <x v="1645"/>
    <x v="4"/>
    <s v="Curitiba"/>
    <x v="11"/>
    <n v="1"/>
    <n v="1"/>
    <n v="106.29"/>
    <n v="1"/>
    <n v="0"/>
    <n v="5"/>
    <n v="0"/>
    <x v="11"/>
  </r>
  <r>
    <x v="1645"/>
    <x v="4"/>
    <s v="Curitiba"/>
    <x v="13"/>
    <n v="1"/>
    <n v="1"/>
    <n v="63.37"/>
    <n v="1"/>
    <n v="0"/>
    <n v="5"/>
    <n v="0"/>
    <x v="13"/>
  </r>
  <r>
    <x v="1645"/>
    <x v="4"/>
    <s v="Curitiba"/>
    <x v="15"/>
    <n v="1"/>
    <n v="1"/>
    <n v="77.25"/>
    <n v="1"/>
    <n v="0"/>
    <n v="5"/>
    <n v="0"/>
    <x v="15"/>
  </r>
  <r>
    <x v="1646"/>
    <x v="4"/>
    <s v="Maringa"/>
    <x v="9"/>
    <n v="6"/>
    <n v="6"/>
    <n v="3823.42"/>
    <n v="6"/>
    <n v="2"/>
    <n v="1.83"/>
    <n v="0.33333333333333331"/>
    <x v="9"/>
  </r>
  <r>
    <x v="1646"/>
    <x v="4"/>
    <s v="Maringa"/>
    <x v="10"/>
    <n v="9"/>
    <n v="13"/>
    <n v="1765.67"/>
    <n v="9"/>
    <n v="0"/>
    <n v="3.67"/>
    <n v="0"/>
    <x v="10"/>
  </r>
  <r>
    <x v="1646"/>
    <x v="4"/>
    <s v="Maringa"/>
    <x v="12"/>
    <n v="68"/>
    <n v="93"/>
    <n v="9312.93"/>
    <n v="68"/>
    <n v="19"/>
    <n v="3.08"/>
    <n v="0.27941176470588236"/>
    <x v="12"/>
  </r>
  <r>
    <x v="1646"/>
    <x v="4"/>
    <s v="Maringa"/>
    <x v="13"/>
    <n v="30"/>
    <n v="35"/>
    <n v="4439.24"/>
    <n v="29"/>
    <n v="16"/>
    <n v="2.59"/>
    <n v="0.55172413793103448"/>
    <x v="13"/>
  </r>
  <r>
    <x v="1646"/>
    <x v="4"/>
    <s v="Maringa"/>
    <x v="14"/>
    <n v="27"/>
    <n v="28"/>
    <n v="3300.18"/>
    <n v="27"/>
    <n v="1"/>
    <n v="3.93"/>
    <n v="3.7037037037037035E-2"/>
    <x v="14"/>
  </r>
  <r>
    <x v="1646"/>
    <x v="4"/>
    <s v="Maringa"/>
    <x v="18"/>
    <n v="24"/>
    <n v="31"/>
    <n v="3577.23"/>
    <n v="24"/>
    <n v="0"/>
    <n v="3.88"/>
    <n v="0"/>
    <x v="18"/>
  </r>
  <r>
    <x v="1646"/>
    <x v="4"/>
    <s v="Maringa"/>
    <x v="15"/>
    <n v="30"/>
    <n v="34"/>
    <n v="4198.6499999999996"/>
    <n v="30"/>
    <n v="0"/>
    <n v="3.63"/>
    <n v="0"/>
    <x v="15"/>
  </r>
  <r>
    <x v="1646"/>
    <x v="4"/>
    <s v="Maringa"/>
    <x v="16"/>
    <n v="39"/>
    <n v="45"/>
    <n v="4438.7299999999996"/>
    <n v="39"/>
    <n v="3"/>
    <n v="3.95"/>
    <n v="7.6923076923076927E-2"/>
    <x v="16"/>
  </r>
  <r>
    <x v="1646"/>
    <x v="4"/>
    <s v="Maringa"/>
    <x v="19"/>
    <n v="14"/>
    <n v="16"/>
    <n v="1521.35"/>
    <n v="14"/>
    <n v="1"/>
    <n v="3.86"/>
    <n v="7.1428571428571425E-2"/>
    <x v="19"/>
  </r>
  <r>
    <x v="1647"/>
    <x v="7"/>
    <s v="Braco Do Norte"/>
    <x v="8"/>
    <n v="3"/>
    <n v="3"/>
    <n v="254.04"/>
    <n v="3"/>
    <n v="0"/>
    <n v="4.33"/>
    <n v="0"/>
    <x v="8"/>
  </r>
  <r>
    <x v="1647"/>
    <x v="7"/>
    <s v="Braco Do Norte"/>
    <x v="0"/>
    <n v="4"/>
    <n v="7"/>
    <n v="452.82"/>
    <n v="4"/>
    <n v="0"/>
    <n v="3.5"/>
    <n v="0"/>
    <x v="0"/>
  </r>
  <r>
    <x v="1647"/>
    <x v="7"/>
    <s v="Braco Do Norte"/>
    <x v="1"/>
    <n v="1"/>
    <n v="1"/>
    <n v="65.099999999999994"/>
    <n v="1"/>
    <n v="0"/>
    <n v="2"/>
    <n v="0"/>
    <x v="1"/>
  </r>
  <r>
    <x v="1647"/>
    <x v="7"/>
    <s v="Braco Do Norte"/>
    <x v="15"/>
    <n v="2"/>
    <n v="2"/>
    <n v="592.38"/>
    <n v="2"/>
    <n v="0"/>
    <n v="4.5"/>
    <n v="0"/>
    <x v="15"/>
  </r>
  <r>
    <x v="1647"/>
    <x v="7"/>
    <s v="Braco Do Norte"/>
    <x v="16"/>
    <n v="3"/>
    <n v="3"/>
    <n v="371.7"/>
    <n v="3"/>
    <n v="0"/>
    <n v="4.67"/>
    <n v="0"/>
    <x v="16"/>
  </r>
  <r>
    <x v="1647"/>
    <x v="7"/>
    <s v="Braco Do Norte"/>
    <x v="19"/>
    <n v="6"/>
    <n v="7"/>
    <n v="1208.96"/>
    <n v="6"/>
    <n v="0"/>
    <n v="4.67"/>
    <n v="0"/>
    <x v="19"/>
  </r>
  <r>
    <x v="1648"/>
    <x v="0"/>
    <s v="Lencois Paulista"/>
    <x v="6"/>
    <n v="1"/>
    <n v="1"/>
    <n v="122.98"/>
    <n v="1"/>
    <n v="0"/>
    <n v="4"/>
    <n v="0"/>
    <x v="6"/>
  </r>
  <r>
    <x v="1649"/>
    <x v="0"/>
    <s v="Sao Paulo"/>
    <x v="14"/>
    <n v="1"/>
    <n v="1"/>
    <n v="89.44"/>
    <n v="1"/>
    <n v="1"/>
    <n v="3"/>
    <n v="1"/>
    <x v="14"/>
  </r>
  <r>
    <x v="1649"/>
    <x v="0"/>
    <s v="Sao Paulo"/>
    <x v="18"/>
    <n v="2"/>
    <n v="2"/>
    <n v="198.57"/>
    <n v="2"/>
    <n v="0"/>
    <n v="3.5"/>
    <n v="0"/>
    <x v="18"/>
  </r>
  <r>
    <x v="1650"/>
    <x v="0"/>
    <s v="Taboao Da Serra"/>
    <x v="3"/>
    <n v="1"/>
    <n v="1"/>
    <n v="141.52000000000001"/>
    <n v="0"/>
    <n v="0"/>
    <n v="1"/>
    <m/>
    <x v="3"/>
  </r>
  <r>
    <x v="1651"/>
    <x v="7"/>
    <s v="Brusque"/>
    <x v="19"/>
    <n v="1"/>
    <n v="1"/>
    <n v="199.36"/>
    <n v="1"/>
    <n v="0"/>
    <n v="4"/>
    <n v="0"/>
    <x v="19"/>
  </r>
  <r>
    <x v="1652"/>
    <x v="0"/>
    <s v="Sao Carlos"/>
    <x v="18"/>
    <n v="2"/>
    <n v="2"/>
    <n v="176.14"/>
    <n v="2"/>
    <n v="0"/>
    <n v="4"/>
    <n v="0"/>
    <x v="18"/>
  </r>
  <r>
    <x v="1652"/>
    <x v="0"/>
    <s v="Sao Carlos"/>
    <x v="16"/>
    <n v="6"/>
    <n v="6"/>
    <n v="801.87"/>
    <n v="6"/>
    <n v="0"/>
    <n v="4.67"/>
    <n v="0"/>
    <x v="16"/>
  </r>
  <r>
    <x v="1652"/>
    <x v="0"/>
    <s v="Sao Carlos"/>
    <x v="19"/>
    <n v="6"/>
    <n v="6"/>
    <n v="629.66999999999996"/>
    <n v="6"/>
    <n v="0"/>
    <n v="4.5"/>
    <n v="0"/>
    <x v="19"/>
  </r>
  <r>
    <x v="1653"/>
    <x v="4"/>
    <s v="Guaratuba"/>
    <x v="16"/>
    <n v="1"/>
    <n v="1"/>
    <n v="252.53"/>
    <n v="1"/>
    <n v="0"/>
    <n v="3"/>
    <n v="0"/>
    <x v="16"/>
  </r>
  <r>
    <x v="1653"/>
    <x v="4"/>
    <s v="Guaratuba"/>
    <x v="19"/>
    <n v="1"/>
    <n v="1"/>
    <n v="42.17"/>
    <n v="1"/>
    <n v="0"/>
    <n v="1"/>
    <n v="0"/>
    <x v="19"/>
  </r>
  <r>
    <x v="1654"/>
    <x v="0"/>
    <s v="Sao Paulo"/>
    <x v="17"/>
    <n v="1"/>
    <n v="1"/>
    <n v="30.96"/>
    <n v="1"/>
    <n v="0"/>
    <n v="5"/>
    <n v="0"/>
    <x v="17"/>
  </r>
  <r>
    <x v="1654"/>
    <x v="0"/>
    <s v="Sao Paulo"/>
    <x v="2"/>
    <n v="9"/>
    <n v="9"/>
    <n v="513.65"/>
    <n v="9"/>
    <n v="0"/>
    <n v="3.67"/>
    <n v="0"/>
    <x v="2"/>
  </r>
  <r>
    <x v="1654"/>
    <x v="0"/>
    <s v="Sao Paulo"/>
    <x v="3"/>
    <n v="4"/>
    <n v="4"/>
    <n v="146.05000000000001"/>
    <n v="4"/>
    <n v="0"/>
    <n v="4.75"/>
    <n v="0"/>
    <x v="3"/>
  </r>
  <r>
    <x v="1654"/>
    <x v="0"/>
    <s v="Sao Paulo"/>
    <x v="4"/>
    <n v="3"/>
    <n v="3"/>
    <n v="143.85"/>
    <n v="3"/>
    <n v="0"/>
    <n v="4"/>
    <n v="0"/>
    <x v="4"/>
  </r>
  <r>
    <x v="1654"/>
    <x v="0"/>
    <s v="Sao Paulo"/>
    <x v="7"/>
    <n v="3"/>
    <n v="3"/>
    <n v="128.71"/>
    <n v="3"/>
    <n v="1"/>
    <n v="5"/>
    <n v="0.33333333333333331"/>
    <x v="7"/>
  </r>
  <r>
    <x v="1654"/>
    <x v="0"/>
    <s v="Sao Paulo"/>
    <x v="8"/>
    <n v="2"/>
    <n v="2"/>
    <n v="99.71"/>
    <n v="1"/>
    <n v="0"/>
    <n v="3"/>
    <n v="0"/>
    <x v="8"/>
  </r>
  <r>
    <x v="1654"/>
    <x v="0"/>
    <s v="Sao Paulo"/>
    <x v="9"/>
    <n v="23"/>
    <n v="24"/>
    <n v="1453.12"/>
    <n v="19"/>
    <n v="7"/>
    <n v="2.78"/>
    <n v="0.36842105263157893"/>
    <x v="9"/>
  </r>
  <r>
    <x v="1654"/>
    <x v="0"/>
    <s v="Sao Paulo"/>
    <x v="12"/>
    <n v="10"/>
    <n v="12"/>
    <n v="1181.4100000000001"/>
    <n v="10"/>
    <n v="3"/>
    <n v="3.1"/>
    <n v="0.3"/>
    <x v="12"/>
  </r>
  <r>
    <x v="1654"/>
    <x v="0"/>
    <s v="Sao Paulo"/>
    <x v="13"/>
    <n v="2"/>
    <n v="3"/>
    <n v="250.56"/>
    <n v="2"/>
    <n v="1"/>
    <n v="3"/>
    <n v="0.5"/>
    <x v="13"/>
  </r>
  <r>
    <x v="1654"/>
    <x v="0"/>
    <s v="Sao Paulo"/>
    <x v="14"/>
    <n v="5"/>
    <n v="5"/>
    <n v="202.25"/>
    <n v="5"/>
    <n v="0"/>
    <n v="4.2"/>
    <n v="0"/>
    <x v="14"/>
  </r>
  <r>
    <x v="1654"/>
    <x v="0"/>
    <s v="Sao Paulo"/>
    <x v="18"/>
    <n v="10"/>
    <n v="12"/>
    <n v="490.75"/>
    <n v="9"/>
    <n v="0"/>
    <n v="4.4000000000000004"/>
    <n v="0"/>
    <x v="18"/>
  </r>
  <r>
    <x v="1654"/>
    <x v="0"/>
    <s v="Sao Paulo"/>
    <x v="15"/>
    <n v="8"/>
    <n v="8"/>
    <n v="302.02999999999997"/>
    <n v="8"/>
    <n v="0"/>
    <n v="4.88"/>
    <n v="0"/>
    <x v="15"/>
  </r>
  <r>
    <x v="1654"/>
    <x v="0"/>
    <s v="Sao Paulo"/>
    <x v="16"/>
    <n v="8"/>
    <n v="8"/>
    <n v="319.95999999999998"/>
    <n v="8"/>
    <n v="0"/>
    <n v="4.5"/>
    <n v="0"/>
    <x v="16"/>
  </r>
  <r>
    <x v="1654"/>
    <x v="0"/>
    <s v="Sao Paulo"/>
    <x v="19"/>
    <n v="3"/>
    <n v="3"/>
    <n v="153.57"/>
    <n v="3"/>
    <n v="0"/>
    <n v="5"/>
    <n v="0"/>
    <x v="19"/>
  </r>
  <r>
    <x v="1655"/>
    <x v="0"/>
    <s v="Sao Paulo"/>
    <x v="3"/>
    <n v="1"/>
    <n v="1"/>
    <n v="76.849999999999994"/>
    <n v="1"/>
    <n v="0"/>
    <n v="5"/>
    <n v="0"/>
    <x v="3"/>
  </r>
  <r>
    <x v="1655"/>
    <x v="0"/>
    <s v="Sao Paulo"/>
    <x v="4"/>
    <n v="2"/>
    <n v="2"/>
    <n v="163.74"/>
    <n v="2"/>
    <n v="0"/>
    <n v="3"/>
    <n v="0"/>
    <x v="4"/>
  </r>
  <r>
    <x v="1655"/>
    <x v="0"/>
    <s v="Sao Paulo"/>
    <x v="5"/>
    <n v="7"/>
    <n v="9"/>
    <n v="742.8"/>
    <n v="7"/>
    <n v="1"/>
    <n v="3.5"/>
    <n v="0.14285714285714285"/>
    <x v="5"/>
  </r>
  <r>
    <x v="1655"/>
    <x v="0"/>
    <s v="Sao Paulo"/>
    <x v="6"/>
    <n v="1"/>
    <n v="1"/>
    <n v="85.15"/>
    <n v="1"/>
    <n v="0"/>
    <n v="5"/>
    <n v="0"/>
    <x v="6"/>
  </r>
  <r>
    <x v="1655"/>
    <x v="0"/>
    <s v="Sao Paulo"/>
    <x v="7"/>
    <n v="1"/>
    <n v="1"/>
    <n v="377.27"/>
    <n v="1"/>
    <n v="0"/>
    <n v="4"/>
    <n v="0"/>
    <x v="7"/>
  </r>
  <r>
    <x v="1655"/>
    <x v="0"/>
    <s v="Sao Paulo"/>
    <x v="8"/>
    <n v="2"/>
    <n v="2"/>
    <n v="222"/>
    <n v="2"/>
    <n v="0"/>
    <n v="3"/>
    <n v="0"/>
    <x v="8"/>
  </r>
  <r>
    <x v="1655"/>
    <x v="0"/>
    <s v="Sao Paulo"/>
    <x v="0"/>
    <n v="1"/>
    <n v="1"/>
    <n v="104.28"/>
    <n v="1"/>
    <n v="0"/>
    <n v="5"/>
    <n v="0"/>
    <x v="0"/>
  </r>
  <r>
    <x v="1655"/>
    <x v="0"/>
    <s v="Sao Paulo"/>
    <x v="9"/>
    <n v="2"/>
    <n v="2"/>
    <n v="403.5"/>
    <n v="2"/>
    <n v="0"/>
    <n v="4.5"/>
    <n v="0"/>
    <x v="9"/>
  </r>
  <r>
    <x v="1655"/>
    <x v="0"/>
    <s v="Sao Paulo"/>
    <x v="10"/>
    <n v="1"/>
    <n v="1"/>
    <n v="386.33"/>
    <n v="1"/>
    <n v="0"/>
    <n v="5"/>
    <n v="0"/>
    <x v="10"/>
  </r>
  <r>
    <x v="1655"/>
    <x v="0"/>
    <s v="Sao Paulo"/>
    <x v="11"/>
    <n v="1"/>
    <n v="1"/>
    <n v="376.26"/>
    <n v="1"/>
    <n v="0"/>
    <n v="5"/>
    <n v="0"/>
    <x v="11"/>
  </r>
  <r>
    <x v="1655"/>
    <x v="0"/>
    <s v="Sao Paulo"/>
    <x v="12"/>
    <n v="2"/>
    <n v="2"/>
    <n v="453.04"/>
    <n v="2"/>
    <n v="0"/>
    <n v="4.5"/>
    <n v="0"/>
    <x v="12"/>
  </r>
  <r>
    <x v="1655"/>
    <x v="0"/>
    <s v="Sao Paulo"/>
    <x v="14"/>
    <n v="1"/>
    <n v="1"/>
    <n v="257.61"/>
    <n v="1"/>
    <n v="0"/>
    <n v="4"/>
    <n v="0"/>
    <x v="14"/>
  </r>
  <r>
    <x v="1655"/>
    <x v="0"/>
    <s v="Sao Paulo"/>
    <x v="18"/>
    <n v="1"/>
    <n v="2"/>
    <n v="324.98"/>
    <n v="1"/>
    <n v="1"/>
    <n v="1"/>
    <n v="1"/>
    <x v="18"/>
  </r>
  <r>
    <x v="1655"/>
    <x v="0"/>
    <s v="Sao Paulo"/>
    <x v="15"/>
    <n v="5"/>
    <n v="5"/>
    <n v="1044.57"/>
    <n v="5"/>
    <n v="0"/>
    <n v="4.8"/>
    <n v="0"/>
    <x v="15"/>
  </r>
  <r>
    <x v="1655"/>
    <x v="0"/>
    <s v="Sao Paulo"/>
    <x v="16"/>
    <n v="1"/>
    <n v="1"/>
    <n v="74.510000000000005"/>
    <n v="1"/>
    <n v="0"/>
    <n v="5"/>
    <n v="0"/>
    <x v="16"/>
  </r>
  <r>
    <x v="1656"/>
    <x v="0"/>
    <s v="Sao Paulo"/>
    <x v="4"/>
    <n v="1"/>
    <n v="1"/>
    <n v="412.21"/>
    <n v="1"/>
    <n v="0"/>
    <n v="5"/>
    <n v="0"/>
    <x v="4"/>
  </r>
  <r>
    <x v="1657"/>
    <x v="0"/>
    <s v="Ribeirao Preto"/>
    <x v="20"/>
    <n v="7"/>
    <n v="10"/>
    <n v="960.94"/>
    <n v="1"/>
    <n v="1"/>
    <n v="1.71"/>
    <n v="1"/>
    <x v="20"/>
  </r>
  <r>
    <x v="1657"/>
    <x v="0"/>
    <s v="Ribeirao Preto"/>
    <x v="2"/>
    <n v="11"/>
    <n v="13"/>
    <n v="688.53"/>
    <n v="11"/>
    <n v="0"/>
    <n v="3.55"/>
    <n v="0"/>
    <x v="2"/>
  </r>
  <r>
    <x v="1657"/>
    <x v="0"/>
    <s v="Ribeirao Preto"/>
    <x v="4"/>
    <n v="9"/>
    <n v="13"/>
    <n v="1446.02"/>
    <n v="9"/>
    <n v="2"/>
    <n v="3.22"/>
    <n v="0.22222222222222221"/>
    <x v="4"/>
  </r>
  <r>
    <x v="1657"/>
    <x v="0"/>
    <s v="Ribeirao Preto"/>
    <x v="5"/>
    <n v="14"/>
    <n v="19"/>
    <n v="1607.7"/>
    <n v="14"/>
    <n v="2"/>
    <n v="4.1500000000000004"/>
    <n v="0.14285714285714285"/>
    <x v="5"/>
  </r>
  <r>
    <x v="1657"/>
    <x v="0"/>
    <s v="Ribeirao Preto"/>
    <x v="6"/>
    <n v="16"/>
    <n v="21"/>
    <n v="1434.01"/>
    <n v="16"/>
    <n v="0"/>
    <n v="2.69"/>
    <n v="0"/>
    <x v="6"/>
  </r>
  <r>
    <x v="1657"/>
    <x v="0"/>
    <s v="Ribeirao Preto"/>
    <x v="7"/>
    <n v="13"/>
    <n v="16"/>
    <n v="1606.62"/>
    <n v="13"/>
    <n v="1"/>
    <n v="4.67"/>
    <n v="7.6923076923076927E-2"/>
    <x v="7"/>
  </r>
  <r>
    <x v="1657"/>
    <x v="0"/>
    <s v="Ribeirao Preto"/>
    <x v="8"/>
    <n v="19"/>
    <n v="24"/>
    <n v="2026.98"/>
    <n v="19"/>
    <n v="1"/>
    <n v="3.87"/>
    <n v="5.2631578947368418E-2"/>
    <x v="8"/>
  </r>
  <r>
    <x v="1657"/>
    <x v="0"/>
    <s v="Ribeirao Preto"/>
    <x v="0"/>
    <n v="11"/>
    <n v="19"/>
    <n v="2005.41"/>
    <n v="11"/>
    <n v="1"/>
    <n v="3.91"/>
    <n v="9.0909090909090912E-2"/>
    <x v="0"/>
  </r>
  <r>
    <x v="1657"/>
    <x v="0"/>
    <s v="Ribeirao Preto"/>
    <x v="1"/>
    <n v="25"/>
    <n v="35"/>
    <n v="2844.34"/>
    <n v="23"/>
    <n v="0"/>
    <n v="3.08"/>
    <n v="0"/>
    <x v="1"/>
  </r>
  <r>
    <x v="1657"/>
    <x v="0"/>
    <s v="Ribeirao Preto"/>
    <x v="9"/>
    <n v="49"/>
    <n v="57"/>
    <n v="4018.68"/>
    <n v="48"/>
    <n v="5"/>
    <n v="3.79"/>
    <n v="0.10416666666666667"/>
    <x v="9"/>
  </r>
  <r>
    <x v="1657"/>
    <x v="0"/>
    <s v="Ribeirao Preto"/>
    <x v="10"/>
    <n v="15"/>
    <n v="20"/>
    <n v="1132.42"/>
    <n v="15"/>
    <n v="0"/>
    <n v="4.13"/>
    <n v="0"/>
    <x v="10"/>
  </r>
  <r>
    <x v="1657"/>
    <x v="0"/>
    <s v="Ribeirao Preto"/>
    <x v="11"/>
    <n v="35"/>
    <n v="45"/>
    <n v="2676.51"/>
    <n v="35"/>
    <n v="1"/>
    <n v="4.29"/>
    <n v="2.8571428571428571E-2"/>
    <x v="11"/>
  </r>
  <r>
    <x v="1657"/>
    <x v="0"/>
    <s v="Ribeirao Preto"/>
    <x v="12"/>
    <n v="43"/>
    <n v="73"/>
    <n v="3184.51"/>
    <n v="41"/>
    <n v="8"/>
    <n v="3.14"/>
    <n v="0.1951219512195122"/>
    <x v="12"/>
  </r>
  <r>
    <x v="1657"/>
    <x v="0"/>
    <s v="Ribeirao Preto"/>
    <x v="13"/>
    <n v="31"/>
    <n v="45"/>
    <n v="2873.92"/>
    <n v="31"/>
    <n v="10"/>
    <n v="3.35"/>
    <n v="0.32258064516129031"/>
    <x v="13"/>
  </r>
  <r>
    <x v="1657"/>
    <x v="0"/>
    <s v="Ribeirao Preto"/>
    <x v="14"/>
    <n v="4"/>
    <n v="4"/>
    <n v="233.14"/>
    <n v="4"/>
    <n v="0"/>
    <n v="4.25"/>
    <n v="0"/>
    <x v="14"/>
  </r>
  <r>
    <x v="1657"/>
    <x v="0"/>
    <s v="Ribeirao Preto"/>
    <x v="18"/>
    <n v="8"/>
    <n v="8"/>
    <n v="471.74"/>
    <n v="7"/>
    <n v="0"/>
    <n v="4.13"/>
    <n v="0"/>
    <x v="18"/>
  </r>
  <r>
    <x v="1657"/>
    <x v="0"/>
    <s v="Ribeirao Preto"/>
    <x v="15"/>
    <n v="6"/>
    <n v="6"/>
    <n v="342.38"/>
    <n v="6"/>
    <n v="0"/>
    <n v="4.67"/>
    <n v="0"/>
    <x v="15"/>
  </r>
  <r>
    <x v="1658"/>
    <x v="0"/>
    <s v="Sao Paulo"/>
    <x v="18"/>
    <n v="1"/>
    <n v="1"/>
    <n v="118.26"/>
    <n v="1"/>
    <n v="0"/>
    <n v="5"/>
    <n v="0"/>
    <x v="18"/>
  </r>
  <r>
    <x v="1658"/>
    <x v="0"/>
    <s v="Sao Paulo"/>
    <x v="16"/>
    <n v="1"/>
    <n v="1"/>
    <n v="57.88"/>
    <n v="1"/>
    <n v="0"/>
    <n v="5"/>
    <n v="0"/>
    <x v="16"/>
  </r>
  <r>
    <x v="1659"/>
    <x v="12"/>
    <s v="Brasilia"/>
    <x v="14"/>
    <n v="3"/>
    <n v="3"/>
    <n v="272.2"/>
    <n v="3"/>
    <n v="0"/>
    <n v="4.67"/>
    <n v="0"/>
    <x v="14"/>
  </r>
  <r>
    <x v="1659"/>
    <x v="12"/>
    <s v="Brasilia"/>
    <x v="18"/>
    <n v="4"/>
    <n v="5"/>
    <n v="273.08999999999997"/>
    <n v="4"/>
    <n v="0"/>
    <n v="4.75"/>
    <n v="0"/>
    <x v="18"/>
  </r>
  <r>
    <x v="1659"/>
    <x v="12"/>
    <s v="Brasilia"/>
    <x v="15"/>
    <n v="2"/>
    <n v="2"/>
    <n v="234.78"/>
    <n v="2"/>
    <n v="0"/>
    <n v="4.5"/>
    <n v="0"/>
    <x v="15"/>
  </r>
  <r>
    <x v="1659"/>
    <x v="12"/>
    <s v="Brasilia"/>
    <x v="16"/>
    <n v="1"/>
    <n v="1"/>
    <n v="74.19"/>
    <n v="1"/>
    <n v="0"/>
    <n v="5"/>
    <n v="0"/>
    <x v="16"/>
  </r>
  <r>
    <x v="1660"/>
    <x v="0"/>
    <s v="Sao Paulo"/>
    <x v="15"/>
    <n v="2"/>
    <n v="2"/>
    <n v="274.31"/>
    <n v="2"/>
    <n v="0"/>
    <n v="2.5"/>
    <n v="0"/>
    <x v="15"/>
  </r>
  <r>
    <x v="1660"/>
    <x v="0"/>
    <s v="Sao Paulo"/>
    <x v="16"/>
    <n v="4"/>
    <n v="4"/>
    <n v="425.43"/>
    <n v="4"/>
    <n v="0"/>
    <n v="5"/>
    <n v="0"/>
    <x v="16"/>
  </r>
  <r>
    <x v="1661"/>
    <x v="0"/>
    <s v="Sao Paulo"/>
    <x v="20"/>
    <n v="4"/>
    <n v="5"/>
    <n v="213.98"/>
    <n v="4"/>
    <n v="0"/>
    <n v="3.25"/>
    <n v="0"/>
    <x v="20"/>
  </r>
  <r>
    <x v="1661"/>
    <x v="0"/>
    <s v="Sao Paulo"/>
    <x v="17"/>
    <n v="3"/>
    <n v="4"/>
    <n v="109.86"/>
    <n v="3"/>
    <n v="0"/>
    <n v="4.67"/>
    <n v="0"/>
    <x v="17"/>
  </r>
  <r>
    <x v="1661"/>
    <x v="0"/>
    <s v="Sao Paulo"/>
    <x v="2"/>
    <n v="9"/>
    <n v="10"/>
    <n v="291.19"/>
    <n v="8"/>
    <n v="2"/>
    <n v="3.56"/>
    <n v="0.25"/>
    <x v="2"/>
  </r>
  <r>
    <x v="1661"/>
    <x v="0"/>
    <s v="Sao Paulo"/>
    <x v="4"/>
    <n v="1"/>
    <n v="1"/>
    <n v="44.42"/>
    <n v="1"/>
    <n v="1"/>
    <n v="4"/>
    <n v="1"/>
    <x v="4"/>
  </r>
  <r>
    <x v="1662"/>
    <x v="0"/>
    <s v="Osasco"/>
    <x v="6"/>
    <n v="1"/>
    <n v="1"/>
    <n v="88.65"/>
    <n v="1"/>
    <n v="0"/>
    <n v="5"/>
    <n v="0"/>
    <x v="6"/>
  </r>
  <r>
    <x v="1662"/>
    <x v="0"/>
    <s v="Osasco"/>
    <x v="0"/>
    <n v="1"/>
    <n v="1"/>
    <n v="673.47"/>
    <n v="1"/>
    <n v="0"/>
    <n v="1"/>
    <n v="0"/>
    <x v="0"/>
  </r>
  <r>
    <x v="1662"/>
    <x v="0"/>
    <s v="Osasco"/>
    <x v="9"/>
    <n v="2"/>
    <n v="2"/>
    <n v="456.84"/>
    <n v="2"/>
    <n v="0"/>
    <n v="3"/>
    <n v="0"/>
    <x v="9"/>
  </r>
  <r>
    <x v="1662"/>
    <x v="0"/>
    <s v="Osasco"/>
    <x v="10"/>
    <n v="1"/>
    <n v="1"/>
    <n v="115.96"/>
    <n v="1"/>
    <n v="0"/>
    <m/>
    <n v="0"/>
    <x v="10"/>
  </r>
  <r>
    <x v="1662"/>
    <x v="0"/>
    <s v="Osasco"/>
    <x v="11"/>
    <n v="1"/>
    <n v="1"/>
    <n v="106.77"/>
    <n v="1"/>
    <n v="0"/>
    <n v="5"/>
    <n v="0"/>
    <x v="11"/>
  </r>
  <r>
    <x v="1662"/>
    <x v="0"/>
    <s v="Osasco"/>
    <x v="12"/>
    <n v="1"/>
    <n v="1"/>
    <n v="98.51"/>
    <n v="0"/>
    <n v="0"/>
    <n v="1"/>
    <m/>
    <x v="12"/>
  </r>
  <r>
    <x v="1663"/>
    <x v="0"/>
    <s v="Sao Paulo"/>
    <x v="12"/>
    <n v="2"/>
    <n v="5"/>
    <n v="235.25"/>
    <n v="2"/>
    <n v="0"/>
    <n v="4"/>
    <n v="0"/>
    <x v="12"/>
  </r>
  <r>
    <x v="1664"/>
    <x v="0"/>
    <s v="Maua/Sao Paulo"/>
    <x v="14"/>
    <n v="2"/>
    <n v="2"/>
    <n v="777.13"/>
    <n v="1"/>
    <n v="0"/>
    <n v="3"/>
    <n v="0"/>
    <x v="14"/>
  </r>
  <r>
    <x v="1665"/>
    <x v="4"/>
    <s v="Londrina"/>
    <x v="16"/>
    <n v="7"/>
    <n v="7"/>
    <n v="430.54"/>
    <n v="7"/>
    <n v="0"/>
    <n v="2.33"/>
    <n v="0"/>
    <x v="16"/>
  </r>
  <r>
    <x v="1665"/>
    <x v="4"/>
    <s v="Londrina"/>
    <x v="19"/>
    <n v="1"/>
    <n v="1"/>
    <n v="69.540000000000006"/>
    <n v="1"/>
    <n v="0"/>
    <n v="5"/>
    <n v="0"/>
    <x v="19"/>
  </r>
  <r>
    <x v="1666"/>
    <x v="5"/>
    <s v="Vassouras"/>
    <x v="18"/>
    <n v="3"/>
    <n v="4"/>
    <n v="433.56"/>
    <n v="3"/>
    <n v="0"/>
    <n v="3"/>
    <n v="0"/>
    <x v="18"/>
  </r>
  <r>
    <x v="1666"/>
    <x v="5"/>
    <s v="Vassouras"/>
    <x v="15"/>
    <n v="3"/>
    <n v="3"/>
    <n v="395.9"/>
    <n v="3"/>
    <n v="0"/>
    <n v="4.67"/>
    <n v="0"/>
    <x v="15"/>
  </r>
  <r>
    <x v="1666"/>
    <x v="5"/>
    <s v="Vassouras"/>
    <x v="16"/>
    <n v="1"/>
    <n v="1"/>
    <n v="87.48"/>
    <n v="1"/>
    <n v="0"/>
    <n v="5"/>
    <n v="0"/>
    <x v="16"/>
  </r>
  <r>
    <x v="1666"/>
    <x v="5"/>
    <s v="Vassouras"/>
    <x v="19"/>
    <n v="4"/>
    <n v="4"/>
    <n v="401.77"/>
    <n v="4"/>
    <n v="0"/>
    <n v="4.75"/>
    <n v="0"/>
    <x v="19"/>
  </r>
  <r>
    <x v="1667"/>
    <x v="0"/>
    <s v="Sao Paulo"/>
    <x v="10"/>
    <n v="4"/>
    <n v="4"/>
    <n v="267.56"/>
    <n v="4"/>
    <n v="0"/>
    <n v="4.75"/>
    <n v="0"/>
    <x v="10"/>
  </r>
  <r>
    <x v="1667"/>
    <x v="0"/>
    <s v="Sao Paulo"/>
    <x v="11"/>
    <n v="5"/>
    <n v="5"/>
    <n v="429.52"/>
    <n v="5"/>
    <n v="1"/>
    <n v="4.4000000000000004"/>
    <n v="0.2"/>
    <x v="11"/>
  </r>
  <r>
    <x v="1667"/>
    <x v="0"/>
    <s v="Sao Paulo"/>
    <x v="12"/>
    <n v="10"/>
    <n v="11"/>
    <n v="853.72"/>
    <n v="10"/>
    <n v="0"/>
    <n v="4.8"/>
    <n v="0"/>
    <x v="12"/>
  </r>
  <r>
    <x v="1667"/>
    <x v="0"/>
    <s v="Sao Paulo"/>
    <x v="13"/>
    <n v="11"/>
    <n v="11"/>
    <n v="911.57"/>
    <n v="11"/>
    <n v="3"/>
    <n v="4.3600000000000003"/>
    <n v="0.27272727272727271"/>
    <x v="13"/>
  </r>
  <r>
    <x v="1667"/>
    <x v="0"/>
    <s v="Sao Paulo"/>
    <x v="14"/>
    <n v="10"/>
    <n v="12"/>
    <n v="779.67"/>
    <n v="10"/>
    <n v="0"/>
    <n v="4.2"/>
    <n v="0"/>
    <x v="14"/>
  </r>
  <r>
    <x v="1667"/>
    <x v="0"/>
    <s v="Sao Paulo"/>
    <x v="18"/>
    <n v="5"/>
    <n v="8"/>
    <n v="602.9"/>
    <n v="5"/>
    <n v="0"/>
    <n v="4.2"/>
    <n v="0"/>
    <x v="18"/>
  </r>
  <r>
    <x v="1667"/>
    <x v="0"/>
    <s v="Sao Paulo"/>
    <x v="15"/>
    <n v="3"/>
    <n v="3"/>
    <n v="326.64999999999998"/>
    <n v="3"/>
    <n v="0"/>
    <n v="5"/>
    <n v="0"/>
    <x v="15"/>
  </r>
  <r>
    <x v="1667"/>
    <x v="0"/>
    <s v="Sao Paulo"/>
    <x v="16"/>
    <n v="8"/>
    <n v="8"/>
    <n v="892.73"/>
    <n v="8"/>
    <n v="0"/>
    <n v="4.25"/>
    <n v="0"/>
    <x v="16"/>
  </r>
  <r>
    <x v="1668"/>
    <x v="4"/>
    <s v="Sao  Jose Dos Pinhais"/>
    <x v="15"/>
    <n v="1"/>
    <n v="1"/>
    <n v="925.38"/>
    <n v="1"/>
    <n v="0"/>
    <n v="5"/>
    <n v="0"/>
    <x v="15"/>
  </r>
  <r>
    <x v="1668"/>
    <x v="4"/>
    <s v="Sao  Jose Dos Pinhais"/>
    <x v="19"/>
    <n v="1"/>
    <n v="1"/>
    <n v="957.42"/>
    <n v="1"/>
    <n v="0"/>
    <n v="5"/>
    <n v="0"/>
    <x v="19"/>
  </r>
  <r>
    <x v="1669"/>
    <x v="0"/>
    <s v="Jaci"/>
    <x v="0"/>
    <n v="1"/>
    <n v="2"/>
    <n v="627.66"/>
    <n v="1"/>
    <n v="0"/>
    <n v="5"/>
    <n v="0"/>
    <x v="0"/>
  </r>
  <r>
    <x v="1669"/>
    <x v="0"/>
    <s v="Jaci"/>
    <x v="9"/>
    <n v="1"/>
    <n v="1"/>
    <n v="102.38"/>
    <n v="1"/>
    <n v="1"/>
    <n v="5"/>
    <n v="1"/>
    <x v="9"/>
  </r>
  <r>
    <x v="1670"/>
    <x v="4"/>
    <s v="Curitiba"/>
    <x v="10"/>
    <n v="1"/>
    <n v="1"/>
    <n v="45.01"/>
    <n v="1"/>
    <n v="0"/>
    <n v="1"/>
    <n v="0"/>
    <x v="10"/>
  </r>
  <r>
    <x v="1670"/>
    <x v="4"/>
    <s v="Curitiba"/>
    <x v="11"/>
    <n v="1"/>
    <n v="1"/>
    <n v="54.6"/>
    <n v="1"/>
    <n v="0"/>
    <n v="5"/>
    <n v="0"/>
    <x v="11"/>
  </r>
  <r>
    <x v="1670"/>
    <x v="4"/>
    <s v="Curitiba"/>
    <x v="12"/>
    <n v="6"/>
    <n v="6"/>
    <n v="378.08"/>
    <n v="6"/>
    <n v="0"/>
    <n v="4.67"/>
    <n v="0"/>
    <x v="12"/>
  </r>
  <r>
    <x v="1670"/>
    <x v="4"/>
    <s v="Curitiba"/>
    <x v="13"/>
    <n v="1"/>
    <n v="1"/>
    <n v="72.62"/>
    <n v="1"/>
    <n v="0"/>
    <n v="5"/>
    <n v="0"/>
    <x v="13"/>
  </r>
  <r>
    <x v="1670"/>
    <x v="4"/>
    <s v="Curitiba"/>
    <x v="14"/>
    <n v="1"/>
    <n v="1"/>
    <n v="108.59"/>
    <n v="1"/>
    <n v="0"/>
    <n v="5"/>
    <n v="0"/>
    <x v="14"/>
  </r>
  <r>
    <x v="1670"/>
    <x v="4"/>
    <s v="Curitiba"/>
    <x v="18"/>
    <n v="1"/>
    <n v="1"/>
    <n v="54.28"/>
    <n v="1"/>
    <n v="0"/>
    <n v="5"/>
    <n v="0"/>
    <x v="18"/>
  </r>
  <r>
    <x v="1670"/>
    <x v="4"/>
    <s v="Curitiba"/>
    <x v="15"/>
    <n v="2"/>
    <n v="2"/>
    <n v="116.6"/>
    <n v="2"/>
    <n v="0"/>
    <n v="4"/>
    <n v="0"/>
    <x v="15"/>
  </r>
  <r>
    <x v="1670"/>
    <x v="4"/>
    <s v="Curitiba"/>
    <x v="16"/>
    <n v="3"/>
    <n v="3"/>
    <n v="730.25"/>
    <n v="3"/>
    <n v="0"/>
    <n v="5"/>
    <n v="0"/>
    <x v="16"/>
  </r>
  <r>
    <x v="1670"/>
    <x v="4"/>
    <s v="Curitiba"/>
    <x v="19"/>
    <n v="2"/>
    <n v="2"/>
    <n v="373.59"/>
    <n v="2"/>
    <n v="0"/>
    <n v="5"/>
    <n v="0"/>
    <x v="19"/>
  </r>
  <r>
    <x v="1671"/>
    <x v="0"/>
    <s v="Sao Paulo"/>
    <x v="20"/>
    <n v="1"/>
    <n v="1"/>
    <n v="40.950000000000003"/>
    <n v="1"/>
    <n v="0"/>
    <n v="2"/>
    <n v="0"/>
    <x v="20"/>
  </r>
  <r>
    <x v="1671"/>
    <x v="0"/>
    <s v="Sao Paulo"/>
    <x v="17"/>
    <n v="8"/>
    <n v="10"/>
    <n v="538.48"/>
    <n v="7"/>
    <n v="1"/>
    <n v="3.38"/>
    <n v="0.14285714285714285"/>
    <x v="17"/>
  </r>
  <r>
    <x v="1671"/>
    <x v="0"/>
    <s v="Sao Paulo"/>
    <x v="2"/>
    <n v="11"/>
    <n v="14"/>
    <n v="755.52"/>
    <n v="11"/>
    <n v="1"/>
    <n v="3.36"/>
    <n v="9.0909090909090912E-2"/>
    <x v="2"/>
  </r>
  <r>
    <x v="1671"/>
    <x v="0"/>
    <s v="Sao Paulo"/>
    <x v="3"/>
    <n v="17"/>
    <n v="25"/>
    <n v="1253.97"/>
    <n v="16"/>
    <n v="1"/>
    <n v="4.0599999999999996"/>
    <n v="6.25E-2"/>
    <x v="3"/>
  </r>
  <r>
    <x v="1671"/>
    <x v="0"/>
    <s v="Sao Paulo"/>
    <x v="4"/>
    <n v="7"/>
    <n v="8"/>
    <n v="462.62"/>
    <n v="7"/>
    <n v="0"/>
    <n v="3.29"/>
    <n v="0"/>
    <x v="4"/>
  </r>
  <r>
    <x v="1671"/>
    <x v="0"/>
    <s v="Sao Paulo"/>
    <x v="5"/>
    <n v="14"/>
    <n v="14"/>
    <n v="885.29"/>
    <n v="14"/>
    <n v="0"/>
    <n v="4.43"/>
    <n v="0"/>
    <x v="5"/>
  </r>
  <r>
    <x v="1671"/>
    <x v="0"/>
    <s v="Sao Paulo"/>
    <x v="6"/>
    <n v="13"/>
    <n v="17"/>
    <n v="803.47"/>
    <n v="13"/>
    <n v="0"/>
    <n v="3.46"/>
    <n v="0"/>
    <x v="6"/>
  </r>
  <r>
    <x v="1671"/>
    <x v="0"/>
    <s v="Sao Paulo"/>
    <x v="7"/>
    <n v="14"/>
    <n v="19"/>
    <n v="1052.25"/>
    <n v="14"/>
    <n v="0"/>
    <n v="4.6900000000000004"/>
    <n v="0"/>
    <x v="7"/>
  </r>
  <r>
    <x v="1671"/>
    <x v="0"/>
    <s v="Sao Paulo"/>
    <x v="8"/>
    <n v="11"/>
    <n v="17"/>
    <n v="832.05"/>
    <n v="11"/>
    <n v="1"/>
    <n v="4.6399999999999997"/>
    <n v="9.0909090909090912E-2"/>
    <x v="8"/>
  </r>
  <r>
    <x v="1671"/>
    <x v="0"/>
    <s v="Sao Paulo"/>
    <x v="0"/>
    <n v="6"/>
    <n v="6"/>
    <n v="332.15"/>
    <n v="6"/>
    <n v="0"/>
    <n v="3.33"/>
    <n v="0"/>
    <x v="0"/>
  </r>
  <r>
    <x v="1671"/>
    <x v="0"/>
    <s v="Sao Paulo"/>
    <x v="1"/>
    <n v="7"/>
    <n v="11"/>
    <n v="424.17"/>
    <n v="7"/>
    <n v="0"/>
    <n v="4.29"/>
    <n v="0"/>
    <x v="1"/>
  </r>
  <r>
    <x v="1671"/>
    <x v="0"/>
    <s v="Sao Paulo"/>
    <x v="9"/>
    <n v="12"/>
    <n v="17"/>
    <n v="694.95"/>
    <n v="11"/>
    <n v="0"/>
    <n v="3.83"/>
    <n v="0"/>
    <x v="9"/>
  </r>
  <r>
    <x v="1671"/>
    <x v="0"/>
    <s v="Sao Paulo"/>
    <x v="10"/>
    <n v="6"/>
    <n v="10"/>
    <n v="395.49"/>
    <n v="5"/>
    <n v="0"/>
    <n v="2.83"/>
    <n v="0"/>
    <x v="10"/>
  </r>
  <r>
    <x v="1671"/>
    <x v="0"/>
    <s v="Sao Paulo"/>
    <x v="12"/>
    <n v="3"/>
    <n v="4"/>
    <n v="114.98"/>
    <n v="3"/>
    <n v="0"/>
    <n v="3.33"/>
    <n v="0"/>
    <x v="12"/>
  </r>
  <r>
    <x v="1672"/>
    <x v="4"/>
    <s v="Curitiba"/>
    <x v="6"/>
    <n v="1"/>
    <n v="1"/>
    <n v="92.37"/>
    <n v="1"/>
    <n v="0"/>
    <n v="4"/>
    <n v="0"/>
    <x v="6"/>
  </r>
  <r>
    <x v="1672"/>
    <x v="4"/>
    <s v="Curitiba"/>
    <x v="8"/>
    <n v="2"/>
    <n v="2"/>
    <n v="204.88"/>
    <n v="2"/>
    <n v="1"/>
    <n v="2"/>
    <n v="0.5"/>
    <x v="8"/>
  </r>
  <r>
    <x v="1672"/>
    <x v="4"/>
    <s v="Curitiba"/>
    <x v="9"/>
    <n v="1"/>
    <n v="1"/>
    <n v="71.14"/>
    <n v="1"/>
    <n v="1"/>
    <n v="1"/>
    <n v="1"/>
    <x v="9"/>
  </r>
  <r>
    <x v="1672"/>
    <x v="4"/>
    <s v="Curitiba"/>
    <x v="14"/>
    <n v="1"/>
    <n v="1"/>
    <n v="97.54"/>
    <n v="1"/>
    <n v="0"/>
    <n v="5"/>
    <n v="0"/>
    <x v="14"/>
  </r>
  <r>
    <x v="1672"/>
    <x v="4"/>
    <s v="Curitiba"/>
    <x v="15"/>
    <n v="1"/>
    <n v="1"/>
    <n v="480.33"/>
    <n v="1"/>
    <n v="0"/>
    <n v="5"/>
    <n v="0"/>
    <x v="15"/>
  </r>
  <r>
    <x v="1673"/>
    <x v="0"/>
    <s v="Sao Paulo"/>
    <x v="15"/>
    <n v="2"/>
    <n v="3"/>
    <n v="944.83"/>
    <n v="2"/>
    <n v="0"/>
    <n v="3"/>
    <n v="0"/>
    <x v="15"/>
  </r>
  <r>
    <x v="1673"/>
    <x v="0"/>
    <s v="Sao Paulo"/>
    <x v="19"/>
    <n v="1"/>
    <n v="1"/>
    <n v="113.66"/>
    <n v="1"/>
    <n v="0"/>
    <n v="1"/>
    <n v="0"/>
    <x v="19"/>
  </r>
  <r>
    <x v="1674"/>
    <x v="0"/>
    <s v="Presidente Prudente"/>
    <x v="14"/>
    <n v="10"/>
    <n v="13"/>
    <n v="1186.79"/>
    <n v="10"/>
    <n v="1"/>
    <n v="3.78"/>
    <n v="0.1"/>
    <x v="14"/>
  </r>
  <r>
    <x v="1674"/>
    <x v="0"/>
    <s v="Presidente Prudente"/>
    <x v="18"/>
    <n v="26"/>
    <n v="30"/>
    <n v="2611.17"/>
    <n v="26"/>
    <n v="1"/>
    <n v="4.08"/>
    <n v="3.8461538461538464E-2"/>
    <x v="18"/>
  </r>
  <r>
    <x v="1674"/>
    <x v="0"/>
    <s v="Presidente Prudente"/>
    <x v="15"/>
    <n v="13"/>
    <n v="14"/>
    <n v="1237.5"/>
    <n v="13"/>
    <n v="0"/>
    <n v="4.8499999999999996"/>
    <n v="0"/>
    <x v="15"/>
  </r>
  <r>
    <x v="1674"/>
    <x v="0"/>
    <s v="Presidente Prudente"/>
    <x v="16"/>
    <n v="17"/>
    <n v="18"/>
    <n v="1534.03"/>
    <n v="17"/>
    <n v="0"/>
    <n v="3.76"/>
    <n v="0"/>
    <x v="16"/>
  </r>
  <r>
    <x v="1674"/>
    <x v="0"/>
    <s v="Presidente Prudente"/>
    <x v="19"/>
    <n v="29"/>
    <n v="31"/>
    <n v="2950.62"/>
    <n v="29"/>
    <n v="0"/>
    <n v="4.38"/>
    <n v="0"/>
    <x v="19"/>
  </r>
  <r>
    <x v="1675"/>
    <x v="4"/>
    <s v="Curitiba"/>
    <x v="17"/>
    <n v="7"/>
    <n v="8"/>
    <n v="1641.04"/>
    <n v="2"/>
    <n v="0"/>
    <n v="2.29"/>
    <n v="0"/>
    <x v="17"/>
  </r>
  <r>
    <x v="1675"/>
    <x v="4"/>
    <s v="Curitiba"/>
    <x v="2"/>
    <n v="4"/>
    <n v="4"/>
    <n v="498.77"/>
    <n v="4"/>
    <n v="0"/>
    <n v="4.5"/>
    <n v="0"/>
    <x v="2"/>
  </r>
  <r>
    <x v="1675"/>
    <x v="4"/>
    <s v="Curitiba"/>
    <x v="3"/>
    <n v="2"/>
    <n v="2"/>
    <n v="715.31"/>
    <n v="0"/>
    <n v="0"/>
    <n v="1"/>
    <m/>
    <x v="3"/>
  </r>
  <r>
    <x v="1676"/>
    <x v="0"/>
    <s v="Sao Caetano Do Sul"/>
    <x v="16"/>
    <n v="1"/>
    <n v="1"/>
    <n v="135.28"/>
    <n v="1"/>
    <n v="0"/>
    <n v="5"/>
    <n v="0"/>
    <x v="16"/>
  </r>
  <r>
    <x v="1676"/>
    <x v="0"/>
    <s v="Sao Caetano Do Sul"/>
    <x v="19"/>
    <n v="1"/>
    <n v="2"/>
    <n v="123.26"/>
    <n v="1"/>
    <n v="0"/>
    <n v="4"/>
    <n v="0"/>
    <x v="19"/>
  </r>
  <r>
    <x v="1677"/>
    <x v="3"/>
    <s v="Contagem"/>
    <x v="12"/>
    <n v="2"/>
    <n v="2"/>
    <n v="549.20000000000005"/>
    <n v="2"/>
    <n v="0"/>
    <n v="4.5"/>
    <n v="0"/>
    <x v="12"/>
  </r>
  <r>
    <x v="1677"/>
    <x v="3"/>
    <s v="Contagem"/>
    <x v="14"/>
    <n v="3"/>
    <n v="4"/>
    <n v="243.71"/>
    <n v="3"/>
    <n v="0"/>
    <n v="4.67"/>
    <n v="0"/>
    <x v="14"/>
  </r>
  <r>
    <x v="1677"/>
    <x v="3"/>
    <s v="Contagem"/>
    <x v="16"/>
    <n v="2"/>
    <n v="2"/>
    <n v="567.70000000000005"/>
    <n v="2"/>
    <n v="0"/>
    <n v="5"/>
    <n v="0"/>
    <x v="16"/>
  </r>
  <r>
    <x v="1677"/>
    <x v="3"/>
    <s v="Contagem"/>
    <x v="19"/>
    <n v="1"/>
    <n v="1"/>
    <n v="36.33"/>
    <n v="1"/>
    <n v="0"/>
    <n v="5"/>
    <n v="0"/>
    <x v="19"/>
  </r>
  <r>
    <x v="1678"/>
    <x v="2"/>
    <s v="Goiania"/>
    <x v="1"/>
    <n v="1"/>
    <n v="1"/>
    <n v="196.63"/>
    <n v="1"/>
    <n v="0"/>
    <n v="5"/>
    <n v="0"/>
    <x v="1"/>
  </r>
  <r>
    <x v="1678"/>
    <x v="2"/>
    <s v="Goiania"/>
    <x v="9"/>
    <n v="2"/>
    <n v="2"/>
    <n v="195.24"/>
    <n v="2"/>
    <n v="0"/>
    <n v="4.5"/>
    <n v="0"/>
    <x v="9"/>
  </r>
  <r>
    <x v="1678"/>
    <x v="2"/>
    <s v="Goiania"/>
    <x v="10"/>
    <n v="4"/>
    <n v="5"/>
    <n v="512.88"/>
    <n v="4"/>
    <n v="0"/>
    <n v="3.25"/>
    <n v="0"/>
    <x v="10"/>
  </r>
  <r>
    <x v="1678"/>
    <x v="2"/>
    <s v="Goiania"/>
    <x v="11"/>
    <n v="2"/>
    <n v="4"/>
    <n v="766.07"/>
    <n v="2"/>
    <n v="0"/>
    <n v="4"/>
    <n v="0"/>
    <x v="11"/>
  </r>
  <r>
    <x v="1678"/>
    <x v="2"/>
    <s v="Goiania"/>
    <x v="12"/>
    <n v="1"/>
    <n v="1"/>
    <n v="66.63"/>
    <n v="1"/>
    <n v="0"/>
    <n v="5"/>
    <n v="0"/>
    <x v="12"/>
  </r>
  <r>
    <x v="1678"/>
    <x v="2"/>
    <s v="Goiania"/>
    <x v="13"/>
    <n v="2"/>
    <n v="4"/>
    <n v="143.22"/>
    <n v="2"/>
    <n v="0"/>
    <n v="4"/>
    <n v="0"/>
    <x v="13"/>
  </r>
  <r>
    <x v="1678"/>
    <x v="2"/>
    <s v="Goiania"/>
    <x v="14"/>
    <n v="2"/>
    <n v="3"/>
    <n v="340.79"/>
    <n v="2"/>
    <n v="0"/>
    <n v="5"/>
    <n v="0"/>
    <x v="14"/>
  </r>
  <r>
    <x v="1678"/>
    <x v="2"/>
    <s v="Goiania"/>
    <x v="18"/>
    <n v="1"/>
    <n v="1"/>
    <n v="126.9"/>
    <n v="1"/>
    <n v="0"/>
    <n v="3"/>
    <n v="0"/>
    <x v="18"/>
  </r>
  <r>
    <x v="1678"/>
    <x v="2"/>
    <s v="Goiania"/>
    <x v="15"/>
    <n v="4"/>
    <n v="4"/>
    <n v="788.81"/>
    <n v="4"/>
    <n v="0"/>
    <n v="4.5"/>
    <n v="0"/>
    <x v="15"/>
  </r>
  <r>
    <x v="1678"/>
    <x v="2"/>
    <s v="Goiania"/>
    <x v="19"/>
    <n v="1"/>
    <n v="1"/>
    <n v="73.22"/>
    <n v="1"/>
    <n v="0"/>
    <n v="5"/>
    <n v="0"/>
    <x v="19"/>
  </r>
  <r>
    <x v="1679"/>
    <x v="7"/>
    <s v="Navegantes"/>
    <x v="9"/>
    <n v="8"/>
    <n v="8"/>
    <n v="2619.59"/>
    <n v="8"/>
    <n v="0"/>
    <n v="4.63"/>
    <n v="0"/>
    <x v="9"/>
  </r>
  <r>
    <x v="1679"/>
    <x v="7"/>
    <s v="Navegantes"/>
    <x v="10"/>
    <n v="7"/>
    <n v="7"/>
    <n v="2358.8200000000002"/>
    <n v="7"/>
    <n v="0"/>
    <n v="5"/>
    <n v="0"/>
    <x v="10"/>
  </r>
  <r>
    <x v="1679"/>
    <x v="7"/>
    <s v="Navegantes"/>
    <x v="11"/>
    <n v="6"/>
    <n v="6"/>
    <n v="2856.5"/>
    <n v="6"/>
    <n v="0"/>
    <n v="4"/>
    <n v="0"/>
    <x v="11"/>
  </r>
  <r>
    <x v="1679"/>
    <x v="7"/>
    <s v="Navegantes"/>
    <x v="12"/>
    <n v="7"/>
    <n v="7"/>
    <n v="2246.4"/>
    <n v="7"/>
    <n v="0"/>
    <n v="3.29"/>
    <n v="0"/>
    <x v="12"/>
  </r>
  <r>
    <x v="1679"/>
    <x v="7"/>
    <s v="Navegantes"/>
    <x v="13"/>
    <n v="5"/>
    <n v="5"/>
    <n v="828.09"/>
    <n v="5"/>
    <n v="0"/>
    <n v="4.8"/>
    <n v="0"/>
    <x v="13"/>
  </r>
  <r>
    <x v="1679"/>
    <x v="7"/>
    <s v="Navegantes"/>
    <x v="14"/>
    <n v="7"/>
    <n v="7"/>
    <n v="881.34"/>
    <n v="7"/>
    <n v="0"/>
    <n v="5"/>
    <n v="0"/>
    <x v="14"/>
  </r>
  <r>
    <x v="1679"/>
    <x v="7"/>
    <s v="Navegantes"/>
    <x v="18"/>
    <n v="7"/>
    <n v="7"/>
    <n v="2250.48"/>
    <n v="7"/>
    <n v="0"/>
    <n v="4.1399999999999997"/>
    <n v="0"/>
    <x v="18"/>
  </r>
  <r>
    <x v="1679"/>
    <x v="7"/>
    <s v="Navegantes"/>
    <x v="15"/>
    <n v="4"/>
    <n v="4"/>
    <n v="1155.72"/>
    <n v="4"/>
    <n v="0"/>
    <n v="4.75"/>
    <n v="0"/>
    <x v="15"/>
  </r>
  <r>
    <x v="1679"/>
    <x v="7"/>
    <s v="Navegantes"/>
    <x v="16"/>
    <n v="6"/>
    <n v="6"/>
    <n v="1093.48"/>
    <n v="6"/>
    <n v="0"/>
    <n v="4.67"/>
    <n v="0"/>
    <x v="16"/>
  </r>
  <r>
    <x v="1679"/>
    <x v="7"/>
    <s v="Navegantes"/>
    <x v="19"/>
    <n v="8"/>
    <n v="8"/>
    <n v="1475.92"/>
    <n v="8"/>
    <n v="0"/>
    <n v="4.38"/>
    <n v="0"/>
    <x v="19"/>
  </r>
  <r>
    <x v="1680"/>
    <x v="0"/>
    <s v="Igaracu Do Tiete"/>
    <x v="20"/>
    <n v="1"/>
    <n v="1"/>
    <n v="91.16"/>
    <n v="1"/>
    <n v="0"/>
    <n v="3"/>
    <n v="0"/>
    <x v="20"/>
  </r>
  <r>
    <x v="1681"/>
    <x v="0"/>
    <s v="Goioere"/>
    <x v="18"/>
    <n v="1"/>
    <n v="1"/>
    <n v="54.98"/>
    <n v="1"/>
    <n v="0"/>
    <n v="5"/>
    <n v="0"/>
    <x v="18"/>
  </r>
  <r>
    <x v="1682"/>
    <x v="5"/>
    <s v="Sao Goncalo"/>
    <x v="8"/>
    <n v="1"/>
    <n v="1"/>
    <n v="65.78"/>
    <n v="1"/>
    <n v="0"/>
    <n v="5"/>
    <n v="0"/>
    <x v="8"/>
  </r>
  <r>
    <x v="1682"/>
    <x v="5"/>
    <s v="Sao Goncalo"/>
    <x v="0"/>
    <n v="2"/>
    <n v="3"/>
    <n v="418.73"/>
    <n v="2"/>
    <n v="0"/>
    <n v="4"/>
    <n v="0"/>
    <x v="0"/>
  </r>
  <r>
    <x v="1682"/>
    <x v="5"/>
    <s v="Sao Goncalo"/>
    <x v="1"/>
    <n v="1"/>
    <n v="1"/>
    <n v="178.03"/>
    <n v="1"/>
    <n v="0"/>
    <n v="5"/>
    <n v="0"/>
    <x v="1"/>
  </r>
  <r>
    <x v="1682"/>
    <x v="5"/>
    <s v="Sao Goncalo"/>
    <x v="9"/>
    <n v="3"/>
    <n v="6"/>
    <n v="328.9"/>
    <n v="3"/>
    <n v="1"/>
    <n v="2.33"/>
    <n v="0.33333333333333331"/>
    <x v="9"/>
  </r>
  <r>
    <x v="1682"/>
    <x v="5"/>
    <s v="Sao Goncalo"/>
    <x v="10"/>
    <n v="1"/>
    <n v="1"/>
    <n v="83.14"/>
    <n v="1"/>
    <n v="1"/>
    <n v="1"/>
    <n v="1"/>
    <x v="10"/>
  </r>
  <r>
    <x v="1682"/>
    <x v="5"/>
    <s v="Sao Goncalo"/>
    <x v="11"/>
    <n v="2"/>
    <n v="2"/>
    <n v="177.25"/>
    <n v="2"/>
    <n v="0"/>
    <n v="5"/>
    <n v="0"/>
    <x v="11"/>
  </r>
  <r>
    <x v="1682"/>
    <x v="5"/>
    <s v="Sao Goncalo"/>
    <x v="12"/>
    <n v="3"/>
    <n v="4"/>
    <n v="314.67"/>
    <n v="3"/>
    <n v="0"/>
    <n v="4"/>
    <n v="0"/>
    <x v="12"/>
  </r>
  <r>
    <x v="1682"/>
    <x v="5"/>
    <s v="Sao Goncalo"/>
    <x v="13"/>
    <n v="5"/>
    <n v="6"/>
    <n v="762.93"/>
    <n v="5"/>
    <n v="0"/>
    <n v="5"/>
    <n v="0"/>
    <x v="13"/>
  </r>
  <r>
    <x v="1682"/>
    <x v="5"/>
    <s v="Sao Goncalo"/>
    <x v="14"/>
    <n v="3"/>
    <n v="9"/>
    <n v="482.76"/>
    <n v="3"/>
    <n v="0"/>
    <n v="4.33"/>
    <n v="0"/>
    <x v="14"/>
  </r>
  <r>
    <x v="1682"/>
    <x v="5"/>
    <s v="Sao Goncalo"/>
    <x v="18"/>
    <n v="2"/>
    <n v="3"/>
    <n v="141.63999999999999"/>
    <n v="2"/>
    <n v="0"/>
    <n v="5"/>
    <n v="0"/>
    <x v="18"/>
  </r>
  <r>
    <x v="1682"/>
    <x v="5"/>
    <s v="Sao Goncalo"/>
    <x v="15"/>
    <n v="2"/>
    <n v="3"/>
    <n v="480.12"/>
    <n v="2"/>
    <n v="0"/>
    <n v="3"/>
    <n v="0"/>
    <x v="15"/>
  </r>
  <r>
    <x v="1682"/>
    <x v="5"/>
    <s v="Sao Goncalo"/>
    <x v="16"/>
    <n v="4"/>
    <n v="6"/>
    <n v="902.31"/>
    <n v="4"/>
    <n v="0"/>
    <n v="4.75"/>
    <n v="0"/>
    <x v="16"/>
  </r>
  <r>
    <x v="1683"/>
    <x v="0"/>
    <s v="Sao Jose Dos Campos"/>
    <x v="2"/>
    <n v="2"/>
    <n v="2"/>
    <n v="98.54"/>
    <n v="2"/>
    <n v="1"/>
    <n v="3"/>
    <n v="0.5"/>
    <x v="2"/>
  </r>
  <r>
    <x v="1683"/>
    <x v="0"/>
    <s v="Sao Jose Dos Campos"/>
    <x v="3"/>
    <n v="5"/>
    <n v="5"/>
    <n v="478.96"/>
    <n v="5"/>
    <n v="0"/>
    <n v="4.4000000000000004"/>
    <n v="0"/>
    <x v="3"/>
  </r>
  <r>
    <x v="1683"/>
    <x v="0"/>
    <s v="Sao Jose Dos Campos"/>
    <x v="4"/>
    <n v="3"/>
    <n v="3"/>
    <n v="219.31"/>
    <n v="3"/>
    <n v="0"/>
    <n v="4.33"/>
    <n v="0"/>
    <x v="4"/>
  </r>
  <r>
    <x v="1683"/>
    <x v="0"/>
    <s v="Sao Jose Dos Campos"/>
    <x v="5"/>
    <n v="3"/>
    <n v="3"/>
    <n v="404.66"/>
    <n v="3"/>
    <n v="0"/>
    <n v="4.67"/>
    <n v="0"/>
    <x v="5"/>
  </r>
  <r>
    <x v="1683"/>
    <x v="0"/>
    <s v="Sao Jose Dos Campos"/>
    <x v="6"/>
    <n v="3"/>
    <n v="3"/>
    <n v="219.17"/>
    <n v="3"/>
    <n v="1"/>
    <n v="4.67"/>
    <n v="0.33333333333333331"/>
    <x v="6"/>
  </r>
  <r>
    <x v="1683"/>
    <x v="0"/>
    <s v="Sao Jose Dos Campos"/>
    <x v="7"/>
    <n v="1"/>
    <n v="1"/>
    <n v="34.15"/>
    <n v="1"/>
    <n v="0"/>
    <n v="5"/>
    <n v="0"/>
    <x v="7"/>
  </r>
  <r>
    <x v="1683"/>
    <x v="0"/>
    <s v="Sao Jose Dos Campos"/>
    <x v="8"/>
    <n v="10"/>
    <n v="10"/>
    <n v="685.1"/>
    <n v="9"/>
    <n v="0"/>
    <n v="4.3"/>
    <n v="0"/>
    <x v="8"/>
  </r>
  <r>
    <x v="1683"/>
    <x v="0"/>
    <s v="Sao Jose Dos Campos"/>
    <x v="0"/>
    <n v="30"/>
    <n v="30"/>
    <n v="2808.5"/>
    <n v="30"/>
    <n v="1"/>
    <n v="4"/>
    <n v="3.3333333333333333E-2"/>
    <x v="0"/>
  </r>
  <r>
    <x v="1683"/>
    <x v="0"/>
    <s v="Sao Jose Dos Campos"/>
    <x v="1"/>
    <n v="19"/>
    <n v="19"/>
    <n v="1573.16"/>
    <n v="19"/>
    <n v="0"/>
    <n v="4.42"/>
    <n v="0"/>
    <x v="1"/>
  </r>
  <r>
    <x v="1683"/>
    <x v="0"/>
    <s v="Sao Jose Dos Campos"/>
    <x v="9"/>
    <n v="9"/>
    <n v="11"/>
    <n v="700.28"/>
    <n v="8"/>
    <n v="1"/>
    <n v="3.22"/>
    <n v="0.125"/>
    <x v="9"/>
  </r>
  <r>
    <x v="1683"/>
    <x v="0"/>
    <s v="Sao Jose Dos Campos"/>
    <x v="10"/>
    <n v="12"/>
    <n v="13"/>
    <n v="957.85"/>
    <n v="12"/>
    <n v="0"/>
    <n v="4.17"/>
    <n v="0"/>
    <x v="10"/>
  </r>
  <r>
    <x v="1683"/>
    <x v="0"/>
    <s v="Sao Jose Dos Campos"/>
    <x v="11"/>
    <n v="10"/>
    <n v="16"/>
    <n v="962.43"/>
    <n v="10"/>
    <n v="0"/>
    <n v="4"/>
    <n v="0"/>
    <x v="11"/>
  </r>
  <r>
    <x v="1683"/>
    <x v="0"/>
    <s v="Sao Jose Dos Campos"/>
    <x v="12"/>
    <n v="9"/>
    <n v="11"/>
    <n v="792.47"/>
    <n v="9"/>
    <n v="6"/>
    <n v="3.13"/>
    <n v="0.66666666666666663"/>
    <x v="12"/>
  </r>
  <r>
    <x v="1683"/>
    <x v="0"/>
    <s v="Sao Jose Dos Campos"/>
    <x v="13"/>
    <n v="9"/>
    <n v="9"/>
    <n v="677.48"/>
    <n v="8"/>
    <n v="4"/>
    <n v="2.44"/>
    <n v="0.5"/>
    <x v="13"/>
  </r>
  <r>
    <x v="1683"/>
    <x v="0"/>
    <s v="Sao Jose Dos Campos"/>
    <x v="14"/>
    <n v="6"/>
    <n v="6"/>
    <n v="298.69"/>
    <n v="6"/>
    <n v="1"/>
    <n v="4.17"/>
    <n v="0.16666666666666666"/>
    <x v="14"/>
  </r>
  <r>
    <x v="1683"/>
    <x v="0"/>
    <s v="Sao Jose Dos Campos"/>
    <x v="18"/>
    <n v="4"/>
    <n v="4"/>
    <n v="276.47000000000003"/>
    <n v="4"/>
    <n v="0"/>
    <n v="4.5"/>
    <n v="0"/>
    <x v="18"/>
  </r>
  <r>
    <x v="1683"/>
    <x v="0"/>
    <s v="Sao Jose Dos Campos"/>
    <x v="15"/>
    <n v="2"/>
    <n v="2"/>
    <n v="351.87"/>
    <n v="2"/>
    <n v="0"/>
    <n v="3.5"/>
    <n v="0"/>
    <x v="15"/>
  </r>
  <r>
    <x v="1683"/>
    <x v="0"/>
    <s v="Sao Jose Dos Campos"/>
    <x v="16"/>
    <n v="5"/>
    <n v="6"/>
    <n v="324.79000000000002"/>
    <n v="5"/>
    <n v="0"/>
    <n v="4.8"/>
    <n v="0"/>
    <x v="16"/>
  </r>
  <r>
    <x v="1684"/>
    <x v="4"/>
    <s v="Fazenda Rio Grande"/>
    <x v="13"/>
    <n v="1"/>
    <n v="1"/>
    <n v="159.72999999999999"/>
    <n v="1"/>
    <n v="0"/>
    <n v="5"/>
    <n v="0"/>
    <x v="13"/>
  </r>
  <r>
    <x v="1684"/>
    <x v="4"/>
    <s v="Fazenda Rio Grande"/>
    <x v="18"/>
    <n v="1"/>
    <n v="1"/>
    <n v="71.38"/>
    <n v="1"/>
    <n v="0"/>
    <n v="5"/>
    <n v="0"/>
    <x v="18"/>
  </r>
  <r>
    <x v="1684"/>
    <x v="4"/>
    <s v="Fazenda Rio Grande"/>
    <x v="15"/>
    <n v="1"/>
    <n v="2"/>
    <n v="102.84"/>
    <n v="1"/>
    <n v="0"/>
    <n v="5"/>
    <n v="0"/>
    <x v="15"/>
  </r>
  <r>
    <x v="1684"/>
    <x v="4"/>
    <s v="Fazenda Rio Grande"/>
    <x v="16"/>
    <n v="1"/>
    <n v="2"/>
    <n v="104"/>
    <n v="1"/>
    <n v="0"/>
    <n v="5"/>
    <n v="0"/>
    <x v="16"/>
  </r>
  <r>
    <x v="1684"/>
    <x v="4"/>
    <s v="Fazenda Rio Grande"/>
    <x v="19"/>
    <n v="2"/>
    <n v="3"/>
    <n v="205.37"/>
    <n v="2"/>
    <n v="0"/>
    <n v="4.5"/>
    <n v="0"/>
    <x v="19"/>
  </r>
  <r>
    <x v="1685"/>
    <x v="0"/>
    <s v="Sao Paulo"/>
    <x v="1"/>
    <n v="4"/>
    <n v="6"/>
    <n v="181.78"/>
    <n v="4"/>
    <n v="0"/>
    <n v="4.5"/>
    <n v="0"/>
    <x v="1"/>
  </r>
  <r>
    <x v="1685"/>
    <x v="0"/>
    <s v="Sao Paulo"/>
    <x v="9"/>
    <n v="65"/>
    <n v="69"/>
    <n v="2207.86"/>
    <n v="64"/>
    <n v="9"/>
    <n v="4.09"/>
    <n v="0.140625"/>
    <x v="9"/>
  </r>
  <r>
    <x v="1685"/>
    <x v="0"/>
    <s v="Sao Paulo"/>
    <x v="10"/>
    <n v="88"/>
    <n v="98"/>
    <n v="3213.92"/>
    <n v="88"/>
    <n v="6"/>
    <n v="3.89"/>
    <n v="6.8181818181818177E-2"/>
    <x v="10"/>
  </r>
  <r>
    <x v="1685"/>
    <x v="0"/>
    <s v="Sao Paulo"/>
    <x v="11"/>
    <n v="170"/>
    <n v="184"/>
    <n v="5736.17"/>
    <n v="166"/>
    <n v="3"/>
    <n v="4.08"/>
    <n v="1.8072289156626505E-2"/>
    <x v="11"/>
  </r>
  <r>
    <x v="1685"/>
    <x v="0"/>
    <s v="Sao Paulo"/>
    <x v="12"/>
    <n v="165"/>
    <n v="183"/>
    <n v="5547.99"/>
    <n v="165"/>
    <n v="31"/>
    <n v="3.91"/>
    <n v="0.18787878787878787"/>
    <x v="12"/>
  </r>
  <r>
    <x v="1685"/>
    <x v="0"/>
    <s v="Sao Paulo"/>
    <x v="13"/>
    <n v="141"/>
    <n v="151"/>
    <n v="4781.87"/>
    <n v="136"/>
    <n v="24"/>
    <n v="3.89"/>
    <n v="0.17647058823529413"/>
    <x v="13"/>
  </r>
  <r>
    <x v="1685"/>
    <x v="0"/>
    <s v="Sao Paulo"/>
    <x v="14"/>
    <n v="114"/>
    <n v="118"/>
    <n v="3820.46"/>
    <n v="113"/>
    <n v="6"/>
    <n v="4.16"/>
    <n v="5.3097345132743362E-2"/>
    <x v="14"/>
  </r>
  <r>
    <x v="1685"/>
    <x v="0"/>
    <s v="Sao Paulo"/>
    <x v="18"/>
    <n v="84"/>
    <n v="86"/>
    <n v="2435.29"/>
    <n v="83"/>
    <n v="1"/>
    <n v="4.3099999999999996"/>
    <n v="1.2048192771084338E-2"/>
    <x v="18"/>
  </r>
  <r>
    <x v="1685"/>
    <x v="0"/>
    <s v="Sao Paulo"/>
    <x v="15"/>
    <n v="69"/>
    <n v="75"/>
    <n v="2119.0700000000002"/>
    <n v="69"/>
    <n v="0"/>
    <n v="4.54"/>
    <n v="0"/>
    <x v="15"/>
  </r>
  <r>
    <x v="1685"/>
    <x v="0"/>
    <s v="Sao Paulo"/>
    <x v="16"/>
    <n v="35"/>
    <n v="38"/>
    <n v="1143.9100000000001"/>
    <n v="34"/>
    <n v="1"/>
    <n v="4.18"/>
    <n v="2.9411764705882353E-2"/>
    <x v="16"/>
  </r>
  <r>
    <x v="1685"/>
    <x v="0"/>
    <s v="Sao Paulo"/>
    <x v="19"/>
    <n v="8"/>
    <n v="10"/>
    <n v="503.73"/>
    <n v="8"/>
    <n v="0"/>
    <n v="4.38"/>
    <n v="0"/>
    <x v="19"/>
  </r>
  <r>
    <x v="1686"/>
    <x v="0"/>
    <s v="Osasco"/>
    <x v="18"/>
    <n v="1"/>
    <n v="1"/>
    <n v="188.92"/>
    <n v="1"/>
    <n v="0"/>
    <n v="5"/>
    <n v="0"/>
    <x v="18"/>
  </r>
  <r>
    <x v="1686"/>
    <x v="0"/>
    <s v="Osasco"/>
    <x v="16"/>
    <n v="1"/>
    <n v="1"/>
    <n v="263.95"/>
    <n v="1"/>
    <n v="0"/>
    <n v="4"/>
    <n v="0"/>
    <x v="16"/>
  </r>
  <r>
    <x v="1686"/>
    <x v="0"/>
    <s v="Osasco"/>
    <x v="19"/>
    <n v="3"/>
    <n v="3"/>
    <n v="709.94"/>
    <n v="3"/>
    <n v="0"/>
    <n v="5"/>
    <n v="0"/>
    <x v="19"/>
  </r>
  <r>
    <x v="1687"/>
    <x v="0"/>
    <s v="Sao Paulo"/>
    <x v="1"/>
    <n v="1"/>
    <n v="1"/>
    <n v="330.52"/>
    <n v="1"/>
    <n v="0"/>
    <n v="5"/>
    <n v="0"/>
    <x v="1"/>
  </r>
  <r>
    <x v="1687"/>
    <x v="0"/>
    <s v="Sao Paulo"/>
    <x v="9"/>
    <n v="3"/>
    <n v="3"/>
    <n v="1435.74"/>
    <n v="1"/>
    <n v="0"/>
    <n v="2.33"/>
    <n v="0"/>
    <x v="9"/>
  </r>
  <r>
    <x v="1687"/>
    <x v="0"/>
    <s v="Sao Paulo"/>
    <x v="10"/>
    <n v="1"/>
    <n v="1"/>
    <n v="87.64"/>
    <n v="0"/>
    <n v="0"/>
    <n v="1"/>
    <m/>
    <x v="10"/>
  </r>
  <r>
    <x v="1688"/>
    <x v="4"/>
    <s v="Londrina"/>
    <x v="17"/>
    <n v="1"/>
    <n v="1"/>
    <n v="1961"/>
    <n v="1"/>
    <n v="0"/>
    <n v="5"/>
    <n v="0"/>
    <x v="17"/>
  </r>
  <r>
    <x v="1688"/>
    <x v="4"/>
    <s v="Londrina"/>
    <x v="2"/>
    <n v="2"/>
    <n v="2"/>
    <n v="903.28"/>
    <n v="2"/>
    <n v="0"/>
    <n v="5"/>
    <n v="0"/>
    <x v="2"/>
  </r>
  <r>
    <x v="1688"/>
    <x v="4"/>
    <s v="Londrina"/>
    <x v="4"/>
    <n v="4"/>
    <n v="4"/>
    <n v="3402.01"/>
    <n v="4"/>
    <n v="2"/>
    <n v="4.25"/>
    <n v="0.5"/>
    <x v="4"/>
  </r>
  <r>
    <x v="1688"/>
    <x v="4"/>
    <s v="Londrina"/>
    <x v="5"/>
    <n v="2"/>
    <n v="2"/>
    <n v="1981.76"/>
    <n v="2"/>
    <n v="0"/>
    <n v="4"/>
    <n v="0"/>
    <x v="5"/>
  </r>
  <r>
    <x v="1688"/>
    <x v="4"/>
    <s v="Londrina"/>
    <x v="6"/>
    <n v="1"/>
    <n v="1"/>
    <n v="458.51"/>
    <n v="1"/>
    <n v="0"/>
    <n v="5"/>
    <n v="0"/>
    <x v="6"/>
  </r>
  <r>
    <x v="1688"/>
    <x v="4"/>
    <s v="Londrina"/>
    <x v="8"/>
    <n v="1"/>
    <n v="1"/>
    <n v="501.36"/>
    <n v="1"/>
    <n v="0"/>
    <n v="5"/>
    <n v="0"/>
    <x v="8"/>
  </r>
  <r>
    <x v="1688"/>
    <x v="4"/>
    <s v="Londrina"/>
    <x v="1"/>
    <n v="1"/>
    <n v="1"/>
    <n v="1038.3599999999999"/>
    <n v="1"/>
    <n v="0"/>
    <n v="1"/>
    <n v="0"/>
    <x v="1"/>
  </r>
  <r>
    <x v="1688"/>
    <x v="4"/>
    <s v="Londrina"/>
    <x v="10"/>
    <n v="1"/>
    <n v="1"/>
    <n v="1012.3"/>
    <n v="1"/>
    <n v="0"/>
    <n v="5"/>
    <n v="0"/>
    <x v="10"/>
  </r>
  <r>
    <x v="1688"/>
    <x v="4"/>
    <s v="Londrina"/>
    <x v="11"/>
    <n v="1"/>
    <n v="1"/>
    <n v="985.76"/>
    <n v="1"/>
    <n v="0"/>
    <n v="2"/>
    <n v="0"/>
    <x v="11"/>
  </r>
  <r>
    <x v="1688"/>
    <x v="4"/>
    <s v="Londrina"/>
    <x v="14"/>
    <n v="1"/>
    <n v="1"/>
    <n v="866.36"/>
    <n v="1"/>
    <n v="0"/>
    <n v="5"/>
    <n v="0"/>
    <x v="14"/>
  </r>
  <r>
    <x v="1689"/>
    <x v="5"/>
    <s v="Mesquita"/>
    <x v="18"/>
    <n v="2"/>
    <n v="2"/>
    <n v="281.24"/>
    <n v="2"/>
    <n v="0"/>
    <n v="4.5"/>
    <n v="0"/>
    <x v="18"/>
  </r>
  <r>
    <x v="1689"/>
    <x v="5"/>
    <s v="Mesquita"/>
    <x v="15"/>
    <n v="9"/>
    <n v="10"/>
    <n v="1109.3499999999999"/>
    <n v="9"/>
    <n v="0"/>
    <n v="3.89"/>
    <n v="0"/>
    <x v="15"/>
  </r>
  <r>
    <x v="1689"/>
    <x v="5"/>
    <s v="Mesquita"/>
    <x v="16"/>
    <n v="23"/>
    <n v="26"/>
    <n v="2862.82"/>
    <n v="22"/>
    <n v="4"/>
    <n v="4.3899999999999997"/>
    <n v="0.18181818181818182"/>
    <x v="16"/>
  </r>
  <r>
    <x v="1689"/>
    <x v="5"/>
    <s v="Mesquita"/>
    <x v="19"/>
    <n v="15"/>
    <n v="15"/>
    <n v="1663.57"/>
    <n v="15"/>
    <n v="3"/>
    <n v="3.4"/>
    <n v="0.2"/>
    <x v="19"/>
  </r>
  <r>
    <x v="1690"/>
    <x v="0"/>
    <s v="Assis"/>
    <x v="1"/>
    <n v="4"/>
    <n v="4"/>
    <n v="162.4"/>
    <n v="4"/>
    <n v="0"/>
    <n v="4.75"/>
    <n v="0"/>
    <x v="1"/>
  </r>
  <r>
    <x v="1690"/>
    <x v="0"/>
    <s v="Assis"/>
    <x v="9"/>
    <n v="12"/>
    <n v="14"/>
    <n v="720.69"/>
    <n v="12"/>
    <n v="0"/>
    <n v="4.25"/>
    <n v="0"/>
    <x v="9"/>
  </r>
  <r>
    <x v="1690"/>
    <x v="0"/>
    <s v="Assis"/>
    <x v="10"/>
    <n v="5"/>
    <n v="5"/>
    <n v="432"/>
    <n v="5"/>
    <n v="0"/>
    <n v="3.8"/>
    <n v="0"/>
    <x v="10"/>
  </r>
  <r>
    <x v="1690"/>
    <x v="0"/>
    <s v="Assis"/>
    <x v="11"/>
    <n v="15"/>
    <n v="18"/>
    <n v="988.62"/>
    <n v="15"/>
    <n v="1"/>
    <n v="4.4000000000000004"/>
    <n v="6.6666666666666666E-2"/>
    <x v="11"/>
  </r>
  <r>
    <x v="1690"/>
    <x v="0"/>
    <s v="Assis"/>
    <x v="12"/>
    <n v="12"/>
    <n v="18"/>
    <n v="1208.07"/>
    <n v="12"/>
    <n v="0"/>
    <n v="4.33"/>
    <n v="0"/>
    <x v="12"/>
  </r>
  <r>
    <x v="1690"/>
    <x v="0"/>
    <s v="Assis"/>
    <x v="13"/>
    <n v="8"/>
    <n v="8"/>
    <n v="354.19"/>
    <n v="8"/>
    <n v="1"/>
    <n v="4.75"/>
    <n v="0.125"/>
    <x v="13"/>
  </r>
  <r>
    <x v="1690"/>
    <x v="0"/>
    <s v="Assis"/>
    <x v="14"/>
    <n v="6"/>
    <n v="8"/>
    <n v="858.4"/>
    <n v="6"/>
    <n v="0"/>
    <n v="4.17"/>
    <n v="0"/>
    <x v="14"/>
  </r>
  <r>
    <x v="1690"/>
    <x v="0"/>
    <s v="Assis"/>
    <x v="18"/>
    <n v="6"/>
    <n v="6"/>
    <n v="477.59"/>
    <n v="6"/>
    <n v="0"/>
    <n v="4.67"/>
    <n v="0"/>
    <x v="18"/>
  </r>
  <r>
    <x v="1690"/>
    <x v="0"/>
    <s v="Assis"/>
    <x v="15"/>
    <n v="9"/>
    <n v="9"/>
    <n v="596.9"/>
    <n v="9"/>
    <n v="0"/>
    <n v="4.4400000000000004"/>
    <n v="0"/>
    <x v="15"/>
  </r>
  <r>
    <x v="1690"/>
    <x v="0"/>
    <s v="Assis"/>
    <x v="16"/>
    <n v="5"/>
    <n v="5"/>
    <n v="249.26"/>
    <n v="5"/>
    <n v="0"/>
    <n v="4.8"/>
    <n v="0"/>
    <x v="16"/>
  </r>
  <r>
    <x v="1691"/>
    <x v="8"/>
    <s v="Tres De Maio"/>
    <x v="5"/>
    <n v="1"/>
    <n v="1"/>
    <n v="24.04"/>
    <n v="1"/>
    <n v="0"/>
    <n v="4"/>
    <n v="0"/>
    <x v="5"/>
  </r>
  <r>
    <x v="1691"/>
    <x v="8"/>
    <s v="Tres De Maio"/>
    <x v="7"/>
    <n v="1"/>
    <n v="1"/>
    <n v="207.32"/>
    <n v="0"/>
    <n v="0"/>
    <n v="1"/>
    <m/>
    <x v="7"/>
  </r>
  <r>
    <x v="1691"/>
    <x v="8"/>
    <s v="Tres De Maio"/>
    <x v="8"/>
    <n v="1"/>
    <n v="1"/>
    <n v="66.319999999999993"/>
    <n v="1"/>
    <n v="0"/>
    <n v="5"/>
    <n v="0"/>
    <x v="8"/>
  </r>
  <r>
    <x v="1691"/>
    <x v="8"/>
    <s v="Tres De Maio"/>
    <x v="0"/>
    <n v="1"/>
    <n v="1"/>
    <n v="96.24"/>
    <n v="1"/>
    <n v="0"/>
    <n v="3"/>
    <n v="0"/>
    <x v="0"/>
  </r>
  <r>
    <x v="1691"/>
    <x v="8"/>
    <s v="Tres De Maio"/>
    <x v="1"/>
    <n v="1"/>
    <n v="1"/>
    <n v="83.01"/>
    <n v="1"/>
    <n v="1"/>
    <n v="1"/>
    <n v="1"/>
    <x v="1"/>
  </r>
  <r>
    <x v="1691"/>
    <x v="8"/>
    <s v="Tres De Maio"/>
    <x v="9"/>
    <n v="1"/>
    <n v="3"/>
    <n v="158.91"/>
    <n v="1"/>
    <n v="1"/>
    <n v="1"/>
    <n v="1"/>
    <x v="9"/>
  </r>
  <r>
    <x v="1691"/>
    <x v="8"/>
    <s v="Tres De Maio"/>
    <x v="11"/>
    <n v="1"/>
    <n v="5"/>
    <n v="209.5"/>
    <n v="1"/>
    <n v="0"/>
    <n v="1"/>
    <n v="0"/>
    <x v="11"/>
  </r>
  <r>
    <x v="1692"/>
    <x v="0"/>
    <s v="Sao Paulo"/>
    <x v="17"/>
    <n v="3"/>
    <n v="3"/>
    <n v="171.77"/>
    <n v="3"/>
    <n v="0"/>
    <n v="4.33"/>
    <n v="0"/>
    <x v="17"/>
  </r>
  <r>
    <x v="1692"/>
    <x v="0"/>
    <s v="Sao Paulo"/>
    <x v="2"/>
    <n v="2"/>
    <n v="2"/>
    <n v="113.24"/>
    <n v="2"/>
    <n v="0"/>
    <n v="4.5"/>
    <n v="0"/>
    <x v="2"/>
  </r>
  <r>
    <x v="1692"/>
    <x v="0"/>
    <s v="Sao Paulo"/>
    <x v="5"/>
    <n v="2"/>
    <n v="3"/>
    <n v="615.28"/>
    <n v="2"/>
    <n v="0"/>
    <n v="2"/>
    <n v="0"/>
    <x v="5"/>
  </r>
  <r>
    <x v="1692"/>
    <x v="0"/>
    <s v="Sao Paulo"/>
    <x v="6"/>
    <n v="1"/>
    <n v="1"/>
    <n v="237.48"/>
    <n v="1"/>
    <n v="0"/>
    <n v="5"/>
    <n v="0"/>
    <x v="6"/>
  </r>
  <r>
    <x v="1692"/>
    <x v="0"/>
    <s v="Sao Paulo"/>
    <x v="8"/>
    <n v="3"/>
    <n v="3"/>
    <n v="382.72"/>
    <n v="3"/>
    <n v="0"/>
    <n v="4.67"/>
    <n v="0"/>
    <x v="8"/>
  </r>
  <r>
    <x v="1692"/>
    <x v="0"/>
    <s v="Sao Paulo"/>
    <x v="1"/>
    <n v="4"/>
    <n v="4"/>
    <n v="523.86"/>
    <n v="4"/>
    <n v="0"/>
    <n v="3.75"/>
    <n v="0"/>
    <x v="1"/>
  </r>
  <r>
    <x v="1692"/>
    <x v="0"/>
    <s v="Sao Paulo"/>
    <x v="9"/>
    <n v="2"/>
    <n v="2"/>
    <n v="360.93"/>
    <n v="2"/>
    <n v="0"/>
    <n v="5"/>
    <n v="0"/>
    <x v="9"/>
  </r>
  <r>
    <x v="1692"/>
    <x v="0"/>
    <s v="Sao Paulo"/>
    <x v="10"/>
    <n v="4"/>
    <n v="4"/>
    <n v="248.81"/>
    <n v="4"/>
    <n v="1"/>
    <n v="3.67"/>
    <n v="0.25"/>
    <x v="10"/>
  </r>
  <r>
    <x v="1692"/>
    <x v="0"/>
    <s v="Sao Paulo"/>
    <x v="11"/>
    <n v="3"/>
    <n v="3"/>
    <n v="437.54"/>
    <n v="3"/>
    <n v="0"/>
    <n v="5"/>
    <n v="0"/>
    <x v="11"/>
  </r>
  <r>
    <x v="1692"/>
    <x v="0"/>
    <s v="Sao Paulo"/>
    <x v="12"/>
    <n v="5"/>
    <n v="6"/>
    <n v="1038.57"/>
    <n v="5"/>
    <n v="0"/>
    <n v="4.4000000000000004"/>
    <n v="0"/>
    <x v="12"/>
  </r>
  <r>
    <x v="1692"/>
    <x v="0"/>
    <s v="Sao Paulo"/>
    <x v="18"/>
    <n v="1"/>
    <n v="1"/>
    <n v="194.61"/>
    <n v="1"/>
    <n v="0"/>
    <n v="4"/>
    <n v="0"/>
    <x v="18"/>
  </r>
  <r>
    <x v="1692"/>
    <x v="0"/>
    <s v="Sao Paulo"/>
    <x v="16"/>
    <n v="1"/>
    <n v="1"/>
    <n v="498.66"/>
    <n v="1"/>
    <n v="0"/>
    <n v="5"/>
    <n v="0"/>
    <x v="16"/>
  </r>
  <r>
    <x v="1692"/>
    <x v="0"/>
    <s v="Sao Paulo"/>
    <x v="19"/>
    <n v="2"/>
    <n v="2"/>
    <n v="599.85"/>
    <n v="2"/>
    <n v="0"/>
    <n v="5"/>
    <n v="0"/>
    <x v="19"/>
  </r>
  <r>
    <x v="1693"/>
    <x v="0"/>
    <s v="Sao Paulo"/>
    <x v="11"/>
    <n v="1"/>
    <n v="1"/>
    <n v="247.76"/>
    <n v="1"/>
    <n v="0"/>
    <n v="5"/>
    <n v="0"/>
    <x v="11"/>
  </r>
  <r>
    <x v="1693"/>
    <x v="0"/>
    <s v="Sao Paulo"/>
    <x v="14"/>
    <n v="1"/>
    <n v="1"/>
    <n v="212.01"/>
    <n v="1"/>
    <n v="0"/>
    <n v="5"/>
    <n v="0"/>
    <x v="14"/>
  </r>
  <r>
    <x v="1693"/>
    <x v="0"/>
    <s v="Sao Paulo"/>
    <x v="18"/>
    <n v="4"/>
    <n v="4"/>
    <n v="760.15"/>
    <n v="4"/>
    <n v="1"/>
    <n v="4.75"/>
    <n v="0.25"/>
    <x v="18"/>
  </r>
  <r>
    <x v="1693"/>
    <x v="0"/>
    <s v="Sao Paulo"/>
    <x v="16"/>
    <n v="3"/>
    <n v="3"/>
    <n v="730.84"/>
    <n v="2"/>
    <n v="0"/>
    <n v="5"/>
    <n v="0"/>
    <x v="16"/>
  </r>
  <r>
    <x v="1693"/>
    <x v="0"/>
    <s v="Sao Paulo"/>
    <x v="19"/>
    <n v="1"/>
    <n v="1"/>
    <n v="363.46"/>
    <n v="1"/>
    <n v="0"/>
    <n v="5"/>
    <n v="0"/>
    <x v="19"/>
  </r>
  <r>
    <x v="1694"/>
    <x v="0"/>
    <s v="Sumare"/>
    <x v="13"/>
    <n v="3"/>
    <n v="3"/>
    <n v="290.08999999999997"/>
    <n v="2"/>
    <n v="0"/>
    <n v="2.67"/>
    <n v="0"/>
    <x v="13"/>
  </r>
  <r>
    <x v="1694"/>
    <x v="0"/>
    <s v="Sumare"/>
    <x v="14"/>
    <n v="1"/>
    <n v="1"/>
    <n v="89.07"/>
    <n v="1"/>
    <n v="0"/>
    <n v="4"/>
    <n v="0"/>
    <x v="14"/>
  </r>
  <r>
    <x v="1694"/>
    <x v="0"/>
    <s v="Sumare"/>
    <x v="18"/>
    <n v="4"/>
    <n v="4"/>
    <n v="384.13"/>
    <n v="4"/>
    <n v="0"/>
    <n v="4.5"/>
    <n v="0"/>
    <x v="18"/>
  </r>
  <r>
    <x v="1694"/>
    <x v="0"/>
    <s v="Sumare"/>
    <x v="16"/>
    <n v="1"/>
    <n v="1"/>
    <n v="44.74"/>
    <n v="1"/>
    <n v="0"/>
    <n v="5"/>
    <n v="0"/>
    <x v="16"/>
  </r>
  <r>
    <x v="1695"/>
    <x v="7"/>
    <s v="Blumenau"/>
    <x v="20"/>
    <n v="3"/>
    <n v="3"/>
    <n v="159.59"/>
    <n v="3"/>
    <n v="0"/>
    <n v="5"/>
    <n v="0"/>
    <x v="20"/>
  </r>
  <r>
    <x v="1695"/>
    <x v="7"/>
    <s v="Blumenau"/>
    <x v="2"/>
    <n v="2"/>
    <n v="3"/>
    <n v="186.18"/>
    <n v="2"/>
    <n v="0"/>
    <n v="4"/>
    <n v="0"/>
    <x v="2"/>
  </r>
  <r>
    <x v="1695"/>
    <x v="7"/>
    <s v="Blumenau"/>
    <x v="3"/>
    <n v="2"/>
    <n v="3"/>
    <n v="151.07"/>
    <n v="2"/>
    <n v="1"/>
    <n v="4"/>
    <n v="0.5"/>
    <x v="3"/>
  </r>
  <r>
    <x v="1695"/>
    <x v="7"/>
    <s v="Blumenau"/>
    <x v="4"/>
    <n v="4"/>
    <n v="4"/>
    <n v="240.55"/>
    <n v="4"/>
    <n v="0"/>
    <n v="3.5"/>
    <n v="0"/>
    <x v="4"/>
  </r>
  <r>
    <x v="1695"/>
    <x v="7"/>
    <s v="Blumenau"/>
    <x v="5"/>
    <n v="6"/>
    <n v="6"/>
    <n v="321.36"/>
    <n v="6"/>
    <n v="0"/>
    <n v="4.5"/>
    <n v="0"/>
    <x v="5"/>
  </r>
  <r>
    <x v="1695"/>
    <x v="7"/>
    <s v="Blumenau"/>
    <x v="6"/>
    <n v="4"/>
    <n v="7"/>
    <n v="295.57"/>
    <n v="4"/>
    <n v="0"/>
    <n v="3.75"/>
    <n v="0"/>
    <x v="6"/>
  </r>
  <r>
    <x v="1695"/>
    <x v="7"/>
    <s v="Blumenau"/>
    <x v="8"/>
    <n v="10"/>
    <n v="10"/>
    <n v="645.35"/>
    <n v="10"/>
    <n v="0"/>
    <n v="4.4000000000000004"/>
    <n v="0"/>
    <x v="8"/>
  </r>
  <r>
    <x v="1695"/>
    <x v="7"/>
    <s v="Blumenau"/>
    <x v="0"/>
    <n v="3"/>
    <n v="3"/>
    <n v="176.28"/>
    <n v="3"/>
    <n v="0"/>
    <n v="5"/>
    <n v="0"/>
    <x v="0"/>
  </r>
  <r>
    <x v="1695"/>
    <x v="7"/>
    <s v="Blumenau"/>
    <x v="1"/>
    <n v="7"/>
    <n v="9"/>
    <n v="798.09"/>
    <n v="7"/>
    <n v="0"/>
    <n v="4.83"/>
    <n v="0"/>
    <x v="1"/>
  </r>
  <r>
    <x v="1695"/>
    <x v="7"/>
    <s v="Blumenau"/>
    <x v="9"/>
    <n v="13"/>
    <n v="13"/>
    <n v="908.85"/>
    <n v="13"/>
    <n v="0"/>
    <n v="4.08"/>
    <n v="0"/>
    <x v="9"/>
  </r>
  <r>
    <x v="1695"/>
    <x v="7"/>
    <s v="Blumenau"/>
    <x v="10"/>
    <n v="1"/>
    <n v="1"/>
    <n v="70.08"/>
    <n v="1"/>
    <n v="0"/>
    <n v="2"/>
    <n v="0"/>
    <x v="10"/>
  </r>
  <r>
    <x v="1695"/>
    <x v="7"/>
    <s v="Blumenau"/>
    <x v="11"/>
    <n v="14"/>
    <n v="14"/>
    <n v="801.46"/>
    <n v="14"/>
    <n v="0"/>
    <n v="4.71"/>
    <n v="0"/>
    <x v="11"/>
  </r>
  <r>
    <x v="1695"/>
    <x v="7"/>
    <s v="Blumenau"/>
    <x v="12"/>
    <n v="17"/>
    <n v="17"/>
    <n v="1149.1300000000001"/>
    <n v="17"/>
    <n v="0"/>
    <n v="4.18"/>
    <n v="0"/>
    <x v="12"/>
  </r>
  <r>
    <x v="1695"/>
    <x v="7"/>
    <s v="Blumenau"/>
    <x v="13"/>
    <n v="9"/>
    <n v="10"/>
    <n v="670.13"/>
    <n v="9"/>
    <n v="0"/>
    <n v="4.1100000000000003"/>
    <n v="0"/>
    <x v="13"/>
  </r>
  <r>
    <x v="1695"/>
    <x v="7"/>
    <s v="Blumenau"/>
    <x v="14"/>
    <n v="4"/>
    <n v="4"/>
    <n v="335.95"/>
    <n v="4"/>
    <n v="0"/>
    <n v="4.75"/>
    <n v="0"/>
    <x v="14"/>
  </r>
  <r>
    <x v="1695"/>
    <x v="7"/>
    <s v="Blumenau"/>
    <x v="15"/>
    <n v="3"/>
    <n v="3"/>
    <n v="232.21"/>
    <n v="3"/>
    <n v="0"/>
    <n v="4.33"/>
    <n v="0"/>
    <x v="15"/>
  </r>
  <r>
    <x v="1695"/>
    <x v="7"/>
    <s v="Blumenau"/>
    <x v="16"/>
    <n v="3"/>
    <n v="3"/>
    <n v="283.77999999999997"/>
    <n v="3"/>
    <n v="0"/>
    <n v="5"/>
    <n v="0"/>
    <x v="16"/>
  </r>
  <r>
    <x v="1695"/>
    <x v="7"/>
    <s v="Blumenau"/>
    <x v="19"/>
    <n v="3"/>
    <n v="5"/>
    <n v="329.04"/>
    <n v="3"/>
    <n v="0"/>
    <n v="5"/>
    <n v="0"/>
    <x v="19"/>
  </r>
  <r>
    <x v="1696"/>
    <x v="0"/>
    <s v="Praia Grande"/>
    <x v="10"/>
    <n v="1"/>
    <n v="1"/>
    <n v="71.150000000000006"/>
    <n v="1"/>
    <n v="0"/>
    <n v="5"/>
    <n v="0"/>
    <x v="10"/>
  </r>
  <r>
    <x v="1696"/>
    <x v="0"/>
    <s v="Praia Grande"/>
    <x v="19"/>
    <n v="1"/>
    <n v="1"/>
    <n v="79.510000000000005"/>
    <n v="1"/>
    <n v="0"/>
    <n v="5"/>
    <n v="0"/>
    <x v="19"/>
  </r>
  <r>
    <x v="1697"/>
    <x v="3"/>
    <s v="Belo Horizonte"/>
    <x v="2"/>
    <n v="1"/>
    <n v="1"/>
    <n v="63.58"/>
    <n v="1"/>
    <n v="0"/>
    <n v="3"/>
    <n v="0"/>
    <x v="2"/>
  </r>
  <r>
    <x v="1697"/>
    <x v="3"/>
    <s v="Belo Horizonte"/>
    <x v="4"/>
    <n v="1"/>
    <n v="2"/>
    <n v="1148.8800000000001"/>
    <n v="1"/>
    <n v="1"/>
    <m/>
    <n v="1"/>
    <x v="4"/>
  </r>
  <r>
    <x v="1697"/>
    <x v="3"/>
    <s v="Belo Horizonte"/>
    <x v="5"/>
    <n v="2"/>
    <n v="3"/>
    <n v="1732.51"/>
    <n v="1"/>
    <n v="1"/>
    <n v="1"/>
    <n v="1"/>
    <x v="5"/>
  </r>
  <r>
    <x v="1697"/>
    <x v="3"/>
    <s v="Belo Horizonte"/>
    <x v="8"/>
    <n v="1"/>
    <n v="2"/>
    <n v="1356.8"/>
    <n v="0"/>
    <n v="0"/>
    <n v="1"/>
    <m/>
    <x v="8"/>
  </r>
  <r>
    <x v="1698"/>
    <x v="0"/>
    <s v="Indaiatuba"/>
    <x v="15"/>
    <n v="3"/>
    <n v="13"/>
    <n v="844.31"/>
    <n v="3"/>
    <n v="0"/>
    <n v="3.33"/>
    <n v="0"/>
    <x v="15"/>
  </r>
  <r>
    <x v="1698"/>
    <x v="0"/>
    <s v="Indaiatuba"/>
    <x v="16"/>
    <n v="2"/>
    <n v="2"/>
    <n v="136.71"/>
    <n v="2"/>
    <n v="0"/>
    <n v="4.5"/>
    <n v="0"/>
    <x v="16"/>
  </r>
  <r>
    <x v="1698"/>
    <x v="0"/>
    <s v="Indaiatuba"/>
    <x v="19"/>
    <n v="4"/>
    <n v="9"/>
    <n v="426.39"/>
    <n v="4"/>
    <n v="0"/>
    <n v="5"/>
    <n v="0"/>
    <x v="19"/>
  </r>
  <r>
    <x v="1699"/>
    <x v="8"/>
    <s v="Horizontina"/>
    <x v="2"/>
    <n v="2"/>
    <n v="2"/>
    <n v="785.75"/>
    <n v="2"/>
    <n v="0"/>
    <n v="5"/>
    <n v="0"/>
    <x v="2"/>
  </r>
  <r>
    <x v="1700"/>
    <x v="0"/>
    <s v="Carapicuiba"/>
    <x v="15"/>
    <n v="1"/>
    <n v="1"/>
    <n v="106.37"/>
    <n v="1"/>
    <n v="0"/>
    <n v="5"/>
    <n v="0"/>
    <x v="15"/>
  </r>
  <r>
    <x v="1700"/>
    <x v="0"/>
    <s v="Carapicuiba"/>
    <x v="16"/>
    <n v="1"/>
    <n v="1"/>
    <n v="258.56"/>
    <n v="1"/>
    <n v="0"/>
    <n v="5"/>
    <n v="0"/>
    <x v="16"/>
  </r>
  <r>
    <x v="1701"/>
    <x v="4"/>
    <s v="Campo Largo"/>
    <x v="12"/>
    <n v="1"/>
    <n v="2"/>
    <n v="204.32"/>
    <n v="1"/>
    <n v="1"/>
    <n v="1"/>
    <n v="1"/>
    <x v="12"/>
  </r>
  <r>
    <x v="1701"/>
    <x v="4"/>
    <s v="Campo Largo"/>
    <x v="13"/>
    <n v="4"/>
    <n v="4"/>
    <n v="962.55"/>
    <n v="4"/>
    <n v="0"/>
    <n v="4.75"/>
    <n v="0"/>
    <x v="13"/>
  </r>
  <r>
    <x v="1701"/>
    <x v="4"/>
    <s v="Campo Largo"/>
    <x v="15"/>
    <n v="4"/>
    <n v="4"/>
    <n v="804.25"/>
    <n v="4"/>
    <n v="0"/>
    <n v="3.5"/>
    <n v="0"/>
    <x v="15"/>
  </r>
  <r>
    <x v="1701"/>
    <x v="4"/>
    <s v="Campo Largo"/>
    <x v="16"/>
    <n v="1"/>
    <n v="1"/>
    <n v="249.79"/>
    <n v="1"/>
    <n v="0"/>
    <n v="5"/>
    <n v="0"/>
    <x v="16"/>
  </r>
  <r>
    <x v="1701"/>
    <x v="4"/>
    <s v="Campo Largo"/>
    <x v="19"/>
    <n v="1"/>
    <n v="1"/>
    <n v="222.03"/>
    <n v="1"/>
    <n v="0"/>
    <n v="4"/>
    <n v="0"/>
    <x v="19"/>
  </r>
  <r>
    <x v="1702"/>
    <x v="0"/>
    <s v="Maua"/>
    <x v="1"/>
    <n v="1"/>
    <n v="1"/>
    <n v="26.68"/>
    <n v="1"/>
    <n v="0"/>
    <n v="5"/>
    <n v="0"/>
    <x v="1"/>
  </r>
  <r>
    <x v="1702"/>
    <x v="0"/>
    <s v="Maua"/>
    <x v="9"/>
    <n v="2"/>
    <n v="3"/>
    <n v="198"/>
    <n v="2"/>
    <n v="0"/>
    <n v="4.5"/>
    <n v="0"/>
    <x v="9"/>
  </r>
  <r>
    <x v="1703"/>
    <x v="2"/>
    <s v="Anapolis"/>
    <x v="12"/>
    <n v="1"/>
    <n v="1"/>
    <n v="97.88"/>
    <n v="1"/>
    <n v="0"/>
    <n v="5"/>
    <n v="0"/>
    <x v="12"/>
  </r>
  <r>
    <x v="1703"/>
    <x v="2"/>
    <s v="Anapolis"/>
    <x v="14"/>
    <n v="1"/>
    <n v="1"/>
    <n v="84.49"/>
    <n v="0"/>
    <n v="0"/>
    <n v="1"/>
    <m/>
    <x v="14"/>
  </r>
  <r>
    <x v="1704"/>
    <x v="7"/>
    <s v="Jaragua Do Sul"/>
    <x v="17"/>
    <n v="4"/>
    <n v="6"/>
    <n v="367.29"/>
    <n v="4"/>
    <n v="0"/>
    <n v="5"/>
    <n v="0"/>
    <x v="17"/>
  </r>
  <r>
    <x v="1704"/>
    <x v="7"/>
    <s v="Jaragua Do Sul"/>
    <x v="2"/>
    <n v="2"/>
    <n v="2"/>
    <n v="113.07"/>
    <n v="1"/>
    <n v="0"/>
    <n v="3"/>
    <n v="0"/>
    <x v="2"/>
  </r>
  <r>
    <x v="1704"/>
    <x v="7"/>
    <s v="Jaragua Do Sul"/>
    <x v="4"/>
    <n v="1"/>
    <n v="1"/>
    <n v="152.34"/>
    <n v="1"/>
    <n v="0"/>
    <n v="3"/>
    <n v="0"/>
    <x v="4"/>
  </r>
  <r>
    <x v="1704"/>
    <x v="7"/>
    <s v="Jaragua Do Sul"/>
    <x v="5"/>
    <n v="4"/>
    <n v="4"/>
    <n v="367.53"/>
    <n v="4"/>
    <n v="0"/>
    <n v="4.75"/>
    <n v="0"/>
    <x v="5"/>
  </r>
  <r>
    <x v="1704"/>
    <x v="7"/>
    <s v="Jaragua Do Sul"/>
    <x v="6"/>
    <n v="4"/>
    <n v="5"/>
    <n v="356.62"/>
    <n v="4"/>
    <n v="0"/>
    <n v="4.75"/>
    <n v="0"/>
    <x v="6"/>
  </r>
  <r>
    <x v="1704"/>
    <x v="7"/>
    <s v="Jaragua Do Sul"/>
    <x v="7"/>
    <n v="6"/>
    <n v="6"/>
    <n v="391.88"/>
    <n v="6"/>
    <n v="0"/>
    <n v="4.17"/>
    <n v="0"/>
    <x v="7"/>
  </r>
  <r>
    <x v="1704"/>
    <x v="7"/>
    <s v="Jaragua Do Sul"/>
    <x v="8"/>
    <n v="2"/>
    <n v="2"/>
    <n v="150.58000000000001"/>
    <n v="2"/>
    <n v="0"/>
    <n v="5"/>
    <n v="0"/>
    <x v="8"/>
  </r>
  <r>
    <x v="1704"/>
    <x v="7"/>
    <s v="Jaragua Do Sul"/>
    <x v="0"/>
    <n v="4"/>
    <n v="5"/>
    <n v="313.29000000000002"/>
    <n v="4"/>
    <n v="0"/>
    <n v="3.25"/>
    <n v="0"/>
    <x v="0"/>
  </r>
  <r>
    <x v="1704"/>
    <x v="7"/>
    <s v="Jaragua Do Sul"/>
    <x v="9"/>
    <n v="6"/>
    <n v="11"/>
    <n v="565.05999999999995"/>
    <n v="6"/>
    <n v="0"/>
    <n v="4.5"/>
    <n v="0"/>
    <x v="9"/>
  </r>
  <r>
    <x v="1704"/>
    <x v="7"/>
    <s v="Jaragua Do Sul"/>
    <x v="10"/>
    <n v="7"/>
    <n v="9"/>
    <n v="387.73"/>
    <n v="7"/>
    <n v="0"/>
    <n v="3.43"/>
    <n v="0"/>
    <x v="10"/>
  </r>
  <r>
    <x v="1704"/>
    <x v="7"/>
    <s v="Jaragua Do Sul"/>
    <x v="11"/>
    <n v="5"/>
    <n v="7"/>
    <n v="375.68"/>
    <n v="5"/>
    <n v="3"/>
    <n v="3.6"/>
    <n v="0.6"/>
    <x v="11"/>
  </r>
  <r>
    <x v="1704"/>
    <x v="7"/>
    <s v="Jaragua Do Sul"/>
    <x v="12"/>
    <n v="5"/>
    <n v="5"/>
    <n v="226.7"/>
    <n v="5"/>
    <n v="0"/>
    <n v="3.8"/>
    <n v="0"/>
    <x v="12"/>
  </r>
  <r>
    <x v="1704"/>
    <x v="7"/>
    <s v="Jaragua Do Sul"/>
    <x v="13"/>
    <n v="6"/>
    <n v="6"/>
    <n v="346.99"/>
    <n v="6"/>
    <n v="1"/>
    <n v="3.67"/>
    <n v="0.16666666666666666"/>
    <x v="13"/>
  </r>
  <r>
    <x v="1704"/>
    <x v="7"/>
    <s v="Jaragua Do Sul"/>
    <x v="14"/>
    <n v="2"/>
    <n v="2"/>
    <n v="72.540000000000006"/>
    <n v="2"/>
    <n v="0"/>
    <n v="5"/>
    <n v="0"/>
    <x v="14"/>
  </r>
  <r>
    <x v="1704"/>
    <x v="7"/>
    <s v="Jaragua Do Sul"/>
    <x v="18"/>
    <n v="1"/>
    <n v="1"/>
    <n v="39.58"/>
    <n v="1"/>
    <n v="0"/>
    <n v="5"/>
    <n v="0"/>
    <x v="18"/>
  </r>
  <r>
    <x v="1704"/>
    <x v="7"/>
    <s v="Jaragua Do Sul"/>
    <x v="15"/>
    <n v="2"/>
    <n v="2"/>
    <n v="103.66"/>
    <n v="2"/>
    <n v="0"/>
    <n v="4.5"/>
    <n v="0"/>
    <x v="15"/>
  </r>
  <r>
    <x v="1704"/>
    <x v="7"/>
    <s v="Jaragua Do Sul"/>
    <x v="16"/>
    <n v="3"/>
    <n v="5"/>
    <n v="170.69"/>
    <n v="3"/>
    <n v="0"/>
    <n v="5"/>
    <n v="0"/>
    <x v="16"/>
  </r>
  <r>
    <x v="1704"/>
    <x v="7"/>
    <s v="Jaragua Do Sul"/>
    <x v="19"/>
    <n v="3"/>
    <n v="3"/>
    <n v="153.12"/>
    <n v="3"/>
    <n v="0"/>
    <n v="4"/>
    <n v="0"/>
    <x v="19"/>
  </r>
  <r>
    <x v="1705"/>
    <x v="3"/>
    <s v="Andradas"/>
    <x v="2"/>
    <n v="10"/>
    <n v="11"/>
    <n v="3001.65"/>
    <n v="9"/>
    <n v="1"/>
    <n v="4.3"/>
    <n v="0.1111111111111111"/>
    <x v="2"/>
  </r>
  <r>
    <x v="1705"/>
    <x v="3"/>
    <s v="Andradas"/>
    <x v="3"/>
    <n v="10"/>
    <n v="10"/>
    <n v="5850.18"/>
    <n v="10"/>
    <n v="0"/>
    <n v="4.7"/>
    <n v="0"/>
    <x v="3"/>
  </r>
  <r>
    <x v="1705"/>
    <x v="3"/>
    <s v="Andradas"/>
    <x v="4"/>
    <n v="4"/>
    <n v="5"/>
    <n v="4986.3900000000003"/>
    <n v="4"/>
    <n v="1"/>
    <n v="3.5"/>
    <n v="0.25"/>
    <x v="4"/>
  </r>
  <r>
    <x v="1706"/>
    <x v="0"/>
    <s v="Rio Claro"/>
    <x v="4"/>
    <n v="1"/>
    <n v="1"/>
    <n v="146.32"/>
    <n v="1"/>
    <n v="1"/>
    <n v="4"/>
    <n v="1"/>
    <x v="4"/>
  </r>
  <r>
    <x v="1706"/>
    <x v="0"/>
    <s v="Rio Claro"/>
    <x v="5"/>
    <n v="1"/>
    <n v="1"/>
    <n v="142.31"/>
    <n v="1"/>
    <n v="0"/>
    <n v="3"/>
    <n v="0"/>
    <x v="5"/>
  </r>
  <r>
    <x v="1707"/>
    <x v="7"/>
    <s v="Sao Jose"/>
    <x v="9"/>
    <n v="1"/>
    <n v="1"/>
    <n v="73.209999999999994"/>
    <n v="1"/>
    <n v="0"/>
    <n v="4"/>
    <n v="0"/>
    <x v="9"/>
  </r>
  <r>
    <x v="1707"/>
    <x v="7"/>
    <s v="Sao Jose"/>
    <x v="13"/>
    <n v="1"/>
    <n v="1"/>
    <n v="88.92"/>
    <n v="0"/>
    <n v="0"/>
    <n v="1"/>
    <m/>
    <x v="13"/>
  </r>
  <r>
    <x v="1708"/>
    <x v="0"/>
    <s v="Campinas"/>
    <x v="8"/>
    <n v="2"/>
    <n v="3"/>
    <n v="79.5"/>
    <n v="2"/>
    <n v="0"/>
    <n v="4.5"/>
    <n v="0"/>
    <x v="8"/>
  </r>
  <r>
    <x v="1708"/>
    <x v="0"/>
    <s v="Campinas"/>
    <x v="1"/>
    <n v="7"/>
    <n v="8"/>
    <n v="225.99"/>
    <n v="6"/>
    <n v="0"/>
    <n v="3.57"/>
    <n v="0"/>
    <x v="1"/>
  </r>
  <r>
    <x v="1708"/>
    <x v="0"/>
    <s v="Campinas"/>
    <x v="9"/>
    <n v="3"/>
    <n v="4"/>
    <n v="117.86"/>
    <n v="0"/>
    <n v="0"/>
    <n v="1"/>
    <m/>
    <x v="9"/>
  </r>
  <r>
    <x v="1708"/>
    <x v="0"/>
    <s v="Campinas"/>
    <x v="13"/>
    <n v="1"/>
    <n v="1"/>
    <n v="546.25"/>
    <n v="1"/>
    <n v="0"/>
    <n v="5"/>
    <n v="0"/>
    <x v="13"/>
  </r>
  <r>
    <x v="1709"/>
    <x v="15"/>
    <s v="Caucaia"/>
    <x v="17"/>
    <n v="2"/>
    <n v="2"/>
    <n v="78.819999999999993"/>
    <n v="2"/>
    <n v="0"/>
    <n v="5"/>
    <n v="0"/>
    <x v="17"/>
  </r>
  <r>
    <x v="1709"/>
    <x v="15"/>
    <s v="Caucaia"/>
    <x v="2"/>
    <n v="7"/>
    <n v="7"/>
    <n v="838.48"/>
    <n v="7"/>
    <n v="1"/>
    <n v="4.29"/>
    <n v="0.14285714285714285"/>
    <x v="2"/>
  </r>
  <r>
    <x v="1709"/>
    <x v="15"/>
    <s v="Caucaia"/>
    <x v="3"/>
    <n v="8"/>
    <n v="9"/>
    <n v="1369.37"/>
    <n v="7"/>
    <n v="0"/>
    <n v="4.38"/>
    <n v="0"/>
    <x v="3"/>
  </r>
  <r>
    <x v="1709"/>
    <x v="15"/>
    <s v="Caucaia"/>
    <x v="4"/>
    <n v="1"/>
    <n v="1"/>
    <n v="26.28"/>
    <n v="1"/>
    <n v="0"/>
    <n v="4"/>
    <n v="0"/>
    <x v="4"/>
  </r>
  <r>
    <x v="1709"/>
    <x v="15"/>
    <s v="Caucaia"/>
    <x v="5"/>
    <n v="1"/>
    <n v="1"/>
    <n v="187.91"/>
    <n v="1"/>
    <n v="1"/>
    <n v="1"/>
    <n v="1"/>
    <x v="5"/>
  </r>
  <r>
    <x v="1709"/>
    <x v="15"/>
    <s v="Caucaia"/>
    <x v="6"/>
    <n v="1"/>
    <n v="1"/>
    <n v="171.79"/>
    <n v="1"/>
    <n v="0"/>
    <n v="5"/>
    <n v="0"/>
    <x v="6"/>
  </r>
  <r>
    <x v="1709"/>
    <x v="15"/>
    <s v="Caucaia"/>
    <x v="7"/>
    <n v="2"/>
    <n v="2"/>
    <n v="278.77999999999997"/>
    <n v="2"/>
    <n v="0"/>
    <n v="5"/>
    <n v="0"/>
    <x v="7"/>
  </r>
  <r>
    <x v="1709"/>
    <x v="15"/>
    <s v="Caucaia"/>
    <x v="8"/>
    <n v="2"/>
    <n v="2"/>
    <n v="201.21"/>
    <n v="2"/>
    <n v="0"/>
    <n v="5"/>
    <n v="0"/>
    <x v="8"/>
  </r>
  <r>
    <x v="1709"/>
    <x v="15"/>
    <s v="Caucaia"/>
    <x v="0"/>
    <n v="1"/>
    <n v="1"/>
    <n v="37.24"/>
    <n v="1"/>
    <n v="0"/>
    <n v="5"/>
    <n v="0"/>
    <x v="0"/>
  </r>
  <r>
    <x v="1709"/>
    <x v="15"/>
    <s v="Caucaia"/>
    <x v="1"/>
    <n v="1"/>
    <n v="1"/>
    <n v="171.79"/>
    <n v="1"/>
    <n v="0"/>
    <n v="5"/>
    <n v="0"/>
    <x v="1"/>
  </r>
  <r>
    <x v="1709"/>
    <x v="15"/>
    <s v="Caucaia"/>
    <x v="13"/>
    <n v="1"/>
    <n v="1"/>
    <n v="173.49"/>
    <n v="1"/>
    <n v="0"/>
    <n v="5"/>
    <n v="0"/>
    <x v="13"/>
  </r>
  <r>
    <x v="1710"/>
    <x v="0"/>
    <s v="Sao Roque"/>
    <x v="18"/>
    <n v="1"/>
    <n v="2"/>
    <n v="152.88"/>
    <n v="1"/>
    <n v="0"/>
    <n v="5"/>
    <n v="0"/>
    <x v="18"/>
  </r>
  <r>
    <x v="1710"/>
    <x v="0"/>
    <s v="Sao Roque"/>
    <x v="15"/>
    <n v="1"/>
    <n v="1"/>
    <n v="76.78"/>
    <n v="1"/>
    <n v="0"/>
    <n v="4"/>
    <n v="0"/>
    <x v="15"/>
  </r>
  <r>
    <x v="1710"/>
    <x v="0"/>
    <s v="Sao Roque"/>
    <x v="19"/>
    <n v="2"/>
    <n v="7"/>
    <n v="566.32000000000005"/>
    <n v="2"/>
    <n v="1"/>
    <n v="3"/>
    <n v="0.5"/>
    <x v="19"/>
  </r>
  <r>
    <x v="1711"/>
    <x v="0"/>
    <s v="Sao Paulo"/>
    <x v="17"/>
    <n v="2"/>
    <n v="2"/>
    <n v="105.47"/>
    <n v="2"/>
    <n v="1"/>
    <n v="1"/>
    <n v="0.5"/>
    <x v="17"/>
  </r>
  <r>
    <x v="1711"/>
    <x v="0"/>
    <s v="Sao Paulo"/>
    <x v="2"/>
    <n v="1"/>
    <n v="6"/>
    <n v="147.30000000000001"/>
    <n v="1"/>
    <n v="1"/>
    <n v="1"/>
    <n v="1"/>
    <x v="2"/>
  </r>
  <r>
    <x v="1712"/>
    <x v="0"/>
    <s v="Sao Bernardo Do Campo"/>
    <x v="1"/>
    <n v="2"/>
    <n v="2"/>
    <n v="82.86"/>
    <n v="2"/>
    <n v="0"/>
    <n v="5"/>
    <n v="0"/>
    <x v="1"/>
  </r>
  <r>
    <x v="1712"/>
    <x v="0"/>
    <s v="Sao Bernardo Do Campo"/>
    <x v="9"/>
    <n v="2"/>
    <n v="4"/>
    <n v="249.81"/>
    <n v="2"/>
    <n v="0"/>
    <n v="3.5"/>
    <n v="0"/>
    <x v="9"/>
  </r>
  <r>
    <x v="1712"/>
    <x v="0"/>
    <s v="Sao Bernardo Do Campo"/>
    <x v="10"/>
    <n v="2"/>
    <n v="2"/>
    <n v="123.31"/>
    <n v="2"/>
    <n v="0"/>
    <n v="5"/>
    <n v="0"/>
    <x v="10"/>
  </r>
  <r>
    <x v="1712"/>
    <x v="0"/>
    <s v="Sao Bernardo Do Campo"/>
    <x v="11"/>
    <n v="12"/>
    <n v="13"/>
    <n v="1101.51"/>
    <n v="12"/>
    <n v="0"/>
    <n v="4.5"/>
    <n v="0"/>
    <x v="11"/>
  </r>
  <r>
    <x v="1712"/>
    <x v="0"/>
    <s v="Sao Bernardo Do Campo"/>
    <x v="12"/>
    <n v="17"/>
    <n v="17"/>
    <n v="927.38"/>
    <n v="17"/>
    <n v="2"/>
    <n v="3.88"/>
    <n v="0.11764705882352941"/>
    <x v="12"/>
  </r>
  <r>
    <x v="1712"/>
    <x v="0"/>
    <s v="Sao Bernardo Do Campo"/>
    <x v="13"/>
    <n v="37"/>
    <n v="41"/>
    <n v="2790.3"/>
    <n v="37"/>
    <n v="1"/>
    <n v="3.73"/>
    <n v="2.7027027027027029E-2"/>
    <x v="13"/>
  </r>
  <r>
    <x v="1712"/>
    <x v="0"/>
    <s v="Sao Bernardo Do Campo"/>
    <x v="14"/>
    <n v="23"/>
    <n v="24"/>
    <n v="1666.75"/>
    <n v="23"/>
    <n v="3"/>
    <n v="4.3899999999999997"/>
    <n v="0.13043478260869565"/>
    <x v="14"/>
  </r>
  <r>
    <x v="1712"/>
    <x v="0"/>
    <s v="Sao Bernardo Do Campo"/>
    <x v="18"/>
    <n v="24"/>
    <n v="26"/>
    <n v="1593.3"/>
    <n v="24"/>
    <n v="3"/>
    <n v="4.25"/>
    <n v="0.125"/>
    <x v="18"/>
  </r>
  <r>
    <x v="1712"/>
    <x v="0"/>
    <s v="Sao Bernardo Do Campo"/>
    <x v="15"/>
    <n v="32"/>
    <n v="33"/>
    <n v="1987.37"/>
    <n v="32"/>
    <n v="0"/>
    <n v="4.41"/>
    <n v="0"/>
    <x v="15"/>
  </r>
  <r>
    <x v="1712"/>
    <x v="0"/>
    <s v="Sao Bernardo Do Campo"/>
    <x v="16"/>
    <n v="27"/>
    <n v="32"/>
    <n v="1727.91"/>
    <n v="27"/>
    <n v="1"/>
    <n v="4.1900000000000004"/>
    <n v="3.7037037037037035E-2"/>
    <x v="16"/>
  </r>
  <r>
    <x v="1712"/>
    <x v="0"/>
    <s v="Sao Bernardo Do Campo"/>
    <x v="19"/>
    <n v="32"/>
    <n v="33"/>
    <n v="2051.5500000000002"/>
    <n v="32"/>
    <n v="3"/>
    <n v="4.47"/>
    <n v="9.375E-2"/>
    <x v="19"/>
  </r>
  <r>
    <x v="1713"/>
    <x v="0"/>
    <s v="Sao Paulo"/>
    <x v="14"/>
    <n v="4"/>
    <n v="4"/>
    <n v="449.38"/>
    <n v="4"/>
    <n v="0"/>
    <n v="4.75"/>
    <n v="0"/>
    <x v="14"/>
  </r>
  <r>
    <x v="1713"/>
    <x v="0"/>
    <s v="Sao Paulo"/>
    <x v="18"/>
    <n v="6"/>
    <n v="6"/>
    <n v="841.25"/>
    <n v="6"/>
    <n v="0"/>
    <n v="4.67"/>
    <n v="0"/>
    <x v="18"/>
  </r>
  <r>
    <x v="1713"/>
    <x v="0"/>
    <s v="Sao Paulo"/>
    <x v="15"/>
    <n v="4"/>
    <n v="4"/>
    <n v="399.62"/>
    <n v="4"/>
    <n v="0"/>
    <n v="4.5"/>
    <n v="0"/>
    <x v="15"/>
  </r>
  <r>
    <x v="1713"/>
    <x v="0"/>
    <s v="Sao Paulo"/>
    <x v="16"/>
    <n v="1"/>
    <n v="1"/>
    <n v="133.94"/>
    <n v="1"/>
    <n v="0"/>
    <n v="5"/>
    <n v="0"/>
    <x v="16"/>
  </r>
  <r>
    <x v="1713"/>
    <x v="0"/>
    <s v="Sao Paulo"/>
    <x v="19"/>
    <n v="1"/>
    <n v="1"/>
    <n v="64.45"/>
    <n v="1"/>
    <n v="0"/>
    <n v="4"/>
    <n v="0"/>
    <x v="19"/>
  </r>
  <r>
    <x v="1714"/>
    <x v="7"/>
    <s v="Paulo Lopes"/>
    <x v="19"/>
    <n v="1"/>
    <n v="2"/>
    <n v="134.47999999999999"/>
    <n v="1"/>
    <n v="0"/>
    <n v="5"/>
    <n v="0"/>
    <x v="19"/>
  </r>
  <r>
    <x v="1715"/>
    <x v="0"/>
    <s v="Sao Paulo"/>
    <x v="19"/>
    <n v="1"/>
    <n v="1"/>
    <n v="2155.35"/>
    <n v="1"/>
    <n v="0"/>
    <n v="5"/>
    <n v="0"/>
    <x v="19"/>
  </r>
  <r>
    <x v="1716"/>
    <x v="5"/>
    <s v="Rio De Janeiro"/>
    <x v="16"/>
    <n v="1"/>
    <n v="1"/>
    <n v="116.79"/>
    <n v="1"/>
    <n v="0"/>
    <n v="5"/>
    <n v="0"/>
    <x v="16"/>
  </r>
  <r>
    <x v="1716"/>
    <x v="5"/>
    <s v="Rio De Janeiro"/>
    <x v="19"/>
    <n v="1"/>
    <n v="1"/>
    <n v="112.85"/>
    <n v="1"/>
    <n v="0"/>
    <n v="5"/>
    <n v="0"/>
    <x v="19"/>
  </r>
  <r>
    <x v="1717"/>
    <x v="4"/>
    <s v="Curitiba"/>
    <x v="18"/>
    <n v="1"/>
    <n v="1"/>
    <n v="26.23"/>
    <n v="1"/>
    <n v="0"/>
    <n v="5"/>
    <n v="0"/>
    <x v="18"/>
  </r>
  <r>
    <x v="1717"/>
    <x v="4"/>
    <s v="Curitiba"/>
    <x v="16"/>
    <n v="1"/>
    <n v="1"/>
    <n v="25.23"/>
    <n v="1"/>
    <n v="0"/>
    <n v="5"/>
    <n v="0"/>
    <x v="16"/>
  </r>
  <r>
    <x v="1717"/>
    <x v="4"/>
    <s v="Curitiba"/>
    <x v="19"/>
    <n v="2"/>
    <n v="2"/>
    <n v="264.66000000000003"/>
    <n v="2"/>
    <n v="0"/>
    <n v="4"/>
    <n v="0"/>
    <x v="19"/>
  </r>
  <r>
    <x v="1718"/>
    <x v="0"/>
    <s v="Mirassol"/>
    <x v="15"/>
    <n v="2"/>
    <n v="2"/>
    <n v="813.28"/>
    <n v="2"/>
    <n v="1"/>
    <n v="4"/>
    <n v="0.5"/>
    <x v="15"/>
  </r>
  <r>
    <x v="1719"/>
    <x v="0"/>
    <s v="Campinas"/>
    <x v="9"/>
    <n v="1"/>
    <n v="1"/>
    <n v="150.69999999999999"/>
    <n v="1"/>
    <n v="1"/>
    <n v="4"/>
    <n v="1"/>
    <x v="9"/>
  </r>
  <r>
    <x v="1719"/>
    <x v="0"/>
    <s v="Campinas"/>
    <x v="11"/>
    <n v="10"/>
    <n v="10"/>
    <n v="1381.73"/>
    <n v="10"/>
    <n v="0"/>
    <n v="4.3"/>
    <n v="0"/>
    <x v="11"/>
  </r>
  <r>
    <x v="1720"/>
    <x v="0"/>
    <s v="Sao Paulo"/>
    <x v="11"/>
    <n v="1"/>
    <n v="1"/>
    <n v="37.78"/>
    <n v="1"/>
    <n v="0"/>
    <n v="5"/>
    <n v="0"/>
    <x v="11"/>
  </r>
  <r>
    <x v="1720"/>
    <x v="0"/>
    <s v="Sao Paulo"/>
    <x v="12"/>
    <n v="3"/>
    <n v="3"/>
    <n v="119.73"/>
    <n v="3"/>
    <n v="1"/>
    <n v="5"/>
    <n v="0.33333333333333331"/>
    <x v="12"/>
  </r>
  <r>
    <x v="1720"/>
    <x v="0"/>
    <s v="Sao Paulo"/>
    <x v="16"/>
    <n v="1"/>
    <n v="1"/>
    <n v="52.93"/>
    <n v="1"/>
    <n v="0"/>
    <n v="4"/>
    <n v="0"/>
    <x v="16"/>
  </r>
  <r>
    <x v="1721"/>
    <x v="8"/>
    <s v="Porto Alegre"/>
    <x v="12"/>
    <n v="1"/>
    <n v="1"/>
    <n v="82.13"/>
    <n v="1"/>
    <n v="0"/>
    <n v="5"/>
    <n v="0"/>
    <x v="12"/>
  </r>
  <r>
    <x v="1721"/>
    <x v="8"/>
    <s v="Porto Alegre"/>
    <x v="13"/>
    <n v="1"/>
    <n v="1"/>
    <n v="100.26"/>
    <n v="1"/>
    <n v="1"/>
    <n v="1"/>
    <n v="1"/>
    <x v="13"/>
  </r>
  <r>
    <x v="1722"/>
    <x v="3"/>
    <s v="Juiz De Fora"/>
    <x v="0"/>
    <n v="1"/>
    <n v="1"/>
    <n v="1083.96"/>
    <n v="1"/>
    <n v="1"/>
    <n v="1"/>
    <n v="1"/>
    <x v="0"/>
  </r>
  <r>
    <x v="1723"/>
    <x v="3"/>
    <s v="Araguari"/>
    <x v="17"/>
    <n v="1"/>
    <n v="1"/>
    <n v="82.9"/>
    <n v="1"/>
    <n v="0"/>
    <n v="5"/>
    <n v="0"/>
    <x v="17"/>
  </r>
  <r>
    <x v="1723"/>
    <x v="3"/>
    <s v="Araguari"/>
    <x v="2"/>
    <n v="2"/>
    <n v="2"/>
    <n v="157.19999999999999"/>
    <n v="2"/>
    <n v="0"/>
    <n v="5"/>
    <n v="0"/>
    <x v="2"/>
  </r>
  <r>
    <x v="1723"/>
    <x v="3"/>
    <s v="Araguari"/>
    <x v="3"/>
    <n v="15"/>
    <n v="16"/>
    <n v="1446.08"/>
    <n v="15"/>
    <n v="2"/>
    <n v="3.86"/>
    <n v="0.13333333333333333"/>
    <x v="3"/>
  </r>
  <r>
    <x v="1723"/>
    <x v="3"/>
    <s v="Araguari"/>
    <x v="4"/>
    <n v="2"/>
    <n v="2"/>
    <n v="430.04"/>
    <n v="1"/>
    <n v="0"/>
    <n v="2"/>
    <n v="0"/>
    <x v="4"/>
  </r>
  <r>
    <x v="1723"/>
    <x v="3"/>
    <s v="Araguari"/>
    <x v="5"/>
    <n v="14"/>
    <n v="14"/>
    <n v="1083.21"/>
    <n v="14"/>
    <n v="0"/>
    <n v="4.5"/>
    <n v="0"/>
    <x v="5"/>
  </r>
  <r>
    <x v="1723"/>
    <x v="3"/>
    <s v="Araguari"/>
    <x v="6"/>
    <n v="14"/>
    <n v="14"/>
    <n v="908.8"/>
    <n v="14"/>
    <n v="0"/>
    <n v="4.29"/>
    <n v="0"/>
    <x v="6"/>
  </r>
  <r>
    <x v="1723"/>
    <x v="3"/>
    <s v="Araguari"/>
    <x v="7"/>
    <n v="14"/>
    <n v="16"/>
    <n v="1141.8499999999999"/>
    <n v="14"/>
    <n v="1"/>
    <n v="4.43"/>
    <n v="7.1428571428571425E-2"/>
    <x v="7"/>
  </r>
  <r>
    <x v="1723"/>
    <x v="3"/>
    <s v="Araguari"/>
    <x v="8"/>
    <n v="11"/>
    <n v="14"/>
    <n v="804.28"/>
    <n v="10"/>
    <n v="0"/>
    <n v="4.09"/>
    <n v="0"/>
    <x v="8"/>
  </r>
  <r>
    <x v="1723"/>
    <x v="3"/>
    <s v="Araguari"/>
    <x v="0"/>
    <n v="9"/>
    <n v="10"/>
    <n v="803.88"/>
    <n v="8"/>
    <n v="1"/>
    <n v="3.11"/>
    <n v="0.125"/>
    <x v="0"/>
  </r>
  <r>
    <x v="1723"/>
    <x v="3"/>
    <s v="Araguari"/>
    <x v="1"/>
    <n v="4"/>
    <n v="5"/>
    <n v="278.22000000000003"/>
    <n v="4"/>
    <n v="0"/>
    <n v="5"/>
    <n v="0"/>
    <x v="1"/>
  </r>
  <r>
    <x v="1723"/>
    <x v="3"/>
    <s v="Araguari"/>
    <x v="9"/>
    <n v="12"/>
    <n v="12"/>
    <n v="727.06"/>
    <n v="11"/>
    <n v="2"/>
    <n v="3.36"/>
    <n v="0.18181818181818182"/>
    <x v="9"/>
  </r>
  <r>
    <x v="1723"/>
    <x v="3"/>
    <s v="Araguari"/>
    <x v="11"/>
    <n v="4"/>
    <n v="4"/>
    <n v="701.56"/>
    <n v="4"/>
    <n v="0"/>
    <n v="3.25"/>
    <n v="0"/>
    <x v="11"/>
  </r>
  <r>
    <x v="1723"/>
    <x v="3"/>
    <s v="Araguari"/>
    <x v="12"/>
    <n v="1"/>
    <n v="1"/>
    <n v="41.82"/>
    <n v="1"/>
    <n v="0"/>
    <n v="5"/>
    <n v="0"/>
    <x v="12"/>
  </r>
  <r>
    <x v="1723"/>
    <x v="3"/>
    <s v="Araguari"/>
    <x v="15"/>
    <n v="1"/>
    <n v="1"/>
    <n v="112.67"/>
    <n v="1"/>
    <n v="0"/>
    <n v="1"/>
    <n v="0"/>
    <x v="15"/>
  </r>
  <r>
    <x v="1724"/>
    <x v="0"/>
    <s v="Sao Jose Dos Campos"/>
    <x v="10"/>
    <n v="1"/>
    <n v="1"/>
    <n v="255.14"/>
    <n v="1"/>
    <n v="0"/>
    <n v="5"/>
    <n v="0"/>
    <x v="10"/>
  </r>
  <r>
    <x v="1724"/>
    <x v="0"/>
    <s v="Sao Jose Dos Campos"/>
    <x v="11"/>
    <n v="43"/>
    <n v="60"/>
    <n v="8214.5499999999993"/>
    <n v="42"/>
    <n v="0"/>
    <n v="3.77"/>
    <n v="0"/>
    <x v="11"/>
  </r>
  <r>
    <x v="1724"/>
    <x v="0"/>
    <s v="Sao Jose Dos Campos"/>
    <x v="12"/>
    <n v="28"/>
    <n v="54"/>
    <n v="5967.77"/>
    <n v="28"/>
    <n v="7"/>
    <n v="3.41"/>
    <n v="0.25"/>
    <x v="12"/>
  </r>
  <r>
    <x v="1724"/>
    <x v="0"/>
    <s v="Sao Jose Dos Campos"/>
    <x v="13"/>
    <n v="11"/>
    <n v="13"/>
    <n v="1595.6"/>
    <n v="11"/>
    <n v="4"/>
    <n v="3.27"/>
    <n v="0.36363636363636365"/>
    <x v="13"/>
  </r>
  <r>
    <x v="1724"/>
    <x v="0"/>
    <s v="Sao Jose Dos Campos"/>
    <x v="19"/>
    <n v="2"/>
    <n v="2"/>
    <n v="179.45"/>
    <n v="2"/>
    <n v="0"/>
    <n v="2.5"/>
    <n v="0"/>
    <x v="19"/>
  </r>
  <r>
    <x v="1725"/>
    <x v="5"/>
    <s v="Sao Goncalo"/>
    <x v="9"/>
    <n v="1"/>
    <n v="1"/>
    <n v="160.76"/>
    <n v="1"/>
    <n v="0"/>
    <n v="5"/>
    <n v="0"/>
    <x v="9"/>
  </r>
  <r>
    <x v="1725"/>
    <x v="5"/>
    <s v="Sao Goncalo"/>
    <x v="10"/>
    <n v="2"/>
    <n v="2"/>
    <n v="288.3"/>
    <n v="2"/>
    <n v="0"/>
    <n v="3"/>
    <n v="0"/>
    <x v="10"/>
  </r>
  <r>
    <x v="1725"/>
    <x v="5"/>
    <s v="Sao Goncalo"/>
    <x v="11"/>
    <n v="8"/>
    <n v="9"/>
    <n v="1349.43"/>
    <n v="8"/>
    <n v="0"/>
    <n v="4.5"/>
    <n v="0"/>
    <x v="11"/>
  </r>
  <r>
    <x v="1725"/>
    <x v="5"/>
    <s v="Sao Goncalo"/>
    <x v="12"/>
    <n v="9"/>
    <n v="9"/>
    <n v="1313.72"/>
    <n v="9"/>
    <n v="3"/>
    <n v="3.11"/>
    <n v="0.33333333333333331"/>
    <x v="12"/>
  </r>
  <r>
    <x v="1725"/>
    <x v="5"/>
    <s v="Sao Goncalo"/>
    <x v="13"/>
    <n v="9"/>
    <n v="9"/>
    <n v="1345.71"/>
    <n v="8"/>
    <n v="1"/>
    <n v="4.13"/>
    <n v="0.125"/>
    <x v="13"/>
  </r>
  <r>
    <x v="1725"/>
    <x v="5"/>
    <s v="Sao Goncalo"/>
    <x v="14"/>
    <n v="8"/>
    <n v="8"/>
    <n v="1397.77"/>
    <n v="7"/>
    <n v="0"/>
    <n v="4"/>
    <n v="0"/>
    <x v="14"/>
  </r>
  <r>
    <x v="1725"/>
    <x v="5"/>
    <s v="Sao Goncalo"/>
    <x v="18"/>
    <n v="7"/>
    <n v="7"/>
    <n v="1259.98"/>
    <n v="7"/>
    <n v="0"/>
    <n v="4.43"/>
    <n v="0"/>
    <x v="18"/>
  </r>
  <r>
    <x v="1725"/>
    <x v="5"/>
    <s v="Sao Goncalo"/>
    <x v="15"/>
    <n v="3"/>
    <n v="3"/>
    <n v="463.57"/>
    <n v="3"/>
    <n v="0"/>
    <n v="5"/>
    <n v="0"/>
    <x v="15"/>
  </r>
  <r>
    <x v="1725"/>
    <x v="5"/>
    <s v="Sao Goncalo"/>
    <x v="16"/>
    <n v="8"/>
    <n v="8"/>
    <n v="1254.3800000000001"/>
    <n v="8"/>
    <n v="0"/>
    <n v="3.88"/>
    <n v="0"/>
    <x v="16"/>
  </r>
  <r>
    <x v="1725"/>
    <x v="5"/>
    <s v="Sao Goncalo"/>
    <x v="19"/>
    <n v="10"/>
    <n v="10"/>
    <n v="1451.2"/>
    <n v="10"/>
    <n v="0"/>
    <n v="4"/>
    <n v="0"/>
    <x v="19"/>
  </r>
  <r>
    <x v="1726"/>
    <x v="0"/>
    <s v="Sorocaba"/>
    <x v="10"/>
    <n v="1"/>
    <n v="1"/>
    <n v="719.15"/>
    <n v="1"/>
    <n v="0"/>
    <n v="5"/>
    <n v="0"/>
    <x v="10"/>
  </r>
  <r>
    <x v="1726"/>
    <x v="0"/>
    <s v="Sorocaba"/>
    <x v="15"/>
    <n v="1"/>
    <n v="1"/>
    <n v="698.45"/>
    <n v="1"/>
    <n v="0"/>
    <n v="3"/>
    <n v="0"/>
    <x v="15"/>
  </r>
  <r>
    <x v="1727"/>
    <x v="7"/>
    <s v="Cacador"/>
    <x v="0"/>
    <n v="1"/>
    <n v="1"/>
    <n v="85.6"/>
    <n v="1"/>
    <n v="0"/>
    <n v="4"/>
    <n v="0"/>
    <x v="0"/>
  </r>
  <r>
    <x v="1727"/>
    <x v="7"/>
    <s v="Cacador"/>
    <x v="12"/>
    <n v="1"/>
    <n v="1"/>
    <n v="75.069999999999993"/>
    <n v="1"/>
    <n v="0"/>
    <n v="5"/>
    <n v="0"/>
    <x v="12"/>
  </r>
  <r>
    <x v="1728"/>
    <x v="7"/>
    <s v="Criciuma"/>
    <x v="9"/>
    <n v="1"/>
    <n v="1"/>
    <n v="2028.75"/>
    <n v="1"/>
    <n v="0"/>
    <n v="5"/>
    <n v="0"/>
    <x v="9"/>
  </r>
  <r>
    <x v="1729"/>
    <x v="7"/>
    <s v="Blumenau"/>
    <x v="14"/>
    <n v="6"/>
    <n v="6"/>
    <n v="1458.1"/>
    <n v="6"/>
    <n v="0"/>
    <n v="4.17"/>
    <n v="0"/>
    <x v="14"/>
  </r>
  <r>
    <x v="1729"/>
    <x v="7"/>
    <s v="Blumenau"/>
    <x v="18"/>
    <n v="12"/>
    <n v="12"/>
    <n v="2827.17"/>
    <n v="12"/>
    <n v="0"/>
    <n v="4.67"/>
    <n v="0"/>
    <x v="18"/>
  </r>
  <r>
    <x v="1729"/>
    <x v="7"/>
    <s v="Blumenau"/>
    <x v="15"/>
    <n v="1"/>
    <n v="1"/>
    <n v="277.7"/>
    <n v="1"/>
    <n v="0"/>
    <n v="4"/>
    <n v="0"/>
    <x v="15"/>
  </r>
  <r>
    <x v="1730"/>
    <x v="0"/>
    <s v="Sao Paulo"/>
    <x v="7"/>
    <n v="1"/>
    <n v="1"/>
    <n v="53.77"/>
    <n v="1"/>
    <n v="0"/>
    <n v="1"/>
    <n v="0"/>
    <x v="7"/>
  </r>
  <r>
    <x v="1730"/>
    <x v="0"/>
    <s v="Sao Paulo"/>
    <x v="0"/>
    <n v="1"/>
    <n v="1"/>
    <n v="40.99"/>
    <n v="1"/>
    <n v="0"/>
    <n v="5"/>
    <n v="0"/>
    <x v="0"/>
  </r>
  <r>
    <x v="1731"/>
    <x v="0"/>
    <s v="Barueri"/>
    <x v="17"/>
    <n v="1"/>
    <n v="1"/>
    <n v="50.95"/>
    <n v="1"/>
    <n v="0"/>
    <n v="4"/>
    <n v="0"/>
    <x v="17"/>
  </r>
  <r>
    <x v="1731"/>
    <x v="0"/>
    <s v="Barueri"/>
    <x v="2"/>
    <n v="3"/>
    <n v="3"/>
    <n v="166.71"/>
    <n v="3"/>
    <n v="0"/>
    <n v="4.33"/>
    <n v="0"/>
    <x v="2"/>
  </r>
  <r>
    <x v="1731"/>
    <x v="0"/>
    <s v="Barueri"/>
    <x v="3"/>
    <n v="8"/>
    <n v="8"/>
    <n v="508.09"/>
    <n v="8"/>
    <n v="0"/>
    <n v="4.38"/>
    <n v="0"/>
    <x v="3"/>
  </r>
  <r>
    <x v="1731"/>
    <x v="0"/>
    <s v="Barueri"/>
    <x v="4"/>
    <n v="5"/>
    <n v="5"/>
    <n v="413.89"/>
    <n v="5"/>
    <n v="1"/>
    <n v="3.8"/>
    <n v="0.2"/>
    <x v="4"/>
  </r>
  <r>
    <x v="1731"/>
    <x v="0"/>
    <s v="Barueri"/>
    <x v="5"/>
    <n v="6"/>
    <n v="6"/>
    <n v="438.49"/>
    <n v="5"/>
    <n v="0"/>
    <n v="4.33"/>
    <n v="0"/>
    <x v="5"/>
  </r>
  <r>
    <x v="1731"/>
    <x v="0"/>
    <s v="Barueri"/>
    <x v="6"/>
    <n v="4"/>
    <n v="4"/>
    <n v="242.38"/>
    <n v="4"/>
    <n v="0"/>
    <n v="4.75"/>
    <n v="0"/>
    <x v="6"/>
  </r>
  <r>
    <x v="1731"/>
    <x v="0"/>
    <s v="Barueri"/>
    <x v="7"/>
    <n v="6"/>
    <n v="6"/>
    <n v="352.67"/>
    <n v="6"/>
    <n v="0"/>
    <n v="5"/>
    <n v="0"/>
    <x v="7"/>
  </r>
  <r>
    <x v="1731"/>
    <x v="0"/>
    <s v="Barueri"/>
    <x v="8"/>
    <n v="5"/>
    <n v="6"/>
    <n v="397.95"/>
    <n v="5"/>
    <n v="1"/>
    <n v="3.8"/>
    <n v="0.2"/>
    <x v="8"/>
  </r>
  <r>
    <x v="1731"/>
    <x v="0"/>
    <s v="Barueri"/>
    <x v="0"/>
    <n v="4"/>
    <n v="4"/>
    <n v="204.64"/>
    <n v="4"/>
    <n v="0"/>
    <n v="4.75"/>
    <n v="0"/>
    <x v="0"/>
  </r>
  <r>
    <x v="1731"/>
    <x v="0"/>
    <s v="Barueri"/>
    <x v="1"/>
    <n v="3"/>
    <n v="3"/>
    <n v="182.58"/>
    <n v="3"/>
    <n v="0"/>
    <n v="4"/>
    <n v="0"/>
    <x v="1"/>
  </r>
  <r>
    <x v="1731"/>
    <x v="0"/>
    <s v="Barueri"/>
    <x v="9"/>
    <n v="3"/>
    <n v="3"/>
    <n v="228.46"/>
    <n v="3"/>
    <n v="0"/>
    <n v="3.33"/>
    <n v="0"/>
    <x v="9"/>
  </r>
  <r>
    <x v="1731"/>
    <x v="0"/>
    <s v="Barueri"/>
    <x v="10"/>
    <n v="2"/>
    <n v="2"/>
    <n v="142.88999999999999"/>
    <n v="2"/>
    <n v="0"/>
    <n v="4.5"/>
    <n v="0"/>
    <x v="10"/>
  </r>
  <r>
    <x v="1731"/>
    <x v="0"/>
    <s v="Barueri"/>
    <x v="12"/>
    <n v="1"/>
    <n v="1"/>
    <n v="30.11"/>
    <n v="1"/>
    <n v="0"/>
    <n v="5"/>
    <n v="0"/>
    <x v="12"/>
  </r>
  <r>
    <x v="1731"/>
    <x v="0"/>
    <s v="Barueri"/>
    <x v="14"/>
    <n v="7"/>
    <n v="8"/>
    <n v="321.36"/>
    <n v="7"/>
    <n v="0"/>
    <n v="4.57"/>
    <n v="0"/>
    <x v="14"/>
  </r>
  <r>
    <x v="1731"/>
    <x v="0"/>
    <s v="Barueri"/>
    <x v="18"/>
    <n v="12"/>
    <n v="15"/>
    <n v="767.29"/>
    <n v="12"/>
    <n v="1"/>
    <n v="3.75"/>
    <n v="8.3333333333333329E-2"/>
    <x v="18"/>
  </r>
  <r>
    <x v="1731"/>
    <x v="0"/>
    <s v="Barueri"/>
    <x v="15"/>
    <n v="1"/>
    <n v="1"/>
    <n v="51.07"/>
    <n v="1"/>
    <n v="0"/>
    <n v="1"/>
    <n v="0"/>
    <x v="15"/>
  </r>
  <r>
    <x v="1731"/>
    <x v="0"/>
    <s v="Barueri"/>
    <x v="16"/>
    <n v="4"/>
    <n v="5"/>
    <n v="186.64"/>
    <n v="4"/>
    <n v="0"/>
    <n v="4.75"/>
    <n v="0"/>
    <x v="16"/>
  </r>
  <r>
    <x v="1731"/>
    <x v="0"/>
    <s v="Barueri"/>
    <x v="19"/>
    <n v="1"/>
    <n v="1"/>
    <n v="32.43"/>
    <n v="1"/>
    <n v="0"/>
    <n v="5"/>
    <n v="0"/>
    <x v="19"/>
  </r>
  <r>
    <x v="1732"/>
    <x v="0"/>
    <s v="Sao Paulo"/>
    <x v="4"/>
    <n v="1"/>
    <n v="1"/>
    <n v="222.08"/>
    <n v="1"/>
    <n v="0"/>
    <n v="5"/>
    <n v="0"/>
    <x v="4"/>
  </r>
  <r>
    <x v="1732"/>
    <x v="0"/>
    <s v="Sao Paulo"/>
    <x v="5"/>
    <n v="2"/>
    <n v="2"/>
    <n v="135.24"/>
    <n v="2"/>
    <n v="0"/>
    <n v="4"/>
    <n v="0"/>
    <x v="5"/>
  </r>
  <r>
    <x v="1732"/>
    <x v="0"/>
    <s v="Sao Paulo"/>
    <x v="6"/>
    <n v="3"/>
    <n v="3"/>
    <n v="147.11000000000001"/>
    <n v="3"/>
    <n v="0"/>
    <n v="4.67"/>
    <n v="0"/>
    <x v="6"/>
  </r>
  <r>
    <x v="1732"/>
    <x v="0"/>
    <s v="Sao Paulo"/>
    <x v="7"/>
    <n v="1"/>
    <n v="2"/>
    <n v="671.8"/>
    <n v="1"/>
    <n v="0"/>
    <n v="2"/>
    <n v="0"/>
    <x v="7"/>
  </r>
  <r>
    <x v="1733"/>
    <x v="0"/>
    <s v="Pirituba"/>
    <x v="4"/>
    <n v="1"/>
    <n v="1"/>
    <n v="130.75"/>
    <n v="1"/>
    <n v="0"/>
    <n v="5"/>
    <n v="0"/>
    <x v="4"/>
  </r>
  <r>
    <x v="1733"/>
    <x v="0"/>
    <s v="Pirituba"/>
    <x v="5"/>
    <n v="3"/>
    <n v="3"/>
    <n v="354.58"/>
    <n v="3"/>
    <n v="0"/>
    <n v="4.33"/>
    <n v="0"/>
    <x v="5"/>
  </r>
  <r>
    <x v="1733"/>
    <x v="0"/>
    <s v="Pirituba"/>
    <x v="7"/>
    <n v="2"/>
    <n v="2"/>
    <n v="253.14"/>
    <n v="2"/>
    <n v="0"/>
    <n v="4.5"/>
    <n v="0"/>
    <x v="7"/>
  </r>
  <r>
    <x v="1733"/>
    <x v="0"/>
    <s v="Pirituba"/>
    <x v="8"/>
    <n v="5"/>
    <n v="5"/>
    <n v="692.05"/>
    <n v="5"/>
    <n v="1"/>
    <n v="4.8"/>
    <n v="0.2"/>
    <x v="8"/>
  </r>
  <r>
    <x v="1733"/>
    <x v="0"/>
    <s v="Pirituba"/>
    <x v="0"/>
    <n v="7"/>
    <n v="7"/>
    <n v="1021.21"/>
    <n v="7"/>
    <n v="2"/>
    <n v="4"/>
    <n v="0.2857142857142857"/>
    <x v="0"/>
  </r>
  <r>
    <x v="1733"/>
    <x v="0"/>
    <s v="Pirituba"/>
    <x v="1"/>
    <n v="8"/>
    <n v="8"/>
    <n v="852.04"/>
    <n v="8"/>
    <n v="0"/>
    <n v="4.63"/>
    <n v="0"/>
    <x v="1"/>
  </r>
  <r>
    <x v="1733"/>
    <x v="0"/>
    <s v="Pirituba"/>
    <x v="9"/>
    <n v="9"/>
    <n v="10"/>
    <n v="1472.61"/>
    <n v="9"/>
    <n v="0"/>
    <n v="4.1100000000000003"/>
    <n v="0"/>
    <x v="9"/>
  </r>
  <r>
    <x v="1733"/>
    <x v="0"/>
    <s v="Pirituba"/>
    <x v="10"/>
    <n v="13"/>
    <n v="15"/>
    <n v="2276.84"/>
    <n v="12"/>
    <n v="1"/>
    <n v="3.85"/>
    <n v="8.3333333333333329E-2"/>
    <x v="10"/>
  </r>
  <r>
    <x v="1733"/>
    <x v="0"/>
    <s v="Pirituba"/>
    <x v="11"/>
    <n v="22"/>
    <n v="25"/>
    <n v="3477.79"/>
    <n v="22"/>
    <n v="1"/>
    <n v="4.1399999999999997"/>
    <n v="4.5454545454545456E-2"/>
    <x v="11"/>
  </r>
  <r>
    <x v="1733"/>
    <x v="0"/>
    <s v="Pirituba"/>
    <x v="12"/>
    <n v="18"/>
    <n v="21"/>
    <n v="2909.09"/>
    <n v="18"/>
    <n v="6"/>
    <n v="3.71"/>
    <n v="0.33333333333333331"/>
    <x v="12"/>
  </r>
  <r>
    <x v="1733"/>
    <x v="0"/>
    <s v="Pirituba"/>
    <x v="13"/>
    <n v="12"/>
    <n v="14"/>
    <n v="1787.72"/>
    <n v="12"/>
    <n v="5"/>
    <n v="2.75"/>
    <n v="0.41666666666666669"/>
    <x v="13"/>
  </r>
  <r>
    <x v="1733"/>
    <x v="0"/>
    <s v="Pirituba"/>
    <x v="14"/>
    <n v="9"/>
    <n v="10"/>
    <n v="1404.07"/>
    <n v="8"/>
    <n v="0"/>
    <n v="4"/>
    <n v="0"/>
    <x v="14"/>
  </r>
  <r>
    <x v="1733"/>
    <x v="0"/>
    <s v="Pirituba"/>
    <x v="18"/>
    <n v="9"/>
    <n v="11"/>
    <n v="1822.82"/>
    <n v="9"/>
    <n v="1"/>
    <n v="4.4400000000000004"/>
    <n v="0.1111111111111111"/>
    <x v="18"/>
  </r>
  <r>
    <x v="1733"/>
    <x v="0"/>
    <s v="Pirituba"/>
    <x v="15"/>
    <n v="10"/>
    <n v="16"/>
    <n v="3070.02"/>
    <n v="10"/>
    <n v="0"/>
    <n v="4.3"/>
    <n v="0"/>
    <x v="15"/>
  </r>
  <r>
    <x v="1733"/>
    <x v="0"/>
    <s v="Pirituba"/>
    <x v="16"/>
    <n v="16"/>
    <n v="18"/>
    <n v="2814.19"/>
    <n v="16"/>
    <n v="0"/>
    <n v="4.75"/>
    <n v="0"/>
    <x v="16"/>
  </r>
  <r>
    <x v="1733"/>
    <x v="0"/>
    <s v="Pirituba"/>
    <x v="19"/>
    <n v="9"/>
    <n v="9"/>
    <n v="1211.0899999999999"/>
    <n v="9"/>
    <n v="2"/>
    <n v="4.33"/>
    <n v="0.22222222222222221"/>
    <x v="19"/>
  </r>
  <r>
    <x v="1734"/>
    <x v="3"/>
    <s v="Ipatinga"/>
    <x v="9"/>
    <n v="2"/>
    <n v="3"/>
    <n v="354.13"/>
    <n v="2"/>
    <n v="0"/>
    <n v="5"/>
    <n v="0"/>
    <x v="9"/>
  </r>
  <r>
    <x v="1734"/>
    <x v="3"/>
    <s v="Ipatinga"/>
    <x v="10"/>
    <n v="2"/>
    <n v="2"/>
    <n v="352.93"/>
    <n v="2"/>
    <n v="1"/>
    <n v="2.5"/>
    <n v="0.5"/>
    <x v="10"/>
  </r>
  <r>
    <x v="1734"/>
    <x v="3"/>
    <s v="Ipatinga"/>
    <x v="12"/>
    <n v="2"/>
    <n v="2"/>
    <n v="386.32"/>
    <n v="2"/>
    <n v="0"/>
    <n v="4.5"/>
    <n v="0"/>
    <x v="12"/>
  </r>
  <r>
    <x v="1734"/>
    <x v="3"/>
    <s v="Ipatinga"/>
    <x v="13"/>
    <n v="1"/>
    <n v="1"/>
    <n v="293.5"/>
    <n v="1"/>
    <n v="0"/>
    <n v="2"/>
    <n v="0"/>
    <x v="13"/>
  </r>
  <r>
    <x v="1734"/>
    <x v="3"/>
    <s v="Ipatinga"/>
    <x v="14"/>
    <n v="2"/>
    <n v="2"/>
    <n v="369.24"/>
    <n v="2"/>
    <n v="0"/>
    <n v="5"/>
    <n v="0"/>
    <x v="14"/>
  </r>
  <r>
    <x v="1734"/>
    <x v="3"/>
    <s v="Ipatinga"/>
    <x v="18"/>
    <n v="1"/>
    <n v="1"/>
    <n v="215.15"/>
    <n v="1"/>
    <n v="0"/>
    <n v="5"/>
    <n v="0"/>
    <x v="18"/>
  </r>
  <r>
    <x v="1734"/>
    <x v="3"/>
    <s v="Ipatinga"/>
    <x v="15"/>
    <n v="1"/>
    <n v="1"/>
    <n v="253.82"/>
    <n v="1"/>
    <n v="0"/>
    <n v="5"/>
    <n v="0"/>
    <x v="15"/>
  </r>
  <r>
    <x v="1734"/>
    <x v="3"/>
    <s v="Ipatinga"/>
    <x v="16"/>
    <n v="3"/>
    <n v="3"/>
    <n v="684.59"/>
    <n v="3"/>
    <n v="0"/>
    <n v="1.67"/>
    <n v="0"/>
    <x v="16"/>
  </r>
  <r>
    <x v="1734"/>
    <x v="3"/>
    <s v="Ipatinga"/>
    <x v="19"/>
    <n v="1"/>
    <n v="1"/>
    <n v="223.44"/>
    <n v="1"/>
    <n v="0"/>
    <n v="5"/>
    <n v="0"/>
    <x v="19"/>
  </r>
  <r>
    <x v="1735"/>
    <x v="0"/>
    <s v="Ribeirao Preto"/>
    <x v="10"/>
    <n v="1"/>
    <n v="1"/>
    <n v="654.82000000000005"/>
    <n v="1"/>
    <n v="1"/>
    <n v="2"/>
    <n v="1"/>
    <x v="10"/>
  </r>
  <r>
    <x v="1735"/>
    <x v="0"/>
    <s v="Ribeirao Preto"/>
    <x v="14"/>
    <n v="2"/>
    <n v="2"/>
    <n v="1945.3"/>
    <n v="2"/>
    <n v="0"/>
    <n v="5"/>
    <n v="0"/>
    <x v="14"/>
  </r>
  <r>
    <x v="1735"/>
    <x v="0"/>
    <s v="Ribeirao Preto"/>
    <x v="18"/>
    <n v="2"/>
    <n v="2"/>
    <n v="767.3"/>
    <n v="2"/>
    <n v="0"/>
    <n v="4.5"/>
    <n v="0"/>
    <x v="18"/>
  </r>
  <r>
    <x v="1735"/>
    <x v="0"/>
    <s v="Ribeirao Preto"/>
    <x v="15"/>
    <n v="1"/>
    <n v="1"/>
    <n v="403.32"/>
    <n v="1"/>
    <n v="0"/>
    <n v="4"/>
    <n v="0"/>
    <x v="15"/>
  </r>
  <r>
    <x v="1735"/>
    <x v="0"/>
    <s v="Ribeirao Preto"/>
    <x v="16"/>
    <n v="1"/>
    <n v="1"/>
    <n v="400.5"/>
    <n v="1"/>
    <n v="0"/>
    <n v="5"/>
    <n v="0"/>
    <x v="16"/>
  </r>
  <r>
    <x v="1735"/>
    <x v="0"/>
    <s v="Ribeirao Preto"/>
    <x v="19"/>
    <n v="1"/>
    <n v="1"/>
    <n v="822.16"/>
    <n v="1"/>
    <n v="0"/>
    <n v="5"/>
    <n v="0"/>
    <x v="19"/>
  </r>
  <r>
    <x v="1736"/>
    <x v="3"/>
    <s v="Tiradentes"/>
    <x v="4"/>
    <n v="1"/>
    <n v="1"/>
    <n v="355.48"/>
    <n v="1"/>
    <n v="0"/>
    <n v="5"/>
    <n v="0"/>
    <x v="4"/>
  </r>
  <r>
    <x v="1736"/>
    <x v="3"/>
    <s v="Tiradentes"/>
    <x v="5"/>
    <n v="2"/>
    <n v="2"/>
    <n v="464.1"/>
    <n v="2"/>
    <n v="0"/>
    <n v="4.5"/>
    <n v="0"/>
    <x v="5"/>
  </r>
  <r>
    <x v="1736"/>
    <x v="3"/>
    <s v="Tiradentes"/>
    <x v="6"/>
    <n v="1"/>
    <n v="1"/>
    <n v="379.73"/>
    <n v="1"/>
    <n v="0"/>
    <n v="5"/>
    <n v="0"/>
    <x v="6"/>
  </r>
  <r>
    <x v="1736"/>
    <x v="3"/>
    <s v="Tiradentes"/>
    <x v="0"/>
    <n v="1"/>
    <n v="1"/>
    <n v="229.69"/>
    <n v="1"/>
    <n v="0"/>
    <n v="5"/>
    <n v="0"/>
    <x v="0"/>
  </r>
  <r>
    <x v="1736"/>
    <x v="3"/>
    <s v="Tiradentes"/>
    <x v="1"/>
    <n v="1"/>
    <n v="2"/>
    <n v="84"/>
    <n v="1"/>
    <n v="0"/>
    <n v="5"/>
    <n v="0"/>
    <x v="1"/>
  </r>
  <r>
    <x v="1736"/>
    <x v="3"/>
    <s v="Tiradentes"/>
    <x v="10"/>
    <n v="2"/>
    <n v="6"/>
    <n v="440.35"/>
    <n v="2"/>
    <n v="0"/>
    <n v="4"/>
    <n v="0"/>
    <x v="10"/>
  </r>
  <r>
    <x v="1736"/>
    <x v="3"/>
    <s v="Tiradentes"/>
    <x v="11"/>
    <n v="1"/>
    <n v="2"/>
    <n v="151.54"/>
    <n v="1"/>
    <n v="0"/>
    <n v="1"/>
    <n v="0"/>
    <x v="11"/>
  </r>
  <r>
    <x v="1736"/>
    <x v="3"/>
    <s v="Tiradentes"/>
    <x v="12"/>
    <n v="2"/>
    <n v="4"/>
    <n v="265.33999999999997"/>
    <n v="2"/>
    <n v="0"/>
    <n v="2.5"/>
    <n v="0"/>
    <x v="12"/>
  </r>
  <r>
    <x v="1736"/>
    <x v="3"/>
    <s v="Tiradentes"/>
    <x v="13"/>
    <n v="1"/>
    <n v="1"/>
    <n v="189.33"/>
    <n v="1"/>
    <n v="0"/>
    <n v="1"/>
    <n v="0"/>
    <x v="13"/>
  </r>
  <r>
    <x v="1736"/>
    <x v="3"/>
    <s v="Tiradentes"/>
    <x v="16"/>
    <n v="1"/>
    <n v="1"/>
    <n v="186.39"/>
    <n v="1"/>
    <n v="0"/>
    <n v="5"/>
    <n v="0"/>
    <x v="16"/>
  </r>
  <r>
    <x v="1737"/>
    <x v="4"/>
    <s v="Toledo"/>
    <x v="16"/>
    <n v="1"/>
    <n v="1"/>
    <n v="98.42"/>
    <n v="1"/>
    <n v="0"/>
    <n v="5"/>
    <n v="0"/>
    <x v="16"/>
  </r>
  <r>
    <x v="1738"/>
    <x v="0"/>
    <s v="Sao Paulo"/>
    <x v="16"/>
    <n v="5"/>
    <n v="5"/>
    <n v="8483.35"/>
    <n v="5"/>
    <n v="0"/>
    <n v="4.2"/>
    <n v="0"/>
    <x v="16"/>
  </r>
  <r>
    <x v="1739"/>
    <x v="0"/>
    <s v="Santo Andre"/>
    <x v="14"/>
    <n v="2"/>
    <n v="4"/>
    <n v="682.56"/>
    <n v="2"/>
    <n v="0"/>
    <n v="4.5"/>
    <n v="0"/>
    <x v="14"/>
  </r>
  <r>
    <x v="1739"/>
    <x v="0"/>
    <s v="Santo Andre"/>
    <x v="18"/>
    <n v="3"/>
    <n v="3"/>
    <n v="334.25"/>
    <n v="3"/>
    <n v="0"/>
    <n v="5"/>
    <n v="0"/>
    <x v="18"/>
  </r>
  <r>
    <x v="1739"/>
    <x v="0"/>
    <s v="Santo Andre"/>
    <x v="15"/>
    <n v="1"/>
    <n v="1"/>
    <n v="224.16"/>
    <n v="1"/>
    <n v="0"/>
    <n v="5"/>
    <n v="0"/>
    <x v="15"/>
  </r>
  <r>
    <x v="1740"/>
    <x v="0"/>
    <s v="Sorocaba"/>
    <x v="15"/>
    <n v="1"/>
    <n v="1"/>
    <n v="109.72"/>
    <n v="1"/>
    <n v="0"/>
    <n v="5"/>
    <n v="0"/>
    <x v="15"/>
  </r>
  <r>
    <x v="1740"/>
    <x v="0"/>
    <s v="Sorocaba"/>
    <x v="16"/>
    <n v="1"/>
    <n v="1"/>
    <n v="50.9"/>
    <n v="1"/>
    <n v="0"/>
    <n v="2"/>
    <n v="0"/>
    <x v="16"/>
  </r>
  <r>
    <x v="1740"/>
    <x v="0"/>
    <s v="Sorocaba"/>
    <x v="19"/>
    <n v="1"/>
    <n v="1"/>
    <n v="27.88"/>
    <n v="1"/>
    <n v="1"/>
    <n v="2"/>
    <n v="1"/>
    <x v="19"/>
  </r>
  <r>
    <x v="1741"/>
    <x v="0"/>
    <s v="Sao Jose Do Rio Preto"/>
    <x v="15"/>
    <n v="1"/>
    <n v="1"/>
    <n v="376.57"/>
    <n v="1"/>
    <n v="0"/>
    <n v="5"/>
    <n v="0"/>
    <x v="15"/>
  </r>
  <r>
    <x v="1742"/>
    <x v="0"/>
    <s v="Sao Paulo"/>
    <x v="20"/>
    <n v="1"/>
    <n v="1"/>
    <n v="119.79"/>
    <n v="1"/>
    <n v="0"/>
    <n v="5"/>
    <n v="0"/>
    <x v="20"/>
  </r>
  <r>
    <x v="1742"/>
    <x v="0"/>
    <s v="Sao Paulo"/>
    <x v="2"/>
    <n v="1"/>
    <n v="1"/>
    <n v="18.71"/>
    <n v="1"/>
    <n v="0"/>
    <n v="1"/>
    <n v="0"/>
    <x v="2"/>
  </r>
  <r>
    <x v="1742"/>
    <x v="0"/>
    <s v="Sao Paulo"/>
    <x v="3"/>
    <n v="2"/>
    <n v="2"/>
    <n v="61.25"/>
    <n v="2"/>
    <n v="0"/>
    <n v="4"/>
    <n v="0"/>
    <x v="3"/>
  </r>
  <r>
    <x v="1742"/>
    <x v="0"/>
    <s v="Sao Paulo"/>
    <x v="4"/>
    <n v="4"/>
    <n v="4"/>
    <n v="111.44"/>
    <n v="4"/>
    <n v="1"/>
    <n v="4"/>
    <n v="0.25"/>
    <x v="4"/>
  </r>
  <r>
    <x v="1742"/>
    <x v="0"/>
    <s v="Sao Paulo"/>
    <x v="5"/>
    <n v="1"/>
    <n v="1"/>
    <n v="103.88"/>
    <n v="1"/>
    <n v="0"/>
    <n v="3"/>
    <n v="0"/>
    <x v="5"/>
  </r>
  <r>
    <x v="1742"/>
    <x v="0"/>
    <s v="Sao Paulo"/>
    <x v="6"/>
    <n v="5"/>
    <n v="8"/>
    <n v="369.12"/>
    <n v="5"/>
    <n v="0"/>
    <n v="4.5"/>
    <n v="0"/>
    <x v="6"/>
  </r>
  <r>
    <x v="1742"/>
    <x v="0"/>
    <s v="Sao Paulo"/>
    <x v="7"/>
    <n v="6"/>
    <n v="8"/>
    <n v="472.27"/>
    <n v="6"/>
    <n v="0"/>
    <n v="4.5"/>
    <n v="0"/>
    <x v="7"/>
  </r>
  <r>
    <x v="1742"/>
    <x v="0"/>
    <s v="Sao Paulo"/>
    <x v="8"/>
    <n v="2"/>
    <n v="4"/>
    <n v="113.76"/>
    <n v="2"/>
    <n v="0"/>
    <n v="5"/>
    <n v="0"/>
    <x v="8"/>
  </r>
  <r>
    <x v="1743"/>
    <x v="7"/>
    <s v="Paulo Lopes"/>
    <x v="9"/>
    <n v="1"/>
    <n v="1"/>
    <n v="517.20000000000005"/>
    <n v="1"/>
    <n v="0"/>
    <n v="5"/>
    <n v="0"/>
    <x v="9"/>
  </r>
  <r>
    <x v="1743"/>
    <x v="7"/>
    <s v="Paulo Lopes"/>
    <x v="11"/>
    <n v="2"/>
    <n v="2"/>
    <n v="961.01"/>
    <n v="2"/>
    <n v="0"/>
    <n v="5"/>
    <n v="0"/>
    <x v="11"/>
  </r>
  <r>
    <x v="1743"/>
    <x v="7"/>
    <s v="Paulo Lopes"/>
    <x v="18"/>
    <n v="1"/>
    <n v="1"/>
    <n v="461.8"/>
    <n v="1"/>
    <n v="0"/>
    <n v="3"/>
    <n v="0"/>
    <x v="18"/>
  </r>
  <r>
    <x v="1743"/>
    <x v="7"/>
    <s v="Paulo Lopes"/>
    <x v="15"/>
    <n v="1"/>
    <n v="1"/>
    <n v="516.42999999999995"/>
    <n v="1"/>
    <n v="0"/>
    <n v="5"/>
    <n v="0"/>
    <x v="15"/>
  </r>
  <r>
    <x v="1744"/>
    <x v="0"/>
    <s v="Laranjal Paulista"/>
    <x v="11"/>
    <n v="1"/>
    <n v="1"/>
    <n v="77.680000000000007"/>
    <n v="1"/>
    <n v="0"/>
    <n v="5"/>
    <n v="0"/>
    <x v="11"/>
  </r>
  <r>
    <x v="1744"/>
    <x v="0"/>
    <s v="Laranjal Paulista"/>
    <x v="12"/>
    <n v="2"/>
    <n v="4"/>
    <n v="470.93"/>
    <n v="2"/>
    <n v="1"/>
    <n v="4"/>
    <n v="0.5"/>
    <x v="12"/>
  </r>
  <r>
    <x v="1745"/>
    <x v="0"/>
    <s v="Marilia"/>
    <x v="9"/>
    <n v="5"/>
    <n v="5"/>
    <n v="473.94"/>
    <n v="5"/>
    <n v="0"/>
    <n v="5"/>
    <n v="0"/>
    <x v="9"/>
  </r>
  <r>
    <x v="1745"/>
    <x v="0"/>
    <s v="Marilia"/>
    <x v="10"/>
    <n v="1"/>
    <n v="1"/>
    <n v="66.010000000000005"/>
    <n v="1"/>
    <n v="0"/>
    <n v="3"/>
    <n v="0"/>
    <x v="10"/>
  </r>
  <r>
    <x v="1745"/>
    <x v="0"/>
    <s v="Marilia"/>
    <x v="12"/>
    <n v="1"/>
    <n v="1"/>
    <n v="151.30000000000001"/>
    <n v="1"/>
    <n v="0"/>
    <n v="5"/>
    <n v="0"/>
    <x v="12"/>
  </r>
  <r>
    <x v="1745"/>
    <x v="0"/>
    <s v="Marilia"/>
    <x v="13"/>
    <n v="3"/>
    <n v="3"/>
    <n v="362.53"/>
    <n v="3"/>
    <n v="0"/>
    <n v="2.33"/>
    <n v="0"/>
    <x v="13"/>
  </r>
  <r>
    <x v="1745"/>
    <x v="0"/>
    <s v="Marilia"/>
    <x v="14"/>
    <n v="2"/>
    <n v="3"/>
    <n v="458.77"/>
    <n v="2"/>
    <n v="0"/>
    <n v="4"/>
    <n v="0"/>
    <x v="14"/>
  </r>
  <r>
    <x v="1745"/>
    <x v="0"/>
    <s v="Marilia"/>
    <x v="15"/>
    <n v="1"/>
    <n v="1"/>
    <n v="165.26"/>
    <n v="1"/>
    <n v="0"/>
    <n v="2"/>
    <n v="0"/>
    <x v="15"/>
  </r>
  <r>
    <x v="1746"/>
    <x v="0"/>
    <s v="Sao Paulo"/>
    <x v="8"/>
    <n v="1"/>
    <n v="4"/>
    <n v="1942.6"/>
    <n v="1"/>
    <n v="0"/>
    <n v="4"/>
    <n v="0"/>
    <x v="8"/>
  </r>
  <r>
    <x v="1746"/>
    <x v="0"/>
    <s v="Sao Paulo"/>
    <x v="0"/>
    <n v="1"/>
    <n v="4"/>
    <n v="1916.96"/>
    <n v="1"/>
    <n v="0"/>
    <n v="1"/>
    <n v="0"/>
    <x v="0"/>
  </r>
  <r>
    <x v="1747"/>
    <x v="0"/>
    <s v="Sao Paulo"/>
    <x v="2"/>
    <n v="1"/>
    <n v="1"/>
    <n v="263.04000000000002"/>
    <n v="0"/>
    <n v="0"/>
    <n v="1"/>
    <m/>
    <x v="2"/>
  </r>
  <r>
    <x v="1747"/>
    <x v="0"/>
    <s v="Sao Paulo"/>
    <x v="19"/>
    <n v="2"/>
    <n v="4"/>
    <n v="112.63"/>
    <n v="2"/>
    <n v="0"/>
    <n v="5"/>
    <n v="0"/>
    <x v="19"/>
  </r>
  <r>
    <x v="1748"/>
    <x v="0"/>
    <s v="Salto"/>
    <x v="7"/>
    <n v="3"/>
    <n v="3"/>
    <n v="655.49"/>
    <n v="3"/>
    <n v="0"/>
    <n v="4"/>
    <n v="0"/>
    <x v="7"/>
  </r>
  <r>
    <x v="1748"/>
    <x v="0"/>
    <s v="Salto"/>
    <x v="8"/>
    <n v="5"/>
    <n v="5"/>
    <n v="2193.4899999999998"/>
    <n v="5"/>
    <n v="1"/>
    <n v="3.75"/>
    <n v="0.2"/>
    <x v="8"/>
  </r>
  <r>
    <x v="1748"/>
    <x v="0"/>
    <s v="Salto"/>
    <x v="0"/>
    <n v="2"/>
    <n v="2"/>
    <n v="545.45000000000005"/>
    <n v="2"/>
    <n v="0"/>
    <n v="5"/>
    <n v="0"/>
    <x v="0"/>
  </r>
  <r>
    <x v="1748"/>
    <x v="0"/>
    <s v="Salto"/>
    <x v="1"/>
    <n v="5"/>
    <n v="5"/>
    <n v="1861.7"/>
    <n v="5"/>
    <n v="0"/>
    <n v="4.8"/>
    <n v="0"/>
    <x v="1"/>
  </r>
  <r>
    <x v="1748"/>
    <x v="0"/>
    <s v="Salto"/>
    <x v="9"/>
    <n v="12"/>
    <n v="12"/>
    <n v="4091.71"/>
    <n v="12"/>
    <n v="3"/>
    <n v="4.25"/>
    <n v="0.25"/>
    <x v="9"/>
  </r>
  <r>
    <x v="1748"/>
    <x v="0"/>
    <s v="Salto"/>
    <x v="10"/>
    <n v="6"/>
    <n v="6"/>
    <n v="2220.38"/>
    <n v="5"/>
    <n v="2"/>
    <n v="2.83"/>
    <n v="0.4"/>
    <x v="10"/>
  </r>
  <r>
    <x v="1748"/>
    <x v="0"/>
    <s v="Salto"/>
    <x v="11"/>
    <n v="8"/>
    <n v="8"/>
    <n v="3024.95"/>
    <n v="8"/>
    <n v="1"/>
    <n v="3.63"/>
    <n v="0.125"/>
    <x v="11"/>
  </r>
  <r>
    <x v="1748"/>
    <x v="0"/>
    <s v="Salto"/>
    <x v="12"/>
    <n v="5"/>
    <n v="5"/>
    <n v="2301.0300000000002"/>
    <n v="5"/>
    <n v="0"/>
    <n v="4.5"/>
    <n v="0"/>
    <x v="12"/>
  </r>
  <r>
    <x v="1748"/>
    <x v="0"/>
    <s v="Salto"/>
    <x v="13"/>
    <n v="8"/>
    <n v="8"/>
    <n v="3072.08"/>
    <n v="7"/>
    <n v="2"/>
    <n v="3.71"/>
    <n v="0.2857142857142857"/>
    <x v="13"/>
  </r>
  <r>
    <x v="1748"/>
    <x v="0"/>
    <s v="Salto"/>
    <x v="14"/>
    <n v="11"/>
    <n v="11"/>
    <n v="4465.4399999999996"/>
    <n v="11"/>
    <n v="0"/>
    <n v="4.45"/>
    <n v="0"/>
    <x v="14"/>
  </r>
  <r>
    <x v="1748"/>
    <x v="0"/>
    <s v="Salto"/>
    <x v="18"/>
    <n v="4"/>
    <n v="4"/>
    <n v="970.31"/>
    <n v="4"/>
    <n v="1"/>
    <n v="4.5"/>
    <n v="0.25"/>
    <x v="18"/>
  </r>
  <r>
    <x v="1748"/>
    <x v="0"/>
    <s v="Salto"/>
    <x v="15"/>
    <n v="6"/>
    <n v="6"/>
    <n v="1405.75"/>
    <n v="6"/>
    <n v="0"/>
    <n v="4.67"/>
    <n v="0"/>
    <x v="15"/>
  </r>
  <r>
    <x v="1748"/>
    <x v="0"/>
    <s v="Salto"/>
    <x v="16"/>
    <n v="3"/>
    <n v="3"/>
    <n v="1111.1300000000001"/>
    <n v="3"/>
    <n v="0"/>
    <n v="4.67"/>
    <n v="0"/>
    <x v="16"/>
  </r>
  <r>
    <x v="1748"/>
    <x v="0"/>
    <s v="Salto"/>
    <x v="19"/>
    <n v="10"/>
    <n v="10"/>
    <n v="3549.03"/>
    <n v="10"/>
    <n v="2"/>
    <n v="4.5"/>
    <n v="0.2"/>
    <x v="19"/>
  </r>
  <r>
    <x v="1749"/>
    <x v="8"/>
    <s v="Porto Alegre"/>
    <x v="1"/>
    <n v="1"/>
    <n v="1"/>
    <n v="458.51"/>
    <n v="1"/>
    <n v="0"/>
    <n v="5"/>
    <n v="0"/>
    <x v="1"/>
  </r>
  <r>
    <x v="1749"/>
    <x v="8"/>
    <s v="Porto Alegre"/>
    <x v="10"/>
    <n v="1"/>
    <n v="1"/>
    <n v="386.79"/>
    <n v="1"/>
    <n v="0"/>
    <n v="2"/>
    <n v="0"/>
    <x v="10"/>
  </r>
  <r>
    <x v="1749"/>
    <x v="8"/>
    <s v="Porto Alegre"/>
    <x v="13"/>
    <n v="2"/>
    <n v="2"/>
    <n v="668.98"/>
    <n v="2"/>
    <n v="0"/>
    <n v="5"/>
    <n v="0"/>
    <x v="13"/>
  </r>
  <r>
    <x v="1749"/>
    <x v="8"/>
    <s v="Porto Alegre"/>
    <x v="16"/>
    <n v="1"/>
    <n v="1"/>
    <n v="498.28"/>
    <n v="1"/>
    <n v="0"/>
    <n v="5"/>
    <n v="0"/>
    <x v="16"/>
  </r>
  <r>
    <x v="1750"/>
    <x v="0"/>
    <s v="Mogi Guacu"/>
    <x v="16"/>
    <n v="3"/>
    <n v="3"/>
    <n v="210.19"/>
    <n v="2"/>
    <n v="0"/>
    <n v="3.67"/>
    <n v="0"/>
    <x v="16"/>
  </r>
  <r>
    <x v="1750"/>
    <x v="0"/>
    <s v="Mogi Guacu"/>
    <x v="19"/>
    <n v="1"/>
    <n v="1"/>
    <n v="47.93"/>
    <n v="1"/>
    <n v="0"/>
    <n v="5"/>
    <n v="0"/>
    <x v="19"/>
  </r>
  <r>
    <x v="1751"/>
    <x v="0"/>
    <s v="Sao Paulo"/>
    <x v="17"/>
    <n v="2"/>
    <n v="3"/>
    <n v="297.87"/>
    <n v="2"/>
    <n v="0"/>
    <n v="5"/>
    <n v="0"/>
    <x v="17"/>
  </r>
  <r>
    <x v="1751"/>
    <x v="0"/>
    <s v="Sao Paulo"/>
    <x v="2"/>
    <n v="2"/>
    <n v="2"/>
    <n v="215.67"/>
    <n v="2"/>
    <n v="1"/>
    <n v="2"/>
    <n v="0.5"/>
    <x v="2"/>
  </r>
  <r>
    <x v="1751"/>
    <x v="0"/>
    <s v="Sao Paulo"/>
    <x v="3"/>
    <n v="3"/>
    <n v="5"/>
    <n v="414.99"/>
    <n v="3"/>
    <n v="0"/>
    <n v="4.67"/>
    <n v="0"/>
    <x v="3"/>
  </r>
  <r>
    <x v="1751"/>
    <x v="0"/>
    <s v="Sao Paulo"/>
    <x v="4"/>
    <n v="1"/>
    <n v="1"/>
    <n v="89.45"/>
    <n v="1"/>
    <n v="0"/>
    <n v="5"/>
    <n v="0"/>
    <x v="4"/>
  </r>
  <r>
    <x v="1751"/>
    <x v="0"/>
    <s v="Sao Paulo"/>
    <x v="5"/>
    <n v="2"/>
    <n v="2"/>
    <n v="226.49"/>
    <n v="2"/>
    <n v="0"/>
    <n v="5"/>
    <n v="0"/>
    <x v="5"/>
  </r>
  <r>
    <x v="1751"/>
    <x v="0"/>
    <s v="Sao Paulo"/>
    <x v="6"/>
    <n v="1"/>
    <n v="1"/>
    <n v="64.11"/>
    <n v="0"/>
    <n v="0"/>
    <n v="1"/>
    <m/>
    <x v="6"/>
  </r>
  <r>
    <x v="1751"/>
    <x v="0"/>
    <s v="Sao Paulo"/>
    <x v="7"/>
    <n v="4"/>
    <n v="4"/>
    <n v="370.2"/>
    <n v="4"/>
    <n v="0"/>
    <n v="4.5"/>
    <n v="0"/>
    <x v="7"/>
  </r>
  <r>
    <x v="1751"/>
    <x v="0"/>
    <s v="Sao Paulo"/>
    <x v="9"/>
    <n v="3"/>
    <n v="5"/>
    <n v="428.31"/>
    <n v="3"/>
    <n v="1"/>
    <n v="2.67"/>
    <n v="0.33333333333333331"/>
    <x v="9"/>
  </r>
  <r>
    <x v="1751"/>
    <x v="0"/>
    <s v="Sao Paulo"/>
    <x v="11"/>
    <n v="1"/>
    <n v="1"/>
    <n v="56.94"/>
    <n v="1"/>
    <n v="0"/>
    <n v="5"/>
    <n v="0"/>
    <x v="11"/>
  </r>
  <r>
    <x v="1751"/>
    <x v="0"/>
    <s v="Sao Paulo"/>
    <x v="12"/>
    <n v="1"/>
    <n v="1"/>
    <n v="272.01"/>
    <n v="1"/>
    <n v="0"/>
    <n v="3"/>
    <n v="0"/>
    <x v="12"/>
  </r>
  <r>
    <x v="1751"/>
    <x v="0"/>
    <s v="Sao Paulo"/>
    <x v="13"/>
    <n v="3"/>
    <n v="6"/>
    <n v="530.26"/>
    <n v="3"/>
    <n v="0"/>
    <n v="3.67"/>
    <n v="0"/>
    <x v="13"/>
  </r>
  <r>
    <x v="1751"/>
    <x v="0"/>
    <s v="Sao Paulo"/>
    <x v="14"/>
    <n v="2"/>
    <n v="2"/>
    <n v="113.15"/>
    <n v="2"/>
    <n v="0"/>
    <n v="5"/>
    <n v="0"/>
    <x v="14"/>
  </r>
  <r>
    <x v="1751"/>
    <x v="0"/>
    <s v="Sao Paulo"/>
    <x v="18"/>
    <n v="4"/>
    <n v="6"/>
    <n v="356.63"/>
    <n v="4"/>
    <n v="1"/>
    <n v="4"/>
    <n v="0.25"/>
    <x v="18"/>
  </r>
  <r>
    <x v="1751"/>
    <x v="0"/>
    <s v="Sao Paulo"/>
    <x v="15"/>
    <n v="5"/>
    <n v="7"/>
    <n v="2734.41"/>
    <n v="5"/>
    <n v="0"/>
    <n v="4.8"/>
    <n v="0"/>
    <x v="15"/>
  </r>
  <r>
    <x v="1751"/>
    <x v="0"/>
    <s v="Sao Paulo"/>
    <x v="16"/>
    <n v="8"/>
    <n v="10"/>
    <n v="2392.69"/>
    <n v="8"/>
    <n v="2"/>
    <n v="3"/>
    <n v="0.25"/>
    <x v="16"/>
  </r>
  <r>
    <x v="1751"/>
    <x v="0"/>
    <s v="Sao Paulo"/>
    <x v="19"/>
    <n v="3"/>
    <n v="4"/>
    <n v="520.1"/>
    <n v="3"/>
    <n v="0"/>
    <n v="4"/>
    <n v="0"/>
    <x v="19"/>
  </r>
  <r>
    <x v="1752"/>
    <x v="0"/>
    <s v="Conchal"/>
    <x v="16"/>
    <n v="3"/>
    <n v="3"/>
    <n v="194.98"/>
    <n v="3"/>
    <n v="0"/>
    <n v="5"/>
    <n v="0"/>
    <x v="16"/>
  </r>
  <r>
    <x v="1752"/>
    <x v="0"/>
    <s v="Conchal"/>
    <x v="19"/>
    <n v="2"/>
    <n v="4"/>
    <n v="145.25"/>
    <n v="1"/>
    <n v="0"/>
    <n v="3"/>
    <n v="0"/>
    <x v="19"/>
  </r>
  <r>
    <x v="1753"/>
    <x v="4"/>
    <s v="Curitiba"/>
    <x v="11"/>
    <n v="1"/>
    <n v="1"/>
    <n v="205.08"/>
    <n v="1"/>
    <n v="0"/>
    <n v="5"/>
    <n v="0"/>
    <x v="11"/>
  </r>
  <r>
    <x v="1753"/>
    <x v="4"/>
    <s v="Curitiba"/>
    <x v="14"/>
    <n v="1"/>
    <n v="1"/>
    <n v="36.130000000000003"/>
    <n v="1"/>
    <n v="0"/>
    <n v="5"/>
    <n v="0"/>
    <x v="14"/>
  </r>
  <r>
    <x v="1754"/>
    <x v="0"/>
    <s v="Sao Jose Do Rio Preto"/>
    <x v="14"/>
    <n v="2"/>
    <n v="2"/>
    <n v="150.96"/>
    <n v="2"/>
    <n v="0"/>
    <n v="5"/>
    <n v="0"/>
    <x v="14"/>
  </r>
  <r>
    <x v="1755"/>
    <x v="7"/>
    <s v="Blumenau"/>
    <x v="16"/>
    <n v="1"/>
    <n v="1"/>
    <n v="179.12"/>
    <n v="1"/>
    <n v="0"/>
    <n v="1"/>
    <n v="0"/>
    <x v="16"/>
  </r>
  <r>
    <x v="1756"/>
    <x v="0"/>
    <s v="Amparo"/>
    <x v="18"/>
    <n v="1"/>
    <n v="1"/>
    <n v="637.54999999999995"/>
    <n v="1"/>
    <n v="0"/>
    <n v="4"/>
    <n v="0"/>
    <x v="18"/>
  </r>
  <r>
    <x v="1756"/>
    <x v="0"/>
    <s v="Amparo"/>
    <x v="15"/>
    <n v="1"/>
    <n v="3"/>
    <n v="110.82"/>
    <n v="1"/>
    <n v="0"/>
    <n v="4"/>
    <n v="0"/>
    <x v="15"/>
  </r>
  <r>
    <x v="1756"/>
    <x v="0"/>
    <s v="Amparo"/>
    <x v="16"/>
    <n v="3"/>
    <n v="3"/>
    <n v="647.26"/>
    <n v="3"/>
    <n v="0"/>
    <n v="4.67"/>
    <n v="0"/>
    <x v="16"/>
  </r>
  <r>
    <x v="1756"/>
    <x v="0"/>
    <s v="Amparo"/>
    <x v="19"/>
    <n v="1"/>
    <n v="1"/>
    <n v="47.3"/>
    <n v="1"/>
    <n v="0"/>
    <n v="3"/>
    <n v="0"/>
    <x v="19"/>
  </r>
  <r>
    <x v="1757"/>
    <x v="4"/>
    <s v="Maringa"/>
    <x v="19"/>
    <n v="1"/>
    <n v="1"/>
    <n v="72.180000000000007"/>
    <n v="1"/>
    <n v="0"/>
    <n v="5"/>
    <n v="0"/>
    <x v="19"/>
  </r>
  <r>
    <x v="1758"/>
    <x v="7"/>
    <s v="Blumenau"/>
    <x v="8"/>
    <n v="2"/>
    <n v="4"/>
    <n v="867.15"/>
    <n v="2"/>
    <n v="0"/>
    <n v="4.5"/>
    <n v="0"/>
    <x v="8"/>
  </r>
  <r>
    <x v="1758"/>
    <x v="7"/>
    <s v="Blumenau"/>
    <x v="9"/>
    <n v="1"/>
    <n v="1"/>
    <n v="146.37"/>
    <n v="1"/>
    <n v="0"/>
    <n v="5"/>
    <n v="0"/>
    <x v="9"/>
  </r>
  <r>
    <x v="1758"/>
    <x v="7"/>
    <s v="Blumenau"/>
    <x v="12"/>
    <n v="1"/>
    <n v="1"/>
    <n v="87.05"/>
    <n v="1"/>
    <n v="0"/>
    <n v="4"/>
    <n v="0"/>
    <x v="12"/>
  </r>
  <r>
    <x v="1759"/>
    <x v="0"/>
    <s v="Sorocaba"/>
    <x v="2"/>
    <n v="2"/>
    <n v="3"/>
    <n v="112.78"/>
    <n v="2"/>
    <n v="0"/>
    <n v="4.5"/>
    <n v="0"/>
    <x v="2"/>
  </r>
  <r>
    <x v="1759"/>
    <x v="0"/>
    <s v="Sorocaba"/>
    <x v="3"/>
    <n v="3"/>
    <n v="5"/>
    <n v="104.3"/>
    <n v="3"/>
    <n v="0"/>
    <n v="4.67"/>
    <n v="0"/>
    <x v="3"/>
  </r>
  <r>
    <x v="1759"/>
    <x v="0"/>
    <s v="Sorocaba"/>
    <x v="4"/>
    <n v="3"/>
    <n v="3"/>
    <n v="71.23"/>
    <n v="3"/>
    <n v="0"/>
    <n v="3.33"/>
    <n v="0"/>
    <x v="4"/>
  </r>
  <r>
    <x v="1759"/>
    <x v="0"/>
    <s v="Sorocaba"/>
    <x v="5"/>
    <n v="2"/>
    <n v="3"/>
    <n v="64.349999999999994"/>
    <n v="2"/>
    <n v="0"/>
    <n v="4.5"/>
    <n v="0"/>
    <x v="5"/>
  </r>
  <r>
    <x v="1759"/>
    <x v="0"/>
    <s v="Sorocaba"/>
    <x v="6"/>
    <n v="3"/>
    <n v="4"/>
    <n v="96.75"/>
    <n v="3"/>
    <n v="0"/>
    <n v="3.33"/>
    <n v="0"/>
    <x v="6"/>
  </r>
  <r>
    <x v="1759"/>
    <x v="0"/>
    <s v="Sorocaba"/>
    <x v="7"/>
    <n v="3"/>
    <n v="3"/>
    <n v="71.64"/>
    <n v="3"/>
    <n v="0"/>
    <n v="4.33"/>
    <n v="0"/>
    <x v="7"/>
  </r>
  <r>
    <x v="1759"/>
    <x v="0"/>
    <s v="Sorocaba"/>
    <x v="8"/>
    <n v="3"/>
    <n v="4"/>
    <n v="84.61"/>
    <n v="3"/>
    <n v="0"/>
    <n v="4.67"/>
    <n v="0"/>
    <x v="8"/>
  </r>
  <r>
    <x v="1759"/>
    <x v="0"/>
    <s v="Sorocaba"/>
    <x v="0"/>
    <n v="1"/>
    <n v="1"/>
    <n v="25"/>
    <n v="1"/>
    <n v="0"/>
    <n v="3"/>
    <n v="0"/>
    <x v="0"/>
  </r>
  <r>
    <x v="1759"/>
    <x v="0"/>
    <s v="Sorocaba"/>
    <x v="1"/>
    <n v="2"/>
    <n v="2"/>
    <n v="43.17"/>
    <n v="2"/>
    <n v="0"/>
    <n v="5"/>
    <n v="0"/>
    <x v="1"/>
  </r>
  <r>
    <x v="1759"/>
    <x v="0"/>
    <s v="Sorocaba"/>
    <x v="9"/>
    <n v="3"/>
    <n v="4"/>
    <n v="72.680000000000007"/>
    <n v="3"/>
    <n v="0"/>
    <n v="5"/>
    <n v="0"/>
    <x v="9"/>
  </r>
  <r>
    <x v="1760"/>
    <x v="4"/>
    <s v="Curitiba"/>
    <x v="6"/>
    <n v="2"/>
    <n v="2"/>
    <n v="501.14"/>
    <n v="2"/>
    <n v="0"/>
    <n v="4.5"/>
    <n v="0"/>
    <x v="6"/>
  </r>
  <r>
    <x v="1760"/>
    <x v="4"/>
    <s v="Curitiba"/>
    <x v="8"/>
    <n v="1"/>
    <n v="1"/>
    <n v="281.82"/>
    <n v="1"/>
    <n v="0"/>
    <n v="4"/>
    <n v="0"/>
    <x v="8"/>
  </r>
  <r>
    <x v="1760"/>
    <x v="4"/>
    <s v="Curitiba"/>
    <x v="0"/>
    <n v="1"/>
    <n v="1"/>
    <n v="111.1"/>
    <n v="1"/>
    <n v="0"/>
    <n v="5"/>
    <n v="0"/>
    <x v="0"/>
  </r>
  <r>
    <x v="1760"/>
    <x v="4"/>
    <s v="Curitiba"/>
    <x v="10"/>
    <n v="1"/>
    <n v="1"/>
    <n v="270.54000000000002"/>
    <n v="1"/>
    <n v="0"/>
    <n v="5"/>
    <n v="0"/>
    <x v="10"/>
  </r>
  <r>
    <x v="1760"/>
    <x v="4"/>
    <s v="Curitiba"/>
    <x v="11"/>
    <n v="5"/>
    <n v="5"/>
    <n v="1133.21"/>
    <n v="5"/>
    <n v="0"/>
    <n v="5"/>
    <n v="0"/>
    <x v="11"/>
  </r>
  <r>
    <x v="1760"/>
    <x v="4"/>
    <s v="Curitiba"/>
    <x v="12"/>
    <n v="3"/>
    <n v="3"/>
    <n v="535.86"/>
    <n v="3"/>
    <n v="0"/>
    <n v="4.33"/>
    <n v="0"/>
    <x v="12"/>
  </r>
  <r>
    <x v="1760"/>
    <x v="4"/>
    <s v="Curitiba"/>
    <x v="13"/>
    <n v="1"/>
    <n v="2"/>
    <n v="541.08000000000004"/>
    <n v="1"/>
    <n v="0"/>
    <n v="1"/>
    <n v="0"/>
    <x v="13"/>
  </r>
  <r>
    <x v="1760"/>
    <x v="4"/>
    <s v="Curitiba"/>
    <x v="15"/>
    <n v="3"/>
    <n v="4"/>
    <n v="815.05"/>
    <n v="3"/>
    <n v="0"/>
    <n v="5"/>
    <n v="0"/>
    <x v="15"/>
  </r>
  <r>
    <x v="1760"/>
    <x v="4"/>
    <s v="Curitiba"/>
    <x v="16"/>
    <n v="5"/>
    <n v="8"/>
    <n v="1624.47"/>
    <n v="5"/>
    <n v="0"/>
    <n v="4.5999999999999996"/>
    <n v="0"/>
    <x v="16"/>
  </r>
  <r>
    <x v="1761"/>
    <x v="0"/>
    <s v="Sao Paulo"/>
    <x v="10"/>
    <n v="1"/>
    <n v="1"/>
    <n v="136.5"/>
    <n v="1"/>
    <n v="0"/>
    <n v="5"/>
    <n v="0"/>
    <x v="10"/>
  </r>
  <r>
    <x v="1761"/>
    <x v="0"/>
    <s v="Sao Paulo"/>
    <x v="11"/>
    <n v="2"/>
    <n v="2"/>
    <n v="234.94"/>
    <n v="2"/>
    <n v="0"/>
    <n v="5"/>
    <n v="0"/>
    <x v="11"/>
  </r>
  <r>
    <x v="1761"/>
    <x v="0"/>
    <s v="Sao Paulo"/>
    <x v="12"/>
    <n v="1"/>
    <n v="1"/>
    <n v="17.78"/>
    <n v="1"/>
    <n v="0"/>
    <n v="5"/>
    <n v="0"/>
    <x v="12"/>
  </r>
  <r>
    <x v="1762"/>
    <x v="0"/>
    <s v="Valinhos"/>
    <x v="2"/>
    <n v="1"/>
    <n v="1"/>
    <n v="40.86"/>
    <n v="1"/>
    <n v="0"/>
    <n v="3"/>
    <n v="0"/>
    <x v="2"/>
  </r>
  <r>
    <x v="1762"/>
    <x v="0"/>
    <s v="Valinhos"/>
    <x v="3"/>
    <n v="1"/>
    <n v="2"/>
    <n v="71.72"/>
    <n v="1"/>
    <n v="0"/>
    <n v="5"/>
    <n v="0"/>
    <x v="3"/>
  </r>
  <r>
    <x v="1763"/>
    <x v="7"/>
    <s v="Rodeio"/>
    <x v="2"/>
    <n v="1"/>
    <n v="2"/>
    <n v="257.58"/>
    <n v="1"/>
    <n v="0"/>
    <n v="5"/>
    <n v="0"/>
    <x v="2"/>
  </r>
  <r>
    <x v="1763"/>
    <x v="7"/>
    <s v="Rodeio"/>
    <x v="4"/>
    <n v="3"/>
    <n v="3"/>
    <n v="195.76"/>
    <n v="2"/>
    <n v="0"/>
    <n v="3"/>
    <n v="0"/>
    <x v="4"/>
  </r>
  <r>
    <x v="1763"/>
    <x v="7"/>
    <s v="Rodeio"/>
    <x v="13"/>
    <n v="1"/>
    <n v="1"/>
    <n v="166.6"/>
    <n v="1"/>
    <n v="0"/>
    <n v="2"/>
    <n v="0"/>
    <x v="13"/>
  </r>
  <r>
    <x v="1763"/>
    <x v="7"/>
    <s v="Rodeio"/>
    <x v="14"/>
    <n v="4"/>
    <n v="4"/>
    <n v="498.43"/>
    <n v="4"/>
    <n v="0"/>
    <n v="4.5"/>
    <n v="0"/>
    <x v="14"/>
  </r>
  <r>
    <x v="1764"/>
    <x v="7"/>
    <s v="Tubarao"/>
    <x v="2"/>
    <n v="2"/>
    <n v="2"/>
    <n v="440.29"/>
    <n v="2"/>
    <n v="0"/>
    <n v="4.5"/>
    <n v="0"/>
    <x v="2"/>
  </r>
  <r>
    <x v="1764"/>
    <x v="7"/>
    <s v="Tubarao"/>
    <x v="10"/>
    <n v="2"/>
    <n v="2"/>
    <n v="509.49"/>
    <n v="2"/>
    <n v="0"/>
    <n v="4.5"/>
    <n v="0"/>
    <x v="10"/>
  </r>
  <r>
    <x v="1764"/>
    <x v="7"/>
    <s v="Tubarao"/>
    <x v="11"/>
    <n v="1"/>
    <n v="1"/>
    <n v="220.88"/>
    <n v="1"/>
    <n v="0"/>
    <n v="4"/>
    <n v="0"/>
    <x v="11"/>
  </r>
  <r>
    <x v="1764"/>
    <x v="7"/>
    <s v="Tubarao"/>
    <x v="12"/>
    <n v="2"/>
    <n v="2"/>
    <n v="446.52"/>
    <n v="2"/>
    <n v="2"/>
    <n v="1"/>
    <n v="1"/>
    <x v="12"/>
  </r>
  <r>
    <x v="1764"/>
    <x v="7"/>
    <s v="Tubarao"/>
    <x v="13"/>
    <n v="2"/>
    <n v="2"/>
    <n v="450.35"/>
    <n v="2"/>
    <n v="0"/>
    <n v="4.5"/>
    <n v="0"/>
    <x v="13"/>
  </r>
  <r>
    <x v="1764"/>
    <x v="7"/>
    <s v="Tubarao"/>
    <x v="14"/>
    <n v="1"/>
    <n v="1"/>
    <n v="226.47"/>
    <n v="1"/>
    <n v="1"/>
    <n v="1"/>
    <n v="1"/>
    <x v="14"/>
  </r>
  <r>
    <x v="1764"/>
    <x v="7"/>
    <s v="Tubarao"/>
    <x v="16"/>
    <n v="1"/>
    <n v="1"/>
    <n v="251.26"/>
    <n v="1"/>
    <n v="0"/>
    <n v="5"/>
    <n v="0"/>
    <x v="16"/>
  </r>
  <r>
    <x v="1765"/>
    <x v="5"/>
    <s v="Barra Mansa"/>
    <x v="9"/>
    <n v="2"/>
    <n v="2"/>
    <n v="199.21"/>
    <n v="2"/>
    <n v="0"/>
    <n v="4.5"/>
    <n v="0"/>
    <x v="9"/>
  </r>
  <r>
    <x v="1765"/>
    <x v="5"/>
    <s v="Barra Mansa"/>
    <x v="11"/>
    <n v="2"/>
    <n v="2"/>
    <n v="180.02"/>
    <n v="2"/>
    <n v="0"/>
    <n v="2"/>
    <n v="0"/>
    <x v="11"/>
  </r>
  <r>
    <x v="1765"/>
    <x v="5"/>
    <s v="Barra Mansa"/>
    <x v="13"/>
    <n v="1"/>
    <n v="1"/>
    <n v="868.93"/>
    <n v="1"/>
    <n v="0"/>
    <n v="5"/>
    <n v="0"/>
    <x v="13"/>
  </r>
  <r>
    <x v="1765"/>
    <x v="5"/>
    <s v="Barra Mansa"/>
    <x v="14"/>
    <n v="1"/>
    <n v="1"/>
    <n v="868.93"/>
    <n v="1"/>
    <n v="0"/>
    <n v="5"/>
    <n v="0"/>
    <x v="14"/>
  </r>
  <r>
    <x v="1766"/>
    <x v="0"/>
    <s v="Sao Paulo"/>
    <x v="2"/>
    <n v="1"/>
    <n v="1"/>
    <n v="45.95"/>
    <n v="1"/>
    <n v="0"/>
    <n v="4"/>
    <n v="0"/>
    <x v="2"/>
  </r>
  <r>
    <x v="1766"/>
    <x v="0"/>
    <s v="Sao Paulo"/>
    <x v="3"/>
    <n v="17"/>
    <n v="21"/>
    <n v="1979.75"/>
    <n v="17"/>
    <n v="0"/>
    <n v="4.41"/>
    <n v="0"/>
    <x v="3"/>
  </r>
  <r>
    <x v="1766"/>
    <x v="0"/>
    <s v="Sao Paulo"/>
    <x v="4"/>
    <n v="8"/>
    <n v="9"/>
    <n v="916.47"/>
    <n v="7"/>
    <n v="0"/>
    <n v="4.25"/>
    <n v="0"/>
    <x v="4"/>
  </r>
  <r>
    <x v="1766"/>
    <x v="0"/>
    <s v="Sao Paulo"/>
    <x v="5"/>
    <n v="10"/>
    <n v="12"/>
    <n v="1162.6400000000001"/>
    <n v="10"/>
    <n v="0"/>
    <n v="4.4000000000000004"/>
    <n v="0"/>
    <x v="5"/>
  </r>
  <r>
    <x v="1766"/>
    <x v="0"/>
    <s v="Sao Paulo"/>
    <x v="6"/>
    <n v="22"/>
    <n v="25"/>
    <n v="2578.61"/>
    <n v="20"/>
    <n v="1"/>
    <n v="4.05"/>
    <n v="0.05"/>
    <x v="6"/>
  </r>
  <r>
    <x v="1766"/>
    <x v="0"/>
    <s v="Sao Paulo"/>
    <x v="7"/>
    <n v="4"/>
    <n v="4"/>
    <n v="353.57"/>
    <n v="4"/>
    <n v="0"/>
    <n v="5"/>
    <n v="0"/>
    <x v="7"/>
  </r>
  <r>
    <x v="1766"/>
    <x v="0"/>
    <s v="Sao Paulo"/>
    <x v="8"/>
    <n v="1"/>
    <n v="1"/>
    <n v="131.16999999999999"/>
    <n v="1"/>
    <n v="0"/>
    <m/>
    <n v="0"/>
    <x v="8"/>
  </r>
  <r>
    <x v="1767"/>
    <x v="5"/>
    <s v="Rio De Janeiro"/>
    <x v="3"/>
    <n v="1"/>
    <n v="1"/>
    <n v="51.42"/>
    <n v="1"/>
    <n v="0"/>
    <n v="3"/>
    <n v="0"/>
    <x v="3"/>
  </r>
  <r>
    <x v="1768"/>
    <x v="0"/>
    <s v="Sao Paulo"/>
    <x v="9"/>
    <n v="1"/>
    <n v="1"/>
    <n v="38.090000000000003"/>
    <n v="1"/>
    <n v="1"/>
    <n v="1"/>
    <n v="1"/>
    <x v="9"/>
  </r>
  <r>
    <x v="1768"/>
    <x v="0"/>
    <s v="Sao Paulo"/>
    <x v="11"/>
    <n v="1"/>
    <n v="1"/>
    <n v="219.17"/>
    <n v="1"/>
    <n v="0"/>
    <n v="4"/>
    <n v="0"/>
    <x v="11"/>
  </r>
  <r>
    <x v="1768"/>
    <x v="0"/>
    <s v="Sao Paulo"/>
    <x v="18"/>
    <n v="2"/>
    <n v="3"/>
    <n v="195.67"/>
    <n v="2"/>
    <n v="0"/>
    <n v="4"/>
    <n v="0"/>
    <x v="18"/>
  </r>
  <r>
    <x v="1768"/>
    <x v="0"/>
    <s v="Sao Paulo"/>
    <x v="15"/>
    <n v="4"/>
    <n v="5"/>
    <n v="656.09"/>
    <n v="4"/>
    <n v="0"/>
    <n v="4.75"/>
    <n v="0"/>
    <x v="15"/>
  </r>
  <r>
    <x v="1768"/>
    <x v="0"/>
    <s v="Sao Paulo"/>
    <x v="16"/>
    <n v="4"/>
    <n v="4"/>
    <n v="365.51"/>
    <n v="4"/>
    <n v="0"/>
    <n v="4.75"/>
    <n v="0"/>
    <x v="16"/>
  </r>
  <r>
    <x v="1768"/>
    <x v="0"/>
    <s v="Sao Paulo"/>
    <x v="19"/>
    <n v="3"/>
    <n v="3"/>
    <n v="167.67"/>
    <n v="3"/>
    <n v="2"/>
    <n v="2.67"/>
    <n v="0.66666666666666663"/>
    <x v="19"/>
  </r>
  <r>
    <x v="1769"/>
    <x v="7"/>
    <s v="Palhoca"/>
    <x v="16"/>
    <n v="5"/>
    <n v="6"/>
    <n v="1069.08"/>
    <n v="5"/>
    <n v="0"/>
    <n v="4"/>
    <n v="0"/>
    <x v="16"/>
  </r>
  <r>
    <x v="1769"/>
    <x v="7"/>
    <s v="Palhoca"/>
    <x v="19"/>
    <n v="1"/>
    <n v="1"/>
    <n v="147.16"/>
    <n v="1"/>
    <n v="0"/>
    <n v="3"/>
    <n v="0"/>
    <x v="19"/>
  </r>
  <r>
    <x v="1770"/>
    <x v="4"/>
    <s v="Londrina"/>
    <x v="15"/>
    <n v="2"/>
    <n v="2"/>
    <n v="168.23"/>
    <n v="2"/>
    <n v="0"/>
    <n v="5"/>
    <n v="0"/>
    <x v="15"/>
  </r>
  <r>
    <x v="1770"/>
    <x v="4"/>
    <s v="Londrina"/>
    <x v="16"/>
    <n v="1"/>
    <n v="1"/>
    <n v="56.95"/>
    <n v="1"/>
    <n v="0"/>
    <n v="5"/>
    <n v="0"/>
    <x v="16"/>
  </r>
  <r>
    <x v="1770"/>
    <x v="4"/>
    <s v="Londrina"/>
    <x v="19"/>
    <n v="1"/>
    <n v="1"/>
    <n v="47.58"/>
    <n v="1"/>
    <n v="0"/>
    <n v="5"/>
    <n v="0"/>
    <x v="19"/>
  </r>
  <r>
    <x v="1771"/>
    <x v="0"/>
    <s v="Sao Paulo"/>
    <x v="8"/>
    <n v="1"/>
    <n v="1"/>
    <n v="90.74"/>
    <n v="1"/>
    <n v="1"/>
    <n v="1"/>
    <n v="1"/>
    <x v="8"/>
  </r>
  <r>
    <x v="1771"/>
    <x v="0"/>
    <s v="Sao Paulo"/>
    <x v="0"/>
    <n v="1"/>
    <n v="1"/>
    <n v="70.5"/>
    <n v="1"/>
    <n v="0"/>
    <n v="5"/>
    <n v="0"/>
    <x v="0"/>
  </r>
  <r>
    <x v="1772"/>
    <x v="0"/>
    <s v="Sao Bernardo Do Campo"/>
    <x v="0"/>
    <n v="1"/>
    <n v="1"/>
    <n v="46.78"/>
    <n v="1"/>
    <n v="0"/>
    <n v="3"/>
    <n v="0"/>
    <x v="0"/>
  </r>
  <r>
    <x v="1772"/>
    <x v="0"/>
    <s v="Sao Bernardo Do Campo"/>
    <x v="1"/>
    <n v="1"/>
    <n v="2"/>
    <n v="75.459999999999994"/>
    <n v="1"/>
    <n v="0"/>
    <n v="5"/>
    <n v="0"/>
    <x v="1"/>
  </r>
  <r>
    <x v="1772"/>
    <x v="0"/>
    <s v="Sao Bernardo Do Campo"/>
    <x v="9"/>
    <n v="2"/>
    <n v="6"/>
    <n v="146"/>
    <n v="2"/>
    <n v="0"/>
    <n v="1"/>
    <n v="0"/>
    <x v="9"/>
  </r>
  <r>
    <x v="1772"/>
    <x v="0"/>
    <s v="Sao Bernardo Do Campo"/>
    <x v="11"/>
    <n v="1"/>
    <n v="1"/>
    <n v="39.6"/>
    <n v="1"/>
    <n v="0"/>
    <n v="4"/>
    <n v="0"/>
    <x v="11"/>
  </r>
  <r>
    <x v="1772"/>
    <x v="0"/>
    <s v="Sao Bernardo Do Campo"/>
    <x v="12"/>
    <n v="2"/>
    <n v="2"/>
    <n v="97.78"/>
    <n v="2"/>
    <n v="0"/>
    <n v="4"/>
    <n v="0"/>
    <x v="12"/>
  </r>
  <r>
    <x v="1772"/>
    <x v="0"/>
    <s v="Sao Bernardo Do Campo"/>
    <x v="14"/>
    <n v="1"/>
    <n v="1"/>
    <n v="82.03"/>
    <n v="1"/>
    <n v="0"/>
    <n v="5"/>
    <n v="0"/>
    <x v="14"/>
  </r>
  <r>
    <x v="1773"/>
    <x v="0"/>
    <s v="Sao Paulo"/>
    <x v="2"/>
    <n v="8"/>
    <n v="8"/>
    <n v="269.76"/>
    <n v="8"/>
    <n v="0"/>
    <n v="4.13"/>
    <n v="0"/>
    <x v="2"/>
  </r>
  <r>
    <x v="1773"/>
    <x v="0"/>
    <s v="Sao Paulo"/>
    <x v="3"/>
    <n v="24"/>
    <n v="27"/>
    <n v="1343.01"/>
    <n v="23"/>
    <n v="0"/>
    <n v="3.79"/>
    <n v="0"/>
    <x v="3"/>
  </r>
  <r>
    <x v="1773"/>
    <x v="0"/>
    <s v="Sao Paulo"/>
    <x v="4"/>
    <n v="32"/>
    <n v="33"/>
    <n v="1166.8"/>
    <n v="31"/>
    <n v="3"/>
    <n v="4.13"/>
    <n v="9.6774193548387094E-2"/>
    <x v="4"/>
  </r>
  <r>
    <x v="1773"/>
    <x v="0"/>
    <s v="Sao Paulo"/>
    <x v="5"/>
    <n v="49"/>
    <n v="50"/>
    <n v="1435.77"/>
    <n v="48"/>
    <n v="0"/>
    <n v="4.17"/>
    <n v="0"/>
    <x v="5"/>
  </r>
  <r>
    <x v="1773"/>
    <x v="0"/>
    <s v="Sao Paulo"/>
    <x v="6"/>
    <n v="36"/>
    <n v="37"/>
    <n v="1052.81"/>
    <n v="36"/>
    <n v="0"/>
    <n v="4.42"/>
    <n v="0"/>
    <x v="6"/>
  </r>
  <r>
    <x v="1773"/>
    <x v="0"/>
    <s v="Sao Paulo"/>
    <x v="7"/>
    <n v="14"/>
    <n v="15"/>
    <n v="429.36"/>
    <n v="13"/>
    <n v="0"/>
    <n v="4"/>
    <n v="0"/>
    <x v="7"/>
  </r>
  <r>
    <x v="1773"/>
    <x v="0"/>
    <s v="Sao Paulo"/>
    <x v="8"/>
    <n v="4"/>
    <n v="4"/>
    <n v="115.32"/>
    <n v="4"/>
    <n v="0"/>
    <n v="4"/>
    <n v="0"/>
    <x v="8"/>
  </r>
  <r>
    <x v="1773"/>
    <x v="0"/>
    <s v="Sao Paulo"/>
    <x v="0"/>
    <n v="2"/>
    <n v="2"/>
    <n v="55.88"/>
    <n v="2"/>
    <n v="0"/>
    <n v="4.5"/>
    <n v="0"/>
    <x v="0"/>
  </r>
  <r>
    <x v="1773"/>
    <x v="0"/>
    <s v="Sao Paulo"/>
    <x v="1"/>
    <n v="5"/>
    <n v="6"/>
    <n v="212.62"/>
    <n v="5"/>
    <n v="0"/>
    <n v="4"/>
    <n v="0"/>
    <x v="1"/>
  </r>
  <r>
    <x v="1773"/>
    <x v="0"/>
    <s v="Sao Paulo"/>
    <x v="11"/>
    <n v="43"/>
    <n v="44"/>
    <n v="1286.24"/>
    <n v="43"/>
    <n v="0"/>
    <n v="4.07"/>
    <n v="0"/>
    <x v="11"/>
  </r>
  <r>
    <x v="1773"/>
    <x v="0"/>
    <s v="Sao Paulo"/>
    <x v="12"/>
    <n v="25"/>
    <n v="27"/>
    <n v="798.11"/>
    <n v="25"/>
    <n v="7"/>
    <n v="3.26"/>
    <n v="0.28000000000000003"/>
    <x v="12"/>
  </r>
  <r>
    <x v="1773"/>
    <x v="0"/>
    <s v="Sao Paulo"/>
    <x v="13"/>
    <n v="21"/>
    <n v="28"/>
    <n v="847.44"/>
    <n v="21"/>
    <n v="4"/>
    <n v="3.67"/>
    <n v="0.19047619047619047"/>
    <x v="13"/>
  </r>
  <r>
    <x v="1773"/>
    <x v="0"/>
    <s v="Sao Paulo"/>
    <x v="14"/>
    <n v="11"/>
    <n v="13"/>
    <n v="440.44"/>
    <n v="11"/>
    <n v="0"/>
    <n v="3.18"/>
    <n v="0"/>
    <x v="14"/>
  </r>
  <r>
    <x v="1773"/>
    <x v="0"/>
    <s v="Sao Paulo"/>
    <x v="18"/>
    <n v="20"/>
    <n v="21"/>
    <n v="608.51"/>
    <n v="20"/>
    <n v="2"/>
    <n v="3.95"/>
    <n v="0.1"/>
    <x v="18"/>
  </r>
  <r>
    <x v="1773"/>
    <x v="0"/>
    <s v="Sao Paulo"/>
    <x v="15"/>
    <n v="11"/>
    <n v="11"/>
    <n v="330.22"/>
    <n v="10"/>
    <n v="0"/>
    <n v="4.09"/>
    <n v="0"/>
    <x v="15"/>
  </r>
  <r>
    <x v="1773"/>
    <x v="0"/>
    <s v="Sao Paulo"/>
    <x v="16"/>
    <n v="12"/>
    <n v="13"/>
    <n v="382.37"/>
    <n v="10"/>
    <n v="0"/>
    <n v="3.75"/>
    <n v="0"/>
    <x v="16"/>
  </r>
  <r>
    <x v="1773"/>
    <x v="0"/>
    <s v="Sao Paulo"/>
    <x v="19"/>
    <n v="24"/>
    <n v="26"/>
    <n v="718.01"/>
    <n v="24"/>
    <n v="0"/>
    <n v="4.25"/>
    <n v="0"/>
    <x v="19"/>
  </r>
  <r>
    <x v="1774"/>
    <x v="4"/>
    <s v="Londrina"/>
    <x v="16"/>
    <n v="1"/>
    <n v="1"/>
    <n v="60.4"/>
    <n v="1"/>
    <n v="0"/>
    <n v="3"/>
    <n v="0"/>
    <x v="16"/>
  </r>
  <r>
    <x v="1775"/>
    <x v="4"/>
    <s v="Curitiba"/>
    <x v="17"/>
    <n v="1"/>
    <n v="1"/>
    <n v="87.37"/>
    <n v="1"/>
    <n v="0"/>
    <n v="5"/>
    <n v="0"/>
    <x v="17"/>
  </r>
  <r>
    <x v="1775"/>
    <x v="4"/>
    <s v="Curitiba"/>
    <x v="2"/>
    <n v="1"/>
    <n v="2"/>
    <n v="351.48"/>
    <n v="0"/>
    <n v="0"/>
    <n v="1"/>
    <m/>
    <x v="2"/>
  </r>
  <r>
    <x v="1776"/>
    <x v="4"/>
    <s v="Curitiba"/>
    <x v="2"/>
    <n v="1"/>
    <n v="1"/>
    <n v="152.47"/>
    <n v="1"/>
    <n v="0"/>
    <n v="5"/>
    <n v="0"/>
    <x v="2"/>
  </r>
  <r>
    <x v="1777"/>
    <x v="3"/>
    <s v="Conselheiro Lafaiete"/>
    <x v="19"/>
    <n v="4"/>
    <n v="4"/>
    <n v="488.25"/>
    <n v="4"/>
    <n v="0"/>
    <n v="4.25"/>
    <n v="0"/>
    <x v="19"/>
  </r>
  <r>
    <x v="1778"/>
    <x v="0"/>
    <s v="Bauru"/>
    <x v="20"/>
    <n v="3"/>
    <n v="4"/>
    <n v="225.62"/>
    <n v="3"/>
    <n v="0"/>
    <n v="4.67"/>
    <n v="0"/>
    <x v="20"/>
  </r>
  <r>
    <x v="1779"/>
    <x v="0"/>
    <s v="Mairipora"/>
    <x v="17"/>
    <n v="1"/>
    <n v="2"/>
    <n v="63.92"/>
    <n v="1"/>
    <n v="0"/>
    <n v="5"/>
    <n v="0"/>
    <x v="17"/>
  </r>
  <r>
    <x v="1779"/>
    <x v="0"/>
    <s v="Mairipora"/>
    <x v="3"/>
    <n v="2"/>
    <n v="2"/>
    <n v="90.26"/>
    <n v="2"/>
    <n v="0"/>
    <n v="4"/>
    <n v="0"/>
    <x v="3"/>
  </r>
  <r>
    <x v="1779"/>
    <x v="0"/>
    <s v="Mairipora"/>
    <x v="4"/>
    <n v="2"/>
    <n v="2"/>
    <n v="222.11"/>
    <n v="2"/>
    <n v="0"/>
    <n v="4.5"/>
    <n v="0"/>
    <x v="4"/>
  </r>
  <r>
    <x v="1779"/>
    <x v="0"/>
    <s v="Mairipora"/>
    <x v="6"/>
    <n v="1"/>
    <n v="1"/>
    <n v="98.06"/>
    <n v="1"/>
    <n v="0"/>
    <n v="3"/>
    <n v="0"/>
    <x v="6"/>
  </r>
  <r>
    <x v="1779"/>
    <x v="0"/>
    <s v="Mairipora"/>
    <x v="8"/>
    <n v="1"/>
    <n v="1"/>
    <n v="187.43"/>
    <n v="1"/>
    <n v="0"/>
    <n v="5"/>
    <n v="0"/>
    <x v="8"/>
  </r>
  <r>
    <x v="1779"/>
    <x v="0"/>
    <s v="Mairipora"/>
    <x v="9"/>
    <n v="1"/>
    <n v="1"/>
    <n v="35.72"/>
    <n v="1"/>
    <n v="0"/>
    <n v="5"/>
    <n v="0"/>
    <x v="9"/>
  </r>
  <r>
    <x v="1779"/>
    <x v="0"/>
    <s v="Mairipora"/>
    <x v="10"/>
    <n v="1"/>
    <n v="1"/>
    <n v="209.39"/>
    <n v="1"/>
    <n v="0"/>
    <n v="3"/>
    <n v="0"/>
    <x v="10"/>
  </r>
  <r>
    <x v="1779"/>
    <x v="0"/>
    <s v="Mairipora"/>
    <x v="11"/>
    <n v="3"/>
    <n v="3"/>
    <n v="574.92999999999995"/>
    <n v="3"/>
    <n v="0"/>
    <n v="3"/>
    <n v="0"/>
    <x v="11"/>
  </r>
  <r>
    <x v="1779"/>
    <x v="0"/>
    <s v="Mairipora"/>
    <x v="12"/>
    <n v="1"/>
    <n v="1"/>
    <n v="35.72"/>
    <n v="1"/>
    <n v="0"/>
    <n v="4"/>
    <n v="0"/>
    <x v="12"/>
  </r>
  <r>
    <x v="1779"/>
    <x v="0"/>
    <s v="Mairipora"/>
    <x v="13"/>
    <n v="1"/>
    <n v="1"/>
    <n v="53.32"/>
    <n v="0"/>
    <n v="0"/>
    <n v="3"/>
    <m/>
    <x v="13"/>
  </r>
  <r>
    <x v="1779"/>
    <x v="0"/>
    <s v="Mairipora"/>
    <x v="14"/>
    <n v="1"/>
    <n v="1"/>
    <n v="143.38"/>
    <n v="1"/>
    <n v="0"/>
    <n v="4"/>
    <n v="0"/>
    <x v="14"/>
  </r>
  <r>
    <x v="1779"/>
    <x v="0"/>
    <s v="Mairipora"/>
    <x v="18"/>
    <n v="1"/>
    <n v="1"/>
    <n v="76.44"/>
    <n v="1"/>
    <n v="0"/>
    <n v="5"/>
    <n v="0"/>
    <x v="18"/>
  </r>
  <r>
    <x v="1779"/>
    <x v="0"/>
    <s v="Mairipora"/>
    <x v="15"/>
    <n v="3"/>
    <n v="3"/>
    <n v="540.12"/>
    <n v="3"/>
    <n v="0"/>
    <n v="4.5"/>
    <n v="0"/>
    <x v="15"/>
  </r>
  <r>
    <x v="1779"/>
    <x v="0"/>
    <s v="Mairipora"/>
    <x v="19"/>
    <n v="1"/>
    <n v="1"/>
    <n v="89.31"/>
    <n v="1"/>
    <n v="0"/>
    <n v="5"/>
    <n v="0"/>
    <x v="19"/>
  </r>
  <r>
    <x v="1780"/>
    <x v="0"/>
    <s v="Sao Paulo"/>
    <x v="7"/>
    <n v="1"/>
    <n v="1"/>
    <n v="129.56"/>
    <n v="1"/>
    <n v="0"/>
    <n v="5"/>
    <n v="0"/>
    <x v="7"/>
  </r>
  <r>
    <x v="1781"/>
    <x v="3"/>
    <s v="Belo Horizonte"/>
    <x v="9"/>
    <n v="6"/>
    <n v="6"/>
    <n v="1005.7"/>
    <n v="6"/>
    <n v="1"/>
    <n v="4"/>
    <n v="0.16666666666666666"/>
    <x v="9"/>
  </r>
  <r>
    <x v="1781"/>
    <x v="3"/>
    <s v="Belo Horizonte"/>
    <x v="10"/>
    <n v="2"/>
    <n v="2"/>
    <n v="473.45"/>
    <n v="2"/>
    <n v="0"/>
    <n v="2.5"/>
    <n v="0"/>
    <x v="10"/>
  </r>
  <r>
    <x v="1781"/>
    <x v="3"/>
    <s v="Belo Horizonte"/>
    <x v="11"/>
    <n v="1"/>
    <n v="2"/>
    <n v="508.62"/>
    <n v="1"/>
    <n v="0"/>
    <n v="5"/>
    <n v="0"/>
    <x v="11"/>
  </r>
  <r>
    <x v="1781"/>
    <x v="3"/>
    <s v="Belo Horizonte"/>
    <x v="12"/>
    <n v="5"/>
    <n v="5"/>
    <n v="1087.42"/>
    <n v="5"/>
    <n v="0"/>
    <n v="4"/>
    <n v="0"/>
    <x v="12"/>
  </r>
  <r>
    <x v="1781"/>
    <x v="3"/>
    <s v="Belo Horizonte"/>
    <x v="13"/>
    <n v="3"/>
    <n v="3"/>
    <n v="611.53"/>
    <n v="2"/>
    <n v="0"/>
    <n v="3.67"/>
    <n v="0"/>
    <x v="13"/>
  </r>
  <r>
    <x v="1781"/>
    <x v="3"/>
    <s v="Belo Horizonte"/>
    <x v="14"/>
    <n v="4"/>
    <n v="4"/>
    <n v="1248.9100000000001"/>
    <n v="3"/>
    <n v="1"/>
    <n v="3.33"/>
    <n v="0.33333333333333331"/>
    <x v="14"/>
  </r>
  <r>
    <x v="1781"/>
    <x v="3"/>
    <s v="Belo Horizonte"/>
    <x v="18"/>
    <n v="9"/>
    <n v="9"/>
    <n v="1756.62"/>
    <n v="9"/>
    <n v="1"/>
    <n v="4.4400000000000004"/>
    <n v="0.1111111111111111"/>
    <x v="18"/>
  </r>
  <r>
    <x v="1781"/>
    <x v="3"/>
    <s v="Belo Horizonte"/>
    <x v="15"/>
    <n v="2"/>
    <n v="2"/>
    <n v="1011.16"/>
    <n v="2"/>
    <n v="0"/>
    <n v="4"/>
    <n v="0"/>
    <x v="15"/>
  </r>
  <r>
    <x v="1781"/>
    <x v="3"/>
    <s v="Belo Horizonte"/>
    <x v="16"/>
    <n v="3"/>
    <n v="3"/>
    <n v="1502.88"/>
    <n v="3"/>
    <n v="0"/>
    <n v="4"/>
    <n v="0"/>
    <x v="16"/>
  </r>
  <r>
    <x v="1782"/>
    <x v="8"/>
    <s v="Viamao"/>
    <x v="2"/>
    <n v="1"/>
    <n v="1"/>
    <n v="131.35"/>
    <n v="1"/>
    <n v="1"/>
    <n v="1"/>
    <n v="1"/>
    <x v="2"/>
  </r>
  <r>
    <x v="1782"/>
    <x v="8"/>
    <s v="Viamao"/>
    <x v="3"/>
    <n v="8"/>
    <n v="13"/>
    <n v="747.26"/>
    <n v="8"/>
    <n v="0"/>
    <n v="4.88"/>
    <n v="0"/>
    <x v="3"/>
  </r>
  <r>
    <x v="1782"/>
    <x v="8"/>
    <s v="Viamao"/>
    <x v="4"/>
    <n v="12"/>
    <n v="13"/>
    <n v="1058.8900000000001"/>
    <n v="12"/>
    <n v="0"/>
    <n v="4.67"/>
    <n v="0"/>
    <x v="4"/>
  </r>
  <r>
    <x v="1782"/>
    <x v="8"/>
    <s v="Viamao"/>
    <x v="5"/>
    <n v="8"/>
    <n v="8"/>
    <n v="889.34"/>
    <n v="8"/>
    <n v="0"/>
    <n v="3.5"/>
    <n v="0"/>
    <x v="5"/>
  </r>
  <r>
    <x v="1782"/>
    <x v="8"/>
    <s v="Viamao"/>
    <x v="6"/>
    <n v="4"/>
    <n v="4"/>
    <n v="2572.8200000000002"/>
    <n v="4"/>
    <n v="0"/>
    <n v="3.5"/>
    <n v="0"/>
    <x v="6"/>
  </r>
  <r>
    <x v="1782"/>
    <x v="8"/>
    <s v="Viamao"/>
    <x v="7"/>
    <n v="5"/>
    <n v="6"/>
    <n v="4102.01"/>
    <n v="5"/>
    <n v="0"/>
    <n v="4.5999999999999996"/>
    <n v="0"/>
    <x v="7"/>
  </r>
  <r>
    <x v="1782"/>
    <x v="8"/>
    <s v="Viamao"/>
    <x v="8"/>
    <n v="7"/>
    <n v="7"/>
    <n v="3544.78"/>
    <n v="7"/>
    <n v="0"/>
    <n v="5"/>
    <n v="0"/>
    <x v="8"/>
  </r>
  <r>
    <x v="1782"/>
    <x v="8"/>
    <s v="Viamao"/>
    <x v="0"/>
    <n v="9"/>
    <n v="9"/>
    <n v="2768.52"/>
    <n v="9"/>
    <n v="1"/>
    <n v="4.63"/>
    <n v="0.1111111111111111"/>
    <x v="0"/>
  </r>
  <r>
    <x v="1782"/>
    <x v="8"/>
    <s v="Viamao"/>
    <x v="1"/>
    <n v="3"/>
    <n v="4"/>
    <n v="1961.53"/>
    <n v="3"/>
    <n v="0"/>
    <n v="5"/>
    <n v="0"/>
    <x v="1"/>
  </r>
  <r>
    <x v="1782"/>
    <x v="8"/>
    <s v="Viamao"/>
    <x v="9"/>
    <n v="2"/>
    <n v="2"/>
    <n v="154.28"/>
    <n v="2"/>
    <n v="0"/>
    <n v="5"/>
    <n v="0"/>
    <x v="9"/>
  </r>
  <r>
    <x v="1782"/>
    <x v="8"/>
    <s v="Viamao"/>
    <x v="10"/>
    <n v="2"/>
    <n v="2"/>
    <n v="128.05000000000001"/>
    <n v="2"/>
    <n v="1"/>
    <n v="1.5"/>
    <n v="0.5"/>
    <x v="10"/>
  </r>
  <r>
    <x v="1782"/>
    <x v="8"/>
    <s v="Viamao"/>
    <x v="11"/>
    <n v="5"/>
    <n v="5"/>
    <n v="559.82000000000005"/>
    <n v="5"/>
    <n v="0"/>
    <n v="3.6"/>
    <n v="0"/>
    <x v="11"/>
  </r>
  <r>
    <x v="1782"/>
    <x v="8"/>
    <s v="Viamao"/>
    <x v="12"/>
    <n v="2"/>
    <n v="2"/>
    <n v="97"/>
    <n v="2"/>
    <n v="0"/>
    <n v="3"/>
    <n v="0"/>
    <x v="12"/>
  </r>
  <r>
    <x v="1783"/>
    <x v="0"/>
    <s v="Sao Paulo"/>
    <x v="3"/>
    <n v="1"/>
    <n v="1"/>
    <n v="40.42"/>
    <n v="1"/>
    <n v="0"/>
    <n v="5"/>
    <n v="0"/>
    <x v="3"/>
  </r>
  <r>
    <x v="1783"/>
    <x v="0"/>
    <s v="Sao Paulo"/>
    <x v="4"/>
    <n v="1"/>
    <n v="2"/>
    <n v="80.84"/>
    <n v="1"/>
    <n v="0"/>
    <n v="4"/>
    <n v="0"/>
    <x v="4"/>
  </r>
  <r>
    <x v="1783"/>
    <x v="0"/>
    <s v="Sao Paulo"/>
    <x v="5"/>
    <n v="1"/>
    <n v="1"/>
    <n v="45.09"/>
    <n v="1"/>
    <n v="0"/>
    <n v="5"/>
    <n v="0"/>
    <x v="5"/>
  </r>
  <r>
    <x v="1784"/>
    <x v="3"/>
    <s v="Uberlandia"/>
    <x v="15"/>
    <n v="1"/>
    <n v="1"/>
    <n v="196.11"/>
    <n v="1"/>
    <n v="0"/>
    <n v="2"/>
    <n v="0"/>
    <x v="15"/>
  </r>
  <r>
    <x v="1785"/>
    <x v="0"/>
    <s v="Porto Alegre"/>
    <x v="18"/>
    <n v="1"/>
    <n v="1"/>
    <n v="305.95999999999998"/>
    <n v="1"/>
    <n v="0"/>
    <n v="5"/>
    <n v="0"/>
    <x v="18"/>
  </r>
  <r>
    <x v="1785"/>
    <x v="0"/>
    <s v="Porto Alegre"/>
    <x v="15"/>
    <n v="1"/>
    <n v="1"/>
    <n v="300.73"/>
    <n v="1"/>
    <n v="0"/>
    <n v="4"/>
    <n v="0"/>
    <x v="15"/>
  </r>
  <r>
    <x v="1785"/>
    <x v="0"/>
    <s v="Porto Alegre"/>
    <x v="19"/>
    <n v="1"/>
    <n v="1"/>
    <n v="217.49"/>
    <n v="1"/>
    <n v="0"/>
    <n v="3"/>
    <n v="0"/>
    <x v="19"/>
  </r>
  <r>
    <x v="1786"/>
    <x v="5"/>
    <s v="Rio De Janeiro"/>
    <x v="6"/>
    <n v="1"/>
    <n v="1"/>
    <n v="106.96"/>
    <n v="1"/>
    <n v="0"/>
    <n v="5"/>
    <n v="0"/>
    <x v="6"/>
  </r>
  <r>
    <x v="1786"/>
    <x v="5"/>
    <s v="Rio De Janeiro"/>
    <x v="7"/>
    <n v="4"/>
    <n v="4"/>
    <n v="1170.3699999999999"/>
    <n v="4"/>
    <n v="1"/>
    <n v="3.5"/>
    <n v="0.25"/>
    <x v="7"/>
  </r>
  <r>
    <x v="1786"/>
    <x v="5"/>
    <s v="Rio De Janeiro"/>
    <x v="8"/>
    <n v="3"/>
    <n v="3"/>
    <n v="524.53"/>
    <n v="2"/>
    <n v="1"/>
    <n v="3.67"/>
    <n v="0.5"/>
    <x v="8"/>
  </r>
  <r>
    <x v="1786"/>
    <x v="5"/>
    <s v="Rio De Janeiro"/>
    <x v="0"/>
    <n v="1"/>
    <n v="1"/>
    <n v="169.32"/>
    <n v="1"/>
    <n v="0"/>
    <n v="5"/>
    <n v="0"/>
    <x v="0"/>
  </r>
  <r>
    <x v="1786"/>
    <x v="5"/>
    <s v="Rio De Janeiro"/>
    <x v="14"/>
    <n v="1"/>
    <n v="1"/>
    <n v="254.66"/>
    <n v="1"/>
    <n v="0"/>
    <n v="5"/>
    <n v="0"/>
    <x v="14"/>
  </r>
  <r>
    <x v="1787"/>
    <x v="0"/>
    <s v="Santo Andre"/>
    <x v="3"/>
    <n v="2"/>
    <n v="2"/>
    <n v="443.7"/>
    <n v="2"/>
    <n v="1"/>
    <n v="3.5"/>
    <n v="0.5"/>
    <x v="3"/>
  </r>
  <r>
    <x v="1787"/>
    <x v="0"/>
    <s v="Santo Andre"/>
    <x v="4"/>
    <n v="1"/>
    <n v="1"/>
    <n v="282.5"/>
    <n v="1"/>
    <n v="0"/>
    <n v="5"/>
    <n v="0"/>
    <x v="4"/>
  </r>
  <r>
    <x v="1787"/>
    <x v="0"/>
    <s v="Santo Andre"/>
    <x v="8"/>
    <n v="1"/>
    <n v="1"/>
    <n v="309.29000000000002"/>
    <n v="0"/>
    <n v="0"/>
    <n v="1"/>
    <m/>
    <x v="8"/>
  </r>
  <r>
    <x v="1787"/>
    <x v="0"/>
    <s v="Santo Andre"/>
    <x v="10"/>
    <n v="1"/>
    <n v="1"/>
    <n v="159.66"/>
    <n v="1"/>
    <n v="0"/>
    <n v="3"/>
    <n v="0"/>
    <x v="10"/>
  </r>
  <r>
    <x v="1788"/>
    <x v="0"/>
    <s v="Guarulhos"/>
    <x v="0"/>
    <n v="1"/>
    <n v="1"/>
    <n v="11.63"/>
    <n v="1"/>
    <n v="0"/>
    <n v="5"/>
    <n v="0"/>
    <x v="0"/>
  </r>
  <r>
    <x v="1788"/>
    <x v="0"/>
    <s v="Guarulhos"/>
    <x v="1"/>
    <n v="1"/>
    <n v="1"/>
    <n v="11.63"/>
    <n v="1"/>
    <n v="0"/>
    <n v="5"/>
    <n v="0"/>
    <x v="1"/>
  </r>
  <r>
    <x v="1788"/>
    <x v="0"/>
    <s v="Guarulhos"/>
    <x v="12"/>
    <n v="1"/>
    <n v="1"/>
    <n v="17.64"/>
    <n v="1"/>
    <n v="1"/>
    <n v="1"/>
    <n v="1"/>
    <x v="12"/>
  </r>
  <r>
    <x v="1788"/>
    <x v="0"/>
    <s v="Guarulhos"/>
    <x v="18"/>
    <n v="1"/>
    <n v="1"/>
    <n v="116.82"/>
    <n v="1"/>
    <n v="0"/>
    <n v="5"/>
    <n v="0"/>
    <x v="18"/>
  </r>
  <r>
    <x v="1788"/>
    <x v="0"/>
    <s v="Guarulhos"/>
    <x v="15"/>
    <n v="2"/>
    <n v="2"/>
    <n v="88.51"/>
    <n v="2"/>
    <n v="0"/>
    <n v="5"/>
    <n v="0"/>
    <x v="15"/>
  </r>
  <r>
    <x v="1788"/>
    <x v="0"/>
    <s v="Guarulhos"/>
    <x v="19"/>
    <n v="1"/>
    <n v="2"/>
    <n v="87.86"/>
    <n v="1"/>
    <n v="0"/>
    <n v="5"/>
    <n v="0"/>
    <x v="19"/>
  </r>
  <r>
    <x v="1789"/>
    <x v="0"/>
    <s v="Sorocaba"/>
    <x v="5"/>
    <n v="1"/>
    <n v="1"/>
    <n v="75.39"/>
    <n v="1"/>
    <n v="0"/>
    <n v="5"/>
    <n v="0"/>
    <x v="5"/>
  </r>
  <r>
    <x v="1789"/>
    <x v="0"/>
    <s v="Sorocaba"/>
    <x v="6"/>
    <n v="2"/>
    <n v="2"/>
    <n v="263.89999999999998"/>
    <n v="2"/>
    <n v="0"/>
    <n v="3"/>
    <n v="0"/>
    <x v="6"/>
  </r>
  <r>
    <x v="1790"/>
    <x v="0"/>
    <s v="Clementina"/>
    <x v="9"/>
    <n v="1"/>
    <n v="1"/>
    <n v="50.75"/>
    <n v="1"/>
    <n v="0"/>
    <n v="5"/>
    <n v="0"/>
    <x v="9"/>
  </r>
  <r>
    <x v="1790"/>
    <x v="0"/>
    <s v="Clementina"/>
    <x v="12"/>
    <n v="1"/>
    <n v="1"/>
    <n v="64.53"/>
    <n v="1"/>
    <n v="0"/>
    <n v="5"/>
    <n v="0"/>
    <x v="12"/>
  </r>
  <r>
    <x v="1790"/>
    <x v="0"/>
    <s v="Clementina"/>
    <x v="16"/>
    <n v="1"/>
    <n v="1"/>
    <n v="67.44"/>
    <n v="1"/>
    <n v="0"/>
    <n v="5"/>
    <n v="0"/>
    <x v="16"/>
  </r>
  <r>
    <x v="1790"/>
    <x v="0"/>
    <s v="Clementina"/>
    <x v="19"/>
    <n v="2"/>
    <n v="2"/>
    <n v="128.94"/>
    <n v="2"/>
    <n v="0"/>
    <n v="5"/>
    <n v="0"/>
    <x v="19"/>
  </r>
  <r>
    <x v="1791"/>
    <x v="0"/>
    <s v="Sao Roque"/>
    <x v="18"/>
    <n v="1"/>
    <n v="1"/>
    <n v="454.17"/>
    <n v="1"/>
    <n v="0"/>
    <n v="5"/>
    <n v="0"/>
    <x v="18"/>
  </r>
  <r>
    <x v="1792"/>
    <x v="0"/>
    <s v="Votuporanga"/>
    <x v="4"/>
    <n v="4"/>
    <n v="5"/>
    <n v="1262.5899999999999"/>
    <n v="4"/>
    <n v="0"/>
    <n v="3.75"/>
    <n v="0"/>
    <x v="4"/>
  </r>
  <r>
    <x v="1792"/>
    <x v="0"/>
    <s v="Votuporanga"/>
    <x v="5"/>
    <n v="11"/>
    <n v="14"/>
    <n v="2547.52"/>
    <n v="11"/>
    <n v="0"/>
    <n v="3.91"/>
    <n v="0"/>
    <x v="5"/>
  </r>
  <r>
    <x v="1792"/>
    <x v="0"/>
    <s v="Votuporanga"/>
    <x v="6"/>
    <n v="9"/>
    <n v="10"/>
    <n v="1592.61"/>
    <n v="8"/>
    <n v="0"/>
    <n v="3.63"/>
    <n v="0"/>
    <x v="6"/>
  </r>
  <r>
    <x v="1792"/>
    <x v="0"/>
    <s v="Votuporanga"/>
    <x v="7"/>
    <n v="2"/>
    <n v="2"/>
    <n v="247.97"/>
    <n v="2"/>
    <n v="0"/>
    <n v="4"/>
    <n v="0"/>
    <x v="7"/>
  </r>
  <r>
    <x v="1792"/>
    <x v="0"/>
    <s v="Votuporanga"/>
    <x v="8"/>
    <n v="3"/>
    <n v="3"/>
    <n v="795.84"/>
    <n v="3"/>
    <n v="0"/>
    <n v="5"/>
    <n v="0"/>
    <x v="8"/>
  </r>
  <r>
    <x v="1792"/>
    <x v="0"/>
    <s v="Votuporanga"/>
    <x v="0"/>
    <n v="1"/>
    <n v="1"/>
    <n v="96.19"/>
    <n v="1"/>
    <n v="0"/>
    <n v="4"/>
    <n v="0"/>
    <x v="0"/>
  </r>
  <r>
    <x v="1793"/>
    <x v="0"/>
    <s v="Ibitinga"/>
    <x v="14"/>
    <n v="5"/>
    <n v="5"/>
    <n v="335.57"/>
    <n v="5"/>
    <n v="0"/>
    <n v="4"/>
    <n v="0"/>
    <x v="14"/>
  </r>
  <r>
    <x v="1793"/>
    <x v="0"/>
    <s v="Ibitinga"/>
    <x v="18"/>
    <n v="13"/>
    <n v="13"/>
    <n v="1011.8"/>
    <n v="13"/>
    <n v="2"/>
    <n v="4.25"/>
    <n v="0.15384615384615385"/>
    <x v="18"/>
  </r>
  <r>
    <x v="1793"/>
    <x v="0"/>
    <s v="Ibitinga"/>
    <x v="15"/>
    <n v="13"/>
    <n v="13"/>
    <n v="1068.9100000000001"/>
    <n v="13"/>
    <n v="0"/>
    <n v="4.5"/>
    <n v="0"/>
    <x v="15"/>
  </r>
  <r>
    <x v="1793"/>
    <x v="0"/>
    <s v="Ibitinga"/>
    <x v="16"/>
    <n v="20"/>
    <n v="23"/>
    <n v="1950.84"/>
    <n v="19"/>
    <n v="2"/>
    <n v="3.68"/>
    <n v="0.10526315789473684"/>
    <x v="16"/>
  </r>
  <r>
    <x v="1793"/>
    <x v="0"/>
    <s v="Ibitinga"/>
    <x v="19"/>
    <n v="13"/>
    <n v="17"/>
    <n v="1125.97"/>
    <n v="12"/>
    <n v="0"/>
    <n v="4.1500000000000004"/>
    <n v="0"/>
    <x v="19"/>
  </r>
  <r>
    <x v="1794"/>
    <x v="0"/>
    <s v="Sao Paulo"/>
    <x v="19"/>
    <n v="1"/>
    <n v="1"/>
    <n v="168.29"/>
    <n v="1"/>
    <n v="0"/>
    <n v="1"/>
    <n v="0"/>
    <x v="19"/>
  </r>
  <r>
    <x v="1795"/>
    <x v="0"/>
    <s v="Sao Paulo"/>
    <x v="17"/>
    <n v="1"/>
    <n v="1"/>
    <n v="201.47"/>
    <n v="1"/>
    <n v="0"/>
    <n v="1"/>
    <n v="0"/>
    <x v="17"/>
  </r>
  <r>
    <x v="1795"/>
    <x v="0"/>
    <s v="Sao Paulo"/>
    <x v="2"/>
    <n v="1"/>
    <n v="1"/>
    <n v="616.86"/>
    <n v="1"/>
    <n v="0"/>
    <n v="5"/>
    <n v="0"/>
    <x v="2"/>
  </r>
  <r>
    <x v="1796"/>
    <x v="0"/>
    <s v="Sao Paulo"/>
    <x v="9"/>
    <n v="1"/>
    <n v="1"/>
    <n v="28.62"/>
    <n v="1"/>
    <n v="0"/>
    <n v="5"/>
    <n v="0"/>
    <x v="9"/>
  </r>
  <r>
    <x v="1796"/>
    <x v="0"/>
    <s v="Sao Paulo"/>
    <x v="11"/>
    <n v="1"/>
    <n v="1"/>
    <n v="38.619999999999997"/>
    <n v="1"/>
    <n v="0"/>
    <n v="5"/>
    <n v="0"/>
    <x v="11"/>
  </r>
  <r>
    <x v="1796"/>
    <x v="0"/>
    <s v="Sao Paulo"/>
    <x v="12"/>
    <n v="5"/>
    <n v="5"/>
    <n v="178.48"/>
    <n v="5"/>
    <n v="0"/>
    <n v="4.4000000000000004"/>
    <n v="0"/>
    <x v="12"/>
  </r>
  <r>
    <x v="1796"/>
    <x v="0"/>
    <s v="Sao Paulo"/>
    <x v="13"/>
    <n v="2"/>
    <n v="2"/>
    <n v="73.319999999999993"/>
    <n v="2"/>
    <n v="1"/>
    <n v="4.5"/>
    <n v="0.5"/>
    <x v="13"/>
  </r>
  <r>
    <x v="1797"/>
    <x v="3"/>
    <s v="Joao Monlevade"/>
    <x v="0"/>
    <n v="2"/>
    <n v="3"/>
    <n v="215.14"/>
    <n v="2"/>
    <n v="0"/>
    <n v="5"/>
    <n v="0"/>
    <x v="0"/>
  </r>
  <r>
    <x v="1797"/>
    <x v="3"/>
    <s v="Joao Monlevade"/>
    <x v="9"/>
    <n v="1"/>
    <n v="1"/>
    <n v="62.82"/>
    <n v="1"/>
    <n v="0"/>
    <n v="4"/>
    <n v="0"/>
    <x v="9"/>
  </r>
  <r>
    <x v="1798"/>
    <x v="4"/>
    <s v="Apucarana"/>
    <x v="5"/>
    <n v="2"/>
    <n v="2"/>
    <n v="155.58000000000001"/>
    <n v="1"/>
    <n v="0"/>
    <n v="3"/>
    <n v="0"/>
    <x v="5"/>
  </r>
  <r>
    <x v="1799"/>
    <x v="0"/>
    <s v="Sao Paulo"/>
    <x v="7"/>
    <n v="6"/>
    <n v="7"/>
    <n v="647.88"/>
    <n v="6"/>
    <n v="0"/>
    <n v="3.33"/>
    <n v="0"/>
    <x v="7"/>
  </r>
  <r>
    <x v="1799"/>
    <x v="0"/>
    <s v="Sao Paulo"/>
    <x v="8"/>
    <n v="22"/>
    <n v="27"/>
    <n v="2594.6799999999998"/>
    <n v="22"/>
    <n v="0"/>
    <n v="4.41"/>
    <n v="0"/>
    <x v="8"/>
  </r>
  <r>
    <x v="1799"/>
    <x v="0"/>
    <s v="Sao Paulo"/>
    <x v="0"/>
    <n v="26"/>
    <n v="27"/>
    <n v="2517.96"/>
    <n v="26"/>
    <n v="0"/>
    <n v="4.62"/>
    <n v="0"/>
    <x v="0"/>
  </r>
  <r>
    <x v="1799"/>
    <x v="0"/>
    <s v="Sao Paulo"/>
    <x v="1"/>
    <n v="18"/>
    <n v="22"/>
    <n v="2287.1"/>
    <n v="18"/>
    <n v="1"/>
    <n v="4.59"/>
    <n v="5.5555555555555552E-2"/>
    <x v="1"/>
  </r>
  <r>
    <x v="1799"/>
    <x v="0"/>
    <s v="Sao Paulo"/>
    <x v="9"/>
    <n v="50"/>
    <n v="65"/>
    <n v="6101.44"/>
    <n v="48"/>
    <n v="3"/>
    <n v="3.82"/>
    <n v="6.25E-2"/>
    <x v="9"/>
  </r>
  <r>
    <x v="1799"/>
    <x v="0"/>
    <s v="Sao Paulo"/>
    <x v="10"/>
    <n v="60"/>
    <n v="76"/>
    <n v="7464.6"/>
    <n v="59"/>
    <n v="3"/>
    <n v="4.08"/>
    <n v="5.0847457627118647E-2"/>
    <x v="10"/>
  </r>
  <r>
    <x v="1799"/>
    <x v="0"/>
    <s v="Sao Paulo"/>
    <x v="11"/>
    <n v="230"/>
    <n v="253"/>
    <n v="21668.92"/>
    <n v="229"/>
    <n v="4"/>
    <n v="4.28"/>
    <n v="1.7467248908296942E-2"/>
    <x v="11"/>
  </r>
  <r>
    <x v="1799"/>
    <x v="0"/>
    <s v="Sao Paulo"/>
    <x v="12"/>
    <n v="88"/>
    <n v="106"/>
    <n v="10587.21"/>
    <n v="85"/>
    <n v="16"/>
    <n v="3.9"/>
    <n v="0.18823529411764706"/>
    <x v="12"/>
  </r>
  <r>
    <x v="1799"/>
    <x v="0"/>
    <s v="Sao Paulo"/>
    <x v="13"/>
    <n v="154"/>
    <n v="164"/>
    <n v="16905.349999999999"/>
    <n v="150"/>
    <n v="25"/>
    <n v="3.78"/>
    <n v="0.16666666666666666"/>
    <x v="13"/>
  </r>
  <r>
    <x v="1799"/>
    <x v="0"/>
    <s v="Sao Paulo"/>
    <x v="14"/>
    <n v="204"/>
    <n v="237"/>
    <n v="25657.73"/>
    <n v="201"/>
    <n v="6"/>
    <n v="4.1900000000000004"/>
    <n v="2.9850746268656716E-2"/>
    <x v="14"/>
  </r>
  <r>
    <x v="1799"/>
    <x v="0"/>
    <s v="Sao Paulo"/>
    <x v="18"/>
    <n v="202"/>
    <n v="261"/>
    <n v="31304.21"/>
    <n v="195"/>
    <n v="13"/>
    <n v="4.22"/>
    <n v="6.6666666666666666E-2"/>
    <x v="18"/>
  </r>
  <r>
    <x v="1799"/>
    <x v="0"/>
    <s v="Sao Paulo"/>
    <x v="15"/>
    <n v="99"/>
    <n v="115"/>
    <n v="16213.69"/>
    <n v="98"/>
    <n v="2"/>
    <n v="4.13"/>
    <n v="2.0408163265306121E-2"/>
    <x v="15"/>
  </r>
  <r>
    <x v="1799"/>
    <x v="0"/>
    <s v="Sao Paulo"/>
    <x v="16"/>
    <n v="60"/>
    <n v="68"/>
    <n v="7895.91"/>
    <n v="60"/>
    <n v="1"/>
    <n v="4.49"/>
    <n v="1.6666666666666666E-2"/>
    <x v="16"/>
  </r>
  <r>
    <x v="1799"/>
    <x v="0"/>
    <s v="Sao Paulo"/>
    <x v="19"/>
    <n v="67"/>
    <n v="70"/>
    <n v="8736.2199999999993"/>
    <n v="64"/>
    <n v="3"/>
    <n v="4.45"/>
    <n v="4.6875E-2"/>
    <x v="19"/>
  </r>
  <r>
    <x v="1800"/>
    <x v="0"/>
    <s v="Sao Paulo"/>
    <x v="0"/>
    <n v="1"/>
    <n v="1"/>
    <n v="94.21"/>
    <n v="0"/>
    <n v="0"/>
    <n v="1"/>
    <m/>
    <x v="0"/>
  </r>
  <r>
    <x v="1801"/>
    <x v="3"/>
    <s v="Varginha"/>
    <x v="4"/>
    <n v="1"/>
    <n v="1"/>
    <n v="525.61"/>
    <n v="1"/>
    <n v="0"/>
    <n v="5"/>
    <n v="0"/>
    <x v="4"/>
  </r>
  <r>
    <x v="1801"/>
    <x v="3"/>
    <s v="Varginha"/>
    <x v="8"/>
    <n v="1"/>
    <n v="1"/>
    <n v="556.75"/>
    <n v="1"/>
    <n v="0"/>
    <n v="4"/>
    <n v="0"/>
    <x v="8"/>
  </r>
  <r>
    <x v="1801"/>
    <x v="3"/>
    <s v="Varginha"/>
    <x v="1"/>
    <n v="1"/>
    <n v="1"/>
    <n v="518.95000000000005"/>
    <n v="1"/>
    <n v="0"/>
    <n v="5"/>
    <n v="0"/>
    <x v="1"/>
  </r>
  <r>
    <x v="1801"/>
    <x v="3"/>
    <s v="Varginha"/>
    <x v="9"/>
    <n v="1"/>
    <n v="1"/>
    <n v="1359.4"/>
    <n v="1"/>
    <n v="0"/>
    <n v="4"/>
    <n v="0"/>
    <x v="9"/>
  </r>
  <r>
    <x v="1801"/>
    <x v="3"/>
    <s v="Varginha"/>
    <x v="10"/>
    <n v="2"/>
    <n v="2"/>
    <n v="1750.66"/>
    <n v="2"/>
    <n v="0"/>
    <n v="4.5"/>
    <n v="0"/>
    <x v="10"/>
  </r>
  <r>
    <x v="1801"/>
    <x v="3"/>
    <s v="Varginha"/>
    <x v="11"/>
    <n v="2"/>
    <n v="2"/>
    <n v="2373.5300000000002"/>
    <n v="1"/>
    <n v="0"/>
    <n v="3"/>
    <n v="0"/>
    <x v="11"/>
  </r>
  <r>
    <x v="1801"/>
    <x v="3"/>
    <s v="Varginha"/>
    <x v="12"/>
    <n v="4"/>
    <n v="4"/>
    <n v="370.59"/>
    <n v="4"/>
    <n v="0"/>
    <n v="5"/>
    <n v="0"/>
    <x v="12"/>
  </r>
  <r>
    <x v="1801"/>
    <x v="3"/>
    <s v="Varginha"/>
    <x v="14"/>
    <n v="3"/>
    <n v="5"/>
    <n v="891.93"/>
    <n v="3"/>
    <n v="0"/>
    <n v="2.67"/>
    <n v="0"/>
    <x v="14"/>
  </r>
  <r>
    <x v="1801"/>
    <x v="3"/>
    <s v="Varginha"/>
    <x v="18"/>
    <n v="5"/>
    <n v="5"/>
    <n v="2084.12"/>
    <n v="5"/>
    <n v="1"/>
    <n v="4.2"/>
    <n v="0.2"/>
    <x v="18"/>
  </r>
  <r>
    <x v="1801"/>
    <x v="3"/>
    <s v="Varginha"/>
    <x v="15"/>
    <n v="1"/>
    <n v="1"/>
    <n v="78.5"/>
    <n v="1"/>
    <n v="0"/>
    <n v="5"/>
    <n v="0"/>
    <x v="15"/>
  </r>
  <r>
    <x v="1801"/>
    <x v="3"/>
    <s v="Varginha"/>
    <x v="19"/>
    <n v="1"/>
    <n v="1"/>
    <n v="105.29"/>
    <n v="1"/>
    <n v="0"/>
    <n v="4"/>
    <n v="0"/>
    <x v="19"/>
  </r>
  <r>
    <x v="1802"/>
    <x v="0"/>
    <s v="Sao Paulo"/>
    <x v="14"/>
    <n v="1"/>
    <n v="3"/>
    <n v="630.05999999999995"/>
    <n v="1"/>
    <n v="0"/>
    <n v="1"/>
    <n v="0"/>
    <x v="14"/>
  </r>
  <r>
    <x v="1803"/>
    <x v="0"/>
    <s v="Sao Paulo"/>
    <x v="9"/>
    <n v="1"/>
    <n v="1"/>
    <n v="123.41"/>
    <n v="1"/>
    <n v="1"/>
    <n v="4"/>
    <n v="1"/>
    <x v="9"/>
  </r>
  <r>
    <x v="1803"/>
    <x v="0"/>
    <s v="Sao Paulo"/>
    <x v="11"/>
    <n v="5"/>
    <n v="5"/>
    <n v="440.32"/>
    <n v="5"/>
    <n v="1"/>
    <n v="4.2"/>
    <n v="0.2"/>
    <x v="11"/>
  </r>
  <r>
    <x v="1803"/>
    <x v="0"/>
    <s v="Sao Paulo"/>
    <x v="12"/>
    <n v="3"/>
    <n v="3"/>
    <n v="182.49"/>
    <n v="3"/>
    <n v="2"/>
    <n v="2.33"/>
    <n v="0.66666666666666663"/>
    <x v="12"/>
  </r>
  <r>
    <x v="1804"/>
    <x v="4"/>
    <s v="Palotina"/>
    <x v="15"/>
    <n v="1"/>
    <n v="1"/>
    <n v="28.22"/>
    <n v="1"/>
    <n v="0"/>
    <n v="5"/>
    <n v="0"/>
    <x v="15"/>
  </r>
  <r>
    <x v="1805"/>
    <x v="5"/>
    <s v="Rio De Janeiro"/>
    <x v="5"/>
    <n v="4"/>
    <n v="4"/>
    <n v="367.33"/>
    <n v="4"/>
    <n v="0"/>
    <n v="4.25"/>
    <n v="0"/>
    <x v="5"/>
  </r>
  <r>
    <x v="1805"/>
    <x v="5"/>
    <s v="Rio De Janeiro"/>
    <x v="6"/>
    <n v="13"/>
    <n v="15"/>
    <n v="1277.21"/>
    <n v="13"/>
    <n v="0"/>
    <n v="4"/>
    <n v="0"/>
    <x v="6"/>
  </r>
  <r>
    <x v="1805"/>
    <x v="5"/>
    <s v="Rio De Janeiro"/>
    <x v="7"/>
    <n v="13"/>
    <n v="13"/>
    <n v="1252.71"/>
    <n v="13"/>
    <n v="0"/>
    <n v="4.1500000000000004"/>
    <n v="0"/>
    <x v="7"/>
  </r>
  <r>
    <x v="1805"/>
    <x v="5"/>
    <s v="Rio De Janeiro"/>
    <x v="8"/>
    <n v="7"/>
    <n v="9"/>
    <n v="569.19000000000005"/>
    <n v="7"/>
    <n v="0"/>
    <n v="3.86"/>
    <n v="0"/>
    <x v="8"/>
  </r>
  <r>
    <x v="1805"/>
    <x v="5"/>
    <s v="Rio De Janeiro"/>
    <x v="0"/>
    <n v="10"/>
    <n v="10"/>
    <n v="888.96"/>
    <n v="9"/>
    <n v="0"/>
    <n v="4"/>
    <n v="0"/>
    <x v="0"/>
  </r>
  <r>
    <x v="1805"/>
    <x v="5"/>
    <s v="Rio De Janeiro"/>
    <x v="1"/>
    <n v="10"/>
    <n v="10"/>
    <n v="1102.45"/>
    <n v="10"/>
    <n v="0"/>
    <n v="4.2"/>
    <n v="0"/>
    <x v="1"/>
  </r>
  <r>
    <x v="1805"/>
    <x v="5"/>
    <s v="Rio De Janeiro"/>
    <x v="9"/>
    <n v="38"/>
    <n v="43"/>
    <n v="3275.62"/>
    <n v="38"/>
    <n v="3"/>
    <n v="3.78"/>
    <n v="7.8947368421052627E-2"/>
    <x v="9"/>
  </r>
  <r>
    <x v="1805"/>
    <x v="5"/>
    <s v="Rio De Janeiro"/>
    <x v="10"/>
    <n v="19"/>
    <n v="21"/>
    <n v="1511.61"/>
    <n v="19"/>
    <n v="1"/>
    <n v="4.28"/>
    <n v="5.2631578947368418E-2"/>
    <x v="10"/>
  </r>
  <r>
    <x v="1805"/>
    <x v="5"/>
    <s v="Rio De Janeiro"/>
    <x v="11"/>
    <n v="10"/>
    <n v="10"/>
    <n v="493.16"/>
    <n v="10"/>
    <n v="0"/>
    <n v="4.25"/>
    <n v="0"/>
    <x v="11"/>
  </r>
  <r>
    <x v="1805"/>
    <x v="5"/>
    <s v="Rio De Janeiro"/>
    <x v="12"/>
    <n v="12"/>
    <n v="12"/>
    <n v="788.66"/>
    <n v="12"/>
    <n v="0"/>
    <n v="4.08"/>
    <n v="0"/>
    <x v="12"/>
  </r>
  <r>
    <x v="1805"/>
    <x v="5"/>
    <s v="Rio De Janeiro"/>
    <x v="13"/>
    <n v="12"/>
    <n v="13"/>
    <n v="625.15"/>
    <n v="11"/>
    <n v="2"/>
    <n v="4.08"/>
    <n v="0.18181818181818182"/>
    <x v="13"/>
  </r>
  <r>
    <x v="1805"/>
    <x v="5"/>
    <s v="Rio De Janeiro"/>
    <x v="14"/>
    <n v="14"/>
    <n v="14"/>
    <n v="798.79"/>
    <n v="14"/>
    <n v="0"/>
    <n v="3.57"/>
    <n v="0"/>
    <x v="14"/>
  </r>
  <r>
    <x v="1805"/>
    <x v="5"/>
    <s v="Rio De Janeiro"/>
    <x v="18"/>
    <n v="7"/>
    <n v="10"/>
    <n v="649.75"/>
    <n v="6"/>
    <n v="0"/>
    <n v="5"/>
    <n v="0"/>
    <x v="18"/>
  </r>
  <r>
    <x v="1805"/>
    <x v="5"/>
    <s v="Rio De Janeiro"/>
    <x v="15"/>
    <n v="2"/>
    <n v="4"/>
    <n v="209.04"/>
    <n v="2"/>
    <n v="0"/>
    <n v="1.5"/>
    <n v="0"/>
    <x v="15"/>
  </r>
  <r>
    <x v="1805"/>
    <x v="5"/>
    <s v="Rio De Janeiro"/>
    <x v="16"/>
    <n v="2"/>
    <n v="3"/>
    <n v="268.57"/>
    <n v="2"/>
    <n v="0"/>
    <n v="4"/>
    <n v="0"/>
    <x v="16"/>
  </r>
  <r>
    <x v="1805"/>
    <x v="5"/>
    <s v="Rio De Janeiro"/>
    <x v="19"/>
    <n v="2"/>
    <n v="2"/>
    <n v="165.3"/>
    <n v="2"/>
    <n v="0"/>
    <n v="5"/>
    <n v="0"/>
    <x v="19"/>
  </r>
  <r>
    <x v="1806"/>
    <x v="0"/>
    <s v="Limeira"/>
    <x v="11"/>
    <n v="2"/>
    <n v="2"/>
    <n v="189.56"/>
    <n v="2"/>
    <n v="0"/>
    <n v="5"/>
    <n v="0"/>
    <x v="11"/>
  </r>
  <r>
    <x v="1806"/>
    <x v="0"/>
    <s v="Limeira"/>
    <x v="13"/>
    <n v="1"/>
    <n v="1"/>
    <n v="101.62"/>
    <n v="1"/>
    <n v="0"/>
    <n v="5"/>
    <n v="0"/>
    <x v="13"/>
  </r>
  <r>
    <x v="1806"/>
    <x v="0"/>
    <s v="Limeira"/>
    <x v="14"/>
    <n v="3"/>
    <n v="3"/>
    <n v="167.29"/>
    <n v="3"/>
    <n v="0"/>
    <n v="5"/>
    <n v="0"/>
    <x v="14"/>
  </r>
  <r>
    <x v="1806"/>
    <x v="0"/>
    <s v="Limeira"/>
    <x v="18"/>
    <n v="6"/>
    <n v="6"/>
    <n v="608.74"/>
    <n v="6"/>
    <n v="0"/>
    <n v="4.33"/>
    <n v="0"/>
    <x v="18"/>
  </r>
  <r>
    <x v="1806"/>
    <x v="0"/>
    <s v="Limeira"/>
    <x v="15"/>
    <n v="3"/>
    <n v="3"/>
    <n v="163.54"/>
    <n v="3"/>
    <n v="0"/>
    <n v="5"/>
    <n v="0"/>
    <x v="15"/>
  </r>
  <r>
    <x v="1806"/>
    <x v="0"/>
    <s v="Limeira"/>
    <x v="16"/>
    <n v="7"/>
    <n v="8"/>
    <n v="689.82"/>
    <n v="7"/>
    <n v="0"/>
    <n v="4.8600000000000003"/>
    <n v="0"/>
    <x v="16"/>
  </r>
  <r>
    <x v="1806"/>
    <x v="0"/>
    <s v="Limeira"/>
    <x v="19"/>
    <n v="5"/>
    <n v="8"/>
    <n v="382.86"/>
    <n v="5"/>
    <n v="1"/>
    <n v="3.75"/>
    <n v="0.2"/>
    <x v="19"/>
  </r>
  <r>
    <x v="1807"/>
    <x v="3"/>
    <s v="Borda Da Mata"/>
    <x v="9"/>
    <n v="4"/>
    <n v="12"/>
    <n v="405.98"/>
    <n v="4"/>
    <n v="0"/>
    <n v="1.75"/>
    <n v="0"/>
    <x v="9"/>
  </r>
  <r>
    <x v="1807"/>
    <x v="3"/>
    <s v="Borda Da Mata"/>
    <x v="10"/>
    <n v="4"/>
    <n v="10"/>
    <n v="471.55"/>
    <n v="4"/>
    <n v="0"/>
    <n v="2.5"/>
    <n v="0"/>
    <x v="10"/>
  </r>
  <r>
    <x v="1807"/>
    <x v="3"/>
    <s v="Borda Da Mata"/>
    <x v="11"/>
    <n v="3"/>
    <n v="3"/>
    <n v="288.02999999999997"/>
    <n v="3"/>
    <n v="0"/>
    <n v="5"/>
    <n v="0"/>
    <x v="11"/>
  </r>
  <r>
    <x v="1807"/>
    <x v="3"/>
    <s v="Borda Da Mata"/>
    <x v="12"/>
    <n v="9"/>
    <n v="9"/>
    <n v="852.58"/>
    <n v="9"/>
    <n v="0"/>
    <n v="4.33"/>
    <n v="0"/>
    <x v="12"/>
  </r>
  <r>
    <x v="1807"/>
    <x v="3"/>
    <s v="Borda Da Mata"/>
    <x v="13"/>
    <n v="4"/>
    <n v="4"/>
    <n v="361.81"/>
    <n v="4"/>
    <n v="1"/>
    <n v="2.75"/>
    <n v="0.25"/>
    <x v="13"/>
  </r>
  <r>
    <x v="1807"/>
    <x v="3"/>
    <s v="Borda Da Mata"/>
    <x v="14"/>
    <n v="9"/>
    <n v="9"/>
    <n v="733.06"/>
    <n v="8"/>
    <n v="0"/>
    <n v="4.4400000000000004"/>
    <n v="0"/>
    <x v="14"/>
  </r>
  <r>
    <x v="1807"/>
    <x v="3"/>
    <s v="Borda Da Mata"/>
    <x v="18"/>
    <n v="6"/>
    <n v="6"/>
    <n v="461.3"/>
    <n v="6"/>
    <n v="0"/>
    <n v="3.5"/>
    <n v="0"/>
    <x v="18"/>
  </r>
  <r>
    <x v="1807"/>
    <x v="3"/>
    <s v="Borda Da Mata"/>
    <x v="15"/>
    <n v="3"/>
    <n v="4"/>
    <n v="461.24"/>
    <n v="3"/>
    <n v="0"/>
    <n v="3.33"/>
    <n v="0"/>
    <x v="15"/>
  </r>
  <r>
    <x v="1807"/>
    <x v="3"/>
    <s v="Borda Da Mata"/>
    <x v="16"/>
    <n v="4"/>
    <n v="4"/>
    <n v="293.70999999999998"/>
    <n v="4"/>
    <n v="1"/>
    <n v="3.75"/>
    <n v="0.25"/>
    <x v="16"/>
  </r>
  <r>
    <x v="1807"/>
    <x v="3"/>
    <s v="Borda Da Mata"/>
    <x v="19"/>
    <n v="5"/>
    <n v="5"/>
    <n v="401.24"/>
    <n v="5"/>
    <n v="0"/>
    <n v="4.4000000000000004"/>
    <n v="0"/>
    <x v="19"/>
  </r>
  <r>
    <x v="1808"/>
    <x v="0"/>
    <s v="Sao Paulo"/>
    <x v="18"/>
    <n v="3"/>
    <n v="3"/>
    <n v="262.23"/>
    <n v="3"/>
    <n v="0"/>
    <n v="5"/>
    <n v="0"/>
    <x v="18"/>
  </r>
  <r>
    <x v="1808"/>
    <x v="0"/>
    <s v="Sao Paulo"/>
    <x v="15"/>
    <n v="9"/>
    <n v="9"/>
    <n v="1135.8900000000001"/>
    <n v="9"/>
    <n v="0"/>
    <n v="4.4400000000000004"/>
    <n v="0"/>
    <x v="15"/>
  </r>
  <r>
    <x v="1808"/>
    <x v="0"/>
    <s v="Sao Paulo"/>
    <x v="16"/>
    <n v="8"/>
    <n v="8"/>
    <n v="1310.1099999999999"/>
    <n v="8"/>
    <n v="0"/>
    <n v="4.88"/>
    <n v="0"/>
    <x v="16"/>
  </r>
  <r>
    <x v="1808"/>
    <x v="0"/>
    <s v="Sao Paulo"/>
    <x v="19"/>
    <n v="8"/>
    <n v="9"/>
    <n v="1153.3"/>
    <n v="8"/>
    <n v="0"/>
    <n v="4.5"/>
    <n v="0"/>
    <x v="19"/>
  </r>
  <r>
    <x v="1809"/>
    <x v="4"/>
    <s v="Umuarama"/>
    <x v="2"/>
    <n v="1"/>
    <n v="1"/>
    <n v="80.77"/>
    <n v="1"/>
    <n v="0"/>
    <n v="5"/>
    <n v="0"/>
    <x v="2"/>
  </r>
  <r>
    <x v="1809"/>
    <x v="4"/>
    <s v="Umuarama"/>
    <x v="4"/>
    <n v="1"/>
    <n v="1"/>
    <n v="80.77"/>
    <n v="0"/>
    <n v="0"/>
    <n v="1"/>
    <m/>
    <x v="4"/>
  </r>
  <r>
    <x v="1809"/>
    <x v="4"/>
    <s v="Umuarama"/>
    <x v="5"/>
    <n v="1"/>
    <n v="1"/>
    <n v="94.12"/>
    <n v="1"/>
    <n v="0"/>
    <n v="2"/>
    <n v="0"/>
    <x v="5"/>
  </r>
  <r>
    <x v="1809"/>
    <x v="4"/>
    <s v="Umuarama"/>
    <x v="7"/>
    <n v="11"/>
    <n v="12"/>
    <n v="922.17"/>
    <n v="11"/>
    <n v="0"/>
    <n v="4"/>
    <n v="0"/>
    <x v="7"/>
  </r>
  <r>
    <x v="1809"/>
    <x v="4"/>
    <s v="Umuarama"/>
    <x v="8"/>
    <n v="20"/>
    <n v="21"/>
    <n v="1571.7"/>
    <n v="20"/>
    <n v="0"/>
    <n v="4.45"/>
    <n v="0"/>
    <x v="8"/>
  </r>
  <r>
    <x v="1809"/>
    <x v="4"/>
    <s v="Umuarama"/>
    <x v="0"/>
    <n v="17"/>
    <n v="20"/>
    <n v="1543.26"/>
    <n v="17"/>
    <n v="0"/>
    <n v="4.6500000000000004"/>
    <n v="0"/>
    <x v="0"/>
  </r>
  <r>
    <x v="1809"/>
    <x v="4"/>
    <s v="Umuarama"/>
    <x v="1"/>
    <n v="15"/>
    <n v="16"/>
    <n v="1192.78"/>
    <n v="15"/>
    <n v="0"/>
    <n v="4.4000000000000004"/>
    <n v="0"/>
    <x v="1"/>
  </r>
  <r>
    <x v="1809"/>
    <x v="4"/>
    <s v="Umuarama"/>
    <x v="9"/>
    <n v="10"/>
    <n v="10"/>
    <n v="727.89"/>
    <n v="10"/>
    <n v="0"/>
    <n v="4.0999999999999996"/>
    <n v="0"/>
    <x v="9"/>
  </r>
  <r>
    <x v="1809"/>
    <x v="4"/>
    <s v="Umuarama"/>
    <x v="10"/>
    <n v="5"/>
    <n v="5"/>
    <n v="381.28"/>
    <n v="5"/>
    <n v="0"/>
    <n v="4.5999999999999996"/>
    <n v="0"/>
    <x v="10"/>
  </r>
  <r>
    <x v="1809"/>
    <x v="4"/>
    <s v="Umuarama"/>
    <x v="18"/>
    <n v="1"/>
    <n v="1"/>
    <n v="122.35"/>
    <n v="1"/>
    <n v="0"/>
    <n v="4"/>
    <n v="0"/>
    <x v="18"/>
  </r>
  <r>
    <x v="1809"/>
    <x v="4"/>
    <s v="Umuarama"/>
    <x v="15"/>
    <n v="4"/>
    <n v="4"/>
    <n v="307.45999999999998"/>
    <n v="4"/>
    <n v="0"/>
    <n v="4.75"/>
    <n v="0"/>
    <x v="15"/>
  </r>
  <r>
    <x v="1809"/>
    <x v="4"/>
    <s v="Umuarama"/>
    <x v="16"/>
    <n v="3"/>
    <n v="3"/>
    <n v="279.91000000000003"/>
    <n v="3"/>
    <n v="0"/>
    <n v="4"/>
    <n v="0"/>
    <x v="16"/>
  </r>
  <r>
    <x v="1809"/>
    <x v="4"/>
    <s v="Umuarama"/>
    <x v="19"/>
    <n v="3"/>
    <n v="3"/>
    <n v="186.11"/>
    <n v="3"/>
    <n v="0"/>
    <n v="3.67"/>
    <n v="0"/>
    <x v="19"/>
  </r>
  <r>
    <x v="1810"/>
    <x v="5"/>
    <s v="Rio De Janeiro"/>
    <x v="4"/>
    <n v="1"/>
    <n v="1"/>
    <n v="2027.16"/>
    <n v="1"/>
    <n v="0"/>
    <n v="5"/>
    <n v="0"/>
    <x v="4"/>
  </r>
  <r>
    <x v="1810"/>
    <x v="5"/>
    <s v="Rio De Janeiro"/>
    <x v="6"/>
    <n v="2"/>
    <n v="2"/>
    <n v="5362.58"/>
    <n v="2"/>
    <n v="0"/>
    <n v="4.5"/>
    <n v="0"/>
    <x v="6"/>
  </r>
  <r>
    <x v="1811"/>
    <x v="0"/>
    <s v="Sao Jose Dos Campos"/>
    <x v="17"/>
    <n v="2"/>
    <n v="2"/>
    <n v="88.8"/>
    <n v="2"/>
    <n v="0"/>
    <n v="5"/>
    <n v="0"/>
    <x v="17"/>
  </r>
  <r>
    <x v="1811"/>
    <x v="0"/>
    <s v="Sao Jose Dos Campos"/>
    <x v="2"/>
    <n v="7"/>
    <n v="7"/>
    <n v="410.68"/>
    <n v="7"/>
    <n v="0"/>
    <n v="4.43"/>
    <n v="0"/>
    <x v="2"/>
  </r>
  <r>
    <x v="1811"/>
    <x v="0"/>
    <s v="Sao Jose Dos Campos"/>
    <x v="3"/>
    <n v="15"/>
    <n v="20"/>
    <n v="1208.07"/>
    <n v="15"/>
    <n v="2"/>
    <n v="3.93"/>
    <n v="0.13333333333333333"/>
    <x v="3"/>
  </r>
  <r>
    <x v="1811"/>
    <x v="0"/>
    <s v="Sao Jose Dos Campos"/>
    <x v="4"/>
    <n v="7"/>
    <n v="7"/>
    <n v="461.01"/>
    <n v="7"/>
    <n v="0"/>
    <n v="4.71"/>
    <n v="0"/>
    <x v="4"/>
  </r>
  <r>
    <x v="1811"/>
    <x v="0"/>
    <s v="Sao Jose Dos Campos"/>
    <x v="5"/>
    <n v="8"/>
    <n v="8"/>
    <n v="539.22"/>
    <n v="8"/>
    <n v="0"/>
    <n v="4.5"/>
    <n v="0"/>
    <x v="5"/>
  </r>
  <r>
    <x v="1811"/>
    <x v="0"/>
    <s v="Sao Jose Dos Campos"/>
    <x v="6"/>
    <n v="3"/>
    <n v="4"/>
    <n v="144.85"/>
    <n v="3"/>
    <n v="0"/>
    <n v="5"/>
    <n v="0"/>
    <x v="6"/>
  </r>
  <r>
    <x v="1811"/>
    <x v="0"/>
    <s v="Sao Jose Dos Campos"/>
    <x v="7"/>
    <n v="1"/>
    <n v="1"/>
    <n v="52"/>
    <n v="1"/>
    <n v="0"/>
    <n v="5"/>
    <n v="0"/>
    <x v="7"/>
  </r>
  <r>
    <x v="1811"/>
    <x v="0"/>
    <s v="Sao Jose Dos Campos"/>
    <x v="8"/>
    <n v="10"/>
    <n v="10"/>
    <n v="617.08000000000004"/>
    <n v="10"/>
    <n v="0"/>
    <n v="4.4000000000000004"/>
    <n v="0"/>
    <x v="8"/>
  </r>
  <r>
    <x v="1811"/>
    <x v="0"/>
    <s v="Sao Jose Dos Campos"/>
    <x v="0"/>
    <n v="3"/>
    <n v="3"/>
    <n v="133.65"/>
    <n v="3"/>
    <n v="0"/>
    <n v="5"/>
    <n v="0"/>
    <x v="0"/>
  </r>
  <r>
    <x v="1811"/>
    <x v="0"/>
    <s v="Sao Jose Dos Campos"/>
    <x v="1"/>
    <n v="2"/>
    <n v="2"/>
    <n v="71.28"/>
    <n v="2"/>
    <n v="0"/>
    <n v="5"/>
    <n v="0"/>
    <x v="1"/>
  </r>
  <r>
    <x v="1811"/>
    <x v="0"/>
    <s v="Sao Jose Dos Campos"/>
    <x v="9"/>
    <n v="1"/>
    <n v="1"/>
    <n v="35"/>
    <n v="1"/>
    <n v="0"/>
    <n v="3"/>
    <n v="0"/>
    <x v="9"/>
  </r>
  <r>
    <x v="1811"/>
    <x v="0"/>
    <s v="Sao Jose Dos Campos"/>
    <x v="10"/>
    <n v="1"/>
    <n v="2"/>
    <n v="52.54"/>
    <n v="1"/>
    <n v="0"/>
    <n v="5"/>
    <n v="0"/>
    <x v="10"/>
  </r>
  <r>
    <x v="1811"/>
    <x v="0"/>
    <s v="Sao Jose Dos Campos"/>
    <x v="11"/>
    <n v="1"/>
    <n v="1"/>
    <n v="33.1"/>
    <n v="1"/>
    <n v="0"/>
    <n v="5"/>
    <n v="0"/>
    <x v="11"/>
  </r>
  <r>
    <x v="1811"/>
    <x v="0"/>
    <s v="Sao Jose Dos Campos"/>
    <x v="13"/>
    <n v="1"/>
    <n v="1"/>
    <n v="26.27"/>
    <n v="1"/>
    <n v="0"/>
    <n v="5"/>
    <n v="0"/>
    <x v="13"/>
  </r>
  <r>
    <x v="1811"/>
    <x v="0"/>
    <s v="Sao Jose Dos Campos"/>
    <x v="14"/>
    <n v="1"/>
    <n v="1"/>
    <n v="25.87"/>
    <n v="1"/>
    <n v="0"/>
    <n v="3"/>
    <n v="0"/>
    <x v="14"/>
  </r>
  <r>
    <x v="1811"/>
    <x v="0"/>
    <s v="Sao Jose Dos Campos"/>
    <x v="18"/>
    <n v="2"/>
    <n v="2"/>
    <n v="80.040000000000006"/>
    <n v="2"/>
    <n v="0"/>
    <n v="4"/>
    <n v="0"/>
    <x v="18"/>
  </r>
  <r>
    <x v="1811"/>
    <x v="0"/>
    <s v="Sao Jose Dos Campos"/>
    <x v="15"/>
    <n v="3"/>
    <n v="3"/>
    <n v="129.49"/>
    <n v="3"/>
    <n v="0"/>
    <n v="5"/>
    <n v="0"/>
    <x v="15"/>
  </r>
  <r>
    <x v="1811"/>
    <x v="0"/>
    <s v="Sao Jose Dos Campos"/>
    <x v="16"/>
    <n v="1"/>
    <n v="1"/>
    <n v="43.28"/>
    <n v="1"/>
    <n v="0"/>
    <n v="5"/>
    <n v="0"/>
    <x v="16"/>
  </r>
  <r>
    <x v="1812"/>
    <x v="0"/>
    <s v="Sao Paulo"/>
    <x v="2"/>
    <n v="1"/>
    <n v="1"/>
    <n v="286.08999999999997"/>
    <n v="1"/>
    <n v="0"/>
    <n v="5"/>
    <n v="0"/>
    <x v="2"/>
  </r>
  <r>
    <x v="1812"/>
    <x v="0"/>
    <s v="Sao Paulo"/>
    <x v="3"/>
    <n v="3"/>
    <n v="3"/>
    <n v="810.87"/>
    <n v="3"/>
    <n v="0"/>
    <n v="5"/>
    <n v="0"/>
    <x v="3"/>
  </r>
  <r>
    <x v="1812"/>
    <x v="0"/>
    <s v="Sao Paulo"/>
    <x v="4"/>
    <n v="5"/>
    <n v="5"/>
    <n v="1601.41"/>
    <n v="5"/>
    <n v="1"/>
    <n v="4"/>
    <n v="0.2"/>
    <x v="4"/>
  </r>
  <r>
    <x v="1812"/>
    <x v="0"/>
    <s v="Sao Paulo"/>
    <x v="5"/>
    <n v="8"/>
    <n v="8"/>
    <n v="2516.5"/>
    <n v="8"/>
    <n v="0"/>
    <n v="4.25"/>
    <n v="0"/>
    <x v="5"/>
  </r>
  <r>
    <x v="1812"/>
    <x v="0"/>
    <s v="Sao Paulo"/>
    <x v="6"/>
    <n v="6"/>
    <n v="6"/>
    <n v="2111.08"/>
    <n v="6"/>
    <n v="0"/>
    <n v="3.83"/>
    <n v="0"/>
    <x v="6"/>
  </r>
  <r>
    <x v="1812"/>
    <x v="0"/>
    <s v="Sao Paulo"/>
    <x v="7"/>
    <n v="4"/>
    <n v="4"/>
    <n v="1252.93"/>
    <n v="4"/>
    <n v="0"/>
    <n v="4"/>
    <n v="0"/>
    <x v="7"/>
  </r>
  <r>
    <x v="1812"/>
    <x v="0"/>
    <s v="Sao Paulo"/>
    <x v="8"/>
    <n v="3"/>
    <n v="3"/>
    <n v="979.38"/>
    <n v="3"/>
    <n v="0"/>
    <n v="4.67"/>
    <n v="0"/>
    <x v="8"/>
  </r>
  <r>
    <x v="1812"/>
    <x v="0"/>
    <s v="Sao Paulo"/>
    <x v="0"/>
    <n v="3"/>
    <n v="3"/>
    <n v="735.38"/>
    <n v="3"/>
    <n v="0"/>
    <n v="4.67"/>
    <n v="0"/>
    <x v="0"/>
  </r>
  <r>
    <x v="1812"/>
    <x v="0"/>
    <s v="Sao Paulo"/>
    <x v="1"/>
    <n v="2"/>
    <n v="2"/>
    <n v="464.64"/>
    <n v="2"/>
    <n v="1"/>
    <n v="3"/>
    <n v="0.5"/>
    <x v="1"/>
  </r>
  <r>
    <x v="1812"/>
    <x v="0"/>
    <s v="Sao Paulo"/>
    <x v="9"/>
    <n v="5"/>
    <n v="6"/>
    <n v="1478.42"/>
    <n v="5"/>
    <n v="0"/>
    <n v="3.6"/>
    <n v="0"/>
    <x v="9"/>
  </r>
  <r>
    <x v="1812"/>
    <x v="0"/>
    <s v="Sao Paulo"/>
    <x v="10"/>
    <n v="3"/>
    <n v="3"/>
    <n v="1109.97"/>
    <n v="3"/>
    <n v="0"/>
    <n v="5"/>
    <n v="0"/>
    <x v="10"/>
  </r>
  <r>
    <x v="1812"/>
    <x v="0"/>
    <s v="Sao Paulo"/>
    <x v="11"/>
    <n v="5"/>
    <n v="5"/>
    <n v="1626.08"/>
    <n v="5"/>
    <n v="0"/>
    <n v="3.4"/>
    <n v="0"/>
    <x v="11"/>
  </r>
  <r>
    <x v="1812"/>
    <x v="0"/>
    <s v="Sao Paulo"/>
    <x v="12"/>
    <n v="2"/>
    <n v="2"/>
    <n v="393.15"/>
    <n v="2"/>
    <n v="0"/>
    <n v="3"/>
    <n v="0"/>
    <x v="12"/>
  </r>
  <r>
    <x v="1812"/>
    <x v="0"/>
    <s v="Sao Paulo"/>
    <x v="13"/>
    <n v="9"/>
    <n v="9"/>
    <n v="3206.39"/>
    <n v="9"/>
    <n v="2"/>
    <n v="4.22"/>
    <n v="0.22222222222222221"/>
    <x v="13"/>
  </r>
  <r>
    <x v="1812"/>
    <x v="0"/>
    <s v="Sao Paulo"/>
    <x v="14"/>
    <n v="3"/>
    <n v="3"/>
    <n v="1155.02"/>
    <n v="3"/>
    <n v="0"/>
    <n v="3.67"/>
    <n v="0"/>
    <x v="14"/>
  </r>
  <r>
    <x v="1812"/>
    <x v="0"/>
    <s v="Sao Paulo"/>
    <x v="15"/>
    <n v="1"/>
    <n v="1"/>
    <n v="453.92"/>
    <n v="1"/>
    <n v="0"/>
    <n v="5"/>
    <n v="0"/>
    <x v="15"/>
  </r>
  <r>
    <x v="1813"/>
    <x v="0"/>
    <s v="Sao Paulo"/>
    <x v="16"/>
    <n v="1"/>
    <n v="1"/>
    <n v="204.06"/>
    <n v="1"/>
    <n v="0"/>
    <n v="5"/>
    <n v="0"/>
    <x v="16"/>
  </r>
  <r>
    <x v="1814"/>
    <x v="0"/>
    <s v="Diadema"/>
    <x v="13"/>
    <n v="9"/>
    <n v="9"/>
    <n v="6853.63"/>
    <n v="8"/>
    <n v="1"/>
    <n v="4.22"/>
    <n v="0.125"/>
    <x v="13"/>
  </r>
  <r>
    <x v="1814"/>
    <x v="0"/>
    <s v="Diadema"/>
    <x v="14"/>
    <n v="8"/>
    <n v="8"/>
    <n v="6420.87"/>
    <n v="5"/>
    <n v="0"/>
    <n v="3.57"/>
    <n v="0"/>
    <x v="14"/>
  </r>
  <r>
    <x v="1814"/>
    <x v="0"/>
    <s v="Diadema"/>
    <x v="18"/>
    <n v="18"/>
    <n v="18"/>
    <n v="14401.77"/>
    <n v="15"/>
    <n v="0"/>
    <n v="3.5"/>
    <n v="0"/>
    <x v="18"/>
  </r>
  <r>
    <x v="1814"/>
    <x v="0"/>
    <s v="Diadema"/>
    <x v="15"/>
    <n v="20"/>
    <n v="20"/>
    <n v="13797.07"/>
    <n v="19"/>
    <n v="0"/>
    <n v="3.6"/>
    <n v="0"/>
    <x v="15"/>
  </r>
  <r>
    <x v="1814"/>
    <x v="0"/>
    <s v="Diadema"/>
    <x v="16"/>
    <n v="17"/>
    <n v="17"/>
    <n v="9569.36"/>
    <n v="17"/>
    <n v="1"/>
    <n v="4.41"/>
    <n v="5.8823529411764705E-2"/>
    <x v="16"/>
  </r>
  <r>
    <x v="1814"/>
    <x v="0"/>
    <s v="Diadema"/>
    <x v="19"/>
    <n v="3"/>
    <n v="3"/>
    <n v="1893.17"/>
    <n v="3"/>
    <n v="0"/>
    <n v="4"/>
    <n v="0"/>
    <x v="19"/>
  </r>
  <r>
    <x v="1815"/>
    <x v="0"/>
    <s v="Sao Paulo"/>
    <x v="6"/>
    <n v="1"/>
    <n v="1"/>
    <n v="86.63"/>
    <n v="1"/>
    <n v="0"/>
    <n v="5"/>
    <n v="0"/>
    <x v="6"/>
  </r>
  <r>
    <x v="1815"/>
    <x v="0"/>
    <s v="Sao Paulo"/>
    <x v="7"/>
    <n v="4"/>
    <n v="4"/>
    <n v="237.09"/>
    <n v="4"/>
    <n v="0"/>
    <n v="4.25"/>
    <n v="0"/>
    <x v="7"/>
  </r>
  <r>
    <x v="1815"/>
    <x v="0"/>
    <s v="Sao Paulo"/>
    <x v="8"/>
    <n v="13"/>
    <n v="16"/>
    <n v="644.78"/>
    <n v="13"/>
    <n v="0"/>
    <n v="4.08"/>
    <n v="0"/>
    <x v="8"/>
  </r>
  <r>
    <x v="1815"/>
    <x v="0"/>
    <s v="Sao Paulo"/>
    <x v="0"/>
    <n v="5"/>
    <n v="5"/>
    <n v="201.86"/>
    <n v="5"/>
    <n v="0"/>
    <n v="4.4000000000000004"/>
    <n v="0"/>
    <x v="0"/>
  </r>
  <r>
    <x v="1815"/>
    <x v="0"/>
    <s v="Sao Paulo"/>
    <x v="1"/>
    <n v="6"/>
    <n v="6"/>
    <n v="382.73"/>
    <n v="6"/>
    <n v="0"/>
    <n v="4.67"/>
    <n v="0"/>
    <x v="1"/>
  </r>
  <r>
    <x v="1815"/>
    <x v="0"/>
    <s v="Sao Paulo"/>
    <x v="9"/>
    <n v="13"/>
    <n v="14"/>
    <n v="1064.5899999999999"/>
    <n v="13"/>
    <n v="0"/>
    <n v="4.38"/>
    <n v="0"/>
    <x v="9"/>
  </r>
  <r>
    <x v="1815"/>
    <x v="0"/>
    <s v="Sao Paulo"/>
    <x v="10"/>
    <n v="9"/>
    <n v="9"/>
    <n v="657.09"/>
    <n v="9"/>
    <n v="0"/>
    <n v="3.78"/>
    <n v="0"/>
    <x v="10"/>
  </r>
  <r>
    <x v="1815"/>
    <x v="0"/>
    <s v="Sao Paulo"/>
    <x v="11"/>
    <n v="8"/>
    <n v="8"/>
    <n v="783.62"/>
    <n v="8"/>
    <n v="0"/>
    <n v="4.5"/>
    <n v="0"/>
    <x v="11"/>
  </r>
  <r>
    <x v="1815"/>
    <x v="0"/>
    <s v="Sao Paulo"/>
    <x v="12"/>
    <n v="11"/>
    <n v="11"/>
    <n v="887.26"/>
    <n v="11"/>
    <n v="2"/>
    <n v="3.55"/>
    <n v="0.18181818181818182"/>
    <x v="12"/>
  </r>
  <r>
    <x v="1815"/>
    <x v="0"/>
    <s v="Sao Paulo"/>
    <x v="13"/>
    <n v="2"/>
    <n v="2"/>
    <n v="142.03"/>
    <n v="2"/>
    <n v="0"/>
    <n v="5"/>
    <n v="0"/>
    <x v="13"/>
  </r>
  <r>
    <x v="1815"/>
    <x v="0"/>
    <s v="Sao Paulo"/>
    <x v="14"/>
    <n v="2"/>
    <n v="2"/>
    <n v="168.04"/>
    <n v="2"/>
    <n v="0"/>
    <n v="5"/>
    <n v="0"/>
    <x v="14"/>
  </r>
  <r>
    <x v="1815"/>
    <x v="0"/>
    <s v="Sao Paulo"/>
    <x v="18"/>
    <n v="3"/>
    <n v="4"/>
    <n v="254.32"/>
    <n v="3"/>
    <n v="0"/>
    <n v="2.33"/>
    <n v="0"/>
    <x v="18"/>
  </r>
  <r>
    <x v="1815"/>
    <x v="0"/>
    <s v="Sao Paulo"/>
    <x v="15"/>
    <n v="1"/>
    <n v="2"/>
    <n v="196.68"/>
    <n v="1"/>
    <n v="0"/>
    <n v="1"/>
    <n v="0"/>
    <x v="15"/>
  </r>
  <r>
    <x v="1815"/>
    <x v="0"/>
    <s v="Sao Paulo"/>
    <x v="16"/>
    <n v="4"/>
    <n v="9"/>
    <n v="348.62"/>
    <n v="4"/>
    <n v="0"/>
    <n v="4"/>
    <n v="0"/>
    <x v="16"/>
  </r>
  <r>
    <x v="1815"/>
    <x v="0"/>
    <s v="Sao Paulo"/>
    <x v="19"/>
    <n v="2"/>
    <n v="2"/>
    <n v="82.54"/>
    <n v="2"/>
    <n v="0"/>
    <n v="5"/>
    <n v="0"/>
    <x v="19"/>
  </r>
  <r>
    <x v="1816"/>
    <x v="3"/>
    <s v="Ibia"/>
    <x v="2"/>
    <n v="1"/>
    <n v="1"/>
    <n v="76.069999999999993"/>
    <n v="1"/>
    <n v="0"/>
    <n v="5"/>
    <n v="0"/>
    <x v="2"/>
  </r>
  <r>
    <x v="1816"/>
    <x v="3"/>
    <s v="Ibia"/>
    <x v="3"/>
    <n v="4"/>
    <n v="4"/>
    <n v="450.76"/>
    <n v="4"/>
    <n v="0"/>
    <n v="4"/>
    <n v="0"/>
    <x v="3"/>
  </r>
  <r>
    <x v="1816"/>
    <x v="3"/>
    <s v="Ibia"/>
    <x v="4"/>
    <n v="1"/>
    <n v="1"/>
    <n v="128.15"/>
    <n v="1"/>
    <n v="0"/>
    <n v="5"/>
    <n v="0"/>
    <x v="4"/>
  </r>
  <r>
    <x v="1816"/>
    <x v="3"/>
    <s v="Ibia"/>
    <x v="5"/>
    <n v="3"/>
    <n v="3"/>
    <n v="320.14"/>
    <n v="3"/>
    <n v="0"/>
    <n v="3.67"/>
    <n v="0"/>
    <x v="5"/>
  </r>
  <r>
    <x v="1816"/>
    <x v="3"/>
    <s v="Ibia"/>
    <x v="7"/>
    <n v="2"/>
    <n v="2"/>
    <n v="221.4"/>
    <n v="2"/>
    <n v="1"/>
    <n v="3"/>
    <n v="0.5"/>
    <x v="7"/>
  </r>
  <r>
    <x v="1816"/>
    <x v="3"/>
    <s v="Ibia"/>
    <x v="8"/>
    <n v="3"/>
    <n v="3"/>
    <n v="319.26"/>
    <n v="2"/>
    <n v="0"/>
    <n v="3.33"/>
    <n v="0"/>
    <x v="8"/>
  </r>
  <r>
    <x v="1816"/>
    <x v="3"/>
    <s v="Ibia"/>
    <x v="0"/>
    <n v="4"/>
    <n v="4"/>
    <n v="555.97"/>
    <n v="4"/>
    <n v="0"/>
    <n v="4.25"/>
    <n v="0"/>
    <x v="0"/>
  </r>
  <r>
    <x v="1816"/>
    <x v="3"/>
    <s v="Ibia"/>
    <x v="1"/>
    <n v="5"/>
    <n v="7"/>
    <n v="734.47"/>
    <n v="5"/>
    <n v="0"/>
    <n v="3.6"/>
    <n v="0"/>
    <x v="1"/>
  </r>
  <r>
    <x v="1816"/>
    <x v="3"/>
    <s v="Ibia"/>
    <x v="9"/>
    <n v="2"/>
    <n v="2"/>
    <n v="254.77"/>
    <n v="2"/>
    <n v="0"/>
    <n v="5"/>
    <n v="0"/>
    <x v="9"/>
  </r>
  <r>
    <x v="1816"/>
    <x v="3"/>
    <s v="Ibia"/>
    <x v="10"/>
    <n v="2"/>
    <n v="2"/>
    <n v="263.74"/>
    <n v="2"/>
    <n v="0"/>
    <n v="4.5"/>
    <n v="0"/>
    <x v="10"/>
  </r>
  <r>
    <x v="1816"/>
    <x v="3"/>
    <s v="Ibia"/>
    <x v="11"/>
    <n v="1"/>
    <n v="1"/>
    <n v="126.48"/>
    <n v="1"/>
    <n v="0"/>
    <n v="3"/>
    <n v="0"/>
    <x v="11"/>
  </r>
  <r>
    <x v="1816"/>
    <x v="3"/>
    <s v="Ibia"/>
    <x v="12"/>
    <n v="4"/>
    <n v="4"/>
    <n v="454.09"/>
    <n v="4"/>
    <n v="0"/>
    <n v="4.75"/>
    <n v="0"/>
    <x v="12"/>
  </r>
  <r>
    <x v="1816"/>
    <x v="3"/>
    <s v="Ibia"/>
    <x v="13"/>
    <n v="3"/>
    <n v="3"/>
    <n v="399.15"/>
    <n v="3"/>
    <n v="0"/>
    <n v="5"/>
    <n v="0"/>
    <x v="13"/>
  </r>
  <r>
    <x v="1816"/>
    <x v="3"/>
    <s v="Ibia"/>
    <x v="14"/>
    <n v="3"/>
    <n v="3"/>
    <n v="61.31"/>
    <n v="3"/>
    <n v="0"/>
    <n v="3.33"/>
    <n v="0"/>
    <x v="14"/>
  </r>
  <r>
    <x v="1817"/>
    <x v="0"/>
    <s v="Sao Paulo"/>
    <x v="11"/>
    <n v="1"/>
    <n v="1"/>
    <n v="650.34"/>
    <n v="1"/>
    <n v="0"/>
    <n v="5"/>
    <n v="0"/>
    <x v="11"/>
  </r>
  <r>
    <x v="1817"/>
    <x v="0"/>
    <s v="Sao Paulo"/>
    <x v="13"/>
    <n v="1"/>
    <n v="1"/>
    <n v="653.72"/>
    <n v="1"/>
    <n v="0"/>
    <n v="1"/>
    <n v="0"/>
    <x v="13"/>
  </r>
  <r>
    <x v="1817"/>
    <x v="0"/>
    <s v="Sao Paulo"/>
    <x v="14"/>
    <n v="1"/>
    <n v="1"/>
    <n v="655.55"/>
    <n v="1"/>
    <n v="0"/>
    <n v="5"/>
    <n v="0"/>
    <x v="14"/>
  </r>
  <r>
    <x v="1817"/>
    <x v="0"/>
    <s v="Sao Paulo"/>
    <x v="18"/>
    <n v="1"/>
    <n v="1"/>
    <n v="180.21"/>
    <n v="1"/>
    <n v="0"/>
    <n v="2"/>
    <n v="0"/>
    <x v="18"/>
  </r>
  <r>
    <x v="1817"/>
    <x v="0"/>
    <s v="Sao Paulo"/>
    <x v="15"/>
    <n v="4"/>
    <n v="4"/>
    <n v="1134.1199999999999"/>
    <n v="4"/>
    <n v="0"/>
    <n v="2.5"/>
    <n v="0"/>
    <x v="15"/>
  </r>
  <r>
    <x v="1817"/>
    <x v="0"/>
    <s v="Sao Paulo"/>
    <x v="16"/>
    <n v="2"/>
    <n v="2"/>
    <n v="1330.98"/>
    <n v="2"/>
    <n v="0"/>
    <n v="5"/>
    <n v="0"/>
    <x v="16"/>
  </r>
  <r>
    <x v="1817"/>
    <x v="0"/>
    <s v="Sao Paulo"/>
    <x v="19"/>
    <n v="2"/>
    <n v="2"/>
    <n v="275.92"/>
    <n v="2"/>
    <n v="0"/>
    <n v="4.5"/>
    <n v="0"/>
    <x v="19"/>
  </r>
  <r>
    <x v="1818"/>
    <x v="8"/>
    <s v="Erechim"/>
    <x v="6"/>
    <n v="1"/>
    <n v="1"/>
    <n v="271.2"/>
    <n v="1"/>
    <n v="0"/>
    <n v="2"/>
    <n v="0"/>
    <x v="6"/>
  </r>
  <r>
    <x v="1818"/>
    <x v="8"/>
    <s v="Erechim"/>
    <x v="9"/>
    <n v="1"/>
    <n v="1"/>
    <n v="250.47"/>
    <n v="1"/>
    <n v="0"/>
    <n v="4"/>
    <n v="0"/>
    <x v="9"/>
  </r>
  <r>
    <x v="1819"/>
    <x v="5"/>
    <s v="Bom Jardim"/>
    <x v="19"/>
    <n v="2"/>
    <n v="2"/>
    <n v="154.44"/>
    <n v="2"/>
    <n v="0"/>
    <n v="4.5"/>
    <n v="0"/>
    <x v="19"/>
  </r>
  <r>
    <x v="1820"/>
    <x v="0"/>
    <s v="Cravinhos"/>
    <x v="14"/>
    <n v="1"/>
    <n v="3"/>
    <n v="176.97"/>
    <n v="1"/>
    <n v="0"/>
    <n v="1"/>
    <n v="0"/>
    <x v="14"/>
  </r>
  <r>
    <x v="1821"/>
    <x v="7"/>
    <s v="Brusque"/>
    <x v="1"/>
    <n v="3"/>
    <n v="4"/>
    <n v="497.64"/>
    <n v="3"/>
    <n v="0"/>
    <n v="3"/>
    <n v="0"/>
    <x v="1"/>
  </r>
  <r>
    <x v="1821"/>
    <x v="7"/>
    <s v="Brusque"/>
    <x v="9"/>
    <n v="11"/>
    <n v="14"/>
    <n v="1392.67"/>
    <n v="11"/>
    <n v="2"/>
    <n v="3.55"/>
    <n v="0.18181818181818182"/>
    <x v="9"/>
  </r>
  <r>
    <x v="1821"/>
    <x v="7"/>
    <s v="Brusque"/>
    <x v="10"/>
    <n v="5"/>
    <n v="5"/>
    <n v="575.65"/>
    <n v="5"/>
    <n v="0"/>
    <n v="4"/>
    <n v="0"/>
    <x v="10"/>
  </r>
  <r>
    <x v="1821"/>
    <x v="7"/>
    <s v="Brusque"/>
    <x v="11"/>
    <n v="21"/>
    <n v="21"/>
    <n v="2599.81"/>
    <n v="21"/>
    <n v="2"/>
    <n v="2.85"/>
    <n v="9.5238095238095233E-2"/>
    <x v="11"/>
  </r>
  <r>
    <x v="1821"/>
    <x v="7"/>
    <s v="Brusque"/>
    <x v="12"/>
    <n v="7"/>
    <n v="7"/>
    <n v="913.92"/>
    <n v="7"/>
    <n v="3"/>
    <n v="3.14"/>
    <n v="0.42857142857142855"/>
    <x v="12"/>
  </r>
  <r>
    <x v="1821"/>
    <x v="7"/>
    <s v="Brusque"/>
    <x v="13"/>
    <n v="17"/>
    <n v="17"/>
    <n v="2009.1"/>
    <n v="16"/>
    <n v="1"/>
    <n v="2.5299999999999998"/>
    <n v="6.25E-2"/>
    <x v="13"/>
  </r>
  <r>
    <x v="1821"/>
    <x v="7"/>
    <s v="Brusque"/>
    <x v="14"/>
    <n v="2"/>
    <n v="2"/>
    <n v="226.99"/>
    <n v="1"/>
    <n v="0"/>
    <n v="1"/>
    <n v="0"/>
    <x v="14"/>
  </r>
  <r>
    <x v="1821"/>
    <x v="7"/>
    <s v="Brusque"/>
    <x v="18"/>
    <n v="4"/>
    <n v="4"/>
    <n v="477.33"/>
    <n v="4"/>
    <n v="0"/>
    <n v="4.5"/>
    <n v="0"/>
    <x v="18"/>
  </r>
  <r>
    <x v="1821"/>
    <x v="7"/>
    <s v="Brusque"/>
    <x v="15"/>
    <n v="6"/>
    <n v="7"/>
    <n v="752.38"/>
    <n v="6"/>
    <n v="0"/>
    <n v="3.17"/>
    <n v="0"/>
    <x v="15"/>
  </r>
  <r>
    <x v="1821"/>
    <x v="7"/>
    <s v="Brusque"/>
    <x v="16"/>
    <n v="4"/>
    <n v="4"/>
    <n v="512.03"/>
    <n v="4"/>
    <n v="1"/>
    <n v="3"/>
    <n v="0.25"/>
    <x v="16"/>
  </r>
  <r>
    <x v="1821"/>
    <x v="7"/>
    <s v="Brusque"/>
    <x v="19"/>
    <n v="3"/>
    <n v="3"/>
    <n v="283.07"/>
    <n v="3"/>
    <n v="0"/>
    <n v="1.33"/>
    <n v="0"/>
    <x v="19"/>
  </r>
  <r>
    <x v="1822"/>
    <x v="3"/>
    <s v="Claudio"/>
    <x v="17"/>
    <n v="1"/>
    <n v="6"/>
    <n v="218.02"/>
    <n v="1"/>
    <n v="0"/>
    <n v="3"/>
    <n v="0"/>
    <x v="17"/>
  </r>
  <r>
    <x v="1822"/>
    <x v="3"/>
    <s v="Claudio"/>
    <x v="3"/>
    <n v="1"/>
    <n v="2"/>
    <n v="106.68"/>
    <n v="1"/>
    <n v="0"/>
    <n v="5"/>
    <n v="0"/>
    <x v="3"/>
  </r>
  <r>
    <x v="1822"/>
    <x v="3"/>
    <s v="Claudio"/>
    <x v="5"/>
    <n v="1"/>
    <n v="1"/>
    <n v="180.45"/>
    <n v="1"/>
    <n v="1"/>
    <n v="1"/>
    <n v="1"/>
    <x v="5"/>
  </r>
  <r>
    <x v="1822"/>
    <x v="3"/>
    <s v="Claudio"/>
    <x v="1"/>
    <n v="1"/>
    <n v="1"/>
    <n v="78.709999999999994"/>
    <n v="1"/>
    <n v="1"/>
    <n v="1"/>
    <n v="1"/>
    <x v="1"/>
  </r>
  <r>
    <x v="1822"/>
    <x v="3"/>
    <s v="Claudio"/>
    <x v="11"/>
    <n v="1"/>
    <n v="2"/>
    <n v="212.53"/>
    <n v="1"/>
    <n v="0"/>
    <n v="1"/>
    <n v="0"/>
    <x v="11"/>
  </r>
  <r>
    <x v="1822"/>
    <x v="3"/>
    <s v="Claudio"/>
    <x v="13"/>
    <n v="1"/>
    <n v="2"/>
    <n v="136.24"/>
    <n v="1"/>
    <n v="0"/>
    <n v="5"/>
    <n v="0"/>
    <x v="13"/>
  </r>
  <r>
    <x v="1822"/>
    <x v="3"/>
    <s v="Claudio"/>
    <x v="18"/>
    <n v="3"/>
    <n v="5"/>
    <n v="376.4"/>
    <n v="3"/>
    <n v="3"/>
    <n v="1"/>
    <n v="1"/>
    <x v="18"/>
  </r>
  <r>
    <x v="1823"/>
    <x v="0"/>
    <s v="Araraquara"/>
    <x v="1"/>
    <n v="1"/>
    <n v="1"/>
    <n v="110.69"/>
    <n v="1"/>
    <n v="0"/>
    <n v="5"/>
    <n v="0"/>
    <x v="1"/>
  </r>
  <r>
    <x v="1823"/>
    <x v="0"/>
    <s v="Araraquara"/>
    <x v="9"/>
    <n v="1"/>
    <n v="1"/>
    <n v="107.09"/>
    <n v="1"/>
    <n v="1"/>
    <n v="1"/>
    <n v="1"/>
    <x v="9"/>
  </r>
  <r>
    <x v="1823"/>
    <x v="0"/>
    <s v="Araraquara"/>
    <x v="10"/>
    <n v="2"/>
    <n v="2"/>
    <n v="189.2"/>
    <n v="2"/>
    <n v="0"/>
    <n v="5"/>
    <n v="0"/>
    <x v="10"/>
  </r>
  <r>
    <x v="1823"/>
    <x v="0"/>
    <s v="Araraquara"/>
    <x v="11"/>
    <n v="4"/>
    <n v="4"/>
    <n v="396.48"/>
    <n v="4"/>
    <n v="0"/>
    <n v="3.75"/>
    <n v="0"/>
    <x v="11"/>
  </r>
  <r>
    <x v="1823"/>
    <x v="0"/>
    <s v="Araraquara"/>
    <x v="12"/>
    <n v="6"/>
    <n v="6"/>
    <n v="752.33"/>
    <n v="6"/>
    <n v="0"/>
    <n v="3.67"/>
    <n v="0"/>
    <x v="12"/>
  </r>
  <r>
    <x v="1823"/>
    <x v="0"/>
    <s v="Araraquara"/>
    <x v="13"/>
    <n v="1"/>
    <n v="1"/>
    <n v="106.38"/>
    <n v="1"/>
    <n v="0"/>
    <n v="5"/>
    <n v="0"/>
    <x v="13"/>
  </r>
  <r>
    <x v="1823"/>
    <x v="0"/>
    <s v="Araraquara"/>
    <x v="14"/>
    <n v="4"/>
    <n v="4"/>
    <n v="403.56"/>
    <n v="4"/>
    <n v="0"/>
    <n v="4.75"/>
    <n v="0"/>
    <x v="14"/>
  </r>
  <r>
    <x v="1823"/>
    <x v="0"/>
    <s v="Araraquara"/>
    <x v="18"/>
    <n v="4"/>
    <n v="4"/>
    <n v="414.21"/>
    <n v="4"/>
    <n v="0"/>
    <n v="4"/>
    <n v="0"/>
    <x v="18"/>
  </r>
  <r>
    <x v="1823"/>
    <x v="0"/>
    <s v="Araraquara"/>
    <x v="15"/>
    <n v="4"/>
    <n v="4"/>
    <n v="388.72"/>
    <n v="3"/>
    <n v="0"/>
    <n v="3.75"/>
    <n v="0"/>
    <x v="15"/>
  </r>
  <r>
    <x v="1823"/>
    <x v="0"/>
    <s v="Araraquara"/>
    <x v="16"/>
    <n v="2"/>
    <n v="2"/>
    <n v="277.38"/>
    <n v="1"/>
    <n v="0"/>
    <n v="3.5"/>
    <n v="0"/>
    <x v="16"/>
  </r>
  <r>
    <x v="1823"/>
    <x v="0"/>
    <s v="Araraquara"/>
    <x v="19"/>
    <n v="4"/>
    <n v="4"/>
    <n v="413.64"/>
    <n v="3"/>
    <n v="0"/>
    <n v="4.75"/>
    <n v="0"/>
    <x v="19"/>
  </r>
  <r>
    <x v="1824"/>
    <x v="0"/>
    <s v="Sao Paulo"/>
    <x v="13"/>
    <n v="1"/>
    <n v="1"/>
    <n v="328.95"/>
    <n v="1"/>
    <n v="0"/>
    <n v="4"/>
    <n v="0"/>
    <x v="13"/>
  </r>
  <r>
    <x v="1824"/>
    <x v="0"/>
    <s v="Sao Paulo"/>
    <x v="14"/>
    <n v="2"/>
    <n v="3"/>
    <n v="237.3"/>
    <n v="2"/>
    <n v="0"/>
    <n v="4"/>
    <n v="0"/>
    <x v="14"/>
  </r>
  <r>
    <x v="1824"/>
    <x v="0"/>
    <s v="Sao Paulo"/>
    <x v="18"/>
    <n v="3"/>
    <n v="3"/>
    <n v="273.56"/>
    <n v="3"/>
    <n v="1"/>
    <n v="4.67"/>
    <n v="0.33333333333333331"/>
    <x v="18"/>
  </r>
  <r>
    <x v="1824"/>
    <x v="0"/>
    <s v="Sao Paulo"/>
    <x v="15"/>
    <n v="1"/>
    <n v="1"/>
    <n v="75.14"/>
    <n v="1"/>
    <n v="0"/>
    <n v="5"/>
    <n v="0"/>
    <x v="15"/>
  </r>
  <r>
    <x v="1824"/>
    <x v="0"/>
    <s v="Sao Paulo"/>
    <x v="16"/>
    <n v="2"/>
    <n v="2"/>
    <n v="188.04"/>
    <n v="2"/>
    <n v="0"/>
    <n v="3"/>
    <n v="0"/>
    <x v="16"/>
  </r>
  <r>
    <x v="1824"/>
    <x v="0"/>
    <s v="Sao Paulo"/>
    <x v="19"/>
    <n v="3"/>
    <n v="3"/>
    <n v="697.43"/>
    <n v="3"/>
    <n v="0"/>
    <n v="4.67"/>
    <n v="0"/>
    <x v="19"/>
  </r>
  <r>
    <x v="1825"/>
    <x v="0"/>
    <s v="Tabatinga"/>
    <x v="0"/>
    <n v="1"/>
    <n v="1"/>
    <n v="187.7"/>
    <n v="1"/>
    <n v="1"/>
    <n v="3"/>
    <n v="1"/>
    <x v="0"/>
  </r>
  <r>
    <x v="1825"/>
    <x v="0"/>
    <s v="Tabatinga"/>
    <x v="1"/>
    <n v="1"/>
    <n v="1"/>
    <n v="92.75"/>
    <n v="1"/>
    <n v="0"/>
    <n v="4"/>
    <n v="0"/>
    <x v="1"/>
  </r>
  <r>
    <x v="1825"/>
    <x v="0"/>
    <s v="Tabatinga"/>
    <x v="9"/>
    <n v="1"/>
    <n v="1"/>
    <n v="111.98"/>
    <n v="1"/>
    <n v="0"/>
    <n v="1"/>
    <n v="0"/>
    <x v="9"/>
  </r>
  <r>
    <x v="1825"/>
    <x v="0"/>
    <s v="Tabatinga"/>
    <x v="10"/>
    <n v="3"/>
    <n v="3"/>
    <n v="594.78"/>
    <n v="2"/>
    <n v="0"/>
    <n v="3"/>
    <n v="0"/>
    <x v="10"/>
  </r>
  <r>
    <x v="1825"/>
    <x v="0"/>
    <s v="Tabatinga"/>
    <x v="11"/>
    <n v="2"/>
    <n v="2"/>
    <n v="277.41000000000003"/>
    <n v="2"/>
    <n v="0"/>
    <n v="5"/>
    <n v="0"/>
    <x v="11"/>
  </r>
  <r>
    <x v="1825"/>
    <x v="0"/>
    <s v="Tabatinga"/>
    <x v="12"/>
    <n v="2"/>
    <n v="2"/>
    <n v="303.51"/>
    <n v="2"/>
    <n v="0"/>
    <n v="4"/>
    <n v="0"/>
    <x v="12"/>
  </r>
  <r>
    <x v="1825"/>
    <x v="0"/>
    <s v="Tabatinga"/>
    <x v="13"/>
    <n v="4"/>
    <n v="4"/>
    <n v="552.62"/>
    <n v="4"/>
    <n v="1"/>
    <n v="3.75"/>
    <n v="0.25"/>
    <x v="13"/>
  </r>
  <r>
    <x v="1825"/>
    <x v="0"/>
    <s v="Tabatinga"/>
    <x v="18"/>
    <n v="3"/>
    <n v="3"/>
    <n v="784.12"/>
    <n v="3"/>
    <n v="0"/>
    <n v="5"/>
    <n v="0"/>
    <x v="18"/>
  </r>
  <r>
    <x v="1825"/>
    <x v="0"/>
    <s v="Tabatinga"/>
    <x v="15"/>
    <n v="1"/>
    <n v="1"/>
    <n v="139.54"/>
    <n v="1"/>
    <n v="0"/>
    <n v="1"/>
    <n v="0"/>
    <x v="15"/>
  </r>
  <r>
    <x v="1825"/>
    <x v="0"/>
    <s v="Tabatinga"/>
    <x v="16"/>
    <n v="3"/>
    <n v="3"/>
    <n v="408.89"/>
    <n v="3"/>
    <n v="0"/>
    <n v="4.33"/>
    <n v="0"/>
    <x v="16"/>
  </r>
  <r>
    <x v="1825"/>
    <x v="0"/>
    <s v="Tabatinga"/>
    <x v="19"/>
    <n v="3"/>
    <n v="4"/>
    <n v="340.55"/>
    <n v="3"/>
    <n v="0"/>
    <n v="3.67"/>
    <n v="0"/>
    <x v="19"/>
  </r>
  <r>
    <x v="1826"/>
    <x v="0"/>
    <s v="Sao Paulo"/>
    <x v="11"/>
    <n v="1"/>
    <n v="2"/>
    <n v="165.56"/>
    <n v="1"/>
    <n v="0"/>
    <n v="5"/>
    <n v="0"/>
    <x v="11"/>
  </r>
  <r>
    <x v="1826"/>
    <x v="0"/>
    <s v="Sao Paulo"/>
    <x v="12"/>
    <n v="1"/>
    <n v="1"/>
    <n v="298.20999999999998"/>
    <n v="1"/>
    <n v="0"/>
    <n v="5"/>
    <n v="0"/>
    <x v="12"/>
  </r>
  <r>
    <x v="1826"/>
    <x v="0"/>
    <s v="Sao Paulo"/>
    <x v="14"/>
    <n v="1"/>
    <n v="1"/>
    <n v="108.11"/>
    <n v="1"/>
    <n v="0"/>
    <n v="5"/>
    <n v="0"/>
    <x v="14"/>
  </r>
  <r>
    <x v="1827"/>
    <x v="5"/>
    <s v="Rio De Janeiro"/>
    <x v="12"/>
    <n v="1"/>
    <n v="1"/>
    <n v="79.53"/>
    <n v="1"/>
    <n v="0"/>
    <n v="5"/>
    <n v="0"/>
    <x v="12"/>
  </r>
  <r>
    <x v="1827"/>
    <x v="5"/>
    <s v="Rio De Janeiro"/>
    <x v="15"/>
    <n v="1"/>
    <n v="1"/>
    <n v="97.21"/>
    <n v="1"/>
    <n v="0"/>
    <n v="4"/>
    <n v="0"/>
    <x v="15"/>
  </r>
  <r>
    <x v="1827"/>
    <x v="5"/>
    <s v="Rio De Janeiro"/>
    <x v="16"/>
    <n v="2"/>
    <n v="2"/>
    <n v="170.02"/>
    <n v="2"/>
    <n v="0"/>
    <n v="4"/>
    <n v="0"/>
    <x v="16"/>
  </r>
  <r>
    <x v="1827"/>
    <x v="5"/>
    <s v="Rio De Janeiro"/>
    <x v="19"/>
    <n v="1"/>
    <n v="1"/>
    <n v="81.739999999999995"/>
    <n v="1"/>
    <n v="0"/>
    <n v="5"/>
    <n v="0"/>
    <x v="19"/>
  </r>
  <r>
    <x v="1828"/>
    <x v="0"/>
    <s v="Sao Paulo"/>
    <x v="12"/>
    <n v="1"/>
    <n v="1"/>
    <n v="97.78"/>
    <n v="1"/>
    <n v="0"/>
    <n v="5"/>
    <n v="0"/>
    <x v="12"/>
  </r>
  <r>
    <x v="1829"/>
    <x v="0"/>
    <s v="Lorena"/>
    <x v="9"/>
    <n v="1"/>
    <n v="1"/>
    <n v="168.32"/>
    <n v="1"/>
    <n v="0"/>
    <n v="4"/>
    <n v="0"/>
    <x v="9"/>
  </r>
  <r>
    <x v="1829"/>
    <x v="0"/>
    <s v="Lorena"/>
    <x v="11"/>
    <n v="2"/>
    <n v="2"/>
    <n v="169.73"/>
    <n v="2"/>
    <n v="0"/>
    <n v="5"/>
    <n v="0"/>
    <x v="11"/>
  </r>
  <r>
    <x v="1829"/>
    <x v="0"/>
    <s v="Lorena"/>
    <x v="12"/>
    <n v="1"/>
    <n v="1"/>
    <n v="118.17"/>
    <n v="1"/>
    <n v="0"/>
    <n v="5"/>
    <n v="0"/>
    <x v="12"/>
  </r>
  <r>
    <x v="1829"/>
    <x v="0"/>
    <s v="Lorena"/>
    <x v="19"/>
    <n v="1"/>
    <n v="1"/>
    <n v="142.65"/>
    <n v="1"/>
    <n v="0"/>
    <n v="5"/>
    <n v="0"/>
    <x v="19"/>
  </r>
  <r>
    <x v="1830"/>
    <x v="2"/>
    <s v="Rio Verde"/>
    <x v="18"/>
    <n v="2"/>
    <n v="8"/>
    <n v="3325.32"/>
    <n v="2"/>
    <n v="0"/>
    <n v="3"/>
    <n v="0"/>
    <x v="18"/>
  </r>
  <r>
    <x v="1830"/>
    <x v="2"/>
    <s v="Rio Verde"/>
    <x v="15"/>
    <n v="4"/>
    <n v="4"/>
    <n v="506.5"/>
    <n v="4"/>
    <n v="0"/>
    <n v="3.5"/>
    <n v="0"/>
    <x v="15"/>
  </r>
  <r>
    <x v="1830"/>
    <x v="2"/>
    <s v="Rio Verde"/>
    <x v="16"/>
    <n v="4"/>
    <n v="5"/>
    <n v="630.87"/>
    <n v="4"/>
    <n v="0"/>
    <n v="4"/>
    <n v="0"/>
    <x v="16"/>
  </r>
  <r>
    <x v="1830"/>
    <x v="2"/>
    <s v="Rio Verde"/>
    <x v="19"/>
    <n v="1"/>
    <n v="1"/>
    <n v="328.69"/>
    <n v="1"/>
    <n v="0"/>
    <n v="5"/>
    <n v="0"/>
    <x v="19"/>
  </r>
  <r>
    <x v="1831"/>
    <x v="0"/>
    <s v="Rio Claro"/>
    <x v="16"/>
    <n v="3"/>
    <n v="3"/>
    <n v="165.45"/>
    <n v="3"/>
    <n v="0"/>
    <n v="4.33"/>
    <n v="0"/>
    <x v="16"/>
  </r>
  <r>
    <x v="1831"/>
    <x v="0"/>
    <s v="Rio Claro"/>
    <x v="19"/>
    <n v="11"/>
    <n v="11"/>
    <n v="1081.21"/>
    <n v="11"/>
    <n v="1"/>
    <n v="4.7300000000000004"/>
    <n v="9.0909090909090912E-2"/>
    <x v="19"/>
  </r>
  <r>
    <x v="1832"/>
    <x v="0"/>
    <s v="Ao Bernardo Do Campo"/>
    <x v="14"/>
    <n v="1"/>
    <n v="1"/>
    <n v="108.04"/>
    <n v="1"/>
    <n v="0"/>
    <n v="5"/>
    <n v="0"/>
    <x v="14"/>
  </r>
  <r>
    <x v="1832"/>
    <x v="0"/>
    <s v="Ao Bernardo Do Campo"/>
    <x v="16"/>
    <n v="1"/>
    <n v="1"/>
    <n v="160.05000000000001"/>
    <n v="1"/>
    <n v="0"/>
    <n v="5"/>
    <n v="0"/>
    <x v="16"/>
  </r>
  <r>
    <x v="1832"/>
    <x v="0"/>
    <s v="Ao Bernardo Do Campo"/>
    <x v="19"/>
    <n v="2"/>
    <n v="2"/>
    <n v="223.11"/>
    <n v="2"/>
    <n v="0"/>
    <n v="4.5"/>
    <n v="0"/>
    <x v="19"/>
  </r>
  <r>
    <x v="1833"/>
    <x v="0"/>
    <s v="Americana"/>
    <x v="9"/>
    <n v="1"/>
    <n v="1"/>
    <n v="280.91000000000003"/>
    <n v="1"/>
    <n v="1"/>
    <n v="1"/>
    <n v="1"/>
    <x v="9"/>
  </r>
  <r>
    <x v="1834"/>
    <x v="4"/>
    <s v="Campo Largo"/>
    <x v="4"/>
    <n v="1"/>
    <n v="1"/>
    <n v="66.78"/>
    <n v="1"/>
    <n v="0"/>
    <n v="5"/>
    <n v="0"/>
    <x v="4"/>
  </r>
  <r>
    <x v="1834"/>
    <x v="4"/>
    <s v="Campo Largo"/>
    <x v="5"/>
    <n v="1"/>
    <n v="1"/>
    <n v="59.11"/>
    <n v="1"/>
    <n v="0"/>
    <n v="5"/>
    <n v="0"/>
    <x v="5"/>
  </r>
  <r>
    <x v="1834"/>
    <x v="4"/>
    <s v="Campo Largo"/>
    <x v="7"/>
    <n v="2"/>
    <n v="2"/>
    <n v="264.91000000000003"/>
    <n v="1"/>
    <n v="0"/>
    <n v="4"/>
    <n v="0"/>
    <x v="7"/>
  </r>
  <r>
    <x v="1834"/>
    <x v="4"/>
    <s v="Campo Largo"/>
    <x v="9"/>
    <n v="1"/>
    <n v="1"/>
    <n v="80.209999999999994"/>
    <n v="1"/>
    <n v="1"/>
    <n v="1"/>
    <n v="1"/>
    <x v="9"/>
  </r>
  <r>
    <x v="1835"/>
    <x v="3"/>
    <s v="Sao Joao Del Rei"/>
    <x v="18"/>
    <n v="6"/>
    <n v="6"/>
    <n v="662.15"/>
    <n v="6"/>
    <n v="0"/>
    <n v="5"/>
    <n v="0"/>
    <x v="18"/>
  </r>
  <r>
    <x v="1835"/>
    <x v="3"/>
    <s v="Sao Joao Del Rei"/>
    <x v="15"/>
    <n v="3"/>
    <n v="3"/>
    <n v="648.88"/>
    <n v="3"/>
    <n v="0"/>
    <n v="4.33"/>
    <n v="0"/>
    <x v="15"/>
  </r>
  <r>
    <x v="1835"/>
    <x v="3"/>
    <s v="Sao Joao Del Rei"/>
    <x v="19"/>
    <n v="3"/>
    <n v="3"/>
    <n v="295.60000000000002"/>
    <n v="3"/>
    <n v="0"/>
    <n v="4.67"/>
    <n v="0"/>
    <x v="19"/>
  </r>
  <r>
    <x v="1836"/>
    <x v="4"/>
    <s v="Curitiba"/>
    <x v="20"/>
    <n v="1"/>
    <n v="1"/>
    <n v="160.44"/>
    <n v="1"/>
    <n v="0"/>
    <n v="3"/>
    <n v="0"/>
    <x v="20"/>
  </r>
  <r>
    <x v="1836"/>
    <x v="4"/>
    <s v="Curitiba"/>
    <x v="7"/>
    <n v="1"/>
    <n v="1"/>
    <n v="805.95"/>
    <n v="0"/>
    <n v="0"/>
    <n v="5"/>
    <m/>
    <x v="7"/>
  </r>
  <r>
    <x v="1836"/>
    <x v="4"/>
    <s v="Curitiba"/>
    <x v="8"/>
    <n v="1"/>
    <n v="1"/>
    <n v="805.95"/>
    <n v="0"/>
    <n v="0"/>
    <n v="4"/>
    <m/>
    <x v="8"/>
  </r>
  <r>
    <x v="1836"/>
    <x v="4"/>
    <s v="Curitiba"/>
    <x v="9"/>
    <n v="3"/>
    <n v="3"/>
    <n v="1655.83"/>
    <n v="3"/>
    <n v="0"/>
    <n v="4.67"/>
    <n v="0"/>
    <x v="9"/>
  </r>
  <r>
    <x v="1836"/>
    <x v="4"/>
    <s v="Curitiba"/>
    <x v="11"/>
    <n v="3"/>
    <n v="3"/>
    <n v="1056.47"/>
    <n v="2"/>
    <n v="0"/>
    <n v="3.67"/>
    <n v="0"/>
    <x v="11"/>
  </r>
  <r>
    <x v="1836"/>
    <x v="4"/>
    <s v="Curitiba"/>
    <x v="12"/>
    <n v="3"/>
    <n v="3"/>
    <n v="2848.87"/>
    <n v="3"/>
    <n v="0"/>
    <n v="5"/>
    <n v="0"/>
    <x v="12"/>
  </r>
  <r>
    <x v="1836"/>
    <x v="4"/>
    <s v="Curitiba"/>
    <x v="13"/>
    <n v="1"/>
    <n v="1"/>
    <n v="116.94"/>
    <n v="1"/>
    <n v="0"/>
    <n v="5"/>
    <n v="0"/>
    <x v="13"/>
  </r>
  <r>
    <x v="1836"/>
    <x v="4"/>
    <s v="Curitiba"/>
    <x v="14"/>
    <n v="1"/>
    <n v="1"/>
    <n v="117.27"/>
    <n v="1"/>
    <n v="0"/>
    <n v="5"/>
    <n v="0"/>
    <x v="14"/>
  </r>
  <r>
    <x v="1836"/>
    <x v="4"/>
    <s v="Curitiba"/>
    <x v="15"/>
    <n v="1"/>
    <n v="1"/>
    <n v="908.43"/>
    <n v="1"/>
    <n v="0"/>
    <n v="5"/>
    <n v="0"/>
    <x v="15"/>
  </r>
  <r>
    <x v="1836"/>
    <x v="4"/>
    <s v="Curitiba"/>
    <x v="16"/>
    <n v="3"/>
    <n v="3"/>
    <n v="417.18"/>
    <n v="3"/>
    <n v="1"/>
    <n v="5"/>
    <n v="0.33333333333333331"/>
    <x v="16"/>
  </r>
  <r>
    <x v="1837"/>
    <x v="0"/>
    <s v="Sao Paulo"/>
    <x v="4"/>
    <n v="1"/>
    <n v="1"/>
    <n v="98.66"/>
    <n v="1"/>
    <n v="0"/>
    <n v="4"/>
    <n v="0"/>
    <x v="4"/>
  </r>
  <r>
    <x v="1837"/>
    <x v="0"/>
    <s v="Sao Paulo"/>
    <x v="5"/>
    <n v="8"/>
    <n v="10"/>
    <n v="599.79"/>
    <n v="8"/>
    <n v="0"/>
    <n v="5"/>
    <n v="0"/>
    <x v="5"/>
  </r>
  <r>
    <x v="1837"/>
    <x v="0"/>
    <s v="Sao Paulo"/>
    <x v="6"/>
    <n v="2"/>
    <n v="6"/>
    <n v="155.63999999999999"/>
    <n v="2"/>
    <n v="0"/>
    <n v="5"/>
    <n v="0"/>
    <x v="6"/>
  </r>
  <r>
    <x v="1837"/>
    <x v="0"/>
    <s v="Sao Paulo"/>
    <x v="7"/>
    <n v="6"/>
    <n v="16"/>
    <n v="406.9"/>
    <n v="6"/>
    <n v="0"/>
    <n v="4.83"/>
    <n v="0"/>
    <x v="7"/>
  </r>
  <r>
    <x v="1837"/>
    <x v="0"/>
    <s v="Sao Paulo"/>
    <x v="0"/>
    <n v="4"/>
    <n v="4"/>
    <n v="258.93"/>
    <n v="4"/>
    <n v="0"/>
    <n v="5"/>
    <n v="0"/>
    <x v="0"/>
  </r>
  <r>
    <x v="1837"/>
    <x v="0"/>
    <s v="Sao Paulo"/>
    <x v="1"/>
    <n v="5"/>
    <n v="24"/>
    <n v="819.87"/>
    <n v="4"/>
    <n v="0"/>
    <n v="3"/>
    <n v="0"/>
    <x v="1"/>
  </r>
  <r>
    <x v="1837"/>
    <x v="0"/>
    <s v="Sao Paulo"/>
    <x v="9"/>
    <n v="13"/>
    <n v="21"/>
    <n v="874.51"/>
    <n v="13"/>
    <n v="3"/>
    <n v="3.58"/>
    <n v="0.23076923076923078"/>
    <x v="9"/>
  </r>
  <r>
    <x v="1837"/>
    <x v="0"/>
    <s v="Sao Paulo"/>
    <x v="10"/>
    <n v="6"/>
    <n v="14"/>
    <n v="352.06"/>
    <n v="6"/>
    <n v="1"/>
    <n v="3.67"/>
    <n v="0.16666666666666666"/>
    <x v="10"/>
  </r>
  <r>
    <x v="1837"/>
    <x v="0"/>
    <s v="Sao Paulo"/>
    <x v="11"/>
    <n v="3"/>
    <n v="3"/>
    <n v="95.19"/>
    <n v="3"/>
    <n v="0"/>
    <n v="3"/>
    <n v="0"/>
    <x v="11"/>
  </r>
  <r>
    <x v="1837"/>
    <x v="0"/>
    <s v="Sao Paulo"/>
    <x v="12"/>
    <n v="12"/>
    <n v="19"/>
    <n v="795.73"/>
    <n v="12"/>
    <n v="0"/>
    <n v="4.67"/>
    <n v="0"/>
    <x v="12"/>
  </r>
  <r>
    <x v="1837"/>
    <x v="0"/>
    <s v="Sao Paulo"/>
    <x v="13"/>
    <n v="5"/>
    <n v="6"/>
    <n v="253.68"/>
    <n v="4"/>
    <n v="0"/>
    <n v="4.2"/>
    <n v="0"/>
    <x v="13"/>
  </r>
  <r>
    <x v="1837"/>
    <x v="0"/>
    <s v="Sao Paulo"/>
    <x v="14"/>
    <n v="6"/>
    <n v="8"/>
    <n v="212.83"/>
    <n v="6"/>
    <n v="0"/>
    <n v="3.67"/>
    <n v="0"/>
    <x v="14"/>
  </r>
  <r>
    <x v="1837"/>
    <x v="0"/>
    <s v="Sao Paulo"/>
    <x v="18"/>
    <n v="6"/>
    <n v="20"/>
    <n v="580.34"/>
    <n v="6"/>
    <n v="0"/>
    <n v="4.5"/>
    <n v="0"/>
    <x v="18"/>
  </r>
  <r>
    <x v="1837"/>
    <x v="0"/>
    <s v="Sao Paulo"/>
    <x v="15"/>
    <n v="8"/>
    <n v="29"/>
    <n v="687.01"/>
    <n v="8"/>
    <n v="0"/>
    <n v="3.88"/>
    <n v="0"/>
    <x v="15"/>
  </r>
  <r>
    <x v="1837"/>
    <x v="0"/>
    <s v="Sao Paulo"/>
    <x v="16"/>
    <n v="3"/>
    <n v="8"/>
    <n v="252.33"/>
    <n v="3"/>
    <n v="0"/>
    <n v="3"/>
    <n v="0"/>
    <x v="16"/>
  </r>
  <r>
    <x v="1837"/>
    <x v="0"/>
    <s v="Sao Paulo"/>
    <x v="19"/>
    <n v="3"/>
    <n v="6"/>
    <n v="231.9"/>
    <n v="3"/>
    <n v="0"/>
    <n v="5"/>
    <n v="0"/>
    <x v="19"/>
  </r>
  <r>
    <x v="1838"/>
    <x v="4"/>
    <s v="Sarandi"/>
    <x v="16"/>
    <n v="2"/>
    <n v="2"/>
    <n v="211.67"/>
    <n v="2"/>
    <n v="0"/>
    <n v="5"/>
    <n v="0"/>
    <x v="16"/>
  </r>
  <r>
    <x v="1839"/>
    <x v="0"/>
    <s v="Sao Paulo"/>
    <x v="6"/>
    <n v="1"/>
    <n v="1"/>
    <n v="93.41"/>
    <n v="1"/>
    <n v="0"/>
    <n v="4"/>
    <n v="0"/>
    <x v="6"/>
  </r>
  <r>
    <x v="1839"/>
    <x v="0"/>
    <s v="Sao Paulo"/>
    <x v="8"/>
    <n v="1"/>
    <n v="1"/>
    <n v="94.01"/>
    <n v="1"/>
    <n v="0"/>
    <n v="1"/>
    <n v="0"/>
    <x v="8"/>
  </r>
  <r>
    <x v="1840"/>
    <x v="5"/>
    <s v="Macae"/>
    <x v="8"/>
    <n v="1"/>
    <n v="1"/>
    <n v="36.700000000000003"/>
    <n v="1"/>
    <n v="0"/>
    <n v="4"/>
    <n v="0"/>
    <x v="8"/>
  </r>
  <r>
    <x v="1841"/>
    <x v="14"/>
    <s v="Cuiaba"/>
    <x v="1"/>
    <n v="1"/>
    <n v="1"/>
    <n v="164.69"/>
    <n v="1"/>
    <n v="0"/>
    <n v="5"/>
    <n v="0"/>
    <x v="1"/>
  </r>
  <r>
    <x v="1841"/>
    <x v="14"/>
    <s v="Cuiaba"/>
    <x v="9"/>
    <n v="1"/>
    <n v="1"/>
    <n v="134.47999999999999"/>
    <n v="1"/>
    <n v="0"/>
    <n v="4"/>
    <n v="0"/>
    <x v="9"/>
  </r>
  <r>
    <x v="1841"/>
    <x v="14"/>
    <s v="Cuiaba"/>
    <x v="11"/>
    <n v="3"/>
    <n v="3"/>
    <n v="436.76"/>
    <n v="3"/>
    <n v="0"/>
    <n v="4.33"/>
    <n v="0"/>
    <x v="11"/>
  </r>
  <r>
    <x v="1841"/>
    <x v="14"/>
    <s v="Cuiaba"/>
    <x v="12"/>
    <n v="4"/>
    <n v="4"/>
    <n v="589.29"/>
    <n v="4"/>
    <n v="0"/>
    <n v="3.25"/>
    <n v="0"/>
    <x v="12"/>
  </r>
  <r>
    <x v="1841"/>
    <x v="14"/>
    <s v="Cuiaba"/>
    <x v="13"/>
    <n v="8"/>
    <n v="8"/>
    <n v="1269.75"/>
    <n v="8"/>
    <n v="1"/>
    <n v="2.5"/>
    <n v="0.125"/>
    <x v="13"/>
  </r>
  <r>
    <x v="1841"/>
    <x v="14"/>
    <s v="Cuiaba"/>
    <x v="14"/>
    <n v="6"/>
    <n v="6"/>
    <n v="811.37"/>
    <n v="6"/>
    <n v="0"/>
    <n v="4.33"/>
    <n v="0"/>
    <x v="14"/>
  </r>
  <r>
    <x v="1841"/>
    <x v="14"/>
    <s v="Cuiaba"/>
    <x v="18"/>
    <n v="4"/>
    <n v="4"/>
    <n v="588.5"/>
    <n v="4"/>
    <n v="1"/>
    <n v="4.25"/>
    <n v="0.25"/>
    <x v="18"/>
  </r>
  <r>
    <x v="1841"/>
    <x v="14"/>
    <s v="Cuiaba"/>
    <x v="15"/>
    <n v="3"/>
    <n v="3"/>
    <n v="472.81"/>
    <n v="3"/>
    <n v="0"/>
    <n v="4.67"/>
    <n v="0"/>
    <x v="15"/>
  </r>
  <r>
    <x v="1841"/>
    <x v="14"/>
    <s v="Cuiaba"/>
    <x v="16"/>
    <n v="4"/>
    <n v="4"/>
    <n v="444.21"/>
    <n v="4"/>
    <n v="0"/>
    <n v="3"/>
    <n v="0"/>
    <x v="16"/>
  </r>
  <r>
    <x v="1841"/>
    <x v="14"/>
    <s v="Cuiaba"/>
    <x v="19"/>
    <n v="2"/>
    <n v="2"/>
    <n v="276.47000000000003"/>
    <n v="2"/>
    <n v="0"/>
    <n v="5"/>
    <n v="0"/>
    <x v="19"/>
  </r>
  <r>
    <x v="1842"/>
    <x v="4"/>
    <s v="Maringa"/>
    <x v="12"/>
    <n v="2"/>
    <n v="3"/>
    <n v="524.69000000000005"/>
    <n v="2"/>
    <n v="0"/>
    <n v="4.5"/>
    <n v="0"/>
    <x v="12"/>
  </r>
  <r>
    <x v="1842"/>
    <x v="4"/>
    <s v="Maringa"/>
    <x v="13"/>
    <n v="2"/>
    <n v="2"/>
    <n v="382.57"/>
    <n v="2"/>
    <n v="0"/>
    <n v="5"/>
    <n v="0"/>
    <x v="13"/>
  </r>
  <r>
    <x v="1842"/>
    <x v="4"/>
    <s v="Maringa"/>
    <x v="14"/>
    <n v="1"/>
    <n v="1"/>
    <n v="231.55"/>
    <n v="1"/>
    <n v="1"/>
    <n v="5"/>
    <n v="1"/>
    <x v="14"/>
  </r>
  <r>
    <x v="1842"/>
    <x v="4"/>
    <s v="Maringa"/>
    <x v="18"/>
    <n v="3"/>
    <n v="3"/>
    <n v="524.87"/>
    <n v="3"/>
    <n v="1"/>
    <n v="4.67"/>
    <n v="0.33333333333333331"/>
    <x v="18"/>
  </r>
  <r>
    <x v="1842"/>
    <x v="4"/>
    <s v="Maringa"/>
    <x v="15"/>
    <n v="1"/>
    <n v="1"/>
    <n v="193.42"/>
    <n v="1"/>
    <n v="0"/>
    <n v="5"/>
    <n v="0"/>
    <x v="15"/>
  </r>
  <r>
    <x v="1842"/>
    <x v="4"/>
    <s v="Maringa"/>
    <x v="16"/>
    <n v="2"/>
    <n v="5"/>
    <n v="1073.67"/>
    <n v="2"/>
    <n v="0"/>
    <n v="3.5"/>
    <n v="0"/>
    <x v="16"/>
  </r>
  <r>
    <x v="1842"/>
    <x v="4"/>
    <s v="Maringa"/>
    <x v="19"/>
    <n v="1"/>
    <n v="1"/>
    <n v="184.83"/>
    <n v="1"/>
    <n v="0"/>
    <n v="4"/>
    <n v="0"/>
    <x v="19"/>
  </r>
  <r>
    <x v="1843"/>
    <x v="0"/>
    <s v="Jaguariuna"/>
    <x v="9"/>
    <n v="9"/>
    <n v="13"/>
    <n v="897.63"/>
    <n v="9"/>
    <n v="1"/>
    <n v="4.1100000000000003"/>
    <n v="0.1111111111111111"/>
    <x v="9"/>
  </r>
  <r>
    <x v="1843"/>
    <x v="0"/>
    <s v="Jaguariuna"/>
    <x v="10"/>
    <n v="7"/>
    <n v="10"/>
    <n v="637.65"/>
    <n v="7"/>
    <n v="0"/>
    <n v="4.43"/>
    <n v="0"/>
    <x v="10"/>
  </r>
  <r>
    <x v="1843"/>
    <x v="0"/>
    <s v="Jaguariuna"/>
    <x v="11"/>
    <n v="11"/>
    <n v="11"/>
    <n v="941.08"/>
    <n v="11"/>
    <n v="0"/>
    <n v="4.55"/>
    <n v="0"/>
    <x v="11"/>
  </r>
  <r>
    <x v="1843"/>
    <x v="0"/>
    <s v="Jaguariuna"/>
    <x v="12"/>
    <n v="8"/>
    <n v="8"/>
    <n v="601.38"/>
    <n v="8"/>
    <n v="1"/>
    <n v="4.13"/>
    <n v="0.125"/>
    <x v="12"/>
  </r>
  <r>
    <x v="1843"/>
    <x v="0"/>
    <s v="Jaguariuna"/>
    <x v="13"/>
    <n v="3"/>
    <n v="4"/>
    <n v="331.84"/>
    <n v="3"/>
    <n v="0"/>
    <n v="3.67"/>
    <n v="0"/>
    <x v="13"/>
  </r>
  <r>
    <x v="1843"/>
    <x v="0"/>
    <s v="Jaguariuna"/>
    <x v="14"/>
    <n v="4"/>
    <n v="4"/>
    <n v="341.91"/>
    <n v="4"/>
    <n v="1"/>
    <n v="4.5"/>
    <n v="0.25"/>
    <x v="14"/>
  </r>
  <r>
    <x v="1843"/>
    <x v="0"/>
    <s v="Jaguariuna"/>
    <x v="18"/>
    <n v="2"/>
    <n v="2"/>
    <n v="121.96"/>
    <n v="2"/>
    <n v="0"/>
    <n v="3.5"/>
    <n v="0"/>
    <x v="18"/>
  </r>
  <r>
    <x v="1843"/>
    <x v="0"/>
    <s v="Jaguariuna"/>
    <x v="15"/>
    <n v="2"/>
    <n v="2"/>
    <n v="115.74"/>
    <n v="2"/>
    <n v="0"/>
    <n v="5"/>
    <n v="0"/>
    <x v="15"/>
  </r>
  <r>
    <x v="1843"/>
    <x v="0"/>
    <s v="Jaguariuna"/>
    <x v="16"/>
    <n v="1"/>
    <n v="1"/>
    <n v="55.26"/>
    <n v="1"/>
    <n v="0"/>
    <n v="5"/>
    <n v="0"/>
    <x v="16"/>
  </r>
  <r>
    <x v="1844"/>
    <x v="0"/>
    <s v="Tupa"/>
    <x v="1"/>
    <n v="2"/>
    <n v="3"/>
    <n v="73.37"/>
    <n v="2"/>
    <n v="0"/>
    <n v="2"/>
    <n v="0"/>
    <x v="1"/>
  </r>
  <r>
    <x v="1845"/>
    <x v="0"/>
    <s v="Sao Paulo"/>
    <x v="17"/>
    <n v="1"/>
    <n v="1"/>
    <n v="22.72"/>
    <n v="1"/>
    <n v="0"/>
    <n v="5"/>
    <n v="0"/>
    <x v="17"/>
  </r>
  <r>
    <x v="1845"/>
    <x v="0"/>
    <s v="Sao Paulo"/>
    <x v="3"/>
    <n v="1"/>
    <n v="1"/>
    <n v="28.11"/>
    <n v="1"/>
    <n v="0"/>
    <n v="4"/>
    <n v="0"/>
    <x v="3"/>
  </r>
  <r>
    <x v="1846"/>
    <x v="0"/>
    <s v="Sao Paulo"/>
    <x v="15"/>
    <n v="1"/>
    <n v="6"/>
    <n v="218.7"/>
    <n v="1"/>
    <n v="0"/>
    <n v="5"/>
    <n v="0"/>
    <x v="15"/>
  </r>
  <r>
    <x v="1847"/>
    <x v="0"/>
    <s v="Sao Paulo"/>
    <x v="14"/>
    <n v="4"/>
    <n v="6"/>
    <n v="269.8"/>
    <n v="4"/>
    <n v="0"/>
    <n v="3.75"/>
    <n v="0"/>
    <x v="14"/>
  </r>
  <r>
    <x v="1847"/>
    <x v="0"/>
    <s v="Sao Paulo"/>
    <x v="18"/>
    <n v="11"/>
    <n v="13"/>
    <n v="1512.06"/>
    <n v="11"/>
    <n v="1"/>
    <n v="3.55"/>
    <n v="9.0909090909090912E-2"/>
    <x v="18"/>
  </r>
  <r>
    <x v="1847"/>
    <x v="0"/>
    <s v="Sao Paulo"/>
    <x v="15"/>
    <n v="10"/>
    <n v="20"/>
    <n v="1268.21"/>
    <n v="10"/>
    <n v="1"/>
    <n v="4.2"/>
    <n v="0.1"/>
    <x v="15"/>
  </r>
  <r>
    <x v="1847"/>
    <x v="0"/>
    <s v="Sao Paulo"/>
    <x v="16"/>
    <n v="12"/>
    <n v="19"/>
    <n v="1646.06"/>
    <n v="11"/>
    <n v="2"/>
    <n v="3"/>
    <n v="0.18181818181818182"/>
    <x v="16"/>
  </r>
  <r>
    <x v="1847"/>
    <x v="0"/>
    <s v="Sao Paulo"/>
    <x v="19"/>
    <n v="8"/>
    <n v="9"/>
    <n v="330.13"/>
    <n v="8"/>
    <n v="1"/>
    <n v="3.75"/>
    <n v="0.125"/>
    <x v="19"/>
  </r>
  <r>
    <x v="1848"/>
    <x v="0"/>
    <s v="Sao Paulo"/>
    <x v="15"/>
    <n v="2"/>
    <n v="2"/>
    <n v="181.32"/>
    <n v="2"/>
    <n v="0"/>
    <n v="4.5"/>
    <n v="0"/>
    <x v="15"/>
  </r>
  <r>
    <x v="1849"/>
    <x v="0"/>
    <s v="Franca"/>
    <x v="20"/>
    <n v="1"/>
    <n v="1"/>
    <n v="214.98"/>
    <n v="1"/>
    <n v="0"/>
    <n v="5"/>
    <n v="0"/>
    <x v="20"/>
  </r>
  <r>
    <x v="1849"/>
    <x v="0"/>
    <s v="Franca"/>
    <x v="2"/>
    <n v="1"/>
    <n v="1"/>
    <n v="119.37"/>
    <n v="1"/>
    <n v="0"/>
    <n v="5"/>
    <n v="0"/>
    <x v="2"/>
  </r>
  <r>
    <x v="1849"/>
    <x v="0"/>
    <s v="Franca"/>
    <x v="3"/>
    <n v="15"/>
    <n v="15"/>
    <n v="2529.83"/>
    <n v="15"/>
    <n v="0"/>
    <n v="4.2699999999999996"/>
    <n v="0"/>
    <x v="3"/>
  </r>
  <r>
    <x v="1849"/>
    <x v="0"/>
    <s v="Franca"/>
    <x v="4"/>
    <n v="8"/>
    <n v="8"/>
    <n v="1711.51"/>
    <n v="7"/>
    <n v="2"/>
    <n v="2.88"/>
    <n v="0.2857142857142857"/>
    <x v="4"/>
  </r>
  <r>
    <x v="1849"/>
    <x v="0"/>
    <s v="Franca"/>
    <x v="5"/>
    <n v="11"/>
    <n v="12"/>
    <n v="2116.92"/>
    <n v="11"/>
    <n v="0"/>
    <n v="4.2699999999999996"/>
    <n v="0"/>
    <x v="5"/>
  </r>
  <r>
    <x v="1849"/>
    <x v="0"/>
    <s v="Franca"/>
    <x v="7"/>
    <n v="4"/>
    <n v="4"/>
    <n v="913.39"/>
    <n v="4"/>
    <n v="0"/>
    <n v="4.25"/>
    <n v="0"/>
    <x v="7"/>
  </r>
  <r>
    <x v="1849"/>
    <x v="0"/>
    <s v="Franca"/>
    <x v="8"/>
    <n v="9"/>
    <n v="10"/>
    <n v="1829.93"/>
    <n v="9"/>
    <n v="0"/>
    <n v="3.78"/>
    <n v="0"/>
    <x v="8"/>
  </r>
  <r>
    <x v="1849"/>
    <x v="0"/>
    <s v="Franca"/>
    <x v="0"/>
    <n v="3"/>
    <n v="3"/>
    <n v="764.48"/>
    <n v="3"/>
    <n v="1"/>
    <n v="4.33"/>
    <n v="0.33333333333333331"/>
    <x v="0"/>
  </r>
  <r>
    <x v="1849"/>
    <x v="0"/>
    <s v="Franca"/>
    <x v="1"/>
    <n v="6"/>
    <n v="6"/>
    <n v="1550.94"/>
    <n v="6"/>
    <n v="1"/>
    <n v="4.33"/>
    <n v="0.16666666666666666"/>
    <x v="1"/>
  </r>
  <r>
    <x v="1849"/>
    <x v="0"/>
    <s v="Franca"/>
    <x v="9"/>
    <n v="4"/>
    <n v="6"/>
    <n v="1803.67"/>
    <n v="4"/>
    <n v="2"/>
    <n v="3.75"/>
    <n v="0.5"/>
    <x v="9"/>
  </r>
  <r>
    <x v="1849"/>
    <x v="0"/>
    <s v="Franca"/>
    <x v="10"/>
    <n v="2"/>
    <n v="2"/>
    <n v="136.83000000000001"/>
    <n v="1"/>
    <n v="0"/>
    <n v="2.5"/>
    <n v="0"/>
    <x v="10"/>
  </r>
  <r>
    <x v="1849"/>
    <x v="0"/>
    <s v="Franca"/>
    <x v="12"/>
    <n v="1"/>
    <n v="1"/>
    <n v="307.79000000000002"/>
    <n v="1"/>
    <n v="1"/>
    <n v="1"/>
    <n v="1"/>
    <x v="12"/>
  </r>
  <r>
    <x v="1850"/>
    <x v="0"/>
    <s v="Catanduva"/>
    <x v="11"/>
    <n v="1"/>
    <n v="1"/>
    <n v="165.8"/>
    <n v="1"/>
    <n v="0"/>
    <n v="5"/>
    <n v="0"/>
    <x v="11"/>
  </r>
  <r>
    <x v="1850"/>
    <x v="0"/>
    <s v="Catanduva"/>
    <x v="13"/>
    <n v="3"/>
    <n v="3"/>
    <n v="949.12"/>
    <n v="3"/>
    <n v="0"/>
    <n v="3"/>
    <n v="0"/>
    <x v="13"/>
  </r>
  <r>
    <x v="1850"/>
    <x v="0"/>
    <s v="Catanduva"/>
    <x v="18"/>
    <n v="1"/>
    <n v="1"/>
    <n v="151.33000000000001"/>
    <n v="1"/>
    <n v="0"/>
    <n v="4"/>
    <n v="0"/>
    <x v="18"/>
  </r>
  <r>
    <x v="1850"/>
    <x v="0"/>
    <s v="Catanduva"/>
    <x v="15"/>
    <n v="1"/>
    <n v="1"/>
    <n v="197.44"/>
    <n v="1"/>
    <n v="0"/>
    <n v="5"/>
    <n v="0"/>
    <x v="15"/>
  </r>
  <r>
    <x v="1850"/>
    <x v="0"/>
    <s v="Catanduva"/>
    <x v="19"/>
    <n v="1"/>
    <n v="1"/>
    <n v="218.53"/>
    <n v="1"/>
    <n v="0"/>
    <n v="4"/>
    <n v="0"/>
    <x v="19"/>
  </r>
  <r>
    <x v="1851"/>
    <x v="0"/>
    <s v="Catanduva"/>
    <x v="12"/>
    <n v="1"/>
    <n v="1"/>
    <n v="207.67"/>
    <n v="1"/>
    <n v="0"/>
    <n v="4"/>
    <n v="0"/>
    <x v="12"/>
  </r>
  <r>
    <x v="1851"/>
    <x v="0"/>
    <s v="Catanduva"/>
    <x v="18"/>
    <n v="4"/>
    <n v="4"/>
    <n v="741.25"/>
    <n v="4"/>
    <n v="0"/>
    <n v="4.75"/>
    <n v="0"/>
    <x v="18"/>
  </r>
  <r>
    <x v="1851"/>
    <x v="0"/>
    <s v="Catanduva"/>
    <x v="16"/>
    <n v="2"/>
    <n v="3"/>
    <n v="552.79"/>
    <n v="2"/>
    <n v="0"/>
    <n v="4"/>
    <n v="0"/>
    <x v="16"/>
  </r>
  <r>
    <x v="1852"/>
    <x v="5"/>
    <s v="Belford Roxo"/>
    <x v="2"/>
    <n v="1"/>
    <n v="1"/>
    <n v="295.99"/>
    <n v="0"/>
    <n v="0"/>
    <n v="1"/>
    <m/>
    <x v="2"/>
  </r>
  <r>
    <x v="1853"/>
    <x v="2"/>
    <s v="Luziania"/>
    <x v="3"/>
    <n v="3"/>
    <n v="3"/>
    <n v="256.39"/>
    <n v="3"/>
    <n v="0"/>
    <n v="3.67"/>
    <n v="0"/>
    <x v="3"/>
  </r>
  <r>
    <x v="1853"/>
    <x v="2"/>
    <s v="Luziania"/>
    <x v="4"/>
    <n v="4"/>
    <n v="4"/>
    <n v="312.29000000000002"/>
    <n v="4"/>
    <n v="0"/>
    <n v="4"/>
    <n v="0"/>
    <x v="4"/>
  </r>
  <r>
    <x v="1853"/>
    <x v="2"/>
    <s v="Luziania"/>
    <x v="6"/>
    <n v="2"/>
    <n v="2"/>
    <n v="162.36000000000001"/>
    <n v="2"/>
    <n v="0"/>
    <n v="4.5"/>
    <n v="0"/>
    <x v="6"/>
  </r>
  <r>
    <x v="1853"/>
    <x v="2"/>
    <s v="Luziania"/>
    <x v="7"/>
    <n v="1"/>
    <n v="1"/>
    <n v="94.12"/>
    <n v="1"/>
    <n v="0"/>
    <n v="5"/>
    <n v="0"/>
    <x v="7"/>
  </r>
  <r>
    <x v="1853"/>
    <x v="2"/>
    <s v="Luziania"/>
    <x v="8"/>
    <n v="1"/>
    <n v="1"/>
    <n v="76.760000000000005"/>
    <n v="1"/>
    <n v="0"/>
    <n v="1"/>
    <n v="0"/>
    <x v="8"/>
  </r>
  <r>
    <x v="1853"/>
    <x v="2"/>
    <s v="Luziania"/>
    <x v="9"/>
    <n v="1"/>
    <n v="1"/>
    <n v="107"/>
    <n v="1"/>
    <n v="0"/>
    <n v="5"/>
    <n v="0"/>
    <x v="9"/>
  </r>
  <r>
    <x v="1853"/>
    <x v="2"/>
    <s v="Luziania"/>
    <x v="12"/>
    <n v="1"/>
    <n v="1"/>
    <n v="107"/>
    <n v="1"/>
    <n v="0"/>
    <n v="1"/>
    <n v="0"/>
    <x v="12"/>
  </r>
  <r>
    <x v="1853"/>
    <x v="2"/>
    <s v="Luziania"/>
    <x v="15"/>
    <n v="1"/>
    <n v="1"/>
    <n v="776.84"/>
    <n v="1"/>
    <n v="0"/>
    <n v="4"/>
    <n v="0"/>
    <x v="15"/>
  </r>
  <r>
    <x v="1853"/>
    <x v="2"/>
    <s v="Luziania"/>
    <x v="16"/>
    <n v="1"/>
    <n v="1"/>
    <n v="745.69"/>
    <n v="1"/>
    <n v="0"/>
    <n v="5"/>
    <n v="0"/>
    <x v="16"/>
  </r>
  <r>
    <x v="1854"/>
    <x v="3"/>
    <s v="Muriae"/>
    <x v="13"/>
    <n v="1"/>
    <n v="1"/>
    <n v="137.52000000000001"/>
    <n v="1"/>
    <n v="0"/>
    <n v="5"/>
    <n v="0"/>
    <x v="13"/>
  </r>
  <r>
    <x v="1854"/>
    <x v="3"/>
    <s v="Muriae"/>
    <x v="18"/>
    <n v="1"/>
    <n v="1"/>
    <n v="111.52"/>
    <n v="1"/>
    <n v="0"/>
    <n v="5"/>
    <n v="0"/>
    <x v="18"/>
  </r>
  <r>
    <x v="1854"/>
    <x v="3"/>
    <s v="Muriae"/>
    <x v="15"/>
    <n v="1"/>
    <n v="1"/>
    <n v="102.69"/>
    <n v="1"/>
    <n v="0"/>
    <n v="5"/>
    <n v="0"/>
    <x v="15"/>
  </r>
  <r>
    <x v="1854"/>
    <x v="3"/>
    <s v="Muriae"/>
    <x v="19"/>
    <n v="3"/>
    <n v="4"/>
    <n v="509.73"/>
    <n v="3"/>
    <n v="0"/>
    <n v="3.67"/>
    <n v="0"/>
    <x v="19"/>
  </r>
  <r>
    <x v="1855"/>
    <x v="2"/>
    <s v="Jaragua"/>
    <x v="12"/>
    <n v="1"/>
    <n v="1"/>
    <n v="62.29"/>
    <n v="1"/>
    <n v="0"/>
    <n v="3"/>
    <n v="0"/>
    <x v="12"/>
  </r>
  <r>
    <x v="1855"/>
    <x v="2"/>
    <s v="Jaragua"/>
    <x v="14"/>
    <n v="2"/>
    <n v="2"/>
    <n v="172.19"/>
    <n v="2"/>
    <n v="0"/>
    <n v="5"/>
    <n v="0"/>
    <x v="14"/>
  </r>
  <r>
    <x v="1855"/>
    <x v="2"/>
    <s v="Jaragua"/>
    <x v="15"/>
    <n v="1"/>
    <n v="1"/>
    <n v="92.17"/>
    <n v="1"/>
    <n v="0"/>
    <n v="4"/>
    <n v="0"/>
    <x v="15"/>
  </r>
  <r>
    <x v="1855"/>
    <x v="2"/>
    <s v="Jaragua"/>
    <x v="16"/>
    <n v="1"/>
    <n v="1"/>
    <n v="110"/>
    <n v="1"/>
    <n v="0"/>
    <n v="5"/>
    <n v="0"/>
    <x v="16"/>
  </r>
  <r>
    <x v="1856"/>
    <x v="0"/>
    <s v="Sao Paulo"/>
    <x v="19"/>
    <n v="1"/>
    <n v="1"/>
    <n v="69.67"/>
    <n v="1"/>
    <n v="0"/>
    <n v="5"/>
    <n v="0"/>
    <x v="19"/>
  </r>
  <r>
    <x v="1857"/>
    <x v="4"/>
    <s v="Fazenda Rio Grande"/>
    <x v="2"/>
    <n v="1"/>
    <n v="1"/>
    <n v="70.17"/>
    <n v="1"/>
    <n v="0"/>
    <n v="3"/>
    <n v="0"/>
    <x v="2"/>
  </r>
  <r>
    <x v="1857"/>
    <x v="4"/>
    <s v="Fazenda Rio Grande"/>
    <x v="3"/>
    <n v="3"/>
    <n v="3"/>
    <n v="285.45"/>
    <n v="3"/>
    <n v="0"/>
    <n v="4.67"/>
    <n v="0"/>
    <x v="3"/>
  </r>
  <r>
    <x v="1857"/>
    <x v="4"/>
    <s v="Fazenda Rio Grande"/>
    <x v="4"/>
    <n v="3"/>
    <n v="4"/>
    <n v="440.75"/>
    <n v="3"/>
    <n v="0"/>
    <n v="4.33"/>
    <n v="0"/>
    <x v="4"/>
  </r>
  <r>
    <x v="1857"/>
    <x v="4"/>
    <s v="Fazenda Rio Grande"/>
    <x v="6"/>
    <n v="4"/>
    <n v="4"/>
    <n v="433.68"/>
    <n v="4"/>
    <n v="0"/>
    <n v="4.33"/>
    <n v="0"/>
    <x v="6"/>
  </r>
  <r>
    <x v="1857"/>
    <x v="4"/>
    <s v="Fazenda Rio Grande"/>
    <x v="7"/>
    <n v="5"/>
    <n v="5"/>
    <n v="565.20000000000005"/>
    <n v="5"/>
    <n v="1"/>
    <n v="3.8"/>
    <n v="0.2"/>
    <x v="7"/>
  </r>
  <r>
    <x v="1857"/>
    <x v="4"/>
    <s v="Fazenda Rio Grande"/>
    <x v="8"/>
    <n v="1"/>
    <n v="1"/>
    <n v="88.01"/>
    <n v="1"/>
    <n v="0"/>
    <n v="5"/>
    <n v="0"/>
    <x v="8"/>
  </r>
  <r>
    <x v="1857"/>
    <x v="4"/>
    <s v="Fazenda Rio Grande"/>
    <x v="0"/>
    <n v="6"/>
    <n v="6"/>
    <n v="722.75"/>
    <n v="6"/>
    <n v="0"/>
    <n v="4.5"/>
    <n v="0"/>
    <x v="0"/>
  </r>
  <r>
    <x v="1857"/>
    <x v="4"/>
    <s v="Fazenda Rio Grande"/>
    <x v="1"/>
    <n v="3"/>
    <n v="4"/>
    <n v="662.87"/>
    <n v="3"/>
    <n v="0"/>
    <n v="3.33"/>
    <n v="0"/>
    <x v="1"/>
  </r>
  <r>
    <x v="1857"/>
    <x v="4"/>
    <s v="Fazenda Rio Grande"/>
    <x v="12"/>
    <n v="1"/>
    <n v="1"/>
    <n v="151.55000000000001"/>
    <n v="1"/>
    <n v="0"/>
    <n v="5"/>
    <n v="0"/>
    <x v="12"/>
  </r>
  <r>
    <x v="1857"/>
    <x v="4"/>
    <s v="Fazenda Rio Grande"/>
    <x v="13"/>
    <n v="4"/>
    <n v="4"/>
    <n v="680.11"/>
    <n v="4"/>
    <n v="0"/>
    <n v="3.75"/>
    <n v="0"/>
    <x v="13"/>
  </r>
  <r>
    <x v="1857"/>
    <x v="4"/>
    <s v="Fazenda Rio Grande"/>
    <x v="14"/>
    <n v="4"/>
    <n v="4"/>
    <n v="603.71"/>
    <n v="4"/>
    <n v="0"/>
    <n v="4.25"/>
    <n v="0"/>
    <x v="14"/>
  </r>
  <r>
    <x v="1857"/>
    <x v="4"/>
    <s v="Fazenda Rio Grande"/>
    <x v="18"/>
    <n v="1"/>
    <n v="1"/>
    <n v="333.6"/>
    <n v="1"/>
    <n v="0"/>
    <n v="5"/>
    <n v="0"/>
    <x v="18"/>
  </r>
  <r>
    <x v="1857"/>
    <x v="4"/>
    <s v="Fazenda Rio Grande"/>
    <x v="16"/>
    <n v="3"/>
    <n v="3"/>
    <n v="382.79"/>
    <n v="3"/>
    <n v="0"/>
    <n v="4.33"/>
    <n v="0"/>
    <x v="16"/>
  </r>
  <r>
    <x v="1857"/>
    <x v="4"/>
    <s v="Fazenda Rio Grande"/>
    <x v="19"/>
    <n v="3"/>
    <n v="3"/>
    <n v="426.64"/>
    <n v="2"/>
    <n v="0"/>
    <n v="5"/>
    <n v="0"/>
    <x v="19"/>
  </r>
  <r>
    <x v="1858"/>
    <x v="3"/>
    <s v="Janauba"/>
    <x v="10"/>
    <n v="1"/>
    <n v="1"/>
    <n v="373.82"/>
    <n v="1"/>
    <n v="0"/>
    <n v="5"/>
    <n v="0"/>
    <x v="10"/>
  </r>
  <r>
    <x v="1859"/>
    <x v="0"/>
    <s v="Sao Paulo"/>
    <x v="8"/>
    <n v="1"/>
    <n v="1"/>
    <n v="31.78"/>
    <n v="1"/>
    <n v="0"/>
    <n v="3"/>
    <n v="0"/>
    <x v="8"/>
  </r>
  <r>
    <x v="1859"/>
    <x v="0"/>
    <s v="Sao Paulo"/>
    <x v="0"/>
    <n v="1"/>
    <n v="1"/>
    <n v="43.78"/>
    <n v="1"/>
    <n v="0"/>
    <n v="5"/>
    <n v="0"/>
    <x v="0"/>
  </r>
  <r>
    <x v="1859"/>
    <x v="0"/>
    <s v="Sao Paulo"/>
    <x v="1"/>
    <n v="5"/>
    <n v="5"/>
    <n v="178"/>
    <n v="5"/>
    <n v="0"/>
    <n v="5"/>
    <n v="0"/>
    <x v="1"/>
  </r>
  <r>
    <x v="1859"/>
    <x v="0"/>
    <s v="Sao Paulo"/>
    <x v="9"/>
    <n v="13"/>
    <n v="15"/>
    <n v="605.77"/>
    <n v="13"/>
    <n v="1"/>
    <n v="4.92"/>
    <n v="7.6923076923076927E-2"/>
    <x v="9"/>
  </r>
  <r>
    <x v="1859"/>
    <x v="0"/>
    <s v="Sao Paulo"/>
    <x v="10"/>
    <n v="5"/>
    <n v="6"/>
    <n v="274.82"/>
    <n v="5"/>
    <n v="1"/>
    <n v="4.2"/>
    <n v="0.2"/>
    <x v="10"/>
  </r>
  <r>
    <x v="1859"/>
    <x v="0"/>
    <s v="Sao Paulo"/>
    <x v="11"/>
    <n v="3"/>
    <n v="3"/>
    <n v="117.23"/>
    <n v="3"/>
    <n v="1"/>
    <n v="3.67"/>
    <n v="0.33333333333333331"/>
    <x v="11"/>
  </r>
  <r>
    <x v="1859"/>
    <x v="0"/>
    <s v="Sao Paulo"/>
    <x v="12"/>
    <n v="1"/>
    <n v="1"/>
    <n v="61.1"/>
    <n v="1"/>
    <n v="0"/>
    <n v="5"/>
    <n v="0"/>
    <x v="12"/>
  </r>
  <r>
    <x v="1859"/>
    <x v="0"/>
    <s v="Sao Paulo"/>
    <x v="13"/>
    <n v="8"/>
    <n v="9"/>
    <n v="439.73"/>
    <n v="8"/>
    <n v="0"/>
    <n v="4.5"/>
    <n v="0"/>
    <x v="13"/>
  </r>
  <r>
    <x v="1859"/>
    <x v="0"/>
    <s v="Sao Paulo"/>
    <x v="14"/>
    <n v="5"/>
    <n v="5"/>
    <n v="194.73"/>
    <n v="5"/>
    <n v="0"/>
    <n v="4"/>
    <n v="0"/>
    <x v="14"/>
  </r>
  <r>
    <x v="1859"/>
    <x v="0"/>
    <s v="Sao Paulo"/>
    <x v="18"/>
    <n v="3"/>
    <n v="3"/>
    <n v="163.35"/>
    <n v="3"/>
    <n v="0"/>
    <n v="4.67"/>
    <n v="0"/>
    <x v="18"/>
  </r>
  <r>
    <x v="1859"/>
    <x v="0"/>
    <s v="Sao Paulo"/>
    <x v="16"/>
    <n v="1"/>
    <n v="1"/>
    <n v="25.39"/>
    <n v="1"/>
    <n v="0"/>
    <n v="5"/>
    <n v="0"/>
    <x v="16"/>
  </r>
  <r>
    <x v="1860"/>
    <x v="0"/>
    <s v="Vicente De Carvalho"/>
    <x v="1"/>
    <n v="8"/>
    <n v="14"/>
    <n v="643.76"/>
    <n v="6"/>
    <n v="1"/>
    <n v="3.43"/>
    <n v="0.16666666666666666"/>
    <x v="1"/>
  </r>
  <r>
    <x v="1860"/>
    <x v="0"/>
    <s v="Vicente De Carvalho"/>
    <x v="9"/>
    <n v="18"/>
    <n v="23"/>
    <n v="1164.77"/>
    <n v="17"/>
    <n v="2"/>
    <n v="4"/>
    <n v="0.11764705882352941"/>
    <x v="9"/>
  </r>
  <r>
    <x v="1860"/>
    <x v="0"/>
    <s v="Vicente De Carvalho"/>
    <x v="10"/>
    <n v="10"/>
    <n v="11"/>
    <n v="672.33"/>
    <n v="10"/>
    <n v="0"/>
    <n v="3.9"/>
    <n v="0"/>
    <x v="10"/>
  </r>
  <r>
    <x v="1860"/>
    <x v="0"/>
    <s v="Vicente De Carvalho"/>
    <x v="11"/>
    <n v="10"/>
    <n v="13"/>
    <n v="788.56"/>
    <n v="10"/>
    <n v="0"/>
    <n v="4.2"/>
    <n v="0"/>
    <x v="11"/>
  </r>
  <r>
    <x v="1860"/>
    <x v="0"/>
    <s v="Vicente De Carvalho"/>
    <x v="12"/>
    <n v="7"/>
    <n v="12"/>
    <n v="785.49"/>
    <n v="7"/>
    <n v="1"/>
    <n v="3.14"/>
    <n v="0.14285714285714285"/>
    <x v="12"/>
  </r>
  <r>
    <x v="1860"/>
    <x v="0"/>
    <s v="Vicente De Carvalho"/>
    <x v="13"/>
    <n v="13"/>
    <n v="14"/>
    <n v="814.29"/>
    <n v="12"/>
    <n v="0"/>
    <n v="4.46"/>
    <n v="0"/>
    <x v="13"/>
  </r>
  <r>
    <x v="1860"/>
    <x v="0"/>
    <s v="Vicente De Carvalho"/>
    <x v="14"/>
    <n v="32"/>
    <n v="41"/>
    <n v="1656.53"/>
    <n v="32"/>
    <n v="0"/>
    <n v="4.53"/>
    <n v="0"/>
    <x v="14"/>
  </r>
  <r>
    <x v="1860"/>
    <x v="0"/>
    <s v="Vicente De Carvalho"/>
    <x v="18"/>
    <n v="23"/>
    <n v="31"/>
    <n v="1777.65"/>
    <n v="23"/>
    <n v="2"/>
    <n v="3.78"/>
    <n v="8.6956521739130432E-2"/>
    <x v="18"/>
  </r>
  <r>
    <x v="1860"/>
    <x v="0"/>
    <s v="Vicente De Carvalho"/>
    <x v="15"/>
    <n v="20"/>
    <n v="29"/>
    <n v="1253.57"/>
    <n v="20"/>
    <n v="0"/>
    <n v="4.45"/>
    <n v="0"/>
    <x v="15"/>
  </r>
  <r>
    <x v="1860"/>
    <x v="0"/>
    <s v="Vicente De Carvalho"/>
    <x v="16"/>
    <n v="10"/>
    <n v="10"/>
    <n v="669.34"/>
    <n v="10"/>
    <n v="0"/>
    <n v="4.4000000000000004"/>
    <n v="0"/>
    <x v="16"/>
  </r>
  <r>
    <x v="1860"/>
    <x v="0"/>
    <s v="Vicente De Carvalho"/>
    <x v="19"/>
    <n v="23"/>
    <n v="27"/>
    <n v="1405.32"/>
    <n v="23"/>
    <n v="1"/>
    <n v="4.22"/>
    <n v="4.3478260869565216E-2"/>
    <x v="19"/>
  </r>
  <r>
    <x v="1861"/>
    <x v="3"/>
    <s v="Montes Claros"/>
    <x v="0"/>
    <n v="1"/>
    <n v="1"/>
    <n v="57.67"/>
    <n v="0"/>
    <n v="0"/>
    <n v="1"/>
    <m/>
    <x v="0"/>
  </r>
  <r>
    <x v="1862"/>
    <x v="5"/>
    <s v="Rio De Janeiro"/>
    <x v="19"/>
    <n v="3"/>
    <n v="3"/>
    <n v="4349.04"/>
    <n v="3"/>
    <n v="0"/>
    <n v="3.67"/>
    <n v="0"/>
    <x v="19"/>
  </r>
  <r>
    <x v="1863"/>
    <x v="4"/>
    <s v="Pitanga"/>
    <x v="4"/>
    <n v="1"/>
    <n v="1"/>
    <n v="169.44"/>
    <n v="1"/>
    <n v="0"/>
    <n v="5"/>
    <n v="0"/>
    <x v="4"/>
  </r>
  <r>
    <x v="1863"/>
    <x v="4"/>
    <s v="Pitanga"/>
    <x v="5"/>
    <n v="1"/>
    <n v="1"/>
    <n v="156.63999999999999"/>
    <n v="1"/>
    <n v="0"/>
    <n v="3"/>
    <n v="0"/>
    <x v="5"/>
  </r>
  <r>
    <x v="1864"/>
    <x v="0"/>
    <s v="Santos"/>
    <x v="16"/>
    <n v="1"/>
    <n v="1"/>
    <n v="47.89"/>
    <n v="1"/>
    <n v="1"/>
    <n v="5"/>
    <n v="1"/>
    <x v="16"/>
  </r>
  <r>
    <x v="1864"/>
    <x v="0"/>
    <s v="Santos"/>
    <x v="19"/>
    <n v="1"/>
    <n v="1"/>
    <n v="40.79"/>
    <n v="1"/>
    <n v="0"/>
    <n v="5"/>
    <n v="0"/>
    <x v="19"/>
  </r>
  <r>
    <x v="1865"/>
    <x v="0"/>
    <s v="Sao Paulo"/>
    <x v="5"/>
    <n v="1"/>
    <n v="2"/>
    <n v="115.36"/>
    <n v="1"/>
    <n v="0"/>
    <n v="5"/>
    <n v="0"/>
    <x v="5"/>
  </r>
  <r>
    <x v="1865"/>
    <x v="0"/>
    <s v="Sao Paulo"/>
    <x v="7"/>
    <n v="1"/>
    <n v="1"/>
    <n v="44.1"/>
    <n v="0"/>
    <n v="0"/>
    <n v="3"/>
    <m/>
    <x v="7"/>
  </r>
  <r>
    <x v="1865"/>
    <x v="0"/>
    <s v="Sao Paulo"/>
    <x v="9"/>
    <n v="1"/>
    <n v="1"/>
    <n v="1354.09"/>
    <n v="1"/>
    <n v="1"/>
    <n v="4"/>
    <n v="1"/>
    <x v="9"/>
  </r>
  <r>
    <x v="1865"/>
    <x v="0"/>
    <s v="Sao Paulo"/>
    <x v="14"/>
    <n v="1"/>
    <n v="2"/>
    <n v="142.1"/>
    <n v="1"/>
    <n v="0"/>
    <n v="5"/>
    <n v="0"/>
    <x v="14"/>
  </r>
  <r>
    <x v="1866"/>
    <x v="0"/>
    <s v="Boituva"/>
    <x v="16"/>
    <n v="1"/>
    <n v="1"/>
    <n v="78.930000000000007"/>
    <n v="1"/>
    <n v="0"/>
    <n v="5"/>
    <n v="0"/>
    <x v="16"/>
  </r>
  <r>
    <x v="1866"/>
    <x v="0"/>
    <s v="Boituva"/>
    <x v="19"/>
    <n v="1"/>
    <n v="2"/>
    <n v="377.7"/>
    <n v="1"/>
    <n v="0"/>
    <n v="5"/>
    <n v="0"/>
    <x v="19"/>
  </r>
  <r>
    <x v="1867"/>
    <x v="4"/>
    <s v="Sao Jose Dos Pinhais"/>
    <x v="13"/>
    <n v="2"/>
    <n v="3"/>
    <n v="174.8"/>
    <n v="2"/>
    <n v="0"/>
    <n v="3"/>
    <n v="0"/>
    <x v="13"/>
  </r>
  <r>
    <x v="1868"/>
    <x v="0"/>
    <s v="Indaiatuba"/>
    <x v="17"/>
    <n v="1"/>
    <n v="1"/>
    <n v="134.6"/>
    <n v="1"/>
    <n v="0"/>
    <n v="4"/>
    <n v="0"/>
    <x v="17"/>
  </r>
  <r>
    <x v="1868"/>
    <x v="0"/>
    <s v="Indaiatuba"/>
    <x v="2"/>
    <n v="1"/>
    <n v="1"/>
    <n v="152.43"/>
    <n v="1"/>
    <n v="0"/>
    <n v="5"/>
    <n v="0"/>
    <x v="2"/>
  </r>
  <r>
    <x v="1868"/>
    <x v="0"/>
    <s v="Indaiatuba"/>
    <x v="3"/>
    <n v="2"/>
    <n v="3"/>
    <n v="182.85"/>
    <n v="2"/>
    <n v="0"/>
    <n v="5"/>
    <n v="0"/>
    <x v="3"/>
  </r>
  <r>
    <x v="1868"/>
    <x v="0"/>
    <s v="Indaiatuba"/>
    <x v="4"/>
    <n v="2"/>
    <n v="2"/>
    <n v="175.81"/>
    <n v="2"/>
    <n v="0"/>
    <n v="4.5"/>
    <n v="0"/>
    <x v="4"/>
  </r>
  <r>
    <x v="1868"/>
    <x v="0"/>
    <s v="Indaiatuba"/>
    <x v="5"/>
    <n v="3"/>
    <n v="3"/>
    <n v="662.15"/>
    <n v="3"/>
    <n v="0"/>
    <n v="4.67"/>
    <n v="0"/>
    <x v="5"/>
  </r>
  <r>
    <x v="1868"/>
    <x v="0"/>
    <s v="Indaiatuba"/>
    <x v="7"/>
    <n v="2"/>
    <n v="2"/>
    <n v="1129.51"/>
    <n v="2"/>
    <n v="0"/>
    <n v="5"/>
    <n v="0"/>
    <x v="7"/>
  </r>
  <r>
    <x v="1868"/>
    <x v="0"/>
    <s v="Indaiatuba"/>
    <x v="8"/>
    <n v="1"/>
    <n v="1"/>
    <n v="175.56"/>
    <n v="1"/>
    <n v="0"/>
    <n v="5"/>
    <n v="0"/>
    <x v="8"/>
  </r>
  <r>
    <x v="1868"/>
    <x v="0"/>
    <s v="Indaiatuba"/>
    <x v="0"/>
    <n v="2"/>
    <n v="2"/>
    <n v="553.69000000000005"/>
    <n v="2"/>
    <n v="0"/>
    <n v="4.5"/>
    <n v="0"/>
    <x v="0"/>
  </r>
  <r>
    <x v="1868"/>
    <x v="0"/>
    <s v="Indaiatuba"/>
    <x v="1"/>
    <n v="1"/>
    <n v="1"/>
    <n v="94.9"/>
    <n v="1"/>
    <n v="0"/>
    <n v="5"/>
    <n v="0"/>
    <x v="1"/>
  </r>
  <r>
    <x v="1868"/>
    <x v="0"/>
    <s v="Indaiatuba"/>
    <x v="9"/>
    <n v="2"/>
    <n v="2"/>
    <n v="496.86"/>
    <n v="2"/>
    <n v="0"/>
    <n v="4.5"/>
    <n v="0"/>
    <x v="9"/>
  </r>
  <r>
    <x v="1868"/>
    <x v="0"/>
    <s v="Indaiatuba"/>
    <x v="11"/>
    <n v="1"/>
    <n v="1"/>
    <n v="238.78"/>
    <n v="1"/>
    <n v="0"/>
    <n v="5"/>
    <n v="0"/>
    <x v="11"/>
  </r>
  <r>
    <x v="1868"/>
    <x v="0"/>
    <s v="Indaiatuba"/>
    <x v="12"/>
    <n v="1"/>
    <n v="1"/>
    <n v="75.17"/>
    <n v="1"/>
    <n v="0"/>
    <n v="5"/>
    <n v="0"/>
    <x v="12"/>
  </r>
  <r>
    <x v="1868"/>
    <x v="0"/>
    <s v="Indaiatuba"/>
    <x v="13"/>
    <n v="3"/>
    <n v="3"/>
    <n v="540.65"/>
    <n v="2"/>
    <n v="0"/>
    <n v="1.67"/>
    <n v="0"/>
    <x v="13"/>
  </r>
  <r>
    <x v="1868"/>
    <x v="0"/>
    <s v="Indaiatuba"/>
    <x v="14"/>
    <n v="3"/>
    <n v="3"/>
    <n v="296.89"/>
    <n v="3"/>
    <n v="0"/>
    <n v="4.67"/>
    <n v="0"/>
    <x v="14"/>
  </r>
  <r>
    <x v="1868"/>
    <x v="0"/>
    <s v="Indaiatuba"/>
    <x v="18"/>
    <n v="2"/>
    <n v="2"/>
    <n v="312.52"/>
    <n v="2"/>
    <n v="0"/>
    <n v="4"/>
    <n v="0"/>
    <x v="18"/>
  </r>
  <r>
    <x v="1868"/>
    <x v="0"/>
    <s v="Indaiatuba"/>
    <x v="15"/>
    <n v="2"/>
    <n v="2"/>
    <n v="851.05"/>
    <n v="2"/>
    <n v="0"/>
    <n v="5"/>
    <n v="0"/>
    <x v="15"/>
  </r>
  <r>
    <x v="1868"/>
    <x v="0"/>
    <s v="Indaiatuba"/>
    <x v="16"/>
    <n v="2"/>
    <n v="2"/>
    <n v="477.93"/>
    <n v="2"/>
    <n v="0"/>
    <n v="5"/>
    <n v="0"/>
    <x v="16"/>
  </r>
  <r>
    <x v="1868"/>
    <x v="0"/>
    <s v="Indaiatuba"/>
    <x v="19"/>
    <n v="1"/>
    <n v="1"/>
    <n v="122.05"/>
    <n v="1"/>
    <n v="0"/>
    <n v="1"/>
    <n v="0"/>
    <x v="19"/>
  </r>
  <r>
    <x v="1869"/>
    <x v="0"/>
    <s v="Sao Paulo"/>
    <x v="9"/>
    <n v="2"/>
    <n v="2"/>
    <n v="472.09"/>
    <n v="2"/>
    <n v="1"/>
    <n v="3"/>
    <n v="0.5"/>
    <x v="9"/>
  </r>
  <r>
    <x v="1869"/>
    <x v="0"/>
    <s v="Sao Paulo"/>
    <x v="11"/>
    <n v="2"/>
    <n v="2"/>
    <n v="101.06"/>
    <n v="2"/>
    <n v="0"/>
    <n v="4.5"/>
    <n v="0"/>
    <x v="11"/>
  </r>
  <r>
    <x v="1869"/>
    <x v="0"/>
    <s v="Sao Paulo"/>
    <x v="13"/>
    <n v="2"/>
    <n v="2"/>
    <n v="180.53"/>
    <n v="2"/>
    <n v="0"/>
    <n v="4.5"/>
    <n v="0"/>
    <x v="13"/>
  </r>
  <r>
    <x v="1869"/>
    <x v="0"/>
    <s v="Sao Paulo"/>
    <x v="14"/>
    <n v="2"/>
    <n v="2"/>
    <n v="348.2"/>
    <n v="1"/>
    <n v="0"/>
    <n v="3.5"/>
    <n v="0"/>
    <x v="14"/>
  </r>
  <r>
    <x v="1869"/>
    <x v="0"/>
    <s v="Sao Paulo"/>
    <x v="18"/>
    <n v="1"/>
    <n v="1"/>
    <n v="167.99"/>
    <n v="1"/>
    <n v="0"/>
    <n v="5"/>
    <n v="0"/>
    <x v="18"/>
  </r>
  <r>
    <x v="1870"/>
    <x v="7"/>
    <s v="Blumenau"/>
    <x v="17"/>
    <n v="1"/>
    <n v="1"/>
    <n v="377.53"/>
    <n v="1"/>
    <n v="0"/>
    <n v="5"/>
    <n v="0"/>
    <x v="17"/>
  </r>
  <r>
    <x v="1870"/>
    <x v="7"/>
    <s v="Blumenau"/>
    <x v="2"/>
    <n v="1"/>
    <n v="1"/>
    <n v="48.48"/>
    <n v="1"/>
    <n v="0"/>
    <n v="4"/>
    <n v="0"/>
    <x v="2"/>
  </r>
  <r>
    <x v="1870"/>
    <x v="7"/>
    <s v="Blumenau"/>
    <x v="3"/>
    <n v="2"/>
    <n v="3"/>
    <n v="218.92"/>
    <n v="2"/>
    <n v="0"/>
    <n v="5"/>
    <n v="0"/>
    <x v="3"/>
  </r>
  <r>
    <x v="1870"/>
    <x v="7"/>
    <s v="Blumenau"/>
    <x v="4"/>
    <n v="2"/>
    <n v="2"/>
    <n v="140"/>
    <n v="2"/>
    <n v="0"/>
    <n v="4.5"/>
    <n v="0"/>
    <x v="4"/>
  </r>
  <r>
    <x v="1870"/>
    <x v="7"/>
    <s v="Blumenau"/>
    <x v="5"/>
    <n v="3"/>
    <n v="3"/>
    <n v="590.76"/>
    <n v="3"/>
    <n v="0"/>
    <n v="4.67"/>
    <n v="0"/>
    <x v="5"/>
  </r>
  <r>
    <x v="1870"/>
    <x v="7"/>
    <s v="Blumenau"/>
    <x v="1"/>
    <n v="1"/>
    <n v="1"/>
    <n v="77.98"/>
    <n v="1"/>
    <n v="0"/>
    <n v="4"/>
    <n v="0"/>
    <x v="1"/>
  </r>
  <r>
    <x v="1870"/>
    <x v="7"/>
    <s v="Blumenau"/>
    <x v="9"/>
    <n v="1"/>
    <n v="1"/>
    <n v="105.26"/>
    <n v="1"/>
    <n v="0"/>
    <n v="4"/>
    <n v="0"/>
    <x v="9"/>
  </r>
  <r>
    <x v="1870"/>
    <x v="7"/>
    <s v="Blumenau"/>
    <x v="13"/>
    <n v="2"/>
    <n v="7"/>
    <n v="571.79"/>
    <n v="2"/>
    <n v="0"/>
    <n v="5"/>
    <n v="0"/>
    <x v="13"/>
  </r>
  <r>
    <x v="1870"/>
    <x v="7"/>
    <s v="Blumenau"/>
    <x v="14"/>
    <n v="1"/>
    <n v="1"/>
    <n v="393.07"/>
    <n v="1"/>
    <n v="1"/>
    <n v="2"/>
    <n v="1"/>
    <x v="14"/>
  </r>
  <r>
    <x v="1871"/>
    <x v="3"/>
    <s v="Contagem"/>
    <x v="9"/>
    <n v="1"/>
    <n v="1"/>
    <n v="132.06"/>
    <n v="1"/>
    <n v="1"/>
    <n v="1"/>
    <n v="1"/>
    <x v="9"/>
  </r>
  <r>
    <x v="1872"/>
    <x v="21"/>
    <s v="Coxim"/>
    <x v="1"/>
    <n v="5"/>
    <n v="5"/>
    <n v="1187.05"/>
    <n v="5"/>
    <n v="0"/>
    <n v="4.8"/>
    <n v="0"/>
    <x v="1"/>
  </r>
  <r>
    <x v="1872"/>
    <x v="21"/>
    <s v="Coxim"/>
    <x v="9"/>
    <n v="3"/>
    <n v="3"/>
    <n v="360.54"/>
    <n v="3"/>
    <n v="0"/>
    <n v="3.67"/>
    <n v="0"/>
    <x v="9"/>
  </r>
  <r>
    <x v="1872"/>
    <x v="21"/>
    <s v="Coxim"/>
    <x v="11"/>
    <n v="5"/>
    <n v="5"/>
    <n v="841.46"/>
    <n v="5"/>
    <n v="1"/>
    <n v="4"/>
    <n v="0.2"/>
    <x v="11"/>
  </r>
  <r>
    <x v="1872"/>
    <x v="21"/>
    <s v="Coxim"/>
    <x v="12"/>
    <n v="1"/>
    <n v="1"/>
    <n v="173.82"/>
    <n v="1"/>
    <n v="0"/>
    <n v="5"/>
    <n v="0"/>
    <x v="12"/>
  </r>
  <r>
    <x v="1872"/>
    <x v="21"/>
    <s v="Coxim"/>
    <x v="18"/>
    <n v="2"/>
    <n v="2"/>
    <n v="354.07"/>
    <n v="2"/>
    <n v="1"/>
    <n v="4.5"/>
    <n v="0.5"/>
    <x v="18"/>
  </r>
  <r>
    <x v="1872"/>
    <x v="21"/>
    <s v="Coxim"/>
    <x v="16"/>
    <n v="1"/>
    <n v="1"/>
    <n v="191.89"/>
    <n v="1"/>
    <n v="1"/>
    <n v="1"/>
    <n v="1"/>
    <x v="16"/>
  </r>
  <r>
    <x v="1873"/>
    <x v="0"/>
    <s v="Sao Jose Dos Campos"/>
    <x v="5"/>
    <n v="16"/>
    <n v="24"/>
    <n v="5990.38"/>
    <n v="16"/>
    <n v="1"/>
    <n v="4.63"/>
    <n v="6.25E-2"/>
    <x v="5"/>
  </r>
  <r>
    <x v="1873"/>
    <x v="0"/>
    <s v="Sao Jose Dos Campos"/>
    <x v="6"/>
    <n v="14"/>
    <n v="22"/>
    <n v="5626.29"/>
    <n v="13"/>
    <n v="0"/>
    <n v="4.21"/>
    <n v="0"/>
    <x v="6"/>
  </r>
  <r>
    <x v="1873"/>
    <x v="0"/>
    <s v="Sao Jose Dos Campos"/>
    <x v="7"/>
    <n v="43"/>
    <n v="52"/>
    <n v="8426.09"/>
    <n v="42"/>
    <n v="4"/>
    <n v="4.1399999999999997"/>
    <n v="9.5238095238095233E-2"/>
    <x v="7"/>
  </r>
  <r>
    <x v="1873"/>
    <x v="0"/>
    <s v="Sao Jose Dos Campos"/>
    <x v="8"/>
    <n v="19"/>
    <n v="27"/>
    <n v="4551.75"/>
    <n v="19"/>
    <n v="1"/>
    <n v="3.97"/>
    <n v="5.2631578947368418E-2"/>
    <x v="8"/>
  </r>
  <r>
    <x v="1873"/>
    <x v="0"/>
    <s v="Sao Jose Dos Campos"/>
    <x v="0"/>
    <n v="5"/>
    <n v="5"/>
    <n v="844.46"/>
    <n v="4"/>
    <n v="0"/>
    <n v="3.8"/>
    <n v="0"/>
    <x v="0"/>
  </r>
  <r>
    <x v="1873"/>
    <x v="0"/>
    <s v="Sao Jose Dos Campos"/>
    <x v="1"/>
    <n v="12"/>
    <n v="13"/>
    <n v="2441.31"/>
    <n v="11"/>
    <n v="5"/>
    <n v="3.82"/>
    <n v="0.45454545454545453"/>
    <x v="1"/>
  </r>
  <r>
    <x v="1873"/>
    <x v="0"/>
    <s v="Sao Jose Dos Campos"/>
    <x v="9"/>
    <n v="1"/>
    <n v="2"/>
    <n v="401.26"/>
    <n v="1"/>
    <n v="1"/>
    <n v="1"/>
    <n v="1"/>
    <x v="9"/>
  </r>
  <r>
    <x v="1873"/>
    <x v="0"/>
    <s v="Sao Jose Dos Campos"/>
    <x v="11"/>
    <n v="10"/>
    <n v="14"/>
    <n v="2462.38"/>
    <n v="10"/>
    <n v="1"/>
    <n v="2.95"/>
    <n v="0.1"/>
    <x v="11"/>
  </r>
  <r>
    <x v="1873"/>
    <x v="0"/>
    <s v="Sao Jose Dos Campos"/>
    <x v="12"/>
    <n v="3"/>
    <n v="3"/>
    <n v="379.86"/>
    <n v="3"/>
    <n v="0"/>
    <n v="4.33"/>
    <n v="0"/>
    <x v="12"/>
  </r>
  <r>
    <x v="1873"/>
    <x v="0"/>
    <s v="Sao Jose Dos Campos"/>
    <x v="13"/>
    <n v="21"/>
    <n v="30"/>
    <n v="3035.51"/>
    <n v="21"/>
    <n v="0"/>
    <n v="4.4800000000000004"/>
    <n v="0"/>
    <x v="13"/>
  </r>
  <r>
    <x v="1873"/>
    <x v="0"/>
    <s v="Sao Jose Dos Campos"/>
    <x v="14"/>
    <n v="11"/>
    <n v="12"/>
    <n v="1481.62"/>
    <n v="10"/>
    <n v="0"/>
    <n v="4.09"/>
    <n v="0"/>
    <x v="14"/>
  </r>
  <r>
    <x v="1873"/>
    <x v="0"/>
    <s v="Sao Jose Dos Campos"/>
    <x v="18"/>
    <n v="1"/>
    <n v="1"/>
    <n v="883.29"/>
    <n v="1"/>
    <n v="0"/>
    <n v="5"/>
    <n v="0"/>
    <x v="18"/>
  </r>
  <r>
    <x v="1874"/>
    <x v="0"/>
    <s v="Praia Grande"/>
    <x v="18"/>
    <n v="2"/>
    <n v="2"/>
    <n v="176.41"/>
    <n v="2"/>
    <n v="0"/>
    <n v="5"/>
    <n v="0"/>
    <x v="18"/>
  </r>
  <r>
    <x v="1874"/>
    <x v="0"/>
    <s v="Praia Grande"/>
    <x v="16"/>
    <n v="2"/>
    <n v="3"/>
    <n v="245.39"/>
    <n v="2"/>
    <n v="0"/>
    <n v="5"/>
    <n v="0"/>
    <x v="16"/>
  </r>
  <r>
    <x v="1874"/>
    <x v="0"/>
    <s v="Praia Grande"/>
    <x v="19"/>
    <n v="2"/>
    <n v="2"/>
    <n v="295.24"/>
    <n v="2"/>
    <n v="0"/>
    <n v="5"/>
    <n v="0"/>
    <x v="19"/>
  </r>
  <r>
    <x v="1875"/>
    <x v="0"/>
    <s v="Sao Paulo"/>
    <x v="3"/>
    <n v="1"/>
    <n v="1"/>
    <n v="59.11"/>
    <n v="0"/>
    <n v="0"/>
    <n v="1"/>
    <m/>
    <x v="3"/>
  </r>
  <r>
    <x v="1876"/>
    <x v="3"/>
    <s v="Carmo Da Mata"/>
    <x v="12"/>
    <n v="1"/>
    <n v="1"/>
    <n v="133.80000000000001"/>
    <n v="1"/>
    <n v="0"/>
    <n v="1"/>
    <n v="0"/>
    <x v="12"/>
  </r>
  <r>
    <x v="1877"/>
    <x v="8"/>
    <s v="Caxias Do Sul"/>
    <x v="20"/>
    <n v="1"/>
    <n v="1"/>
    <n v="61.64"/>
    <n v="1"/>
    <n v="0"/>
    <n v="4"/>
    <n v="0"/>
    <x v="20"/>
  </r>
  <r>
    <x v="1877"/>
    <x v="8"/>
    <s v="Caxias Do Sul"/>
    <x v="2"/>
    <n v="1"/>
    <n v="1"/>
    <n v="66.680000000000007"/>
    <n v="1"/>
    <n v="0"/>
    <n v="4"/>
    <n v="0"/>
    <x v="2"/>
  </r>
  <r>
    <x v="1877"/>
    <x v="8"/>
    <s v="Caxias Do Sul"/>
    <x v="5"/>
    <n v="1"/>
    <n v="1"/>
    <n v="73.760000000000005"/>
    <n v="1"/>
    <n v="0"/>
    <n v="5"/>
    <n v="0"/>
    <x v="5"/>
  </r>
  <r>
    <x v="1877"/>
    <x v="8"/>
    <s v="Caxias Do Sul"/>
    <x v="7"/>
    <n v="1"/>
    <n v="1"/>
    <n v="76.790000000000006"/>
    <n v="1"/>
    <n v="0"/>
    <n v="5"/>
    <n v="0"/>
    <x v="7"/>
  </r>
  <r>
    <x v="1877"/>
    <x v="8"/>
    <s v="Caxias Do Sul"/>
    <x v="10"/>
    <n v="1"/>
    <n v="1"/>
    <n v="74.16"/>
    <n v="1"/>
    <n v="0"/>
    <n v="4"/>
    <n v="0"/>
    <x v="10"/>
  </r>
  <r>
    <x v="1877"/>
    <x v="8"/>
    <s v="Caxias Do Sul"/>
    <x v="18"/>
    <n v="1"/>
    <n v="1"/>
    <n v="68.13"/>
    <n v="1"/>
    <n v="0"/>
    <n v="5"/>
    <n v="0"/>
    <x v="18"/>
  </r>
  <r>
    <x v="1878"/>
    <x v="5"/>
    <s v="Rio De Janeiro"/>
    <x v="19"/>
    <n v="2"/>
    <n v="2"/>
    <n v="1262.72"/>
    <n v="2"/>
    <n v="0"/>
    <n v="4.5"/>
    <n v="0"/>
    <x v="19"/>
  </r>
  <r>
    <x v="1879"/>
    <x v="4"/>
    <s v="Loanda"/>
    <x v="15"/>
    <n v="1"/>
    <n v="1"/>
    <n v="63.33"/>
    <n v="1"/>
    <n v="0"/>
    <n v="4"/>
    <n v="0"/>
    <x v="15"/>
  </r>
  <r>
    <x v="1879"/>
    <x v="4"/>
    <s v="Loanda"/>
    <x v="16"/>
    <n v="2"/>
    <n v="2"/>
    <n v="241.39"/>
    <n v="2"/>
    <n v="0"/>
    <n v="4"/>
    <n v="0"/>
    <x v="16"/>
  </r>
  <r>
    <x v="1880"/>
    <x v="4"/>
    <s v="Curitiba"/>
    <x v="4"/>
    <n v="1"/>
    <n v="1"/>
    <n v="195.43"/>
    <n v="1"/>
    <n v="1"/>
    <n v="1"/>
    <n v="1"/>
    <x v="4"/>
  </r>
  <r>
    <x v="1881"/>
    <x v="3"/>
    <s v="Camanducaia"/>
    <x v="8"/>
    <n v="1"/>
    <n v="1"/>
    <n v="117.04"/>
    <n v="1"/>
    <n v="0"/>
    <n v="3"/>
    <n v="0"/>
    <x v="8"/>
  </r>
  <r>
    <x v="1881"/>
    <x v="3"/>
    <s v="Camanducaia"/>
    <x v="12"/>
    <n v="1"/>
    <n v="1"/>
    <n v="117.08"/>
    <n v="1"/>
    <n v="0"/>
    <n v="5"/>
    <n v="0"/>
    <x v="12"/>
  </r>
  <r>
    <x v="1881"/>
    <x v="3"/>
    <s v="Camanducaia"/>
    <x v="13"/>
    <n v="2"/>
    <n v="3"/>
    <n v="159.12"/>
    <n v="2"/>
    <n v="0"/>
    <n v="5"/>
    <n v="0"/>
    <x v="13"/>
  </r>
  <r>
    <x v="1881"/>
    <x v="3"/>
    <s v="Camanducaia"/>
    <x v="18"/>
    <n v="1"/>
    <n v="1"/>
    <n v="121.45"/>
    <n v="1"/>
    <n v="0"/>
    <n v="5"/>
    <n v="0"/>
    <x v="18"/>
  </r>
  <r>
    <x v="1881"/>
    <x v="3"/>
    <s v="Camanducaia"/>
    <x v="15"/>
    <n v="3"/>
    <n v="3"/>
    <n v="418.71"/>
    <n v="3"/>
    <n v="0"/>
    <n v="3.33"/>
    <n v="0"/>
    <x v="15"/>
  </r>
  <r>
    <x v="1881"/>
    <x v="3"/>
    <s v="Camanducaia"/>
    <x v="16"/>
    <n v="1"/>
    <n v="1"/>
    <n v="62.54"/>
    <n v="1"/>
    <n v="0"/>
    <n v="5"/>
    <n v="0"/>
    <x v="16"/>
  </r>
  <r>
    <x v="1881"/>
    <x v="3"/>
    <s v="Camanducaia"/>
    <x v="19"/>
    <n v="1"/>
    <n v="2"/>
    <n v="125.08"/>
    <n v="1"/>
    <n v="0"/>
    <n v="5"/>
    <n v="0"/>
    <x v="19"/>
  </r>
  <r>
    <x v="1882"/>
    <x v="0"/>
    <s v="Osasco"/>
    <x v="13"/>
    <n v="1"/>
    <n v="1"/>
    <n v="229.25"/>
    <n v="1"/>
    <n v="0"/>
    <n v="4"/>
    <n v="0"/>
    <x v="13"/>
  </r>
  <r>
    <x v="1882"/>
    <x v="0"/>
    <s v="Osasco"/>
    <x v="15"/>
    <n v="3"/>
    <n v="4"/>
    <n v="347.02"/>
    <n v="3"/>
    <n v="0"/>
    <n v="3.67"/>
    <n v="0"/>
    <x v="15"/>
  </r>
  <r>
    <x v="1882"/>
    <x v="0"/>
    <s v="Osasco"/>
    <x v="16"/>
    <n v="2"/>
    <n v="2"/>
    <n v="270.11"/>
    <n v="2"/>
    <n v="1"/>
    <n v="1.5"/>
    <n v="0.5"/>
    <x v="16"/>
  </r>
  <r>
    <x v="1882"/>
    <x v="0"/>
    <s v="Osasco"/>
    <x v="19"/>
    <n v="1"/>
    <n v="1"/>
    <n v="75.42"/>
    <n v="1"/>
    <n v="0"/>
    <n v="5"/>
    <n v="0"/>
    <x v="19"/>
  </r>
  <r>
    <x v="1883"/>
    <x v="0"/>
    <s v="Birigui"/>
    <x v="11"/>
    <n v="1"/>
    <n v="1"/>
    <n v="144.47"/>
    <n v="1"/>
    <n v="1"/>
    <n v="2"/>
    <n v="1"/>
    <x v="11"/>
  </r>
  <r>
    <x v="1883"/>
    <x v="0"/>
    <s v="Birigui"/>
    <x v="13"/>
    <n v="1"/>
    <n v="1"/>
    <n v="108.41"/>
    <n v="1"/>
    <n v="0"/>
    <n v="1"/>
    <n v="0"/>
    <x v="13"/>
  </r>
  <r>
    <x v="1883"/>
    <x v="0"/>
    <s v="Birigui"/>
    <x v="14"/>
    <n v="1"/>
    <n v="3"/>
    <n v="270.14999999999998"/>
    <n v="1"/>
    <n v="0"/>
    <n v="5"/>
    <n v="0"/>
    <x v="14"/>
  </r>
  <r>
    <x v="1883"/>
    <x v="0"/>
    <s v="Birigui"/>
    <x v="15"/>
    <n v="1"/>
    <n v="1"/>
    <n v="126.12"/>
    <n v="1"/>
    <n v="0"/>
    <n v="3"/>
    <n v="0"/>
    <x v="15"/>
  </r>
  <r>
    <x v="1883"/>
    <x v="0"/>
    <s v="Birigui"/>
    <x v="16"/>
    <n v="1"/>
    <n v="1"/>
    <n v="114.18"/>
    <n v="1"/>
    <n v="0"/>
    <n v="3"/>
    <n v="0"/>
    <x v="16"/>
  </r>
  <r>
    <x v="1884"/>
    <x v="4"/>
    <s v="Araucaria"/>
    <x v="3"/>
    <n v="1"/>
    <n v="1"/>
    <n v="45.17"/>
    <n v="1"/>
    <n v="0"/>
    <n v="5"/>
    <n v="0"/>
    <x v="3"/>
  </r>
  <r>
    <x v="1884"/>
    <x v="4"/>
    <s v="Araucaria"/>
    <x v="6"/>
    <n v="1"/>
    <n v="1"/>
    <n v="12.89"/>
    <n v="1"/>
    <n v="0"/>
    <n v="5"/>
    <n v="0"/>
    <x v="6"/>
  </r>
  <r>
    <x v="1884"/>
    <x v="4"/>
    <s v="Araucaria"/>
    <x v="11"/>
    <n v="1"/>
    <n v="6"/>
    <n v="123.42"/>
    <n v="1"/>
    <n v="0"/>
    <n v="1"/>
    <n v="0"/>
    <x v="11"/>
  </r>
  <r>
    <x v="1884"/>
    <x v="4"/>
    <s v="Araucaria"/>
    <x v="12"/>
    <n v="1"/>
    <n v="1"/>
    <n v="37.75"/>
    <n v="1"/>
    <n v="0"/>
    <n v="5"/>
    <n v="0"/>
    <x v="12"/>
  </r>
  <r>
    <x v="1885"/>
    <x v="0"/>
    <s v="Franca"/>
    <x v="15"/>
    <n v="2"/>
    <n v="2"/>
    <n v="183.98"/>
    <n v="2"/>
    <n v="0"/>
    <n v="4.5"/>
    <n v="0"/>
    <x v="15"/>
  </r>
  <r>
    <x v="1885"/>
    <x v="0"/>
    <s v="Franca"/>
    <x v="19"/>
    <n v="2"/>
    <n v="2"/>
    <n v="184.42"/>
    <n v="2"/>
    <n v="0"/>
    <n v="5"/>
    <n v="0"/>
    <x v="19"/>
  </r>
  <r>
    <x v="1886"/>
    <x v="0"/>
    <s v="Ibitinga"/>
    <x v="16"/>
    <n v="2"/>
    <n v="3"/>
    <n v="120.81"/>
    <n v="2"/>
    <n v="0"/>
    <n v="5"/>
    <n v="0"/>
    <x v="16"/>
  </r>
  <r>
    <x v="1887"/>
    <x v="0"/>
    <s v="Sao Paulo"/>
    <x v="9"/>
    <n v="2"/>
    <n v="2"/>
    <n v="95.79"/>
    <n v="2"/>
    <n v="0"/>
    <n v="2.5"/>
    <n v="0"/>
    <x v="9"/>
  </r>
  <r>
    <x v="1887"/>
    <x v="0"/>
    <s v="Sao Paulo"/>
    <x v="10"/>
    <n v="1"/>
    <n v="1"/>
    <n v="37.78"/>
    <n v="1"/>
    <n v="0"/>
    <n v="5"/>
    <n v="0"/>
    <x v="10"/>
  </r>
  <r>
    <x v="1887"/>
    <x v="0"/>
    <s v="Sao Paulo"/>
    <x v="11"/>
    <n v="2"/>
    <n v="2"/>
    <n v="84.37"/>
    <n v="2"/>
    <n v="0"/>
    <n v="5"/>
    <n v="0"/>
    <x v="11"/>
  </r>
  <r>
    <x v="1887"/>
    <x v="0"/>
    <s v="Sao Paulo"/>
    <x v="12"/>
    <n v="1"/>
    <n v="1"/>
    <n v="47.53"/>
    <n v="1"/>
    <n v="0"/>
    <n v="5"/>
    <n v="0"/>
    <x v="12"/>
  </r>
  <r>
    <x v="1887"/>
    <x v="0"/>
    <s v="Sao Paulo"/>
    <x v="13"/>
    <n v="1"/>
    <n v="1"/>
    <n v="37.29"/>
    <n v="1"/>
    <n v="0"/>
    <n v="5"/>
    <n v="0"/>
    <x v="13"/>
  </r>
  <r>
    <x v="1887"/>
    <x v="0"/>
    <s v="Sao Paulo"/>
    <x v="14"/>
    <n v="3"/>
    <n v="3"/>
    <n v="131.52000000000001"/>
    <n v="3"/>
    <n v="1"/>
    <n v="1.67"/>
    <n v="0.33333333333333331"/>
    <x v="14"/>
  </r>
  <r>
    <x v="1888"/>
    <x v="0"/>
    <s v="Leme"/>
    <x v="6"/>
    <n v="1"/>
    <n v="2"/>
    <n v="103.5"/>
    <n v="1"/>
    <n v="0"/>
    <n v="5"/>
    <n v="0"/>
    <x v="6"/>
  </r>
  <r>
    <x v="1888"/>
    <x v="0"/>
    <s v="Leme"/>
    <x v="16"/>
    <n v="1"/>
    <n v="1"/>
    <n v="83.22"/>
    <n v="1"/>
    <n v="0"/>
    <n v="5"/>
    <n v="0"/>
    <x v="16"/>
  </r>
  <r>
    <x v="1888"/>
    <x v="0"/>
    <s v="Leme"/>
    <x v="19"/>
    <n v="3"/>
    <n v="3"/>
    <n v="214.52"/>
    <n v="3"/>
    <n v="0"/>
    <n v="3.33"/>
    <n v="0"/>
    <x v="19"/>
  </r>
  <r>
    <x v="1889"/>
    <x v="0"/>
    <s v="Sorocaba"/>
    <x v="10"/>
    <n v="1"/>
    <n v="1"/>
    <n v="119.97"/>
    <n v="1"/>
    <n v="0"/>
    <n v="5"/>
    <n v="0"/>
    <x v="10"/>
  </r>
  <r>
    <x v="1889"/>
    <x v="0"/>
    <s v="Sorocaba"/>
    <x v="11"/>
    <n v="9"/>
    <n v="10"/>
    <n v="1258.68"/>
    <n v="9"/>
    <n v="0"/>
    <n v="3.89"/>
    <n v="0"/>
    <x v="11"/>
  </r>
  <r>
    <x v="1889"/>
    <x v="0"/>
    <s v="Sorocaba"/>
    <x v="12"/>
    <n v="5"/>
    <n v="5"/>
    <n v="691.64"/>
    <n v="5"/>
    <n v="0"/>
    <n v="4.5999999999999996"/>
    <n v="0"/>
    <x v="12"/>
  </r>
  <r>
    <x v="1889"/>
    <x v="0"/>
    <s v="Sorocaba"/>
    <x v="13"/>
    <n v="12"/>
    <n v="12"/>
    <n v="1835.74"/>
    <n v="11"/>
    <n v="1"/>
    <n v="4"/>
    <n v="9.0909090909090912E-2"/>
    <x v="13"/>
  </r>
  <r>
    <x v="1889"/>
    <x v="0"/>
    <s v="Sorocaba"/>
    <x v="14"/>
    <n v="16"/>
    <n v="16"/>
    <n v="1569.3"/>
    <n v="16"/>
    <n v="1"/>
    <n v="4.6900000000000004"/>
    <n v="6.25E-2"/>
    <x v="14"/>
  </r>
  <r>
    <x v="1889"/>
    <x v="0"/>
    <s v="Sorocaba"/>
    <x v="18"/>
    <n v="23"/>
    <n v="23"/>
    <n v="2358.0700000000002"/>
    <n v="23"/>
    <n v="1"/>
    <n v="4.57"/>
    <n v="4.3478260869565216E-2"/>
    <x v="18"/>
  </r>
  <r>
    <x v="1889"/>
    <x v="0"/>
    <s v="Sorocaba"/>
    <x v="15"/>
    <n v="22"/>
    <n v="23"/>
    <n v="2563.8000000000002"/>
    <n v="22"/>
    <n v="0"/>
    <n v="4.7699999999999996"/>
    <n v="0"/>
    <x v="15"/>
  </r>
  <r>
    <x v="1889"/>
    <x v="0"/>
    <s v="Sorocaba"/>
    <x v="16"/>
    <n v="7"/>
    <n v="7"/>
    <n v="847.01"/>
    <n v="7"/>
    <n v="0"/>
    <n v="4.71"/>
    <n v="0"/>
    <x v="16"/>
  </r>
  <r>
    <x v="1889"/>
    <x v="0"/>
    <s v="Sorocaba"/>
    <x v="19"/>
    <n v="3"/>
    <n v="3"/>
    <n v="268.60000000000002"/>
    <n v="3"/>
    <n v="1"/>
    <n v="4.5"/>
    <n v="0.33333333333333331"/>
    <x v="19"/>
  </r>
  <r>
    <x v="1890"/>
    <x v="0"/>
    <s v="Florianopolis"/>
    <x v="9"/>
    <n v="1"/>
    <n v="1"/>
    <n v="56.92"/>
    <n v="1"/>
    <n v="0"/>
    <n v="4"/>
    <n v="0"/>
    <x v="9"/>
  </r>
  <r>
    <x v="1890"/>
    <x v="0"/>
    <s v="Florianopolis"/>
    <x v="10"/>
    <n v="1"/>
    <n v="1"/>
    <n v="56.92"/>
    <n v="1"/>
    <n v="0"/>
    <n v="1"/>
    <n v="0"/>
    <x v="10"/>
  </r>
  <r>
    <x v="1890"/>
    <x v="0"/>
    <s v="Florianopolis"/>
    <x v="11"/>
    <n v="2"/>
    <n v="3"/>
    <n v="129.6"/>
    <n v="2"/>
    <n v="0"/>
    <n v="3"/>
    <n v="0"/>
    <x v="11"/>
  </r>
  <r>
    <x v="1890"/>
    <x v="0"/>
    <s v="Florianopolis"/>
    <x v="12"/>
    <n v="3"/>
    <n v="3"/>
    <n v="128.43"/>
    <n v="3"/>
    <n v="0"/>
    <n v="5"/>
    <n v="0"/>
    <x v="12"/>
  </r>
  <r>
    <x v="1890"/>
    <x v="0"/>
    <s v="Florianopolis"/>
    <x v="13"/>
    <n v="2"/>
    <n v="4"/>
    <n v="184.42"/>
    <n v="2"/>
    <n v="0"/>
    <n v="4.5"/>
    <n v="0"/>
    <x v="13"/>
  </r>
  <r>
    <x v="1890"/>
    <x v="0"/>
    <s v="Florianopolis"/>
    <x v="14"/>
    <n v="3"/>
    <n v="4"/>
    <n v="151.65"/>
    <n v="3"/>
    <n v="0"/>
    <n v="3.33"/>
    <n v="0"/>
    <x v="14"/>
  </r>
  <r>
    <x v="1890"/>
    <x v="0"/>
    <s v="Florianopolis"/>
    <x v="19"/>
    <n v="1"/>
    <n v="1"/>
    <n v="54.04"/>
    <n v="1"/>
    <n v="0"/>
    <n v="1"/>
    <n v="0"/>
    <x v="19"/>
  </r>
  <r>
    <x v="1891"/>
    <x v="2"/>
    <s v="Aparecida De Goiania"/>
    <x v="3"/>
    <n v="6"/>
    <n v="6"/>
    <n v="778.65"/>
    <n v="6"/>
    <n v="0"/>
    <n v="4.83"/>
    <n v="0"/>
    <x v="3"/>
  </r>
  <r>
    <x v="1891"/>
    <x v="2"/>
    <s v="Aparecida De Goiania"/>
    <x v="4"/>
    <n v="12"/>
    <n v="13"/>
    <n v="1969.15"/>
    <n v="12"/>
    <n v="0"/>
    <n v="3.75"/>
    <n v="0"/>
    <x v="4"/>
  </r>
  <r>
    <x v="1891"/>
    <x v="2"/>
    <s v="Aparecida De Goiania"/>
    <x v="5"/>
    <n v="6"/>
    <n v="7"/>
    <n v="932.23"/>
    <n v="6"/>
    <n v="0"/>
    <n v="4.17"/>
    <n v="0"/>
    <x v="5"/>
  </r>
  <r>
    <x v="1891"/>
    <x v="2"/>
    <s v="Aparecida De Goiania"/>
    <x v="6"/>
    <n v="8"/>
    <n v="9"/>
    <n v="1308.99"/>
    <n v="8"/>
    <n v="0"/>
    <n v="5"/>
    <n v="0"/>
    <x v="6"/>
  </r>
  <r>
    <x v="1891"/>
    <x v="2"/>
    <s v="Aparecida De Goiania"/>
    <x v="7"/>
    <n v="7"/>
    <n v="9"/>
    <n v="1572.63"/>
    <n v="7"/>
    <n v="0"/>
    <n v="4.57"/>
    <n v="0"/>
    <x v="7"/>
  </r>
  <r>
    <x v="1891"/>
    <x v="2"/>
    <s v="Aparecida De Goiania"/>
    <x v="8"/>
    <n v="8"/>
    <n v="8"/>
    <n v="1331.56"/>
    <n v="7"/>
    <n v="0"/>
    <n v="4.5"/>
    <n v="0"/>
    <x v="8"/>
  </r>
  <r>
    <x v="1891"/>
    <x v="2"/>
    <s v="Aparecida De Goiania"/>
    <x v="0"/>
    <n v="13"/>
    <n v="20"/>
    <n v="2732.92"/>
    <n v="13"/>
    <n v="1"/>
    <n v="4.92"/>
    <n v="7.6923076923076927E-2"/>
    <x v="0"/>
  </r>
  <r>
    <x v="1891"/>
    <x v="2"/>
    <s v="Aparecida De Goiania"/>
    <x v="1"/>
    <n v="1"/>
    <n v="1"/>
    <n v="193.66"/>
    <n v="1"/>
    <n v="0"/>
    <n v="5"/>
    <n v="0"/>
    <x v="1"/>
  </r>
  <r>
    <x v="1891"/>
    <x v="2"/>
    <s v="Aparecida De Goiania"/>
    <x v="9"/>
    <n v="1"/>
    <n v="1"/>
    <n v="202.5"/>
    <n v="1"/>
    <n v="0"/>
    <n v="5"/>
    <n v="0"/>
    <x v="9"/>
  </r>
  <r>
    <x v="1891"/>
    <x v="2"/>
    <s v="Aparecida De Goiania"/>
    <x v="10"/>
    <n v="1"/>
    <n v="1"/>
    <n v="66.69"/>
    <n v="1"/>
    <n v="0"/>
    <n v="2"/>
    <n v="0"/>
    <x v="10"/>
  </r>
  <r>
    <x v="1891"/>
    <x v="2"/>
    <s v="Aparecida De Goiania"/>
    <x v="11"/>
    <n v="3"/>
    <n v="3"/>
    <n v="765.1"/>
    <n v="3"/>
    <n v="0"/>
    <n v="4"/>
    <n v="0"/>
    <x v="11"/>
  </r>
  <r>
    <x v="1891"/>
    <x v="2"/>
    <s v="Aparecida De Goiania"/>
    <x v="13"/>
    <n v="1"/>
    <n v="1"/>
    <n v="128.13"/>
    <n v="1"/>
    <n v="0"/>
    <n v="1"/>
    <n v="0"/>
    <x v="13"/>
  </r>
  <r>
    <x v="1892"/>
    <x v="4"/>
    <s v="Curitiba"/>
    <x v="18"/>
    <n v="3"/>
    <n v="4"/>
    <n v="199.73"/>
    <n v="3"/>
    <n v="0"/>
    <n v="5"/>
    <n v="0"/>
    <x v="18"/>
  </r>
  <r>
    <x v="1892"/>
    <x v="4"/>
    <s v="Curitiba"/>
    <x v="15"/>
    <n v="4"/>
    <n v="4"/>
    <n v="233.01"/>
    <n v="4"/>
    <n v="0"/>
    <n v="4.75"/>
    <n v="0"/>
    <x v="15"/>
  </r>
  <r>
    <x v="1892"/>
    <x v="4"/>
    <s v="Curitiba"/>
    <x v="16"/>
    <n v="4"/>
    <n v="4"/>
    <n v="494.67"/>
    <n v="4"/>
    <n v="0"/>
    <n v="5"/>
    <n v="0"/>
    <x v="16"/>
  </r>
  <r>
    <x v="1892"/>
    <x v="4"/>
    <s v="Curitiba"/>
    <x v="19"/>
    <n v="2"/>
    <n v="2"/>
    <n v="131.27000000000001"/>
    <n v="2"/>
    <n v="0"/>
    <n v="5"/>
    <n v="0"/>
    <x v="19"/>
  </r>
  <r>
    <x v="1893"/>
    <x v="0"/>
    <s v="Ribeirao Preto"/>
    <x v="16"/>
    <n v="1"/>
    <n v="1"/>
    <n v="37.54"/>
    <n v="1"/>
    <n v="0"/>
    <n v="5"/>
    <n v="0"/>
    <x v="16"/>
  </r>
  <r>
    <x v="1894"/>
    <x v="0"/>
    <s v="Franca"/>
    <x v="7"/>
    <n v="2"/>
    <n v="5"/>
    <n v="745.11"/>
    <n v="2"/>
    <n v="0"/>
    <n v="3"/>
    <n v="0"/>
    <x v="7"/>
  </r>
  <r>
    <x v="1894"/>
    <x v="0"/>
    <s v="Franca"/>
    <x v="10"/>
    <n v="2"/>
    <n v="2"/>
    <n v="102.72"/>
    <n v="2"/>
    <n v="0"/>
    <n v="5"/>
    <n v="0"/>
    <x v="10"/>
  </r>
  <r>
    <x v="1894"/>
    <x v="0"/>
    <s v="Franca"/>
    <x v="12"/>
    <n v="3"/>
    <n v="3"/>
    <n v="78.13"/>
    <n v="3"/>
    <n v="1"/>
    <n v="5"/>
    <n v="0.33333333333333331"/>
    <x v="12"/>
  </r>
  <r>
    <x v="1894"/>
    <x v="0"/>
    <s v="Franca"/>
    <x v="14"/>
    <n v="1"/>
    <n v="1"/>
    <n v="73.06"/>
    <n v="1"/>
    <n v="0"/>
    <n v="5"/>
    <n v="0"/>
    <x v="14"/>
  </r>
  <r>
    <x v="1894"/>
    <x v="0"/>
    <s v="Franca"/>
    <x v="15"/>
    <n v="2"/>
    <n v="2"/>
    <n v="259.7"/>
    <n v="2"/>
    <n v="0"/>
    <n v="4"/>
    <n v="0"/>
    <x v="15"/>
  </r>
  <r>
    <x v="1894"/>
    <x v="0"/>
    <s v="Franca"/>
    <x v="19"/>
    <n v="3"/>
    <n v="3"/>
    <n v="73.150000000000006"/>
    <n v="3"/>
    <n v="0"/>
    <n v="4.33"/>
    <n v="0"/>
    <x v="19"/>
  </r>
  <r>
    <x v="1895"/>
    <x v="0"/>
    <s v="Osasco"/>
    <x v="16"/>
    <n v="1"/>
    <n v="1"/>
    <n v="234.61"/>
    <n v="1"/>
    <n v="1"/>
    <n v="2"/>
    <n v="1"/>
    <x v="16"/>
  </r>
  <r>
    <x v="1896"/>
    <x v="0"/>
    <s v="Votuporanga"/>
    <x v="6"/>
    <n v="2"/>
    <n v="2"/>
    <n v="700.54"/>
    <n v="2"/>
    <n v="0"/>
    <n v="2"/>
    <n v="0"/>
    <x v="6"/>
  </r>
  <r>
    <x v="1896"/>
    <x v="0"/>
    <s v="Votuporanga"/>
    <x v="7"/>
    <n v="3"/>
    <n v="3"/>
    <n v="728.73"/>
    <n v="3"/>
    <n v="1"/>
    <n v="3"/>
    <n v="0.33333333333333331"/>
    <x v="7"/>
  </r>
  <r>
    <x v="1896"/>
    <x v="0"/>
    <s v="Votuporanga"/>
    <x v="0"/>
    <n v="1"/>
    <n v="1"/>
    <n v="182.76"/>
    <n v="1"/>
    <n v="0"/>
    <n v="5"/>
    <n v="0"/>
    <x v="0"/>
  </r>
  <r>
    <x v="1897"/>
    <x v="0"/>
    <s v="Sao Paulo"/>
    <x v="19"/>
    <n v="4"/>
    <n v="4"/>
    <n v="843.93"/>
    <n v="4"/>
    <n v="0"/>
    <n v="4.75"/>
    <n v="0"/>
    <x v="19"/>
  </r>
  <r>
    <x v="1898"/>
    <x v="0"/>
    <s v="Sao Paulo"/>
    <x v="11"/>
    <n v="1"/>
    <n v="1"/>
    <n v="159.86000000000001"/>
    <n v="1"/>
    <n v="0"/>
    <n v="5"/>
    <n v="0"/>
    <x v="11"/>
  </r>
  <r>
    <x v="1898"/>
    <x v="0"/>
    <s v="Sao Paulo"/>
    <x v="19"/>
    <n v="1"/>
    <n v="1"/>
    <n v="38.96"/>
    <n v="1"/>
    <n v="1"/>
    <n v="5"/>
    <n v="1"/>
    <x v="19"/>
  </r>
  <r>
    <x v="1899"/>
    <x v="4"/>
    <s v="Foz Do Iguacu"/>
    <x v="1"/>
    <n v="2"/>
    <n v="2"/>
    <n v="115.02"/>
    <n v="2"/>
    <n v="0"/>
    <n v="4"/>
    <n v="0"/>
    <x v="1"/>
  </r>
  <r>
    <x v="1899"/>
    <x v="4"/>
    <s v="Foz Do Iguacu"/>
    <x v="9"/>
    <n v="2"/>
    <n v="2"/>
    <n v="117.24"/>
    <n v="2"/>
    <n v="0"/>
    <n v="5"/>
    <n v="0"/>
    <x v="9"/>
  </r>
  <r>
    <x v="1899"/>
    <x v="4"/>
    <s v="Foz Do Iguacu"/>
    <x v="10"/>
    <n v="3"/>
    <n v="3"/>
    <n v="128.68"/>
    <n v="3"/>
    <n v="0"/>
    <n v="5"/>
    <n v="0"/>
    <x v="10"/>
  </r>
  <r>
    <x v="1899"/>
    <x v="4"/>
    <s v="Foz Do Iguacu"/>
    <x v="11"/>
    <n v="3"/>
    <n v="3"/>
    <n v="147.18"/>
    <n v="3"/>
    <n v="1"/>
    <n v="5"/>
    <n v="0.33333333333333331"/>
    <x v="11"/>
  </r>
  <r>
    <x v="1900"/>
    <x v="3"/>
    <s v="Santa Rita Do Sapucai"/>
    <x v="3"/>
    <n v="1"/>
    <n v="1"/>
    <n v="130.85"/>
    <n v="1"/>
    <n v="0"/>
    <n v="4"/>
    <n v="0"/>
    <x v="3"/>
  </r>
  <r>
    <x v="1900"/>
    <x v="3"/>
    <s v="Santa Rita Do Sapucai"/>
    <x v="4"/>
    <n v="1"/>
    <n v="2"/>
    <n v="251.76"/>
    <n v="1"/>
    <n v="0"/>
    <n v="5"/>
    <n v="0"/>
    <x v="4"/>
  </r>
  <r>
    <x v="1900"/>
    <x v="3"/>
    <s v="Santa Rita Do Sapucai"/>
    <x v="6"/>
    <n v="1"/>
    <n v="1"/>
    <n v="66.650000000000006"/>
    <n v="1"/>
    <n v="0"/>
    <n v="5"/>
    <n v="0"/>
    <x v="6"/>
  </r>
  <r>
    <x v="1900"/>
    <x v="3"/>
    <s v="Santa Rita Do Sapucai"/>
    <x v="7"/>
    <n v="1"/>
    <n v="1"/>
    <n v="53.98"/>
    <n v="1"/>
    <n v="0"/>
    <n v="5"/>
    <n v="0"/>
    <x v="7"/>
  </r>
  <r>
    <x v="1900"/>
    <x v="3"/>
    <s v="Santa Rita Do Sapucai"/>
    <x v="8"/>
    <n v="3"/>
    <n v="3"/>
    <n v="299.86"/>
    <n v="3"/>
    <n v="0"/>
    <n v="4"/>
    <n v="0"/>
    <x v="8"/>
  </r>
  <r>
    <x v="1900"/>
    <x v="3"/>
    <s v="Santa Rita Do Sapucai"/>
    <x v="1"/>
    <n v="1"/>
    <n v="1"/>
    <n v="89.63"/>
    <n v="1"/>
    <n v="0"/>
    <n v="5"/>
    <n v="0"/>
    <x v="1"/>
  </r>
  <r>
    <x v="1900"/>
    <x v="3"/>
    <s v="Santa Rita Do Sapucai"/>
    <x v="9"/>
    <n v="3"/>
    <n v="3"/>
    <n v="251.33"/>
    <n v="3"/>
    <n v="1"/>
    <n v="4"/>
    <n v="0.33333333333333331"/>
    <x v="9"/>
  </r>
  <r>
    <x v="1900"/>
    <x v="3"/>
    <s v="Santa Rita Do Sapucai"/>
    <x v="10"/>
    <n v="2"/>
    <n v="2"/>
    <n v="194.04"/>
    <n v="2"/>
    <n v="0"/>
    <n v="4"/>
    <n v="0"/>
    <x v="10"/>
  </r>
  <r>
    <x v="1900"/>
    <x v="3"/>
    <s v="Santa Rita Do Sapucai"/>
    <x v="11"/>
    <n v="1"/>
    <n v="1"/>
    <n v="111.41"/>
    <n v="1"/>
    <n v="0"/>
    <n v="4"/>
    <n v="0"/>
    <x v="11"/>
  </r>
  <r>
    <x v="1900"/>
    <x v="3"/>
    <s v="Santa Rita Do Sapucai"/>
    <x v="12"/>
    <n v="1"/>
    <n v="3"/>
    <n v="415.32"/>
    <n v="1"/>
    <n v="0"/>
    <n v="5"/>
    <n v="0"/>
    <x v="12"/>
  </r>
  <r>
    <x v="1900"/>
    <x v="3"/>
    <s v="Santa Rita Do Sapucai"/>
    <x v="13"/>
    <n v="1"/>
    <n v="1"/>
    <n v="87.64"/>
    <n v="1"/>
    <n v="0"/>
    <n v="3"/>
    <n v="0"/>
    <x v="13"/>
  </r>
  <r>
    <x v="1900"/>
    <x v="3"/>
    <s v="Santa Rita Do Sapucai"/>
    <x v="14"/>
    <n v="1"/>
    <n v="1"/>
    <n v="128.6"/>
    <n v="1"/>
    <n v="0"/>
    <n v="4"/>
    <n v="0"/>
    <x v="14"/>
  </r>
  <r>
    <x v="1900"/>
    <x v="3"/>
    <s v="Santa Rita Do Sapucai"/>
    <x v="19"/>
    <n v="2"/>
    <n v="2"/>
    <n v="338.26"/>
    <n v="2"/>
    <n v="0"/>
    <n v="3"/>
    <n v="0"/>
    <x v="19"/>
  </r>
  <r>
    <x v="1901"/>
    <x v="7"/>
    <s v="Joinville"/>
    <x v="17"/>
    <n v="4"/>
    <n v="5"/>
    <n v="1284.19"/>
    <n v="4"/>
    <n v="0"/>
    <n v="5"/>
    <n v="0"/>
    <x v="17"/>
  </r>
  <r>
    <x v="1901"/>
    <x v="7"/>
    <s v="Joinville"/>
    <x v="2"/>
    <n v="2"/>
    <n v="2"/>
    <n v="458.09"/>
    <n v="2"/>
    <n v="0"/>
    <n v="5"/>
    <n v="0"/>
    <x v="2"/>
  </r>
  <r>
    <x v="1901"/>
    <x v="7"/>
    <s v="Joinville"/>
    <x v="3"/>
    <n v="2"/>
    <n v="2"/>
    <n v="376.27"/>
    <n v="2"/>
    <n v="0"/>
    <n v="5"/>
    <n v="0"/>
    <x v="3"/>
  </r>
  <r>
    <x v="1901"/>
    <x v="7"/>
    <s v="Joinville"/>
    <x v="4"/>
    <n v="4"/>
    <n v="5"/>
    <n v="816.36"/>
    <n v="4"/>
    <n v="1"/>
    <n v="3.75"/>
    <n v="0.25"/>
    <x v="4"/>
  </r>
  <r>
    <x v="1901"/>
    <x v="7"/>
    <s v="Joinville"/>
    <x v="5"/>
    <n v="8"/>
    <n v="11"/>
    <n v="2280.16"/>
    <n v="8"/>
    <n v="0"/>
    <n v="4.63"/>
    <n v="0"/>
    <x v="5"/>
  </r>
  <r>
    <x v="1901"/>
    <x v="7"/>
    <s v="Joinville"/>
    <x v="6"/>
    <n v="6"/>
    <n v="6"/>
    <n v="1009.77"/>
    <n v="6"/>
    <n v="0"/>
    <n v="4.5"/>
    <n v="0"/>
    <x v="6"/>
  </r>
  <r>
    <x v="1901"/>
    <x v="7"/>
    <s v="Joinville"/>
    <x v="7"/>
    <n v="7"/>
    <n v="8"/>
    <n v="2520.12"/>
    <n v="7"/>
    <n v="0"/>
    <n v="4.57"/>
    <n v="0"/>
    <x v="7"/>
  </r>
  <r>
    <x v="1901"/>
    <x v="7"/>
    <s v="Joinville"/>
    <x v="8"/>
    <n v="7"/>
    <n v="8"/>
    <n v="1750.66"/>
    <n v="7"/>
    <n v="0"/>
    <n v="4.29"/>
    <n v="0"/>
    <x v="8"/>
  </r>
  <r>
    <x v="1901"/>
    <x v="7"/>
    <s v="Joinville"/>
    <x v="0"/>
    <n v="5"/>
    <n v="5"/>
    <n v="1386.85"/>
    <n v="5"/>
    <n v="0"/>
    <n v="4.5999999999999996"/>
    <n v="0"/>
    <x v="0"/>
  </r>
  <r>
    <x v="1901"/>
    <x v="7"/>
    <s v="Joinville"/>
    <x v="1"/>
    <n v="4"/>
    <n v="4"/>
    <n v="1502.37"/>
    <n v="4"/>
    <n v="1"/>
    <n v="4"/>
    <n v="0.25"/>
    <x v="1"/>
  </r>
  <r>
    <x v="1901"/>
    <x v="7"/>
    <s v="Joinville"/>
    <x v="9"/>
    <n v="7"/>
    <n v="7"/>
    <n v="1723.61"/>
    <n v="7"/>
    <n v="0"/>
    <n v="4.29"/>
    <n v="0"/>
    <x v="9"/>
  </r>
  <r>
    <x v="1901"/>
    <x v="7"/>
    <s v="Joinville"/>
    <x v="10"/>
    <n v="6"/>
    <n v="7"/>
    <n v="1420.38"/>
    <n v="6"/>
    <n v="0"/>
    <n v="4.83"/>
    <n v="0"/>
    <x v="10"/>
  </r>
  <r>
    <x v="1901"/>
    <x v="7"/>
    <s v="Joinville"/>
    <x v="11"/>
    <n v="4"/>
    <n v="4"/>
    <n v="1112.19"/>
    <n v="4"/>
    <n v="0"/>
    <n v="4.75"/>
    <n v="0"/>
    <x v="11"/>
  </r>
  <r>
    <x v="1901"/>
    <x v="7"/>
    <s v="Joinville"/>
    <x v="12"/>
    <n v="6"/>
    <n v="7"/>
    <n v="1641.39"/>
    <n v="6"/>
    <n v="0"/>
    <n v="4.67"/>
    <n v="0"/>
    <x v="12"/>
  </r>
  <r>
    <x v="1902"/>
    <x v="8"/>
    <s v="Sao Leopoldo"/>
    <x v="20"/>
    <n v="1"/>
    <n v="1"/>
    <n v="611.55999999999995"/>
    <n v="1"/>
    <n v="0"/>
    <n v="5"/>
    <n v="0"/>
    <x v="20"/>
  </r>
  <r>
    <x v="1902"/>
    <x v="8"/>
    <s v="Sao Leopoldo"/>
    <x v="4"/>
    <n v="1"/>
    <n v="1"/>
    <n v="279.94"/>
    <n v="1"/>
    <n v="1"/>
    <n v="1"/>
    <n v="1"/>
    <x v="4"/>
  </r>
  <r>
    <x v="1902"/>
    <x v="8"/>
    <s v="Sao Leopoldo"/>
    <x v="7"/>
    <n v="1"/>
    <n v="1"/>
    <n v="316.85000000000002"/>
    <n v="1"/>
    <n v="0"/>
    <n v="5"/>
    <n v="0"/>
    <x v="7"/>
  </r>
  <r>
    <x v="1902"/>
    <x v="8"/>
    <s v="Sao Leopoldo"/>
    <x v="10"/>
    <n v="2"/>
    <n v="2"/>
    <n v="867.65"/>
    <n v="2"/>
    <n v="0"/>
    <n v="3"/>
    <n v="0"/>
    <x v="10"/>
  </r>
  <r>
    <x v="1902"/>
    <x v="8"/>
    <s v="Sao Leopoldo"/>
    <x v="11"/>
    <n v="3"/>
    <n v="3"/>
    <n v="855.58"/>
    <n v="3"/>
    <n v="0"/>
    <n v="4.67"/>
    <n v="0"/>
    <x v="11"/>
  </r>
  <r>
    <x v="1902"/>
    <x v="8"/>
    <s v="Sao Leopoldo"/>
    <x v="14"/>
    <n v="1"/>
    <n v="1"/>
    <n v="217.32"/>
    <n v="1"/>
    <n v="0"/>
    <n v="4"/>
    <n v="0"/>
    <x v="14"/>
  </r>
  <r>
    <x v="1902"/>
    <x v="8"/>
    <s v="Sao Leopoldo"/>
    <x v="18"/>
    <n v="1"/>
    <n v="1"/>
    <n v="1013.59"/>
    <n v="1"/>
    <n v="0"/>
    <n v="5"/>
    <n v="0"/>
    <x v="18"/>
  </r>
  <r>
    <x v="1902"/>
    <x v="8"/>
    <s v="Sao Leopoldo"/>
    <x v="16"/>
    <n v="1"/>
    <n v="1"/>
    <n v="1013.81"/>
    <n v="1"/>
    <n v="0"/>
    <n v="4"/>
    <n v="0"/>
    <x v="16"/>
  </r>
  <r>
    <x v="1903"/>
    <x v="0"/>
    <s v="Ribeirao Preto"/>
    <x v="2"/>
    <n v="2"/>
    <n v="3"/>
    <n v="136.66999999999999"/>
    <n v="0"/>
    <n v="0"/>
    <n v="1"/>
    <m/>
    <x v="2"/>
  </r>
  <r>
    <x v="1904"/>
    <x v="0"/>
    <s v="Taubate"/>
    <x v="3"/>
    <n v="1"/>
    <n v="1"/>
    <n v="27.02"/>
    <n v="1"/>
    <n v="0"/>
    <n v="4"/>
    <n v="0"/>
    <x v="3"/>
  </r>
  <r>
    <x v="1905"/>
    <x v="0"/>
    <s v="Mirandopolis"/>
    <x v="0"/>
    <n v="1"/>
    <n v="1"/>
    <n v="201.65"/>
    <n v="1"/>
    <n v="0"/>
    <n v="5"/>
    <n v="0"/>
    <x v="0"/>
  </r>
  <r>
    <x v="1905"/>
    <x v="0"/>
    <s v="Mirandopolis"/>
    <x v="10"/>
    <n v="1"/>
    <n v="1"/>
    <n v="201.65"/>
    <n v="1"/>
    <n v="0"/>
    <n v="5"/>
    <n v="0"/>
    <x v="10"/>
  </r>
  <r>
    <x v="1905"/>
    <x v="0"/>
    <s v="Mirandopolis"/>
    <x v="11"/>
    <n v="4"/>
    <n v="5"/>
    <n v="1010.63"/>
    <n v="4"/>
    <n v="0"/>
    <n v="4.75"/>
    <n v="0"/>
    <x v="11"/>
  </r>
  <r>
    <x v="1905"/>
    <x v="0"/>
    <s v="Mirandopolis"/>
    <x v="12"/>
    <n v="3"/>
    <n v="3"/>
    <n v="511.08"/>
    <n v="3"/>
    <n v="1"/>
    <n v="2.67"/>
    <n v="0.33333333333333331"/>
    <x v="12"/>
  </r>
  <r>
    <x v="1905"/>
    <x v="0"/>
    <s v="Mirandopolis"/>
    <x v="13"/>
    <n v="1"/>
    <n v="1"/>
    <n v="258.29000000000002"/>
    <n v="1"/>
    <n v="0"/>
    <n v="5"/>
    <n v="0"/>
    <x v="13"/>
  </r>
  <r>
    <x v="1905"/>
    <x v="0"/>
    <s v="Mirandopolis"/>
    <x v="14"/>
    <n v="2"/>
    <n v="3"/>
    <n v="606.22"/>
    <n v="2"/>
    <n v="0"/>
    <n v="4.5"/>
    <n v="0"/>
    <x v="14"/>
  </r>
  <r>
    <x v="1905"/>
    <x v="0"/>
    <s v="Mirandopolis"/>
    <x v="18"/>
    <n v="19"/>
    <n v="19"/>
    <n v="3881.55"/>
    <n v="19"/>
    <n v="0"/>
    <n v="3.84"/>
    <n v="0"/>
    <x v="18"/>
  </r>
  <r>
    <x v="1905"/>
    <x v="0"/>
    <s v="Mirandopolis"/>
    <x v="15"/>
    <n v="13"/>
    <n v="15"/>
    <n v="3147.86"/>
    <n v="13"/>
    <n v="0"/>
    <n v="3.92"/>
    <n v="0"/>
    <x v="15"/>
  </r>
  <r>
    <x v="1905"/>
    <x v="0"/>
    <s v="Mirandopolis"/>
    <x v="16"/>
    <n v="16"/>
    <n v="16"/>
    <n v="2664.01"/>
    <n v="16"/>
    <n v="1"/>
    <n v="4.13"/>
    <n v="6.25E-2"/>
    <x v="16"/>
  </r>
  <r>
    <x v="1905"/>
    <x v="0"/>
    <s v="Mirandopolis"/>
    <x v="19"/>
    <n v="14"/>
    <n v="14"/>
    <n v="2503.71"/>
    <n v="13"/>
    <n v="0"/>
    <n v="3.36"/>
    <n v="0"/>
    <x v="19"/>
  </r>
  <r>
    <x v="1906"/>
    <x v="0"/>
    <s v="Sao Caetano Do Sul"/>
    <x v="15"/>
    <n v="2"/>
    <n v="3"/>
    <n v="168.52"/>
    <n v="2"/>
    <n v="0"/>
    <n v="3"/>
    <n v="0"/>
    <x v="15"/>
  </r>
  <r>
    <x v="1906"/>
    <x v="0"/>
    <s v="Sao Caetano Do Sul"/>
    <x v="16"/>
    <n v="4"/>
    <n v="5"/>
    <n v="250.88"/>
    <n v="4"/>
    <n v="0"/>
    <n v="4.75"/>
    <n v="0"/>
    <x v="16"/>
  </r>
  <r>
    <x v="1906"/>
    <x v="0"/>
    <s v="Sao Caetano Do Sul"/>
    <x v="19"/>
    <n v="3"/>
    <n v="3"/>
    <n v="235.5"/>
    <n v="3"/>
    <n v="1"/>
    <n v="3.33"/>
    <n v="0.33333333333333331"/>
    <x v="19"/>
  </r>
  <r>
    <x v="1907"/>
    <x v="0"/>
    <s v="Sao Paulo"/>
    <x v="15"/>
    <n v="1"/>
    <n v="1"/>
    <n v="124.73"/>
    <n v="1"/>
    <n v="0"/>
    <n v="4"/>
    <n v="0"/>
    <x v="15"/>
  </r>
  <r>
    <x v="1907"/>
    <x v="0"/>
    <s v="Sao Paulo"/>
    <x v="19"/>
    <n v="1"/>
    <n v="1"/>
    <n v="98.15"/>
    <n v="1"/>
    <n v="0"/>
    <n v="3"/>
    <n v="0"/>
    <x v="19"/>
  </r>
  <r>
    <x v="1908"/>
    <x v="0"/>
    <s v="Sao Carlos"/>
    <x v="8"/>
    <n v="1"/>
    <n v="1"/>
    <n v="72.739999999999995"/>
    <n v="1"/>
    <n v="0"/>
    <n v="5"/>
    <n v="0"/>
    <x v="8"/>
  </r>
  <r>
    <x v="1909"/>
    <x v="3"/>
    <s v="Contagem"/>
    <x v="9"/>
    <n v="2"/>
    <n v="2"/>
    <n v="862.11"/>
    <n v="2"/>
    <n v="1"/>
    <n v="3"/>
    <n v="0.5"/>
    <x v="9"/>
  </r>
  <r>
    <x v="1909"/>
    <x v="3"/>
    <s v="Contagem"/>
    <x v="10"/>
    <n v="1"/>
    <n v="1"/>
    <n v="177.36"/>
    <n v="1"/>
    <n v="0"/>
    <n v="5"/>
    <n v="0"/>
    <x v="10"/>
  </r>
  <r>
    <x v="1910"/>
    <x v="0"/>
    <s v="Sao Paulo"/>
    <x v="10"/>
    <n v="1"/>
    <n v="1"/>
    <n v="299.33"/>
    <n v="1"/>
    <n v="0"/>
    <n v="4"/>
    <n v="0"/>
    <x v="10"/>
  </r>
  <r>
    <x v="1910"/>
    <x v="0"/>
    <s v="Sao Paulo"/>
    <x v="13"/>
    <n v="1"/>
    <n v="1"/>
    <n v="58.69"/>
    <n v="1"/>
    <n v="0"/>
    <n v="5"/>
    <n v="0"/>
    <x v="13"/>
  </r>
  <r>
    <x v="1910"/>
    <x v="0"/>
    <s v="Sao Paulo"/>
    <x v="18"/>
    <n v="1"/>
    <n v="1"/>
    <n v="794.34"/>
    <n v="1"/>
    <n v="0"/>
    <n v="5"/>
    <n v="0"/>
    <x v="18"/>
  </r>
  <r>
    <x v="1910"/>
    <x v="0"/>
    <s v="Sao Paulo"/>
    <x v="16"/>
    <n v="2"/>
    <n v="2"/>
    <n v="132.38"/>
    <n v="2"/>
    <n v="0"/>
    <n v="5"/>
    <n v="0"/>
    <x v="16"/>
  </r>
  <r>
    <x v="1910"/>
    <x v="0"/>
    <s v="Sao Paulo"/>
    <x v="19"/>
    <n v="1"/>
    <n v="1"/>
    <n v="58.91"/>
    <n v="1"/>
    <n v="0"/>
    <n v="5"/>
    <n v="0"/>
    <x v="19"/>
  </r>
  <r>
    <x v="1911"/>
    <x v="0"/>
    <s v="Ibitinga"/>
    <x v="9"/>
    <n v="1"/>
    <n v="1"/>
    <n v="79.56"/>
    <n v="1"/>
    <n v="1"/>
    <n v="3"/>
    <n v="1"/>
    <x v="9"/>
  </r>
  <r>
    <x v="1912"/>
    <x v="0"/>
    <s v="Taubate"/>
    <x v="15"/>
    <n v="2"/>
    <n v="3"/>
    <n v="224.1"/>
    <n v="2"/>
    <n v="0"/>
    <n v="5"/>
    <n v="0"/>
    <x v="15"/>
  </r>
  <r>
    <x v="1912"/>
    <x v="0"/>
    <s v="Taubate"/>
    <x v="16"/>
    <n v="9"/>
    <n v="10"/>
    <n v="975.1"/>
    <n v="9"/>
    <n v="1"/>
    <n v="4.67"/>
    <n v="0.1111111111111111"/>
    <x v="16"/>
  </r>
  <r>
    <x v="1912"/>
    <x v="0"/>
    <s v="Taubate"/>
    <x v="19"/>
    <n v="6"/>
    <n v="6"/>
    <n v="471.9"/>
    <n v="6"/>
    <n v="1"/>
    <n v="3.83"/>
    <n v="0.16666666666666666"/>
    <x v="19"/>
  </r>
  <r>
    <x v="1913"/>
    <x v="0"/>
    <s v="Sao Paulo"/>
    <x v="1"/>
    <n v="11"/>
    <n v="12"/>
    <n v="654.55999999999995"/>
    <n v="11"/>
    <n v="0"/>
    <n v="4.6399999999999997"/>
    <n v="0"/>
    <x v="1"/>
  </r>
  <r>
    <x v="1913"/>
    <x v="0"/>
    <s v="Sao Paulo"/>
    <x v="9"/>
    <n v="16"/>
    <n v="19"/>
    <n v="1627.17"/>
    <n v="16"/>
    <n v="1"/>
    <n v="3.88"/>
    <n v="6.25E-2"/>
    <x v="9"/>
  </r>
  <r>
    <x v="1913"/>
    <x v="0"/>
    <s v="Sao Paulo"/>
    <x v="10"/>
    <n v="24"/>
    <n v="25"/>
    <n v="1957.94"/>
    <n v="23"/>
    <n v="2"/>
    <n v="4.38"/>
    <n v="8.6956521739130432E-2"/>
    <x v="10"/>
  </r>
  <r>
    <x v="1913"/>
    <x v="0"/>
    <s v="Sao Paulo"/>
    <x v="11"/>
    <n v="30"/>
    <n v="31"/>
    <n v="1815.19"/>
    <n v="30"/>
    <n v="0"/>
    <n v="4.43"/>
    <n v="0"/>
    <x v="11"/>
  </r>
  <r>
    <x v="1913"/>
    <x v="0"/>
    <s v="Sao Paulo"/>
    <x v="12"/>
    <n v="23"/>
    <n v="26"/>
    <n v="2094.44"/>
    <n v="23"/>
    <n v="1"/>
    <n v="4.17"/>
    <n v="4.3478260869565216E-2"/>
    <x v="12"/>
  </r>
  <r>
    <x v="1913"/>
    <x v="0"/>
    <s v="Sao Paulo"/>
    <x v="13"/>
    <n v="29"/>
    <n v="31"/>
    <n v="2729.79"/>
    <n v="29"/>
    <n v="2"/>
    <n v="3.83"/>
    <n v="6.8965517241379309E-2"/>
    <x v="13"/>
  </r>
  <r>
    <x v="1913"/>
    <x v="0"/>
    <s v="Sao Paulo"/>
    <x v="14"/>
    <n v="35"/>
    <n v="35"/>
    <n v="2571.94"/>
    <n v="33"/>
    <n v="0"/>
    <n v="4.57"/>
    <n v="0"/>
    <x v="14"/>
  </r>
  <r>
    <x v="1913"/>
    <x v="0"/>
    <s v="Sao Paulo"/>
    <x v="18"/>
    <n v="45"/>
    <n v="55"/>
    <n v="2920.45"/>
    <n v="45"/>
    <n v="4"/>
    <n v="4.3099999999999996"/>
    <n v="8.8888888888888892E-2"/>
    <x v="18"/>
  </r>
  <r>
    <x v="1913"/>
    <x v="0"/>
    <s v="Sao Paulo"/>
    <x v="15"/>
    <n v="52"/>
    <n v="57"/>
    <n v="4422.17"/>
    <n v="51"/>
    <n v="1"/>
    <n v="4.08"/>
    <n v="1.9607843137254902E-2"/>
    <x v="15"/>
  </r>
  <r>
    <x v="1913"/>
    <x v="0"/>
    <s v="Sao Paulo"/>
    <x v="16"/>
    <n v="62"/>
    <n v="64"/>
    <n v="5753.87"/>
    <n v="62"/>
    <n v="3"/>
    <n v="4.32"/>
    <n v="4.8387096774193547E-2"/>
    <x v="16"/>
  </r>
  <r>
    <x v="1913"/>
    <x v="0"/>
    <s v="Sao Paulo"/>
    <x v="19"/>
    <n v="70"/>
    <n v="75"/>
    <n v="5844.34"/>
    <n v="70"/>
    <n v="2"/>
    <n v="4.74"/>
    <n v="2.8571428571428571E-2"/>
    <x v="19"/>
  </r>
  <r>
    <x v="1914"/>
    <x v="5"/>
    <s v="Rio De Janeiro"/>
    <x v="9"/>
    <n v="1"/>
    <n v="1"/>
    <n v="30.09"/>
    <n v="0"/>
    <n v="0"/>
    <n v="1"/>
    <m/>
    <x v="9"/>
  </r>
  <r>
    <x v="1915"/>
    <x v="0"/>
    <s v="Sao Paulo"/>
    <x v="8"/>
    <n v="1"/>
    <n v="1"/>
    <n v="96.71"/>
    <n v="1"/>
    <n v="0"/>
    <n v="5"/>
    <n v="0"/>
    <x v="8"/>
  </r>
  <r>
    <x v="1916"/>
    <x v="3"/>
    <s v="Belo Horizonte"/>
    <x v="9"/>
    <n v="1"/>
    <n v="1"/>
    <n v="91.18"/>
    <n v="1"/>
    <n v="0"/>
    <n v="5"/>
    <n v="0"/>
    <x v="9"/>
  </r>
  <r>
    <x v="1916"/>
    <x v="3"/>
    <s v="Belo Horizonte"/>
    <x v="10"/>
    <n v="1"/>
    <n v="1"/>
    <n v="84.64"/>
    <n v="1"/>
    <n v="0"/>
    <n v="4"/>
    <n v="0"/>
    <x v="10"/>
  </r>
  <r>
    <x v="1916"/>
    <x v="3"/>
    <s v="Belo Horizonte"/>
    <x v="11"/>
    <n v="1"/>
    <n v="2"/>
    <n v="180.36"/>
    <n v="1"/>
    <n v="0"/>
    <n v="5"/>
    <n v="0"/>
    <x v="11"/>
  </r>
  <r>
    <x v="1916"/>
    <x v="3"/>
    <s v="Belo Horizonte"/>
    <x v="12"/>
    <n v="1"/>
    <n v="1"/>
    <n v="56.92"/>
    <n v="1"/>
    <n v="0"/>
    <n v="3"/>
    <n v="0"/>
    <x v="12"/>
  </r>
  <r>
    <x v="1916"/>
    <x v="3"/>
    <s v="Belo Horizonte"/>
    <x v="14"/>
    <n v="1"/>
    <n v="1"/>
    <n v="105.59"/>
    <n v="1"/>
    <n v="0"/>
    <n v="5"/>
    <n v="0"/>
    <x v="14"/>
  </r>
  <r>
    <x v="1916"/>
    <x v="3"/>
    <s v="Belo Horizonte"/>
    <x v="16"/>
    <n v="1"/>
    <n v="1"/>
    <n v="52.61"/>
    <n v="1"/>
    <n v="0"/>
    <n v="5"/>
    <n v="0"/>
    <x v="16"/>
  </r>
  <r>
    <x v="1917"/>
    <x v="0"/>
    <s v="Sao Paulo"/>
    <x v="7"/>
    <n v="1"/>
    <n v="1"/>
    <n v="164.71"/>
    <n v="1"/>
    <n v="0"/>
    <n v="5"/>
    <n v="0"/>
    <x v="7"/>
  </r>
  <r>
    <x v="1918"/>
    <x v="0"/>
    <s v="Bofete"/>
    <x v="1"/>
    <n v="2"/>
    <n v="2"/>
    <n v="6253"/>
    <n v="2"/>
    <n v="0"/>
    <n v="5"/>
    <n v="0"/>
    <x v="1"/>
  </r>
  <r>
    <x v="1918"/>
    <x v="0"/>
    <s v="Bofete"/>
    <x v="14"/>
    <n v="1"/>
    <n v="1"/>
    <n v="3526.46"/>
    <n v="1"/>
    <n v="0"/>
    <n v="4"/>
    <n v="0"/>
    <x v="14"/>
  </r>
  <r>
    <x v="1919"/>
    <x v="5"/>
    <s v="Nova Iguacu"/>
    <x v="4"/>
    <n v="2"/>
    <n v="2"/>
    <n v="383.85"/>
    <n v="2"/>
    <n v="0"/>
    <n v="5"/>
    <n v="0"/>
    <x v="4"/>
  </r>
  <r>
    <x v="1919"/>
    <x v="5"/>
    <s v="Nova Iguacu"/>
    <x v="5"/>
    <n v="3"/>
    <n v="3"/>
    <n v="694.05"/>
    <n v="3"/>
    <n v="0"/>
    <n v="3"/>
    <n v="0"/>
    <x v="5"/>
  </r>
  <r>
    <x v="1919"/>
    <x v="5"/>
    <s v="Nova Iguacu"/>
    <x v="0"/>
    <n v="2"/>
    <n v="2"/>
    <n v="794.31"/>
    <n v="1"/>
    <n v="0"/>
    <n v="3"/>
    <n v="0"/>
    <x v="0"/>
  </r>
  <r>
    <x v="1919"/>
    <x v="5"/>
    <s v="Nova Iguacu"/>
    <x v="9"/>
    <n v="1"/>
    <n v="1"/>
    <n v="322.8"/>
    <n v="1"/>
    <n v="0"/>
    <n v="5"/>
    <n v="0"/>
    <x v="9"/>
  </r>
  <r>
    <x v="1919"/>
    <x v="5"/>
    <s v="Nova Iguacu"/>
    <x v="11"/>
    <n v="2"/>
    <n v="2"/>
    <n v="2052.9699999999998"/>
    <n v="2"/>
    <n v="0"/>
    <n v="4.5"/>
    <n v="0"/>
    <x v="11"/>
  </r>
  <r>
    <x v="1920"/>
    <x v="0"/>
    <s v="Franca"/>
    <x v="10"/>
    <n v="3"/>
    <n v="3"/>
    <n v="218.71"/>
    <n v="3"/>
    <n v="0"/>
    <n v="4"/>
    <n v="0"/>
    <x v="10"/>
  </r>
  <r>
    <x v="1920"/>
    <x v="0"/>
    <s v="Franca"/>
    <x v="11"/>
    <n v="2"/>
    <n v="2"/>
    <n v="170.28"/>
    <n v="2"/>
    <n v="0"/>
    <n v="5"/>
    <n v="0"/>
    <x v="11"/>
  </r>
  <r>
    <x v="1920"/>
    <x v="0"/>
    <s v="Franca"/>
    <x v="12"/>
    <n v="5"/>
    <n v="7"/>
    <n v="594.88"/>
    <n v="5"/>
    <n v="3"/>
    <n v="4.2"/>
    <n v="0.6"/>
    <x v="12"/>
  </r>
  <r>
    <x v="1920"/>
    <x v="0"/>
    <s v="Franca"/>
    <x v="13"/>
    <n v="3"/>
    <n v="3"/>
    <n v="239.79"/>
    <n v="3"/>
    <n v="0"/>
    <n v="4.33"/>
    <n v="0"/>
    <x v="13"/>
  </r>
  <r>
    <x v="1920"/>
    <x v="0"/>
    <s v="Franca"/>
    <x v="14"/>
    <n v="1"/>
    <n v="1"/>
    <n v="82.83"/>
    <n v="1"/>
    <n v="0"/>
    <n v="5"/>
    <n v="0"/>
    <x v="14"/>
  </r>
  <r>
    <x v="1920"/>
    <x v="0"/>
    <s v="Franca"/>
    <x v="18"/>
    <n v="1"/>
    <n v="1"/>
    <n v="38.130000000000003"/>
    <n v="1"/>
    <n v="0"/>
    <n v="5"/>
    <n v="0"/>
    <x v="18"/>
  </r>
  <r>
    <x v="1921"/>
    <x v="3"/>
    <s v="Divinopolis"/>
    <x v="12"/>
    <n v="1"/>
    <n v="1"/>
    <n v="127.99"/>
    <n v="1"/>
    <n v="0"/>
    <n v="4"/>
    <n v="0"/>
    <x v="12"/>
  </r>
  <r>
    <x v="1921"/>
    <x v="3"/>
    <s v="Divinopolis"/>
    <x v="13"/>
    <n v="1"/>
    <n v="1"/>
    <n v="134.4"/>
    <n v="1"/>
    <n v="0"/>
    <n v="4"/>
    <n v="0"/>
    <x v="13"/>
  </r>
  <r>
    <x v="1921"/>
    <x v="3"/>
    <s v="Divinopolis"/>
    <x v="14"/>
    <n v="1"/>
    <n v="1"/>
    <n v="52.73"/>
    <n v="1"/>
    <n v="0"/>
    <n v="5"/>
    <n v="0"/>
    <x v="14"/>
  </r>
  <r>
    <x v="1921"/>
    <x v="3"/>
    <s v="Divinopolis"/>
    <x v="18"/>
    <n v="1"/>
    <n v="1"/>
    <n v="40.19"/>
    <n v="1"/>
    <n v="0"/>
    <n v="5"/>
    <n v="0"/>
    <x v="18"/>
  </r>
  <r>
    <x v="1921"/>
    <x v="3"/>
    <s v="Divinopolis"/>
    <x v="16"/>
    <n v="2"/>
    <n v="2"/>
    <n v="162.84"/>
    <n v="2"/>
    <n v="0"/>
    <n v="5"/>
    <n v="0"/>
    <x v="16"/>
  </r>
  <r>
    <x v="1921"/>
    <x v="3"/>
    <s v="Divinopolis"/>
    <x v="19"/>
    <n v="2"/>
    <n v="2"/>
    <n v="88.78"/>
    <n v="2"/>
    <n v="0"/>
    <n v="5"/>
    <n v="0"/>
    <x v="19"/>
  </r>
  <r>
    <x v="1922"/>
    <x v="0"/>
    <s v="Sao Paulo"/>
    <x v="13"/>
    <n v="1"/>
    <n v="1"/>
    <n v="157.85"/>
    <n v="1"/>
    <n v="0"/>
    <n v="5"/>
    <n v="0"/>
    <x v="13"/>
  </r>
  <r>
    <x v="1922"/>
    <x v="0"/>
    <s v="Sao Paulo"/>
    <x v="18"/>
    <n v="2"/>
    <n v="2"/>
    <n v="235.21"/>
    <n v="2"/>
    <n v="0"/>
    <n v="5"/>
    <n v="0"/>
    <x v="18"/>
  </r>
  <r>
    <x v="1922"/>
    <x v="0"/>
    <s v="Sao Paulo"/>
    <x v="15"/>
    <n v="1"/>
    <n v="1"/>
    <n v="42.51"/>
    <n v="1"/>
    <n v="0"/>
    <n v="4"/>
    <n v="0"/>
    <x v="15"/>
  </r>
  <r>
    <x v="1923"/>
    <x v="0"/>
    <s v="Sao Paulo"/>
    <x v="4"/>
    <n v="1"/>
    <n v="2"/>
    <n v="242.76"/>
    <n v="1"/>
    <n v="0"/>
    <n v="5"/>
    <n v="0"/>
    <x v="4"/>
  </r>
  <r>
    <x v="1923"/>
    <x v="0"/>
    <s v="Sao Paulo"/>
    <x v="5"/>
    <n v="1"/>
    <n v="1"/>
    <n v="260.56"/>
    <n v="1"/>
    <n v="0"/>
    <n v="5"/>
    <n v="0"/>
    <x v="5"/>
  </r>
  <r>
    <x v="1923"/>
    <x v="0"/>
    <s v="Sao Paulo"/>
    <x v="9"/>
    <n v="2"/>
    <n v="7"/>
    <n v="1346.95"/>
    <n v="2"/>
    <n v="0"/>
    <n v="5"/>
    <n v="0"/>
    <x v="9"/>
  </r>
  <r>
    <x v="1923"/>
    <x v="0"/>
    <s v="Sao Paulo"/>
    <x v="10"/>
    <n v="1"/>
    <n v="4"/>
    <n v="453.76"/>
    <n v="1"/>
    <n v="0"/>
    <n v="5"/>
    <n v="0"/>
    <x v="10"/>
  </r>
  <r>
    <x v="1923"/>
    <x v="0"/>
    <s v="Sao Paulo"/>
    <x v="11"/>
    <n v="1"/>
    <n v="3"/>
    <n v="356.88"/>
    <n v="1"/>
    <n v="0"/>
    <n v="5"/>
    <n v="0"/>
    <x v="11"/>
  </r>
  <r>
    <x v="1924"/>
    <x v="8"/>
    <s v="Sapiranga"/>
    <x v="1"/>
    <n v="1"/>
    <n v="1"/>
    <n v="46.01"/>
    <n v="1"/>
    <n v="0"/>
    <n v="3"/>
    <n v="0"/>
    <x v="1"/>
  </r>
  <r>
    <x v="1925"/>
    <x v="4"/>
    <s v="Curitiba"/>
    <x v="16"/>
    <n v="2"/>
    <n v="2"/>
    <n v="124.32"/>
    <n v="2"/>
    <n v="0"/>
    <n v="5"/>
    <n v="0"/>
    <x v="16"/>
  </r>
  <r>
    <x v="1925"/>
    <x v="4"/>
    <s v="Curitiba"/>
    <x v="19"/>
    <n v="2"/>
    <n v="2"/>
    <n v="124.32"/>
    <n v="2"/>
    <n v="0"/>
    <n v="4"/>
    <n v="0"/>
    <x v="19"/>
  </r>
  <r>
    <x v="1926"/>
    <x v="0"/>
    <s v="Ferraz De Vasconcelos"/>
    <x v="18"/>
    <n v="2"/>
    <n v="3"/>
    <n v="942.48"/>
    <n v="2"/>
    <n v="0"/>
    <n v="3"/>
    <n v="0"/>
    <x v="18"/>
  </r>
  <r>
    <x v="1926"/>
    <x v="0"/>
    <s v="Ferraz De Vasconcelos"/>
    <x v="19"/>
    <n v="1"/>
    <n v="1"/>
    <n v="142.69999999999999"/>
    <n v="1"/>
    <n v="0"/>
    <n v="1"/>
    <n v="0"/>
    <x v="19"/>
  </r>
  <r>
    <x v="1927"/>
    <x v="4"/>
    <s v="Sao Jose Dos Pinhais"/>
    <x v="5"/>
    <n v="1"/>
    <n v="1"/>
    <n v="50.98"/>
    <n v="0"/>
    <n v="0"/>
    <n v="1"/>
    <m/>
    <x v="5"/>
  </r>
  <r>
    <x v="1927"/>
    <x v="4"/>
    <s v="Sao Jose Dos Pinhais"/>
    <x v="6"/>
    <n v="1"/>
    <n v="6"/>
    <n v="346.44"/>
    <n v="0"/>
    <n v="0"/>
    <n v="1"/>
    <m/>
    <x v="6"/>
  </r>
  <r>
    <x v="1928"/>
    <x v="0"/>
    <s v="Jundiai"/>
    <x v="12"/>
    <n v="1"/>
    <n v="1"/>
    <n v="1693.31"/>
    <n v="1"/>
    <n v="0"/>
    <n v="5"/>
    <n v="0"/>
    <x v="12"/>
  </r>
  <r>
    <x v="1929"/>
    <x v="3"/>
    <s v="Ilicinea"/>
    <x v="2"/>
    <n v="6"/>
    <n v="6"/>
    <n v="1055.57"/>
    <n v="6"/>
    <n v="0"/>
    <n v="4.17"/>
    <n v="0"/>
    <x v="2"/>
  </r>
  <r>
    <x v="1929"/>
    <x v="3"/>
    <s v="Ilicinea"/>
    <x v="3"/>
    <n v="19"/>
    <n v="19"/>
    <n v="2675.67"/>
    <n v="19"/>
    <n v="0"/>
    <n v="4.26"/>
    <n v="0"/>
    <x v="3"/>
  </r>
  <r>
    <x v="1929"/>
    <x v="3"/>
    <s v="Ilicinea"/>
    <x v="4"/>
    <n v="13"/>
    <n v="16"/>
    <n v="2555.06"/>
    <n v="13"/>
    <n v="0"/>
    <n v="4.62"/>
    <n v="0"/>
    <x v="4"/>
  </r>
  <r>
    <x v="1929"/>
    <x v="3"/>
    <s v="Ilicinea"/>
    <x v="5"/>
    <n v="6"/>
    <n v="6"/>
    <n v="856.57"/>
    <n v="5"/>
    <n v="0"/>
    <n v="4.17"/>
    <n v="0"/>
    <x v="5"/>
  </r>
  <r>
    <x v="1929"/>
    <x v="3"/>
    <s v="Ilicinea"/>
    <x v="6"/>
    <n v="11"/>
    <n v="11"/>
    <n v="1804.5"/>
    <n v="11"/>
    <n v="2"/>
    <n v="3.64"/>
    <n v="0.18181818181818182"/>
    <x v="6"/>
  </r>
  <r>
    <x v="1929"/>
    <x v="3"/>
    <s v="Ilicinea"/>
    <x v="7"/>
    <n v="8"/>
    <n v="9"/>
    <n v="1595.35"/>
    <n v="7"/>
    <n v="1"/>
    <n v="2.63"/>
    <n v="0.14285714285714285"/>
    <x v="7"/>
  </r>
  <r>
    <x v="1929"/>
    <x v="3"/>
    <s v="Ilicinea"/>
    <x v="8"/>
    <n v="10"/>
    <n v="11"/>
    <n v="2085.9299999999998"/>
    <n v="10"/>
    <n v="0"/>
    <n v="4.5999999999999996"/>
    <n v="0"/>
    <x v="8"/>
  </r>
  <r>
    <x v="1929"/>
    <x v="3"/>
    <s v="Ilicinea"/>
    <x v="0"/>
    <n v="22"/>
    <n v="25"/>
    <n v="4186.53"/>
    <n v="22"/>
    <n v="0"/>
    <n v="4.6399999999999997"/>
    <n v="0"/>
    <x v="0"/>
  </r>
  <r>
    <x v="1929"/>
    <x v="3"/>
    <s v="Ilicinea"/>
    <x v="1"/>
    <n v="48"/>
    <n v="52"/>
    <n v="8470.67"/>
    <n v="46"/>
    <n v="0"/>
    <n v="4.25"/>
    <n v="0"/>
    <x v="1"/>
  </r>
  <r>
    <x v="1929"/>
    <x v="3"/>
    <s v="Ilicinea"/>
    <x v="9"/>
    <n v="75"/>
    <n v="86"/>
    <n v="14699.26"/>
    <n v="75"/>
    <n v="1"/>
    <n v="4.13"/>
    <n v="1.3333333333333334E-2"/>
    <x v="9"/>
  </r>
  <r>
    <x v="1929"/>
    <x v="3"/>
    <s v="Ilicinea"/>
    <x v="10"/>
    <n v="77"/>
    <n v="80"/>
    <n v="13480.56"/>
    <n v="76"/>
    <n v="8"/>
    <n v="4.1399999999999997"/>
    <n v="0.10526315789473684"/>
    <x v="10"/>
  </r>
  <r>
    <x v="1929"/>
    <x v="3"/>
    <s v="Ilicinea"/>
    <x v="11"/>
    <n v="72"/>
    <n v="81"/>
    <n v="15707.32"/>
    <n v="71"/>
    <n v="2"/>
    <n v="4.28"/>
    <n v="2.8169014084507043E-2"/>
    <x v="11"/>
  </r>
  <r>
    <x v="1929"/>
    <x v="3"/>
    <s v="Ilicinea"/>
    <x v="12"/>
    <n v="65"/>
    <n v="68"/>
    <n v="13188.95"/>
    <n v="63"/>
    <n v="5"/>
    <n v="4.0199999999999996"/>
    <n v="7.9365079365079361E-2"/>
    <x v="12"/>
  </r>
  <r>
    <x v="1929"/>
    <x v="3"/>
    <s v="Ilicinea"/>
    <x v="13"/>
    <n v="67"/>
    <n v="69"/>
    <n v="13090.32"/>
    <n v="64"/>
    <n v="7"/>
    <n v="4.07"/>
    <n v="0.109375"/>
    <x v="13"/>
  </r>
  <r>
    <x v="1929"/>
    <x v="3"/>
    <s v="Ilicinea"/>
    <x v="14"/>
    <n v="75"/>
    <n v="80"/>
    <n v="12782.12"/>
    <n v="73"/>
    <n v="4"/>
    <n v="4.3099999999999996"/>
    <n v="5.4794520547945202E-2"/>
    <x v="14"/>
  </r>
  <r>
    <x v="1929"/>
    <x v="3"/>
    <s v="Ilicinea"/>
    <x v="18"/>
    <n v="37"/>
    <n v="39"/>
    <n v="6430.99"/>
    <n v="37"/>
    <n v="3"/>
    <n v="4.32"/>
    <n v="8.1081081081081086E-2"/>
    <x v="18"/>
  </r>
  <r>
    <x v="1929"/>
    <x v="3"/>
    <s v="Ilicinea"/>
    <x v="15"/>
    <n v="52"/>
    <n v="54"/>
    <n v="9281.89"/>
    <n v="52"/>
    <n v="2"/>
    <n v="4.4000000000000004"/>
    <n v="3.8461538461538464E-2"/>
    <x v="15"/>
  </r>
  <r>
    <x v="1929"/>
    <x v="3"/>
    <s v="Ilicinea"/>
    <x v="16"/>
    <n v="27"/>
    <n v="30"/>
    <n v="5080.1400000000003"/>
    <n v="27"/>
    <n v="0"/>
    <n v="4.63"/>
    <n v="0"/>
    <x v="16"/>
  </r>
  <r>
    <x v="1929"/>
    <x v="3"/>
    <s v="Ilicinea"/>
    <x v="19"/>
    <n v="25"/>
    <n v="25"/>
    <n v="4168.3999999999996"/>
    <n v="25"/>
    <n v="0"/>
    <n v="4.5199999999999996"/>
    <n v="0"/>
    <x v="19"/>
  </r>
  <r>
    <x v="1930"/>
    <x v="0"/>
    <s v="Indaiatuba"/>
    <x v="16"/>
    <n v="1"/>
    <n v="1"/>
    <n v="270.47000000000003"/>
    <n v="1"/>
    <n v="0"/>
    <n v="5"/>
    <n v="0"/>
    <x v="16"/>
  </r>
  <r>
    <x v="1930"/>
    <x v="0"/>
    <s v="Indaiatuba"/>
    <x v="19"/>
    <n v="1"/>
    <n v="1"/>
    <n v="206.51"/>
    <n v="1"/>
    <n v="0"/>
    <n v="5"/>
    <n v="0"/>
    <x v="19"/>
  </r>
  <r>
    <x v="1931"/>
    <x v="5"/>
    <s v="Rio De Janeiro"/>
    <x v="8"/>
    <n v="1"/>
    <n v="1"/>
    <n v="122.97"/>
    <n v="1"/>
    <n v="0"/>
    <n v="5"/>
    <n v="0"/>
    <x v="8"/>
  </r>
  <r>
    <x v="1931"/>
    <x v="5"/>
    <s v="Rio De Janeiro"/>
    <x v="9"/>
    <n v="2"/>
    <n v="2"/>
    <n v="356.64"/>
    <n v="2"/>
    <n v="2"/>
    <n v="4.5"/>
    <n v="1"/>
    <x v="9"/>
  </r>
  <r>
    <x v="1931"/>
    <x v="5"/>
    <s v="Rio De Janeiro"/>
    <x v="10"/>
    <n v="6"/>
    <n v="6"/>
    <n v="936.94"/>
    <n v="6"/>
    <n v="0"/>
    <n v="4.17"/>
    <n v="0"/>
    <x v="10"/>
  </r>
  <r>
    <x v="1931"/>
    <x v="5"/>
    <s v="Rio De Janeiro"/>
    <x v="18"/>
    <n v="1"/>
    <n v="1"/>
    <n v="147.13"/>
    <n v="1"/>
    <n v="0"/>
    <n v="5"/>
    <n v="0"/>
    <x v="18"/>
  </r>
  <r>
    <x v="1932"/>
    <x v="7"/>
    <s v="Joinville"/>
    <x v="16"/>
    <n v="3"/>
    <n v="3"/>
    <n v="796.95"/>
    <n v="3"/>
    <n v="0"/>
    <n v="4.67"/>
    <n v="0"/>
    <x v="16"/>
  </r>
  <r>
    <x v="1932"/>
    <x v="7"/>
    <s v="Joinville"/>
    <x v="19"/>
    <n v="1"/>
    <n v="1"/>
    <n v="288.88"/>
    <n v="1"/>
    <n v="1"/>
    <n v="4"/>
    <n v="1"/>
    <x v="19"/>
  </r>
  <r>
    <x v="1933"/>
    <x v="0"/>
    <s v="Pinhais"/>
    <x v="2"/>
    <n v="1"/>
    <n v="1"/>
    <n v="126.71"/>
    <n v="1"/>
    <n v="0"/>
    <n v="4"/>
    <n v="0"/>
    <x v="2"/>
  </r>
  <r>
    <x v="1933"/>
    <x v="0"/>
    <s v="Pinhais"/>
    <x v="3"/>
    <n v="1"/>
    <n v="1"/>
    <n v="873.28"/>
    <n v="1"/>
    <n v="1"/>
    <n v="1"/>
    <n v="1"/>
    <x v="3"/>
  </r>
  <r>
    <x v="1933"/>
    <x v="0"/>
    <s v="Pinhais"/>
    <x v="6"/>
    <n v="3"/>
    <n v="5"/>
    <n v="835.87"/>
    <n v="3"/>
    <n v="0"/>
    <n v="4.33"/>
    <n v="0"/>
    <x v="6"/>
  </r>
  <r>
    <x v="1933"/>
    <x v="0"/>
    <s v="Pinhais"/>
    <x v="7"/>
    <n v="2"/>
    <n v="2"/>
    <n v="339.68"/>
    <n v="2"/>
    <n v="1"/>
    <n v="5"/>
    <n v="0.5"/>
    <x v="7"/>
  </r>
  <r>
    <x v="1933"/>
    <x v="0"/>
    <s v="Pinhais"/>
    <x v="8"/>
    <n v="1"/>
    <n v="1"/>
    <n v="232.75"/>
    <n v="1"/>
    <n v="0"/>
    <n v="5"/>
    <n v="0"/>
    <x v="8"/>
  </r>
  <r>
    <x v="1933"/>
    <x v="0"/>
    <s v="Pinhais"/>
    <x v="1"/>
    <n v="4"/>
    <n v="4"/>
    <n v="1005.23"/>
    <n v="4"/>
    <n v="0"/>
    <n v="4.75"/>
    <n v="0"/>
    <x v="1"/>
  </r>
  <r>
    <x v="1934"/>
    <x v="0"/>
    <s v="Sorocaba"/>
    <x v="12"/>
    <n v="1"/>
    <n v="1"/>
    <n v="135.49"/>
    <n v="1"/>
    <n v="0"/>
    <n v="4"/>
    <n v="0"/>
    <x v="12"/>
  </r>
  <r>
    <x v="1935"/>
    <x v="0"/>
    <s v="Jundiai"/>
    <x v="2"/>
    <n v="1"/>
    <n v="1"/>
    <n v="176.72"/>
    <n v="1"/>
    <n v="0"/>
    <n v="4"/>
    <n v="0"/>
    <x v="2"/>
  </r>
  <r>
    <x v="1935"/>
    <x v="0"/>
    <s v="Jundiai"/>
    <x v="8"/>
    <n v="1"/>
    <n v="1"/>
    <n v="67.53"/>
    <n v="1"/>
    <n v="0"/>
    <n v="5"/>
    <n v="0"/>
    <x v="8"/>
  </r>
  <r>
    <x v="1935"/>
    <x v="0"/>
    <s v="Jundiai"/>
    <x v="0"/>
    <n v="1"/>
    <n v="1"/>
    <n v="65"/>
    <n v="1"/>
    <n v="0"/>
    <n v="5"/>
    <n v="0"/>
    <x v="0"/>
  </r>
  <r>
    <x v="1935"/>
    <x v="0"/>
    <s v="Jundiai"/>
    <x v="9"/>
    <n v="1"/>
    <n v="1"/>
    <n v="208.55"/>
    <n v="1"/>
    <n v="0"/>
    <n v="1"/>
    <n v="0"/>
    <x v="9"/>
  </r>
  <r>
    <x v="1935"/>
    <x v="0"/>
    <s v="Jundiai"/>
    <x v="10"/>
    <n v="1"/>
    <n v="1"/>
    <n v="67.53"/>
    <n v="1"/>
    <n v="0"/>
    <n v="4"/>
    <n v="0"/>
    <x v="10"/>
  </r>
  <r>
    <x v="1935"/>
    <x v="0"/>
    <s v="Jundiai"/>
    <x v="14"/>
    <n v="1"/>
    <n v="1"/>
    <n v="57.29"/>
    <n v="1"/>
    <n v="0"/>
    <n v="5"/>
    <n v="0"/>
    <x v="14"/>
  </r>
  <r>
    <x v="1935"/>
    <x v="0"/>
    <s v="Jundiai"/>
    <x v="15"/>
    <n v="1"/>
    <n v="1"/>
    <n v="137.63"/>
    <n v="1"/>
    <n v="0"/>
    <n v="4"/>
    <n v="0"/>
    <x v="15"/>
  </r>
  <r>
    <x v="1935"/>
    <x v="0"/>
    <s v="Jundiai"/>
    <x v="19"/>
    <n v="1"/>
    <n v="1"/>
    <n v="168.28"/>
    <n v="1"/>
    <n v="0"/>
    <n v="3"/>
    <n v="0"/>
    <x v="19"/>
  </r>
  <r>
    <x v="1936"/>
    <x v="0"/>
    <s v="Sao Paulo"/>
    <x v="3"/>
    <n v="2"/>
    <n v="2"/>
    <n v="190.13"/>
    <n v="2"/>
    <n v="1"/>
    <n v="3"/>
    <n v="0.5"/>
    <x v="3"/>
  </r>
  <r>
    <x v="1937"/>
    <x v="0"/>
    <s v="Sorocaba"/>
    <x v="3"/>
    <n v="1"/>
    <n v="1"/>
    <n v="55.85"/>
    <n v="1"/>
    <n v="0"/>
    <n v="1"/>
    <n v="0"/>
    <x v="3"/>
  </r>
  <r>
    <x v="1937"/>
    <x v="0"/>
    <s v="Sorocaba"/>
    <x v="4"/>
    <n v="4"/>
    <n v="6"/>
    <n v="171.86"/>
    <n v="4"/>
    <n v="0"/>
    <n v="4.33"/>
    <n v="0"/>
    <x v="4"/>
  </r>
  <r>
    <x v="1937"/>
    <x v="0"/>
    <s v="Sorocaba"/>
    <x v="5"/>
    <n v="7"/>
    <n v="9"/>
    <n v="423.78"/>
    <n v="7"/>
    <n v="1"/>
    <n v="4"/>
    <n v="0.14285714285714285"/>
    <x v="5"/>
  </r>
  <r>
    <x v="1937"/>
    <x v="0"/>
    <s v="Sorocaba"/>
    <x v="6"/>
    <n v="10"/>
    <n v="10"/>
    <n v="514.54999999999995"/>
    <n v="10"/>
    <n v="0"/>
    <n v="4.9000000000000004"/>
    <n v="0"/>
    <x v="6"/>
  </r>
  <r>
    <x v="1937"/>
    <x v="0"/>
    <s v="Sorocaba"/>
    <x v="7"/>
    <n v="12"/>
    <n v="14"/>
    <n v="606.77"/>
    <n v="12"/>
    <n v="0"/>
    <n v="4.67"/>
    <n v="0"/>
    <x v="7"/>
  </r>
  <r>
    <x v="1937"/>
    <x v="0"/>
    <s v="Sorocaba"/>
    <x v="8"/>
    <n v="2"/>
    <n v="3"/>
    <n v="180.96"/>
    <n v="2"/>
    <n v="0"/>
    <n v="5"/>
    <n v="0"/>
    <x v="8"/>
  </r>
  <r>
    <x v="1937"/>
    <x v="0"/>
    <s v="Sorocaba"/>
    <x v="0"/>
    <n v="6"/>
    <n v="6"/>
    <n v="347.24"/>
    <n v="6"/>
    <n v="0"/>
    <n v="4.33"/>
    <n v="0"/>
    <x v="0"/>
  </r>
  <r>
    <x v="1937"/>
    <x v="0"/>
    <s v="Sorocaba"/>
    <x v="1"/>
    <n v="4"/>
    <n v="6"/>
    <n v="240.17"/>
    <n v="4"/>
    <n v="0"/>
    <n v="5"/>
    <n v="0"/>
    <x v="1"/>
  </r>
  <r>
    <x v="1937"/>
    <x v="0"/>
    <s v="Sorocaba"/>
    <x v="9"/>
    <n v="7"/>
    <n v="9"/>
    <n v="444.2"/>
    <n v="7"/>
    <n v="1"/>
    <n v="3.57"/>
    <n v="0.14285714285714285"/>
    <x v="9"/>
  </r>
  <r>
    <x v="1937"/>
    <x v="0"/>
    <s v="Sorocaba"/>
    <x v="10"/>
    <n v="2"/>
    <n v="2"/>
    <n v="128.94"/>
    <n v="2"/>
    <n v="1"/>
    <n v="5"/>
    <n v="0.5"/>
    <x v="10"/>
  </r>
  <r>
    <x v="1937"/>
    <x v="0"/>
    <s v="Sorocaba"/>
    <x v="11"/>
    <n v="3"/>
    <n v="6"/>
    <n v="369.62"/>
    <n v="3"/>
    <n v="0"/>
    <n v="3"/>
    <n v="0"/>
    <x v="11"/>
  </r>
  <r>
    <x v="1937"/>
    <x v="0"/>
    <s v="Sorocaba"/>
    <x v="12"/>
    <n v="1"/>
    <n v="2"/>
    <n v="63.2"/>
    <n v="1"/>
    <n v="0"/>
    <n v="1"/>
    <n v="0"/>
    <x v="12"/>
  </r>
  <r>
    <x v="1937"/>
    <x v="0"/>
    <s v="Sorocaba"/>
    <x v="13"/>
    <n v="2"/>
    <n v="2"/>
    <n v="88.76"/>
    <n v="2"/>
    <n v="1"/>
    <n v="1"/>
    <n v="0.5"/>
    <x v="13"/>
  </r>
  <r>
    <x v="1937"/>
    <x v="0"/>
    <s v="Sorocaba"/>
    <x v="14"/>
    <n v="2"/>
    <n v="2"/>
    <n v="136.37"/>
    <n v="2"/>
    <n v="0"/>
    <n v="4.5"/>
    <n v="0"/>
    <x v="14"/>
  </r>
  <r>
    <x v="1938"/>
    <x v="0"/>
    <s v="Carapicuiba / Sao Paulo"/>
    <x v="15"/>
    <n v="1"/>
    <n v="1"/>
    <n v="171.17"/>
    <n v="1"/>
    <n v="0"/>
    <n v="5"/>
    <n v="0"/>
    <x v="15"/>
  </r>
  <r>
    <x v="1938"/>
    <x v="0"/>
    <s v="Carapicuiba / Sao Paulo"/>
    <x v="16"/>
    <n v="4"/>
    <n v="4"/>
    <n v="279.52"/>
    <n v="4"/>
    <n v="0"/>
    <n v="4.5"/>
    <n v="0"/>
    <x v="16"/>
  </r>
  <r>
    <x v="1938"/>
    <x v="0"/>
    <s v="Carapicuiba / Sao Paulo"/>
    <x v="19"/>
    <n v="4"/>
    <n v="4"/>
    <n v="460.19"/>
    <n v="4"/>
    <n v="1"/>
    <n v="4.25"/>
    <n v="0.25"/>
    <x v="19"/>
  </r>
  <r>
    <x v="1939"/>
    <x v="4"/>
    <s v="Pinhais"/>
    <x v="16"/>
    <n v="1"/>
    <n v="1"/>
    <n v="102.48"/>
    <n v="1"/>
    <n v="0"/>
    <n v="3"/>
    <n v="0"/>
    <x v="16"/>
  </r>
  <r>
    <x v="1940"/>
    <x v="0"/>
    <s v="Sao Jose Dos Campos"/>
    <x v="10"/>
    <n v="1"/>
    <n v="1"/>
    <n v="618.75"/>
    <n v="1"/>
    <n v="0"/>
    <n v="5"/>
    <n v="0"/>
    <x v="10"/>
  </r>
  <r>
    <x v="1940"/>
    <x v="0"/>
    <s v="Sao Jose Dos Campos"/>
    <x v="18"/>
    <n v="1"/>
    <n v="1"/>
    <n v="620.15"/>
    <n v="1"/>
    <n v="0"/>
    <n v="5"/>
    <n v="0"/>
    <x v="18"/>
  </r>
  <r>
    <x v="1941"/>
    <x v="4"/>
    <s v="Maringa"/>
    <x v="18"/>
    <n v="1"/>
    <n v="1"/>
    <n v="55.95"/>
    <n v="1"/>
    <n v="0"/>
    <n v="5"/>
    <n v="0"/>
    <x v="18"/>
  </r>
  <r>
    <x v="1942"/>
    <x v="0"/>
    <s v="Araraquara"/>
    <x v="18"/>
    <n v="2"/>
    <n v="2"/>
    <n v="74.16"/>
    <n v="2"/>
    <n v="0"/>
    <n v="3.5"/>
    <n v="0"/>
    <x v="18"/>
  </r>
  <r>
    <x v="1942"/>
    <x v="0"/>
    <s v="Araraquara"/>
    <x v="15"/>
    <n v="2"/>
    <n v="2"/>
    <n v="166.54"/>
    <n v="2"/>
    <n v="0"/>
    <n v="2"/>
    <n v="0"/>
    <x v="15"/>
  </r>
  <r>
    <x v="1943"/>
    <x v="0"/>
    <s v="Santana De Parnaiba"/>
    <x v="19"/>
    <n v="3"/>
    <n v="4"/>
    <n v="475.88"/>
    <n v="3"/>
    <n v="0"/>
    <n v="3.67"/>
    <n v="0"/>
    <x v="19"/>
  </r>
  <r>
    <x v="1944"/>
    <x v="8"/>
    <s v="Porto Alegre"/>
    <x v="8"/>
    <n v="3"/>
    <n v="5"/>
    <n v="600.08000000000004"/>
    <n v="3"/>
    <n v="0"/>
    <n v="3.67"/>
    <n v="0"/>
    <x v="8"/>
  </r>
  <r>
    <x v="1944"/>
    <x v="8"/>
    <s v="Porto Alegre"/>
    <x v="0"/>
    <n v="2"/>
    <n v="2"/>
    <n v="283.79000000000002"/>
    <n v="2"/>
    <n v="0"/>
    <n v="4.5"/>
    <n v="0"/>
    <x v="0"/>
  </r>
  <r>
    <x v="1944"/>
    <x v="8"/>
    <s v="Porto Alegre"/>
    <x v="1"/>
    <n v="1"/>
    <n v="1"/>
    <n v="37"/>
    <n v="1"/>
    <n v="0"/>
    <n v="4"/>
    <n v="0"/>
    <x v="1"/>
  </r>
  <r>
    <x v="1944"/>
    <x v="8"/>
    <s v="Porto Alegre"/>
    <x v="9"/>
    <n v="2"/>
    <n v="3"/>
    <n v="498.48"/>
    <n v="2"/>
    <n v="0"/>
    <n v="3"/>
    <n v="0"/>
    <x v="9"/>
  </r>
  <r>
    <x v="1944"/>
    <x v="8"/>
    <s v="Porto Alegre"/>
    <x v="10"/>
    <n v="3"/>
    <n v="5"/>
    <n v="372.09"/>
    <n v="3"/>
    <n v="0"/>
    <n v="4"/>
    <n v="0"/>
    <x v="10"/>
  </r>
  <r>
    <x v="1945"/>
    <x v="0"/>
    <s v="Sao Jose Do Rio Preto"/>
    <x v="10"/>
    <n v="2"/>
    <n v="2"/>
    <n v="941.07"/>
    <n v="0"/>
    <n v="0"/>
    <n v="1"/>
    <m/>
    <x v="10"/>
  </r>
  <r>
    <x v="1946"/>
    <x v="0"/>
    <s v="Cafelandia"/>
    <x v="13"/>
    <n v="2"/>
    <n v="3"/>
    <n v="329.62"/>
    <n v="2"/>
    <n v="0"/>
    <n v="4.5"/>
    <n v="0"/>
    <x v="13"/>
  </r>
  <r>
    <x v="1946"/>
    <x v="0"/>
    <s v="Cafelandia"/>
    <x v="14"/>
    <n v="1"/>
    <n v="1"/>
    <n v="139.99"/>
    <n v="1"/>
    <n v="1"/>
    <n v="1"/>
    <n v="1"/>
    <x v="14"/>
  </r>
  <r>
    <x v="1946"/>
    <x v="0"/>
    <s v="Cafelandia"/>
    <x v="19"/>
    <n v="3"/>
    <n v="3"/>
    <n v="339.81"/>
    <n v="3"/>
    <n v="0"/>
    <n v="4.67"/>
    <n v="0"/>
    <x v="19"/>
  </r>
  <r>
    <x v="1947"/>
    <x v="0"/>
    <s v="Sao Paulo"/>
    <x v="9"/>
    <n v="1"/>
    <n v="1"/>
    <n v="33.229999999999997"/>
    <n v="1"/>
    <n v="0"/>
    <n v="3"/>
    <n v="0"/>
    <x v="9"/>
  </r>
  <r>
    <x v="1947"/>
    <x v="0"/>
    <s v="Sao Paulo"/>
    <x v="10"/>
    <n v="1"/>
    <n v="1"/>
    <n v="46.5"/>
    <n v="1"/>
    <n v="0"/>
    <n v="5"/>
    <n v="0"/>
    <x v="10"/>
  </r>
  <r>
    <x v="1948"/>
    <x v="0"/>
    <s v="Osasco"/>
    <x v="18"/>
    <n v="1"/>
    <n v="1"/>
    <n v="364.95"/>
    <n v="1"/>
    <n v="0"/>
    <n v="5"/>
    <n v="0"/>
    <x v="18"/>
  </r>
  <r>
    <x v="1948"/>
    <x v="0"/>
    <s v="Osasco"/>
    <x v="15"/>
    <n v="3"/>
    <n v="3"/>
    <n v="844.01"/>
    <n v="3"/>
    <n v="0"/>
    <n v="4.67"/>
    <n v="0"/>
    <x v="15"/>
  </r>
  <r>
    <x v="1948"/>
    <x v="0"/>
    <s v="Osasco"/>
    <x v="16"/>
    <n v="7"/>
    <n v="7"/>
    <n v="1742.78"/>
    <n v="7"/>
    <n v="0"/>
    <n v="4.71"/>
    <n v="0"/>
    <x v="16"/>
  </r>
  <r>
    <x v="1948"/>
    <x v="0"/>
    <s v="Osasco"/>
    <x v="19"/>
    <n v="5"/>
    <n v="5"/>
    <n v="1057.5999999999999"/>
    <n v="5"/>
    <n v="1"/>
    <n v="4.8"/>
    <n v="0.2"/>
    <x v="19"/>
  </r>
  <r>
    <x v="1949"/>
    <x v="5"/>
    <s v="Barra Mansa"/>
    <x v="5"/>
    <n v="1"/>
    <n v="1"/>
    <n v="120.3"/>
    <n v="1"/>
    <n v="0"/>
    <n v="5"/>
    <n v="0"/>
    <x v="5"/>
  </r>
  <r>
    <x v="1950"/>
    <x v="0"/>
    <s v="Sao Paulo"/>
    <x v="14"/>
    <n v="5"/>
    <n v="5"/>
    <n v="384.34"/>
    <n v="4"/>
    <n v="0"/>
    <n v="3.2"/>
    <n v="0"/>
    <x v="14"/>
  </r>
  <r>
    <x v="1950"/>
    <x v="0"/>
    <s v="Sao Paulo"/>
    <x v="18"/>
    <n v="2"/>
    <n v="2"/>
    <n v="92.06"/>
    <n v="2"/>
    <n v="0"/>
    <n v="4.75"/>
    <n v="0"/>
    <x v="18"/>
  </r>
  <r>
    <x v="1950"/>
    <x v="0"/>
    <s v="Sao Paulo"/>
    <x v="15"/>
    <n v="2"/>
    <n v="2"/>
    <n v="101.48"/>
    <n v="2"/>
    <n v="0"/>
    <n v="4.5"/>
    <n v="0"/>
    <x v="15"/>
  </r>
  <r>
    <x v="1950"/>
    <x v="0"/>
    <s v="Sao Paulo"/>
    <x v="16"/>
    <n v="3"/>
    <n v="3"/>
    <n v="203.06"/>
    <n v="3"/>
    <n v="0"/>
    <n v="4"/>
    <n v="0"/>
    <x v="16"/>
  </r>
  <r>
    <x v="1950"/>
    <x v="0"/>
    <s v="Sao Paulo"/>
    <x v="19"/>
    <n v="2"/>
    <n v="2"/>
    <n v="114.81"/>
    <n v="2"/>
    <n v="0"/>
    <n v="5"/>
    <n v="0"/>
    <x v="19"/>
  </r>
  <r>
    <x v="1951"/>
    <x v="0"/>
    <s v="Miguelopolis"/>
    <x v="1"/>
    <n v="2"/>
    <n v="3"/>
    <n v="380.44"/>
    <n v="0"/>
    <n v="0"/>
    <n v="1"/>
    <m/>
    <x v="1"/>
  </r>
  <r>
    <x v="1952"/>
    <x v="0"/>
    <s v="Sao Jose Do Rio Preto"/>
    <x v="3"/>
    <n v="1"/>
    <n v="1"/>
    <n v="136.80000000000001"/>
    <n v="1"/>
    <n v="0"/>
    <n v="5"/>
    <n v="0"/>
    <x v="3"/>
  </r>
  <r>
    <x v="1952"/>
    <x v="0"/>
    <s v="Sao Jose Do Rio Preto"/>
    <x v="4"/>
    <n v="4"/>
    <n v="4"/>
    <n v="1441.36"/>
    <n v="4"/>
    <n v="0"/>
    <n v="4.25"/>
    <n v="0"/>
    <x v="4"/>
  </r>
  <r>
    <x v="1952"/>
    <x v="0"/>
    <s v="Sao Jose Do Rio Preto"/>
    <x v="5"/>
    <n v="1"/>
    <n v="1"/>
    <n v="111.66"/>
    <n v="1"/>
    <n v="0"/>
    <n v="4"/>
    <n v="0"/>
    <x v="5"/>
  </r>
  <r>
    <x v="1952"/>
    <x v="0"/>
    <s v="Sao Jose Do Rio Preto"/>
    <x v="6"/>
    <n v="2"/>
    <n v="2"/>
    <n v="700.2"/>
    <n v="2"/>
    <n v="0"/>
    <n v="5"/>
    <n v="0"/>
    <x v="6"/>
  </r>
  <r>
    <x v="1952"/>
    <x v="0"/>
    <s v="Sao Jose Do Rio Preto"/>
    <x v="7"/>
    <n v="3"/>
    <n v="4"/>
    <n v="454.97"/>
    <n v="1"/>
    <n v="0"/>
    <n v="1"/>
    <n v="0"/>
    <x v="7"/>
  </r>
  <r>
    <x v="1952"/>
    <x v="0"/>
    <s v="Sao Jose Do Rio Preto"/>
    <x v="8"/>
    <n v="4"/>
    <n v="4"/>
    <n v="467.97"/>
    <n v="3"/>
    <n v="1"/>
    <n v="2.75"/>
    <n v="0.33333333333333331"/>
    <x v="8"/>
  </r>
  <r>
    <x v="1952"/>
    <x v="0"/>
    <s v="Sao Jose Do Rio Preto"/>
    <x v="9"/>
    <n v="2"/>
    <n v="2"/>
    <n v="128.13999999999999"/>
    <n v="2"/>
    <n v="0"/>
    <n v="4.5"/>
    <n v="0"/>
    <x v="9"/>
  </r>
  <r>
    <x v="1952"/>
    <x v="0"/>
    <s v="Sao Jose Do Rio Preto"/>
    <x v="10"/>
    <n v="7"/>
    <n v="7"/>
    <n v="776.37"/>
    <n v="7"/>
    <n v="1"/>
    <n v="3.86"/>
    <n v="0.14285714285714285"/>
    <x v="10"/>
  </r>
  <r>
    <x v="1952"/>
    <x v="0"/>
    <s v="Sao Jose Do Rio Preto"/>
    <x v="11"/>
    <n v="5"/>
    <n v="5"/>
    <n v="2537.69"/>
    <n v="5"/>
    <n v="0"/>
    <n v="4"/>
    <n v="0"/>
    <x v="11"/>
  </r>
  <r>
    <x v="1952"/>
    <x v="0"/>
    <s v="Sao Jose Do Rio Preto"/>
    <x v="13"/>
    <n v="1"/>
    <n v="1"/>
    <n v="605.92999999999995"/>
    <n v="1"/>
    <n v="0"/>
    <n v="5"/>
    <n v="0"/>
    <x v="13"/>
  </r>
  <r>
    <x v="1952"/>
    <x v="0"/>
    <s v="Sao Jose Do Rio Preto"/>
    <x v="15"/>
    <n v="1"/>
    <n v="1"/>
    <n v="280.86"/>
    <n v="1"/>
    <n v="0"/>
    <n v="5"/>
    <n v="0"/>
    <x v="15"/>
  </r>
  <r>
    <x v="1952"/>
    <x v="0"/>
    <s v="Sao Jose Do Rio Preto"/>
    <x v="16"/>
    <n v="3"/>
    <n v="3"/>
    <n v="423.55"/>
    <n v="3"/>
    <n v="0"/>
    <n v="5"/>
    <n v="0"/>
    <x v="16"/>
  </r>
  <r>
    <x v="1952"/>
    <x v="0"/>
    <s v="Sao Jose Do Rio Preto"/>
    <x v="19"/>
    <n v="9"/>
    <n v="10"/>
    <n v="910.3"/>
    <n v="9"/>
    <n v="0"/>
    <n v="4.67"/>
    <n v="0"/>
    <x v="19"/>
  </r>
  <r>
    <x v="1953"/>
    <x v="7"/>
    <s v="Florianopolis"/>
    <x v="3"/>
    <n v="1"/>
    <n v="1"/>
    <n v="39.1"/>
    <n v="1"/>
    <n v="0"/>
    <n v="5"/>
    <n v="0"/>
    <x v="3"/>
  </r>
  <r>
    <x v="1953"/>
    <x v="7"/>
    <s v="Florianopolis"/>
    <x v="4"/>
    <n v="2"/>
    <n v="2"/>
    <n v="87.6"/>
    <n v="2"/>
    <n v="0"/>
    <n v="5"/>
    <n v="0"/>
    <x v="4"/>
  </r>
  <r>
    <x v="1953"/>
    <x v="7"/>
    <s v="Florianopolis"/>
    <x v="5"/>
    <n v="2"/>
    <n v="2"/>
    <n v="92.51"/>
    <n v="2"/>
    <n v="0"/>
    <n v="4"/>
    <n v="0"/>
    <x v="5"/>
  </r>
  <r>
    <x v="1953"/>
    <x v="7"/>
    <s v="Florianopolis"/>
    <x v="6"/>
    <n v="2"/>
    <n v="2"/>
    <n v="69.78"/>
    <n v="1"/>
    <n v="0"/>
    <n v="3"/>
    <n v="0"/>
    <x v="6"/>
  </r>
  <r>
    <x v="1953"/>
    <x v="7"/>
    <s v="Florianopolis"/>
    <x v="1"/>
    <n v="1"/>
    <n v="4"/>
    <n v="251.68"/>
    <n v="1"/>
    <n v="0"/>
    <n v="5"/>
    <n v="0"/>
    <x v="1"/>
  </r>
  <r>
    <x v="1953"/>
    <x v="7"/>
    <s v="Florianopolis"/>
    <x v="11"/>
    <n v="1"/>
    <n v="1"/>
    <n v="33.299999999999997"/>
    <n v="1"/>
    <n v="0"/>
    <n v="5"/>
    <n v="0"/>
    <x v="11"/>
  </r>
  <r>
    <x v="1953"/>
    <x v="7"/>
    <s v="Florianopolis"/>
    <x v="13"/>
    <n v="1"/>
    <n v="1"/>
    <n v="37.049999999999997"/>
    <n v="0"/>
    <n v="0"/>
    <n v="1"/>
    <m/>
    <x v="13"/>
  </r>
  <r>
    <x v="1954"/>
    <x v="0"/>
    <s v="Curitiba"/>
    <x v="7"/>
    <n v="1"/>
    <n v="1"/>
    <n v="73.34"/>
    <n v="1"/>
    <n v="0"/>
    <n v="4"/>
    <n v="0"/>
    <x v="7"/>
  </r>
  <r>
    <x v="1954"/>
    <x v="0"/>
    <s v="Curitiba"/>
    <x v="11"/>
    <n v="1"/>
    <n v="1"/>
    <n v="68.489999999999995"/>
    <n v="1"/>
    <n v="0"/>
    <n v="5"/>
    <n v="0"/>
    <x v="11"/>
  </r>
  <r>
    <x v="1954"/>
    <x v="0"/>
    <s v="Curitiba"/>
    <x v="19"/>
    <n v="1"/>
    <n v="2"/>
    <n v="257.42"/>
    <n v="1"/>
    <n v="0"/>
    <n v="4"/>
    <n v="0"/>
    <x v="19"/>
  </r>
  <r>
    <x v="1955"/>
    <x v="0"/>
    <s v="Sao Paulo"/>
    <x v="3"/>
    <n v="2"/>
    <n v="5"/>
    <n v="340.89"/>
    <n v="2"/>
    <n v="0"/>
    <n v="4.5"/>
    <n v="0"/>
    <x v="3"/>
  </r>
  <r>
    <x v="1955"/>
    <x v="0"/>
    <s v="Sao Paulo"/>
    <x v="4"/>
    <n v="1"/>
    <n v="1"/>
    <n v="70.55"/>
    <n v="1"/>
    <n v="0"/>
    <n v="5"/>
    <n v="0"/>
    <x v="4"/>
  </r>
  <r>
    <x v="1955"/>
    <x v="0"/>
    <s v="Sao Paulo"/>
    <x v="5"/>
    <n v="1"/>
    <n v="1"/>
    <n v="78.95"/>
    <n v="1"/>
    <n v="0"/>
    <n v="5"/>
    <n v="0"/>
    <x v="5"/>
  </r>
  <r>
    <x v="1956"/>
    <x v="1"/>
    <s v="Cariacica"/>
    <x v="10"/>
    <n v="1"/>
    <n v="1"/>
    <n v="137.09"/>
    <n v="1"/>
    <n v="0"/>
    <n v="5"/>
    <n v="0"/>
    <x v="10"/>
  </r>
  <r>
    <x v="1957"/>
    <x v="8"/>
    <s v="Novo Hamburgo"/>
    <x v="8"/>
    <n v="1"/>
    <n v="1"/>
    <n v="431.57"/>
    <n v="1"/>
    <n v="0"/>
    <n v="5"/>
    <n v="0"/>
    <x v="8"/>
  </r>
  <r>
    <x v="1957"/>
    <x v="8"/>
    <s v="Novo Hamburgo"/>
    <x v="0"/>
    <n v="2"/>
    <n v="2"/>
    <n v="217.98"/>
    <n v="2"/>
    <n v="0"/>
    <n v="4.5"/>
    <n v="0"/>
    <x v="0"/>
  </r>
  <r>
    <x v="1958"/>
    <x v="0"/>
    <s v="Sao Jose Do Rio Preto"/>
    <x v="9"/>
    <n v="1"/>
    <n v="1"/>
    <n v="250.94"/>
    <n v="1"/>
    <n v="0"/>
    <n v="1"/>
    <n v="0"/>
    <x v="9"/>
  </r>
  <r>
    <x v="1958"/>
    <x v="0"/>
    <s v="Sao Jose Do Rio Preto"/>
    <x v="10"/>
    <n v="2"/>
    <n v="5"/>
    <n v="884.29"/>
    <n v="2"/>
    <n v="0"/>
    <n v="4"/>
    <n v="0"/>
    <x v="10"/>
  </r>
  <r>
    <x v="1958"/>
    <x v="0"/>
    <s v="Sao Jose Do Rio Preto"/>
    <x v="11"/>
    <n v="1"/>
    <n v="1"/>
    <n v="87.87"/>
    <n v="1"/>
    <n v="0"/>
    <n v="4"/>
    <n v="0"/>
    <x v="11"/>
  </r>
  <r>
    <x v="1958"/>
    <x v="0"/>
    <s v="Sao Jose Do Rio Preto"/>
    <x v="12"/>
    <n v="1"/>
    <n v="1"/>
    <n v="348.93"/>
    <n v="1"/>
    <n v="0"/>
    <n v="1"/>
    <n v="0"/>
    <x v="12"/>
  </r>
  <r>
    <x v="1958"/>
    <x v="0"/>
    <s v="Sao Jose Do Rio Preto"/>
    <x v="13"/>
    <n v="2"/>
    <n v="2"/>
    <n v="697.62"/>
    <n v="2"/>
    <n v="0"/>
    <n v="4.5"/>
    <n v="0"/>
    <x v="13"/>
  </r>
  <r>
    <x v="1958"/>
    <x v="0"/>
    <s v="Sao Jose Do Rio Preto"/>
    <x v="18"/>
    <n v="2"/>
    <n v="6"/>
    <n v="549.17999999999995"/>
    <n v="2"/>
    <n v="0"/>
    <n v="5"/>
    <n v="0"/>
    <x v="18"/>
  </r>
  <r>
    <x v="1958"/>
    <x v="0"/>
    <s v="Sao Jose Do Rio Preto"/>
    <x v="15"/>
    <n v="1"/>
    <n v="1"/>
    <n v="45.8"/>
    <n v="1"/>
    <n v="0"/>
    <n v="5"/>
    <n v="0"/>
    <x v="15"/>
  </r>
  <r>
    <x v="1958"/>
    <x v="0"/>
    <s v="Sao Jose Do Rio Preto"/>
    <x v="16"/>
    <n v="1"/>
    <n v="1"/>
    <n v="349.16"/>
    <n v="1"/>
    <n v="0"/>
    <n v="5"/>
    <n v="0"/>
    <x v="16"/>
  </r>
  <r>
    <x v="1959"/>
    <x v="0"/>
    <s v="Barueri"/>
    <x v="17"/>
    <n v="5"/>
    <n v="5"/>
    <n v="757.91"/>
    <n v="5"/>
    <n v="0"/>
    <n v="2.4"/>
    <n v="0"/>
    <x v="17"/>
  </r>
  <r>
    <x v="1959"/>
    <x v="0"/>
    <s v="Barueri"/>
    <x v="2"/>
    <n v="1"/>
    <n v="1"/>
    <n v="127.5"/>
    <n v="1"/>
    <n v="0"/>
    <n v="1"/>
    <n v="0"/>
    <x v="2"/>
  </r>
  <r>
    <x v="1959"/>
    <x v="0"/>
    <s v="Barueri"/>
    <x v="0"/>
    <n v="2"/>
    <n v="2"/>
    <n v="505.55"/>
    <n v="2"/>
    <n v="0"/>
    <n v="4.5"/>
    <n v="0"/>
    <x v="0"/>
  </r>
  <r>
    <x v="1960"/>
    <x v="0"/>
    <s v="Ribeirao Preto"/>
    <x v="20"/>
    <n v="1"/>
    <n v="1"/>
    <n v="61.02"/>
    <n v="1"/>
    <n v="0"/>
    <n v="4"/>
    <n v="0"/>
    <x v="20"/>
  </r>
  <r>
    <x v="1960"/>
    <x v="0"/>
    <s v="Ribeirao Preto"/>
    <x v="2"/>
    <n v="1"/>
    <n v="1"/>
    <n v="55.95"/>
    <n v="1"/>
    <n v="0"/>
    <n v="1"/>
    <n v="0"/>
    <x v="2"/>
  </r>
  <r>
    <x v="1960"/>
    <x v="0"/>
    <s v="Ribeirao Preto"/>
    <x v="3"/>
    <n v="2"/>
    <n v="2"/>
    <n v="95.55"/>
    <n v="2"/>
    <n v="0"/>
    <n v="4.5"/>
    <n v="0"/>
    <x v="3"/>
  </r>
  <r>
    <x v="1960"/>
    <x v="0"/>
    <s v="Ribeirao Preto"/>
    <x v="4"/>
    <n v="3"/>
    <n v="3"/>
    <n v="360.03"/>
    <n v="3"/>
    <n v="1"/>
    <n v="3"/>
    <n v="0.33333333333333331"/>
    <x v="4"/>
  </r>
  <r>
    <x v="1960"/>
    <x v="0"/>
    <s v="Ribeirao Preto"/>
    <x v="5"/>
    <n v="2"/>
    <n v="2"/>
    <n v="115.71"/>
    <n v="2"/>
    <n v="0"/>
    <n v="4"/>
    <n v="0"/>
    <x v="5"/>
  </r>
  <r>
    <x v="1960"/>
    <x v="0"/>
    <s v="Ribeirao Preto"/>
    <x v="6"/>
    <n v="2"/>
    <n v="2"/>
    <n v="101.93"/>
    <n v="2"/>
    <n v="0"/>
    <n v="4.5"/>
    <n v="0"/>
    <x v="6"/>
  </r>
  <r>
    <x v="1960"/>
    <x v="0"/>
    <s v="Ribeirao Preto"/>
    <x v="7"/>
    <n v="2"/>
    <n v="2"/>
    <n v="95.18"/>
    <n v="2"/>
    <n v="0"/>
    <n v="4.5"/>
    <n v="0"/>
    <x v="7"/>
  </r>
  <r>
    <x v="1960"/>
    <x v="0"/>
    <s v="Ribeirao Preto"/>
    <x v="0"/>
    <n v="1"/>
    <n v="1"/>
    <n v="65.09"/>
    <n v="0"/>
    <n v="0"/>
    <n v="4"/>
    <m/>
    <x v="0"/>
  </r>
  <r>
    <x v="1960"/>
    <x v="0"/>
    <s v="Ribeirao Preto"/>
    <x v="1"/>
    <n v="2"/>
    <n v="2"/>
    <n v="123.68"/>
    <n v="2"/>
    <n v="0"/>
    <n v="5"/>
    <n v="0"/>
    <x v="1"/>
  </r>
  <r>
    <x v="1960"/>
    <x v="0"/>
    <s v="Ribeirao Preto"/>
    <x v="9"/>
    <n v="2"/>
    <n v="4"/>
    <n v="247.36"/>
    <n v="2"/>
    <n v="0"/>
    <n v="5"/>
    <n v="0"/>
    <x v="9"/>
  </r>
  <r>
    <x v="1960"/>
    <x v="0"/>
    <s v="Ribeirao Preto"/>
    <x v="11"/>
    <n v="1"/>
    <n v="1"/>
    <n v="157.31"/>
    <n v="1"/>
    <n v="0"/>
    <n v="5"/>
    <n v="0"/>
    <x v="11"/>
  </r>
  <r>
    <x v="1960"/>
    <x v="0"/>
    <s v="Ribeirao Preto"/>
    <x v="12"/>
    <n v="2"/>
    <n v="2"/>
    <n v="356.92"/>
    <n v="2"/>
    <n v="0"/>
    <n v="4"/>
    <n v="0"/>
    <x v="12"/>
  </r>
  <r>
    <x v="1960"/>
    <x v="0"/>
    <s v="Ribeirao Preto"/>
    <x v="13"/>
    <n v="2"/>
    <n v="2"/>
    <n v="338.93"/>
    <n v="2"/>
    <n v="1"/>
    <n v="3.5"/>
    <n v="0.5"/>
    <x v="13"/>
  </r>
  <r>
    <x v="1960"/>
    <x v="0"/>
    <s v="Ribeirao Preto"/>
    <x v="19"/>
    <n v="1"/>
    <n v="1"/>
    <n v="57.97"/>
    <n v="1"/>
    <n v="0"/>
    <n v="2"/>
    <n v="0"/>
    <x v="19"/>
  </r>
  <r>
    <x v="1961"/>
    <x v="0"/>
    <s v="Sao Paulo"/>
    <x v="6"/>
    <n v="1"/>
    <n v="1"/>
    <n v="107.03"/>
    <n v="1"/>
    <n v="0"/>
    <n v="5"/>
    <n v="0"/>
    <x v="6"/>
  </r>
  <r>
    <x v="1961"/>
    <x v="0"/>
    <s v="Sao Paulo"/>
    <x v="8"/>
    <n v="3"/>
    <n v="3"/>
    <n v="252.19"/>
    <n v="3"/>
    <n v="0"/>
    <n v="4.67"/>
    <n v="0"/>
    <x v="8"/>
  </r>
  <r>
    <x v="1961"/>
    <x v="0"/>
    <s v="Sao Paulo"/>
    <x v="0"/>
    <n v="1"/>
    <n v="1"/>
    <n v="80.73"/>
    <n v="1"/>
    <n v="0"/>
    <n v="5"/>
    <n v="0"/>
    <x v="0"/>
  </r>
  <r>
    <x v="1962"/>
    <x v="7"/>
    <s v="Joinville"/>
    <x v="20"/>
    <n v="2"/>
    <n v="2"/>
    <n v="330.33"/>
    <n v="2"/>
    <n v="0"/>
    <n v="3.5"/>
    <n v="0"/>
    <x v="20"/>
  </r>
  <r>
    <x v="1962"/>
    <x v="7"/>
    <s v="Joinville"/>
    <x v="17"/>
    <n v="13"/>
    <n v="13"/>
    <n v="1700.87"/>
    <n v="13"/>
    <n v="0"/>
    <n v="4.8499999999999996"/>
    <n v="0"/>
    <x v="17"/>
  </r>
  <r>
    <x v="1962"/>
    <x v="7"/>
    <s v="Joinville"/>
    <x v="2"/>
    <n v="22"/>
    <n v="22"/>
    <n v="2695.1"/>
    <n v="22"/>
    <n v="0"/>
    <n v="4.18"/>
    <n v="0"/>
    <x v="2"/>
  </r>
  <r>
    <x v="1962"/>
    <x v="7"/>
    <s v="Joinville"/>
    <x v="3"/>
    <n v="31"/>
    <n v="32"/>
    <n v="3674.38"/>
    <n v="31"/>
    <n v="4"/>
    <n v="4.0599999999999996"/>
    <n v="0.12903225806451613"/>
    <x v="3"/>
  </r>
  <r>
    <x v="1962"/>
    <x v="7"/>
    <s v="Joinville"/>
    <x v="4"/>
    <n v="17"/>
    <n v="18"/>
    <n v="1946.73"/>
    <n v="16"/>
    <n v="0"/>
    <n v="4.3499999999999996"/>
    <n v="0"/>
    <x v="4"/>
  </r>
  <r>
    <x v="1962"/>
    <x v="7"/>
    <s v="Joinville"/>
    <x v="5"/>
    <n v="28"/>
    <n v="28"/>
    <n v="3399.68"/>
    <n v="27"/>
    <n v="1"/>
    <n v="4.37"/>
    <n v="3.7037037037037035E-2"/>
    <x v="5"/>
  </r>
  <r>
    <x v="1962"/>
    <x v="7"/>
    <s v="Joinville"/>
    <x v="6"/>
    <n v="9"/>
    <n v="10"/>
    <n v="1168.82"/>
    <n v="9"/>
    <n v="0"/>
    <n v="4.8899999999999997"/>
    <n v="0"/>
    <x v="6"/>
  </r>
  <r>
    <x v="1962"/>
    <x v="7"/>
    <s v="Joinville"/>
    <x v="7"/>
    <n v="19"/>
    <n v="21"/>
    <n v="2245.59"/>
    <n v="18"/>
    <n v="0"/>
    <n v="4.16"/>
    <n v="0"/>
    <x v="7"/>
  </r>
  <r>
    <x v="1962"/>
    <x v="7"/>
    <s v="Joinville"/>
    <x v="8"/>
    <n v="12"/>
    <n v="14"/>
    <n v="1813.8"/>
    <n v="12"/>
    <n v="0"/>
    <n v="4.58"/>
    <n v="0"/>
    <x v="8"/>
  </r>
  <r>
    <x v="1962"/>
    <x v="7"/>
    <s v="Joinville"/>
    <x v="0"/>
    <n v="19"/>
    <n v="19"/>
    <n v="1929.94"/>
    <n v="19"/>
    <n v="1"/>
    <n v="4.32"/>
    <n v="5.2631578947368418E-2"/>
    <x v="0"/>
  </r>
  <r>
    <x v="1962"/>
    <x v="7"/>
    <s v="Joinville"/>
    <x v="1"/>
    <n v="11"/>
    <n v="12"/>
    <n v="1164.33"/>
    <n v="11"/>
    <n v="0"/>
    <n v="4.55"/>
    <n v="0"/>
    <x v="1"/>
  </r>
  <r>
    <x v="1962"/>
    <x v="7"/>
    <s v="Joinville"/>
    <x v="9"/>
    <n v="15"/>
    <n v="16"/>
    <n v="2002.51"/>
    <n v="15"/>
    <n v="0"/>
    <n v="4.67"/>
    <n v="0"/>
    <x v="9"/>
  </r>
  <r>
    <x v="1962"/>
    <x v="7"/>
    <s v="Joinville"/>
    <x v="10"/>
    <n v="12"/>
    <n v="12"/>
    <n v="2055.7199999999998"/>
    <n v="12"/>
    <n v="2"/>
    <n v="4.25"/>
    <n v="0.16666666666666666"/>
    <x v="10"/>
  </r>
  <r>
    <x v="1962"/>
    <x v="7"/>
    <s v="Joinville"/>
    <x v="11"/>
    <n v="9"/>
    <n v="9"/>
    <n v="871.59"/>
    <n v="9"/>
    <n v="2"/>
    <n v="3.67"/>
    <n v="0.22222222222222221"/>
    <x v="11"/>
  </r>
  <r>
    <x v="1962"/>
    <x v="7"/>
    <s v="Joinville"/>
    <x v="12"/>
    <n v="3"/>
    <n v="3"/>
    <n v="350.52"/>
    <n v="3"/>
    <n v="0"/>
    <n v="5"/>
    <n v="0"/>
    <x v="12"/>
  </r>
  <r>
    <x v="1962"/>
    <x v="7"/>
    <s v="Joinville"/>
    <x v="13"/>
    <n v="5"/>
    <n v="5"/>
    <n v="381.4"/>
    <n v="5"/>
    <n v="0"/>
    <n v="4.8"/>
    <n v="0"/>
    <x v="13"/>
  </r>
  <r>
    <x v="1962"/>
    <x v="7"/>
    <s v="Joinville"/>
    <x v="14"/>
    <n v="7"/>
    <n v="7"/>
    <n v="946.61"/>
    <n v="7"/>
    <n v="1"/>
    <n v="4.83"/>
    <n v="0.14285714285714285"/>
    <x v="14"/>
  </r>
  <r>
    <x v="1962"/>
    <x v="7"/>
    <s v="Joinville"/>
    <x v="18"/>
    <n v="6"/>
    <n v="6"/>
    <n v="935.04"/>
    <n v="6"/>
    <n v="0"/>
    <n v="4.83"/>
    <n v="0"/>
    <x v="18"/>
  </r>
  <r>
    <x v="1962"/>
    <x v="7"/>
    <s v="Joinville"/>
    <x v="15"/>
    <n v="4"/>
    <n v="4"/>
    <n v="533.63"/>
    <n v="4"/>
    <n v="0"/>
    <n v="4.75"/>
    <n v="0"/>
    <x v="15"/>
  </r>
  <r>
    <x v="1962"/>
    <x v="7"/>
    <s v="Joinville"/>
    <x v="16"/>
    <n v="2"/>
    <n v="2"/>
    <n v="172.36"/>
    <n v="2"/>
    <n v="0"/>
    <n v="3"/>
    <n v="0"/>
    <x v="16"/>
  </r>
  <r>
    <x v="1962"/>
    <x v="7"/>
    <s v="Joinville"/>
    <x v="19"/>
    <n v="8"/>
    <n v="8"/>
    <n v="1456.32"/>
    <n v="8"/>
    <n v="0"/>
    <n v="5"/>
    <n v="0"/>
    <x v="19"/>
  </r>
  <r>
    <x v="1963"/>
    <x v="0"/>
    <s v="Sao Bernardo Do Capo"/>
    <x v="0"/>
    <n v="2"/>
    <n v="2"/>
    <n v="218.75"/>
    <n v="2"/>
    <n v="0"/>
    <n v="5"/>
    <n v="0"/>
    <x v="0"/>
  </r>
  <r>
    <x v="1964"/>
    <x v="0"/>
    <s v="Orlandia"/>
    <x v="16"/>
    <n v="1"/>
    <n v="6"/>
    <n v="921.24"/>
    <n v="1"/>
    <n v="0"/>
    <n v="5"/>
    <n v="0"/>
    <x v="16"/>
  </r>
  <r>
    <x v="1965"/>
    <x v="11"/>
    <s v="Salvador"/>
    <x v="8"/>
    <n v="1"/>
    <n v="1"/>
    <n v="75.069999999999993"/>
    <n v="1"/>
    <n v="0"/>
    <n v="5"/>
    <n v="0"/>
    <x v="8"/>
  </r>
  <r>
    <x v="1965"/>
    <x v="11"/>
    <s v="Salvador"/>
    <x v="0"/>
    <n v="1"/>
    <n v="1"/>
    <n v="73.16"/>
    <n v="1"/>
    <n v="0"/>
    <n v="5"/>
    <n v="0"/>
    <x v="0"/>
  </r>
  <r>
    <x v="1965"/>
    <x v="11"/>
    <s v="Salvador"/>
    <x v="1"/>
    <n v="11"/>
    <n v="13"/>
    <n v="2423.6999999999998"/>
    <n v="11"/>
    <n v="0"/>
    <n v="4.82"/>
    <n v="0"/>
    <x v="1"/>
  </r>
  <r>
    <x v="1965"/>
    <x v="11"/>
    <s v="Salvador"/>
    <x v="9"/>
    <n v="12"/>
    <n v="12"/>
    <n v="1907.87"/>
    <n v="12"/>
    <n v="1"/>
    <n v="4.17"/>
    <n v="8.3333333333333329E-2"/>
    <x v="9"/>
  </r>
  <r>
    <x v="1965"/>
    <x v="11"/>
    <s v="Salvador"/>
    <x v="10"/>
    <n v="5"/>
    <n v="5"/>
    <n v="491.51"/>
    <n v="5"/>
    <n v="0"/>
    <n v="4.8"/>
    <n v="0"/>
    <x v="10"/>
  </r>
  <r>
    <x v="1965"/>
    <x v="11"/>
    <s v="Salvador"/>
    <x v="12"/>
    <n v="1"/>
    <n v="1"/>
    <n v="172.36"/>
    <n v="1"/>
    <n v="0"/>
    <n v="4"/>
    <n v="0"/>
    <x v="12"/>
  </r>
  <r>
    <x v="1965"/>
    <x v="11"/>
    <s v="Salvador"/>
    <x v="13"/>
    <n v="1"/>
    <n v="1"/>
    <n v="66.959999999999994"/>
    <n v="1"/>
    <n v="0"/>
    <n v="5"/>
    <n v="0"/>
    <x v="13"/>
  </r>
  <r>
    <x v="1965"/>
    <x v="11"/>
    <s v="Salvador"/>
    <x v="14"/>
    <n v="2"/>
    <n v="3"/>
    <n v="201.53"/>
    <n v="2"/>
    <n v="0"/>
    <n v="5"/>
    <n v="0"/>
    <x v="14"/>
  </r>
  <r>
    <x v="1966"/>
    <x v="0"/>
    <s v="Ibitinga"/>
    <x v="5"/>
    <n v="4"/>
    <n v="6"/>
    <n v="748.35"/>
    <n v="4"/>
    <n v="0"/>
    <n v="4.25"/>
    <n v="0"/>
    <x v="5"/>
  </r>
  <r>
    <x v="1966"/>
    <x v="0"/>
    <s v="Ibitinga"/>
    <x v="6"/>
    <n v="7"/>
    <n v="12"/>
    <n v="791.47"/>
    <n v="7"/>
    <n v="0"/>
    <n v="4.5"/>
    <n v="0"/>
    <x v="6"/>
  </r>
  <r>
    <x v="1966"/>
    <x v="0"/>
    <s v="Ibitinga"/>
    <x v="7"/>
    <n v="6"/>
    <n v="6"/>
    <n v="594.21"/>
    <n v="6"/>
    <n v="0"/>
    <n v="4.17"/>
    <n v="0"/>
    <x v="7"/>
  </r>
  <r>
    <x v="1966"/>
    <x v="0"/>
    <s v="Ibitinga"/>
    <x v="8"/>
    <n v="5"/>
    <n v="5"/>
    <n v="446.13"/>
    <n v="5"/>
    <n v="0"/>
    <n v="4"/>
    <n v="0"/>
    <x v="8"/>
  </r>
  <r>
    <x v="1966"/>
    <x v="0"/>
    <s v="Ibitinga"/>
    <x v="0"/>
    <n v="11"/>
    <n v="12"/>
    <n v="1242.4000000000001"/>
    <n v="11"/>
    <n v="1"/>
    <n v="4.3600000000000003"/>
    <n v="9.0909090909090912E-2"/>
    <x v="0"/>
  </r>
  <r>
    <x v="1966"/>
    <x v="0"/>
    <s v="Ibitinga"/>
    <x v="1"/>
    <n v="6"/>
    <n v="6"/>
    <n v="760.77"/>
    <n v="6"/>
    <n v="0"/>
    <n v="4.5999999999999996"/>
    <n v="0"/>
    <x v="1"/>
  </r>
  <r>
    <x v="1966"/>
    <x v="0"/>
    <s v="Ibitinga"/>
    <x v="9"/>
    <n v="8"/>
    <n v="9"/>
    <n v="1391.77"/>
    <n v="8"/>
    <n v="2"/>
    <n v="4.88"/>
    <n v="0.25"/>
    <x v="9"/>
  </r>
  <r>
    <x v="1966"/>
    <x v="0"/>
    <s v="Ibitinga"/>
    <x v="10"/>
    <n v="9"/>
    <n v="11"/>
    <n v="970.44"/>
    <n v="9"/>
    <n v="1"/>
    <n v="2.78"/>
    <n v="0.1111111111111111"/>
    <x v="10"/>
  </r>
  <r>
    <x v="1966"/>
    <x v="0"/>
    <s v="Ibitinga"/>
    <x v="11"/>
    <n v="9"/>
    <n v="9"/>
    <n v="923.68"/>
    <n v="9"/>
    <n v="0"/>
    <n v="4.22"/>
    <n v="0"/>
    <x v="11"/>
  </r>
  <r>
    <x v="1966"/>
    <x v="0"/>
    <s v="Ibitinga"/>
    <x v="12"/>
    <n v="12"/>
    <n v="12"/>
    <n v="1379.93"/>
    <n v="12"/>
    <n v="6"/>
    <n v="2.25"/>
    <n v="0.5"/>
    <x v="12"/>
  </r>
  <r>
    <x v="1966"/>
    <x v="0"/>
    <s v="Ibitinga"/>
    <x v="13"/>
    <n v="8"/>
    <n v="8"/>
    <n v="977.79"/>
    <n v="8"/>
    <n v="2"/>
    <n v="4.25"/>
    <n v="0.25"/>
    <x v="13"/>
  </r>
  <r>
    <x v="1966"/>
    <x v="0"/>
    <s v="Ibitinga"/>
    <x v="14"/>
    <n v="8"/>
    <n v="8"/>
    <n v="1204.23"/>
    <n v="8"/>
    <n v="0"/>
    <n v="4"/>
    <n v="0"/>
    <x v="14"/>
  </r>
  <r>
    <x v="1966"/>
    <x v="0"/>
    <s v="Ibitinga"/>
    <x v="18"/>
    <n v="4"/>
    <n v="4"/>
    <n v="554.58000000000004"/>
    <n v="4"/>
    <n v="0"/>
    <n v="4.33"/>
    <n v="0"/>
    <x v="18"/>
  </r>
  <r>
    <x v="1966"/>
    <x v="0"/>
    <s v="Ibitinga"/>
    <x v="15"/>
    <n v="18"/>
    <n v="18"/>
    <n v="1793.13"/>
    <n v="17"/>
    <n v="0"/>
    <n v="3.89"/>
    <n v="0"/>
    <x v="15"/>
  </r>
  <r>
    <x v="1966"/>
    <x v="0"/>
    <s v="Ibitinga"/>
    <x v="16"/>
    <n v="8"/>
    <n v="11"/>
    <n v="1743.57"/>
    <n v="8"/>
    <n v="0"/>
    <n v="4.75"/>
    <n v="0"/>
    <x v="16"/>
  </r>
  <r>
    <x v="1966"/>
    <x v="0"/>
    <s v="Ibitinga"/>
    <x v="19"/>
    <n v="7"/>
    <n v="7"/>
    <n v="801.44"/>
    <n v="7"/>
    <n v="0"/>
    <n v="4.43"/>
    <n v="0"/>
    <x v="19"/>
  </r>
  <r>
    <x v="1967"/>
    <x v="4"/>
    <s v="Curitiba"/>
    <x v="0"/>
    <n v="1"/>
    <n v="1"/>
    <n v="221.57"/>
    <n v="1"/>
    <n v="0"/>
    <n v="5"/>
    <n v="0"/>
    <x v="0"/>
  </r>
  <r>
    <x v="1967"/>
    <x v="4"/>
    <s v="Curitiba"/>
    <x v="1"/>
    <n v="1"/>
    <n v="1"/>
    <n v="239.84"/>
    <n v="1"/>
    <n v="0"/>
    <n v="4"/>
    <n v="0"/>
    <x v="1"/>
  </r>
  <r>
    <x v="1967"/>
    <x v="4"/>
    <s v="Curitiba"/>
    <x v="11"/>
    <n v="2"/>
    <n v="2"/>
    <n v="451.92"/>
    <n v="2"/>
    <n v="0"/>
    <n v="5"/>
    <n v="0"/>
    <x v="11"/>
  </r>
  <r>
    <x v="1967"/>
    <x v="4"/>
    <s v="Curitiba"/>
    <x v="12"/>
    <n v="3"/>
    <n v="3"/>
    <n v="782.27"/>
    <n v="3"/>
    <n v="0"/>
    <n v="5"/>
    <n v="0"/>
    <x v="12"/>
  </r>
  <r>
    <x v="1967"/>
    <x v="4"/>
    <s v="Curitiba"/>
    <x v="13"/>
    <n v="3"/>
    <n v="4"/>
    <n v="854.13"/>
    <n v="3"/>
    <n v="0"/>
    <n v="4.33"/>
    <n v="0"/>
    <x v="13"/>
  </r>
  <r>
    <x v="1967"/>
    <x v="4"/>
    <s v="Curitiba"/>
    <x v="14"/>
    <n v="4"/>
    <n v="5"/>
    <n v="1453.43"/>
    <n v="4"/>
    <n v="1"/>
    <n v="3.75"/>
    <n v="0.25"/>
    <x v="14"/>
  </r>
  <r>
    <x v="1967"/>
    <x v="4"/>
    <s v="Curitiba"/>
    <x v="18"/>
    <n v="10"/>
    <n v="10"/>
    <n v="1574.58"/>
    <n v="10"/>
    <n v="0"/>
    <n v="4.4000000000000004"/>
    <n v="0"/>
    <x v="18"/>
  </r>
  <r>
    <x v="1968"/>
    <x v="0"/>
    <s v="SãO Paulo"/>
    <x v="14"/>
    <n v="1"/>
    <n v="2"/>
    <n v="84.26"/>
    <n v="1"/>
    <n v="0"/>
    <n v="5"/>
    <n v="0"/>
    <x v="14"/>
  </r>
  <r>
    <x v="1969"/>
    <x v="0"/>
    <s v="Sao Paulo"/>
    <x v="13"/>
    <n v="2"/>
    <n v="3"/>
    <n v="195.62"/>
    <n v="2"/>
    <n v="0"/>
    <n v="3"/>
    <n v="0"/>
    <x v="13"/>
  </r>
  <r>
    <x v="1969"/>
    <x v="0"/>
    <s v="Sao Paulo"/>
    <x v="14"/>
    <n v="4"/>
    <n v="4"/>
    <n v="983.56"/>
    <n v="4"/>
    <n v="0"/>
    <n v="4"/>
    <n v="0"/>
    <x v="14"/>
  </r>
  <r>
    <x v="1969"/>
    <x v="0"/>
    <s v="Sao Paulo"/>
    <x v="18"/>
    <n v="1"/>
    <n v="1"/>
    <n v="514.41"/>
    <n v="1"/>
    <n v="0"/>
    <n v="2"/>
    <n v="0"/>
    <x v="18"/>
  </r>
  <r>
    <x v="1970"/>
    <x v="0"/>
    <s v="Sao Paulo"/>
    <x v="17"/>
    <n v="3"/>
    <n v="3"/>
    <n v="261.12"/>
    <n v="3"/>
    <n v="0"/>
    <n v="4.33"/>
    <n v="0"/>
    <x v="17"/>
  </r>
  <r>
    <x v="1970"/>
    <x v="0"/>
    <s v="Sao Paulo"/>
    <x v="2"/>
    <n v="4"/>
    <n v="7"/>
    <n v="674.99"/>
    <n v="4"/>
    <n v="0"/>
    <n v="4.75"/>
    <n v="0"/>
    <x v="2"/>
  </r>
  <r>
    <x v="1970"/>
    <x v="0"/>
    <s v="Sao Paulo"/>
    <x v="3"/>
    <n v="12"/>
    <n v="15"/>
    <n v="2232.37"/>
    <n v="12"/>
    <n v="1"/>
    <n v="4.08"/>
    <n v="8.3333333333333329E-2"/>
    <x v="3"/>
  </r>
  <r>
    <x v="1970"/>
    <x v="0"/>
    <s v="Sao Paulo"/>
    <x v="4"/>
    <n v="7"/>
    <n v="8"/>
    <n v="1023.84"/>
    <n v="7"/>
    <n v="2"/>
    <n v="3.29"/>
    <n v="0.2857142857142857"/>
    <x v="4"/>
  </r>
  <r>
    <x v="1970"/>
    <x v="0"/>
    <s v="Sao Paulo"/>
    <x v="5"/>
    <n v="11"/>
    <n v="16"/>
    <n v="1261.25"/>
    <n v="11"/>
    <n v="1"/>
    <n v="4.45"/>
    <n v="9.0909090909090912E-2"/>
    <x v="5"/>
  </r>
  <r>
    <x v="1970"/>
    <x v="0"/>
    <s v="Sao Paulo"/>
    <x v="6"/>
    <n v="1"/>
    <n v="1"/>
    <n v="112.95"/>
    <n v="1"/>
    <n v="0"/>
    <n v="5"/>
    <n v="0"/>
    <x v="6"/>
  </r>
  <r>
    <x v="1970"/>
    <x v="0"/>
    <s v="Sao Paulo"/>
    <x v="7"/>
    <n v="3"/>
    <n v="3"/>
    <n v="490.45"/>
    <n v="3"/>
    <n v="0"/>
    <n v="4.67"/>
    <n v="0"/>
    <x v="7"/>
  </r>
  <r>
    <x v="1970"/>
    <x v="0"/>
    <s v="Sao Paulo"/>
    <x v="8"/>
    <n v="7"/>
    <n v="7"/>
    <n v="2044.84"/>
    <n v="7"/>
    <n v="1"/>
    <n v="4.1399999999999997"/>
    <n v="0.14285714285714285"/>
    <x v="8"/>
  </r>
  <r>
    <x v="1970"/>
    <x v="0"/>
    <s v="Sao Paulo"/>
    <x v="0"/>
    <n v="6"/>
    <n v="7"/>
    <n v="1064.3"/>
    <n v="6"/>
    <n v="1"/>
    <n v="4.83"/>
    <n v="0.16666666666666666"/>
    <x v="0"/>
  </r>
  <r>
    <x v="1970"/>
    <x v="0"/>
    <s v="Sao Paulo"/>
    <x v="1"/>
    <n v="8"/>
    <n v="8"/>
    <n v="1740.67"/>
    <n v="8"/>
    <n v="0"/>
    <n v="4.63"/>
    <n v="0"/>
    <x v="1"/>
  </r>
  <r>
    <x v="1970"/>
    <x v="0"/>
    <s v="Sao Paulo"/>
    <x v="9"/>
    <n v="14"/>
    <n v="16"/>
    <n v="3511.37"/>
    <n v="14"/>
    <n v="2"/>
    <n v="4.93"/>
    <n v="0.14285714285714285"/>
    <x v="9"/>
  </r>
  <r>
    <x v="1970"/>
    <x v="0"/>
    <s v="Sao Paulo"/>
    <x v="10"/>
    <n v="6"/>
    <n v="6"/>
    <n v="704.51"/>
    <n v="6"/>
    <n v="1"/>
    <n v="4.33"/>
    <n v="0.16666666666666666"/>
    <x v="10"/>
  </r>
  <r>
    <x v="1970"/>
    <x v="0"/>
    <s v="Sao Paulo"/>
    <x v="11"/>
    <n v="11"/>
    <n v="11"/>
    <n v="2682.76"/>
    <n v="11"/>
    <n v="0"/>
    <n v="3.82"/>
    <n v="0"/>
    <x v="11"/>
  </r>
  <r>
    <x v="1970"/>
    <x v="0"/>
    <s v="Sao Paulo"/>
    <x v="12"/>
    <n v="12"/>
    <n v="13"/>
    <n v="2657.63"/>
    <n v="12"/>
    <n v="0"/>
    <n v="3.83"/>
    <n v="0"/>
    <x v="12"/>
  </r>
  <r>
    <x v="1970"/>
    <x v="0"/>
    <s v="Sao Paulo"/>
    <x v="13"/>
    <n v="19"/>
    <n v="21"/>
    <n v="2631.95"/>
    <n v="19"/>
    <n v="6"/>
    <n v="3.74"/>
    <n v="0.31578947368421051"/>
    <x v="13"/>
  </r>
  <r>
    <x v="1970"/>
    <x v="0"/>
    <s v="Sao Paulo"/>
    <x v="14"/>
    <n v="7"/>
    <n v="7"/>
    <n v="798.84"/>
    <n v="7"/>
    <n v="0"/>
    <n v="3.43"/>
    <n v="0"/>
    <x v="14"/>
  </r>
  <r>
    <x v="1970"/>
    <x v="0"/>
    <s v="Sao Paulo"/>
    <x v="18"/>
    <n v="9"/>
    <n v="10"/>
    <n v="1217.0999999999999"/>
    <n v="9"/>
    <n v="0"/>
    <n v="5"/>
    <n v="0"/>
    <x v="18"/>
  </r>
  <r>
    <x v="1970"/>
    <x v="0"/>
    <s v="Sao Paulo"/>
    <x v="15"/>
    <n v="3"/>
    <n v="3"/>
    <n v="384.94"/>
    <n v="3"/>
    <n v="0"/>
    <n v="4"/>
    <n v="0"/>
    <x v="15"/>
  </r>
  <r>
    <x v="1970"/>
    <x v="0"/>
    <s v="Sao Paulo"/>
    <x v="16"/>
    <n v="6"/>
    <n v="6"/>
    <n v="965.67"/>
    <n v="6"/>
    <n v="1"/>
    <n v="4.33"/>
    <n v="0.16666666666666666"/>
    <x v="16"/>
  </r>
  <r>
    <x v="1970"/>
    <x v="0"/>
    <s v="Sao Paulo"/>
    <x v="19"/>
    <n v="8"/>
    <n v="8"/>
    <n v="1404.25"/>
    <n v="8"/>
    <n v="1"/>
    <n v="4.25"/>
    <n v="0.125"/>
    <x v="19"/>
  </r>
  <r>
    <x v="1971"/>
    <x v="0"/>
    <s v="Sao Paulo"/>
    <x v="8"/>
    <n v="3"/>
    <n v="3"/>
    <n v="455.39"/>
    <n v="3"/>
    <n v="0"/>
    <n v="4.67"/>
    <n v="0"/>
    <x v="8"/>
  </r>
  <r>
    <x v="1971"/>
    <x v="0"/>
    <s v="Sao Paulo"/>
    <x v="0"/>
    <n v="3"/>
    <n v="3"/>
    <n v="455.59"/>
    <n v="3"/>
    <n v="0"/>
    <n v="4.33"/>
    <n v="0"/>
    <x v="0"/>
  </r>
  <r>
    <x v="1971"/>
    <x v="0"/>
    <s v="Sao Paulo"/>
    <x v="1"/>
    <n v="1"/>
    <n v="1"/>
    <n v="158.29"/>
    <n v="1"/>
    <n v="0"/>
    <n v="5"/>
    <n v="0"/>
    <x v="1"/>
  </r>
  <r>
    <x v="1971"/>
    <x v="0"/>
    <s v="Sao Paulo"/>
    <x v="9"/>
    <n v="3"/>
    <n v="3"/>
    <n v="392.85"/>
    <n v="3"/>
    <n v="0"/>
    <n v="4.33"/>
    <n v="0"/>
    <x v="9"/>
  </r>
  <r>
    <x v="1971"/>
    <x v="0"/>
    <s v="Sao Paulo"/>
    <x v="10"/>
    <n v="2"/>
    <n v="2"/>
    <n v="208.74"/>
    <n v="2"/>
    <n v="0"/>
    <n v="5"/>
    <n v="0"/>
    <x v="10"/>
  </r>
  <r>
    <x v="1971"/>
    <x v="0"/>
    <s v="Sao Paulo"/>
    <x v="11"/>
    <n v="7"/>
    <n v="7"/>
    <n v="1137.74"/>
    <n v="7"/>
    <n v="0"/>
    <n v="4.43"/>
    <n v="0"/>
    <x v="11"/>
  </r>
  <r>
    <x v="1971"/>
    <x v="0"/>
    <s v="Sao Paulo"/>
    <x v="12"/>
    <n v="17"/>
    <n v="17"/>
    <n v="1728.74"/>
    <n v="17"/>
    <n v="4"/>
    <n v="3.44"/>
    <n v="0.23529411764705882"/>
    <x v="12"/>
  </r>
  <r>
    <x v="1971"/>
    <x v="0"/>
    <s v="Sao Paulo"/>
    <x v="13"/>
    <n v="3"/>
    <n v="3"/>
    <n v="375.46"/>
    <n v="3"/>
    <n v="1"/>
    <n v="3.33"/>
    <n v="0.33333333333333331"/>
    <x v="13"/>
  </r>
  <r>
    <x v="1971"/>
    <x v="0"/>
    <s v="Sao Paulo"/>
    <x v="14"/>
    <n v="3"/>
    <n v="3"/>
    <n v="133.75"/>
    <n v="3"/>
    <n v="0"/>
    <n v="3"/>
    <n v="0"/>
    <x v="14"/>
  </r>
  <r>
    <x v="1971"/>
    <x v="0"/>
    <s v="Sao Paulo"/>
    <x v="18"/>
    <n v="4"/>
    <n v="4"/>
    <n v="347.7"/>
    <n v="4"/>
    <n v="0"/>
    <n v="4.5"/>
    <n v="0"/>
    <x v="18"/>
  </r>
  <r>
    <x v="1971"/>
    <x v="0"/>
    <s v="Sao Paulo"/>
    <x v="15"/>
    <n v="11"/>
    <n v="13"/>
    <n v="2191.7600000000002"/>
    <n v="11"/>
    <n v="0"/>
    <n v="4.0999999999999996"/>
    <n v="0"/>
    <x v="15"/>
  </r>
  <r>
    <x v="1971"/>
    <x v="0"/>
    <s v="Sao Paulo"/>
    <x v="16"/>
    <n v="8"/>
    <n v="8"/>
    <n v="853.44"/>
    <n v="8"/>
    <n v="0"/>
    <n v="4.13"/>
    <n v="0"/>
    <x v="16"/>
  </r>
  <r>
    <x v="1971"/>
    <x v="0"/>
    <s v="Sao Paulo"/>
    <x v="19"/>
    <n v="2"/>
    <n v="2"/>
    <n v="103.82"/>
    <n v="2"/>
    <n v="0"/>
    <n v="2.5"/>
    <n v="0"/>
    <x v="19"/>
  </r>
  <r>
    <x v="1972"/>
    <x v="4"/>
    <s v="Curitiba"/>
    <x v="1"/>
    <n v="2"/>
    <n v="2"/>
    <n v="101.27"/>
    <n v="2"/>
    <n v="0"/>
    <n v="3"/>
    <n v="0"/>
    <x v="1"/>
  </r>
  <r>
    <x v="1972"/>
    <x v="4"/>
    <s v="Curitiba"/>
    <x v="9"/>
    <n v="2"/>
    <n v="3"/>
    <n v="158.36000000000001"/>
    <n v="2"/>
    <n v="0"/>
    <n v="3"/>
    <n v="0"/>
    <x v="9"/>
  </r>
  <r>
    <x v="1972"/>
    <x v="4"/>
    <s v="Curitiba"/>
    <x v="10"/>
    <n v="3"/>
    <n v="3"/>
    <n v="255.67"/>
    <n v="3"/>
    <n v="0"/>
    <n v="5"/>
    <n v="0"/>
    <x v="10"/>
  </r>
  <r>
    <x v="1972"/>
    <x v="4"/>
    <s v="Curitiba"/>
    <x v="11"/>
    <n v="2"/>
    <n v="2"/>
    <n v="212.75"/>
    <n v="2"/>
    <n v="0"/>
    <n v="5"/>
    <n v="0"/>
    <x v="11"/>
  </r>
  <r>
    <x v="1972"/>
    <x v="4"/>
    <s v="Curitiba"/>
    <x v="13"/>
    <n v="2"/>
    <n v="3"/>
    <n v="166.45"/>
    <n v="2"/>
    <n v="0"/>
    <n v="5"/>
    <n v="0"/>
    <x v="13"/>
  </r>
  <r>
    <x v="1972"/>
    <x v="4"/>
    <s v="Curitiba"/>
    <x v="15"/>
    <n v="2"/>
    <n v="2"/>
    <n v="267.82"/>
    <n v="2"/>
    <n v="0"/>
    <n v="5"/>
    <n v="0"/>
    <x v="15"/>
  </r>
  <r>
    <x v="1972"/>
    <x v="4"/>
    <s v="Curitiba"/>
    <x v="16"/>
    <n v="3"/>
    <n v="3"/>
    <n v="237.37"/>
    <n v="3"/>
    <n v="0"/>
    <n v="5"/>
    <n v="0"/>
    <x v="16"/>
  </r>
  <r>
    <x v="1973"/>
    <x v="0"/>
    <s v="Franca"/>
    <x v="5"/>
    <n v="2"/>
    <n v="2"/>
    <n v="235.57"/>
    <n v="2"/>
    <n v="0"/>
    <n v="5"/>
    <n v="0"/>
    <x v="5"/>
  </r>
  <r>
    <x v="1973"/>
    <x v="0"/>
    <s v="Franca"/>
    <x v="7"/>
    <n v="1"/>
    <n v="1"/>
    <n v="170.82"/>
    <n v="1"/>
    <n v="1"/>
    <n v="3"/>
    <n v="1"/>
    <x v="7"/>
  </r>
  <r>
    <x v="1974"/>
    <x v="8"/>
    <s v="Porto Alegre"/>
    <x v="9"/>
    <n v="2"/>
    <n v="2"/>
    <n v="235.45"/>
    <n v="2"/>
    <n v="1"/>
    <n v="2.5"/>
    <n v="0.5"/>
    <x v="9"/>
  </r>
  <r>
    <x v="1974"/>
    <x v="8"/>
    <s v="Porto Alegre"/>
    <x v="10"/>
    <n v="1"/>
    <n v="1"/>
    <n v="114.45"/>
    <n v="1"/>
    <n v="1"/>
    <n v="5"/>
    <n v="1"/>
    <x v="10"/>
  </r>
  <r>
    <x v="1974"/>
    <x v="8"/>
    <s v="Porto Alegre"/>
    <x v="12"/>
    <n v="1"/>
    <n v="1"/>
    <n v="95.21"/>
    <n v="1"/>
    <n v="0"/>
    <n v="5"/>
    <n v="0"/>
    <x v="12"/>
  </r>
  <r>
    <x v="1974"/>
    <x v="8"/>
    <s v="Porto Alegre"/>
    <x v="13"/>
    <n v="3"/>
    <n v="3"/>
    <n v="373.55"/>
    <n v="3"/>
    <n v="0"/>
    <n v="4.67"/>
    <n v="0"/>
    <x v="13"/>
  </r>
  <r>
    <x v="1974"/>
    <x v="8"/>
    <s v="Porto Alegre"/>
    <x v="14"/>
    <n v="5"/>
    <n v="5"/>
    <n v="1494.68"/>
    <n v="5"/>
    <n v="2"/>
    <n v="3"/>
    <n v="0.4"/>
    <x v="14"/>
  </r>
  <r>
    <x v="1974"/>
    <x v="8"/>
    <s v="Porto Alegre"/>
    <x v="18"/>
    <n v="4"/>
    <n v="4"/>
    <n v="1395.74"/>
    <n v="4"/>
    <n v="0"/>
    <n v="5"/>
    <n v="0"/>
    <x v="18"/>
  </r>
  <r>
    <x v="1974"/>
    <x v="8"/>
    <s v="Porto Alegre"/>
    <x v="16"/>
    <n v="1"/>
    <n v="1"/>
    <n v="58.28"/>
    <n v="1"/>
    <n v="0"/>
    <n v="3"/>
    <n v="0"/>
    <x v="16"/>
  </r>
  <r>
    <x v="1974"/>
    <x v="8"/>
    <s v="Porto Alegre"/>
    <x v="19"/>
    <n v="2"/>
    <n v="2"/>
    <n v="525.35"/>
    <n v="2"/>
    <n v="0"/>
    <n v="5"/>
    <n v="0"/>
    <x v="19"/>
  </r>
  <r>
    <x v="1975"/>
    <x v="0"/>
    <s v="Mirassol"/>
    <x v="19"/>
    <n v="2"/>
    <n v="2"/>
    <n v="453.92"/>
    <n v="2"/>
    <n v="0"/>
    <n v="5"/>
    <n v="0"/>
    <x v="19"/>
  </r>
  <r>
    <x v="1976"/>
    <x v="0"/>
    <s v="Sao Paulo"/>
    <x v="3"/>
    <n v="1"/>
    <n v="1"/>
    <n v="88.92"/>
    <n v="1"/>
    <n v="0"/>
    <n v="4"/>
    <n v="0"/>
    <x v="3"/>
  </r>
  <r>
    <x v="1977"/>
    <x v="7"/>
    <s v="Blumenau"/>
    <x v="2"/>
    <n v="3"/>
    <n v="4"/>
    <n v="764.57"/>
    <n v="3"/>
    <n v="0"/>
    <n v="5"/>
    <n v="0"/>
    <x v="2"/>
  </r>
  <r>
    <x v="1977"/>
    <x v="7"/>
    <s v="Blumenau"/>
    <x v="4"/>
    <n v="1"/>
    <n v="1"/>
    <n v="141.08000000000001"/>
    <n v="1"/>
    <n v="0"/>
    <n v="5"/>
    <n v="0"/>
    <x v="4"/>
  </r>
  <r>
    <x v="1977"/>
    <x v="7"/>
    <s v="Blumenau"/>
    <x v="5"/>
    <n v="2"/>
    <n v="2"/>
    <n v="195.16"/>
    <n v="2"/>
    <n v="0"/>
    <n v="4.5"/>
    <n v="0"/>
    <x v="5"/>
  </r>
  <r>
    <x v="1977"/>
    <x v="7"/>
    <s v="Blumenau"/>
    <x v="6"/>
    <n v="1"/>
    <n v="1"/>
    <n v="125.52"/>
    <n v="1"/>
    <n v="0"/>
    <n v="5"/>
    <n v="0"/>
    <x v="6"/>
  </r>
  <r>
    <x v="1977"/>
    <x v="7"/>
    <s v="Blumenau"/>
    <x v="12"/>
    <n v="1"/>
    <n v="1"/>
    <n v="225.23"/>
    <n v="1"/>
    <n v="0"/>
    <n v="5"/>
    <n v="0"/>
    <x v="12"/>
  </r>
  <r>
    <x v="1978"/>
    <x v="0"/>
    <s v="Sao Paulo"/>
    <x v="6"/>
    <n v="4"/>
    <n v="5"/>
    <n v="536.9"/>
    <n v="4"/>
    <n v="0"/>
    <n v="4"/>
    <n v="0"/>
    <x v="6"/>
  </r>
  <r>
    <x v="1978"/>
    <x v="0"/>
    <s v="Sao Paulo"/>
    <x v="7"/>
    <n v="3"/>
    <n v="3"/>
    <n v="322.5"/>
    <n v="3"/>
    <n v="0"/>
    <n v="2.67"/>
    <n v="0"/>
    <x v="7"/>
  </r>
  <r>
    <x v="1978"/>
    <x v="0"/>
    <s v="Sao Paulo"/>
    <x v="8"/>
    <n v="12"/>
    <n v="12"/>
    <n v="1125.24"/>
    <n v="12"/>
    <n v="0"/>
    <n v="4.17"/>
    <n v="0"/>
    <x v="8"/>
  </r>
  <r>
    <x v="1978"/>
    <x v="0"/>
    <s v="Sao Paulo"/>
    <x v="0"/>
    <n v="22"/>
    <n v="25"/>
    <n v="2457.89"/>
    <n v="21"/>
    <n v="1"/>
    <n v="3.14"/>
    <n v="4.7619047619047616E-2"/>
    <x v="0"/>
  </r>
  <r>
    <x v="1978"/>
    <x v="0"/>
    <s v="Sao Paulo"/>
    <x v="1"/>
    <n v="9"/>
    <n v="9"/>
    <n v="889.4"/>
    <n v="9"/>
    <n v="1"/>
    <n v="3.56"/>
    <n v="0.1111111111111111"/>
    <x v="1"/>
  </r>
  <r>
    <x v="1978"/>
    <x v="0"/>
    <s v="Sao Paulo"/>
    <x v="9"/>
    <n v="18"/>
    <n v="19"/>
    <n v="2027.66"/>
    <n v="18"/>
    <n v="8"/>
    <n v="2.72"/>
    <n v="0.44444444444444442"/>
    <x v="9"/>
  </r>
  <r>
    <x v="1978"/>
    <x v="0"/>
    <s v="Sao Paulo"/>
    <x v="10"/>
    <n v="14"/>
    <n v="15"/>
    <n v="1494.52"/>
    <n v="14"/>
    <n v="2"/>
    <n v="2.79"/>
    <n v="0.14285714285714285"/>
    <x v="10"/>
  </r>
  <r>
    <x v="1978"/>
    <x v="0"/>
    <s v="Sao Paulo"/>
    <x v="11"/>
    <n v="4"/>
    <n v="6"/>
    <n v="545.94000000000005"/>
    <n v="4"/>
    <n v="0"/>
    <n v="3"/>
    <n v="0"/>
    <x v="11"/>
  </r>
  <r>
    <x v="1978"/>
    <x v="0"/>
    <s v="Sao Paulo"/>
    <x v="12"/>
    <n v="5"/>
    <n v="5"/>
    <n v="510.5"/>
    <n v="4"/>
    <n v="4"/>
    <n v="1"/>
    <n v="1"/>
    <x v="12"/>
  </r>
  <r>
    <x v="1978"/>
    <x v="0"/>
    <s v="Sao Paulo"/>
    <x v="13"/>
    <n v="1"/>
    <n v="1"/>
    <n v="113.11"/>
    <n v="1"/>
    <n v="1"/>
    <n v="1"/>
    <n v="1"/>
    <x v="13"/>
  </r>
  <r>
    <x v="1978"/>
    <x v="0"/>
    <s v="Sao Paulo"/>
    <x v="14"/>
    <n v="2"/>
    <n v="2"/>
    <n v="117.57"/>
    <n v="2"/>
    <n v="2"/>
    <n v="1.5"/>
    <n v="1"/>
    <x v="14"/>
  </r>
  <r>
    <x v="1978"/>
    <x v="0"/>
    <s v="Sao Paulo"/>
    <x v="18"/>
    <n v="4"/>
    <n v="4"/>
    <n v="433.02"/>
    <n v="4"/>
    <n v="2"/>
    <n v="2.75"/>
    <n v="0.5"/>
    <x v="18"/>
  </r>
  <r>
    <x v="1979"/>
    <x v="7"/>
    <s v="Florianopolis"/>
    <x v="2"/>
    <n v="1"/>
    <n v="1"/>
    <n v="396.86"/>
    <n v="1"/>
    <n v="0"/>
    <n v="5"/>
    <n v="0"/>
    <x v="2"/>
  </r>
  <r>
    <x v="1979"/>
    <x v="7"/>
    <s v="Florianopolis"/>
    <x v="3"/>
    <n v="1"/>
    <n v="3"/>
    <n v="1810.5"/>
    <n v="1"/>
    <n v="0"/>
    <n v="4"/>
    <n v="0"/>
    <x v="3"/>
  </r>
  <r>
    <x v="1979"/>
    <x v="7"/>
    <s v="Florianopolis"/>
    <x v="4"/>
    <n v="1"/>
    <n v="1"/>
    <n v="2751.24"/>
    <n v="1"/>
    <n v="1"/>
    <n v="1"/>
    <n v="1"/>
    <x v="4"/>
  </r>
  <r>
    <x v="1979"/>
    <x v="7"/>
    <s v="Florianopolis"/>
    <x v="5"/>
    <n v="2"/>
    <n v="2"/>
    <n v="398.58"/>
    <n v="2"/>
    <n v="0"/>
    <n v="4"/>
    <n v="0"/>
    <x v="5"/>
  </r>
  <r>
    <x v="1979"/>
    <x v="7"/>
    <s v="Florianopolis"/>
    <x v="7"/>
    <n v="1"/>
    <n v="1"/>
    <n v="145.66"/>
    <n v="1"/>
    <n v="0"/>
    <n v="4"/>
    <n v="0"/>
    <x v="7"/>
  </r>
  <r>
    <x v="1980"/>
    <x v="0"/>
    <s v="Sumare"/>
    <x v="15"/>
    <n v="1"/>
    <n v="1"/>
    <n v="233.38"/>
    <n v="1"/>
    <n v="0"/>
    <n v="1"/>
    <n v="0"/>
    <x v="15"/>
  </r>
  <r>
    <x v="1981"/>
    <x v="5"/>
    <s v="Rio De Janeiro"/>
    <x v="4"/>
    <n v="1"/>
    <n v="1"/>
    <n v="1039.9000000000001"/>
    <n v="1"/>
    <n v="0"/>
    <n v="5"/>
    <n v="0"/>
    <x v="4"/>
  </r>
  <r>
    <x v="1981"/>
    <x v="5"/>
    <s v="Rio De Janeiro"/>
    <x v="5"/>
    <n v="1"/>
    <n v="1"/>
    <n v="267.41000000000003"/>
    <n v="1"/>
    <n v="0"/>
    <n v="5"/>
    <n v="0"/>
    <x v="5"/>
  </r>
  <r>
    <x v="1981"/>
    <x v="5"/>
    <s v="Rio De Janeiro"/>
    <x v="6"/>
    <n v="1"/>
    <n v="1"/>
    <n v="318.33999999999997"/>
    <n v="1"/>
    <n v="0"/>
    <n v="3"/>
    <n v="0"/>
    <x v="6"/>
  </r>
  <r>
    <x v="1981"/>
    <x v="5"/>
    <s v="Rio De Janeiro"/>
    <x v="18"/>
    <n v="1"/>
    <n v="2"/>
    <n v="335.32"/>
    <n v="1"/>
    <n v="0"/>
    <n v="5"/>
    <n v="0"/>
    <x v="18"/>
  </r>
  <r>
    <x v="1982"/>
    <x v="0"/>
    <s v="Sao Caetano Do Sul"/>
    <x v="18"/>
    <n v="1"/>
    <n v="1"/>
    <n v="121.62"/>
    <n v="1"/>
    <n v="0"/>
    <n v="3"/>
    <n v="0"/>
    <x v="18"/>
  </r>
  <r>
    <x v="1983"/>
    <x v="0"/>
    <s v="Sao Paulo"/>
    <x v="9"/>
    <n v="1"/>
    <n v="1"/>
    <n v="143.30000000000001"/>
    <n v="1"/>
    <n v="0"/>
    <n v="4"/>
    <n v="0"/>
    <x v="9"/>
  </r>
  <r>
    <x v="1983"/>
    <x v="0"/>
    <s v="Sao Paulo"/>
    <x v="10"/>
    <n v="1"/>
    <n v="1"/>
    <n v="567.95000000000005"/>
    <n v="1"/>
    <n v="0"/>
    <n v="5"/>
    <n v="0"/>
    <x v="10"/>
  </r>
  <r>
    <x v="1984"/>
    <x v="17"/>
    <s v="Ji Parana"/>
    <x v="7"/>
    <n v="1"/>
    <n v="1"/>
    <n v="251.59"/>
    <n v="1"/>
    <n v="0"/>
    <n v="2"/>
    <n v="0"/>
    <x v="7"/>
  </r>
  <r>
    <x v="1984"/>
    <x v="17"/>
    <s v="Ji Parana"/>
    <x v="9"/>
    <n v="3"/>
    <n v="3"/>
    <n v="903.98"/>
    <n v="3"/>
    <n v="0"/>
    <n v="4.67"/>
    <n v="0"/>
    <x v="9"/>
  </r>
  <r>
    <x v="1984"/>
    <x v="17"/>
    <s v="Ji Parana"/>
    <x v="10"/>
    <n v="1"/>
    <n v="1"/>
    <n v="105.94"/>
    <n v="1"/>
    <n v="0"/>
    <n v="5"/>
    <n v="0"/>
    <x v="10"/>
  </r>
  <r>
    <x v="1984"/>
    <x v="17"/>
    <s v="Ji Parana"/>
    <x v="11"/>
    <n v="2"/>
    <n v="2"/>
    <n v="256.14999999999998"/>
    <n v="2"/>
    <n v="0"/>
    <n v="4.5"/>
    <n v="0"/>
    <x v="11"/>
  </r>
  <r>
    <x v="1984"/>
    <x v="17"/>
    <s v="Ji Parana"/>
    <x v="13"/>
    <n v="1"/>
    <n v="1"/>
    <n v="103.47"/>
    <n v="1"/>
    <n v="0"/>
    <n v="1"/>
    <n v="0"/>
    <x v="13"/>
  </r>
  <r>
    <x v="1985"/>
    <x v="3"/>
    <s v="Uberlandia"/>
    <x v="15"/>
    <n v="1"/>
    <n v="1"/>
    <n v="131.37"/>
    <n v="1"/>
    <n v="0"/>
    <n v="5"/>
    <n v="0"/>
    <x v="15"/>
  </r>
  <r>
    <x v="1985"/>
    <x v="3"/>
    <s v="Uberlandia"/>
    <x v="19"/>
    <n v="3"/>
    <n v="5"/>
    <n v="413.16"/>
    <n v="3"/>
    <n v="0"/>
    <n v="3"/>
    <n v="0"/>
    <x v="19"/>
  </r>
  <r>
    <x v="1986"/>
    <x v="7"/>
    <s v="Joinville"/>
    <x v="19"/>
    <n v="1"/>
    <n v="1"/>
    <n v="106.73"/>
    <n v="1"/>
    <n v="0"/>
    <n v="5"/>
    <n v="0"/>
    <x v="19"/>
  </r>
  <r>
    <x v="1987"/>
    <x v="7"/>
    <s v="Itajai"/>
    <x v="14"/>
    <n v="3"/>
    <n v="4"/>
    <n v="825.98"/>
    <n v="3"/>
    <n v="0"/>
    <n v="4.33"/>
    <n v="0"/>
    <x v="14"/>
  </r>
  <r>
    <x v="1988"/>
    <x v="0"/>
    <s v="Socorro"/>
    <x v="11"/>
    <n v="2"/>
    <n v="3"/>
    <n v="225.21"/>
    <n v="2"/>
    <n v="1"/>
    <n v="2"/>
    <n v="0.5"/>
    <x v="11"/>
  </r>
  <r>
    <x v="1988"/>
    <x v="0"/>
    <s v="Socorro"/>
    <x v="12"/>
    <n v="3"/>
    <n v="4"/>
    <n v="272.11"/>
    <n v="3"/>
    <n v="0"/>
    <n v="4.33"/>
    <n v="0"/>
    <x v="12"/>
  </r>
  <r>
    <x v="1988"/>
    <x v="0"/>
    <s v="Socorro"/>
    <x v="14"/>
    <n v="5"/>
    <n v="6"/>
    <n v="496.56"/>
    <n v="5"/>
    <n v="0"/>
    <n v="4.5999999999999996"/>
    <n v="0"/>
    <x v="14"/>
  </r>
  <r>
    <x v="1988"/>
    <x v="0"/>
    <s v="Socorro"/>
    <x v="18"/>
    <n v="3"/>
    <n v="3"/>
    <n v="224.84"/>
    <n v="3"/>
    <n v="0"/>
    <n v="4.33"/>
    <n v="0"/>
    <x v="18"/>
  </r>
  <r>
    <x v="1988"/>
    <x v="0"/>
    <s v="Socorro"/>
    <x v="15"/>
    <n v="2"/>
    <n v="2"/>
    <n v="275.45"/>
    <n v="2"/>
    <n v="0"/>
    <n v="5"/>
    <n v="0"/>
    <x v="15"/>
  </r>
  <r>
    <x v="1988"/>
    <x v="0"/>
    <s v="Socorro"/>
    <x v="16"/>
    <n v="2"/>
    <n v="2"/>
    <n v="227.33"/>
    <n v="2"/>
    <n v="0"/>
    <n v="5"/>
    <n v="0"/>
    <x v="16"/>
  </r>
  <r>
    <x v="1988"/>
    <x v="0"/>
    <s v="Socorro"/>
    <x v="19"/>
    <n v="4"/>
    <n v="4"/>
    <n v="439.35"/>
    <n v="4"/>
    <n v="0"/>
    <n v="4.5"/>
    <n v="0"/>
    <x v="19"/>
  </r>
  <r>
    <x v="1989"/>
    <x v="0"/>
    <s v="Sao Paulo"/>
    <x v="2"/>
    <n v="1"/>
    <n v="1"/>
    <n v="103.79"/>
    <n v="1"/>
    <n v="0"/>
    <n v="5"/>
    <n v="0"/>
    <x v="2"/>
  </r>
  <r>
    <x v="1989"/>
    <x v="0"/>
    <s v="Sao Paulo"/>
    <x v="3"/>
    <n v="1"/>
    <n v="2"/>
    <n v="227.24"/>
    <n v="1"/>
    <n v="0"/>
    <n v="5"/>
    <n v="0"/>
    <x v="3"/>
  </r>
  <r>
    <x v="1989"/>
    <x v="0"/>
    <s v="Sao Paulo"/>
    <x v="5"/>
    <n v="1"/>
    <n v="1"/>
    <n v="104.37"/>
    <n v="1"/>
    <n v="0"/>
    <n v="5"/>
    <n v="0"/>
    <x v="5"/>
  </r>
  <r>
    <x v="1989"/>
    <x v="0"/>
    <s v="Sao Paulo"/>
    <x v="0"/>
    <n v="1"/>
    <n v="1"/>
    <n v="105.87"/>
    <n v="1"/>
    <n v="0"/>
    <n v="4"/>
    <n v="0"/>
    <x v="0"/>
  </r>
  <r>
    <x v="1990"/>
    <x v="4"/>
    <s v="Campo Mourao"/>
    <x v="7"/>
    <n v="2"/>
    <n v="2"/>
    <n v="453.54"/>
    <n v="2"/>
    <n v="0"/>
    <n v="4.5"/>
    <n v="0"/>
    <x v="7"/>
  </r>
  <r>
    <x v="1990"/>
    <x v="4"/>
    <s v="Campo Mourao"/>
    <x v="8"/>
    <n v="1"/>
    <n v="1"/>
    <n v="434.35"/>
    <n v="1"/>
    <n v="0"/>
    <n v="5"/>
    <n v="0"/>
    <x v="8"/>
  </r>
  <r>
    <x v="1990"/>
    <x v="4"/>
    <s v="Campo Mourao"/>
    <x v="1"/>
    <n v="1"/>
    <n v="1"/>
    <n v="472.02"/>
    <n v="1"/>
    <n v="0"/>
    <n v="5"/>
    <n v="0"/>
    <x v="1"/>
  </r>
  <r>
    <x v="1990"/>
    <x v="4"/>
    <s v="Campo Mourao"/>
    <x v="9"/>
    <n v="3"/>
    <n v="4"/>
    <n v="949.45"/>
    <n v="3"/>
    <n v="0"/>
    <n v="4.33"/>
    <n v="0"/>
    <x v="9"/>
  </r>
  <r>
    <x v="1990"/>
    <x v="4"/>
    <s v="Campo Mourao"/>
    <x v="10"/>
    <n v="1"/>
    <n v="1"/>
    <n v="131.96"/>
    <n v="1"/>
    <n v="0"/>
    <n v="5"/>
    <n v="0"/>
    <x v="10"/>
  </r>
  <r>
    <x v="1990"/>
    <x v="4"/>
    <s v="Campo Mourao"/>
    <x v="11"/>
    <n v="1"/>
    <n v="1"/>
    <n v="525.46"/>
    <n v="1"/>
    <n v="0"/>
    <n v="5"/>
    <n v="0"/>
    <x v="11"/>
  </r>
  <r>
    <x v="1990"/>
    <x v="4"/>
    <s v="Campo Mourao"/>
    <x v="12"/>
    <n v="6"/>
    <n v="6"/>
    <n v="1678.18"/>
    <n v="5"/>
    <n v="0"/>
    <n v="4.5"/>
    <n v="0"/>
    <x v="12"/>
  </r>
  <r>
    <x v="1990"/>
    <x v="4"/>
    <s v="Campo Mourao"/>
    <x v="13"/>
    <n v="13"/>
    <n v="13"/>
    <n v="4747.97"/>
    <n v="13"/>
    <n v="1"/>
    <n v="4.54"/>
    <n v="7.6923076923076927E-2"/>
    <x v="13"/>
  </r>
  <r>
    <x v="1990"/>
    <x v="4"/>
    <s v="Campo Mourao"/>
    <x v="14"/>
    <n v="9"/>
    <n v="9"/>
    <n v="2137.23"/>
    <n v="9"/>
    <n v="0"/>
    <n v="4"/>
    <n v="0"/>
    <x v="14"/>
  </r>
  <r>
    <x v="1990"/>
    <x v="4"/>
    <s v="Campo Mourao"/>
    <x v="18"/>
    <n v="5"/>
    <n v="5"/>
    <n v="1168.67"/>
    <n v="5"/>
    <n v="0"/>
    <n v="5"/>
    <n v="0"/>
    <x v="18"/>
  </r>
  <r>
    <x v="1990"/>
    <x v="4"/>
    <s v="Campo Mourao"/>
    <x v="15"/>
    <n v="3"/>
    <n v="3"/>
    <n v="1063.1099999999999"/>
    <n v="3"/>
    <n v="0"/>
    <n v="4.33"/>
    <n v="0"/>
    <x v="15"/>
  </r>
  <r>
    <x v="1990"/>
    <x v="4"/>
    <s v="Campo Mourao"/>
    <x v="16"/>
    <n v="6"/>
    <n v="6"/>
    <n v="1513.25"/>
    <n v="6"/>
    <n v="0"/>
    <n v="4.67"/>
    <n v="0"/>
    <x v="16"/>
  </r>
  <r>
    <x v="1990"/>
    <x v="4"/>
    <s v="Campo Mourao"/>
    <x v="19"/>
    <n v="3"/>
    <n v="3"/>
    <n v="845.47"/>
    <n v="3"/>
    <n v="0"/>
    <n v="4.67"/>
    <n v="0"/>
    <x v="19"/>
  </r>
  <r>
    <x v="1991"/>
    <x v="13"/>
    <s v="Caruaru"/>
    <x v="0"/>
    <n v="1"/>
    <n v="1"/>
    <n v="37.01"/>
    <n v="1"/>
    <n v="0"/>
    <n v="1"/>
    <n v="0"/>
    <x v="0"/>
  </r>
  <r>
    <x v="1991"/>
    <x v="13"/>
    <s v="Caruaru"/>
    <x v="9"/>
    <n v="2"/>
    <n v="2"/>
    <n v="148.08000000000001"/>
    <n v="2"/>
    <n v="0"/>
    <n v="4"/>
    <n v="0"/>
    <x v="9"/>
  </r>
  <r>
    <x v="1991"/>
    <x v="13"/>
    <s v="Caruaru"/>
    <x v="11"/>
    <n v="1"/>
    <n v="1"/>
    <n v="58.56"/>
    <n v="1"/>
    <n v="0"/>
    <n v="5"/>
    <n v="0"/>
    <x v="11"/>
  </r>
  <r>
    <x v="1991"/>
    <x v="13"/>
    <s v="Caruaru"/>
    <x v="13"/>
    <n v="2"/>
    <n v="3"/>
    <n v="182.68"/>
    <n v="2"/>
    <n v="0"/>
    <n v="4.5"/>
    <n v="0"/>
    <x v="13"/>
  </r>
  <r>
    <x v="1992"/>
    <x v="0"/>
    <s v="Sao Paulo"/>
    <x v="19"/>
    <n v="2"/>
    <n v="4"/>
    <n v="110.17"/>
    <n v="2"/>
    <n v="0"/>
    <n v="3"/>
    <n v="0"/>
    <x v="19"/>
  </r>
  <r>
    <x v="1993"/>
    <x v="0"/>
    <s v="Jarinu"/>
    <x v="18"/>
    <n v="1"/>
    <n v="1"/>
    <n v="38.369999999999997"/>
    <n v="1"/>
    <n v="0"/>
    <n v="5"/>
    <n v="0"/>
    <x v="18"/>
  </r>
  <r>
    <x v="1994"/>
    <x v="5"/>
    <s v="Niteroi"/>
    <x v="15"/>
    <n v="2"/>
    <n v="2"/>
    <n v="2352.98"/>
    <n v="2"/>
    <n v="0"/>
    <n v="5"/>
    <n v="0"/>
    <x v="15"/>
  </r>
  <r>
    <x v="1994"/>
    <x v="5"/>
    <s v="Niteroi"/>
    <x v="16"/>
    <n v="3"/>
    <n v="3"/>
    <n v="3447.62"/>
    <n v="2"/>
    <n v="0"/>
    <n v="3.67"/>
    <n v="0"/>
    <x v="16"/>
  </r>
  <r>
    <x v="1994"/>
    <x v="5"/>
    <s v="Niteroi"/>
    <x v="19"/>
    <n v="2"/>
    <n v="2"/>
    <n v="1235.5899999999999"/>
    <n v="2"/>
    <n v="0"/>
    <n v="5"/>
    <n v="0"/>
    <x v="19"/>
  </r>
  <r>
    <x v="1995"/>
    <x v="0"/>
    <s v="Sao Paulo"/>
    <x v="15"/>
    <n v="1"/>
    <n v="1"/>
    <n v="182.34"/>
    <n v="1"/>
    <n v="0"/>
    <n v="5"/>
    <n v="0"/>
    <x v="15"/>
  </r>
  <r>
    <x v="1995"/>
    <x v="0"/>
    <s v="Sao Paulo"/>
    <x v="16"/>
    <n v="1"/>
    <n v="1"/>
    <n v="47.4"/>
    <n v="1"/>
    <n v="0"/>
    <n v="5"/>
    <n v="0"/>
    <x v="16"/>
  </r>
  <r>
    <x v="1995"/>
    <x v="0"/>
    <s v="Sao Paulo"/>
    <x v="19"/>
    <n v="4"/>
    <n v="4"/>
    <n v="197.02"/>
    <n v="4"/>
    <n v="0"/>
    <n v="5"/>
    <n v="0"/>
    <x v="19"/>
  </r>
  <r>
    <x v="1996"/>
    <x v="0"/>
    <s v="Sao Paulo"/>
    <x v="18"/>
    <n v="1"/>
    <n v="1"/>
    <n v="249.08"/>
    <n v="1"/>
    <n v="0"/>
    <n v="5"/>
    <n v="0"/>
    <x v="18"/>
  </r>
  <r>
    <x v="1997"/>
    <x v="0"/>
    <s v="Sao Paulo"/>
    <x v="2"/>
    <n v="1"/>
    <n v="1"/>
    <n v="46.99"/>
    <n v="1"/>
    <n v="0"/>
    <n v="5"/>
    <n v="0"/>
    <x v="2"/>
  </r>
  <r>
    <x v="1997"/>
    <x v="0"/>
    <s v="Sao Paulo"/>
    <x v="3"/>
    <n v="8"/>
    <n v="11"/>
    <n v="1425.22"/>
    <n v="8"/>
    <n v="2"/>
    <n v="2.67"/>
    <n v="0.25"/>
    <x v="3"/>
  </r>
  <r>
    <x v="1997"/>
    <x v="0"/>
    <s v="Sao Paulo"/>
    <x v="4"/>
    <n v="8"/>
    <n v="8"/>
    <n v="1023.4"/>
    <n v="8"/>
    <n v="0"/>
    <n v="4.38"/>
    <n v="0"/>
    <x v="4"/>
  </r>
  <r>
    <x v="1997"/>
    <x v="0"/>
    <s v="Sao Paulo"/>
    <x v="6"/>
    <n v="4"/>
    <n v="4"/>
    <n v="412.68"/>
    <n v="4"/>
    <n v="1"/>
    <n v="3.5"/>
    <n v="0.25"/>
    <x v="6"/>
  </r>
  <r>
    <x v="1997"/>
    <x v="0"/>
    <s v="Sao Paulo"/>
    <x v="7"/>
    <n v="4"/>
    <n v="4"/>
    <n v="381.88"/>
    <n v="4"/>
    <n v="0"/>
    <n v="3.75"/>
    <n v="0"/>
    <x v="7"/>
  </r>
  <r>
    <x v="1997"/>
    <x v="0"/>
    <s v="Sao Paulo"/>
    <x v="8"/>
    <n v="2"/>
    <n v="2"/>
    <n v="175.95"/>
    <n v="2"/>
    <n v="1"/>
    <n v="4"/>
    <n v="0.5"/>
    <x v="8"/>
  </r>
  <r>
    <x v="1997"/>
    <x v="0"/>
    <s v="Sao Paulo"/>
    <x v="0"/>
    <n v="1"/>
    <n v="1"/>
    <n v="91.66"/>
    <n v="1"/>
    <n v="0"/>
    <n v="5"/>
    <n v="0"/>
    <x v="0"/>
  </r>
  <r>
    <x v="1997"/>
    <x v="0"/>
    <s v="Sao Paulo"/>
    <x v="1"/>
    <n v="2"/>
    <n v="2"/>
    <n v="234.08"/>
    <n v="2"/>
    <n v="0"/>
    <n v="4.5"/>
    <n v="0"/>
    <x v="1"/>
  </r>
  <r>
    <x v="1997"/>
    <x v="0"/>
    <s v="Sao Paulo"/>
    <x v="9"/>
    <n v="23"/>
    <n v="28"/>
    <n v="2514.9699999999998"/>
    <n v="21"/>
    <n v="3"/>
    <n v="4"/>
    <n v="0.14285714285714285"/>
    <x v="9"/>
  </r>
  <r>
    <x v="1997"/>
    <x v="0"/>
    <s v="Sao Paulo"/>
    <x v="10"/>
    <n v="11"/>
    <n v="11"/>
    <n v="1466.78"/>
    <n v="11"/>
    <n v="1"/>
    <n v="4.18"/>
    <n v="9.0909090909090912E-2"/>
    <x v="10"/>
  </r>
  <r>
    <x v="1997"/>
    <x v="0"/>
    <s v="Sao Paulo"/>
    <x v="11"/>
    <n v="9"/>
    <n v="9"/>
    <n v="1200.92"/>
    <n v="9"/>
    <n v="0"/>
    <n v="4.1100000000000003"/>
    <n v="0"/>
    <x v="11"/>
  </r>
  <r>
    <x v="1997"/>
    <x v="0"/>
    <s v="Sao Paulo"/>
    <x v="12"/>
    <n v="5"/>
    <n v="5"/>
    <n v="442.1"/>
    <n v="5"/>
    <n v="1"/>
    <n v="4.5"/>
    <n v="0.2"/>
    <x v="12"/>
  </r>
  <r>
    <x v="1997"/>
    <x v="0"/>
    <s v="Sao Paulo"/>
    <x v="13"/>
    <n v="4"/>
    <n v="5"/>
    <n v="501.89"/>
    <n v="4"/>
    <n v="1"/>
    <n v="2"/>
    <n v="0.25"/>
    <x v="13"/>
  </r>
  <r>
    <x v="1997"/>
    <x v="0"/>
    <s v="Sao Paulo"/>
    <x v="14"/>
    <n v="10"/>
    <n v="12"/>
    <n v="1508.03"/>
    <n v="10"/>
    <n v="0"/>
    <n v="4.4000000000000004"/>
    <n v="0"/>
    <x v="14"/>
  </r>
  <r>
    <x v="1997"/>
    <x v="0"/>
    <s v="Sao Paulo"/>
    <x v="18"/>
    <n v="16"/>
    <n v="20"/>
    <n v="2364.9899999999998"/>
    <n v="16"/>
    <n v="3"/>
    <n v="4.07"/>
    <n v="0.1875"/>
    <x v="18"/>
  </r>
  <r>
    <x v="1997"/>
    <x v="0"/>
    <s v="Sao Paulo"/>
    <x v="15"/>
    <n v="9"/>
    <n v="11"/>
    <n v="1206.74"/>
    <n v="9"/>
    <n v="0"/>
    <n v="3.78"/>
    <n v="0"/>
    <x v="15"/>
  </r>
  <r>
    <x v="1997"/>
    <x v="0"/>
    <s v="Sao Paulo"/>
    <x v="16"/>
    <n v="1"/>
    <n v="1"/>
    <n v="141.83000000000001"/>
    <n v="1"/>
    <n v="0"/>
    <n v="2"/>
    <n v="0"/>
    <x v="16"/>
  </r>
  <r>
    <x v="1997"/>
    <x v="0"/>
    <s v="Sao Paulo"/>
    <x v="19"/>
    <n v="9"/>
    <n v="9"/>
    <n v="1084.8699999999999"/>
    <n v="9"/>
    <n v="0"/>
    <n v="4.78"/>
    <n v="0"/>
    <x v="19"/>
  </r>
  <r>
    <x v="1998"/>
    <x v="0"/>
    <s v="Presidente Prudente"/>
    <x v="9"/>
    <n v="2"/>
    <n v="2"/>
    <n v="409.27"/>
    <n v="2"/>
    <n v="1"/>
    <n v="3"/>
    <n v="0.5"/>
    <x v="9"/>
  </r>
  <r>
    <x v="1998"/>
    <x v="0"/>
    <s v="Presidente Prudente"/>
    <x v="11"/>
    <n v="1"/>
    <n v="1"/>
    <n v="73.7"/>
    <n v="1"/>
    <n v="0"/>
    <n v="4"/>
    <n v="0"/>
    <x v="11"/>
  </r>
  <r>
    <x v="1998"/>
    <x v="0"/>
    <s v="Presidente Prudente"/>
    <x v="18"/>
    <n v="1"/>
    <n v="1"/>
    <n v="159.81"/>
    <n v="1"/>
    <n v="0"/>
    <n v="4"/>
    <n v="0"/>
    <x v="18"/>
  </r>
  <r>
    <x v="1998"/>
    <x v="0"/>
    <s v="Presidente Prudente"/>
    <x v="16"/>
    <n v="1"/>
    <n v="1"/>
    <n v="191.4"/>
    <n v="1"/>
    <n v="0"/>
    <n v="3"/>
    <n v="0"/>
    <x v="16"/>
  </r>
  <r>
    <x v="1998"/>
    <x v="0"/>
    <s v="Presidente Prudente"/>
    <x v="19"/>
    <n v="1"/>
    <n v="1"/>
    <n v="206.86"/>
    <n v="1"/>
    <n v="0"/>
    <n v="5"/>
    <n v="0"/>
    <x v="19"/>
  </r>
  <r>
    <x v="1999"/>
    <x v="0"/>
    <s v="Carapicuiba"/>
    <x v="15"/>
    <n v="2"/>
    <n v="2"/>
    <n v="91.86"/>
    <n v="2"/>
    <n v="0"/>
    <n v="5"/>
    <n v="0"/>
    <x v="15"/>
  </r>
  <r>
    <x v="1999"/>
    <x v="0"/>
    <s v="Carapicuiba"/>
    <x v="16"/>
    <n v="1"/>
    <n v="1"/>
    <n v="48.43"/>
    <n v="1"/>
    <n v="0"/>
    <n v="5"/>
    <n v="0"/>
    <x v="16"/>
  </r>
  <r>
    <x v="2000"/>
    <x v="10"/>
    <s v="Mamanguape"/>
    <x v="6"/>
    <n v="1"/>
    <n v="1"/>
    <n v="1003.42"/>
    <n v="1"/>
    <n v="0"/>
    <n v="4"/>
    <n v="0"/>
    <x v="6"/>
  </r>
  <r>
    <x v="2000"/>
    <x v="10"/>
    <s v="Mamanguape"/>
    <x v="7"/>
    <n v="2"/>
    <n v="2"/>
    <n v="2502.48"/>
    <n v="2"/>
    <n v="0"/>
    <n v="5"/>
    <n v="0"/>
    <x v="7"/>
  </r>
  <r>
    <x v="2000"/>
    <x v="10"/>
    <s v="Mamanguape"/>
    <x v="0"/>
    <n v="1"/>
    <n v="1"/>
    <n v="468.65"/>
    <n v="1"/>
    <n v="0"/>
    <n v="1"/>
    <n v="0"/>
    <x v="0"/>
  </r>
  <r>
    <x v="2000"/>
    <x v="10"/>
    <s v="Mamanguape"/>
    <x v="9"/>
    <n v="3"/>
    <n v="3"/>
    <n v="2957.7"/>
    <n v="3"/>
    <n v="0"/>
    <n v="1"/>
    <n v="0"/>
    <x v="9"/>
  </r>
  <r>
    <x v="2000"/>
    <x v="10"/>
    <s v="Mamanguape"/>
    <x v="10"/>
    <n v="2"/>
    <n v="2"/>
    <n v="2184.34"/>
    <n v="1"/>
    <n v="0"/>
    <n v="1"/>
    <n v="0"/>
    <x v="10"/>
  </r>
  <r>
    <x v="2000"/>
    <x v="10"/>
    <s v="Mamanguape"/>
    <x v="12"/>
    <n v="1"/>
    <n v="1"/>
    <n v="1394.77"/>
    <n v="1"/>
    <n v="1"/>
    <n v="5"/>
    <n v="1"/>
    <x v="12"/>
  </r>
  <r>
    <x v="2000"/>
    <x v="10"/>
    <s v="Mamanguape"/>
    <x v="13"/>
    <n v="3"/>
    <n v="3"/>
    <n v="2375.2199999999998"/>
    <n v="3"/>
    <n v="0"/>
    <n v="5"/>
    <n v="0"/>
    <x v="13"/>
  </r>
  <r>
    <x v="2000"/>
    <x v="10"/>
    <s v="Mamanguape"/>
    <x v="18"/>
    <n v="2"/>
    <n v="2"/>
    <n v="1462.82"/>
    <n v="2"/>
    <n v="0"/>
    <n v="5"/>
    <n v="0"/>
    <x v="18"/>
  </r>
  <r>
    <x v="2000"/>
    <x v="10"/>
    <s v="Mamanguape"/>
    <x v="16"/>
    <n v="1"/>
    <n v="1"/>
    <n v="697.23"/>
    <n v="1"/>
    <n v="0"/>
    <n v="1"/>
    <n v="0"/>
    <x v="16"/>
  </r>
  <r>
    <x v="2001"/>
    <x v="0"/>
    <s v="Franca"/>
    <x v="7"/>
    <n v="2"/>
    <n v="2"/>
    <n v="143.63999999999999"/>
    <n v="2"/>
    <n v="0"/>
    <n v="4"/>
    <n v="0"/>
    <x v="7"/>
  </r>
  <r>
    <x v="2001"/>
    <x v="0"/>
    <s v="Franca"/>
    <x v="8"/>
    <n v="5"/>
    <n v="5"/>
    <n v="359.24"/>
    <n v="5"/>
    <n v="1"/>
    <n v="3.8"/>
    <n v="0.2"/>
    <x v="8"/>
  </r>
  <r>
    <x v="2001"/>
    <x v="0"/>
    <s v="Franca"/>
    <x v="0"/>
    <n v="5"/>
    <n v="6"/>
    <n v="437.42"/>
    <n v="5"/>
    <n v="0"/>
    <n v="4.5999999999999996"/>
    <n v="0"/>
    <x v="0"/>
  </r>
  <r>
    <x v="2001"/>
    <x v="0"/>
    <s v="Franca"/>
    <x v="1"/>
    <n v="1"/>
    <n v="1"/>
    <n v="65"/>
    <n v="1"/>
    <n v="0"/>
    <n v="5"/>
    <n v="0"/>
    <x v="1"/>
  </r>
  <r>
    <x v="2001"/>
    <x v="0"/>
    <s v="Franca"/>
    <x v="9"/>
    <n v="2"/>
    <n v="2"/>
    <n v="136.82"/>
    <n v="2"/>
    <n v="0"/>
    <n v="3"/>
    <n v="0"/>
    <x v="9"/>
  </r>
  <r>
    <x v="2001"/>
    <x v="0"/>
    <s v="Franca"/>
    <x v="10"/>
    <n v="7"/>
    <n v="7"/>
    <n v="479.03"/>
    <n v="7"/>
    <n v="0"/>
    <n v="4.29"/>
    <n v="0"/>
    <x v="10"/>
  </r>
  <r>
    <x v="2001"/>
    <x v="0"/>
    <s v="Franca"/>
    <x v="11"/>
    <n v="5"/>
    <n v="5"/>
    <n v="366.06"/>
    <n v="5"/>
    <n v="0"/>
    <n v="4.8"/>
    <n v="0"/>
    <x v="11"/>
  </r>
  <r>
    <x v="2001"/>
    <x v="0"/>
    <s v="Franca"/>
    <x v="12"/>
    <n v="6"/>
    <n v="6"/>
    <n v="408.58"/>
    <n v="6"/>
    <n v="2"/>
    <n v="3.2"/>
    <n v="0.33333333333333331"/>
    <x v="12"/>
  </r>
  <r>
    <x v="2001"/>
    <x v="0"/>
    <s v="Franca"/>
    <x v="13"/>
    <n v="4"/>
    <n v="4"/>
    <n v="290.91000000000003"/>
    <n v="4"/>
    <n v="2"/>
    <n v="3.5"/>
    <n v="0.5"/>
    <x v="13"/>
  </r>
  <r>
    <x v="2001"/>
    <x v="0"/>
    <s v="Franca"/>
    <x v="14"/>
    <n v="5"/>
    <n v="5"/>
    <n v="349.1"/>
    <n v="5"/>
    <n v="0"/>
    <n v="4.5999999999999996"/>
    <n v="0"/>
    <x v="14"/>
  </r>
  <r>
    <x v="2001"/>
    <x v="0"/>
    <s v="Franca"/>
    <x v="18"/>
    <n v="4"/>
    <n v="4"/>
    <n v="256.2"/>
    <n v="4"/>
    <n v="0"/>
    <n v="4.25"/>
    <n v="0"/>
    <x v="18"/>
  </r>
  <r>
    <x v="2001"/>
    <x v="0"/>
    <s v="Franca"/>
    <x v="15"/>
    <n v="2"/>
    <n v="2"/>
    <n v="141.11000000000001"/>
    <n v="2"/>
    <n v="0"/>
    <n v="3.5"/>
    <n v="0"/>
    <x v="15"/>
  </r>
  <r>
    <x v="2001"/>
    <x v="0"/>
    <s v="Franca"/>
    <x v="16"/>
    <n v="2"/>
    <n v="2"/>
    <n v="141.33000000000001"/>
    <n v="2"/>
    <n v="1"/>
    <n v="3"/>
    <n v="0.5"/>
    <x v="16"/>
  </r>
  <r>
    <x v="2001"/>
    <x v="0"/>
    <s v="Franca"/>
    <x v="19"/>
    <n v="1"/>
    <n v="1"/>
    <n v="72.98"/>
    <n v="0"/>
    <n v="0"/>
    <n v="1"/>
    <m/>
    <x v="19"/>
  </r>
  <r>
    <x v="2002"/>
    <x v="4"/>
    <s v="Mandaguari"/>
    <x v="4"/>
    <n v="1"/>
    <n v="2"/>
    <n v="984.72"/>
    <n v="1"/>
    <n v="0"/>
    <n v="5"/>
    <n v="0"/>
    <x v="4"/>
  </r>
  <r>
    <x v="2002"/>
    <x v="4"/>
    <s v="Mandaguari"/>
    <x v="9"/>
    <n v="1"/>
    <n v="2"/>
    <n v="1042.68"/>
    <n v="1"/>
    <n v="0"/>
    <n v="5"/>
    <n v="0"/>
    <x v="9"/>
  </r>
  <r>
    <x v="2003"/>
    <x v="8"/>
    <s v="Flores Da Cunha"/>
    <x v="11"/>
    <n v="1"/>
    <n v="2"/>
    <n v="312.82"/>
    <n v="1"/>
    <n v="0"/>
    <n v="5"/>
    <n v="0"/>
    <x v="11"/>
  </r>
  <r>
    <x v="2003"/>
    <x v="8"/>
    <s v="Flores Da Cunha"/>
    <x v="12"/>
    <n v="2"/>
    <n v="2"/>
    <n v="302.19"/>
    <n v="2"/>
    <n v="0"/>
    <n v="5"/>
    <n v="0"/>
    <x v="12"/>
  </r>
  <r>
    <x v="2003"/>
    <x v="8"/>
    <s v="Flores Da Cunha"/>
    <x v="14"/>
    <n v="1"/>
    <n v="1"/>
    <n v="161.68"/>
    <n v="1"/>
    <n v="0"/>
    <n v="5"/>
    <n v="0"/>
    <x v="14"/>
  </r>
  <r>
    <x v="2003"/>
    <x v="8"/>
    <s v="Flores Da Cunha"/>
    <x v="16"/>
    <n v="1"/>
    <n v="1"/>
    <n v="157.24"/>
    <n v="1"/>
    <n v="0"/>
    <n v="4"/>
    <n v="0"/>
    <x v="16"/>
  </r>
  <r>
    <x v="2004"/>
    <x v="0"/>
    <s v="Marilia"/>
    <x v="16"/>
    <n v="1"/>
    <n v="1"/>
    <n v="108.63"/>
    <n v="1"/>
    <n v="0"/>
    <n v="4"/>
    <n v="0"/>
    <x v="16"/>
  </r>
  <r>
    <x v="2005"/>
    <x v="0"/>
    <s v="Itirapina"/>
    <x v="18"/>
    <n v="1"/>
    <n v="1"/>
    <n v="98"/>
    <n v="1"/>
    <n v="0"/>
    <n v="3"/>
    <n v="0"/>
    <x v="18"/>
  </r>
  <r>
    <x v="2005"/>
    <x v="0"/>
    <s v="Itirapina"/>
    <x v="15"/>
    <n v="1"/>
    <n v="2"/>
    <n v="170.96"/>
    <n v="1"/>
    <n v="0"/>
    <n v="4"/>
    <n v="0"/>
    <x v="15"/>
  </r>
  <r>
    <x v="2005"/>
    <x v="0"/>
    <s v="Itirapina"/>
    <x v="16"/>
    <n v="1"/>
    <n v="1"/>
    <n v="104.11"/>
    <n v="1"/>
    <n v="0"/>
    <n v="4"/>
    <n v="0"/>
    <x v="16"/>
  </r>
  <r>
    <x v="2006"/>
    <x v="0"/>
    <s v="Sao Paulo"/>
    <x v="3"/>
    <n v="2"/>
    <n v="2"/>
    <n v="104.87"/>
    <n v="2"/>
    <n v="0"/>
    <n v="4"/>
    <n v="0"/>
    <x v="3"/>
  </r>
  <r>
    <x v="2007"/>
    <x v="0"/>
    <s v="Barretos"/>
    <x v="3"/>
    <n v="1"/>
    <n v="1"/>
    <n v="110.3"/>
    <n v="1"/>
    <n v="0"/>
    <n v="4"/>
    <n v="0"/>
    <x v="3"/>
  </r>
  <r>
    <x v="2008"/>
    <x v="0"/>
    <s v="Mogi Das Cruzes"/>
    <x v="3"/>
    <n v="3"/>
    <n v="3"/>
    <n v="943.53"/>
    <n v="3"/>
    <n v="0"/>
    <n v="4.67"/>
    <n v="0"/>
    <x v="3"/>
  </r>
  <r>
    <x v="2008"/>
    <x v="0"/>
    <s v="Mogi Das Cruzes"/>
    <x v="6"/>
    <n v="1"/>
    <n v="1"/>
    <n v="232.27"/>
    <n v="1"/>
    <n v="0"/>
    <n v="4"/>
    <n v="0"/>
    <x v="6"/>
  </r>
  <r>
    <x v="2008"/>
    <x v="0"/>
    <s v="Mogi Das Cruzes"/>
    <x v="12"/>
    <n v="1"/>
    <n v="1"/>
    <n v="426.62"/>
    <n v="1"/>
    <n v="0"/>
    <n v="3"/>
    <n v="0"/>
    <x v="12"/>
  </r>
  <r>
    <x v="2009"/>
    <x v="0"/>
    <s v="Sao Paulo"/>
    <x v="15"/>
    <n v="1"/>
    <n v="1"/>
    <n v="37.36"/>
    <n v="1"/>
    <n v="0"/>
    <n v="5"/>
    <n v="0"/>
    <x v="15"/>
  </r>
  <r>
    <x v="2009"/>
    <x v="0"/>
    <s v="Sao Paulo"/>
    <x v="19"/>
    <n v="1"/>
    <n v="1"/>
    <n v="62.31"/>
    <n v="1"/>
    <n v="0"/>
    <n v="4"/>
    <n v="0"/>
    <x v="19"/>
  </r>
  <r>
    <x v="2010"/>
    <x v="0"/>
    <s v="Sao Paulo"/>
    <x v="16"/>
    <n v="1"/>
    <n v="2"/>
    <n v="356.9"/>
    <n v="1"/>
    <n v="0"/>
    <n v="5"/>
    <n v="0"/>
    <x v="16"/>
  </r>
  <r>
    <x v="2010"/>
    <x v="0"/>
    <s v="Sao Paulo"/>
    <x v="19"/>
    <n v="1"/>
    <n v="1"/>
    <n v="197.55"/>
    <n v="1"/>
    <n v="0"/>
    <n v="1"/>
    <n v="0"/>
    <x v="19"/>
  </r>
  <r>
    <x v="2011"/>
    <x v="1"/>
    <s v="Vila Velha"/>
    <x v="16"/>
    <n v="1"/>
    <n v="1"/>
    <n v="410.91"/>
    <n v="1"/>
    <n v="0"/>
    <n v="5"/>
    <n v="0"/>
    <x v="16"/>
  </r>
  <r>
    <x v="2012"/>
    <x v="0"/>
    <s v="Itaquaquecetuba"/>
    <x v="20"/>
    <n v="6"/>
    <n v="6"/>
    <n v="1205.52"/>
    <n v="5"/>
    <n v="0"/>
    <n v="1.2"/>
    <n v="0"/>
    <x v="20"/>
  </r>
  <r>
    <x v="2012"/>
    <x v="0"/>
    <s v="Itaquaquecetuba"/>
    <x v="2"/>
    <n v="20"/>
    <n v="24"/>
    <n v="4291.3500000000004"/>
    <n v="20"/>
    <n v="0"/>
    <n v="3.75"/>
    <n v="0"/>
    <x v="2"/>
  </r>
  <r>
    <x v="2012"/>
    <x v="0"/>
    <s v="Itaquaquecetuba"/>
    <x v="3"/>
    <n v="23"/>
    <n v="26"/>
    <n v="4714.49"/>
    <n v="22"/>
    <n v="1"/>
    <n v="3.39"/>
    <n v="4.5454545454545456E-2"/>
    <x v="3"/>
  </r>
  <r>
    <x v="2012"/>
    <x v="0"/>
    <s v="Itaquaquecetuba"/>
    <x v="4"/>
    <n v="20"/>
    <n v="23"/>
    <n v="4307.13"/>
    <n v="20"/>
    <n v="1"/>
    <n v="3.6"/>
    <n v="0.05"/>
    <x v="4"/>
  </r>
  <r>
    <x v="2012"/>
    <x v="0"/>
    <s v="Itaquaquecetuba"/>
    <x v="5"/>
    <n v="6"/>
    <n v="7"/>
    <n v="1076.6300000000001"/>
    <n v="6"/>
    <n v="1"/>
    <n v="2.67"/>
    <n v="0.16666666666666666"/>
    <x v="5"/>
  </r>
  <r>
    <x v="2013"/>
    <x v="1"/>
    <s v="Serra"/>
    <x v="11"/>
    <n v="3"/>
    <n v="4"/>
    <n v="280.5"/>
    <n v="3"/>
    <n v="0"/>
    <n v="3.67"/>
    <n v="0"/>
    <x v="11"/>
  </r>
  <r>
    <x v="2013"/>
    <x v="1"/>
    <s v="Serra"/>
    <x v="12"/>
    <n v="2"/>
    <n v="2"/>
    <n v="124.77"/>
    <n v="2"/>
    <n v="0"/>
    <n v="4.5"/>
    <n v="0"/>
    <x v="12"/>
  </r>
  <r>
    <x v="2014"/>
    <x v="7"/>
    <s v="Sao Ludgero"/>
    <x v="1"/>
    <n v="2"/>
    <n v="2"/>
    <n v="354.78"/>
    <n v="2"/>
    <n v="0"/>
    <n v="5"/>
    <n v="0"/>
    <x v="1"/>
  </r>
  <r>
    <x v="2015"/>
    <x v="0"/>
    <s v="Sao Bernardo Do Campo"/>
    <x v="15"/>
    <n v="8"/>
    <n v="9"/>
    <n v="351.1"/>
    <n v="8"/>
    <n v="0"/>
    <n v="4.13"/>
    <n v="0"/>
    <x v="15"/>
  </r>
  <r>
    <x v="2015"/>
    <x v="0"/>
    <s v="Sao Bernardo Do Campo"/>
    <x v="19"/>
    <n v="5"/>
    <n v="6"/>
    <n v="212.46"/>
    <n v="5"/>
    <n v="0"/>
    <n v="3.2"/>
    <n v="0"/>
    <x v="19"/>
  </r>
  <r>
    <x v="2016"/>
    <x v="4"/>
    <s v="Umuarama"/>
    <x v="17"/>
    <n v="1"/>
    <n v="1"/>
    <n v="507.9"/>
    <n v="1"/>
    <n v="0"/>
    <n v="5"/>
    <n v="0"/>
    <x v="17"/>
  </r>
  <r>
    <x v="2016"/>
    <x v="4"/>
    <s v="Umuarama"/>
    <x v="2"/>
    <n v="5"/>
    <n v="5"/>
    <n v="1671.76"/>
    <n v="5"/>
    <n v="0"/>
    <n v="3.8"/>
    <n v="0"/>
    <x v="2"/>
  </r>
  <r>
    <x v="2016"/>
    <x v="4"/>
    <s v="Umuarama"/>
    <x v="3"/>
    <n v="11"/>
    <n v="11"/>
    <n v="4234.34"/>
    <n v="11"/>
    <n v="0"/>
    <n v="4.82"/>
    <n v="0"/>
    <x v="3"/>
  </r>
  <r>
    <x v="2016"/>
    <x v="4"/>
    <s v="Umuarama"/>
    <x v="4"/>
    <n v="10"/>
    <n v="10"/>
    <n v="3577.48"/>
    <n v="10"/>
    <n v="3"/>
    <n v="3.1"/>
    <n v="0.3"/>
    <x v="4"/>
  </r>
  <r>
    <x v="2016"/>
    <x v="4"/>
    <s v="Umuarama"/>
    <x v="5"/>
    <n v="5"/>
    <n v="5"/>
    <n v="1917.5"/>
    <n v="5"/>
    <n v="0"/>
    <n v="4.5999999999999996"/>
    <n v="0"/>
    <x v="5"/>
  </r>
  <r>
    <x v="2016"/>
    <x v="4"/>
    <s v="Umuarama"/>
    <x v="6"/>
    <n v="5"/>
    <n v="5"/>
    <n v="2373.9499999999998"/>
    <n v="5"/>
    <n v="0"/>
    <n v="4.2"/>
    <n v="0"/>
    <x v="6"/>
  </r>
  <r>
    <x v="2016"/>
    <x v="4"/>
    <s v="Umuarama"/>
    <x v="7"/>
    <n v="2"/>
    <n v="3"/>
    <n v="560.83000000000004"/>
    <n v="2"/>
    <n v="0"/>
    <n v="4.5"/>
    <n v="0"/>
    <x v="7"/>
  </r>
  <r>
    <x v="2016"/>
    <x v="4"/>
    <s v="Umuarama"/>
    <x v="8"/>
    <n v="1"/>
    <n v="1"/>
    <n v="305.57"/>
    <n v="1"/>
    <n v="0"/>
    <n v="5"/>
    <n v="0"/>
    <x v="8"/>
  </r>
  <r>
    <x v="2016"/>
    <x v="4"/>
    <s v="Umuarama"/>
    <x v="0"/>
    <n v="1"/>
    <n v="1"/>
    <n v="143.83000000000001"/>
    <n v="1"/>
    <n v="0"/>
    <n v="4"/>
    <n v="0"/>
    <x v="0"/>
  </r>
  <r>
    <x v="2016"/>
    <x v="4"/>
    <s v="Umuarama"/>
    <x v="1"/>
    <n v="4"/>
    <n v="4"/>
    <n v="1169.72"/>
    <n v="4"/>
    <n v="1"/>
    <n v="4.5"/>
    <n v="0.25"/>
    <x v="1"/>
  </r>
  <r>
    <x v="2016"/>
    <x v="4"/>
    <s v="Umuarama"/>
    <x v="9"/>
    <n v="2"/>
    <n v="2"/>
    <n v="554.03"/>
    <n v="2"/>
    <n v="1"/>
    <n v="3"/>
    <n v="0.5"/>
    <x v="9"/>
  </r>
  <r>
    <x v="2016"/>
    <x v="4"/>
    <s v="Umuarama"/>
    <x v="10"/>
    <n v="2"/>
    <n v="2"/>
    <n v="485.22"/>
    <n v="1"/>
    <n v="0"/>
    <n v="2"/>
    <n v="0"/>
    <x v="10"/>
  </r>
  <r>
    <x v="2016"/>
    <x v="4"/>
    <s v="Umuarama"/>
    <x v="14"/>
    <n v="4"/>
    <n v="4"/>
    <n v="1110.6099999999999"/>
    <n v="4"/>
    <n v="0"/>
    <n v="4"/>
    <n v="0"/>
    <x v="14"/>
  </r>
  <r>
    <x v="2016"/>
    <x v="4"/>
    <s v="Umuarama"/>
    <x v="18"/>
    <n v="1"/>
    <n v="1"/>
    <n v="274.58"/>
    <n v="1"/>
    <n v="0"/>
    <n v="4"/>
    <n v="0"/>
    <x v="18"/>
  </r>
  <r>
    <x v="2017"/>
    <x v="0"/>
    <s v="Limeira"/>
    <x v="6"/>
    <n v="1"/>
    <n v="1"/>
    <n v="79.94"/>
    <n v="1"/>
    <n v="0"/>
    <n v="5"/>
    <n v="0"/>
    <x v="6"/>
  </r>
  <r>
    <x v="2017"/>
    <x v="0"/>
    <s v="Limeira"/>
    <x v="1"/>
    <n v="1"/>
    <n v="1"/>
    <n v="79.739999999999995"/>
    <n v="0"/>
    <n v="0"/>
    <n v="1"/>
    <m/>
    <x v="1"/>
  </r>
  <r>
    <x v="2018"/>
    <x v="4"/>
    <s v="Ponta Grossa"/>
    <x v="2"/>
    <n v="2"/>
    <n v="2"/>
    <n v="97.88"/>
    <n v="2"/>
    <n v="0"/>
    <n v="5"/>
    <n v="0"/>
    <x v="2"/>
  </r>
  <r>
    <x v="2018"/>
    <x v="4"/>
    <s v="Ponta Grossa"/>
    <x v="3"/>
    <n v="1"/>
    <n v="1"/>
    <n v="49.42"/>
    <n v="1"/>
    <n v="0"/>
    <n v="3"/>
    <n v="0"/>
    <x v="3"/>
  </r>
  <r>
    <x v="2019"/>
    <x v="5"/>
    <s v="Nilopolis"/>
    <x v="0"/>
    <n v="1"/>
    <n v="1"/>
    <n v="164.79"/>
    <n v="1"/>
    <n v="0"/>
    <n v="5"/>
    <n v="0"/>
    <x v="0"/>
  </r>
  <r>
    <x v="2019"/>
    <x v="5"/>
    <s v="Nilopolis"/>
    <x v="1"/>
    <n v="1"/>
    <n v="2"/>
    <n v="188.6"/>
    <n v="1"/>
    <n v="0"/>
    <n v="5"/>
    <n v="0"/>
    <x v="1"/>
  </r>
  <r>
    <x v="2019"/>
    <x v="5"/>
    <s v="Nilopolis"/>
    <x v="9"/>
    <n v="5"/>
    <n v="5"/>
    <n v="895.35"/>
    <n v="5"/>
    <n v="0"/>
    <n v="3.6"/>
    <n v="0"/>
    <x v="9"/>
  </r>
  <r>
    <x v="2019"/>
    <x v="5"/>
    <s v="Nilopolis"/>
    <x v="10"/>
    <n v="3"/>
    <n v="3"/>
    <n v="442.47"/>
    <n v="3"/>
    <n v="0"/>
    <n v="4.67"/>
    <n v="0"/>
    <x v="10"/>
  </r>
  <r>
    <x v="2019"/>
    <x v="5"/>
    <s v="Nilopolis"/>
    <x v="13"/>
    <n v="2"/>
    <n v="2"/>
    <n v="290.56"/>
    <n v="2"/>
    <n v="1"/>
    <n v="3"/>
    <n v="0.5"/>
    <x v="13"/>
  </r>
  <r>
    <x v="2019"/>
    <x v="5"/>
    <s v="Nilopolis"/>
    <x v="14"/>
    <n v="4"/>
    <n v="4"/>
    <n v="688.39"/>
    <n v="4"/>
    <n v="0"/>
    <n v="3"/>
    <n v="0"/>
    <x v="14"/>
  </r>
  <r>
    <x v="2019"/>
    <x v="5"/>
    <s v="Nilopolis"/>
    <x v="18"/>
    <n v="1"/>
    <n v="1"/>
    <n v="67.23"/>
    <n v="1"/>
    <n v="0"/>
    <n v="5"/>
    <n v="0"/>
    <x v="18"/>
  </r>
  <r>
    <x v="2019"/>
    <x v="5"/>
    <s v="Nilopolis"/>
    <x v="15"/>
    <n v="2"/>
    <n v="2"/>
    <n v="135.19999999999999"/>
    <n v="2"/>
    <n v="0"/>
    <n v="4"/>
    <n v="0"/>
    <x v="15"/>
  </r>
  <r>
    <x v="2019"/>
    <x v="5"/>
    <s v="Nilopolis"/>
    <x v="16"/>
    <n v="3"/>
    <n v="3"/>
    <n v="550.92999999999995"/>
    <n v="3"/>
    <n v="0"/>
    <n v="3.33"/>
    <n v="0"/>
    <x v="16"/>
  </r>
  <r>
    <x v="2019"/>
    <x v="5"/>
    <s v="Nilopolis"/>
    <x v="19"/>
    <n v="2"/>
    <n v="2"/>
    <n v="368.29"/>
    <n v="2"/>
    <n v="0"/>
    <n v="4.5"/>
    <n v="0"/>
    <x v="19"/>
  </r>
  <r>
    <x v="2020"/>
    <x v="3"/>
    <s v="Prados"/>
    <x v="11"/>
    <n v="1"/>
    <n v="2"/>
    <n v="385.42"/>
    <n v="1"/>
    <n v="0"/>
    <n v="5"/>
    <n v="0"/>
    <x v="11"/>
  </r>
  <r>
    <x v="2021"/>
    <x v="0"/>
    <s v="Batatais"/>
    <x v="1"/>
    <n v="1"/>
    <n v="1"/>
    <n v="1025.24"/>
    <n v="1"/>
    <n v="0"/>
    <n v="5"/>
    <n v="0"/>
    <x v="1"/>
  </r>
  <r>
    <x v="2022"/>
    <x v="0"/>
    <s v="Santo Andre"/>
    <x v="1"/>
    <n v="1"/>
    <n v="1"/>
    <n v="312.02"/>
    <n v="1"/>
    <n v="0"/>
    <n v="5"/>
    <n v="0"/>
    <x v="1"/>
  </r>
  <r>
    <x v="2023"/>
    <x v="5"/>
    <s v="Rio De Janeiro"/>
    <x v="7"/>
    <n v="1"/>
    <n v="1"/>
    <n v="44"/>
    <n v="1"/>
    <n v="0"/>
    <n v="5"/>
    <n v="0"/>
    <x v="7"/>
  </r>
  <r>
    <x v="2023"/>
    <x v="5"/>
    <s v="Rio De Janeiro"/>
    <x v="9"/>
    <n v="2"/>
    <n v="2"/>
    <n v="99.53"/>
    <n v="2"/>
    <n v="0"/>
    <n v="5"/>
    <n v="0"/>
    <x v="9"/>
  </r>
  <r>
    <x v="2023"/>
    <x v="5"/>
    <s v="Rio De Janeiro"/>
    <x v="10"/>
    <n v="1"/>
    <n v="1"/>
    <n v="47.53"/>
    <n v="1"/>
    <n v="0"/>
    <n v="5"/>
    <n v="0"/>
    <x v="10"/>
  </r>
  <r>
    <x v="2024"/>
    <x v="0"/>
    <s v="Jundiai"/>
    <x v="8"/>
    <n v="1"/>
    <n v="1"/>
    <n v="56.5"/>
    <n v="1"/>
    <n v="0"/>
    <n v="4"/>
    <n v="0"/>
    <x v="8"/>
  </r>
  <r>
    <x v="2024"/>
    <x v="0"/>
    <s v="Jundiai"/>
    <x v="0"/>
    <n v="1"/>
    <n v="1"/>
    <n v="57.5"/>
    <n v="1"/>
    <n v="0"/>
    <n v="5"/>
    <n v="0"/>
    <x v="0"/>
  </r>
  <r>
    <x v="2025"/>
    <x v="0"/>
    <s v="Sao Paulo"/>
    <x v="10"/>
    <n v="1"/>
    <n v="1"/>
    <n v="42.09"/>
    <n v="1"/>
    <n v="0"/>
    <n v="5"/>
    <n v="0"/>
    <x v="10"/>
  </r>
  <r>
    <x v="2025"/>
    <x v="0"/>
    <s v="Sao Paulo"/>
    <x v="13"/>
    <n v="1"/>
    <n v="2"/>
    <n v="74.78"/>
    <n v="1"/>
    <n v="0"/>
    <n v="4"/>
    <n v="0"/>
    <x v="13"/>
  </r>
  <r>
    <x v="2025"/>
    <x v="0"/>
    <s v="Sao Paulo"/>
    <x v="14"/>
    <n v="1"/>
    <n v="1"/>
    <n v="37.39"/>
    <n v="1"/>
    <n v="0"/>
    <n v="5"/>
    <n v="0"/>
    <x v="14"/>
  </r>
  <r>
    <x v="2026"/>
    <x v="0"/>
    <s v="Sao Paulo"/>
    <x v="18"/>
    <n v="1"/>
    <n v="2"/>
    <n v="182.34"/>
    <n v="1"/>
    <n v="0"/>
    <n v="3"/>
    <n v="0"/>
    <x v="18"/>
  </r>
  <r>
    <x v="2027"/>
    <x v="4"/>
    <s v="Curitiba"/>
    <x v="14"/>
    <n v="2"/>
    <n v="2"/>
    <n v="208.79"/>
    <n v="2"/>
    <n v="1"/>
    <n v="2.5"/>
    <n v="0.5"/>
    <x v="14"/>
  </r>
  <r>
    <x v="2027"/>
    <x v="4"/>
    <s v="Curitiba"/>
    <x v="18"/>
    <n v="1"/>
    <n v="1"/>
    <n v="114.67"/>
    <n v="1"/>
    <n v="0"/>
    <n v="5"/>
    <n v="0"/>
    <x v="18"/>
  </r>
  <r>
    <x v="2028"/>
    <x v="3"/>
    <s v="Betim"/>
    <x v="15"/>
    <n v="1"/>
    <n v="1"/>
    <n v="114.57"/>
    <n v="1"/>
    <n v="0"/>
    <n v="5"/>
    <n v="0"/>
    <x v="15"/>
  </r>
  <r>
    <x v="2029"/>
    <x v="3"/>
    <s v="Uberlandia"/>
    <x v="17"/>
    <n v="1"/>
    <n v="1"/>
    <n v="77.06"/>
    <n v="1"/>
    <n v="0"/>
    <n v="5"/>
    <n v="0"/>
    <x v="17"/>
  </r>
  <r>
    <x v="2029"/>
    <x v="3"/>
    <s v="Uberlandia"/>
    <x v="2"/>
    <n v="4"/>
    <n v="5"/>
    <n v="399.69"/>
    <n v="4"/>
    <n v="0"/>
    <n v="4.5"/>
    <n v="0"/>
    <x v="2"/>
  </r>
  <r>
    <x v="2029"/>
    <x v="3"/>
    <s v="Uberlandia"/>
    <x v="3"/>
    <n v="4"/>
    <n v="4"/>
    <n v="494.75"/>
    <n v="4"/>
    <n v="0"/>
    <n v="4.5"/>
    <n v="0"/>
    <x v="3"/>
  </r>
  <r>
    <x v="2029"/>
    <x v="3"/>
    <s v="Uberlandia"/>
    <x v="4"/>
    <n v="9"/>
    <n v="9"/>
    <n v="945.19"/>
    <n v="8"/>
    <n v="2"/>
    <n v="3.78"/>
    <n v="0.25"/>
    <x v="4"/>
  </r>
  <r>
    <x v="2029"/>
    <x v="3"/>
    <s v="Uberlandia"/>
    <x v="5"/>
    <n v="14"/>
    <n v="15"/>
    <n v="1381.87"/>
    <n v="14"/>
    <n v="1"/>
    <n v="4.29"/>
    <n v="7.1428571428571425E-2"/>
    <x v="5"/>
  </r>
  <r>
    <x v="2029"/>
    <x v="3"/>
    <s v="Uberlandia"/>
    <x v="6"/>
    <n v="5"/>
    <n v="6"/>
    <n v="685.84"/>
    <n v="4"/>
    <n v="1"/>
    <n v="3.6"/>
    <n v="0.25"/>
    <x v="6"/>
  </r>
  <r>
    <x v="2029"/>
    <x v="3"/>
    <s v="Uberlandia"/>
    <x v="7"/>
    <n v="4"/>
    <n v="9"/>
    <n v="415.36"/>
    <n v="4"/>
    <n v="1"/>
    <n v="4"/>
    <n v="0.25"/>
    <x v="7"/>
  </r>
  <r>
    <x v="2029"/>
    <x v="3"/>
    <s v="Uberlandia"/>
    <x v="8"/>
    <n v="2"/>
    <n v="2"/>
    <n v="191.99"/>
    <n v="2"/>
    <n v="0"/>
    <n v="5"/>
    <n v="0"/>
    <x v="8"/>
  </r>
  <r>
    <x v="2029"/>
    <x v="3"/>
    <s v="Uberlandia"/>
    <x v="0"/>
    <n v="6"/>
    <n v="6"/>
    <n v="524.07000000000005"/>
    <n v="6"/>
    <n v="0"/>
    <n v="4.67"/>
    <n v="0"/>
    <x v="0"/>
  </r>
  <r>
    <x v="2029"/>
    <x v="3"/>
    <s v="Uberlandia"/>
    <x v="1"/>
    <n v="6"/>
    <n v="9"/>
    <n v="591.5"/>
    <n v="6"/>
    <n v="1"/>
    <n v="3.83"/>
    <n v="0.16666666666666666"/>
    <x v="1"/>
  </r>
  <r>
    <x v="2029"/>
    <x v="3"/>
    <s v="Uberlandia"/>
    <x v="9"/>
    <n v="4"/>
    <n v="5"/>
    <n v="296.12"/>
    <n v="4"/>
    <n v="0"/>
    <n v="4.5"/>
    <n v="0"/>
    <x v="9"/>
  </r>
  <r>
    <x v="2029"/>
    <x v="3"/>
    <s v="Uberlandia"/>
    <x v="10"/>
    <n v="8"/>
    <n v="12"/>
    <n v="888.93"/>
    <n v="8"/>
    <n v="0"/>
    <n v="4.43"/>
    <n v="0"/>
    <x v="10"/>
  </r>
  <r>
    <x v="2029"/>
    <x v="3"/>
    <s v="Uberlandia"/>
    <x v="11"/>
    <n v="10"/>
    <n v="18"/>
    <n v="842.06"/>
    <n v="9"/>
    <n v="3"/>
    <n v="2.8"/>
    <n v="0.33333333333333331"/>
    <x v="11"/>
  </r>
  <r>
    <x v="2029"/>
    <x v="3"/>
    <s v="Uberlandia"/>
    <x v="13"/>
    <n v="3"/>
    <n v="10"/>
    <n v="291.05"/>
    <n v="2"/>
    <n v="0"/>
    <n v="5"/>
    <n v="0"/>
    <x v="13"/>
  </r>
  <r>
    <x v="2029"/>
    <x v="3"/>
    <s v="Uberlandia"/>
    <x v="14"/>
    <n v="6"/>
    <n v="7"/>
    <n v="349.22"/>
    <n v="6"/>
    <n v="0"/>
    <n v="4.17"/>
    <n v="0"/>
    <x v="14"/>
  </r>
  <r>
    <x v="2029"/>
    <x v="3"/>
    <s v="Uberlandia"/>
    <x v="18"/>
    <n v="4"/>
    <n v="6"/>
    <n v="206.2"/>
    <n v="4"/>
    <n v="0"/>
    <n v="4.5"/>
    <n v="0"/>
    <x v="18"/>
  </r>
  <r>
    <x v="2029"/>
    <x v="3"/>
    <s v="Uberlandia"/>
    <x v="15"/>
    <n v="5"/>
    <n v="10"/>
    <n v="611.75"/>
    <n v="5"/>
    <n v="0"/>
    <n v="4.8"/>
    <n v="0"/>
    <x v="15"/>
  </r>
  <r>
    <x v="2029"/>
    <x v="3"/>
    <s v="Uberlandia"/>
    <x v="16"/>
    <n v="1"/>
    <n v="1"/>
    <n v="178.21"/>
    <n v="1"/>
    <n v="0"/>
    <n v="4"/>
    <n v="0"/>
    <x v="16"/>
  </r>
  <r>
    <x v="2029"/>
    <x v="3"/>
    <s v="Uberlandia"/>
    <x v="19"/>
    <n v="2"/>
    <n v="3"/>
    <n v="94.66"/>
    <n v="2"/>
    <n v="0"/>
    <n v="3"/>
    <n v="0"/>
    <x v="19"/>
  </r>
  <r>
    <x v="2030"/>
    <x v="0"/>
    <s v="Sao Paulo"/>
    <x v="19"/>
    <n v="10"/>
    <n v="13"/>
    <n v="859.57"/>
    <n v="10"/>
    <n v="0"/>
    <n v="4.8"/>
    <n v="0"/>
    <x v="19"/>
  </r>
  <r>
    <x v="2031"/>
    <x v="2"/>
    <s v="Goiania"/>
    <x v="8"/>
    <n v="1"/>
    <n v="1"/>
    <n v="304.18"/>
    <n v="1"/>
    <n v="0"/>
    <n v="4"/>
    <n v="0"/>
    <x v="8"/>
  </r>
  <r>
    <x v="2032"/>
    <x v="0"/>
    <s v="Santo Andre"/>
    <x v="17"/>
    <n v="2"/>
    <n v="2"/>
    <n v="176.06"/>
    <n v="2"/>
    <n v="0"/>
    <n v="3.5"/>
    <n v="0"/>
    <x v="17"/>
  </r>
  <r>
    <x v="2032"/>
    <x v="0"/>
    <s v="Santo Andre"/>
    <x v="2"/>
    <n v="6"/>
    <n v="7"/>
    <n v="639.34"/>
    <n v="6"/>
    <n v="0"/>
    <n v="4.17"/>
    <n v="0"/>
    <x v="2"/>
  </r>
  <r>
    <x v="2032"/>
    <x v="0"/>
    <s v="Santo Andre"/>
    <x v="3"/>
    <n v="2"/>
    <n v="2"/>
    <n v="156.6"/>
    <n v="2"/>
    <n v="0"/>
    <n v="4.5"/>
    <n v="0"/>
    <x v="3"/>
  </r>
  <r>
    <x v="2032"/>
    <x v="0"/>
    <s v="Santo Andre"/>
    <x v="4"/>
    <n v="5"/>
    <n v="5"/>
    <n v="327.54000000000002"/>
    <n v="5"/>
    <n v="0"/>
    <n v="4"/>
    <n v="0"/>
    <x v="4"/>
  </r>
  <r>
    <x v="2032"/>
    <x v="0"/>
    <s v="Santo Andre"/>
    <x v="5"/>
    <n v="5"/>
    <n v="5"/>
    <n v="321.48"/>
    <n v="5"/>
    <n v="0"/>
    <n v="3.8"/>
    <n v="0"/>
    <x v="5"/>
  </r>
  <r>
    <x v="2032"/>
    <x v="0"/>
    <s v="Santo Andre"/>
    <x v="6"/>
    <n v="4"/>
    <n v="5"/>
    <n v="309.51"/>
    <n v="4"/>
    <n v="0"/>
    <n v="2.75"/>
    <n v="0"/>
    <x v="6"/>
  </r>
  <r>
    <x v="2032"/>
    <x v="0"/>
    <s v="Santo Andre"/>
    <x v="7"/>
    <n v="4"/>
    <n v="4"/>
    <n v="394.52"/>
    <n v="4"/>
    <n v="0"/>
    <n v="2.5"/>
    <n v="0"/>
    <x v="7"/>
  </r>
  <r>
    <x v="2032"/>
    <x v="0"/>
    <s v="Santo Andre"/>
    <x v="8"/>
    <n v="9"/>
    <n v="9"/>
    <n v="622.54999999999995"/>
    <n v="9"/>
    <n v="0"/>
    <n v="3.67"/>
    <n v="0"/>
    <x v="8"/>
  </r>
  <r>
    <x v="2032"/>
    <x v="0"/>
    <s v="Santo Andre"/>
    <x v="0"/>
    <n v="2"/>
    <n v="2"/>
    <n v="121.83"/>
    <n v="2"/>
    <n v="0"/>
    <n v="2"/>
    <n v="0"/>
    <x v="0"/>
  </r>
  <r>
    <x v="2032"/>
    <x v="0"/>
    <s v="Santo Andre"/>
    <x v="1"/>
    <n v="4"/>
    <n v="4"/>
    <n v="214.95"/>
    <n v="4"/>
    <n v="0"/>
    <n v="4.67"/>
    <n v="0"/>
    <x v="1"/>
  </r>
  <r>
    <x v="2032"/>
    <x v="0"/>
    <s v="Santo Andre"/>
    <x v="9"/>
    <n v="2"/>
    <n v="2"/>
    <n v="299.10000000000002"/>
    <n v="2"/>
    <n v="0"/>
    <n v="5"/>
    <n v="0"/>
    <x v="9"/>
  </r>
  <r>
    <x v="2032"/>
    <x v="0"/>
    <s v="Santo Andre"/>
    <x v="11"/>
    <n v="2"/>
    <n v="2"/>
    <n v="79.989999999999995"/>
    <n v="2"/>
    <n v="0"/>
    <n v="3"/>
    <n v="0"/>
    <x v="11"/>
  </r>
  <r>
    <x v="2032"/>
    <x v="0"/>
    <s v="Santo Andre"/>
    <x v="18"/>
    <n v="1"/>
    <n v="1"/>
    <n v="193.7"/>
    <n v="1"/>
    <n v="0"/>
    <n v="1"/>
    <n v="0"/>
    <x v="18"/>
  </r>
  <r>
    <x v="2033"/>
    <x v="3"/>
    <s v="Belo Horizonte"/>
    <x v="0"/>
    <n v="1"/>
    <n v="1"/>
    <n v="165.7"/>
    <n v="1"/>
    <n v="0"/>
    <n v="5"/>
    <n v="0"/>
    <x v="0"/>
  </r>
  <r>
    <x v="2033"/>
    <x v="3"/>
    <s v="Belo Horizonte"/>
    <x v="1"/>
    <n v="1"/>
    <n v="1"/>
    <n v="37.200000000000003"/>
    <n v="1"/>
    <n v="0"/>
    <n v="5"/>
    <n v="0"/>
    <x v="1"/>
  </r>
  <r>
    <x v="2034"/>
    <x v="4"/>
    <s v="Sao Jose Dos Pinhas"/>
    <x v="14"/>
    <n v="2"/>
    <n v="4"/>
    <n v="510.56"/>
    <n v="2"/>
    <n v="0"/>
    <n v="4.5"/>
    <n v="0"/>
    <x v="14"/>
  </r>
  <r>
    <x v="2034"/>
    <x v="4"/>
    <s v="Sao Jose Dos Pinhas"/>
    <x v="15"/>
    <n v="1"/>
    <n v="1"/>
    <n v="130.58000000000001"/>
    <n v="1"/>
    <n v="0"/>
    <n v="5"/>
    <n v="0"/>
    <x v="15"/>
  </r>
  <r>
    <x v="2034"/>
    <x v="4"/>
    <s v="Sao Jose Dos Pinhas"/>
    <x v="16"/>
    <n v="1"/>
    <n v="1"/>
    <n v="47.04"/>
    <n v="1"/>
    <n v="0"/>
    <n v="4"/>
    <n v="0"/>
    <x v="16"/>
  </r>
  <r>
    <x v="2034"/>
    <x v="4"/>
    <s v="Sao Jose Dos Pinhas"/>
    <x v="19"/>
    <n v="1"/>
    <n v="1"/>
    <n v="57.39"/>
    <n v="1"/>
    <n v="0"/>
    <n v="3"/>
    <n v="0"/>
    <x v="19"/>
  </r>
  <r>
    <x v="2035"/>
    <x v="7"/>
    <s v="Timbo"/>
    <x v="20"/>
    <n v="1"/>
    <n v="1"/>
    <n v="80.25"/>
    <n v="1"/>
    <n v="0"/>
    <n v="5"/>
    <n v="0"/>
    <x v="20"/>
  </r>
  <r>
    <x v="2035"/>
    <x v="7"/>
    <s v="Timbo"/>
    <x v="17"/>
    <n v="3"/>
    <n v="3"/>
    <n v="340.35"/>
    <n v="3"/>
    <n v="0"/>
    <n v="5"/>
    <n v="0"/>
    <x v="17"/>
  </r>
  <r>
    <x v="2035"/>
    <x v="7"/>
    <s v="Timbo"/>
    <x v="2"/>
    <n v="8"/>
    <n v="8"/>
    <n v="710.17"/>
    <n v="8"/>
    <n v="0"/>
    <n v="4.5"/>
    <n v="0"/>
    <x v="2"/>
  </r>
  <r>
    <x v="2035"/>
    <x v="7"/>
    <s v="Timbo"/>
    <x v="3"/>
    <n v="9"/>
    <n v="11"/>
    <n v="735.54"/>
    <n v="9"/>
    <n v="0"/>
    <n v="3.44"/>
    <n v="0"/>
    <x v="3"/>
  </r>
  <r>
    <x v="2035"/>
    <x v="7"/>
    <s v="Timbo"/>
    <x v="4"/>
    <n v="7"/>
    <n v="7"/>
    <n v="756.07"/>
    <n v="7"/>
    <n v="0"/>
    <n v="4.43"/>
    <n v="0"/>
    <x v="4"/>
  </r>
  <r>
    <x v="2035"/>
    <x v="7"/>
    <s v="Timbo"/>
    <x v="5"/>
    <n v="5"/>
    <n v="6"/>
    <n v="690.25"/>
    <n v="5"/>
    <n v="0"/>
    <n v="3.8"/>
    <n v="0"/>
    <x v="5"/>
  </r>
  <r>
    <x v="2035"/>
    <x v="7"/>
    <s v="Timbo"/>
    <x v="6"/>
    <n v="4"/>
    <n v="5"/>
    <n v="516.1"/>
    <n v="4"/>
    <n v="0"/>
    <n v="4.75"/>
    <n v="0"/>
    <x v="6"/>
  </r>
  <r>
    <x v="2035"/>
    <x v="7"/>
    <s v="Timbo"/>
    <x v="7"/>
    <n v="5"/>
    <n v="7"/>
    <n v="589.36"/>
    <n v="5"/>
    <n v="1"/>
    <n v="4.5999999999999996"/>
    <n v="0.2"/>
    <x v="7"/>
  </r>
  <r>
    <x v="2035"/>
    <x v="7"/>
    <s v="Timbo"/>
    <x v="8"/>
    <n v="9"/>
    <n v="9"/>
    <n v="1251.8499999999999"/>
    <n v="9"/>
    <n v="1"/>
    <n v="3.33"/>
    <n v="0.1111111111111111"/>
    <x v="8"/>
  </r>
  <r>
    <x v="2035"/>
    <x v="7"/>
    <s v="Timbo"/>
    <x v="0"/>
    <n v="14"/>
    <n v="14"/>
    <n v="1435.55"/>
    <n v="14"/>
    <n v="1"/>
    <n v="4.5"/>
    <n v="7.1428571428571425E-2"/>
    <x v="0"/>
  </r>
  <r>
    <x v="2035"/>
    <x v="7"/>
    <s v="Timbo"/>
    <x v="1"/>
    <n v="10"/>
    <n v="10"/>
    <n v="927"/>
    <n v="9"/>
    <n v="0"/>
    <n v="3.8"/>
    <n v="0"/>
    <x v="1"/>
  </r>
  <r>
    <x v="2035"/>
    <x v="7"/>
    <s v="Timbo"/>
    <x v="9"/>
    <n v="10"/>
    <n v="10"/>
    <n v="822.25"/>
    <n v="10"/>
    <n v="0"/>
    <n v="3.8"/>
    <n v="0"/>
    <x v="9"/>
  </r>
  <r>
    <x v="2035"/>
    <x v="7"/>
    <s v="Timbo"/>
    <x v="10"/>
    <n v="4"/>
    <n v="5"/>
    <n v="656.29"/>
    <n v="4"/>
    <n v="0"/>
    <n v="3.25"/>
    <n v="0"/>
    <x v="10"/>
  </r>
  <r>
    <x v="2035"/>
    <x v="7"/>
    <s v="Timbo"/>
    <x v="11"/>
    <n v="4"/>
    <n v="4"/>
    <n v="426.4"/>
    <n v="4"/>
    <n v="0"/>
    <n v="3"/>
    <n v="0"/>
    <x v="11"/>
  </r>
  <r>
    <x v="2035"/>
    <x v="7"/>
    <s v="Timbo"/>
    <x v="12"/>
    <n v="3"/>
    <n v="3"/>
    <n v="471.94"/>
    <n v="3"/>
    <n v="0"/>
    <n v="3.33"/>
    <n v="0"/>
    <x v="12"/>
  </r>
  <r>
    <x v="2035"/>
    <x v="7"/>
    <s v="Timbo"/>
    <x v="13"/>
    <n v="2"/>
    <n v="2"/>
    <n v="455.35"/>
    <n v="2"/>
    <n v="0"/>
    <n v="5"/>
    <n v="0"/>
    <x v="13"/>
  </r>
  <r>
    <x v="2035"/>
    <x v="7"/>
    <s v="Timbo"/>
    <x v="14"/>
    <n v="1"/>
    <n v="1"/>
    <n v="139.31"/>
    <n v="1"/>
    <n v="0"/>
    <n v="5"/>
    <n v="0"/>
    <x v="14"/>
  </r>
  <r>
    <x v="2035"/>
    <x v="7"/>
    <s v="Timbo"/>
    <x v="18"/>
    <n v="2"/>
    <n v="2"/>
    <n v="275.61"/>
    <n v="2"/>
    <n v="0"/>
    <n v="5"/>
    <n v="0"/>
    <x v="18"/>
  </r>
  <r>
    <x v="2035"/>
    <x v="7"/>
    <s v="Timbo"/>
    <x v="15"/>
    <n v="1"/>
    <n v="1"/>
    <n v="59.29"/>
    <n v="1"/>
    <n v="0"/>
    <n v="5"/>
    <n v="0"/>
    <x v="15"/>
  </r>
  <r>
    <x v="2035"/>
    <x v="7"/>
    <s v="Timbo"/>
    <x v="16"/>
    <n v="2"/>
    <n v="2"/>
    <n v="118.18"/>
    <n v="2"/>
    <n v="0"/>
    <n v="5"/>
    <n v="0"/>
    <x v="16"/>
  </r>
  <r>
    <x v="2035"/>
    <x v="7"/>
    <s v="Timbo"/>
    <x v="19"/>
    <n v="1"/>
    <n v="1"/>
    <n v="250.91"/>
    <n v="1"/>
    <n v="0"/>
    <n v="4"/>
    <n v="0"/>
    <x v="19"/>
  </r>
  <r>
    <x v="2036"/>
    <x v="7"/>
    <s v="Sao Jose"/>
    <x v="2"/>
    <n v="1"/>
    <n v="1"/>
    <n v="94.12"/>
    <n v="1"/>
    <n v="0"/>
    <n v="5"/>
    <n v="0"/>
    <x v="2"/>
  </r>
  <r>
    <x v="2036"/>
    <x v="7"/>
    <s v="Sao Jose"/>
    <x v="3"/>
    <n v="5"/>
    <n v="5"/>
    <n v="731.79"/>
    <n v="5"/>
    <n v="0"/>
    <n v="4.2"/>
    <n v="0"/>
    <x v="3"/>
  </r>
  <r>
    <x v="2036"/>
    <x v="7"/>
    <s v="Sao Jose"/>
    <x v="4"/>
    <n v="2"/>
    <n v="2"/>
    <n v="192.32"/>
    <n v="2"/>
    <n v="0"/>
    <n v="5"/>
    <n v="0"/>
    <x v="4"/>
  </r>
  <r>
    <x v="2036"/>
    <x v="7"/>
    <s v="Sao Jose"/>
    <x v="5"/>
    <n v="9"/>
    <n v="9"/>
    <n v="824.13"/>
    <n v="9"/>
    <n v="0"/>
    <n v="4.5599999999999996"/>
    <n v="0"/>
    <x v="5"/>
  </r>
  <r>
    <x v="2036"/>
    <x v="7"/>
    <s v="Sao Jose"/>
    <x v="6"/>
    <n v="4"/>
    <n v="4"/>
    <n v="530.98"/>
    <n v="4"/>
    <n v="0"/>
    <n v="4.25"/>
    <n v="0"/>
    <x v="6"/>
  </r>
  <r>
    <x v="2036"/>
    <x v="7"/>
    <s v="Sao Jose"/>
    <x v="7"/>
    <n v="8"/>
    <n v="8"/>
    <n v="609.84"/>
    <n v="8"/>
    <n v="0"/>
    <n v="4.88"/>
    <n v="0"/>
    <x v="7"/>
  </r>
  <r>
    <x v="2036"/>
    <x v="7"/>
    <s v="Sao Jose"/>
    <x v="8"/>
    <n v="11"/>
    <n v="11"/>
    <n v="1050.31"/>
    <n v="11"/>
    <n v="0"/>
    <n v="4.6399999999999997"/>
    <n v="0"/>
    <x v="8"/>
  </r>
  <r>
    <x v="2036"/>
    <x v="7"/>
    <s v="Sao Jose"/>
    <x v="0"/>
    <n v="9"/>
    <n v="9"/>
    <n v="725.25"/>
    <n v="9"/>
    <n v="1"/>
    <n v="4.33"/>
    <n v="0.1111111111111111"/>
    <x v="0"/>
  </r>
  <r>
    <x v="2036"/>
    <x v="7"/>
    <s v="Sao Jose"/>
    <x v="1"/>
    <n v="7"/>
    <n v="7"/>
    <n v="539.64"/>
    <n v="7"/>
    <n v="0"/>
    <n v="4.43"/>
    <n v="0"/>
    <x v="1"/>
  </r>
  <r>
    <x v="2036"/>
    <x v="7"/>
    <s v="Sao Jose"/>
    <x v="9"/>
    <n v="16"/>
    <n v="17"/>
    <n v="1530.23"/>
    <n v="16"/>
    <n v="1"/>
    <n v="4.5"/>
    <n v="6.25E-2"/>
    <x v="9"/>
  </r>
  <r>
    <x v="2036"/>
    <x v="7"/>
    <s v="Sao Jose"/>
    <x v="10"/>
    <n v="5"/>
    <n v="5"/>
    <n v="462.57"/>
    <n v="5"/>
    <n v="0"/>
    <n v="4.8"/>
    <n v="0"/>
    <x v="10"/>
  </r>
  <r>
    <x v="2036"/>
    <x v="7"/>
    <s v="Sao Jose"/>
    <x v="11"/>
    <n v="2"/>
    <n v="2"/>
    <n v="254.35"/>
    <n v="2"/>
    <n v="0"/>
    <n v="5"/>
    <n v="0"/>
    <x v="11"/>
  </r>
  <r>
    <x v="2036"/>
    <x v="7"/>
    <s v="Sao Jose"/>
    <x v="12"/>
    <n v="7"/>
    <n v="7"/>
    <n v="849.13"/>
    <n v="7"/>
    <n v="2"/>
    <n v="3"/>
    <n v="0.2857142857142857"/>
    <x v="12"/>
  </r>
  <r>
    <x v="2036"/>
    <x v="7"/>
    <s v="Sao Jose"/>
    <x v="13"/>
    <n v="3"/>
    <n v="3"/>
    <n v="439.6"/>
    <n v="3"/>
    <n v="0"/>
    <n v="5"/>
    <n v="0"/>
    <x v="13"/>
  </r>
  <r>
    <x v="2036"/>
    <x v="7"/>
    <s v="Sao Jose"/>
    <x v="14"/>
    <n v="7"/>
    <n v="7"/>
    <n v="511.23"/>
    <n v="7"/>
    <n v="0"/>
    <n v="4.29"/>
    <n v="0"/>
    <x v="14"/>
  </r>
  <r>
    <x v="2036"/>
    <x v="7"/>
    <s v="Sao Jose"/>
    <x v="18"/>
    <n v="8"/>
    <n v="8"/>
    <n v="548.34"/>
    <n v="8"/>
    <n v="1"/>
    <n v="4.5"/>
    <n v="0.125"/>
    <x v="18"/>
  </r>
  <r>
    <x v="2036"/>
    <x v="7"/>
    <s v="Sao Jose"/>
    <x v="15"/>
    <n v="14"/>
    <n v="14"/>
    <n v="928.04"/>
    <n v="14"/>
    <n v="0"/>
    <n v="4.5"/>
    <n v="0"/>
    <x v="15"/>
  </r>
  <r>
    <x v="2036"/>
    <x v="7"/>
    <s v="Sao Jose"/>
    <x v="16"/>
    <n v="7"/>
    <n v="8"/>
    <n v="546.6"/>
    <n v="7"/>
    <n v="0"/>
    <n v="4.57"/>
    <n v="0"/>
    <x v="16"/>
  </r>
  <r>
    <x v="2036"/>
    <x v="7"/>
    <s v="Sao Jose"/>
    <x v="19"/>
    <n v="4"/>
    <n v="4"/>
    <n v="304.73"/>
    <n v="4"/>
    <n v="0"/>
    <n v="2.75"/>
    <n v="0"/>
    <x v="19"/>
  </r>
  <r>
    <x v="2037"/>
    <x v="0"/>
    <s v="Tatui"/>
    <x v="1"/>
    <n v="1"/>
    <n v="4"/>
    <n v="155.44"/>
    <n v="1"/>
    <n v="0"/>
    <n v="5"/>
    <n v="0"/>
    <x v="1"/>
  </r>
  <r>
    <x v="2037"/>
    <x v="0"/>
    <s v="Tatui"/>
    <x v="16"/>
    <n v="2"/>
    <n v="7"/>
    <n v="329.61"/>
    <n v="2"/>
    <n v="0"/>
    <n v="5"/>
    <n v="0"/>
    <x v="16"/>
  </r>
  <r>
    <x v="2038"/>
    <x v="4"/>
    <s v="Colorado"/>
    <x v="4"/>
    <n v="1"/>
    <n v="1"/>
    <n v="114.76"/>
    <n v="1"/>
    <n v="0"/>
    <n v="3"/>
    <n v="0"/>
    <x v="4"/>
  </r>
  <r>
    <x v="2038"/>
    <x v="4"/>
    <s v="Colorado"/>
    <x v="5"/>
    <n v="2"/>
    <n v="2"/>
    <n v="229.52"/>
    <n v="2"/>
    <n v="2"/>
    <n v="3"/>
    <n v="1"/>
    <x v="5"/>
  </r>
  <r>
    <x v="2038"/>
    <x v="4"/>
    <s v="Colorado"/>
    <x v="8"/>
    <n v="1"/>
    <n v="1"/>
    <n v="59.09"/>
    <n v="1"/>
    <n v="0"/>
    <n v="5"/>
    <n v="0"/>
    <x v="8"/>
  </r>
  <r>
    <x v="2038"/>
    <x v="4"/>
    <s v="Colorado"/>
    <x v="11"/>
    <n v="1"/>
    <n v="2"/>
    <n v="190.42"/>
    <n v="1"/>
    <n v="0"/>
    <n v="5"/>
    <n v="0"/>
    <x v="11"/>
  </r>
  <r>
    <x v="2038"/>
    <x v="4"/>
    <s v="Colorado"/>
    <x v="14"/>
    <n v="1"/>
    <n v="1"/>
    <n v="142.54"/>
    <n v="1"/>
    <n v="0"/>
    <n v="5"/>
    <n v="0"/>
    <x v="14"/>
  </r>
  <r>
    <x v="2039"/>
    <x v="0"/>
    <s v="Tupa"/>
    <x v="7"/>
    <n v="1"/>
    <n v="1"/>
    <n v="19.739999999999998"/>
    <n v="1"/>
    <n v="0"/>
    <n v="1"/>
    <n v="0"/>
    <x v="7"/>
  </r>
  <r>
    <x v="2039"/>
    <x v="0"/>
    <s v="Tupa"/>
    <x v="0"/>
    <n v="1"/>
    <n v="1"/>
    <n v="34.090000000000003"/>
    <n v="0"/>
    <n v="0"/>
    <n v="2"/>
    <m/>
    <x v="0"/>
  </r>
  <r>
    <x v="2040"/>
    <x v="0"/>
    <s v="Sao Paulo"/>
    <x v="13"/>
    <n v="1"/>
    <n v="2"/>
    <n v="87.58"/>
    <n v="1"/>
    <n v="1"/>
    <n v="5"/>
    <n v="1"/>
    <x v="13"/>
  </r>
  <r>
    <x v="2040"/>
    <x v="0"/>
    <s v="Sao Paulo"/>
    <x v="18"/>
    <n v="1"/>
    <n v="1"/>
    <n v="38.35"/>
    <n v="1"/>
    <n v="0"/>
    <n v="5"/>
    <n v="0"/>
    <x v="18"/>
  </r>
  <r>
    <x v="2040"/>
    <x v="0"/>
    <s v="Sao Paulo"/>
    <x v="16"/>
    <n v="1"/>
    <n v="1"/>
    <n v="33"/>
    <n v="1"/>
    <n v="0"/>
    <n v="4"/>
    <n v="0"/>
    <x v="16"/>
  </r>
  <r>
    <x v="2041"/>
    <x v="8"/>
    <s v="Paraiso Do Sul"/>
    <x v="5"/>
    <n v="1"/>
    <n v="1"/>
    <n v="60.14"/>
    <n v="1"/>
    <n v="0"/>
    <n v="5"/>
    <n v="0"/>
    <x v="5"/>
  </r>
  <r>
    <x v="2041"/>
    <x v="8"/>
    <s v="Paraiso Do Sul"/>
    <x v="6"/>
    <n v="1"/>
    <n v="1"/>
    <n v="38.47"/>
    <n v="1"/>
    <n v="0"/>
    <n v="5"/>
    <n v="0"/>
    <x v="6"/>
  </r>
  <r>
    <x v="2041"/>
    <x v="8"/>
    <s v="Paraiso Do Sul"/>
    <x v="11"/>
    <n v="1"/>
    <n v="1"/>
    <n v="56.5"/>
    <n v="1"/>
    <n v="0"/>
    <n v="5"/>
    <n v="0"/>
    <x v="11"/>
  </r>
  <r>
    <x v="2041"/>
    <x v="8"/>
    <s v="Paraiso Do Sul"/>
    <x v="16"/>
    <n v="1"/>
    <n v="1"/>
    <n v="128.49"/>
    <n v="1"/>
    <n v="0"/>
    <n v="5"/>
    <n v="0"/>
    <x v="16"/>
  </r>
  <r>
    <x v="2042"/>
    <x v="0"/>
    <s v="Sao Paulo"/>
    <x v="2"/>
    <n v="1"/>
    <n v="1"/>
    <n v="194.01"/>
    <n v="1"/>
    <n v="0"/>
    <n v="5"/>
    <n v="0"/>
    <x v="2"/>
  </r>
  <r>
    <x v="2042"/>
    <x v="0"/>
    <s v="Sao Paulo"/>
    <x v="3"/>
    <n v="6"/>
    <n v="6"/>
    <n v="1372.67"/>
    <n v="6"/>
    <n v="0"/>
    <n v="4.83"/>
    <n v="0"/>
    <x v="3"/>
  </r>
  <r>
    <x v="2042"/>
    <x v="0"/>
    <s v="Sao Paulo"/>
    <x v="4"/>
    <n v="5"/>
    <n v="5"/>
    <n v="1849.11"/>
    <n v="5"/>
    <n v="1"/>
    <n v="4.2"/>
    <n v="0.2"/>
    <x v="4"/>
  </r>
  <r>
    <x v="2042"/>
    <x v="0"/>
    <s v="Sao Paulo"/>
    <x v="5"/>
    <n v="7"/>
    <n v="7"/>
    <n v="1152.6600000000001"/>
    <n v="7"/>
    <n v="1"/>
    <n v="4.57"/>
    <n v="0.14285714285714285"/>
    <x v="5"/>
  </r>
  <r>
    <x v="2042"/>
    <x v="0"/>
    <s v="Sao Paulo"/>
    <x v="6"/>
    <n v="1"/>
    <n v="1"/>
    <n v="148.44999999999999"/>
    <n v="1"/>
    <n v="0"/>
    <n v="5"/>
    <n v="0"/>
    <x v="6"/>
  </r>
  <r>
    <x v="2042"/>
    <x v="0"/>
    <s v="Sao Paulo"/>
    <x v="7"/>
    <n v="3"/>
    <n v="5"/>
    <n v="569.1"/>
    <n v="3"/>
    <n v="0"/>
    <n v="5"/>
    <n v="0"/>
    <x v="7"/>
  </r>
  <r>
    <x v="2042"/>
    <x v="0"/>
    <s v="Sao Paulo"/>
    <x v="8"/>
    <n v="6"/>
    <n v="6"/>
    <n v="594.72"/>
    <n v="6"/>
    <n v="0"/>
    <n v="4.33"/>
    <n v="0"/>
    <x v="8"/>
  </r>
  <r>
    <x v="2042"/>
    <x v="0"/>
    <s v="Sao Paulo"/>
    <x v="0"/>
    <n v="2"/>
    <n v="2"/>
    <n v="168.2"/>
    <n v="2"/>
    <n v="0"/>
    <n v="5"/>
    <n v="0"/>
    <x v="0"/>
  </r>
  <r>
    <x v="2042"/>
    <x v="0"/>
    <s v="Sao Paulo"/>
    <x v="1"/>
    <n v="3"/>
    <n v="3"/>
    <n v="142.93"/>
    <n v="3"/>
    <n v="0"/>
    <n v="4.67"/>
    <n v="0"/>
    <x v="1"/>
  </r>
  <r>
    <x v="2042"/>
    <x v="0"/>
    <s v="Sao Paulo"/>
    <x v="9"/>
    <n v="3"/>
    <n v="3"/>
    <n v="384.47"/>
    <n v="3"/>
    <n v="0"/>
    <n v="3.67"/>
    <n v="0"/>
    <x v="9"/>
  </r>
  <r>
    <x v="2042"/>
    <x v="0"/>
    <s v="Sao Paulo"/>
    <x v="10"/>
    <n v="5"/>
    <n v="5"/>
    <n v="717.04"/>
    <n v="5"/>
    <n v="0"/>
    <n v="4.8"/>
    <n v="0"/>
    <x v="10"/>
  </r>
  <r>
    <x v="2042"/>
    <x v="0"/>
    <s v="Sao Paulo"/>
    <x v="11"/>
    <n v="7"/>
    <n v="9"/>
    <n v="1428.67"/>
    <n v="7"/>
    <n v="1"/>
    <n v="3.57"/>
    <n v="0.14285714285714285"/>
    <x v="11"/>
  </r>
  <r>
    <x v="2042"/>
    <x v="0"/>
    <s v="Sao Paulo"/>
    <x v="12"/>
    <n v="4"/>
    <n v="4"/>
    <n v="771.08"/>
    <n v="4"/>
    <n v="1"/>
    <n v="4.25"/>
    <n v="0.25"/>
    <x v="12"/>
  </r>
  <r>
    <x v="2042"/>
    <x v="0"/>
    <s v="Sao Paulo"/>
    <x v="13"/>
    <n v="5"/>
    <n v="5"/>
    <n v="594.23"/>
    <n v="5"/>
    <n v="0"/>
    <n v="3.8"/>
    <n v="0"/>
    <x v="13"/>
  </r>
  <r>
    <x v="2042"/>
    <x v="0"/>
    <s v="Sao Paulo"/>
    <x v="14"/>
    <n v="5"/>
    <n v="6"/>
    <n v="819.1"/>
    <n v="5"/>
    <n v="0"/>
    <n v="5"/>
    <n v="0"/>
    <x v="14"/>
  </r>
  <r>
    <x v="2042"/>
    <x v="0"/>
    <s v="Sao Paulo"/>
    <x v="18"/>
    <n v="4"/>
    <n v="5"/>
    <n v="2016.47"/>
    <n v="4"/>
    <n v="0"/>
    <n v="3.75"/>
    <n v="0"/>
    <x v="18"/>
  </r>
  <r>
    <x v="2042"/>
    <x v="0"/>
    <s v="Sao Paulo"/>
    <x v="15"/>
    <n v="6"/>
    <n v="7"/>
    <n v="978.67"/>
    <n v="6"/>
    <n v="1"/>
    <n v="5"/>
    <n v="0.16666666666666666"/>
    <x v="15"/>
  </r>
  <r>
    <x v="2042"/>
    <x v="0"/>
    <s v="Sao Paulo"/>
    <x v="16"/>
    <n v="5"/>
    <n v="6"/>
    <n v="556.47"/>
    <n v="5"/>
    <n v="1"/>
    <n v="4.4000000000000004"/>
    <n v="0.2"/>
    <x v="16"/>
  </r>
  <r>
    <x v="2042"/>
    <x v="0"/>
    <s v="Sao Paulo"/>
    <x v="19"/>
    <n v="5"/>
    <n v="6"/>
    <n v="894.42"/>
    <n v="5"/>
    <n v="0"/>
    <n v="4.8"/>
    <n v="0"/>
    <x v="19"/>
  </r>
  <r>
    <x v="2043"/>
    <x v="7"/>
    <s v="Xanxere"/>
    <x v="11"/>
    <n v="1"/>
    <n v="1"/>
    <n v="232.95"/>
    <n v="1"/>
    <n v="0"/>
    <n v="4"/>
    <n v="0"/>
    <x v="11"/>
  </r>
  <r>
    <x v="2043"/>
    <x v="7"/>
    <s v="Xanxere"/>
    <x v="12"/>
    <n v="2"/>
    <n v="2"/>
    <n v="631.83000000000004"/>
    <n v="1"/>
    <n v="0"/>
    <n v="3"/>
    <n v="0"/>
    <x v="12"/>
  </r>
  <r>
    <x v="2043"/>
    <x v="7"/>
    <s v="Xanxere"/>
    <x v="13"/>
    <n v="1"/>
    <n v="1"/>
    <n v="374.93"/>
    <n v="1"/>
    <n v="0"/>
    <n v="5"/>
    <n v="0"/>
    <x v="13"/>
  </r>
  <r>
    <x v="2043"/>
    <x v="7"/>
    <s v="Xanxere"/>
    <x v="14"/>
    <n v="2"/>
    <n v="2"/>
    <n v="767.57"/>
    <n v="2"/>
    <n v="0"/>
    <n v="4.5"/>
    <n v="0"/>
    <x v="14"/>
  </r>
  <r>
    <x v="2043"/>
    <x v="7"/>
    <s v="Xanxere"/>
    <x v="18"/>
    <n v="1"/>
    <n v="1"/>
    <n v="385.86"/>
    <n v="1"/>
    <n v="0"/>
    <n v="5"/>
    <n v="0"/>
    <x v="18"/>
  </r>
  <r>
    <x v="2044"/>
    <x v="0"/>
    <s v="Ribeirao Preto"/>
    <x v="2"/>
    <n v="2"/>
    <n v="2"/>
    <n v="174.93"/>
    <n v="2"/>
    <n v="0"/>
    <n v="5"/>
    <n v="0"/>
    <x v="2"/>
  </r>
  <r>
    <x v="2044"/>
    <x v="0"/>
    <s v="Ribeirao Preto"/>
    <x v="3"/>
    <n v="2"/>
    <n v="2"/>
    <n v="179.92"/>
    <n v="2"/>
    <n v="0"/>
    <n v="4.5"/>
    <n v="0"/>
    <x v="3"/>
  </r>
  <r>
    <x v="2044"/>
    <x v="0"/>
    <s v="Ribeirao Preto"/>
    <x v="4"/>
    <n v="2"/>
    <n v="2"/>
    <n v="214.34"/>
    <n v="2"/>
    <n v="0"/>
    <n v="5"/>
    <n v="0"/>
    <x v="4"/>
  </r>
  <r>
    <x v="2044"/>
    <x v="0"/>
    <s v="Ribeirao Preto"/>
    <x v="5"/>
    <n v="1"/>
    <n v="2"/>
    <n v="214.1"/>
    <n v="1"/>
    <n v="0"/>
    <n v="4"/>
    <n v="0"/>
    <x v="5"/>
  </r>
  <r>
    <x v="2044"/>
    <x v="0"/>
    <s v="Ribeirao Preto"/>
    <x v="7"/>
    <n v="1"/>
    <n v="1"/>
    <n v="26"/>
    <n v="1"/>
    <n v="0"/>
    <n v="1"/>
    <n v="0"/>
    <x v="7"/>
  </r>
  <r>
    <x v="2044"/>
    <x v="0"/>
    <s v="Ribeirao Preto"/>
    <x v="8"/>
    <n v="2"/>
    <n v="2"/>
    <n v="167.9"/>
    <n v="2"/>
    <n v="0"/>
    <n v="5"/>
    <n v="0"/>
    <x v="8"/>
  </r>
  <r>
    <x v="2044"/>
    <x v="0"/>
    <s v="Ribeirao Preto"/>
    <x v="9"/>
    <n v="1"/>
    <n v="1"/>
    <n v="134.5"/>
    <n v="1"/>
    <n v="0"/>
    <n v="5"/>
    <n v="0"/>
    <x v="9"/>
  </r>
  <r>
    <x v="2044"/>
    <x v="0"/>
    <s v="Ribeirao Preto"/>
    <x v="10"/>
    <n v="1"/>
    <n v="1"/>
    <n v="217.96"/>
    <n v="1"/>
    <n v="0"/>
    <n v="4"/>
    <n v="0"/>
    <x v="10"/>
  </r>
  <r>
    <x v="2045"/>
    <x v="14"/>
    <s v="Cuiaba"/>
    <x v="5"/>
    <n v="1"/>
    <n v="1"/>
    <n v="108.76"/>
    <n v="1"/>
    <n v="0"/>
    <n v="5"/>
    <n v="0"/>
    <x v="5"/>
  </r>
  <r>
    <x v="2045"/>
    <x v="14"/>
    <s v="Cuiaba"/>
    <x v="7"/>
    <n v="1"/>
    <n v="1"/>
    <n v="128.08000000000001"/>
    <n v="1"/>
    <n v="0"/>
    <n v="4"/>
    <n v="0"/>
    <x v="7"/>
  </r>
  <r>
    <x v="2045"/>
    <x v="14"/>
    <s v="Cuiaba"/>
    <x v="8"/>
    <n v="1"/>
    <n v="1"/>
    <n v="65.09"/>
    <n v="1"/>
    <n v="0"/>
    <n v="5"/>
    <n v="0"/>
    <x v="8"/>
  </r>
  <r>
    <x v="2045"/>
    <x v="14"/>
    <s v="Cuiaba"/>
    <x v="0"/>
    <n v="3"/>
    <n v="3"/>
    <n v="236.84"/>
    <n v="3"/>
    <n v="0"/>
    <n v="4.67"/>
    <n v="0"/>
    <x v="0"/>
  </r>
  <r>
    <x v="2045"/>
    <x v="14"/>
    <s v="Cuiaba"/>
    <x v="1"/>
    <n v="1"/>
    <n v="1"/>
    <n v="221.56"/>
    <n v="1"/>
    <n v="0"/>
    <n v="4"/>
    <n v="0"/>
    <x v="1"/>
  </r>
  <r>
    <x v="2045"/>
    <x v="14"/>
    <s v="Cuiaba"/>
    <x v="9"/>
    <n v="4"/>
    <n v="4"/>
    <n v="436.49"/>
    <n v="4"/>
    <n v="0"/>
    <n v="4.25"/>
    <n v="0"/>
    <x v="9"/>
  </r>
  <r>
    <x v="2045"/>
    <x v="14"/>
    <s v="Cuiaba"/>
    <x v="10"/>
    <n v="4"/>
    <n v="5"/>
    <n v="556.19000000000005"/>
    <n v="4"/>
    <n v="0"/>
    <n v="4.5"/>
    <n v="0"/>
    <x v="10"/>
  </r>
  <r>
    <x v="2045"/>
    <x v="14"/>
    <s v="Cuiaba"/>
    <x v="11"/>
    <n v="12"/>
    <n v="16"/>
    <n v="1699.46"/>
    <n v="11"/>
    <n v="1"/>
    <n v="4"/>
    <n v="9.0909090909090912E-2"/>
    <x v="11"/>
  </r>
  <r>
    <x v="2045"/>
    <x v="14"/>
    <s v="Cuiaba"/>
    <x v="12"/>
    <n v="7"/>
    <n v="8"/>
    <n v="817.87"/>
    <n v="7"/>
    <n v="1"/>
    <n v="4"/>
    <n v="0.14285714285714285"/>
    <x v="12"/>
  </r>
  <r>
    <x v="2045"/>
    <x v="14"/>
    <s v="Cuiaba"/>
    <x v="13"/>
    <n v="3"/>
    <n v="4"/>
    <n v="357.17"/>
    <n v="3"/>
    <n v="0"/>
    <n v="5"/>
    <n v="0"/>
    <x v="13"/>
  </r>
  <r>
    <x v="2045"/>
    <x v="14"/>
    <s v="Cuiaba"/>
    <x v="14"/>
    <n v="2"/>
    <n v="2"/>
    <n v="292.73"/>
    <n v="2"/>
    <n v="0"/>
    <n v="4"/>
    <n v="0"/>
    <x v="14"/>
  </r>
  <r>
    <x v="2045"/>
    <x v="14"/>
    <s v="Cuiaba"/>
    <x v="18"/>
    <n v="1"/>
    <n v="1"/>
    <n v="215.16"/>
    <n v="1"/>
    <n v="0"/>
    <n v="3"/>
    <n v="0"/>
    <x v="18"/>
  </r>
  <r>
    <x v="2045"/>
    <x v="14"/>
    <s v="Cuiaba"/>
    <x v="15"/>
    <n v="3"/>
    <n v="3"/>
    <n v="648.16"/>
    <n v="3"/>
    <n v="0"/>
    <n v="4"/>
    <n v="0"/>
    <x v="15"/>
  </r>
  <r>
    <x v="2045"/>
    <x v="14"/>
    <s v="Cuiaba"/>
    <x v="16"/>
    <n v="1"/>
    <n v="1"/>
    <n v="62.8"/>
    <n v="1"/>
    <n v="0"/>
    <n v="5"/>
    <n v="0"/>
    <x v="16"/>
  </r>
  <r>
    <x v="2045"/>
    <x v="14"/>
    <s v="Cuiaba"/>
    <x v="19"/>
    <n v="1"/>
    <n v="1"/>
    <n v="354.26"/>
    <n v="1"/>
    <n v="0"/>
    <n v="5"/>
    <n v="0"/>
    <x v="19"/>
  </r>
  <r>
    <x v="2046"/>
    <x v="4"/>
    <s v="Curitiba"/>
    <x v="2"/>
    <n v="1"/>
    <n v="1"/>
    <n v="4042.74"/>
    <n v="1"/>
    <n v="0"/>
    <n v="5"/>
    <n v="0"/>
    <x v="2"/>
  </r>
  <r>
    <x v="2046"/>
    <x v="4"/>
    <s v="Curitiba"/>
    <x v="5"/>
    <n v="1"/>
    <n v="1"/>
    <n v="2794.5"/>
    <n v="1"/>
    <n v="0"/>
    <n v="2"/>
    <n v="0"/>
    <x v="5"/>
  </r>
  <r>
    <x v="2047"/>
    <x v="5"/>
    <s v="Rio De Janeiro"/>
    <x v="8"/>
    <n v="1"/>
    <n v="1"/>
    <n v="466.89"/>
    <n v="1"/>
    <n v="0"/>
    <n v="5"/>
    <n v="0"/>
    <x v="8"/>
  </r>
  <r>
    <x v="2047"/>
    <x v="5"/>
    <s v="Rio De Janeiro"/>
    <x v="0"/>
    <n v="6"/>
    <n v="6"/>
    <n v="2604.62"/>
    <n v="6"/>
    <n v="0"/>
    <n v="3.83"/>
    <n v="0"/>
    <x v="0"/>
  </r>
  <r>
    <x v="2047"/>
    <x v="5"/>
    <s v="Rio De Janeiro"/>
    <x v="1"/>
    <n v="3"/>
    <n v="3"/>
    <n v="1082.8599999999999"/>
    <n v="3"/>
    <n v="0"/>
    <n v="4.67"/>
    <n v="0"/>
    <x v="1"/>
  </r>
  <r>
    <x v="2047"/>
    <x v="5"/>
    <s v="Rio De Janeiro"/>
    <x v="9"/>
    <n v="1"/>
    <n v="1"/>
    <n v="445.75"/>
    <n v="1"/>
    <n v="0"/>
    <n v="4"/>
    <n v="0"/>
    <x v="9"/>
  </r>
  <r>
    <x v="2047"/>
    <x v="5"/>
    <s v="Rio De Janeiro"/>
    <x v="10"/>
    <n v="4"/>
    <n v="4"/>
    <n v="1449.08"/>
    <n v="4"/>
    <n v="1"/>
    <n v="3.5"/>
    <n v="0.25"/>
    <x v="10"/>
  </r>
  <r>
    <x v="2047"/>
    <x v="5"/>
    <s v="Rio De Janeiro"/>
    <x v="11"/>
    <n v="3"/>
    <n v="3"/>
    <n v="1142.07"/>
    <n v="3"/>
    <n v="0"/>
    <n v="4.33"/>
    <n v="0"/>
    <x v="11"/>
  </r>
  <r>
    <x v="2047"/>
    <x v="5"/>
    <s v="Rio De Janeiro"/>
    <x v="12"/>
    <n v="4"/>
    <n v="4"/>
    <n v="1454.66"/>
    <n v="4"/>
    <n v="1"/>
    <n v="4"/>
    <n v="0.25"/>
    <x v="12"/>
  </r>
  <r>
    <x v="2047"/>
    <x v="5"/>
    <s v="Rio De Janeiro"/>
    <x v="13"/>
    <n v="5"/>
    <n v="5"/>
    <n v="1660.69"/>
    <n v="4"/>
    <n v="2"/>
    <n v="3.5"/>
    <n v="0.5"/>
    <x v="13"/>
  </r>
  <r>
    <x v="2047"/>
    <x v="5"/>
    <s v="Rio De Janeiro"/>
    <x v="14"/>
    <n v="8"/>
    <n v="8"/>
    <n v="2360.98"/>
    <n v="8"/>
    <n v="1"/>
    <n v="4"/>
    <n v="0.125"/>
    <x v="14"/>
  </r>
  <r>
    <x v="2047"/>
    <x v="5"/>
    <s v="Rio De Janeiro"/>
    <x v="18"/>
    <n v="5"/>
    <n v="5"/>
    <n v="1588.06"/>
    <n v="5"/>
    <n v="1"/>
    <n v="3.4"/>
    <n v="0.2"/>
    <x v="18"/>
  </r>
  <r>
    <x v="2047"/>
    <x v="5"/>
    <s v="Rio De Janeiro"/>
    <x v="15"/>
    <n v="7"/>
    <n v="7"/>
    <n v="2729.06"/>
    <n v="7"/>
    <n v="1"/>
    <n v="4.1399999999999997"/>
    <n v="0.14285714285714285"/>
    <x v="15"/>
  </r>
  <r>
    <x v="2047"/>
    <x v="5"/>
    <s v="Rio De Janeiro"/>
    <x v="16"/>
    <n v="2"/>
    <n v="2"/>
    <n v="827.11"/>
    <n v="2"/>
    <n v="0"/>
    <n v="5"/>
    <n v="0"/>
    <x v="16"/>
  </r>
  <r>
    <x v="2047"/>
    <x v="5"/>
    <s v="Rio De Janeiro"/>
    <x v="19"/>
    <n v="1"/>
    <n v="1"/>
    <n v="346.4"/>
    <n v="1"/>
    <n v="1"/>
    <n v="1"/>
    <n v="1"/>
    <x v="19"/>
  </r>
  <r>
    <x v="2048"/>
    <x v="0"/>
    <s v="Sao Paulo"/>
    <x v="5"/>
    <n v="1"/>
    <n v="1"/>
    <n v="58.94"/>
    <n v="0"/>
    <n v="0"/>
    <n v="1"/>
    <m/>
    <x v="5"/>
  </r>
  <r>
    <x v="2049"/>
    <x v="0"/>
    <s v="Sao Paulo"/>
    <x v="6"/>
    <n v="1"/>
    <n v="1"/>
    <n v="124.04"/>
    <n v="0"/>
    <n v="0"/>
    <n v="1"/>
    <m/>
    <x v="6"/>
  </r>
  <r>
    <x v="2050"/>
    <x v="8"/>
    <s v="Canoas"/>
    <x v="5"/>
    <n v="3"/>
    <n v="3"/>
    <n v="403.67"/>
    <n v="3"/>
    <n v="0"/>
    <n v="4"/>
    <n v="0"/>
    <x v="5"/>
  </r>
  <r>
    <x v="2050"/>
    <x v="8"/>
    <s v="Canoas"/>
    <x v="6"/>
    <n v="5"/>
    <n v="5"/>
    <n v="703.18"/>
    <n v="5"/>
    <n v="0"/>
    <n v="5"/>
    <n v="0"/>
    <x v="6"/>
  </r>
  <r>
    <x v="2050"/>
    <x v="8"/>
    <s v="Canoas"/>
    <x v="7"/>
    <n v="7"/>
    <n v="7"/>
    <n v="1171.3599999999999"/>
    <n v="7"/>
    <n v="0"/>
    <n v="4.71"/>
    <n v="0"/>
    <x v="7"/>
  </r>
  <r>
    <x v="2050"/>
    <x v="8"/>
    <s v="Canoas"/>
    <x v="8"/>
    <n v="2"/>
    <n v="2"/>
    <n v="305.98"/>
    <n v="2"/>
    <n v="0"/>
    <n v="4.5"/>
    <n v="0"/>
    <x v="8"/>
  </r>
  <r>
    <x v="2050"/>
    <x v="8"/>
    <s v="Canoas"/>
    <x v="0"/>
    <n v="3"/>
    <n v="3"/>
    <n v="676.96"/>
    <n v="3"/>
    <n v="0"/>
    <n v="5"/>
    <n v="0"/>
    <x v="0"/>
  </r>
  <r>
    <x v="2050"/>
    <x v="8"/>
    <s v="Canoas"/>
    <x v="1"/>
    <n v="16"/>
    <n v="16"/>
    <n v="2354.0500000000002"/>
    <n v="16"/>
    <n v="1"/>
    <n v="4.75"/>
    <n v="6.25E-2"/>
    <x v="1"/>
  </r>
  <r>
    <x v="2050"/>
    <x v="8"/>
    <s v="Canoas"/>
    <x v="9"/>
    <n v="21"/>
    <n v="21"/>
    <n v="3254.02"/>
    <n v="21"/>
    <n v="0"/>
    <n v="4.67"/>
    <n v="0"/>
    <x v="9"/>
  </r>
  <r>
    <x v="2050"/>
    <x v="8"/>
    <s v="Canoas"/>
    <x v="10"/>
    <n v="14"/>
    <n v="14"/>
    <n v="2439.15"/>
    <n v="14"/>
    <n v="0"/>
    <n v="4.6900000000000004"/>
    <n v="0"/>
    <x v="10"/>
  </r>
  <r>
    <x v="2050"/>
    <x v="8"/>
    <s v="Canoas"/>
    <x v="11"/>
    <n v="10"/>
    <n v="11"/>
    <n v="1402.05"/>
    <n v="9"/>
    <n v="0"/>
    <n v="4"/>
    <n v="0"/>
    <x v="11"/>
  </r>
  <r>
    <x v="2050"/>
    <x v="8"/>
    <s v="Canoas"/>
    <x v="12"/>
    <n v="4"/>
    <n v="4"/>
    <n v="538.91999999999996"/>
    <n v="3"/>
    <n v="0"/>
    <n v="4.33"/>
    <n v="0"/>
    <x v="12"/>
  </r>
  <r>
    <x v="2050"/>
    <x v="8"/>
    <s v="Canoas"/>
    <x v="13"/>
    <n v="6"/>
    <n v="6"/>
    <n v="895.68"/>
    <n v="6"/>
    <n v="0"/>
    <n v="4.83"/>
    <n v="0"/>
    <x v="13"/>
  </r>
  <r>
    <x v="2050"/>
    <x v="8"/>
    <s v="Canoas"/>
    <x v="14"/>
    <n v="2"/>
    <n v="2"/>
    <n v="367.62"/>
    <n v="2"/>
    <n v="0"/>
    <n v="3"/>
    <n v="0"/>
    <x v="14"/>
  </r>
  <r>
    <x v="2050"/>
    <x v="8"/>
    <s v="Canoas"/>
    <x v="18"/>
    <n v="2"/>
    <n v="2"/>
    <n v="222.95"/>
    <n v="2"/>
    <n v="0"/>
    <n v="5"/>
    <n v="0"/>
    <x v="18"/>
  </r>
  <r>
    <x v="2050"/>
    <x v="8"/>
    <s v="Canoas"/>
    <x v="15"/>
    <n v="5"/>
    <n v="5"/>
    <n v="622.92999999999995"/>
    <n v="5"/>
    <n v="0"/>
    <n v="4.5999999999999996"/>
    <n v="0"/>
    <x v="15"/>
  </r>
  <r>
    <x v="2050"/>
    <x v="8"/>
    <s v="Canoas"/>
    <x v="16"/>
    <n v="1"/>
    <n v="1"/>
    <n v="124.82"/>
    <n v="1"/>
    <n v="0"/>
    <n v="5"/>
    <n v="0"/>
    <x v="16"/>
  </r>
  <r>
    <x v="2050"/>
    <x v="8"/>
    <s v="Canoas"/>
    <x v="19"/>
    <n v="2"/>
    <n v="2"/>
    <n v="308.89"/>
    <n v="2"/>
    <n v="1"/>
    <n v="5"/>
    <n v="0.5"/>
    <x v="19"/>
  </r>
  <r>
    <x v="2051"/>
    <x v="0"/>
    <s v="Ribeirao Preto"/>
    <x v="11"/>
    <n v="3"/>
    <n v="3"/>
    <n v="758.7"/>
    <n v="3"/>
    <n v="0"/>
    <n v="3.67"/>
    <n v="0"/>
    <x v="11"/>
  </r>
  <r>
    <x v="2052"/>
    <x v="0"/>
    <s v="Aruja"/>
    <x v="4"/>
    <n v="1"/>
    <n v="1"/>
    <n v="124.84"/>
    <n v="1"/>
    <n v="0"/>
    <n v="5"/>
    <n v="0"/>
    <x v="4"/>
  </r>
  <r>
    <x v="2052"/>
    <x v="0"/>
    <s v="Aruja"/>
    <x v="6"/>
    <n v="3"/>
    <n v="3"/>
    <n v="497.8"/>
    <n v="3"/>
    <n v="0"/>
    <n v="5"/>
    <n v="0"/>
    <x v="6"/>
  </r>
  <r>
    <x v="2052"/>
    <x v="0"/>
    <s v="Aruja"/>
    <x v="10"/>
    <n v="1"/>
    <n v="1"/>
    <n v="53.22"/>
    <n v="1"/>
    <n v="0"/>
    <n v="5"/>
    <n v="0"/>
    <x v="10"/>
  </r>
  <r>
    <x v="2052"/>
    <x v="0"/>
    <s v="Aruja"/>
    <x v="12"/>
    <n v="1"/>
    <n v="1"/>
    <n v="108.52"/>
    <n v="1"/>
    <n v="1"/>
    <n v="1"/>
    <n v="1"/>
    <x v="12"/>
  </r>
  <r>
    <x v="2052"/>
    <x v="0"/>
    <s v="Aruja"/>
    <x v="13"/>
    <n v="1"/>
    <n v="1"/>
    <n v="66.739999999999995"/>
    <n v="1"/>
    <n v="0"/>
    <n v="3"/>
    <n v="0"/>
    <x v="13"/>
  </r>
  <r>
    <x v="2053"/>
    <x v="0"/>
    <s v="Mogi Das Cruzes"/>
    <x v="19"/>
    <n v="1"/>
    <n v="1"/>
    <n v="79.44"/>
    <n v="1"/>
    <n v="0"/>
    <n v="3"/>
    <n v="0"/>
    <x v="19"/>
  </r>
  <r>
    <x v="2054"/>
    <x v="0"/>
    <s v="Santa Rosa De Viterbo"/>
    <x v="10"/>
    <n v="1"/>
    <n v="1"/>
    <n v="59.37"/>
    <n v="1"/>
    <n v="0"/>
    <n v="5"/>
    <n v="0"/>
    <x v="10"/>
  </r>
  <r>
    <x v="2054"/>
    <x v="0"/>
    <s v="Santa Rosa De Viterbo"/>
    <x v="12"/>
    <n v="4"/>
    <n v="4"/>
    <n v="337.25"/>
    <n v="4"/>
    <n v="1"/>
    <n v="3.75"/>
    <n v="0.25"/>
    <x v="12"/>
  </r>
  <r>
    <x v="2054"/>
    <x v="0"/>
    <s v="Santa Rosa De Viterbo"/>
    <x v="13"/>
    <n v="3"/>
    <n v="3"/>
    <n v="600.66999999999996"/>
    <n v="3"/>
    <n v="0"/>
    <n v="4.33"/>
    <n v="0"/>
    <x v="13"/>
  </r>
  <r>
    <x v="2054"/>
    <x v="0"/>
    <s v="Santa Rosa De Viterbo"/>
    <x v="18"/>
    <n v="1"/>
    <n v="1"/>
    <n v="56.79"/>
    <n v="1"/>
    <n v="0"/>
    <n v="4"/>
    <n v="0"/>
    <x v="18"/>
  </r>
  <r>
    <x v="2054"/>
    <x v="0"/>
    <s v="Santa Rosa De Viterbo"/>
    <x v="15"/>
    <n v="1"/>
    <n v="1"/>
    <n v="168.16"/>
    <n v="1"/>
    <n v="0"/>
    <n v="5"/>
    <n v="0"/>
    <x v="15"/>
  </r>
  <r>
    <x v="2054"/>
    <x v="0"/>
    <s v="Santa Rosa De Viterbo"/>
    <x v="16"/>
    <n v="1"/>
    <n v="1"/>
    <n v="543.9"/>
    <n v="1"/>
    <n v="0"/>
    <n v="5"/>
    <n v="0"/>
    <x v="16"/>
  </r>
  <r>
    <x v="2054"/>
    <x v="0"/>
    <s v="Santa Rosa De Viterbo"/>
    <x v="19"/>
    <n v="1"/>
    <n v="1"/>
    <n v="880.8"/>
    <n v="1"/>
    <n v="0"/>
    <n v="4"/>
    <n v="0"/>
    <x v="19"/>
  </r>
  <r>
    <x v="2055"/>
    <x v="0"/>
    <s v="Sao Paulo"/>
    <x v="2"/>
    <n v="1"/>
    <n v="1"/>
    <n v="67.53"/>
    <n v="1"/>
    <n v="0"/>
    <n v="4"/>
    <n v="0"/>
    <x v="2"/>
  </r>
  <r>
    <x v="2055"/>
    <x v="0"/>
    <s v="Sao Paulo"/>
    <x v="3"/>
    <n v="4"/>
    <n v="4"/>
    <n v="271.87"/>
    <n v="4"/>
    <n v="0"/>
    <n v="5"/>
    <n v="0"/>
    <x v="3"/>
  </r>
  <r>
    <x v="2055"/>
    <x v="0"/>
    <s v="Sao Paulo"/>
    <x v="14"/>
    <n v="1"/>
    <n v="1"/>
    <n v="64.05"/>
    <n v="1"/>
    <n v="0"/>
    <n v="3"/>
    <n v="0"/>
    <x v="14"/>
  </r>
  <r>
    <x v="2055"/>
    <x v="0"/>
    <s v="Sao Paulo"/>
    <x v="15"/>
    <n v="1"/>
    <n v="2"/>
    <n v="48.24"/>
    <n v="1"/>
    <n v="0"/>
    <n v="2"/>
    <n v="0"/>
    <x v="15"/>
  </r>
  <r>
    <x v="2055"/>
    <x v="0"/>
    <s v="Sao Paulo"/>
    <x v="16"/>
    <n v="2"/>
    <n v="2"/>
    <n v="82.64"/>
    <n v="2"/>
    <n v="0"/>
    <n v="2.5"/>
    <n v="0"/>
    <x v="16"/>
  </r>
  <r>
    <x v="2055"/>
    <x v="0"/>
    <s v="Sao Paulo"/>
    <x v="19"/>
    <n v="1"/>
    <n v="1"/>
    <n v="41.16"/>
    <n v="1"/>
    <n v="0"/>
    <n v="5"/>
    <n v="0"/>
    <x v="19"/>
  </r>
  <r>
    <x v="2056"/>
    <x v="3"/>
    <s v="Contagem"/>
    <x v="18"/>
    <n v="1"/>
    <n v="1"/>
    <n v="98.24"/>
    <n v="1"/>
    <n v="0"/>
    <n v="5"/>
    <n v="0"/>
    <x v="18"/>
  </r>
  <r>
    <x v="2056"/>
    <x v="3"/>
    <s v="Contagem"/>
    <x v="15"/>
    <n v="3"/>
    <n v="3"/>
    <n v="431.94"/>
    <n v="3"/>
    <n v="0"/>
    <n v="5"/>
    <n v="0"/>
    <x v="15"/>
  </r>
  <r>
    <x v="2056"/>
    <x v="3"/>
    <s v="Contagem"/>
    <x v="16"/>
    <n v="17"/>
    <n v="17"/>
    <n v="2128.2199999999998"/>
    <n v="17"/>
    <n v="0"/>
    <n v="4.53"/>
    <n v="0"/>
    <x v="16"/>
  </r>
  <r>
    <x v="2056"/>
    <x v="3"/>
    <s v="Contagem"/>
    <x v="19"/>
    <n v="23"/>
    <n v="23"/>
    <n v="3265.26"/>
    <n v="23"/>
    <n v="0"/>
    <n v="4.3499999999999996"/>
    <n v="0"/>
    <x v="19"/>
  </r>
  <r>
    <x v="2057"/>
    <x v="0"/>
    <s v="Sao Paulo"/>
    <x v="2"/>
    <n v="1"/>
    <n v="1"/>
    <n v="179.92"/>
    <n v="0"/>
    <n v="0"/>
    <n v="2"/>
    <m/>
    <x v="2"/>
  </r>
  <r>
    <x v="2058"/>
    <x v="0"/>
    <s v="Sao Paulo"/>
    <x v="2"/>
    <n v="3"/>
    <n v="3"/>
    <n v="116"/>
    <n v="3"/>
    <n v="0"/>
    <n v="4.67"/>
    <n v="0"/>
    <x v="2"/>
  </r>
  <r>
    <x v="2058"/>
    <x v="0"/>
    <s v="Sao Paulo"/>
    <x v="3"/>
    <n v="5"/>
    <n v="7"/>
    <n v="275.13"/>
    <n v="5"/>
    <n v="0"/>
    <n v="4.4000000000000004"/>
    <n v="0"/>
    <x v="3"/>
  </r>
  <r>
    <x v="2058"/>
    <x v="0"/>
    <s v="Sao Paulo"/>
    <x v="4"/>
    <n v="1"/>
    <n v="1"/>
    <n v="50.56"/>
    <n v="1"/>
    <n v="0"/>
    <n v="5"/>
    <n v="0"/>
    <x v="4"/>
  </r>
  <r>
    <x v="2058"/>
    <x v="0"/>
    <s v="Sao Paulo"/>
    <x v="5"/>
    <n v="1"/>
    <n v="1"/>
    <n v="112.95"/>
    <n v="1"/>
    <n v="0"/>
    <n v="5"/>
    <n v="0"/>
    <x v="5"/>
  </r>
  <r>
    <x v="2058"/>
    <x v="0"/>
    <s v="Sao Paulo"/>
    <x v="6"/>
    <n v="2"/>
    <n v="2"/>
    <n v="274.12"/>
    <n v="2"/>
    <n v="0"/>
    <n v="4.5"/>
    <n v="0"/>
    <x v="6"/>
  </r>
  <r>
    <x v="2058"/>
    <x v="0"/>
    <s v="Sao Paulo"/>
    <x v="7"/>
    <n v="5"/>
    <n v="6"/>
    <n v="539.97"/>
    <n v="5"/>
    <n v="0"/>
    <n v="3.4"/>
    <n v="0"/>
    <x v="7"/>
  </r>
  <r>
    <x v="2058"/>
    <x v="0"/>
    <s v="Sao Paulo"/>
    <x v="8"/>
    <n v="4"/>
    <n v="6"/>
    <n v="1552.43"/>
    <n v="4"/>
    <n v="0"/>
    <n v="5"/>
    <n v="0"/>
    <x v="8"/>
  </r>
  <r>
    <x v="2058"/>
    <x v="0"/>
    <s v="Sao Paulo"/>
    <x v="0"/>
    <n v="1"/>
    <n v="1"/>
    <n v="47.69"/>
    <n v="1"/>
    <n v="0"/>
    <n v="4"/>
    <n v="0"/>
    <x v="0"/>
  </r>
  <r>
    <x v="2058"/>
    <x v="0"/>
    <s v="Sao Paulo"/>
    <x v="1"/>
    <n v="4"/>
    <n v="4"/>
    <n v="422.07"/>
    <n v="4"/>
    <n v="0"/>
    <n v="4"/>
    <n v="0"/>
    <x v="1"/>
  </r>
  <r>
    <x v="2058"/>
    <x v="0"/>
    <s v="Sao Paulo"/>
    <x v="9"/>
    <n v="5"/>
    <n v="6"/>
    <n v="306.73"/>
    <n v="5"/>
    <n v="0"/>
    <n v="3.8"/>
    <n v="0"/>
    <x v="9"/>
  </r>
  <r>
    <x v="2058"/>
    <x v="0"/>
    <s v="Sao Paulo"/>
    <x v="10"/>
    <n v="9"/>
    <n v="9"/>
    <n v="1201.08"/>
    <n v="9"/>
    <n v="0"/>
    <n v="4.5599999999999996"/>
    <n v="0"/>
    <x v="10"/>
  </r>
  <r>
    <x v="2058"/>
    <x v="0"/>
    <s v="Sao Paulo"/>
    <x v="11"/>
    <n v="4"/>
    <n v="4"/>
    <n v="461.16"/>
    <n v="4"/>
    <n v="0"/>
    <n v="5"/>
    <n v="0"/>
    <x v="11"/>
  </r>
  <r>
    <x v="2058"/>
    <x v="0"/>
    <s v="Sao Paulo"/>
    <x v="12"/>
    <n v="3"/>
    <n v="3"/>
    <n v="439.41"/>
    <n v="3"/>
    <n v="1"/>
    <n v="4"/>
    <n v="0.33333333333333331"/>
    <x v="12"/>
  </r>
  <r>
    <x v="2058"/>
    <x v="0"/>
    <s v="Sao Paulo"/>
    <x v="13"/>
    <n v="2"/>
    <n v="2"/>
    <n v="209.16"/>
    <n v="2"/>
    <n v="1"/>
    <n v="3.5"/>
    <n v="0.5"/>
    <x v="13"/>
  </r>
  <r>
    <x v="2058"/>
    <x v="0"/>
    <s v="Sao Paulo"/>
    <x v="14"/>
    <n v="2"/>
    <n v="2"/>
    <n v="137.47999999999999"/>
    <n v="2"/>
    <n v="0"/>
    <n v="5"/>
    <n v="0"/>
    <x v="14"/>
  </r>
  <r>
    <x v="2058"/>
    <x v="0"/>
    <s v="Sao Paulo"/>
    <x v="18"/>
    <n v="2"/>
    <n v="2"/>
    <n v="160.22999999999999"/>
    <n v="2"/>
    <n v="0"/>
    <n v="4.5"/>
    <n v="0"/>
    <x v="18"/>
  </r>
  <r>
    <x v="2058"/>
    <x v="0"/>
    <s v="Sao Paulo"/>
    <x v="15"/>
    <n v="2"/>
    <n v="2"/>
    <n v="843.19"/>
    <n v="2"/>
    <n v="0"/>
    <n v="5"/>
    <n v="0"/>
    <x v="15"/>
  </r>
  <r>
    <x v="2058"/>
    <x v="0"/>
    <s v="Sao Paulo"/>
    <x v="16"/>
    <n v="2"/>
    <n v="2"/>
    <n v="845.51"/>
    <n v="2"/>
    <n v="0"/>
    <n v="5"/>
    <n v="0"/>
    <x v="16"/>
  </r>
  <r>
    <x v="2058"/>
    <x v="0"/>
    <s v="Sao Paulo"/>
    <x v="19"/>
    <n v="4"/>
    <n v="4"/>
    <n v="320.93"/>
    <n v="4"/>
    <n v="0"/>
    <n v="5"/>
    <n v="0"/>
    <x v="19"/>
  </r>
  <r>
    <x v="2059"/>
    <x v="8"/>
    <s v="Caxias Do Sul"/>
    <x v="3"/>
    <n v="2"/>
    <n v="8"/>
    <n v="565.29999999999995"/>
    <n v="2"/>
    <n v="0"/>
    <n v="5"/>
    <n v="0"/>
    <x v="3"/>
  </r>
  <r>
    <x v="2059"/>
    <x v="8"/>
    <s v="Caxias Do Sul"/>
    <x v="6"/>
    <n v="2"/>
    <n v="2"/>
    <n v="92.92"/>
    <n v="2"/>
    <n v="0"/>
    <n v="5"/>
    <n v="0"/>
    <x v="6"/>
  </r>
  <r>
    <x v="2059"/>
    <x v="8"/>
    <s v="Caxias Do Sul"/>
    <x v="1"/>
    <n v="1"/>
    <n v="2"/>
    <n v="95.4"/>
    <n v="1"/>
    <n v="0"/>
    <n v="4"/>
    <n v="0"/>
    <x v="1"/>
  </r>
  <r>
    <x v="2060"/>
    <x v="7"/>
    <s v="Tubarao"/>
    <x v="2"/>
    <n v="1"/>
    <n v="1"/>
    <n v="19.21"/>
    <n v="1"/>
    <n v="0"/>
    <n v="5"/>
    <n v="0"/>
    <x v="2"/>
  </r>
  <r>
    <x v="2061"/>
    <x v="4"/>
    <s v="Curitiba"/>
    <x v="3"/>
    <n v="2"/>
    <n v="2"/>
    <n v="92.22"/>
    <n v="2"/>
    <n v="0"/>
    <n v="4.5"/>
    <n v="0"/>
    <x v="3"/>
  </r>
  <r>
    <x v="2061"/>
    <x v="4"/>
    <s v="Curitiba"/>
    <x v="5"/>
    <n v="1"/>
    <n v="1"/>
    <n v="69.680000000000007"/>
    <n v="1"/>
    <n v="0"/>
    <n v="3"/>
    <n v="0"/>
    <x v="5"/>
  </r>
  <r>
    <x v="2061"/>
    <x v="4"/>
    <s v="Curitiba"/>
    <x v="6"/>
    <n v="1"/>
    <n v="1"/>
    <n v="46.1"/>
    <n v="1"/>
    <n v="0"/>
    <n v="3"/>
    <n v="0"/>
    <x v="6"/>
  </r>
  <r>
    <x v="2061"/>
    <x v="4"/>
    <s v="Curitiba"/>
    <x v="1"/>
    <n v="1"/>
    <n v="2"/>
    <n v="152.57"/>
    <n v="1"/>
    <n v="0"/>
    <n v="1"/>
    <n v="0"/>
    <x v="1"/>
  </r>
  <r>
    <x v="2061"/>
    <x v="4"/>
    <s v="Curitiba"/>
    <x v="9"/>
    <n v="1"/>
    <n v="1"/>
    <n v="93.3"/>
    <n v="1"/>
    <n v="0"/>
    <n v="5"/>
    <n v="0"/>
    <x v="9"/>
  </r>
  <r>
    <x v="2061"/>
    <x v="4"/>
    <s v="Curitiba"/>
    <x v="11"/>
    <n v="1"/>
    <n v="1"/>
    <n v="103.37"/>
    <n v="1"/>
    <n v="0"/>
    <n v="5"/>
    <n v="0"/>
    <x v="11"/>
  </r>
  <r>
    <x v="2061"/>
    <x v="4"/>
    <s v="Curitiba"/>
    <x v="18"/>
    <n v="1"/>
    <n v="1"/>
    <n v="133.38999999999999"/>
    <n v="1"/>
    <n v="0"/>
    <n v="5"/>
    <n v="0"/>
    <x v="18"/>
  </r>
  <r>
    <x v="2061"/>
    <x v="4"/>
    <s v="Curitiba"/>
    <x v="15"/>
    <n v="1"/>
    <n v="1"/>
    <n v="31.7"/>
    <n v="1"/>
    <n v="0"/>
    <n v="5"/>
    <n v="0"/>
    <x v="15"/>
  </r>
  <r>
    <x v="2061"/>
    <x v="4"/>
    <s v="Curitiba"/>
    <x v="19"/>
    <n v="1"/>
    <n v="1"/>
    <n v="107.42"/>
    <n v="1"/>
    <n v="0"/>
    <n v="5"/>
    <n v="0"/>
    <x v="19"/>
  </r>
  <r>
    <x v="2062"/>
    <x v="3"/>
    <s v="Fronteira"/>
    <x v="4"/>
    <n v="1"/>
    <n v="1"/>
    <n v="299.39"/>
    <n v="1"/>
    <n v="1"/>
    <m/>
    <n v="1"/>
    <x v="4"/>
  </r>
  <r>
    <x v="2062"/>
    <x v="3"/>
    <s v="Fronteira"/>
    <x v="5"/>
    <n v="1"/>
    <n v="1"/>
    <n v="42.6"/>
    <n v="1"/>
    <n v="0"/>
    <n v="5"/>
    <n v="0"/>
    <x v="5"/>
  </r>
  <r>
    <x v="2062"/>
    <x v="3"/>
    <s v="Fronteira"/>
    <x v="7"/>
    <n v="1"/>
    <n v="1"/>
    <n v="39.979999999999997"/>
    <n v="1"/>
    <n v="0"/>
    <n v="1"/>
    <n v="0"/>
    <x v="7"/>
  </r>
  <r>
    <x v="2062"/>
    <x v="3"/>
    <s v="Fronteira"/>
    <x v="0"/>
    <n v="3"/>
    <n v="3"/>
    <n v="200.94"/>
    <n v="3"/>
    <n v="0"/>
    <n v="4.33"/>
    <n v="0"/>
    <x v="0"/>
  </r>
  <r>
    <x v="2062"/>
    <x v="3"/>
    <s v="Fronteira"/>
    <x v="1"/>
    <n v="6"/>
    <n v="7"/>
    <n v="434.4"/>
    <n v="6"/>
    <n v="0"/>
    <n v="5"/>
    <n v="0"/>
    <x v="1"/>
  </r>
  <r>
    <x v="2062"/>
    <x v="3"/>
    <s v="Fronteira"/>
    <x v="9"/>
    <n v="5"/>
    <n v="6"/>
    <n v="621.74"/>
    <n v="5"/>
    <n v="1"/>
    <n v="4"/>
    <n v="0.2"/>
    <x v="9"/>
  </r>
  <r>
    <x v="2062"/>
    <x v="3"/>
    <s v="Fronteira"/>
    <x v="12"/>
    <n v="3"/>
    <n v="3"/>
    <n v="477.23"/>
    <n v="3"/>
    <n v="0"/>
    <n v="4.67"/>
    <n v="0"/>
    <x v="12"/>
  </r>
  <r>
    <x v="2062"/>
    <x v="3"/>
    <s v="Fronteira"/>
    <x v="13"/>
    <n v="1"/>
    <n v="1"/>
    <n v="179"/>
    <n v="1"/>
    <n v="1"/>
    <n v="1"/>
    <n v="1"/>
    <x v="13"/>
  </r>
  <r>
    <x v="2062"/>
    <x v="3"/>
    <s v="Fronteira"/>
    <x v="14"/>
    <n v="5"/>
    <n v="5"/>
    <n v="680.64"/>
    <n v="5"/>
    <n v="0"/>
    <n v="3.4"/>
    <n v="0"/>
    <x v="14"/>
  </r>
  <r>
    <x v="2062"/>
    <x v="3"/>
    <s v="Fronteira"/>
    <x v="18"/>
    <n v="2"/>
    <n v="2"/>
    <n v="358"/>
    <n v="2"/>
    <n v="0"/>
    <n v="4.5"/>
    <n v="0"/>
    <x v="18"/>
  </r>
  <r>
    <x v="2062"/>
    <x v="3"/>
    <s v="Fronteira"/>
    <x v="15"/>
    <n v="8"/>
    <n v="9"/>
    <n v="1324.37"/>
    <n v="8"/>
    <n v="0"/>
    <n v="4.5"/>
    <n v="0"/>
    <x v="15"/>
  </r>
  <r>
    <x v="2062"/>
    <x v="3"/>
    <s v="Fronteira"/>
    <x v="16"/>
    <n v="4"/>
    <n v="4"/>
    <n v="455.33"/>
    <n v="4"/>
    <n v="0"/>
    <n v="4.33"/>
    <n v="0"/>
    <x v="16"/>
  </r>
  <r>
    <x v="2062"/>
    <x v="3"/>
    <s v="Fronteira"/>
    <x v="19"/>
    <n v="2"/>
    <n v="3"/>
    <n v="504.78"/>
    <n v="2"/>
    <n v="0"/>
    <n v="3"/>
    <n v="0"/>
    <x v="19"/>
  </r>
  <r>
    <x v="2063"/>
    <x v="8"/>
    <s v="Novo Hamburgo"/>
    <x v="5"/>
    <n v="1"/>
    <n v="1"/>
    <n v="80.89"/>
    <n v="0"/>
    <n v="0"/>
    <n v="1"/>
    <m/>
    <x v="5"/>
  </r>
  <r>
    <x v="2064"/>
    <x v="2"/>
    <s v="Santa Terezinha De Goias"/>
    <x v="11"/>
    <n v="2"/>
    <n v="5"/>
    <n v="259.44"/>
    <n v="2"/>
    <n v="0"/>
    <n v="4.5"/>
    <n v="0"/>
    <x v="11"/>
  </r>
  <r>
    <x v="2064"/>
    <x v="2"/>
    <s v="Santa Terezinha De Goias"/>
    <x v="19"/>
    <n v="1"/>
    <n v="4"/>
    <n v="158.47999999999999"/>
    <n v="1"/>
    <n v="0"/>
    <n v="2"/>
    <n v="0"/>
    <x v="19"/>
  </r>
  <r>
    <x v="2065"/>
    <x v="0"/>
    <s v="Sao Jose Do Rio Preto"/>
    <x v="7"/>
    <n v="1"/>
    <n v="1"/>
    <n v="205.57"/>
    <n v="1"/>
    <n v="0"/>
    <n v="5"/>
    <n v="0"/>
    <x v="7"/>
  </r>
  <r>
    <x v="2065"/>
    <x v="0"/>
    <s v="Sao Jose Do Rio Preto"/>
    <x v="8"/>
    <n v="1"/>
    <n v="1"/>
    <n v="215.56"/>
    <n v="1"/>
    <n v="0"/>
    <n v="2"/>
    <n v="0"/>
    <x v="8"/>
  </r>
  <r>
    <x v="2065"/>
    <x v="0"/>
    <s v="Sao Jose Do Rio Preto"/>
    <x v="0"/>
    <n v="7"/>
    <n v="7"/>
    <n v="1360.95"/>
    <n v="6"/>
    <n v="0"/>
    <n v="3.86"/>
    <n v="0"/>
    <x v="0"/>
  </r>
  <r>
    <x v="2065"/>
    <x v="0"/>
    <s v="Sao Jose Do Rio Preto"/>
    <x v="1"/>
    <n v="9"/>
    <n v="9"/>
    <n v="2006.3"/>
    <n v="9"/>
    <n v="3"/>
    <n v="3.33"/>
    <n v="0.33333333333333331"/>
    <x v="1"/>
  </r>
  <r>
    <x v="2065"/>
    <x v="0"/>
    <s v="Sao Jose Do Rio Preto"/>
    <x v="9"/>
    <n v="9"/>
    <n v="9"/>
    <n v="1819.48"/>
    <n v="9"/>
    <n v="8"/>
    <n v="2"/>
    <n v="0.88888888888888884"/>
    <x v="9"/>
  </r>
  <r>
    <x v="2065"/>
    <x v="0"/>
    <s v="Sao Jose Do Rio Preto"/>
    <x v="11"/>
    <n v="4"/>
    <n v="4"/>
    <n v="974.34"/>
    <n v="4"/>
    <n v="1"/>
    <n v="3.5"/>
    <n v="0.25"/>
    <x v="11"/>
  </r>
  <r>
    <x v="2065"/>
    <x v="0"/>
    <s v="Sao Jose Do Rio Preto"/>
    <x v="12"/>
    <n v="2"/>
    <n v="2"/>
    <n v="455.38"/>
    <n v="2"/>
    <n v="0"/>
    <n v="3.5"/>
    <n v="0"/>
    <x v="12"/>
  </r>
  <r>
    <x v="2065"/>
    <x v="0"/>
    <s v="Sao Jose Do Rio Preto"/>
    <x v="13"/>
    <n v="1"/>
    <n v="1"/>
    <n v="219.35"/>
    <n v="1"/>
    <n v="0"/>
    <n v="1"/>
    <n v="0"/>
    <x v="13"/>
  </r>
  <r>
    <x v="2065"/>
    <x v="0"/>
    <s v="Sao Jose Do Rio Preto"/>
    <x v="14"/>
    <n v="4"/>
    <n v="4"/>
    <n v="903.14"/>
    <n v="4"/>
    <n v="0"/>
    <n v="5"/>
    <n v="0"/>
    <x v="14"/>
  </r>
  <r>
    <x v="2065"/>
    <x v="0"/>
    <s v="Sao Jose Do Rio Preto"/>
    <x v="18"/>
    <n v="5"/>
    <n v="5"/>
    <n v="942.36"/>
    <n v="1"/>
    <n v="0"/>
    <n v="2"/>
    <n v="0"/>
    <x v="18"/>
  </r>
  <r>
    <x v="2066"/>
    <x v="0"/>
    <s v="Jaguariuna"/>
    <x v="3"/>
    <n v="1"/>
    <n v="1"/>
    <n v="40.96"/>
    <n v="1"/>
    <n v="0"/>
    <n v="3"/>
    <n v="0"/>
    <x v="3"/>
  </r>
  <r>
    <x v="2066"/>
    <x v="0"/>
    <s v="Jaguariuna"/>
    <x v="4"/>
    <n v="1"/>
    <n v="1"/>
    <n v="46.05"/>
    <n v="1"/>
    <n v="0"/>
    <n v="5"/>
    <n v="0"/>
    <x v="4"/>
  </r>
  <r>
    <x v="2066"/>
    <x v="0"/>
    <s v="Jaguariuna"/>
    <x v="5"/>
    <n v="1"/>
    <n v="1"/>
    <n v="55.1"/>
    <n v="1"/>
    <n v="0"/>
    <n v="5"/>
    <n v="0"/>
    <x v="5"/>
  </r>
  <r>
    <x v="2066"/>
    <x v="0"/>
    <s v="Jaguariuna"/>
    <x v="6"/>
    <n v="2"/>
    <n v="3"/>
    <n v="247.17"/>
    <n v="2"/>
    <n v="0"/>
    <n v="3.5"/>
    <n v="0"/>
    <x v="6"/>
  </r>
  <r>
    <x v="2067"/>
    <x v="3"/>
    <s v="Araguari"/>
    <x v="13"/>
    <n v="1"/>
    <n v="2"/>
    <n v="656.16"/>
    <n v="0"/>
    <n v="0"/>
    <n v="1"/>
    <m/>
    <x v="13"/>
  </r>
  <r>
    <x v="2068"/>
    <x v="4"/>
    <s v="Castro"/>
    <x v="1"/>
    <n v="1"/>
    <n v="1"/>
    <n v="207.94"/>
    <n v="1"/>
    <n v="0"/>
    <n v="4"/>
    <n v="0"/>
    <x v="1"/>
  </r>
  <r>
    <x v="2068"/>
    <x v="4"/>
    <s v="Castro"/>
    <x v="9"/>
    <n v="1"/>
    <n v="1"/>
    <n v="43.55"/>
    <n v="1"/>
    <n v="0"/>
    <n v="4"/>
    <n v="0"/>
    <x v="9"/>
  </r>
  <r>
    <x v="2069"/>
    <x v="7"/>
    <s v="Brusque"/>
    <x v="9"/>
    <n v="4"/>
    <n v="4"/>
    <n v="2590.9"/>
    <n v="4"/>
    <n v="1"/>
    <n v="4.75"/>
    <n v="0.25"/>
    <x v="9"/>
  </r>
  <r>
    <x v="2069"/>
    <x v="7"/>
    <s v="Brusque"/>
    <x v="10"/>
    <n v="2"/>
    <n v="2"/>
    <n v="1308.5999999999999"/>
    <n v="2"/>
    <n v="0"/>
    <n v="5"/>
    <n v="0"/>
    <x v="10"/>
  </r>
  <r>
    <x v="2069"/>
    <x v="7"/>
    <s v="Brusque"/>
    <x v="11"/>
    <n v="4"/>
    <n v="4"/>
    <n v="2645.05"/>
    <n v="3"/>
    <n v="1"/>
    <n v="3.75"/>
    <n v="0.33333333333333331"/>
    <x v="11"/>
  </r>
  <r>
    <x v="2069"/>
    <x v="7"/>
    <s v="Brusque"/>
    <x v="12"/>
    <n v="1"/>
    <n v="1"/>
    <n v="1981.22"/>
    <n v="1"/>
    <n v="0"/>
    <n v="5"/>
    <n v="0"/>
    <x v="12"/>
  </r>
  <r>
    <x v="2069"/>
    <x v="7"/>
    <s v="Brusque"/>
    <x v="13"/>
    <n v="1"/>
    <n v="1"/>
    <n v="552.24"/>
    <n v="1"/>
    <n v="0"/>
    <n v="5"/>
    <n v="0"/>
    <x v="13"/>
  </r>
  <r>
    <x v="2069"/>
    <x v="7"/>
    <s v="Brusque"/>
    <x v="14"/>
    <n v="2"/>
    <n v="2"/>
    <n v="2209.88"/>
    <n v="2"/>
    <n v="0"/>
    <n v="5"/>
    <n v="0"/>
    <x v="14"/>
  </r>
  <r>
    <x v="2069"/>
    <x v="7"/>
    <s v="Brusque"/>
    <x v="15"/>
    <n v="1"/>
    <n v="1"/>
    <n v="700.3"/>
    <n v="1"/>
    <n v="0"/>
    <n v="4"/>
    <n v="0"/>
    <x v="15"/>
  </r>
  <r>
    <x v="2069"/>
    <x v="7"/>
    <s v="Brusque"/>
    <x v="16"/>
    <n v="2"/>
    <n v="3"/>
    <n v="2086.5100000000002"/>
    <n v="2"/>
    <n v="0"/>
    <n v="4.5"/>
    <n v="0"/>
    <x v="16"/>
  </r>
  <r>
    <x v="2070"/>
    <x v="4"/>
    <s v="Curitiba"/>
    <x v="8"/>
    <n v="1"/>
    <n v="1"/>
    <n v="147.16"/>
    <n v="1"/>
    <n v="0"/>
    <n v="5"/>
    <n v="0"/>
    <x v="8"/>
  </r>
  <r>
    <x v="2070"/>
    <x v="4"/>
    <s v="Curitiba"/>
    <x v="0"/>
    <n v="3"/>
    <n v="4"/>
    <n v="594.63"/>
    <n v="3"/>
    <n v="0"/>
    <n v="2.67"/>
    <n v="0"/>
    <x v="0"/>
  </r>
  <r>
    <x v="2070"/>
    <x v="4"/>
    <s v="Curitiba"/>
    <x v="1"/>
    <n v="1"/>
    <n v="1"/>
    <n v="148.16"/>
    <n v="1"/>
    <n v="0"/>
    <n v="5"/>
    <n v="0"/>
    <x v="1"/>
  </r>
  <r>
    <x v="2070"/>
    <x v="4"/>
    <s v="Curitiba"/>
    <x v="9"/>
    <n v="16"/>
    <n v="17"/>
    <n v="2650.96"/>
    <n v="16"/>
    <n v="3"/>
    <n v="3.94"/>
    <n v="0.1875"/>
    <x v="9"/>
  </r>
  <r>
    <x v="2070"/>
    <x v="4"/>
    <s v="Curitiba"/>
    <x v="10"/>
    <n v="19"/>
    <n v="19"/>
    <n v="2934.61"/>
    <n v="19"/>
    <n v="4"/>
    <n v="4.1100000000000003"/>
    <n v="0.21052631578947367"/>
    <x v="10"/>
  </r>
  <r>
    <x v="2070"/>
    <x v="4"/>
    <s v="Curitiba"/>
    <x v="11"/>
    <n v="10"/>
    <n v="11"/>
    <n v="1656.38"/>
    <n v="10"/>
    <n v="1"/>
    <n v="4.5"/>
    <n v="0.1"/>
    <x v="11"/>
  </r>
  <r>
    <x v="2070"/>
    <x v="4"/>
    <s v="Curitiba"/>
    <x v="12"/>
    <n v="10"/>
    <n v="11"/>
    <n v="1641.22"/>
    <n v="10"/>
    <n v="2"/>
    <n v="3.6"/>
    <n v="0.2"/>
    <x v="12"/>
  </r>
  <r>
    <x v="2070"/>
    <x v="4"/>
    <s v="Curitiba"/>
    <x v="13"/>
    <n v="5"/>
    <n v="5"/>
    <n v="737.33"/>
    <n v="5"/>
    <n v="1"/>
    <n v="3.6"/>
    <n v="0.2"/>
    <x v="13"/>
  </r>
  <r>
    <x v="2070"/>
    <x v="4"/>
    <s v="Curitiba"/>
    <x v="14"/>
    <n v="8"/>
    <n v="8"/>
    <n v="1054.83"/>
    <n v="8"/>
    <n v="0"/>
    <n v="4.63"/>
    <n v="0"/>
    <x v="14"/>
  </r>
  <r>
    <x v="2070"/>
    <x v="4"/>
    <s v="Curitiba"/>
    <x v="18"/>
    <n v="6"/>
    <n v="6"/>
    <n v="801.88"/>
    <n v="6"/>
    <n v="0"/>
    <n v="4.83"/>
    <n v="0"/>
    <x v="18"/>
  </r>
  <r>
    <x v="2070"/>
    <x v="4"/>
    <s v="Curitiba"/>
    <x v="15"/>
    <n v="2"/>
    <n v="2"/>
    <n v="311.94"/>
    <n v="2"/>
    <n v="0"/>
    <n v="5"/>
    <n v="0"/>
    <x v="15"/>
  </r>
  <r>
    <x v="2070"/>
    <x v="4"/>
    <s v="Curitiba"/>
    <x v="16"/>
    <n v="3"/>
    <n v="3"/>
    <n v="425.69"/>
    <n v="3"/>
    <n v="0"/>
    <n v="4.67"/>
    <n v="0"/>
    <x v="16"/>
  </r>
  <r>
    <x v="2070"/>
    <x v="4"/>
    <s v="Curitiba"/>
    <x v="19"/>
    <n v="4"/>
    <n v="4"/>
    <n v="587.46"/>
    <n v="4"/>
    <n v="1"/>
    <n v="3.75"/>
    <n v="0.25"/>
    <x v="19"/>
  </r>
  <r>
    <x v="2071"/>
    <x v="0"/>
    <s v="Maua"/>
    <x v="0"/>
    <n v="4"/>
    <n v="4"/>
    <n v="288.64"/>
    <n v="4"/>
    <n v="0"/>
    <n v="5"/>
    <n v="0"/>
    <x v="0"/>
  </r>
  <r>
    <x v="2071"/>
    <x v="0"/>
    <s v="Maua"/>
    <x v="1"/>
    <n v="1"/>
    <n v="1"/>
    <n v="66.010000000000005"/>
    <n v="1"/>
    <n v="0"/>
    <n v="5"/>
    <n v="0"/>
    <x v="1"/>
  </r>
  <r>
    <x v="2072"/>
    <x v="3"/>
    <s v="Claudio"/>
    <x v="2"/>
    <n v="3"/>
    <n v="5"/>
    <n v="542.25"/>
    <n v="2"/>
    <n v="0"/>
    <n v="3.67"/>
    <n v="0"/>
    <x v="2"/>
  </r>
  <r>
    <x v="2072"/>
    <x v="3"/>
    <s v="Claudio"/>
    <x v="3"/>
    <n v="3"/>
    <n v="4"/>
    <n v="271.33999999999997"/>
    <n v="2"/>
    <n v="0"/>
    <n v="2.67"/>
    <n v="0"/>
    <x v="3"/>
  </r>
  <r>
    <x v="2072"/>
    <x v="3"/>
    <s v="Claudio"/>
    <x v="4"/>
    <n v="2"/>
    <n v="3"/>
    <n v="83.06"/>
    <n v="2"/>
    <n v="1"/>
    <n v="2.5"/>
    <n v="0.5"/>
    <x v="4"/>
  </r>
  <r>
    <x v="2072"/>
    <x v="3"/>
    <s v="Claudio"/>
    <x v="5"/>
    <n v="5"/>
    <n v="14"/>
    <n v="656.8"/>
    <n v="5"/>
    <n v="0"/>
    <n v="3"/>
    <n v="0"/>
    <x v="5"/>
  </r>
  <r>
    <x v="2072"/>
    <x v="3"/>
    <s v="Claudio"/>
    <x v="6"/>
    <n v="4"/>
    <n v="10"/>
    <n v="379.98"/>
    <n v="3"/>
    <n v="2"/>
    <n v="3.5"/>
    <n v="0.66666666666666663"/>
    <x v="6"/>
  </r>
  <r>
    <x v="2072"/>
    <x v="3"/>
    <s v="Claudio"/>
    <x v="15"/>
    <n v="2"/>
    <n v="2"/>
    <n v="290.37"/>
    <n v="2"/>
    <n v="0"/>
    <n v="4.5"/>
    <n v="0"/>
    <x v="15"/>
  </r>
  <r>
    <x v="2073"/>
    <x v="4"/>
    <s v="Umuarama"/>
    <x v="15"/>
    <n v="6"/>
    <n v="6"/>
    <n v="4478.8999999999996"/>
    <n v="6"/>
    <n v="0"/>
    <n v="4.5"/>
    <n v="0"/>
    <x v="15"/>
  </r>
  <r>
    <x v="2073"/>
    <x v="4"/>
    <s v="Umuarama"/>
    <x v="16"/>
    <n v="2"/>
    <n v="2"/>
    <n v="1795.6"/>
    <n v="2"/>
    <n v="0"/>
    <n v="4.5"/>
    <n v="0"/>
    <x v="16"/>
  </r>
  <r>
    <x v="2073"/>
    <x v="4"/>
    <s v="Umuarama"/>
    <x v="19"/>
    <n v="2"/>
    <n v="2"/>
    <n v="1205.1300000000001"/>
    <n v="2"/>
    <n v="0"/>
    <n v="4.5"/>
    <n v="0"/>
    <x v="19"/>
  </r>
  <r>
    <x v="2074"/>
    <x v="5"/>
    <s v="Rio De Janeiro"/>
    <x v="14"/>
    <n v="4"/>
    <n v="5"/>
    <n v="379.48"/>
    <n v="4"/>
    <n v="0"/>
    <n v="3.75"/>
    <n v="0"/>
    <x v="14"/>
  </r>
  <r>
    <x v="2075"/>
    <x v="0"/>
    <s v="Franca"/>
    <x v="10"/>
    <n v="1"/>
    <n v="2"/>
    <n v="283.06"/>
    <n v="1"/>
    <n v="0"/>
    <n v="5"/>
    <n v="0"/>
    <x v="10"/>
  </r>
  <r>
    <x v="2076"/>
    <x v="0"/>
    <s v="Sao Paulo"/>
    <x v="12"/>
    <n v="1"/>
    <n v="1"/>
    <n v="35.78"/>
    <n v="1"/>
    <n v="0"/>
    <n v="5"/>
    <n v="0"/>
    <x v="12"/>
  </r>
  <r>
    <x v="2076"/>
    <x v="0"/>
    <s v="Sao Paulo"/>
    <x v="15"/>
    <n v="6"/>
    <n v="7"/>
    <n v="707.78"/>
    <n v="6"/>
    <n v="0"/>
    <n v="4.67"/>
    <n v="0"/>
    <x v="15"/>
  </r>
  <r>
    <x v="2076"/>
    <x v="0"/>
    <s v="Sao Paulo"/>
    <x v="16"/>
    <n v="1"/>
    <n v="3"/>
    <n v="172.08"/>
    <n v="1"/>
    <n v="0"/>
    <n v="5"/>
    <n v="0"/>
    <x v="16"/>
  </r>
  <r>
    <x v="2076"/>
    <x v="0"/>
    <s v="Sao Paulo"/>
    <x v="19"/>
    <n v="1"/>
    <n v="1"/>
    <n v="149.85"/>
    <n v="1"/>
    <n v="0"/>
    <n v="5"/>
    <n v="0"/>
    <x v="19"/>
  </r>
  <r>
    <x v="2077"/>
    <x v="4"/>
    <s v="Arapongas"/>
    <x v="15"/>
    <n v="1"/>
    <n v="1"/>
    <n v="491.26"/>
    <n v="1"/>
    <n v="0"/>
    <n v="5"/>
    <n v="0"/>
    <x v="15"/>
  </r>
  <r>
    <x v="2077"/>
    <x v="4"/>
    <s v="Arapongas"/>
    <x v="16"/>
    <n v="3"/>
    <n v="4"/>
    <n v="2062.0300000000002"/>
    <n v="3"/>
    <n v="0"/>
    <n v="3.67"/>
    <n v="0"/>
    <x v="16"/>
  </r>
  <r>
    <x v="2077"/>
    <x v="4"/>
    <s v="Arapongas"/>
    <x v="19"/>
    <n v="2"/>
    <n v="2"/>
    <n v="1020.77"/>
    <n v="2"/>
    <n v="0"/>
    <n v="5"/>
    <n v="0"/>
    <x v="19"/>
  </r>
  <r>
    <x v="2078"/>
    <x v="4"/>
    <s v="Toledo"/>
    <x v="2"/>
    <n v="2"/>
    <n v="2"/>
    <n v="164.02"/>
    <n v="2"/>
    <n v="0"/>
    <n v="4.5"/>
    <n v="0"/>
    <x v="2"/>
  </r>
  <r>
    <x v="2078"/>
    <x v="4"/>
    <s v="Toledo"/>
    <x v="3"/>
    <n v="5"/>
    <n v="5"/>
    <n v="274.52999999999997"/>
    <n v="5"/>
    <n v="0"/>
    <n v="4.2"/>
    <n v="0"/>
    <x v="3"/>
  </r>
  <r>
    <x v="2078"/>
    <x v="4"/>
    <s v="Toledo"/>
    <x v="5"/>
    <n v="1"/>
    <n v="1"/>
    <n v="47.59"/>
    <n v="1"/>
    <n v="0"/>
    <n v="3"/>
    <n v="0"/>
    <x v="5"/>
  </r>
  <r>
    <x v="2079"/>
    <x v="0"/>
    <s v="Sao Paulo"/>
    <x v="20"/>
    <n v="1"/>
    <n v="1"/>
    <n v="59.81"/>
    <n v="1"/>
    <n v="0"/>
    <n v="5"/>
    <n v="0"/>
    <x v="20"/>
  </r>
  <r>
    <x v="2080"/>
    <x v="0"/>
    <s v="Santo Andre"/>
    <x v="18"/>
    <n v="1"/>
    <n v="1"/>
    <n v="1052.3599999999999"/>
    <n v="1"/>
    <n v="1"/>
    <n v="5"/>
    <n v="1"/>
    <x v="18"/>
  </r>
  <r>
    <x v="2080"/>
    <x v="0"/>
    <s v="Santo Andre"/>
    <x v="16"/>
    <n v="2"/>
    <n v="2"/>
    <n v="1689.05"/>
    <n v="2"/>
    <n v="0"/>
    <n v="4"/>
    <n v="0"/>
    <x v="16"/>
  </r>
  <r>
    <x v="2080"/>
    <x v="0"/>
    <s v="Santo Andre"/>
    <x v="19"/>
    <n v="1"/>
    <n v="1"/>
    <n v="806.69"/>
    <n v="1"/>
    <n v="0"/>
    <n v="5"/>
    <n v="0"/>
    <x v="19"/>
  </r>
  <r>
    <x v="2081"/>
    <x v="4"/>
    <s v="Colombo"/>
    <x v="16"/>
    <n v="1"/>
    <n v="1"/>
    <n v="476.51"/>
    <n v="1"/>
    <n v="0"/>
    <n v="5"/>
    <n v="0"/>
    <x v="16"/>
  </r>
  <r>
    <x v="2082"/>
    <x v="0"/>
    <s v="Araraquara"/>
    <x v="18"/>
    <n v="5"/>
    <n v="5"/>
    <n v="414.83"/>
    <n v="5"/>
    <n v="0"/>
    <n v="4.8"/>
    <n v="0"/>
    <x v="18"/>
  </r>
  <r>
    <x v="2082"/>
    <x v="0"/>
    <s v="Araraquara"/>
    <x v="15"/>
    <n v="7"/>
    <n v="7"/>
    <n v="603.32000000000005"/>
    <n v="7"/>
    <n v="0"/>
    <n v="3.57"/>
    <n v="0"/>
    <x v="15"/>
  </r>
  <r>
    <x v="2082"/>
    <x v="0"/>
    <s v="Araraquara"/>
    <x v="16"/>
    <n v="4"/>
    <n v="4"/>
    <n v="453.88"/>
    <n v="4"/>
    <n v="0"/>
    <n v="4"/>
    <n v="0"/>
    <x v="16"/>
  </r>
  <r>
    <x v="2082"/>
    <x v="0"/>
    <s v="Araraquara"/>
    <x v="19"/>
    <n v="5"/>
    <n v="5"/>
    <n v="401.1"/>
    <n v="5"/>
    <n v="1"/>
    <n v="2.8"/>
    <n v="0.2"/>
    <x v="19"/>
  </r>
  <r>
    <x v="2083"/>
    <x v="3"/>
    <s v="Mateus Leme"/>
    <x v="8"/>
    <n v="3"/>
    <n v="4"/>
    <n v="2802.96"/>
    <n v="3"/>
    <n v="0"/>
    <n v="3.67"/>
    <n v="0"/>
    <x v="8"/>
  </r>
  <r>
    <x v="2083"/>
    <x v="3"/>
    <s v="Mateus Leme"/>
    <x v="1"/>
    <n v="1"/>
    <n v="2"/>
    <n v="518.72"/>
    <n v="1"/>
    <n v="0"/>
    <n v="3"/>
    <n v="0"/>
    <x v="1"/>
  </r>
  <r>
    <x v="2083"/>
    <x v="3"/>
    <s v="Mateus Leme"/>
    <x v="9"/>
    <n v="5"/>
    <n v="6"/>
    <n v="1226.5899999999999"/>
    <n v="5"/>
    <n v="0"/>
    <n v="3.6"/>
    <n v="0"/>
    <x v="9"/>
  </r>
  <r>
    <x v="2083"/>
    <x v="3"/>
    <s v="Mateus Leme"/>
    <x v="10"/>
    <n v="1"/>
    <n v="1"/>
    <n v="453.35"/>
    <n v="1"/>
    <n v="0"/>
    <n v="5"/>
    <n v="0"/>
    <x v="10"/>
  </r>
  <r>
    <x v="2083"/>
    <x v="3"/>
    <s v="Mateus Leme"/>
    <x v="11"/>
    <n v="4"/>
    <n v="5"/>
    <n v="1179.8599999999999"/>
    <n v="4"/>
    <n v="0"/>
    <n v="3"/>
    <n v="0"/>
    <x v="11"/>
  </r>
  <r>
    <x v="2083"/>
    <x v="3"/>
    <s v="Mateus Leme"/>
    <x v="12"/>
    <n v="2"/>
    <n v="3"/>
    <n v="1110.8900000000001"/>
    <n v="2"/>
    <n v="0"/>
    <n v="3"/>
    <n v="0"/>
    <x v="12"/>
  </r>
  <r>
    <x v="2083"/>
    <x v="3"/>
    <s v="Mateus Leme"/>
    <x v="13"/>
    <n v="5"/>
    <n v="5"/>
    <n v="2059.23"/>
    <n v="5"/>
    <n v="1"/>
    <n v="3.4"/>
    <n v="0.2"/>
    <x v="13"/>
  </r>
  <r>
    <x v="2084"/>
    <x v="0"/>
    <s v="Laranjal Paulista"/>
    <x v="13"/>
    <n v="1"/>
    <n v="1"/>
    <n v="107.28"/>
    <n v="1"/>
    <n v="1"/>
    <n v="1"/>
    <n v="1"/>
    <x v="13"/>
  </r>
  <r>
    <x v="2084"/>
    <x v="0"/>
    <s v="Laranjal Paulista"/>
    <x v="14"/>
    <n v="3"/>
    <n v="3"/>
    <n v="444.35"/>
    <n v="3"/>
    <n v="0"/>
    <n v="3.67"/>
    <n v="0"/>
    <x v="14"/>
  </r>
  <r>
    <x v="2084"/>
    <x v="0"/>
    <s v="Laranjal Paulista"/>
    <x v="15"/>
    <n v="1"/>
    <n v="1"/>
    <n v="79.38"/>
    <n v="1"/>
    <n v="0"/>
    <n v="5"/>
    <n v="0"/>
    <x v="15"/>
  </r>
  <r>
    <x v="2084"/>
    <x v="0"/>
    <s v="Laranjal Paulista"/>
    <x v="19"/>
    <n v="1"/>
    <n v="1"/>
    <n v="63"/>
    <n v="1"/>
    <n v="0"/>
    <n v="5"/>
    <n v="0"/>
    <x v="19"/>
  </r>
  <r>
    <x v="2085"/>
    <x v="0"/>
    <s v="Descalvado"/>
    <x v="20"/>
    <n v="1"/>
    <n v="1"/>
    <n v="134.91"/>
    <n v="1"/>
    <n v="0"/>
    <n v="5"/>
    <n v="0"/>
    <x v="20"/>
  </r>
  <r>
    <x v="2085"/>
    <x v="0"/>
    <s v="Descalvado"/>
    <x v="17"/>
    <n v="1"/>
    <n v="1"/>
    <n v="162.9"/>
    <n v="1"/>
    <n v="0"/>
    <n v="5"/>
    <n v="0"/>
    <x v="17"/>
  </r>
  <r>
    <x v="2085"/>
    <x v="0"/>
    <s v="Descalvado"/>
    <x v="6"/>
    <n v="2"/>
    <n v="2"/>
    <n v="436.5"/>
    <n v="2"/>
    <n v="0"/>
    <n v="4"/>
    <n v="0"/>
    <x v="6"/>
  </r>
  <r>
    <x v="2085"/>
    <x v="0"/>
    <s v="Descalvado"/>
    <x v="0"/>
    <n v="1"/>
    <n v="1"/>
    <n v="87.85"/>
    <n v="1"/>
    <n v="1"/>
    <n v="5"/>
    <n v="1"/>
    <x v="0"/>
  </r>
  <r>
    <x v="2085"/>
    <x v="0"/>
    <s v="Descalvado"/>
    <x v="1"/>
    <n v="1"/>
    <n v="1"/>
    <n v="121.18"/>
    <n v="1"/>
    <n v="0"/>
    <n v="4"/>
    <n v="0"/>
    <x v="1"/>
  </r>
  <r>
    <x v="2085"/>
    <x v="0"/>
    <s v="Descalvado"/>
    <x v="9"/>
    <n v="2"/>
    <n v="2"/>
    <n v="770.63"/>
    <n v="2"/>
    <n v="0"/>
    <n v="5"/>
    <n v="0"/>
    <x v="9"/>
  </r>
  <r>
    <x v="2085"/>
    <x v="0"/>
    <s v="Descalvado"/>
    <x v="10"/>
    <n v="1"/>
    <n v="1"/>
    <n v="146.66"/>
    <n v="1"/>
    <n v="1"/>
    <n v="1"/>
    <n v="1"/>
    <x v="10"/>
  </r>
  <r>
    <x v="2085"/>
    <x v="0"/>
    <s v="Descalvado"/>
    <x v="14"/>
    <n v="3"/>
    <n v="4"/>
    <n v="547.24"/>
    <n v="3"/>
    <n v="0"/>
    <n v="3.67"/>
    <n v="0"/>
    <x v="14"/>
  </r>
  <r>
    <x v="2085"/>
    <x v="0"/>
    <s v="Descalvado"/>
    <x v="16"/>
    <n v="2"/>
    <n v="2"/>
    <n v="299.12"/>
    <n v="2"/>
    <n v="0"/>
    <n v="4.5"/>
    <n v="0"/>
    <x v="16"/>
  </r>
  <r>
    <x v="2085"/>
    <x v="0"/>
    <s v="Descalvado"/>
    <x v="19"/>
    <n v="2"/>
    <n v="2"/>
    <n v="896.59"/>
    <n v="2"/>
    <n v="0"/>
    <n v="5"/>
    <n v="0"/>
    <x v="19"/>
  </r>
  <r>
    <x v="2086"/>
    <x v="3"/>
    <s v="Lagoa Da Prata"/>
    <x v="2"/>
    <n v="1"/>
    <n v="1"/>
    <n v="159.85"/>
    <n v="1"/>
    <n v="0"/>
    <n v="5"/>
    <n v="0"/>
    <x v="2"/>
  </r>
  <r>
    <x v="2086"/>
    <x v="3"/>
    <s v="Lagoa Da Prata"/>
    <x v="3"/>
    <n v="7"/>
    <n v="7"/>
    <n v="1014.81"/>
    <n v="7"/>
    <n v="0"/>
    <n v="3.14"/>
    <n v="0"/>
    <x v="3"/>
  </r>
  <r>
    <x v="2086"/>
    <x v="3"/>
    <s v="Lagoa Da Prata"/>
    <x v="5"/>
    <n v="2"/>
    <n v="2"/>
    <n v="316.36"/>
    <n v="2"/>
    <n v="0"/>
    <n v="3.5"/>
    <n v="0"/>
    <x v="5"/>
  </r>
  <r>
    <x v="2086"/>
    <x v="3"/>
    <s v="Lagoa Da Prata"/>
    <x v="6"/>
    <n v="3"/>
    <n v="3"/>
    <n v="456.92"/>
    <n v="3"/>
    <n v="1"/>
    <n v="4"/>
    <n v="0.33333333333333331"/>
    <x v="6"/>
  </r>
  <r>
    <x v="2086"/>
    <x v="3"/>
    <s v="Lagoa Da Prata"/>
    <x v="7"/>
    <n v="5"/>
    <n v="5"/>
    <n v="603.23"/>
    <n v="5"/>
    <n v="1"/>
    <n v="5"/>
    <n v="0.2"/>
    <x v="7"/>
  </r>
  <r>
    <x v="2086"/>
    <x v="3"/>
    <s v="Lagoa Da Prata"/>
    <x v="8"/>
    <n v="5"/>
    <n v="5"/>
    <n v="664.28"/>
    <n v="5"/>
    <n v="0"/>
    <n v="4.75"/>
    <n v="0"/>
    <x v="8"/>
  </r>
  <r>
    <x v="2086"/>
    <x v="3"/>
    <s v="Lagoa Da Prata"/>
    <x v="0"/>
    <n v="6"/>
    <n v="6"/>
    <n v="747.11"/>
    <n v="6"/>
    <n v="0"/>
    <n v="5"/>
    <n v="0"/>
    <x v="0"/>
  </r>
  <r>
    <x v="2086"/>
    <x v="3"/>
    <s v="Lagoa Da Prata"/>
    <x v="1"/>
    <n v="4"/>
    <n v="4"/>
    <n v="522.39"/>
    <n v="4"/>
    <n v="0"/>
    <n v="4.75"/>
    <n v="0"/>
    <x v="1"/>
  </r>
  <r>
    <x v="2086"/>
    <x v="3"/>
    <s v="Lagoa Da Prata"/>
    <x v="9"/>
    <n v="8"/>
    <n v="8"/>
    <n v="1058.31"/>
    <n v="8"/>
    <n v="0"/>
    <n v="4.25"/>
    <n v="0"/>
    <x v="9"/>
  </r>
  <r>
    <x v="2086"/>
    <x v="3"/>
    <s v="Lagoa Da Prata"/>
    <x v="10"/>
    <n v="1"/>
    <n v="1"/>
    <n v="136.19"/>
    <n v="1"/>
    <n v="0"/>
    <n v="5"/>
    <n v="0"/>
    <x v="10"/>
  </r>
  <r>
    <x v="2086"/>
    <x v="3"/>
    <s v="Lagoa Da Prata"/>
    <x v="11"/>
    <n v="1"/>
    <n v="1"/>
    <n v="158.11000000000001"/>
    <n v="1"/>
    <n v="0"/>
    <n v="1"/>
    <n v="0"/>
    <x v="11"/>
  </r>
  <r>
    <x v="2086"/>
    <x v="3"/>
    <s v="Lagoa Da Prata"/>
    <x v="14"/>
    <n v="1"/>
    <n v="1"/>
    <n v="141.78"/>
    <n v="1"/>
    <n v="0"/>
    <n v="4"/>
    <n v="0"/>
    <x v="14"/>
  </r>
  <r>
    <x v="2086"/>
    <x v="3"/>
    <s v="Lagoa Da Prata"/>
    <x v="15"/>
    <n v="1"/>
    <n v="1"/>
    <n v="172.25"/>
    <n v="1"/>
    <n v="0"/>
    <n v="5"/>
    <n v="0"/>
    <x v="15"/>
  </r>
  <r>
    <x v="2087"/>
    <x v="11"/>
    <s v="Salvador"/>
    <x v="15"/>
    <n v="1"/>
    <n v="1"/>
    <n v="207.25"/>
    <n v="1"/>
    <n v="0"/>
    <n v="5"/>
    <n v="0"/>
    <x v="15"/>
  </r>
  <r>
    <x v="2088"/>
    <x v="8"/>
    <s v="Venancio Aires"/>
    <x v="16"/>
    <n v="1"/>
    <n v="1"/>
    <n v="61.3"/>
    <n v="1"/>
    <n v="0"/>
    <n v="5"/>
    <n v="0"/>
    <x v="16"/>
  </r>
  <r>
    <x v="2088"/>
    <x v="8"/>
    <s v="Venancio Aires"/>
    <x v="19"/>
    <n v="3"/>
    <n v="3"/>
    <n v="180.82"/>
    <n v="3"/>
    <n v="0"/>
    <n v="4.67"/>
    <n v="0"/>
    <x v="19"/>
  </r>
  <r>
    <x v="2089"/>
    <x v="5"/>
    <s v="Rio De Janeiro"/>
    <x v="7"/>
    <n v="1"/>
    <n v="1"/>
    <n v="43"/>
    <n v="1"/>
    <n v="0"/>
    <n v="5"/>
    <n v="0"/>
    <x v="7"/>
  </r>
  <r>
    <x v="2090"/>
    <x v="1"/>
    <s v="Colatina"/>
    <x v="13"/>
    <n v="2"/>
    <n v="2"/>
    <n v="618.61"/>
    <n v="2"/>
    <n v="0"/>
    <n v="5"/>
    <n v="0"/>
    <x v="13"/>
  </r>
  <r>
    <x v="2090"/>
    <x v="1"/>
    <s v="Colatina"/>
    <x v="14"/>
    <n v="2"/>
    <n v="2"/>
    <n v="151.51"/>
    <n v="2"/>
    <n v="0"/>
    <n v="3"/>
    <n v="0"/>
    <x v="14"/>
  </r>
  <r>
    <x v="2091"/>
    <x v="0"/>
    <s v="Birigui"/>
    <x v="0"/>
    <n v="2"/>
    <n v="2"/>
    <n v="250.89"/>
    <n v="2"/>
    <n v="0"/>
    <n v="4.5"/>
    <n v="0"/>
    <x v="0"/>
  </r>
  <r>
    <x v="2092"/>
    <x v="3"/>
    <s v="Belo Horizonte"/>
    <x v="2"/>
    <n v="1"/>
    <n v="1"/>
    <n v="61.71"/>
    <n v="1"/>
    <n v="0"/>
    <n v="5"/>
    <n v="0"/>
    <x v="2"/>
  </r>
  <r>
    <x v="2092"/>
    <x v="3"/>
    <s v="Belo Horizonte"/>
    <x v="6"/>
    <n v="1"/>
    <n v="1"/>
    <n v="60.5"/>
    <n v="1"/>
    <n v="0"/>
    <n v="4"/>
    <n v="0"/>
    <x v="6"/>
  </r>
  <r>
    <x v="2092"/>
    <x v="3"/>
    <s v="Belo Horizonte"/>
    <x v="10"/>
    <n v="3"/>
    <n v="3"/>
    <n v="151"/>
    <n v="3"/>
    <n v="0"/>
    <n v="5"/>
    <n v="0"/>
    <x v="10"/>
  </r>
  <r>
    <x v="2092"/>
    <x v="3"/>
    <s v="Belo Horizonte"/>
    <x v="11"/>
    <n v="1"/>
    <n v="1"/>
    <n v="46.11"/>
    <n v="1"/>
    <n v="0"/>
    <n v="5"/>
    <n v="0"/>
    <x v="11"/>
  </r>
  <r>
    <x v="2092"/>
    <x v="3"/>
    <s v="Belo Horizonte"/>
    <x v="12"/>
    <n v="1"/>
    <n v="1"/>
    <n v="53.1"/>
    <n v="1"/>
    <n v="0"/>
    <n v="4"/>
    <n v="0"/>
    <x v="12"/>
  </r>
  <r>
    <x v="2092"/>
    <x v="3"/>
    <s v="Belo Horizonte"/>
    <x v="13"/>
    <n v="3"/>
    <n v="3"/>
    <n v="132.91999999999999"/>
    <n v="3"/>
    <n v="0"/>
    <n v="5"/>
    <n v="0"/>
    <x v="13"/>
  </r>
  <r>
    <x v="2092"/>
    <x v="3"/>
    <s v="Belo Horizonte"/>
    <x v="18"/>
    <n v="1"/>
    <n v="1"/>
    <n v="62.06"/>
    <n v="1"/>
    <n v="0"/>
    <n v="5"/>
    <n v="0"/>
    <x v="18"/>
  </r>
  <r>
    <x v="2093"/>
    <x v="0"/>
    <s v="Campinas"/>
    <x v="9"/>
    <n v="2"/>
    <n v="2"/>
    <n v="154.72999999999999"/>
    <n v="2"/>
    <n v="1"/>
    <n v="2.5"/>
    <n v="0.5"/>
    <x v="9"/>
  </r>
  <r>
    <x v="2093"/>
    <x v="0"/>
    <s v="Campinas"/>
    <x v="10"/>
    <n v="2"/>
    <n v="2"/>
    <n v="139.30000000000001"/>
    <n v="1"/>
    <n v="0"/>
    <n v="3"/>
    <n v="0"/>
    <x v="10"/>
  </r>
  <r>
    <x v="2093"/>
    <x v="0"/>
    <s v="Campinas"/>
    <x v="11"/>
    <n v="2"/>
    <n v="3"/>
    <n v="173.79"/>
    <n v="1"/>
    <n v="0"/>
    <n v="2.5"/>
    <n v="0"/>
    <x v="11"/>
  </r>
  <r>
    <x v="2093"/>
    <x v="0"/>
    <s v="Campinas"/>
    <x v="12"/>
    <n v="2"/>
    <n v="2"/>
    <n v="132.83000000000001"/>
    <n v="2"/>
    <n v="1"/>
    <n v="3"/>
    <n v="0.5"/>
    <x v="12"/>
  </r>
  <r>
    <x v="2093"/>
    <x v="0"/>
    <s v="Campinas"/>
    <x v="13"/>
    <n v="1"/>
    <n v="1"/>
    <n v="51.15"/>
    <n v="1"/>
    <n v="1"/>
    <n v="4"/>
    <n v="1"/>
    <x v="13"/>
  </r>
  <r>
    <x v="2093"/>
    <x v="0"/>
    <s v="Campinas"/>
    <x v="16"/>
    <n v="1"/>
    <n v="1"/>
    <n v="70.430000000000007"/>
    <n v="1"/>
    <n v="0"/>
    <n v="5"/>
    <n v="0"/>
    <x v="16"/>
  </r>
  <r>
    <x v="2093"/>
    <x v="0"/>
    <s v="Campinas"/>
    <x v="19"/>
    <n v="1"/>
    <n v="1"/>
    <n v="104.37"/>
    <n v="1"/>
    <n v="0"/>
    <n v="5"/>
    <n v="0"/>
    <x v="19"/>
  </r>
  <r>
    <x v="2094"/>
    <x v="4"/>
    <s v="Curitiba"/>
    <x v="14"/>
    <n v="1"/>
    <n v="1"/>
    <n v="585.39"/>
    <n v="1"/>
    <n v="0"/>
    <n v="5"/>
    <n v="0"/>
    <x v="14"/>
  </r>
  <r>
    <x v="2094"/>
    <x v="4"/>
    <s v="Curitiba"/>
    <x v="15"/>
    <n v="2"/>
    <n v="3"/>
    <n v="721.11"/>
    <n v="2"/>
    <n v="0"/>
    <n v="4.5"/>
    <n v="0"/>
    <x v="15"/>
  </r>
  <r>
    <x v="2094"/>
    <x v="4"/>
    <s v="Curitiba"/>
    <x v="16"/>
    <n v="2"/>
    <n v="2"/>
    <n v="374.37"/>
    <n v="2"/>
    <n v="0"/>
    <n v="5"/>
    <n v="0"/>
    <x v="16"/>
  </r>
  <r>
    <x v="2094"/>
    <x v="4"/>
    <s v="Curitiba"/>
    <x v="19"/>
    <n v="1"/>
    <n v="1"/>
    <n v="77.41"/>
    <n v="1"/>
    <n v="0"/>
    <n v="5"/>
    <n v="0"/>
    <x v="19"/>
  </r>
  <r>
    <x v="2095"/>
    <x v="0"/>
    <s v="Guarulhos"/>
    <x v="17"/>
    <n v="2"/>
    <n v="2"/>
    <n v="119.77"/>
    <n v="2"/>
    <n v="0"/>
    <n v="5"/>
    <n v="0"/>
    <x v="17"/>
  </r>
  <r>
    <x v="2095"/>
    <x v="0"/>
    <s v="Guarulhos"/>
    <x v="2"/>
    <n v="1"/>
    <n v="1"/>
    <n v="60.65"/>
    <n v="1"/>
    <n v="0"/>
    <n v="5"/>
    <n v="0"/>
    <x v="2"/>
  </r>
  <r>
    <x v="2095"/>
    <x v="0"/>
    <s v="Guarulhos"/>
    <x v="4"/>
    <n v="1"/>
    <n v="5"/>
    <n v="2566.9"/>
    <n v="0"/>
    <n v="0"/>
    <n v="2"/>
    <m/>
    <x v="4"/>
  </r>
  <r>
    <x v="2095"/>
    <x v="0"/>
    <s v="Guarulhos"/>
    <x v="7"/>
    <n v="1"/>
    <n v="1"/>
    <n v="59.01"/>
    <n v="1"/>
    <n v="0"/>
    <n v="1"/>
    <n v="0"/>
    <x v="7"/>
  </r>
  <r>
    <x v="2095"/>
    <x v="0"/>
    <s v="Guarulhos"/>
    <x v="14"/>
    <n v="1"/>
    <n v="1"/>
    <n v="208.81"/>
    <n v="1"/>
    <n v="0"/>
    <n v="5"/>
    <n v="0"/>
    <x v="14"/>
  </r>
  <r>
    <x v="2095"/>
    <x v="0"/>
    <s v="Guarulhos"/>
    <x v="16"/>
    <n v="1"/>
    <n v="1"/>
    <n v="63.01"/>
    <n v="1"/>
    <n v="0"/>
    <n v="5"/>
    <n v="0"/>
    <x v="16"/>
  </r>
  <r>
    <x v="2096"/>
    <x v="0"/>
    <s v="Sao Paulo"/>
    <x v="17"/>
    <n v="1"/>
    <n v="1"/>
    <n v="33.03"/>
    <n v="1"/>
    <n v="0"/>
    <n v="5"/>
    <n v="0"/>
    <x v="17"/>
  </r>
  <r>
    <x v="2096"/>
    <x v="0"/>
    <s v="Sao Paulo"/>
    <x v="2"/>
    <n v="2"/>
    <n v="2"/>
    <n v="81.48"/>
    <n v="2"/>
    <n v="0"/>
    <n v="5"/>
    <n v="0"/>
    <x v="2"/>
  </r>
  <r>
    <x v="2096"/>
    <x v="0"/>
    <s v="Sao Paulo"/>
    <x v="3"/>
    <n v="2"/>
    <n v="2"/>
    <n v="101.57"/>
    <n v="2"/>
    <n v="0"/>
    <n v="5"/>
    <n v="0"/>
    <x v="3"/>
  </r>
  <r>
    <x v="2096"/>
    <x v="0"/>
    <s v="Sao Paulo"/>
    <x v="4"/>
    <n v="1"/>
    <n v="1"/>
    <n v="46.52"/>
    <n v="1"/>
    <n v="1"/>
    <n v="3"/>
    <n v="1"/>
    <x v="4"/>
  </r>
  <r>
    <x v="2096"/>
    <x v="0"/>
    <s v="Sao Paulo"/>
    <x v="5"/>
    <n v="4"/>
    <n v="4"/>
    <n v="158.66999999999999"/>
    <n v="4"/>
    <n v="0"/>
    <n v="5"/>
    <n v="0"/>
    <x v="5"/>
  </r>
  <r>
    <x v="2097"/>
    <x v="4"/>
    <s v="Cascavel"/>
    <x v="9"/>
    <n v="2"/>
    <n v="2"/>
    <n v="726.15"/>
    <n v="2"/>
    <n v="0"/>
    <n v="4.5"/>
    <n v="0"/>
    <x v="9"/>
  </r>
  <r>
    <x v="2098"/>
    <x v="0"/>
    <s v="Sorocaba"/>
    <x v="20"/>
    <n v="3"/>
    <n v="4"/>
    <n v="287.04000000000002"/>
    <n v="3"/>
    <n v="0"/>
    <n v="2.33"/>
    <n v="0"/>
    <x v="20"/>
  </r>
  <r>
    <x v="2098"/>
    <x v="0"/>
    <s v="Sorocaba"/>
    <x v="17"/>
    <n v="4"/>
    <n v="4"/>
    <n v="272.10000000000002"/>
    <n v="4"/>
    <n v="1"/>
    <n v="3"/>
    <n v="0.25"/>
    <x v="17"/>
  </r>
  <r>
    <x v="2098"/>
    <x v="0"/>
    <s v="Sorocaba"/>
    <x v="2"/>
    <n v="5"/>
    <n v="7"/>
    <n v="616.28"/>
    <n v="5"/>
    <n v="0"/>
    <n v="4.4000000000000004"/>
    <n v="0"/>
    <x v="2"/>
  </r>
  <r>
    <x v="2098"/>
    <x v="0"/>
    <s v="Sorocaba"/>
    <x v="3"/>
    <n v="8"/>
    <n v="11"/>
    <n v="885.79"/>
    <n v="7"/>
    <n v="1"/>
    <n v="4.71"/>
    <n v="0.14285714285714285"/>
    <x v="3"/>
  </r>
  <r>
    <x v="2098"/>
    <x v="0"/>
    <s v="Sorocaba"/>
    <x v="4"/>
    <n v="2"/>
    <n v="2"/>
    <n v="154.19999999999999"/>
    <n v="2"/>
    <n v="0"/>
    <n v="4.5"/>
    <n v="0"/>
    <x v="4"/>
  </r>
  <r>
    <x v="2098"/>
    <x v="0"/>
    <s v="Sorocaba"/>
    <x v="5"/>
    <n v="4"/>
    <n v="7"/>
    <n v="560.22"/>
    <n v="4"/>
    <n v="0"/>
    <n v="4.75"/>
    <n v="0"/>
    <x v="5"/>
  </r>
  <r>
    <x v="2098"/>
    <x v="0"/>
    <s v="Sorocaba"/>
    <x v="6"/>
    <n v="3"/>
    <n v="4"/>
    <n v="309.33999999999997"/>
    <n v="3"/>
    <n v="0"/>
    <n v="5"/>
    <n v="0"/>
    <x v="6"/>
  </r>
  <r>
    <x v="2098"/>
    <x v="0"/>
    <s v="Sorocaba"/>
    <x v="7"/>
    <n v="7"/>
    <n v="7"/>
    <n v="480.73"/>
    <n v="6"/>
    <n v="1"/>
    <n v="3.57"/>
    <n v="0.16666666666666666"/>
    <x v="7"/>
  </r>
  <r>
    <x v="2098"/>
    <x v="0"/>
    <s v="Sorocaba"/>
    <x v="8"/>
    <n v="6"/>
    <n v="11"/>
    <n v="923.68"/>
    <n v="6"/>
    <n v="1"/>
    <n v="4"/>
    <n v="0.16666666666666666"/>
    <x v="8"/>
  </r>
  <r>
    <x v="2098"/>
    <x v="0"/>
    <s v="Sorocaba"/>
    <x v="0"/>
    <n v="3"/>
    <n v="4"/>
    <n v="250.75"/>
    <n v="3"/>
    <n v="0"/>
    <n v="1.67"/>
    <n v="0"/>
    <x v="0"/>
  </r>
  <r>
    <x v="2098"/>
    <x v="0"/>
    <s v="Sorocaba"/>
    <x v="1"/>
    <n v="4"/>
    <n v="7"/>
    <n v="556.86"/>
    <n v="4"/>
    <n v="1"/>
    <n v="4"/>
    <n v="0.25"/>
    <x v="1"/>
  </r>
  <r>
    <x v="2098"/>
    <x v="0"/>
    <s v="Sorocaba"/>
    <x v="9"/>
    <n v="5"/>
    <n v="7"/>
    <n v="428.88"/>
    <n v="4"/>
    <n v="1"/>
    <n v="3.4"/>
    <n v="0.25"/>
    <x v="9"/>
  </r>
  <r>
    <x v="2098"/>
    <x v="0"/>
    <s v="Sorocaba"/>
    <x v="10"/>
    <n v="3"/>
    <n v="4"/>
    <n v="330.28"/>
    <n v="3"/>
    <n v="0"/>
    <n v="3.67"/>
    <n v="0"/>
    <x v="10"/>
  </r>
  <r>
    <x v="2098"/>
    <x v="0"/>
    <s v="Sorocaba"/>
    <x v="11"/>
    <n v="4"/>
    <n v="9"/>
    <n v="558.20000000000005"/>
    <n v="4"/>
    <n v="0"/>
    <n v="4.33"/>
    <n v="0"/>
    <x v="11"/>
  </r>
  <r>
    <x v="2098"/>
    <x v="0"/>
    <s v="Sorocaba"/>
    <x v="12"/>
    <n v="4"/>
    <n v="5"/>
    <n v="282.33"/>
    <n v="4"/>
    <n v="0"/>
    <n v="3.75"/>
    <n v="0"/>
    <x v="12"/>
  </r>
  <r>
    <x v="2098"/>
    <x v="0"/>
    <s v="Sorocaba"/>
    <x v="13"/>
    <n v="6"/>
    <n v="6"/>
    <n v="446.86"/>
    <n v="4"/>
    <n v="2"/>
    <n v="2"/>
    <n v="0.5"/>
    <x v="13"/>
  </r>
  <r>
    <x v="2098"/>
    <x v="0"/>
    <s v="Sorocaba"/>
    <x v="14"/>
    <n v="4"/>
    <n v="4"/>
    <n v="278.01"/>
    <n v="4"/>
    <n v="0"/>
    <n v="3.25"/>
    <n v="0"/>
    <x v="14"/>
  </r>
  <r>
    <x v="2098"/>
    <x v="0"/>
    <s v="Sorocaba"/>
    <x v="15"/>
    <n v="3"/>
    <n v="3"/>
    <n v="154.87"/>
    <n v="3"/>
    <n v="0"/>
    <n v="4.33"/>
    <n v="0"/>
    <x v="15"/>
  </r>
  <r>
    <x v="2098"/>
    <x v="0"/>
    <s v="Sorocaba"/>
    <x v="16"/>
    <n v="2"/>
    <n v="2"/>
    <n v="154.94999999999999"/>
    <n v="2"/>
    <n v="0"/>
    <n v="4.5"/>
    <n v="0"/>
    <x v="16"/>
  </r>
  <r>
    <x v="2098"/>
    <x v="0"/>
    <s v="Sorocaba"/>
    <x v="19"/>
    <n v="3"/>
    <n v="3"/>
    <n v="192.58"/>
    <n v="3"/>
    <n v="0"/>
    <n v="4"/>
    <n v="0"/>
    <x v="19"/>
  </r>
  <r>
    <x v="2099"/>
    <x v="8"/>
    <s v="Estancia Velha"/>
    <x v="18"/>
    <n v="1"/>
    <n v="1"/>
    <n v="197.51"/>
    <n v="1"/>
    <n v="0"/>
    <n v="4"/>
    <n v="0"/>
    <x v="18"/>
  </r>
  <r>
    <x v="2099"/>
    <x v="8"/>
    <s v="Estancia Velha"/>
    <x v="15"/>
    <n v="3"/>
    <n v="4"/>
    <n v="379.04"/>
    <n v="3"/>
    <n v="0"/>
    <n v="5"/>
    <n v="0"/>
    <x v="15"/>
  </r>
  <r>
    <x v="2099"/>
    <x v="8"/>
    <s v="Estancia Velha"/>
    <x v="16"/>
    <n v="5"/>
    <n v="5"/>
    <n v="270.27"/>
    <n v="5"/>
    <n v="0"/>
    <n v="3.8"/>
    <n v="0"/>
    <x v="16"/>
  </r>
  <r>
    <x v="2099"/>
    <x v="8"/>
    <s v="Estancia Velha"/>
    <x v="19"/>
    <n v="1"/>
    <n v="1"/>
    <n v="53.72"/>
    <n v="1"/>
    <n v="0"/>
    <n v="5"/>
    <n v="0"/>
    <x v="19"/>
  </r>
  <r>
    <x v="2100"/>
    <x v="0"/>
    <s v="Ribeirao Preto"/>
    <x v="20"/>
    <n v="7"/>
    <n v="7"/>
    <n v="578.19000000000005"/>
    <n v="6"/>
    <n v="0"/>
    <n v="4.29"/>
    <n v="0"/>
    <x v="20"/>
  </r>
  <r>
    <x v="2100"/>
    <x v="0"/>
    <s v="Ribeirao Preto"/>
    <x v="17"/>
    <n v="10"/>
    <n v="10"/>
    <n v="436.43"/>
    <n v="10"/>
    <n v="0"/>
    <n v="3.8"/>
    <n v="0"/>
    <x v="17"/>
  </r>
  <r>
    <x v="2100"/>
    <x v="0"/>
    <s v="Ribeirao Preto"/>
    <x v="2"/>
    <n v="2"/>
    <n v="2"/>
    <n v="126.04"/>
    <n v="1"/>
    <n v="0"/>
    <n v="3"/>
    <n v="0"/>
    <x v="2"/>
  </r>
  <r>
    <x v="2100"/>
    <x v="0"/>
    <s v="Ribeirao Preto"/>
    <x v="3"/>
    <n v="5"/>
    <n v="5"/>
    <n v="573.07000000000005"/>
    <n v="5"/>
    <n v="1"/>
    <n v="5"/>
    <n v="0.2"/>
    <x v="3"/>
  </r>
  <r>
    <x v="2100"/>
    <x v="0"/>
    <s v="Ribeirao Preto"/>
    <x v="4"/>
    <n v="2"/>
    <n v="3"/>
    <n v="325.8"/>
    <n v="1"/>
    <n v="0"/>
    <n v="2.5"/>
    <n v="0"/>
    <x v="4"/>
  </r>
  <r>
    <x v="2100"/>
    <x v="0"/>
    <s v="Ribeirao Preto"/>
    <x v="0"/>
    <n v="1"/>
    <n v="1"/>
    <n v="62.27"/>
    <n v="1"/>
    <n v="0"/>
    <n v="5"/>
    <n v="0"/>
    <x v="0"/>
  </r>
  <r>
    <x v="2100"/>
    <x v="0"/>
    <s v="Ribeirao Preto"/>
    <x v="9"/>
    <n v="5"/>
    <n v="5"/>
    <n v="338.65"/>
    <n v="5"/>
    <n v="1"/>
    <n v="4.2"/>
    <n v="0.2"/>
    <x v="9"/>
  </r>
  <r>
    <x v="2100"/>
    <x v="0"/>
    <s v="Ribeirao Preto"/>
    <x v="10"/>
    <n v="4"/>
    <n v="4"/>
    <n v="725.71"/>
    <n v="4"/>
    <n v="0"/>
    <n v="3.75"/>
    <n v="0"/>
    <x v="10"/>
  </r>
  <r>
    <x v="2100"/>
    <x v="0"/>
    <s v="Ribeirao Preto"/>
    <x v="11"/>
    <n v="5"/>
    <n v="5"/>
    <n v="378.98"/>
    <n v="5"/>
    <n v="0"/>
    <n v="4.8"/>
    <n v="0"/>
    <x v="11"/>
  </r>
  <r>
    <x v="2100"/>
    <x v="0"/>
    <s v="Ribeirao Preto"/>
    <x v="12"/>
    <n v="3"/>
    <n v="3"/>
    <n v="269.85000000000002"/>
    <n v="3"/>
    <n v="1"/>
    <n v="4"/>
    <n v="0.33333333333333331"/>
    <x v="12"/>
  </r>
  <r>
    <x v="2100"/>
    <x v="0"/>
    <s v="Ribeirao Preto"/>
    <x v="13"/>
    <n v="3"/>
    <n v="3"/>
    <n v="200.77"/>
    <n v="3"/>
    <n v="3"/>
    <n v="1.67"/>
    <n v="1"/>
    <x v="13"/>
  </r>
  <r>
    <x v="2100"/>
    <x v="0"/>
    <s v="Ribeirao Preto"/>
    <x v="14"/>
    <n v="4"/>
    <n v="5"/>
    <n v="656.4"/>
    <n v="4"/>
    <n v="2"/>
    <n v="1.75"/>
    <n v="0.5"/>
    <x v="14"/>
  </r>
  <r>
    <x v="2100"/>
    <x v="0"/>
    <s v="Ribeirao Preto"/>
    <x v="18"/>
    <n v="2"/>
    <n v="2"/>
    <n v="235.96"/>
    <n v="2"/>
    <n v="0"/>
    <n v="4.5"/>
    <n v="0"/>
    <x v="18"/>
  </r>
  <r>
    <x v="2101"/>
    <x v="0"/>
    <s v="Sao Paulo"/>
    <x v="12"/>
    <n v="1"/>
    <n v="2"/>
    <n v="147.24"/>
    <n v="1"/>
    <n v="0"/>
    <n v="2"/>
    <n v="0"/>
    <x v="12"/>
  </r>
  <r>
    <x v="2101"/>
    <x v="0"/>
    <s v="Sao Paulo"/>
    <x v="13"/>
    <n v="1"/>
    <n v="2"/>
    <n v="147.5"/>
    <n v="1"/>
    <n v="1"/>
    <n v="1"/>
    <n v="1"/>
    <x v="13"/>
  </r>
  <r>
    <x v="2101"/>
    <x v="0"/>
    <s v="Sao Paulo"/>
    <x v="14"/>
    <n v="3"/>
    <n v="14"/>
    <n v="631.08000000000004"/>
    <n v="3"/>
    <n v="0"/>
    <n v="5"/>
    <n v="0"/>
    <x v="14"/>
  </r>
  <r>
    <x v="2101"/>
    <x v="0"/>
    <s v="Sao Paulo"/>
    <x v="18"/>
    <n v="2"/>
    <n v="2"/>
    <n v="195.11"/>
    <n v="2"/>
    <n v="0"/>
    <n v="5"/>
    <n v="0"/>
    <x v="18"/>
  </r>
  <r>
    <x v="2101"/>
    <x v="0"/>
    <s v="Sao Paulo"/>
    <x v="15"/>
    <n v="2"/>
    <n v="3"/>
    <n v="187.47"/>
    <n v="2"/>
    <n v="0"/>
    <n v="1.5"/>
    <n v="0"/>
    <x v="15"/>
  </r>
  <r>
    <x v="2102"/>
    <x v="0"/>
    <s v="Diadema"/>
    <x v="1"/>
    <n v="1"/>
    <n v="1"/>
    <n v="89.76"/>
    <n v="1"/>
    <n v="0"/>
    <n v="5"/>
    <n v="0"/>
    <x v="1"/>
  </r>
  <r>
    <x v="2102"/>
    <x v="0"/>
    <s v="Diadema"/>
    <x v="9"/>
    <n v="1"/>
    <n v="1"/>
    <n v="151.71"/>
    <n v="1"/>
    <n v="0"/>
    <n v="1"/>
    <n v="0"/>
    <x v="9"/>
  </r>
  <r>
    <x v="2102"/>
    <x v="0"/>
    <s v="Diadema"/>
    <x v="11"/>
    <n v="6"/>
    <n v="6"/>
    <n v="1523.25"/>
    <n v="6"/>
    <n v="0"/>
    <n v="4"/>
    <n v="0"/>
    <x v="11"/>
  </r>
  <r>
    <x v="2102"/>
    <x v="0"/>
    <s v="Diadema"/>
    <x v="12"/>
    <n v="6"/>
    <n v="11"/>
    <n v="1782.49"/>
    <n v="5"/>
    <n v="2"/>
    <n v="3.17"/>
    <n v="0.4"/>
    <x v="12"/>
  </r>
  <r>
    <x v="2102"/>
    <x v="0"/>
    <s v="Diadema"/>
    <x v="13"/>
    <n v="2"/>
    <n v="4"/>
    <n v="255.79"/>
    <n v="2"/>
    <n v="0"/>
    <n v="4.5"/>
    <n v="0"/>
    <x v="13"/>
  </r>
  <r>
    <x v="2102"/>
    <x v="0"/>
    <s v="Diadema"/>
    <x v="14"/>
    <n v="10"/>
    <n v="10"/>
    <n v="1725.02"/>
    <n v="10"/>
    <n v="2"/>
    <n v="4.0999999999999996"/>
    <n v="0.2"/>
    <x v="14"/>
  </r>
  <r>
    <x v="2102"/>
    <x v="0"/>
    <s v="Diadema"/>
    <x v="18"/>
    <n v="10"/>
    <n v="13"/>
    <n v="2371.79"/>
    <n v="10"/>
    <n v="1"/>
    <n v="4.78"/>
    <n v="0.1"/>
    <x v="18"/>
  </r>
  <r>
    <x v="2102"/>
    <x v="0"/>
    <s v="Diadema"/>
    <x v="15"/>
    <n v="3"/>
    <n v="3"/>
    <n v="302.87"/>
    <n v="3"/>
    <n v="0"/>
    <n v="4.33"/>
    <n v="0"/>
    <x v="15"/>
  </r>
  <r>
    <x v="2102"/>
    <x v="0"/>
    <s v="Diadema"/>
    <x v="16"/>
    <n v="4"/>
    <n v="4"/>
    <n v="813.8"/>
    <n v="4"/>
    <n v="0"/>
    <n v="4.5"/>
    <n v="0"/>
    <x v="16"/>
  </r>
  <r>
    <x v="2102"/>
    <x v="0"/>
    <s v="Diadema"/>
    <x v="19"/>
    <n v="1"/>
    <n v="1"/>
    <n v="232.45"/>
    <n v="1"/>
    <n v="0"/>
    <n v="5"/>
    <n v="0"/>
    <x v="19"/>
  </r>
  <r>
    <x v="2103"/>
    <x v="0"/>
    <s v="Sao Paulo"/>
    <x v="19"/>
    <n v="1"/>
    <n v="1"/>
    <n v="984.81"/>
    <n v="1"/>
    <n v="0"/>
    <n v="5"/>
    <n v="0"/>
    <x v="19"/>
  </r>
  <r>
    <x v="2104"/>
    <x v="3"/>
    <s v="Divinopolis"/>
    <x v="1"/>
    <n v="4"/>
    <n v="4"/>
    <n v="1200.3800000000001"/>
    <n v="2"/>
    <n v="2"/>
    <n v="1"/>
    <n v="1"/>
    <x v="1"/>
  </r>
  <r>
    <x v="2104"/>
    <x v="3"/>
    <s v="Divinopolis"/>
    <x v="10"/>
    <n v="2"/>
    <n v="2"/>
    <n v="1088.94"/>
    <n v="0"/>
    <n v="0"/>
    <n v="1"/>
    <m/>
    <x v="10"/>
  </r>
  <r>
    <x v="2104"/>
    <x v="3"/>
    <s v="Divinopolis"/>
    <x v="12"/>
    <n v="2"/>
    <n v="2"/>
    <n v="506.17"/>
    <n v="2"/>
    <n v="2"/>
    <n v="2"/>
    <n v="1"/>
    <x v="12"/>
  </r>
  <r>
    <x v="2104"/>
    <x v="3"/>
    <s v="Divinopolis"/>
    <x v="13"/>
    <n v="1"/>
    <n v="1"/>
    <n v="504.09"/>
    <n v="1"/>
    <n v="1"/>
    <n v="1"/>
    <n v="1"/>
    <x v="13"/>
  </r>
  <r>
    <x v="2104"/>
    <x v="3"/>
    <s v="Divinopolis"/>
    <x v="14"/>
    <n v="1"/>
    <n v="1"/>
    <n v="267.76"/>
    <n v="1"/>
    <n v="1"/>
    <n v="2"/>
    <n v="1"/>
    <x v="14"/>
  </r>
  <r>
    <x v="2104"/>
    <x v="3"/>
    <s v="Divinopolis"/>
    <x v="18"/>
    <n v="2"/>
    <n v="2"/>
    <n v="252.19"/>
    <n v="2"/>
    <n v="0"/>
    <n v="5"/>
    <n v="0"/>
    <x v="18"/>
  </r>
  <r>
    <x v="2104"/>
    <x v="3"/>
    <s v="Divinopolis"/>
    <x v="15"/>
    <n v="3"/>
    <n v="3"/>
    <n v="638.72"/>
    <n v="3"/>
    <n v="0"/>
    <n v="3.67"/>
    <n v="0"/>
    <x v="15"/>
  </r>
  <r>
    <x v="2104"/>
    <x v="3"/>
    <s v="Divinopolis"/>
    <x v="16"/>
    <n v="5"/>
    <n v="5"/>
    <n v="2017.28"/>
    <n v="5"/>
    <n v="0"/>
    <n v="4.5999999999999996"/>
    <n v="0"/>
    <x v="16"/>
  </r>
  <r>
    <x v="2104"/>
    <x v="3"/>
    <s v="Divinopolis"/>
    <x v="19"/>
    <n v="3"/>
    <n v="3"/>
    <n v="579.75"/>
    <n v="3"/>
    <n v="0"/>
    <n v="3"/>
    <n v="0"/>
    <x v="19"/>
  </r>
  <r>
    <x v="2105"/>
    <x v="8"/>
    <s v="Carazinho"/>
    <x v="13"/>
    <n v="2"/>
    <n v="2"/>
    <n v="339.84"/>
    <n v="2"/>
    <n v="0"/>
    <n v="4.5"/>
    <n v="0"/>
    <x v="13"/>
  </r>
  <r>
    <x v="2105"/>
    <x v="8"/>
    <s v="Carazinho"/>
    <x v="14"/>
    <n v="8"/>
    <n v="9"/>
    <n v="1842.75"/>
    <n v="8"/>
    <n v="0"/>
    <n v="4.38"/>
    <n v="0"/>
    <x v="14"/>
  </r>
  <r>
    <x v="2105"/>
    <x v="8"/>
    <s v="Carazinho"/>
    <x v="18"/>
    <n v="16"/>
    <n v="17"/>
    <n v="3770.82"/>
    <n v="16"/>
    <n v="0"/>
    <n v="4.25"/>
    <n v="0"/>
    <x v="18"/>
  </r>
  <r>
    <x v="2105"/>
    <x v="8"/>
    <s v="Carazinho"/>
    <x v="15"/>
    <n v="8"/>
    <n v="9"/>
    <n v="1459.02"/>
    <n v="8"/>
    <n v="0"/>
    <n v="3.75"/>
    <n v="0"/>
    <x v="15"/>
  </r>
  <r>
    <x v="2105"/>
    <x v="8"/>
    <s v="Carazinho"/>
    <x v="16"/>
    <n v="9"/>
    <n v="9"/>
    <n v="1443.33"/>
    <n v="9"/>
    <n v="0"/>
    <n v="4.8899999999999997"/>
    <n v="0"/>
    <x v="16"/>
  </r>
  <r>
    <x v="2105"/>
    <x v="8"/>
    <s v="Carazinho"/>
    <x v="19"/>
    <n v="8"/>
    <n v="8"/>
    <n v="1394.44"/>
    <n v="8"/>
    <n v="0"/>
    <n v="4"/>
    <n v="0"/>
    <x v="19"/>
  </r>
  <r>
    <x v="2106"/>
    <x v="0"/>
    <s v="Sao Paulo"/>
    <x v="17"/>
    <n v="2"/>
    <n v="2"/>
    <n v="171.15"/>
    <n v="2"/>
    <n v="0"/>
    <n v="3"/>
    <n v="0"/>
    <x v="17"/>
  </r>
  <r>
    <x v="2106"/>
    <x v="0"/>
    <s v="Sao Paulo"/>
    <x v="2"/>
    <n v="5"/>
    <n v="6"/>
    <n v="433.82"/>
    <n v="5"/>
    <n v="0"/>
    <n v="5"/>
    <n v="0"/>
    <x v="2"/>
  </r>
  <r>
    <x v="2106"/>
    <x v="0"/>
    <s v="Sao Paulo"/>
    <x v="3"/>
    <n v="3"/>
    <n v="3"/>
    <n v="221.07"/>
    <n v="3"/>
    <n v="0"/>
    <n v="4"/>
    <n v="0"/>
    <x v="3"/>
  </r>
  <r>
    <x v="2106"/>
    <x v="0"/>
    <s v="Sao Paulo"/>
    <x v="4"/>
    <n v="1"/>
    <n v="1"/>
    <n v="76.599999999999994"/>
    <n v="1"/>
    <n v="0"/>
    <n v="5"/>
    <n v="0"/>
    <x v="4"/>
  </r>
  <r>
    <x v="2106"/>
    <x v="0"/>
    <s v="Sao Paulo"/>
    <x v="5"/>
    <n v="4"/>
    <n v="5"/>
    <n v="666.6"/>
    <n v="4"/>
    <n v="0"/>
    <n v="4.5"/>
    <n v="0"/>
    <x v="5"/>
  </r>
  <r>
    <x v="2107"/>
    <x v="8"/>
    <s v="Canoas"/>
    <x v="3"/>
    <n v="4"/>
    <n v="4"/>
    <n v="367.41"/>
    <n v="4"/>
    <n v="0"/>
    <n v="5"/>
    <n v="0"/>
    <x v="3"/>
  </r>
  <r>
    <x v="2107"/>
    <x v="8"/>
    <s v="Canoas"/>
    <x v="4"/>
    <n v="1"/>
    <n v="1"/>
    <n v="81.96"/>
    <n v="1"/>
    <n v="0"/>
    <n v="1"/>
    <n v="0"/>
    <x v="4"/>
  </r>
  <r>
    <x v="2107"/>
    <x v="8"/>
    <s v="Canoas"/>
    <x v="5"/>
    <n v="3"/>
    <n v="3"/>
    <n v="228.65"/>
    <n v="3"/>
    <n v="0"/>
    <n v="4.67"/>
    <n v="0"/>
    <x v="5"/>
  </r>
  <r>
    <x v="2107"/>
    <x v="8"/>
    <s v="Canoas"/>
    <x v="6"/>
    <n v="8"/>
    <n v="8"/>
    <n v="814.71"/>
    <n v="8"/>
    <n v="0"/>
    <n v="4"/>
    <n v="0"/>
    <x v="6"/>
  </r>
  <r>
    <x v="2107"/>
    <x v="8"/>
    <s v="Canoas"/>
    <x v="7"/>
    <n v="4"/>
    <n v="4"/>
    <n v="433.61"/>
    <n v="3"/>
    <n v="0"/>
    <n v="4"/>
    <n v="0"/>
    <x v="7"/>
  </r>
  <r>
    <x v="2107"/>
    <x v="8"/>
    <s v="Canoas"/>
    <x v="8"/>
    <n v="5"/>
    <n v="5"/>
    <n v="468.35"/>
    <n v="5"/>
    <n v="0"/>
    <n v="4.5999999999999996"/>
    <n v="0"/>
    <x v="8"/>
  </r>
  <r>
    <x v="2107"/>
    <x v="8"/>
    <s v="Canoas"/>
    <x v="0"/>
    <n v="6"/>
    <n v="6"/>
    <n v="600.33000000000004"/>
    <n v="6"/>
    <n v="0"/>
    <n v="4.83"/>
    <n v="0"/>
    <x v="0"/>
  </r>
  <r>
    <x v="2107"/>
    <x v="8"/>
    <s v="Canoas"/>
    <x v="1"/>
    <n v="6"/>
    <n v="6"/>
    <n v="660.34"/>
    <n v="6"/>
    <n v="0"/>
    <n v="4.83"/>
    <n v="0"/>
    <x v="1"/>
  </r>
  <r>
    <x v="2107"/>
    <x v="8"/>
    <s v="Canoas"/>
    <x v="9"/>
    <n v="1"/>
    <n v="1"/>
    <n v="79"/>
    <n v="1"/>
    <n v="0"/>
    <n v="5"/>
    <n v="0"/>
    <x v="9"/>
  </r>
  <r>
    <x v="2107"/>
    <x v="8"/>
    <s v="Canoas"/>
    <x v="10"/>
    <n v="1"/>
    <n v="1"/>
    <n v="78.650000000000006"/>
    <n v="1"/>
    <n v="0"/>
    <n v="4"/>
    <n v="0"/>
    <x v="10"/>
  </r>
  <r>
    <x v="2107"/>
    <x v="8"/>
    <s v="Canoas"/>
    <x v="11"/>
    <n v="1"/>
    <n v="2"/>
    <n v="151.32"/>
    <n v="0"/>
    <n v="0"/>
    <n v="1"/>
    <m/>
    <x v="11"/>
  </r>
  <r>
    <x v="2108"/>
    <x v="0"/>
    <s v="Sao Paulo"/>
    <x v="6"/>
    <n v="10"/>
    <n v="10"/>
    <n v="17067.84"/>
    <n v="10"/>
    <n v="7"/>
    <n v="1.9"/>
    <n v="0.7"/>
    <x v="6"/>
  </r>
  <r>
    <x v="2108"/>
    <x v="0"/>
    <s v="Sao Paulo"/>
    <x v="7"/>
    <n v="2"/>
    <n v="2"/>
    <n v="4061.02"/>
    <n v="2"/>
    <n v="2"/>
    <n v="1"/>
    <n v="1"/>
    <x v="7"/>
  </r>
  <r>
    <x v="2108"/>
    <x v="0"/>
    <s v="Sao Paulo"/>
    <x v="8"/>
    <n v="4"/>
    <n v="4"/>
    <n v="1562.29"/>
    <n v="2"/>
    <n v="0"/>
    <n v="2"/>
    <n v="0"/>
    <x v="8"/>
  </r>
  <r>
    <x v="2109"/>
    <x v="5"/>
    <s v="Sao Goncalo"/>
    <x v="5"/>
    <n v="1"/>
    <n v="1"/>
    <n v="104.37"/>
    <n v="1"/>
    <n v="0"/>
    <n v="5"/>
    <n v="0"/>
    <x v="5"/>
  </r>
  <r>
    <x v="2109"/>
    <x v="5"/>
    <s v="Sao Goncalo"/>
    <x v="7"/>
    <n v="1"/>
    <n v="1"/>
    <n v="74.16"/>
    <n v="1"/>
    <n v="0"/>
    <n v="1"/>
    <n v="0"/>
    <x v="7"/>
  </r>
  <r>
    <x v="2109"/>
    <x v="5"/>
    <s v="Sao Goncalo"/>
    <x v="8"/>
    <n v="2"/>
    <n v="2"/>
    <n v="134.77000000000001"/>
    <n v="2"/>
    <n v="1"/>
    <n v="5"/>
    <n v="0.5"/>
    <x v="8"/>
  </r>
  <r>
    <x v="2109"/>
    <x v="5"/>
    <s v="Sao Goncalo"/>
    <x v="0"/>
    <n v="9"/>
    <n v="10"/>
    <n v="800.8"/>
    <n v="9"/>
    <n v="2"/>
    <n v="3.13"/>
    <n v="0.22222222222222221"/>
    <x v="0"/>
  </r>
  <r>
    <x v="2109"/>
    <x v="5"/>
    <s v="Sao Goncalo"/>
    <x v="1"/>
    <n v="13"/>
    <n v="22"/>
    <n v="1716.74"/>
    <n v="13"/>
    <n v="2"/>
    <n v="3.92"/>
    <n v="0.15384615384615385"/>
    <x v="1"/>
  </r>
  <r>
    <x v="2109"/>
    <x v="5"/>
    <s v="Sao Goncalo"/>
    <x v="9"/>
    <n v="3"/>
    <n v="3"/>
    <n v="229.08"/>
    <n v="3"/>
    <n v="0"/>
    <n v="4.67"/>
    <n v="0"/>
    <x v="9"/>
  </r>
  <r>
    <x v="2109"/>
    <x v="5"/>
    <s v="Sao Goncalo"/>
    <x v="10"/>
    <n v="15"/>
    <n v="15"/>
    <n v="1272.78"/>
    <n v="15"/>
    <n v="0"/>
    <n v="4.2699999999999996"/>
    <n v="0"/>
    <x v="10"/>
  </r>
  <r>
    <x v="2109"/>
    <x v="5"/>
    <s v="Sao Goncalo"/>
    <x v="11"/>
    <n v="8"/>
    <n v="8"/>
    <n v="624.34"/>
    <n v="8"/>
    <n v="1"/>
    <n v="4.5"/>
    <n v="0.125"/>
    <x v="11"/>
  </r>
  <r>
    <x v="2109"/>
    <x v="5"/>
    <s v="Sao Goncalo"/>
    <x v="12"/>
    <n v="10"/>
    <n v="13"/>
    <n v="902.33"/>
    <n v="10"/>
    <n v="2"/>
    <n v="2.5"/>
    <n v="0.2"/>
    <x v="12"/>
  </r>
  <r>
    <x v="2109"/>
    <x v="5"/>
    <s v="Sao Goncalo"/>
    <x v="13"/>
    <n v="16"/>
    <n v="16"/>
    <n v="1179.4100000000001"/>
    <n v="16"/>
    <n v="5"/>
    <n v="3.8"/>
    <n v="0.3125"/>
    <x v="13"/>
  </r>
  <r>
    <x v="2109"/>
    <x v="5"/>
    <s v="Sao Goncalo"/>
    <x v="14"/>
    <n v="16"/>
    <n v="16"/>
    <n v="1626.34"/>
    <n v="16"/>
    <n v="0"/>
    <n v="4.25"/>
    <n v="0"/>
    <x v="14"/>
  </r>
  <r>
    <x v="2109"/>
    <x v="5"/>
    <s v="Sao Goncalo"/>
    <x v="18"/>
    <n v="5"/>
    <n v="5"/>
    <n v="517.98"/>
    <n v="5"/>
    <n v="0"/>
    <n v="3.8"/>
    <n v="0"/>
    <x v="18"/>
  </r>
  <r>
    <x v="2109"/>
    <x v="5"/>
    <s v="Sao Goncalo"/>
    <x v="15"/>
    <n v="1"/>
    <n v="1"/>
    <n v="133.80000000000001"/>
    <n v="1"/>
    <n v="0"/>
    <n v="5"/>
    <n v="0"/>
    <x v="15"/>
  </r>
  <r>
    <x v="2109"/>
    <x v="5"/>
    <s v="Sao Goncalo"/>
    <x v="16"/>
    <n v="4"/>
    <n v="4"/>
    <n v="376.21"/>
    <n v="4"/>
    <n v="0"/>
    <n v="4.5"/>
    <n v="0"/>
    <x v="16"/>
  </r>
  <r>
    <x v="2109"/>
    <x v="5"/>
    <s v="Sao Goncalo"/>
    <x v="19"/>
    <n v="3"/>
    <n v="4"/>
    <n v="447.88"/>
    <n v="3"/>
    <n v="0"/>
    <n v="2.33"/>
    <n v="0"/>
    <x v="19"/>
  </r>
  <r>
    <x v="2110"/>
    <x v="21"/>
    <s v="Campo Grande"/>
    <x v="20"/>
    <n v="2"/>
    <n v="2"/>
    <n v="346.84"/>
    <n v="2"/>
    <n v="0"/>
    <n v="5"/>
    <n v="0"/>
    <x v="20"/>
  </r>
  <r>
    <x v="2110"/>
    <x v="21"/>
    <s v="Campo Grande"/>
    <x v="17"/>
    <n v="2"/>
    <n v="2"/>
    <n v="439.11"/>
    <n v="2"/>
    <n v="0"/>
    <n v="5"/>
    <n v="0"/>
    <x v="17"/>
  </r>
  <r>
    <x v="2110"/>
    <x v="21"/>
    <s v="Campo Grande"/>
    <x v="2"/>
    <n v="3"/>
    <n v="4"/>
    <n v="815.56"/>
    <n v="3"/>
    <n v="0"/>
    <n v="5"/>
    <n v="0"/>
    <x v="2"/>
  </r>
  <r>
    <x v="2110"/>
    <x v="21"/>
    <s v="Campo Grande"/>
    <x v="3"/>
    <n v="5"/>
    <n v="5"/>
    <n v="1099.42"/>
    <n v="5"/>
    <n v="0"/>
    <n v="4.8"/>
    <n v="0"/>
    <x v="3"/>
  </r>
  <r>
    <x v="2110"/>
    <x v="21"/>
    <s v="Campo Grande"/>
    <x v="5"/>
    <n v="7"/>
    <n v="7"/>
    <n v="1365.79"/>
    <n v="7"/>
    <n v="0"/>
    <n v="5"/>
    <n v="0"/>
    <x v="5"/>
  </r>
  <r>
    <x v="2111"/>
    <x v="0"/>
    <s v="Ibitinga"/>
    <x v="11"/>
    <n v="12"/>
    <n v="15"/>
    <n v="738.64"/>
    <n v="12"/>
    <n v="1"/>
    <n v="3.32"/>
    <n v="8.3333333333333329E-2"/>
    <x v="11"/>
  </r>
  <r>
    <x v="2111"/>
    <x v="0"/>
    <s v="Ibitinga"/>
    <x v="12"/>
    <n v="19"/>
    <n v="27"/>
    <n v="1228.05"/>
    <n v="19"/>
    <n v="5"/>
    <n v="3.05"/>
    <n v="0.26315789473684209"/>
    <x v="12"/>
  </r>
  <r>
    <x v="2111"/>
    <x v="0"/>
    <s v="Ibitinga"/>
    <x v="13"/>
    <n v="16"/>
    <n v="24"/>
    <n v="1257.51"/>
    <n v="16"/>
    <n v="3"/>
    <n v="2.88"/>
    <n v="0.1875"/>
    <x v="13"/>
  </r>
  <r>
    <x v="2111"/>
    <x v="0"/>
    <s v="Ibitinga"/>
    <x v="14"/>
    <n v="20"/>
    <n v="22"/>
    <n v="1223.6600000000001"/>
    <n v="20"/>
    <n v="3"/>
    <n v="3.28"/>
    <n v="0.15"/>
    <x v="14"/>
  </r>
  <r>
    <x v="2111"/>
    <x v="0"/>
    <s v="Ibitinga"/>
    <x v="18"/>
    <n v="13"/>
    <n v="17"/>
    <n v="866.26"/>
    <n v="12"/>
    <n v="0"/>
    <n v="3.46"/>
    <n v="0"/>
    <x v="18"/>
  </r>
  <r>
    <x v="2111"/>
    <x v="0"/>
    <s v="Ibitinga"/>
    <x v="15"/>
    <n v="6"/>
    <n v="6"/>
    <n v="440.01"/>
    <n v="6"/>
    <n v="0"/>
    <n v="4.67"/>
    <n v="0"/>
    <x v="15"/>
  </r>
  <r>
    <x v="2111"/>
    <x v="0"/>
    <s v="Ibitinga"/>
    <x v="16"/>
    <n v="7"/>
    <n v="8"/>
    <n v="545.58000000000004"/>
    <n v="7"/>
    <n v="0"/>
    <n v="4.57"/>
    <n v="0"/>
    <x v="16"/>
  </r>
  <r>
    <x v="2111"/>
    <x v="0"/>
    <s v="Ibitinga"/>
    <x v="19"/>
    <n v="9"/>
    <n v="11"/>
    <n v="643.83000000000004"/>
    <n v="9"/>
    <n v="0"/>
    <n v="4.4400000000000004"/>
    <n v="0"/>
    <x v="19"/>
  </r>
  <r>
    <x v="2112"/>
    <x v="0"/>
    <s v="Sao Caetano Do Sul"/>
    <x v="16"/>
    <n v="2"/>
    <n v="3"/>
    <n v="173.25"/>
    <n v="2"/>
    <n v="1"/>
    <n v="3.5"/>
    <n v="0.5"/>
    <x v="16"/>
  </r>
  <r>
    <x v="2112"/>
    <x v="0"/>
    <s v="Sao Caetano Do Sul"/>
    <x v="19"/>
    <n v="5"/>
    <n v="6"/>
    <n v="435.1"/>
    <n v="5"/>
    <n v="0"/>
    <n v="4"/>
    <n v="0"/>
    <x v="19"/>
  </r>
  <r>
    <x v="2113"/>
    <x v="7"/>
    <s v="Florianopolis"/>
    <x v="12"/>
    <n v="1"/>
    <n v="1"/>
    <n v="316.52999999999997"/>
    <n v="1"/>
    <n v="0"/>
    <n v="4"/>
    <n v="0"/>
    <x v="12"/>
  </r>
  <r>
    <x v="2113"/>
    <x v="7"/>
    <s v="Florianopolis"/>
    <x v="13"/>
    <n v="1"/>
    <n v="1"/>
    <n v="378.5"/>
    <n v="1"/>
    <n v="0"/>
    <n v="4"/>
    <n v="0"/>
    <x v="13"/>
  </r>
  <r>
    <x v="2114"/>
    <x v="8"/>
    <s v="Montenegro"/>
    <x v="18"/>
    <n v="1"/>
    <n v="1"/>
    <n v="100.47"/>
    <n v="1"/>
    <n v="0"/>
    <n v="3"/>
    <n v="0"/>
    <x v="18"/>
  </r>
  <r>
    <x v="2114"/>
    <x v="8"/>
    <s v="Montenegro"/>
    <x v="15"/>
    <n v="4"/>
    <n v="4"/>
    <n v="442.97"/>
    <n v="4"/>
    <n v="0"/>
    <n v="4.25"/>
    <n v="0"/>
    <x v="15"/>
  </r>
  <r>
    <x v="2114"/>
    <x v="8"/>
    <s v="Montenegro"/>
    <x v="16"/>
    <n v="2"/>
    <n v="2"/>
    <n v="191.13"/>
    <n v="2"/>
    <n v="0"/>
    <n v="5"/>
    <n v="0"/>
    <x v="16"/>
  </r>
  <r>
    <x v="2115"/>
    <x v="0"/>
    <s v="Ribeirao Preto"/>
    <x v="14"/>
    <n v="1"/>
    <n v="1"/>
    <n v="41.69"/>
    <n v="1"/>
    <n v="0"/>
    <n v="5"/>
    <n v="0"/>
    <x v="14"/>
  </r>
  <r>
    <x v="2115"/>
    <x v="0"/>
    <s v="Ribeirao Preto"/>
    <x v="15"/>
    <n v="1"/>
    <n v="1"/>
    <n v="60.81"/>
    <n v="1"/>
    <n v="0"/>
    <n v="4"/>
    <n v="0"/>
    <x v="15"/>
  </r>
  <r>
    <x v="2115"/>
    <x v="0"/>
    <s v="Ribeirao Preto"/>
    <x v="16"/>
    <n v="3"/>
    <n v="4"/>
    <n v="360.5"/>
    <n v="3"/>
    <n v="0"/>
    <n v="3.33"/>
    <n v="0"/>
    <x v="16"/>
  </r>
  <r>
    <x v="2115"/>
    <x v="0"/>
    <s v="Ribeirao Preto"/>
    <x v="19"/>
    <n v="1"/>
    <n v="1"/>
    <n v="70.88"/>
    <n v="1"/>
    <n v="0"/>
    <n v="4"/>
    <n v="0"/>
    <x v="19"/>
  </r>
  <r>
    <x v="2116"/>
    <x v="0"/>
    <s v="Sao Paulo"/>
    <x v="8"/>
    <n v="3"/>
    <n v="3"/>
    <n v="179.91"/>
    <n v="3"/>
    <n v="0"/>
    <n v="3.67"/>
    <n v="0"/>
    <x v="8"/>
  </r>
  <r>
    <x v="2116"/>
    <x v="0"/>
    <s v="Sao Paulo"/>
    <x v="1"/>
    <n v="8"/>
    <n v="9"/>
    <n v="762.28"/>
    <n v="8"/>
    <n v="0"/>
    <n v="5"/>
    <n v="0"/>
    <x v="1"/>
  </r>
  <r>
    <x v="2116"/>
    <x v="0"/>
    <s v="Sao Paulo"/>
    <x v="9"/>
    <n v="2"/>
    <n v="2"/>
    <n v="79.94"/>
    <n v="2"/>
    <n v="0"/>
    <n v="3"/>
    <n v="0"/>
    <x v="9"/>
  </r>
  <r>
    <x v="2116"/>
    <x v="0"/>
    <s v="Sao Paulo"/>
    <x v="11"/>
    <n v="6"/>
    <n v="6"/>
    <n v="619.46"/>
    <n v="6"/>
    <n v="0"/>
    <n v="4.33"/>
    <n v="0"/>
    <x v="11"/>
  </r>
  <r>
    <x v="2116"/>
    <x v="0"/>
    <s v="Sao Paulo"/>
    <x v="12"/>
    <n v="5"/>
    <n v="5"/>
    <n v="358.81"/>
    <n v="5"/>
    <n v="0"/>
    <n v="4.8"/>
    <n v="0"/>
    <x v="12"/>
  </r>
  <r>
    <x v="2116"/>
    <x v="0"/>
    <s v="Sao Paulo"/>
    <x v="15"/>
    <n v="1"/>
    <n v="1"/>
    <n v="38.19"/>
    <n v="1"/>
    <n v="0"/>
    <n v="5"/>
    <n v="0"/>
    <x v="15"/>
  </r>
  <r>
    <x v="2117"/>
    <x v="4"/>
    <s v="Curitiba"/>
    <x v="8"/>
    <n v="1"/>
    <n v="1"/>
    <n v="223"/>
    <n v="1"/>
    <n v="0"/>
    <n v="5"/>
    <n v="0"/>
    <x v="8"/>
  </r>
  <r>
    <x v="2117"/>
    <x v="4"/>
    <s v="Curitiba"/>
    <x v="0"/>
    <n v="3"/>
    <n v="3"/>
    <n v="737.65"/>
    <n v="3"/>
    <n v="0"/>
    <n v="4"/>
    <n v="0"/>
    <x v="0"/>
  </r>
  <r>
    <x v="2117"/>
    <x v="4"/>
    <s v="Curitiba"/>
    <x v="1"/>
    <n v="4"/>
    <n v="4"/>
    <n v="1578.7"/>
    <n v="4"/>
    <n v="0"/>
    <n v="5"/>
    <n v="0"/>
    <x v="1"/>
  </r>
  <r>
    <x v="2117"/>
    <x v="4"/>
    <s v="Curitiba"/>
    <x v="9"/>
    <n v="2"/>
    <n v="2"/>
    <n v="1378.82"/>
    <n v="2"/>
    <n v="0"/>
    <n v="5"/>
    <n v="0"/>
    <x v="9"/>
  </r>
  <r>
    <x v="2117"/>
    <x v="4"/>
    <s v="Curitiba"/>
    <x v="11"/>
    <n v="1"/>
    <n v="1"/>
    <n v="445.64"/>
    <n v="1"/>
    <n v="1"/>
    <n v="1"/>
    <n v="1"/>
    <x v="11"/>
  </r>
  <r>
    <x v="2117"/>
    <x v="4"/>
    <s v="Curitiba"/>
    <x v="12"/>
    <n v="3"/>
    <n v="3"/>
    <n v="1096.93"/>
    <n v="3"/>
    <n v="1"/>
    <n v="4"/>
    <n v="0.33333333333333331"/>
    <x v="12"/>
  </r>
  <r>
    <x v="2117"/>
    <x v="4"/>
    <s v="Curitiba"/>
    <x v="13"/>
    <n v="4"/>
    <n v="4"/>
    <n v="1022"/>
    <n v="4"/>
    <n v="1"/>
    <n v="3.75"/>
    <n v="0.25"/>
    <x v="13"/>
  </r>
  <r>
    <x v="2117"/>
    <x v="4"/>
    <s v="Curitiba"/>
    <x v="14"/>
    <n v="2"/>
    <n v="2"/>
    <n v="241.56"/>
    <n v="2"/>
    <n v="0"/>
    <n v="4.5"/>
    <n v="0"/>
    <x v="14"/>
  </r>
  <r>
    <x v="2117"/>
    <x v="4"/>
    <s v="Curitiba"/>
    <x v="18"/>
    <n v="3"/>
    <n v="3"/>
    <n v="314.99"/>
    <n v="3"/>
    <n v="0"/>
    <n v="4.67"/>
    <n v="0"/>
    <x v="18"/>
  </r>
  <r>
    <x v="2117"/>
    <x v="4"/>
    <s v="Curitiba"/>
    <x v="15"/>
    <n v="1"/>
    <n v="1"/>
    <n v="385.86"/>
    <n v="1"/>
    <n v="0"/>
    <n v="5"/>
    <n v="0"/>
    <x v="15"/>
  </r>
  <r>
    <x v="2117"/>
    <x v="4"/>
    <s v="Curitiba"/>
    <x v="19"/>
    <n v="6"/>
    <n v="6"/>
    <n v="2931.74"/>
    <n v="6"/>
    <n v="0"/>
    <n v="4.83"/>
    <n v="0"/>
    <x v="19"/>
  </r>
  <r>
    <x v="2118"/>
    <x v="0"/>
    <s v="Sao Paulo"/>
    <x v="20"/>
    <n v="1"/>
    <n v="2"/>
    <n v="163.19999999999999"/>
    <n v="1"/>
    <n v="0"/>
    <n v="1"/>
    <n v="0"/>
    <x v="20"/>
  </r>
  <r>
    <x v="2118"/>
    <x v="0"/>
    <s v="Sao Paulo"/>
    <x v="17"/>
    <n v="7"/>
    <n v="7"/>
    <n v="967.59"/>
    <n v="7"/>
    <n v="0"/>
    <n v="4.43"/>
    <n v="0"/>
    <x v="17"/>
  </r>
  <r>
    <x v="2118"/>
    <x v="0"/>
    <s v="Sao Paulo"/>
    <x v="2"/>
    <n v="12"/>
    <n v="13"/>
    <n v="1726.34"/>
    <n v="12"/>
    <n v="0"/>
    <n v="4.08"/>
    <n v="0"/>
    <x v="2"/>
  </r>
  <r>
    <x v="2118"/>
    <x v="0"/>
    <s v="Sao Paulo"/>
    <x v="3"/>
    <n v="17"/>
    <n v="21"/>
    <n v="3846.2"/>
    <n v="17"/>
    <n v="0"/>
    <n v="4.6900000000000004"/>
    <n v="0"/>
    <x v="3"/>
  </r>
  <r>
    <x v="2118"/>
    <x v="0"/>
    <s v="Sao Paulo"/>
    <x v="4"/>
    <n v="22"/>
    <n v="24"/>
    <n v="3251.2"/>
    <n v="21"/>
    <n v="0"/>
    <n v="4.18"/>
    <n v="0"/>
    <x v="4"/>
  </r>
  <r>
    <x v="2118"/>
    <x v="0"/>
    <s v="Sao Paulo"/>
    <x v="5"/>
    <n v="23"/>
    <n v="23"/>
    <n v="3809.04"/>
    <n v="21"/>
    <n v="2"/>
    <n v="3.7"/>
    <n v="9.5238095238095233E-2"/>
    <x v="5"/>
  </r>
  <r>
    <x v="2118"/>
    <x v="0"/>
    <s v="Sao Paulo"/>
    <x v="6"/>
    <n v="11"/>
    <n v="12"/>
    <n v="2559.85"/>
    <n v="11"/>
    <n v="0"/>
    <n v="4.45"/>
    <n v="0"/>
    <x v="6"/>
  </r>
  <r>
    <x v="2118"/>
    <x v="0"/>
    <s v="Sao Paulo"/>
    <x v="7"/>
    <n v="4"/>
    <n v="5"/>
    <n v="1206.08"/>
    <n v="3"/>
    <n v="0"/>
    <n v="3.75"/>
    <n v="0"/>
    <x v="7"/>
  </r>
  <r>
    <x v="2118"/>
    <x v="0"/>
    <s v="Sao Paulo"/>
    <x v="8"/>
    <n v="4"/>
    <n v="4"/>
    <n v="694.48"/>
    <n v="4"/>
    <n v="0"/>
    <n v="4.75"/>
    <n v="0"/>
    <x v="8"/>
  </r>
  <r>
    <x v="2118"/>
    <x v="0"/>
    <s v="Sao Paulo"/>
    <x v="0"/>
    <n v="14"/>
    <n v="16"/>
    <n v="3235.78"/>
    <n v="14"/>
    <n v="1"/>
    <n v="4.3600000000000003"/>
    <n v="7.1428571428571425E-2"/>
    <x v="0"/>
  </r>
  <r>
    <x v="2118"/>
    <x v="0"/>
    <s v="Sao Paulo"/>
    <x v="1"/>
    <n v="37"/>
    <n v="37"/>
    <n v="5436.11"/>
    <n v="37"/>
    <n v="2"/>
    <n v="4.3"/>
    <n v="5.4054054054054057E-2"/>
    <x v="1"/>
  </r>
  <r>
    <x v="2118"/>
    <x v="0"/>
    <s v="Sao Paulo"/>
    <x v="9"/>
    <n v="29"/>
    <n v="30"/>
    <n v="3819.15"/>
    <n v="29"/>
    <n v="6"/>
    <n v="3.79"/>
    <n v="0.20689655172413793"/>
    <x v="9"/>
  </r>
  <r>
    <x v="2118"/>
    <x v="0"/>
    <s v="Sao Paulo"/>
    <x v="10"/>
    <n v="35"/>
    <n v="37"/>
    <n v="6446.49"/>
    <n v="34"/>
    <n v="2"/>
    <n v="4.1500000000000004"/>
    <n v="5.8823529411764705E-2"/>
    <x v="10"/>
  </r>
  <r>
    <x v="2118"/>
    <x v="0"/>
    <s v="Sao Paulo"/>
    <x v="11"/>
    <n v="47"/>
    <n v="48"/>
    <n v="9282.86"/>
    <n v="45"/>
    <n v="2"/>
    <n v="4.46"/>
    <n v="4.4444444444444446E-2"/>
    <x v="11"/>
  </r>
  <r>
    <x v="2118"/>
    <x v="0"/>
    <s v="Sao Paulo"/>
    <x v="12"/>
    <n v="11"/>
    <n v="12"/>
    <n v="1474.18"/>
    <n v="11"/>
    <n v="1"/>
    <n v="3.73"/>
    <n v="9.0909090909090912E-2"/>
    <x v="12"/>
  </r>
  <r>
    <x v="2118"/>
    <x v="0"/>
    <s v="Sao Paulo"/>
    <x v="13"/>
    <n v="17"/>
    <n v="18"/>
    <n v="2130.15"/>
    <n v="17"/>
    <n v="4"/>
    <n v="3.94"/>
    <n v="0.23529411764705882"/>
    <x v="13"/>
  </r>
  <r>
    <x v="2118"/>
    <x v="0"/>
    <s v="Sao Paulo"/>
    <x v="14"/>
    <n v="10"/>
    <n v="11"/>
    <n v="1267.73"/>
    <n v="10"/>
    <n v="1"/>
    <n v="3.5"/>
    <n v="0.1"/>
    <x v="14"/>
  </r>
  <r>
    <x v="2118"/>
    <x v="0"/>
    <s v="Sao Paulo"/>
    <x v="18"/>
    <n v="6"/>
    <n v="6"/>
    <n v="875.97"/>
    <n v="6"/>
    <n v="0"/>
    <n v="5"/>
    <n v="0"/>
    <x v="18"/>
  </r>
  <r>
    <x v="2118"/>
    <x v="0"/>
    <s v="Sao Paulo"/>
    <x v="15"/>
    <n v="12"/>
    <n v="19"/>
    <n v="3107.49"/>
    <n v="12"/>
    <n v="0"/>
    <n v="4"/>
    <n v="0"/>
    <x v="15"/>
  </r>
  <r>
    <x v="2118"/>
    <x v="0"/>
    <s v="Sao Paulo"/>
    <x v="16"/>
    <n v="8"/>
    <n v="8"/>
    <n v="1612.22"/>
    <n v="6"/>
    <n v="0"/>
    <n v="3.13"/>
    <n v="0"/>
    <x v="16"/>
  </r>
  <r>
    <x v="2118"/>
    <x v="0"/>
    <s v="Sao Paulo"/>
    <x v="19"/>
    <n v="6"/>
    <n v="6"/>
    <n v="497.73"/>
    <n v="6"/>
    <n v="1"/>
    <n v="4"/>
    <n v="0.16666666666666666"/>
    <x v="19"/>
  </r>
  <r>
    <x v="2119"/>
    <x v="0"/>
    <s v="Vargem Grande Do Sul"/>
    <x v="1"/>
    <n v="1"/>
    <n v="1"/>
    <n v="312.49"/>
    <n v="0"/>
    <n v="0"/>
    <n v="4.5"/>
    <m/>
    <x v="1"/>
  </r>
  <r>
    <x v="2120"/>
    <x v="0"/>
    <s v="Botucatu"/>
    <x v="14"/>
    <n v="2"/>
    <n v="3"/>
    <n v="268.86"/>
    <n v="2"/>
    <n v="0"/>
    <n v="4.5"/>
    <n v="0"/>
    <x v="14"/>
  </r>
  <r>
    <x v="2120"/>
    <x v="0"/>
    <s v="Botucatu"/>
    <x v="18"/>
    <n v="1"/>
    <n v="1"/>
    <n v="69.319999999999993"/>
    <n v="1"/>
    <n v="1"/>
    <n v="4"/>
    <n v="1"/>
    <x v="18"/>
  </r>
  <r>
    <x v="2120"/>
    <x v="0"/>
    <s v="Botucatu"/>
    <x v="15"/>
    <n v="1"/>
    <n v="1"/>
    <n v="113.48"/>
    <n v="1"/>
    <n v="0"/>
    <n v="5"/>
    <n v="0"/>
    <x v="15"/>
  </r>
  <r>
    <x v="2120"/>
    <x v="0"/>
    <s v="Botucatu"/>
    <x v="16"/>
    <n v="2"/>
    <n v="2"/>
    <n v="192.95"/>
    <n v="2"/>
    <n v="0"/>
    <n v="4.5"/>
    <n v="0"/>
    <x v="16"/>
  </r>
  <r>
    <x v="2120"/>
    <x v="0"/>
    <s v="Botucatu"/>
    <x v="19"/>
    <n v="4"/>
    <n v="4"/>
    <n v="319.47000000000003"/>
    <n v="4"/>
    <n v="0"/>
    <n v="5"/>
    <n v="0"/>
    <x v="19"/>
  </r>
  <r>
    <x v="2121"/>
    <x v="0"/>
    <s v="Sao Paulo"/>
    <x v="3"/>
    <n v="1"/>
    <n v="1"/>
    <n v="50.96"/>
    <n v="1"/>
    <n v="0"/>
    <n v="5"/>
    <n v="0"/>
    <x v="3"/>
  </r>
  <r>
    <x v="2121"/>
    <x v="0"/>
    <s v="Sao Paulo"/>
    <x v="4"/>
    <n v="1"/>
    <n v="1"/>
    <n v="43.72"/>
    <n v="1"/>
    <n v="0"/>
    <n v="5"/>
    <n v="0"/>
    <x v="4"/>
  </r>
  <r>
    <x v="2121"/>
    <x v="0"/>
    <s v="Sao Paulo"/>
    <x v="5"/>
    <n v="1"/>
    <n v="2"/>
    <n v="98.2"/>
    <n v="1"/>
    <n v="0"/>
    <n v="5"/>
    <n v="0"/>
    <x v="5"/>
  </r>
  <r>
    <x v="2121"/>
    <x v="0"/>
    <s v="Sao Paulo"/>
    <x v="7"/>
    <n v="2"/>
    <n v="3"/>
    <n v="790.78"/>
    <n v="2"/>
    <n v="0"/>
    <n v="5"/>
    <n v="0"/>
    <x v="7"/>
  </r>
  <r>
    <x v="2121"/>
    <x v="0"/>
    <s v="Sao Paulo"/>
    <x v="8"/>
    <n v="2"/>
    <n v="2"/>
    <n v="138.91999999999999"/>
    <n v="2"/>
    <n v="0"/>
    <n v="5"/>
    <n v="0"/>
    <x v="8"/>
  </r>
  <r>
    <x v="2121"/>
    <x v="0"/>
    <s v="Sao Paulo"/>
    <x v="0"/>
    <n v="1"/>
    <n v="1"/>
    <n v="43.72"/>
    <n v="1"/>
    <n v="0"/>
    <n v="5"/>
    <n v="0"/>
    <x v="0"/>
  </r>
  <r>
    <x v="2121"/>
    <x v="0"/>
    <s v="Sao Paulo"/>
    <x v="9"/>
    <n v="1"/>
    <n v="1"/>
    <n v="46.85"/>
    <n v="1"/>
    <n v="0"/>
    <n v="5"/>
    <n v="0"/>
    <x v="9"/>
  </r>
  <r>
    <x v="2122"/>
    <x v="5"/>
    <s v="Armacao Dos Buzios"/>
    <x v="0"/>
    <n v="1"/>
    <n v="1"/>
    <n v="35.74"/>
    <n v="1"/>
    <n v="0"/>
    <n v="5"/>
    <n v="0"/>
    <x v="0"/>
  </r>
  <r>
    <x v="2123"/>
    <x v="8"/>
    <s v="Caxias Do Sul"/>
    <x v="9"/>
    <n v="2"/>
    <n v="2"/>
    <n v="1350.99"/>
    <n v="2"/>
    <n v="0"/>
    <n v="3.5"/>
    <n v="0"/>
    <x v="9"/>
  </r>
  <r>
    <x v="2123"/>
    <x v="8"/>
    <s v="Caxias Do Sul"/>
    <x v="10"/>
    <n v="7"/>
    <n v="7"/>
    <n v="4871.1499999999996"/>
    <n v="6"/>
    <n v="1"/>
    <n v="3.57"/>
    <n v="0.16666666666666666"/>
    <x v="10"/>
  </r>
  <r>
    <x v="2123"/>
    <x v="8"/>
    <s v="Caxias Do Sul"/>
    <x v="11"/>
    <n v="10"/>
    <n v="10"/>
    <n v="6246.12"/>
    <n v="10"/>
    <n v="0"/>
    <n v="4.5999999999999996"/>
    <n v="0"/>
    <x v="11"/>
  </r>
  <r>
    <x v="2123"/>
    <x v="8"/>
    <s v="Caxias Do Sul"/>
    <x v="12"/>
    <n v="8"/>
    <n v="9"/>
    <n v="3402.66"/>
    <n v="8"/>
    <n v="0"/>
    <n v="4.43"/>
    <n v="0"/>
    <x v="12"/>
  </r>
  <r>
    <x v="2123"/>
    <x v="8"/>
    <s v="Caxias Do Sul"/>
    <x v="13"/>
    <n v="6"/>
    <n v="6"/>
    <n v="5851.96"/>
    <n v="6"/>
    <n v="0"/>
    <n v="3.83"/>
    <n v="0"/>
    <x v="13"/>
  </r>
  <r>
    <x v="2123"/>
    <x v="8"/>
    <s v="Caxias Do Sul"/>
    <x v="14"/>
    <n v="4"/>
    <n v="4"/>
    <n v="2689.61"/>
    <n v="4"/>
    <n v="1"/>
    <n v="4.5"/>
    <n v="0.25"/>
    <x v="14"/>
  </r>
  <r>
    <x v="2123"/>
    <x v="8"/>
    <s v="Caxias Do Sul"/>
    <x v="18"/>
    <n v="1"/>
    <n v="1"/>
    <n v="162.55000000000001"/>
    <n v="1"/>
    <n v="0"/>
    <n v="3"/>
    <n v="0"/>
    <x v="18"/>
  </r>
  <r>
    <x v="2123"/>
    <x v="8"/>
    <s v="Caxias Do Sul"/>
    <x v="15"/>
    <n v="2"/>
    <n v="2"/>
    <n v="1714.01"/>
    <n v="2"/>
    <n v="0"/>
    <n v="4.5"/>
    <n v="0"/>
    <x v="15"/>
  </r>
  <r>
    <x v="2123"/>
    <x v="8"/>
    <s v="Caxias Do Sul"/>
    <x v="16"/>
    <n v="2"/>
    <n v="2"/>
    <n v="1674.99"/>
    <n v="2"/>
    <n v="0"/>
    <n v="3"/>
    <n v="0"/>
    <x v="16"/>
  </r>
  <r>
    <x v="2123"/>
    <x v="8"/>
    <s v="Caxias Do Sul"/>
    <x v="19"/>
    <n v="3"/>
    <n v="3"/>
    <n v="1866.98"/>
    <n v="3"/>
    <n v="0"/>
    <n v="3.67"/>
    <n v="0"/>
    <x v="19"/>
  </r>
  <r>
    <x v="2124"/>
    <x v="3"/>
    <s v="Araguari"/>
    <x v="20"/>
    <n v="2"/>
    <n v="2"/>
    <n v="175.96"/>
    <n v="2"/>
    <n v="0"/>
    <n v="5"/>
    <n v="0"/>
    <x v="20"/>
  </r>
  <r>
    <x v="2124"/>
    <x v="3"/>
    <s v="Araguari"/>
    <x v="17"/>
    <n v="1"/>
    <n v="1"/>
    <n v="84.64"/>
    <n v="1"/>
    <n v="0"/>
    <n v="3"/>
    <n v="0"/>
    <x v="17"/>
  </r>
  <r>
    <x v="2124"/>
    <x v="3"/>
    <s v="Araguari"/>
    <x v="2"/>
    <n v="1"/>
    <n v="2"/>
    <n v="183.16"/>
    <n v="1"/>
    <n v="1"/>
    <n v="1"/>
    <n v="1"/>
    <x v="2"/>
  </r>
  <r>
    <x v="2124"/>
    <x v="3"/>
    <s v="Araguari"/>
    <x v="5"/>
    <n v="4"/>
    <n v="4"/>
    <n v="307.33999999999997"/>
    <n v="4"/>
    <n v="0"/>
    <n v="4.25"/>
    <n v="0"/>
    <x v="5"/>
  </r>
  <r>
    <x v="2124"/>
    <x v="3"/>
    <s v="Araguari"/>
    <x v="7"/>
    <n v="10"/>
    <n v="10"/>
    <n v="918.01"/>
    <n v="10"/>
    <n v="0"/>
    <n v="4.0999999999999996"/>
    <n v="0"/>
    <x v="7"/>
  </r>
  <r>
    <x v="2124"/>
    <x v="3"/>
    <s v="Araguari"/>
    <x v="8"/>
    <n v="4"/>
    <n v="4"/>
    <n v="538.95000000000005"/>
    <n v="4"/>
    <n v="0"/>
    <n v="3.5"/>
    <n v="0"/>
    <x v="8"/>
  </r>
  <r>
    <x v="2124"/>
    <x v="3"/>
    <s v="Araguari"/>
    <x v="0"/>
    <n v="5"/>
    <n v="5"/>
    <n v="478.27"/>
    <n v="5"/>
    <n v="0"/>
    <n v="4.8"/>
    <n v="0"/>
    <x v="0"/>
  </r>
  <r>
    <x v="2124"/>
    <x v="3"/>
    <s v="Araguari"/>
    <x v="1"/>
    <n v="2"/>
    <n v="2"/>
    <n v="142.03"/>
    <n v="2"/>
    <n v="0"/>
    <n v="4"/>
    <n v="0"/>
    <x v="1"/>
  </r>
  <r>
    <x v="2124"/>
    <x v="3"/>
    <s v="Araguari"/>
    <x v="10"/>
    <n v="3"/>
    <n v="4"/>
    <n v="598.38"/>
    <n v="1"/>
    <n v="0"/>
    <n v="2"/>
    <n v="0"/>
    <x v="10"/>
  </r>
  <r>
    <x v="2125"/>
    <x v="0"/>
    <s v="Limeira"/>
    <x v="11"/>
    <n v="1"/>
    <n v="1"/>
    <n v="112.2"/>
    <n v="1"/>
    <n v="0"/>
    <n v="5"/>
    <n v="0"/>
    <x v="11"/>
  </r>
  <r>
    <x v="2125"/>
    <x v="0"/>
    <s v="Limeira"/>
    <x v="12"/>
    <n v="3"/>
    <n v="3"/>
    <n v="335.94"/>
    <n v="3"/>
    <n v="1"/>
    <n v="3.33"/>
    <n v="0.33333333333333331"/>
    <x v="12"/>
  </r>
  <r>
    <x v="2125"/>
    <x v="0"/>
    <s v="Limeira"/>
    <x v="13"/>
    <n v="4"/>
    <n v="4"/>
    <n v="416.33"/>
    <n v="4"/>
    <n v="1"/>
    <n v="3.5"/>
    <n v="0.25"/>
    <x v="13"/>
  </r>
  <r>
    <x v="2125"/>
    <x v="0"/>
    <s v="Limeira"/>
    <x v="14"/>
    <n v="2"/>
    <n v="2"/>
    <n v="209.58"/>
    <n v="2"/>
    <n v="0"/>
    <n v="5"/>
    <n v="0"/>
    <x v="14"/>
  </r>
  <r>
    <x v="2125"/>
    <x v="0"/>
    <s v="Limeira"/>
    <x v="18"/>
    <n v="3"/>
    <n v="3"/>
    <n v="375.07"/>
    <n v="3"/>
    <n v="0"/>
    <n v="5"/>
    <n v="0"/>
    <x v="18"/>
  </r>
  <r>
    <x v="2125"/>
    <x v="0"/>
    <s v="Limeira"/>
    <x v="15"/>
    <n v="3"/>
    <n v="4"/>
    <n v="413.92"/>
    <n v="3"/>
    <n v="0"/>
    <n v="3"/>
    <n v="0"/>
    <x v="15"/>
  </r>
  <r>
    <x v="2126"/>
    <x v="0"/>
    <s v="Pradopolis"/>
    <x v="1"/>
    <n v="4"/>
    <n v="4"/>
    <n v="1778.05"/>
    <n v="4"/>
    <n v="0"/>
    <n v="4.75"/>
    <n v="0"/>
    <x v="1"/>
  </r>
  <r>
    <x v="2126"/>
    <x v="0"/>
    <s v="Pradopolis"/>
    <x v="9"/>
    <n v="45"/>
    <n v="47"/>
    <n v="11069.35"/>
    <n v="43"/>
    <n v="7"/>
    <n v="3.82"/>
    <n v="0.16279069767441862"/>
    <x v="9"/>
  </r>
  <r>
    <x v="2126"/>
    <x v="0"/>
    <s v="Pradopolis"/>
    <x v="10"/>
    <n v="33"/>
    <n v="33"/>
    <n v="10607.74"/>
    <n v="33"/>
    <n v="2"/>
    <n v="4.58"/>
    <n v="6.0606060606060608E-2"/>
    <x v="10"/>
  </r>
  <r>
    <x v="2126"/>
    <x v="0"/>
    <s v="Pradopolis"/>
    <x v="11"/>
    <n v="22"/>
    <n v="22"/>
    <n v="6640.35"/>
    <n v="22"/>
    <n v="1"/>
    <n v="4.2699999999999996"/>
    <n v="4.5454545454545456E-2"/>
    <x v="11"/>
  </r>
  <r>
    <x v="2126"/>
    <x v="0"/>
    <s v="Pradopolis"/>
    <x v="12"/>
    <n v="24"/>
    <n v="25"/>
    <n v="9744.56"/>
    <n v="23"/>
    <n v="4"/>
    <n v="4.17"/>
    <n v="0.17391304347826086"/>
    <x v="12"/>
  </r>
  <r>
    <x v="2126"/>
    <x v="0"/>
    <s v="Pradopolis"/>
    <x v="13"/>
    <n v="8"/>
    <n v="8"/>
    <n v="3164.64"/>
    <n v="8"/>
    <n v="2"/>
    <n v="4.13"/>
    <n v="0.25"/>
    <x v="13"/>
  </r>
  <r>
    <x v="2126"/>
    <x v="0"/>
    <s v="Pradopolis"/>
    <x v="14"/>
    <n v="7"/>
    <n v="7"/>
    <n v="1831.29"/>
    <n v="7"/>
    <n v="1"/>
    <n v="3.57"/>
    <n v="0.14285714285714285"/>
    <x v="14"/>
  </r>
  <r>
    <x v="2126"/>
    <x v="0"/>
    <s v="Pradopolis"/>
    <x v="18"/>
    <n v="3"/>
    <n v="3"/>
    <n v="856.34"/>
    <n v="3"/>
    <n v="0"/>
    <n v="5"/>
    <n v="0"/>
    <x v="18"/>
  </r>
  <r>
    <x v="2126"/>
    <x v="0"/>
    <s v="Pradopolis"/>
    <x v="15"/>
    <n v="1"/>
    <n v="1"/>
    <n v="645.26"/>
    <n v="1"/>
    <n v="0"/>
    <n v="2"/>
    <n v="0"/>
    <x v="15"/>
  </r>
  <r>
    <x v="2126"/>
    <x v="0"/>
    <s v="Pradopolis"/>
    <x v="16"/>
    <n v="4"/>
    <n v="4"/>
    <n v="1223.75"/>
    <n v="4"/>
    <n v="0"/>
    <n v="4.25"/>
    <n v="0"/>
    <x v="16"/>
  </r>
  <r>
    <x v="2126"/>
    <x v="0"/>
    <s v="Pradopolis"/>
    <x v="19"/>
    <n v="1"/>
    <n v="1"/>
    <n v="148.91"/>
    <n v="1"/>
    <n v="0"/>
    <n v="5"/>
    <n v="0"/>
    <x v="19"/>
  </r>
  <r>
    <x v="2127"/>
    <x v="4"/>
    <s v="Curitiba"/>
    <x v="9"/>
    <n v="2"/>
    <n v="2"/>
    <n v="641.30999999999995"/>
    <n v="2"/>
    <n v="0"/>
    <n v="4.5"/>
    <n v="0"/>
    <x v="9"/>
  </r>
  <r>
    <x v="2127"/>
    <x v="4"/>
    <s v="Curitiba"/>
    <x v="10"/>
    <n v="2"/>
    <n v="2"/>
    <n v="797.11"/>
    <n v="2"/>
    <n v="0"/>
    <n v="4.5"/>
    <n v="0"/>
    <x v="10"/>
  </r>
  <r>
    <x v="2127"/>
    <x v="4"/>
    <s v="Curitiba"/>
    <x v="11"/>
    <n v="3"/>
    <n v="3"/>
    <n v="1449.36"/>
    <n v="3"/>
    <n v="0"/>
    <n v="4.67"/>
    <n v="0"/>
    <x v="11"/>
  </r>
  <r>
    <x v="2127"/>
    <x v="4"/>
    <s v="Curitiba"/>
    <x v="12"/>
    <n v="3"/>
    <n v="3"/>
    <n v="1158.78"/>
    <n v="3"/>
    <n v="0"/>
    <n v="5"/>
    <n v="0"/>
    <x v="12"/>
  </r>
  <r>
    <x v="2127"/>
    <x v="4"/>
    <s v="Curitiba"/>
    <x v="13"/>
    <n v="2"/>
    <n v="2"/>
    <n v="874.18"/>
    <n v="2"/>
    <n v="0"/>
    <n v="4.5"/>
    <n v="0"/>
    <x v="13"/>
  </r>
  <r>
    <x v="2127"/>
    <x v="4"/>
    <s v="Curitiba"/>
    <x v="14"/>
    <n v="5"/>
    <n v="5"/>
    <n v="1569.66"/>
    <n v="5"/>
    <n v="0"/>
    <n v="4.2"/>
    <n v="0"/>
    <x v="14"/>
  </r>
  <r>
    <x v="2127"/>
    <x v="4"/>
    <s v="Curitiba"/>
    <x v="18"/>
    <n v="2"/>
    <n v="2"/>
    <n v="546.13"/>
    <n v="2"/>
    <n v="0"/>
    <n v="4"/>
    <n v="0"/>
    <x v="18"/>
  </r>
  <r>
    <x v="2127"/>
    <x v="4"/>
    <s v="Curitiba"/>
    <x v="15"/>
    <n v="2"/>
    <n v="2"/>
    <n v="1014.81"/>
    <n v="2"/>
    <n v="0"/>
    <n v="5"/>
    <n v="0"/>
    <x v="15"/>
  </r>
  <r>
    <x v="2128"/>
    <x v="0"/>
    <s v="Sao Jose Do Rio Preto"/>
    <x v="3"/>
    <n v="3"/>
    <n v="4"/>
    <n v="1043.04"/>
    <n v="3"/>
    <n v="0"/>
    <n v="4.33"/>
    <n v="0"/>
    <x v="3"/>
  </r>
  <r>
    <x v="2128"/>
    <x v="0"/>
    <s v="Sao Jose Do Rio Preto"/>
    <x v="5"/>
    <n v="2"/>
    <n v="3"/>
    <n v="404.83"/>
    <n v="2"/>
    <n v="0"/>
    <n v="5"/>
    <n v="0"/>
    <x v="5"/>
  </r>
  <r>
    <x v="2128"/>
    <x v="0"/>
    <s v="Sao Jose Do Rio Preto"/>
    <x v="6"/>
    <n v="3"/>
    <n v="3"/>
    <n v="550.1"/>
    <n v="3"/>
    <n v="0"/>
    <n v="2.33"/>
    <n v="0"/>
    <x v="6"/>
  </r>
  <r>
    <x v="2128"/>
    <x v="0"/>
    <s v="Sao Jose Do Rio Preto"/>
    <x v="8"/>
    <n v="6"/>
    <n v="7"/>
    <n v="1137.1500000000001"/>
    <n v="6"/>
    <n v="0"/>
    <n v="4.33"/>
    <n v="0"/>
    <x v="8"/>
  </r>
  <r>
    <x v="2128"/>
    <x v="0"/>
    <s v="Sao Jose Do Rio Preto"/>
    <x v="0"/>
    <n v="5"/>
    <n v="5"/>
    <n v="713.83"/>
    <n v="5"/>
    <n v="0"/>
    <n v="4.3"/>
    <n v="0"/>
    <x v="0"/>
  </r>
  <r>
    <x v="2128"/>
    <x v="0"/>
    <s v="Sao Jose Do Rio Preto"/>
    <x v="1"/>
    <n v="1"/>
    <n v="1"/>
    <n v="285.55"/>
    <n v="1"/>
    <n v="0"/>
    <n v="2"/>
    <n v="0"/>
    <x v="1"/>
  </r>
  <r>
    <x v="2128"/>
    <x v="0"/>
    <s v="Sao Jose Do Rio Preto"/>
    <x v="9"/>
    <n v="7"/>
    <n v="7"/>
    <n v="1281.8800000000001"/>
    <n v="7"/>
    <n v="0"/>
    <n v="4"/>
    <n v="0"/>
    <x v="9"/>
  </r>
  <r>
    <x v="2128"/>
    <x v="0"/>
    <s v="Sao Jose Do Rio Preto"/>
    <x v="10"/>
    <n v="6"/>
    <n v="6"/>
    <n v="1438.58"/>
    <n v="6"/>
    <n v="0"/>
    <n v="5"/>
    <n v="0"/>
    <x v="10"/>
  </r>
  <r>
    <x v="2128"/>
    <x v="0"/>
    <s v="Sao Jose Do Rio Preto"/>
    <x v="11"/>
    <n v="4"/>
    <n v="4"/>
    <n v="799.25"/>
    <n v="4"/>
    <n v="0"/>
    <n v="5"/>
    <n v="0"/>
    <x v="11"/>
  </r>
  <r>
    <x v="2128"/>
    <x v="0"/>
    <s v="Sao Jose Do Rio Preto"/>
    <x v="12"/>
    <n v="7"/>
    <n v="10"/>
    <n v="1819.74"/>
    <n v="7"/>
    <n v="0"/>
    <n v="4.71"/>
    <n v="0"/>
    <x v="12"/>
  </r>
  <r>
    <x v="2128"/>
    <x v="0"/>
    <s v="Sao Jose Do Rio Preto"/>
    <x v="13"/>
    <n v="1"/>
    <n v="1"/>
    <n v="57.79"/>
    <n v="1"/>
    <n v="0"/>
    <n v="5"/>
    <n v="0"/>
    <x v="13"/>
  </r>
  <r>
    <x v="2128"/>
    <x v="0"/>
    <s v="Sao Jose Do Rio Preto"/>
    <x v="14"/>
    <n v="5"/>
    <n v="5"/>
    <n v="1032.25"/>
    <n v="5"/>
    <n v="0"/>
    <n v="4.8"/>
    <n v="0"/>
    <x v="14"/>
  </r>
  <r>
    <x v="2128"/>
    <x v="0"/>
    <s v="Sao Jose Do Rio Preto"/>
    <x v="18"/>
    <n v="5"/>
    <n v="5"/>
    <n v="1085.23"/>
    <n v="5"/>
    <n v="0"/>
    <n v="5"/>
    <n v="0"/>
    <x v="18"/>
  </r>
  <r>
    <x v="2128"/>
    <x v="0"/>
    <s v="Sao Jose Do Rio Preto"/>
    <x v="15"/>
    <n v="7"/>
    <n v="7"/>
    <n v="2096.5700000000002"/>
    <n v="7"/>
    <n v="0"/>
    <n v="4.43"/>
    <n v="0"/>
    <x v="15"/>
  </r>
  <r>
    <x v="2128"/>
    <x v="0"/>
    <s v="Sao Jose Do Rio Preto"/>
    <x v="19"/>
    <n v="1"/>
    <n v="1"/>
    <n v="68.05"/>
    <n v="1"/>
    <n v="0"/>
    <n v="4"/>
    <n v="0"/>
    <x v="19"/>
  </r>
  <r>
    <x v="2129"/>
    <x v="0"/>
    <s v="Sao Paulo"/>
    <x v="4"/>
    <n v="1"/>
    <n v="1"/>
    <n v="190.4"/>
    <n v="1"/>
    <n v="0"/>
    <n v="5"/>
    <n v="0"/>
    <x v="4"/>
  </r>
  <r>
    <x v="2129"/>
    <x v="0"/>
    <s v="Sao Paulo"/>
    <x v="0"/>
    <n v="1"/>
    <n v="8"/>
    <n v="13664.08"/>
    <n v="1"/>
    <n v="0"/>
    <n v="1"/>
    <n v="0"/>
    <x v="0"/>
  </r>
  <r>
    <x v="2129"/>
    <x v="0"/>
    <s v="Sao Paulo"/>
    <x v="12"/>
    <n v="1"/>
    <n v="2"/>
    <n v="3358.24"/>
    <n v="1"/>
    <n v="0"/>
    <n v="2"/>
    <n v="0"/>
    <x v="12"/>
  </r>
  <r>
    <x v="2129"/>
    <x v="0"/>
    <s v="Sao Paulo"/>
    <x v="16"/>
    <n v="1"/>
    <n v="4"/>
    <n v="7274.88"/>
    <n v="1"/>
    <n v="0"/>
    <n v="1"/>
    <n v="0"/>
    <x v="16"/>
  </r>
  <r>
    <x v="2130"/>
    <x v="0"/>
    <s v="Sao Paulo"/>
    <x v="16"/>
    <n v="1"/>
    <n v="1"/>
    <n v="96.88"/>
    <n v="1"/>
    <n v="0"/>
    <n v="4"/>
    <n v="0"/>
    <x v="16"/>
  </r>
  <r>
    <x v="2131"/>
    <x v="0"/>
    <s v="Ibitinga"/>
    <x v="0"/>
    <n v="2"/>
    <n v="2"/>
    <n v="283.37"/>
    <n v="2"/>
    <n v="0"/>
    <n v="4"/>
    <n v="0"/>
    <x v="0"/>
  </r>
  <r>
    <x v="2131"/>
    <x v="0"/>
    <s v="Ibitinga"/>
    <x v="10"/>
    <n v="1"/>
    <n v="1"/>
    <n v="191.58"/>
    <n v="1"/>
    <n v="0"/>
    <n v="3"/>
    <n v="0"/>
    <x v="10"/>
  </r>
  <r>
    <x v="2131"/>
    <x v="0"/>
    <s v="Ibitinga"/>
    <x v="11"/>
    <n v="2"/>
    <n v="2"/>
    <n v="378.3"/>
    <n v="2"/>
    <n v="0"/>
    <n v="5"/>
    <n v="0"/>
    <x v="11"/>
  </r>
  <r>
    <x v="2131"/>
    <x v="0"/>
    <s v="Ibitinga"/>
    <x v="12"/>
    <n v="3"/>
    <n v="3"/>
    <n v="472.29"/>
    <n v="3"/>
    <n v="0"/>
    <n v="4"/>
    <n v="0"/>
    <x v="12"/>
  </r>
  <r>
    <x v="2131"/>
    <x v="0"/>
    <s v="Ibitinga"/>
    <x v="13"/>
    <n v="1"/>
    <n v="1"/>
    <n v="188"/>
    <n v="1"/>
    <n v="1"/>
    <n v="3"/>
    <n v="1"/>
    <x v="13"/>
  </r>
  <r>
    <x v="2131"/>
    <x v="0"/>
    <s v="Ibitinga"/>
    <x v="14"/>
    <n v="3"/>
    <n v="3"/>
    <n v="487.07"/>
    <n v="2"/>
    <n v="1"/>
    <n v="2.67"/>
    <n v="0.5"/>
    <x v="14"/>
  </r>
  <r>
    <x v="2131"/>
    <x v="0"/>
    <s v="Ibitinga"/>
    <x v="18"/>
    <n v="10"/>
    <n v="11"/>
    <n v="1103.82"/>
    <n v="10"/>
    <n v="0"/>
    <n v="3.6"/>
    <n v="0"/>
    <x v="18"/>
  </r>
  <r>
    <x v="2131"/>
    <x v="0"/>
    <s v="Ibitinga"/>
    <x v="15"/>
    <n v="6"/>
    <n v="7"/>
    <n v="622.73"/>
    <n v="6"/>
    <n v="0"/>
    <n v="3"/>
    <n v="0"/>
    <x v="15"/>
  </r>
  <r>
    <x v="2131"/>
    <x v="0"/>
    <s v="Ibitinga"/>
    <x v="16"/>
    <n v="4"/>
    <n v="5"/>
    <n v="724.53"/>
    <n v="4"/>
    <n v="0"/>
    <n v="4.33"/>
    <n v="0"/>
    <x v="16"/>
  </r>
  <r>
    <x v="2131"/>
    <x v="0"/>
    <s v="Ibitinga"/>
    <x v="19"/>
    <n v="12"/>
    <n v="14"/>
    <n v="1804.08"/>
    <n v="12"/>
    <n v="0"/>
    <n v="4.67"/>
    <n v="0"/>
    <x v="19"/>
  </r>
  <r>
    <x v="2132"/>
    <x v="4"/>
    <s v="Londrina"/>
    <x v="11"/>
    <n v="2"/>
    <n v="3"/>
    <n v="1452.07"/>
    <n v="2"/>
    <n v="0"/>
    <n v="5"/>
    <n v="0"/>
    <x v="11"/>
  </r>
  <r>
    <x v="2132"/>
    <x v="4"/>
    <s v="Londrina"/>
    <x v="13"/>
    <n v="2"/>
    <n v="4"/>
    <n v="1739.26"/>
    <n v="2"/>
    <n v="1"/>
    <n v="4.5"/>
    <n v="0.5"/>
    <x v="13"/>
  </r>
  <r>
    <x v="2132"/>
    <x v="4"/>
    <s v="Londrina"/>
    <x v="14"/>
    <n v="2"/>
    <n v="5"/>
    <n v="2710.81"/>
    <n v="2"/>
    <n v="0"/>
    <n v="5"/>
    <n v="0"/>
    <x v="14"/>
  </r>
  <r>
    <x v="2132"/>
    <x v="4"/>
    <s v="Londrina"/>
    <x v="15"/>
    <n v="1"/>
    <n v="1"/>
    <n v="1423.21"/>
    <n v="1"/>
    <n v="0"/>
    <n v="5"/>
    <n v="0"/>
    <x v="15"/>
  </r>
  <r>
    <x v="2133"/>
    <x v="0"/>
    <s v="Ribeirao Preto"/>
    <x v="2"/>
    <n v="1"/>
    <n v="1"/>
    <n v="23.45"/>
    <n v="1"/>
    <n v="0"/>
    <n v="5"/>
    <n v="0"/>
    <x v="2"/>
  </r>
  <r>
    <x v="2133"/>
    <x v="0"/>
    <s v="Ribeirao Preto"/>
    <x v="3"/>
    <n v="1"/>
    <n v="1"/>
    <n v="35.450000000000003"/>
    <n v="1"/>
    <n v="0"/>
    <n v="5"/>
    <n v="0"/>
    <x v="3"/>
  </r>
  <r>
    <x v="2133"/>
    <x v="0"/>
    <s v="Ribeirao Preto"/>
    <x v="5"/>
    <n v="1"/>
    <n v="1"/>
    <n v="36.340000000000003"/>
    <n v="1"/>
    <n v="0"/>
    <n v="5"/>
    <n v="0"/>
    <x v="5"/>
  </r>
  <r>
    <x v="2134"/>
    <x v="0"/>
    <s v="Tanabi"/>
    <x v="3"/>
    <n v="1"/>
    <n v="1"/>
    <n v="111.3"/>
    <n v="1"/>
    <n v="0"/>
    <n v="4"/>
    <n v="0"/>
    <x v="3"/>
  </r>
  <r>
    <x v="2134"/>
    <x v="0"/>
    <s v="Tanabi"/>
    <x v="6"/>
    <n v="4"/>
    <n v="4"/>
    <n v="282.39"/>
    <n v="4"/>
    <n v="0"/>
    <n v="4"/>
    <n v="0"/>
    <x v="6"/>
  </r>
  <r>
    <x v="2134"/>
    <x v="0"/>
    <s v="Tanabi"/>
    <x v="8"/>
    <n v="4"/>
    <n v="4"/>
    <n v="230.79"/>
    <n v="3"/>
    <n v="0"/>
    <n v="4.5"/>
    <n v="0"/>
    <x v="8"/>
  </r>
  <r>
    <x v="2135"/>
    <x v="2"/>
    <s v="Goiania"/>
    <x v="11"/>
    <n v="1"/>
    <n v="1"/>
    <n v="214.05"/>
    <n v="1"/>
    <n v="0"/>
    <n v="5"/>
    <n v="0"/>
    <x v="11"/>
  </r>
  <r>
    <x v="2135"/>
    <x v="2"/>
    <s v="Goiania"/>
    <x v="12"/>
    <n v="6"/>
    <n v="6"/>
    <n v="1185.17"/>
    <n v="6"/>
    <n v="0"/>
    <n v="4.83"/>
    <n v="0"/>
    <x v="12"/>
  </r>
  <r>
    <x v="2135"/>
    <x v="2"/>
    <s v="Goiania"/>
    <x v="13"/>
    <n v="3"/>
    <n v="3"/>
    <n v="597.86"/>
    <n v="2"/>
    <n v="0"/>
    <n v="3.33"/>
    <n v="0"/>
    <x v="13"/>
  </r>
  <r>
    <x v="2135"/>
    <x v="2"/>
    <s v="Goiania"/>
    <x v="14"/>
    <n v="2"/>
    <n v="2"/>
    <n v="316.62"/>
    <n v="2"/>
    <n v="0"/>
    <n v="3.5"/>
    <n v="0"/>
    <x v="14"/>
  </r>
  <r>
    <x v="2135"/>
    <x v="2"/>
    <s v="Goiania"/>
    <x v="18"/>
    <n v="15"/>
    <n v="15"/>
    <n v="2999.99"/>
    <n v="14"/>
    <n v="0"/>
    <n v="4.67"/>
    <n v="0"/>
    <x v="18"/>
  </r>
  <r>
    <x v="2135"/>
    <x v="2"/>
    <s v="Goiania"/>
    <x v="15"/>
    <n v="7"/>
    <n v="7"/>
    <n v="1433.25"/>
    <n v="7"/>
    <n v="0"/>
    <n v="5"/>
    <n v="0"/>
    <x v="15"/>
  </r>
  <r>
    <x v="2135"/>
    <x v="2"/>
    <s v="Goiania"/>
    <x v="16"/>
    <n v="5"/>
    <n v="5"/>
    <n v="1034.55"/>
    <n v="5"/>
    <n v="0"/>
    <n v="5"/>
    <n v="0"/>
    <x v="16"/>
  </r>
  <r>
    <x v="2135"/>
    <x v="2"/>
    <s v="Goiania"/>
    <x v="19"/>
    <n v="5"/>
    <n v="5"/>
    <n v="952.12"/>
    <n v="5"/>
    <n v="0"/>
    <n v="4.8"/>
    <n v="0"/>
    <x v="19"/>
  </r>
  <r>
    <x v="2136"/>
    <x v="0"/>
    <s v="Franca"/>
    <x v="7"/>
    <n v="1"/>
    <n v="1"/>
    <n v="75.069999999999993"/>
    <n v="1"/>
    <n v="0"/>
    <n v="4"/>
    <n v="0"/>
    <x v="7"/>
  </r>
  <r>
    <x v="2136"/>
    <x v="0"/>
    <s v="Franca"/>
    <x v="8"/>
    <n v="1"/>
    <n v="1"/>
    <n v="75.069999999999993"/>
    <n v="1"/>
    <n v="0"/>
    <n v="1"/>
    <n v="0"/>
    <x v="8"/>
  </r>
  <r>
    <x v="2137"/>
    <x v="0"/>
    <s v="Ipira"/>
    <x v="14"/>
    <n v="1"/>
    <n v="1"/>
    <n v="419.35"/>
    <n v="1"/>
    <n v="0"/>
    <n v="5"/>
    <n v="0"/>
    <x v="14"/>
  </r>
  <r>
    <x v="2137"/>
    <x v="0"/>
    <s v="Ipira"/>
    <x v="16"/>
    <n v="2"/>
    <n v="3"/>
    <n v="1107.4100000000001"/>
    <n v="2"/>
    <n v="1"/>
    <n v="2"/>
    <n v="0.5"/>
    <x v="16"/>
  </r>
  <r>
    <x v="2138"/>
    <x v="0"/>
    <s v="Sao Paulo"/>
    <x v="14"/>
    <n v="1"/>
    <n v="5"/>
    <n v="275.8"/>
    <n v="1"/>
    <n v="0"/>
    <n v="4"/>
    <n v="0"/>
    <x v="14"/>
  </r>
  <r>
    <x v="2138"/>
    <x v="0"/>
    <s v="Sao Paulo"/>
    <x v="16"/>
    <n v="2"/>
    <n v="2"/>
    <n v="345.07"/>
    <n v="2"/>
    <n v="0"/>
    <n v="5"/>
    <n v="0"/>
    <x v="16"/>
  </r>
  <r>
    <x v="2138"/>
    <x v="0"/>
    <s v="Sao Paulo"/>
    <x v="19"/>
    <n v="1"/>
    <n v="1"/>
    <n v="78.19"/>
    <n v="1"/>
    <n v="0"/>
    <n v="5"/>
    <n v="0"/>
    <x v="19"/>
  </r>
  <r>
    <x v="2139"/>
    <x v="0"/>
    <s v="Sorocaba"/>
    <x v="15"/>
    <n v="2"/>
    <n v="2"/>
    <n v="101.99"/>
    <n v="2"/>
    <n v="0"/>
    <n v="4"/>
    <n v="0"/>
    <x v="15"/>
  </r>
  <r>
    <x v="2140"/>
    <x v="3"/>
    <s v="Belo Horizonte"/>
    <x v="0"/>
    <n v="2"/>
    <n v="2"/>
    <n v="646.23"/>
    <n v="2"/>
    <n v="0"/>
    <n v="4"/>
    <n v="0"/>
    <x v="0"/>
  </r>
  <r>
    <x v="2140"/>
    <x v="3"/>
    <s v="Belo Horizonte"/>
    <x v="1"/>
    <n v="2"/>
    <n v="2"/>
    <n v="400.77"/>
    <n v="1"/>
    <n v="0"/>
    <n v="3"/>
    <n v="0"/>
    <x v="1"/>
  </r>
  <r>
    <x v="2141"/>
    <x v="0"/>
    <s v="Sao Paulo"/>
    <x v="15"/>
    <n v="1"/>
    <n v="1"/>
    <n v="144.96"/>
    <n v="1"/>
    <n v="0"/>
    <n v="5"/>
    <n v="0"/>
    <x v="15"/>
  </r>
  <r>
    <x v="2141"/>
    <x v="0"/>
    <s v="Sao Paulo"/>
    <x v="16"/>
    <n v="5"/>
    <n v="6"/>
    <n v="938.32"/>
    <n v="4"/>
    <n v="0"/>
    <n v="4.5999999999999996"/>
    <n v="0"/>
    <x v="16"/>
  </r>
  <r>
    <x v="2141"/>
    <x v="0"/>
    <s v="Sao Paulo"/>
    <x v="19"/>
    <n v="14"/>
    <n v="15"/>
    <n v="2187.54"/>
    <n v="14"/>
    <n v="0"/>
    <n v="4.6399999999999997"/>
    <n v="0"/>
    <x v="19"/>
  </r>
  <r>
    <x v="2142"/>
    <x v="0"/>
    <s v="Limeira"/>
    <x v="20"/>
    <n v="1"/>
    <n v="1"/>
    <n v="40.950000000000003"/>
    <n v="1"/>
    <n v="0"/>
    <n v="5"/>
    <n v="0"/>
    <x v="20"/>
  </r>
  <r>
    <x v="2142"/>
    <x v="0"/>
    <s v="Limeira"/>
    <x v="17"/>
    <n v="2"/>
    <n v="5"/>
    <n v="172.47"/>
    <n v="2"/>
    <n v="0"/>
    <n v="3.5"/>
    <n v="0"/>
    <x v="17"/>
  </r>
  <r>
    <x v="2142"/>
    <x v="0"/>
    <s v="Limeira"/>
    <x v="2"/>
    <n v="7"/>
    <n v="7"/>
    <n v="382.03"/>
    <n v="5"/>
    <n v="1"/>
    <n v="3.29"/>
    <n v="0.2"/>
    <x v="2"/>
  </r>
  <r>
    <x v="2142"/>
    <x v="0"/>
    <s v="Limeira"/>
    <x v="3"/>
    <n v="1"/>
    <n v="1"/>
    <n v="65.98"/>
    <n v="1"/>
    <n v="1"/>
    <n v="1"/>
    <n v="1"/>
    <x v="3"/>
  </r>
  <r>
    <x v="2142"/>
    <x v="0"/>
    <s v="Limeira"/>
    <x v="0"/>
    <n v="5"/>
    <n v="6"/>
    <n v="388.08"/>
    <n v="5"/>
    <n v="0"/>
    <n v="4.4000000000000004"/>
    <n v="0"/>
    <x v="0"/>
  </r>
  <r>
    <x v="2142"/>
    <x v="0"/>
    <s v="Limeira"/>
    <x v="1"/>
    <n v="13"/>
    <n v="13"/>
    <n v="1065.1600000000001"/>
    <n v="13"/>
    <n v="1"/>
    <n v="4.38"/>
    <n v="7.6923076923076927E-2"/>
    <x v="1"/>
  </r>
  <r>
    <x v="2142"/>
    <x v="0"/>
    <s v="Limeira"/>
    <x v="9"/>
    <n v="10"/>
    <n v="14"/>
    <n v="862.24"/>
    <n v="10"/>
    <n v="2"/>
    <n v="4"/>
    <n v="0.2"/>
    <x v="9"/>
  </r>
  <r>
    <x v="2142"/>
    <x v="0"/>
    <s v="Limeira"/>
    <x v="10"/>
    <n v="14"/>
    <n v="17"/>
    <n v="1050.33"/>
    <n v="11"/>
    <n v="2"/>
    <n v="3.79"/>
    <n v="0.18181818181818182"/>
    <x v="10"/>
  </r>
  <r>
    <x v="2142"/>
    <x v="0"/>
    <s v="Limeira"/>
    <x v="11"/>
    <n v="9"/>
    <n v="9"/>
    <n v="659.87"/>
    <n v="9"/>
    <n v="1"/>
    <n v="4.33"/>
    <n v="0.1111111111111111"/>
    <x v="11"/>
  </r>
  <r>
    <x v="2142"/>
    <x v="0"/>
    <s v="Limeira"/>
    <x v="12"/>
    <n v="10"/>
    <n v="16"/>
    <n v="1266.23"/>
    <n v="10"/>
    <n v="1"/>
    <n v="4.2"/>
    <n v="0.1"/>
    <x v="12"/>
  </r>
  <r>
    <x v="2142"/>
    <x v="0"/>
    <s v="Limeira"/>
    <x v="13"/>
    <n v="17"/>
    <n v="20"/>
    <n v="1371.27"/>
    <n v="17"/>
    <n v="6"/>
    <n v="3.71"/>
    <n v="0.35294117647058826"/>
    <x v="13"/>
  </r>
  <r>
    <x v="2142"/>
    <x v="0"/>
    <s v="Limeira"/>
    <x v="14"/>
    <n v="13"/>
    <n v="22"/>
    <n v="1598.07"/>
    <n v="13"/>
    <n v="1"/>
    <n v="4.54"/>
    <n v="7.6923076923076927E-2"/>
    <x v="14"/>
  </r>
  <r>
    <x v="2142"/>
    <x v="0"/>
    <s v="Limeira"/>
    <x v="18"/>
    <n v="12"/>
    <n v="15"/>
    <n v="958.67"/>
    <n v="12"/>
    <n v="0"/>
    <n v="4"/>
    <n v="0"/>
    <x v="18"/>
  </r>
  <r>
    <x v="2142"/>
    <x v="0"/>
    <s v="Limeira"/>
    <x v="15"/>
    <n v="15"/>
    <n v="17"/>
    <n v="1272.3"/>
    <n v="15"/>
    <n v="0"/>
    <n v="4.2699999999999996"/>
    <n v="0"/>
    <x v="15"/>
  </r>
  <r>
    <x v="2142"/>
    <x v="0"/>
    <s v="Limeira"/>
    <x v="16"/>
    <n v="9"/>
    <n v="9"/>
    <n v="605.29999999999995"/>
    <n v="9"/>
    <n v="0"/>
    <n v="4.5599999999999996"/>
    <n v="0"/>
    <x v="16"/>
  </r>
  <r>
    <x v="2142"/>
    <x v="0"/>
    <s v="Limeira"/>
    <x v="19"/>
    <n v="14"/>
    <n v="15"/>
    <n v="1146.1300000000001"/>
    <n v="14"/>
    <n v="3"/>
    <n v="4.5"/>
    <n v="0.21428571428571427"/>
    <x v="19"/>
  </r>
  <r>
    <x v="2143"/>
    <x v="0"/>
    <s v="Itapevi"/>
    <x v="3"/>
    <n v="1"/>
    <n v="1"/>
    <n v="56.04"/>
    <n v="1"/>
    <n v="0"/>
    <n v="3"/>
    <n v="0"/>
    <x v="3"/>
  </r>
  <r>
    <x v="2143"/>
    <x v="0"/>
    <s v="Itapevi"/>
    <x v="4"/>
    <n v="4"/>
    <n v="4"/>
    <n v="143.15"/>
    <n v="4"/>
    <n v="0"/>
    <n v="4.5"/>
    <n v="0"/>
    <x v="4"/>
  </r>
  <r>
    <x v="2143"/>
    <x v="0"/>
    <s v="Itapevi"/>
    <x v="5"/>
    <n v="11"/>
    <n v="14"/>
    <n v="2673.58"/>
    <n v="10"/>
    <n v="1"/>
    <n v="3.73"/>
    <n v="0.1"/>
    <x v="5"/>
  </r>
  <r>
    <x v="2143"/>
    <x v="0"/>
    <s v="Itapevi"/>
    <x v="6"/>
    <n v="3"/>
    <n v="3"/>
    <n v="293"/>
    <n v="3"/>
    <n v="1"/>
    <n v="3.33"/>
    <n v="0.33333333333333331"/>
    <x v="6"/>
  </r>
  <r>
    <x v="2143"/>
    <x v="0"/>
    <s v="Itapevi"/>
    <x v="7"/>
    <n v="2"/>
    <n v="4"/>
    <n v="488.76"/>
    <n v="2"/>
    <n v="0"/>
    <n v="5"/>
    <n v="0"/>
    <x v="7"/>
  </r>
  <r>
    <x v="2143"/>
    <x v="0"/>
    <s v="Itapevi"/>
    <x v="8"/>
    <n v="2"/>
    <n v="2"/>
    <n v="155.38999999999999"/>
    <n v="2"/>
    <n v="0"/>
    <n v="5"/>
    <n v="0"/>
    <x v="8"/>
  </r>
  <r>
    <x v="2143"/>
    <x v="0"/>
    <s v="Itapevi"/>
    <x v="0"/>
    <n v="1"/>
    <n v="1"/>
    <n v="174.36"/>
    <n v="1"/>
    <n v="0"/>
    <n v="4"/>
    <n v="0"/>
    <x v="0"/>
  </r>
  <r>
    <x v="2143"/>
    <x v="0"/>
    <s v="Itapevi"/>
    <x v="1"/>
    <n v="1"/>
    <n v="1"/>
    <n v="237.61"/>
    <n v="1"/>
    <n v="0"/>
    <n v="5"/>
    <n v="0"/>
    <x v="1"/>
  </r>
  <r>
    <x v="2143"/>
    <x v="0"/>
    <s v="Itapevi"/>
    <x v="9"/>
    <n v="2"/>
    <n v="2"/>
    <n v="566.03"/>
    <n v="2"/>
    <n v="0"/>
    <n v="3.5"/>
    <n v="0"/>
    <x v="9"/>
  </r>
  <r>
    <x v="2143"/>
    <x v="0"/>
    <s v="Itapevi"/>
    <x v="11"/>
    <n v="2"/>
    <n v="2"/>
    <n v="914.75"/>
    <n v="1"/>
    <n v="0"/>
    <n v="3"/>
    <n v="0"/>
    <x v="11"/>
  </r>
  <r>
    <x v="2143"/>
    <x v="0"/>
    <s v="Itapevi"/>
    <x v="13"/>
    <n v="1"/>
    <n v="1"/>
    <n v="77.099999999999994"/>
    <n v="1"/>
    <n v="0"/>
    <n v="4"/>
    <n v="0"/>
    <x v="13"/>
  </r>
  <r>
    <x v="2143"/>
    <x v="0"/>
    <s v="Itapevi"/>
    <x v="18"/>
    <n v="2"/>
    <n v="2"/>
    <n v="907.87"/>
    <n v="1"/>
    <n v="0"/>
    <n v="3"/>
    <n v="0"/>
    <x v="18"/>
  </r>
  <r>
    <x v="2143"/>
    <x v="0"/>
    <s v="Itapevi"/>
    <x v="15"/>
    <n v="1"/>
    <n v="1"/>
    <n v="48.31"/>
    <n v="1"/>
    <n v="0"/>
    <n v="4"/>
    <n v="0"/>
    <x v="15"/>
  </r>
  <r>
    <x v="2144"/>
    <x v="0"/>
    <s v="Sao Paulo"/>
    <x v="16"/>
    <n v="3"/>
    <n v="3"/>
    <n v="487.63"/>
    <n v="3"/>
    <n v="0"/>
    <n v="4.67"/>
    <n v="0"/>
    <x v="16"/>
  </r>
  <r>
    <x v="2144"/>
    <x v="0"/>
    <s v="Sao Paulo"/>
    <x v="19"/>
    <n v="2"/>
    <n v="2"/>
    <n v="292.02999999999997"/>
    <n v="2"/>
    <n v="0"/>
    <n v="5"/>
    <n v="0"/>
    <x v="19"/>
  </r>
  <r>
    <x v="2145"/>
    <x v="8"/>
    <s v="Caxias Do Sul"/>
    <x v="18"/>
    <n v="1"/>
    <n v="1"/>
    <n v="1124.8699999999999"/>
    <n v="1"/>
    <n v="0"/>
    <n v="5"/>
    <n v="0"/>
    <x v="18"/>
  </r>
  <r>
    <x v="2145"/>
    <x v="8"/>
    <s v="Caxias Do Sul"/>
    <x v="15"/>
    <n v="11"/>
    <n v="13"/>
    <n v="6828.59"/>
    <n v="11"/>
    <n v="0"/>
    <n v="4.2699999999999996"/>
    <n v="0"/>
    <x v="15"/>
  </r>
  <r>
    <x v="2145"/>
    <x v="8"/>
    <s v="Caxias Do Sul"/>
    <x v="19"/>
    <n v="6"/>
    <n v="6"/>
    <n v="4909.95"/>
    <n v="6"/>
    <n v="1"/>
    <n v="5"/>
    <n v="0.16666666666666666"/>
    <x v="19"/>
  </r>
  <r>
    <x v="2146"/>
    <x v="0"/>
    <s v="Sao Paulo"/>
    <x v="2"/>
    <n v="1"/>
    <n v="1"/>
    <n v="40.72"/>
    <n v="1"/>
    <n v="0"/>
    <n v="5"/>
    <n v="0"/>
    <x v="2"/>
  </r>
  <r>
    <x v="2146"/>
    <x v="0"/>
    <s v="Sao Paulo"/>
    <x v="4"/>
    <n v="1"/>
    <n v="1"/>
    <n v="35.35"/>
    <n v="1"/>
    <n v="0"/>
    <n v="5"/>
    <n v="0"/>
    <x v="4"/>
  </r>
  <r>
    <x v="2146"/>
    <x v="0"/>
    <s v="Sao Paulo"/>
    <x v="5"/>
    <n v="1"/>
    <n v="1"/>
    <n v="79.900000000000006"/>
    <n v="1"/>
    <n v="0"/>
    <n v="4"/>
    <n v="0"/>
    <x v="5"/>
  </r>
  <r>
    <x v="2146"/>
    <x v="0"/>
    <s v="Sao Paulo"/>
    <x v="7"/>
    <n v="6"/>
    <n v="7"/>
    <n v="261.23"/>
    <n v="6"/>
    <n v="0"/>
    <n v="4.25"/>
    <n v="0"/>
    <x v="7"/>
  </r>
  <r>
    <x v="2146"/>
    <x v="0"/>
    <s v="Sao Paulo"/>
    <x v="8"/>
    <n v="10"/>
    <n v="12"/>
    <n v="452.98"/>
    <n v="10"/>
    <n v="0"/>
    <n v="4.5"/>
    <n v="0"/>
    <x v="8"/>
  </r>
  <r>
    <x v="2146"/>
    <x v="0"/>
    <s v="Sao Paulo"/>
    <x v="0"/>
    <n v="9"/>
    <n v="9"/>
    <n v="589.46"/>
    <n v="9"/>
    <n v="1"/>
    <n v="4.4400000000000004"/>
    <n v="0.1111111111111111"/>
    <x v="0"/>
  </r>
  <r>
    <x v="2146"/>
    <x v="0"/>
    <s v="Sao Paulo"/>
    <x v="1"/>
    <n v="8"/>
    <n v="14"/>
    <n v="945.01"/>
    <n v="8"/>
    <n v="0"/>
    <n v="3.94"/>
    <n v="0"/>
    <x v="1"/>
  </r>
  <r>
    <x v="2146"/>
    <x v="0"/>
    <s v="Sao Paulo"/>
    <x v="9"/>
    <n v="14"/>
    <n v="14"/>
    <n v="571.21"/>
    <n v="14"/>
    <n v="0"/>
    <n v="4.18"/>
    <n v="0"/>
    <x v="9"/>
  </r>
  <r>
    <x v="2146"/>
    <x v="0"/>
    <s v="Sao Paulo"/>
    <x v="10"/>
    <n v="15"/>
    <n v="22"/>
    <n v="1190.02"/>
    <n v="15"/>
    <n v="0"/>
    <n v="4"/>
    <n v="0"/>
    <x v="10"/>
  </r>
  <r>
    <x v="2146"/>
    <x v="0"/>
    <s v="Sao Paulo"/>
    <x v="11"/>
    <n v="11"/>
    <n v="11"/>
    <n v="590.14"/>
    <n v="11"/>
    <n v="0"/>
    <n v="4.3600000000000003"/>
    <n v="0"/>
    <x v="11"/>
  </r>
  <r>
    <x v="2146"/>
    <x v="0"/>
    <s v="Sao Paulo"/>
    <x v="12"/>
    <n v="11"/>
    <n v="11"/>
    <n v="605.71"/>
    <n v="11"/>
    <n v="0"/>
    <n v="4.3600000000000003"/>
    <n v="0"/>
    <x v="12"/>
  </r>
  <r>
    <x v="2146"/>
    <x v="0"/>
    <s v="Sao Paulo"/>
    <x v="13"/>
    <n v="8"/>
    <n v="10"/>
    <n v="393.34"/>
    <n v="7"/>
    <n v="1"/>
    <n v="3.5"/>
    <n v="0.14285714285714285"/>
    <x v="13"/>
  </r>
  <r>
    <x v="2146"/>
    <x v="0"/>
    <s v="Sao Paulo"/>
    <x v="14"/>
    <n v="14"/>
    <n v="14"/>
    <n v="919.7"/>
    <n v="14"/>
    <n v="0"/>
    <n v="3.79"/>
    <n v="0"/>
    <x v="14"/>
  </r>
  <r>
    <x v="2146"/>
    <x v="0"/>
    <s v="Sao Paulo"/>
    <x v="18"/>
    <n v="11"/>
    <n v="12"/>
    <n v="559.08000000000004"/>
    <n v="11"/>
    <n v="0"/>
    <n v="4.3600000000000003"/>
    <n v="0"/>
    <x v="18"/>
  </r>
  <r>
    <x v="2146"/>
    <x v="0"/>
    <s v="Sao Paulo"/>
    <x v="15"/>
    <n v="4"/>
    <n v="4"/>
    <n v="398.05"/>
    <n v="4"/>
    <n v="0"/>
    <n v="4.75"/>
    <n v="0"/>
    <x v="15"/>
  </r>
  <r>
    <x v="2146"/>
    <x v="0"/>
    <s v="Sao Paulo"/>
    <x v="16"/>
    <n v="10"/>
    <n v="11"/>
    <n v="671.22"/>
    <n v="10"/>
    <n v="0"/>
    <n v="4.9000000000000004"/>
    <n v="0"/>
    <x v="16"/>
  </r>
  <r>
    <x v="2146"/>
    <x v="0"/>
    <s v="Sao Paulo"/>
    <x v="19"/>
    <n v="10"/>
    <n v="11"/>
    <n v="872.95"/>
    <n v="10"/>
    <n v="1"/>
    <n v="4.0999999999999996"/>
    <n v="0.1"/>
    <x v="19"/>
  </r>
  <r>
    <x v="2147"/>
    <x v="7"/>
    <s v="Imbituba"/>
    <x v="9"/>
    <n v="3"/>
    <n v="4"/>
    <n v="287.43"/>
    <n v="3"/>
    <n v="0"/>
    <n v="4.67"/>
    <n v="0"/>
    <x v="9"/>
  </r>
  <r>
    <x v="2147"/>
    <x v="7"/>
    <s v="Imbituba"/>
    <x v="11"/>
    <n v="1"/>
    <n v="1"/>
    <n v="75.17"/>
    <n v="1"/>
    <n v="0"/>
    <n v="4"/>
    <n v="0"/>
    <x v="11"/>
  </r>
  <r>
    <x v="2147"/>
    <x v="7"/>
    <s v="Imbituba"/>
    <x v="12"/>
    <n v="3"/>
    <n v="3"/>
    <n v="428.43"/>
    <n v="3"/>
    <n v="1"/>
    <n v="4"/>
    <n v="0.33333333333333331"/>
    <x v="12"/>
  </r>
  <r>
    <x v="2147"/>
    <x v="7"/>
    <s v="Imbituba"/>
    <x v="13"/>
    <n v="2"/>
    <n v="2"/>
    <n v="156.76"/>
    <n v="2"/>
    <n v="0"/>
    <n v="4"/>
    <n v="0"/>
    <x v="13"/>
  </r>
  <r>
    <x v="2147"/>
    <x v="7"/>
    <s v="Imbituba"/>
    <x v="14"/>
    <n v="1"/>
    <n v="1"/>
    <n v="81.12"/>
    <n v="1"/>
    <n v="0"/>
    <n v="5"/>
    <n v="0"/>
    <x v="14"/>
  </r>
  <r>
    <x v="2147"/>
    <x v="7"/>
    <s v="Imbituba"/>
    <x v="19"/>
    <n v="1"/>
    <n v="1"/>
    <n v="356.76"/>
    <n v="1"/>
    <n v="1"/>
    <n v="3"/>
    <n v="1"/>
    <x v="19"/>
  </r>
  <r>
    <x v="2148"/>
    <x v="0"/>
    <s v="Sao Paulo"/>
    <x v="11"/>
    <n v="5"/>
    <n v="5"/>
    <n v="529.79999999999995"/>
    <n v="5"/>
    <n v="1"/>
    <n v="3.6"/>
    <n v="0.2"/>
    <x v="11"/>
  </r>
  <r>
    <x v="2148"/>
    <x v="0"/>
    <s v="Sao Paulo"/>
    <x v="12"/>
    <n v="2"/>
    <n v="2"/>
    <n v="112.2"/>
    <n v="2"/>
    <n v="2"/>
    <n v="1"/>
    <n v="1"/>
    <x v="12"/>
  </r>
  <r>
    <x v="2148"/>
    <x v="0"/>
    <s v="Sao Paulo"/>
    <x v="13"/>
    <n v="15"/>
    <n v="18"/>
    <n v="990.45"/>
    <n v="15"/>
    <n v="2"/>
    <n v="4.47"/>
    <n v="0.13333333333333333"/>
    <x v="13"/>
  </r>
  <r>
    <x v="2148"/>
    <x v="0"/>
    <s v="Sao Paulo"/>
    <x v="14"/>
    <n v="8"/>
    <n v="8"/>
    <n v="534.24"/>
    <n v="8"/>
    <n v="2"/>
    <n v="4.5"/>
    <n v="0.25"/>
    <x v="14"/>
  </r>
  <r>
    <x v="2148"/>
    <x v="0"/>
    <s v="Sao Paulo"/>
    <x v="18"/>
    <n v="9"/>
    <n v="9"/>
    <n v="608.76"/>
    <n v="9"/>
    <n v="0"/>
    <n v="4.4400000000000004"/>
    <n v="0"/>
    <x v="18"/>
  </r>
  <r>
    <x v="2148"/>
    <x v="0"/>
    <s v="Sao Paulo"/>
    <x v="15"/>
    <n v="14"/>
    <n v="17"/>
    <n v="904.92"/>
    <n v="14"/>
    <n v="0"/>
    <n v="4.71"/>
    <n v="0"/>
    <x v="15"/>
  </r>
  <r>
    <x v="2148"/>
    <x v="0"/>
    <s v="Sao Paulo"/>
    <x v="16"/>
    <n v="15"/>
    <n v="17"/>
    <n v="945.46"/>
    <n v="15"/>
    <n v="2"/>
    <n v="4.2699999999999996"/>
    <n v="0.13333333333333333"/>
    <x v="16"/>
  </r>
  <r>
    <x v="2148"/>
    <x v="0"/>
    <s v="Sao Paulo"/>
    <x v="19"/>
    <n v="17"/>
    <n v="19"/>
    <n v="1181.2"/>
    <n v="17"/>
    <n v="3"/>
    <n v="4.47"/>
    <n v="0.17647058823529413"/>
    <x v="19"/>
  </r>
  <r>
    <x v="2149"/>
    <x v="3"/>
    <s v="Extrema"/>
    <x v="13"/>
    <n v="2"/>
    <n v="2"/>
    <n v="333.74"/>
    <n v="2"/>
    <n v="1"/>
    <n v="3"/>
    <n v="0.5"/>
    <x v="13"/>
  </r>
  <r>
    <x v="2149"/>
    <x v="3"/>
    <s v="Extrema"/>
    <x v="18"/>
    <n v="1"/>
    <n v="1"/>
    <n v="701.66"/>
    <n v="1"/>
    <n v="0"/>
    <n v="5"/>
    <n v="0"/>
    <x v="18"/>
  </r>
  <r>
    <x v="2149"/>
    <x v="3"/>
    <s v="Extrema"/>
    <x v="15"/>
    <n v="1"/>
    <n v="1"/>
    <n v="239.91"/>
    <n v="1"/>
    <n v="0"/>
    <n v="2"/>
    <n v="0"/>
    <x v="15"/>
  </r>
  <r>
    <x v="2149"/>
    <x v="3"/>
    <s v="Extrema"/>
    <x v="16"/>
    <n v="1"/>
    <n v="1"/>
    <n v="152.91"/>
    <n v="1"/>
    <n v="0"/>
    <n v="3"/>
    <n v="0"/>
    <x v="16"/>
  </r>
  <r>
    <x v="2150"/>
    <x v="0"/>
    <s v="Praia Grande"/>
    <x v="1"/>
    <n v="1"/>
    <n v="1"/>
    <n v="184.26"/>
    <n v="1"/>
    <n v="0"/>
    <n v="3"/>
    <n v="0"/>
    <x v="1"/>
  </r>
  <r>
    <x v="2150"/>
    <x v="0"/>
    <s v="Praia Grande"/>
    <x v="11"/>
    <n v="1"/>
    <n v="1"/>
    <n v="145.15"/>
    <n v="1"/>
    <n v="0"/>
    <n v="4"/>
    <n v="0"/>
    <x v="11"/>
  </r>
  <r>
    <x v="2150"/>
    <x v="0"/>
    <s v="Praia Grande"/>
    <x v="18"/>
    <n v="1"/>
    <n v="1"/>
    <n v="142.19999999999999"/>
    <n v="1"/>
    <n v="1"/>
    <n v="1"/>
    <n v="1"/>
    <x v="18"/>
  </r>
  <r>
    <x v="2151"/>
    <x v="0"/>
    <s v="Echapora"/>
    <x v="20"/>
    <n v="2"/>
    <n v="3"/>
    <n v="254.21"/>
    <n v="2"/>
    <n v="0"/>
    <n v="3"/>
    <n v="0"/>
    <x v="20"/>
  </r>
  <r>
    <x v="2151"/>
    <x v="0"/>
    <s v="Echapora"/>
    <x v="2"/>
    <n v="1"/>
    <n v="1"/>
    <n v="82.75"/>
    <n v="1"/>
    <n v="0"/>
    <n v="2"/>
    <n v="0"/>
    <x v="2"/>
  </r>
  <r>
    <x v="2151"/>
    <x v="0"/>
    <s v="Echapora"/>
    <x v="3"/>
    <n v="1"/>
    <n v="1"/>
    <n v="84.98"/>
    <n v="1"/>
    <n v="0"/>
    <n v="5"/>
    <n v="0"/>
    <x v="3"/>
  </r>
  <r>
    <x v="2151"/>
    <x v="0"/>
    <s v="Echapora"/>
    <x v="4"/>
    <n v="1"/>
    <n v="1"/>
    <n v="62.83"/>
    <n v="1"/>
    <n v="0"/>
    <n v="5"/>
    <n v="0"/>
    <x v="4"/>
  </r>
  <r>
    <x v="2151"/>
    <x v="0"/>
    <s v="Echapora"/>
    <x v="5"/>
    <n v="3"/>
    <n v="3"/>
    <n v="237.55"/>
    <n v="3"/>
    <n v="0"/>
    <n v="2"/>
    <n v="0"/>
    <x v="5"/>
  </r>
  <r>
    <x v="2151"/>
    <x v="0"/>
    <s v="Echapora"/>
    <x v="6"/>
    <n v="1"/>
    <n v="1"/>
    <n v="84.79"/>
    <n v="1"/>
    <n v="0"/>
    <n v="4"/>
    <n v="0"/>
    <x v="6"/>
  </r>
  <r>
    <x v="2151"/>
    <x v="0"/>
    <s v="Echapora"/>
    <x v="7"/>
    <n v="1"/>
    <n v="1"/>
    <n v="97.9"/>
    <n v="1"/>
    <n v="0"/>
    <n v="5"/>
    <n v="0"/>
    <x v="7"/>
  </r>
  <r>
    <x v="2151"/>
    <x v="0"/>
    <s v="Echapora"/>
    <x v="0"/>
    <n v="3"/>
    <n v="3"/>
    <n v="183.43"/>
    <n v="3"/>
    <n v="0"/>
    <n v="5"/>
    <n v="0"/>
    <x v="0"/>
  </r>
  <r>
    <x v="2151"/>
    <x v="0"/>
    <s v="Echapora"/>
    <x v="1"/>
    <n v="5"/>
    <n v="5"/>
    <n v="336.13"/>
    <n v="5"/>
    <n v="0"/>
    <n v="4.4000000000000004"/>
    <n v="0"/>
    <x v="1"/>
  </r>
  <r>
    <x v="2151"/>
    <x v="0"/>
    <s v="Echapora"/>
    <x v="10"/>
    <n v="1"/>
    <n v="1"/>
    <n v="52.27"/>
    <n v="1"/>
    <n v="0"/>
    <n v="5"/>
    <n v="0"/>
    <x v="10"/>
  </r>
  <r>
    <x v="2151"/>
    <x v="0"/>
    <s v="Echapora"/>
    <x v="11"/>
    <n v="7"/>
    <n v="7"/>
    <n v="593.16"/>
    <n v="7"/>
    <n v="1"/>
    <n v="4.43"/>
    <n v="0.14285714285714285"/>
    <x v="11"/>
  </r>
  <r>
    <x v="2151"/>
    <x v="0"/>
    <s v="Echapora"/>
    <x v="12"/>
    <n v="2"/>
    <n v="2"/>
    <n v="147.5"/>
    <n v="2"/>
    <n v="0"/>
    <n v="5"/>
    <n v="0"/>
    <x v="12"/>
  </r>
  <r>
    <x v="2151"/>
    <x v="0"/>
    <s v="Echapora"/>
    <x v="13"/>
    <n v="5"/>
    <n v="5"/>
    <n v="278.56"/>
    <n v="5"/>
    <n v="1"/>
    <n v="3"/>
    <n v="0.2"/>
    <x v="13"/>
  </r>
  <r>
    <x v="2151"/>
    <x v="0"/>
    <s v="Echapora"/>
    <x v="14"/>
    <n v="4"/>
    <n v="4"/>
    <n v="268.29000000000002"/>
    <n v="4"/>
    <n v="0"/>
    <n v="3.5"/>
    <n v="0"/>
    <x v="14"/>
  </r>
  <r>
    <x v="2151"/>
    <x v="0"/>
    <s v="Echapora"/>
    <x v="15"/>
    <n v="1"/>
    <n v="2"/>
    <n v="138.04"/>
    <n v="1"/>
    <n v="0"/>
    <n v="5"/>
    <n v="0"/>
    <x v="15"/>
  </r>
  <r>
    <x v="2151"/>
    <x v="0"/>
    <s v="Echapora"/>
    <x v="16"/>
    <n v="1"/>
    <n v="1"/>
    <n v="35.92"/>
    <n v="1"/>
    <n v="0"/>
    <n v="5"/>
    <n v="0"/>
    <x v="16"/>
  </r>
  <r>
    <x v="2151"/>
    <x v="0"/>
    <s v="Echapora"/>
    <x v="19"/>
    <n v="1"/>
    <n v="1"/>
    <n v="57.11"/>
    <n v="1"/>
    <n v="0"/>
    <n v="5"/>
    <n v="0"/>
    <x v="19"/>
  </r>
  <r>
    <x v="2152"/>
    <x v="8"/>
    <s v="Porto Alegre"/>
    <x v="3"/>
    <n v="1"/>
    <n v="2"/>
    <n v="282.14"/>
    <n v="0"/>
    <n v="0"/>
    <n v="2"/>
    <m/>
    <x v="3"/>
  </r>
  <r>
    <x v="2153"/>
    <x v="7"/>
    <s v="Rio Do Sul"/>
    <x v="15"/>
    <n v="1"/>
    <n v="1"/>
    <n v="214.41"/>
    <n v="1"/>
    <n v="0"/>
    <n v="4"/>
    <n v="0"/>
    <x v="15"/>
  </r>
  <r>
    <x v="2153"/>
    <x v="7"/>
    <s v="Rio Do Sul"/>
    <x v="16"/>
    <n v="1"/>
    <n v="1"/>
    <n v="184.52"/>
    <n v="1"/>
    <n v="0"/>
    <n v="1"/>
    <n v="0"/>
    <x v="16"/>
  </r>
  <r>
    <x v="2153"/>
    <x v="7"/>
    <s v="Rio Do Sul"/>
    <x v="19"/>
    <n v="4"/>
    <n v="5"/>
    <n v="974"/>
    <n v="4"/>
    <n v="0"/>
    <n v="4.5"/>
    <n v="0"/>
    <x v="19"/>
  </r>
  <r>
    <x v="2154"/>
    <x v="12"/>
    <s v="Brasilia"/>
    <x v="4"/>
    <n v="1"/>
    <n v="1"/>
    <n v="323.74"/>
    <n v="1"/>
    <n v="1"/>
    <n v="2"/>
    <n v="1"/>
    <x v="4"/>
  </r>
  <r>
    <x v="2154"/>
    <x v="12"/>
    <s v="Brasilia"/>
    <x v="1"/>
    <n v="1"/>
    <n v="1"/>
    <n v="77.77"/>
    <n v="1"/>
    <n v="0"/>
    <n v="4"/>
    <n v="0"/>
    <x v="1"/>
  </r>
  <r>
    <x v="2154"/>
    <x v="12"/>
    <s v="Brasilia"/>
    <x v="9"/>
    <n v="1"/>
    <n v="1"/>
    <n v="131.13999999999999"/>
    <n v="0"/>
    <n v="0"/>
    <n v="1"/>
    <m/>
    <x v="9"/>
  </r>
  <r>
    <x v="2154"/>
    <x v="12"/>
    <s v="Brasilia"/>
    <x v="10"/>
    <n v="1"/>
    <n v="2"/>
    <n v="218.32"/>
    <n v="1"/>
    <n v="1"/>
    <n v="1"/>
    <n v="1"/>
    <x v="10"/>
  </r>
  <r>
    <x v="2154"/>
    <x v="12"/>
    <s v="Brasilia"/>
    <x v="12"/>
    <n v="1"/>
    <n v="1"/>
    <n v="65.69"/>
    <n v="1"/>
    <n v="0"/>
    <n v="1"/>
    <n v="0"/>
    <x v="12"/>
  </r>
  <r>
    <x v="2154"/>
    <x v="12"/>
    <s v="Brasilia"/>
    <x v="18"/>
    <n v="2"/>
    <n v="2"/>
    <n v="147.88999999999999"/>
    <n v="2"/>
    <n v="0"/>
    <n v="5"/>
    <n v="0"/>
    <x v="18"/>
  </r>
  <r>
    <x v="2154"/>
    <x v="12"/>
    <s v="Brasilia"/>
    <x v="16"/>
    <n v="2"/>
    <n v="2"/>
    <n v="430.71"/>
    <n v="0"/>
    <n v="0"/>
    <n v="1"/>
    <m/>
    <x v="16"/>
  </r>
  <r>
    <x v="2154"/>
    <x v="12"/>
    <s v="Brasilia"/>
    <x v="19"/>
    <n v="2"/>
    <n v="2"/>
    <n v="136.53"/>
    <n v="2"/>
    <n v="0"/>
    <n v="3.5"/>
    <n v="0"/>
    <x v="19"/>
  </r>
  <r>
    <x v="2155"/>
    <x v="0"/>
    <s v="Sao Paulo"/>
    <x v="18"/>
    <n v="1"/>
    <n v="1"/>
    <n v="88.81"/>
    <n v="1"/>
    <n v="0"/>
    <n v="5"/>
    <n v="0"/>
    <x v="18"/>
  </r>
  <r>
    <x v="2156"/>
    <x v="8"/>
    <s v="Venancio Aires"/>
    <x v="11"/>
    <n v="1"/>
    <n v="1"/>
    <n v="329.14"/>
    <n v="1"/>
    <n v="0"/>
    <n v="5"/>
    <n v="0"/>
    <x v="11"/>
  </r>
  <r>
    <x v="2156"/>
    <x v="8"/>
    <s v="Venancio Aires"/>
    <x v="14"/>
    <n v="1"/>
    <n v="1"/>
    <n v="330.58"/>
    <n v="1"/>
    <n v="0"/>
    <n v="5"/>
    <n v="0"/>
    <x v="14"/>
  </r>
  <r>
    <x v="2157"/>
    <x v="0"/>
    <s v="Itapecerica Da Serra"/>
    <x v="14"/>
    <n v="1"/>
    <n v="1"/>
    <n v="85.27"/>
    <n v="1"/>
    <n v="0"/>
    <n v="5"/>
    <n v="0"/>
    <x v="14"/>
  </r>
  <r>
    <x v="2158"/>
    <x v="0"/>
    <s v="Ribeirao Preto"/>
    <x v="16"/>
    <n v="1"/>
    <n v="1"/>
    <n v="103.7"/>
    <n v="1"/>
    <n v="0"/>
    <n v="5"/>
    <n v="0"/>
    <x v="16"/>
  </r>
  <r>
    <x v="2159"/>
    <x v="7"/>
    <s v="Florianopolis"/>
    <x v="4"/>
    <n v="1"/>
    <n v="1"/>
    <n v="61.84"/>
    <n v="1"/>
    <n v="0"/>
    <n v="5"/>
    <n v="0"/>
    <x v="4"/>
  </r>
  <r>
    <x v="2159"/>
    <x v="7"/>
    <s v="Florianopolis"/>
    <x v="5"/>
    <n v="2"/>
    <n v="2"/>
    <n v="251.97"/>
    <n v="2"/>
    <n v="0"/>
    <n v="4"/>
    <n v="0"/>
    <x v="5"/>
  </r>
  <r>
    <x v="2159"/>
    <x v="7"/>
    <s v="Florianopolis"/>
    <x v="6"/>
    <n v="3"/>
    <n v="3"/>
    <n v="179.34"/>
    <n v="3"/>
    <n v="0"/>
    <n v="4.33"/>
    <n v="0"/>
    <x v="6"/>
  </r>
  <r>
    <x v="2159"/>
    <x v="7"/>
    <s v="Florianopolis"/>
    <x v="7"/>
    <n v="2"/>
    <n v="2"/>
    <n v="75.73"/>
    <n v="2"/>
    <n v="0"/>
    <n v="3.5"/>
    <n v="0"/>
    <x v="7"/>
  </r>
  <r>
    <x v="2159"/>
    <x v="7"/>
    <s v="Florianopolis"/>
    <x v="8"/>
    <n v="5"/>
    <n v="6"/>
    <n v="441.15"/>
    <n v="5"/>
    <n v="1"/>
    <n v="4.8"/>
    <n v="0.2"/>
    <x v="8"/>
  </r>
  <r>
    <x v="2159"/>
    <x v="7"/>
    <s v="Florianopolis"/>
    <x v="0"/>
    <n v="3"/>
    <n v="3"/>
    <n v="286.14999999999998"/>
    <n v="3"/>
    <n v="1"/>
    <n v="4"/>
    <n v="0.33333333333333331"/>
    <x v="0"/>
  </r>
  <r>
    <x v="2160"/>
    <x v="0"/>
    <s v="Sao Paulo"/>
    <x v="19"/>
    <n v="1"/>
    <n v="1"/>
    <n v="21.28"/>
    <n v="1"/>
    <n v="0"/>
    <n v="4"/>
    <n v="0"/>
    <x v="19"/>
  </r>
  <r>
    <x v="2161"/>
    <x v="4"/>
    <s v="Curitiba"/>
    <x v="11"/>
    <n v="1"/>
    <n v="2"/>
    <n v="237.67"/>
    <n v="1"/>
    <n v="0"/>
    <n v="5"/>
    <n v="0"/>
    <x v="11"/>
  </r>
  <r>
    <x v="2162"/>
    <x v="0"/>
    <s v="Garulhos"/>
    <x v="14"/>
    <n v="2"/>
    <n v="2"/>
    <n v="57.27"/>
    <n v="2"/>
    <n v="0"/>
    <n v="4.5"/>
    <n v="0"/>
    <x v="14"/>
  </r>
  <r>
    <x v="2162"/>
    <x v="0"/>
    <s v="Garulhos"/>
    <x v="18"/>
    <n v="1"/>
    <n v="2"/>
    <n v="46.46"/>
    <n v="1"/>
    <n v="0"/>
    <n v="1"/>
    <n v="0"/>
    <x v="18"/>
  </r>
  <r>
    <x v="2162"/>
    <x v="0"/>
    <s v="Garulhos"/>
    <x v="15"/>
    <n v="2"/>
    <n v="3"/>
    <n v="73.62"/>
    <n v="2"/>
    <n v="0"/>
    <n v="3.5"/>
    <n v="0"/>
    <x v="15"/>
  </r>
  <r>
    <x v="2162"/>
    <x v="0"/>
    <s v="Garulhos"/>
    <x v="16"/>
    <n v="4"/>
    <n v="6"/>
    <n v="259.17"/>
    <n v="4"/>
    <n v="0"/>
    <n v="4.5"/>
    <n v="0"/>
    <x v="16"/>
  </r>
  <r>
    <x v="2162"/>
    <x v="0"/>
    <s v="Garulhos"/>
    <x v="19"/>
    <n v="8"/>
    <n v="10"/>
    <n v="337.02"/>
    <n v="8"/>
    <n v="2"/>
    <n v="4.75"/>
    <n v="0.25"/>
    <x v="19"/>
  </r>
  <r>
    <x v="2163"/>
    <x v="0"/>
    <s v="Sao Paulo"/>
    <x v="16"/>
    <n v="5"/>
    <n v="6"/>
    <n v="377.11"/>
    <n v="5"/>
    <n v="0"/>
    <n v="4.8"/>
    <n v="0"/>
    <x v="16"/>
  </r>
  <r>
    <x v="2163"/>
    <x v="0"/>
    <s v="Sao Paulo"/>
    <x v="19"/>
    <n v="2"/>
    <n v="2"/>
    <n v="79.92"/>
    <n v="2"/>
    <n v="0"/>
    <n v="5"/>
    <n v="0"/>
    <x v="19"/>
  </r>
  <r>
    <x v="2164"/>
    <x v="0"/>
    <s v="Sao Paulo"/>
    <x v="4"/>
    <n v="1"/>
    <n v="1"/>
    <n v="87.82"/>
    <n v="0"/>
    <n v="0"/>
    <n v="1"/>
    <m/>
    <x v="4"/>
  </r>
  <r>
    <x v="2165"/>
    <x v="0"/>
    <s v="Santo Andre"/>
    <x v="3"/>
    <n v="2"/>
    <n v="3"/>
    <n v="296.85000000000002"/>
    <n v="2"/>
    <n v="0"/>
    <n v="5"/>
    <n v="0"/>
    <x v="3"/>
  </r>
  <r>
    <x v="2165"/>
    <x v="0"/>
    <s v="Santo Andre"/>
    <x v="5"/>
    <n v="4"/>
    <n v="4"/>
    <n v="468.13"/>
    <n v="4"/>
    <n v="0"/>
    <n v="4"/>
    <n v="0"/>
    <x v="5"/>
  </r>
  <r>
    <x v="2165"/>
    <x v="0"/>
    <s v="Santo Andre"/>
    <x v="6"/>
    <n v="6"/>
    <n v="8"/>
    <n v="773.53"/>
    <n v="6"/>
    <n v="0"/>
    <n v="4.83"/>
    <n v="0"/>
    <x v="6"/>
  </r>
  <r>
    <x v="2165"/>
    <x v="0"/>
    <s v="Santo Andre"/>
    <x v="8"/>
    <n v="1"/>
    <n v="1"/>
    <n v="45.5"/>
    <n v="1"/>
    <n v="0"/>
    <n v="5"/>
    <n v="0"/>
    <x v="8"/>
  </r>
  <r>
    <x v="2165"/>
    <x v="0"/>
    <s v="Santo Andre"/>
    <x v="0"/>
    <n v="2"/>
    <n v="2"/>
    <n v="184.03"/>
    <n v="2"/>
    <n v="0"/>
    <n v="5"/>
    <n v="0"/>
    <x v="0"/>
  </r>
  <r>
    <x v="2165"/>
    <x v="0"/>
    <s v="Santo Andre"/>
    <x v="1"/>
    <n v="4"/>
    <n v="7"/>
    <n v="565.12"/>
    <n v="4"/>
    <n v="0"/>
    <n v="4.5"/>
    <n v="0"/>
    <x v="1"/>
  </r>
  <r>
    <x v="2165"/>
    <x v="0"/>
    <s v="Santo Andre"/>
    <x v="9"/>
    <n v="2"/>
    <n v="2"/>
    <n v="157.79"/>
    <n v="2"/>
    <n v="0"/>
    <n v="5"/>
    <n v="0"/>
    <x v="9"/>
  </r>
  <r>
    <x v="2165"/>
    <x v="0"/>
    <s v="Santo Andre"/>
    <x v="11"/>
    <n v="3"/>
    <n v="4"/>
    <n v="290.14999999999998"/>
    <n v="3"/>
    <n v="0"/>
    <n v="5"/>
    <n v="0"/>
    <x v="11"/>
  </r>
  <r>
    <x v="2165"/>
    <x v="0"/>
    <s v="Santo Andre"/>
    <x v="12"/>
    <n v="7"/>
    <n v="7"/>
    <n v="571.75"/>
    <n v="7"/>
    <n v="1"/>
    <n v="4.43"/>
    <n v="0.14285714285714285"/>
    <x v="12"/>
  </r>
  <r>
    <x v="2165"/>
    <x v="0"/>
    <s v="Santo Andre"/>
    <x v="13"/>
    <n v="7"/>
    <n v="8"/>
    <n v="554.29"/>
    <n v="7"/>
    <n v="1"/>
    <n v="5"/>
    <n v="0.14285714285714285"/>
    <x v="13"/>
  </r>
  <r>
    <x v="2165"/>
    <x v="0"/>
    <s v="Santo Andre"/>
    <x v="14"/>
    <n v="5"/>
    <n v="5"/>
    <n v="360.85"/>
    <n v="5"/>
    <n v="0"/>
    <n v="3.6"/>
    <n v="0"/>
    <x v="14"/>
  </r>
  <r>
    <x v="2165"/>
    <x v="0"/>
    <s v="Santo Andre"/>
    <x v="18"/>
    <n v="8"/>
    <n v="12"/>
    <n v="897.96"/>
    <n v="8"/>
    <n v="1"/>
    <n v="4.38"/>
    <n v="0.125"/>
    <x v="18"/>
  </r>
  <r>
    <x v="2165"/>
    <x v="0"/>
    <s v="Santo Andre"/>
    <x v="15"/>
    <n v="3"/>
    <n v="3"/>
    <n v="271.36"/>
    <n v="3"/>
    <n v="0"/>
    <n v="3.67"/>
    <n v="0"/>
    <x v="15"/>
  </r>
  <r>
    <x v="2165"/>
    <x v="0"/>
    <s v="Santo Andre"/>
    <x v="16"/>
    <n v="4"/>
    <n v="9"/>
    <n v="1006.18"/>
    <n v="4"/>
    <n v="0"/>
    <n v="4.75"/>
    <n v="0"/>
    <x v="16"/>
  </r>
  <r>
    <x v="2165"/>
    <x v="0"/>
    <s v="Santo Andre"/>
    <x v="19"/>
    <n v="3"/>
    <n v="4"/>
    <n v="390.52"/>
    <n v="3"/>
    <n v="1"/>
    <n v="4.67"/>
    <n v="0.33333333333333331"/>
    <x v="19"/>
  </r>
  <r>
    <x v="2166"/>
    <x v="4"/>
    <s v="Arapongas"/>
    <x v="17"/>
    <n v="1"/>
    <n v="2"/>
    <n v="119.52"/>
    <n v="0"/>
    <n v="0"/>
    <n v="1"/>
    <m/>
    <x v="17"/>
  </r>
  <r>
    <x v="2166"/>
    <x v="4"/>
    <s v="Arapongas"/>
    <x v="2"/>
    <n v="1"/>
    <n v="1"/>
    <n v="59.76"/>
    <n v="1"/>
    <n v="0"/>
    <n v="5"/>
    <n v="0"/>
    <x v="2"/>
  </r>
  <r>
    <x v="2166"/>
    <x v="4"/>
    <s v="Arapongas"/>
    <x v="3"/>
    <n v="1"/>
    <n v="1"/>
    <n v="42.42"/>
    <n v="1"/>
    <n v="0"/>
    <n v="4"/>
    <n v="0"/>
    <x v="3"/>
  </r>
  <r>
    <x v="2166"/>
    <x v="4"/>
    <s v="Arapongas"/>
    <x v="6"/>
    <n v="1"/>
    <n v="1"/>
    <n v="76.180000000000007"/>
    <n v="0"/>
    <n v="0"/>
    <n v="1"/>
    <m/>
    <x v="6"/>
  </r>
  <r>
    <x v="2166"/>
    <x v="4"/>
    <s v="Arapongas"/>
    <x v="7"/>
    <n v="2"/>
    <n v="3"/>
    <n v="144.08000000000001"/>
    <n v="2"/>
    <n v="0"/>
    <n v="5"/>
    <n v="0"/>
    <x v="7"/>
  </r>
  <r>
    <x v="2166"/>
    <x v="4"/>
    <s v="Arapongas"/>
    <x v="8"/>
    <n v="1"/>
    <n v="1"/>
    <n v="45.44"/>
    <n v="1"/>
    <n v="0"/>
    <n v="5"/>
    <n v="0"/>
    <x v="8"/>
  </r>
  <r>
    <x v="2166"/>
    <x v="4"/>
    <s v="Arapongas"/>
    <x v="0"/>
    <n v="1"/>
    <n v="1"/>
    <n v="46.28"/>
    <n v="1"/>
    <n v="0"/>
    <n v="4"/>
    <n v="0"/>
    <x v="0"/>
  </r>
  <r>
    <x v="2166"/>
    <x v="4"/>
    <s v="Arapongas"/>
    <x v="1"/>
    <n v="2"/>
    <n v="2"/>
    <n v="113.56"/>
    <n v="2"/>
    <n v="1"/>
    <n v="5"/>
    <n v="0.5"/>
    <x v="1"/>
  </r>
  <r>
    <x v="2166"/>
    <x v="4"/>
    <s v="Arapongas"/>
    <x v="10"/>
    <n v="1"/>
    <n v="1"/>
    <n v="100.35"/>
    <n v="1"/>
    <n v="0"/>
    <n v="4"/>
    <n v="0"/>
    <x v="10"/>
  </r>
  <r>
    <x v="2167"/>
    <x v="0"/>
    <s v="Piracicaba"/>
    <x v="5"/>
    <n v="1"/>
    <n v="1"/>
    <n v="145.31"/>
    <n v="1"/>
    <n v="0"/>
    <n v="5"/>
    <n v="0"/>
    <x v="5"/>
  </r>
  <r>
    <x v="2167"/>
    <x v="0"/>
    <s v="Piracicaba"/>
    <x v="7"/>
    <n v="1"/>
    <n v="1"/>
    <n v="69.81"/>
    <n v="1"/>
    <n v="0"/>
    <n v="5"/>
    <n v="0"/>
    <x v="7"/>
  </r>
  <r>
    <x v="2167"/>
    <x v="0"/>
    <s v="Piracicaba"/>
    <x v="0"/>
    <n v="1"/>
    <n v="1"/>
    <n v="163.71"/>
    <n v="1"/>
    <n v="0"/>
    <n v="2"/>
    <n v="0"/>
    <x v="0"/>
  </r>
  <r>
    <x v="2167"/>
    <x v="0"/>
    <s v="Piracicaba"/>
    <x v="1"/>
    <n v="2"/>
    <n v="2"/>
    <n v="183.03"/>
    <n v="2"/>
    <n v="0"/>
    <n v="5"/>
    <n v="0"/>
    <x v="1"/>
  </r>
  <r>
    <x v="2167"/>
    <x v="0"/>
    <s v="Piracicaba"/>
    <x v="9"/>
    <n v="4"/>
    <n v="4"/>
    <n v="523.44000000000005"/>
    <n v="4"/>
    <n v="0"/>
    <n v="5"/>
    <n v="0"/>
    <x v="9"/>
  </r>
  <r>
    <x v="2167"/>
    <x v="0"/>
    <s v="Piracicaba"/>
    <x v="11"/>
    <n v="1"/>
    <n v="1"/>
    <n v="116.58"/>
    <n v="1"/>
    <n v="0"/>
    <n v="5"/>
    <n v="0"/>
    <x v="11"/>
  </r>
  <r>
    <x v="2167"/>
    <x v="0"/>
    <s v="Piracicaba"/>
    <x v="12"/>
    <n v="1"/>
    <n v="1"/>
    <n v="313.39999999999998"/>
    <n v="1"/>
    <n v="0"/>
    <n v="3"/>
    <n v="0"/>
    <x v="12"/>
  </r>
  <r>
    <x v="2167"/>
    <x v="0"/>
    <s v="Piracicaba"/>
    <x v="13"/>
    <n v="3"/>
    <n v="3"/>
    <n v="195.09"/>
    <n v="3"/>
    <n v="1"/>
    <n v="3.67"/>
    <n v="0.33333333333333331"/>
    <x v="13"/>
  </r>
  <r>
    <x v="2168"/>
    <x v="0"/>
    <s v="Sao Paulo"/>
    <x v="14"/>
    <n v="1"/>
    <n v="1"/>
    <n v="143.25"/>
    <n v="1"/>
    <n v="0"/>
    <n v="4"/>
    <n v="0"/>
    <x v="14"/>
  </r>
  <r>
    <x v="2169"/>
    <x v="5"/>
    <s v="Rio De Janeiro"/>
    <x v="12"/>
    <n v="1"/>
    <n v="1"/>
    <n v="39.58"/>
    <n v="1"/>
    <n v="0"/>
    <n v="5"/>
    <n v="0"/>
    <x v="12"/>
  </r>
  <r>
    <x v="2169"/>
    <x v="5"/>
    <s v="Rio De Janeiro"/>
    <x v="13"/>
    <n v="6"/>
    <n v="8"/>
    <n v="341.51"/>
    <n v="6"/>
    <n v="1"/>
    <n v="4"/>
    <n v="0.16666666666666666"/>
    <x v="13"/>
  </r>
  <r>
    <x v="2169"/>
    <x v="5"/>
    <s v="Rio De Janeiro"/>
    <x v="14"/>
    <n v="8"/>
    <n v="9"/>
    <n v="1033.81"/>
    <n v="8"/>
    <n v="0"/>
    <n v="4.63"/>
    <n v="0"/>
    <x v="14"/>
  </r>
  <r>
    <x v="2169"/>
    <x v="5"/>
    <s v="Rio De Janeiro"/>
    <x v="18"/>
    <n v="11"/>
    <n v="16"/>
    <n v="1303.72"/>
    <n v="11"/>
    <n v="3"/>
    <n v="4.2699999999999996"/>
    <n v="0.27272727272727271"/>
    <x v="18"/>
  </r>
  <r>
    <x v="2169"/>
    <x v="5"/>
    <s v="Rio De Janeiro"/>
    <x v="15"/>
    <n v="3"/>
    <n v="3"/>
    <n v="189.52"/>
    <n v="3"/>
    <n v="0"/>
    <n v="3.67"/>
    <n v="0"/>
    <x v="15"/>
  </r>
  <r>
    <x v="2169"/>
    <x v="5"/>
    <s v="Rio De Janeiro"/>
    <x v="16"/>
    <n v="1"/>
    <n v="1"/>
    <n v="68.62"/>
    <n v="0"/>
    <n v="0"/>
    <n v="3"/>
    <m/>
    <x v="16"/>
  </r>
  <r>
    <x v="2169"/>
    <x v="5"/>
    <s v="Rio De Janeiro"/>
    <x v="19"/>
    <n v="1"/>
    <n v="1"/>
    <n v="76.44"/>
    <n v="1"/>
    <n v="0"/>
    <n v="5"/>
    <n v="0"/>
    <x v="19"/>
  </r>
  <r>
    <x v="2170"/>
    <x v="0"/>
    <s v="Santos"/>
    <x v="10"/>
    <n v="1"/>
    <n v="1"/>
    <n v="128.04"/>
    <n v="1"/>
    <n v="0"/>
    <n v="5"/>
    <n v="0"/>
    <x v="10"/>
  </r>
  <r>
    <x v="2170"/>
    <x v="0"/>
    <s v="Santos"/>
    <x v="11"/>
    <n v="2"/>
    <n v="2"/>
    <n v="108.84"/>
    <n v="2"/>
    <n v="0"/>
    <n v="5"/>
    <n v="0"/>
    <x v="11"/>
  </r>
  <r>
    <x v="2170"/>
    <x v="0"/>
    <s v="Santos"/>
    <x v="12"/>
    <n v="2"/>
    <n v="2"/>
    <n v="118.01"/>
    <n v="2"/>
    <n v="0"/>
    <n v="4.5"/>
    <n v="0"/>
    <x v="12"/>
  </r>
  <r>
    <x v="2171"/>
    <x v="0"/>
    <s v="Sao Paulo"/>
    <x v="17"/>
    <n v="16"/>
    <n v="19"/>
    <n v="451"/>
    <n v="16"/>
    <n v="0"/>
    <n v="4"/>
    <n v="0"/>
    <x v="17"/>
  </r>
  <r>
    <x v="2171"/>
    <x v="0"/>
    <s v="Sao Paulo"/>
    <x v="2"/>
    <n v="18"/>
    <n v="20"/>
    <n v="496.92"/>
    <n v="17"/>
    <n v="0"/>
    <n v="4.0599999999999996"/>
    <n v="0"/>
    <x v="2"/>
  </r>
  <r>
    <x v="2171"/>
    <x v="0"/>
    <s v="Sao Paulo"/>
    <x v="3"/>
    <n v="7"/>
    <n v="7"/>
    <n v="190.34"/>
    <n v="7"/>
    <n v="0"/>
    <n v="4"/>
    <n v="0"/>
    <x v="3"/>
  </r>
  <r>
    <x v="2171"/>
    <x v="0"/>
    <s v="Sao Paulo"/>
    <x v="4"/>
    <n v="13"/>
    <n v="13"/>
    <n v="354.19"/>
    <n v="13"/>
    <n v="0"/>
    <n v="4.62"/>
    <n v="0"/>
    <x v="4"/>
  </r>
  <r>
    <x v="2171"/>
    <x v="0"/>
    <s v="Sao Paulo"/>
    <x v="5"/>
    <n v="10"/>
    <n v="10"/>
    <n v="260.73"/>
    <n v="9"/>
    <n v="0"/>
    <n v="3.7"/>
    <n v="0"/>
    <x v="5"/>
  </r>
  <r>
    <x v="2171"/>
    <x v="0"/>
    <s v="Sao Paulo"/>
    <x v="6"/>
    <n v="17"/>
    <n v="18"/>
    <n v="504.45"/>
    <n v="17"/>
    <n v="1"/>
    <n v="4.29"/>
    <n v="5.8823529411764705E-2"/>
    <x v="6"/>
  </r>
  <r>
    <x v="2171"/>
    <x v="0"/>
    <s v="Sao Paulo"/>
    <x v="7"/>
    <n v="9"/>
    <n v="10"/>
    <n v="298.66000000000003"/>
    <n v="9"/>
    <n v="0"/>
    <n v="4.5599999999999996"/>
    <n v="0"/>
    <x v="7"/>
  </r>
  <r>
    <x v="2171"/>
    <x v="0"/>
    <s v="Sao Paulo"/>
    <x v="8"/>
    <n v="9"/>
    <n v="9"/>
    <n v="245.7"/>
    <n v="9"/>
    <n v="0"/>
    <n v="4.33"/>
    <n v="0"/>
    <x v="8"/>
  </r>
  <r>
    <x v="2171"/>
    <x v="0"/>
    <s v="Sao Paulo"/>
    <x v="0"/>
    <n v="5"/>
    <n v="5"/>
    <n v="134.72999999999999"/>
    <n v="5"/>
    <n v="0"/>
    <n v="4.4000000000000004"/>
    <n v="0"/>
    <x v="0"/>
  </r>
  <r>
    <x v="2171"/>
    <x v="0"/>
    <s v="Sao Paulo"/>
    <x v="9"/>
    <n v="5"/>
    <n v="5"/>
    <n v="152.28"/>
    <n v="5"/>
    <n v="0"/>
    <n v="4.8"/>
    <n v="0"/>
    <x v="9"/>
  </r>
  <r>
    <x v="2171"/>
    <x v="0"/>
    <s v="Sao Paulo"/>
    <x v="10"/>
    <n v="2"/>
    <n v="2"/>
    <n v="64.84"/>
    <n v="2"/>
    <n v="0"/>
    <n v="2.5"/>
    <n v="0"/>
    <x v="10"/>
  </r>
  <r>
    <x v="2171"/>
    <x v="0"/>
    <s v="Sao Paulo"/>
    <x v="11"/>
    <n v="4"/>
    <n v="5"/>
    <n v="149.19999999999999"/>
    <n v="4"/>
    <n v="0"/>
    <n v="3.5"/>
    <n v="0"/>
    <x v="11"/>
  </r>
  <r>
    <x v="2171"/>
    <x v="0"/>
    <s v="Sao Paulo"/>
    <x v="12"/>
    <n v="3"/>
    <n v="3"/>
    <n v="99.61"/>
    <n v="3"/>
    <n v="0"/>
    <n v="4.67"/>
    <n v="0"/>
    <x v="12"/>
  </r>
  <r>
    <x v="2171"/>
    <x v="0"/>
    <s v="Sao Paulo"/>
    <x v="13"/>
    <n v="5"/>
    <n v="5"/>
    <n v="124.31"/>
    <n v="5"/>
    <n v="1"/>
    <n v="4.5999999999999996"/>
    <n v="0.2"/>
    <x v="13"/>
  </r>
  <r>
    <x v="2171"/>
    <x v="0"/>
    <s v="Sao Paulo"/>
    <x v="14"/>
    <n v="7"/>
    <n v="8"/>
    <n v="246.72"/>
    <n v="7"/>
    <n v="0"/>
    <n v="4.8600000000000003"/>
    <n v="0"/>
    <x v="14"/>
  </r>
  <r>
    <x v="2171"/>
    <x v="0"/>
    <s v="Sao Paulo"/>
    <x v="18"/>
    <n v="5"/>
    <n v="6"/>
    <n v="213.07"/>
    <n v="5"/>
    <n v="0"/>
    <n v="4.5999999999999996"/>
    <n v="0"/>
    <x v="18"/>
  </r>
  <r>
    <x v="2171"/>
    <x v="0"/>
    <s v="Sao Paulo"/>
    <x v="15"/>
    <n v="9"/>
    <n v="9"/>
    <n v="280.05"/>
    <n v="9"/>
    <n v="0"/>
    <n v="4.8899999999999997"/>
    <n v="0"/>
    <x v="15"/>
  </r>
  <r>
    <x v="2171"/>
    <x v="0"/>
    <s v="Sao Paulo"/>
    <x v="16"/>
    <n v="4"/>
    <n v="4"/>
    <n v="164.07"/>
    <n v="4"/>
    <n v="1"/>
    <n v="4"/>
    <n v="0.25"/>
    <x v="16"/>
  </r>
  <r>
    <x v="2171"/>
    <x v="0"/>
    <s v="Sao Paulo"/>
    <x v="19"/>
    <n v="11"/>
    <n v="11"/>
    <n v="451.01"/>
    <n v="11"/>
    <n v="2"/>
    <n v="2.73"/>
    <n v="0.18181818181818182"/>
    <x v="19"/>
  </r>
  <r>
    <x v="2172"/>
    <x v="0"/>
    <s v="Hortolandia"/>
    <x v="19"/>
    <n v="1"/>
    <n v="1"/>
    <n v="318.3"/>
    <n v="1"/>
    <n v="0"/>
    <n v="5"/>
    <n v="0"/>
    <x v="19"/>
  </r>
  <r>
    <x v="2173"/>
    <x v="5"/>
    <s v="Duque De Caxias"/>
    <x v="3"/>
    <n v="1"/>
    <n v="1"/>
    <n v="35.42"/>
    <n v="1"/>
    <n v="0"/>
    <n v="5"/>
    <n v="0"/>
    <x v="3"/>
  </r>
  <r>
    <x v="2173"/>
    <x v="5"/>
    <s v="Duque De Caxias"/>
    <x v="5"/>
    <n v="1"/>
    <n v="1"/>
    <n v="35"/>
    <n v="0"/>
    <n v="0"/>
    <n v="2"/>
    <m/>
    <x v="5"/>
  </r>
  <r>
    <x v="2174"/>
    <x v="8"/>
    <s v="Santo Antonio Da Patrulha"/>
    <x v="20"/>
    <n v="1"/>
    <n v="1"/>
    <n v="162.6"/>
    <n v="1"/>
    <n v="0"/>
    <n v="1"/>
    <n v="0"/>
    <x v="20"/>
  </r>
  <r>
    <x v="2175"/>
    <x v="7"/>
    <s v="Curitibanos"/>
    <x v="2"/>
    <n v="1"/>
    <n v="1"/>
    <n v="274.82"/>
    <n v="1"/>
    <n v="0"/>
    <n v="5"/>
    <n v="0"/>
    <x v="2"/>
  </r>
  <r>
    <x v="2175"/>
    <x v="7"/>
    <s v="Curitibanos"/>
    <x v="7"/>
    <n v="1"/>
    <n v="1"/>
    <n v="40.1"/>
    <n v="1"/>
    <n v="0"/>
    <n v="5"/>
    <n v="0"/>
    <x v="7"/>
  </r>
  <r>
    <x v="2175"/>
    <x v="7"/>
    <s v="Curitibanos"/>
    <x v="8"/>
    <n v="1"/>
    <n v="1"/>
    <n v="199.44"/>
    <n v="1"/>
    <n v="0"/>
    <n v="4"/>
    <n v="0"/>
    <x v="8"/>
  </r>
  <r>
    <x v="2175"/>
    <x v="7"/>
    <s v="Curitibanos"/>
    <x v="9"/>
    <n v="2"/>
    <n v="2"/>
    <n v="75.69"/>
    <n v="2"/>
    <n v="0"/>
    <n v="4.5"/>
    <n v="0"/>
    <x v="9"/>
  </r>
  <r>
    <x v="2176"/>
    <x v="7"/>
    <s v="Florianopolis"/>
    <x v="5"/>
    <n v="1"/>
    <n v="1"/>
    <n v="370.69"/>
    <n v="1"/>
    <n v="0"/>
    <n v="3"/>
    <n v="0"/>
    <x v="5"/>
  </r>
  <r>
    <x v="2176"/>
    <x v="7"/>
    <s v="Florianopolis"/>
    <x v="9"/>
    <n v="1"/>
    <n v="1"/>
    <n v="719.33"/>
    <n v="0"/>
    <n v="0"/>
    <n v="1"/>
    <m/>
    <x v="9"/>
  </r>
  <r>
    <x v="2177"/>
    <x v="0"/>
    <s v="Sao Paulo"/>
    <x v="2"/>
    <n v="1"/>
    <n v="2"/>
    <n v="128.87"/>
    <n v="1"/>
    <n v="0"/>
    <n v="5"/>
    <n v="0"/>
    <x v="2"/>
  </r>
  <r>
    <x v="2177"/>
    <x v="0"/>
    <s v="Sao Paulo"/>
    <x v="3"/>
    <n v="1"/>
    <n v="1"/>
    <n v="54.01"/>
    <n v="1"/>
    <n v="0"/>
    <n v="5"/>
    <n v="0"/>
    <x v="3"/>
  </r>
  <r>
    <x v="2177"/>
    <x v="0"/>
    <s v="Sao Paulo"/>
    <x v="4"/>
    <n v="1"/>
    <n v="1"/>
    <n v="37.68"/>
    <n v="1"/>
    <n v="0"/>
    <n v="3"/>
    <n v="0"/>
    <x v="4"/>
  </r>
  <r>
    <x v="2178"/>
    <x v="0"/>
    <s v="Jacarei"/>
    <x v="7"/>
    <n v="2"/>
    <n v="3"/>
    <n v="256.76"/>
    <n v="2"/>
    <n v="0"/>
    <n v="3"/>
    <n v="0"/>
    <x v="7"/>
  </r>
  <r>
    <x v="2178"/>
    <x v="0"/>
    <s v="Jacarei"/>
    <x v="8"/>
    <n v="2"/>
    <n v="3"/>
    <n v="224.21"/>
    <n v="2"/>
    <n v="0"/>
    <n v="3"/>
    <n v="0"/>
    <x v="8"/>
  </r>
  <r>
    <x v="2178"/>
    <x v="0"/>
    <s v="Jacarei"/>
    <x v="9"/>
    <n v="1"/>
    <n v="1"/>
    <n v="81.11"/>
    <n v="1"/>
    <n v="0"/>
    <n v="5"/>
    <n v="0"/>
    <x v="9"/>
  </r>
  <r>
    <x v="2178"/>
    <x v="0"/>
    <s v="Jacarei"/>
    <x v="10"/>
    <n v="1"/>
    <n v="3"/>
    <n v="149.30000000000001"/>
    <n v="1"/>
    <n v="0"/>
    <n v="1"/>
    <n v="0"/>
    <x v="10"/>
  </r>
  <r>
    <x v="2178"/>
    <x v="0"/>
    <s v="Jacarei"/>
    <x v="16"/>
    <n v="1"/>
    <n v="1"/>
    <n v="76.37"/>
    <n v="1"/>
    <n v="0"/>
    <n v="5"/>
    <n v="0"/>
    <x v="16"/>
  </r>
  <r>
    <x v="2179"/>
    <x v="0"/>
    <s v="Sao Bernardo Do Campo"/>
    <x v="14"/>
    <n v="1"/>
    <n v="1"/>
    <n v="174.45"/>
    <n v="1"/>
    <n v="0"/>
    <n v="4"/>
    <n v="0"/>
    <x v="14"/>
  </r>
  <r>
    <x v="2179"/>
    <x v="0"/>
    <s v="Sao Bernardo Do Campo"/>
    <x v="18"/>
    <n v="3"/>
    <n v="6"/>
    <n v="736.66"/>
    <n v="3"/>
    <n v="0"/>
    <n v="4.67"/>
    <n v="0"/>
    <x v="18"/>
  </r>
  <r>
    <x v="2179"/>
    <x v="0"/>
    <s v="Sao Bernardo Do Campo"/>
    <x v="15"/>
    <n v="1"/>
    <n v="1"/>
    <n v="200.02"/>
    <n v="1"/>
    <n v="0"/>
    <n v="5"/>
    <n v="0"/>
    <x v="15"/>
  </r>
  <r>
    <x v="2179"/>
    <x v="0"/>
    <s v="Sao Bernardo Do Campo"/>
    <x v="16"/>
    <n v="2"/>
    <n v="2"/>
    <n v="400.04"/>
    <n v="2"/>
    <n v="0"/>
    <n v="5"/>
    <n v="0"/>
    <x v="16"/>
  </r>
  <r>
    <x v="2179"/>
    <x v="0"/>
    <s v="Sao Bernardo Do Campo"/>
    <x v="19"/>
    <n v="1"/>
    <n v="1"/>
    <n v="180.86"/>
    <n v="1"/>
    <n v="0"/>
    <n v="5"/>
    <n v="0"/>
    <x v="19"/>
  </r>
  <r>
    <x v="2180"/>
    <x v="0"/>
    <s v="Maua"/>
    <x v="16"/>
    <n v="3"/>
    <n v="4"/>
    <n v="472.35"/>
    <n v="3"/>
    <n v="0"/>
    <n v="4.67"/>
    <n v="0"/>
    <x v="16"/>
  </r>
  <r>
    <x v="2180"/>
    <x v="0"/>
    <s v="Maua"/>
    <x v="19"/>
    <n v="5"/>
    <n v="7"/>
    <n v="580.66"/>
    <n v="5"/>
    <n v="0"/>
    <n v="4.5999999999999996"/>
    <n v="0"/>
    <x v="19"/>
  </r>
  <r>
    <x v="2181"/>
    <x v="0"/>
    <s v="Sao Caetano Do Sul"/>
    <x v="13"/>
    <n v="4"/>
    <n v="4"/>
    <n v="3338.01"/>
    <n v="4"/>
    <n v="1"/>
    <n v="2.75"/>
    <n v="0.25"/>
    <x v="13"/>
  </r>
  <r>
    <x v="2181"/>
    <x v="0"/>
    <s v="Sao Caetano Do Sul"/>
    <x v="14"/>
    <n v="3"/>
    <n v="3"/>
    <n v="5766.82"/>
    <n v="3"/>
    <n v="0"/>
    <n v="4.67"/>
    <n v="0"/>
    <x v="14"/>
  </r>
  <r>
    <x v="2181"/>
    <x v="0"/>
    <s v="Sao Caetano Do Sul"/>
    <x v="18"/>
    <n v="5"/>
    <n v="6"/>
    <n v="7014.8"/>
    <n v="5"/>
    <n v="0"/>
    <n v="4"/>
    <n v="0"/>
    <x v="18"/>
  </r>
  <r>
    <x v="2181"/>
    <x v="0"/>
    <s v="Sao Caetano Do Sul"/>
    <x v="15"/>
    <n v="16"/>
    <n v="18"/>
    <n v="18528.29"/>
    <n v="16"/>
    <n v="0"/>
    <n v="4.0599999999999996"/>
    <n v="0"/>
    <x v="15"/>
  </r>
  <r>
    <x v="2181"/>
    <x v="0"/>
    <s v="Sao Caetano Do Sul"/>
    <x v="16"/>
    <n v="1"/>
    <n v="1"/>
    <n v="1281.1199999999999"/>
    <n v="1"/>
    <n v="0"/>
    <n v="5"/>
    <n v="0"/>
    <x v="16"/>
  </r>
  <r>
    <x v="2181"/>
    <x v="0"/>
    <s v="Sao Caetano Do Sul"/>
    <x v="19"/>
    <n v="4"/>
    <n v="4"/>
    <n v="7820.89"/>
    <n v="4"/>
    <n v="0"/>
    <n v="5"/>
    <n v="0"/>
    <x v="19"/>
  </r>
  <r>
    <x v="2182"/>
    <x v="0"/>
    <s v="Sao Paulo"/>
    <x v="6"/>
    <n v="1"/>
    <n v="1"/>
    <n v="50.69"/>
    <n v="1"/>
    <n v="0"/>
    <n v="4"/>
    <n v="0"/>
    <x v="6"/>
  </r>
  <r>
    <x v="2182"/>
    <x v="0"/>
    <s v="Sao Paulo"/>
    <x v="7"/>
    <n v="3"/>
    <n v="3"/>
    <n v="261.31"/>
    <n v="3"/>
    <n v="0"/>
    <n v="4"/>
    <n v="0"/>
    <x v="7"/>
  </r>
  <r>
    <x v="2182"/>
    <x v="0"/>
    <s v="Sao Paulo"/>
    <x v="8"/>
    <n v="6"/>
    <n v="7"/>
    <n v="768.71"/>
    <n v="6"/>
    <n v="0"/>
    <n v="4.17"/>
    <n v="0"/>
    <x v="8"/>
  </r>
  <r>
    <x v="2182"/>
    <x v="0"/>
    <s v="Sao Paulo"/>
    <x v="0"/>
    <n v="5"/>
    <n v="5"/>
    <n v="584.84"/>
    <n v="5"/>
    <n v="0"/>
    <n v="4.2"/>
    <n v="0"/>
    <x v="0"/>
  </r>
  <r>
    <x v="2182"/>
    <x v="0"/>
    <s v="Sao Paulo"/>
    <x v="1"/>
    <n v="2"/>
    <n v="2"/>
    <n v="164.71"/>
    <n v="2"/>
    <n v="0"/>
    <n v="4.5"/>
    <n v="0"/>
    <x v="1"/>
  </r>
  <r>
    <x v="2182"/>
    <x v="0"/>
    <s v="Sao Paulo"/>
    <x v="9"/>
    <n v="1"/>
    <n v="1"/>
    <n v="45.6"/>
    <n v="1"/>
    <n v="1"/>
    <n v="1"/>
    <n v="1"/>
    <x v="9"/>
  </r>
  <r>
    <x v="2182"/>
    <x v="0"/>
    <s v="Sao Paulo"/>
    <x v="10"/>
    <n v="2"/>
    <n v="2"/>
    <n v="271.72000000000003"/>
    <n v="2"/>
    <n v="0"/>
    <n v="5"/>
    <n v="0"/>
    <x v="10"/>
  </r>
  <r>
    <x v="2182"/>
    <x v="0"/>
    <s v="Sao Paulo"/>
    <x v="11"/>
    <n v="1"/>
    <n v="1"/>
    <n v="134.06"/>
    <n v="1"/>
    <n v="0"/>
    <n v="5"/>
    <n v="0"/>
    <x v="11"/>
  </r>
  <r>
    <x v="2182"/>
    <x v="0"/>
    <s v="Sao Paulo"/>
    <x v="12"/>
    <n v="1"/>
    <n v="1"/>
    <n v="130.83000000000001"/>
    <n v="1"/>
    <n v="0"/>
    <n v="5"/>
    <n v="0"/>
    <x v="12"/>
  </r>
  <r>
    <x v="2182"/>
    <x v="0"/>
    <s v="Sao Paulo"/>
    <x v="14"/>
    <n v="1"/>
    <n v="1"/>
    <n v="78.14"/>
    <n v="1"/>
    <n v="0"/>
    <n v="4"/>
    <n v="0"/>
    <x v="14"/>
  </r>
  <r>
    <x v="2182"/>
    <x v="0"/>
    <s v="Sao Paulo"/>
    <x v="18"/>
    <n v="1"/>
    <n v="1"/>
    <n v="78.14"/>
    <n v="1"/>
    <n v="0"/>
    <n v="5"/>
    <n v="0"/>
    <x v="18"/>
  </r>
  <r>
    <x v="2183"/>
    <x v="0"/>
    <s v="Sao Bernardo Do Campo"/>
    <x v="10"/>
    <n v="2"/>
    <n v="3"/>
    <n v="340.22"/>
    <n v="2"/>
    <n v="0"/>
    <n v="4"/>
    <n v="0"/>
    <x v="10"/>
  </r>
  <r>
    <x v="2183"/>
    <x v="0"/>
    <s v="Sao Bernardo Do Campo"/>
    <x v="11"/>
    <n v="2"/>
    <n v="2"/>
    <n v="242.43"/>
    <n v="2"/>
    <n v="0"/>
    <n v="5"/>
    <n v="0"/>
    <x v="11"/>
  </r>
  <r>
    <x v="2183"/>
    <x v="0"/>
    <s v="Sao Bernardo Do Campo"/>
    <x v="12"/>
    <n v="5"/>
    <n v="6"/>
    <n v="744.9"/>
    <n v="5"/>
    <n v="1"/>
    <n v="3.4"/>
    <n v="0.2"/>
    <x v="12"/>
  </r>
  <r>
    <x v="2183"/>
    <x v="0"/>
    <s v="Sao Bernardo Do Campo"/>
    <x v="13"/>
    <n v="3"/>
    <n v="3"/>
    <n v="448.91"/>
    <n v="3"/>
    <n v="0"/>
    <n v="4"/>
    <n v="0"/>
    <x v="13"/>
  </r>
  <r>
    <x v="2183"/>
    <x v="0"/>
    <s v="Sao Bernardo Do Campo"/>
    <x v="14"/>
    <n v="1"/>
    <n v="1"/>
    <n v="137.68"/>
    <n v="1"/>
    <n v="0"/>
    <n v="4"/>
    <n v="0"/>
    <x v="14"/>
  </r>
  <r>
    <x v="2183"/>
    <x v="0"/>
    <s v="Sao Bernardo Do Campo"/>
    <x v="18"/>
    <n v="5"/>
    <n v="5"/>
    <n v="580.98"/>
    <n v="5"/>
    <n v="0"/>
    <n v="4.5999999999999996"/>
    <n v="0"/>
    <x v="18"/>
  </r>
  <r>
    <x v="2183"/>
    <x v="0"/>
    <s v="Sao Bernardo Do Campo"/>
    <x v="15"/>
    <n v="2"/>
    <n v="2"/>
    <n v="350.5"/>
    <n v="2"/>
    <n v="1"/>
    <n v="4"/>
    <n v="0.5"/>
    <x v="15"/>
  </r>
  <r>
    <x v="2183"/>
    <x v="0"/>
    <s v="Sao Bernardo Do Campo"/>
    <x v="16"/>
    <n v="2"/>
    <n v="2"/>
    <n v="284.64"/>
    <n v="2"/>
    <n v="0"/>
    <n v="3.5"/>
    <n v="0"/>
    <x v="16"/>
  </r>
  <r>
    <x v="2183"/>
    <x v="0"/>
    <s v="Sao Bernardo Do Campo"/>
    <x v="19"/>
    <n v="4"/>
    <n v="4"/>
    <n v="499.77"/>
    <n v="4"/>
    <n v="0"/>
    <n v="3.75"/>
    <n v="0"/>
    <x v="19"/>
  </r>
  <r>
    <x v="2184"/>
    <x v="7"/>
    <s v="Blumenau"/>
    <x v="14"/>
    <n v="3"/>
    <n v="3"/>
    <n v="674.01"/>
    <n v="3"/>
    <n v="0"/>
    <n v="5"/>
    <n v="0"/>
    <x v="14"/>
  </r>
  <r>
    <x v="2184"/>
    <x v="7"/>
    <s v="Blumenau"/>
    <x v="18"/>
    <n v="2"/>
    <n v="2"/>
    <n v="303.32"/>
    <n v="2"/>
    <n v="0"/>
    <n v="5"/>
    <n v="0"/>
    <x v="18"/>
  </r>
  <r>
    <x v="2184"/>
    <x v="7"/>
    <s v="Blumenau"/>
    <x v="15"/>
    <n v="3"/>
    <n v="3"/>
    <n v="464.91"/>
    <n v="3"/>
    <n v="0"/>
    <n v="4.67"/>
    <n v="0"/>
    <x v="15"/>
  </r>
  <r>
    <x v="2184"/>
    <x v="7"/>
    <s v="Blumenau"/>
    <x v="16"/>
    <n v="1"/>
    <n v="1"/>
    <n v="57.36"/>
    <n v="1"/>
    <n v="0"/>
    <n v="1"/>
    <n v="0"/>
    <x v="16"/>
  </r>
  <r>
    <x v="2185"/>
    <x v="5"/>
    <s v="Duque De Caxias"/>
    <x v="9"/>
    <n v="1"/>
    <n v="1"/>
    <n v="2416"/>
    <n v="1"/>
    <n v="0"/>
    <n v="5"/>
    <n v="0"/>
    <x v="9"/>
  </r>
  <r>
    <x v="2185"/>
    <x v="5"/>
    <s v="Duque De Caxias"/>
    <x v="11"/>
    <n v="1"/>
    <n v="1"/>
    <n v="803.24"/>
    <n v="1"/>
    <n v="0"/>
    <n v="1"/>
    <n v="0"/>
    <x v="11"/>
  </r>
  <r>
    <x v="2185"/>
    <x v="5"/>
    <s v="Duque De Caxias"/>
    <x v="13"/>
    <n v="1"/>
    <n v="1"/>
    <n v="288.83999999999997"/>
    <n v="1"/>
    <n v="1"/>
    <n v="1"/>
    <n v="1"/>
    <x v="13"/>
  </r>
  <r>
    <x v="2185"/>
    <x v="5"/>
    <s v="Duque De Caxias"/>
    <x v="14"/>
    <n v="2"/>
    <n v="2"/>
    <n v="1502.13"/>
    <n v="2"/>
    <n v="0"/>
    <n v="5"/>
    <n v="0"/>
    <x v="14"/>
  </r>
  <r>
    <x v="2185"/>
    <x v="5"/>
    <s v="Duque De Caxias"/>
    <x v="18"/>
    <n v="4"/>
    <n v="4"/>
    <n v="1551.17"/>
    <n v="4"/>
    <n v="0"/>
    <n v="5"/>
    <n v="0"/>
    <x v="18"/>
  </r>
  <r>
    <x v="2185"/>
    <x v="5"/>
    <s v="Duque De Caxias"/>
    <x v="16"/>
    <n v="2"/>
    <n v="2"/>
    <n v="735.18"/>
    <n v="2"/>
    <n v="0"/>
    <n v="5"/>
    <n v="0"/>
    <x v="16"/>
  </r>
  <r>
    <x v="2185"/>
    <x v="5"/>
    <s v="Duque De Caxias"/>
    <x v="19"/>
    <n v="1"/>
    <n v="1"/>
    <n v="37.54"/>
    <n v="1"/>
    <n v="0"/>
    <n v="5"/>
    <n v="0"/>
    <x v="19"/>
  </r>
  <r>
    <x v="2186"/>
    <x v="3"/>
    <s v="Passos"/>
    <x v="11"/>
    <n v="1"/>
    <n v="1"/>
    <n v="106.35"/>
    <n v="1"/>
    <n v="0"/>
    <n v="3"/>
    <n v="0"/>
    <x v="11"/>
  </r>
  <r>
    <x v="2187"/>
    <x v="0"/>
    <s v="Sao Paulo"/>
    <x v="11"/>
    <n v="2"/>
    <n v="2"/>
    <n v="229.96"/>
    <n v="2"/>
    <n v="0"/>
    <n v="3"/>
    <n v="0"/>
    <x v="11"/>
  </r>
  <r>
    <x v="2187"/>
    <x v="0"/>
    <s v="Sao Paulo"/>
    <x v="13"/>
    <n v="5"/>
    <n v="5"/>
    <n v="325.29000000000002"/>
    <n v="5"/>
    <n v="1"/>
    <n v="4"/>
    <n v="0.2"/>
    <x v="13"/>
  </r>
  <r>
    <x v="2187"/>
    <x v="0"/>
    <s v="Sao Paulo"/>
    <x v="14"/>
    <n v="1"/>
    <n v="1"/>
    <n v="47.04"/>
    <n v="1"/>
    <n v="1"/>
    <n v="1"/>
    <n v="1"/>
    <x v="14"/>
  </r>
  <r>
    <x v="2187"/>
    <x v="0"/>
    <s v="Sao Paulo"/>
    <x v="16"/>
    <n v="1"/>
    <n v="1"/>
    <n v="35.46"/>
    <n v="1"/>
    <n v="0"/>
    <n v="4"/>
    <n v="0"/>
    <x v="16"/>
  </r>
  <r>
    <x v="2188"/>
    <x v="4"/>
    <s v="Curitiba"/>
    <x v="5"/>
    <n v="1"/>
    <n v="1"/>
    <n v="30.1"/>
    <n v="1"/>
    <n v="0"/>
    <n v="4"/>
    <n v="0"/>
    <x v="5"/>
  </r>
  <r>
    <x v="2188"/>
    <x v="4"/>
    <s v="Curitiba"/>
    <x v="7"/>
    <n v="2"/>
    <n v="2"/>
    <n v="310.70999999999998"/>
    <n v="2"/>
    <n v="0"/>
    <n v="5"/>
    <n v="0"/>
    <x v="7"/>
  </r>
  <r>
    <x v="2188"/>
    <x v="4"/>
    <s v="Curitiba"/>
    <x v="10"/>
    <n v="1"/>
    <n v="1"/>
    <n v="78.86"/>
    <n v="1"/>
    <n v="0"/>
    <n v="3"/>
    <n v="0"/>
    <x v="10"/>
  </r>
  <r>
    <x v="2189"/>
    <x v="0"/>
    <s v="Ibitinga"/>
    <x v="14"/>
    <n v="2"/>
    <n v="2"/>
    <n v="140.96"/>
    <n v="2"/>
    <n v="0"/>
    <n v="4"/>
    <n v="0"/>
    <x v="14"/>
  </r>
  <r>
    <x v="2189"/>
    <x v="0"/>
    <s v="Ibitinga"/>
    <x v="18"/>
    <n v="3"/>
    <n v="3"/>
    <n v="195.05"/>
    <n v="3"/>
    <n v="0"/>
    <n v="3.67"/>
    <n v="0"/>
    <x v="18"/>
  </r>
  <r>
    <x v="2189"/>
    <x v="0"/>
    <s v="Ibitinga"/>
    <x v="15"/>
    <n v="1"/>
    <n v="1"/>
    <n v="52.48"/>
    <n v="1"/>
    <n v="0"/>
    <n v="5"/>
    <n v="0"/>
    <x v="15"/>
  </r>
  <r>
    <x v="2190"/>
    <x v="7"/>
    <s v="Itajai"/>
    <x v="8"/>
    <n v="2"/>
    <n v="2"/>
    <n v="641.41"/>
    <n v="2"/>
    <n v="0"/>
    <n v="4.5"/>
    <n v="0"/>
    <x v="8"/>
  </r>
  <r>
    <x v="2190"/>
    <x v="7"/>
    <s v="Itajai"/>
    <x v="0"/>
    <n v="2"/>
    <n v="2"/>
    <n v="626.61"/>
    <n v="2"/>
    <n v="0"/>
    <n v="5"/>
    <n v="0"/>
    <x v="0"/>
  </r>
  <r>
    <x v="2190"/>
    <x v="7"/>
    <s v="Itajai"/>
    <x v="1"/>
    <n v="1"/>
    <n v="1"/>
    <n v="316.33999999999997"/>
    <n v="1"/>
    <n v="0"/>
    <n v="4"/>
    <n v="0"/>
    <x v="1"/>
  </r>
  <r>
    <x v="2190"/>
    <x v="7"/>
    <s v="Itajai"/>
    <x v="9"/>
    <n v="2"/>
    <n v="2"/>
    <n v="672.96"/>
    <n v="2"/>
    <n v="0"/>
    <n v="4.5"/>
    <n v="0"/>
    <x v="9"/>
  </r>
  <r>
    <x v="2190"/>
    <x v="7"/>
    <s v="Itajai"/>
    <x v="10"/>
    <n v="7"/>
    <n v="7"/>
    <n v="2110.27"/>
    <n v="7"/>
    <n v="0"/>
    <n v="4.67"/>
    <n v="0"/>
    <x v="10"/>
  </r>
  <r>
    <x v="2190"/>
    <x v="7"/>
    <s v="Itajai"/>
    <x v="11"/>
    <n v="8"/>
    <n v="10"/>
    <n v="3211.17"/>
    <n v="8"/>
    <n v="1"/>
    <n v="4.25"/>
    <n v="0.125"/>
    <x v="11"/>
  </r>
  <r>
    <x v="2190"/>
    <x v="7"/>
    <s v="Itajai"/>
    <x v="12"/>
    <n v="3"/>
    <n v="3"/>
    <n v="1039.4000000000001"/>
    <n v="3"/>
    <n v="0"/>
    <n v="4.67"/>
    <n v="0"/>
    <x v="12"/>
  </r>
  <r>
    <x v="2190"/>
    <x v="7"/>
    <s v="Itajai"/>
    <x v="13"/>
    <n v="1"/>
    <n v="1"/>
    <n v="368.46"/>
    <n v="1"/>
    <n v="0"/>
    <n v="1"/>
    <n v="0"/>
    <x v="13"/>
  </r>
  <r>
    <x v="2190"/>
    <x v="7"/>
    <s v="Itajai"/>
    <x v="14"/>
    <n v="11"/>
    <n v="11"/>
    <n v="3613.93"/>
    <n v="11"/>
    <n v="0"/>
    <n v="4.2699999999999996"/>
    <n v="0"/>
    <x v="14"/>
  </r>
  <r>
    <x v="2190"/>
    <x v="7"/>
    <s v="Itajai"/>
    <x v="18"/>
    <n v="5"/>
    <n v="5"/>
    <n v="1788.26"/>
    <n v="5"/>
    <n v="0"/>
    <n v="4.2"/>
    <n v="0"/>
    <x v="18"/>
  </r>
  <r>
    <x v="2190"/>
    <x v="7"/>
    <s v="Itajai"/>
    <x v="15"/>
    <n v="3"/>
    <n v="3"/>
    <n v="1232.3499999999999"/>
    <n v="3"/>
    <n v="0"/>
    <n v="4.33"/>
    <n v="0"/>
    <x v="15"/>
  </r>
  <r>
    <x v="2191"/>
    <x v="4"/>
    <s v="Curitiba"/>
    <x v="0"/>
    <n v="1"/>
    <n v="1"/>
    <n v="45.01"/>
    <n v="1"/>
    <n v="0"/>
    <n v="4"/>
    <n v="0"/>
    <x v="0"/>
  </r>
  <r>
    <x v="2191"/>
    <x v="4"/>
    <s v="Curitiba"/>
    <x v="1"/>
    <n v="1"/>
    <n v="2"/>
    <n v="79.28"/>
    <n v="1"/>
    <n v="0"/>
    <n v="3"/>
    <n v="0"/>
    <x v="1"/>
  </r>
  <r>
    <x v="2192"/>
    <x v="4"/>
    <s v="Parana"/>
    <x v="14"/>
    <n v="1"/>
    <n v="1"/>
    <n v="124.85"/>
    <n v="1"/>
    <n v="0"/>
    <n v="4"/>
    <n v="0"/>
    <x v="14"/>
  </r>
  <r>
    <x v="2192"/>
    <x v="4"/>
    <s v="Parana"/>
    <x v="15"/>
    <n v="1"/>
    <n v="1"/>
    <n v="85.9"/>
    <n v="1"/>
    <n v="0"/>
    <n v="4"/>
    <n v="0"/>
    <x v="15"/>
  </r>
  <r>
    <x v="2193"/>
    <x v="4"/>
    <s v="Sao Jose Dos Pinhais"/>
    <x v="8"/>
    <n v="2"/>
    <n v="2"/>
    <n v="390.87"/>
    <n v="2"/>
    <n v="0"/>
    <n v="5"/>
    <n v="0"/>
    <x v="8"/>
  </r>
  <r>
    <x v="2193"/>
    <x v="4"/>
    <s v="Sao Jose Dos Pinhais"/>
    <x v="0"/>
    <n v="1"/>
    <n v="1"/>
    <n v="115.45"/>
    <n v="1"/>
    <n v="0"/>
    <n v="3"/>
    <n v="0"/>
    <x v="0"/>
  </r>
  <r>
    <x v="2193"/>
    <x v="4"/>
    <s v="Sao Jose Dos Pinhais"/>
    <x v="9"/>
    <n v="2"/>
    <n v="2"/>
    <n v="280.24"/>
    <n v="2"/>
    <n v="0"/>
    <n v="4"/>
    <n v="0"/>
    <x v="9"/>
  </r>
  <r>
    <x v="2193"/>
    <x v="4"/>
    <s v="Sao Jose Dos Pinhais"/>
    <x v="10"/>
    <n v="1"/>
    <n v="1"/>
    <n v="114.36"/>
    <n v="1"/>
    <n v="0"/>
    <n v="5"/>
    <n v="0"/>
    <x v="10"/>
  </r>
  <r>
    <x v="2193"/>
    <x v="4"/>
    <s v="Sao Jose Dos Pinhais"/>
    <x v="11"/>
    <n v="4"/>
    <n v="4"/>
    <n v="381.41"/>
    <n v="4"/>
    <n v="0"/>
    <n v="4.25"/>
    <n v="0"/>
    <x v="11"/>
  </r>
  <r>
    <x v="2193"/>
    <x v="4"/>
    <s v="Sao Jose Dos Pinhais"/>
    <x v="12"/>
    <n v="4"/>
    <n v="5"/>
    <n v="433.39"/>
    <n v="4"/>
    <n v="0"/>
    <n v="4.75"/>
    <n v="0"/>
    <x v="12"/>
  </r>
  <r>
    <x v="2193"/>
    <x v="4"/>
    <s v="Sao Jose Dos Pinhais"/>
    <x v="13"/>
    <n v="3"/>
    <n v="4"/>
    <n v="455.2"/>
    <n v="3"/>
    <n v="0"/>
    <n v="2.67"/>
    <n v="0"/>
    <x v="13"/>
  </r>
  <r>
    <x v="2193"/>
    <x v="4"/>
    <s v="Sao Jose Dos Pinhais"/>
    <x v="14"/>
    <n v="3"/>
    <n v="3"/>
    <n v="288.88"/>
    <n v="3"/>
    <n v="0"/>
    <n v="4.67"/>
    <n v="0"/>
    <x v="14"/>
  </r>
  <r>
    <x v="2193"/>
    <x v="4"/>
    <s v="Sao Jose Dos Pinhais"/>
    <x v="18"/>
    <n v="1"/>
    <n v="2"/>
    <n v="427.02"/>
    <n v="1"/>
    <n v="0"/>
    <n v="1"/>
    <n v="0"/>
    <x v="18"/>
  </r>
  <r>
    <x v="2193"/>
    <x v="4"/>
    <s v="Sao Jose Dos Pinhais"/>
    <x v="15"/>
    <n v="8"/>
    <n v="10"/>
    <n v="1439.48"/>
    <n v="8"/>
    <n v="0"/>
    <n v="4.63"/>
    <n v="0"/>
    <x v="15"/>
  </r>
  <r>
    <x v="2193"/>
    <x v="4"/>
    <s v="Sao Jose Dos Pinhais"/>
    <x v="16"/>
    <n v="2"/>
    <n v="2"/>
    <n v="264.81"/>
    <n v="2"/>
    <n v="0"/>
    <n v="5"/>
    <n v="0"/>
    <x v="16"/>
  </r>
  <r>
    <x v="2193"/>
    <x v="4"/>
    <s v="Sao Jose Dos Pinhais"/>
    <x v="19"/>
    <n v="3"/>
    <n v="3"/>
    <n v="490.2"/>
    <n v="3"/>
    <n v="0"/>
    <n v="5"/>
    <n v="0"/>
    <x v="19"/>
  </r>
  <r>
    <x v="2194"/>
    <x v="3"/>
    <s v="Uba"/>
    <x v="17"/>
    <n v="1"/>
    <n v="1"/>
    <n v="84.52"/>
    <n v="1"/>
    <n v="0"/>
    <n v="5"/>
    <n v="0"/>
    <x v="17"/>
  </r>
  <r>
    <x v="2194"/>
    <x v="3"/>
    <s v="Uba"/>
    <x v="2"/>
    <n v="3"/>
    <n v="5"/>
    <n v="542.47"/>
    <n v="3"/>
    <n v="2"/>
    <n v="1.33"/>
    <n v="0.66666666666666663"/>
    <x v="2"/>
  </r>
  <r>
    <x v="2194"/>
    <x v="3"/>
    <s v="Uba"/>
    <x v="3"/>
    <n v="3"/>
    <n v="3"/>
    <n v="437.23"/>
    <n v="3"/>
    <n v="0"/>
    <n v="4.33"/>
    <n v="0"/>
    <x v="3"/>
  </r>
  <r>
    <x v="2194"/>
    <x v="3"/>
    <s v="Uba"/>
    <x v="4"/>
    <n v="1"/>
    <n v="2"/>
    <n v="154.12"/>
    <n v="1"/>
    <n v="0"/>
    <n v="4"/>
    <n v="0"/>
    <x v="4"/>
  </r>
  <r>
    <x v="2194"/>
    <x v="3"/>
    <s v="Uba"/>
    <x v="5"/>
    <n v="7"/>
    <n v="7"/>
    <n v="896.86"/>
    <n v="7"/>
    <n v="0"/>
    <n v="3.43"/>
    <n v="0"/>
    <x v="5"/>
  </r>
  <r>
    <x v="2194"/>
    <x v="3"/>
    <s v="Uba"/>
    <x v="6"/>
    <n v="3"/>
    <n v="3"/>
    <n v="280.52999999999997"/>
    <n v="3"/>
    <n v="0"/>
    <n v="4.67"/>
    <n v="0"/>
    <x v="6"/>
  </r>
  <r>
    <x v="2194"/>
    <x v="3"/>
    <s v="Uba"/>
    <x v="8"/>
    <n v="3"/>
    <n v="3"/>
    <n v="585.79"/>
    <n v="3"/>
    <n v="0"/>
    <n v="5"/>
    <n v="0"/>
    <x v="8"/>
  </r>
  <r>
    <x v="2194"/>
    <x v="3"/>
    <s v="Uba"/>
    <x v="0"/>
    <n v="3"/>
    <n v="3"/>
    <n v="609.20000000000005"/>
    <n v="3"/>
    <n v="0"/>
    <n v="4.67"/>
    <n v="0"/>
    <x v="0"/>
  </r>
  <r>
    <x v="2194"/>
    <x v="3"/>
    <s v="Uba"/>
    <x v="1"/>
    <n v="4"/>
    <n v="4"/>
    <n v="620.88"/>
    <n v="4"/>
    <n v="0"/>
    <n v="4"/>
    <n v="0"/>
    <x v="1"/>
  </r>
  <r>
    <x v="2194"/>
    <x v="3"/>
    <s v="Uba"/>
    <x v="9"/>
    <n v="4"/>
    <n v="4"/>
    <n v="722.48"/>
    <n v="4"/>
    <n v="0"/>
    <n v="5"/>
    <n v="0"/>
    <x v="9"/>
  </r>
  <r>
    <x v="2194"/>
    <x v="3"/>
    <s v="Uba"/>
    <x v="10"/>
    <n v="5"/>
    <n v="5"/>
    <n v="827.57"/>
    <n v="5"/>
    <n v="0"/>
    <n v="5"/>
    <n v="0"/>
    <x v="10"/>
  </r>
  <r>
    <x v="2194"/>
    <x v="3"/>
    <s v="Uba"/>
    <x v="11"/>
    <n v="6"/>
    <n v="7"/>
    <n v="1176.95"/>
    <n v="6"/>
    <n v="0"/>
    <n v="4.33"/>
    <n v="0"/>
    <x v="11"/>
  </r>
  <r>
    <x v="2194"/>
    <x v="3"/>
    <s v="Uba"/>
    <x v="12"/>
    <n v="2"/>
    <n v="3"/>
    <n v="304.31"/>
    <n v="2"/>
    <n v="0"/>
    <n v="5"/>
    <n v="0"/>
    <x v="12"/>
  </r>
  <r>
    <x v="2194"/>
    <x v="3"/>
    <s v="Uba"/>
    <x v="13"/>
    <n v="1"/>
    <n v="2"/>
    <n v="135"/>
    <n v="1"/>
    <n v="0"/>
    <n v="4"/>
    <n v="0"/>
    <x v="13"/>
  </r>
  <r>
    <x v="2194"/>
    <x v="3"/>
    <s v="Uba"/>
    <x v="14"/>
    <n v="2"/>
    <n v="2"/>
    <n v="332.42"/>
    <n v="2"/>
    <n v="0"/>
    <n v="4.5"/>
    <n v="0"/>
    <x v="14"/>
  </r>
  <r>
    <x v="2194"/>
    <x v="3"/>
    <s v="Uba"/>
    <x v="18"/>
    <n v="7"/>
    <n v="7"/>
    <n v="1356.92"/>
    <n v="7"/>
    <n v="0"/>
    <n v="3.29"/>
    <n v="0"/>
    <x v="18"/>
  </r>
  <r>
    <x v="2194"/>
    <x v="3"/>
    <s v="Uba"/>
    <x v="15"/>
    <n v="5"/>
    <n v="7"/>
    <n v="1086.98"/>
    <n v="5"/>
    <n v="0"/>
    <n v="4.4000000000000004"/>
    <n v="0"/>
    <x v="15"/>
  </r>
  <r>
    <x v="2194"/>
    <x v="3"/>
    <s v="Uba"/>
    <x v="16"/>
    <n v="1"/>
    <n v="1"/>
    <n v="171.03"/>
    <n v="1"/>
    <n v="0"/>
    <n v="5"/>
    <n v="0"/>
    <x v="16"/>
  </r>
  <r>
    <x v="2194"/>
    <x v="3"/>
    <s v="Uba"/>
    <x v="19"/>
    <n v="1"/>
    <n v="1"/>
    <n v="320.04000000000002"/>
    <n v="1"/>
    <n v="0"/>
    <n v="5"/>
    <n v="0"/>
    <x v="19"/>
  </r>
  <r>
    <x v="2195"/>
    <x v="5"/>
    <s v="Macae"/>
    <x v="9"/>
    <n v="23"/>
    <n v="23"/>
    <n v="14531.18"/>
    <n v="23"/>
    <n v="0"/>
    <n v="4.38"/>
    <n v="0"/>
    <x v="9"/>
  </r>
  <r>
    <x v="2195"/>
    <x v="5"/>
    <s v="Macae"/>
    <x v="13"/>
    <n v="6"/>
    <n v="6"/>
    <n v="4328.08"/>
    <n v="6"/>
    <n v="1"/>
    <n v="4.17"/>
    <n v="0.16666666666666666"/>
    <x v="13"/>
  </r>
  <r>
    <x v="2195"/>
    <x v="5"/>
    <s v="Macae"/>
    <x v="14"/>
    <n v="5"/>
    <n v="5"/>
    <n v="3751.58"/>
    <n v="5"/>
    <n v="0"/>
    <n v="5"/>
    <n v="0"/>
    <x v="14"/>
  </r>
  <r>
    <x v="2195"/>
    <x v="5"/>
    <s v="Macae"/>
    <x v="18"/>
    <n v="4"/>
    <n v="4"/>
    <n v="2929"/>
    <n v="4"/>
    <n v="0"/>
    <n v="4"/>
    <n v="0"/>
    <x v="18"/>
  </r>
  <r>
    <x v="2195"/>
    <x v="5"/>
    <s v="Macae"/>
    <x v="15"/>
    <n v="1"/>
    <n v="1"/>
    <n v="828.65"/>
    <n v="1"/>
    <n v="1"/>
    <n v="1"/>
    <n v="1"/>
    <x v="15"/>
  </r>
  <r>
    <x v="2196"/>
    <x v="0"/>
    <s v="Sao Paulo"/>
    <x v="2"/>
    <n v="3"/>
    <n v="3"/>
    <n v="277.68"/>
    <n v="3"/>
    <n v="0"/>
    <n v="3.67"/>
    <n v="0"/>
    <x v="2"/>
  </r>
  <r>
    <x v="2196"/>
    <x v="0"/>
    <s v="Sao Paulo"/>
    <x v="14"/>
    <n v="1"/>
    <n v="1"/>
    <n v="161.85"/>
    <n v="1"/>
    <n v="0"/>
    <n v="5"/>
    <n v="0"/>
    <x v="14"/>
  </r>
  <r>
    <x v="2197"/>
    <x v="4"/>
    <s v="Formosa Do Oeste"/>
    <x v="9"/>
    <n v="3"/>
    <n v="3"/>
    <n v="593.58000000000004"/>
    <n v="3"/>
    <n v="0"/>
    <n v="4.67"/>
    <n v="0"/>
    <x v="9"/>
  </r>
  <r>
    <x v="2197"/>
    <x v="4"/>
    <s v="Formosa Do Oeste"/>
    <x v="10"/>
    <n v="2"/>
    <n v="2"/>
    <n v="140.51"/>
    <n v="2"/>
    <n v="0"/>
    <n v="4.5"/>
    <n v="0"/>
    <x v="10"/>
  </r>
  <r>
    <x v="2197"/>
    <x v="4"/>
    <s v="Formosa Do Oeste"/>
    <x v="11"/>
    <n v="1"/>
    <n v="1"/>
    <n v="103.05"/>
    <n v="1"/>
    <n v="0"/>
    <n v="5"/>
    <n v="0"/>
    <x v="11"/>
  </r>
  <r>
    <x v="2197"/>
    <x v="4"/>
    <s v="Formosa Do Oeste"/>
    <x v="13"/>
    <n v="2"/>
    <n v="2"/>
    <n v="332"/>
    <n v="2"/>
    <n v="0"/>
    <n v="3"/>
    <n v="0"/>
    <x v="13"/>
  </r>
  <r>
    <x v="2197"/>
    <x v="4"/>
    <s v="Formosa Do Oeste"/>
    <x v="16"/>
    <n v="2"/>
    <n v="3"/>
    <n v="474.94"/>
    <n v="2"/>
    <n v="0"/>
    <n v="4"/>
    <n v="0"/>
    <x v="16"/>
  </r>
  <r>
    <x v="2198"/>
    <x v="0"/>
    <s v="Sao Paulo"/>
    <x v="0"/>
    <n v="1"/>
    <n v="1"/>
    <n v="144.57"/>
    <n v="1"/>
    <n v="0"/>
    <n v="5"/>
    <n v="0"/>
    <x v="0"/>
  </r>
  <r>
    <x v="2198"/>
    <x v="0"/>
    <s v="Sao Paulo"/>
    <x v="1"/>
    <n v="1"/>
    <n v="1"/>
    <n v="201.75"/>
    <n v="1"/>
    <n v="0"/>
    <n v="5"/>
    <n v="0"/>
    <x v="1"/>
  </r>
  <r>
    <x v="2198"/>
    <x v="0"/>
    <s v="Sao Paulo"/>
    <x v="10"/>
    <n v="1"/>
    <n v="1"/>
    <n v="225.85"/>
    <n v="1"/>
    <n v="0"/>
    <n v="5"/>
    <n v="0"/>
    <x v="10"/>
  </r>
  <r>
    <x v="2199"/>
    <x v="0"/>
    <s v="Sao Paulo"/>
    <x v="14"/>
    <n v="3"/>
    <n v="3"/>
    <n v="435.11"/>
    <n v="3"/>
    <n v="0"/>
    <n v="4.67"/>
    <n v="0"/>
    <x v="14"/>
  </r>
  <r>
    <x v="2199"/>
    <x v="0"/>
    <s v="Sao Paulo"/>
    <x v="18"/>
    <n v="4"/>
    <n v="4"/>
    <n v="478.15"/>
    <n v="4"/>
    <n v="1"/>
    <n v="3.75"/>
    <n v="0.25"/>
    <x v="18"/>
  </r>
  <r>
    <x v="2199"/>
    <x v="0"/>
    <s v="Sao Paulo"/>
    <x v="15"/>
    <n v="2"/>
    <n v="2"/>
    <n v="149.19"/>
    <n v="2"/>
    <n v="0"/>
    <n v="4"/>
    <n v="0"/>
    <x v="15"/>
  </r>
  <r>
    <x v="2199"/>
    <x v="0"/>
    <s v="Sao Paulo"/>
    <x v="16"/>
    <n v="2"/>
    <n v="2"/>
    <n v="394.35"/>
    <n v="2"/>
    <n v="0"/>
    <n v="5"/>
    <n v="0"/>
    <x v="16"/>
  </r>
  <r>
    <x v="2199"/>
    <x v="0"/>
    <s v="Sao Paulo"/>
    <x v="19"/>
    <n v="3"/>
    <n v="3"/>
    <n v="221.15"/>
    <n v="3"/>
    <n v="0"/>
    <n v="4"/>
    <n v="0"/>
    <x v="19"/>
  </r>
  <r>
    <x v="2200"/>
    <x v="0"/>
    <s v="Sao Paulo"/>
    <x v="16"/>
    <n v="1"/>
    <n v="1"/>
    <n v="198.69"/>
    <n v="1"/>
    <n v="0"/>
    <n v="5"/>
    <n v="0"/>
    <x v="16"/>
  </r>
  <r>
    <x v="2201"/>
    <x v="12"/>
    <s v="Brasilia"/>
    <x v="15"/>
    <n v="1"/>
    <n v="1"/>
    <n v="219.54"/>
    <n v="1"/>
    <n v="0"/>
    <n v="5"/>
    <n v="0"/>
    <x v="15"/>
  </r>
  <r>
    <x v="2201"/>
    <x v="12"/>
    <s v="Brasilia"/>
    <x v="19"/>
    <n v="1"/>
    <n v="1"/>
    <n v="162.93"/>
    <n v="1"/>
    <n v="0"/>
    <n v="5"/>
    <n v="0"/>
    <x v="19"/>
  </r>
  <r>
    <x v="2202"/>
    <x v="0"/>
    <s v="Sao Paulo"/>
    <x v="14"/>
    <n v="6"/>
    <n v="6"/>
    <n v="439.06"/>
    <n v="6"/>
    <n v="0"/>
    <n v="4.83"/>
    <n v="0"/>
    <x v="14"/>
  </r>
  <r>
    <x v="2202"/>
    <x v="0"/>
    <s v="Sao Paulo"/>
    <x v="18"/>
    <n v="42"/>
    <n v="43"/>
    <n v="3553.35"/>
    <n v="42"/>
    <n v="8"/>
    <n v="4.3099999999999996"/>
    <n v="0.19047619047619047"/>
    <x v="18"/>
  </r>
  <r>
    <x v="2202"/>
    <x v="0"/>
    <s v="Sao Paulo"/>
    <x v="15"/>
    <n v="11"/>
    <n v="11"/>
    <n v="1058.53"/>
    <n v="11"/>
    <n v="0"/>
    <n v="4.45"/>
    <n v="0"/>
    <x v="15"/>
  </r>
  <r>
    <x v="2202"/>
    <x v="0"/>
    <s v="Sao Paulo"/>
    <x v="16"/>
    <n v="18"/>
    <n v="18"/>
    <n v="1618.88"/>
    <n v="16"/>
    <n v="1"/>
    <n v="4.3499999999999996"/>
    <n v="6.25E-2"/>
    <x v="16"/>
  </r>
  <r>
    <x v="2202"/>
    <x v="0"/>
    <s v="Sao Paulo"/>
    <x v="19"/>
    <n v="8"/>
    <n v="8"/>
    <n v="783.77"/>
    <n v="8"/>
    <n v="1"/>
    <n v="4.75"/>
    <n v="0.125"/>
    <x v="19"/>
  </r>
  <r>
    <x v="2203"/>
    <x v="0"/>
    <s v="Sao Paulo"/>
    <x v="12"/>
    <n v="1"/>
    <n v="1"/>
    <n v="100.25"/>
    <n v="1"/>
    <n v="0"/>
    <n v="5"/>
    <n v="0"/>
    <x v="12"/>
  </r>
  <r>
    <x v="2203"/>
    <x v="0"/>
    <s v="Sao Paulo"/>
    <x v="13"/>
    <n v="3"/>
    <n v="3"/>
    <n v="155.02000000000001"/>
    <n v="3"/>
    <n v="0"/>
    <n v="4.67"/>
    <n v="0"/>
    <x v="13"/>
  </r>
  <r>
    <x v="2203"/>
    <x v="0"/>
    <s v="Sao Paulo"/>
    <x v="14"/>
    <n v="3"/>
    <n v="3"/>
    <n v="198.43"/>
    <n v="3"/>
    <n v="0"/>
    <n v="2"/>
    <n v="0"/>
    <x v="14"/>
  </r>
  <r>
    <x v="2203"/>
    <x v="0"/>
    <s v="Sao Paulo"/>
    <x v="18"/>
    <n v="4"/>
    <n v="4"/>
    <n v="182.42"/>
    <n v="4"/>
    <n v="0"/>
    <n v="5"/>
    <n v="0"/>
    <x v="18"/>
  </r>
  <r>
    <x v="2203"/>
    <x v="0"/>
    <s v="Sao Paulo"/>
    <x v="15"/>
    <n v="2"/>
    <n v="2"/>
    <n v="151.57"/>
    <n v="2"/>
    <n v="0"/>
    <n v="4.5"/>
    <n v="0"/>
    <x v="15"/>
  </r>
  <r>
    <x v="2203"/>
    <x v="0"/>
    <s v="Sao Paulo"/>
    <x v="16"/>
    <n v="1"/>
    <n v="1"/>
    <n v="88.62"/>
    <n v="1"/>
    <n v="0"/>
    <n v="5"/>
    <n v="0"/>
    <x v="16"/>
  </r>
  <r>
    <x v="2203"/>
    <x v="0"/>
    <s v="Sao Paulo"/>
    <x v="19"/>
    <n v="1"/>
    <n v="1"/>
    <n v="83.04"/>
    <n v="1"/>
    <n v="0"/>
    <n v="5"/>
    <n v="0"/>
    <x v="19"/>
  </r>
  <r>
    <x v="2204"/>
    <x v="5"/>
    <s v="Rio De Janeiro"/>
    <x v="11"/>
    <n v="2"/>
    <n v="2"/>
    <n v="154.5"/>
    <n v="2"/>
    <n v="0"/>
    <n v="4"/>
    <n v="0"/>
    <x v="11"/>
  </r>
  <r>
    <x v="2204"/>
    <x v="5"/>
    <s v="Rio De Janeiro"/>
    <x v="12"/>
    <n v="1"/>
    <n v="1"/>
    <n v="124.52"/>
    <n v="1"/>
    <n v="1"/>
    <n v="1"/>
    <n v="1"/>
    <x v="12"/>
  </r>
  <r>
    <x v="2204"/>
    <x v="5"/>
    <s v="Rio De Janeiro"/>
    <x v="18"/>
    <n v="1"/>
    <n v="1"/>
    <n v="117.79"/>
    <n v="1"/>
    <n v="0"/>
    <n v="5"/>
    <n v="0"/>
    <x v="18"/>
  </r>
  <r>
    <x v="2204"/>
    <x v="5"/>
    <s v="Rio De Janeiro"/>
    <x v="16"/>
    <n v="3"/>
    <n v="3"/>
    <n v="320.45999999999998"/>
    <n v="3"/>
    <n v="0"/>
    <n v="5"/>
    <n v="0"/>
    <x v="16"/>
  </r>
  <r>
    <x v="2204"/>
    <x v="5"/>
    <s v="Rio De Janeiro"/>
    <x v="19"/>
    <n v="1"/>
    <n v="1"/>
    <n v="196.44"/>
    <n v="1"/>
    <n v="0"/>
    <n v="5"/>
    <n v="0"/>
    <x v="19"/>
  </r>
  <r>
    <x v="2205"/>
    <x v="3"/>
    <s v="Belo Horizonte"/>
    <x v="5"/>
    <n v="4"/>
    <n v="4"/>
    <n v="735.42"/>
    <n v="4"/>
    <n v="0"/>
    <n v="4.75"/>
    <n v="0"/>
    <x v="5"/>
  </r>
  <r>
    <x v="2205"/>
    <x v="3"/>
    <s v="Belo Horizonte"/>
    <x v="6"/>
    <n v="1"/>
    <n v="1"/>
    <n v="96.8"/>
    <n v="1"/>
    <n v="0"/>
    <n v="2"/>
    <n v="0"/>
    <x v="6"/>
  </r>
  <r>
    <x v="2206"/>
    <x v="0"/>
    <s v="Sorocaba"/>
    <x v="12"/>
    <n v="1"/>
    <n v="2"/>
    <n v="143.86000000000001"/>
    <n v="1"/>
    <n v="0"/>
    <n v="1"/>
    <n v="0"/>
    <x v="12"/>
  </r>
  <r>
    <x v="2206"/>
    <x v="0"/>
    <s v="Sorocaba"/>
    <x v="13"/>
    <n v="1"/>
    <n v="1"/>
    <n v="132.54"/>
    <n v="1"/>
    <n v="0"/>
    <n v="5"/>
    <n v="0"/>
    <x v="13"/>
  </r>
  <r>
    <x v="2206"/>
    <x v="0"/>
    <s v="Sorocaba"/>
    <x v="14"/>
    <n v="1"/>
    <n v="1"/>
    <n v="187.11"/>
    <n v="1"/>
    <n v="0"/>
    <n v="5"/>
    <n v="0"/>
    <x v="14"/>
  </r>
  <r>
    <x v="2206"/>
    <x v="0"/>
    <s v="Sorocaba"/>
    <x v="18"/>
    <n v="1"/>
    <n v="1"/>
    <n v="213.76"/>
    <n v="1"/>
    <n v="0"/>
    <n v="5"/>
    <n v="0"/>
    <x v="18"/>
  </r>
  <r>
    <x v="2206"/>
    <x v="0"/>
    <s v="Sorocaba"/>
    <x v="15"/>
    <n v="1"/>
    <n v="1"/>
    <n v="125.07"/>
    <n v="1"/>
    <n v="0"/>
    <n v="5"/>
    <n v="0"/>
    <x v="15"/>
  </r>
  <r>
    <x v="2206"/>
    <x v="0"/>
    <s v="Sorocaba"/>
    <x v="16"/>
    <n v="1"/>
    <n v="1"/>
    <n v="72.17"/>
    <n v="1"/>
    <n v="0"/>
    <n v="4"/>
    <n v="0"/>
    <x v="16"/>
  </r>
  <r>
    <x v="2207"/>
    <x v="0"/>
    <s v="Sao Paulo"/>
    <x v="16"/>
    <n v="2"/>
    <n v="2"/>
    <n v="353.26"/>
    <n v="2"/>
    <n v="0"/>
    <n v="5"/>
    <n v="0"/>
    <x v="16"/>
  </r>
  <r>
    <x v="2208"/>
    <x v="7"/>
    <s v="Santa Catarina"/>
    <x v="15"/>
    <n v="1"/>
    <n v="1"/>
    <n v="97.66"/>
    <n v="1"/>
    <n v="0"/>
    <n v="5"/>
    <n v="0"/>
    <x v="15"/>
  </r>
  <r>
    <x v="2209"/>
    <x v="0"/>
    <s v="Guarulhos"/>
    <x v="12"/>
    <n v="1"/>
    <n v="1"/>
    <n v="148.24"/>
    <n v="1"/>
    <n v="0"/>
    <n v="5"/>
    <n v="0"/>
    <x v="12"/>
  </r>
  <r>
    <x v="2209"/>
    <x v="0"/>
    <s v="Guarulhos"/>
    <x v="13"/>
    <n v="10"/>
    <n v="10"/>
    <n v="12964.65"/>
    <n v="10"/>
    <n v="1"/>
    <n v="4.2"/>
    <n v="0.1"/>
    <x v="13"/>
  </r>
  <r>
    <x v="2209"/>
    <x v="0"/>
    <s v="Guarulhos"/>
    <x v="14"/>
    <n v="10"/>
    <n v="10"/>
    <n v="12952.62"/>
    <n v="10"/>
    <n v="0"/>
    <n v="4.7"/>
    <n v="0"/>
    <x v="14"/>
  </r>
  <r>
    <x v="2209"/>
    <x v="0"/>
    <s v="Guarulhos"/>
    <x v="18"/>
    <n v="12"/>
    <n v="12"/>
    <n v="13921.34"/>
    <n v="12"/>
    <n v="1"/>
    <n v="4.42"/>
    <n v="8.3333333333333329E-2"/>
    <x v="18"/>
  </r>
  <r>
    <x v="2209"/>
    <x v="0"/>
    <s v="Guarulhos"/>
    <x v="15"/>
    <n v="2"/>
    <n v="2"/>
    <n v="3279.62"/>
    <n v="2"/>
    <n v="0"/>
    <n v="5"/>
    <n v="0"/>
    <x v="15"/>
  </r>
  <r>
    <x v="2209"/>
    <x v="0"/>
    <s v="Guarulhos"/>
    <x v="16"/>
    <n v="1"/>
    <n v="1"/>
    <n v="805.75"/>
    <n v="1"/>
    <n v="0"/>
    <n v="3"/>
    <n v="0"/>
    <x v="16"/>
  </r>
  <r>
    <x v="2209"/>
    <x v="0"/>
    <s v="Guarulhos"/>
    <x v="19"/>
    <n v="2"/>
    <n v="2"/>
    <n v="1451.28"/>
    <n v="2"/>
    <n v="0"/>
    <n v="4"/>
    <n v="0"/>
    <x v="19"/>
  </r>
  <r>
    <x v="2210"/>
    <x v="7"/>
    <s v="Sao Jose"/>
    <x v="5"/>
    <n v="5"/>
    <n v="5"/>
    <n v="273.42"/>
    <n v="5"/>
    <n v="0"/>
    <n v="4.5999999999999996"/>
    <n v="0"/>
    <x v="5"/>
  </r>
  <r>
    <x v="2210"/>
    <x v="7"/>
    <s v="Sao Jose"/>
    <x v="6"/>
    <n v="1"/>
    <n v="1"/>
    <n v="61"/>
    <n v="1"/>
    <n v="0"/>
    <n v="4"/>
    <n v="0"/>
    <x v="6"/>
  </r>
  <r>
    <x v="2211"/>
    <x v="5"/>
    <s v="Rio De Janeiro"/>
    <x v="8"/>
    <n v="1"/>
    <n v="1"/>
    <n v="289.04000000000002"/>
    <n v="1"/>
    <n v="0"/>
    <n v="5"/>
    <n v="0"/>
    <x v="8"/>
  </r>
  <r>
    <x v="2212"/>
    <x v="0"/>
    <s v="Porto Ferreira"/>
    <x v="16"/>
    <n v="1"/>
    <n v="1"/>
    <n v="93.13"/>
    <n v="1"/>
    <n v="0"/>
    <n v="5"/>
    <n v="0"/>
    <x v="16"/>
  </r>
  <r>
    <x v="2213"/>
    <x v="0"/>
    <s v="Sao Paulo"/>
    <x v="20"/>
    <n v="1"/>
    <n v="1"/>
    <n v="34.42"/>
    <n v="1"/>
    <n v="0"/>
    <n v="5"/>
    <n v="0"/>
    <x v="20"/>
  </r>
  <r>
    <x v="2214"/>
    <x v="7"/>
    <s v="Blumenau"/>
    <x v="16"/>
    <n v="1"/>
    <n v="3"/>
    <n v="559.23"/>
    <n v="1"/>
    <n v="0"/>
    <n v="4"/>
    <n v="0"/>
    <x v="16"/>
  </r>
  <r>
    <x v="2215"/>
    <x v="0"/>
    <s v="Jacarei"/>
    <x v="4"/>
    <n v="2"/>
    <n v="2"/>
    <n v="298.98"/>
    <n v="2"/>
    <n v="0"/>
    <n v="4"/>
    <n v="0"/>
    <x v="4"/>
  </r>
  <r>
    <x v="2215"/>
    <x v="0"/>
    <s v="Jacarei"/>
    <x v="5"/>
    <n v="11"/>
    <n v="11"/>
    <n v="2291.71"/>
    <n v="11"/>
    <n v="1"/>
    <n v="3.82"/>
    <n v="9.0909090909090912E-2"/>
    <x v="5"/>
  </r>
  <r>
    <x v="2215"/>
    <x v="0"/>
    <s v="Jacarei"/>
    <x v="6"/>
    <n v="5"/>
    <n v="5"/>
    <n v="813.75"/>
    <n v="5"/>
    <n v="0"/>
    <n v="4.4000000000000004"/>
    <n v="0"/>
    <x v="6"/>
  </r>
  <r>
    <x v="2215"/>
    <x v="0"/>
    <s v="Jacarei"/>
    <x v="7"/>
    <n v="10"/>
    <n v="10"/>
    <n v="1866.41"/>
    <n v="9"/>
    <n v="0"/>
    <n v="4.22"/>
    <n v="0"/>
    <x v="7"/>
  </r>
  <r>
    <x v="2215"/>
    <x v="0"/>
    <s v="Jacarei"/>
    <x v="8"/>
    <n v="5"/>
    <n v="5"/>
    <n v="843.36"/>
    <n v="5"/>
    <n v="0"/>
    <n v="4.4000000000000004"/>
    <n v="0"/>
    <x v="8"/>
  </r>
  <r>
    <x v="2215"/>
    <x v="0"/>
    <s v="Jacarei"/>
    <x v="9"/>
    <n v="4"/>
    <n v="4"/>
    <n v="667.04"/>
    <n v="4"/>
    <n v="0"/>
    <n v="4.75"/>
    <n v="0"/>
    <x v="9"/>
  </r>
  <r>
    <x v="2215"/>
    <x v="0"/>
    <s v="Jacarei"/>
    <x v="10"/>
    <n v="1"/>
    <n v="1"/>
    <n v="102.48"/>
    <n v="1"/>
    <n v="0"/>
    <n v="5"/>
    <n v="0"/>
    <x v="10"/>
  </r>
  <r>
    <x v="2215"/>
    <x v="0"/>
    <s v="Jacarei"/>
    <x v="11"/>
    <n v="1"/>
    <n v="1"/>
    <n v="201.65"/>
    <n v="1"/>
    <n v="0"/>
    <n v="5"/>
    <n v="0"/>
    <x v="11"/>
  </r>
  <r>
    <x v="2216"/>
    <x v="0"/>
    <s v="Americana"/>
    <x v="0"/>
    <n v="1"/>
    <n v="1"/>
    <n v="50.1"/>
    <n v="1"/>
    <n v="0"/>
    <n v="5"/>
    <n v="0"/>
    <x v="0"/>
  </r>
  <r>
    <x v="2217"/>
    <x v="0"/>
    <s v="Sao Paulo"/>
    <x v="3"/>
    <n v="1"/>
    <n v="1"/>
    <n v="55.72"/>
    <n v="1"/>
    <n v="0"/>
    <n v="5"/>
    <n v="0"/>
    <x v="3"/>
  </r>
  <r>
    <x v="2218"/>
    <x v="3"/>
    <s v="Belo Horizonte"/>
    <x v="10"/>
    <n v="5"/>
    <n v="5"/>
    <n v="1159.75"/>
    <n v="5"/>
    <n v="0"/>
    <n v="4.4000000000000004"/>
    <n v="0"/>
    <x v="10"/>
  </r>
  <r>
    <x v="2218"/>
    <x v="3"/>
    <s v="Belo Horizonte"/>
    <x v="11"/>
    <n v="4"/>
    <n v="4"/>
    <n v="669.72"/>
    <n v="4"/>
    <n v="1"/>
    <n v="3"/>
    <n v="0.25"/>
    <x v="11"/>
  </r>
  <r>
    <x v="2219"/>
    <x v="0"/>
    <s v="Sao Paulo"/>
    <x v="17"/>
    <n v="2"/>
    <n v="11"/>
    <n v="213.72"/>
    <n v="2"/>
    <n v="0"/>
    <n v="1"/>
    <n v="0"/>
    <x v="17"/>
  </r>
  <r>
    <x v="2219"/>
    <x v="0"/>
    <s v="Sao Paulo"/>
    <x v="2"/>
    <n v="2"/>
    <n v="2"/>
    <n v="110.36"/>
    <n v="2"/>
    <n v="0"/>
    <n v="2"/>
    <n v="0"/>
    <x v="2"/>
  </r>
  <r>
    <x v="2219"/>
    <x v="0"/>
    <s v="Sao Paulo"/>
    <x v="3"/>
    <n v="2"/>
    <n v="7"/>
    <n v="245.07"/>
    <n v="2"/>
    <n v="0"/>
    <n v="4"/>
    <n v="0"/>
    <x v="3"/>
  </r>
  <r>
    <x v="2219"/>
    <x v="0"/>
    <s v="Sao Paulo"/>
    <x v="8"/>
    <n v="1"/>
    <n v="1"/>
    <n v="109.27"/>
    <n v="1"/>
    <n v="0"/>
    <n v="5"/>
    <n v="0"/>
    <x v="8"/>
  </r>
  <r>
    <x v="2219"/>
    <x v="0"/>
    <s v="Sao Paulo"/>
    <x v="1"/>
    <n v="1"/>
    <n v="2"/>
    <n v="45.56"/>
    <n v="1"/>
    <n v="0"/>
    <n v="5"/>
    <n v="0"/>
    <x v="1"/>
  </r>
  <r>
    <x v="2219"/>
    <x v="0"/>
    <s v="Sao Paulo"/>
    <x v="9"/>
    <n v="1"/>
    <n v="1"/>
    <n v="29.6"/>
    <n v="1"/>
    <n v="0"/>
    <n v="4"/>
    <n v="0"/>
    <x v="9"/>
  </r>
  <r>
    <x v="2219"/>
    <x v="0"/>
    <s v="Sao Paulo"/>
    <x v="10"/>
    <n v="2"/>
    <n v="3"/>
    <n v="97.1"/>
    <n v="2"/>
    <n v="0"/>
    <n v="2.5"/>
    <n v="0"/>
    <x v="10"/>
  </r>
  <r>
    <x v="2219"/>
    <x v="0"/>
    <s v="Sao Paulo"/>
    <x v="11"/>
    <n v="1"/>
    <n v="1"/>
    <n v="40.950000000000003"/>
    <n v="1"/>
    <n v="0"/>
    <n v="4"/>
    <n v="0"/>
    <x v="11"/>
  </r>
  <r>
    <x v="2219"/>
    <x v="0"/>
    <s v="Sao Paulo"/>
    <x v="13"/>
    <n v="3"/>
    <n v="4"/>
    <n v="224.8"/>
    <n v="3"/>
    <n v="0"/>
    <n v="2.33"/>
    <n v="0"/>
    <x v="13"/>
  </r>
  <r>
    <x v="2219"/>
    <x v="0"/>
    <s v="Sao Paulo"/>
    <x v="14"/>
    <n v="1"/>
    <n v="3"/>
    <n v="75.39"/>
    <n v="1"/>
    <n v="0"/>
    <n v="1"/>
    <n v="0"/>
    <x v="14"/>
  </r>
  <r>
    <x v="2219"/>
    <x v="0"/>
    <s v="Sao Paulo"/>
    <x v="15"/>
    <n v="1"/>
    <n v="2"/>
    <n v="278.27999999999997"/>
    <n v="1"/>
    <n v="0"/>
    <n v="5"/>
    <n v="0"/>
    <x v="15"/>
  </r>
  <r>
    <x v="2219"/>
    <x v="0"/>
    <s v="Sao Paulo"/>
    <x v="19"/>
    <n v="1"/>
    <n v="1"/>
    <n v="52.58"/>
    <n v="1"/>
    <n v="0"/>
    <n v="5"/>
    <n v="0"/>
    <x v="19"/>
  </r>
  <r>
    <x v="2220"/>
    <x v="0"/>
    <s v="Sao Paulo"/>
    <x v="18"/>
    <n v="3"/>
    <n v="4"/>
    <n v="374.29"/>
    <n v="3"/>
    <n v="0"/>
    <n v="4.67"/>
    <n v="0"/>
    <x v="18"/>
  </r>
  <r>
    <x v="2220"/>
    <x v="0"/>
    <s v="Sao Paulo"/>
    <x v="16"/>
    <n v="2"/>
    <n v="2"/>
    <n v="269.73"/>
    <n v="2"/>
    <n v="0"/>
    <n v="5"/>
    <n v="0"/>
    <x v="16"/>
  </r>
  <r>
    <x v="2221"/>
    <x v="0"/>
    <s v="Sao Paulo"/>
    <x v="2"/>
    <n v="2"/>
    <n v="3"/>
    <n v="201.7"/>
    <n v="2"/>
    <n v="0"/>
    <n v="3"/>
    <n v="0"/>
    <x v="2"/>
  </r>
  <r>
    <x v="2222"/>
    <x v="0"/>
    <s v="Sao Paulo"/>
    <x v="2"/>
    <n v="1"/>
    <n v="1"/>
    <n v="168.38"/>
    <n v="1"/>
    <n v="0"/>
    <n v="4"/>
    <n v="0"/>
    <x v="2"/>
  </r>
  <r>
    <x v="2222"/>
    <x v="0"/>
    <s v="Sao Paulo"/>
    <x v="3"/>
    <n v="1"/>
    <n v="1"/>
    <n v="80.77"/>
    <n v="1"/>
    <n v="0"/>
    <n v="5"/>
    <n v="0"/>
    <x v="3"/>
  </r>
  <r>
    <x v="2222"/>
    <x v="0"/>
    <s v="Sao Paulo"/>
    <x v="4"/>
    <n v="2"/>
    <n v="2"/>
    <n v="438.67"/>
    <n v="2"/>
    <n v="0"/>
    <n v="4"/>
    <n v="0"/>
    <x v="4"/>
  </r>
  <r>
    <x v="2222"/>
    <x v="0"/>
    <s v="Sao Paulo"/>
    <x v="6"/>
    <n v="4"/>
    <n v="4"/>
    <n v="789.4"/>
    <n v="4"/>
    <n v="0"/>
    <n v="3.75"/>
    <n v="0"/>
    <x v="6"/>
  </r>
  <r>
    <x v="2222"/>
    <x v="0"/>
    <s v="Sao Paulo"/>
    <x v="7"/>
    <n v="1"/>
    <n v="1"/>
    <n v="64.44"/>
    <n v="1"/>
    <n v="0"/>
    <n v="5"/>
    <n v="0"/>
    <x v="7"/>
  </r>
  <r>
    <x v="2222"/>
    <x v="0"/>
    <s v="Sao Paulo"/>
    <x v="1"/>
    <n v="1"/>
    <n v="1"/>
    <n v="57.77"/>
    <n v="1"/>
    <n v="0"/>
    <n v="5"/>
    <n v="0"/>
    <x v="1"/>
  </r>
  <r>
    <x v="2222"/>
    <x v="0"/>
    <s v="Sao Paulo"/>
    <x v="10"/>
    <n v="2"/>
    <n v="2"/>
    <n v="542.30999999999995"/>
    <n v="2"/>
    <n v="0"/>
    <n v="3"/>
    <n v="0"/>
    <x v="10"/>
  </r>
  <r>
    <x v="2222"/>
    <x v="0"/>
    <s v="Sao Paulo"/>
    <x v="11"/>
    <n v="1"/>
    <n v="1"/>
    <n v="173.41"/>
    <n v="1"/>
    <n v="0"/>
    <n v="5"/>
    <n v="0"/>
    <x v="11"/>
  </r>
  <r>
    <x v="2222"/>
    <x v="0"/>
    <s v="Sao Paulo"/>
    <x v="12"/>
    <n v="1"/>
    <n v="1"/>
    <n v="65.09"/>
    <n v="1"/>
    <n v="0"/>
    <n v="4"/>
    <n v="0"/>
    <x v="12"/>
  </r>
  <r>
    <x v="2222"/>
    <x v="0"/>
    <s v="Sao Paulo"/>
    <x v="14"/>
    <n v="1"/>
    <n v="1"/>
    <n v="98.34"/>
    <n v="1"/>
    <n v="0"/>
    <n v="5"/>
    <n v="0"/>
    <x v="14"/>
  </r>
  <r>
    <x v="2222"/>
    <x v="0"/>
    <s v="Sao Paulo"/>
    <x v="15"/>
    <n v="1"/>
    <n v="2"/>
    <n v="368.06"/>
    <n v="1"/>
    <n v="0"/>
    <n v="5"/>
    <n v="0"/>
    <x v="15"/>
  </r>
  <r>
    <x v="2223"/>
    <x v="5"/>
    <s v="Rio De Janeiro"/>
    <x v="11"/>
    <n v="1"/>
    <n v="1"/>
    <n v="1101.5999999999999"/>
    <n v="1"/>
    <n v="0"/>
    <n v="5"/>
    <n v="0"/>
    <x v="11"/>
  </r>
  <r>
    <x v="2223"/>
    <x v="5"/>
    <s v="Rio De Janeiro"/>
    <x v="12"/>
    <n v="1"/>
    <n v="1"/>
    <n v="226.9"/>
    <n v="1"/>
    <n v="0"/>
    <n v="5"/>
    <n v="0"/>
    <x v="12"/>
  </r>
  <r>
    <x v="2224"/>
    <x v="5"/>
    <s v="Rio De Janeiro"/>
    <x v="1"/>
    <n v="3"/>
    <n v="3"/>
    <n v="1263.8"/>
    <n v="3"/>
    <n v="0"/>
    <n v="5"/>
    <n v="0"/>
    <x v="1"/>
  </r>
  <r>
    <x v="2224"/>
    <x v="5"/>
    <s v="Rio De Janeiro"/>
    <x v="9"/>
    <n v="4"/>
    <n v="4"/>
    <n v="1345.93"/>
    <n v="4"/>
    <n v="0"/>
    <n v="5"/>
    <n v="0"/>
    <x v="9"/>
  </r>
  <r>
    <x v="2224"/>
    <x v="5"/>
    <s v="Rio De Janeiro"/>
    <x v="10"/>
    <n v="1"/>
    <n v="1"/>
    <n v="85.75"/>
    <n v="1"/>
    <n v="0"/>
    <n v="5"/>
    <n v="0"/>
    <x v="10"/>
  </r>
  <r>
    <x v="2224"/>
    <x v="5"/>
    <s v="Rio De Janeiro"/>
    <x v="11"/>
    <n v="2"/>
    <n v="2"/>
    <n v="554.67999999999995"/>
    <n v="1"/>
    <n v="0"/>
    <n v="2.5"/>
    <n v="0"/>
    <x v="11"/>
  </r>
  <r>
    <x v="2224"/>
    <x v="5"/>
    <s v="Rio De Janeiro"/>
    <x v="14"/>
    <n v="1"/>
    <n v="1"/>
    <n v="269.29000000000002"/>
    <n v="1"/>
    <n v="1"/>
    <n v="1"/>
    <n v="1"/>
    <x v="14"/>
  </r>
  <r>
    <x v="2225"/>
    <x v="7"/>
    <s v="Floranopolis"/>
    <x v="16"/>
    <n v="2"/>
    <n v="2"/>
    <n v="52.62"/>
    <n v="2"/>
    <n v="0"/>
    <n v="5"/>
    <n v="0"/>
    <x v="16"/>
  </r>
  <r>
    <x v="2226"/>
    <x v="0"/>
    <s v="Sao Paulo"/>
    <x v="0"/>
    <n v="3"/>
    <n v="3"/>
    <n v="2425.92"/>
    <n v="3"/>
    <n v="0"/>
    <n v="4.67"/>
    <n v="0"/>
    <x v="0"/>
  </r>
  <r>
    <x v="2226"/>
    <x v="0"/>
    <s v="Sao Paulo"/>
    <x v="1"/>
    <n v="1"/>
    <n v="1"/>
    <n v="839.49"/>
    <n v="1"/>
    <n v="0"/>
    <n v="5"/>
    <n v="0"/>
    <x v="1"/>
  </r>
  <r>
    <x v="2226"/>
    <x v="0"/>
    <s v="Sao Paulo"/>
    <x v="11"/>
    <n v="5"/>
    <n v="5"/>
    <n v="3420.93"/>
    <n v="5"/>
    <n v="0"/>
    <n v="4.5999999999999996"/>
    <n v="0"/>
    <x v="11"/>
  </r>
  <r>
    <x v="2226"/>
    <x v="0"/>
    <s v="Sao Paulo"/>
    <x v="12"/>
    <n v="4"/>
    <n v="4"/>
    <n v="2528.4499999999998"/>
    <n v="4"/>
    <n v="0"/>
    <n v="4"/>
    <n v="0"/>
    <x v="12"/>
  </r>
  <r>
    <x v="2226"/>
    <x v="0"/>
    <s v="Sao Paulo"/>
    <x v="13"/>
    <n v="1"/>
    <n v="1"/>
    <n v="562.24"/>
    <n v="1"/>
    <n v="1"/>
    <n v="1"/>
    <n v="1"/>
    <x v="13"/>
  </r>
  <r>
    <x v="2226"/>
    <x v="0"/>
    <s v="Sao Paulo"/>
    <x v="14"/>
    <n v="2"/>
    <n v="2"/>
    <n v="1569.94"/>
    <n v="2"/>
    <n v="0"/>
    <n v="5"/>
    <n v="0"/>
    <x v="14"/>
  </r>
  <r>
    <x v="2226"/>
    <x v="0"/>
    <s v="Sao Paulo"/>
    <x v="15"/>
    <n v="1"/>
    <n v="1"/>
    <n v="681.82"/>
    <n v="1"/>
    <n v="0"/>
    <n v="4"/>
    <n v="0"/>
    <x v="15"/>
  </r>
  <r>
    <x v="2227"/>
    <x v="3"/>
    <s v="Betim"/>
    <x v="1"/>
    <n v="8"/>
    <n v="9"/>
    <n v="1887.07"/>
    <n v="8"/>
    <n v="0"/>
    <n v="3.63"/>
    <n v="0"/>
    <x v="1"/>
  </r>
  <r>
    <x v="2227"/>
    <x v="3"/>
    <s v="Betim"/>
    <x v="9"/>
    <n v="8"/>
    <n v="8"/>
    <n v="2005.38"/>
    <n v="8"/>
    <n v="0"/>
    <n v="4.5"/>
    <n v="0"/>
    <x v="9"/>
  </r>
  <r>
    <x v="2227"/>
    <x v="3"/>
    <s v="Betim"/>
    <x v="10"/>
    <n v="2"/>
    <n v="2"/>
    <n v="110.19"/>
    <n v="1"/>
    <n v="0"/>
    <n v="3"/>
    <n v="0"/>
    <x v="10"/>
  </r>
  <r>
    <x v="2227"/>
    <x v="3"/>
    <s v="Betim"/>
    <x v="11"/>
    <n v="7"/>
    <n v="7"/>
    <n v="484.29"/>
    <n v="7"/>
    <n v="0"/>
    <n v="3.71"/>
    <n v="0"/>
    <x v="11"/>
  </r>
  <r>
    <x v="2227"/>
    <x v="3"/>
    <s v="Betim"/>
    <x v="12"/>
    <n v="6"/>
    <n v="6"/>
    <n v="1169.0999999999999"/>
    <n v="6"/>
    <n v="0"/>
    <n v="4.33"/>
    <n v="0"/>
    <x v="12"/>
  </r>
  <r>
    <x v="2227"/>
    <x v="3"/>
    <s v="Betim"/>
    <x v="13"/>
    <n v="2"/>
    <n v="2"/>
    <n v="564.79999999999995"/>
    <n v="2"/>
    <n v="0"/>
    <n v="5"/>
    <n v="0"/>
    <x v="13"/>
  </r>
  <r>
    <x v="2227"/>
    <x v="3"/>
    <s v="Betim"/>
    <x v="14"/>
    <n v="2"/>
    <n v="6"/>
    <n v="402.3"/>
    <n v="2"/>
    <n v="0"/>
    <n v="3.5"/>
    <n v="0"/>
    <x v="14"/>
  </r>
  <r>
    <x v="2227"/>
    <x v="3"/>
    <s v="Betim"/>
    <x v="18"/>
    <n v="1"/>
    <n v="1"/>
    <n v="137.31"/>
    <n v="1"/>
    <n v="0"/>
    <n v="3"/>
    <n v="0"/>
    <x v="18"/>
  </r>
  <r>
    <x v="2228"/>
    <x v="2"/>
    <s v="Goiania"/>
    <x v="18"/>
    <n v="1"/>
    <n v="1"/>
    <n v="139.53"/>
    <n v="1"/>
    <n v="0"/>
    <n v="5"/>
    <n v="0"/>
    <x v="18"/>
  </r>
  <r>
    <x v="2229"/>
    <x v="0"/>
    <s v="Sao Paulo"/>
    <x v="6"/>
    <n v="6"/>
    <n v="6"/>
    <n v="430.42"/>
    <n v="6"/>
    <n v="0"/>
    <n v="3.17"/>
    <n v="0"/>
    <x v="6"/>
  </r>
  <r>
    <x v="2229"/>
    <x v="0"/>
    <s v="Sao Paulo"/>
    <x v="7"/>
    <n v="1"/>
    <n v="1"/>
    <n v="27.68"/>
    <n v="1"/>
    <n v="0"/>
    <n v="5"/>
    <n v="0"/>
    <x v="7"/>
  </r>
  <r>
    <x v="2229"/>
    <x v="0"/>
    <s v="Sao Paulo"/>
    <x v="8"/>
    <n v="4"/>
    <n v="4"/>
    <n v="306.97000000000003"/>
    <n v="4"/>
    <n v="0"/>
    <n v="3.75"/>
    <n v="0"/>
    <x v="8"/>
  </r>
  <r>
    <x v="2229"/>
    <x v="0"/>
    <s v="Sao Paulo"/>
    <x v="0"/>
    <n v="6"/>
    <n v="8"/>
    <n v="728.24"/>
    <n v="6"/>
    <n v="0"/>
    <n v="3"/>
    <n v="0"/>
    <x v="0"/>
  </r>
  <r>
    <x v="2229"/>
    <x v="0"/>
    <s v="Sao Paulo"/>
    <x v="1"/>
    <n v="5"/>
    <n v="5"/>
    <n v="324.22000000000003"/>
    <n v="5"/>
    <n v="0"/>
    <n v="4.8"/>
    <n v="0"/>
    <x v="1"/>
  </r>
  <r>
    <x v="2229"/>
    <x v="0"/>
    <s v="Sao Paulo"/>
    <x v="9"/>
    <n v="2"/>
    <n v="2"/>
    <n v="160.6"/>
    <n v="2"/>
    <n v="2"/>
    <n v="1"/>
    <n v="1"/>
    <x v="9"/>
  </r>
  <r>
    <x v="2229"/>
    <x v="0"/>
    <s v="Sao Paulo"/>
    <x v="10"/>
    <n v="6"/>
    <n v="9"/>
    <n v="791.75"/>
    <n v="6"/>
    <n v="0"/>
    <n v="3.33"/>
    <n v="0"/>
    <x v="10"/>
  </r>
  <r>
    <x v="2229"/>
    <x v="0"/>
    <s v="Sao Paulo"/>
    <x v="11"/>
    <n v="3"/>
    <n v="4"/>
    <n v="439.16"/>
    <n v="3"/>
    <n v="0"/>
    <n v="3.67"/>
    <n v="0"/>
    <x v="11"/>
  </r>
  <r>
    <x v="2229"/>
    <x v="0"/>
    <s v="Sao Paulo"/>
    <x v="12"/>
    <n v="3"/>
    <n v="6"/>
    <n v="630.14"/>
    <n v="3"/>
    <n v="3"/>
    <n v="2"/>
    <n v="1"/>
    <x v="12"/>
  </r>
  <r>
    <x v="2229"/>
    <x v="0"/>
    <s v="Sao Paulo"/>
    <x v="13"/>
    <n v="6"/>
    <n v="6"/>
    <n v="367.55"/>
    <n v="5"/>
    <n v="2"/>
    <n v="3.17"/>
    <n v="0.4"/>
    <x v="13"/>
  </r>
  <r>
    <x v="2229"/>
    <x v="0"/>
    <s v="Sao Paulo"/>
    <x v="14"/>
    <n v="5"/>
    <n v="5"/>
    <n v="246.22"/>
    <n v="5"/>
    <n v="1"/>
    <n v="2.4"/>
    <n v="0.2"/>
    <x v="14"/>
  </r>
  <r>
    <x v="2229"/>
    <x v="0"/>
    <s v="Sao Paulo"/>
    <x v="18"/>
    <n v="9"/>
    <n v="10"/>
    <n v="519.46"/>
    <n v="9"/>
    <n v="1"/>
    <n v="4.33"/>
    <n v="0.1111111111111111"/>
    <x v="18"/>
  </r>
  <r>
    <x v="2229"/>
    <x v="0"/>
    <s v="Sao Paulo"/>
    <x v="15"/>
    <n v="6"/>
    <n v="6"/>
    <n v="355.94"/>
    <n v="6"/>
    <n v="0"/>
    <n v="1.17"/>
    <n v="0"/>
    <x v="15"/>
  </r>
  <r>
    <x v="2229"/>
    <x v="0"/>
    <s v="Sao Paulo"/>
    <x v="16"/>
    <n v="6"/>
    <n v="12"/>
    <n v="405.64"/>
    <n v="6"/>
    <n v="2"/>
    <n v="3.33"/>
    <n v="0.33333333333333331"/>
    <x v="16"/>
  </r>
  <r>
    <x v="2229"/>
    <x v="0"/>
    <s v="Sao Paulo"/>
    <x v="19"/>
    <n v="1"/>
    <n v="1"/>
    <n v="66.430000000000007"/>
    <n v="1"/>
    <n v="0"/>
    <n v="1"/>
    <n v="0"/>
    <x v="19"/>
  </r>
  <r>
    <x v="2230"/>
    <x v="0"/>
    <s v="Atibaia"/>
    <x v="3"/>
    <n v="1"/>
    <n v="1"/>
    <n v="50.43"/>
    <n v="1"/>
    <n v="0"/>
    <n v="5"/>
    <n v="0"/>
    <x v="3"/>
  </r>
  <r>
    <x v="2230"/>
    <x v="0"/>
    <s v="Atibaia"/>
    <x v="4"/>
    <n v="1"/>
    <n v="1"/>
    <n v="24.86"/>
    <n v="1"/>
    <n v="0"/>
    <n v="3"/>
    <n v="0"/>
    <x v="4"/>
  </r>
  <r>
    <x v="2230"/>
    <x v="0"/>
    <s v="Atibaia"/>
    <x v="6"/>
    <n v="1"/>
    <n v="1"/>
    <n v="55.1"/>
    <n v="1"/>
    <n v="0"/>
    <n v="5"/>
    <n v="0"/>
    <x v="6"/>
  </r>
  <r>
    <x v="2230"/>
    <x v="0"/>
    <s v="Atibaia"/>
    <x v="7"/>
    <n v="2"/>
    <n v="2"/>
    <n v="91.62"/>
    <n v="2"/>
    <n v="0"/>
    <n v="5"/>
    <n v="0"/>
    <x v="7"/>
  </r>
  <r>
    <x v="2230"/>
    <x v="0"/>
    <s v="Atibaia"/>
    <x v="1"/>
    <n v="2"/>
    <n v="2"/>
    <n v="68.41"/>
    <n v="2"/>
    <n v="2"/>
    <n v="5"/>
    <n v="1"/>
    <x v="1"/>
  </r>
  <r>
    <x v="2230"/>
    <x v="0"/>
    <s v="Atibaia"/>
    <x v="9"/>
    <n v="1"/>
    <n v="1"/>
    <n v="33.700000000000003"/>
    <n v="1"/>
    <n v="0"/>
    <n v="4"/>
    <n v="0"/>
    <x v="9"/>
  </r>
  <r>
    <x v="2230"/>
    <x v="0"/>
    <s v="Atibaia"/>
    <x v="13"/>
    <n v="1"/>
    <n v="1"/>
    <n v="63.48"/>
    <n v="1"/>
    <n v="0"/>
    <n v="5"/>
    <n v="0"/>
    <x v="13"/>
  </r>
  <r>
    <x v="2230"/>
    <x v="0"/>
    <s v="Atibaia"/>
    <x v="14"/>
    <n v="1"/>
    <n v="1"/>
    <n v="28.04"/>
    <n v="1"/>
    <n v="0"/>
    <n v="5"/>
    <n v="0"/>
    <x v="14"/>
  </r>
  <r>
    <x v="2230"/>
    <x v="0"/>
    <s v="Atibaia"/>
    <x v="18"/>
    <n v="1"/>
    <n v="1"/>
    <n v="68.930000000000007"/>
    <n v="1"/>
    <n v="0"/>
    <n v="5"/>
    <n v="0"/>
    <x v="18"/>
  </r>
  <r>
    <x v="2230"/>
    <x v="0"/>
    <s v="Atibaia"/>
    <x v="19"/>
    <n v="1"/>
    <n v="5"/>
    <n v="167.2"/>
    <n v="1"/>
    <n v="0"/>
    <n v="5"/>
    <n v="0"/>
    <x v="19"/>
  </r>
  <r>
    <x v="2231"/>
    <x v="0"/>
    <s v="Santo Andre"/>
    <x v="19"/>
    <n v="2"/>
    <n v="2"/>
    <n v="93.55"/>
    <n v="2"/>
    <n v="0"/>
    <n v="3"/>
    <n v="0"/>
    <x v="19"/>
  </r>
  <r>
    <x v="2232"/>
    <x v="0"/>
    <s v="Sao Joao Da Boa Vista"/>
    <x v="18"/>
    <n v="1"/>
    <n v="1"/>
    <n v="91.06"/>
    <n v="1"/>
    <n v="0"/>
    <n v="5"/>
    <n v="0"/>
    <x v="18"/>
  </r>
  <r>
    <x v="2232"/>
    <x v="0"/>
    <s v="Sao Joao Da Boa Vista"/>
    <x v="19"/>
    <n v="1"/>
    <n v="1"/>
    <n v="264.33"/>
    <n v="1"/>
    <n v="0"/>
    <n v="5"/>
    <n v="0"/>
    <x v="19"/>
  </r>
  <r>
    <x v="2233"/>
    <x v="4"/>
    <s v="Curitiba"/>
    <x v="15"/>
    <n v="1"/>
    <n v="1"/>
    <n v="105.34"/>
    <n v="1"/>
    <n v="0"/>
    <n v="5"/>
    <n v="0"/>
    <x v="15"/>
  </r>
  <r>
    <x v="2234"/>
    <x v="15"/>
    <s v="Fortaleza"/>
    <x v="2"/>
    <n v="4"/>
    <n v="4"/>
    <n v="2557.0500000000002"/>
    <n v="4"/>
    <n v="0"/>
    <n v="4.75"/>
    <n v="0"/>
    <x v="2"/>
  </r>
  <r>
    <x v="2234"/>
    <x v="15"/>
    <s v="Fortaleza"/>
    <x v="3"/>
    <n v="1"/>
    <n v="1"/>
    <n v="637.80999999999995"/>
    <n v="1"/>
    <n v="0"/>
    <n v="5"/>
    <n v="0"/>
    <x v="3"/>
  </r>
  <r>
    <x v="2234"/>
    <x v="15"/>
    <s v="Fortaleza"/>
    <x v="8"/>
    <n v="1"/>
    <n v="1"/>
    <n v="638.54999999999995"/>
    <n v="1"/>
    <n v="0"/>
    <n v="5"/>
    <n v="0"/>
    <x v="8"/>
  </r>
  <r>
    <x v="2234"/>
    <x v="15"/>
    <s v="Fortaleza"/>
    <x v="10"/>
    <n v="1"/>
    <n v="1"/>
    <n v="719.96"/>
    <n v="1"/>
    <n v="0"/>
    <n v="5"/>
    <n v="0"/>
    <x v="10"/>
  </r>
  <r>
    <x v="2234"/>
    <x v="15"/>
    <s v="Fortaleza"/>
    <x v="11"/>
    <n v="1"/>
    <n v="1"/>
    <n v="632.6"/>
    <n v="1"/>
    <n v="0"/>
    <n v="5"/>
    <n v="0"/>
    <x v="11"/>
  </r>
  <r>
    <x v="2234"/>
    <x v="15"/>
    <s v="Fortaleza"/>
    <x v="12"/>
    <n v="1"/>
    <n v="1"/>
    <n v="623.67999999999995"/>
    <n v="1"/>
    <n v="0"/>
    <n v="5"/>
    <n v="0"/>
    <x v="12"/>
  </r>
  <r>
    <x v="2234"/>
    <x v="15"/>
    <s v="Fortaleza"/>
    <x v="13"/>
    <n v="1"/>
    <n v="1"/>
    <n v="217.67"/>
    <n v="1"/>
    <n v="0"/>
    <n v="4"/>
    <n v="0"/>
    <x v="13"/>
  </r>
  <r>
    <x v="2234"/>
    <x v="15"/>
    <s v="Fortaleza"/>
    <x v="14"/>
    <n v="2"/>
    <n v="2"/>
    <n v="1258.9000000000001"/>
    <n v="2"/>
    <n v="0"/>
    <n v="4.5"/>
    <n v="0"/>
    <x v="14"/>
  </r>
  <r>
    <x v="2234"/>
    <x v="15"/>
    <s v="Fortaleza"/>
    <x v="18"/>
    <n v="1"/>
    <n v="1"/>
    <n v="703.81"/>
    <n v="1"/>
    <n v="0"/>
    <n v="5"/>
    <n v="0"/>
    <x v="18"/>
  </r>
  <r>
    <x v="2234"/>
    <x v="15"/>
    <s v="Fortaleza"/>
    <x v="15"/>
    <n v="1"/>
    <n v="1"/>
    <n v="632.23"/>
    <n v="1"/>
    <n v="0"/>
    <n v="1"/>
    <n v="0"/>
    <x v="15"/>
  </r>
  <r>
    <x v="2235"/>
    <x v="0"/>
    <s v="Mogi Das Cruzes"/>
    <x v="13"/>
    <n v="3"/>
    <n v="3"/>
    <n v="372.68"/>
    <n v="3"/>
    <n v="2"/>
    <n v="3.33"/>
    <n v="0.66666666666666663"/>
    <x v="13"/>
  </r>
  <r>
    <x v="2235"/>
    <x v="0"/>
    <s v="Mogi Das Cruzes"/>
    <x v="14"/>
    <n v="2"/>
    <n v="2"/>
    <n v="364.03"/>
    <n v="2"/>
    <n v="0"/>
    <n v="5"/>
    <n v="0"/>
    <x v="14"/>
  </r>
  <r>
    <x v="2235"/>
    <x v="0"/>
    <s v="Mogi Das Cruzes"/>
    <x v="18"/>
    <n v="4"/>
    <n v="5"/>
    <n v="503.63"/>
    <n v="3"/>
    <n v="0"/>
    <n v="3.75"/>
    <n v="0"/>
    <x v="18"/>
  </r>
  <r>
    <x v="2235"/>
    <x v="0"/>
    <s v="Mogi Das Cruzes"/>
    <x v="16"/>
    <n v="2"/>
    <n v="2"/>
    <n v="109.9"/>
    <n v="2"/>
    <n v="0"/>
    <n v="5"/>
    <n v="0"/>
    <x v="16"/>
  </r>
  <r>
    <x v="2235"/>
    <x v="0"/>
    <s v="Mogi Das Cruzes"/>
    <x v="19"/>
    <n v="1"/>
    <n v="1"/>
    <n v="145.94"/>
    <n v="1"/>
    <n v="0"/>
    <n v="5"/>
    <n v="0"/>
    <x v="19"/>
  </r>
  <r>
    <x v="2236"/>
    <x v="0"/>
    <s v="Campinas"/>
    <x v="8"/>
    <n v="1"/>
    <n v="1"/>
    <n v="70.34"/>
    <n v="1"/>
    <n v="0"/>
    <n v="5"/>
    <n v="0"/>
    <x v="8"/>
  </r>
  <r>
    <x v="2236"/>
    <x v="0"/>
    <s v="Campinas"/>
    <x v="0"/>
    <n v="3"/>
    <n v="4"/>
    <n v="327.56"/>
    <n v="3"/>
    <n v="0"/>
    <n v="5"/>
    <n v="0"/>
    <x v="0"/>
  </r>
  <r>
    <x v="2236"/>
    <x v="0"/>
    <s v="Campinas"/>
    <x v="9"/>
    <n v="1"/>
    <n v="2"/>
    <n v="188.92"/>
    <n v="1"/>
    <n v="0"/>
    <n v="5"/>
    <n v="0"/>
    <x v="9"/>
  </r>
  <r>
    <x v="2236"/>
    <x v="0"/>
    <s v="Campinas"/>
    <x v="11"/>
    <n v="5"/>
    <n v="5"/>
    <n v="563.88"/>
    <n v="5"/>
    <n v="0"/>
    <n v="3.6"/>
    <n v="0"/>
    <x v="11"/>
  </r>
  <r>
    <x v="2236"/>
    <x v="0"/>
    <s v="Campinas"/>
    <x v="12"/>
    <n v="2"/>
    <n v="2"/>
    <n v="266.75"/>
    <n v="2"/>
    <n v="0"/>
    <n v="4.5"/>
    <n v="0"/>
    <x v="12"/>
  </r>
  <r>
    <x v="2236"/>
    <x v="0"/>
    <s v="Campinas"/>
    <x v="13"/>
    <n v="2"/>
    <n v="3"/>
    <n v="284.69"/>
    <n v="2"/>
    <n v="0"/>
    <n v="5"/>
    <n v="0"/>
    <x v="13"/>
  </r>
  <r>
    <x v="2236"/>
    <x v="0"/>
    <s v="Campinas"/>
    <x v="14"/>
    <n v="3"/>
    <n v="3"/>
    <n v="325.99"/>
    <n v="3"/>
    <n v="0"/>
    <n v="5"/>
    <n v="0"/>
    <x v="14"/>
  </r>
  <r>
    <x v="2236"/>
    <x v="0"/>
    <s v="Campinas"/>
    <x v="18"/>
    <n v="1"/>
    <n v="2"/>
    <n v="251.43"/>
    <n v="1"/>
    <n v="0"/>
    <n v="5"/>
    <n v="0"/>
    <x v="18"/>
  </r>
  <r>
    <x v="2237"/>
    <x v="0"/>
    <s v="Campinas"/>
    <x v="8"/>
    <n v="1"/>
    <n v="1"/>
    <n v="1043.51"/>
    <n v="1"/>
    <n v="0"/>
    <n v="2"/>
    <n v="0"/>
    <x v="8"/>
  </r>
  <r>
    <x v="2237"/>
    <x v="0"/>
    <s v="Campinas"/>
    <x v="0"/>
    <n v="1"/>
    <n v="1"/>
    <n v="546.03"/>
    <n v="1"/>
    <n v="0"/>
    <n v="4"/>
    <n v="0"/>
    <x v="0"/>
  </r>
  <r>
    <x v="2237"/>
    <x v="0"/>
    <s v="Campinas"/>
    <x v="11"/>
    <n v="1"/>
    <n v="1"/>
    <n v="568.29999999999995"/>
    <n v="1"/>
    <n v="0"/>
    <n v="4"/>
    <n v="0"/>
    <x v="11"/>
  </r>
  <r>
    <x v="2237"/>
    <x v="0"/>
    <s v="Campinas"/>
    <x v="12"/>
    <n v="3"/>
    <n v="3"/>
    <n v="608.92999999999995"/>
    <n v="3"/>
    <n v="0"/>
    <n v="4.33"/>
    <n v="0"/>
    <x v="12"/>
  </r>
  <r>
    <x v="2237"/>
    <x v="0"/>
    <s v="Campinas"/>
    <x v="13"/>
    <n v="2"/>
    <n v="2"/>
    <n v="67.08"/>
    <n v="2"/>
    <n v="1"/>
    <n v="4.5"/>
    <n v="0.5"/>
    <x v="13"/>
  </r>
  <r>
    <x v="2237"/>
    <x v="0"/>
    <s v="Campinas"/>
    <x v="14"/>
    <n v="1"/>
    <n v="1"/>
    <n v="29.7"/>
    <n v="1"/>
    <n v="0"/>
    <n v="5"/>
    <n v="0"/>
    <x v="14"/>
  </r>
  <r>
    <x v="2237"/>
    <x v="0"/>
    <s v="Campinas"/>
    <x v="18"/>
    <n v="1"/>
    <n v="1"/>
    <n v="37.22"/>
    <n v="1"/>
    <n v="0"/>
    <n v="2"/>
    <n v="0"/>
    <x v="18"/>
  </r>
  <r>
    <x v="2237"/>
    <x v="0"/>
    <s v="Campinas"/>
    <x v="19"/>
    <n v="1"/>
    <n v="1"/>
    <n v="29.4"/>
    <n v="1"/>
    <n v="0"/>
    <n v="3"/>
    <n v="0"/>
    <x v="19"/>
  </r>
  <r>
    <x v="2238"/>
    <x v="0"/>
    <s v="Pedreira"/>
    <x v="14"/>
    <n v="3"/>
    <n v="3"/>
    <n v="482.85"/>
    <n v="3"/>
    <n v="0"/>
    <n v="4.67"/>
    <n v="0"/>
    <x v="14"/>
  </r>
  <r>
    <x v="2239"/>
    <x v="0"/>
    <s v="Cajamar"/>
    <x v="14"/>
    <n v="1"/>
    <n v="1"/>
    <n v="161.34"/>
    <n v="1"/>
    <n v="0"/>
    <n v="4"/>
    <n v="0"/>
    <x v="14"/>
  </r>
  <r>
    <x v="2239"/>
    <x v="0"/>
    <s v="Cajamar"/>
    <x v="15"/>
    <n v="1"/>
    <n v="1"/>
    <n v="167.77"/>
    <n v="1"/>
    <n v="0"/>
    <m/>
    <n v="0"/>
    <x v="15"/>
  </r>
  <r>
    <x v="2240"/>
    <x v="0"/>
    <s v="Santo Andre"/>
    <x v="11"/>
    <n v="5"/>
    <n v="6"/>
    <n v="285.61"/>
    <n v="5"/>
    <n v="0"/>
    <n v="3.2"/>
    <n v="0"/>
    <x v="11"/>
  </r>
  <r>
    <x v="2240"/>
    <x v="0"/>
    <s v="Santo Andre"/>
    <x v="12"/>
    <n v="2"/>
    <n v="2"/>
    <n v="71.44"/>
    <n v="2"/>
    <n v="0"/>
    <n v="5"/>
    <n v="0"/>
    <x v="12"/>
  </r>
  <r>
    <x v="2240"/>
    <x v="0"/>
    <s v="Santo Andre"/>
    <x v="13"/>
    <n v="4"/>
    <n v="4"/>
    <n v="258.22000000000003"/>
    <n v="4"/>
    <n v="2"/>
    <n v="1.75"/>
    <n v="0.5"/>
    <x v="13"/>
  </r>
  <r>
    <x v="2240"/>
    <x v="0"/>
    <s v="Santo Andre"/>
    <x v="14"/>
    <n v="3"/>
    <n v="3"/>
    <n v="254.5"/>
    <n v="2"/>
    <n v="0"/>
    <n v="3.67"/>
    <n v="0"/>
    <x v="14"/>
  </r>
  <r>
    <x v="2240"/>
    <x v="0"/>
    <s v="Santo Andre"/>
    <x v="18"/>
    <n v="1"/>
    <n v="1"/>
    <n v="69.260000000000005"/>
    <n v="1"/>
    <n v="0"/>
    <n v="5"/>
    <n v="0"/>
    <x v="18"/>
  </r>
  <r>
    <x v="2240"/>
    <x v="0"/>
    <s v="Santo Andre"/>
    <x v="15"/>
    <n v="4"/>
    <n v="4"/>
    <n v="185.12"/>
    <n v="4"/>
    <n v="0"/>
    <n v="4.5"/>
    <n v="0"/>
    <x v="15"/>
  </r>
  <r>
    <x v="2240"/>
    <x v="0"/>
    <s v="Santo Andre"/>
    <x v="16"/>
    <n v="1"/>
    <n v="1"/>
    <n v="54.16"/>
    <n v="1"/>
    <n v="0"/>
    <n v="3"/>
    <n v="0"/>
    <x v="16"/>
  </r>
  <r>
    <x v="2240"/>
    <x v="0"/>
    <s v="Santo Andre"/>
    <x v="19"/>
    <n v="2"/>
    <n v="2"/>
    <n v="181.4"/>
    <n v="2"/>
    <n v="0"/>
    <n v="3"/>
    <n v="0"/>
    <x v="19"/>
  </r>
  <r>
    <x v="2241"/>
    <x v="0"/>
    <s v="Birigui"/>
    <x v="4"/>
    <n v="1"/>
    <n v="1"/>
    <n v="45.64"/>
    <n v="1"/>
    <n v="0"/>
    <n v="5"/>
    <n v="0"/>
    <x v="4"/>
  </r>
  <r>
    <x v="2241"/>
    <x v="0"/>
    <s v="Birigui"/>
    <x v="5"/>
    <n v="1"/>
    <n v="6"/>
    <n v="245.94"/>
    <n v="1"/>
    <n v="0"/>
    <n v="5"/>
    <n v="0"/>
    <x v="5"/>
  </r>
  <r>
    <x v="2241"/>
    <x v="0"/>
    <s v="Birigui"/>
    <x v="7"/>
    <n v="2"/>
    <n v="4"/>
    <n v="208.25"/>
    <n v="2"/>
    <n v="0"/>
    <n v="2.5"/>
    <n v="0"/>
    <x v="7"/>
  </r>
  <r>
    <x v="2241"/>
    <x v="0"/>
    <s v="Birigui"/>
    <x v="0"/>
    <n v="1"/>
    <n v="1"/>
    <n v="44.41"/>
    <n v="1"/>
    <n v="0"/>
    <n v="5"/>
    <n v="0"/>
    <x v="0"/>
  </r>
  <r>
    <x v="2241"/>
    <x v="0"/>
    <s v="Birigui"/>
    <x v="9"/>
    <n v="1"/>
    <n v="3"/>
    <n v="256.08"/>
    <n v="0"/>
    <n v="0"/>
    <n v="2"/>
    <m/>
    <x v="9"/>
  </r>
  <r>
    <x v="2241"/>
    <x v="0"/>
    <s v="Birigui"/>
    <x v="12"/>
    <n v="1"/>
    <n v="1"/>
    <n v="59.48"/>
    <n v="1"/>
    <n v="0"/>
    <n v="1"/>
    <n v="0"/>
    <x v="12"/>
  </r>
  <r>
    <x v="2242"/>
    <x v="0"/>
    <s v="Sao Paulo"/>
    <x v="19"/>
    <n v="1"/>
    <n v="1"/>
    <n v="30.82"/>
    <n v="1"/>
    <n v="1"/>
    <n v="2"/>
    <n v="1"/>
    <x v="19"/>
  </r>
  <r>
    <x v="2243"/>
    <x v="0"/>
    <s v="Sao Paulo"/>
    <x v="15"/>
    <n v="1"/>
    <n v="1"/>
    <n v="33.19"/>
    <n v="1"/>
    <n v="0"/>
    <n v="5"/>
    <n v="0"/>
    <x v="15"/>
  </r>
  <r>
    <x v="2243"/>
    <x v="0"/>
    <s v="Sao Paulo"/>
    <x v="19"/>
    <n v="4"/>
    <n v="4"/>
    <n v="135.01"/>
    <n v="4"/>
    <n v="1"/>
    <n v="3.75"/>
    <n v="0.25"/>
    <x v="19"/>
  </r>
  <r>
    <x v="2244"/>
    <x v="0"/>
    <s v="Ibitinga"/>
    <x v="11"/>
    <n v="1"/>
    <n v="1"/>
    <n v="73.150000000000006"/>
    <n v="1"/>
    <n v="0"/>
    <n v="5"/>
    <n v="0"/>
    <x v="11"/>
  </r>
  <r>
    <x v="2244"/>
    <x v="0"/>
    <s v="Ibitinga"/>
    <x v="12"/>
    <n v="2"/>
    <n v="2"/>
    <n v="173.07"/>
    <n v="2"/>
    <n v="2"/>
    <n v="1"/>
    <n v="1"/>
    <x v="12"/>
  </r>
  <r>
    <x v="2245"/>
    <x v="0"/>
    <s v="Assis"/>
    <x v="1"/>
    <n v="5"/>
    <n v="5"/>
    <n v="711.91"/>
    <n v="5"/>
    <n v="0"/>
    <n v="5"/>
    <n v="0"/>
    <x v="1"/>
  </r>
  <r>
    <x v="2245"/>
    <x v="0"/>
    <s v="Assis"/>
    <x v="9"/>
    <n v="13"/>
    <n v="13"/>
    <n v="1124.69"/>
    <n v="13"/>
    <n v="0"/>
    <n v="4.46"/>
    <n v="0"/>
    <x v="9"/>
  </r>
  <r>
    <x v="2245"/>
    <x v="0"/>
    <s v="Assis"/>
    <x v="10"/>
    <n v="5"/>
    <n v="5"/>
    <n v="436.05"/>
    <n v="5"/>
    <n v="1"/>
    <n v="3.8"/>
    <n v="0.2"/>
    <x v="10"/>
  </r>
  <r>
    <x v="2245"/>
    <x v="0"/>
    <s v="Assis"/>
    <x v="11"/>
    <n v="9"/>
    <n v="9"/>
    <n v="745.53"/>
    <n v="9"/>
    <n v="0"/>
    <n v="4.5"/>
    <n v="0"/>
    <x v="11"/>
  </r>
  <r>
    <x v="2245"/>
    <x v="0"/>
    <s v="Assis"/>
    <x v="12"/>
    <n v="5"/>
    <n v="6"/>
    <n v="957.77"/>
    <n v="5"/>
    <n v="0"/>
    <n v="4.8"/>
    <n v="0"/>
    <x v="12"/>
  </r>
  <r>
    <x v="2245"/>
    <x v="0"/>
    <s v="Assis"/>
    <x v="14"/>
    <n v="2"/>
    <n v="2"/>
    <n v="313.93"/>
    <n v="2"/>
    <n v="0"/>
    <n v="5"/>
    <n v="0"/>
    <x v="14"/>
  </r>
  <r>
    <x v="2245"/>
    <x v="0"/>
    <s v="Assis"/>
    <x v="18"/>
    <n v="2"/>
    <n v="2"/>
    <n v="287.20999999999998"/>
    <n v="2"/>
    <n v="0"/>
    <n v="4"/>
    <n v="0"/>
    <x v="18"/>
  </r>
  <r>
    <x v="2245"/>
    <x v="0"/>
    <s v="Assis"/>
    <x v="15"/>
    <n v="1"/>
    <n v="1"/>
    <n v="59.91"/>
    <n v="1"/>
    <n v="0"/>
    <n v="5"/>
    <n v="0"/>
    <x v="15"/>
  </r>
  <r>
    <x v="2245"/>
    <x v="0"/>
    <s v="Assis"/>
    <x v="19"/>
    <n v="3"/>
    <n v="3"/>
    <n v="410.21"/>
    <n v="3"/>
    <n v="0"/>
    <n v="4.67"/>
    <n v="0"/>
    <x v="19"/>
  </r>
  <r>
    <x v="2246"/>
    <x v="4"/>
    <s v="Curitiba"/>
    <x v="2"/>
    <n v="1"/>
    <n v="1"/>
    <n v="39.46"/>
    <n v="1"/>
    <n v="1"/>
    <m/>
    <n v="1"/>
    <x v="2"/>
  </r>
  <r>
    <x v="2247"/>
    <x v="0"/>
    <s v="Guarulhos"/>
    <x v="15"/>
    <n v="3"/>
    <n v="3"/>
    <n v="2128.89"/>
    <n v="3"/>
    <n v="0"/>
    <n v="3.67"/>
    <n v="0"/>
    <x v="15"/>
  </r>
  <r>
    <x v="2247"/>
    <x v="0"/>
    <s v="Guarulhos"/>
    <x v="16"/>
    <n v="6"/>
    <n v="6"/>
    <n v="785.82"/>
    <n v="6"/>
    <n v="0"/>
    <n v="4.83"/>
    <n v="0"/>
    <x v="16"/>
  </r>
  <r>
    <x v="2247"/>
    <x v="0"/>
    <s v="Guarulhos"/>
    <x v="19"/>
    <n v="5"/>
    <n v="6"/>
    <n v="791.79"/>
    <n v="5"/>
    <n v="2"/>
    <n v="3.4"/>
    <n v="0.4"/>
    <x v="19"/>
  </r>
  <r>
    <x v="2248"/>
    <x v="12"/>
    <s v="Brasilia"/>
    <x v="3"/>
    <n v="2"/>
    <n v="2"/>
    <n v="124.9"/>
    <n v="2"/>
    <n v="0"/>
    <n v="4.5"/>
    <n v="0"/>
    <x v="3"/>
  </r>
  <r>
    <x v="2248"/>
    <x v="12"/>
    <s v="Brasilia"/>
    <x v="4"/>
    <n v="1"/>
    <n v="1"/>
    <n v="58.95"/>
    <n v="1"/>
    <n v="0"/>
    <n v="5"/>
    <n v="0"/>
    <x v="4"/>
  </r>
  <r>
    <x v="2248"/>
    <x v="12"/>
    <s v="Brasilia"/>
    <x v="5"/>
    <n v="3"/>
    <n v="3"/>
    <n v="217.12"/>
    <n v="3"/>
    <n v="1"/>
    <n v="4"/>
    <n v="0.33333333333333331"/>
    <x v="5"/>
  </r>
  <r>
    <x v="2248"/>
    <x v="12"/>
    <s v="Brasilia"/>
    <x v="6"/>
    <n v="3"/>
    <n v="3"/>
    <n v="209.82"/>
    <n v="3"/>
    <n v="0"/>
    <n v="4.33"/>
    <n v="0"/>
    <x v="6"/>
  </r>
  <r>
    <x v="2248"/>
    <x v="12"/>
    <s v="Brasilia"/>
    <x v="7"/>
    <n v="4"/>
    <n v="4"/>
    <n v="461.5"/>
    <n v="4"/>
    <n v="0"/>
    <n v="4.25"/>
    <n v="0"/>
    <x v="7"/>
  </r>
  <r>
    <x v="2248"/>
    <x v="12"/>
    <s v="Brasilia"/>
    <x v="8"/>
    <n v="3"/>
    <n v="3"/>
    <n v="214.89"/>
    <n v="3"/>
    <n v="0"/>
    <n v="5"/>
    <n v="0"/>
    <x v="8"/>
  </r>
  <r>
    <x v="2248"/>
    <x v="12"/>
    <s v="Brasilia"/>
    <x v="1"/>
    <n v="3"/>
    <n v="6"/>
    <n v="792.19"/>
    <n v="3"/>
    <n v="0"/>
    <n v="5"/>
    <n v="0"/>
    <x v="1"/>
  </r>
  <r>
    <x v="2248"/>
    <x v="12"/>
    <s v="Brasilia"/>
    <x v="9"/>
    <n v="6"/>
    <n v="6"/>
    <n v="535.61"/>
    <n v="6"/>
    <n v="0"/>
    <n v="4.33"/>
    <n v="0"/>
    <x v="9"/>
  </r>
  <r>
    <x v="2248"/>
    <x v="12"/>
    <s v="Brasilia"/>
    <x v="10"/>
    <n v="7"/>
    <n v="7"/>
    <n v="710.72"/>
    <n v="7"/>
    <n v="0"/>
    <n v="4.43"/>
    <n v="0"/>
    <x v="10"/>
  </r>
  <r>
    <x v="2248"/>
    <x v="12"/>
    <s v="Brasilia"/>
    <x v="11"/>
    <n v="15"/>
    <n v="15"/>
    <n v="1340.18"/>
    <n v="15"/>
    <n v="0"/>
    <n v="4.53"/>
    <n v="0"/>
    <x v="11"/>
  </r>
  <r>
    <x v="2248"/>
    <x v="12"/>
    <s v="Brasilia"/>
    <x v="12"/>
    <n v="13"/>
    <n v="13"/>
    <n v="1464.47"/>
    <n v="13"/>
    <n v="2"/>
    <n v="3.77"/>
    <n v="0.15384615384615385"/>
    <x v="12"/>
  </r>
  <r>
    <x v="2248"/>
    <x v="12"/>
    <s v="Brasilia"/>
    <x v="13"/>
    <n v="11"/>
    <n v="11"/>
    <n v="1052.26"/>
    <n v="11"/>
    <n v="2"/>
    <n v="3.55"/>
    <n v="0.18181818181818182"/>
    <x v="13"/>
  </r>
  <r>
    <x v="2248"/>
    <x v="12"/>
    <s v="Brasilia"/>
    <x v="14"/>
    <n v="8"/>
    <n v="8"/>
    <n v="926.65"/>
    <n v="8"/>
    <n v="0"/>
    <n v="4.13"/>
    <n v="0"/>
    <x v="14"/>
  </r>
  <r>
    <x v="2248"/>
    <x v="12"/>
    <s v="Brasilia"/>
    <x v="18"/>
    <n v="3"/>
    <n v="3"/>
    <n v="379.84"/>
    <n v="3"/>
    <n v="0"/>
    <n v="3.33"/>
    <n v="0"/>
    <x v="18"/>
  </r>
  <r>
    <x v="2248"/>
    <x v="12"/>
    <s v="Brasilia"/>
    <x v="16"/>
    <n v="2"/>
    <n v="2"/>
    <n v="214.47"/>
    <n v="2"/>
    <n v="1"/>
    <n v="3.5"/>
    <n v="0.5"/>
    <x v="16"/>
  </r>
  <r>
    <x v="2248"/>
    <x v="12"/>
    <s v="Brasilia"/>
    <x v="19"/>
    <n v="3"/>
    <n v="3"/>
    <n v="424.9"/>
    <n v="3"/>
    <n v="0"/>
    <n v="4.67"/>
    <n v="0"/>
    <x v="19"/>
  </r>
  <r>
    <x v="2249"/>
    <x v="0"/>
    <s v="Sao Paulo"/>
    <x v="16"/>
    <n v="4"/>
    <n v="4"/>
    <n v="205.19"/>
    <n v="4"/>
    <n v="0"/>
    <n v="4.5"/>
    <n v="0"/>
    <x v="16"/>
  </r>
  <r>
    <x v="2250"/>
    <x v="0"/>
    <s v="Guarulhos"/>
    <x v="1"/>
    <n v="1"/>
    <n v="2"/>
    <n v="96.64"/>
    <n v="1"/>
    <n v="0"/>
    <n v="5"/>
    <n v="0"/>
    <x v="1"/>
  </r>
  <r>
    <x v="2250"/>
    <x v="0"/>
    <s v="Guarulhos"/>
    <x v="9"/>
    <n v="3"/>
    <n v="3"/>
    <n v="159.69999999999999"/>
    <n v="3"/>
    <n v="0"/>
    <n v="4.67"/>
    <n v="0"/>
    <x v="9"/>
  </r>
  <r>
    <x v="2250"/>
    <x v="0"/>
    <s v="Guarulhos"/>
    <x v="19"/>
    <n v="4"/>
    <n v="4"/>
    <n v="299.60000000000002"/>
    <n v="4"/>
    <n v="0"/>
    <n v="5"/>
    <n v="0"/>
    <x v="19"/>
  </r>
  <r>
    <x v="2251"/>
    <x v="0"/>
    <s v="Ribeirao Preto"/>
    <x v="13"/>
    <n v="2"/>
    <n v="2"/>
    <n v="112.71"/>
    <n v="2"/>
    <n v="2"/>
    <n v="1.5"/>
    <n v="1"/>
    <x v="13"/>
  </r>
  <r>
    <x v="2251"/>
    <x v="0"/>
    <s v="Ribeirao Preto"/>
    <x v="14"/>
    <n v="1"/>
    <n v="1"/>
    <n v="47.69"/>
    <n v="1"/>
    <n v="0"/>
    <n v="5"/>
    <n v="0"/>
    <x v="14"/>
  </r>
  <r>
    <x v="2251"/>
    <x v="0"/>
    <s v="Ribeirao Preto"/>
    <x v="18"/>
    <n v="2"/>
    <n v="2"/>
    <n v="104.09"/>
    <n v="2"/>
    <n v="0"/>
    <n v="4.5"/>
    <n v="0"/>
    <x v="18"/>
  </r>
  <r>
    <x v="2251"/>
    <x v="0"/>
    <s v="Ribeirao Preto"/>
    <x v="15"/>
    <n v="5"/>
    <n v="5"/>
    <n v="230.19"/>
    <n v="5"/>
    <n v="0"/>
    <n v="4.4000000000000004"/>
    <n v="0"/>
    <x v="15"/>
  </r>
  <r>
    <x v="2251"/>
    <x v="0"/>
    <s v="Ribeirao Preto"/>
    <x v="16"/>
    <n v="1"/>
    <n v="1"/>
    <n v="58.29"/>
    <n v="1"/>
    <n v="0"/>
    <n v="5"/>
    <n v="0"/>
    <x v="16"/>
  </r>
  <r>
    <x v="2251"/>
    <x v="0"/>
    <s v="Ribeirao Preto"/>
    <x v="19"/>
    <n v="1"/>
    <n v="1"/>
    <n v="41.16"/>
    <n v="1"/>
    <n v="0"/>
    <n v="4"/>
    <n v="0"/>
    <x v="19"/>
  </r>
  <r>
    <x v="2252"/>
    <x v="0"/>
    <s v="Bauru"/>
    <x v="9"/>
    <n v="1"/>
    <n v="1"/>
    <n v="111.19"/>
    <n v="1"/>
    <n v="0"/>
    <n v="3"/>
    <n v="0"/>
    <x v="9"/>
  </r>
  <r>
    <x v="2252"/>
    <x v="0"/>
    <s v="Bauru"/>
    <x v="10"/>
    <n v="1"/>
    <n v="1"/>
    <n v="56.15"/>
    <n v="1"/>
    <n v="0"/>
    <n v="5"/>
    <n v="0"/>
    <x v="10"/>
  </r>
  <r>
    <x v="2252"/>
    <x v="0"/>
    <s v="Bauru"/>
    <x v="12"/>
    <n v="4"/>
    <n v="4"/>
    <n v="240.94"/>
    <n v="4"/>
    <n v="1"/>
    <n v="3.75"/>
    <n v="0.25"/>
    <x v="12"/>
  </r>
  <r>
    <x v="2252"/>
    <x v="0"/>
    <s v="Bauru"/>
    <x v="13"/>
    <n v="1"/>
    <n v="2"/>
    <n v="75.58"/>
    <n v="1"/>
    <n v="0"/>
    <n v="1"/>
    <n v="0"/>
    <x v="13"/>
  </r>
  <r>
    <x v="2252"/>
    <x v="0"/>
    <s v="Bauru"/>
    <x v="14"/>
    <n v="3"/>
    <n v="3"/>
    <n v="231.74"/>
    <n v="3"/>
    <n v="0"/>
    <n v="5"/>
    <n v="0"/>
    <x v="14"/>
  </r>
  <r>
    <x v="2252"/>
    <x v="0"/>
    <s v="Bauru"/>
    <x v="15"/>
    <n v="2"/>
    <n v="2"/>
    <n v="110.6"/>
    <n v="2"/>
    <n v="0"/>
    <n v="5"/>
    <n v="0"/>
    <x v="15"/>
  </r>
  <r>
    <x v="2253"/>
    <x v="0"/>
    <s v="Sao Paulo"/>
    <x v="7"/>
    <n v="3"/>
    <n v="3"/>
    <n v="441.85"/>
    <n v="3"/>
    <n v="0"/>
    <n v="4.33"/>
    <n v="0"/>
    <x v="7"/>
  </r>
  <r>
    <x v="2253"/>
    <x v="0"/>
    <s v="Sao Paulo"/>
    <x v="8"/>
    <n v="5"/>
    <n v="5"/>
    <n v="586.20000000000005"/>
    <n v="5"/>
    <n v="0"/>
    <n v="3.5"/>
    <n v="0"/>
    <x v="8"/>
  </r>
  <r>
    <x v="2253"/>
    <x v="0"/>
    <s v="Sao Paulo"/>
    <x v="0"/>
    <n v="10"/>
    <n v="10"/>
    <n v="1329.79"/>
    <n v="10"/>
    <n v="0"/>
    <n v="4.5999999999999996"/>
    <n v="0"/>
    <x v="0"/>
  </r>
  <r>
    <x v="2253"/>
    <x v="0"/>
    <s v="Sao Paulo"/>
    <x v="1"/>
    <n v="12"/>
    <n v="12"/>
    <n v="1266.42"/>
    <n v="12"/>
    <n v="0"/>
    <n v="4.08"/>
    <n v="0"/>
    <x v="1"/>
  </r>
  <r>
    <x v="2253"/>
    <x v="0"/>
    <s v="Sao Paulo"/>
    <x v="9"/>
    <n v="21"/>
    <n v="21"/>
    <n v="2512.23"/>
    <n v="21"/>
    <n v="1"/>
    <n v="3.71"/>
    <n v="4.7619047619047616E-2"/>
    <x v="9"/>
  </r>
  <r>
    <x v="2253"/>
    <x v="0"/>
    <s v="Sao Paulo"/>
    <x v="10"/>
    <n v="11"/>
    <n v="12"/>
    <n v="1283.27"/>
    <n v="11"/>
    <n v="0"/>
    <n v="4.18"/>
    <n v="0"/>
    <x v="10"/>
  </r>
  <r>
    <x v="2253"/>
    <x v="0"/>
    <s v="Sao Paulo"/>
    <x v="11"/>
    <n v="9"/>
    <n v="9"/>
    <n v="1403.87"/>
    <n v="7"/>
    <n v="0"/>
    <n v="4"/>
    <n v="0"/>
    <x v="11"/>
  </r>
  <r>
    <x v="2253"/>
    <x v="0"/>
    <s v="Sao Paulo"/>
    <x v="12"/>
    <n v="5"/>
    <n v="5"/>
    <n v="582.19000000000005"/>
    <n v="5"/>
    <n v="0"/>
    <n v="4.2"/>
    <n v="0"/>
    <x v="12"/>
  </r>
  <r>
    <x v="2253"/>
    <x v="0"/>
    <s v="Sao Paulo"/>
    <x v="13"/>
    <n v="3"/>
    <n v="3"/>
    <n v="706.91"/>
    <n v="3"/>
    <n v="1"/>
    <n v="3.67"/>
    <n v="0.33333333333333331"/>
    <x v="13"/>
  </r>
  <r>
    <x v="2253"/>
    <x v="0"/>
    <s v="Sao Paulo"/>
    <x v="14"/>
    <n v="1"/>
    <n v="1"/>
    <n v="110.32"/>
    <n v="1"/>
    <n v="0"/>
    <n v="5"/>
    <n v="0"/>
    <x v="14"/>
  </r>
  <r>
    <x v="2253"/>
    <x v="0"/>
    <s v="Sao Paulo"/>
    <x v="18"/>
    <n v="2"/>
    <n v="2"/>
    <n v="209.61"/>
    <n v="2"/>
    <n v="0"/>
    <n v="3.5"/>
    <n v="0"/>
    <x v="18"/>
  </r>
  <r>
    <x v="2253"/>
    <x v="0"/>
    <s v="Sao Paulo"/>
    <x v="15"/>
    <n v="3"/>
    <n v="3"/>
    <n v="295.54000000000002"/>
    <n v="3"/>
    <n v="0"/>
    <n v="3.67"/>
    <n v="0"/>
    <x v="15"/>
  </r>
  <r>
    <x v="2253"/>
    <x v="0"/>
    <s v="Sao Paulo"/>
    <x v="16"/>
    <n v="1"/>
    <n v="1"/>
    <n v="328.3"/>
    <n v="1"/>
    <n v="0"/>
    <n v="5"/>
    <n v="0"/>
    <x v="16"/>
  </r>
  <r>
    <x v="2253"/>
    <x v="0"/>
    <s v="Sao Paulo"/>
    <x v="19"/>
    <n v="2"/>
    <n v="2"/>
    <n v="648.32000000000005"/>
    <n v="2"/>
    <n v="0"/>
    <n v="5"/>
    <n v="0"/>
    <x v="19"/>
  </r>
  <r>
    <x v="2254"/>
    <x v="7"/>
    <s v="Sao Bento Do Sul"/>
    <x v="16"/>
    <n v="1"/>
    <n v="1"/>
    <n v="42.19"/>
    <n v="1"/>
    <n v="0"/>
    <n v="5"/>
    <n v="0"/>
    <x v="16"/>
  </r>
  <r>
    <x v="2255"/>
    <x v="5"/>
    <s v="Rio De Janeiro"/>
    <x v="14"/>
    <n v="3"/>
    <n v="3"/>
    <n v="475.42"/>
    <n v="3"/>
    <n v="0"/>
    <n v="5"/>
    <n v="0"/>
    <x v="14"/>
  </r>
  <r>
    <x v="2255"/>
    <x v="5"/>
    <s v="Rio De Janeiro"/>
    <x v="18"/>
    <n v="2"/>
    <n v="2"/>
    <n v="222.25"/>
    <n v="2"/>
    <n v="0"/>
    <n v="3.5"/>
    <n v="0"/>
    <x v="18"/>
  </r>
  <r>
    <x v="2255"/>
    <x v="5"/>
    <s v="Rio De Janeiro"/>
    <x v="19"/>
    <n v="2"/>
    <n v="2"/>
    <n v="315.92"/>
    <n v="2"/>
    <n v="0"/>
    <n v="5"/>
    <n v="0"/>
    <x v="19"/>
  </r>
  <r>
    <x v="2256"/>
    <x v="0"/>
    <s v="Sao Paulo"/>
    <x v="4"/>
    <n v="1"/>
    <n v="1"/>
    <n v="162.85"/>
    <n v="1"/>
    <n v="0"/>
    <n v="4"/>
    <n v="0"/>
    <x v="4"/>
  </r>
  <r>
    <x v="2256"/>
    <x v="0"/>
    <s v="Sao Paulo"/>
    <x v="5"/>
    <n v="1"/>
    <n v="1"/>
    <n v="153.54"/>
    <n v="1"/>
    <n v="0"/>
    <n v="2"/>
    <n v="0"/>
    <x v="5"/>
  </r>
  <r>
    <x v="2256"/>
    <x v="0"/>
    <s v="Sao Paulo"/>
    <x v="8"/>
    <n v="1"/>
    <n v="1"/>
    <n v="117.95"/>
    <n v="1"/>
    <n v="0"/>
    <n v="5"/>
    <n v="0"/>
    <x v="8"/>
  </r>
  <r>
    <x v="2256"/>
    <x v="0"/>
    <s v="Sao Paulo"/>
    <x v="0"/>
    <n v="4"/>
    <n v="6"/>
    <n v="781.52"/>
    <n v="4"/>
    <n v="0"/>
    <n v="5"/>
    <n v="0"/>
    <x v="0"/>
  </r>
  <r>
    <x v="2256"/>
    <x v="0"/>
    <s v="Sao Paulo"/>
    <x v="1"/>
    <n v="2"/>
    <n v="3"/>
    <n v="269.3"/>
    <n v="2"/>
    <n v="0"/>
    <n v="4.5"/>
    <n v="0"/>
    <x v="1"/>
  </r>
  <r>
    <x v="2256"/>
    <x v="0"/>
    <s v="Sao Paulo"/>
    <x v="9"/>
    <n v="3"/>
    <n v="4"/>
    <n v="469.12"/>
    <n v="3"/>
    <n v="0"/>
    <n v="4"/>
    <n v="0"/>
    <x v="9"/>
  </r>
  <r>
    <x v="2256"/>
    <x v="0"/>
    <s v="Sao Paulo"/>
    <x v="10"/>
    <n v="2"/>
    <n v="4"/>
    <n v="543.20000000000005"/>
    <n v="2"/>
    <n v="0"/>
    <n v="5"/>
    <n v="0"/>
    <x v="10"/>
  </r>
  <r>
    <x v="2256"/>
    <x v="0"/>
    <s v="Sao Paulo"/>
    <x v="11"/>
    <n v="2"/>
    <n v="2"/>
    <n v="313.66000000000003"/>
    <n v="2"/>
    <n v="0"/>
    <n v="3.5"/>
    <n v="0"/>
    <x v="11"/>
  </r>
  <r>
    <x v="2256"/>
    <x v="0"/>
    <s v="Sao Paulo"/>
    <x v="12"/>
    <n v="3"/>
    <n v="3"/>
    <n v="1786.21"/>
    <n v="3"/>
    <n v="0"/>
    <n v="5"/>
    <n v="0"/>
    <x v="12"/>
  </r>
  <r>
    <x v="2256"/>
    <x v="0"/>
    <s v="Sao Paulo"/>
    <x v="13"/>
    <n v="3"/>
    <n v="3"/>
    <n v="774.25"/>
    <n v="3"/>
    <n v="0"/>
    <n v="5"/>
    <n v="0"/>
    <x v="13"/>
  </r>
  <r>
    <x v="2256"/>
    <x v="0"/>
    <s v="Sao Paulo"/>
    <x v="14"/>
    <n v="3"/>
    <n v="3"/>
    <n v="410.36"/>
    <n v="3"/>
    <n v="0"/>
    <n v="4"/>
    <n v="0"/>
    <x v="14"/>
  </r>
  <r>
    <x v="2256"/>
    <x v="0"/>
    <s v="Sao Paulo"/>
    <x v="18"/>
    <n v="3"/>
    <n v="3"/>
    <n v="253.6"/>
    <n v="3"/>
    <n v="0"/>
    <n v="4"/>
    <n v="0"/>
    <x v="18"/>
  </r>
  <r>
    <x v="2256"/>
    <x v="0"/>
    <s v="Sao Paulo"/>
    <x v="15"/>
    <n v="4"/>
    <n v="4"/>
    <n v="630.11"/>
    <n v="4"/>
    <n v="0"/>
    <n v="4.25"/>
    <n v="0"/>
    <x v="15"/>
  </r>
  <r>
    <x v="2256"/>
    <x v="0"/>
    <s v="Sao Paulo"/>
    <x v="16"/>
    <n v="4"/>
    <n v="4"/>
    <n v="590.87"/>
    <n v="4"/>
    <n v="0"/>
    <n v="4.67"/>
    <n v="0"/>
    <x v="16"/>
  </r>
  <r>
    <x v="2257"/>
    <x v="0"/>
    <s v="Santa Maria Da Serra"/>
    <x v="20"/>
    <n v="3"/>
    <n v="3"/>
    <n v="168.37"/>
    <n v="3"/>
    <n v="0"/>
    <n v="4.33"/>
    <n v="0"/>
    <x v="20"/>
  </r>
  <r>
    <x v="2257"/>
    <x v="0"/>
    <s v="Santa Maria Da Serra"/>
    <x v="2"/>
    <n v="1"/>
    <n v="1"/>
    <n v="46.73"/>
    <n v="1"/>
    <n v="1"/>
    <n v="1"/>
    <n v="1"/>
    <x v="2"/>
  </r>
  <r>
    <x v="2258"/>
    <x v="0"/>
    <s v="Sao Paulo"/>
    <x v="8"/>
    <n v="1"/>
    <n v="2"/>
    <n v="38.479999999999997"/>
    <n v="1"/>
    <n v="0"/>
    <n v="4"/>
    <n v="0"/>
    <x v="8"/>
  </r>
  <r>
    <x v="2259"/>
    <x v="0"/>
    <s v="Sao Paulo"/>
    <x v="2"/>
    <n v="2"/>
    <n v="2"/>
    <n v="55.29"/>
    <n v="2"/>
    <n v="0"/>
    <n v="5"/>
    <n v="0"/>
    <x v="2"/>
  </r>
  <r>
    <x v="2259"/>
    <x v="0"/>
    <s v="Sao Paulo"/>
    <x v="3"/>
    <n v="1"/>
    <n v="1"/>
    <n v="86.18"/>
    <n v="1"/>
    <n v="0"/>
    <n v="5"/>
    <n v="0"/>
    <x v="3"/>
  </r>
  <r>
    <x v="2259"/>
    <x v="0"/>
    <s v="Sao Paulo"/>
    <x v="4"/>
    <n v="3"/>
    <n v="3"/>
    <n v="507.45"/>
    <n v="3"/>
    <n v="0"/>
    <n v="4.33"/>
    <n v="0"/>
    <x v="4"/>
  </r>
  <r>
    <x v="2259"/>
    <x v="0"/>
    <s v="Sao Paulo"/>
    <x v="8"/>
    <n v="1"/>
    <n v="1"/>
    <n v="175.86"/>
    <n v="1"/>
    <n v="0"/>
    <n v="5"/>
    <n v="0"/>
    <x v="8"/>
  </r>
  <r>
    <x v="2259"/>
    <x v="0"/>
    <s v="Sao Paulo"/>
    <x v="0"/>
    <n v="1"/>
    <n v="1"/>
    <n v="107.94"/>
    <n v="1"/>
    <n v="0"/>
    <n v="5"/>
    <n v="0"/>
    <x v="0"/>
  </r>
  <r>
    <x v="2259"/>
    <x v="0"/>
    <s v="Sao Paulo"/>
    <x v="1"/>
    <n v="1"/>
    <n v="1"/>
    <n v="238.81"/>
    <n v="1"/>
    <n v="0"/>
    <n v="3"/>
    <n v="0"/>
    <x v="1"/>
  </r>
  <r>
    <x v="2259"/>
    <x v="0"/>
    <s v="Sao Paulo"/>
    <x v="10"/>
    <n v="1"/>
    <n v="1"/>
    <n v="178.39"/>
    <n v="1"/>
    <n v="0"/>
    <n v="1"/>
    <n v="0"/>
    <x v="10"/>
  </r>
  <r>
    <x v="2259"/>
    <x v="0"/>
    <s v="Sao Paulo"/>
    <x v="14"/>
    <n v="1"/>
    <n v="1"/>
    <n v="216.27"/>
    <n v="0"/>
    <n v="0"/>
    <n v="1"/>
    <m/>
    <x v="14"/>
  </r>
  <r>
    <x v="2259"/>
    <x v="0"/>
    <s v="Sao Paulo"/>
    <x v="18"/>
    <n v="5"/>
    <n v="5"/>
    <n v="919.02"/>
    <n v="5"/>
    <n v="0"/>
    <n v="4.8"/>
    <n v="0"/>
    <x v="18"/>
  </r>
  <r>
    <x v="2259"/>
    <x v="0"/>
    <s v="Sao Paulo"/>
    <x v="15"/>
    <n v="1"/>
    <n v="1"/>
    <n v="118.79"/>
    <n v="1"/>
    <n v="0"/>
    <n v="5"/>
    <n v="0"/>
    <x v="15"/>
  </r>
  <r>
    <x v="2259"/>
    <x v="0"/>
    <s v="Sao Paulo"/>
    <x v="16"/>
    <n v="3"/>
    <n v="3"/>
    <n v="613.55999999999995"/>
    <n v="3"/>
    <n v="0"/>
    <n v="4.67"/>
    <n v="0"/>
    <x v="16"/>
  </r>
  <r>
    <x v="2259"/>
    <x v="0"/>
    <s v="Sao Paulo"/>
    <x v="19"/>
    <n v="2"/>
    <n v="2"/>
    <n v="197.64"/>
    <n v="2"/>
    <n v="0"/>
    <n v="3"/>
    <n v="0"/>
    <x v="19"/>
  </r>
  <r>
    <x v="2260"/>
    <x v="12"/>
    <s v="Brasilia"/>
    <x v="12"/>
    <n v="1"/>
    <n v="1"/>
    <n v="75.849999999999994"/>
    <n v="1"/>
    <n v="0"/>
    <n v="5"/>
    <n v="0"/>
    <x v="12"/>
  </r>
  <r>
    <x v="2260"/>
    <x v="12"/>
    <s v="Brasilia"/>
    <x v="18"/>
    <n v="2"/>
    <n v="3"/>
    <n v="322.33999999999997"/>
    <n v="2"/>
    <n v="0"/>
    <n v="3"/>
    <n v="0"/>
    <x v="18"/>
  </r>
  <r>
    <x v="2260"/>
    <x v="12"/>
    <s v="Brasilia"/>
    <x v="15"/>
    <n v="1"/>
    <n v="2"/>
    <n v="192.66"/>
    <n v="1"/>
    <n v="0"/>
    <n v="4"/>
    <n v="0"/>
    <x v="15"/>
  </r>
  <r>
    <x v="2260"/>
    <x v="12"/>
    <s v="Brasilia"/>
    <x v="16"/>
    <n v="1"/>
    <n v="2"/>
    <n v="177.13"/>
    <n v="1"/>
    <n v="0"/>
    <n v="1"/>
    <n v="0"/>
    <x v="16"/>
  </r>
  <r>
    <x v="2260"/>
    <x v="12"/>
    <s v="Brasilia"/>
    <x v="19"/>
    <n v="1"/>
    <n v="4"/>
    <n v="84"/>
    <n v="1"/>
    <n v="0"/>
    <n v="5"/>
    <n v="0"/>
    <x v="19"/>
  </r>
  <r>
    <x v="2261"/>
    <x v="0"/>
    <s v="Lencois Paulista"/>
    <x v="9"/>
    <n v="4"/>
    <n v="4"/>
    <n v="291.61"/>
    <n v="4"/>
    <n v="1"/>
    <n v="3.75"/>
    <n v="0.25"/>
    <x v="9"/>
  </r>
  <r>
    <x v="2261"/>
    <x v="0"/>
    <s v="Lencois Paulista"/>
    <x v="10"/>
    <n v="1"/>
    <n v="1"/>
    <n v="36.75"/>
    <n v="1"/>
    <n v="0"/>
    <n v="4"/>
    <n v="0"/>
    <x v="10"/>
  </r>
  <r>
    <x v="2262"/>
    <x v="0"/>
    <s v="Birigui"/>
    <x v="11"/>
    <n v="4"/>
    <n v="5"/>
    <n v="135.75"/>
    <n v="4"/>
    <n v="0"/>
    <n v="5"/>
    <n v="0"/>
    <x v="11"/>
  </r>
  <r>
    <x v="2262"/>
    <x v="0"/>
    <s v="Birigui"/>
    <x v="12"/>
    <n v="1"/>
    <n v="2"/>
    <n v="80.2"/>
    <n v="1"/>
    <n v="0"/>
    <n v="5"/>
    <n v="0"/>
    <x v="12"/>
  </r>
  <r>
    <x v="2263"/>
    <x v="0"/>
    <s v="Ribeirao Preto"/>
    <x v="9"/>
    <n v="1"/>
    <n v="1"/>
    <n v="95.67"/>
    <n v="1"/>
    <n v="1"/>
    <n v="5"/>
    <n v="1"/>
    <x v="9"/>
  </r>
  <r>
    <x v="2263"/>
    <x v="0"/>
    <s v="Ribeirao Preto"/>
    <x v="11"/>
    <n v="1"/>
    <n v="1"/>
    <n v="61.84"/>
    <n v="1"/>
    <n v="1"/>
    <n v="1"/>
    <n v="1"/>
    <x v="11"/>
  </r>
  <r>
    <x v="2264"/>
    <x v="4"/>
    <s v="Imbituva"/>
    <x v="14"/>
    <n v="1"/>
    <n v="1"/>
    <n v="66.39"/>
    <n v="1"/>
    <n v="0"/>
    <n v="5"/>
    <n v="0"/>
    <x v="14"/>
  </r>
  <r>
    <x v="2264"/>
    <x v="4"/>
    <s v="Imbituva"/>
    <x v="18"/>
    <n v="1"/>
    <n v="1"/>
    <n v="318.55"/>
    <n v="1"/>
    <n v="0"/>
    <n v="5"/>
    <n v="0"/>
    <x v="18"/>
  </r>
  <r>
    <x v="2264"/>
    <x v="4"/>
    <s v="Imbituva"/>
    <x v="15"/>
    <n v="1"/>
    <n v="6"/>
    <n v="348.78"/>
    <n v="1"/>
    <n v="0"/>
    <n v="2"/>
    <n v="0"/>
    <x v="15"/>
  </r>
  <r>
    <x v="2265"/>
    <x v="3"/>
    <s v="Ibirite"/>
    <x v="13"/>
    <n v="1"/>
    <n v="1"/>
    <n v="125.64"/>
    <n v="1"/>
    <n v="0"/>
    <n v="5"/>
    <n v="0"/>
    <x v="13"/>
  </r>
  <r>
    <x v="2266"/>
    <x v="4"/>
    <s v="Toledo"/>
    <x v="16"/>
    <n v="1"/>
    <n v="1"/>
    <n v="83.26"/>
    <n v="1"/>
    <n v="0"/>
    <n v="5"/>
    <n v="0"/>
    <x v="16"/>
  </r>
  <r>
    <x v="2267"/>
    <x v="0"/>
    <s v="Piracicaba"/>
    <x v="1"/>
    <n v="2"/>
    <n v="2"/>
    <n v="83.03"/>
    <n v="2"/>
    <n v="0"/>
    <n v="4"/>
    <n v="0"/>
    <x v="1"/>
  </r>
  <r>
    <x v="2267"/>
    <x v="0"/>
    <s v="Piracicaba"/>
    <x v="9"/>
    <n v="3"/>
    <n v="3"/>
    <n v="183.3"/>
    <n v="3"/>
    <n v="0"/>
    <n v="4"/>
    <n v="0"/>
    <x v="9"/>
  </r>
  <r>
    <x v="2267"/>
    <x v="0"/>
    <s v="Piracicaba"/>
    <x v="10"/>
    <n v="1"/>
    <n v="1"/>
    <n v="61.1"/>
    <n v="1"/>
    <n v="0"/>
    <n v="5"/>
    <n v="0"/>
    <x v="10"/>
  </r>
  <r>
    <x v="2267"/>
    <x v="0"/>
    <s v="Piracicaba"/>
    <x v="11"/>
    <n v="3"/>
    <n v="3"/>
    <n v="183.92"/>
    <n v="3"/>
    <n v="0"/>
    <n v="4"/>
    <n v="0"/>
    <x v="11"/>
  </r>
  <r>
    <x v="2267"/>
    <x v="0"/>
    <s v="Piracicaba"/>
    <x v="12"/>
    <n v="3"/>
    <n v="3"/>
    <n v="194.08"/>
    <n v="3"/>
    <n v="2"/>
    <n v="1.33"/>
    <n v="0.66666666666666663"/>
    <x v="12"/>
  </r>
  <r>
    <x v="2267"/>
    <x v="0"/>
    <s v="Piracicaba"/>
    <x v="13"/>
    <n v="2"/>
    <n v="2"/>
    <n v="112.95"/>
    <n v="2"/>
    <n v="0"/>
    <n v="5"/>
    <n v="0"/>
    <x v="13"/>
  </r>
  <r>
    <x v="2267"/>
    <x v="0"/>
    <s v="Piracicaba"/>
    <x v="18"/>
    <n v="1"/>
    <n v="1"/>
    <n v="27.7"/>
    <n v="1"/>
    <n v="0"/>
    <n v="5"/>
    <n v="0"/>
    <x v="18"/>
  </r>
  <r>
    <x v="2268"/>
    <x v="7"/>
    <s v="Jaragua Do Sul"/>
    <x v="3"/>
    <n v="1"/>
    <n v="1"/>
    <n v="329.65"/>
    <n v="1"/>
    <n v="0"/>
    <n v="3"/>
    <n v="0"/>
    <x v="3"/>
  </r>
  <r>
    <x v="2268"/>
    <x v="7"/>
    <s v="Jaragua Do Sul"/>
    <x v="4"/>
    <n v="1"/>
    <n v="1"/>
    <n v="423.13"/>
    <n v="1"/>
    <n v="0"/>
    <n v="5"/>
    <n v="0"/>
    <x v="4"/>
  </r>
  <r>
    <x v="2268"/>
    <x v="7"/>
    <s v="Jaragua Do Sul"/>
    <x v="0"/>
    <n v="1"/>
    <n v="1"/>
    <n v="412.21"/>
    <n v="1"/>
    <n v="0"/>
    <n v="5"/>
    <n v="0"/>
    <x v="0"/>
  </r>
  <r>
    <x v="2268"/>
    <x v="7"/>
    <s v="Jaragua Do Sul"/>
    <x v="1"/>
    <n v="2"/>
    <n v="2"/>
    <n v="1065.1300000000001"/>
    <n v="2"/>
    <n v="0"/>
    <n v="5"/>
    <n v="0"/>
    <x v="1"/>
  </r>
  <r>
    <x v="2268"/>
    <x v="7"/>
    <s v="Jaragua Do Sul"/>
    <x v="9"/>
    <n v="1"/>
    <n v="1"/>
    <n v="296.73"/>
    <n v="0"/>
    <n v="0"/>
    <n v="1"/>
    <m/>
    <x v="9"/>
  </r>
  <r>
    <x v="2268"/>
    <x v="7"/>
    <s v="Jaragua Do Sul"/>
    <x v="10"/>
    <n v="1"/>
    <n v="1"/>
    <n v="655.67"/>
    <n v="0"/>
    <n v="0"/>
    <n v="1"/>
    <m/>
    <x v="10"/>
  </r>
  <r>
    <x v="2269"/>
    <x v="0"/>
    <s v="Guarulhos"/>
    <x v="18"/>
    <n v="1"/>
    <n v="1"/>
    <n v="152.88"/>
    <n v="1"/>
    <n v="0"/>
    <n v="5"/>
    <n v="0"/>
    <x v="18"/>
  </r>
  <r>
    <x v="2269"/>
    <x v="0"/>
    <s v="Guarulhos"/>
    <x v="15"/>
    <n v="37"/>
    <n v="40"/>
    <n v="2454.4699999999998"/>
    <n v="37"/>
    <n v="2"/>
    <n v="4.41"/>
    <n v="5.4054054054054057E-2"/>
    <x v="15"/>
  </r>
  <r>
    <x v="2269"/>
    <x v="0"/>
    <s v="Guarulhos"/>
    <x v="16"/>
    <n v="19"/>
    <n v="19"/>
    <n v="1879.04"/>
    <n v="19"/>
    <n v="13"/>
    <n v="2.58"/>
    <n v="0.68421052631578949"/>
    <x v="16"/>
  </r>
  <r>
    <x v="2269"/>
    <x v="0"/>
    <s v="Guarulhos"/>
    <x v="19"/>
    <n v="7"/>
    <n v="8"/>
    <n v="825.13"/>
    <n v="7"/>
    <n v="0"/>
    <n v="4.71"/>
    <n v="0"/>
    <x v="19"/>
  </r>
  <r>
    <x v="2270"/>
    <x v="0"/>
    <s v="Sao Paulo"/>
    <x v="15"/>
    <n v="1"/>
    <n v="1"/>
    <n v="37.65"/>
    <n v="1"/>
    <n v="0"/>
    <n v="5"/>
    <n v="0"/>
    <x v="15"/>
  </r>
  <r>
    <x v="2270"/>
    <x v="0"/>
    <s v="Sao Paulo"/>
    <x v="16"/>
    <n v="1"/>
    <n v="1"/>
    <n v="211.41"/>
    <n v="1"/>
    <n v="0"/>
    <n v="4"/>
    <n v="0"/>
    <x v="16"/>
  </r>
  <r>
    <x v="2271"/>
    <x v="0"/>
    <s v="Valinhos"/>
    <x v="8"/>
    <n v="1"/>
    <n v="1"/>
    <n v="887.37"/>
    <n v="1"/>
    <n v="0"/>
    <n v="4"/>
    <n v="0"/>
    <x v="8"/>
  </r>
  <r>
    <x v="2271"/>
    <x v="0"/>
    <s v="Valinhos"/>
    <x v="10"/>
    <n v="1"/>
    <n v="1"/>
    <n v="3297.4"/>
    <n v="1"/>
    <n v="0"/>
    <n v="5"/>
    <n v="0"/>
    <x v="10"/>
  </r>
  <r>
    <x v="2272"/>
    <x v="0"/>
    <s v="Sao Paulo"/>
    <x v="2"/>
    <n v="1"/>
    <n v="1"/>
    <n v="27.86"/>
    <n v="1"/>
    <n v="0"/>
    <n v="5"/>
    <n v="0"/>
    <x v="2"/>
  </r>
  <r>
    <x v="2272"/>
    <x v="0"/>
    <s v="Sao Paulo"/>
    <x v="3"/>
    <n v="1"/>
    <n v="1"/>
    <n v="25.62"/>
    <n v="0"/>
    <n v="0"/>
    <n v="1"/>
    <m/>
    <x v="3"/>
  </r>
  <r>
    <x v="2273"/>
    <x v="0"/>
    <s v="Sao Paulo"/>
    <x v="16"/>
    <n v="16"/>
    <n v="16"/>
    <n v="614.89"/>
    <n v="15"/>
    <n v="0"/>
    <n v="3.94"/>
    <n v="0"/>
    <x v="16"/>
  </r>
  <r>
    <x v="2273"/>
    <x v="0"/>
    <s v="Sao Paulo"/>
    <x v="19"/>
    <n v="13"/>
    <n v="13"/>
    <n v="598.14"/>
    <n v="13"/>
    <n v="0"/>
    <n v="4.7699999999999996"/>
    <n v="0"/>
    <x v="19"/>
  </r>
  <r>
    <x v="2274"/>
    <x v="0"/>
    <s v="Sao Paulo"/>
    <x v="2"/>
    <n v="1"/>
    <n v="1"/>
    <n v="70.930000000000007"/>
    <n v="1"/>
    <n v="0"/>
    <n v="5"/>
    <n v="0"/>
    <x v="2"/>
  </r>
  <r>
    <x v="2274"/>
    <x v="0"/>
    <s v="Sao Paulo"/>
    <x v="3"/>
    <n v="1"/>
    <n v="1"/>
    <n v="84.32"/>
    <n v="1"/>
    <n v="0"/>
    <n v="3"/>
    <n v="0"/>
    <x v="3"/>
  </r>
  <r>
    <x v="2275"/>
    <x v="4"/>
    <s v="Sao Jose Dos Pinhais"/>
    <x v="17"/>
    <n v="2"/>
    <n v="3"/>
    <n v="212.29"/>
    <n v="2"/>
    <n v="0"/>
    <n v="4"/>
    <n v="0"/>
    <x v="17"/>
  </r>
  <r>
    <x v="2275"/>
    <x v="4"/>
    <s v="Sao Jose Dos Pinhais"/>
    <x v="2"/>
    <n v="4"/>
    <n v="4"/>
    <n v="471.01"/>
    <n v="4"/>
    <n v="0"/>
    <n v="4.25"/>
    <n v="0"/>
    <x v="2"/>
  </r>
  <r>
    <x v="2275"/>
    <x v="4"/>
    <s v="Sao Jose Dos Pinhais"/>
    <x v="3"/>
    <n v="2"/>
    <n v="2"/>
    <n v="187.33"/>
    <n v="2"/>
    <n v="0"/>
    <n v="5"/>
    <n v="0"/>
    <x v="3"/>
  </r>
  <r>
    <x v="2275"/>
    <x v="4"/>
    <s v="Sao Jose Dos Pinhais"/>
    <x v="4"/>
    <n v="1"/>
    <n v="1"/>
    <n v="118.88"/>
    <n v="1"/>
    <n v="0"/>
    <n v="5"/>
    <n v="0"/>
    <x v="4"/>
  </r>
  <r>
    <x v="2275"/>
    <x v="4"/>
    <s v="Sao Jose Dos Pinhais"/>
    <x v="5"/>
    <n v="1"/>
    <n v="1"/>
    <n v="116.85"/>
    <n v="1"/>
    <n v="0"/>
    <n v="5"/>
    <n v="0"/>
    <x v="5"/>
  </r>
  <r>
    <x v="2275"/>
    <x v="4"/>
    <s v="Sao Jose Dos Pinhais"/>
    <x v="6"/>
    <n v="1"/>
    <n v="1"/>
    <n v="35.69"/>
    <n v="1"/>
    <n v="0"/>
    <n v="5"/>
    <n v="0"/>
    <x v="6"/>
  </r>
  <r>
    <x v="2275"/>
    <x v="4"/>
    <s v="Sao Jose Dos Pinhais"/>
    <x v="7"/>
    <n v="3"/>
    <n v="3"/>
    <n v="307.26"/>
    <n v="3"/>
    <n v="0"/>
    <n v="3.33"/>
    <n v="0"/>
    <x v="7"/>
  </r>
  <r>
    <x v="2275"/>
    <x v="4"/>
    <s v="Sao Jose Dos Pinhais"/>
    <x v="8"/>
    <n v="3"/>
    <n v="3"/>
    <n v="502.07"/>
    <n v="3"/>
    <n v="0"/>
    <n v="5"/>
    <n v="0"/>
    <x v="8"/>
  </r>
  <r>
    <x v="2275"/>
    <x v="4"/>
    <s v="Sao Jose Dos Pinhais"/>
    <x v="0"/>
    <n v="2"/>
    <n v="2"/>
    <n v="340.63"/>
    <n v="2"/>
    <n v="0"/>
    <n v="5"/>
    <n v="0"/>
    <x v="0"/>
  </r>
  <r>
    <x v="2275"/>
    <x v="4"/>
    <s v="Sao Jose Dos Pinhais"/>
    <x v="12"/>
    <n v="1"/>
    <n v="1"/>
    <n v="45"/>
    <n v="1"/>
    <n v="0"/>
    <n v="5"/>
    <n v="0"/>
    <x v="12"/>
  </r>
  <r>
    <x v="2276"/>
    <x v="0"/>
    <s v="Sao Paulo"/>
    <x v="5"/>
    <n v="1"/>
    <n v="1"/>
    <n v="168.2"/>
    <n v="1"/>
    <n v="0"/>
    <n v="5"/>
    <n v="0"/>
    <x v="5"/>
  </r>
  <r>
    <x v="2276"/>
    <x v="0"/>
    <s v="Sao Paulo"/>
    <x v="6"/>
    <n v="2"/>
    <n v="2"/>
    <n v="335.56"/>
    <n v="2"/>
    <n v="0"/>
    <n v="4.5"/>
    <n v="0"/>
    <x v="6"/>
  </r>
  <r>
    <x v="2276"/>
    <x v="0"/>
    <s v="Sao Paulo"/>
    <x v="7"/>
    <n v="12"/>
    <n v="13"/>
    <n v="1850.94"/>
    <n v="12"/>
    <n v="0"/>
    <n v="4.58"/>
    <n v="0"/>
    <x v="7"/>
  </r>
  <r>
    <x v="2276"/>
    <x v="0"/>
    <s v="Sao Paulo"/>
    <x v="8"/>
    <n v="3"/>
    <n v="3"/>
    <n v="298.39999999999998"/>
    <n v="3"/>
    <n v="0"/>
    <n v="4.33"/>
    <n v="0"/>
    <x v="8"/>
  </r>
  <r>
    <x v="2276"/>
    <x v="0"/>
    <s v="Sao Paulo"/>
    <x v="0"/>
    <n v="7"/>
    <n v="7"/>
    <n v="848.73"/>
    <n v="7"/>
    <n v="1"/>
    <n v="4.8600000000000003"/>
    <n v="0.14285714285714285"/>
    <x v="0"/>
  </r>
  <r>
    <x v="2276"/>
    <x v="0"/>
    <s v="Sao Paulo"/>
    <x v="1"/>
    <n v="3"/>
    <n v="5"/>
    <n v="408.09"/>
    <n v="3"/>
    <n v="0"/>
    <n v="5"/>
    <n v="0"/>
    <x v="1"/>
  </r>
  <r>
    <x v="2276"/>
    <x v="0"/>
    <s v="Sao Paulo"/>
    <x v="9"/>
    <n v="2"/>
    <n v="2"/>
    <n v="102.95"/>
    <n v="2"/>
    <n v="0"/>
    <n v="5"/>
    <n v="0"/>
    <x v="9"/>
  </r>
  <r>
    <x v="2276"/>
    <x v="0"/>
    <s v="Sao Paulo"/>
    <x v="10"/>
    <n v="3"/>
    <n v="3"/>
    <n v="356.25"/>
    <n v="3"/>
    <n v="0"/>
    <n v="4.67"/>
    <n v="0"/>
    <x v="10"/>
  </r>
  <r>
    <x v="2276"/>
    <x v="0"/>
    <s v="Sao Paulo"/>
    <x v="14"/>
    <n v="1"/>
    <n v="3"/>
    <n v="75.87"/>
    <n v="1"/>
    <n v="0"/>
    <n v="2"/>
    <n v="0"/>
    <x v="14"/>
  </r>
  <r>
    <x v="2276"/>
    <x v="0"/>
    <s v="Sao Paulo"/>
    <x v="18"/>
    <n v="1"/>
    <n v="4"/>
    <n v="203.16"/>
    <n v="1"/>
    <n v="0"/>
    <n v="4"/>
    <n v="0"/>
    <x v="18"/>
  </r>
  <r>
    <x v="2277"/>
    <x v="0"/>
    <s v="Sao Paulo"/>
    <x v="12"/>
    <n v="19"/>
    <n v="21"/>
    <n v="1229.73"/>
    <n v="19"/>
    <n v="1"/>
    <n v="3.84"/>
    <n v="5.2631578947368418E-2"/>
    <x v="12"/>
  </r>
  <r>
    <x v="2277"/>
    <x v="0"/>
    <s v="Sao Paulo"/>
    <x v="13"/>
    <n v="4"/>
    <n v="5"/>
    <n v="307.73"/>
    <n v="4"/>
    <n v="1"/>
    <n v="3"/>
    <n v="0.25"/>
    <x v="13"/>
  </r>
  <r>
    <x v="2277"/>
    <x v="0"/>
    <s v="Sao Paulo"/>
    <x v="14"/>
    <n v="13"/>
    <n v="14"/>
    <n v="939.86"/>
    <n v="12"/>
    <n v="0"/>
    <n v="3.85"/>
    <n v="0"/>
    <x v="14"/>
  </r>
  <r>
    <x v="2278"/>
    <x v="0"/>
    <s v="Ribeirao Preto"/>
    <x v="2"/>
    <n v="4"/>
    <n v="4"/>
    <n v="665.46"/>
    <n v="4"/>
    <n v="0"/>
    <n v="4.5"/>
    <n v="0"/>
    <x v="2"/>
  </r>
  <r>
    <x v="2279"/>
    <x v="0"/>
    <s v="Serra Negra"/>
    <x v="2"/>
    <n v="1"/>
    <n v="1"/>
    <n v="132.41"/>
    <n v="1"/>
    <n v="0"/>
    <n v="5"/>
    <n v="0"/>
    <x v="2"/>
  </r>
  <r>
    <x v="2279"/>
    <x v="0"/>
    <s v="Serra Negra"/>
    <x v="3"/>
    <n v="9"/>
    <n v="9"/>
    <n v="1422.5"/>
    <n v="9"/>
    <n v="0"/>
    <n v="4.5599999999999996"/>
    <n v="0"/>
    <x v="3"/>
  </r>
  <r>
    <x v="2279"/>
    <x v="0"/>
    <s v="Serra Negra"/>
    <x v="4"/>
    <n v="9"/>
    <n v="9"/>
    <n v="1183.29"/>
    <n v="8"/>
    <n v="1"/>
    <n v="3.67"/>
    <n v="0.125"/>
    <x v="4"/>
  </r>
  <r>
    <x v="2279"/>
    <x v="0"/>
    <s v="Serra Negra"/>
    <x v="5"/>
    <n v="8"/>
    <n v="8"/>
    <n v="1449.18"/>
    <n v="8"/>
    <n v="0"/>
    <n v="3.88"/>
    <n v="0"/>
    <x v="5"/>
  </r>
  <r>
    <x v="2279"/>
    <x v="0"/>
    <s v="Serra Negra"/>
    <x v="6"/>
    <n v="3"/>
    <n v="3"/>
    <n v="520.01"/>
    <n v="3"/>
    <n v="0"/>
    <n v="5"/>
    <n v="0"/>
    <x v="6"/>
  </r>
  <r>
    <x v="2279"/>
    <x v="0"/>
    <s v="Serra Negra"/>
    <x v="7"/>
    <n v="5"/>
    <n v="5"/>
    <n v="712.66"/>
    <n v="5"/>
    <n v="0"/>
    <n v="4.4000000000000004"/>
    <n v="0"/>
    <x v="7"/>
  </r>
  <r>
    <x v="2279"/>
    <x v="0"/>
    <s v="Serra Negra"/>
    <x v="8"/>
    <n v="6"/>
    <n v="6"/>
    <n v="1207.96"/>
    <n v="6"/>
    <n v="0"/>
    <n v="4.33"/>
    <n v="0"/>
    <x v="8"/>
  </r>
  <r>
    <x v="2279"/>
    <x v="0"/>
    <s v="Serra Negra"/>
    <x v="0"/>
    <n v="9"/>
    <n v="9"/>
    <n v="1183.9100000000001"/>
    <n v="9"/>
    <n v="0"/>
    <n v="4.38"/>
    <n v="0"/>
    <x v="0"/>
  </r>
  <r>
    <x v="2279"/>
    <x v="0"/>
    <s v="Serra Negra"/>
    <x v="1"/>
    <n v="12"/>
    <n v="12"/>
    <n v="2201.14"/>
    <n v="11"/>
    <n v="1"/>
    <n v="4.45"/>
    <n v="9.0909090909090912E-2"/>
    <x v="1"/>
  </r>
  <r>
    <x v="2279"/>
    <x v="0"/>
    <s v="Serra Negra"/>
    <x v="9"/>
    <n v="5"/>
    <n v="5"/>
    <n v="776.08"/>
    <n v="5"/>
    <n v="1"/>
    <n v="4.4000000000000004"/>
    <n v="0.2"/>
    <x v="9"/>
  </r>
  <r>
    <x v="2279"/>
    <x v="0"/>
    <s v="Serra Negra"/>
    <x v="10"/>
    <n v="8"/>
    <n v="8"/>
    <n v="1328.04"/>
    <n v="7"/>
    <n v="1"/>
    <n v="4"/>
    <n v="0.14285714285714285"/>
    <x v="10"/>
  </r>
  <r>
    <x v="2279"/>
    <x v="0"/>
    <s v="Serra Negra"/>
    <x v="11"/>
    <n v="21"/>
    <n v="21"/>
    <n v="4855.1899999999996"/>
    <n v="21"/>
    <n v="0"/>
    <n v="4.24"/>
    <n v="0"/>
    <x v="11"/>
  </r>
  <r>
    <x v="2279"/>
    <x v="0"/>
    <s v="Serra Negra"/>
    <x v="12"/>
    <n v="5"/>
    <n v="5"/>
    <n v="1198.55"/>
    <n v="5"/>
    <n v="1"/>
    <n v="4.2"/>
    <n v="0.2"/>
    <x v="12"/>
  </r>
  <r>
    <x v="2279"/>
    <x v="0"/>
    <s v="Serra Negra"/>
    <x v="13"/>
    <n v="5"/>
    <n v="5"/>
    <n v="1316.05"/>
    <n v="5"/>
    <n v="1"/>
    <n v="4.2"/>
    <n v="0.2"/>
    <x v="13"/>
  </r>
  <r>
    <x v="2279"/>
    <x v="0"/>
    <s v="Serra Negra"/>
    <x v="14"/>
    <n v="3"/>
    <n v="4"/>
    <n v="936.61"/>
    <n v="3"/>
    <n v="0"/>
    <n v="4"/>
    <n v="0"/>
    <x v="14"/>
  </r>
  <r>
    <x v="2279"/>
    <x v="0"/>
    <s v="Serra Negra"/>
    <x v="18"/>
    <n v="1"/>
    <n v="1"/>
    <n v="360.34"/>
    <n v="1"/>
    <n v="0"/>
    <n v="5"/>
    <n v="0"/>
    <x v="18"/>
  </r>
  <r>
    <x v="2279"/>
    <x v="0"/>
    <s v="Serra Negra"/>
    <x v="15"/>
    <n v="5"/>
    <n v="5"/>
    <n v="1445.3"/>
    <n v="5"/>
    <n v="0"/>
    <n v="4.8"/>
    <n v="0"/>
    <x v="15"/>
  </r>
  <r>
    <x v="2279"/>
    <x v="0"/>
    <s v="Serra Negra"/>
    <x v="16"/>
    <n v="2"/>
    <n v="2"/>
    <n v="415.83"/>
    <n v="2"/>
    <n v="0"/>
    <n v="4.5"/>
    <n v="0"/>
    <x v="16"/>
  </r>
  <r>
    <x v="2280"/>
    <x v="5"/>
    <s v="Rio De Janeiro"/>
    <x v="17"/>
    <n v="2"/>
    <n v="4"/>
    <n v="485.57"/>
    <n v="2"/>
    <n v="0"/>
    <n v="5"/>
    <n v="0"/>
    <x v="17"/>
  </r>
  <r>
    <x v="2280"/>
    <x v="5"/>
    <s v="Rio De Janeiro"/>
    <x v="2"/>
    <n v="2"/>
    <n v="6"/>
    <n v="542.36"/>
    <n v="1"/>
    <n v="0"/>
    <n v="3"/>
    <n v="0"/>
    <x v="2"/>
  </r>
  <r>
    <x v="2280"/>
    <x v="5"/>
    <s v="Rio De Janeiro"/>
    <x v="4"/>
    <n v="2"/>
    <n v="2"/>
    <n v="90.33"/>
    <n v="1"/>
    <n v="0"/>
    <n v="3.5"/>
    <n v="0"/>
    <x v="4"/>
  </r>
  <r>
    <x v="2281"/>
    <x v="0"/>
    <s v="Limeira"/>
    <x v="15"/>
    <n v="1"/>
    <n v="1"/>
    <n v="48.3"/>
    <n v="1"/>
    <n v="0"/>
    <n v="5"/>
    <n v="0"/>
    <x v="15"/>
  </r>
  <r>
    <x v="2281"/>
    <x v="0"/>
    <s v="Limeira"/>
    <x v="16"/>
    <n v="2"/>
    <n v="2"/>
    <n v="102.64"/>
    <n v="2"/>
    <n v="0"/>
    <n v="4.5"/>
    <n v="0"/>
    <x v="16"/>
  </r>
  <r>
    <x v="2281"/>
    <x v="0"/>
    <s v="Limeira"/>
    <x v="19"/>
    <n v="2"/>
    <n v="2"/>
    <n v="91.8"/>
    <n v="2"/>
    <n v="0"/>
    <n v="3"/>
    <n v="0"/>
    <x v="19"/>
  </r>
  <r>
    <x v="2282"/>
    <x v="0"/>
    <s v="Cajamar"/>
    <x v="1"/>
    <n v="1"/>
    <n v="1"/>
    <n v="127.38"/>
    <n v="1"/>
    <n v="0"/>
    <n v="4"/>
    <n v="0"/>
    <x v="1"/>
  </r>
  <r>
    <x v="2282"/>
    <x v="0"/>
    <s v="Cajamar"/>
    <x v="9"/>
    <n v="8"/>
    <n v="8"/>
    <n v="1155.0999999999999"/>
    <n v="7"/>
    <n v="1"/>
    <n v="4.43"/>
    <n v="0.14285714285714285"/>
    <x v="9"/>
  </r>
  <r>
    <x v="2282"/>
    <x v="0"/>
    <s v="Cajamar"/>
    <x v="10"/>
    <n v="15"/>
    <n v="17"/>
    <n v="2404.23"/>
    <n v="14"/>
    <n v="0"/>
    <n v="4.2"/>
    <n v="0"/>
    <x v="10"/>
  </r>
  <r>
    <x v="2282"/>
    <x v="0"/>
    <s v="Cajamar"/>
    <x v="11"/>
    <n v="18"/>
    <n v="18"/>
    <n v="2799.18"/>
    <n v="18"/>
    <n v="1"/>
    <n v="4.4400000000000004"/>
    <n v="5.5555555555555552E-2"/>
    <x v="11"/>
  </r>
  <r>
    <x v="2282"/>
    <x v="0"/>
    <s v="Cajamar"/>
    <x v="12"/>
    <n v="26"/>
    <n v="26"/>
    <n v="4014.25"/>
    <n v="26"/>
    <n v="2"/>
    <n v="4.3499999999999996"/>
    <n v="7.6923076923076927E-2"/>
    <x v="12"/>
  </r>
  <r>
    <x v="2282"/>
    <x v="0"/>
    <s v="Cajamar"/>
    <x v="13"/>
    <n v="20"/>
    <n v="21"/>
    <n v="3547.53"/>
    <n v="20"/>
    <n v="0"/>
    <n v="4.5"/>
    <n v="0"/>
    <x v="13"/>
  </r>
  <r>
    <x v="2282"/>
    <x v="0"/>
    <s v="Cajamar"/>
    <x v="14"/>
    <n v="29"/>
    <n v="30"/>
    <n v="4357.29"/>
    <n v="29"/>
    <n v="1"/>
    <n v="4.4800000000000004"/>
    <n v="3.4482758620689655E-2"/>
    <x v="14"/>
  </r>
  <r>
    <x v="2282"/>
    <x v="0"/>
    <s v="Cajamar"/>
    <x v="18"/>
    <n v="16"/>
    <n v="16"/>
    <n v="2264.52"/>
    <n v="16"/>
    <n v="4"/>
    <n v="4.13"/>
    <n v="0.25"/>
    <x v="18"/>
  </r>
  <r>
    <x v="2282"/>
    <x v="0"/>
    <s v="Cajamar"/>
    <x v="15"/>
    <n v="9"/>
    <n v="9"/>
    <n v="1084.32"/>
    <n v="9"/>
    <n v="0"/>
    <n v="4.8899999999999997"/>
    <n v="0"/>
    <x v="15"/>
  </r>
  <r>
    <x v="2282"/>
    <x v="0"/>
    <s v="Cajamar"/>
    <x v="16"/>
    <n v="18"/>
    <n v="19"/>
    <n v="2691.04"/>
    <n v="18"/>
    <n v="1"/>
    <n v="4.6100000000000003"/>
    <n v="5.5555555555555552E-2"/>
    <x v="16"/>
  </r>
  <r>
    <x v="2282"/>
    <x v="0"/>
    <s v="Cajamar"/>
    <x v="19"/>
    <n v="37"/>
    <n v="37"/>
    <n v="5406.05"/>
    <n v="37"/>
    <n v="0"/>
    <n v="4.54"/>
    <n v="0"/>
    <x v="19"/>
  </r>
  <r>
    <x v="2283"/>
    <x v="4"/>
    <s v="Campo Magro"/>
    <x v="14"/>
    <n v="1"/>
    <n v="3"/>
    <n v="905.85"/>
    <n v="1"/>
    <n v="0"/>
    <n v="5"/>
    <n v="0"/>
    <x v="14"/>
  </r>
  <r>
    <x v="2284"/>
    <x v="0"/>
    <s v="Sao Paulo"/>
    <x v="19"/>
    <n v="1"/>
    <n v="1"/>
    <n v="2455.12"/>
    <n v="1"/>
    <n v="1"/>
    <n v="1"/>
    <n v="1"/>
    <x v="19"/>
  </r>
  <r>
    <x v="2285"/>
    <x v="0"/>
    <s v="Ribeirao Preto"/>
    <x v="10"/>
    <n v="1"/>
    <n v="1"/>
    <n v="198.53"/>
    <n v="1"/>
    <n v="0"/>
    <n v="4"/>
    <n v="0"/>
    <x v="10"/>
  </r>
  <r>
    <x v="2285"/>
    <x v="0"/>
    <s v="Ribeirao Preto"/>
    <x v="11"/>
    <n v="4"/>
    <n v="4"/>
    <n v="304.17"/>
    <n v="4"/>
    <n v="0"/>
    <n v="5"/>
    <n v="0"/>
    <x v="11"/>
  </r>
  <r>
    <x v="2285"/>
    <x v="0"/>
    <s v="Ribeirao Preto"/>
    <x v="12"/>
    <n v="1"/>
    <n v="1"/>
    <n v="147.52000000000001"/>
    <n v="1"/>
    <n v="0"/>
    <n v="5"/>
    <n v="0"/>
    <x v="12"/>
  </r>
  <r>
    <x v="2285"/>
    <x v="0"/>
    <s v="Ribeirao Preto"/>
    <x v="14"/>
    <n v="1"/>
    <n v="1"/>
    <n v="379.09"/>
    <n v="1"/>
    <n v="0"/>
    <n v="5"/>
    <n v="0"/>
    <x v="14"/>
  </r>
  <r>
    <x v="2285"/>
    <x v="0"/>
    <s v="Ribeirao Preto"/>
    <x v="16"/>
    <n v="2"/>
    <n v="2"/>
    <n v="347.43"/>
    <n v="2"/>
    <n v="0"/>
    <n v="4.5"/>
    <n v="0"/>
    <x v="16"/>
  </r>
  <r>
    <x v="2286"/>
    <x v="0"/>
    <s v="Sao Carlos"/>
    <x v="12"/>
    <n v="1"/>
    <n v="1"/>
    <n v="49.84"/>
    <n v="1"/>
    <n v="0"/>
    <n v="5"/>
    <n v="0"/>
    <x v="12"/>
  </r>
  <r>
    <x v="2286"/>
    <x v="0"/>
    <s v="Sao Carlos"/>
    <x v="13"/>
    <n v="4"/>
    <n v="4"/>
    <n v="265.39"/>
    <n v="4"/>
    <n v="1"/>
    <n v="3.75"/>
    <n v="0.25"/>
    <x v="13"/>
  </r>
  <r>
    <x v="2286"/>
    <x v="0"/>
    <s v="Sao Carlos"/>
    <x v="14"/>
    <n v="2"/>
    <n v="2"/>
    <n v="118.62"/>
    <n v="2"/>
    <n v="0"/>
    <n v="5"/>
    <n v="0"/>
    <x v="14"/>
  </r>
  <r>
    <x v="2286"/>
    <x v="0"/>
    <s v="Sao Carlos"/>
    <x v="18"/>
    <n v="14"/>
    <n v="15"/>
    <n v="882.68"/>
    <n v="14"/>
    <n v="1"/>
    <n v="4"/>
    <n v="7.1428571428571425E-2"/>
    <x v="18"/>
  </r>
  <r>
    <x v="2286"/>
    <x v="0"/>
    <s v="Sao Carlos"/>
    <x v="15"/>
    <n v="8"/>
    <n v="10"/>
    <n v="668.16"/>
    <n v="8"/>
    <n v="0"/>
    <n v="4.63"/>
    <n v="0"/>
    <x v="15"/>
  </r>
  <r>
    <x v="2286"/>
    <x v="0"/>
    <s v="Sao Carlos"/>
    <x v="16"/>
    <n v="6"/>
    <n v="6"/>
    <n v="399.24"/>
    <n v="6"/>
    <n v="0"/>
    <n v="4"/>
    <n v="0"/>
    <x v="16"/>
  </r>
  <r>
    <x v="2286"/>
    <x v="0"/>
    <s v="Sao Carlos"/>
    <x v="19"/>
    <n v="7"/>
    <n v="7"/>
    <n v="444.73"/>
    <n v="7"/>
    <n v="0"/>
    <n v="4.43"/>
    <n v="0"/>
    <x v="19"/>
  </r>
  <r>
    <x v="2287"/>
    <x v="5"/>
    <s v="Rio De Janeiro"/>
    <x v="19"/>
    <n v="1"/>
    <n v="1"/>
    <n v="557.72"/>
    <n v="1"/>
    <n v="0"/>
    <n v="4"/>
    <n v="0"/>
    <x v="19"/>
  </r>
  <r>
    <x v="2288"/>
    <x v="4"/>
    <s v="Curitiba"/>
    <x v="3"/>
    <n v="1"/>
    <n v="1"/>
    <n v="170.36"/>
    <n v="1"/>
    <n v="0"/>
    <n v="5"/>
    <n v="0"/>
    <x v="3"/>
  </r>
  <r>
    <x v="2288"/>
    <x v="4"/>
    <s v="Curitiba"/>
    <x v="4"/>
    <n v="1"/>
    <n v="1"/>
    <n v="181.64"/>
    <n v="1"/>
    <n v="0"/>
    <n v="5"/>
    <n v="0"/>
    <x v="4"/>
  </r>
  <r>
    <x v="2288"/>
    <x v="4"/>
    <s v="Curitiba"/>
    <x v="8"/>
    <n v="1"/>
    <n v="1"/>
    <n v="174.59"/>
    <n v="1"/>
    <n v="0"/>
    <n v="5"/>
    <n v="0"/>
    <x v="8"/>
  </r>
  <r>
    <x v="2288"/>
    <x v="4"/>
    <s v="Curitiba"/>
    <x v="11"/>
    <n v="1"/>
    <n v="1"/>
    <n v="163.77000000000001"/>
    <n v="1"/>
    <n v="0"/>
    <n v="5"/>
    <n v="0"/>
    <x v="11"/>
  </r>
  <r>
    <x v="2288"/>
    <x v="4"/>
    <s v="Curitiba"/>
    <x v="14"/>
    <n v="2"/>
    <n v="2"/>
    <n v="339.27"/>
    <n v="2"/>
    <n v="0"/>
    <n v="5"/>
    <n v="0"/>
    <x v="14"/>
  </r>
  <r>
    <x v="2288"/>
    <x v="4"/>
    <s v="Curitiba"/>
    <x v="18"/>
    <n v="1"/>
    <n v="1"/>
    <n v="168.31"/>
    <n v="1"/>
    <n v="0"/>
    <n v="5"/>
    <n v="0"/>
    <x v="18"/>
  </r>
  <r>
    <x v="2289"/>
    <x v="5"/>
    <s v="Niteroi"/>
    <x v="5"/>
    <n v="1"/>
    <n v="1"/>
    <n v="46.44"/>
    <n v="1"/>
    <n v="0"/>
    <n v="5"/>
    <n v="0"/>
    <x v="5"/>
  </r>
  <r>
    <x v="2289"/>
    <x v="5"/>
    <s v="Niteroi"/>
    <x v="6"/>
    <n v="1"/>
    <n v="2"/>
    <n v="113.38"/>
    <n v="1"/>
    <n v="0"/>
    <n v="5"/>
    <n v="0"/>
    <x v="6"/>
  </r>
  <r>
    <x v="2289"/>
    <x v="5"/>
    <s v="Niteroi"/>
    <x v="9"/>
    <n v="1"/>
    <n v="1"/>
    <n v="55"/>
    <n v="1"/>
    <n v="0"/>
    <n v="5"/>
    <n v="0"/>
    <x v="9"/>
  </r>
  <r>
    <x v="2290"/>
    <x v="0"/>
    <s v="Santo Andre"/>
    <x v="2"/>
    <n v="1"/>
    <n v="1"/>
    <n v="152.27000000000001"/>
    <n v="1"/>
    <n v="0"/>
    <n v="5"/>
    <n v="0"/>
    <x v="2"/>
  </r>
  <r>
    <x v="2290"/>
    <x v="0"/>
    <s v="Santo Andre"/>
    <x v="3"/>
    <n v="1"/>
    <n v="1"/>
    <n v="152.27000000000001"/>
    <n v="1"/>
    <n v="0"/>
    <n v="5"/>
    <n v="0"/>
    <x v="3"/>
  </r>
  <r>
    <x v="2290"/>
    <x v="0"/>
    <s v="Santo Andre"/>
    <x v="4"/>
    <n v="1"/>
    <n v="1"/>
    <n v="152.27000000000001"/>
    <n v="1"/>
    <n v="0"/>
    <n v="5"/>
    <n v="0"/>
    <x v="4"/>
  </r>
  <r>
    <x v="2290"/>
    <x v="0"/>
    <s v="Santo Andre"/>
    <x v="5"/>
    <n v="4"/>
    <n v="4"/>
    <n v="617.88"/>
    <n v="4"/>
    <n v="0"/>
    <n v="5"/>
    <n v="0"/>
    <x v="5"/>
  </r>
  <r>
    <x v="2290"/>
    <x v="0"/>
    <s v="Santo Andre"/>
    <x v="8"/>
    <n v="2"/>
    <n v="2"/>
    <n v="299.38"/>
    <n v="2"/>
    <n v="0"/>
    <n v="5"/>
    <n v="0"/>
    <x v="8"/>
  </r>
  <r>
    <x v="2290"/>
    <x v="0"/>
    <s v="Santo Andre"/>
    <x v="0"/>
    <n v="1"/>
    <n v="1"/>
    <n v="156.63999999999999"/>
    <n v="1"/>
    <n v="0"/>
    <n v="5"/>
    <n v="0"/>
    <x v="0"/>
  </r>
  <r>
    <x v="2290"/>
    <x v="0"/>
    <s v="Santo Andre"/>
    <x v="1"/>
    <n v="4"/>
    <n v="4"/>
    <n v="608.24"/>
    <n v="4"/>
    <n v="1"/>
    <n v="4"/>
    <n v="0.25"/>
    <x v="1"/>
  </r>
  <r>
    <x v="2290"/>
    <x v="0"/>
    <s v="Santo Andre"/>
    <x v="9"/>
    <n v="2"/>
    <n v="2"/>
    <n v="306.33"/>
    <n v="2"/>
    <n v="0"/>
    <n v="3.5"/>
    <n v="0"/>
    <x v="9"/>
  </r>
  <r>
    <x v="2290"/>
    <x v="0"/>
    <s v="Santo Andre"/>
    <x v="10"/>
    <n v="1"/>
    <n v="1"/>
    <n v="149.69"/>
    <n v="1"/>
    <n v="0"/>
    <n v="4"/>
    <n v="0"/>
    <x v="10"/>
  </r>
  <r>
    <x v="2290"/>
    <x v="0"/>
    <s v="Santo Andre"/>
    <x v="12"/>
    <n v="2"/>
    <n v="2"/>
    <n v="281.07"/>
    <n v="2"/>
    <n v="1"/>
    <n v="3"/>
    <n v="0.5"/>
    <x v="12"/>
  </r>
  <r>
    <x v="2290"/>
    <x v="0"/>
    <s v="Santo Andre"/>
    <x v="13"/>
    <n v="4"/>
    <n v="4"/>
    <n v="560.45000000000005"/>
    <n v="4"/>
    <n v="1"/>
    <n v="4.75"/>
    <n v="0.25"/>
    <x v="13"/>
  </r>
  <r>
    <x v="2290"/>
    <x v="0"/>
    <s v="Santo Andre"/>
    <x v="14"/>
    <n v="2"/>
    <n v="2"/>
    <n v="250.15"/>
    <n v="2"/>
    <n v="0"/>
    <n v="3.5"/>
    <n v="0"/>
    <x v="14"/>
  </r>
  <r>
    <x v="2290"/>
    <x v="0"/>
    <s v="Santo Andre"/>
    <x v="15"/>
    <n v="1"/>
    <n v="1"/>
    <n v="129.63999999999999"/>
    <n v="1"/>
    <n v="0"/>
    <n v="4"/>
    <n v="0"/>
    <x v="15"/>
  </r>
  <r>
    <x v="2290"/>
    <x v="0"/>
    <s v="Santo Andre"/>
    <x v="16"/>
    <n v="1"/>
    <n v="1"/>
    <n v="119.42"/>
    <n v="1"/>
    <n v="0"/>
    <n v="5"/>
    <n v="0"/>
    <x v="16"/>
  </r>
  <r>
    <x v="2290"/>
    <x v="0"/>
    <s v="Santo Andre"/>
    <x v="19"/>
    <n v="1"/>
    <n v="1"/>
    <n v="158.97999999999999"/>
    <n v="1"/>
    <n v="0"/>
    <n v="4"/>
    <n v="0"/>
    <x v="19"/>
  </r>
  <r>
    <x v="2291"/>
    <x v="5"/>
    <s v="Paracambi"/>
    <x v="16"/>
    <n v="1"/>
    <n v="1"/>
    <n v="143.97999999999999"/>
    <n v="1"/>
    <n v="0"/>
    <n v="5"/>
    <n v="0"/>
    <x v="16"/>
  </r>
  <r>
    <x v="2292"/>
    <x v="7"/>
    <s v="Florianopolis"/>
    <x v="15"/>
    <n v="3"/>
    <n v="4"/>
    <n v="239.1"/>
    <n v="3"/>
    <n v="0"/>
    <n v="4"/>
    <n v="0"/>
    <x v="15"/>
  </r>
  <r>
    <x v="2292"/>
    <x v="7"/>
    <s v="Florianopolis"/>
    <x v="19"/>
    <n v="1"/>
    <n v="1"/>
    <n v="33.229999999999997"/>
    <n v="1"/>
    <n v="0"/>
    <n v="3"/>
    <n v="0"/>
    <x v="19"/>
  </r>
  <r>
    <x v="2293"/>
    <x v="7"/>
    <s v="Laurentino"/>
    <x v="15"/>
    <n v="1"/>
    <n v="1"/>
    <n v="37.56"/>
    <n v="1"/>
    <n v="0"/>
    <n v="5"/>
    <n v="0"/>
    <x v="15"/>
  </r>
  <r>
    <x v="2294"/>
    <x v="0"/>
    <s v="Guaruja"/>
    <x v="5"/>
    <n v="1"/>
    <n v="1"/>
    <n v="49.04"/>
    <n v="1"/>
    <n v="0"/>
    <n v="5"/>
    <n v="0"/>
    <x v="5"/>
  </r>
  <r>
    <x v="2294"/>
    <x v="0"/>
    <s v="Guaruja"/>
    <x v="8"/>
    <n v="2"/>
    <n v="2"/>
    <n v="471.8"/>
    <n v="0"/>
    <n v="0"/>
    <n v="1.5"/>
    <m/>
    <x v="8"/>
  </r>
  <r>
    <x v="2295"/>
    <x v="0"/>
    <s v="Sao Paulo"/>
    <x v="19"/>
    <n v="1"/>
    <n v="1"/>
    <n v="95.65"/>
    <n v="1"/>
    <n v="0"/>
    <n v="5"/>
    <n v="0"/>
    <x v="19"/>
  </r>
  <r>
    <x v="2296"/>
    <x v="0"/>
    <s v="Piracicaba"/>
    <x v="9"/>
    <n v="3"/>
    <n v="3"/>
    <n v="150"/>
    <n v="3"/>
    <n v="0"/>
    <n v="4.33"/>
    <n v="0"/>
    <x v="9"/>
  </r>
  <r>
    <x v="2296"/>
    <x v="0"/>
    <s v="Piracicaba"/>
    <x v="10"/>
    <n v="3"/>
    <n v="3"/>
    <n v="186.75"/>
    <n v="3"/>
    <n v="0"/>
    <n v="2.5"/>
    <n v="0"/>
    <x v="10"/>
  </r>
  <r>
    <x v="2297"/>
    <x v="0"/>
    <s v="Sao Paulo"/>
    <x v="6"/>
    <n v="1"/>
    <n v="2"/>
    <n v="153.38"/>
    <n v="1"/>
    <n v="0"/>
    <n v="4"/>
    <n v="0"/>
    <x v="6"/>
  </r>
  <r>
    <x v="2297"/>
    <x v="0"/>
    <s v="Sao Paulo"/>
    <x v="7"/>
    <n v="1"/>
    <n v="2"/>
    <n v="133.56"/>
    <n v="1"/>
    <n v="0"/>
    <n v="4"/>
    <n v="0"/>
    <x v="7"/>
  </r>
  <r>
    <x v="2297"/>
    <x v="0"/>
    <s v="Sao Paulo"/>
    <x v="8"/>
    <n v="1"/>
    <n v="1"/>
    <n v="113.93"/>
    <n v="1"/>
    <n v="0"/>
    <n v="5"/>
    <n v="0"/>
    <x v="8"/>
  </r>
  <r>
    <x v="2298"/>
    <x v="0"/>
    <s v="Garca"/>
    <x v="18"/>
    <n v="10"/>
    <n v="10"/>
    <n v="3396.66"/>
    <n v="10"/>
    <n v="1"/>
    <n v="4"/>
    <n v="0.1"/>
    <x v="18"/>
  </r>
  <r>
    <x v="2298"/>
    <x v="0"/>
    <s v="Garca"/>
    <x v="15"/>
    <n v="4"/>
    <n v="4"/>
    <n v="1180.6400000000001"/>
    <n v="4"/>
    <n v="0"/>
    <n v="3"/>
    <n v="0"/>
    <x v="15"/>
  </r>
  <r>
    <x v="2298"/>
    <x v="0"/>
    <s v="Garca"/>
    <x v="16"/>
    <n v="2"/>
    <n v="2"/>
    <n v="490.86"/>
    <n v="2"/>
    <n v="0"/>
    <n v="5"/>
    <n v="0"/>
    <x v="16"/>
  </r>
  <r>
    <x v="2298"/>
    <x v="0"/>
    <s v="Garca"/>
    <x v="19"/>
    <n v="1"/>
    <n v="1"/>
    <n v="184.68"/>
    <n v="1"/>
    <n v="0"/>
    <n v="4"/>
    <n v="0"/>
    <x v="19"/>
  </r>
  <r>
    <x v="2299"/>
    <x v="0"/>
    <s v="Sao Paulo"/>
    <x v="20"/>
    <n v="1"/>
    <n v="1"/>
    <n v="34.619999999999997"/>
    <n v="1"/>
    <n v="0"/>
    <n v="4"/>
    <n v="0"/>
    <x v="20"/>
  </r>
  <r>
    <x v="2300"/>
    <x v="0"/>
    <s v="Sao Paulo Sp"/>
    <x v="11"/>
    <n v="1"/>
    <n v="1"/>
    <n v="451.28"/>
    <n v="1"/>
    <n v="1"/>
    <n v="3"/>
    <n v="1"/>
    <x v="11"/>
  </r>
  <r>
    <x v="2301"/>
    <x v="0"/>
    <s v="Sao Paulo"/>
    <x v="17"/>
    <n v="1"/>
    <n v="1"/>
    <n v="54.9"/>
    <n v="1"/>
    <n v="0"/>
    <n v="4"/>
    <n v="0"/>
    <x v="17"/>
  </r>
  <r>
    <x v="2301"/>
    <x v="0"/>
    <s v="Sao Paulo"/>
    <x v="3"/>
    <n v="1"/>
    <n v="1"/>
    <n v="28.62"/>
    <n v="1"/>
    <n v="0"/>
    <n v="3"/>
    <n v="0"/>
    <x v="3"/>
  </r>
  <r>
    <x v="2302"/>
    <x v="0"/>
    <s v="Sao Jose Dos Campos"/>
    <x v="19"/>
    <n v="2"/>
    <n v="2"/>
    <n v="68.69"/>
    <n v="2"/>
    <n v="0"/>
    <n v="2.5"/>
    <n v="0"/>
    <x v="19"/>
  </r>
  <r>
    <x v="2303"/>
    <x v="0"/>
    <s v="Mairinque"/>
    <x v="5"/>
    <n v="4"/>
    <n v="6"/>
    <n v="498.52"/>
    <n v="4"/>
    <n v="0"/>
    <n v="4.5"/>
    <n v="0"/>
    <x v="5"/>
  </r>
  <r>
    <x v="2303"/>
    <x v="0"/>
    <s v="Mairinque"/>
    <x v="6"/>
    <n v="1"/>
    <n v="1"/>
    <n v="27.59"/>
    <n v="1"/>
    <n v="0"/>
    <n v="5"/>
    <n v="0"/>
    <x v="6"/>
  </r>
  <r>
    <x v="2303"/>
    <x v="0"/>
    <s v="Mairinque"/>
    <x v="7"/>
    <n v="1"/>
    <n v="1"/>
    <n v="114.84"/>
    <n v="1"/>
    <n v="0"/>
    <n v="4"/>
    <n v="0"/>
    <x v="7"/>
  </r>
  <r>
    <x v="2303"/>
    <x v="0"/>
    <s v="Mairinque"/>
    <x v="8"/>
    <n v="1"/>
    <n v="2"/>
    <n v="82.02"/>
    <n v="1"/>
    <n v="0"/>
    <n v="4"/>
    <n v="0"/>
    <x v="8"/>
  </r>
  <r>
    <x v="2304"/>
    <x v="0"/>
    <s v="Sao Paulo"/>
    <x v="8"/>
    <n v="1"/>
    <n v="1"/>
    <n v="29.78"/>
    <n v="1"/>
    <n v="0"/>
    <n v="5"/>
    <n v="0"/>
    <x v="8"/>
  </r>
  <r>
    <x v="2304"/>
    <x v="0"/>
    <s v="Sao Paulo"/>
    <x v="10"/>
    <n v="1"/>
    <n v="1"/>
    <n v="21.77"/>
    <n v="1"/>
    <n v="0"/>
    <n v="3"/>
    <n v="0"/>
    <x v="10"/>
  </r>
  <r>
    <x v="2305"/>
    <x v="5"/>
    <s v="Rio De Janeiro"/>
    <x v="10"/>
    <n v="1"/>
    <n v="1"/>
    <n v="24"/>
    <n v="1"/>
    <n v="0"/>
    <n v="5"/>
    <n v="0"/>
    <x v="10"/>
  </r>
  <r>
    <x v="2306"/>
    <x v="0"/>
    <s v="Santo Andre"/>
    <x v="19"/>
    <n v="3"/>
    <n v="3"/>
    <n v="430.71"/>
    <n v="3"/>
    <n v="0"/>
    <n v="4.33"/>
    <n v="0"/>
    <x v="19"/>
  </r>
  <r>
    <x v="2307"/>
    <x v="0"/>
    <s v="Sao Paulo"/>
    <x v="4"/>
    <n v="1"/>
    <n v="1"/>
    <n v="31.71"/>
    <n v="1"/>
    <n v="1"/>
    <n v="1"/>
    <n v="1"/>
    <x v="4"/>
  </r>
  <r>
    <x v="2308"/>
    <x v="0"/>
    <s v="Sao Paulo"/>
    <x v="19"/>
    <n v="1"/>
    <n v="1"/>
    <n v="19.89"/>
    <n v="1"/>
    <n v="0"/>
    <n v="1"/>
    <n v="0"/>
    <x v="19"/>
  </r>
  <r>
    <x v="2309"/>
    <x v="7"/>
    <s v="Itajai"/>
    <x v="8"/>
    <n v="2"/>
    <n v="5"/>
    <n v="353.38"/>
    <n v="2"/>
    <n v="0"/>
    <n v="5"/>
    <n v="0"/>
    <x v="8"/>
  </r>
  <r>
    <x v="2309"/>
    <x v="7"/>
    <s v="Itajai"/>
    <x v="0"/>
    <n v="1"/>
    <n v="1"/>
    <n v="38.11"/>
    <n v="1"/>
    <n v="0"/>
    <n v="5"/>
    <n v="0"/>
    <x v="0"/>
  </r>
  <r>
    <x v="2309"/>
    <x v="7"/>
    <s v="Itajai"/>
    <x v="1"/>
    <n v="1"/>
    <n v="1"/>
    <n v="32.92"/>
    <n v="1"/>
    <n v="0"/>
    <n v="3"/>
    <n v="0"/>
    <x v="1"/>
  </r>
  <r>
    <x v="2309"/>
    <x v="7"/>
    <s v="Itajai"/>
    <x v="9"/>
    <n v="2"/>
    <n v="3"/>
    <n v="153.44"/>
    <n v="2"/>
    <n v="0"/>
    <n v="3"/>
    <n v="0"/>
    <x v="9"/>
  </r>
  <r>
    <x v="2309"/>
    <x v="7"/>
    <s v="Itajai"/>
    <x v="10"/>
    <n v="1"/>
    <n v="1"/>
    <n v="58.22"/>
    <n v="1"/>
    <n v="0"/>
    <n v="5"/>
    <n v="0"/>
    <x v="10"/>
  </r>
  <r>
    <x v="2309"/>
    <x v="7"/>
    <s v="Itajai"/>
    <x v="13"/>
    <n v="1"/>
    <n v="5"/>
    <n v="414"/>
    <n v="1"/>
    <n v="1"/>
    <n v="5"/>
    <n v="1"/>
    <x v="13"/>
  </r>
  <r>
    <x v="2310"/>
    <x v="0"/>
    <s v="Sao Paulo"/>
    <x v="12"/>
    <n v="1"/>
    <n v="1"/>
    <n v="104.28"/>
    <n v="1"/>
    <n v="1"/>
    <n v="3"/>
    <n v="1"/>
    <x v="12"/>
  </r>
  <r>
    <x v="2310"/>
    <x v="0"/>
    <s v="Sao Paulo"/>
    <x v="19"/>
    <n v="1"/>
    <n v="3"/>
    <n v="452.28"/>
    <n v="1"/>
    <n v="0"/>
    <n v="5"/>
    <n v="0"/>
    <x v="19"/>
  </r>
  <r>
    <x v="2311"/>
    <x v="4"/>
    <s v="Almirante Tamandare"/>
    <x v="5"/>
    <n v="1"/>
    <n v="2"/>
    <n v="68.2"/>
    <n v="0"/>
    <n v="0"/>
    <n v="1"/>
    <m/>
    <x v="5"/>
  </r>
  <r>
    <x v="2312"/>
    <x v="5"/>
    <s v="Rio De Janeiro"/>
    <x v="18"/>
    <n v="1"/>
    <n v="1"/>
    <n v="73.89"/>
    <n v="1"/>
    <n v="0"/>
    <n v="4"/>
    <n v="0"/>
    <x v="18"/>
  </r>
  <r>
    <x v="2313"/>
    <x v="0"/>
    <s v="Sao Paulo"/>
    <x v="7"/>
    <n v="3"/>
    <n v="3"/>
    <n v="182.48"/>
    <n v="3"/>
    <n v="0"/>
    <n v="4.33"/>
    <n v="0"/>
    <x v="7"/>
  </r>
  <r>
    <x v="2313"/>
    <x v="0"/>
    <s v="Sao Paulo"/>
    <x v="8"/>
    <n v="3"/>
    <n v="3"/>
    <n v="137.63"/>
    <n v="3"/>
    <n v="1"/>
    <n v="3.33"/>
    <n v="0.33333333333333331"/>
    <x v="8"/>
  </r>
  <r>
    <x v="2313"/>
    <x v="0"/>
    <s v="Sao Paulo"/>
    <x v="0"/>
    <n v="1"/>
    <n v="1"/>
    <n v="62.91"/>
    <n v="1"/>
    <n v="0"/>
    <n v="4"/>
    <n v="0"/>
    <x v="0"/>
  </r>
  <r>
    <x v="2313"/>
    <x v="0"/>
    <s v="Sao Paulo"/>
    <x v="1"/>
    <n v="1"/>
    <n v="1"/>
    <n v="47.09"/>
    <n v="1"/>
    <n v="0"/>
    <n v="4"/>
    <n v="0"/>
    <x v="1"/>
  </r>
  <r>
    <x v="2313"/>
    <x v="0"/>
    <s v="Sao Paulo"/>
    <x v="9"/>
    <n v="1"/>
    <n v="1"/>
    <n v="61.1"/>
    <n v="1"/>
    <n v="0"/>
    <n v="1"/>
    <n v="0"/>
    <x v="9"/>
  </r>
  <r>
    <x v="2314"/>
    <x v="5"/>
    <s v="Nova Friburgo"/>
    <x v="8"/>
    <n v="2"/>
    <n v="2"/>
    <n v="819.08"/>
    <n v="2"/>
    <n v="0"/>
    <n v="5"/>
    <n v="0"/>
    <x v="8"/>
  </r>
  <r>
    <x v="2314"/>
    <x v="5"/>
    <s v="Nova Friburgo"/>
    <x v="1"/>
    <n v="1"/>
    <n v="1"/>
    <n v="525.04999999999995"/>
    <n v="1"/>
    <n v="0"/>
    <n v="4"/>
    <n v="0"/>
    <x v="1"/>
  </r>
  <r>
    <x v="2314"/>
    <x v="5"/>
    <s v="Nova Friburgo"/>
    <x v="9"/>
    <n v="1"/>
    <n v="1"/>
    <n v="439.31"/>
    <n v="1"/>
    <n v="0"/>
    <n v="5"/>
    <n v="0"/>
    <x v="9"/>
  </r>
  <r>
    <x v="2314"/>
    <x v="5"/>
    <s v="Nova Friburgo"/>
    <x v="12"/>
    <n v="1"/>
    <n v="4"/>
    <n v="1803.24"/>
    <n v="1"/>
    <n v="0"/>
    <n v="1"/>
    <n v="0"/>
    <x v="12"/>
  </r>
  <r>
    <x v="2314"/>
    <x v="5"/>
    <s v="Nova Friburgo"/>
    <x v="13"/>
    <n v="1"/>
    <n v="2"/>
    <n v="939.72"/>
    <n v="1"/>
    <n v="0"/>
    <n v="1"/>
    <n v="0"/>
    <x v="13"/>
  </r>
  <r>
    <x v="2314"/>
    <x v="5"/>
    <s v="Nova Friburgo"/>
    <x v="14"/>
    <n v="2"/>
    <n v="2"/>
    <n v="819.84"/>
    <n v="2"/>
    <n v="0"/>
    <n v="3"/>
    <n v="0"/>
    <x v="14"/>
  </r>
  <r>
    <x v="2314"/>
    <x v="5"/>
    <s v="Nova Friburgo"/>
    <x v="18"/>
    <n v="3"/>
    <n v="3"/>
    <n v="1518.42"/>
    <n v="3"/>
    <n v="0"/>
    <n v="3.67"/>
    <n v="0"/>
    <x v="18"/>
  </r>
  <r>
    <x v="2314"/>
    <x v="5"/>
    <s v="Nova Friburgo"/>
    <x v="16"/>
    <n v="1"/>
    <n v="2"/>
    <n v="978.6"/>
    <n v="1"/>
    <n v="0"/>
    <n v="1"/>
    <n v="0"/>
    <x v="16"/>
  </r>
  <r>
    <x v="2314"/>
    <x v="5"/>
    <s v="Nova Friburgo"/>
    <x v="19"/>
    <n v="1"/>
    <n v="1"/>
    <n v="445.59"/>
    <n v="1"/>
    <n v="0"/>
    <n v="5"/>
    <n v="0"/>
    <x v="19"/>
  </r>
  <r>
    <x v="2315"/>
    <x v="5"/>
    <s v="Rio De Janeiro"/>
    <x v="10"/>
    <n v="2"/>
    <n v="2"/>
    <n v="113.63"/>
    <n v="2"/>
    <n v="0"/>
    <n v="5"/>
    <n v="0"/>
    <x v="10"/>
  </r>
  <r>
    <x v="2315"/>
    <x v="5"/>
    <s v="Rio De Janeiro"/>
    <x v="11"/>
    <n v="1"/>
    <n v="1"/>
    <n v="32.590000000000003"/>
    <n v="1"/>
    <n v="0"/>
    <n v="5"/>
    <n v="0"/>
    <x v="11"/>
  </r>
  <r>
    <x v="2315"/>
    <x v="5"/>
    <s v="Rio De Janeiro"/>
    <x v="12"/>
    <n v="1"/>
    <n v="1"/>
    <n v="26.43"/>
    <n v="0"/>
    <n v="0"/>
    <n v="1"/>
    <m/>
    <x v="12"/>
  </r>
  <r>
    <x v="2316"/>
    <x v="0"/>
    <s v="Sao Paulo"/>
    <x v="17"/>
    <n v="1"/>
    <n v="1"/>
    <n v="158.72"/>
    <n v="1"/>
    <n v="0"/>
    <n v="2"/>
    <n v="0"/>
    <x v="17"/>
  </r>
  <r>
    <x v="2316"/>
    <x v="0"/>
    <s v="Sao Paulo"/>
    <x v="5"/>
    <n v="6"/>
    <n v="6"/>
    <n v="544.22"/>
    <n v="6"/>
    <n v="0"/>
    <n v="4.17"/>
    <n v="0"/>
    <x v="5"/>
  </r>
  <r>
    <x v="2316"/>
    <x v="0"/>
    <s v="Sao Paulo"/>
    <x v="6"/>
    <n v="6"/>
    <n v="6"/>
    <n v="566.17999999999995"/>
    <n v="6"/>
    <n v="1"/>
    <n v="3.67"/>
    <n v="0.16666666666666666"/>
    <x v="6"/>
  </r>
  <r>
    <x v="2316"/>
    <x v="0"/>
    <s v="Sao Paulo"/>
    <x v="7"/>
    <n v="1"/>
    <n v="1"/>
    <n v="174.33"/>
    <n v="1"/>
    <n v="0"/>
    <n v="4"/>
    <n v="0"/>
    <x v="7"/>
  </r>
  <r>
    <x v="2317"/>
    <x v="4"/>
    <s v="Curitiba"/>
    <x v="5"/>
    <n v="1"/>
    <n v="1"/>
    <n v="344.67"/>
    <n v="1"/>
    <n v="0"/>
    <n v="4"/>
    <n v="0"/>
    <x v="5"/>
  </r>
  <r>
    <x v="2317"/>
    <x v="4"/>
    <s v="Curitiba"/>
    <x v="0"/>
    <n v="1"/>
    <n v="1"/>
    <n v="221.23"/>
    <n v="0"/>
    <n v="0"/>
    <n v="1"/>
    <m/>
    <x v="0"/>
  </r>
  <r>
    <x v="2318"/>
    <x v="0"/>
    <s v="Sao Paulo"/>
    <x v="8"/>
    <n v="1"/>
    <n v="1"/>
    <n v="54"/>
    <n v="0"/>
    <n v="0"/>
    <n v="1"/>
    <m/>
    <x v="8"/>
  </r>
  <r>
    <x v="2318"/>
    <x v="0"/>
    <s v="Sao Paulo"/>
    <x v="0"/>
    <n v="1"/>
    <n v="1"/>
    <n v="47.68"/>
    <n v="1"/>
    <n v="0"/>
    <n v="4"/>
    <n v="0"/>
    <x v="0"/>
  </r>
  <r>
    <x v="2319"/>
    <x v="0"/>
    <s v="Sao Paulo"/>
    <x v="0"/>
    <n v="1"/>
    <n v="1"/>
    <n v="63.1"/>
    <n v="1"/>
    <n v="0"/>
    <n v="3"/>
    <n v="0"/>
    <x v="0"/>
  </r>
  <r>
    <x v="2319"/>
    <x v="0"/>
    <s v="Sao Paulo"/>
    <x v="10"/>
    <n v="1"/>
    <n v="2"/>
    <n v="113.56"/>
    <n v="1"/>
    <n v="0"/>
    <n v="5"/>
    <n v="0"/>
    <x v="10"/>
  </r>
  <r>
    <x v="2319"/>
    <x v="0"/>
    <s v="Sao Paulo"/>
    <x v="11"/>
    <n v="1"/>
    <n v="1"/>
    <n v="56.78"/>
    <n v="1"/>
    <n v="0"/>
    <n v="4"/>
    <n v="0"/>
    <x v="11"/>
  </r>
  <r>
    <x v="2319"/>
    <x v="0"/>
    <s v="Sao Paulo"/>
    <x v="14"/>
    <n v="2"/>
    <n v="2"/>
    <n v="123.62"/>
    <n v="2"/>
    <n v="0"/>
    <n v="5"/>
    <n v="0"/>
    <x v="14"/>
  </r>
  <r>
    <x v="2319"/>
    <x v="0"/>
    <s v="Sao Paulo"/>
    <x v="15"/>
    <n v="4"/>
    <n v="4"/>
    <n v="1228.81"/>
    <n v="4"/>
    <n v="0"/>
    <n v="4.5"/>
    <n v="0"/>
    <x v="15"/>
  </r>
  <r>
    <x v="2319"/>
    <x v="0"/>
    <s v="Sao Paulo"/>
    <x v="16"/>
    <n v="1"/>
    <n v="2"/>
    <n v="128.88"/>
    <n v="1"/>
    <n v="0"/>
    <n v="5"/>
    <n v="0"/>
    <x v="16"/>
  </r>
  <r>
    <x v="2319"/>
    <x v="0"/>
    <s v="Sao Paulo"/>
    <x v="19"/>
    <n v="3"/>
    <n v="3"/>
    <n v="985.17"/>
    <n v="3"/>
    <n v="0"/>
    <n v="5"/>
    <n v="0"/>
    <x v="19"/>
  </r>
  <r>
    <x v="2320"/>
    <x v="0"/>
    <s v="Salto"/>
    <x v="9"/>
    <n v="1"/>
    <n v="1"/>
    <n v="118.1"/>
    <n v="1"/>
    <n v="1"/>
    <n v="4"/>
    <n v="1"/>
    <x v="9"/>
  </r>
  <r>
    <x v="2320"/>
    <x v="0"/>
    <s v="Salto"/>
    <x v="11"/>
    <n v="14"/>
    <n v="14"/>
    <n v="2137.6"/>
    <n v="14"/>
    <n v="1"/>
    <n v="3.29"/>
    <n v="7.1428571428571425E-2"/>
    <x v="11"/>
  </r>
  <r>
    <x v="2320"/>
    <x v="0"/>
    <s v="Salto"/>
    <x v="12"/>
    <n v="8"/>
    <n v="9"/>
    <n v="1249.1400000000001"/>
    <n v="8"/>
    <n v="0"/>
    <n v="3.63"/>
    <n v="0"/>
    <x v="12"/>
  </r>
  <r>
    <x v="2320"/>
    <x v="0"/>
    <s v="Salto"/>
    <x v="13"/>
    <n v="3"/>
    <n v="3"/>
    <n v="505.24"/>
    <n v="3"/>
    <n v="0"/>
    <n v="3.67"/>
    <n v="0"/>
    <x v="13"/>
  </r>
  <r>
    <x v="2320"/>
    <x v="0"/>
    <s v="Salto"/>
    <x v="14"/>
    <n v="25"/>
    <n v="25"/>
    <n v="3610.04"/>
    <n v="25"/>
    <n v="1"/>
    <n v="4.29"/>
    <n v="0.04"/>
    <x v="14"/>
  </r>
  <r>
    <x v="2320"/>
    <x v="0"/>
    <s v="Salto"/>
    <x v="18"/>
    <n v="24"/>
    <n v="24"/>
    <n v="2762.24"/>
    <n v="22"/>
    <n v="6"/>
    <n v="3.67"/>
    <n v="0.27272727272727271"/>
    <x v="18"/>
  </r>
  <r>
    <x v="2320"/>
    <x v="0"/>
    <s v="Salto"/>
    <x v="15"/>
    <n v="18"/>
    <n v="18"/>
    <n v="2122.64"/>
    <n v="18"/>
    <n v="0"/>
    <n v="4.22"/>
    <n v="0"/>
    <x v="15"/>
  </r>
  <r>
    <x v="2320"/>
    <x v="0"/>
    <s v="Salto"/>
    <x v="16"/>
    <n v="18"/>
    <n v="18"/>
    <n v="2086.2199999999998"/>
    <n v="18"/>
    <n v="1"/>
    <n v="3.67"/>
    <n v="5.5555555555555552E-2"/>
    <x v="16"/>
  </r>
  <r>
    <x v="2320"/>
    <x v="0"/>
    <s v="Salto"/>
    <x v="19"/>
    <n v="11"/>
    <n v="11"/>
    <n v="994.83"/>
    <n v="11"/>
    <n v="4"/>
    <n v="3.91"/>
    <n v="0.36363636363636365"/>
    <x v="19"/>
  </r>
  <r>
    <x v="2321"/>
    <x v="0"/>
    <s v="Porto Ferreira"/>
    <x v="3"/>
    <n v="1"/>
    <n v="1"/>
    <n v="162.71"/>
    <n v="1"/>
    <n v="0"/>
    <n v="5"/>
    <n v="0"/>
    <x v="3"/>
  </r>
  <r>
    <x v="2321"/>
    <x v="0"/>
    <s v="Porto Ferreira"/>
    <x v="5"/>
    <n v="1"/>
    <n v="1"/>
    <n v="350.37"/>
    <n v="1"/>
    <n v="0"/>
    <n v="5"/>
    <n v="0"/>
    <x v="5"/>
  </r>
  <r>
    <x v="2322"/>
    <x v="0"/>
    <s v="Ribeirao Preto"/>
    <x v="13"/>
    <n v="1"/>
    <n v="1"/>
    <n v="143.66999999999999"/>
    <n v="0"/>
    <n v="0"/>
    <n v="1"/>
    <m/>
    <x v="13"/>
  </r>
  <r>
    <x v="2322"/>
    <x v="0"/>
    <s v="Ribeirao Preto"/>
    <x v="18"/>
    <n v="1"/>
    <n v="1"/>
    <n v="31.16"/>
    <n v="1"/>
    <n v="0"/>
    <n v="1"/>
    <n v="0"/>
    <x v="18"/>
  </r>
  <r>
    <x v="2322"/>
    <x v="0"/>
    <s v="Ribeirao Preto"/>
    <x v="15"/>
    <n v="1"/>
    <n v="1"/>
    <n v="48.69"/>
    <n v="1"/>
    <n v="0"/>
    <n v="5"/>
    <n v="0"/>
    <x v="15"/>
  </r>
  <r>
    <x v="2323"/>
    <x v="7"/>
    <s v="Brusque"/>
    <x v="18"/>
    <n v="5"/>
    <n v="5"/>
    <n v="810.12"/>
    <n v="5"/>
    <n v="0"/>
    <n v="4.4000000000000004"/>
    <n v="0"/>
    <x v="18"/>
  </r>
  <r>
    <x v="2323"/>
    <x v="7"/>
    <s v="Brusque"/>
    <x v="15"/>
    <n v="44"/>
    <n v="53"/>
    <n v="7756.9"/>
    <n v="44"/>
    <n v="0"/>
    <n v="3.73"/>
    <n v="0"/>
    <x v="15"/>
  </r>
  <r>
    <x v="2323"/>
    <x v="7"/>
    <s v="Brusque"/>
    <x v="16"/>
    <n v="32"/>
    <n v="33"/>
    <n v="5704.46"/>
    <n v="32"/>
    <n v="1"/>
    <n v="4.4400000000000004"/>
    <n v="3.125E-2"/>
    <x v="16"/>
  </r>
  <r>
    <x v="2323"/>
    <x v="7"/>
    <s v="Brusque"/>
    <x v="19"/>
    <n v="33"/>
    <n v="37"/>
    <n v="5622.78"/>
    <n v="33"/>
    <n v="3"/>
    <n v="3.36"/>
    <n v="9.0909090909090912E-2"/>
    <x v="19"/>
  </r>
  <r>
    <x v="2324"/>
    <x v="7"/>
    <s v="Criciuma"/>
    <x v="11"/>
    <n v="1"/>
    <n v="1"/>
    <n v="85.14"/>
    <n v="1"/>
    <n v="0"/>
    <n v="2"/>
    <n v="0"/>
    <x v="11"/>
  </r>
  <r>
    <x v="2324"/>
    <x v="7"/>
    <s v="Criciuma"/>
    <x v="12"/>
    <n v="1"/>
    <n v="1"/>
    <n v="85.14"/>
    <n v="1"/>
    <n v="0"/>
    <n v="5"/>
    <n v="0"/>
    <x v="12"/>
  </r>
  <r>
    <x v="2324"/>
    <x v="7"/>
    <s v="Criciuma"/>
    <x v="13"/>
    <n v="3"/>
    <n v="3"/>
    <n v="261.77"/>
    <n v="3"/>
    <n v="0"/>
    <n v="5"/>
    <n v="0"/>
    <x v="13"/>
  </r>
  <r>
    <x v="2324"/>
    <x v="7"/>
    <s v="Criciuma"/>
    <x v="18"/>
    <n v="2"/>
    <n v="2"/>
    <n v="167.3"/>
    <n v="2"/>
    <n v="0"/>
    <n v="5"/>
    <n v="0"/>
    <x v="18"/>
  </r>
  <r>
    <x v="2324"/>
    <x v="7"/>
    <s v="Criciuma"/>
    <x v="15"/>
    <n v="1"/>
    <n v="1"/>
    <n v="87.98"/>
    <n v="1"/>
    <n v="0"/>
    <n v="1"/>
    <n v="0"/>
    <x v="15"/>
  </r>
  <r>
    <x v="2325"/>
    <x v="8"/>
    <s v="Porto Alegre"/>
    <x v="17"/>
    <n v="1"/>
    <n v="1"/>
    <n v="103.91"/>
    <n v="1"/>
    <n v="0"/>
    <n v="5"/>
    <n v="0"/>
    <x v="17"/>
  </r>
  <r>
    <x v="2325"/>
    <x v="8"/>
    <s v="Porto Alegre"/>
    <x v="2"/>
    <n v="1"/>
    <n v="1"/>
    <n v="108.66"/>
    <n v="1"/>
    <n v="0"/>
    <n v="5"/>
    <n v="0"/>
    <x v="2"/>
  </r>
  <r>
    <x v="2326"/>
    <x v="5"/>
    <s v="Mesquita"/>
    <x v="8"/>
    <n v="1"/>
    <n v="1"/>
    <n v="80.44"/>
    <n v="1"/>
    <n v="0"/>
    <n v="5"/>
    <n v="0"/>
    <x v="8"/>
  </r>
  <r>
    <x v="2326"/>
    <x v="5"/>
    <s v="Mesquita"/>
    <x v="9"/>
    <n v="1"/>
    <n v="1"/>
    <n v="76.569999999999993"/>
    <n v="1"/>
    <n v="0"/>
    <n v="5"/>
    <n v="0"/>
    <x v="9"/>
  </r>
  <r>
    <x v="2326"/>
    <x v="5"/>
    <s v="Mesquita"/>
    <x v="11"/>
    <n v="4"/>
    <n v="5"/>
    <n v="334"/>
    <n v="4"/>
    <n v="0"/>
    <n v="5"/>
    <n v="0"/>
    <x v="11"/>
  </r>
  <r>
    <x v="2326"/>
    <x v="5"/>
    <s v="Mesquita"/>
    <x v="12"/>
    <n v="3"/>
    <n v="3"/>
    <n v="222.36"/>
    <n v="3"/>
    <n v="0"/>
    <n v="5"/>
    <n v="0"/>
    <x v="12"/>
  </r>
  <r>
    <x v="2326"/>
    <x v="5"/>
    <s v="Mesquita"/>
    <x v="13"/>
    <n v="1"/>
    <n v="1"/>
    <n v="88.06"/>
    <n v="1"/>
    <n v="0"/>
    <n v="5"/>
    <n v="0"/>
    <x v="13"/>
  </r>
  <r>
    <x v="2326"/>
    <x v="5"/>
    <s v="Mesquita"/>
    <x v="14"/>
    <n v="1"/>
    <n v="4"/>
    <n v="70.16"/>
    <n v="1"/>
    <n v="0"/>
    <n v="4"/>
    <n v="0"/>
    <x v="14"/>
  </r>
  <r>
    <x v="2326"/>
    <x v="5"/>
    <s v="Mesquita"/>
    <x v="18"/>
    <n v="5"/>
    <n v="5"/>
    <n v="462.72"/>
    <n v="5"/>
    <n v="1"/>
    <n v="3.4"/>
    <n v="0.2"/>
    <x v="18"/>
  </r>
  <r>
    <x v="2326"/>
    <x v="5"/>
    <s v="Mesquita"/>
    <x v="16"/>
    <n v="1"/>
    <n v="1"/>
    <n v="92.76"/>
    <n v="1"/>
    <n v="0"/>
    <n v="5"/>
    <n v="0"/>
    <x v="16"/>
  </r>
  <r>
    <x v="2326"/>
    <x v="5"/>
    <s v="Mesquita"/>
    <x v="19"/>
    <n v="1"/>
    <n v="1"/>
    <n v="88.28"/>
    <n v="1"/>
    <n v="0"/>
    <n v="5"/>
    <n v="0"/>
    <x v="19"/>
  </r>
  <r>
    <x v="2327"/>
    <x v="0"/>
    <s v="Sao Paluo"/>
    <x v="9"/>
    <n v="1"/>
    <n v="1"/>
    <n v="1017.52"/>
    <n v="1"/>
    <n v="0"/>
    <n v="5"/>
    <n v="0"/>
    <x v="9"/>
  </r>
  <r>
    <x v="2327"/>
    <x v="0"/>
    <s v="Sao Paluo"/>
    <x v="10"/>
    <n v="1"/>
    <n v="1"/>
    <n v="558.77"/>
    <n v="1"/>
    <n v="0"/>
    <n v="4"/>
    <n v="0"/>
    <x v="10"/>
  </r>
  <r>
    <x v="2327"/>
    <x v="0"/>
    <s v="Sao Paluo"/>
    <x v="13"/>
    <n v="2"/>
    <n v="2"/>
    <n v="960.58"/>
    <n v="2"/>
    <n v="1"/>
    <n v="3"/>
    <n v="0.5"/>
    <x v="13"/>
  </r>
  <r>
    <x v="2327"/>
    <x v="0"/>
    <s v="Sao Paluo"/>
    <x v="14"/>
    <n v="2"/>
    <n v="2"/>
    <n v="1156.6600000000001"/>
    <n v="1"/>
    <n v="0"/>
    <n v="3.5"/>
    <n v="0"/>
    <x v="14"/>
  </r>
  <r>
    <x v="2327"/>
    <x v="0"/>
    <s v="Sao Paluo"/>
    <x v="18"/>
    <n v="1"/>
    <n v="1"/>
    <n v="569.16"/>
    <n v="1"/>
    <n v="0"/>
    <n v="5"/>
    <n v="0"/>
    <x v="18"/>
  </r>
  <r>
    <x v="2327"/>
    <x v="0"/>
    <s v="Sao Paluo"/>
    <x v="15"/>
    <n v="2"/>
    <n v="2"/>
    <n v="1731.23"/>
    <n v="2"/>
    <n v="0"/>
    <n v="4.5"/>
    <n v="0"/>
    <x v="15"/>
  </r>
  <r>
    <x v="2328"/>
    <x v="0"/>
    <s v="Lencois Paulista"/>
    <x v="15"/>
    <n v="1"/>
    <n v="1"/>
    <n v="218.95"/>
    <n v="1"/>
    <n v="0"/>
    <n v="2"/>
    <n v="0"/>
    <x v="15"/>
  </r>
  <r>
    <x v="2329"/>
    <x v="0"/>
    <s v="Sao Paulo"/>
    <x v="9"/>
    <n v="2"/>
    <n v="2"/>
    <n v="114.55"/>
    <n v="2"/>
    <n v="0"/>
    <n v="1"/>
    <n v="0"/>
    <x v="9"/>
  </r>
  <r>
    <x v="2329"/>
    <x v="0"/>
    <s v="Sao Paulo"/>
    <x v="10"/>
    <n v="2"/>
    <n v="6"/>
    <n v="438.48"/>
    <n v="2"/>
    <n v="1"/>
    <n v="5"/>
    <n v="0.5"/>
    <x v="10"/>
  </r>
  <r>
    <x v="2329"/>
    <x v="0"/>
    <s v="Sao Paulo"/>
    <x v="12"/>
    <n v="2"/>
    <n v="2"/>
    <n v="112.54"/>
    <n v="2"/>
    <n v="1"/>
    <n v="3"/>
    <n v="0.5"/>
    <x v="12"/>
  </r>
  <r>
    <x v="2329"/>
    <x v="0"/>
    <s v="Sao Paulo"/>
    <x v="13"/>
    <n v="2"/>
    <n v="2"/>
    <n v="146.38999999999999"/>
    <n v="2"/>
    <n v="1"/>
    <n v="3"/>
    <n v="0.5"/>
    <x v="13"/>
  </r>
  <r>
    <x v="2329"/>
    <x v="0"/>
    <s v="Sao Paulo"/>
    <x v="14"/>
    <n v="2"/>
    <n v="2"/>
    <n v="116.52"/>
    <n v="2"/>
    <n v="0"/>
    <n v="5"/>
    <n v="0"/>
    <x v="14"/>
  </r>
  <r>
    <x v="2329"/>
    <x v="0"/>
    <s v="Sao Paulo"/>
    <x v="15"/>
    <n v="1"/>
    <n v="1"/>
    <n v="46.55"/>
    <n v="1"/>
    <n v="0"/>
    <n v="1"/>
    <n v="0"/>
    <x v="15"/>
  </r>
  <r>
    <x v="2329"/>
    <x v="0"/>
    <s v="Sao Paulo"/>
    <x v="16"/>
    <n v="1"/>
    <n v="1"/>
    <n v="86.25"/>
    <n v="1"/>
    <n v="0"/>
    <n v="5"/>
    <n v="0"/>
    <x v="16"/>
  </r>
  <r>
    <x v="2330"/>
    <x v="0"/>
    <s v="Guara"/>
    <x v="3"/>
    <n v="1"/>
    <n v="1"/>
    <n v="150.36000000000001"/>
    <n v="1"/>
    <n v="0"/>
    <n v="5"/>
    <n v="0"/>
    <x v="3"/>
  </r>
  <r>
    <x v="2330"/>
    <x v="0"/>
    <s v="Guara"/>
    <x v="4"/>
    <n v="6"/>
    <n v="6"/>
    <n v="1104"/>
    <n v="6"/>
    <n v="0"/>
    <n v="3.83"/>
    <n v="0"/>
    <x v="4"/>
  </r>
  <r>
    <x v="2330"/>
    <x v="0"/>
    <s v="Guara"/>
    <x v="5"/>
    <n v="14"/>
    <n v="18"/>
    <n v="2276.02"/>
    <n v="14"/>
    <n v="0"/>
    <n v="3.93"/>
    <n v="0"/>
    <x v="5"/>
  </r>
  <r>
    <x v="2330"/>
    <x v="0"/>
    <s v="Guara"/>
    <x v="6"/>
    <n v="12"/>
    <n v="13"/>
    <n v="1758.6"/>
    <n v="12"/>
    <n v="0"/>
    <n v="4.58"/>
    <n v="0"/>
    <x v="6"/>
  </r>
  <r>
    <x v="2330"/>
    <x v="0"/>
    <s v="Guara"/>
    <x v="7"/>
    <n v="21"/>
    <n v="22"/>
    <n v="3295.74"/>
    <n v="20"/>
    <n v="0"/>
    <n v="4.43"/>
    <n v="0"/>
    <x v="7"/>
  </r>
  <r>
    <x v="2330"/>
    <x v="0"/>
    <s v="Guara"/>
    <x v="8"/>
    <n v="15"/>
    <n v="15"/>
    <n v="2759.65"/>
    <n v="15"/>
    <n v="0"/>
    <n v="4.5999999999999996"/>
    <n v="0"/>
    <x v="8"/>
  </r>
  <r>
    <x v="2330"/>
    <x v="0"/>
    <s v="Guara"/>
    <x v="0"/>
    <n v="28"/>
    <n v="32"/>
    <n v="6107.38"/>
    <n v="28"/>
    <n v="0"/>
    <n v="4.1399999999999997"/>
    <n v="0"/>
    <x v="0"/>
  </r>
  <r>
    <x v="2330"/>
    <x v="0"/>
    <s v="Guara"/>
    <x v="1"/>
    <n v="28"/>
    <n v="28"/>
    <n v="4135.62"/>
    <n v="28"/>
    <n v="1"/>
    <n v="4.5"/>
    <n v="3.5714285714285712E-2"/>
    <x v="1"/>
  </r>
  <r>
    <x v="2330"/>
    <x v="0"/>
    <s v="Guara"/>
    <x v="9"/>
    <n v="17"/>
    <n v="18"/>
    <n v="3219.11"/>
    <n v="17"/>
    <n v="1"/>
    <n v="4.29"/>
    <n v="5.8823529411764705E-2"/>
    <x v="9"/>
  </r>
  <r>
    <x v="2330"/>
    <x v="0"/>
    <s v="Guara"/>
    <x v="10"/>
    <n v="7"/>
    <n v="7"/>
    <n v="971.76"/>
    <n v="7"/>
    <n v="0"/>
    <n v="4.57"/>
    <n v="0"/>
    <x v="10"/>
  </r>
  <r>
    <x v="2330"/>
    <x v="0"/>
    <s v="Guara"/>
    <x v="11"/>
    <n v="8"/>
    <n v="8"/>
    <n v="1171.52"/>
    <n v="8"/>
    <n v="1"/>
    <n v="4.43"/>
    <n v="0.125"/>
    <x v="11"/>
  </r>
  <r>
    <x v="2330"/>
    <x v="0"/>
    <s v="Guara"/>
    <x v="12"/>
    <n v="43"/>
    <n v="44"/>
    <n v="7161.12"/>
    <n v="41"/>
    <n v="12"/>
    <n v="3.53"/>
    <n v="0.29268292682926828"/>
    <x v="12"/>
  </r>
  <r>
    <x v="2330"/>
    <x v="0"/>
    <s v="Guara"/>
    <x v="13"/>
    <n v="29"/>
    <n v="30"/>
    <n v="5094.49"/>
    <n v="20"/>
    <n v="9"/>
    <n v="2.46"/>
    <n v="0.45"/>
    <x v="13"/>
  </r>
  <r>
    <x v="2330"/>
    <x v="0"/>
    <s v="Guara"/>
    <x v="18"/>
    <n v="2"/>
    <n v="2"/>
    <n v="281.38"/>
    <n v="2"/>
    <n v="0"/>
    <n v="4.5"/>
    <n v="0"/>
    <x v="18"/>
  </r>
  <r>
    <x v="2330"/>
    <x v="0"/>
    <s v="Guara"/>
    <x v="15"/>
    <n v="7"/>
    <n v="8"/>
    <n v="1426.35"/>
    <n v="7"/>
    <n v="0"/>
    <n v="4"/>
    <n v="0"/>
    <x v="15"/>
  </r>
  <r>
    <x v="2330"/>
    <x v="0"/>
    <s v="Guara"/>
    <x v="16"/>
    <n v="2"/>
    <n v="2"/>
    <n v="540.97"/>
    <n v="2"/>
    <n v="1"/>
    <n v="2"/>
    <n v="0.5"/>
    <x v="16"/>
  </r>
  <r>
    <x v="2331"/>
    <x v="0"/>
    <s v="Sao Paulo"/>
    <x v="14"/>
    <n v="1"/>
    <n v="10"/>
    <n v="3018.6"/>
    <n v="1"/>
    <n v="0"/>
    <n v="5"/>
    <n v="0"/>
    <x v="14"/>
  </r>
  <r>
    <x v="2331"/>
    <x v="0"/>
    <s v="Sao Paulo"/>
    <x v="18"/>
    <n v="2"/>
    <n v="2"/>
    <n v="592.84"/>
    <n v="1"/>
    <n v="0"/>
    <n v="3"/>
    <n v="0"/>
    <x v="18"/>
  </r>
  <r>
    <x v="2332"/>
    <x v="5"/>
    <s v="Rio De Janeiro"/>
    <x v="18"/>
    <n v="1"/>
    <n v="1"/>
    <n v="82.55"/>
    <n v="1"/>
    <n v="0"/>
    <n v="5"/>
    <n v="0"/>
    <x v="18"/>
  </r>
  <r>
    <x v="2332"/>
    <x v="5"/>
    <s v="Rio De Janeiro"/>
    <x v="15"/>
    <n v="1"/>
    <n v="1"/>
    <n v="82.95"/>
    <n v="1"/>
    <n v="0"/>
    <n v="4"/>
    <n v="0"/>
    <x v="15"/>
  </r>
  <r>
    <x v="2333"/>
    <x v="0"/>
    <s v="Auriflama/Sp"/>
    <x v="19"/>
    <n v="6"/>
    <n v="6"/>
    <n v="640.36"/>
    <n v="6"/>
    <n v="0"/>
    <n v="4.67"/>
    <n v="0"/>
    <x v="19"/>
  </r>
  <r>
    <x v="2334"/>
    <x v="0"/>
    <s v="Sao Paulo"/>
    <x v="13"/>
    <n v="1"/>
    <n v="1"/>
    <n v="1322.97"/>
    <n v="1"/>
    <n v="0"/>
    <n v="3"/>
    <n v="0"/>
    <x v="13"/>
  </r>
  <r>
    <x v="2334"/>
    <x v="0"/>
    <s v="Sao Paulo"/>
    <x v="14"/>
    <n v="2"/>
    <n v="2"/>
    <n v="2335.83"/>
    <n v="2"/>
    <n v="0"/>
    <n v="5"/>
    <n v="0"/>
    <x v="14"/>
  </r>
  <r>
    <x v="2334"/>
    <x v="0"/>
    <s v="Sao Paulo"/>
    <x v="18"/>
    <n v="2"/>
    <n v="2"/>
    <n v="2227.12"/>
    <n v="2"/>
    <n v="1"/>
    <n v="3"/>
    <n v="0.5"/>
    <x v="18"/>
  </r>
  <r>
    <x v="2334"/>
    <x v="0"/>
    <s v="Sao Paulo"/>
    <x v="15"/>
    <n v="1"/>
    <n v="1"/>
    <n v="927.22"/>
    <n v="1"/>
    <n v="0"/>
    <n v="5"/>
    <n v="0"/>
    <x v="15"/>
  </r>
  <r>
    <x v="2334"/>
    <x v="0"/>
    <s v="Sao Paulo"/>
    <x v="16"/>
    <n v="4"/>
    <n v="4"/>
    <n v="7101.2"/>
    <n v="4"/>
    <n v="0"/>
    <n v="4.5"/>
    <n v="0"/>
    <x v="16"/>
  </r>
  <r>
    <x v="2334"/>
    <x v="0"/>
    <s v="Sao Paulo"/>
    <x v="19"/>
    <n v="2"/>
    <n v="2"/>
    <n v="3142.94"/>
    <n v="2"/>
    <n v="0"/>
    <n v="4.5"/>
    <n v="0"/>
    <x v="19"/>
  </r>
  <r>
    <x v="2335"/>
    <x v="4"/>
    <s v="Curitiba"/>
    <x v="17"/>
    <n v="2"/>
    <n v="4"/>
    <n v="433.44"/>
    <n v="2"/>
    <n v="0"/>
    <n v="2.5"/>
    <n v="0"/>
    <x v="17"/>
  </r>
  <r>
    <x v="2335"/>
    <x v="4"/>
    <s v="Curitiba"/>
    <x v="2"/>
    <n v="8"/>
    <n v="9"/>
    <n v="1242.93"/>
    <n v="8"/>
    <n v="0"/>
    <n v="4.25"/>
    <n v="0"/>
    <x v="2"/>
  </r>
  <r>
    <x v="2335"/>
    <x v="4"/>
    <s v="Curitiba"/>
    <x v="3"/>
    <n v="16"/>
    <n v="20"/>
    <n v="3139.38"/>
    <n v="16"/>
    <n v="0"/>
    <n v="4.38"/>
    <n v="0"/>
    <x v="3"/>
  </r>
  <r>
    <x v="2335"/>
    <x v="4"/>
    <s v="Curitiba"/>
    <x v="4"/>
    <n v="13"/>
    <n v="16"/>
    <n v="2128.2800000000002"/>
    <n v="13"/>
    <n v="1"/>
    <n v="4.2300000000000004"/>
    <n v="7.6923076923076927E-2"/>
    <x v="4"/>
  </r>
  <r>
    <x v="2335"/>
    <x v="4"/>
    <s v="Curitiba"/>
    <x v="5"/>
    <n v="25"/>
    <n v="26"/>
    <n v="3661.97"/>
    <n v="25"/>
    <n v="0"/>
    <n v="4.72"/>
    <n v="0"/>
    <x v="5"/>
  </r>
  <r>
    <x v="2335"/>
    <x v="4"/>
    <s v="Curitiba"/>
    <x v="6"/>
    <n v="20"/>
    <n v="21"/>
    <n v="3524.34"/>
    <n v="20"/>
    <n v="0"/>
    <n v="4.7"/>
    <n v="0"/>
    <x v="6"/>
  </r>
  <r>
    <x v="2335"/>
    <x v="4"/>
    <s v="Curitiba"/>
    <x v="7"/>
    <n v="23"/>
    <n v="25"/>
    <n v="3962.97"/>
    <n v="23"/>
    <n v="0"/>
    <n v="4.6100000000000003"/>
    <n v="0"/>
    <x v="7"/>
  </r>
  <r>
    <x v="2335"/>
    <x v="4"/>
    <s v="Curitiba"/>
    <x v="8"/>
    <n v="17"/>
    <n v="18"/>
    <n v="2661.56"/>
    <n v="17"/>
    <n v="0"/>
    <n v="4.88"/>
    <n v="0"/>
    <x v="8"/>
  </r>
  <r>
    <x v="2335"/>
    <x v="4"/>
    <s v="Curitiba"/>
    <x v="0"/>
    <n v="25"/>
    <n v="26"/>
    <n v="5009.79"/>
    <n v="25"/>
    <n v="1"/>
    <n v="4.5599999999999996"/>
    <n v="0.04"/>
    <x v="0"/>
  </r>
  <r>
    <x v="2335"/>
    <x v="4"/>
    <s v="Curitiba"/>
    <x v="1"/>
    <n v="11"/>
    <n v="12"/>
    <n v="2717.03"/>
    <n v="11"/>
    <n v="0"/>
    <n v="3.82"/>
    <n v="0"/>
    <x v="1"/>
  </r>
  <r>
    <x v="2335"/>
    <x v="4"/>
    <s v="Curitiba"/>
    <x v="9"/>
    <n v="13"/>
    <n v="19"/>
    <n v="2685.39"/>
    <n v="13"/>
    <n v="0"/>
    <n v="4.6900000000000004"/>
    <n v="0"/>
    <x v="9"/>
  </r>
  <r>
    <x v="2335"/>
    <x v="4"/>
    <s v="Curitiba"/>
    <x v="10"/>
    <n v="8"/>
    <n v="9"/>
    <n v="1416.82"/>
    <n v="8"/>
    <n v="1"/>
    <n v="4"/>
    <n v="0.125"/>
    <x v="10"/>
  </r>
  <r>
    <x v="2335"/>
    <x v="4"/>
    <s v="Curitiba"/>
    <x v="11"/>
    <n v="10"/>
    <n v="12"/>
    <n v="1289.72"/>
    <n v="10"/>
    <n v="1"/>
    <n v="4.0999999999999996"/>
    <n v="0.1"/>
    <x v="11"/>
  </r>
  <r>
    <x v="2335"/>
    <x v="4"/>
    <s v="Curitiba"/>
    <x v="12"/>
    <n v="13"/>
    <n v="14"/>
    <n v="2813.96"/>
    <n v="13"/>
    <n v="0"/>
    <n v="4.38"/>
    <n v="0"/>
    <x v="12"/>
  </r>
  <r>
    <x v="2335"/>
    <x v="4"/>
    <s v="Curitiba"/>
    <x v="13"/>
    <n v="17"/>
    <n v="18"/>
    <n v="3263.79"/>
    <n v="17"/>
    <n v="0"/>
    <n v="4.53"/>
    <n v="0"/>
    <x v="13"/>
  </r>
  <r>
    <x v="2335"/>
    <x v="4"/>
    <s v="Curitiba"/>
    <x v="14"/>
    <n v="12"/>
    <n v="13"/>
    <n v="1891.37"/>
    <n v="12"/>
    <n v="0"/>
    <n v="4.09"/>
    <n v="0"/>
    <x v="14"/>
  </r>
  <r>
    <x v="2335"/>
    <x v="4"/>
    <s v="Curitiba"/>
    <x v="18"/>
    <n v="11"/>
    <n v="11"/>
    <n v="1753.7"/>
    <n v="11"/>
    <n v="0"/>
    <n v="4.45"/>
    <n v="0"/>
    <x v="18"/>
  </r>
  <r>
    <x v="2335"/>
    <x v="4"/>
    <s v="Curitiba"/>
    <x v="15"/>
    <n v="9"/>
    <n v="9"/>
    <n v="1582.15"/>
    <n v="9"/>
    <n v="0"/>
    <n v="5"/>
    <n v="0"/>
    <x v="15"/>
  </r>
  <r>
    <x v="2335"/>
    <x v="4"/>
    <s v="Curitiba"/>
    <x v="16"/>
    <n v="9"/>
    <n v="9"/>
    <n v="1326.31"/>
    <n v="9"/>
    <n v="0"/>
    <n v="4.67"/>
    <n v="0"/>
    <x v="16"/>
  </r>
  <r>
    <x v="2335"/>
    <x v="4"/>
    <s v="Curitiba"/>
    <x v="19"/>
    <n v="16"/>
    <n v="16"/>
    <n v="2622.91"/>
    <n v="16"/>
    <n v="0"/>
    <n v="4.25"/>
    <n v="0"/>
    <x v="19"/>
  </r>
  <r>
    <x v="2336"/>
    <x v="0"/>
    <s v="Mogi Guacu"/>
    <x v="18"/>
    <n v="2"/>
    <n v="2"/>
    <n v="282.18"/>
    <n v="2"/>
    <n v="0"/>
    <n v="5"/>
    <n v="0"/>
    <x v="18"/>
  </r>
  <r>
    <x v="2336"/>
    <x v="0"/>
    <s v="Mogi Guacu"/>
    <x v="15"/>
    <n v="6"/>
    <n v="6"/>
    <n v="987.97"/>
    <n v="6"/>
    <n v="0"/>
    <n v="4.17"/>
    <n v="0"/>
    <x v="15"/>
  </r>
  <r>
    <x v="2336"/>
    <x v="0"/>
    <s v="Mogi Guacu"/>
    <x v="16"/>
    <n v="4"/>
    <n v="4"/>
    <n v="559.29"/>
    <n v="4"/>
    <n v="0"/>
    <n v="5"/>
    <n v="0"/>
    <x v="16"/>
  </r>
  <r>
    <x v="2336"/>
    <x v="0"/>
    <s v="Mogi Guacu"/>
    <x v="19"/>
    <n v="1"/>
    <n v="1"/>
    <n v="138.13999999999999"/>
    <n v="1"/>
    <n v="0"/>
    <n v="3"/>
    <n v="0"/>
    <x v="19"/>
  </r>
  <r>
    <x v="2337"/>
    <x v="0"/>
    <s v="Sao Paulo"/>
    <x v="15"/>
    <n v="1"/>
    <n v="1"/>
    <n v="30.13"/>
    <n v="1"/>
    <n v="0"/>
    <n v="5"/>
    <n v="0"/>
    <x v="15"/>
  </r>
  <r>
    <x v="2338"/>
    <x v="0"/>
    <s v="Sao Paulo"/>
    <x v="9"/>
    <n v="1"/>
    <n v="2"/>
    <n v="984.2"/>
    <n v="1"/>
    <n v="0"/>
    <n v="3"/>
    <n v="0"/>
    <x v="9"/>
  </r>
  <r>
    <x v="2338"/>
    <x v="0"/>
    <s v="Sao Paulo"/>
    <x v="10"/>
    <n v="1"/>
    <n v="1"/>
    <n v="503.68"/>
    <n v="1"/>
    <n v="0"/>
    <n v="3"/>
    <n v="0"/>
    <x v="10"/>
  </r>
  <r>
    <x v="2339"/>
    <x v="4"/>
    <s v="Apucarana"/>
    <x v="13"/>
    <n v="1"/>
    <n v="1"/>
    <n v="134.31"/>
    <n v="1"/>
    <n v="0"/>
    <n v="5"/>
    <n v="0"/>
    <x v="13"/>
  </r>
  <r>
    <x v="2339"/>
    <x v="4"/>
    <s v="Apucarana"/>
    <x v="18"/>
    <n v="1"/>
    <n v="1"/>
    <n v="180.8"/>
    <n v="1"/>
    <n v="0"/>
    <n v="5"/>
    <n v="0"/>
    <x v="18"/>
  </r>
  <r>
    <x v="2339"/>
    <x v="4"/>
    <s v="Apucarana"/>
    <x v="19"/>
    <n v="1"/>
    <n v="1"/>
    <n v="199.82"/>
    <n v="1"/>
    <n v="0"/>
    <n v="5"/>
    <n v="0"/>
    <x v="19"/>
  </r>
  <r>
    <x v="2340"/>
    <x v="4"/>
    <s v="Curitiba"/>
    <x v="6"/>
    <n v="2"/>
    <n v="2"/>
    <n v="79.39"/>
    <n v="2"/>
    <n v="0"/>
    <n v="5"/>
    <n v="0"/>
    <x v="6"/>
  </r>
  <r>
    <x v="2340"/>
    <x v="4"/>
    <s v="Curitiba"/>
    <x v="8"/>
    <n v="1"/>
    <n v="1"/>
    <n v="60.22"/>
    <n v="1"/>
    <n v="0"/>
    <n v="5"/>
    <n v="0"/>
    <x v="8"/>
  </r>
  <r>
    <x v="2340"/>
    <x v="4"/>
    <s v="Curitiba"/>
    <x v="0"/>
    <n v="1"/>
    <n v="1"/>
    <n v="58.41"/>
    <n v="1"/>
    <n v="0"/>
    <n v="5"/>
    <n v="0"/>
    <x v="0"/>
  </r>
  <r>
    <x v="2340"/>
    <x v="4"/>
    <s v="Curitiba"/>
    <x v="11"/>
    <n v="1"/>
    <n v="1"/>
    <n v="76.89"/>
    <n v="1"/>
    <n v="0"/>
    <n v="5"/>
    <n v="0"/>
    <x v="11"/>
  </r>
  <r>
    <x v="2340"/>
    <x v="4"/>
    <s v="Curitiba"/>
    <x v="16"/>
    <n v="1"/>
    <n v="1"/>
    <n v="42.27"/>
    <n v="1"/>
    <n v="0"/>
    <n v="5"/>
    <n v="0"/>
    <x v="16"/>
  </r>
  <r>
    <x v="2341"/>
    <x v="0"/>
    <s v="Osasco"/>
    <x v="2"/>
    <n v="1"/>
    <n v="1"/>
    <n v="107.36"/>
    <n v="1"/>
    <n v="1"/>
    <n v="1"/>
    <n v="1"/>
    <x v="2"/>
  </r>
  <r>
    <x v="2341"/>
    <x v="0"/>
    <s v="Osasco"/>
    <x v="3"/>
    <n v="3"/>
    <n v="4"/>
    <n v="175.44"/>
    <n v="3"/>
    <n v="0"/>
    <n v="5"/>
    <n v="0"/>
    <x v="3"/>
  </r>
  <r>
    <x v="2341"/>
    <x v="0"/>
    <s v="Osasco"/>
    <x v="5"/>
    <n v="3"/>
    <n v="6"/>
    <n v="345.83"/>
    <n v="3"/>
    <n v="1"/>
    <n v="3"/>
    <n v="0.33333333333333331"/>
    <x v="5"/>
  </r>
  <r>
    <x v="2342"/>
    <x v="5"/>
    <s v="Rio De Janeiro"/>
    <x v="20"/>
    <n v="1"/>
    <n v="1"/>
    <n v="45.01"/>
    <n v="1"/>
    <n v="0"/>
    <n v="4"/>
    <n v="0"/>
    <x v="20"/>
  </r>
  <r>
    <x v="2343"/>
    <x v="0"/>
    <s v="Assis"/>
    <x v="2"/>
    <n v="3"/>
    <n v="4"/>
    <n v="317.58"/>
    <n v="3"/>
    <n v="0"/>
    <n v="5"/>
    <n v="0"/>
    <x v="2"/>
  </r>
  <r>
    <x v="2343"/>
    <x v="0"/>
    <s v="Assis"/>
    <x v="3"/>
    <n v="2"/>
    <n v="2"/>
    <n v="253.25"/>
    <n v="2"/>
    <n v="0"/>
    <n v="2.5"/>
    <n v="0"/>
    <x v="3"/>
  </r>
  <r>
    <x v="2343"/>
    <x v="0"/>
    <s v="Assis"/>
    <x v="5"/>
    <n v="1"/>
    <n v="1"/>
    <n v="171.3"/>
    <n v="1"/>
    <n v="0"/>
    <n v="1"/>
    <n v="0"/>
    <x v="5"/>
  </r>
  <r>
    <x v="2343"/>
    <x v="0"/>
    <s v="Assis"/>
    <x v="6"/>
    <n v="1"/>
    <n v="1"/>
    <n v="35.1"/>
    <n v="1"/>
    <n v="0"/>
    <n v="5"/>
    <n v="0"/>
    <x v="6"/>
  </r>
  <r>
    <x v="2344"/>
    <x v="0"/>
    <s v="Sao Caetano Do Sul"/>
    <x v="2"/>
    <n v="2"/>
    <n v="6"/>
    <n v="370.1"/>
    <n v="2"/>
    <n v="0"/>
    <n v="4.5"/>
    <n v="0"/>
    <x v="2"/>
  </r>
  <r>
    <x v="2344"/>
    <x v="0"/>
    <s v="Sao Caetano Do Sul"/>
    <x v="3"/>
    <n v="1"/>
    <n v="2"/>
    <n v="111.58"/>
    <n v="1"/>
    <n v="0"/>
    <n v="1"/>
    <n v="0"/>
    <x v="3"/>
  </r>
  <r>
    <x v="2344"/>
    <x v="0"/>
    <s v="Sao Caetano Do Sul"/>
    <x v="5"/>
    <n v="1"/>
    <n v="1"/>
    <n v="210.02"/>
    <n v="1"/>
    <n v="0"/>
    <n v="1"/>
    <n v="0"/>
    <x v="5"/>
  </r>
  <r>
    <x v="2345"/>
    <x v="0"/>
    <s v="Mogi Das Cruzes"/>
    <x v="11"/>
    <n v="2"/>
    <n v="2"/>
    <n v="2780.11"/>
    <n v="2"/>
    <n v="0"/>
    <n v="3"/>
    <n v="0"/>
    <x v="11"/>
  </r>
  <r>
    <x v="2345"/>
    <x v="0"/>
    <s v="Mogi Das Cruzes"/>
    <x v="14"/>
    <n v="1"/>
    <n v="1"/>
    <n v="1391.28"/>
    <n v="1"/>
    <n v="0"/>
    <n v="5"/>
    <n v="0"/>
    <x v="14"/>
  </r>
  <r>
    <x v="2345"/>
    <x v="0"/>
    <s v="Mogi Das Cruzes"/>
    <x v="15"/>
    <n v="1"/>
    <n v="1"/>
    <n v="1589.57"/>
    <n v="1"/>
    <n v="0"/>
    <n v="5"/>
    <n v="0"/>
    <x v="15"/>
  </r>
  <r>
    <x v="2346"/>
    <x v="0"/>
    <s v="Vera Cruz"/>
    <x v="9"/>
    <n v="1"/>
    <n v="1"/>
    <n v="58.62"/>
    <n v="0"/>
    <n v="0"/>
    <n v="1"/>
    <m/>
    <x v="9"/>
  </r>
  <r>
    <x v="2347"/>
    <x v="0"/>
    <s v="Presidente Prudente"/>
    <x v="13"/>
    <n v="1"/>
    <n v="1"/>
    <n v="1251.44"/>
    <n v="1"/>
    <n v="0"/>
    <n v="4"/>
    <n v="0"/>
    <x v="13"/>
  </r>
  <r>
    <x v="2347"/>
    <x v="0"/>
    <s v="Presidente Prudente"/>
    <x v="14"/>
    <n v="4"/>
    <n v="4"/>
    <n v="4422.97"/>
    <n v="4"/>
    <n v="0"/>
    <n v="4"/>
    <n v="0"/>
    <x v="14"/>
  </r>
  <r>
    <x v="2347"/>
    <x v="0"/>
    <s v="Presidente Prudente"/>
    <x v="18"/>
    <n v="8"/>
    <n v="8"/>
    <n v="4216.7299999999996"/>
    <n v="8"/>
    <n v="5"/>
    <n v="3.88"/>
    <n v="0.625"/>
    <x v="18"/>
  </r>
  <r>
    <x v="2347"/>
    <x v="0"/>
    <s v="Presidente Prudente"/>
    <x v="15"/>
    <n v="4"/>
    <n v="4"/>
    <n v="2147.21"/>
    <n v="4"/>
    <n v="0"/>
    <n v="4"/>
    <n v="0"/>
    <x v="15"/>
  </r>
  <r>
    <x v="2348"/>
    <x v="0"/>
    <s v="Sorocaba"/>
    <x v="14"/>
    <n v="5"/>
    <n v="5"/>
    <n v="2914.72"/>
    <n v="5"/>
    <n v="0"/>
    <n v="4"/>
    <n v="0"/>
    <x v="14"/>
  </r>
  <r>
    <x v="2349"/>
    <x v="15"/>
    <s v="Fortaleza"/>
    <x v="11"/>
    <n v="3"/>
    <n v="3"/>
    <n v="243.36"/>
    <n v="3"/>
    <n v="0"/>
    <n v="4.67"/>
    <n v="0"/>
    <x v="11"/>
  </r>
  <r>
    <x v="2349"/>
    <x v="15"/>
    <s v="Fortaleza"/>
    <x v="12"/>
    <n v="2"/>
    <n v="2"/>
    <n v="212.92"/>
    <n v="2"/>
    <n v="1"/>
    <n v="3"/>
    <n v="0.5"/>
    <x v="12"/>
  </r>
  <r>
    <x v="2349"/>
    <x v="15"/>
    <s v="Fortaleza"/>
    <x v="13"/>
    <n v="2"/>
    <n v="2"/>
    <n v="254.3"/>
    <n v="2"/>
    <n v="0"/>
    <n v="4.5"/>
    <n v="0"/>
    <x v="13"/>
  </r>
  <r>
    <x v="2349"/>
    <x v="15"/>
    <s v="Fortaleza"/>
    <x v="14"/>
    <n v="1"/>
    <n v="1"/>
    <n v="120.33"/>
    <n v="1"/>
    <n v="0"/>
    <n v="5"/>
    <n v="0"/>
    <x v="14"/>
  </r>
  <r>
    <x v="2349"/>
    <x v="15"/>
    <s v="Fortaleza"/>
    <x v="15"/>
    <n v="1"/>
    <n v="1"/>
    <n v="87.42"/>
    <n v="1"/>
    <n v="0"/>
    <n v="1"/>
    <n v="0"/>
    <x v="15"/>
  </r>
  <r>
    <x v="2349"/>
    <x v="15"/>
    <s v="Fortaleza"/>
    <x v="16"/>
    <n v="1"/>
    <n v="1"/>
    <n v="87.42"/>
    <n v="1"/>
    <n v="0"/>
    <n v="5"/>
    <n v="0"/>
    <x v="16"/>
  </r>
  <r>
    <x v="2349"/>
    <x v="15"/>
    <s v="Fortaleza"/>
    <x v="19"/>
    <n v="1"/>
    <n v="1"/>
    <n v="130.77000000000001"/>
    <n v="1"/>
    <n v="0"/>
    <n v="4"/>
    <n v="0"/>
    <x v="19"/>
  </r>
  <r>
    <x v="2350"/>
    <x v="4"/>
    <s v="Curitiba"/>
    <x v="7"/>
    <n v="1"/>
    <n v="1"/>
    <n v="73.63"/>
    <n v="1"/>
    <n v="0"/>
    <n v="5"/>
    <n v="0"/>
    <x v="7"/>
  </r>
  <r>
    <x v="2350"/>
    <x v="4"/>
    <s v="Curitiba"/>
    <x v="8"/>
    <n v="2"/>
    <n v="2"/>
    <n v="301.2"/>
    <n v="2"/>
    <n v="0"/>
    <n v="4"/>
    <n v="0"/>
    <x v="8"/>
  </r>
  <r>
    <x v="2350"/>
    <x v="4"/>
    <s v="Curitiba"/>
    <x v="0"/>
    <n v="2"/>
    <n v="2"/>
    <n v="334.34"/>
    <n v="2"/>
    <n v="1"/>
    <n v="2.5"/>
    <n v="0.5"/>
    <x v="0"/>
  </r>
  <r>
    <x v="2350"/>
    <x v="4"/>
    <s v="Curitiba"/>
    <x v="1"/>
    <n v="1"/>
    <n v="2"/>
    <n v="159.44"/>
    <n v="1"/>
    <n v="0"/>
    <n v="3"/>
    <n v="0"/>
    <x v="1"/>
  </r>
  <r>
    <x v="2350"/>
    <x v="4"/>
    <s v="Curitiba"/>
    <x v="9"/>
    <n v="1"/>
    <n v="1"/>
    <n v="97.86"/>
    <n v="1"/>
    <n v="0"/>
    <n v="5"/>
    <n v="0"/>
    <x v="9"/>
  </r>
  <r>
    <x v="2350"/>
    <x v="4"/>
    <s v="Curitiba"/>
    <x v="10"/>
    <n v="3"/>
    <n v="3"/>
    <n v="287.56"/>
    <n v="3"/>
    <n v="0"/>
    <n v="3.67"/>
    <n v="0"/>
    <x v="10"/>
  </r>
  <r>
    <x v="2350"/>
    <x v="4"/>
    <s v="Curitiba"/>
    <x v="11"/>
    <n v="1"/>
    <n v="1"/>
    <n v="86.44"/>
    <n v="1"/>
    <n v="0"/>
    <n v="3"/>
    <n v="0"/>
    <x v="11"/>
  </r>
  <r>
    <x v="2350"/>
    <x v="4"/>
    <s v="Curitiba"/>
    <x v="12"/>
    <n v="2"/>
    <n v="2"/>
    <n v="333.01"/>
    <n v="2"/>
    <n v="1"/>
    <n v="2"/>
    <n v="0.5"/>
    <x v="12"/>
  </r>
  <r>
    <x v="2350"/>
    <x v="4"/>
    <s v="Curitiba"/>
    <x v="14"/>
    <n v="1"/>
    <n v="1"/>
    <n v="84.47"/>
    <n v="1"/>
    <n v="0"/>
    <n v="5"/>
    <n v="0"/>
    <x v="14"/>
  </r>
  <r>
    <x v="2350"/>
    <x v="4"/>
    <s v="Curitiba"/>
    <x v="19"/>
    <n v="1"/>
    <n v="1"/>
    <n v="368.66"/>
    <n v="1"/>
    <n v="0"/>
    <n v="4"/>
    <n v="0"/>
    <x v="19"/>
  </r>
  <r>
    <x v="2351"/>
    <x v="0"/>
    <s v="Paulinia"/>
    <x v="0"/>
    <n v="2"/>
    <n v="2"/>
    <n v="211.25"/>
    <n v="2"/>
    <n v="0"/>
    <n v="5"/>
    <n v="0"/>
    <x v="0"/>
  </r>
  <r>
    <x v="2351"/>
    <x v="0"/>
    <s v="Paulinia"/>
    <x v="1"/>
    <n v="2"/>
    <n v="2"/>
    <n v="1271.46"/>
    <n v="2"/>
    <n v="0"/>
    <n v="5"/>
    <n v="0"/>
    <x v="1"/>
  </r>
  <r>
    <x v="2351"/>
    <x v="0"/>
    <s v="Paulinia"/>
    <x v="9"/>
    <n v="4"/>
    <n v="4"/>
    <n v="2874.33"/>
    <n v="4"/>
    <n v="1"/>
    <n v="3.25"/>
    <n v="0.25"/>
    <x v="9"/>
  </r>
  <r>
    <x v="2351"/>
    <x v="0"/>
    <s v="Paulinia"/>
    <x v="10"/>
    <n v="1"/>
    <n v="1"/>
    <n v="301.35000000000002"/>
    <n v="1"/>
    <n v="0"/>
    <n v="1"/>
    <n v="0"/>
    <x v="10"/>
  </r>
  <r>
    <x v="2352"/>
    <x v="0"/>
    <s v="Indaiatuba"/>
    <x v="14"/>
    <n v="6"/>
    <n v="6"/>
    <n v="8468.41"/>
    <n v="5"/>
    <n v="0"/>
    <n v="3.67"/>
    <n v="0"/>
    <x v="14"/>
  </r>
  <r>
    <x v="2352"/>
    <x v="0"/>
    <s v="Indaiatuba"/>
    <x v="15"/>
    <n v="2"/>
    <n v="2"/>
    <n v="4061.79"/>
    <n v="2"/>
    <n v="0"/>
    <n v="5"/>
    <n v="0"/>
    <x v="15"/>
  </r>
  <r>
    <x v="2352"/>
    <x v="0"/>
    <s v="Indaiatuba"/>
    <x v="16"/>
    <n v="1"/>
    <n v="1"/>
    <n v="135.84"/>
    <n v="1"/>
    <n v="0"/>
    <n v="5"/>
    <n v="0"/>
    <x v="16"/>
  </r>
  <r>
    <x v="2352"/>
    <x v="0"/>
    <s v="Indaiatuba"/>
    <x v="19"/>
    <n v="4"/>
    <n v="4"/>
    <n v="545.83000000000004"/>
    <n v="4"/>
    <n v="0"/>
    <n v="3.75"/>
    <n v="0"/>
    <x v="19"/>
  </r>
  <r>
    <x v="2353"/>
    <x v="0"/>
    <s v="Santana De Parnaiba"/>
    <x v="14"/>
    <n v="1"/>
    <n v="1"/>
    <n v="88.31"/>
    <n v="1"/>
    <n v="0"/>
    <n v="5"/>
    <n v="0"/>
    <x v="14"/>
  </r>
  <r>
    <x v="2353"/>
    <x v="0"/>
    <s v="Santana De Parnaiba"/>
    <x v="18"/>
    <n v="2"/>
    <n v="2"/>
    <n v="242.77"/>
    <n v="2"/>
    <n v="1"/>
    <n v="4.5"/>
    <n v="0.5"/>
    <x v="18"/>
  </r>
  <r>
    <x v="2353"/>
    <x v="0"/>
    <s v="Santana De Parnaiba"/>
    <x v="15"/>
    <n v="1"/>
    <n v="1"/>
    <n v="163.47"/>
    <n v="1"/>
    <n v="1"/>
    <n v="1"/>
    <n v="1"/>
    <x v="15"/>
  </r>
  <r>
    <x v="2353"/>
    <x v="0"/>
    <s v="Santana De Parnaiba"/>
    <x v="16"/>
    <n v="1"/>
    <n v="1"/>
    <n v="88.71"/>
    <n v="1"/>
    <n v="0"/>
    <n v="5"/>
    <n v="0"/>
    <x v="16"/>
  </r>
  <r>
    <x v="2353"/>
    <x v="0"/>
    <s v="Santana De Parnaiba"/>
    <x v="19"/>
    <n v="2"/>
    <n v="2"/>
    <n v="255.04"/>
    <n v="1"/>
    <n v="0"/>
    <n v="2.5"/>
    <n v="0"/>
    <x v="19"/>
  </r>
  <r>
    <x v="2354"/>
    <x v="3"/>
    <s v="Tiradentes"/>
    <x v="19"/>
    <n v="1"/>
    <n v="2"/>
    <n v="680.96"/>
    <n v="1"/>
    <n v="0"/>
    <n v="5"/>
    <n v="0"/>
    <x v="19"/>
  </r>
  <r>
    <x v="2355"/>
    <x v="19"/>
    <s v="Neopolis"/>
    <x v="17"/>
    <n v="1"/>
    <n v="1"/>
    <n v="145.9"/>
    <n v="1"/>
    <n v="0"/>
    <n v="1"/>
    <n v="0"/>
    <x v="17"/>
  </r>
  <r>
    <x v="2355"/>
    <x v="19"/>
    <s v="Neopolis"/>
    <x v="5"/>
    <n v="1"/>
    <n v="1"/>
    <n v="128.08000000000001"/>
    <n v="1"/>
    <n v="0"/>
    <n v="4"/>
    <n v="0"/>
    <x v="5"/>
  </r>
  <r>
    <x v="2355"/>
    <x v="19"/>
    <s v="Neopolis"/>
    <x v="9"/>
    <n v="1"/>
    <n v="1"/>
    <n v="163.37"/>
    <n v="1"/>
    <n v="0"/>
    <n v="1"/>
    <n v="0"/>
    <x v="9"/>
  </r>
  <r>
    <x v="2355"/>
    <x v="19"/>
    <s v="Neopolis"/>
    <x v="16"/>
    <n v="2"/>
    <n v="2"/>
    <n v="258.24"/>
    <n v="2"/>
    <n v="0"/>
    <n v="5"/>
    <n v="0"/>
    <x v="16"/>
  </r>
  <r>
    <x v="2356"/>
    <x v="0"/>
    <s v="Sao Paulo"/>
    <x v="17"/>
    <n v="1"/>
    <n v="1"/>
    <n v="98.31"/>
    <n v="0"/>
    <n v="0"/>
    <n v="1"/>
    <m/>
    <x v="17"/>
  </r>
  <r>
    <x v="2357"/>
    <x v="0"/>
    <s v="Guaruja"/>
    <x v="13"/>
    <n v="1"/>
    <n v="1"/>
    <n v="76.87"/>
    <n v="1"/>
    <n v="0"/>
    <n v="5"/>
    <n v="0"/>
    <x v="13"/>
  </r>
  <r>
    <x v="2357"/>
    <x v="0"/>
    <s v="Guaruja"/>
    <x v="14"/>
    <n v="1"/>
    <n v="1"/>
    <n v="76.87"/>
    <n v="1"/>
    <n v="0"/>
    <n v="5"/>
    <n v="0"/>
    <x v="14"/>
  </r>
  <r>
    <x v="2357"/>
    <x v="0"/>
    <s v="Guaruja"/>
    <x v="18"/>
    <n v="2"/>
    <n v="2"/>
    <n v="410.96"/>
    <n v="2"/>
    <n v="0"/>
    <n v="4.5"/>
    <n v="0"/>
    <x v="18"/>
  </r>
  <r>
    <x v="2357"/>
    <x v="0"/>
    <s v="Guaruja"/>
    <x v="15"/>
    <n v="2"/>
    <n v="3"/>
    <n v="378.14"/>
    <n v="2"/>
    <n v="0"/>
    <n v="5"/>
    <n v="0"/>
    <x v="15"/>
  </r>
  <r>
    <x v="2357"/>
    <x v="0"/>
    <s v="Guaruja"/>
    <x v="16"/>
    <n v="1"/>
    <n v="1"/>
    <n v="197.09"/>
    <n v="1"/>
    <n v="0"/>
    <n v="5"/>
    <n v="0"/>
    <x v="16"/>
  </r>
  <r>
    <x v="2358"/>
    <x v="0"/>
    <s v="Sao Paulo"/>
    <x v="19"/>
    <n v="6"/>
    <n v="8"/>
    <n v="223.1"/>
    <n v="6"/>
    <n v="0"/>
    <n v="4.5"/>
    <n v="0"/>
    <x v="19"/>
  </r>
  <r>
    <x v="2359"/>
    <x v="8"/>
    <s v="Lajeado"/>
    <x v="16"/>
    <n v="1"/>
    <n v="1"/>
    <n v="116.05"/>
    <n v="1"/>
    <n v="0"/>
    <n v="5"/>
    <n v="0"/>
    <x v="16"/>
  </r>
  <r>
    <x v="2359"/>
    <x v="8"/>
    <s v="Lajeado"/>
    <x v="19"/>
    <n v="2"/>
    <n v="2"/>
    <n v="221.12"/>
    <n v="2"/>
    <n v="0"/>
    <n v="4.5"/>
    <n v="0"/>
    <x v="19"/>
  </r>
  <r>
    <x v="2360"/>
    <x v="4"/>
    <s v="Curitiba"/>
    <x v="14"/>
    <n v="1"/>
    <n v="1"/>
    <n v="343.77"/>
    <n v="1"/>
    <n v="0"/>
    <n v="5"/>
    <n v="0"/>
    <x v="14"/>
  </r>
  <r>
    <x v="2360"/>
    <x v="4"/>
    <s v="Curitiba"/>
    <x v="15"/>
    <n v="3"/>
    <n v="3"/>
    <n v="246.28"/>
    <n v="3"/>
    <n v="0"/>
    <n v="4"/>
    <n v="0"/>
    <x v="15"/>
  </r>
  <r>
    <x v="2360"/>
    <x v="4"/>
    <s v="Curitiba"/>
    <x v="16"/>
    <n v="2"/>
    <n v="2"/>
    <n v="411.17"/>
    <n v="2"/>
    <n v="0"/>
    <n v="4.5"/>
    <n v="0"/>
    <x v="16"/>
  </r>
  <r>
    <x v="2360"/>
    <x v="4"/>
    <s v="Curitiba"/>
    <x v="19"/>
    <n v="4"/>
    <n v="5"/>
    <n v="657.7"/>
    <n v="4"/>
    <n v="0"/>
    <n v="4.5"/>
    <n v="0"/>
    <x v="19"/>
  </r>
  <r>
    <x v="2361"/>
    <x v="0"/>
    <s v="Sao Caetano Do Sul"/>
    <x v="15"/>
    <n v="1"/>
    <n v="1"/>
    <n v="71.09"/>
    <n v="1"/>
    <n v="0"/>
    <n v="5"/>
    <n v="0"/>
    <x v="15"/>
  </r>
  <r>
    <x v="2361"/>
    <x v="0"/>
    <s v="Sao Caetano Do Sul"/>
    <x v="16"/>
    <n v="5"/>
    <n v="5"/>
    <n v="1133.93"/>
    <n v="5"/>
    <n v="1"/>
    <n v="4.2"/>
    <n v="0.2"/>
    <x v="16"/>
  </r>
  <r>
    <x v="2361"/>
    <x v="0"/>
    <s v="Sao Caetano Do Sul"/>
    <x v="19"/>
    <n v="5"/>
    <n v="5"/>
    <n v="853.44"/>
    <n v="5"/>
    <n v="0"/>
    <n v="4.2"/>
    <n v="0"/>
    <x v="19"/>
  </r>
  <r>
    <x v="2362"/>
    <x v="0"/>
    <s v="Guarulhos"/>
    <x v="11"/>
    <n v="1"/>
    <n v="1"/>
    <n v="821.03"/>
    <n v="1"/>
    <n v="0"/>
    <n v="4"/>
    <n v="0"/>
    <x v="11"/>
  </r>
  <r>
    <x v="2362"/>
    <x v="0"/>
    <s v="Guarulhos"/>
    <x v="12"/>
    <n v="2"/>
    <n v="2"/>
    <n v="2645.69"/>
    <n v="1"/>
    <n v="0"/>
    <n v="3"/>
    <n v="0"/>
    <x v="12"/>
  </r>
  <r>
    <x v="2362"/>
    <x v="0"/>
    <s v="Guarulhos"/>
    <x v="13"/>
    <n v="6"/>
    <n v="6"/>
    <n v="2612.14"/>
    <n v="6"/>
    <n v="2"/>
    <n v="2.83"/>
    <n v="0.33333333333333331"/>
    <x v="13"/>
  </r>
  <r>
    <x v="2362"/>
    <x v="0"/>
    <s v="Guarulhos"/>
    <x v="14"/>
    <n v="8"/>
    <n v="8"/>
    <n v="1985.24"/>
    <n v="8"/>
    <n v="1"/>
    <n v="3.88"/>
    <n v="0.125"/>
    <x v="14"/>
  </r>
  <r>
    <x v="2362"/>
    <x v="0"/>
    <s v="Guarulhos"/>
    <x v="18"/>
    <n v="5"/>
    <n v="5"/>
    <n v="1733.16"/>
    <n v="4"/>
    <n v="0"/>
    <n v="2.6"/>
    <n v="0"/>
    <x v="18"/>
  </r>
  <r>
    <x v="2362"/>
    <x v="0"/>
    <s v="Guarulhos"/>
    <x v="15"/>
    <n v="8"/>
    <n v="8"/>
    <n v="1789.88"/>
    <n v="8"/>
    <n v="0"/>
    <n v="3.38"/>
    <n v="0"/>
    <x v="15"/>
  </r>
  <r>
    <x v="2362"/>
    <x v="0"/>
    <s v="Guarulhos"/>
    <x v="16"/>
    <n v="7"/>
    <n v="7"/>
    <n v="1275.17"/>
    <n v="7"/>
    <n v="1"/>
    <n v="4"/>
    <n v="0.14285714285714285"/>
    <x v="16"/>
  </r>
  <r>
    <x v="2362"/>
    <x v="0"/>
    <s v="Guarulhos"/>
    <x v="19"/>
    <n v="4"/>
    <n v="4"/>
    <n v="790.58"/>
    <n v="4"/>
    <n v="2"/>
    <n v="2.5"/>
    <n v="0.5"/>
    <x v="19"/>
  </r>
  <r>
    <x v="2363"/>
    <x v="0"/>
    <s v="Atibaia"/>
    <x v="16"/>
    <n v="1"/>
    <n v="1"/>
    <n v="332.25"/>
    <n v="1"/>
    <n v="1"/>
    <n v="4"/>
    <n v="1"/>
    <x v="16"/>
  </r>
  <r>
    <x v="2364"/>
    <x v="3"/>
    <s v="Contagem"/>
    <x v="4"/>
    <n v="2"/>
    <n v="2"/>
    <n v="139.80000000000001"/>
    <n v="2"/>
    <n v="0"/>
    <n v="3"/>
    <n v="0"/>
    <x v="4"/>
  </r>
  <r>
    <x v="2364"/>
    <x v="3"/>
    <s v="Contagem"/>
    <x v="5"/>
    <n v="5"/>
    <n v="5"/>
    <n v="550.48"/>
    <n v="5"/>
    <n v="0"/>
    <n v="4.3"/>
    <n v="0"/>
    <x v="5"/>
  </r>
  <r>
    <x v="2364"/>
    <x v="3"/>
    <s v="Contagem"/>
    <x v="6"/>
    <n v="1"/>
    <n v="1"/>
    <n v="178.36"/>
    <n v="1"/>
    <n v="0"/>
    <n v="5"/>
    <n v="0"/>
    <x v="6"/>
  </r>
  <r>
    <x v="2365"/>
    <x v="0"/>
    <s v="Sao Paulo"/>
    <x v="16"/>
    <n v="1"/>
    <n v="2"/>
    <n v="81.72"/>
    <n v="1"/>
    <n v="0"/>
    <n v="5"/>
    <n v="0"/>
    <x v="16"/>
  </r>
  <r>
    <x v="2365"/>
    <x v="0"/>
    <s v="Sao Paulo"/>
    <x v="19"/>
    <n v="1"/>
    <n v="1"/>
    <n v="18.29"/>
    <n v="1"/>
    <n v="0"/>
    <n v="1"/>
    <n v="0"/>
    <x v="19"/>
  </r>
  <r>
    <x v="2366"/>
    <x v="8"/>
    <s v="Portao"/>
    <x v="1"/>
    <n v="1"/>
    <n v="2"/>
    <n v="169.34"/>
    <n v="1"/>
    <n v="0"/>
    <n v="5"/>
    <n v="0"/>
    <x v="1"/>
  </r>
  <r>
    <x v="2366"/>
    <x v="8"/>
    <s v="Portao"/>
    <x v="9"/>
    <n v="1"/>
    <n v="2"/>
    <n v="202.66"/>
    <n v="1"/>
    <n v="0"/>
    <n v="5"/>
    <n v="0"/>
    <x v="9"/>
  </r>
  <r>
    <x v="2366"/>
    <x v="8"/>
    <s v="Portao"/>
    <x v="10"/>
    <n v="2"/>
    <n v="4"/>
    <n v="349.56"/>
    <n v="2"/>
    <n v="0"/>
    <n v="3"/>
    <n v="0"/>
    <x v="10"/>
  </r>
  <r>
    <x v="2366"/>
    <x v="8"/>
    <s v="Portao"/>
    <x v="11"/>
    <n v="2"/>
    <n v="4"/>
    <n v="423.48"/>
    <n v="2"/>
    <n v="0"/>
    <n v="3"/>
    <n v="0"/>
    <x v="11"/>
  </r>
  <r>
    <x v="2366"/>
    <x v="8"/>
    <s v="Portao"/>
    <x v="13"/>
    <n v="2"/>
    <n v="3"/>
    <n v="277.72000000000003"/>
    <n v="2"/>
    <n v="0"/>
    <n v="3.5"/>
    <n v="0"/>
    <x v="13"/>
  </r>
  <r>
    <x v="2366"/>
    <x v="8"/>
    <s v="Portao"/>
    <x v="14"/>
    <n v="3"/>
    <n v="3"/>
    <n v="266.31"/>
    <n v="3"/>
    <n v="0"/>
    <n v="4.67"/>
    <n v="0"/>
    <x v="14"/>
  </r>
  <r>
    <x v="2366"/>
    <x v="8"/>
    <s v="Portao"/>
    <x v="18"/>
    <n v="1"/>
    <n v="1"/>
    <n v="85.45"/>
    <n v="1"/>
    <n v="0"/>
    <n v="5"/>
    <n v="0"/>
    <x v="18"/>
  </r>
  <r>
    <x v="2366"/>
    <x v="8"/>
    <s v="Portao"/>
    <x v="15"/>
    <n v="2"/>
    <n v="2"/>
    <n v="98.43"/>
    <n v="2"/>
    <n v="0"/>
    <n v="4.5"/>
    <n v="0"/>
    <x v="15"/>
  </r>
  <r>
    <x v="2366"/>
    <x v="8"/>
    <s v="Portao"/>
    <x v="16"/>
    <n v="1"/>
    <n v="7"/>
    <n v="741.31"/>
    <n v="1"/>
    <n v="0"/>
    <n v="1"/>
    <n v="0"/>
    <x v="16"/>
  </r>
  <r>
    <x v="2367"/>
    <x v="8"/>
    <s v="Imbe"/>
    <x v="9"/>
    <n v="1"/>
    <n v="1"/>
    <n v="144.87"/>
    <n v="1"/>
    <n v="0"/>
    <n v="5"/>
    <n v="0"/>
    <x v="9"/>
  </r>
  <r>
    <x v="2367"/>
    <x v="8"/>
    <s v="Imbe"/>
    <x v="10"/>
    <n v="4"/>
    <n v="4"/>
    <n v="1780.6"/>
    <n v="4"/>
    <n v="0"/>
    <n v="3"/>
    <n v="0"/>
    <x v="10"/>
  </r>
  <r>
    <x v="2367"/>
    <x v="8"/>
    <s v="Imbe"/>
    <x v="11"/>
    <n v="2"/>
    <n v="2"/>
    <n v="865.7"/>
    <n v="2"/>
    <n v="0"/>
    <n v="4"/>
    <n v="0"/>
    <x v="11"/>
  </r>
  <r>
    <x v="2367"/>
    <x v="8"/>
    <s v="Imbe"/>
    <x v="12"/>
    <n v="2"/>
    <n v="2"/>
    <n v="837"/>
    <n v="2"/>
    <n v="0"/>
    <n v="5"/>
    <n v="0"/>
    <x v="12"/>
  </r>
  <r>
    <x v="2368"/>
    <x v="0"/>
    <s v="Registro"/>
    <x v="11"/>
    <n v="3"/>
    <n v="3"/>
    <n v="1235.6600000000001"/>
    <n v="2"/>
    <n v="0"/>
    <n v="3.67"/>
    <n v="0"/>
    <x v="11"/>
  </r>
  <r>
    <x v="2368"/>
    <x v="0"/>
    <s v="Registro"/>
    <x v="12"/>
    <n v="7"/>
    <n v="7"/>
    <n v="1853.36"/>
    <n v="7"/>
    <n v="0"/>
    <n v="3.86"/>
    <n v="0"/>
    <x v="12"/>
  </r>
  <r>
    <x v="2368"/>
    <x v="0"/>
    <s v="Registro"/>
    <x v="13"/>
    <n v="3"/>
    <n v="3"/>
    <n v="656.52"/>
    <n v="3"/>
    <n v="1"/>
    <n v="5"/>
    <n v="0.33333333333333331"/>
    <x v="13"/>
  </r>
  <r>
    <x v="2368"/>
    <x v="0"/>
    <s v="Registro"/>
    <x v="14"/>
    <n v="6"/>
    <n v="6"/>
    <n v="1338.75"/>
    <n v="6"/>
    <n v="0"/>
    <n v="4.33"/>
    <n v="0"/>
    <x v="14"/>
  </r>
  <r>
    <x v="2368"/>
    <x v="0"/>
    <s v="Registro"/>
    <x v="18"/>
    <n v="7"/>
    <n v="7"/>
    <n v="2131.4899999999998"/>
    <n v="7"/>
    <n v="1"/>
    <n v="4.57"/>
    <n v="0.14285714285714285"/>
    <x v="18"/>
  </r>
  <r>
    <x v="2368"/>
    <x v="0"/>
    <s v="Registro"/>
    <x v="15"/>
    <n v="6"/>
    <n v="6"/>
    <n v="2063.3000000000002"/>
    <n v="6"/>
    <n v="0"/>
    <n v="4.83"/>
    <n v="0"/>
    <x v="15"/>
  </r>
  <r>
    <x v="2368"/>
    <x v="0"/>
    <s v="Registro"/>
    <x v="16"/>
    <n v="5"/>
    <n v="5"/>
    <n v="1785.3"/>
    <n v="5"/>
    <n v="0"/>
    <n v="4.4000000000000004"/>
    <n v="0"/>
    <x v="16"/>
  </r>
  <r>
    <x v="2368"/>
    <x v="0"/>
    <s v="Registro"/>
    <x v="19"/>
    <n v="8"/>
    <n v="8"/>
    <n v="2617.87"/>
    <n v="8"/>
    <n v="0"/>
    <n v="5"/>
    <n v="0"/>
    <x v="19"/>
  </r>
  <r>
    <x v="2369"/>
    <x v="8"/>
    <s v="Caxias Do Sul"/>
    <x v="16"/>
    <n v="4"/>
    <n v="4"/>
    <n v="1018.35"/>
    <n v="4"/>
    <n v="0"/>
    <n v="4.5"/>
    <n v="0"/>
    <x v="16"/>
  </r>
  <r>
    <x v="2369"/>
    <x v="8"/>
    <s v="Caxias Do Sul"/>
    <x v="19"/>
    <n v="10"/>
    <n v="13"/>
    <n v="1195.54"/>
    <n v="10"/>
    <n v="1"/>
    <n v="3.56"/>
    <n v="0.1"/>
    <x v="19"/>
  </r>
  <r>
    <x v="2370"/>
    <x v="0"/>
    <s v="Jaboticabal"/>
    <x v="3"/>
    <n v="2"/>
    <n v="2"/>
    <n v="284.08999999999997"/>
    <n v="2"/>
    <n v="0"/>
    <n v="5"/>
    <n v="0"/>
    <x v="3"/>
  </r>
  <r>
    <x v="2370"/>
    <x v="0"/>
    <s v="Jaboticabal"/>
    <x v="5"/>
    <n v="4"/>
    <n v="4"/>
    <n v="323.69"/>
    <n v="4"/>
    <n v="0"/>
    <n v="4"/>
    <n v="0"/>
    <x v="5"/>
  </r>
  <r>
    <x v="2370"/>
    <x v="0"/>
    <s v="Jaboticabal"/>
    <x v="6"/>
    <n v="3"/>
    <n v="3"/>
    <n v="260.16000000000003"/>
    <n v="3"/>
    <n v="0"/>
    <n v="5"/>
    <n v="0"/>
    <x v="6"/>
  </r>
  <r>
    <x v="2370"/>
    <x v="0"/>
    <s v="Jaboticabal"/>
    <x v="7"/>
    <n v="1"/>
    <n v="1"/>
    <n v="116.59"/>
    <n v="1"/>
    <n v="0"/>
    <n v="2"/>
    <n v="0"/>
    <x v="7"/>
  </r>
  <r>
    <x v="2370"/>
    <x v="0"/>
    <s v="Jaboticabal"/>
    <x v="8"/>
    <n v="4"/>
    <n v="5"/>
    <n v="544.86"/>
    <n v="4"/>
    <n v="0"/>
    <n v="5"/>
    <n v="0"/>
    <x v="8"/>
  </r>
  <r>
    <x v="2370"/>
    <x v="0"/>
    <s v="Jaboticabal"/>
    <x v="0"/>
    <n v="3"/>
    <n v="3"/>
    <n v="277.14999999999998"/>
    <n v="3"/>
    <n v="0"/>
    <n v="4.5"/>
    <n v="0"/>
    <x v="0"/>
  </r>
  <r>
    <x v="2370"/>
    <x v="0"/>
    <s v="Jaboticabal"/>
    <x v="1"/>
    <n v="3"/>
    <n v="3"/>
    <n v="449.17"/>
    <n v="3"/>
    <n v="0"/>
    <n v="3.33"/>
    <n v="0"/>
    <x v="1"/>
  </r>
  <r>
    <x v="2370"/>
    <x v="0"/>
    <s v="Jaboticabal"/>
    <x v="9"/>
    <n v="4"/>
    <n v="6"/>
    <n v="673.59"/>
    <n v="4"/>
    <n v="0"/>
    <n v="4.5"/>
    <n v="0"/>
    <x v="9"/>
  </r>
  <r>
    <x v="2370"/>
    <x v="0"/>
    <s v="Jaboticabal"/>
    <x v="10"/>
    <n v="4"/>
    <n v="4"/>
    <n v="396.47"/>
    <n v="4"/>
    <n v="0"/>
    <n v="4.5"/>
    <n v="0"/>
    <x v="10"/>
  </r>
  <r>
    <x v="2370"/>
    <x v="0"/>
    <s v="Jaboticabal"/>
    <x v="11"/>
    <n v="2"/>
    <n v="2"/>
    <n v="202.27"/>
    <n v="2"/>
    <n v="0"/>
    <n v="5"/>
    <n v="0"/>
    <x v="11"/>
  </r>
  <r>
    <x v="2370"/>
    <x v="0"/>
    <s v="Jaboticabal"/>
    <x v="12"/>
    <n v="1"/>
    <n v="1"/>
    <n v="66.47"/>
    <n v="1"/>
    <n v="0"/>
    <n v="5"/>
    <n v="0"/>
    <x v="12"/>
  </r>
  <r>
    <x v="2370"/>
    <x v="0"/>
    <s v="Jaboticabal"/>
    <x v="13"/>
    <n v="4"/>
    <n v="4"/>
    <n v="582.20000000000005"/>
    <n v="4"/>
    <n v="1"/>
    <n v="4"/>
    <n v="0.25"/>
    <x v="13"/>
  </r>
  <r>
    <x v="2370"/>
    <x v="0"/>
    <s v="Jaboticabal"/>
    <x v="14"/>
    <n v="1"/>
    <n v="1"/>
    <n v="70.73"/>
    <n v="1"/>
    <n v="0"/>
    <n v="5"/>
    <n v="0"/>
    <x v="14"/>
  </r>
  <r>
    <x v="2370"/>
    <x v="0"/>
    <s v="Jaboticabal"/>
    <x v="18"/>
    <n v="3"/>
    <n v="3"/>
    <n v="423.27"/>
    <n v="3"/>
    <n v="0"/>
    <n v="5"/>
    <n v="0"/>
    <x v="18"/>
  </r>
  <r>
    <x v="2370"/>
    <x v="0"/>
    <s v="Jaboticabal"/>
    <x v="15"/>
    <n v="2"/>
    <n v="2"/>
    <n v="272.37"/>
    <n v="2"/>
    <n v="0"/>
    <n v="5"/>
    <n v="0"/>
    <x v="15"/>
  </r>
  <r>
    <x v="2370"/>
    <x v="0"/>
    <s v="Jaboticabal"/>
    <x v="16"/>
    <n v="4"/>
    <n v="4"/>
    <n v="490.53"/>
    <n v="4"/>
    <n v="0"/>
    <n v="5"/>
    <n v="0"/>
    <x v="16"/>
  </r>
  <r>
    <x v="2371"/>
    <x v="0"/>
    <s v="Sao Paulo"/>
    <x v="0"/>
    <n v="1"/>
    <n v="1"/>
    <n v="56.61"/>
    <n v="1"/>
    <n v="0"/>
    <n v="1"/>
    <n v="0"/>
    <x v="0"/>
  </r>
  <r>
    <x v="2371"/>
    <x v="0"/>
    <s v="Sao Paulo"/>
    <x v="1"/>
    <n v="1"/>
    <n v="1"/>
    <n v="60.34"/>
    <n v="1"/>
    <n v="0"/>
    <n v="4"/>
    <n v="0"/>
    <x v="1"/>
  </r>
  <r>
    <x v="2371"/>
    <x v="0"/>
    <s v="Sao Paulo"/>
    <x v="9"/>
    <n v="1"/>
    <n v="2"/>
    <n v="120.68"/>
    <n v="1"/>
    <n v="0"/>
    <n v="1"/>
    <n v="0"/>
    <x v="9"/>
  </r>
  <r>
    <x v="2371"/>
    <x v="0"/>
    <s v="Sao Paulo"/>
    <x v="10"/>
    <n v="1"/>
    <n v="4"/>
    <n v="241.36"/>
    <n v="1"/>
    <n v="0"/>
    <n v="1"/>
    <n v="0"/>
    <x v="10"/>
  </r>
  <r>
    <x v="2371"/>
    <x v="0"/>
    <s v="Sao Paulo"/>
    <x v="13"/>
    <n v="2"/>
    <n v="2"/>
    <n v="134.22"/>
    <n v="2"/>
    <n v="1"/>
    <n v="3"/>
    <n v="0.5"/>
    <x v="13"/>
  </r>
  <r>
    <x v="2371"/>
    <x v="0"/>
    <s v="Sao Paulo"/>
    <x v="14"/>
    <n v="1"/>
    <n v="1"/>
    <n v="61.93"/>
    <n v="1"/>
    <n v="0"/>
    <n v="5"/>
    <n v="0"/>
    <x v="14"/>
  </r>
  <r>
    <x v="2371"/>
    <x v="0"/>
    <s v="Sao Paulo"/>
    <x v="18"/>
    <n v="3"/>
    <n v="4"/>
    <n v="326.18"/>
    <n v="3"/>
    <n v="0"/>
    <n v="4.33"/>
    <n v="0"/>
    <x v="18"/>
  </r>
  <r>
    <x v="2372"/>
    <x v="0"/>
    <s v="Sao Paulo"/>
    <x v="7"/>
    <n v="3"/>
    <n v="3"/>
    <n v="410.22"/>
    <n v="3"/>
    <n v="0"/>
    <n v="4.67"/>
    <n v="0"/>
    <x v="7"/>
  </r>
  <r>
    <x v="2372"/>
    <x v="0"/>
    <s v="Sao Paulo"/>
    <x v="0"/>
    <n v="3"/>
    <n v="3"/>
    <n v="399.52"/>
    <n v="3"/>
    <n v="0"/>
    <n v="4"/>
    <n v="0"/>
    <x v="0"/>
  </r>
  <r>
    <x v="2372"/>
    <x v="0"/>
    <s v="Sao Paulo"/>
    <x v="1"/>
    <n v="1"/>
    <n v="1"/>
    <n v="123.01"/>
    <n v="1"/>
    <n v="0"/>
    <n v="5"/>
    <n v="0"/>
    <x v="1"/>
  </r>
  <r>
    <x v="2372"/>
    <x v="0"/>
    <s v="Sao Paulo"/>
    <x v="9"/>
    <n v="5"/>
    <n v="5"/>
    <n v="943.86"/>
    <n v="5"/>
    <n v="0"/>
    <n v="4.2"/>
    <n v="0"/>
    <x v="9"/>
  </r>
  <r>
    <x v="2372"/>
    <x v="0"/>
    <s v="Sao Paulo"/>
    <x v="10"/>
    <n v="6"/>
    <n v="6"/>
    <n v="1407.86"/>
    <n v="6"/>
    <n v="1"/>
    <n v="4.33"/>
    <n v="0.16666666666666666"/>
    <x v="10"/>
  </r>
  <r>
    <x v="2372"/>
    <x v="0"/>
    <s v="Sao Paulo"/>
    <x v="11"/>
    <n v="12"/>
    <n v="12"/>
    <n v="1934.14"/>
    <n v="12"/>
    <n v="0"/>
    <n v="4.29"/>
    <n v="0"/>
    <x v="11"/>
  </r>
  <r>
    <x v="2372"/>
    <x v="0"/>
    <s v="Sao Paulo"/>
    <x v="12"/>
    <n v="7"/>
    <n v="7"/>
    <n v="1411.88"/>
    <n v="7"/>
    <n v="1"/>
    <n v="4.1399999999999997"/>
    <n v="0.14285714285714285"/>
    <x v="12"/>
  </r>
  <r>
    <x v="2372"/>
    <x v="0"/>
    <s v="Sao Paulo"/>
    <x v="13"/>
    <n v="6"/>
    <n v="6"/>
    <n v="770.04"/>
    <n v="6"/>
    <n v="0"/>
    <n v="4.33"/>
    <n v="0"/>
    <x v="13"/>
  </r>
  <r>
    <x v="2372"/>
    <x v="0"/>
    <s v="Sao Paulo"/>
    <x v="14"/>
    <n v="2"/>
    <n v="2"/>
    <n v="256.24"/>
    <n v="2"/>
    <n v="0"/>
    <n v="5"/>
    <n v="0"/>
    <x v="14"/>
  </r>
  <r>
    <x v="2372"/>
    <x v="0"/>
    <s v="Sao Paulo"/>
    <x v="18"/>
    <n v="9"/>
    <n v="9"/>
    <n v="6020.9"/>
    <n v="9"/>
    <n v="0"/>
    <n v="4.4400000000000004"/>
    <n v="0"/>
    <x v="18"/>
  </r>
  <r>
    <x v="2372"/>
    <x v="0"/>
    <s v="Sao Paulo"/>
    <x v="16"/>
    <n v="2"/>
    <n v="2"/>
    <n v="1232.76"/>
    <n v="2"/>
    <n v="0"/>
    <n v="5"/>
    <n v="0"/>
    <x v="16"/>
  </r>
  <r>
    <x v="2372"/>
    <x v="0"/>
    <s v="Sao Paulo"/>
    <x v="19"/>
    <n v="3"/>
    <n v="3"/>
    <n v="285.69"/>
    <n v="3"/>
    <n v="0"/>
    <n v="5"/>
    <n v="0"/>
    <x v="19"/>
  </r>
  <r>
    <x v="2373"/>
    <x v="0"/>
    <s v="Sao Paulo"/>
    <x v="16"/>
    <n v="3"/>
    <n v="3"/>
    <n v="177.58"/>
    <n v="3"/>
    <n v="0"/>
    <n v="5"/>
    <n v="0"/>
    <x v="16"/>
  </r>
  <r>
    <x v="2373"/>
    <x v="0"/>
    <s v="Sao Paulo"/>
    <x v="19"/>
    <n v="3"/>
    <n v="3"/>
    <n v="159.36000000000001"/>
    <n v="3"/>
    <n v="0"/>
    <n v="4.33"/>
    <n v="0"/>
    <x v="19"/>
  </r>
  <r>
    <x v="2374"/>
    <x v="0"/>
    <s v="Hortolandia"/>
    <x v="14"/>
    <n v="28"/>
    <n v="34"/>
    <n v="4179.91"/>
    <n v="28"/>
    <n v="1"/>
    <n v="4.33"/>
    <n v="3.5714285714285712E-2"/>
    <x v="14"/>
  </r>
  <r>
    <x v="2374"/>
    <x v="0"/>
    <s v="Hortolandia"/>
    <x v="18"/>
    <n v="59"/>
    <n v="83"/>
    <n v="9999.68"/>
    <n v="58"/>
    <n v="3"/>
    <n v="4.41"/>
    <n v="5.1724137931034482E-2"/>
    <x v="18"/>
  </r>
  <r>
    <x v="2374"/>
    <x v="0"/>
    <s v="Hortolandia"/>
    <x v="15"/>
    <n v="69"/>
    <n v="90"/>
    <n v="10740.93"/>
    <n v="69"/>
    <n v="2"/>
    <n v="4.46"/>
    <n v="2.8985507246376812E-2"/>
    <x v="15"/>
  </r>
  <r>
    <x v="2374"/>
    <x v="0"/>
    <s v="Hortolandia"/>
    <x v="16"/>
    <n v="61"/>
    <n v="72"/>
    <n v="8586.7800000000007"/>
    <n v="61"/>
    <n v="2"/>
    <n v="4.55"/>
    <n v="3.2786885245901641E-2"/>
    <x v="16"/>
  </r>
  <r>
    <x v="2374"/>
    <x v="0"/>
    <s v="Hortolandia"/>
    <x v="19"/>
    <n v="44"/>
    <n v="59"/>
    <n v="6968.98"/>
    <n v="44"/>
    <n v="6"/>
    <n v="3.89"/>
    <n v="0.13636363636363635"/>
    <x v="19"/>
  </r>
  <r>
    <x v="2375"/>
    <x v="0"/>
    <s v="Sao Paulo"/>
    <x v="13"/>
    <n v="1"/>
    <n v="1"/>
    <n v="94.95"/>
    <n v="1"/>
    <n v="0"/>
    <n v="1"/>
    <n v="0"/>
    <x v="13"/>
  </r>
  <r>
    <x v="2375"/>
    <x v="0"/>
    <s v="Sao Paulo"/>
    <x v="14"/>
    <n v="1"/>
    <n v="1"/>
    <n v="185.9"/>
    <n v="1"/>
    <n v="0"/>
    <n v="4"/>
    <n v="0"/>
    <x v="14"/>
  </r>
  <r>
    <x v="2375"/>
    <x v="0"/>
    <s v="Sao Paulo"/>
    <x v="18"/>
    <n v="2"/>
    <n v="2"/>
    <n v="210.48"/>
    <n v="2"/>
    <n v="0"/>
    <n v="5"/>
    <n v="0"/>
    <x v="18"/>
  </r>
  <r>
    <x v="2376"/>
    <x v="0"/>
    <s v="Rio De Janeiro"/>
    <x v="13"/>
    <n v="1"/>
    <n v="1"/>
    <n v="50.23"/>
    <n v="1"/>
    <n v="0"/>
    <n v="5"/>
    <n v="0"/>
    <x v="13"/>
  </r>
  <r>
    <x v="2377"/>
    <x v="15"/>
    <s v="Fortaleza"/>
    <x v="12"/>
    <n v="1"/>
    <n v="1"/>
    <n v="72.52"/>
    <n v="1"/>
    <n v="0"/>
    <n v="5"/>
    <n v="0"/>
    <x v="12"/>
  </r>
  <r>
    <x v="2378"/>
    <x v="11"/>
    <s v="Guanambi"/>
    <x v="18"/>
    <n v="3"/>
    <n v="4"/>
    <n v="5263.47"/>
    <n v="3"/>
    <n v="0"/>
    <n v="4.67"/>
    <n v="0"/>
    <x v="18"/>
  </r>
  <r>
    <x v="2378"/>
    <x v="11"/>
    <s v="Guanambi"/>
    <x v="15"/>
    <n v="7"/>
    <n v="7"/>
    <n v="7675.63"/>
    <n v="7"/>
    <n v="0"/>
    <n v="3.71"/>
    <n v="0"/>
    <x v="15"/>
  </r>
  <r>
    <x v="2378"/>
    <x v="11"/>
    <s v="Guanambi"/>
    <x v="16"/>
    <n v="5"/>
    <n v="5"/>
    <n v="2328.36"/>
    <n v="5"/>
    <n v="0"/>
    <n v="4.8"/>
    <n v="0"/>
    <x v="16"/>
  </r>
  <r>
    <x v="2378"/>
    <x v="11"/>
    <s v="Guanambi"/>
    <x v="19"/>
    <n v="6"/>
    <n v="6"/>
    <n v="3465.72"/>
    <n v="6"/>
    <n v="0"/>
    <n v="5"/>
    <n v="0"/>
    <x v="19"/>
  </r>
  <r>
    <x v="2379"/>
    <x v="7"/>
    <s v="Concordia"/>
    <x v="2"/>
    <n v="1"/>
    <n v="1"/>
    <n v="163.07"/>
    <n v="1"/>
    <n v="0"/>
    <n v="5"/>
    <n v="0"/>
    <x v="2"/>
  </r>
  <r>
    <x v="2379"/>
    <x v="7"/>
    <s v="Concordia"/>
    <x v="4"/>
    <n v="3"/>
    <n v="3"/>
    <n v="340.65"/>
    <n v="3"/>
    <n v="0"/>
    <n v="3.67"/>
    <n v="0"/>
    <x v="4"/>
  </r>
  <r>
    <x v="2379"/>
    <x v="7"/>
    <s v="Concordia"/>
    <x v="5"/>
    <n v="2"/>
    <n v="2"/>
    <n v="409.77"/>
    <n v="2"/>
    <n v="0"/>
    <n v="5"/>
    <n v="0"/>
    <x v="5"/>
  </r>
  <r>
    <x v="2379"/>
    <x v="7"/>
    <s v="Concordia"/>
    <x v="7"/>
    <n v="4"/>
    <n v="4"/>
    <n v="575.55999999999995"/>
    <n v="4"/>
    <n v="0"/>
    <n v="5"/>
    <n v="0"/>
    <x v="7"/>
  </r>
  <r>
    <x v="2379"/>
    <x v="7"/>
    <s v="Concordia"/>
    <x v="8"/>
    <n v="3"/>
    <n v="3"/>
    <n v="537"/>
    <n v="3"/>
    <n v="0"/>
    <n v="5"/>
    <n v="0"/>
    <x v="8"/>
  </r>
  <r>
    <x v="2379"/>
    <x v="7"/>
    <s v="Concordia"/>
    <x v="0"/>
    <n v="1"/>
    <n v="1"/>
    <n v="262.27999999999997"/>
    <n v="1"/>
    <n v="0"/>
    <n v="5"/>
    <n v="0"/>
    <x v="0"/>
  </r>
  <r>
    <x v="2379"/>
    <x v="7"/>
    <s v="Concordia"/>
    <x v="1"/>
    <n v="1"/>
    <n v="1"/>
    <n v="160.83000000000001"/>
    <n v="1"/>
    <n v="0"/>
    <n v="5"/>
    <n v="0"/>
    <x v="1"/>
  </r>
  <r>
    <x v="2379"/>
    <x v="7"/>
    <s v="Concordia"/>
    <x v="9"/>
    <n v="2"/>
    <n v="2"/>
    <n v="310.17"/>
    <n v="2"/>
    <n v="0"/>
    <n v="1"/>
    <n v="0"/>
    <x v="9"/>
  </r>
  <r>
    <x v="2379"/>
    <x v="7"/>
    <s v="Concordia"/>
    <x v="11"/>
    <n v="1"/>
    <n v="1"/>
    <n v="130.03"/>
    <n v="1"/>
    <n v="0"/>
    <n v="5"/>
    <n v="0"/>
    <x v="11"/>
  </r>
  <r>
    <x v="2379"/>
    <x v="7"/>
    <s v="Concordia"/>
    <x v="12"/>
    <n v="1"/>
    <n v="1"/>
    <n v="170.53"/>
    <n v="1"/>
    <n v="0"/>
    <n v="4"/>
    <n v="0"/>
    <x v="12"/>
  </r>
  <r>
    <x v="2379"/>
    <x v="7"/>
    <s v="Concordia"/>
    <x v="13"/>
    <n v="1"/>
    <n v="1"/>
    <n v="426.7"/>
    <n v="1"/>
    <n v="0"/>
    <n v="4"/>
    <n v="0"/>
    <x v="13"/>
  </r>
  <r>
    <x v="2379"/>
    <x v="7"/>
    <s v="Concordia"/>
    <x v="14"/>
    <n v="1"/>
    <n v="2"/>
    <n v="334.12"/>
    <n v="1"/>
    <n v="0"/>
    <n v="1"/>
    <n v="0"/>
    <x v="14"/>
  </r>
  <r>
    <x v="2379"/>
    <x v="7"/>
    <s v="Concordia"/>
    <x v="15"/>
    <n v="1"/>
    <n v="1"/>
    <n v="200.37"/>
    <n v="1"/>
    <n v="0"/>
    <n v="5"/>
    <n v="0"/>
    <x v="15"/>
  </r>
  <r>
    <x v="2379"/>
    <x v="7"/>
    <s v="Concordia"/>
    <x v="19"/>
    <n v="2"/>
    <n v="3"/>
    <n v="251.57"/>
    <n v="2"/>
    <n v="0"/>
    <n v="3"/>
    <n v="0"/>
    <x v="19"/>
  </r>
  <r>
    <x v="2380"/>
    <x v="15"/>
    <s v="Pacatuba"/>
    <x v="9"/>
    <n v="1"/>
    <n v="1"/>
    <n v="224.75"/>
    <n v="1"/>
    <n v="0"/>
    <n v="5"/>
    <n v="0"/>
    <x v="9"/>
  </r>
  <r>
    <x v="2381"/>
    <x v="7"/>
    <s v="Sao Miguel Do Oeste"/>
    <x v="11"/>
    <n v="1"/>
    <n v="1"/>
    <n v="55.79"/>
    <n v="1"/>
    <n v="0"/>
    <n v="5"/>
    <n v="0"/>
    <x v="11"/>
  </r>
  <r>
    <x v="2382"/>
    <x v="0"/>
    <s v="Taboao Da Serra"/>
    <x v="8"/>
    <n v="1"/>
    <n v="1"/>
    <n v="191.11"/>
    <n v="1"/>
    <n v="0"/>
    <n v="3"/>
    <n v="0"/>
    <x v="8"/>
  </r>
  <r>
    <x v="2382"/>
    <x v="0"/>
    <s v="Taboao Da Serra"/>
    <x v="0"/>
    <n v="1"/>
    <n v="1"/>
    <n v="178.66"/>
    <n v="1"/>
    <n v="0"/>
    <n v="4"/>
    <n v="0"/>
    <x v="0"/>
  </r>
  <r>
    <x v="2383"/>
    <x v="4"/>
    <s v="Maringa"/>
    <x v="9"/>
    <n v="1"/>
    <n v="1"/>
    <n v="52.17"/>
    <n v="1"/>
    <n v="0"/>
    <n v="5"/>
    <n v="0"/>
    <x v="9"/>
  </r>
  <r>
    <x v="2383"/>
    <x v="4"/>
    <s v="Maringa"/>
    <x v="10"/>
    <n v="2"/>
    <n v="6"/>
    <n v="331.27"/>
    <n v="2"/>
    <n v="0"/>
    <n v="4.5"/>
    <n v="0"/>
    <x v="10"/>
  </r>
  <r>
    <x v="2384"/>
    <x v="0"/>
    <s v="Artur Nogueira"/>
    <x v="10"/>
    <n v="1"/>
    <n v="1"/>
    <n v="41.58"/>
    <n v="1"/>
    <n v="0"/>
    <n v="4"/>
    <n v="0"/>
    <x v="10"/>
  </r>
  <r>
    <x v="2384"/>
    <x v="0"/>
    <s v="Artur Nogueira"/>
    <x v="11"/>
    <n v="5"/>
    <n v="5"/>
    <n v="510.52"/>
    <n v="5"/>
    <n v="0"/>
    <n v="4.5999999999999996"/>
    <n v="0"/>
    <x v="11"/>
  </r>
  <r>
    <x v="2384"/>
    <x v="0"/>
    <s v="Artur Nogueira"/>
    <x v="12"/>
    <n v="1"/>
    <n v="1"/>
    <n v="267.89"/>
    <n v="1"/>
    <n v="0"/>
    <n v="1"/>
    <n v="0"/>
    <x v="12"/>
  </r>
  <r>
    <x v="2384"/>
    <x v="0"/>
    <s v="Artur Nogueira"/>
    <x v="13"/>
    <n v="3"/>
    <n v="3"/>
    <n v="191.41"/>
    <n v="3"/>
    <n v="1"/>
    <n v="5"/>
    <n v="0.33333333333333331"/>
    <x v="13"/>
  </r>
  <r>
    <x v="2384"/>
    <x v="0"/>
    <s v="Artur Nogueira"/>
    <x v="14"/>
    <n v="2"/>
    <n v="2"/>
    <n v="121.45"/>
    <n v="2"/>
    <n v="1"/>
    <n v="4.5"/>
    <n v="0.5"/>
    <x v="14"/>
  </r>
  <r>
    <x v="2384"/>
    <x v="0"/>
    <s v="Artur Nogueira"/>
    <x v="18"/>
    <n v="1"/>
    <n v="1"/>
    <n v="34.69"/>
    <n v="1"/>
    <n v="0"/>
    <n v="4"/>
    <n v="0"/>
    <x v="18"/>
  </r>
  <r>
    <x v="2384"/>
    <x v="0"/>
    <s v="Artur Nogueira"/>
    <x v="15"/>
    <n v="3"/>
    <n v="3"/>
    <n v="377.05"/>
    <n v="3"/>
    <n v="0"/>
    <n v="4.67"/>
    <n v="0"/>
    <x v="15"/>
  </r>
  <r>
    <x v="2385"/>
    <x v="7"/>
    <s v="Laurentino"/>
    <x v="1"/>
    <n v="1"/>
    <n v="1"/>
    <n v="34.090000000000003"/>
    <n v="1"/>
    <n v="0"/>
    <n v="2"/>
    <n v="0"/>
    <x v="1"/>
  </r>
  <r>
    <x v="2385"/>
    <x v="7"/>
    <s v="Laurentino"/>
    <x v="9"/>
    <n v="1"/>
    <n v="1"/>
    <n v="50.28"/>
    <n v="1"/>
    <n v="0"/>
    <n v="4"/>
    <n v="0"/>
    <x v="9"/>
  </r>
  <r>
    <x v="2385"/>
    <x v="7"/>
    <s v="Laurentino"/>
    <x v="10"/>
    <n v="1"/>
    <n v="1"/>
    <n v="53.14"/>
    <n v="1"/>
    <n v="0"/>
    <n v="3"/>
    <n v="0"/>
    <x v="10"/>
  </r>
  <r>
    <x v="2385"/>
    <x v="7"/>
    <s v="Laurentino"/>
    <x v="14"/>
    <n v="2"/>
    <n v="3"/>
    <n v="387.69"/>
    <n v="2"/>
    <n v="0"/>
    <n v="5"/>
    <n v="0"/>
    <x v="14"/>
  </r>
  <r>
    <x v="2385"/>
    <x v="7"/>
    <s v="Laurentino"/>
    <x v="18"/>
    <n v="1"/>
    <n v="1"/>
    <n v="37.22"/>
    <n v="1"/>
    <n v="0"/>
    <n v="5"/>
    <n v="0"/>
    <x v="18"/>
  </r>
  <r>
    <x v="2385"/>
    <x v="7"/>
    <s v="Laurentino"/>
    <x v="16"/>
    <n v="1"/>
    <n v="1"/>
    <n v="41.05"/>
    <n v="1"/>
    <n v="0"/>
    <n v="5"/>
    <n v="0"/>
    <x v="16"/>
  </r>
  <r>
    <x v="2385"/>
    <x v="7"/>
    <s v="Laurentino"/>
    <x v="19"/>
    <n v="1"/>
    <n v="1"/>
    <n v="54.33"/>
    <n v="1"/>
    <n v="0"/>
    <n v="4"/>
    <n v="0"/>
    <x v="19"/>
  </r>
  <r>
    <x v="2386"/>
    <x v="0"/>
    <s v="Sao Paulo"/>
    <x v="13"/>
    <n v="1"/>
    <n v="1"/>
    <n v="1511.86"/>
    <n v="1"/>
    <n v="1"/>
    <n v="1"/>
    <n v="1"/>
    <x v="13"/>
  </r>
  <r>
    <x v="2387"/>
    <x v="7"/>
    <s v="Joinville"/>
    <x v="15"/>
    <n v="3"/>
    <n v="3"/>
    <n v="108.09"/>
    <n v="3"/>
    <n v="0"/>
    <n v="2.67"/>
    <n v="0"/>
    <x v="15"/>
  </r>
  <r>
    <x v="2387"/>
    <x v="7"/>
    <s v="Joinville"/>
    <x v="16"/>
    <n v="1"/>
    <n v="1"/>
    <n v="57.07"/>
    <n v="1"/>
    <n v="0"/>
    <n v="1"/>
    <n v="0"/>
    <x v="16"/>
  </r>
  <r>
    <x v="2388"/>
    <x v="0"/>
    <s v="Braganca Paulista"/>
    <x v="1"/>
    <n v="1"/>
    <n v="2"/>
    <n v="128.54"/>
    <n v="1"/>
    <n v="0"/>
    <n v="5"/>
    <n v="0"/>
    <x v="1"/>
  </r>
  <r>
    <x v="2388"/>
    <x v="0"/>
    <s v="Braganca Paulista"/>
    <x v="10"/>
    <n v="1"/>
    <n v="1"/>
    <n v="71.14"/>
    <n v="1"/>
    <n v="0"/>
    <n v="4"/>
    <n v="0"/>
    <x v="10"/>
  </r>
  <r>
    <x v="2389"/>
    <x v="3"/>
    <s v="Belo Horizonte"/>
    <x v="20"/>
    <n v="4"/>
    <n v="4"/>
    <n v="519.83000000000004"/>
    <n v="3"/>
    <n v="0"/>
    <n v="2.5"/>
    <n v="0"/>
    <x v="20"/>
  </r>
  <r>
    <x v="2390"/>
    <x v="0"/>
    <s v="Santo Andre"/>
    <x v="11"/>
    <n v="2"/>
    <n v="2"/>
    <n v="171.84"/>
    <n v="2"/>
    <n v="0"/>
    <n v="2"/>
    <n v="0"/>
    <x v="11"/>
  </r>
  <r>
    <x v="2390"/>
    <x v="0"/>
    <s v="Santo Andre"/>
    <x v="12"/>
    <n v="2"/>
    <n v="3"/>
    <n v="315.35000000000002"/>
    <n v="2"/>
    <n v="1"/>
    <n v="5"/>
    <n v="0.5"/>
    <x v="12"/>
  </r>
  <r>
    <x v="2390"/>
    <x v="0"/>
    <s v="Santo Andre"/>
    <x v="14"/>
    <n v="1"/>
    <n v="2"/>
    <n v="175.94"/>
    <n v="1"/>
    <n v="0"/>
    <n v="2"/>
    <n v="0"/>
    <x v="14"/>
  </r>
  <r>
    <x v="2390"/>
    <x v="0"/>
    <s v="Santo Andre"/>
    <x v="18"/>
    <n v="2"/>
    <n v="2"/>
    <n v="83.85"/>
    <n v="2"/>
    <n v="0"/>
    <n v="3"/>
    <n v="0"/>
    <x v="18"/>
  </r>
  <r>
    <x v="2390"/>
    <x v="0"/>
    <s v="Santo Andre"/>
    <x v="15"/>
    <n v="1"/>
    <n v="1"/>
    <n v="26.69"/>
    <n v="1"/>
    <n v="0"/>
    <n v="5"/>
    <n v="0"/>
    <x v="15"/>
  </r>
  <r>
    <x v="2390"/>
    <x v="0"/>
    <s v="Santo Andre"/>
    <x v="16"/>
    <n v="1"/>
    <n v="1"/>
    <n v="51.49"/>
    <n v="1"/>
    <n v="0"/>
    <n v="5"/>
    <n v="0"/>
    <x v="16"/>
  </r>
  <r>
    <x v="2391"/>
    <x v="8"/>
    <s v="Porto Alegre"/>
    <x v="18"/>
    <n v="1"/>
    <n v="1"/>
    <n v="343.74"/>
    <n v="1"/>
    <n v="0"/>
    <n v="5"/>
    <n v="0"/>
    <x v="18"/>
  </r>
  <r>
    <x v="2391"/>
    <x v="8"/>
    <s v="Porto Alegre"/>
    <x v="19"/>
    <n v="1"/>
    <n v="1"/>
    <n v="627.54"/>
    <n v="1"/>
    <n v="0"/>
    <n v="4"/>
    <n v="0"/>
    <x v="19"/>
  </r>
  <r>
    <x v="2392"/>
    <x v="2"/>
    <s v="Abadia De Goias"/>
    <x v="7"/>
    <n v="1"/>
    <n v="1"/>
    <n v="185.88"/>
    <n v="1"/>
    <n v="0"/>
    <n v="5"/>
    <n v="0"/>
    <x v="7"/>
  </r>
  <r>
    <x v="2393"/>
    <x v="0"/>
    <s v="Guarulhos"/>
    <x v="8"/>
    <n v="1"/>
    <n v="1"/>
    <n v="114.22"/>
    <n v="1"/>
    <n v="0"/>
    <n v="5"/>
    <n v="0"/>
    <x v="8"/>
  </r>
  <r>
    <x v="2393"/>
    <x v="0"/>
    <s v="Guarulhos"/>
    <x v="0"/>
    <n v="4"/>
    <n v="7"/>
    <n v="628.16999999999996"/>
    <n v="4"/>
    <n v="0"/>
    <n v="3.5"/>
    <n v="0"/>
    <x v="0"/>
  </r>
  <r>
    <x v="2393"/>
    <x v="0"/>
    <s v="Guarulhos"/>
    <x v="1"/>
    <n v="4"/>
    <n v="4"/>
    <n v="454.88"/>
    <n v="4"/>
    <n v="1"/>
    <n v="3.75"/>
    <n v="0.25"/>
    <x v="1"/>
  </r>
  <r>
    <x v="2393"/>
    <x v="0"/>
    <s v="Guarulhos"/>
    <x v="9"/>
    <n v="31"/>
    <n v="33"/>
    <n v="4131.3"/>
    <n v="31"/>
    <n v="2"/>
    <n v="3.84"/>
    <n v="6.4516129032258063E-2"/>
    <x v="9"/>
  </r>
  <r>
    <x v="2393"/>
    <x v="0"/>
    <s v="Guarulhos"/>
    <x v="10"/>
    <n v="52"/>
    <n v="53"/>
    <n v="7267.28"/>
    <n v="50"/>
    <n v="0"/>
    <n v="4.0599999999999996"/>
    <n v="0"/>
    <x v="10"/>
  </r>
  <r>
    <x v="2393"/>
    <x v="0"/>
    <s v="Guarulhos"/>
    <x v="11"/>
    <n v="76"/>
    <n v="80"/>
    <n v="10925.83"/>
    <n v="73"/>
    <n v="5"/>
    <n v="4.25"/>
    <n v="6.8493150684931503E-2"/>
    <x v="11"/>
  </r>
  <r>
    <x v="2393"/>
    <x v="0"/>
    <s v="Guarulhos"/>
    <x v="12"/>
    <n v="57"/>
    <n v="62"/>
    <n v="8503.74"/>
    <n v="57"/>
    <n v="3"/>
    <n v="4.07"/>
    <n v="5.2631578947368418E-2"/>
    <x v="12"/>
  </r>
  <r>
    <x v="2393"/>
    <x v="0"/>
    <s v="Guarulhos"/>
    <x v="13"/>
    <n v="76"/>
    <n v="79"/>
    <n v="11493.14"/>
    <n v="75"/>
    <n v="13"/>
    <n v="3.96"/>
    <n v="0.17333333333333334"/>
    <x v="13"/>
  </r>
  <r>
    <x v="2393"/>
    <x v="0"/>
    <s v="Guarulhos"/>
    <x v="14"/>
    <n v="29"/>
    <n v="30"/>
    <n v="4152.83"/>
    <n v="27"/>
    <n v="2"/>
    <n v="4.28"/>
    <n v="7.407407407407407E-2"/>
    <x v="14"/>
  </r>
  <r>
    <x v="2393"/>
    <x v="0"/>
    <s v="Guarulhos"/>
    <x v="18"/>
    <n v="2"/>
    <n v="2"/>
    <n v="301.97000000000003"/>
    <n v="2"/>
    <n v="0"/>
    <n v="3"/>
    <n v="0"/>
    <x v="18"/>
  </r>
  <r>
    <x v="2393"/>
    <x v="0"/>
    <s v="Guarulhos"/>
    <x v="15"/>
    <n v="5"/>
    <n v="5"/>
    <n v="765.31"/>
    <n v="5"/>
    <n v="0"/>
    <n v="4.8"/>
    <n v="0"/>
    <x v="15"/>
  </r>
  <r>
    <x v="2393"/>
    <x v="0"/>
    <s v="Guarulhos"/>
    <x v="16"/>
    <n v="8"/>
    <n v="8"/>
    <n v="1266.6199999999999"/>
    <n v="8"/>
    <n v="0"/>
    <n v="3.5"/>
    <n v="0"/>
    <x v="16"/>
  </r>
  <r>
    <x v="2393"/>
    <x v="0"/>
    <s v="Guarulhos"/>
    <x v="19"/>
    <n v="9"/>
    <n v="9"/>
    <n v="1211.93"/>
    <n v="9"/>
    <n v="0"/>
    <n v="4.67"/>
    <n v="0"/>
    <x v="19"/>
  </r>
  <r>
    <x v="2394"/>
    <x v="4"/>
    <s v="Curitiba"/>
    <x v="1"/>
    <n v="1"/>
    <n v="2"/>
    <n v="1534.98"/>
    <n v="1"/>
    <n v="0"/>
    <n v="3"/>
    <n v="0"/>
    <x v="1"/>
  </r>
  <r>
    <x v="2394"/>
    <x v="4"/>
    <s v="Curitiba"/>
    <x v="10"/>
    <n v="1"/>
    <n v="1"/>
    <n v="225.22"/>
    <n v="1"/>
    <n v="0"/>
    <n v="1"/>
    <n v="0"/>
    <x v="10"/>
  </r>
  <r>
    <x v="2394"/>
    <x v="4"/>
    <s v="Curitiba"/>
    <x v="12"/>
    <n v="1"/>
    <n v="1"/>
    <n v="161.69999999999999"/>
    <n v="1"/>
    <n v="0"/>
    <n v="3"/>
    <n v="0"/>
    <x v="12"/>
  </r>
  <r>
    <x v="2394"/>
    <x v="4"/>
    <s v="Curitiba"/>
    <x v="14"/>
    <n v="4"/>
    <n v="6"/>
    <n v="2164.31"/>
    <n v="4"/>
    <n v="0"/>
    <n v="3.75"/>
    <n v="0"/>
    <x v="14"/>
  </r>
  <r>
    <x v="2394"/>
    <x v="4"/>
    <s v="Curitiba"/>
    <x v="15"/>
    <n v="2"/>
    <n v="4"/>
    <n v="795.72"/>
    <n v="2"/>
    <n v="0"/>
    <n v="5"/>
    <n v="0"/>
    <x v="15"/>
  </r>
  <r>
    <x v="2395"/>
    <x v="0"/>
    <s v="Sao Paulo"/>
    <x v="2"/>
    <n v="3"/>
    <n v="3"/>
    <n v="123.48"/>
    <n v="3"/>
    <n v="0"/>
    <n v="4.67"/>
    <n v="0"/>
    <x v="2"/>
  </r>
  <r>
    <x v="2395"/>
    <x v="0"/>
    <s v="Sao Paulo"/>
    <x v="3"/>
    <n v="2"/>
    <n v="3"/>
    <n v="96.05"/>
    <n v="2"/>
    <n v="0"/>
    <n v="4.5"/>
    <n v="0"/>
    <x v="3"/>
  </r>
  <r>
    <x v="2395"/>
    <x v="0"/>
    <s v="Sao Paulo"/>
    <x v="4"/>
    <n v="4"/>
    <n v="8"/>
    <n v="495.35"/>
    <n v="3"/>
    <n v="1"/>
    <n v="3.25"/>
    <n v="0.33333333333333331"/>
    <x v="4"/>
  </r>
  <r>
    <x v="2395"/>
    <x v="0"/>
    <s v="Sao Paulo"/>
    <x v="5"/>
    <n v="2"/>
    <n v="2"/>
    <n v="109.2"/>
    <n v="2"/>
    <n v="0"/>
    <n v="3"/>
    <n v="0"/>
    <x v="5"/>
  </r>
  <r>
    <x v="2395"/>
    <x v="0"/>
    <s v="Sao Paulo"/>
    <x v="6"/>
    <n v="1"/>
    <n v="1"/>
    <n v="53.63"/>
    <n v="1"/>
    <n v="0"/>
    <n v="4"/>
    <n v="0"/>
    <x v="6"/>
  </r>
  <r>
    <x v="2395"/>
    <x v="0"/>
    <s v="Sao Paulo"/>
    <x v="7"/>
    <n v="6"/>
    <n v="6"/>
    <n v="254.77"/>
    <n v="6"/>
    <n v="0"/>
    <n v="4.5999999999999996"/>
    <n v="0"/>
    <x v="7"/>
  </r>
  <r>
    <x v="2395"/>
    <x v="0"/>
    <s v="Sao Paulo"/>
    <x v="8"/>
    <n v="5"/>
    <n v="5"/>
    <n v="313.07"/>
    <n v="5"/>
    <n v="0"/>
    <n v="4.5999999999999996"/>
    <n v="0"/>
    <x v="8"/>
  </r>
  <r>
    <x v="2395"/>
    <x v="0"/>
    <s v="Sao Paulo"/>
    <x v="0"/>
    <n v="3"/>
    <n v="8"/>
    <n v="809.89"/>
    <n v="3"/>
    <n v="0"/>
    <n v="5"/>
    <n v="0"/>
    <x v="0"/>
  </r>
  <r>
    <x v="2396"/>
    <x v="0"/>
    <s v="Sao Paulo"/>
    <x v="12"/>
    <n v="1"/>
    <n v="1"/>
    <n v="36.79"/>
    <n v="1"/>
    <n v="0"/>
    <n v="5"/>
    <n v="0"/>
    <x v="12"/>
  </r>
  <r>
    <x v="2396"/>
    <x v="0"/>
    <s v="Sao Paulo"/>
    <x v="13"/>
    <n v="6"/>
    <n v="6"/>
    <n v="214.27"/>
    <n v="6"/>
    <n v="0"/>
    <n v="4.5"/>
    <n v="0"/>
    <x v="13"/>
  </r>
  <r>
    <x v="2396"/>
    <x v="0"/>
    <s v="Sao Paulo"/>
    <x v="14"/>
    <n v="3"/>
    <n v="3"/>
    <n v="122.8"/>
    <n v="3"/>
    <n v="0"/>
    <n v="5"/>
    <n v="0"/>
    <x v="14"/>
  </r>
  <r>
    <x v="2396"/>
    <x v="0"/>
    <s v="Sao Paulo"/>
    <x v="18"/>
    <n v="4"/>
    <n v="4"/>
    <n v="327.11"/>
    <n v="4"/>
    <n v="0"/>
    <n v="3.75"/>
    <n v="0"/>
    <x v="18"/>
  </r>
  <r>
    <x v="2397"/>
    <x v="3"/>
    <s v="Pocos De Caldas"/>
    <x v="0"/>
    <n v="1"/>
    <n v="1"/>
    <n v="36.78"/>
    <n v="1"/>
    <n v="0"/>
    <n v="4"/>
    <n v="0"/>
    <x v="0"/>
  </r>
  <r>
    <x v="2397"/>
    <x v="3"/>
    <s v="Pocos De Caldas"/>
    <x v="1"/>
    <n v="3"/>
    <n v="3"/>
    <n v="320.37"/>
    <n v="3"/>
    <n v="0"/>
    <n v="4.67"/>
    <n v="0"/>
    <x v="1"/>
  </r>
  <r>
    <x v="2397"/>
    <x v="3"/>
    <s v="Pocos De Caldas"/>
    <x v="9"/>
    <n v="4"/>
    <n v="5"/>
    <n v="349.54"/>
    <n v="4"/>
    <n v="1"/>
    <n v="4"/>
    <n v="0.25"/>
    <x v="9"/>
  </r>
  <r>
    <x v="2397"/>
    <x v="3"/>
    <s v="Pocos De Caldas"/>
    <x v="10"/>
    <n v="6"/>
    <n v="6"/>
    <n v="457.82"/>
    <n v="6"/>
    <n v="0"/>
    <n v="4"/>
    <n v="0"/>
    <x v="10"/>
  </r>
  <r>
    <x v="2397"/>
    <x v="3"/>
    <s v="Pocos De Caldas"/>
    <x v="11"/>
    <n v="6"/>
    <n v="6"/>
    <n v="580.80999999999995"/>
    <n v="6"/>
    <n v="1"/>
    <n v="3.83"/>
    <n v="0.16666666666666666"/>
    <x v="11"/>
  </r>
  <r>
    <x v="2397"/>
    <x v="3"/>
    <s v="Pocos De Caldas"/>
    <x v="12"/>
    <n v="7"/>
    <n v="8"/>
    <n v="489.7"/>
    <n v="7"/>
    <n v="1"/>
    <n v="4"/>
    <n v="0.14285714285714285"/>
    <x v="12"/>
  </r>
  <r>
    <x v="2397"/>
    <x v="3"/>
    <s v="Pocos De Caldas"/>
    <x v="13"/>
    <n v="2"/>
    <n v="3"/>
    <n v="151.18"/>
    <n v="2"/>
    <n v="0"/>
    <n v="4.5"/>
    <n v="0"/>
    <x v="13"/>
  </r>
  <r>
    <x v="2397"/>
    <x v="3"/>
    <s v="Pocos De Caldas"/>
    <x v="19"/>
    <n v="1"/>
    <n v="1"/>
    <n v="56.54"/>
    <n v="1"/>
    <n v="1"/>
    <m/>
    <n v="1"/>
    <x v="19"/>
  </r>
  <r>
    <x v="2398"/>
    <x v="3"/>
    <s v="Uberaba"/>
    <x v="2"/>
    <n v="4"/>
    <n v="4"/>
    <n v="1508.37"/>
    <n v="4"/>
    <n v="0"/>
    <n v="3.75"/>
    <n v="0"/>
    <x v="2"/>
  </r>
  <r>
    <x v="2398"/>
    <x v="3"/>
    <s v="Uberaba"/>
    <x v="3"/>
    <n v="6"/>
    <n v="6"/>
    <n v="2095.5300000000002"/>
    <n v="6"/>
    <n v="2"/>
    <n v="3.33"/>
    <n v="0.33333333333333331"/>
    <x v="3"/>
  </r>
  <r>
    <x v="2398"/>
    <x v="3"/>
    <s v="Uberaba"/>
    <x v="4"/>
    <n v="5"/>
    <n v="5"/>
    <n v="1950.71"/>
    <n v="5"/>
    <n v="0"/>
    <n v="4.4000000000000004"/>
    <n v="0"/>
    <x v="4"/>
  </r>
  <r>
    <x v="2398"/>
    <x v="3"/>
    <s v="Uberaba"/>
    <x v="5"/>
    <n v="6"/>
    <n v="7"/>
    <n v="3112.95"/>
    <n v="6"/>
    <n v="1"/>
    <n v="4.8"/>
    <n v="0.16666666666666666"/>
    <x v="5"/>
  </r>
  <r>
    <x v="2398"/>
    <x v="3"/>
    <s v="Uberaba"/>
    <x v="6"/>
    <n v="7"/>
    <n v="7"/>
    <n v="2828.31"/>
    <n v="7"/>
    <n v="0"/>
    <n v="4.29"/>
    <n v="0"/>
    <x v="6"/>
  </r>
  <r>
    <x v="2398"/>
    <x v="3"/>
    <s v="Uberaba"/>
    <x v="7"/>
    <n v="6"/>
    <n v="6"/>
    <n v="668.74"/>
    <n v="6"/>
    <n v="0"/>
    <n v="4.33"/>
    <n v="0"/>
    <x v="7"/>
  </r>
  <r>
    <x v="2398"/>
    <x v="3"/>
    <s v="Uberaba"/>
    <x v="1"/>
    <n v="2"/>
    <n v="2"/>
    <n v="272.42"/>
    <n v="2"/>
    <n v="0"/>
    <n v="5"/>
    <n v="0"/>
    <x v="1"/>
  </r>
  <r>
    <x v="2398"/>
    <x v="3"/>
    <s v="Uberaba"/>
    <x v="9"/>
    <n v="3"/>
    <n v="3"/>
    <n v="2595.67"/>
    <n v="3"/>
    <n v="0"/>
    <n v="5"/>
    <n v="0"/>
    <x v="9"/>
  </r>
  <r>
    <x v="2398"/>
    <x v="3"/>
    <s v="Uberaba"/>
    <x v="11"/>
    <n v="2"/>
    <n v="2"/>
    <n v="1308.78"/>
    <n v="2"/>
    <n v="0"/>
    <n v="3"/>
    <n v="0"/>
    <x v="11"/>
  </r>
  <r>
    <x v="2399"/>
    <x v="0"/>
    <s v="Sao Bernardo Do Campo"/>
    <x v="6"/>
    <n v="1"/>
    <n v="2"/>
    <n v="107.22"/>
    <n v="0"/>
    <n v="0"/>
    <n v="1"/>
    <m/>
    <x v="6"/>
  </r>
  <r>
    <x v="2400"/>
    <x v="4"/>
    <s v="Campo Largo"/>
    <x v="7"/>
    <n v="1"/>
    <n v="1"/>
    <n v="222.1"/>
    <n v="1"/>
    <n v="0"/>
    <n v="4"/>
    <n v="0"/>
    <x v="7"/>
  </r>
  <r>
    <x v="2400"/>
    <x v="4"/>
    <s v="Campo Largo"/>
    <x v="8"/>
    <n v="3"/>
    <n v="3"/>
    <n v="634.27"/>
    <n v="3"/>
    <n v="0"/>
    <n v="4.67"/>
    <n v="0"/>
    <x v="8"/>
  </r>
  <r>
    <x v="2400"/>
    <x v="4"/>
    <s v="Campo Largo"/>
    <x v="0"/>
    <n v="4"/>
    <n v="4"/>
    <n v="551.29"/>
    <n v="4"/>
    <n v="0"/>
    <n v="5"/>
    <n v="0"/>
    <x v="0"/>
  </r>
  <r>
    <x v="2400"/>
    <x v="4"/>
    <s v="Campo Largo"/>
    <x v="1"/>
    <n v="5"/>
    <n v="5"/>
    <n v="1000.9"/>
    <n v="5"/>
    <n v="0"/>
    <n v="4.8"/>
    <n v="0"/>
    <x v="1"/>
  </r>
  <r>
    <x v="2400"/>
    <x v="4"/>
    <s v="Campo Largo"/>
    <x v="9"/>
    <n v="8"/>
    <n v="8"/>
    <n v="1622.62"/>
    <n v="8"/>
    <n v="1"/>
    <n v="4"/>
    <n v="0.125"/>
    <x v="9"/>
  </r>
  <r>
    <x v="2400"/>
    <x v="4"/>
    <s v="Campo Largo"/>
    <x v="10"/>
    <n v="5"/>
    <n v="5"/>
    <n v="1008.07"/>
    <n v="5"/>
    <n v="0"/>
    <n v="3.8"/>
    <n v="0"/>
    <x v="10"/>
  </r>
  <r>
    <x v="2400"/>
    <x v="4"/>
    <s v="Campo Largo"/>
    <x v="11"/>
    <n v="4"/>
    <n v="4"/>
    <n v="832"/>
    <n v="4"/>
    <n v="0"/>
    <n v="5"/>
    <n v="0"/>
    <x v="11"/>
  </r>
  <r>
    <x v="2400"/>
    <x v="4"/>
    <s v="Campo Largo"/>
    <x v="12"/>
    <n v="5"/>
    <n v="5"/>
    <n v="997.96"/>
    <n v="5"/>
    <n v="0"/>
    <n v="5"/>
    <n v="0"/>
    <x v="12"/>
  </r>
  <r>
    <x v="2400"/>
    <x v="4"/>
    <s v="Campo Largo"/>
    <x v="13"/>
    <n v="3"/>
    <n v="3"/>
    <n v="642.47"/>
    <n v="3"/>
    <n v="1"/>
    <n v="3.67"/>
    <n v="0.33333333333333331"/>
    <x v="13"/>
  </r>
  <r>
    <x v="2400"/>
    <x v="4"/>
    <s v="Campo Largo"/>
    <x v="14"/>
    <n v="7"/>
    <n v="7"/>
    <n v="1501.87"/>
    <n v="7"/>
    <n v="0"/>
    <n v="4.71"/>
    <n v="0"/>
    <x v="14"/>
  </r>
  <r>
    <x v="2400"/>
    <x v="4"/>
    <s v="Campo Largo"/>
    <x v="18"/>
    <n v="4"/>
    <n v="4"/>
    <n v="928.79"/>
    <n v="4"/>
    <n v="0"/>
    <n v="4.5"/>
    <n v="0"/>
    <x v="18"/>
  </r>
  <r>
    <x v="2400"/>
    <x v="4"/>
    <s v="Campo Largo"/>
    <x v="15"/>
    <n v="3"/>
    <n v="3"/>
    <n v="659.84"/>
    <n v="3"/>
    <n v="0"/>
    <n v="5"/>
    <n v="0"/>
    <x v="15"/>
  </r>
  <r>
    <x v="2400"/>
    <x v="4"/>
    <s v="Campo Largo"/>
    <x v="16"/>
    <n v="4"/>
    <n v="4"/>
    <n v="1131.3499999999999"/>
    <n v="4"/>
    <n v="0"/>
    <n v="5"/>
    <n v="0"/>
    <x v="16"/>
  </r>
  <r>
    <x v="2400"/>
    <x v="4"/>
    <s v="Campo Largo"/>
    <x v="19"/>
    <n v="2"/>
    <n v="2"/>
    <n v="566.24"/>
    <n v="2"/>
    <n v="0"/>
    <n v="5"/>
    <n v="0"/>
    <x v="19"/>
  </r>
  <r>
    <x v="2401"/>
    <x v="0"/>
    <s v="Sao Paulo"/>
    <x v="2"/>
    <n v="2"/>
    <n v="5"/>
    <n v="298.73"/>
    <n v="2"/>
    <n v="0"/>
    <n v="4.5"/>
    <n v="0"/>
    <x v="2"/>
  </r>
  <r>
    <x v="2401"/>
    <x v="0"/>
    <s v="Sao Paulo"/>
    <x v="3"/>
    <n v="2"/>
    <n v="2"/>
    <n v="140.26"/>
    <n v="2"/>
    <n v="1"/>
    <n v="4.5"/>
    <n v="0.5"/>
    <x v="3"/>
  </r>
  <r>
    <x v="2402"/>
    <x v="0"/>
    <s v="Pitangueiras"/>
    <x v="15"/>
    <n v="1"/>
    <n v="1"/>
    <n v="93.53"/>
    <n v="1"/>
    <n v="0"/>
    <n v="5"/>
    <n v="0"/>
    <x v="15"/>
  </r>
  <r>
    <x v="2403"/>
    <x v="0"/>
    <s v="Tocantins"/>
    <x v="5"/>
    <n v="1"/>
    <n v="1"/>
    <n v="96.1"/>
    <n v="1"/>
    <n v="0"/>
    <n v="5"/>
    <n v="0"/>
    <x v="5"/>
  </r>
  <r>
    <x v="2404"/>
    <x v="4"/>
    <s v="Itaipulandia"/>
    <x v="3"/>
    <n v="1"/>
    <n v="1"/>
    <n v="212.61"/>
    <n v="1"/>
    <n v="0"/>
    <n v="5"/>
    <n v="0"/>
    <x v="3"/>
  </r>
  <r>
    <x v="2404"/>
    <x v="4"/>
    <s v="Itaipulandia"/>
    <x v="4"/>
    <n v="2"/>
    <n v="2"/>
    <n v="414.54"/>
    <n v="2"/>
    <n v="2"/>
    <n v="1"/>
    <n v="1"/>
    <x v="4"/>
  </r>
  <r>
    <x v="2404"/>
    <x v="4"/>
    <s v="Itaipulandia"/>
    <x v="5"/>
    <n v="2"/>
    <n v="2"/>
    <n v="427.28"/>
    <n v="2"/>
    <n v="0"/>
    <n v="5"/>
    <n v="0"/>
    <x v="5"/>
  </r>
  <r>
    <x v="2404"/>
    <x v="4"/>
    <s v="Itaipulandia"/>
    <x v="0"/>
    <n v="1"/>
    <n v="1"/>
    <n v="83.68"/>
    <n v="1"/>
    <n v="0"/>
    <n v="5"/>
    <n v="0"/>
    <x v="0"/>
  </r>
  <r>
    <x v="2404"/>
    <x v="4"/>
    <s v="Itaipulandia"/>
    <x v="9"/>
    <n v="3"/>
    <n v="4"/>
    <n v="169.93"/>
    <n v="3"/>
    <n v="0"/>
    <n v="5"/>
    <n v="0"/>
    <x v="9"/>
  </r>
  <r>
    <x v="2405"/>
    <x v="0"/>
    <s v="Sao Paulo"/>
    <x v="10"/>
    <n v="1"/>
    <n v="1"/>
    <n v="148.68"/>
    <n v="1"/>
    <n v="0"/>
    <n v="1"/>
    <n v="0"/>
    <x v="10"/>
  </r>
  <r>
    <x v="2406"/>
    <x v="4"/>
    <s v="Arapongas"/>
    <x v="3"/>
    <n v="1"/>
    <n v="1"/>
    <n v="1350.5"/>
    <n v="0"/>
    <n v="0"/>
    <n v="1"/>
    <m/>
    <x v="3"/>
  </r>
  <r>
    <x v="2407"/>
    <x v="5"/>
    <s v="Petropolis"/>
    <x v="6"/>
    <n v="2"/>
    <n v="2"/>
    <n v="84.89"/>
    <n v="2"/>
    <n v="0"/>
    <n v="4.5"/>
    <n v="0"/>
    <x v="6"/>
  </r>
  <r>
    <x v="2407"/>
    <x v="5"/>
    <s v="Petropolis"/>
    <x v="7"/>
    <n v="2"/>
    <n v="2"/>
    <n v="146.35"/>
    <n v="2"/>
    <n v="0"/>
    <n v="3.5"/>
    <n v="0"/>
    <x v="7"/>
  </r>
  <r>
    <x v="2407"/>
    <x v="5"/>
    <s v="Petropolis"/>
    <x v="8"/>
    <n v="1"/>
    <n v="1"/>
    <n v="37.92"/>
    <n v="1"/>
    <n v="0"/>
    <n v="4"/>
    <n v="0"/>
    <x v="8"/>
  </r>
  <r>
    <x v="2407"/>
    <x v="5"/>
    <s v="Petropolis"/>
    <x v="1"/>
    <n v="4"/>
    <n v="4"/>
    <n v="390.82"/>
    <n v="4"/>
    <n v="1"/>
    <n v="3.25"/>
    <n v="0.25"/>
    <x v="1"/>
  </r>
  <r>
    <x v="2407"/>
    <x v="5"/>
    <s v="Petropolis"/>
    <x v="9"/>
    <n v="2"/>
    <n v="2"/>
    <n v="137.19"/>
    <n v="2"/>
    <n v="0"/>
    <n v="4.5"/>
    <n v="0"/>
    <x v="9"/>
  </r>
  <r>
    <x v="2407"/>
    <x v="5"/>
    <s v="Petropolis"/>
    <x v="10"/>
    <n v="1"/>
    <n v="1"/>
    <n v="58.27"/>
    <n v="1"/>
    <n v="0"/>
    <m/>
    <n v="0"/>
    <x v="10"/>
  </r>
  <r>
    <x v="2407"/>
    <x v="5"/>
    <s v="Petropolis"/>
    <x v="13"/>
    <n v="1"/>
    <n v="1"/>
    <n v="48.82"/>
    <n v="1"/>
    <n v="0"/>
    <n v="5"/>
    <n v="0"/>
    <x v="13"/>
  </r>
  <r>
    <x v="2407"/>
    <x v="5"/>
    <s v="Petropolis"/>
    <x v="19"/>
    <n v="1"/>
    <n v="1"/>
    <n v="66.75"/>
    <n v="1"/>
    <n v="0"/>
    <n v="5"/>
    <n v="0"/>
    <x v="19"/>
  </r>
  <r>
    <x v="2408"/>
    <x v="0"/>
    <s v="Itaquaquecetuba"/>
    <x v="7"/>
    <n v="2"/>
    <n v="2"/>
    <n v="239.06"/>
    <n v="2"/>
    <n v="0"/>
    <n v="5"/>
    <n v="0"/>
    <x v="7"/>
  </r>
  <r>
    <x v="2408"/>
    <x v="0"/>
    <s v="Itaquaquecetuba"/>
    <x v="8"/>
    <n v="4"/>
    <n v="4"/>
    <n v="513.97"/>
    <n v="4"/>
    <n v="0"/>
    <n v="4.5"/>
    <n v="0"/>
    <x v="8"/>
  </r>
  <r>
    <x v="2408"/>
    <x v="0"/>
    <s v="Itaquaquecetuba"/>
    <x v="1"/>
    <n v="4"/>
    <n v="4"/>
    <n v="411.04"/>
    <n v="4"/>
    <n v="0"/>
    <n v="4.25"/>
    <n v="0"/>
    <x v="1"/>
  </r>
  <r>
    <x v="2408"/>
    <x v="0"/>
    <s v="Itaquaquecetuba"/>
    <x v="9"/>
    <n v="8"/>
    <n v="9"/>
    <n v="1046.21"/>
    <n v="8"/>
    <n v="2"/>
    <n v="3.29"/>
    <n v="0.25"/>
    <x v="9"/>
  </r>
  <r>
    <x v="2408"/>
    <x v="0"/>
    <s v="Itaquaquecetuba"/>
    <x v="10"/>
    <n v="5"/>
    <n v="5"/>
    <n v="831.84"/>
    <n v="5"/>
    <n v="0"/>
    <n v="4"/>
    <n v="0"/>
    <x v="10"/>
  </r>
  <r>
    <x v="2408"/>
    <x v="0"/>
    <s v="Itaquaquecetuba"/>
    <x v="11"/>
    <n v="5"/>
    <n v="5"/>
    <n v="834.75"/>
    <n v="5"/>
    <n v="0"/>
    <n v="4.5999999999999996"/>
    <n v="0"/>
    <x v="11"/>
  </r>
  <r>
    <x v="2408"/>
    <x v="0"/>
    <s v="Itaquaquecetuba"/>
    <x v="12"/>
    <n v="5"/>
    <n v="5"/>
    <n v="601.65"/>
    <n v="5"/>
    <n v="1"/>
    <n v="3.8"/>
    <n v="0.2"/>
    <x v="12"/>
  </r>
  <r>
    <x v="2408"/>
    <x v="0"/>
    <s v="Itaquaquecetuba"/>
    <x v="13"/>
    <n v="17"/>
    <n v="17"/>
    <n v="2932.21"/>
    <n v="17"/>
    <n v="1"/>
    <n v="4"/>
    <n v="5.8823529411764705E-2"/>
    <x v="13"/>
  </r>
  <r>
    <x v="2408"/>
    <x v="0"/>
    <s v="Itaquaquecetuba"/>
    <x v="14"/>
    <n v="16"/>
    <n v="16"/>
    <n v="3151.26"/>
    <n v="16"/>
    <n v="1"/>
    <n v="4.0599999999999996"/>
    <n v="6.25E-2"/>
    <x v="14"/>
  </r>
  <r>
    <x v="2408"/>
    <x v="0"/>
    <s v="Itaquaquecetuba"/>
    <x v="18"/>
    <n v="1"/>
    <n v="1"/>
    <n v="223.97"/>
    <n v="1"/>
    <n v="0"/>
    <n v="5"/>
    <n v="0"/>
    <x v="18"/>
  </r>
  <r>
    <x v="2408"/>
    <x v="0"/>
    <s v="Itaquaquecetuba"/>
    <x v="15"/>
    <n v="5"/>
    <n v="5"/>
    <n v="890.62"/>
    <n v="5"/>
    <n v="0"/>
    <n v="3.6"/>
    <n v="0"/>
    <x v="15"/>
  </r>
  <r>
    <x v="2408"/>
    <x v="0"/>
    <s v="Itaquaquecetuba"/>
    <x v="16"/>
    <n v="7"/>
    <n v="7"/>
    <n v="1184.46"/>
    <n v="7"/>
    <n v="0"/>
    <n v="4.1399999999999997"/>
    <n v="0"/>
    <x v="16"/>
  </r>
  <r>
    <x v="2408"/>
    <x v="0"/>
    <s v="Itaquaquecetuba"/>
    <x v="19"/>
    <n v="5"/>
    <n v="5"/>
    <n v="796.3"/>
    <n v="5"/>
    <n v="1"/>
    <n v="4.8"/>
    <n v="0.2"/>
    <x v="19"/>
  </r>
  <r>
    <x v="2409"/>
    <x v="0"/>
    <s v="Sao Paulo"/>
    <x v="9"/>
    <n v="4"/>
    <n v="10"/>
    <n v="585.73"/>
    <n v="4"/>
    <n v="0"/>
    <n v="4"/>
    <n v="0"/>
    <x v="9"/>
  </r>
  <r>
    <x v="2409"/>
    <x v="0"/>
    <s v="Sao Paulo"/>
    <x v="10"/>
    <n v="12"/>
    <n v="12"/>
    <n v="1701.14"/>
    <n v="12"/>
    <n v="0"/>
    <n v="4.67"/>
    <n v="0"/>
    <x v="10"/>
  </r>
  <r>
    <x v="2409"/>
    <x v="0"/>
    <s v="Sao Paulo"/>
    <x v="11"/>
    <n v="1"/>
    <n v="1"/>
    <n v="144.5"/>
    <n v="1"/>
    <n v="0"/>
    <n v="5"/>
    <n v="0"/>
    <x v="11"/>
  </r>
  <r>
    <x v="2409"/>
    <x v="0"/>
    <s v="Sao Paulo"/>
    <x v="12"/>
    <n v="3"/>
    <n v="3"/>
    <n v="267.92"/>
    <n v="3"/>
    <n v="1"/>
    <n v="3.67"/>
    <n v="0.33333333333333331"/>
    <x v="12"/>
  </r>
  <r>
    <x v="2409"/>
    <x v="0"/>
    <s v="Sao Paulo"/>
    <x v="13"/>
    <n v="4"/>
    <n v="4"/>
    <n v="316.5"/>
    <n v="4"/>
    <n v="0"/>
    <n v="4.5"/>
    <n v="0"/>
    <x v="13"/>
  </r>
  <r>
    <x v="2409"/>
    <x v="0"/>
    <s v="Sao Paulo"/>
    <x v="14"/>
    <n v="2"/>
    <n v="2"/>
    <n v="314.95"/>
    <n v="2"/>
    <n v="0"/>
    <n v="4.5"/>
    <n v="0"/>
    <x v="14"/>
  </r>
  <r>
    <x v="2409"/>
    <x v="0"/>
    <s v="Sao Paulo"/>
    <x v="18"/>
    <n v="2"/>
    <n v="2"/>
    <n v="213.24"/>
    <n v="2"/>
    <n v="0"/>
    <n v="4"/>
    <n v="0"/>
    <x v="18"/>
  </r>
  <r>
    <x v="2409"/>
    <x v="0"/>
    <s v="Sao Paulo"/>
    <x v="15"/>
    <n v="2"/>
    <n v="2"/>
    <n v="256.81"/>
    <n v="2"/>
    <n v="0"/>
    <n v="5"/>
    <n v="0"/>
    <x v="15"/>
  </r>
  <r>
    <x v="2410"/>
    <x v="7"/>
    <s v="Porto Belo"/>
    <x v="15"/>
    <n v="6"/>
    <n v="11"/>
    <n v="1401.69"/>
    <n v="6"/>
    <n v="0"/>
    <n v="5"/>
    <n v="0"/>
    <x v="15"/>
  </r>
  <r>
    <x v="2410"/>
    <x v="7"/>
    <s v="Porto Belo"/>
    <x v="19"/>
    <n v="1"/>
    <n v="2"/>
    <n v="157.04"/>
    <n v="1"/>
    <n v="0"/>
    <n v="5"/>
    <n v="0"/>
    <x v="19"/>
  </r>
  <r>
    <x v="2411"/>
    <x v="0"/>
    <s v="Sorocaba"/>
    <x v="15"/>
    <n v="1"/>
    <n v="1"/>
    <n v="179.01"/>
    <n v="1"/>
    <n v="0"/>
    <n v="4"/>
    <n v="0"/>
    <x v="15"/>
  </r>
  <r>
    <x v="2411"/>
    <x v="0"/>
    <s v="Sorocaba"/>
    <x v="16"/>
    <n v="3"/>
    <n v="3"/>
    <n v="247.66"/>
    <n v="3"/>
    <n v="0"/>
    <n v="5"/>
    <n v="0"/>
    <x v="16"/>
  </r>
  <r>
    <x v="2411"/>
    <x v="0"/>
    <s v="Sorocaba"/>
    <x v="19"/>
    <n v="4"/>
    <n v="5"/>
    <n v="489.56"/>
    <n v="4"/>
    <n v="0"/>
    <n v="4.75"/>
    <n v="0"/>
    <x v="19"/>
  </r>
  <r>
    <x v="2412"/>
    <x v="0"/>
    <s v="Sao Paulo"/>
    <x v="2"/>
    <n v="2"/>
    <n v="2"/>
    <n v="481.5"/>
    <n v="2"/>
    <n v="0"/>
    <n v="5"/>
    <n v="0"/>
    <x v="2"/>
  </r>
  <r>
    <x v="2412"/>
    <x v="0"/>
    <s v="Sao Paulo"/>
    <x v="3"/>
    <n v="2"/>
    <n v="2"/>
    <n v="304.36"/>
    <n v="2"/>
    <n v="0"/>
    <n v="5"/>
    <n v="0"/>
    <x v="3"/>
  </r>
  <r>
    <x v="2412"/>
    <x v="0"/>
    <s v="Sao Paulo"/>
    <x v="5"/>
    <n v="3"/>
    <n v="3"/>
    <n v="481.62"/>
    <n v="3"/>
    <n v="0"/>
    <n v="4.67"/>
    <n v="0"/>
    <x v="5"/>
  </r>
  <r>
    <x v="2413"/>
    <x v="5"/>
    <s v="Angra Dos Reis Rj"/>
    <x v="18"/>
    <n v="1"/>
    <n v="1"/>
    <n v="68.319999999999993"/>
    <n v="1"/>
    <n v="0"/>
    <n v="5"/>
    <n v="0"/>
    <x v="18"/>
  </r>
  <r>
    <x v="2414"/>
    <x v="8"/>
    <s v="Novo Hamburgo"/>
    <x v="19"/>
    <n v="1"/>
    <n v="1"/>
    <n v="36.56"/>
    <n v="1"/>
    <n v="0"/>
    <n v="1"/>
    <n v="0"/>
    <x v="19"/>
  </r>
  <r>
    <x v="2415"/>
    <x v="0"/>
    <s v="Paulinia"/>
    <x v="1"/>
    <n v="2"/>
    <n v="2"/>
    <n v="70.680000000000007"/>
    <n v="2"/>
    <n v="0"/>
    <n v="5"/>
    <n v="0"/>
    <x v="1"/>
  </r>
  <r>
    <x v="2415"/>
    <x v="0"/>
    <s v="Paulinia"/>
    <x v="10"/>
    <n v="2"/>
    <n v="2"/>
    <n v="46.36"/>
    <n v="2"/>
    <n v="0"/>
    <n v="4.5"/>
    <n v="0"/>
    <x v="10"/>
  </r>
  <r>
    <x v="2415"/>
    <x v="0"/>
    <s v="Paulinia"/>
    <x v="11"/>
    <n v="6"/>
    <n v="7"/>
    <n v="224.95"/>
    <n v="4"/>
    <n v="3"/>
    <n v="2.33"/>
    <n v="0.75"/>
    <x v="11"/>
  </r>
  <r>
    <x v="2416"/>
    <x v="12"/>
    <s v="Brasilia"/>
    <x v="20"/>
    <n v="3"/>
    <n v="3"/>
    <n v="581.33000000000004"/>
    <n v="2"/>
    <n v="0"/>
    <n v="2.67"/>
    <n v="0"/>
    <x v="20"/>
  </r>
  <r>
    <x v="2416"/>
    <x v="12"/>
    <s v="Brasilia"/>
    <x v="17"/>
    <n v="9"/>
    <n v="9"/>
    <n v="3799.18"/>
    <n v="9"/>
    <n v="0"/>
    <n v="3.56"/>
    <n v="0"/>
    <x v="17"/>
  </r>
  <r>
    <x v="2416"/>
    <x v="12"/>
    <s v="Brasilia"/>
    <x v="2"/>
    <n v="1"/>
    <n v="1"/>
    <n v="424.04"/>
    <n v="0"/>
    <n v="0"/>
    <n v="1"/>
    <m/>
    <x v="2"/>
  </r>
  <r>
    <x v="2417"/>
    <x v="0"/>
    <s v="Sao Paulo"/>
    <x v="16"/>
    <n v="21"/>
    <n v="21"/>
    <n v="1613.96"/>
    <n v="19"/>
    <n v="0"/>
    <n v="3.76"/>
    <n v="0"/>
    <x v="16"/>
  </r>
  <r>
    <x v="2417"/>
    <x v="0"/>
    <s v="Sao Paulo"/>
    <x v="19"/>
    <n v="23"/>
    <n v="31"/>
    <n v="2271.94"/>
    <n v="21"/>
    <n v="3"/>
    <n v="4.26"/>
    <n v="0.14285714285714285"/>
    <x v="19"/>
  </r>
  <r>
    <x v="2418"/>
    <x v="0"/>
    <s v="Itapecerica Da Serra"/>
    <x v="6"/>
    <n v="2"/>
    <n v="2"/>
    <n v="168.06"/>
    <n v="2"/>
    <n v="0"/>
    <n v="4.5"/>
    <n v="0"/>
    <x v="6"/>
  </r>
  <r>
    <x v="2418"/>
    <x v="0"/>
    <s v="Itapecerica Da Serra"/>
    <x v="7"/>
    <n v="4"/>
    <n v="4"/>
    <n v="286.29000000000002"/>
    <n v="4"/>
    <n v="1"/>
    <n v="3.75"/>
    <n v="0.25"/>
    <x v="7"/>
  </r>
  <r>
    <x v="2418"/>
    <x v="0"/>
    <s v="Itapecerica Da Serra"/>
    <x v="8"/>
    <n v="3"/>
    <n v="3"/>
    <n v="331.92"/>
    <n v="3"/>
    <n v="0"/>
    <n v="5"/>
    <n v="0"/>
    <x v="8"/>
  </r>
  <r>
    <x v="2418"/>
    <x v="0"/>
    <s v="Itapecerica Da Serra"/>
    <x v="0"/>
    <n v="2"/>
    <n v="3"/>
    <n v="418.05"/>
    <n v="2"/>
    <n v="0"/>
    <n v="4"/>
    <n v="0"/>
    <x v="0"/>
  </r>
  <r>
    <x v="2418"/>
    <x v="0"/>
    <s v="Itapecerica Da Serra"/>
    <x v="1"/>
    <n v="14"/>
    <n v="15"/>
    <n v="1316.18"/>
    <n v="14"/>
    <n v="1"/>
    <n v="3.93"/>
    <n v="7.1428571428571425E-2"/>
    <x v="1"/>
  </r>
  <r>
    <x v="2418"/>
    <x v="0"/>
    <s v="Itapecerica Da Serra"/>
    <x v="9"/>
    <n v="9"/>
    <n v="11"/>
    <n v="913.76"/>
    <n v="9"/>
    <n v="0"/>
    <n v="3.78"/>
    <n v="0"/>
    <x v="9"/>
  </r>
  <r>
    <x v="2418"/>
    <x v="0"/>
    <s v="Itapecerica Da Serra"/>
    <x v="10"/>
    <n v="11"/>
    <n v="11"/>
    <n v="1003.3"/>
    <n v="11"/>
    <n v="0"/>
    <n v="4.7300000000000004"/>
    <n v="0"/>
    <x v="10"/>
  </r>
  <r>
    <x v="2418"/>
    <x v="0"/>
    <s v="Itapecerica Da Serra"/>
    <x v="11"/>
    <n v="6"/>
    <n v="6"/>
    <n v="745.52"/>
    <n v="6"/>
    <n v="0"/>
    <n v="3.33"/>
    <n v="0"/>
    <x v="11"/>
  </r>
  <r>
    <x v="2418"/>
    <x v="0"/>
    <s v="Itapecerica Da Serra"/>
    <x v="12"/>
    <n v="4"/>
    <n v="4"/>
    <n v="374.89"/>
    <n v="4"/>
    <n v="0"/>
    <n v="4.25"/>
    <n v="0"/>
    <x v="12"/>
  </r>
  <r>
    <x v="2418"/>
    <x v="0"/>
    <s v="Itapecerica Da Serra"/>
    <x v="13"/>
    <n v="13"/>
    <n v="15"/>
    <n v="938.65"/>
    <n v="13"/>
    <n v="3"/>
    <n v="3.31"/>
    <n v="0.23076923076923078"/>
    <x v="13"/>
  </r>
  <r>
    <x v="2418"/>
    <x v="0"/>
    <s v="Itapecerica Da Serra"/>
    <x v="14"/>
    <n v="6"/>
    <n v="6"/>
    <n v="667.82"/>
    <n v="6"/>
    <n v="0"/>
    <n v="4.67"/>
    <n v="0"/>
    <x v="14"/>
  </r>
  <r>
    <x v="2418"/>
    <x v="0"/>
    <s v="Itapecerica Da Serra"/>
    <x v="18"/>
    <n v="20"/>
    <n v="24"/>
    <n v="2483.41"/>
    <n v="20"/>
    <n v="3"/>
    <n v="4.25"/>
    <n v="0.15"/>
    <x v="18"/>
  </r>
  <r>
    <x v="2418"/>
    <x v="0"/>
    <s v="Itapecerica Da Serra"/>
    <x v="15"/>
    <n v="14"/>
    <n v="15"/>
    <n v="1245.82"/>
    <n v="14"/>
    <n v="1"/>
    <n v="4.43"/>
    <n v="7.1428571428571425E-2"/>
    <x v="15"/>
  </r>
  <r>
    <x v="2418"/>
    <x v="0"/>
    <s v="Itapecerica Da Serra"/>
    <x v="16"/>
    <n v="9"/>
    <n v="9"/>
    <n v="678.76"/>
    <n v="9"/>
    <n v="0"/>
    <n v="4"/>
    <n v="0"/>
    <x v="16"/>
  </r>
  <r>
    <x v="2418"/>
    <x v="0"/>
    <s v="Itapecerica Da Serra"/>
    <x v="19"/>
    <n v="10"/>
    <n v="11"/>
    <n v="1194.28"/>
    <n v="10"/>
    <n v="1"/>
    <n v="4.7"/>
    <n v="0.1"/>
    <x v="19"/>
  </r>
  <r>
    <x v="2419"/>
    <x v="3"/>
    <s v="Uberlandia"/>
    <x v="2"/>
    <n v="1"/>
    <n v="1"/>
    <n v="43.31"/>
    <n v="1"/>
    <n v="0"/>
    <n v="5"/>
    <n v="0"/>
    <x v="2"/>
  </r>
  <r>
    <x v="2420"/>
    <x v="8"/>
    <s v="Porto Alegre"/>
    <x v="1"/>
    <n v="1"/>
    <n v="1"/>
    <n v="61.93"/>
    <n v="1"/>
    <n v="0"/>
    <n v="5"/>
    <n v="0"/>
    <x v="1"/>
  </r>
  <r>
    <x v="2420"/>
    <x v="8"/>
    <s v="Porto Alegre"/>
    <x v="18"/>
    <n v="1"/>
    <n v="1"/>
    <n v="76.56"/>
    <n v="1"/>
    <n v="0"/>
    <n v="5"/>
    <n v="0"/>
    <x v="18"/>
  </r>
  <r>
    <x v="2420"/>
    <x v="8"/>
    <s v="Porto Alegre"/>
    <x v="15"/>
    <n v="2"/>
    <n v="2"/>
    <n v="181.49"/>
    <n v="2"/>
    <n v="0"/>
    <n v="4.5"/>
    <n v="0"/>
    <x v="15"/>
  </r>
  <r>
    <x v="2421"/>
    <x v="0"/>
    <s v="Sao Paulo"/>
    <x v="17"/>
    <n v="3"/>
    <n v="5"/>
    <n v="461.59"/>
    <n v="3"/>
    <n v="0"/>
    <n v="4.67"/>
    <n v="0"/>
    <x v="17"/>
  </r>
  <r>
    <x v="2421"/>
    <x v="0"/>
    <s v="Sao Paulo"/>
    <x v="2"/>
    <n v="2"/>
    <n v="3"/>
    <n v="158.15"/>
    <n v="2"/>
    <n v="0"/>
    <n v="3.5"/>
    <n v="0"/>
    <x v="2"/>
  </r>
  <r>
    <x v="2421"/>
    <x v="0"/>
    <s v="Sao Paulo"/>
    <x v="3"/>
    <n v="7"/>
    <n v="8"/>
    <n v="912.58"/>
    <n v="7"/>
    <n v="0"/>
    <n v="4.1399999999999997"/>
    <n v="0"/>
    <x v="3"/>
  </r>
  <r>
    <x v="2421"/>
    <x v="0"/>
    <s v="Sao Paulo"/>
    <x v="4"/>
    <n v="3"/>
    <n v="3"/>
    <n v="177.86"/>
    <n v="3"/>
    <n v="0"/>
    <n v="5"/>
    <n v="0"/>
    <x v="4"/>
  </r>
  <r>
    <x v="2421"/>
    <x v="0"/>
    <s v="Sao Paulo"/>
    <x v="5"/>
    <n v="5"/>
    <n v="7"/>
    <n v="777.28"/>
    <n v="5"/>
    <n v="0"/>
    <n v="5"/>
    <n v="0"/>
    <x v="5"/>
  </r>
  <r>
    <x v="2421"/>
    <x v="0"/>
    <s v="Sao Paulo"/>
    <x v="6"/>
    <n v="1"/>
    <n v="4"/>
    <n v="760.32"/>
    <n v="1"/>
    <n v="0"/>
    <n v="1"/>
    <n v="0"/>
    <x v="6"/>
  </r>
  <r>
    <x v="2421"/>
    <x v="0"/>
    <s v="Sao Paulo"/>
    <x v="8"/>
    <n v="2"/>
    <n v="3"/>
    <n v="189.61"/>
    <n v="2"/>
    <n v="0"/>
    <n v="3.5"/>
    <n v="0"/>
    <x v="8"/>
  </r>
  <r>
    <x v="2421"/>
    <x v="0"/>
    <s v="Sao Paulo"/>
    <x v="0"/>
    <n v="4"/>
    <n v="8"/>
    <n v="531.77"/>
    <n v="4"/>
    <n v="0"/>
    <n v="3.5"/>
    <n v="0"/>
    <x v="0"/>
  </r>
  <r>
    <x v="2421"/>
    <x v="0"/>
    <s v="Sao Paulo"/>
    <x v="1"/>
    <n v="6"/>
    <n v="7"/>
    <n v="531.75"/>
    <n v="6"/>
    <n v="0"/>
    <n v="4.5"/>
    <n v="0"/>
    <x v="1"/>
  </r>
  <r>
    <x v="2421"/>
    <x v="0"/>
    <s v="Sao Paulo"/>
    <x v="9"/>
    <n v="7"/>
    <n v="20"/>
    <n v="1736.84"/>
    <n v="7"/>
    <n v="0"/>
    <n v="4.1399999999999997"/>
    <n v="0"/>
    <x v="9"/>
  </r>
  <r>
    <x v="2421"/>
    <x v="0"/>
    <s v="Sao Paulo"/>
    <x v="11"/>
    <n v="4"/>
    <n v="7"/>
    <n v="744.11"/>
    <n v="4"/>
    <n v="0"/>
    <n v="4.75"/>
    <n v="0"/>
    <x v="11"/>
  </r>
  <r>
    <x v="2421"/>
    <x v="0"/>
    <s v="Sao Paulo"/>
    <x v="12"/>
    <n v="3"/>
    <n v="13"/>
    <n v="1049.72"/>
    <n v="3"/>
    <n v="0"/>
    <n v="2.33"/>
    <n v="0"/>
    <x v="12"/>
  </r>
  <r>
    <x v="2421"/>
    <x v="0"/>
    <s v="Sao Paulo"/>
    <x v="13"/>
    <n v="10"/>
    <n v="14"/>
    <n v="1603.42"/>
    <n v="8"/>
    <n v="1"/>
    <n v="3.3"/>
    <n v="0.125"/>
    <x v="13"/>
  </r>
  <r>
    <x v="2421"/>
    <x v="0"/>
    <s v="Sao Paulo"/>
    <x v="14"/>
    <n v="3"/>
    <n v="6"/>
    <n v="299.61"/>
    <n v="3"/>
    <n v="0"/>
    <n v="3.67"/>
    <n v="0"/>
    <x v="14"/>
  </r>
  <r>
    <x v="2421"/>
    <x v="0"/>
    <s v="Sao Paulo"/>
    <x v="18"/>
    <n v="4"/>
    <n v="12"/>
    <n v="1791.16"/>
    <n v="4"/>
    <n v="0"/>
    <n v="3.75"/>
    <n v="0"/>
    <x v="18"/>
  </r>
  <r>
    <x v="2421"/>
    <x v="0"/>
    <s v="Sao Paulo"/>
    <x v="15"/>
    <n v="3"/>
    <n v="3"/>
    <n v="299.8"/>
    <n v="3"/>
    <n v="0"/>
    <n v="4.67"/>
    <n v="0"/>
    <x v="15"/>
  </r>
  <r>
    <x v="2421"/>
    <x v="0"/>
    <s v="Sao Paulo"/>
    <x v="16"/>
    <n v="2"/>
    <n v="13"/>
    <n v="615.52"/>
    <n v="2"/>
    <n v="0"/>
    <n v="4"/>
    <n v="0"/>
    <x v="16"/>
  </r>
  <r>
    <x v="2421"/>
    <x v="0"/>
    <s v="Sao Paulo"/>
    <x v="19"/>
    <n v="1"/>
    <n v="1"/>
    <n v="487.5"/>
    <n v="1"/>
    <n v="0"/>
    <n v="5"/>
    <n v="0"/>
    <x v="19"/>
  </r>
  <r>
    <x v="2422"/>
    <x v="0"/>
    <s v="Sando Andre"/>
    <x v="16"/>
    <n v="3"/>
    <n v="3"/>
    <n v="475.17"/>
    <n v="3"/>
    <n v="0"/>
    <n v="5"/>
    <n v="0"/>
    <x v="16"/>
  </r>
  <r>
    <x v="2422"/>
    <x v="0"/>
    <s v="Sando Andre"/>
    <x v="19"/>
    <n v="11"/>
    <n v="12"/>
    <n v="1498.45"/>
    <n v="11"/>
    <n v="2"/>
    <n v="4.3600000000000003"/>
    <n v="0.18181818181818182"/>
    <x v="19"/>
  </r>
  <r>
    <x v="2423"/>
    <x v="7"/>
    <s v="Xanxere"/>
    <x v="6"/>
    <n v="1"/>
    <n v="1"/>
    <n v="97.71"/>
    <n v="1"/>
    <n v="1"/>
    <n v="1"/>
    <n v="1"/>
    <x v="6"/>
  </r>
  <r>
    <x v="2424"/>
    <x v="4"/>
    <s v="Maringa"/>
    <x v="11"/>
    <n v="1"/>
    <n v="1"/>
    <n v="100.93"/>
    <n v="1"/>
    <n v="0"/>
    <n v="4"/>
    <n v="0"/>
    <x v="11"/>
  </r>
  <r>
    <x v="2424"/>
    <x v="4"/>
    <s v="Maringa"/>
    <x v="12"/>
    <n v="3"/>
    <n v="6"/>
    <n v="598.63"/>
    <n v="3"/>
    <n v="0"/>
    <n v="5"/>
    <n v="0"/>
    <x v="12"/>
  </r>
  <r>
    <x v="2424"/>
    <x v="4"/>
    <s v="Maringa"/>
    <x v="13"/>
    <n v="1"/>
    <n v="2"/>
    <n v="190.64"/>
    <n v="1"/>
    <n v="0"/>
    <n v="5"/>
    <n v="0"/>
    <x v="13"/>
  </r>
  <r>
    <x v="2424"/>
    <x v="4"/>
    <s v="Maringa"/>
    <x v="14"/>
    <n v="1"/>
    <n v="1"/>
    <n v="83.51"/>
    <n v="1"/>
    <n v="0"/>
    <n v="4"/>
    <n v="0"/>
    <x v="14"/>
  </r>
  <r>
    <x v="2425"/>
    <x v="0"/>
    <s v="Sao Bernardo Do Campo"/>
    <x v="13"/>
    <n v="4"/>
    <n v="5"/>
    <n v="133.94999999999999"/>
    <n v="4"/>
    <n v="0"/>
    <n v="5"/>
    <n v="0"/>
    <x v="13"/>
  </r>
  <r>
    <x v="2425"/>
    <x v="0"/>
    <s v="Sao Bernardo Do Campo"/>
    <x v="14"/>
    <n v="2"/>
    <n v="3"/>
    <n v="84.87"/>
    <n v="2"/>
    <n v="0"/>
    <n v="3"/>
    <n v="0"/>
    <x v="14"/>
  </r>
  <r>
    <x v="2426"/>
    <x v="0"/>
    <s v="Jacarei"/>
    <x v="14"/>
    <n v="3"/>
    <n v="4"/>
    <n v="389.32"/>
    <n v="3"/>
    <n v="0"/>
    <n v="4.5"/>
    <n v="0"/>
    <x v="14"/>
  </r>
  <r>
    <x v="2426"/>
    <x v="0"/>
    <s v="Jacarei"/>
    <x v="18"/>
    <n v="3"/>
    <n v="3"/>
    <n v="224.57"/>
    <n v="3"/>
    <n v="0"/>
    <n v="5"/>
    <n v="0"/>
    <x v="18"/>
  </r>
  <r>
    <x v="2426"/>
    <x v="0"/>
    <s v="Jacarei"/>
    <x v="15"/>
    <n v="3"/>
    <n v="3"/>
    <n v="210.51"/>
    <n v="3"/>
    <n v="0"/>
    <n v="4.33"/>
    <n v="0"/>
    <x v="15"/>
  </r>
  <r>
    <x v="2426"/>
    <x v="0"/>
    <s v="Jacarei"/>
    <x v="19"/>
    <n v="4"/>
    <n v="4"/>
    <n v="213.34"/>
    <n v="4"/>
    <n v="0"/>
    <n v="4.75"/>
    <n v="0"/>
    <x v="19"/>
  </r>
  <r>
    <x v="2427"/>
    <x v="0"/>
    <s v="Sao Paulo"/>
    <x v="20"/>
    <n v="2"/>
    <n v="2"/>
    <n v="136.69999999999999"/>
    <n v="2"/>
    <n v="0"/>
    <n v="4.5"/>
    <n v="0"/>
    <x v="20"/>
  </r>
  <r>
    <x v="2427"/>
    <x v="0"/>
    <s v="Sao Paulo"/>
    <x v="17"/>
    <n v="3"/>
    <n v="3"/>
    <n v="193.18"/>
    <n v="3"/>
    <n v="0"/>
    <n v="3.33"/>
    <n v="0"/>
    <x v="17"/>
  </r>
  <r>
    <x v="2427"/>
    <x v="0"/>
    <s v="Sao Paulo"/>
    <x v="2"/>
    <n v="6"/>
    <n v="6"/>
    <n v="389.86"/>
    <n v="5"/>
    <n v="0"/>
    <n v="3.67"/>
    <n v="0"/>
    <x v="2"/>
  </r>
  <r>
    <x v="2427"/>
    <x v="0"/>
    <s v="Sao Paulo"/>
    <x v="3"/>
    <n v="1"/>
    <n v="1"/>
    <n v="64.42"/>
    <n v="1"/>
    <n v="0"/>
    <n v="5"/>
    <n v="0"/>
    <x v="3"/>
  </r>
  <r>
    <x v="2427"/>
    <x v="0"/>
    <s v="Sao Paulo"/>
    <x v="4"/>
    <n v="5"/>
    <n v="5"/>
    <n v="359.58"/>
    <n v="4"/>
    <n v="0"/>
    <n v="4.4000000000000004"/>
    <n v="0"/>
    <x v="4"/>
  </r>
  <r>
    <x v="2427"/>
    <x v="0"/>
    <s v="Sao Paulo"/>
    <x v="5"/>
    <n v="15"/>
    <n v="15"/>
    <n v="997.06"/>
    <n v="15"/>
    <n v="0"/>
    <n v="4.2699999999999996"/>
    <n v="0"/>
    <x v="5"/>
  </r>
  <r>
    <x v="2427"/>
    <x v="0"/>
    <s v="Sao Paulo"/>
    <x v="6"/>
    <n v="11"/>
    <n v="11"/>
    <n v="764.48"/>
    <n v="10"/>
    <n v="0"/>
    <n v="4"/>
    <n v="0"/>
    <x v="6"/>
  </r>
  <r>
    <x v="2427"/>
    <x v="0"/>
    <s v="Sao Paulo"/>
    <x v="7"/>
    <n v="18"/>
    <n v="19"/>
    <n v="1291.55"/>
    <n v="18"/>
    <n v="0"/>
    <n v="4.3899999999999997"/>
    <n v="0"/>
    <x v="7"/>
  </r>
  <r>
    <x v="2427"/>
    <x v="0"/>
    <s v="Sao Paulo"/>
    <x v="8"/>
    <n v="10"/>
    <n v="10"/>
    <n v="623.85"/>
    <n v="10"/>
    <n v="0"/>
    <n v="4.5"/>
    <n v="0"/>
    <x v="8"/>
  </r>
  <r>
    <x v="2427"/>
    <x v="0"/>
    <s v="Sao Paulo"/>
    <x v="0"/>
    <n v="5"/>
    <n v="5"/>
    <n v="318.20999999999998"/>
    <n v="5"/>
    <n v="0"/>
    <n v="4.8"/>
    <n v="0"/>
    <x v="0"/>
  </r>
  <r>
    <x v="2427"/>
    <x v="0"/>
    <s v="Sao Paulo"/>
    <x v="1"/>
    <n v="6"/>
    <n v="6"/>
    <n v="396.04"/>
    <n v="6"/>
    <n v="0"/>
    <n v="4"/>
    <n v="0"/>
    <x v="1"/>
  </r>
  <r>
    <x v="2427"/>
    <x v="0"/>
    <s v="Sao Paulo"/>
    <x v="9"/>
    <n v="7"/>
    <n v="7"/>
    <n v="510.52"/>
    <n v="7"/>
    <n v="0"/>
    <n v="3.86"/>
    <n v="0"/>
    <x v="9"/>
  </r>
  <r>
    <x v="2427"/>
    <x v="0"/>
    <s v="Sao Paulo"/>
    <x v="10"/>
    <n v="11"/>
    <n v="12"/>
    <n v="921.58"/>
    <n v="11"/>
    <n v="0"/>
    <n v="4.3600000000000003"/>
    <n v="0"/>
    <x v="10"/>
  </r>
  <r>
    <x v="2427"/>
    <x v="0"/>
    <s v="Sao Paulo"/>
    <x v="11"/>
    <n v="7"/>
    <n v="7"/>
    <n v="476.26"/>
    <n v="7"/>
    <n v="0"/>
    <n v="4.5"/>
    <n v="0"/>
    <x v="11"/>
  </r>
  <r>
    <x v="2427"/>
    <x v="0"/>
    <s v="Sao Paulo"/>
    <x v="12"/>
    <n v="11"/>
    <n v="11"/>
    <n v="695.69"/>
    <n v="11"/>
    <n v="0"/>
    <n v="4.45"/>
    <n v="0"/>
    <x v="12"/>
  </r>
  <r>
    <x v="2427"/>
    <x v="0"/>
    <s v="Sao Paulo"/>
    <x v="13"/>
    <n v="14"/>
    <n v="14"/>
    <n v="1015.62"/>
    <n v="14"/>
    <n v="2"/>
    <n v="4.1100000000000003"/>
    <n v="0.14285714285714285"/>
    <x v="13"/>
  </r>
  <r>
    <x v="2427"/>
    <x v="0"/>
    <s v="Sao Paulo"/>
    <x v="14"/>
    <n v="14"/>
    <n v="14"/>
    <n v="947.17"/>
    <n v="14"/>
    <n v="0"/>
    <n v="4.71"/>
    <n v="0"/>
    <x v="14"/>
  </r>
  <r>
    <x v="2427"/>
    <x v="0"/>
    <s v="Sao Paulo"/>
    <x v="18"/>
    <n v="13"/>
    <n v="13"/>
    <n v="887.24"/>
    <n v="13"/>
    <n v="0"/>
    <n v="4.7699999999999996"/>
    <n v="0"/>
    <x v="18"/>
  </r>
  <r>
    <x v="2427"/>
    <x v="0"/>
    <s v="Sao Paulo"/>
    <x v="15"/>
    <n v="14"/>
    <n v="15"/>
    <n v="1102.74"/>
    <n v="14"/>
    <n v="0"/>
    <n v="4.6399999999999997"/>
    <n v="0"/>
    <x v="15"/>
  </r>
  <r>
    <x v="2427"/>
    <x v="0"/>
    <s v="Sao Paulo"/>
    <x v="16"/>
    <n v="14"/>
    <n v="14"/>
    <n v="974.96"/>
    <n v="13"/>
    <n v="0"/>
    <n v="4.3600000000000003"/>
    <n v="0"/>
    <x v="16"/>
  </r>
  <r>
    <x v="2427"/>
    <x v="0"/>
    <s v="Sao Paulo"/>
    <x v="19"/>
    <n v="19"/>
    <n v="19"/>
    <n v="1228.53"/>
    <n v="18"/>
    <n v="2"/>
    <n v="3.53"/>
    <n v="0.1111111111111111"/>
    <x v="19"/>
  </r>
  <r>
    <x v="2428"/>
    <x v="0"/>
    <s v="Indaiatuba"/>
    <x v="20"/>
    <n v="1"/>
    <n v="1"/>
    <n v="420.08"/>
    <n v="1"/>
    <n v="0"/>
    <n v="4"/>
    <n v="0"/>
    <x v="20"/>
  </r>
  <r>
    <x v="2428"/>
    <x v="0"/>
    <s v="Indaiatuba"/>
    <x v="4"/>
    <n v="1"/>
    <n v="1"/>
    <n v="33.43"/>
    <n v="1"/>
    <n v="1"/>
    <n v="1"/>
    <n v="1"/>
    <x v="4"/>
  </r>
  <r>
    <x v="2428"/>
    <x v="0"/>
    <s v="Indaiatuba"/>
    <x v="5"/>
    <n v="4"/>
    <n v="4"/>
    <n v="349.58"/>
    <n v="4"/>
    <n v="0"/>
    <n v="3.5"/>
    <n v="0"/>
    <x v="5"/>
  </r>
  <r>
    <x v="2428"/>
    <x v="0"/>
    <s v="Indaiatuba"/>
    <x v="6"/>
    <n v="4"/>
    <n v="5"/>
    <n v="293.51"/>
    <n v="4"/>
    <n v="1"/>
    <n v="3.5"/>
    <n v="0.25"/>
    <x v="6"/>
  </r>
  <r>
    <x v="2428"/>
    <x v="0"/>
    <s v="Indaiatuba"/>
    <x v="7"/>
    <n v="4"/>
    <n v="5"/>
    <n v="492.07"/>
    <n v="4"/>
    <n v="0"/>
    <n v="3.13"/>
    <n v="0"/>
    <x v="7"/>
  </r>
  <r>
    <x v="2428"/>
    <x v="0"/>
    <s v="Indaiatuba"/>
    <x v="8"/>
    <n v="1"/>
    <n v="1"/>
    <n v="31.72"/>
    <n v="1"/>
    <n v="0"/>
    <n v="5"/>
    <n v="0"/>
    <x v="8"/>
  </r>
  <r>
    <x v="2428"/>
    <x v="0"/>
    <s v="Indaiatuba"/>
    <x v="0"/>
    <n v="1"/>
    <n v="1"/>
    <n v="125.14"/>
    <n v="1"/>
    <n v="0"/>
    <n v="1"/>
    <n v="0"/>
    <x v="0"/>
  </r>
  <r>
    <x v="2428"/>
    <x v="0"/>
    <s v="Indaiatuba"/>
    <x v="1"/>
    <n v="3"/>
    <n v="3"/>
    <n v="255.14"/>
    <n v="3"/>
    <n v="0"/>
    <n v="3.33"/>
    <n v="0"/>
    <x v="1"/>
  </r>
  <r>
    <x v="2428"/>
    <x v="0"/>
    <s v="Indaiatuba"/>
    <x v="9"/>
    <n v="4"/>
    <n v="5"/>
    <n v="591.19000000000005"/>
    <n v="4"/>
    <n v="0"/>
    <n v="5"/>
    <n v="0"/>
    <x v="9"/>
  </r>
  <r>
    <x v="2428"/>
    <x v="0"/>
    <s v="Indaiatuba"/>
    <x v="10"/>
    <n v="5"/>
    <n v="6"/>
    <n v="330.08"/>
    <n v="5"/>
    <n v="0"/>
    <n v="3.6"/>
    <n v="0"/>
    <x v="10"/>
  </r>
  <r>
    <x v="2428"/>
    <x v="0"/>
    <s v="Indaiatuba"/>
    <x v="11"/>
    <n v="1"/>
    <n v="1"/>
    <n v="67.06"/>
    <n v="1"/>
    <n v="0"/>
    <n v="4"/>
    <n v="0"/>
    <x v="11"/>
  </r>
  <r>
    <x v="2428"/>
    <x v="0"/>
    <s v="Indaiatuba"/>
    <x v="12"/>
    <n v="9"/>
    <n v="12"/>
    <n v="603.63"/>
    <n v="9"/>
    <n v="2"/>
    <n v="2.89"/>
    <n v="0.22222222222222221"/>
    <x v="12"/>
  </r>
  <r>
    <x v="2428"/>
    <x v="0"/>
    <s v="Indaiatuba"/>
    <x v="13"/>
    <n v="4"/>
    <n v="4"/>
    <n v="245.34"/>
    <n v="3"/>
    <n v="3"/>
    <n v="1"/>
    <n v="1"/>
    <x v="13"/>
  </r>
  <r>
    <x v="2428"/>
    <x v="0"/>
    <s v="Indaiatuba"/>
    <x v="14"/>
    <n v="6"/>
    <n v="6"/>
    <n v="374.15"/>
    <n v="6"/>
    <n v="0"/>
    <n v="4.5"/>
    <n v="0"/>
    <x v="14"/>
  </r>
  <r>
    <x v="2428"/>
    <x v="0"/>
    <s v="Indaiatuba"/>
    <x v="18"/>
    <n v="10"/>
    <n v="11"/>
    <n v="532.89"/>
    <n v="10"/>
    <n v="1"/>
    <n v="4"/>
    <n v="0.1"/>
    <x v="18"/>
  </r>
  <r>
    <x v="2428"/>
    <x v="0"/>
    <s v="Indaiatuba"/>
    <x v="15"/>
    <n v="4"/>
    <n v="4"/>
    <n v="227.82"/>
    <n v="4"/>
    <n v="0"/>
    <n v="4.25"/>
    <n v="0"/>
    <x v="15"/>
  </r>
  <r>
    <x v="2428"/>
    <x v="0"/>
    <s v="Indaiatuba"/>
    <x v="16"/>
    <n v="4"/>
    <n v="4"/>
    <n v="222.64"/>
    <n v="4"/>
    <n v="0"/>
    <n v="4.75"/>
    <n v="0"/>
    <x v="16"/>
  </r>
  <r>
    <x v="2428"/>
    <x v="0"/>
    <s v="Indaiatuba"/>
    <x v="19"/>
    <n v="9"/>
    <n v="9"/>
    <n v="527.07000000000005"/>
    <n v="9"/>
    <n v="5"/>
    <n v="3"/>
    <n v="0.55555555555555558"/>
    <x v="19"/>
  </r>
  <r>
    <x v="2429"/>
    <x v="7"/>
    <s v="Brusque"/>
    <x v="9"/>
    <n v="1"/>
    <n v="1"/>
    <n v="26.84"/>
    <n v="1"/>
    <n v="0"/>
    <n v="5"/>
    <n v="0"/>
    <x v="9"/>
  </r>
  <r>
    <x v="2429"/>
    <x v="7"/>
    <s v="Brusque"/>
    <x v="13"/>
    <n v="1"/>
    <n v="2"/>
    <n v="81.180000000000007"/>
    <n v="1"/>
    <n v="0"/>
    <n v="5"/>
    <n v="0"/>
    <x v="13"/>
  </r>
  <r>
    <x v="2430"/>
    <x v="0"/>
    <s v="Sumare"/>
    <x v="9"/>
    <n v="1"/>
    <n v="1"/>
    <n v="109.31"/>
    <n v="1"/>
    <n v="0"/>
    <n v="5"/>
    <n v="0"/>
    <x v="9"/>
  </r>
  <r>
    <x v="2430"/>
    <x v="0"/>
    <s v="Sumare"/>
    <x v="12"/>
    <n v="1"/>
    <n v="1"/>
    <n v="112.76"/>
    <n v="1"/>
    <n v="0"/>
    <n v="5"/>
    <n v="0"/>
    <x v="12"/>
  </r>
  <r>
    <x v="2430"/>
    <x v="0"/>
    <s v="Sumare"/>
    <x v="13"/>
    <n v="2"/>
    <n v="2"/>
    <n v="200.75"/>
    <n v="2"/>
    <n v="0"/>
    <n v="5"/>
    <n v="0"/>
    <x v="13"/>
  </r>
  <r>
    <x v="2430"/>
    <x v="0"/>
    <s v="Sumare"/>
    <x v="14"/>
    <n v="1"/>
    <n v="1"/>
    <n v="113.03"/>
    <n v="1"/>
    <n v="0"/>
    <n v="4"/>
    <n v="0"/>
    <x v="14"/>
  </r>
  <r>
    <x v="2430"/>
    <x v="0"/>
    <s v="Sumare"/>
    <x v="18"/>
    <n v="1"/>
    <n v="1"/>
    <n v="97.39"/>
    <n v="1"/>
    <n v="0"/>
    <n v="5"/>
    <n v="0"/>
    <x v="18"/>
  </r>
  <r>
    <x v="2430"/>
    <x v="0"/>
    <s v="Sumare"/>
    <x v="15"/>
    <n v="2"/>
    <n v="2"/>
    <n v="187.26"/>
    <n v="2"/>
    <n v="0"/>
    <n v="5"/>
    <n v="0"/>
    <x v="15"/>
  </r>
  <r>
    <x v="2430"/>
    <x v="0"/>
    <s v="Sumare"/>
    <x v="16"/>
    <n v="1"/>
    <n v="1"/>
    <n v="98.56"/>
    <n v="1"/>
    <n v="0"/>
    <n v="4"/>
    <n v="0"/>
    <x v="16"/>
  </r>
  <r>
    <x v="2430"/>
    <x v="0"/>
    <s v="Sumare"/>
    <x v="19"/>
    <n v="1"/>
    <n v="1"/>
    <n v="95.56"/>
    <n v="1"/>
    <n v="0"/>
    <n v="5"/>
    <n v="0"/>
    <x v="19"/>
  </r>
  <r>
    <x v="2431"/>
    <x v="4"/>
    <s v="Cascavel"/>
    <x v="12"/>
    <n v="5"/>
    <n v="6"/>
    <n v="471.77"/>
    <n v="5"/>
    <n v="0"/>
    <n v="4.8"/>
    <n v="0"/>
    <x v="12"/>
  </r>
  <r>
    <x v="2431"/>
    <x v="4"/>
    <s v="Cascavel"/>
    <x v="13"/>
    <n v="4"/>
    <n v="8"/>
    <n v="477.79"/>
    <n v="4"/>
    <n v="0"/>
    <n v="4.75"/>
    <n v="0"/>
    <x v="13"/>
  </r>
  <r>
    <x v="2431"/>
    <x v="4"/>
    <s v="Cascavel"/>
    <x v="14"/>
    <n v="4"/>
    <n v="4"/>
    <n v="281.41000000000003"/>
    <n v="4"/>
    <n v="0"/>
    <n v="3.75"/>
    <n v="0"/>
    <x v="14"/>
  </r>
  <r>
    <x v="2431"/>
    <x v="4"/>
    <s v="Cascavel"/>
    <x v="18"/>
    <n v="6"/>
    <n v="7"/>
    <n v="593.41"/>
    <n v="6"/>
    <n v="0"/>
    <n v="4.5"/>
    <n v="0"/>
    <x v="18"/>
  </r>
  <r>
    <x v="2431"/>
    <x v="4"/>
    <s v="Cascavel"/>
    <x v="15"/>
    <n v="5"/>
    <n v="5"/>
    <n v="413.91"/>
    <n v="5"/>
    <n v="0"/>
    <n v="4.25"/>
    <n v="0"/>
    <x v="15"/>
  </r>
  <r>
    <x v="2431"/>
    <x v="4"/>
    <s v="Cascavel"/>
    <x v="16"/>
    <n v="3"/>
    <n v="3"/>
    <n v="720.5"/>
    <n v="3"/>
    <n v="0"/>
    <n v="4.67"/>
    <n v="0"/>
    <x v="16"/>
  </r>
  <r>
    <x v="2432"/>
    <x v="0"/>
    <s v="Avare"/>
    <x v="14"/>
    <n v="1"/>
    <n v="1"/>
    <n v="60.19"/>
    <n v="1"/>
    <n v="0"/>
    <n v="5"/>
    <n v="0"/>
    <x v="14"/>
  </r>
  <r>
    <x v="2433"/>
    <x v="3"/>
    <s v="Pocos De Caldas"/>
    <x v="16"/>
    <n v="1"/>
    <n v="1"/>
    <n v="37.51"/>
    <n v="1"/>
    <n v="0"/>
    <n v="5"/>
    <n v="0"/>
    <x v="16"/>
  </r>
  <r>
    <x v="2434"/>
    <x v="0"/>
    <s v="Sao Paulo"/>
    <x v="14"/>
    <n v="2"/>
    <n v="2"/>
    <n v="507.43"/>
    <n v="2"/>
    <n v="0"/>
    <n v="4.5"/>
    <n v="0"/>
    <x v="14"/>
  </r>
  <r>
    <x v="2435"/>
    <x v="0"/>
    <s v="Barueri"/>
    <x v="9"/>
    <n v="1"/>
    <n v="1"/>
    <n v="49.12"/>
    <n v="1"/>
    <n v="0"/>
    <n v="5"/>
    <n v="0"/>
    <x v="9"/>
  </r>
  <r>
    <x v="2436"/>
    <x v="0"/>
    <s v="Rio Claro"/>
    <x v="2"/>
    <n v="2"/>
    <n v="2"/>
    <n v="265.51"/>
    <n v="2"/>
    <n v="0"/>
    <n v="3"/>
    <n v="0"/>
    <x v="2"/>
  </r>
  <r>
    <x v="2437"/>
    <x v="0"/>
    <s v="Sao Paulo"/>
    <x v="2"/>
    <n v="6"/>
    <n v="6"/>
    <n v="254.19"/>
    <n v="6"/>
    <n v="0"/>
    <n v="4.17"/>
    <n v="0"/>
    <x v="2"/>
  </r>
  <r>
    <x v="2437"/>
    <x v="0"/>
    <s v="Sao Paulo"/>
    <x v="3"/>
    <n v="2"/>
    <n v="2"/>
    <n v="214.75"/>
    <n v="2"/>
    <n v="0"/>
    <n v="4"/>
    <n v="0"/>
    <x v="3"/>
  </r>
  <r>
    <x v="2437"/>
    <x v="0"/>
    <s v="Sao Paulo"/>
    <x v="4"/>
    <n v="1"/>
    <n v="1"/>
    <n v="70.7"/>
    <n v="1"/>
    <n v="0"/>
    <n v="2"/>
    <n v="0"/>
    <x v="4"/>
  </r>
  <r>
    <x v="2437"/>
    <x v="0"/>
    <s v="Sao Paulo"/>
    <x v="5"/>
    <n v="1"/>
    <n v="1"/>
    <n v="36.72"/>
    <n v="1"/>
    <n v="0"/>
    <n v="5"/>
    <n v="0"/>
    <x v="5"/>
  </r>
  <r>
    <x v="2437"/>
    <x v="0"/>
    <s v="Sao Paulo"/>
    <x v="6"/>
    <n v="2"/>
    <n v="2"/>
    <n v="71.400000000000006"/>
    <n v="2"/>
    <n v="0"/>
    <n v="4.5"/>
    <n v="0"/>
    <x v="6"/>
  </r>
  <r>
    <x v="2437"/>
    <x v="0"/>
    <s v="Sao Paulo"/>
    <x v="7"/>
    <n v="3"/>
    <n v="4"/>
    <n v="242.14"/>
    <n v="3"/>
    <n v="0"/>
    <n v="4.67"/>
    <n v="0"/>
    <x v="7"/>
  </r>
  <r>
    <x v="2437"/>
    <x v="0"/>
    <s v="Sao Paulo"/>
    <x v="8"/>
    <n v="8"/>
    <n v="9"/>
    <n v="549.79999999999995"/>
    <n v="8"/>
    <n v="0"/>
    <n v="3.94"/>
    <n v="0"/>
    <x v="8"/>
  </r>
  <r>
    <x v="2437"/>
    <x v="0"/>
    <s v="Sao Paulo"/>
    <x v="0"/>
    <n v="4"/>
    <n v="4"/>
    <n v="325.83"/>
    <n v="4"/>
    <n v="0"/>
    <n v="3.75"/>
    <n v="0"/>
    <x v="0"/>
  </r>
  <r>
    <x v="2437"/>
    <x v="0"/>
    <s v="Sao Paulo"/>
    <x v="1"/>
    <n v="4"/>
    <n v="4"/>
    <n v="398.06"/>
    <n v="4"/>
    <n v="0"/>
    <n v="4.75"/>
    <n v="0"/>
    <x v="1"/>
  </r>
  <r>
    <x v="2437"/>
    <x v="0"/>
    <s v="Sao Paulo"/>
    <x v="9"/>
    <n v="2"/>
    <n v="2"/>
    <n v="210.33"/>
    <n v="2"/>
    <n v="0"/>
    <n v="5"/>
    <n v="0"/>
    <x v="9"/>
  </r>
  <r>
    <x v="2437"/>
    <x v="0"/>
    <s v="Sao Paulo"/>
    <x v="10"/>
    <n v="4"/>
    <n v="4"/>
    <n v="171.21"/>
    <n v="4"/>
    <n v="0"/>
    <n v="5"/>
    <n v="0"/>
    <x v="10"/>
  </r>
  <r>
    <x v="2437"/>
    <x v="0"/>
    <s v="Sao Paulo"/>
    <x v="11"/>
    <n v="3"/>
    <n v="3"/>
    <n v="310.35000000000002"/>
    <n v="3"/>
    <n v="0"/>
    <n v="5"/>
    <n v="0"/>
    <x v="11"/>
  </r>
  <r>
    <x v="2437"/>
    <x v="0"/>
    <s v="Sao Paulo"/>
    <x v="12"/>
    <n v="7"/>
    <n v="7"/>
    <n v="605.29"/>
    <n v="6"/>
    <n v="1"/>
    <n v="3.86"/>
    <n v="0.16666666666666666"/>
    <x v="12"/>
  </r>
  <r>
    <x v="2437"/>
    <x v="0"/>
    <s v="Sao Paulo"/>
    <x v="13"/>
    <n v="1"/>
    <n v="1"/>
    <n v="124.12"/>
    <n v="1"/>
    <n v="1"/>
    <n v="1"/>
    <n v="1"/>
    <x v="13"/>
  </r>
  <r>
    <x v="2437"/>
    <x v="0"/>
    <s v="Sao Paulo"/>
    <x v="14"/>
    <n v="1"/>
    <n v="1"/>
    <n v="120.03"/>
    <n v="1"/>
    <n v="0"/>
    <n v="5"/>
    <n v="0"/>
    <x v="14"/>
  </r>
  <r>
    <x v="2438"/>
    <x v="0"/>
    <s v="Sao Paulo"/>
    <x v="9"/>
    <n v="1"/>
    <n v="1"/>
    <n v="453.33"/>
    <n v="1"/>
    <n v="0"/>
    <n v="4"/>
    <n v="0"/>
    <x v="9"/>
  </r>
  <r>
    <x v="2438"/>
    <x v="0"/>
    <s v="Sao Paulo"/>
    <x v="10"/>
    <n v="5"/>
    <n v="5"/>
    <n v="1911.81"/>
    <n v="4"/>
    <n v="1"/>
    <n v="3.8"/>
    <n v="0.25"/>
    <x v="10"/>
  </r>
  <r>
    <x v="2438"/>
    <x v="0"/>
    <s v="Sao Paulo"/>
    <x v="11"/>
    <n v="1"/>
    <n v="1"/>
    <n v="453.33"/>
    <n v="1"/>
    <n v="1"/>
    <n v="1"/>
    <n v="1"/>
    <x v="11"/>
  </r>
  <r>
    <x v="2438"/>
    <x v="0"/>
    <s v="Sao Paulo"/>
    <x v="12"/>
    <n v="1"/>
    <n v="1"/>
    <n v="218.11"/>
    <n v="1"/>
    <n v="1"/>
    <n v="1"/>
    <n v="1"/>
    <x v="12"/>
  </r>
  <r>
    <x v="2438"/>
    <x v="0"/>
    <s v="Sao Paulo"/>
    <x v="13"/>
    <n v="2"/>
    <n v="2"/>
    <n v="1021.73"/>
    <n v="2"/>
    <n v="1"/>
    <n v="3"/>
    <n v="0.5"/>
    <x v="13"/>
  </r>
  <r>
    <x v="2438"/>
    <x v="0"/>
    <s v="Sao Paulo"/>
    <x v="15"/>
    <n v="1"/>
    <n v="1"/>
    <n v="561.91999999999996"/>
    <n v="1"/>
    <n v="0"/>
    <n v="4"/>
    <n v="0"/>
    <x v="15"/>
  </r>
  <r>
    <x v="2438"/>
    <x v="0"/>
    <s v="Sao Paulo"/>
    <x v="16"/>
    <n v="1"/>
    <n v="1"/>
    <n v="268.45"/>
    <n v="1"/>
    <n v="0"/>
    <n v="5"/>
    <n v="0"/>
    <x v="16"/>
  </r>
  <r>
    <x v="2439"/>
    <x v="7"/>
    <s v="Florianopolis"/>
    <x v="9"/>
    <n v="1"/>
    <n v="2"/>
    <n v="1080.56"/>
    <n v="1"/>
    <n v="0"/>
    <n v="1"/>
    <n v="0"/>
    <x v="9"/>
  </r>
  <r>
    <x v="2440"/>
    <x v="0"/>
    <s v="Bady Bassitt"/>
    <x v="17"/>
    <n v="1"/>
    <n v="1"/>
    <n v="259.99"/>
    <n v="1"/>
    <n v="0"/>
    <n v="5"/>
    <n v="0"/>
    <x v="17"/>
  </r>
  <r>
    <x v="2440"/>
    <x v="0"/>
    <s v="Bady Bassitt"/>
    <x v="3"/>
    <n v="2"/>
    <n v="3"/>
    <n v="835.37"/>
    <n v="0"/>
    <n v="0"/>
    <n v="1"/>
    <m/>
    <x v="3"/>
  </r>
  <r>
    <x v="2440"/>
    <x v="0"/>
    <s v="Bady Bassitt"/>
    <x v="4"/>
    <n v="3"/>
    <n v="4"/>
    <n v="807.67"/>
    <n v="2"/>
    <n v="1"/>
    <n v="1"/>
    <n v="0.5"/>
    <x v="4"/>
  </r>
  <r>
    <x v="2440"/>
    <x v="0"/>
    <s v="Bady Bassitt"/>
    <x v="5"/>
    <n v="7"/>
    <n v="8"/>
    <n v="1449.69"/>
    <n v="5"/>
    <n v="1"/>
    <n v="2.83"/>
    <n v="0.2"/>
    <x v="5"/>
  </r>
  <r>
    <x v="2440"/>
    <x v="0"/>
    <s v="Bady Bassitt"/>
    <x v="6"/>
    <n v="3"/>
    <n v="3"/>
    <n v="336.49"/>
    <n v="3"/>
    <n v="0"/>
    <n v="4"/>
    <n v="0"/>
    <x v="6"/>
  </r>
  <r>
    <x v="2441"/>
    <x v="4"/>
    <s v="Maringa"/>
    <x v="19"/>
    <n v="4"/>
    <n v="4"/>
    <n v="139.03"/>
    <n v="4"/>
    <n v="0"/>
    <n v="4"/>
    <n v="0"/>
    <x v="19"/>
  </r>
  <r>
    <x v="2442"/>
    <x v="1"/>
    <s v="Vila Velha"/>
    <x v="14"/>
    <n v="1"/>
    <n v="1"/>
    <n v="91.39"/>
    <n v="1"/>
    <n v="0"/>
    <n v="3"/>
    <n v="0"/>
    <x v="14"/>
  </r>
  <r>
    <x v="2442"/>
    <x v="1"/>
    <s v="Vila Velha"/>
    <x v="18"/>
    <n v="2"/>
    <n v="2"/>
    <n v="114.08"/>
    <n v="2"/>
    <n v="0"/>
    <n v="3"/>
    <n v="0"/>
    <x v="18"/>
  </r>
  <r>
    <x v="2442"/>
    <x v="1"/>
    <s v="Vila Velha"/>
    <x v="15"/>
    <n v="1"/>
    <n v="1"/>
    <n v="54.43"/>
    <n v="1"/>
    <n v="0"/>
    <n v="1"/>
    <n v="0"/>
    <x v="15"/>
  </r>
  <r>
    <x v="2442"/>
    <x v="1"/>
    <s v="Vila Velha"/>
    <x v="16"/>
    <n v="3"/>
    <n v="3"/>
    <n v="240.12"/>
    <n v="3"/>
    <n v="0"/>
    <n v="4.67"/>
    <n v="0"/>
    <x v="16"/>
  </r>
  <r>
    <x v="2442"/>
    <x v="1"/>
    <s v="Vila Velha"/>
    <x v="19"/>
    <n v="4"/>
    <n v="4"/>
    <n v="508.95"/>
    <n v="4"/>
    <n v="0"/>
    <n v="4.5"/>
    <n v="0"/>
    <x v="19"/>
  </r>
  <r>
    <x v="2443"/>
    <x v="5"/>
    <s v="Niteroi"/>
    <x v="19"/>
    <n v="1"/>
    <n v="1"/>
    <n v="1789.02"/>
    <n v="1"/>
    <n v="0"/>
    <n v="4"/>
    <n v="0"/>
    <x v="19"/>
  </r>
  <r>
    <x v="2444"/>
    <x v="3"/>
    <s v="Santa Rita Do Sapucai"/>
    <x v="17"/>
    <n v="1"/>
    <n v="1"/>
    <n v="156.58000000000001"/>
    <n v="1"/>
    <n v="0"/>
    <n v="4"/>
    <n v="0"/>
    <x v="17"/>
  </r>
  <r>
    <x v="2444"/>
    <x v="3"/>
    <s v="Santa Rita Do Sapucai"/>
    <x v="2"/>
    <n v="2"/>
    <n v="2"/>
    <n v="255.97"/>
    <n v="2"/>
    <n v="0"/>
    <n v="4.5"/>
    <n v="0"/>
    <x v="2"/>
  </r>
  <r>
    <x v="2444"/>
    <x v="3"/>
    <s v="Santa Rita Do Sapucai"/>
    <x v="3"/>
    <n v="3"/>
    <n v="4"/>
    <n v="479.2"/>
    <n v="3"/>
    <n v="0"/>
    <n v="4.67"/>
    <n v="0"/>
    <x v="3"/>
  </r>
  <r>
    <x v="2444"/>
    <x v="3"/>
    <s v="Santa Rita Do Sapucai"/>
    <x v="4"/>
    <n v="1"/>
    <n v="1"/>
    <n v="158.31"/>
    <n v="0"/>
    <n v="0"/>
    <n v="1"/>
    <m/>
    <x v="4"/>
  </r>
  <r>
    <x v="2444"/>
    <x v="3"/>
    <s v="Santa Rita Do Sapucai"/>
    <x v="5"/>
    <n v="2"/>
    <n v="2"/>
    <n v="310.33"/>
    <n v="2"/>
    <n v="0"/>
    <n v="3"/>
    <n v="0"/>
    <x v="5"/>
  </r>
  <r>
    <x v="2444"/>
    <x v="3"/>
    <s v="Santa Rita Do Sapucai"/>
    <x v="6"/>
    <n v="7"/>
    <n v="7"/>
    <n v="1089.46"/>
    <n v="7"/>
    <n v="0"/>
    <n v="4.1399999999999997"/>
    <n v="0"/>
    <x v="6"/>
  </r>
  <r>
    <x v="2444"/>
    <x v="3"/>
    <s v="Santa Rita Do Sapucai"/>
    <x v="7"/>
    <n v="9"/>
    <n v="9"/>
    <n v="1397.17"/>
    <n v="9"/>
    <n v="0"/>
    <n v="3.78"/>
    <n v="0"/>
    <x v="7"/>
  </r>
  <r>
    <x v="2444"/>
    <x v="3"/>
    <s v="Santa Rita Do Sapucai"/>
    <x v="8"/>
    <n v="1"/>
    <n v="1"/>
    <n v="174.68"/>
    <n v="1"/>
    <n v="0"/>
    <n v="5"/>
    <n v="0"/>
    <x v="8"/>
  </r>
  <r>
    <x v="2444"/>
    <x v="3"/>
    <s v="Santa Rita Do Sapucai"/>
    <x v="0"/>
    <n v="7"/>
    <n v="7"/>
    <n v="1122.6400000000001"/>
    <n v="7"/>
    <n v="0"/>
    <n v="4.57"/>
    <n v="0"/>
    <x v="0"/>
  </r>
  <r>
    <x v="2444"/>
    <x v="3"/>
    <s v="Santa Rita Do Sapucai"/>
    <x v="1"/>
    <n v="6"/>
    <n v="6"/>
    <n v="992.07"/>
    <n v="6"/>
    <n v="0"/>
    <n v="3.83"/>
    <n v="0"/>
    <x v="1"/>
  </r>
  <r>
    <x v="2444"/>
    <x v="3"/>
    <s v="Santa Rita Do Sapucai"/>
    <x v="9"/>
    <n v="2"/>
    <n v="2"/>
    <n v="307.8"/>
    <n v="2"/>
    <n v="0"/>
    <n v="4.5"/>
    <n v="0"/>
    <x v="9"/>
  </r>
  <r>
    <x v="2444"/>
    <x v="3"/>
    <s v="Santa Rita Do Sapucai"/>
    <x v="10"/>
    <n v="6"/>
    <n v="6"/>
    <n v="999.25"/>
    <n v="6"/>
    <n v="1"/>
    <n v="3.83"/>
    <n v="0.16666666666666666"/>
    <x v="10"/>
  </r>
  <r>
    <x v="2444"/>
    <x v="3"/>
    <s v="Santa Rita Do Sapucai"/>
    <x v="11"/>
    <n v="5"/>
    <n v="5"/>
    <n v="819.05"/>
    <n v="5"/>
    <n v="0"/>
    <n v="5"/>
    <n v="0"/>
    <x v="11"/>
  </r>
  <r>
    <x v="2444"/>
    <x v="3"/>
    <s v="Santa Rita Do Sapucai"/>
    <x v="12"/>
    <n v="1"/>
    <n v="1"/>
    <n v="153.9"/>
    <n v="1"/>
    <n v="0"/>
    <n v="5"/>
    <n v="0"/>
    <x v="12"/>
  </r>
  <r>
    <x v="2444"/>
    <x v="3"/>
    <s v="Santa Rita Do Sapucai"/>
    <x v="13"/>
    <n v="4"/>
    <n v="4"/>
    <n v="642.57000000000005"/>
    <n v="4"/>
    <n v="0"/>
    <n v="5"/>
    <n v="0"/>
    <x v="13"/>
  </r>
  <r>
    <x v="2444"/>
    <x v="3"/>
    <s v="Santa Rita Do Sapucai"/>
    <x v="14"/>
    <n v="3"/>
    <n v="3"/>
    <n v="476.44"/>
    <n v="3"/>
    <n v="0"/>
    <n v="5"/>
    <n v="0"/>
    <x v="14"/>
  </r>
  <r>
    <x v="2444"/>
    <x v="3"/>
    <s v="Santa Rita Do Sapucai"/>
    <x v="18"/>
    <n v="3"/>
    <n v="3"/>
    <n v="394"/>
    <n v="3"/>
    <n v="0"/>
    <n v="4.67"/>
    <n v="0"/>
    <x v="18"/>
  </r>
  <r>
    <x v="2444"/>
    <x v="3"/>
    <s v="Santa Rita Do Sapucai"/>
    <x v="16"/>
    <n v="3"/>
    <n v="3"/>
    <n v="459.76"/>
    <n v="3"/>
    <n v="0"/>
    <n v="4.67"/>
    <n v="0"/>
    <x v="16"/>
  </r>
  <r>
    <x v="2444"/>
    <x v="3"/>
    <s v="Santa Rita Do Sapucai"/>
    <x v="19"/>
    <n v="2"/>
    <n v="2"/>
    <n v="245.84"/>
    <n v="1"/>
    <n v="0"/>
    <n v="3.5"/>
    <n v="0"/>
    <x v="19"/>
  </r>
  <r>
    <x v="2445"/>
    <x v="0"/>
    <s v="Sao Paulo"/>
    <x v="6"/>
    <n v="3"/>
    <n v="3"/>
    <n v="194.09"/>
    <n v="3"/>
    <n v="0"/>
    <n v="3.33"/>
    <n v="0"/>
    <x v="6"/>
  </r>
  <r>
    <x v="2445"/>
    <x v="0"/>
    <s v="Sao Paulo"/>
    <x v="7"/>
    <n v="2"/>
    <n v="2"/>
    <n v="133.78"/>
    <n v="2"/>
    <n v="0"/>
    <n v="4.5"/>
    <n v="0"/>
    <x v="7"/>
  </r>
  <r>
    <x v="2445"/>
    <x v="0"/>
    <s v="Sao Paulo"/>
    <x v="8"/>
    <n v="2"/>
    <n v="2"/>
    <n v="177.71"/>
    <n v="2"/>
    <n v="0"/>
    <n v="4.5"/>
    <n v="0"/>
    <x v="8"/>
  </r>
  <r>
    <x v="2445"/>
    <x v="0"/>
    <s v="Sao Paulo"/>
    <x v="0"/>
    <n v="2"/>
    <n v="2"/>
    <n v="133.16"/>
    <n v="2"/>
    <n v="0"/>
    <n v="3.5"/>
    <n v="0"/>
    <x v="0"/>
  </r>
  <r>
    <x v="2445"/>
    <x v="0"/>
    <s v="Sao Paulo"/>
    <x v="1"/>
    <n v="1"/>
    <n v="1"/>
    <n v="66.819999999999993"/>
    <n v="1"/>
    <n v="0"/>
    <n v="5"/>
    <n v="0"/>
    <x v="1"/>
  </r>
  <r>
    <x v="2446"/>
    <x v="0"/>
    <s v="Santana De Parnaiba"/>
    <x v="2"/>
    <n v="2"/>
    <n v="2"/>
    <n v="422.25"/>
    <n v="1"/>
    <n v="0"/>
    <n v="2.5"/>
    <n v="0"/>
    <x v="2"/>
  </r>
  <r>
    <x v="2447"/>
    <x v="0"/>
    <s v="Sao Jose Do Rio Preto"/>
    <x v="2"/>
    <n v="4"/>
    <n v="4"/>
    <n v="139.66"/>
    <n v="2"/>
    <n v="0"/>
    <n v="2.5"/>
    <n v="0"/>
    <x v="2"/>
  </r>
  <r>
    <x v="2447"/>
    <x v="0"/>
    <s v="Sao Jose Do Rio Preto"/>
    <x v="3"/>
    <n v="16"/>
    <n v="20"/>
    <n v="903.05"/>
    <n v="16"/>
    <n v="1"/>
    <n v="3.88"/>
    <n v="6.25E-2"/>
    <x v="3"/>
  </r>
  <r>
    <x v="2447"/>
    <x v="0"/>
    <s v="Sao Jose Do Rio Preto"/>
    <x v="4"/>
    <n v="5"/>
    <n v="6"/>
    <n v="168.06"/>
    <n v="4"/>
    <n v="0"/>
    <n v="3.6"/>
    <n v="0"/>
    <x v="4"/>
  </r>
  <r>
    <x v="2447"/>
    <x v="0"/>
    <s v="Sao Jose Do Rio Preto"/>
    <x v="5"/>
    <n v="9"/>
    <n v="12"/>
    <n v="364.37"/>
    <n v="9"/>
    <n v="0"/>
    <n v="4"/>
    <n v="0"/>
    <x v="5"/>
  </r>
  <r>
    <x v="2447"/>
    <x v="0"/>
    <s v="Sao Jose Do Rio Preto"/>
    <x v="6"/>
    <n v="3"/>
    <n v="5"/>
    <n v="266.07"/>
    <n v="3"/>
    <n v="0"/>
    <n v="3"/>
    <n v="0"/>
    <x v="6"/>
  </r>
  <r>
    <x v="2447"/>
    <x v="0"/>
    <s v="Sao Jose Do Rio Preto"/>
    <x v="8"/>
    <n v="3"/>
    <n v="3"/>
    <n v="122.92"/>
    <n v="3"/>
    <n v="0"/>
    <n v="4.67"/>
    <n v="0"/>
    <x v="8"/>
  </r>
  <r>
    <x v="2447"/>
    <x v="0"/>
    <s v="Sao Jose Do Rio Preto"/>
    <x v="0"/>
    <n v="13"/>
    <n v="15"/>
    <n v="846.34"/>
    <n v="13"/>
    <n v="3"/>
    <n v="4.83"/>
    <n v="0.23076923076923078"/>
    <x v="0"/>
  </r>
  <r>
    <x v="2447"/>
    <x v="0"/>
    <s v="Sao Jose Do Rio Preto"/>
    <x v="1"/>
    <n v="14"/>
    <n v="17"/>
    <n v="1042.6099999999999"/>
    <n v="14"/>
    <n v="0"/>
    <n v="4.3600000000000003"/>
    <n v="0"/>
    <x v="1"/>
  </r>
  <r>
    <x v="2447"/>
    <x v="0"/>
    <s v="Sao Jose Do Rio Preto"/>
    <x v="9"/>
    <n v="9"/>
    <n v="14"/>
    <n v="704.94"/>
    <n v="8"/>
    <n v="0"/>
    <n v="4.43"/>
    <n v="0"/>
    <x v="9"/>
  </r>
  <r>
    <x v="2447"/>
    <x v="0"/>
    <s v="Sao Jose Do Rio Preto"/>
    <x v="10"/>
    <n v="2"/>
    <n v="4"/>
    <n v="251.14"/>
    <n v="2"/>
    <n v="0"/>
    <n v="5"/>
    <n v="0"/>
    <x v="10"/>
  </r>
  <r>
    <x v="2447"/>
    <x v="0"/>
    <s v="Sao Jose Do Rio Preto"/>
    <x v="11"/>
    <n v="13"/>
    <n v="13"/>
    <n v="931.7"/>
    <n v="12"/>
    <n v="2"/>
    <n v="4"/>
    <n v="0.16666666666666666"/>
    <x v="11"/>
  </r>
  <r>
    <x v="2447"/>
    <x v="0"/>
    <s v="Sao Jose Do Rio Preto"/>
    <x v="12"/>
    <n v="22"/>
    <n v="26"/>
    <n v="1785.65"/>
    <n v="22"/>
    <n v="3"/>
    <n v="4.2300000000000004"/>
    <n v="0.13636363636363635"/>
    <x v="12"/>
  </r>
  <r>
    <x v="2447"/>
    <x v="0"/>
    <s v="Sao Jose Do Rio Preto"/>
    <x v="13"/>
    <n v="19"/>
    <n v="20"/>
    <n v="1318.08"/>
    <n v="19"/>
    <n v="4"/>
    <n v="3.58"/>
    <n v="0.21052631578947367"/>
    <x v="13"/>
  </r>
  <r>
    <x v="2447"/>
    <x v="0"/>
    <s v="Sao Jose Do Rio Preto"/>
    <x v="14"/>
    <n v="9"/>
    <n v="9"/>
    <n v="607.86"/>
    <n v="9"/>
    <n v="0"/>
    <n v="4.67"/>
    <n v="0"/>
    <x v="14"/>
  </r>
  <r>
    <x v="2447"/>
    <x v="0"/>
    <s v="Sao Jose Do Rio Preto"/>
    <x v="18"/>
    <n v="7"/>
    <n v="11"/>
    <n v="612.27"/>
    <n v="7"/>
    <n v="0"/>
    <n v="4.29"/>
    <n v="0"/>
    <x v="18"/>
  </r>
  <r>
    <x v="2447"/>
    <x v="0"/>
    <s v="Sao Jose Do Rio Preto"/>
    <x v="15"/>
    <n v="3"/>
    <n v="3"/>
    <n v="241.65"/>
    <n v="3"/>
    <n v="0"/>
    <n v="5"/>
    <n v="0"/>
    <x v="15"/>
  </r>
  <r>
    <x v="2447"/>
    <x v="0"/>
    <s v="Sao Jose Do Rio Preto"/>
    <x v="16"/>
    <n v="8"/>
    <n v="8"/>
    <n v="574.15"/>
    <n v="8"/>
    <n v="0"/>
    <n v="4.5"/>
    <n v="0"/>
    <x v="16"/>
  </r>
  <r>
    <x v="2447"/>
    <x v="0"/>
    <s v="Sao Jose Do Rio Preto"/>
    <x v="19"/>
    <n v="6"/>
    <n v="6"/>
    <n v="404.44"/>
    <n v="6"/>
    <n v="0"/>
    <n v="4.67"/>
    <n v="0"/>
    <x v="19"/>
  </r>
  <r>
    <x v="2448"/>
    <x v="0"/>
    <s v="Sbc/Sp"/>
    <x v="18"/>
    <n v="4"/>
    <n v="4"/>
    <n v="267.36"/>
    <n v="4"/>
    <n v="0"/>
    <n v="5"/>
    <n v="0"/>
    <x v="18"/>
  </r>
  <r>
    <x v="2448"/>
    <x v="0"/>
    <s v="Sbc/Sp"/>
    <x v="15"/>
    <n v="2"/>
    <n v="2"/>
    <n v="674.36"/>
    <n v="2"/>
    <n v="0"/>
    <n v="3.5"/>
    <n v="0"/>
    <x v="15"/>
  </r>
  <r>
    <x v="2448"/>
    <x v="0"/>
    <s v="Sbc/Sp"/>
    <x v="16"/>
    <n v="1"/>
    <n v="1"/>
    <n v="556.69000000000005"/>
    <n v="1"/>
    <n v="0"/>
    <n v="5"/>
    <n v="0"/>
    <x v="16"/>
  </r>
  <r>
    <x v="2448"/>
    <x v="0"/>
    <s v="Sbc/Sp"/>
    <x v="19"/>
    <n v="3"/>
    <n v="3"/>
    <n v="316.99"/>
    <n v="3"/>
    <n v="0"/>
    <n v="4"/>
    <n v="0"/>
    <x v="19"/>
  </r>
  <r>
    <x v="2449"/>
    <x v="0"/>
    <s v="Sao Paulo"/>
    <x v="15"/>
    <n v="1"/>
    <n v="1"/>
    <n v="20.190000000000001"/>
    <n v="1"/>
    <n v="0"/>
    <n v="1"/>
    <n v="0"/>
    <x v="15"/>
  </r>
  <r>
    <x v="2450"/>
    <x v="4"/>
    <s v="Curitiba"/>
    <x v="5"/>
    <n v="1"/>
    <n v="1"/>
    <n v="373.13"/>
    <n v="1"/>
    <n v="0"/>
    <n v="4"/>
    <n v="0"/>
    <x v="5"/>
  </r>
  <r>
    <x v="2450"/>
    <x v="4"/>
    <s v="Curitiba"/>
    <x v="6"/>
    <n v="1"/>
    <n v="1"/>
    <n v="45.06"/>
    <n v="1"/>
    <n v="0"/>
    <n v="5"/>
    <n v="0"/>
    <x v="6"/>
  </r>
  <r>
    <x v="2450"/>
    <x v="4"/>
    <s v="Curitiba"/>
    <x v="7"/>
    <n v="1"/>
    <n v="1"/>
    <n v="216.67"/>
    <n v="1"/>
    <n v="0"/>
    <n v="4"/>
    <n v="0"/>
    <x v="7"/>
  </r>
  <r>
    <x v="2450"/>
    <x v="4"/>
    <s v="Curitiba"/>
    <x v="0"/>
    <n v="2"/>
    <n v="3"/>
    <n v="631.79999999999995"/>
    <n v="2"/>
    <n v="0"/>
    <n v="4.5"/>
    <n v="0"/>
    <x v="0"/>
  </r>
  <r>
    <x v="2450"/>
    <x v="4"/>
    <s v="Curitiba"/>
    <x v="1"/>
    <n v="2"/>
    <n v="2"/>
    <n v="419.68"/>
    <n v="2"/>
    <n v="0"/>
    <n v="4.5"/>
    <n v="0"/>
    <x v="1"/>
  </r>
  <r>
    <x v="2450"/>
    <x v="4"/>
    <s v="Curitiba"/>
    <x v="9"/>
    <n v="1"/>
    <n v="1"/>
    <n v="210.6"/>
    <n v="1"/>
    <n v="0"/>
    <n v="4"/>
    <n v="0"/>
    <x v="9"/>
  </r>
  <r>
    <x v="2450"/>
    <x v="4"/>
    <s v="Curitiba"/>
    <x v="10"/>
    <n v="3"/>
    <n v="3"/>
    <n v="628.26"/>
    <n v="3"/>
    <n v="0"/>
    <n v="5"/>
    <n v="0"/>
    <x v="10"/>
  </r>
  <r>
    <x v="2450"/>
    <x v="4"/>
    <s v="Curitiba"/>
    <x v="11"/>
    <n v="6"/>
    <n v="7"/>
    <n v="1507.74"/>
    <n v="6"/>
    <n v="0"/>
    <n v="4.67"/>
    <n v="0"/>
    <x v="11"/>
  </r>
  <r>
    <x v="2450"/>
    <x v="4"/>
    <s v="Curitiba"/>
    <x v="12"/>
    <n v="1"/>
    <n v="2"/>
    <n v="88"/>
    <n v="1"/>
    <n v="0"/>
    <n v="5"/>
    <n v="0"/>
    <x v="12"/>
  </r>
  <r>
    <x v="2450"/>
    <x v="4"/>
    <s v="Curitiba"/>
    <x v="13"/>
    <n v="3"/>
    <n v="3"/>
    <n v="643.65"/>
    <n v="3"/>
    <n v="0"/>
    <n v="5"/>
    <n v="0"/>
    <x v="13"/>
  </r>
  <r>
    <x v="2450"/>
    <x v="4"/>
    <s v="Curitiba"/>
    <x v="14"/>
    <n v="1"/>
    <n v="1"/>
    <n v="214.08"/>
    <n v="1"/>
    <n v="0"/>
    <n v="5"/>
    <n v="0"/>
    <x v="14"/>
  </r>
  <r>
    <x v="2450"/>
    <x v="4"/>
    <s v="Curitiba"/>
    <x v="18"/>
    <n v="2"/>
    <n v="2"/>
    <n v="438.2"/>
    <n v="2"/>
    <n v="0"/>
    <n v="3.5"/>
    <n v="0"/>
    <x v="18"/>
  </r>
  <r>
    <x v="2450"/>
    <x v="4"/>
    <s v="Curitiba"/>
    <x v="15"/>
    <n v="1"/>
    <n v="1"/>
    <n v="217.15"/>
    <n v="1"/>
    <n v="0"/>
    <n v="5"/>
    <n v="0"/>
    <x v="15"/>
  </r>
  <r>
    <x v="2450"/>
    <x v="4"/>
    <s v="Curitiba"/>
    <x v="16"/>
    <n v="1"/>
    <n v="1"/>
    <n v="217.15"/>
    <n v="1"/>
    <n v="0"/>
    <n v="5"/>
    <n v="0"/>
    <x v="16"/>
  </r>
  <r>
    <x v="2450"/>
    <x v="4"/>
    <s v="Curitiba"/>
    <x v="19"/>
    <n v="1"/>
    <n v="1"/>
    <n v="209.42"/>
    <n v="1"/>
    <n v="0"/>
    <n v="5"/>
    <n v="0"/>
    <x v="19"/>
  </r>
  <r>
    <x v="2451"/>
    <x v="0"/>
    <s v="Santo Andre"/>
    <x v="17"/>
    <n v="1"/>
    <n v="1"/>
    <n v="76.05"/>
    <n v="1"/>
    <n v="0"/>
    <n v="5"/>
    <n v="0"/>
    <x v="17"/>
  </r>
  <r>
    <x v="2451"/>
    <x v="0"/>
    <s v="Santo Andre"/>
    <x v="2"/>
    <n v="16"/>
    <n v="17"/>
    <n v="831.98"/>
    <n v="15"/>
    <n v="0"/>
    <n v="3.44"/>
    <n v="0"/>
    <x v="2"/>
  </r>
  <r>
    <x v="2451"/>
    <x v="0"/>
    <s v="Santo Andre"/>
    <x v="3"/>
    <n v="39"/>
    <n v="42"/>
    <n v="2953.6"/>
    <n v="39"/>
    <n v="0"/>
    <n v="4.26"/>
    <n v="0"/>
    <x v="3"/>
  </r>
  <r>
    <x v="2451"/>
    <x v="0"/>
    <s v="Santo Andre"/>
    <x v="4"/>
    <n v="41"/>
    <n v="41"/>
    <n v="2445.21"/>
    <n v="38"/>
    <n v="1"/>
    <n v="4.05"/>
    <n v="2.6315789473684209E-2"/>
    <x v="4"/>
  </r>
  <r>
    <x v="2451"/>
    <x v="0"/>
    <s v="Santo Andre"/>
    <x v="5"/>
    <n v="82"/>
    <n v="85"/>
    <n v="5965.5"/>
    <n v="76"/>
    <n v="2"/>
    <n v="4.01"/>
    <n v="2.6315789473684209E-2"/>
    <x v="5"/>
  </r>
  <r>
    <x v="2451"/>
    <x v="0"/>
    <s v="Santo Andre"/>
    <x v="6"/>
    <n v="101"/>
    <n v="102"/>
    <n v="6983.19"/>
    <n v="99"/>
    <n v="0"/>
    <n v="4.2300000000000004"/>
    <n v="0"/>
    <x v="6"/>
  </r>
  <r>
    <x v="2451"/>
    <x v="0"/>
    <s v="Santo Andre"/>
    <x v="7"/>
    <n v="133"/>
    <n v="138"/>
    <n v="9192.24"/>
    <n v="128"/>
    <n v="4"/>
    <n v="4.04"/>
    <n v="3.125E-2"/>
    <x v="7"/>
  </r>
  <r>
    <x v="2451"/>
    <x v="0"/>
    <s v="Santo Andre"/>
    <x v="8"/>
    <n v="146"/>
    <n v="148"/>
    <n v="10052.58"/>
    <n v="144"/>
    <n v="6"/>
    <n v="4.3099999999999996"/>
    <n v="4.1666666666666664E-2"/>
    <x v="8"/>
  </r>
  <r>
    <x v="2451"/>
    <x v="0"/>
    <s v="Santo Andre"/>
    <x v="0"/>
    <n v="136"/>
    <n v="144"/>
    <n v="10409.67"/>
    <n v="133"/>
    <n v="4"/>
    <n v="4.21"/>
    <n v="3.007518796992481E-2"/>
    <x v="0"/>
  </r>
  <r>
    <x v="2451"/>
    <x v="0"/>
    <s v="Santo Andre"/>
    <x v="1"/>
    <n v="130"/>
    <n v="138"/>
    <n v="10095.870000000001"/>
    <n v="125"/>
    <n v="3"/>
    <n v="4.0599999999999996"/>
    <n v="2.4E-2"/>
    <x v="1"/>
  </r>
  <r>
    <x v="2451"/>
    <x v="0"/>
    <s v="Santo Andre"/>
    <x v="9"/>
    <n v="202"/>
    <n v="212"/>
    <n v="16198.28"/>
    <n v="197"/>
    <n v="21"/>
    <n v="3.87"/>
    <n v="0.1065989847715736"/>
    <x v="9"/>
  </r>
  <r>
    <x v="2451"/>
    <x v="0"/>
    <s v="Santo Andre"/>
    <x v="10"/>
    <n v="181"/>
    <n v="190"/>
    <n v="15344.4"/>
    <n v="178"/>
    <n v="4"/>
    <n v="4.1500000000000004"/>
    <n v="2.247191011235955E-2"/>
    <x v="10"/>
  </r>
  <r>
    <x v="2451"/>
    <x v="0"/>
    <s v="Santo Andre"/>
    <x v="11"/>
    <n v="108"/>
    <n v="111"/>
    <n v="8395.9500000000007"/>
    <n v="104"/>
    <n v="2"/>
    <n v="4.1900000000000004"/>
    <n v="1.9230769230769232E-2"/>
    <x v="11"/>
  </r>
  <r>
    <x v="2451"/>
    <x v="0"/>
    <s v="Santo Andre"/>
    <x v="12"/>
    <n v="93"/>
    <n v="96"/>
    <n v="7590.16"/>
    <n v="92"/>
    <n v="18"/>
    <n v="3.78"/>
    <n v="0.19565217391304349"/>
    <x v="12"/>
  </r>
  <r>
    <x v="2451"/>
    <x v="0"/>
    <s v="Santo Andre"/>
    <x v="13"/>
    <n v="95"/>
    <n v="99"/>
    <n v="7031.87"/>
    <n v="91"/>
    <n v="10"/>
    <n v="3.85"/>
    <n v="0.10989010989010989"/>
    <x v="13"/>
  </r>
  <r>
    <x v="2451"/>
    <x v="0"/>
    <s v="Santo Andre"/>
    <x v="14"/>
    <n v="58"/>
    <n v="61"/>
    <n v="4811.28"/>
    <n v="57"/>
    <n v="0"/>
    <n v="4.21"/>
    <n v="0"/>
    <x v="14"/>
  </r>
  <r>
    <x v="2451"/>
    <x v="0"/>
    <s v="Santo Andre"/>
    <x v="18"/>
    <n v="40"/>
    <n v="42"/>
    <n v="3027.96"/>
    <n v="39"/>
    <n v="10"/>
    <n v="4.13"/>
    <n v="0.25641025641025639"/>
    <x v="18"/>
  </r>
  <r>
    <x v="2451"/>
    <x v="0"/>
    <s v="Santo Andre"/>
    <x v="15"/>
    <n v="38"/>
    <n v="38"/>
    <n v="2989.34"/>
    <n v="38"/>
    <n v="0"/>
    <n v="4.42"/>
    <n v="0"/>
    <x v="15"/>
  </r>
  <r>
    <x v="2451"/>
    <x v="0"/>
    <s v="Santo Andre"/>
    <x v="16"/>
    <n v="32"/>
    <n v="36"/>
    <n v="2626.99"/>
    <n v="32"/>
    <n v="0"/>
    <n v="4.53"/>
    <n v="0"/>
    <x v="16"/>
  </r>
  <r>
    <x v="2451"/>
    <x v="0"/>
    <s v="Santo Andre"/>
    <x v="19"/>
    <n v="25"/>
    <n v="25"/>
    <n v="2147.83"/>
    <n v="25"/>
    <n v="2"/>
    <n v="4.08"/>
    <n v="0.08"/>
    <x v="19"/>
  </r>
  <r>
    <x v="2452"/>
    <x v="3"/>
    <s v="Divinopolis"/>
    <x v="18"/>
    <n v="4"/>
    <n v="4"/>
    <n v="307.39999999999998"/>
    <n v="4"/>
    <n v="0"/>
    <n v="4.75"/>
    <n v="0"/>
    <x v="18"/>
  </r>
  <r>
    <x v="2452"/>
    <x v="3"/>
    <s v="Divinopolis"/>
    <x v="15"/>
    <n v="8"/>
    <n v="8"/>
    <n v="1578.31"/>
    <n v="8"/>
    <n v="1"/>
    <n v="4.5"/>
    <n v="0.125"/>
    <x v="15"/>
  </r>
  <r>
    <x v="2452"/>
    <x v="3"/>
    <s v="Divinopolis"/>
    <x v="16"/>
    <n v="7"/>
    <n v="7"/>
    <n v="1379.44"/>
    <n v="7"/>
    <n v="0"/>
    <n v="4.43"/>
    <n v="0"/>
    <x v="16"/>
  </r>
  <r>
    <x v="2452"/>
    <x v="3"/>
    <s v="Divinopolis"/>
    <x v="19"/>
    <n v="14"/>
    <n v="19"/>
    <n v="2308.1999999999998"/>
    <n v="14"/>
    <n v="0"/>
    <n v="4.3600000000000003"/>
    <n v="0"/>
    <x v="19"/>
  </r>
  <r>
    <x v="2453"/>
    <x v="0"/>
    <s v="Sao Jose Do Rio Preto"/>
    <x v="18"/>
    <n v="11"/>
    <n v="14"/>
    <n v="1829.03"/>
    <n v="11"/>
    <n v="0"/>
    <n v="4.45"/>
    <n v="0"/>
    <x v="18"/>
  </r>
  <r>
    <x v="2453"/>
    <x v="0"/>
    <s v="Sao Jose Do Rio Preto"/>
    <x v="15"/>
    <n v="5"/>
    <n v="5"/>
    <n v="656.8"/>
    <n v="5"/>
    <n v="0"/>
    <n v="4.4000000000000004"/>
    <n v="0"/>
    <x v="15"/>
  </r>
  <r>
    <x v="2453"/>
    <x v="0"/>
    <s v="Sao Jose Do Rio Preto"/>
    <x v="16"/>
    <n v="14"/>
    <n v="17"/>
    <n v="2239.4299999999998"/>
    <n v="14"/>
    <n v="0"/>
    <n v="3.57"/>
    <n v="0"/>
    <x v="16"/>
  </r>
  <r>
    <x v="2453"/>
    <x v="0"/>
    <s v="Sao Jose Do Rio Preto"/>
    <x v="19"/>
    <n v="25"/>
    <n v="27"/>
    <n v="3771.42"/>
    <n v="25"/>
    <n v="0"/>
    <n v="4.16"/>
    <n v="0"/>
    <x v="19"/>
  </r>
  <r>
    <x v="2454"/>
    <x v="4"/>
    <s v="Curitiba"/>
    <x v="9"/>
    <n v="1"/>
    <n v="1"/>
    <n v="256.77"/>
    <n v="1"/>
    <n v="0"/>
    <n v="4"/>
    <n v="0"/>
    <x v="9"/>
  </r>
  <r>
    <x v="2454"/>
    <x v="4"/>
    <s v="Curitiba"/>
    <x v="10"/>
    <n v="1"/>
    <n v="1"/>
    <n v="251.86"/>
    <n v="1"/>
    <n v="0"/>
    <n v="4"/>
    <n v="0"/>
    <x v="10"/>
  </r>
  <r>
    <x v="2455"/>
    <x v="0"/>
    <s v="Ibitinga"/>
    <x v="20"/>
    <n v="8"/>
    <n v="13"/>
    <n v="1154.8699999999999"/>
    <n v="8"/>
    <n v="0"/>
    <n v="3.88"/>
    <n v="0"/>
    <x v="20"/>
  </r>
  <r>
    <x v="2455"/>
    <x v="0"/>
    <s v="Ibitinga"/>
    <x v="17"/>
    <n v="47"/>
    <n v="60"/>
    <n v="5665.59"/>
    <n v="45"/>
    <n v="0"/>
    <n v="4"/>
    <n v="0"/>
    <x v="17"/>
  </r>
  <r>
    <x v="2455"/>
    <x v="0"/>
    <s v="Ibitinga"/>
    <x v="2"/>
    <n v="59"/>
    <n v="69"/>
    <n v="6068.12"/>
    <n v="57"/>
    <n v="1"/>
    <n v="3.93"/>
    <n v="1.7543859649122806E-2"/>
    <x v="2"/>
  </r>
  <r>
    <x v="2455"/>
    <x v="0"/>
    <s v="Ibitinga"/>
    <x v="3"/>
    <n v="60"/>
    <n v="70"/>
    <n v="6975"/>
    <n v="58"/>
    <n v="2"/>
    <n v="3.72"/>
    <n v="3.4482758620689655E-2"/>
    <x v="3"/>
  </r>
  <r>
    <x v="2455"/>
    <x v="0"/>
    <s v="Ibitinga"/>
    <x v="4"/>
    <n v="35"/>
    <n v="36"/>
    <n v="4453.66"/>
    <n v="35"/>
    <n v="1"/>
    <n v="4.21"/>
    <n v="2.8571428571428571E-2"/>
    <x v="4"/>
  </r>
  <r>
    <x v="2455"/>
    <x v="0"/>
    <s v="Ibitinga"/>
    <x v="5"/>
    <n v="45"/>
    <n v="54"/>
    <n v="5382.44"/>
    <n v="43"/>
    <n v="2"/>
    <n v="3.97"/>
    <n v="4.6511627906976744E-2"/>
    <x v="5"/>
  </r>
  <r>
    <x v="2455"/>
    <x v="0"/>
    <s v="Ibitinga"/>
    <x v="6"/>
    <n v="34"/>
    <n v="50"/>
    <n v="3027.14"/>
    <n v="34"/>
    <n v="1"/>
    <n v="4.24"/>
    <n v="2.9411764705882353E-2"/>
    <x v="6"/>
  </r>
  <r>
    <x v="2455"/>
    <x v="0"/>
    <s v="Ibitinga"/>
    <x v="7"/>
    <n v="75"/>
    <n v="88"/>
    <n v="8591.65"/>
    <n v="75"/>
    <n v="2"/>
    <n v="4.07"/>
    <n v="2.6666666666666668E-2"/>
    <x v="7"/>
  </r>
  <r>
    <x v="2455"/>
    <x v="0"/>
    <s v="Ibitinga"/>
    <x v="8"/>
    <n v="73"/>
    <n v="83"/>
    <n v="7303.58"/>
    <n v="71"/>
    <n v="5"/>
    <n v="3.63"/>
    <n v="7.0422535211267609E-2"/>
    <x v="8"/>
  </r>
  <r>
    <x v="2455"/>
    <x v="0"/>
    <s v="Ibitinga"/>
    <x v="0"/>
    <n v="55"/>
    <n v="59"/>
    <n v="5854.27"/>
    <n v="55"/>
    <n v="0"/>
    <n v="4.16"/>
    <n v="0"/>
    <x v="0"/>
  </r>
  <r>
    <x v="2455"/>
    <x v="0"/>
    <s v="Ibitinga"/>
    <x v="1"/>
    <n v="46"/>
    <n v="53"/>
    <n v="5659.88"/>
    <n v="46"/>
    <n v="2"/>
    <n v="3.67"/>
    <n v="4.3478260869565216E-2"/>
    <x v="1"/>
  </r>
  <r>
    <x v="2455"/>
    <x v="0"/>
    <s v="Ibitinga"/>
    <x v="9"/>
    <n v="63"/>
    <n v="72"/>
    <n v="6474.42"/>
    <n v="62"/>
    <n v="8"/>
    <n v="3.52"/>
    <n v="0.12903225806451613"/>
    <x v="9"/>
  </r>
  <r>
    <x v="2455"/>
    <x v="0"/>
    <s v="Ibitinga"/>
    <x v="10"/>
    <n v="24"/>
    <n v="26"/>
    <n v="2510.17"/>
    <n v="24"/>
    <n v="4"/>
    <n v="3.43"/>
    <n v="0.16666666666666666"/>
    <x v="10"/>
  </r>
  <r>
    <x v="2455"/>
    <x v="0"/>
    <s v="Ibitinga"/>
    <x v="11"/>
    <n v="34"/>
    <n v="38"/>
    <n v="2868.63"/>
    <n v="34"/>
    <n v="1"/>
    <n v="3.74"/>
    <n v="2.9411764705882353E-2"/>
    <x v="11"/>
  </r>
  <r>
    <x v="2455"/>
    <x v="0"/>
    <s v="Ibitinga"/>
    <x v="12"/>
    <n v="9"/>
    <n v="12"/>
    <n v="1183.57"/>
    <n v="9"/>
    <n v="1"/>
    <n v="2.78"/>
    <n v="0.1111111111111111"/>
    <x v="12"/>
  </r>
  <r>
    <x v="2455"/>
    <x v="0"/>
    <s v="Ibitinga"/>
    <x v="13"/>
    <n v="15"/>
    <n v="17"/>
    <n v="1871.31"/>
    <n v="15"/>
    <n v="4"/>
    <n v="3.63"/>
    <n v="0.26666666666666666"/>
    <x v="13"/>
  </r>
  <r>
    <x v="2455"/>
    <x v="0"/>
    <s v="Ibitinga"/>
    <x v="14"/>
    <n v="12"/>
    <n v="12"/>
    <n v="1570.21"/>
    <n v="12"/>
    <n v="0"/>
    <n v="3.42"/>
    <n v="0"/>
    <x v="14"/>
  </r>
  <r>
    <x v="2455"/>
    <x v="0"/>
    <s v="Ibitinga"/>
    <x v="18"/>
    <n v="7"/>
    <n v="7"/>
    <n v="586.41999999999996"/>
    <n v="6"/>
    <n v="0"/>
    <n v="3.86"/>
    <n v="0"/>
    <x v="18"/>
  </r>
  <r>
    <x v="2455"/>
    <x v="0"/>
    <s v="Ibitinga"/>
    <x v="15"/>
    <n v="5"/>
    <n v="5"/>
    <n v="653.34"/>
    <n v="5"/>
    <n v="0"/>
    <n v="4.2"/>
    <n v="0"/>
    <x v="15"/>
  </r>
  <r>
    <x v="2455"/>
    <x v="0"/>
    <s v="Ibitinga"/>
    <x v="16"/>
    <n v="2"/>
    <n v="2"/>
    <n v="197"/>
    <n v="2"/>
    <n v="0"/>
    <n v="5"/>
    <n v="0"/>
    <x v="16"/>
  </r>
  <r>
    <x v="2455"/>
    <x v="0"/>
    <s v="Ibitinga"/>
    <x v="19"/>
    <n v="3"/>
    <n v="3"/>
    <n v="290.02"/>
    <n v="3"/>
    <n v="0"/>
    <n v="4"/>
    <n v="0"/>
    <x v="19"/>
  </r>
  <r>
    <x v="2456"/>
    <x v="4"/>
    <s v="Pato Bragado"/>
    <x v="7"/>
    <n v="1"/>
    <n v="1"/>
    <n v="43.98"/>
    <n v="1"/>
    <n v="0"/>
    <n v="5"/>
    <n v="0"/>
    <x v="7"/>
  </r>
  <r>
    <x v="2456"/>
    <x v="4"/>
    <s v="Pato Bragado"/>
    <x v="0"/>
    <n v="1"/>
    <n v="1"/>
    <n v="40.92"/>
    <n v="1"/>
    <n v="0"/>
    <n v="2"/>
    <n v="0"/>
    <x v="0"/>
  </r>
  <r>
    <x v="2456"/>
    <x v="4"/>
    <s v="Pato Bragado"/>
    <x v="1"/>
    <n v="1"/>
    <n v="1"/>
    <n v="147.06"/>
    <n v="1"/>
    <n v="0"/>
    <n v="4"/>
    <n v="0"/>
    <x v="1"/>
  </r>
  <r>
    <x v="2457"/>
    <x v="7"/>
    <s v="Sombrio"/>
    <x v="2"/>
    <n v="1"/>
    <n v="1"/>
    <n v="1097.17"/>
    <n v="1"/>
    <n v="0"/>
    <n v="5"/>
    <n v="0"/>
    <x v="2"/>
  </r>
  <r>
    <x v="2457"/>
    <x v="7"/>
    <s v="Sombrio"/>
    <x v="3"/>
    <n v="1"/>
    <n v="1"/>
    <n v="1085.3"/>
    <n v="1"/>
    <n v="0"/>
    <n v="5"/>
    <n v="0"/>
    <x v="3"/>
  </r>
  <r>
    <x v="2457"/>
    <x v="7"/>
    <s v="Sombrio"/>
    <x v="5"/>
    <n v="1"/>
    <n v="1"/>
    <n v="1033.1199999999999"/>
    <n v="1"/>
    <n v="0"/>
    <n v="3"/>
    <n v="0"/>
    <x v="5"/>
  </r>
  <r>
    <x v="2457"/>
    <x v="7"/>
    <s v="Sombrio"/>
    <x v="6"/>
    <n v="5"/>
    <n v="5"/>
    <n v="5361.16"/>
    <n v="5"/>
    <n v="1"/>
    <n v="4.8"/>
    <n v="0.2"/>
    <x v="6"/>
  </r>
  <r>
    <x v="2457"/>
    <x v="7"/>
    <s v="Sombrio"/>
    <x v="7"/>
    <n v="3"/>
    <n v="3"/>
    <n v="3177.83"/>
    <n v="3"/>
    <n v="1"/>
    <n v="3.33"/>
    <n v="0.33333333333333331"/>
    <x v="7"/>
  </r>
  <r>
    <x v="2457"/>
    <x v="7"/>
    <s v="Sombrio"/>
    <x v="8"/>
    <n v="1"/>
    <n v="1"/>
    <n v="1031.1500000000001"/>
    <n v="1"/>
    <n v="0"/>
    <n v="5"/>
    <n v="0"/>
    <x v="8"/>
  </r>
  <r>
    <x v="2458"/>
    <x v="7"/>
    <s v="Blumenau"/>
    <x v="19"/>
    <n v="1"/>
    <n v="1"/>
    <n v="596.55999999999995"/>
    <n v="1"/>
    <n v="0"/>
    <n v="4"/>
    <n v="0"/>
    <x v="19"/>
  </r>
  <r>
    <x v="2459"/>
    <x v="4"/>
    <s v="Curitiba"/>
    <x v="17"/>
    <n v="13"/>
    <n v="13"/>
    <n v="4705.3"/>
    <n v="13"/>
    <n v="0"/>
    <n v="4.08"/>
    <n v="0"/>
    <x v="17"/>
  </r>
  <r>
    <x v="2459"/>
    <x v="4"/>
    <s v="Curitiba"/>
    <x v="2"/>
    <n v="6"/>
    <n v="6"/>
    <n v="2006.44"/>
    <n v="6"/>
    <n v="0"/>
    <n v="4.67"/>
    <n v="0"/>
    <x v="2"/>
  </r>
  <r>
    <x v="2459"/>
    <x v="4"/>
    <s v="Curitiba"/>
    <x v="3"/>
    <n v="5"/>
    <n v="5"/>
    <n v="1856.48"/>
    <n v="5"/>
    <n v="0"/>
    <n v="4.4000000000000004"/>
    <n v="0"/>
    <x v="3"/>
  </r>
  <r>
    <x v="2459"/>
    <x v="4"/>
    <s v="Curitiba"/>
    <x v="4"/>
    <n v="8"/>
    <n v="8"/>
    <n v="3070.06"/>
    <n v="8"/>
    <n v="3"/>
    <n v="3.38"/>
    <n v="0.375"/>
    <x v="4"/>
  </r>
  <r>
    <x v="2459"/>
    <x v="4"/>
    <s v="Curitiba"/>
    <x v="5"/>
    <n v="9"/>
    <n v="9"/>
    <n v="5327.22"/>
    <n v="9"/>
    <n v="1"/>
    <n v="4.4400000000000004"/>
    <n v="0.1111111111111111"/>
    <x v="5"/>
  </r>
  <r>
    <x v="2459"/>
    <x v="4"/>
    <s v="Curitiba"/>
    <x v="6"/>
    <n v="4"/>
    <n v="4"/>
    <n v="1957.19"/>
    <n v="4"/>
    <n v="0"/>
    <n v="4.75"/>
    <n v="0"/>
    <x v="6"/>
  </r>
  <r>
    <x v="2459"/>
    <x v="4"/>
    <s v="Curitiba"/>
    <x v="7"/>
    <n v="3"/>
    <n v="3"/>
    <n v="2778.99"/>
    <n v="3"/>
    <n v="0"/>
    <n v="4.67"/>
    <n v="0"/>
    <x v="7"/>
  </r>
  <r>
    <x v="2459"/>
    <x v="4"/>
    <s v="Curitiba"/>
    <x v="8"/>
    <n v="8"/>
    <n v="8"/>
    <n v="4309.49"/>
    <n v="8"/>
    <n v="1"/>
    <n v="4.38"/>
    <n v="0.125"/>
    <x v="8"/>
  </r>
  <r>
    <x v="2459"/>
    <x v="4"/>
    <s v="Curitiba"/>
    <x v="0"/>
    <n v="7"/>
    <n v="7"/>
    <n v="2635.38"/>
    <n v="7"/>
    <n v="0"/>
    <n v="4.8600000000000003"/>
    <n v="0"/>
    <x v="0"/>
  </r>
  <r>
    <x v="2459"/>
    <x v="4"/>
    <s v="Curitiba"/>
    <x v="1"/>
    <n v="10"/>
    <n v="10"/>
    <n v="3727.4"/>
    <n v="10"/>
    <n v="0"/>
    <n v="4.2"/>
    <n v="0"/>
    <x v="1"/>
  </r>
  <r>
    <x v="2459"/>
    <x v="4"/>
    <s v="Curitiba"/>
    <x v="9"/>
    <n v="15"/>
    <n v="15"/>
    <n v="6733.3"/>
    <n v="15"/>
    <n v="1"/>
    <n v="4.33"/>
    <n v="6.6666666666666666E-2"/>
    <x v="9"/>
  </r>
  <r>
    <x v="2459"/>
    <x v="4"/>
    <s v="Curitiba"/>
    <x v="10"/>
    <n v="8"/>
    <n v="8"/>
    <n v="3349.53"/>
    <n v="8"/>
    <n v="0"/>
    <n v="4.13"/>
    <n v="0"/>
    <x v="10"/>
  </r>
  <r>
    <x v="2459"/>
    <x v="4"/>
    <s v="Curitiba"/>
    <x v="11"/>
    <n v="12"/>
    <n v="12"/>
    <n v="4539.7700000000004"/>
    <n v="12"/>
    <n v="1"/>
    <n v="4.42"/>
    <n v="8.3333333333333329E-2"/>
    <x v="11"/>
  </r>
  <r>
    <x v="2459"/>
    <x v="4"/>
    <s v="Curitiba"/>
    <x v="12"/>
    <n v="15"/>
    <n v="15"/>
    <n v="5596.58"/>
    <n v="15"/>
    <n v="2"/>
    <n v="4.13"/>
    <n v="0.13333333333333333"/>
    <x v="12"/>
  </r>
  <r>
    <x v="2459"/>
    <x v="4"/>
    <s v="Curitiba"/>
    <x v="13"/>
    <n v="17"/>
    <n v="17"/>
    <n v="6451.5"/>
    <n v="16"/>
    <n v="1"/>
    <n v="4.18"/>
    <n v="6.25E-2"/>
    <x v="13"/>
  </r>
  <r>
    <x v="2459"/>
    <x v="4"/>
    <s v="Curitiba"/>
    <x v="14"/>
    <n v="7"/>
    <n v="7"/>
    <n v="2628.79"/>
    <n v="7"/>
    <n v="0"/>
    <n v="4.71"/>
    <n v="0"/>
    <x v="14"/>
  </r>
  <r>
    <x v="2459"/>
    <x v="4"/>
    <s v="Curitiba"/>
    <x v="18"/>
    <n v="6"/>
    <n v="10"/>
    <n v="3898.8"/>
    <n v="6"/>
    <n v="0"/>
    <n v="4.33"/>
    <n v="0"/>
    <x v="18"/>
  </r>
  <r>
    <x v="2459"/>
    <x v="4"/>
    <s v="Curitiba"/>
    <x v="15"/>
    <n v="12"/>
    <n v="13"/>
    <n v="5199.9399999999996"/>
    <n v="10"/>
    <n v="0"/>
    <n v="4.25"/>
    <n v="0"/>
    <x v="15"/>
  </r>
  <r>
    <x v="2459"/>
    <x v="4"/>
    <s v="Curitiba"/>
    <x v="16"/>
    <n v="11"/>
    <n v="11"/>
    <n v="4402.71"/>
    <n v="11"/>
    <n v="2"/>
    <n v="3.55"/>
    <n v="0.18181818181818182"/>
    <x v="16"/>
  </r>
  <r>
    <x v="2459"/>
    <x v="4"/>
    <s v="Curitiba"/>
    <x v="19"/>
    <n v="11"/>
    <n v="11"/>
    <n v="4086.73"/>
    <n v="11"/>
    <n v="0"/>
    <n v="4.91"/>
    <n v="0"/>
    <x v="19"/>
  </r>
  <r>
    <x v="2460"/>
    <x v="0"/>
    <s v="Curitiba"/>
    <x v="5"/>
    <n v="1"/>
    <n v="1"/>
    <n v="48.98"/>
    <n v="1"/>
    <n v="0"/>
    <n v="5"/>
    <n v="0"/>
    <x v="5"/>
  </r>
  <r>
    <x v="2460"/>
    <x v="0"/>
    <s v="Curitiba"/>
    <x v="6"/>
    <n v="7"/>
    <n v="7"/>
    <n v="370.63"/>
    <n v="7"/>
    <n v="0"/>
    <n v="4.29"/>
    <n v="0"/>
    <x v="6"/>
  </r>
  <r>
    <x v="2460"/>
    <x v="0"/>
    <s v="Curitiba"/>
    <x v="7"/>
    <n v="13"/>
    <n v="15"/>
    <n v="777.11"/>
    <n v="13"/>
    <n v="0"/>
    <n v="4.7699999999999996"/>
    <n v="0"/>
    <x v="7"/>
  </r>
  <r>
    <x v="2460"/>
    <x v="0"/>
    <s v="Curitiba"/>
    <x v="8"/>
    <n v="11"/>
    <n v="12"/>
    <n v="682.13"/>
    <n v="10"/>
    <n v="2"/>
    <n v="3.73"/>
    <n v="0.2"/>
    <x v="8"/>
  </r>
  <r>
    <x v="2460"/>
    <x v="0"/>
    <s v="Curitiba"/>
    <x v="0"/>
    <n v="3"/>
    <n v="3"/>
    <n v="182.08"/>
    <n v="3"/>
    <n v="0"/>
    <n v="4.33"/>
    <n v="0"/>
    <x v="0"/>
  </r>
  <r>
    <x v="2460"/>
    <x v="0"/>
    <s v="Curitiba"/>
    <x v="1"/>
    <n v="13"/>
    <n v="13"/>
    <n v="784.61"/>
    <n v="13"/>
    <n v="0"/>
    <n v="4.54"/>
    <n v="0"/>
    <x v="1"/>
  </r>
  <r>
    <x v="2460"/>
    <x v="0"/>
    <s v="Curitiba"/>
    <x v="9"/>
    <n v="14"/>
    <n v="14"/>
    <n v="788.13"/>
    <n v="14"/>
    <n v="0"/>
    <n v="4.71"/>
    <n v="0"/>
    <x v="9"/>
  </r>
  <r>
    <x v="2461"/>
    <x v="0"/>
    <s v="Taubate"/>
    <x v="8"/>
    <n v="1"/>
    <n v="1"/>
    <n v="111.03"/>
    <n v="1"/>
    <n v="0"/>
    <n v="5"/>
    <n v="0"/>
    <x v="8"/>
  </r>
  <r>
    <x v="2461"/>
    <x v="0"/>
    <s v="Taubate"/>
    <x v="0"/>
    <n v="1"/>
    <n v="1"/>
    <n v="72.66"/>
    <n v="1"/>
    <n v="0"/>
    <n v="4"/>
    <n v="0"/>
    <x v="0"/>
  </r>
  <r>
    <x v="2461"/>
    <x v="0"/>
    <s v="Taubate"/>
    <x v="10"/>
    <n v="3"/>
    <n v="3"/>
    <n v="308.61"/>
    <n v="3"/>
    <n v="0"/>
    <n v="5"/>
    <n v="0"/>
    <x v="10"/>
  </r>
  <r>
    <x v="2461"/>
    <x v="0"/>
    <s v="Taubate"/>
    <x v="12"/>
    <n v="5"/>
    <n v="5"/>
    <n v="592.29"/>
    <n v="5"/>
    <n v="0"/>
    <n v="4.4000000000000004"/>
    <n v="0"/>
    <x v="12"/>
  </r>
  <r>
    <x v="2461"/>
    <x v="0"/>
    <s v="Taubate"/>
    <x v="13"/>
    <n v="1"/>
    <n v="1"/>
    <n v="116.07"/>
    <n v="1"/>
    <n v="0"/>
    <n v="5"/>
    <n v="0"/>
    <x v="13"/>
  </r>
  <r>
    <x v="2461"/>
    <x v="0"/>
    <s v="Taubate"/>
    <x v="14"/>
    <n v="4"/>
    <n v="4"/>
    <n v="481.46"/>
    <n v="4"/>
    <n v="0"/>
    <n v="3.75"/>
    <n v="0"/>
    <x v="14"/>
  </r>
  <r>
    <x v="2461"/>
    <x v="0"/>
    <s v="Taubate"/>
    <x v="18"/>
    <n v="5"/>
    <n v="5"/>
    <n v="590.54999999999995"/>
    <n v="5"/>
    <n v="1"/>
    <n v="4.2"/>
    <n v="0.2"/>
    <x v="18"/>
  </r>
  <r>
    <x v="2461"/>
    <x v="0"/>
    <s v="Taubate"/>
    <x v="15"/>
    <n v="4"/>
    <n v="4"/>
    <n v="534.29"/>
    <n v="4"/>
    <n v="0"/>
    <n v="4.5"/>
    <n v="0"/>
    <x v="15"/>
  </r>
  <r>
    <x v="2461"/>
    <x v="0"/>
    <s v="Taubate"/>
    <x v="16"/>
    <n v="1"/>
    <n v="1"/>
    <n v="130.15"/>
    <n v="1"/>
    <n v="0"/>
    <n v="5"/>
    <n v="0"/>
    <x v="16"/>
  </r>
  <r>
    <x v="2461"/>
    <x v="0"/>
    <s v="Taubate"/>
    <x v="19"/>
    <n v="1"/>
    <n v="1"/>
    <n v="114.18"/>
    <n v="1"/>
    <n v="0"/>
    <n v="4"/>
    <n v="0"/>
    <x v="19"/>
  </r>
  <r>
    <x v="2462"/>
    <x v="0"/>
    <s v="Sao Paulo"/>
    <x v="17"/>
    <n v="1"/>
    <n v="1"/>
    <n v="36.619999999999997"/>
    <n v="1"/>
    <n v="0"/>
    <n v="5"/>
    <n v="0"/>
    <x v="17"/>
  </r>
  <r>
    <x v="2462"/>
    <x v="0"/>
    <s v="Sao Paulo"/>
    <x v="2"/>
    <n v="7"/>
    <n v="8"/>
    <n v="168.79"/>
    <n v="7"/>
    <n v="0"/>
    <n v="3.86"/>
    <n v="0"/>
    <x v="2"/>
  </r>
  <r>
    <x v="2462"/>
    <x v="0"/>
    <s v="Sao Paulo"/>
    <x v="3"/>
    <n v="10"/>
    <n v="12"/>
    <n v="379.81"/>
    <n v="10"/>
    <n v="2"/>
    <n v="4.0999999999999996"/>
    <n v="0.2"/>
    <x v="3"/>
  </r>
  <r>
    <x v="2462"/>
    <x v="0"/>
    <s v="Sao Paulo"/>
    <x v="4"/>
    <n v="6"/>
    <n v="7"/>
    <n v="461.77"/>
    <n v="6"/>
    <n v="0"/>
    <n v="2.33"/>
    <n v="0"/>
    <x v="4"/>
  </r>
  <r>
    <x v="2462"/>
    <x v="0"/>
    <s v="Sao Paulo"/>
    <x v="5"/>
    <n v="1"/>
    <n v="3"/>
    <n v="203.52"/>
    <n v="1"/>
    <n v="0"/>
    <n v="5"/>
    <n v="0"/>
    <x v="5"/>
  </r>
  <r>
    <x v="2462"/>
    <x v="0"/>
    <s v="Sao Paulo"/>
    <x v="6"/>
    <n v="2"/>
    <n v="3"/>
    <n v="226.4"/>
    <n v="2"/>
    <n v="0"/>
    <n v="3.5"/>
    <n v="0"/>
    <x v="6"/>
  </r>
  <r>
    <x v="2462"/>
    <x v="0"/>
    <s v="Sao Paulo"/>
    <x v="7"/>
    <n v="4"/>
    <n v="4"/>
    <n v="243.65"/>
    <n v="4"/>
    <n v="0"/>
    <n v="4.5"/>
    <n v="0"/>
    <x v="7"/>
  </r>
  <r>
    <x v="2462"/>
    <x v="0"/>
    <s v="Sao Paulo"/>
    <x v="8"/>
    <n v="3"/>
    <n v="4"/>
    <n v="531.28"/>
    <n v="3"/>
    <n v="0"/>
    <n v="3.33"/>
    <n v="0"/>
    <x v="8"/>
  </r>
  <r>
    <x v="2462"/>
    <x v="0"/>
    <s v="Sao Paulo"/>
    <x v="0"/>
    <n v="1"/>
    <n v="1"/>
    <n v="21.1"/>
    <n v="1"/>
    <n v="0"/>
    <n v="5"/>
    <n v="0"/>
    <x v="0"/>
  </r>
  <r>
    <x v="2462"/>
    <x v="0"/>
    <s v="Sao Paulo"/>
    <x v="1"/>
    <n v="2"/>
    <n v="2"/>
    <n v="57.22"/>
    <n v="2"/>
    <n v="0"/>
    <n v="3"/>
    <n v="0"/>
    <x v="1"/>
  </r>
  <r>
    <x v="2462"/>
    <x v="0"/>
    <s v="Sao Paulo"/>
    <x v="9"/>
    <n v="1"/>
    <n v="1"/>
    <n v="129.47"/>
    <n v="1"/>
    <n v="0"/>
    <n v="1"/>
    <n v="0"/>
    <x v="9"/>
  </r>
  <r>
    <x v="2462"/>
    <x v="0"/>
    <s v="Sao Paulo"/>
    <x v="10"/>
    <n v="1"/>
    <n v="1"/>
    <n v="149.36000000000001"/>
    <n v="1"/>
    <n v="0"/>
    <n v="4"/>
    <n v="0"/>
    <x v="10"/>
  </r>
  <r>
    <x v="2462"/>
    <x v="0"/>
    <s v="Sao Paulo"/>
    <x v="13"/>
    <n v="1"/>
    <n v="2"/>
    <n v="163"/>
    <n v="1"/>
    <n v="0"/>
    <n v="5"/>
    <n v="0"/>
    <x v="13"/>
  </r>
  <r>
    <x v="2462"/>
    <x v="0"/>
    <s v="Sao Paulo"/>
    <x v="14"/>
    <n v="2"/>
    <n v="2"/>
    <n v="455.76"/>
    <n v="2"/>
    <n v="0"/>
    <n v="4"/>
    <n v="0"/>
    <x v="14"/>
  </r>
  <r>
    <x v="2462"/>
    <x v="0"/>
    <s v="Sao Paulo"/>
    <x v="19"/>
    <n v="1"/>
    <n v="1"/>
    <n v="60.1"/>
    <n v="1"/>
    <n v="0"/>
    <n v="5"/>
    <n v="0"/>
    <x v="19"/>
  </r>
  <r>
    <x v="2463"/>
    <x v="5"/>
    <s v="Nova Friburgo"/>
    <x v="15"/>
    <n v="1"/>
    <n v="1"/>
    <n v="625.33000000000004"/>
    <n v="1"/>
    <n v="0"/>
    <n v="4"/>
    <n v="0"/>
    <x v="15"/>
  </r>
  <r>
    <x v="2464"/>
    <x v="0"/>
    <s v="Birigui"/>
    <x v="19"/>
    <n v="1"/>
    <n v="1"/>
    <n v="98.56"/>
    <n v="1"/>
    <n v="0"/>
    <n v="5"/>
    <n v="0"/>
    <x v="19"/>
  </r>
  <r>
    <x v="2465"/>
    <x v="0"/>
    <s v="Nova Odessa"/>
    <x v="15"/>
    <n v="2"/>
    <n v="2"/>
    <n v="197.82"/>
    <n v="2"/>
    <n v="0"/>
    <n v="3.5"/>
    <n v="0"/>
    <x v="15"/>
  </r>
  <r>
    <x v="2465"/>
    <x v="0"/>
    <s v="Nova Odessa"/>
    <x v="16"/>
    <n v="4"/>
    <n v="4"/>
    <n v="318.57"/>
    <n v="4"/>
    <n v="0"/>
    <n v="4.75"/>
    <n v="0"/>
    <x v="16"/>
  </r>
  <r>
    <x v="2465"/>
    <x v="0"/>
    <s v="Nova Odessa"/>
    <x v="19"/>
    <n v="6"/>
    <n v="6"/>
    <n v="363.84"/>
    <n v="6"/>
    <n v="1"/>
    <n v="4"/>
    <n v="0.16666666666666666"/>
    <x v="19"/>
  </r>
  <r>
    <x v="2466"/>
    <x v="0"/>
    <s v="Palhoca"/>
    <x v="0"/>
    <n v="2"/>
    <n v="2"/>
    <n v="146.1"/>
    <n v="2"/>
    <n v="0"/>
    <n v="3"/>
    <n v="0"/>
    <x v="0"/>
  </r>
  <r>
    <x v="2466"/>
    <x v="0"/>
    <s v="Palhoca"/>
    <x v="9"/>
    <n v="1"/>
    <n v="1"/>
    <n v="84.44"/>
    <n v="0"/>
    <n v="0"/>
    <n v="1"/>
    <m/>
    <x v="9"/>
  </r>
  <r>
    <x v="2467"/>
    <x v="0"/>
    <s v="Ribeirao Preto"/>
    <x v="4"/>
    <n v="3"/>
    <n v="3"/>
    <n v="972.43"/>
    <n v="3"/>
    <n v="1"/>
    <n v="5"/>
    <n v="0.33333333333333331"/>
    <x v="4"/>
  </r>
  <r>
    <x v="2467"/>
    <x v="0"/>
    <s v="Ribeirao Preto"/>
    <x v="5"/>
    <n v="9"/>
    <n v="9"/>
    <n v="1142.0899999999999"/>
    <n v="9"/>
    <n v="0"/>
    <n v="3.78"/>
    <n v="0"/>
    <x v="5"/>
  </r>
  <r>
    <x v="2467"/>
    <x v="0"/>
    <s v="Ribeirao Preto"/>
    <x v="6"/>
    <n v="2"/>
    <n v="2"/>
    <n v="364.2"/>
    <n v="2"/>
    <n v="0"/>
    <n v="4.5"/>
    <n v="0"/>
    <x v="6"/>
  </r>
  <r>
    <x v="2467"/>
    <x v="0"/>
    <s v="Ribeirao Preto"/>
    <x v="7"/>
    <n v="30"/>
    <n v="31"/>
    <n v="2952.29"/>
    <n v="30"/>
    <n v="1"/>
    <n v="4.33"/>
    <n v="3.3333333333333333E-2"/>
    <x v="7"/>
  </r>
  <r>
    <x v="2467"/>
    <x v="0"/>
    <s v="Ribeirao Preto"/>
    <x v="8"/>
    <n v="6"/>
    <n v="6"/>
    <n v="1324.27"/>
    <n v="6"/>
    <n v="1"/>
    <n v="3.83"/>
    <n v="0.16666666666666666"/>
    <x v="8"/>
  </r>
  <r>
    <x v="2467"/>
    <x v="0"/>
    <s v="Ribeirao Preto"/>
    <x v="0"/>
    <n v="14"/>
    <n v="14"/>
    <n v="2304.69"/>
    <n v="14"/>
    <n v="0"/>
    <n v="4.07"/>
    <n v="0"/>
    <x v="0"/>
  </r>
  <r>
    <x v="2467"/>
    <x v="0"/>
    <s v="Ribeirao Preto"/>
    <x v="1"/>
    <n v="18"/>
    <n v="19"/>
    <n v="3334.45"/>
    <n v="18"/>
    <n v="3"/>
    <n v="3.82"/>
    <n v="0.16666666666666666"/>
    <x v="1"/>
  </r>
  <r>
    <x v="2467"/>
    <x v="0"/>
    <s v="Ribeirao Preto"/>
    <x v="9"/>
    <n v="8"/>
    <n v="9"/>
    <n v="2659.27"/>
    <n v="8"/>
    <n v="4"/>
    <n v="4"/>
    <n v="0.5"/>
    <x v="9"/>
  </r>
  <r>
    <x v="2467"/>
    <x v="0"/>
    <s v="Ribeirao Preto"/>
    <x v="10"/>
    <n v="8"/>
    <n v="8"/>
    <n v="1388.53"/>
    <n v="6"/>
    <n v="2"/>
    <n v="3.63"/>
    <n v="0.33333333333333331"/>
    <x v="10"/>
  </r>
  <r>
    <x v="2467"/>
    <x v="0"/>
    <s v="Ribeirao Preto"/>
    <x v="11"/>
    <n v="14"/>
    <n v="16"/>
    <n v="2225.0700000000002"/>
    <n v="14"/>
    <n v="1"/>
    <n v="4.1399999999999997"/>
    <n v="7.1428571428571425E-2"/>
    <x v="11"/>
  </r>
  <r>
    <x v="2467"/>
    <x v="0"/>
    <s v="Ribeirao Preto"/>
    <x v="12"/>
    <n v="9"/>
    <n v="10"/>
    <n v="1211.97"/>
    <n v="9"/>
    <n v="4"/>
    <n v="3.11"/>
    <n v="0.44444444444444442"/>
    <x v="12"/>
  </r>
  <r>
    <x v="2467"/>
    <x v="0"/>
    <s v="Ribeirao Preto"/>
    <x v="13"/>
    <n v="3"/>
    <n v="4"/>
    <n v="684.88"/>
    <n v="3"/>
    <n v="2"/>
    <n v="2.67"/>
    <n v="0.66666666666666663"/>
    <x v="13"/>
  </r>
  <r>
    <x v="2468"/>
    <x v="5"/>
    <s v="Rio De Janeiro"/>
    <x v="9"/>
    <n v="3"/>
    <n v="3"/>
    <n v="429.4"/>
    <n v="3"/>
    <n v="0"/>
    <n v="4.67"/>
    <n v="0"/>
    <x v="9"/>
  </r>
  <r>
    <x v="2468"/>
    <x v="5"/>
    <s v="Rio De Janeiro"/>
    <x v="10"/>
    <n v="1"/>
    <n v="1"/>
    <n v="153.80000000000001"/>
    <n v="1"/>
    <n v="0"/>
    <n v="4"/>
    <n v="0"/>
    <x v="10"/>
  </r>
  <r>
    <x v="2468"/>
    <x v="5"/>
    <s v="Rio De Janeiro"/>
    <x v="11"/>
    <n v="1"/>
    <n v="1"/>
    <n v="139.34"/>
    <n v="1"/>
    <n v="0"/>
    <n v="5"/>
    <n v="0"/>
    <x v="11"/>
  </r>
  <r>
    <x v="2468"/>
    <x v="5"/>
    <s v="Rio De Janeiro"/>
    <x v="13"/>
    <n v="3"/>
    <n v="3"/>
    <n v="645.08000000000004"/>
    <n v="3"/>
    <n v="1"/>
    <n v="3.67"/>
    <n v="0.33333333333333331"/>
    <x v="13"/>
  </r>
  <r>
    <x v="2468"/>
    <x v="5"/>
    <s v="Rio De Janeiro"/>
    <x v="14"/>
    <n v="2"/>
    <n v="2"/>
    <n v="284.22000000000003"/>
    <n v="2"/>
    <n v="0"/>
    <n v="4.5"/>
    <n v="0"/>
    <x v="14"/>
  </r>
  <r>
    <x v="2468"/>
    <x v="5"/>
    <s v="Rio De Janeiro"/>
    <x v="18"/>
    <n v="5"/>
    <n v="5"/>
    <n v="652.54"/>
    <n v="5"/>
    <n v="0"/>
    <n v="4.5999999999999996"/>
    <n v="0"/>
    <x v="18"/>
  </r>
  <r>
    <x v="2468"/>
    <x v="5"/>
    <s v="Rio De Janeiro"/>
    <x v="15"/>
    <n v="3"/>
    <n v="3"/>
    <n v="482.28"/>
    <n v="3"/>
    <n v="0"/>
    <n v="5"/>
    <n v="0"/>
    <x v="15"/>
  </r>
  <r>
    <x v="2468"/>
    <x v="5"/>
    <s v="Rio De Janeiro"/>
    <x v="16"/>
    <n v="10"/>
    <n v="11"/>
    <n v="1592.84"/>
    <n v="10"/>
    <n v="0"/>
    <n v="4.7"/>
    <n v="0"/>
    <x v="16"/>
  </r>
  <r>
    <x v="2468"/>
    <x v="5"/>
    <s v="Rio De Janeiro"/>
    <x v="19"/>
    <n v="3"/>
    <n v="3"/>
    <n v="377.66"/>
    <n v="3"/>
    <n v="1"/>
    <n v="3.67"/>
    <n v="0.33333333333333331"/>
    <x v="19"/>
  </r>
  <r>
    <x v="2469"/>
    <x v="3"/>
    <s v="Juiz De Fora"/>
    <x v="7"/>
    <n v="1"/>
    <n v="1"/>
    <n v="559.26"/>
    <n v="1"/>
    <n v="0"/>
    <n v="3"/>
    <n v="0"/>
    <x v="7"/>
  </r>
  <r>
    <x v="2469"/>
    <x v="3"/>
    <s v="Juiz De Fora"/>
    <x v="8"/>
    <n v="1"/>
    <n v="1"/>
    <n v="370.92"/>
    <n v="1"/>
    <n v="0"/>
    <n v="4"/>
    <n v="0"/>
    <x v="8"/>
  </r>
  <r>
    <x v="2469"/>
    <x v="3"/>
    <s v="Juiz De Fora"/>
    <x v="9"/>
    <n v="1"/>
    <n v="1"/>
    <n v="660.39"/>
    <n v="1"/>
    <n v="0"/>
    <n v="4"/>
    <n v="0"/>
    <x v="9"/>
  </r>
  <r>
    <x v="2469"/>
    <x v="3"/>
    <s v="Juiz De Fora"/>
    <x v="10"/>
    <n v="1"/>
    <n v="1"/>
    <n v="519.72"/>
    <n v="1"/>
    <n v="0"/>
    <n v="4"/>
    <n v="0"/>
    <x v="10"/>
  </r>
  <r>
    <x v="2469"/>
    <x v="3"/>
    <s v="Juiz De Fora"/>
    <x v="19"/>
    <n v="1"/>
    <n v="1"/>
    <n v="502.27"/>
    <n v="1"/>
    <n v="0"/>
    <n v="4"/>
    <n v="0"/>
    <x v="19"/>
  </r>
  <r>
    <x v="2470"/>
    <x v="0"/>
    <s v="Mirassol"/>
    <x v="13"/>
    <n v="3"/>
    <n v="4"/>
    <n v="393.36"/>
    <n v="3"/>
    <n v="0"/>
    <n v="3.33"/>
    <n v="0"/>
    <x v="13"/>
  </r>
  <r>
    <x v="2470"/>
    <x v="0"/>
    <s v="Mirassol"/>
    <x v="14"/>
    <n v="2"/>
    <n v="2"/>
    <n v="194.27"/>
    <n v="2"/>
    <n v="0"/>
    <n v="4"/>
    <n v="0"/>
    <x v="14"/>
  </r>
  <r>
    <x v="2470"/>
    <x v="0"/>
    <s v="Mirassol"/>
    <x v="18"/>
    <n v="4"/>
    <n v="4"/>
    <n v="334.03"/>
    <n v="4"/>
    <n v="0"/>
    <n v="4.5"/>
    <n v="0"/>
    <x v="18"/>
  </r>
  <r>
    <x v="2470"/>
    <x v="0"/>
    <s v="Mirassol"/>
    <x v="15"/>
    <n v="1"/>
    <n v="1"/>
    <n v="27.79"/>
    <n v="1"/>
    <n v="0"/>
    <n v="5"/>
    <n v="0"/>
    <x v="15"/>
  </r>
  <r>
    <x v="2470"/>
    <x v="0"/>
    <s v="Mirassol"/>
    <x v="16"/>
    <n v="3"/>
    <n v="3"/>
    <n v="221.48"/>
    <n v="3"/>
    <n v="0"/>
    <n v="4.33"/>
    <n v="0"/>
    <x v="16"/>
  </r>
  <r>
    <x v="2470"/>
    <x v="0"/>
    <s v="Mirassol"/>
    <x v="19"/>
    <n v="4"/>
    <n v="4"/>
    <n v="249.27"/>
    <n v="4"/>
    <n v="0"/>
    <n v="3.75"/>
    <n v="0"/>
    <x v="19"/>
  </r>
  <r>
    <x v="2471"/>
    <x v="0"/>
    <s v="Sao Paulo"/>
    <x v="15"/>
    <n v="3"/>
    <n v="4"/>
    <n v="291.22000000000003"/>
    <n v="3"/>
    <n v="0"/>
    <n v="4.67"/>
    <n v="0"/>
    <x v="15"/>
  </r>
  <r>
    <x v="2471"/>
    <x v="0"/>
    <s v="Sao Paulo"/>
    <x v="19"/>
    <n v="1"/>
    <n v="3"/>
    <n v="204.81"/>
    <n v="1"/>
    <n v="0"/>
    <n v="5"/>
    <n v="0"/>
    <x v="19"/>
  </r>
  <r>
    <x v="2472"/>
    <x v="7"/>
    <s v="Jaragua Do Sul"/>
    <x v="7"/>
    <n v="2"/>
    <n v="2"/>
    <n v="127.83"/>
    <n v="2"/>
    <n v="0"/>
    <n v="4.5"/>
    <n v="0"/>
    <x v="7"/>
  </r>
  <r>
    <x v="2472"/>
    <x v="7"/>
    <s v="Jaragua Do Sul"/>
    <x v="8"/>
    <n v="1"/>
    <n v="1"/>
    <n v="102.56"/>
    <n v="1"/>
    <n v="0"/>
    <n v="5"/>
    <n v="0"/>
    <x v="8"/>
  </r>
  <r>
    <x v="2472"/>
    <x v="7"/>
    <s v="Jaragua Do Sul"/>
    <x v="0"/>
    <n v="3"/>
    <n v="3"/>
    <n v="226.06"/>
    <n v="3"/>
    <n v="0"/>
    <n v="4.67"/>
    <n v="0"/>
    <x v="0"/>
  </r>
  <r>
    <x v="2472"/>
    <x v="7"/>
    <s v="Jaragua Do Sul"/>
    <x v="1"/>
    <n v="1"/>
    <n v="1"/>
    <n v="64.819999999999993"/>
    <n v="1"/>
    <n v="0"/>
    <n v="5"/>
    <n v="0"/>
    <x v="1"/>
  </r>
  <r>
    <x v="2472"/>
    <x v="7"/>
    <s v="Jaragua Do Sul"/>
    <x v="9"/>
    <n v="9"/>
    <n v="9"/>
    <n v="4666.12"/>
    <n v="9"/>
    <n v="2"/>
    <n v="3.33"/>
    <n v="0.22222222222222221"/>
    <x v="9"/>
  </r>
  <r>
    <x v="2472"/>
    <x v="7"/>
    <s v="Jaragua Do Sul"/>
    <x v="10"/>
    <n v="8"/>
    <n v="8"/>
    <n v="1017.68"/>
    <n v="8"/>
    <n v="2"/>
    <n v="3.75"/>
    <n v="0.25"/>
    <x v="10"/>
  </r>
  <r>
    <x v="2472"/>
    <x v="7"/>
    <s v="Jaragua Do Sul"/>
    <x v="11"/>
    <n v="5"/>
    <n v="5"/>
    <n v="1033.57"/>
    <n v="5"/>
    <n v="0"/>
    <n v="4.8"/>
    <n v="0"/>
    <x v="11"/>
  </r>
  <r>
    <x v="2472"/>
    <x v="7"/>
    <s v="Jaragua Do Sul"/>
    <x v="12"/>
    <n v="8"/>
    <n v="8"/>
    <n v="1255.46"/>
    <n v="8"/>
    <n v="0"/>
    <n v="4.5"/>
    <n v="0"/>
    <x v="12"/>
  </r>
  <r>
    <x v="2472"/>
    <x v="7"/>
    <s v="Jaragua Do Sul"/>
    <x v="13"/>
    <n v="10"/>
    <n v="10"/>
    <n v="1287.3800000000001"/>
    <n v="10"/>
    <n v="1"/>
    <n v="3.8"/>
    <n v="0.1"/>
    <x v="13"/>
  </r>
  <r>
    <x v="2472"/>
    <x v="7"/>
    <s v="Jaragua Do Sul"/>
    <x v="14"/>
    <n v="4"/>
    <n v="4"/>
    <n v="1448.05"/>
    <n v="4"/>
    <n v="0"/>
    <n v="4.25"/>
    <n v="0"/>
    <x v="14"/>
  </r>
  <r>
    <x v="2472"/>
    <x v="7"/>
    <s v="Jaragua Do Sul"/>
    <x v="18"/>
    <n v="5"/>
    <n v="5"/>
    <n v="1649.18"/>
    <n v="5"/>
    <n v="0"/>
    <n v="4.5999999999999996"/>
    <n v="0"/>
    <x v="18"/>
  </r>
  <r>
    <x v="2472"/>
    <x v="7"/>
    <s v="Jaragua Do Sul"/>
    <x v="15"/>
    <n v="3"/>
    <n v="3"/>
    <n v="1243.8399999999999"/>
    <n v="3"/>
    <n v="0"/>
    <n v="5"/>
    <n v="0"/>
    <x v="15"/>
  </r>
  <r>
    <x v="2472"/>
    <x v="7"/>
    <s v="Jaragua Do Sul"/>
    <x v="16"/>
    <n v="3"/>
    <n v="4"/>
    <n v="477.32"/>
    <n v="3"/>
    <n v="0"/>
    <n v="5"/>
    <n v="0"/>
    <x v="16"/>
  </r>
  <r>
    <x v="2472"/>
    <x v="7"/>
    <s v="Jaragua Do Sul"/>
    <x v="19"/>
    <n v="2"/>
    <n v="2"/>
    <n v="855.33"/>
    <n v="2"/>
    <n v="0"/>
    <n v="5"/>
    <n v="0"/>
    <x v="19"/>
  </r>
  <r>
    <x v="2473"/>
    <x v="0"/>
    <s v="Sao Paulo"/>
    <x v="20"/>
    <n v="6"/>
    <n v="6"/>
    <n v="285.77999999999997"/>
    <n v="4"/>
    <n v="0"/>
    <n v="2.67"/>
    <n v="0"/>
    <x v="20"/>
  </r>
  <r>
    <x v="2473"/>
    <x v="0"/>
    <s v="Sao Paulo"/>
    <x v="2"/>
    <n v="4"/>
    <n v="4"/>
    <n v="151.49"/>
    <n v="4"/>
    <n v="0"/>
    <n v="3.75"/>
    <n v="0"/>
    <x v="2"/>
  </r>
  <r>
    <x v="2473"/>
    <x v="0"/>
    <s v="Sao Paulo"/>
    <x v="3"/>
    <n v="4"/>
    <n v="5"/>
    <n v="252.11"/>
    <n v="4"/>
    <n v="0"/>
    <n v="3"/>
    <n v="0"/>
    <x v="3"/>
  </r>
  <r>
    <x v="2473"/>
    <x v="0"/>
    <s v="Sao Paulo"/>
    <x v="4"/>
    <n v="7"/>
    <n v="8"/>
    <n v="728.23"/>
    <n v="7"/>
    <n v="0"/>
    <n v="4.43"/>
    <n v="0"/>
    <x v="4"/>
  </r>
  <r>
    <x v="2473"/>
    <x v="0"/>
    <s v="Sao Paulo"/>
    <x v="5"/>
    <n v="10"/>
    <n v="12"/>
    <n v="701.54"/>
    <n v="10"/>
    <n v="1"/>
    <n v="3.78"/>
    <n v="0.1"/>
    <x v="5"/>
  </r>
  <r>
    <x v="2473"/>
    <x v="0"/>
    <s v="Sao Paulo"/>
    <x v="6"/>
    <n v="5"/>
    <n v="5"/>
    <n v="207.91"/>
    <n v="2"/>
    <n v="0"/>
    <n v="2.8"/>
    <n v="0"/>
    <x v="6"/>
  </r>
  <r>
    <x v="2473"/>
    <x v="0"/>
    <s v="Sao Paulo"/>
    <x v="7"/>
    <n v="24"/>
    <n v="26"/>
    <n v="3274.41"/>
    <n v="24"/>
    <n v="0"/>
    <n v="4.55"/>
    <n v="0"/>
    <x v="7"/>
  </r>
  <r>
    <x v="2473"/>
    <x v="0"/>
    <s v="Sao Paulo"/>
    <x v="8"/>
    <n v="34"/>
    <n v="55"/>
    <n v="5284.24"/>
    <n v="28"/>
    <n v="0"/>
    <n v="3.88"/>
    <n v="0"/>
    <x v="8"/>
  </r>
  <r>
    <x v="2473"/>
    <x v="0"/>
    <s v="Sao Paulo"/>
    <x v="0"/>
    <n v="16"/>
    <n v="17"/>
    <n v="1014.04"/>
    <n v="14"/>
    <n v="0"/>
    <n v="3.69"/>
    <n v="0"/>
    <x v="0"/>
  </r>
  <r>
    <x v="2473"/>
    <x v="0"/>
    <s v="Sao Paulo"/>
    <x v="1"/>
    <n v="2"/>
    <n v="3"/>
    <n v="112.24"/>
    <n v="2"/>
    <n v="0"/>
    <n v="3"/>
    <n v="0"/>
    <x v="1"/>
  </r>
  <r>
    <x v="2473"/>
    <x v="0"/>
    <s v="Sao Paulo"/>
    <x v="16"/>
    <n v="16"/>
    <n v="16"/>
    <n v="814.09"/>
    <n v="16"/>
    <n v="0"/>
    <n v="4.5"/>
    <n v="0"/>
    <x v="16"/>
  </r>
  <r>
    <x v="2473"/>
    <x v="0"/>
    <s v="Sao Paulo"/>
    <x v="19"/>
    <n v="7"/>
    <n v="7"/>
    <n v="185.79"/>
    <n v="7"/>
    <n v="1"/>
    <n v="3.71"/>
    <n v="0.14285714285714285"/>
    <x v="19"/>
  </r>
  <r>
    <x v="2474"/>
    <x v="0"/>
    <s v="Suzano"/>
    <x v="2"/>
    <n v="1"/>
    <n v="1"/>
    <n v="63.52"/>
    <n v="1"/>
    <n v="0"/>
    <n v="3"/>
    <n v="0"/>
    <x v="2"/>
  </r>
  <r>
    <x v="2475"/>
    <x v="5"/>
    <s v="Rio De Janeiro"/>
    <x v="16"/>
    <n v="1"/>
    <n v="1"/>
    <n v="174.21"/>
    <n v="1"/>
    <n v="0"/>
    <n v="5"/>
    <n v="0"/>
    <x v="16"/>
  </r>
  <r>
    <x v="2476"/>
    <x v="0"/>
    <s v="Ribeirao Preto"/>
    <x v="15"/>
    <n v="1"/>
    <n v="1"/>
    <n v="31.69"/>
    <n v="1"/>
    <n v="0"/>
    <n v="5"/>
    <n v="0"/>
    <x v="15"/>
  </r>
  <r>
    <x v="2477"/>
    <x v="0"/>
    <s v="Cotia"/>
    <x v="18"/>
    <n v="3"/>
    <n v="3"/>
    <n v="157.53"/>
    <n v="3"/>
    <n v="1"/>
    <n v="4.33"/>
    <n v="0.33333333333333331"/>
    <x v="18"/>
  </r>
  <r>
    <x v="2477"/>
    <x v="0"/>
    <s v="Cotia"/>
    <x v="15"/>
    <n v="4"/>
    <n v="9"/>
    <n v="201.9"/>
    <n v="3"/>
    <n v="0"/>
    <n v="4.5"/>
    <n v="0"/>
    <x v="15"/>
  </r>
  <r>
    <x v="2477"/>
    <x v="0"/>
    <s v="Cotia"/>
    <x v="16"/>
    <n v="2"/>
    <n v="2"/>
    <n v="63.29"/>
    <n v="2"/>
    <n v="0"/>
    <n v="5"/>
    <n v="0"/>
    <x v="16"/>
  </r>
  <r>
    <x v="2477"/>
    <x v="0"/>
    <s v="Cotia"/>
    <x v="19"/>
    <n v="6"/>
    <n v="10"/>
    <n v="217.31"/>
    <n v="6"/>
    <n v="0"/>
    <n v="4.33"/>
    <n v="0"/>
    <x v="19"/>
  </r>
  <r>
    <x v="2478"/>
    <x v="4"/>
    <s v="Curitiba"/>
    <x v="13"/>
    <n v="1"/>
    <n v="1"/>
    <n v="670.51"/>
    <n v="1"/>
    <n v="0"/>
    <n v="5"/>
    <n v="0"/>
    <x v="13"/>
  </r>
  <r>
    <x v="2478"/>
    <x v="4"/>
    <s v="Curitiba"/>
    <x v="14"/>
    <n v="3"/>
    <n v="3"/>
    <n v="327.54000000000002"/>
    <n v="3"/>
    <n v="0"/>
    <n v="5"/>
    <n v="0"/>
    <x v="14"/>
  </r>
  <r>
    <x v="2478"/>
    <x v="4"/>
    <s v="Curitiba"/>
    <x v="18"/>
    <n v="6"/>
    <n v="6"/>
    <n v="2196.1799999999998"/>
    <n v="6"/>
    <n v="1"/>
    <n v="4.17"/>
    <n v="0.16666666666666666"/>
    <x v="18"/>
  </r>
  <r>
    <x v="2478"/>
    <x v="4"/>
    <s v="Curitiba"/>
    <x v="15"/>
    <n v="3"/>
    <n v="3"/>
    <n v="370.19"/>
    <n v="3"/>
    <n v="0"/>
    <n v="3.67"/>
    <n v="0"/>
    <x v="15"/>
  </r>
  <r>
    <x v="2478"/>
    <x v="4"/>
    <s v="Curitiba"/>
    <x v="16"/>
    <n v="4"/>
    <n v="4"/>
    <n v="1378.28"/>
    <n v="4"/>
    <n v="0"/>
    <n v="4.75"/>
    <n v="0"/>
    <x v="16"/>
  </r>
  <r>
    <x v="2478"/>
    <x v="4"/>
    <s v="Curitiba"/>
    <x v="19"/>
    <n v="2"/>
    <n v="2"/>
    <n v="346.35"/>
    <n v="2"/>
    <n v="0"/>
    <n v="5"/>
    <n v="0"/>
    <x v="19"/>
  </r>
  <r>
    <x v="2479"/>
    <x v="3"/>
    <s v="Baependi"/>
    <x v="8"/>
    <n v="3"/>
    <n v="3"/>
    <n v="525.13"/>
    <n v="3"/>
    <n v="0"/>
    <n v="5"/>
    <n v="0"/>
    <x v="8"/>
  </r>
  <r>
    <x v="2479"/>
    <x v="3"/>
    <s v="Baependi"/>
    <x v="0"/>
    <n v="5"/>
    <n v="5"/>
    <n v="854.88"/>
    <n v="5"/>
    <n v="0"/>
    <n v="5"/>
    <n v="0"/>
    <x v="0"/>
  </r>
  <r>
    <x v="2479"/>
    <x v="3"/>
    <s v="Baependi"/>
    <x v="1"/>
    <n v="3"/>
    <n v="3"/>
    <n v="560.75"/>
    <n v="3"/>
    <n v="0"/>
    <n v="3"/>
    <n v="0"/>
    <x v="1"/>
  </r>
  <r>
    <x v="2479"/>
    <x v="3"/>
    <s v="Baependi"/>
    <x v="9"/>
    <n v="8"/>
    <n v="10"/>
    <n v="1610.98"/>
    <n v="8"/>
    <n v="0"/>
    <n v="4.75"/>
    <n v="0"/>
    <x v="9"/>
  </r>
  <r>
    <x v="2479"/>
    <x v="3"/>
    <s v="Baependi"/>
    <x v="10"/>
    <n v="2"/>
    <n v="2"/>
    <n v="461.21"/>
    <n v="2"/>
    <n v="0"/>
    <n v="4.5"/>
    <n v="0"/>
    <x v="10"/>
  </r>
  <r>
    <x v="2479"/>
    <x v="3"/>
    <s v="Baependi"/>
    <x v="11"/>
    <n v="4"/>
    <n v="4"/>
    <n v="726.98"/>
    <n v="4"/>
    <n v="0"/>
    <n v="4.25"/>
    <n v="0"/>
    <x v="11"/>
  </r>
  <r>
    <x v="2479"/>
    <x v="3"/>
    <s v="Baependi"/>
    <x v="12"/>
    <n v="11"/>
    <n v="12"/>
    <n v="2045.07"/>
    <n v="11"/>
    <n v="4"/>
    <n v="2.91"/>
    <n v="0.36363636363636365"/>
    <x v="12"/>
  </r>
  <r>
    <x v="2479"/>
    <x v="3"/>
    <s v="Baependi"/>
    <x v="13"/>
    <n v="7"/>
    <n v="7"/>
    <n v="1188.71"/>
    <n v="7"/>
    <n v="0"/>
    <n v="4.29"/>
    <n v="0"/>
    <x v="13"/>
  </r>
  <r>
    <x v="2479"/>
    <x v="3"/>
    <s v="Baependi"/>
    <x v="14"/>
    <n v="10"/>
    <n v="13"/>
    <n v="2277.48"/>
    <n v="10"/>
    <n v="0"/>
    <n v="4.2"/>
    <n v="0"/>
    <x v="14"/>
  </r>
  <r>
    <x v="2479"/>
    <x v="3"/>
    <s v="Baependi"/>
    <x v="18"/>
    <n v="8"/>
    <n v="8"/>
    <n v="1395.49"/>
    <n v="8"/>
    <n v="3"/>
    <n v="3.88"/>
    <n v="0.375"/>
    <x v="18"/>
  </r>
  <r>
    <x v="2479"/>
    <x v="3"/>
    <s v="Baependi"/>
    <x v="15"/>
    <n v="8"/>
    <n v="8"/>
    <n v="1510.12"/>
    <n v="8"/>
    <n v="0"/>
    <n v="4.38"/>
    <n v="0"/>
    <x v="15"/>
  </r>
  <r>
    <x v="2479"/>
    <x v="3"/>
    <s v="Baependi"/>
    <x v="16"/>
    <n v="6"/>
    <n v="6"/>
    <n v="1142.33"/>
    <n v="6"/>
    <n v="0"/>
    <n v="4.5"/>
    <n v="0"/>
    <x v="16"/>
  </r>
  <r>
    <x v="2479"/>
    <x v="3"/>
    <s v="Baependi"/>
    <x v="19"/>
    <n v="3"/>
    <n v="3"/>
    <n v="577.41"/>
    <n v="3"/>
    <n v="0"/>
    <n v="5"/>
    <n v="0"/>
    <x v="19"/>
  </r>
  <r>
    <x v="2480"/>
    <x v="0"/>
    <s v="Sao Paulo"/>
    <x v="13"/>
    <n v="1"/>
    <n v="1"/>
    <n v="204.47"/>
    <n v="1"/>
    <n v="0"/>
    <n v="5"/>
    <n v="0"/>
    <x v="13"/>
  </r>
  <r>
    <x v="2480"/>
    <x v="0"/>
    <s v="Sao Paulo"/>
    <x v="14"/>
    <n v="4"/>
    <n v="4"/>
    <n v="645.29"/>
    <n v="4"/>
    <n v="0"/>
    <n v="4.5"/>
    <n v="0"/>
    <x v="14"/>
  </r>
  <r>
    <x v="2480"/>
    <x v="0"/>
    <s v="Sao Paulo"/>
    <x v="18"/>
    <n v="3"/>
    <n v="5"/>
    <n v="609.46"/>
    <n v="3"/>
    <n v="1"/>
    <n v="4"/>
    <n v="0.33333333333333331"/>
    <x v="18"/>
  </r>
  <r>
    <x v="2480"/>
    <x v="0"/>
    <s v="Sao Paulo"/>
    <x v="15"/>
    <n v="3"/>
    <n v="3"/>
    <n v="137.41999999999999"/>
    <n v="3"/>
    <n v="0"/>
    <n v="3.67"/>
    <n v="0"/>
    <x v="15"/>
  </r>
  <r>
    <x v="2480"/>
    <x v="0"/>
    <s v="Sao Paulo"/>
    <x v="16"/>
    <n v="9"/>
    <n v="9"/>
    <n v="1014.81"/>
    <n v="9"/>
    <n v="0"/>
    <n v="3.89"/>
    <n v="0"/>
    <x v="16"/>
  </r>
  <r>
    <x v="2480"/>
    <x v="0"/>
    <s v="Sao Paulo"/>
    <x v="19"/>
    <n v="4"/>
    <n v="4"/>
    <n v="220.17"/>
    <n v="4"/>
    <n v="0"/>
    <n v="4.5"/>
    <n v="0"/>
    <x v="19"/>
  </r>
  <r>
    <x v="2481"/>
    <x v="0"/>
    <s v="Sao Paulo"/>
    <x v="11"/>
    <n v="9"/>
    <n v="10"/>
    <n v="2656.21"/>
    <n v="9"/>
    <n v="0"/>
    <n v="4.67"/>
    <n v="0"/>
    <x v="11"/>
  </r>
  <r>
    <x v="2481"/>
    <x v="0"/>
    <s v="Sao Paulo"/>
    <x v="12"/>
    <n v="24"/>
    <n v="25"/>
    <n v="6990.8"/>
    <n v="23"/>
    <n v="1"/>
    <n v="3.91"/>
    <n v="4.3478260869565216E-2"/>
    <x v="12"/>
  </r>
  <r>
    <x v="2481"/>
    <x v="0"/>
    <s v="Sao Paulo"/>
    <x v="13"/>
    <n v="31"/>
    <n v="32"/>
    <n v="9036.86"/>
    <n v="30"/>
    <n v="0"/>
    <n v="3.71"/>
    <n v="0"/>
    <x v="13"/>
  </r>
  <r>
    <x v="2481"/>
    <x v="0"/>
    <s v="Sao Paulo"/>
    <x v="14"/>
    <n v="47"/>
    <n v="48"/>
    <n v="13267.99"/>
    <n v="46"/>
    <n v="2"/>
    <n v="4.3600000000000003"/>
    <n v="4.3478260869565216E-2"/>
    <x v="14"/>
  </r>
  <r>
    <x v="2481"/>
    <x v="0"/>
    <s v="Sao Paulo"/>
    <x v="18"/>
    <n v="27"/>
    <n v="28"/>
    <n v="7678.24"/>
    <n v="27"/>
    <n v="2"/>
    <n v="4.1900000000000004"/>
    <n v="7.407407407407407E-2"/>
    <x v="18"/>
  </r>
  <r>
    <x v="2481"/>
    <x v="0"/>
    <s v="Sao Paulo"/>
    <x v="15"/>
    <n v="26"/>
    <n v="26"/>
    <n v="7026.85"/>
    <n v="26"/>
    <n v="3"/>
    <n v="4.2300000000000004"/>
    <n v="0.11538461538461539"/>
    <x v="15"/>
  </r>
  <r>
    <x v="2481"/>
    <x v="0"/>
    <s v="Sao Paulo"/>
    <x v="16"/>
    <n v="25"/>
    <n v="28"/>
    <n v="8596.64"/>
    <n v="25"/>
    <n v="1"/>
    <n v="4.32"/>
    <n v="0.04"/>
    <x v="16"/>
  </r>
  <r>
    <x v="2481"/>
    <x v="0"/>
    <s v="Sao Paulo"/>
    <x v="19"/>
    <n v="12"/>
    <n v="12"/>
    <n v="3523.43"/>
    <n v="12"/>
    <n v="1"/>
    <n v="4.17"/>
    <n v="8.3333333333333329E-2"/>
    <x v="19"/>
  </r>
  <r>
    <x v="2482"/>
    <x v="5"/>
    <s v="04482255"/>
    <x v="8"/>
    <n v="1"/>
    <n v="1"/>
    <n v="416.45"/>
    <n v="0"/>
    <n v="0"/>
    <n v="3"/>
    <m/>
    <x v="8"/>
  </r>
  <r>
    <x v="2483"/>
    <x v="7"/>
    <s v="Cordilheira Alta"/>
    <x v="19"/>
    <n v="1"/>
    <n v="1"/>
    <n v="76.5"/>
    <n v="1"/>
    <n v="0"/>
    <n v="1"/>
    <n v="0"/>
    <x v="19"/>
  </r>
  <r>
    <x v="2484"/>
    <x v="0"/>
    <s v="Guaruja"/>
    <x v="8"/>
    <n v="1"/>
    <n v="1"/>
    <n v="221.79"/>
    <n v="1"/>
    <n v="0"/>
    <n v="4"/>
    <n v="0"/>
    <x v="8"/>
  </r>
  <r>
    <x v="2484"/>
    <x v="0"/>
    <s v="Guaruja"/>
    <x v="0"/>
    <n v="4"/>
    <n v="4"/>
    <n v="733.61"/>
    <n v="4"/>
    <n v="1"/>
    <n v="5"/>
    <n v="0.25"/>
    <x v="0"/>
  </r>
  <r>
    <x v="2484"/>
    <x v="0"/>
    <s v="Guaruja"/>
    <x v="1"/>
    <n v="2"/>
    <n v="2"/>
    <n v="254.86"/>
    <n v="2"/>
    <n v="0"/>
    <n v="4.5"/>
    <n v="0"/>
    <x v="1"/>
  </r>
  <r>
    <x v="2484"/>
    <x v="0"/>
    <s v="Guaruja"/>
    <x v="9"/>
    <n v="4"/>
    <n v="5"/>
    <n v="1208.02"/>
    <n v="4"/>
    <n v="0"/>
    <n v="3.75"/>
    <n v="0"/>
    <x v="9"/>
  </r>
  <r>
    <x v="2484"/>
    <x v="0"/>
    <s v="Guaruja"/>
    <x v="10"/>
    <n v="2"/>
    <n v="2"/>
    <n v="465.5"/>
    <n v="2"/>
    <n v="1"/>
    <n v="1.5"/>
    <n v="0.5"/>
    <x v="10"/>
  </r>
  <r>
    <x v="2484"/>
    <x v="0"/>
    <s v="Guaruja"/>
    <x v="11"/>
    <n v="4"/>
    <n v="4"/>
    <n v="789.21"/>
    <n v="4"/>
    <n v="0"/>
    <n v="3.5"/>
    <n v="0"/>
    <x v="11"/>
  </r>
  <r>
    <x v="2484"/>
    <x v="0"/>
    <s v="Guaruja"/>
    <x v="12"/>
    <n v="8"/>
    <n v="8"/>
    <n v="2443.56"/>
    <n v="8"/>
    <n v="2"/>
    <n v="3"/>
    <n v="0.25"/>
    <x v="12"/>
  </r>
  <r>
    <x v="2484"/>
    <x v="0"/>
    <s v="Guaruja"/>
    <x v="13"/>
    <n v="4"/>
    <n v="4"/>
    <n v="667.11"/>
    <n v="4"/>
    <n v="1"/>
    <n v="3.5"/>
    <n v="0.25"/>
    <x v="13"/>
  </r>
  <r>
    <x v="2484"/>
    <x v="0"/>
    <s v="Guaruja"/>
    <x v="14"/>
    <n v="2"/>
    <n v="2"/>
    <n v="221.75"/>
    <n v="2"/>
    <n v="0"/>
    <n v="4.5"/>
    <n v="0"/>
    <x v="14"/>
  </r>
  <r>
    <x v="2484"/>
    <x v="0"/>
    <s v="Guaruja"/>
    <x v="18"/>
    <n v="2"/>
    <n v="2"/>
    <n v="446.15"/>
    <n v="2"/>
    <n v="0"/>
    <n v="5"/>
    <n v="0"/>
    <x v="18"/>
  </r>
  <r>
    <x v="2484"/>
    <x v="0"/>
    <s v="Guaruja"/>
    <x v="15"/>
    <n v="4"/>
    <n v="4"/>
    <n v="570.39"/>
    <n v="4"/>
    <n v="0"/>
    <n v="4.75"/>
    <n v="0"/>
    <x v="15"/>
  </r>
  <r>
    <x v="2484"/>
    <x v="0"/>
    <s v="Guaruja"/>
    <x v="16"/>
    <n v="1"/>
    <n v="1"/>
    <n v="64.319999999999993"/>
    <n v="1"/>
    <n v="0"/>
    <n v="4"/>
    <n v="0"/>
    <x v="16"/>
  </r>
  <r>
    <x v="2484"/>
    <x v="0"/>
    <s v="Guaruja"/>
    <x v="19"/>
    <n v="1"/>
    <n v="1"/>
    <n v="39.25"/>
    <n v="1"/>
    <n v="0"/>
    <n v="2"/>
    <n v="0"/>
    <x v="19"/>
  </r>
  <r>
    <x v="2485"/>
    <x v="5"/>
    <s v="Rio De Janeiro \Rio De Janeiro"/>
    <x v="15"/>
    <n v="1"/>
    <n v="1"/>
    <n v="87.53"/>
    <n v="1"/>
    <n v="0"/>
    <n v="5"/>
    <n v="0"/>
    <x v="15"/>
  </r>
  <r>
    <x v="2485"/>
    <x v="5"/>
    <s v="Rio De Janeiro \Rio De Janeiro"/>
    <x v="16"/>
    <n v="3"/>
    <n v="3"/>
    <n v="227.12"/>
    <n v="3"/>
    <n v="0"/>
    <n v="5"/>
    <n v="0"/>
    <x v="16"/>
  </r>
  <r>
    <x v="2485"/>
    <x v="5"/>
    <s v="Rio De Janeiro \Rio De Janeiro"/>
    <x v="19"/>
    <n v="1"/>
    <n v="1"/>
    <n v="82.35"/>
    <n v="1"/>
    <n v="0"/>
    <n v="5"/>
    <n v="0"/>
    <x v="19"/>
  </r>
  <r>
    <x v="2486"/>
    <x v="0"/>
    <s v="Serra Negra"/>
    <x v="3"/>
    <n v="3"/>
    <n v="3"/>
    <n v="455.7"/>
    <n v="3"/>
    <n v="0"/>
    <n v="4.67"/>
    <n v="0"/>
    <x v="3"/>
  </r>
  <r>
    <x v="2486"/>
    <x v="0"/>
    <s v="Serra Negra"/>
    <x v="4"/>
    <n v="1"/>
    <n v="1"/>
    <n v="153.80000000000001"/>
    <n v="1"/>
    <n v="0"/>
    <n v="3"/>
    <n v="0"/>
    <x v="4"/>
  </r>
  <r>
    <x v="2486"/>
    <x v="0"/>
    <s v="Serra Negra"/>
    <x v="5"/>
    <n v="1"/>
    <n v="1"/>
    <n v="157.13"/>
    <n v="1"/>
    <n v="0"/>
    <n v="3"/>
    <n v="0"/>
    <x v="5"/>
  </r>
  <r>
    <x v="2486"/>
    <x v="0"/>
    <s v="Serra Negra"/>
    <x v="7"/>
    <n v="2"/>
    <n v="2"/>
    <n v="321.58999999999997"/>
    <n v="2"/>
    <n v="0"/>
    <n v="4.5"/>
    <n v="0"/>
    <x v="7"/>
  </r>
  <r>
    <x v="2486"/>
    <x v="0"/>
    <s v="Serra Negra"/>
    <x v="8"/>
    <n v="3"/>
    <n v="3"/>
    <n v="464.74"/>
    <n v="3"/>
    <n v="0"/>
    <n v="4.33"/>
    <n v="0"/>
    <x v="8"/>
  </r>
  <r>
    <x v="2486"/>
    <x v="0"/>
    <s v="Serra Negra"/>
    <x v="9"/>
    <n v="4"/>
    <n v="4"/>
    <n v="619.59"/>
    <n v="4"/>
    <n v="0"/>
    <n v="4"/>
    <n v="0"/>
    <x v="9"/>
  </r>
  <r>
    <x v="2486"/>
    <x v="0"/>
    <s v="Serra Negra"/>
    <x v="10"/>
    <n v="1"/>
    <n v="1"/>
    <n v="161.30000000000001"/>
    <n v="1"/>
    <n v="0"/>
    <n v="1"/>
    <n v="0"/>
    <x v="10"/>
  </r>
  <r>
    <x v="2486"/>
    <x v="0"/>
    <s v="Serra Negra"/>
    <x v="19"/>
    <n v="1"/>
    <n v="1"/>
    <n v="201.09"/>
    <n v="1"/>
    <n v="0"/>
    <n v="4"/>
    <n v="0"/>
    <x v="19"/>
  </r>
  <r>
    <x v="2487"/>
    <x v="0"/>
    <s v="Sao Paulo"/>
    <x v="18"/>
    <n v="1"/>
    <n v="2"/>
    <n v="394.38"/>
    <n v="1"/>
    <n v="0"/>
    <n v="5"/>
    <n v="0"/>
    <x v="18"/>
  </r>
  <r>
    <x v="2487"/>
    <x v="0"/>
    <s v="Sao Paulo"/>
    <x v="15"/>
    <n v="1"/>
    <n v="1"/>
    <n v="197.58"/>
    <n v="1"/>
    <n v="0"/>
    <n v="5"/>
    <n v="0"/>
    <x v="15"/>
  </r>
  <r>
    <x v="2487"/>
    <x v="0"/>
    <s v="Sao Paulo"/>
    <x v="19"/>
    <n v="1"/>
    <n v="1"/>
    <n v="197.58"/>
    <n v="1"/>
    <n v="0"/>
    <n v="4"/>
    <n v="0"/>
    <x v="19"/>
  </r>
  <r>
    <x v="2488"/>
    <x v="0"/>
    <s v="Sao Paulo"/>
    <x v="5"/>
    <n v="1"/>
    <n v="1"/>
    <n v="12.22"/>
    <n v="0"/>
    <n v="0"/>
    <n v="5"/>
    <m/>
    <x v="5"/>
  </r>
  <r>
    <x v="2489"/>
    <x v="0"/>
    <s v="Sao Paulo"/>
    <x v="10"/>
    <n v="2"/>
    <n v="2"/>
    <n v="3294.54"/>
    <n v="2"/>
    <n v="1"/>
    <n v="3"/>
    <n v="0.5"/>
    <x v="10"/>
  </r>
  <r>
    <x v="2489"/>
    <x v="0"/>
    <s v="Sao Paulo"/>
    <x v="11"/>
    <n v="6"/>
    <n v="6"/>
    <n v="10193.81"/>
    <n v="3"/>
    <n v="0"/>
    <n v="1.17"/>
    <n v="0"/>
    <x v="11"/>
  </r>
  <r>
    <x v="2489"/>
    <x v="0"/>
    <s v="Sao Paulo"/>
    <x v="13"/>
    <n v="1"/>
    <n v="1"/>
    <n v="1662.02"/>
    <n v="1"/>
    <n v="0"/>
    <n v="5"/>
    <n v="0"/>
    <x v="13"/>
  </r>
  <r>
    <x v="2490"/>
    <x v="3"/>
    <s v="Uba"/>
    <x v="1"/>
    <n v="1"/>
    <n v="1"/>
    <n v="819.32"/>
    <n v="1"/>
    <n v="0"/>
    <n v="3"/>
    <n v="0"/>
    <x v="1"/>
  </r>
  <r>
    <x v="2490"/>
    <x v="3"/>
    <s v="Uba"/>
    <x v="9"/>
    <n v="1"/>
    <n v="6"/>
    <n v="962.34"/>
    <n v="1"/>
    <n v="0"/>
    <n v="3"/>
    <n v="0"/>
    <x v="9"/>
  </r>
  <r>
    <x v="2490"/>
    <x v="3"/>
    <s v="Uba"/>
    <x v="13"/>
    <n v="2"/>
    <n v="2"/>
    <n v="830.78"/>
    <n v="2"/>
    <n v="0"/>
    <n v="1"/>
    <n v="0"/>
    <x v="13"/>
  </r>
  <r>
    <x v="2490"/>
    <x v="3"/>
    <s v="Uba"/>
    <x v="14"/>
    <n v="4"/>
    <n v="4"/>
    <n v="1403.67"/>
    <n v="4"/>
    <n v="0"/>
    <n v="3.75"/>
    <n v="0"/>
    <x v="14"/>
  </r>
  <r>
    <x v="2490"/>
    <x v="3"/>
    <s v="Uba"/>
    <x v="18"/>
    <n v="3"/>
    <n v="3"/>
    <n v="967.76"/>
    <n v="3"/>
    <n v="0"/>
    <n v="5"/>
    <n v="0"/>
    <x v="18"/>
  </r>
  <r>
    <x v="2490"/>
    <x v="3"/>
    <s v="Uba"/>
    <x v="16"/>
    <n v="3"/>
    <n v="3"/>
    <n v="431.45"/>
    <n v="3"/>
    <n v="0"/>
    <n v="5"/>
    <n v="0"/>
    <x v="16"/>
  </r>
  <r>
    <x v="2490"/>
    <x v="3"/>
    <s v="Uba"/>
    <x v="19"/>
    <n v="1"/>
    <n v="1"/>
    <n v="380.97"/>
    <n v="1"/>
    <n v="0"/>
    <n v="5"/>
    <n v="0"/>
    <x v="19"/>
  </r>
  <r>
    <x v="2491"/>
    <x v="0"/>
    <s v="Votorantim"/>
    <x v="2"/>
    <n v="12"/>
    <n v="17"/>
    <n v="1330.5"/>
    <n v="12"/>
    <n v="0"/>
    <n v="4.67"/>
    <n v="0"/>
    <x v="2"/>
  </r>
  <r>
    <x v="2491"/>
    <x v="0"/>
    <s v="Votorantim"/>
    <x v="3"/>
    <n v="9"/>
    <n v="13"/>
    <n v="824.33"/>
    <n v="9"/>
    <n v="0"/>
    <n v="4.5599999999999996"/>
    <n v="0"/>
    <x v="3"/>
  </r>
  <r>
    <x v="2491"/>
    <x v="0"/>
    <s v="Votorantim"/>
    <x v="4"/>
    <n v="5"/>
    <n v="6"/>
    <n v="266.29000000000002"/>
    <n v="5"/>
    <n v="0"/>
    <n v="3.8"/>
    <n v="0"/>
    <x v="4"/>
  </r>
  <r>
    <x v="2491"/>
    <x v="0"/>
    <s v="Votorantim"/>
    <x v="5"/>
    <n v="9"/>
    <n v="9"/>
    <n v="1270.45"/>
    <n v="8"/>
    <n v="2"/>
    <n v="4.1100000000000003"/>
    <n v="0.25"/>
    <x v="5"/>
  </r>
  <r>
    <x v="2491"/>
    <x v="0"/>
    <s v="Votorantim"/>
    <x v="6"/>
    <n v="4"/>
    <n v="5"/>
    <n v="196.1"/>
    <n v="3"/>
    <n v="0"/>
    <n v="3.75"/>
    <n v="0"/>
    <x v="6"/>
  </r>
  <r>
    <x v="2491"/>
    <x v="0"/>
    <s v="Votorantim"/>
    <x v="7"/>
    <n v="11"/>
    <n v="13"/>
    <n v="1436.6"/>
    <n v="11"/>
    <n v="1"/>
    <n v="4.41"/>
    <n v="9.0909090909090912E-2"/>
    <x v="7"/>
  </r>
  <r>
    <x v="2491"/>
    <x v="0"/>
    <s v="Votorantim"/>
    <x v="8"/>
    <n v="6"/>
    <n v="8"/>
    <n v="704.8"/>
    <n v="6"/>
    <n v="0"/>
    <n v="4.5"/>
    <n v="0"/>
    <x v="8"/>
  </r>
  <r>
    <x v="2491"/>
    <x v="0"/>
    <s v="Votorantim"/>
    <x v="0"/>
    <n v="8"/>
    <n v="9"/>
    <n v="701.35"/>
    <n v="8"/>
    <n v="0"/>
    <n v="4.63"/>
    <n v="0"/>
    <x v="0"/>
  </r>
  <r>
    <x v="2491"/>
    <x v="0"/>
    <s v="Votorantim"/>
    <x v="1"/>
    <n v="11"/>
    <n v="14"/>
    <n v="1563.34"/>
    <n v="11"/>
    <n v="0"/>
    <n v="4"/>
    <n v="0"/>
    <x v="1"/>
  </r>
  <r>
    <x v="2491"/>
    <x v="0"/>
    <s v="Votorantim"/>
    <x v="9"/>
    <n v="12"/>
    <n v="15"/>
    <n v="1380.78"/>
    <n v="12"/>
    <n v="1"/>
    <n v="3.5"/>
    <n v="8.3333333333333329E-2"/>
    <x v="9"/>
  </r>
  <r>
    <x v="2491"/>
    <x v="0"/>
    <s v="Votorantim"/>
    <x v="10"/>
    <n v="15"/>
    <n v="19"/>
    <n v="2051.9"/>
    <n v="15"/>
    <n v="6"/>
    <n v="3"/>
    <n v="0.4"/>
    <x v="10"/>
  </r>
  <r>
    <x v="2491"/>
    <x v="0"/>
    <s v="Votorantim"/>
    <x v="11"/>
    <n v="4"/>
    <n v="4"/>
    <n v="465.76"/>
    <n v="4"/>
    <n v="1"/>
    <n v="3.75"/>
    <n v="0.25"/>
    <x v="11"/>
  </r>
  <r>
    <x v="2491"/>
    <x v="0"/>
    <s v="Votorantim"/>
    <x v="12"/>
    <n v="6"/>
    <n v="7"/>
    <n v="542.5"/>
    <n v="6"/>
    <n v="1"/>
    <n v="2.83"/>
    <n v="0.16666666666666666"/>
    <x v="12"/>
  </r>
  <r>
    <x v="2491"/>
    <x v="0"/>
    <s v="Votorantim"/>
    <x v="13"/>
    <n v="5"/>
    <n v="8"/>
    <n v="651.16999999999996"/>
    <n v="5"/>
    <n v="1"/>
    <n v="4"/>
    <n v="0.2"/>
    <x v="13"/>
  </r>
  <r>
    <x v="2491"/>
    <x v="0"/>
    <s v="Votorantim"/>
    <x v="14"/>
    <n v="9"/>
    <n v="10"/>
    <n v="672.84"/>
    <n v="8"/>
    <n v="1"/>
    <n v="4"/>
    <n v="0.125"/>
    <x v="14"/>
  </r>
  <r>
    <x v="2491"/>
    <x v="0"/>
    <s v="Votorantim"/>
    <x v="18"/>
    <n v="11"/>
    <n v="13"/>
    <n v="1476.34"/>
    <n v="11"/>
    <n v="0"/>
    <n v="4.2699999999999996"/>
    <n v="0"/>
    <x v="18"/>
  </r>
  <r>
    <x v="2491"/>
    <x v="0"/>
    <s v="Votorantim"/>
    <x v="15"/>
    <n v="8"/>
    <n v="12"/>
    <n v="595.80999999999995"/>
    <n v="8"/>
    <n v="0"/>
    <n v="3.75"/>
    <n v="0"/>
    <x v="15"/>
  </r>
  <r>
    <x v="2491"/>
    <x v="0"/>
    <s v="Votorantim"/>
    <x v="19"/>
    <n v="1"/>
    <n v="1"/>
    <n v="35.85"/>
    <n v="1"/>
    <n v="0"/>
    <n v="5"/>
    <n v="0"/>
    <x v="19"/>
  </r>
  <r>
    <x v="2492"/>
    <x v="3"/>
    <s v="Contagem"/>
    <x v="15"/>
    <n v="5"/>
    <n v="5"/>
    <n v="1133.45"/>
    <n v="5"/>
    <n v="0"/>
    <n v="5"/>
    <n v="0"/>
    <x v="15"/>
  </r>
  <r>
    <x v="2492"/>
    <x v="3"/>
    <s v="Contagem"/>
    <x v="16"/>
    <n v="6"/>
    <n v="6"/>
    <n v="1790.22"/>
    <n v="6"/>
    <n v="0"/>
    <n v="5"/>
    <n v="0"/>
    <x v="16"/>
  </r>
  <r>
    <x v="2492"/>
    <x v="3"/>
    <s v="Contagem"/>
    <x v="19"/>
    <n v="1"/>
    <n v="2"/>
    <n v="1134.44"/>
    <n v="1"/>
    <n v="0"/>
    <n v="2"/>
    <n v="0"/>
    <x v="19"/>
  </r>
  <r>
    <x v="2493"/>
    <x v="0"/>
    <s v="Sao Paulo"/>
    <x v="12"/>
    <n v="1"/>
    <n v="2"/>
    <n v="228.88"/>
    <n v="1"/>
    <n v="0"/>
    <n v="4"/>
    <n v="0"/>
    <x v="12"/>
  </r>
  <r>
    <x v="2493"/>
    <x v="0"/>
    <s v="Sao Paulo"/>
    <x v="13"/>
    <n v="2"/>
    <n v="2"/>
    <n v="221.01"/>
    <n v="2"/>
    <n v="0"/>
    <n v="4.5"/>
    <n v="0"/>
    <x v="13"/>
  </r>
  <r>
    <x v="2493"/>
    <x v="0"/>
    <s v="Sao Paulo"/>
    <x v="14"/>
    <n v="2"/>
    <n v="2"/>
    <n v="224.13"/>
    <n v="2"/>
    <n v="0"/>
    <n v="4"/>
    <n v="0"/>
    <x v="14"/>
  </r>
  <r>
    <x v="2493"/>
    <x v="0"/>
    <s v="Sao Paulo"/>
    <x v="18"/>
    <n v="4"/>
    <n v="5"/>
    <n v="550.62"/>
    <n v="4"/>
    <n v="1"/>
    <n v="3.75"/>
    <n v="0.25"/>
    <x v="18"/>
  </r>
  <r>
    <x v="2493"/>
    <x v="0"/>
    <s v="Sao Paulo"/>
    <x v="15"/>
    <n v="2"/>
    <n v="2"/>
    <n v="225.03"/>
    <n v="2"/>
    <n v="0"/>
    <n v="4.5"/>
    <n v="0"/>
    <x v="15"/>
  </r>
  <r>
    <x v="2493"/>
    <x v="0"/>
    <s v="Sao Paulo"/>
    <x v="16"/>
    <n v="6"/>
    <n v="6"/>
    <n v="677.86"/>
    <n v="6"/>
    <n v="0"/>
    <n v="4.67"/>
    <n v="0"/>
    <x v="16"/>
  </r>
  <r>
    <x v="2493"/>
    <x v="0"/>
    <s v="Sao Paulo"/>
    <x v="19"/>
    <n v="3"/>
    <n v="5"/>
    <n v="545.29"/>
    <n v="3"/>
    <n v="0"/>
    <n v="4.33"/>
    <n v="0"/>
    <x v="19"/>
  </r>
  <r>
    <x v="2494"/>
    <x v="11"/>
    <s v="Ilheus"/>
    <x v="20"/>
    <n v="1"/>
    <n v="1"/>
    <n v="176.85"/>
    <n v="1"/>
    <n v="0"/>
    <n v="5"/>
    <n v="0"/>
    <x v="20"/>
  </r>
  <r>
    <x v="2494"/>
    <x v="11"/>
    <s v="Ilheus"/>
    <x v="17"/>
    <n v="1"/>
    <n v="2"/>
    <n v="366.26"/>
    <n v="1"/>
    <n v="0"/>
    <n v="5"/>
    <n v="0"/>
    <x v="17"/>
  </r>
  <r>
    <x v="2494"/>
    <x v="11"/>
    <s v="Ilheus"/>
    <x v="2"/>
    <n v="1"/>
    <n v="1"/>
    <n v="173.29"/>
    <n v="1"/>
    <n v="0"/>
    <n v="5"/>
    <n v="0"/>
    <x v="2"/>
  </r>
  <r>
    <x v="2494"/>
    <x v="11"/>
    <s v="Ilheus"/>
    <x v="5"/>
    <n v="1"/>
    <n v="1"/>
    <n v="378.25"/>
    <n v="1"/>
    <n v="0"/>
    <n v="5"/>
    <n v="0"/>
    <x v="5"/>
  </r>
  <r>
    <x v="2494"/>
    <x v="11"/>
    <s v="Ilheus"/>
    <x v="6"/>
    <n v="2"/>
    <n v="2"/>
    <n v="878.24"/>
    <n v="2"/>
    <n v="0"/>
    <n v="2.5"/>
    <n v="0"/>
    <x v="6"/>
  </r>
  <r>
    <x v="2494"/>
    <x v="11"/>
    <s v="Ilheus"/>
    <x v="7"/>
    <n v="2"/>
    <n v="2"/>
    <n v="744.61"/>
    <n v="2"/>
    <n v="0"/>
    <n v="5"/>
    <n v="0"/>
    <x v="7"/>
  </r>
  <r>
    <x v="2494"/>
    <x v="11"/>
    <s v="Ilheus"/>
    <x v="1"/>
    <n v="1"/>
    <n v="2"/>
    <n v="785.18"/>
    <n v="1"/>
    <n v="0"/>
    <n v="5"/>
    <n v="0"/>
    <x v="1"/>
  </r>
  <r>
    <x v="2494"/>
    <x v="11"/>
    <s v="Ilheus"/>
    <x v="9"/>
    <n v="1"/>
    <n v="1"/>
    <n v="433.43"/>
    <n v="1"/>
    <n v="0"/>
    <n v="4"/>
    <n v="0"/>
    <x v="9"/>
  </r>
  <r>
    <x v="2494"/>
    <x v="11"/>
    <s v="Ilheus"/>
    <x v="11"/>
    <n v="2"/>
    <n v="3"/>
    <n v="1053.8900000000001"/>
    <n v="2"/>
    <n v="0"/>
    <n v="4"/>
    <n v="0"/>
    <x v="11"/>
  </r>
  <r>
    <x v="2494"/>
    <x v="11"/>
    <s v="Ilheus"/>
    <x v="12"/>
    <n v="1"/>
    <n v="1"/>
    <n v="469.32"/>
    <n v="1"/>
    <n v="0"/>
    <n v="4"/>
    <n v="0"/>
    <x v="12"/>
  </r>
  <r>
    <x v="2494"/>
    <x v="11"/>
    <s v="Ilheus"/>
    <x v="13"/>
    <n v="3"/>
    <n v="3"/>
    <n v="1376.62"/>
    <n v="3"/>
    <n v="1"/>
    <n v="5"/>
    <n v="0.33333333333333331"/>
    <x v="13"/>
  </r>
  <r>
    <x v="2494"/>
    <x v="11"/>
    <s v="Ilheus"/>
    <x v="18"/>
    <n v="1"/>
    <n v="1"/>
    <n v="1436.46"/>
    <n v="1"/>
    <n v="0"/>
    <n v="5"/>
    <n v="0"/>
    <x v="18"/>
  </r>
  <r>
    <x v="2494"/>
    <x v="11"/>
    <s v="Ilheus"/>
    <x v="16"/>
    <n v="1"/>
    <n v="1"/>
    <n v="1372.22"/>
    <n v="1"/>
    <n v="0"/>
    <n v="5"/>
    <n v="0"/>
    <x v="16"/>
  </r>
  <r>
    <x v="2495"/>
    <x v="5"/>
    <s v="Rio De Janeiro"/>
    <x v="4"/>
    <n v="1"/>
    <n v="1"/>
    <n v="267.93"/>
    <n v="1"/>
    <n v="0"/>
    <n v="5"/>
    <n v="0"/>
    <x v="4"/>
  </r>
  <r>
    <x v="2495"/>
    <x v="5"/>
    <s v="Rio De Janeiro"/>
    <x v="5"/>
    <n v="11"/>
    <n v="11"/>
    <n v="2059.6999999999998"/>
    <n v="11"/>
    <n v="1"/>
    <n v="3.55"/>
    <n v="9.0909090909090912E-2"/>
    <x v="5"/>
  </r>
  <r>
    <x v="2495"/>
    <x v="5"/>
    <s v="Rio De Janeiro"/>
    <x v="1"/>
    <n v="10"/>
    <n v="11"/>
    <n v="1753.67"/>
    <n v="10"/>
    <n v="1"/>
    <n v="3.5"/>
    <n v="0.1"/>
    <x v="1"/>
  </r>
  <r>
    <x v="2495"/>
    <x v="5"/>
    <s v="Rio De Janeiro"/>
    <x v="9"/>
    <n v="11"/>
    <n v="11"/>
    <n v="2021.47"/>
    <n v="11"/>
    <n v="0"/>
    <n v="4.55"/>
    <n v="0"/>
    <x v="9"/>
  </r>
  <r>
    <x v="2495"/>
    <x v="5"/>
    <s v="Rio De Janeiro"/>
    <x v="10"/>
    <n v="7"/>
    <n v="8"/>
    <n v="1495.31"/>
    <n v="7"/>
    <n v="1"/>
    <n v="4.1399999999999997"/>
    <n v="0.14285714285714285"/>
    <x v="10"/>
  </r>
  <r>
    <x v="2495"/>
    <x v="5"/>
    <s v="Rio De Janeiro"/>
    <x v="11"/>
    <n v="7"/>
    <n v="7"/>
    <n v="1128.18"/>
    <n v="7"/>
    <n v="0"/>
    <n v="3.57"/>
    <n v="0"/>
    <x v="11"/>
  </r>
  <r>
    <x v="2495"/>
    <x v="5"/>
    <s v="Rio De Janeiro"/>
    <x v="12"/>
    <n v="5"/>
    <n v="5"/>
    <n v="765.53"/>
    <n v="5"/>
    <n v="0"/>
    <n v="4.4000000000000004"/>
    <n v="0"/>
    <x v="12"/>
  </r>
  <r>
    <x v="2495"/>
    <x v="5"/>
    <s v="Rio De Janeiro"/>
    <x v="13"/>
    <n v="10"/>
    <n v="11"/>
    <n v="1697.55"/>
    <n v="10"/>
    <n v="2"/>
    <n v="3.44"/>
    <n v="0.2"/>
    <x v="13"/>
  </r>
  <r>
    <x v="2495"/>
    <x v="5"/>
    <s v="Rio De Janeiro"/>
    <x v="14"/>
    <n v="5"/>
    <n v="5"/>
    <n v="940.45"/>
    <n v="5"/>
    <n v="0"/>
    <n v="4.5999999999999996"/>
    <n v="0"/>
    <x v="14"/>
  </r>
  <r>
    <x v="2495"/>
    <x v="5"/>
    <s v="Rio De Janeiro"/>
    <x v="18"/>
    <n v="7"/>
    <n v="7"/>
    <n v="1445.43"/>
    <n v="7"/>
    <n v="0"/>
    <n v="3.29"/>
    <n v="0"/>
    <x v="18"/>
  </r>
  <r>
    <x v="2495"/>
    <x v="5"/>
    <s v="Rio De Janeiro"/>
    <x v="15"/>
    <n v="1"/>
    <n v="1"/>
    <n v="268.64"/>
    <n v="1"/>
    <n v="0"/>
    <n v="4"/>
    <n v="0"/>
    <x v="15"/>
  </r>
  <r>
    <x v="2495"/>
    <x v="5"/>
    <s v="Rio De Janeiro"/>
    <x v="16"/>
    <n v="1"/>
    <n v="1"/>
    <n v="328.94"/>
    <n v="1"/>
    <n v="0"/>
    <n v="5"/>
    <n v="0"/>
    <x v="16"/>
  </r>
  <r>
    <x v="2495"/>
    <x v="5"/>
    <s v="Rio De Janeiro"/>
    <x v="19"/>
    <n v="1"/>
    <n v="1"/>
    <n v="212.85"/>
    <n v="1"/>
    <n v="0"/>
    <n v="5"/>
    <n v="0"/>
    <x v="19"/>
  </r>
  <r>
    <x v="2496"/>
    <x v="0"/>
    <s v="Cotia"/>
    <x v="13"/>
    <n v="2"/>
    <n v="2"/>
    <n v="187"/>
    <n v="2"/>
    <n v="0"/>
    <n v="5"/>
    <n v="0"/>
    <x v="13"/>
  </r>
  <r>
    <x v="2496"/>
    <x v="0"/>
    <s v="Cotia"/>
    <x v="14"/>
    <n v="3"/>
    <n v="3"/>
    <n v="274.3"/>
    <n v="3"/>
    <n v="0"/>
    <n v="4.67"/>
    <n v="0"/>
    <x v="14"/>
  </r>
  <r>
    <x v="2496"/>
    <x v="0"/>
    <s v="Cotia"/>
    <x v="18"/>
    <n v="6"/>
    <n v="6"/>
    <n v="1261.92"/>
    <n v="6"/>
    <n v="0"/>
    <n v="4.67"/>
    <n v="0"/>
    <x v="18"/>
  </r>
  <r>
    <x v="2496"/>
    <x v="0"/>
    <s v="Cotia"/>
    <x v="15"/>
    <n v="3"/>
    <n v="3"/>
    <n v="721.39"/>
    <n v="3"/>
    <n v="0"/>
    <n v="3.67"/>
    <n v="0"/>
    <x v="15"/>
  </r>
  <r>
    <x v="2496"/>
    <x v="0"/>
    <s v="Cotia"/>
    <x v="19"/>
    <n v="3"/>
    <n v="3"/>
    <n v="196.83"/>
    <n v="3"/>
    <n v="0"/>
    <n v="4.67"/>
    <n v="0"/>
    <x v="19"/>
  </r>
  <r>
    <x v="2497"/>
    <x v="10"/>
    <s v="Sao Bento"/>
    <x v="15"/>
    <n v="3"/>
    <n v="4"/>
    <n v="301.95999999999998"/>
    <n v="3"/>
    <n v="0"/>
    <n v="4.67"/>
    <n v="0"/>
    <x v="15"/>
  </r>
  <r>
    <x v="2497"/>
    <x v="10"/>
    <s v="Sao Bento"/>
    <x v="16"/>
    <n v="1"/>
    <n v="1"/>
    <n v="186.16"/>
    <n v="1"/>
    <n v="0"/>
    <n v="5"/>
    <n v="0"/>
    <x v="16"/>
  </r>
  <r>
    <x v="2497"/>
    <x v="10"/>
    <s v="Sao Bento"/>
    <x v="19"/>
    <n v="4"/>
    <n v="4"/>
    <n v="476.87"/>
    <n v="4"/>
    <n v="0"/>
    <n v="3.75"/>
    <n v="0"/>
    <x v="19"/>
  </r>
  <r>
    <x v="2498"/>
    <x v="0"/>
    <s v="Sao Paulo"/>
    <x v="20"/>
    <n v="4"/>
    <n v="7"/>
    <n v="562.59"/>
    <n v="4"/>
    <n v="0"/>
    <n v="4.5"/>
    <n v="0"/>
    <x v="20"/>
  </r>
  <r>
    <x v="2498"/>
    <x v="0"/>
    <s v="Sao Paulo"/>
    <x v="5"/>
    <n v="9"/>
    <n v="9"/>
    <n v="994.96"/>
    <n v="9"/>
    <n v="1"/>
    <n v="3.22"/>
    <n v="0.1111111111111111"/>
    <x v="5"/>
  </r>
  <r>
    <x v="2499"/>
    <x v="0"/>
    <s v="Sao Paulo"/>
    <x v="20"/>
    <n v="1"/>
    <n v="1"/>
    <n v="33.42"/>
    <n v="1"/>
    <n v="0"/>
    <n v="4"/>
    <n v="0"/>
    <x v="20"/>
  </r>
  <r>
    <x v="2499"/>
    <x v="0"/>
    <s v="Sao Paulo"/>
    <x v="17"/>
    <n v="1"/>
    <n v="1"/>
    <n v="81"/>
    <n v="1"/>
    <n v="0"/>
    <n v="5"/>
    <n v="0"/>
    <x v="17"/>
  </r>
  <r>
    <x v="2499"/>
    <x v="0"/>
    <s v="Sao Paulo"/>
    <x v="2"/>
    <n v="3"/>
    <n v="3"/>
    <n v="154.63999999999999"/>
    <n v="3"/>
    <n v="0"/>
    <n v="3.67"/>
    <n v="0"/>
    <x v="2"/>
  </r>
  <r>
    <x v="2499"/>
    <x v="0"/>
    <s v="Sao Paulo"/>
    <x v="3"/>
    <n v="5"/>
    <n v="5"/>
    <n v="396.38"/>
    <n v="4"/>
    <n v="0"/>
    <n v="4.5999999999999996"/>
    <n v="0"/>
    <x v="3"/>
  </r>
  <r>
    <x v="2499"/>
    <x v="0"/>
    <s v="Sao Paulo"/>
    <x v="4"/>
    <n v="6"/>
    <n v="6"/>
    <n v="328.03"/>
    <n v="5"/>
    <n v="0"/>
    <n v="3.67"/>
    <n v="0"/>
    <x v="4"/>
  </r>
  <r>
    <x v="2499"/>
    <x v="0"/>
    <s v="Sao Paulo"/>
    <x v="5"/>
    <n v="6"/>
    <n v="6"/>
    <n v="341.16"/>
    <n v="6"/>
    <n v="0"/>
    <n v="5"/>
    <n v="0"/>
    <x v="5"/>
  </r>
  <r>
    <x v="2499"/>
    <x v="0"/>
    <s v="Sao Paulo"/>
    <x v="6"/>
    <n v="4"/>
    <n v="5"/>
    <n v="237.34"/>
    <n v="4"/>
    <n v="0"/>
    <n v="4.25"/>
    <n v="0"/>
    <x v="6"/>
  </r>
  <r>
    <x v="2499"/>
    <x v="0"/>
    <s v="Sao Paulo"/>
    <x v="7"/>
    <n v="13"/>
    <n v="19"/>
    <n v="939.31"/>
    <n v="13"/>
    <n v="0"/>
    <n v="4.6900000000000004"/>
    <n v="0"/>
    <x v="7"/>
  </r>
  <r>
    <x v="2499"/>
    <x v="0"/>
    <s v="Sao Paulo"/>
    <x v="8"/>
    <n v="1"/>
    <n v="1"/>
    <n v="62.53"/>
    <n v="1"/>
    <n v="0"/>
    <n v="3"/>
    <n v="0"/>
    <x v="8"/>
  </r>
  <r>
    <x v="2499"/>
    <x v="0"/>
    <s v="Sao Paulo"/>
    <x v="0"/>
    <n v="4"/>
    <n v="9"/>
    <n v="522.97"/>
    <n v="4"/>
    <n v="1"/>
    <n v="3"/>
    <n v="0.25"/>
    <x v="0"/>
  </r>
  <r>
    <x v="2499"/>
    <x v="0"/>
    <s v="Sao Paulo"/>
    <x v="1"/>
    <n v="4"/>
    <n v="5"/>
    <n v="222.71"/>
    <n v="4"/>
    <n v="0"/>
    <n v="3.75"/>
    <n v="0"/>
    <x v="1"/>
  </r>
  <r>
    <x v="2499"/>
    <x v="0"/>
    <s v="Sao Paulo"/>
    <x v="9"/>
    <n v="4"/>
    <n v="7"/>
    <n v="333.6"/>
    <n v="4"/>
    <n v="0"/>
    <n v="4"/>
    <n v="0"/>
    <x v="9"/>
  </r>
  <r>
    <x v="2499"/>
    <x v="0"/>
    <s v="Sao Paulo"/>
    <x v="10"/>
    <n v="7"/>
    <n v="8"/>
    <n v="347.14"/>
    <n v="7"/>
    <n v="0"/>
    <n v="4.57"/>
    <n v="0"/>
    <x v="10"/>
  </r>
  <r>
    <x v="2499"/>
    <x v="0"/>
    <s v="Sao Paulo"/>
    <x v="11"/>
    <n v="4"/>
    <n v="7"/>
    <n v="366.74"/>
    <n v="4"/>
    <n v="0"/>
    <n v="4.25"/>
    <n v="0"/>
    <x v="11"/>
  </r>
  <r>
    <x v="2499"/>
    <x v="0"/>
    <s v="Sao Paulo"/>
    <x v="12"/>
    <n v="2"/>
    <n v="2"/>
    <n v="90.38"/>
    <n v="2"/>
    <n v="0"/>
    <n v="3.5"/>
    <n v="0"/>
    <x v="12"/>
  </r>
  <r>
    <x v="2499"/>
    <x v="0"/>
    <s v="Sao Paulo"/>
    <x v="13"/>
    <n v="7"/>
    <n v="8"/>
    <n v="420.97"/>
    <n v="7"/>
    <n v="0"/>
    <n v="5"/>
    <n v="0"/>
    <x v="13"/>
  </r>
  <r>
    <x v="2499"/>
    <x v="0"/>
    <s v="Sao Paulo"/>
    <x v="14"/>
    <n v="2"/>
    <n v="2"/>
    <n v="87.42"/>
    <n v="2"/>
    <n v="0"/>
    <n v="5"/>
    <n v="0"/>
    <x v="14"/>
  </r>
  <r>
    <x v="2499"/>
    <x v="0"/>
    <s v="Sao Paulo"/>
    <x v="18"/>
    <n v="4"/>
    <n v="4"/>
    <n v="227.08"/>
    <n v="4"/>
    <n v="0"/>
    <n v="4.25"/>
    <n v="0"/>
    <x v="18"/>
  </r>
  <r>
    <x v="2500"/>
    <x v="0"/>
    <s v="Santo Andre"/>
    <x v="19"/>
    <n v="67"/>
    <n v="69"/>
    <n v="8012.84"/>
    <n v="66"/>
    <n v="6"/>
    <n v="4.82"/>
    <n v="9.0909090909090912E-2"/>
    <x v="19"/>
  </r>
  <r>
    <x v="2501"/>
    <x v="0"/>
    <s v="Sao Paulo"/>
    <x v="19"/>
    <n v="3"/>
    <n v="3"/>
    <n v="354.37"/>
    <n v="3"/>
    <n v="0"/>
    <n v="5"/>
    <n v="0"/>
    <x v="19"/>
  </r>
  <r>
    <x v="2502"/>
    <x v="0"/>
    <s v="Sao Paulo"/>
    <x v="9"/>
    <n v="1"/>
    <n v="1"/>
    <n v="125.52"/>
    <n v="1"/>
    <n v="1"/>
    <n v="1"/>
    <n v="1"/>
    <x v="9"/>
  </r>
  <r>
    <x v="2502"/>
    <x v="0"/>
    <s v="Sao Paulo"/>
    <x v="10"/>
    <n v="1"/>
    <n v="1"/>
    <n v="124.52"/>
    <n v="1"/>
    <n v="0"/>
    <n v="5"/>
    <n v="0"/>
    <x v="10"/>
  </r>
  <r>
    <x v="2502"/>
    <x v="0"/>
    <s v="Sao Paulo"/>
    <x v="11"/>
    <n v="6"/>
    <n v="6"/>
    <n v="747.36"/>
    <n v="6"/>
    <n v="0"/>
    <n v="4.33"/>
    <n v="0"/>
    <x v="11"/>
  </r>
  <r>
    <x v="2502"/>
    <x v="0"/>
    <s v="Sao Paulo"/>
    <x v="12"/>
    <n v="1"/>
    <n v="1"/>
    <n v="124.52"/>
    <n v="1"/>
    <n v="0"/>
    <n v="5"/>
    <n v="0"/>
    <x v="12"/>
  </r>
  <r>
    <x v="2503"/>
    <x v="8"/>
    <s v="Caxias Do Sul"/>
    <x v="16"/>
    <n v="12"/>
    <n v="12"/>
    <n v="3556.55"/>
    <n v="11"/>
    <n v="2"/>
    <n v="4"/>
    <n v="0.18181818181818182"/>
    <x v="16"/>
  </r>
  <r>
    <x v="2504"/>
    <x v="3"/>
    <s v="Belo Horizonte"/>
    <x v="11"/>
    <n v="1"/>
    <n v="1"/>
    <n v="72.959999999999994"/>
    <n v="1"/>
    <n v="0"/>
    <n v="3"/>
    <n v="0"/>
    <x v="11"/>
  </r>
  <r>
    <x v="2505"/>
    <x v="0"/>
    <s v="Sao Jose Dos Campos"/>
    <x v="18"/>
    <n v="2"/>
    <n v="2"/>
    <n v="187.52"/>
    <n v="2"/>
    <n v="0"/>
    <n v="5"/>
    <n v="0"/>
    <x v="18"/>
  </r>
  <r>
    <x v="2505"/>
    <x v="0"/>
    <s v="Sao Jose Dos Campos"/>
    <x v="15"/>
    <n v="2"/>
    <n v="3"/>
    <n v="221.72"/>
    <n v="2"/>
    <n v="0"/>
    <n v="4.5"/>
    <n v="0"/>
    <x v="15"/>
  </r>
  <r>
    <x v="2505"/>
    <x v="0"/>
    <s v="Sao Jose Dos Campos"/>
    <x v="19"/>
    <n v="2"/>
    <n v="2"/>
    <n v="221.41"/>
    <n v="2"/>
    <n v="0"/>
    <n v="5"/>
    <n v="0"/>
    <x v="19"/>
  </r>
  <r>
    <x v="2506"/>
    <x v="4"/>
    <s v="Curitiba"/>
    <x v="1"/>
    <n v="1"/>
    <n v="1"/>
    <n v="254.01"/>
    <n v="1"/>
    <n v="1"/>
    <n v="1"/>
    <n v="1"/>
    <x v="1"/>
  </r>
  <r>
    <x v="2507"/>
    <x v="4"/>
    <s v="Curitiba"/>
    <x v="4"/>
    <n v="1"/>
    <n v="1"/>
    <n v="136.04"/>
    <n v="1"/>
    <n v="1"/>
    <n v="4"/>
    <n v="1"/>
    <x v="4"/>
  </r>
  <r>
    <x v="2508"/>
    <x v="0"/>
    <s v="Mogi Guacu"/>
    <x v="3"/>
    <n v="1"/>
    <n v="1"/>
    <n v="317.16000000000003"/>
    <n v="1"/>
    <n v="0"/>
    <n v="5"/>
    <n v="0"/>
    <x v="3"/>
  </r>
  <r>
    <x v="2508"/>
    <x v="0"/>
    <s v="Mogi Guacu"/>
    <x v="4"/>
    <n v="5"/>
    <n v="5"/>
    <n v="1169.27"/>
    <n v="5"/>
    <n v="0"/>
    <n v="4.8"/>
    <n v="0"/>
    <x v="4"/>
  </r>
  <r>
    <x v="2508"/>
    <x v="0"/>
    <s v="Mogi Guacu"/>
    <x v="5"/>
    <n v="6"/>
    <n v="7"/>
    <n v="4594.6400000000003"/>
    <n v="6"/>
    <n v="0"/>
    <n v="4.67"/>
    <n v="0"/>
    <x v="5"/>
  </r>
  <r>
    <x v="2508"/>
    <x v="0"/>
    <s v="Mogi Guacu"/>
    <x v="6"/>
    <n v="5"/>
    <n v="5"/>
    <n v="1290.55"/>
    <n v="5"/>
    <n v="0"/>
    <n v="4"/>
    <n v="0"/>
    <x v="6"/>
  </r>
  <r>
    <x v="2508"/>
    <x v="0"/>
    <s v="Mogi Guacu"/>
    <x v="7"/>
    <n v="2"/>
    <n v="2"/>
    <n v="355.2"/>
    <n v="2"/>
    <n v="0"/>
    <n v="4"/>
    <n v="0"/>
    <x v="7"/>
  </r>
  <r>
    <x v="2508"/>
    <x v="0"/>
    <s v="Mogi Guacu"/>
    <x v="8"/>
    <n v="4"/>
    <n v="4"/>
    <n v="1030.2"/>
    <n v="4"/>
    <n v="0"/>
    <n v="5"/>
    <n v="0"/>
    <x v="8"/>
  </r>
  <r>
    <x v="2508"/>
    <x v="0"/>
    <s v="Mogi Guacu"/>
    <x v="0"/>
    <n v="5"/>
    <n v="5"/>
    <n v="1096.8800000000001"/>
    <n v="5"/>
    <n v="1"/>
    <n v="4.8"/>
    <n v="0.2"/>
    <x v="0"/>
  </r>
  <r>
    <x v="2508"/>
    <x v="0"/>
    <s v="Mogi Guacu"/>
    <x v="1"/>
    <n v="2"/>
    <n v="2"/>
    <n v="499.72"/>
    <n v="2"/>
    <n v="0"/>
    <n v="4.5"/>
    <n v="0"/>
    <x v="1"/>
  </r>
  <r>
    <x v="2508"/>
    <x v="0"/>
    <s v="Mogi Guacu"/>
    <x v="9"/>
    <n v="4"/>
    <n v="4"/>
    <n v="996.33"/>
    <n v="4"/>
    <n v="0"/>
    <n v="4.75"/>
    <n v="0"/>
    <x v="9"/>
  </r>
  <r>
    <x v="2508"/>
    <x v="0"/>
    <s v="Mogi Guacu"/>
    <x v="10"/>
    <n v="3"/>
    <n v="3"/>
    <n v="579.4"/>
    <n v="3"/>
    <n v="0"/>
    <n v="4.67"/>
    <n v="0"/>
    <x v="10"/>
  </r>
  <r>
    <x v="2508"/>
    <x v="0"/>
    <s v="Mogi Guacu"/>
    <x v="14"/>
    <n v="1"/>
    <n v="1"/>
    <n v="436.33"/>
    <n v="1"/>
    <n v="0"/>
    <n v="5"/>
    <n v="0"/>
    <x v="14"/>
  </r>
  <r>
    <x v="2508"/>
    <x v="0"/>
    <s v="Mogi Guacu"/>
    <x v="15"/>
    <n v="1"/>
    <n v="1"/>
    <n v="457.64"/>
    <n v="1"/>
    <n v="0"/>
    <n v="5"/>
    <n v="0"/>
    <x v="15"/>
  </r>
  <r>
    <x v="2509"/>
    <x v="3"/>
    <s v="Nova Lima"/>
    <x v="1"/>
    <n v="1"/>
    <n v="1"/>
    <n v="135.13"/>
    <n v="1"/>
    <n v="0"/>
    <n v="1"/>
    <n v="0"/>
    <x v="1"/>
  </r>
  <r>
    <x v="2509"/>
    <x v="3"/>
    <s v="Nova Lima"/>
    <x v="9"/>
    <n v="1"/>
    <n v="1"/>
    <n v="148.75"/>
    <n v="1"/>
    <n v="0"/>
    <n v="4"/>
    <n v="0"/>
    <x v="9"/>
  </r>
  <r>
    <x v="2509"/>
    <x v="3"/>
    <s v="Nova Lima"/>
    <x v="11"/>
    <n v="1"/>
    <n v="1"/>
    <n v="103.9"/>
    <n v="1"/>
    <n v="0"/>
    <n v="5"/>
    <n v="0"/>
    <x v="11"/>
  </r>
  <r>
    <x v="2509"/>
    <x v="3"/>
    <s v="Nova Lima"/>
    <x v="12"/>
    <n v="3"/>
    <n v="3"/>
    <n v="279.51"/>
    <n v="3"/>
    <n v="0"/>
    <n v="4.33"/>
    <n v="0"/>
    <x v="12"/>
  </r>
  <r>
    <x v="2509"/>
    <x v="3"/>
    <s v="Nova Lima"/>
    <x v="13"/>
    <n v="1"/>
    <n v="1"/>
    <n v="190.57"/>
    <n v="1"/>
    <n v="0"/>
    <n v="5"/>
    <n v="0"/>
    <x v="13"/>
  </r>
  <r>
    <x v="2509"/>
    <x v="3"/>
    <s v="Nova Lima"/>
    <x v="14"/>
    <n v="1"/>
    <n v="1"/>
    <n v="92.43"/>
    <n v="1"/>
    <n v="0"/>
    <n v="5"/>
    <n v="0"/>
    <x v="14"/>
  </r>
  <r>
    <x v="2509"/>
    <x v="3"/>
    <s v="Nova Lima"/>
    <x v="15"/>
    <n v="1"/>
    <n v="1"/>
    <n v="164.58"/>
    <n v="1"/>
    <n v="0"/>
    <n v="3"/>
    <n v="0"/>
    <x v="15"/>
  </r>
  <r>
    <x v="2509"/>
    <x v="3"/>
    <s v="Nova Lima"/>
    <x v="19"/>
    <n v="2"/>
    <n v="2"/>
    <n v="233.66"/>
    <n v="2"/>
    <n v="0"/>
    <n v="5"/>
    <n v="0"/>
    <x v="19"/>
  </r>
  <r>
    <x v="2510"/>
    <x v="0"/>
    <s v="Ibitinga"/>
    <x v="2"/>
    <n v="10"/>
    <n v="10"/>
    <n v="1342.23"/>
    <n v="10"/>
    <n v="0"/>
    <n v="4.0999999999999996"/>
    <n v="0"/>
    <x v="2"/>
  </r>
  <r>
    <x v="2510"/>
    <x v="0"/>
    <s v="Ibitinga"/>
    <x v="3"/>
    <n v="26"/>
    <n v="29"/>
    <n v="3683.4"/>
    <n v="26"/>
    <n v="1"/>
    <n v="4.12"/>
    <n v="3.8461538461538464E-2"/>
    <x v="3"/>
  </r>
  <r>
    <x v="2510"/>
    <x v="0"/>
    <s v="Ibitinga"/>
    <x v="4"/>
    <n v="14"/>
    <n v="17"/>
    <n v="2056.2199999999998"/>
    <n v="14"/>
    <n v="0"/>
    <n v="4.07"/>
    <n v="0"/>
    <x v="4"/>
  </r>
  <r>
    <x v="2510"/>
    <x v="0"/>
    <s v="Ibitinga"/>
    <x v="5"/>
    <n v="21"/>
    <n v="24"/>
    <n v="2823.38"/>
    <n v="21"/>
    <n v="2"/>
    <n v="4"/>
    <n v="9.5238095238095233E-2"/>
    <x v="5"/>
  </r>
  <r>
    <x v="2510"/>
    <x v="0"/>
    <s v="Ibitinga"/>
    <x v="6"/>
    <n v="14"/>
    <n v="20"/>
    <n v="2340.64"/>
    <n v="13"/>
    <n v="0"/>
    <n v="3.5"/>
    <n v="0"/>
    <x v="6"/>
  </r>
  <r>
    <x v="2510"/>
    <x v="0"/>
    <s v="Ibitinga"/>
    <x v="7"/>
    <n v="16"/>
    <n v="20"/>
    <n v="3357.95"/>
    <n v="16"/>
    <n v="1"/>
    <n v="3.41"/>
    <n v="6.25E-2"/>
    <x v="7"/>
  </r>
  <r>
    <x v="2510"/>
    <x v="0"/>
    <s v="Ibitinga"/>
    <x v="8"/>
    <n v="12"/>
    <n v="12"/>
    <n v="2090.1999999999998"/>
    <n v="12"/>
    <n v="0"/>
    <n v="4.3600000000000003"/>
    <n v="0"/>
    <x v="8"/>
  </r>
  <r>
    <x v="2510"/>
    <x v="0"/>
    <s v="Ibitinga"/>
    <x v="0"/>
    <n v="10"/>
    <n v="11"/>
    <n v="1473.44"/>
    <n v="10"/>
    <n v="0"/>
    <n v="4"/>
    <n v="0"/>
    <x v="0"/>
  </r>
  <r>
    <x v="2510"/>
    <x v="0"/>
    <s v="Ibitinga"/>
    <x v="1"/>
    <n v="9"/>
    <n v="9"/>
    <n v="1052.6500000000001"/>
    <n v="9"/>
    <n v="0"/>
    <n v="3.39"/>
    <n v="0"/>
    <x v="1"/>
  </r>
  <r>
    <x v="2510"/>
    <x v="0"/>
    <s v="Ibitinga"/>
    <x v="9"/>
    <n v="11"/>
    <n v="12"/>
    <n v="1567.83"/>
    <n v="11"/>
    <n v="2"/>
    <n v="3.18"/>
    <n v="0.18181818181818182"/>
    <x v="9"/>
  </r>
  <r>
    <x v="2510"/>
    <x v="0"/>
    <s v="Ibitinga"/>
    <x v="10"/>
    <n v="17"/>
    <n v="17"/>
    <n v="2429.33"/>
    <n v="17"/>
    <n v="4"/>
    <n v="4.12"/>
    <n v="0.23529411764705882"/>
    <x v="10"/>
  </r>
  <r>
    <x v="2510"/>
    <x v="0"/>
    <s v="Ibitinga"/>
    <x v="11"/>
    <n v="7"/>
    <n v="7"/>
    <n v="1522.08"/>
    <n v="7"/>
    <n v="0"/>
    <n v="3.33"/>
    <n v="0"/>
    <x v="11"/>
  </r>
  <r>
    <x v="2510"/>
    <x v="0"/>
    <s v="Ibitinga"/>
    <x v="12"/>
    <n v="5"/>
    <n v="5"/>
    <n v="640.38"/>
    <n v="5"/>
    <n v="1"/>
    <n v="4"/>
    <n v="0.2"/>
    <x v="12"/>
  </r>
  <r>
    <x v="2510"/>
    <x v="0"/>
    <s v="Ibitinga"/>
    <x v="13"/>
    <n v="11"/>
    <n v="12"/>
    <n v="1241.49"/>
    <n v="11"/>
    <n v="2"/>
    <n v="4.18"/>
    <n v="0.18181818181818182"/>
    <x v="13"/>
  </r>
  <r>
    <x v="2510"/>
    <x v="0"/>
    <s v="Ibitinga"/>
    <x v="14"/>
    <n v="9"/>
    <n v="9"/>
    <n v="1406.86"/>
    <n v="9"/>
    <n v="1"/>
    <n v="2.44"/>
    <n v="0.1111111111111111"/>
    <x v="14"/>
  </r>
  <r>
    <x v="2510"/>
    <x v="0"/>
    <s v="Ibitinga"/>
    <x v="18"/>
    <n v="4"/>
    <n v="4"/>
    <n v="582.44000000000005"/>
    <n v="4"/>
    <n v="0"/>
    <n v="3.25"/>
    <n v="0"/>
    <x v="18"/>
  </r>
  <r>
    <x v="2510"/>
    <x v="0"/>
    <s v="Ibitinga"/>
    <x v="15"/>
    <n v="13"/>
    <n v="15"/>
    <n v="1849.66"/>
    <n v="13"/>
    <n v="0"/>
    <n v="3.46"/>
    <n v="0"/>
    <x v="15"/>
  </r>
  <r>
    <x v="2510"/>
    <x v="0"/>
    <s v="Ibitinga"/>
    <x v="16"/>
    <n v="1"/>
    <n v="1"/>
    <n v="172.08"/>
    <n v="1"/>
    <n v="0"/>
    <n v="4"/>
    <n v="0"/>
    <x v="16"/>
  </r>
  <r>
    <x v="2510"/>
    <x v="0"/>
    <s v="Ibitinga"/>
    <x v="19"/>
    <n v="5"/>
    <n v="6"/>
    <n v="706.8"/>
    <n v="5"/>
    <n v="0"/>
    <n v="4.4000000000000004"/>
    <n v="0"/>
    <x v="19"/>
  </r>
  <r>
    <x v="2511"/>
    <x v="8"/>
    <s v="Jacutinga"/>
    <x v="13"/>
    <n v="1"/>
    <n v="1"/>
    <n v="48.23"/>
    <n v="1"/>
    <n v="0"/>
    <n v="5"/>
    <n v="0"/>
    <x v="13"/>
  </r>
  <r>
    <x v="2511"/>
    <x v="8"/>
    <s v="Jacutinga"/>
    <x v="14"/>
    <n v="6"/>
    <n v="6"/>
    <n v="515.29"/>
    <n v="6"/>
    <n v="0"/>
    <n v="3.67"/>
    <n v="0"/>
    <x v="14"/>
  </r>
  <r>
    <x v="2511"/>
    <x v="8"/>
    <s v="Jacutinga"/>
    <x v="18"/>
    <n v="1"/>
    <n v="1"/>
    <n v="190.47"/>
    <n v="1"/>
    <n v="0"/>
    <n v="5"/>
    <n v="0"/>
    <x v="18"/>
  </r>
  <r>
    <x v="2511"/>
    <x v="8"/>
    <s v="Jacutinga"/>
    <x v="15"/>
    <n v="2"/>
    <n v="2"/>
    <n v="384.22"/>
    <n v="2"/>
    <n v="0"/>
    <n v="5"/>
    <n v="0"/>
    <x v="15"/>
  </r>
  <r>
    <x v="2511"/>
    <x v="8"/>
    <s v="Jacutinga"/>
    <x v="16"/>
    <n v="2"/>
    <n v="2"/>
    <n v="339.17"/>
    <n v="2"/>
    <n v="0"/>
    <n v="5"/>
    <n v="0"/>
    <x v="16"/>
  </r>
  <r>
    <x v="2512"/>
    <x v="5"/>
    <s v="Rio De Janeiro"/>
    <x v="13"/>
    <n v="1"/>
    <n v="1"/>
    <n v="298.05"/>
    <n v="0"/>
    <n v="0"/>
    <n v="1"/>
    <m/>
    <x v="13"/>
  </r>
  <r>
    <x v="2513"/>
    <x v="4"/>
    <s v="Apucarana"/>
    <x v="12"/>
    <n v="2"/>
    <n v="2"/>
    <n v="58.94"/>
    <n v="2"/>
    <n v="0"/>
    <n v="5"/>
    <n v="0"/>
    <x v="12"/>
  </r>
  <r>
    <x v="2513"/>
    <x v="4"/>
    <s v="Apucarana"/>
    <x v="13"/>
    <n v="2"/>
    <n v="2"/>
    <n v="108.72"/>
    <n v="2"/>
    <n v="0"/>
    <n v="4.5"/>
    <n v="0"/>
    <x v="13"/>
  </r>
  <r>
    <x v="2513"/>
    <x v="4"/>
    <s v="Apucarana"/>
    <x v="14"/>
    <n v="5"/>
    <n v="8"/>
    <n v="244.49"/>
    <n v="5"/>
    <n v="0"/>
    <n v="4.5999999999999996"/>
    <n v="0"/>
    <x v="14"/>
  </r>
  <r>
    <x v="2513"/>
    <x v="4"/>
    <s v="Apucarana"/>
    <x v="18"/>
    <n v="11"/>
    <n v="13"/>
    <n v="868.23"/>
    <n v="10"/>
    <n v="2"/>
    <n v="4.18"/>
    <n v="0.2"/>
    <x v="18"/>
  </r>
  <r>
    <x v="2513"/>
    <x v="4"/>
    <s v="Apucarana"/>
    <x v="15"/>
    <n v="3"/>
    <n v="4"/>
    <n v="344.7"/>
    <n v="3"/>
    <n v="0"/>
    <n v="4"/>
    <n v="0"/>
    <x v="15"/>
  </r>
  <r>
    <x v="2513"/>
    <x v="4"/>
    <s v="Apucarana"/>
    <x v="16"/>
    <n v="6"/>
    <n v="6"/>
    <n v="519.61"/>
    <n v="6"/>
    <n v="0"/>
    <n v="4.83"/>
    <n v="0"/>
    <x v="16"/>
  </r>
  <r>
    <x v="2514"/>
    <x v="0"/>
    <s v="Ibitinga"/>
    <x v="2"/>
    <n v="2"/>
    <n v="3"/>
    <n v="102.75"/>
    <n v="2"/>
    <n v="0"/>
    <n v="4.5"/>
    <n v="0"/>
    <x v="2"/>
  </r>
  <r>
    <x v="2514"/>
    <x v="0"/>
    <s v="Ibitinga"/>
    <x v="3"/>
    <n v="7"/>
    <n v="10"/>
    <n v="480.33"/>
    <n v="7"/>
    <n v="0"/>
    <n v="3.86"/>
    <n v="0"/>
    <x v="3"/>
  </r>
  <r>
    <x v="2514"/>
    <x v="0"/>
    <s v="Ibitinga"/>
    <x v="4"/>
    <n v="4"/>
    <n v="5"/>
    <n v="226.57"/>
    <n v="4"/>
    <n v="1"/>
    <n v="5"/>
    <n v="0.25"/>
    <x v="4"/>
  </r>
  <r>
    <x v="2514"/>
    <x v="0"/>
    <s v="Ibitinga"/>
    <x v="5"/>
    <n v="11"/>
    <n v="11"/>
    <n v="747.45"/>
    <n v="11"/>
    <n v="0"/>
    <n v="4.55"/>
    <n v="0"/>
    <x v="5"/>
  </r>
  <r>
    <x v="2514"/>
    <x v="0"/>
    <s v="Ibitinga"/>
    <x v="6"/>
    <n v="3"/>
    <n v="3"/>
    <n v="218.26"/>
    <n v="3"/>
    <n v="0"/>
    <n v="4.33"/>
    <n v="0"/>
    <x v="6"/>
  </r>
  <r>
    <x v="2514"/>
    <x v="0"/>
    <s v="Ibitinga"/>
    <x v="7"/>
    <n v="5"/>
    <n v="7"/>
    <n v="402.89"/>
    <n v="5"/>
    <n v="0"/>
    <n v="4.8"/>
    <n v="0"/>
    <x v="7"/>
  </r>
  <r>
    <x v="2514"/>
    <x v="0"/>
    <s v="Ibitinga"/>
    <x v="8"/>
    <n v="13"/>
    <n v="16"/>
    <n v="788.6"/>
    <n v="13"/>
    <n v="0"/>
    <n v="3.67"/>
    <n v="0"/>
    <x v="8"/>
  </r>
  <r>
    <x v="2514"/>
    <x v="0"/>
    <s v="Ibitinga"/>
    <x v="0"/>
    <n v="5"/>
    <n v="6"/>
    <n v="344.8"/>
    <n v="3"/>
    <n v="1"/>
    <n v="1.4"/>
    <n v="0.33333333333333331"/>
    <x v="0"/>
  </r>
  <r>
    <x v="2514"/>
    <x v="0"/>
    <s v="Ibitinga"/>
    <x v="1"/>
    <n v="3"/>
    <n v="3"/>
    <n v="79.510000000000005"/>
    <n v="3"/>
    <n v="1"/>
    <n v="4.33"/>
    <n v="0.33333333333333331"/>
    <x v="1"/>
  </r>
  <r>
    <x v="2514"/>
    <x v="0"/>
    <s v="Ibitinga"/>
    <x v="9"/>
    <n v="6"/>
    <n v="8"/>
    <n v="237.29"/>
    <n v="6"/>
    <n v="2"/>
    <n v="1.83"/>
    <n v="0.33333333333333331"/>
    <x v="9"/>
  </r>
  <r>
    <x v="2514"/>
    <x v="0"/>
    <s v="Ibitinga"/>
    <x v="10"/>
    <n v="2"/>
    <n v="2"/>
    <n v="84.7"/>
    <n v="2"/>
    <n v="0"/>
    <n v="3.5"/>
    <n v="0"/>
    <x v="10"/>
  </r>
  <r>
    <x v="2514"/>
    <x v="0"/>
    <s v="Ibitinga"/>
    <x v="11"/>
    <n v="6"/>
    <n v="7"/>
    <n v="250.43"/>
    <n v="6"/>
    <n v="1"/>
    <n v="3.83"/>
    <n v="0.16666666666666666"/>
    <x v="11"/>
  </r>
  <r>
    <x v="2514"/>
    <x v="0"/>
    <s v="Ibitinga"/>
    <x v="12"/>
    <n v="8"/>
    <n v="10"/>
    <n v="544.36"/>
    <n v="8"/>
    <n v="6"/>
    <n v="2.25"/>
    <n v="0.75"/>
    <x v="12"/>
  </r>
  <r>
    <x v="2514"/>
    <x v="0"/>
    <s v="Ibitinga"/>
    <x v="13"/>
    <n v="6"/>
    <n v="6"/>
    <n v="448.81"/>
    <n v="6"/>
    <n v="1"/>
    <n v="4.83"/>
    <n v="0.16666666666666666"/>
    <x v="13"/>
  </r>
  <r>
    <x v="2514"/>
    <x v="0"/>
    <s v="Ibitinga"/>
    <x v="14"/>
    <n v="6"/>
    <n v="6"/>
    <n v="380.14"/>
    <n v="5"/>
    <n v="1"/>
    <n v="3.83"/>
    <n v="0.2"/>
    <x v="14"/>
  </r>
  <r>
    <x v="2514"/>
    <x v="0"/>
    <s v="Ibitinga"/>
    <x v="16"/>
    <n v="2"/>
    <n v="2"/>
    <n v="280.48"/>
    <n v="2"/>
    <n v="0"/>
    <n v="4.5"/>
    <n v="0"/>
    <x v="16"/>
  </r>
  <r>
    <x v="2515"/>
    <x v="4"/>
    <s v="Londrina"/>
    <x v="1"/>
    <n v="2"/>
    <n v="2"/>
    <n v="154.69999999999999"/>
    <n v="2"/>
    <n v="0"/>
    <n v="4.5"/>
    <n v="0"/>
    <x v="1"/>
  </r>
  <r>
    <x v="2515"/>
    <x v="4"/>
    <s v="Londrina"/>
    <x v="9"/>
    <n v="3"/>
    <n v="3"/>
    <n v="2355.1799999999998"/>
    <n v="3"/>
    <n v="0"/>
    <n v="4"/>
    <n v="0"/>
    <x v="9"/>
  </r>
  <r>
    <x v="2515"/>
    <x v="4"/>
    <s v="Londrina"/>
    <x v="11"/>
    <n v="3"/>
    <n v="3"/>
    <n v="6216.54"/>
    <n v="3"/>
    <n v="1"/>
    <n v="3.67"/>
    <n v="0.33333333333333331"/>
    <x v="11"/>
  </r>
  <r>
    <x v="2515"/>
    <x v="4"/>
    <s v="Londrina"/>
    <x v="12"/>
    <n v="1"/>
    <n v="1"/>
    <n v="96.03"/>
    <n v="1"/>
    <n v="0"/>
    <n v="5"/>
    <n v="0"/>
    <x v="12"/>
  </r>
  <r>
    <x v="2515"/>
    <x v="4"/>
    <s v="Londrina"/>
    <x v="13"/>
    <n v="5"/>
    <n v="5"/>
    <n v="469.5"/>
    <n v="5"/>
    <n v="0"/>
    <n v="4.8"/>
    <n v="0"/>
    <x v="13"/>
  </r>
  <r>
    <x v="2515"/>
    <x v="4"/>
    <s v="Londrina"/>
    <x v="14"/>
    <n v="8"/>
    <n v="8"/>
    <n v="9167.6299999999992"/>
    <n v="8"/>
    <n v="0"/>
    <n v="4.38"/>
    <n v="0"/>
    <x v="14"/>
  </r>
  <r>
    <x v="2515"/>
    <x v="4"/>
    <s v="Londrina"/>
    <x v="18"/>
    <n v="5"/>
    <n v="5"/>
    <n v="6486.5"/>
    <n v="5"/>
    <n v="0"/>
    <n v="4.5999999999999996"/>
    <n v="0"/>
    <x v="18"/>
  </r>
  <r>
    <x v="2515"/>
    <x v="4"/>
    <s v="Londrina"/>
    <x v="15"/>
    <n v="6"/>
    <n v="6"/>
    <n v="5844.35"/>
    <n v="6"/>
    <n v="0"/>
    <n v="4.5"/>
    <n v="0"/>
    <x v="15"/>
  </r>
  <r>
    <x v="2515"/>
    <x v="4"/>
    <s v="Londrina"/>
    <x v="16"/>
    <n v="2"/>
    <n v="2"/>
    <n v="204.99"/>
    <n v="2"/>
    <n v="0"/>
    <n v="4"/>
    <n v="0"/>
    <x v="16"/>
  </r>
  <r>
    <x v="2515"/>
    <x v="4"/>
    <s v="Londrina"/>
    <x v="19"/>
    <n v="4"/>
    <n v="4"/>
    <n v="959.42"/>
    <n v="4"/>
    <n v="0"/>
    <n v="4.5"/>
    <n v="0"/>
    <x v="19"/>
  </r>
  <r>
    <x v="2516"/>
    <x v="0"/>
    <s v="Ibitinga"/>
    <x v="2"/>
    <n v="2"/>
    <n v="2"/>
    <n v="104.92"/>
    <n v="2"/>
    <n v="0"/>
    <n v="3"/>
    <n v="0"/>
    <x v="2"/>
  </r>
  <r>
    <x v="2516"/>
    <x v="0"/>
    <s v="Ibitinga"/>
    <x v="3"/>
    <n v="31"/>
    <n v="35"/>
    <n v="1186.8599999999999"/>
    <n v="27"/>
    <n v="0"/>
    <n v="3.94"/>
    <n v="0"/>
    <x v="3"/>
  </r>
  <r>
    <x v="2516"/>
    <x v="0"/>
    <s v="Ibitinga"/>
    <x v="4"/>
    <n v="39"/>
    <n v="50"/>
    <n v="2026.94"/>
    <n v="39"/>
    <n v="0"/>
    <n v="3.71"/>
    <n v="0"/>
    <x v="4"/>
  </r>
  <r>
    <x v="2516"/>
    <x v="0"/>
    <s v="Ibitinga"/>
    <x v="5"/>
    <n v="28"/>
    <n v="34"/>
    <n v="1480.27"/>
    <n v="28"/>
    <n v="1"/>
    <n v="4.0199999999999996"/>
    <n v="3.5714285714285712E-2"/>
    <x v="5"/>
  </r>
  <r>
    <x v="2516"/>
    <x v="0"/>
    <s v="Ibitinga"/>
    <x v="6"/>
    <n v="30"/>
    <n v="40"/>
    <n v="1758.89"/>
    <n v="29"/>
    <n v="0"/>
    <n v="3.9"/>
    <n v="0"/>
    <x v="6"/>
  </r>
  <r>
    <x v="2516"/>
    <x v="0"/>
    <s v="Ibitinga"/>
    <x v="7"/>
    <n v="48"/>
    <n v="53"/>
    <n v="2337.94"/>
    <n v="48"/>
    <n v="0"/>
    <n v="3.94"/>
    <n v="0"/>
    <x v="7"/>
  </r>
  <r>
    <x v="2516"/>
    <x v="0"/>
    <s v="Ibitinga"/>
    <x v="8"/>
    <n v="30"/>
    <n v="40"/>
    <n v="1776.02"/>
    <n v="30"/>
    <n v="0"/>
    <n v="4.3499999999999996"/>
    <n v="0"/>
    <x v="8"/>
  </r>
  <r>
    <x v="2516"/>
    <x v="0"/>
    <s v="Ibitinga"/>
    <x v="0"/>
    <n v="21"/>
    <n v="25"/>
    <n v="1183.93"/>
    <n v="21"/>
    <n v="2"/>
    <n v="3.88"/>
    <n v="9.5238095238095233E-2"/>
    <x v="0"/>
  </r>
  <r>
    <x v="2516"/>
    <x v="0"/>
    <s v="Ibitinga"/>
    <x v="1"/>
    <n v="29"/>
    <n v="43"/>
    <n v="2180.7600000000002"/>
    <n v="29"/>
    <n v="1"/>
    <n v="3.76"/>
    <n v="3.4482758620689655E-2"/>
    <x v="1"/>
  </r>
  <r>
    <x v="2516"/>
    <x v="0"/>
    <s v="Ibitinga"/>
    <x v="9"/>
    <n v="30"/>
    <n v="35"/>
    <n v="1618.09"/>
    <n v="30"/>
    <n v="3"/>
    <n v="3.62"/>
    <n v="0.1"/>
    <x v="9"/>
  </r>
  <r>
    <x v="2516"/>
    <x v="0"/>
    <s v="Ibitinga"/>
    <x v="10"/>
    <n v="15"/>
    <n v="15"/>
    <n v="717.54"/>
    <n v="14"/>
    <n v="1"/>
    <n v="3.71"/>
    <n v="7.1428571428571425E-2"/>
    <x v="10"/>
  </r>
  <r>
    <x v="2516"/>
    <x v="0"/>
    <s v="Ibitinga"/>
    <x v="11"/>
    <n v="29"/>
    <n v="32"/>
    <n v="1736.09"/>
    <n v="29"/>
    <n v="0"/>
    <n v="3.55"/>
    <n v="0"/>
    <x v="11"/>
  </r>
  <r>
    <x v="2516"/>
    <x v="0"/>
    <s v="Ibitinga"/>
    <x v="12"/>
    <n v="21"/>
    <n v="26"/>
    <n v="1420.28"/>
    <n v="21"/>
    <n v="5"/>
    <n v="3.48"/>
    <n v="0.23809523809523808"/>
    <x v="12"/>
  </r>
  <r>
    <x v="2516"/>
    <x v="0"/>
    <s v="Ibitinga"/>
    <x v="13"/>
    <n v="41"/>
    <n v="43"/>
    <n v="2319.5700000000002"/>
    <n v="41"/>
    <n v="10"/>
    <n v="3.52"/>
    <n v="0.24390243902439024"/>
    <x v="13"/>
  </r>
  <r>
    <x v="2516"/>
    <x v="0"/>
    <s v="Ibitinga"/>
    <x v="14"/>
    <n v="27"/>
    <n v="43"/>
    <n v="2371.2800000000002"/>
    <n v="25"/>
    <n v="0"/>
    <n v="3.27"/>
    <n v="0"/>
    <x v="14"/>
  </r>
  <r>
    <x v="2516"/>
    <x v="0"/>
    <s v="Ibitinga"/>
    <x v="18"/>
    <n v="17"/>
    <n v="17"/>
    <n v="929.03"/>
    <n v="17"/>
    <n v="1"/>
    <n v="3.75"/>
    <n v="5.8823529411764705E-2"/>
    <x v="18"/>
  </r>
  <r>
    <x v="2516"/>
    <x v="0"/>
    <s v="Ibitinga"/>
    <x v="15"/>
    <n v="27"/>
    <n v="31"/>
    <n v="1717.58"/>
    <n v="27"/>
    <n v="1"/>
    <n v="4.1500000000000004"/>
    <n v="3.7037037037037035E-2"/>
    <x v="15"/>
  </r>
  <r>
    <x v="2516"/>
    <x v="0"/>
    <s v="Ibitinga"/>
    <x v="16"/>
    <n v="33"/>
    <n v="37"/>
    <n v="1959.15"/>
    <n v="33"/>
    <n v="0"/>
    <n v="3.52"/>
    <n v="0"/>
    <x v="16"/>
  </r>
  <r>
    <x v="2516"/>
    <x v="0"/>
    <s v="Ibitinga"/>
    <x v="19"/>
    <n v="25"/>
    <n v="29"/>
    <n v="1949.66"/>
    <n v="24"/>
    <n v="2"/>
    <n v="3.68"/>
    <n v="8.3333333333333329E-2"/>
    <x v="19"/>
  </r>
  <r>
    <x v="2517"/>
    <x v="3"/>
    <s v="Belo Horizonte"/>
    <x v="3"/>
    <n v="1"/>
    <n v="1"/>
    <n v="305.69"/>
    <n v="1"/>
    <n v="0"/>
    <n v="5"/>
    <n v="0"/>
    <x v="3"/>
  </r>
  <r>
    <x v="2518"/>
    <x v="7"/>
    <s v="Massaranduba"/>
    <x v="13"/>
    <n v="1"/>
    <n v="1"/>
    <n v="183.68"/>
    <n v="1"/>
    <n v="0"/>
    <n v="3"/>
    <n v="0"/>
    <x v="13"/>
  </r>
  <r>
    <x v="2518"/>
    <x v="7"/>
    <s v="Massaranduba"/>
    <x v="14"/>
    <n v="3"/>
    <n v="4"/>
    <n v="617.02"/>
    <n v="3"/>
    <n v="0"/>
    <n v="4.67"/>
    <n v="0"/>
    <x v="14"/>
  </r>
  <r>
    <x v="2518"/>
    <x v="7"/>
    <s v="Massaranduba"/>
    <x v="18"/>
    <n v="4"/>
    <n v="5"/>
    <n v="872.91"/>
    <n v="4"/>
    <n v="0"/>
    <n v="4.75"/>
    <n v="0"/>
    <x v="18"/>
  </r>
  <r>
    <x v="2518"/>
    <x v="7"/>
    <s v="Massaranduba"/>
    <x v="15"/>
    <n v="3"/>
    <n v="3"/>
    <n v="450.57"/>
    <n v="3"/>
    <n v="0"/>
    <n v="5"/>
    <n v="0"/>
    <x v="15"/>
  </r>
  <r>
    <x v="2518"/>
    <x v="7"/>
    <s v="Massaranduba"/>
    <x v="16"/>
    <n v="3"/>
    <n v="5"/>
    <n v="752"/>
    <n v="3"/>
    <n v="0"/>
    <n v="5"/>
    <n v="0"/>
    <x v="16"/>
  </r>
  <r>
    <x v="2518"/>
    <x v="7"/>
    <s v="Massaranduba"/>
    <x v="19"/>
    <n v="3"/>
    <n v="3"/>
    <n v="496.95"/>
    <n v="3"/>
    <n v="1"/>
    <n v="3.33"/>
    <n v="0.33333333333333331"/>
    <x v="19"/>
  </r>
  <r>
    <x v="2519"/>
    <x v="0"/>
    <s v="Americana"/>
    <x v="16"/>
    <n v="1"/>
    <n v="1"/>
    <n v="444.07"/>
    <n v="1"/>
    <n v="0"/>
    <n v="5"/>
    <n v="0"/>
    <x v="16"/>
  </r>
  <r>
    <x v="2520"/>
    <x v="0"/>
    <s v="Sao Paulo"/>
    <x v="16"/>
    <n v="1"/>
    <n v="1"/>
    <n v="60.63"/>
    <n v="1"/>
    <n v="0"/>
    <n v="4"/>
    <n v="0"/>
    <x v="16"/>
  </r>
  <r>
    <x v="2520"/>
    <x v="0"/>
    <s v="Sao Paulo"/>
    <x v="19"/>
    <n v="1"/>
    <n v="1"/>
    <n v="116.79"/>
    <n v="1"/>
    <n v="0"/>
    <n v="5"/>
    <n v="0"/>
    <x v="19"/>
  </r>
  <r>
    <x v="2521"/>
    <x v="0"/>
    <s v="Nova Odessa"/>
    <x v="19"/>
    <n v="1"/>
    <n v="1"/>
    <n v="61.94"/>
    <n v="1"/>
    <n v="0"/>
    <n v="4"/>
    <n v="0"/>
    <x v="19"/>
  </r>
  <r>
    <x v="2522"/>
    <x v="0"/>
    <s v="Sao Carlos"/>
    <x v="14"/>
    <n v="4"/>
    <n v="4"/>
    <n v="544.38"/>
    <n v="4"/>
    <n v="0"/>
    <n v="2"/>
    <n v="0"/>
    <x v="14"/>
  </r>
  <r>
    <x v="2522"/>
    <x v="0"/>
    <s v="Sao Carlos"/>
    <x v="18"/>
    <n v="1"/>
    <n v="1"/>
    <n v="53.22"/>
    <n v="1"/>
    <n v="0"/>
    <n v="5"/>
    <n v="0"/>
    <x v="18"/>
  </r>
  <r>
    <x v="2522"/>
    <x v="0"/>
    <s v="Sao Carlos"/>
    <x v="16"/>
    <n v="3"/>
    <n v="3"/>
    <n v="241.34"/>
    <n v="3"/>
    <n v="0"/>
    <n v="4.33"/>
    <n v="0"/>
    <x v="16"/>
  </r>
  <r>
    <x v="2522"/>
    <x v="0"/>
    <s v="Sao Carlos"/>
    <x v="19"/>
    <n v="1"/>
    <n v="1"/>
    <n v="68.92"/>
    <n v="1"/>
    <n v="0"/>
    <n v="3"/>
    <n v="0"/>
    <x v="19"/>
  </r>
  <r>
    <x v="2523"/>
    <x v="4"/>
    <s v="Arapongas"/>
    <x v="14"/>
    <n v="2"/>
    <n v="2"/>
    <n v="196.4"/>
    <n v="2"/>
    <n v="0"/>
    <n v="3"/>
    <n v="0"/>
    <x v="14"/>
  </r>
  <r>
    <x v="2524"/>
    <x v="11"/>
    <s v="Porto Seguro"/>
    <x v="1"/>
    <n v="4"/>
    <n v="5"/>
    <n v="575.95000000000005"/>
    <n v="4"/>
    <n v="0"/>
    <n v="3.75"/>
    <n v="0"/>
    <x v="1"/>
  </r>
  <r>
    <x v="2524"/>
    <x v="11"/>
    <s v="Porto Seguro"/>
    <x v="11"/>
    <n v="1"/>
    <n v="1"/>
    <n v="123.42"/>
    <n v="1"/>
    <n v="0"/>
    <n v="5"/>
    <n v="0"/>
    <x v="11"/>
  </r>
  <r>
    <x v="2524"/>
    <x v="11"/>
    <s v="Porto Seguro"/>
    <x v="12"/>
    <n v="2"/>
    <n v="2"/>
    <n v="220.96"/>
    <n v="2"/>
    <n v="0"/>
    <n v="3.5"/>
    <n v="0"/>
    <x v="12"/>
  </r>
  <r>
    <x v="2524"/>
    <x v="11"/>
    <s v="Porto Seguro"/>
    <x v="13"/>
    <n v="4"/>
    <n v="4"/>
    <n v="549.28"/>
    <n v="4"/>
    <n v="1"/>
    <n v="4.25"/>
    <n v="0.25"/>
    <x v="13"/>
  </r>
  <r>
    <x v="2524"/>
    <x v="11"/>
    <s v="Porto Seguro"/>
    <x v="14"/>
    <n v="1"/>
    <n v="1"/>
    <n v="114.9"/>
    <n v="1"/>
    <n v="0"/>
    <n v="1"/>
    <n v="0"/>
    <x v="14"/>
  </r>
  <r>
    <x v="2524"/>
    <x v="11"/>
    <s v="Porto Seguro"/>
    <x v="18"/>
    <n v="2"/>
    <n v="2"/>
    <n v="190.43"/>
    <n v="2"/>
    <n v="0"/>
    <n v="3.25"/>
    <n v="0"/>
    <x v="18"/>
  </r>
  <r>
    <x v="2525"/>
    <x v="0"/>
    <s v="Atibaia"/>
    <x v="7"/>
    <n v="1"/>
    <n v="1"/>
    <n v="104.58"/>
    <n v="1"/>
    <n v="0"/>
    <n v="5"/>
    <n v="0"/>
    <x v="7"/>
  </r>
  <r>
    <x v="2525"/>
    <x v="0"/>
    <s v="Atibaia"/>
    <x v="8"/>
    <n v="2"/>
    <n v="2"/>
    <n v="167.05"/>
    <n v="2"/>
    <n v="0"/>
    <n v="5"/>
    <n v="0"/>
    <x v="8"/>
  </r>
  <r>
    <x v="2525"/>
    <x v="0"/>
    <s v="Atibaia"/>
    <x v="0"/>
    <n v="3"/>
    <n v="3"/>
    <n v="162.72999999999999"/>
    <n v="3"/>
    <n v="0"/>
    <n v="4.67"/>
    <n v="0"/>
    <x v="0"/>
  </r>
  <r>
    <x v="2525"/>
    <x v="0"/>
    <s v="Atibaia"/>
    <x v="1"/>
    <n v="1"/>
    <n v="1"/>
    <n v="20.3"/>
    <n v="1"/>
    <n v="0"/>
    <n v="4"/>
    <n v="0"/>
    <x v="1"/>
  </r>
  <r>
    <x v="2526"/>
    <x v="0"/>
    <s v="Jundiai"/>
    <x v="8"/>
    <n v="1"/>
    <n v="1"/>
    <n v="147.28"/>
    <n v="1"/>
    <n v="0"/>
    <n v="3"/>
    <n v="0"/>
    <x v="8"/>
  </r>
  <r>
    <x v="2526"/>
    <x v="0"/>
    <s v="Jundiai"/>
    <x v="0"/>
    <n v="1"/>
    <n v="1"/>
    <n v="138.21"/>
    <n v="1"/>
    <n v="0"/>
    <n v="5"/>
    <n v="0"/>
    <x v="0"/>
  </r>
  <r>
    <x v="2526"/>
    <x v="0"/>
    <s v="Jundiai"/>
    <x v="9"/>
    <n v="1"/>
    <n v="2"/>
    <n v="1007.98"/>
    <n v="1"/>
    <n v="0"/>
    <n v="5"/>
    <n v="0"/>
    <x v="9"/>
  </r>
  <r>
    <x v="2526"/>
    <x v="0"/>
    <s v="Jundiai"/>
    <x v="11"/>
    <n v="2"/>
    <n v="2"/>
    <n v="892.53"/>
    <n v="2"/>
    <n v="1"/>
    <n v="2.5"/>
    <n v="0.5"/>
    <x v="11"/>
  </r>
  <r>
    <x v="2526"/>
    <x v="0"/>
    <s v="Jundiai"/>
    <x v="12"/>
    <n v="3"/>
    <n v="3"/>
    <n v="731.73"/>
    <n v="3"/>
    <n v="1"/>
    <n v="3.67"/>
    <n v="0.33333333333333331"/>
    <x v="12"/>
  </r>
  <r>
    <x v="2526"/>
    <x v="0"/>
    <s v="Jundiai"/>
    <x v="14"/>
    <n v="2"/>
    <n v="2"/>
    <n v="161.16999999999999"/>
    <n v="2"/>
    <n v="0"/>
    <n v="3"/>
    <n v="0"/>
    <x v="14"/>
  </r>
  <r>
    <x v="2527"/>
    <x v="5"/>
    <s v="Aperibe"/>
    <x v="5"/>
    <n v="2"/>
    <n v="3"/>
    <n v="145.85"/>
    <n v="2"/>
    <n v="0"/>
    <n v="5"/>
    <n v="0"/>
    <x v="5"/>
  </r>
  <r>
    <x v="2527"/>
    <x v="5"/>
    <s v="Aperibe"/>
    <x v="6"/>
    <n v="2"/>
    <n v="2"/>
    <n v="121.57"/>
    <n v="2"/>
    <n v="0"/>
    <n v="3.5"/>
    <n v="0"/>
    <x v="6"/>
  </r>
  <r>
    <x v="2527"/>
    <x v="5"/>
    <s v="Aperibe"/>
    <x v="7"/>
    <n v="1"/>
    <n v="1"/>
    <n v="35.78"/>
    <n v="1"/>
    <n v="0"/>
    <n v="4"/>
    <n v="0"/>
    <x v="7"/>
  </r>
  <r>
    <x v="2527"/>
    <x v="5"/>
    <s v="Aperibe"/>
    <x v="8"/>
    <n v="1"/>
    <n v="1"/>
    <n v="31.34"/>
    <n v="1"/>
    <n v="0"/>
    <n v="4"/>
    <n v="0"/>
    <x v="8"/>
  </r>
  <r>
    <x v="2527"/>
    <x v="5"/>
    <s v="Aperibe"/>
    <x v="0"/>
    <n v="1"/>
    <n v="1"/>
    <n v="85.23"/>
    <n v="1"/>
    <n v="0"/>
    <n v="5"/>
    <n v="0"/>
    <x v="0"/>
  </r>
  <r>
    <x v="2527"/>
    <x v="5"/>
    <s v="Aperibe"/>
    <x v="1"/>
    <n v="5"/>
    <n v="5"/>
    <n v="250.74"/>
    <n v="5"/>
    <n v="0"/>
    <n v="4.8"/>
    <n v="0"/>
    <x v="1"/>
  </r>
  <r>
    <x v="2527"/>
    <x v="5"/>
    <s v="Aperibe"/>
    <x v="10"/>
    <n v="3"/>
    <n v="4"/>
    <n v="601.5"/>
    <n v="3"/>
    <n v="0"/>
    <n v="3.67"/>
    <n v="0"/>
    <x v="10"/>
  </r>
  <r>
    <x v="2527"/>
    <x v="5"/>
    <s v="Aperibe"/>
    <x v="12"/>
    <n v="1"/>
    <n v="1"/>
    <n v="255.26"/>
    <n v="1"/>
    <n v="0"/>
    <n v="5"/>
    <n v="0"/>
    <x v="12"/>
  </r>
  <r>
    <x v="2527"/>
    <x v="5"/>
    <s v="Aperibe"/>
    <x v="13"/>
    <n v="2"/>
    <n v="2"/>
    <n v="398.91"/>
    <n v="1"/>
    <n v="1"/>
    <n v="4"/>
    <n v="1"/>
    <x v="13"/>
  </r>
  <r>
    <x v="2528"/>
    <x v="12"/>
    <s v="Brasilia"/>
    <x v="7"/>
    <n v="1"/>
    <n v="1"/>
    <n v="51.69"/>
    <n v="1"/>
    <n v="0"/>
    <n v="5"/>
    <n v="0"/>
    <x v="7"/>
  </r>
  <r>
    <x v="2528"/>
    <x v="12"/>
    <s v="Brasilia"/>
    <x v="8"/>
    <n v="1"/>
    <n v="1"/>
    <n v="56.69"/>
    <n v="1"/>
    <n v="0"/>
    <n v="5"/>
    <n v="0"/>
    <x v="8"/>
  </r>
  <r>
    <x v="2528"/>
    <x v="12"/>
    <s v="Brasilia"/>
    <x v="0"/>
    <n v="1"/>
    <n v="1"/>
    <n v="56.69"/>
    <n v="1"/>
    <n v="0"/>
    <n v="4"/>
    <n v="0"/>
    <x v="0"/>
  </r>
  <r>
    <x v="2528"/>
    <x v="12"/>
    <s v="Brasilia"/>
    <x v="1"/>
    <n v="3"/>
    <n v="3"/>
    <n v="276.27"/>
    <n v="3"/>
    <n v="0"/>
    <n v="5"/>
    <n v="0"/>
    <x v="1"/>
  </r>
  <r>
    <x v="2528"/>
    <x v="12"/>
    <s v="Brasilia"/>
    <x v="9"/>
    <n v="2"/>
    <n v="2"/>
    <n v="108.07"/>
    <n v="2"/>
    <n v="0"/>
    <n v="4"/>
    <n v="0"/>
    <x v="9"/>
  </r>
  <r>
    <x v="2528"/>
    <x v="12"/>
    <s v="Brasilia"/>
    <x v="10"/>
    <n v="1"/>
    <n v="1"/>
    <n v="55.69"/>
    <n v="1"/>
    <n v="0"/>
    <n v="1"/>
    <n v="0"/>
    <x v="10"/>
  </r>
  <r>
    <x v="2528"/>
    <x v="12"/>
    <s v="Brasilia"/>
    <x v="11"/>
    <n v="2"/>
    <n v="2"/>
    <n v="116.74"/>
    <n v="2"/>
    <n v="2"/>
    <n v="1"/>
    <n v="1"/>
    <x v="11"/>
  </r>
  <r>
    <x v="2528"/>
    <x v="12"/>
    <s v="Brasilia"/>
    <x v="18"/>
    <n v="3"/>
    <n v="3"/>
    <n v="633.82000000000005"/>
    <n v="3"/>
    <n v="0"/>
    <n v="4.33"/>
    <n v="0"/>
    <x v="18"/>
  </r>
  <r>
    <x v="2528"/>
    <x v="12"/>
    <s v="Brasilia"/>
    <x v="15"/>
    <n v="3"/>
    <n v="3"/>
    <n v="520.66999999999996"/>
    <n v="3"/>
    <n v="0"/>
    <n v="4.67"/>
    <n v="0"/>
    <x v="15"/>
  </r>
  <r>
    <x v="2528"/>
    <x v="12"/>
    <s v="Brasilia"/>
    <x v="16"/>
    <n v="1"/>
    <n v="1"/>
    <n v="47.76"/>
    <n v="1"/>
    <n v="0"/>
    <n v="5"/>
    <n v="0"/>
    <x v="16"/>
  </r>
  <r>
    <x v="2528"/>
    <x v="12"/>
    <s v="Brasilia"/>
    <x v="19"/>
    <n v="2"/>
    <n v="2"/>
    <n v="177.73"/>
    <n v="2"/>
    <n v="0"/>
    <n v="5"/>
    <n v="0"/>
    <x v="19"/>
  </r>
  <r>
    <x v="2529"/>
    <x v="0"/>
    <s v="Itapetininga"/>
    <x v="5"/>
    <n v="1"/>
    <n v="1"/>
    <n v="339.86"/>
    <n v="1"/>
    <n v="0"/>
    <n v="5"/>
    <n v="0"/>
    <x v="5"/>
  </r>
  <r>
    <x v="2530"/>
    <x v="3"/>
    <s v="Divinopolis"/>
    <x v="17"/>
    <n v="1"/>
    <n v="1"/>
    <n v="149.99"/>
    <n v="1"/>
    <n v="0"/>
    <n v="4"/>
    <n v="0"/>
    <x v="17"/>
  </r>
  <r>
    <x v="2530"/>
    <x v="3"/>
    <s v="Divinopolis"/>
    <x v="2"/>
    <n v="1"/>
    <n v="1"/>
    <n v="491.68"/>
    <n v="1"/>
    <n v="0"/>
    <n v="1"/>
    <n v="0"/>
    <x v="2"/>
  </r>
  <r>
    <x v="2530"/>
    <x v="3"/>
    <s v="Divinopolis"/>
    <x v="3"/>
    <n v="1"/>
    <n v="1"/>
    <n v="142.21"/>
    <n v="1"/>
    <n v="0"/>
    <n v="1"/>
    <n v="0"/>
    <x v="3"/>
  </r>
  <r>
    <x v="2530"/>
    <x v="3"/>
    <s v="Divinopolis"/>
    <x v="4"/>
    <n v="1"/>
    <n v="1"/>
    <n v="29.42"/>
    <n v="1"/>
    <n v="0"/>
    <n v="2"/>
    <n v="0"/>
    <x v="4"/>
  </r>
  <r>
    <x v="2530"/>
    <x v="3"/>
    <s v="Divinopolis"/>
    <x v="5"/>
    <n v="3"/>
    <n v="3"/>
    <n v="845.79"/>
    <n v="3"/>
    <n v="0"/>
    <n v="3"/>
    <n v="0"/>
    <x v="5"/>
  </r>
  <r>
    <x v="2530"/>
    <x v="3"/>
    <s v="Divinopolis"/>
    <x v="8"/>
    <n v="2"/>
    <n v="2"/>
    <n v="433.75"/>
    <n v="2"/>
    <n v="0"/>
    <n v="4.5"/>
    <n v="0"/>
    <x v="8"/>
  </r>
  <r>
    <x v="2530"/>
    <x v="3"/>
    <s v="Divinopolis"/>
    <x v="0"/>
    <n v="3"/>
    <n v="3"/>
    <n v="419.4"/>
    <n v="3"/>
    <n v="0"/>
    <n v="5"/>
    <n v="0"/>
    <x v="0"/>
  </r>
  <r>
    <x v="2530"/>
    <x v="3"/>
    <s v="Divinopolis"/>
    <x v="9"/>
    <n v="1"/>
    <n v="1"/>
    <n v="116.44"/>
    <n v="1"/>
    <n v="0"/>
    <n v="5"/>
    <n v="0"/>
    <x v="9"/>
  </r>
  <r>
    <x v="2530"/>
    <x v="3"/>
    <s v="Divinopolis"/>
    <x v="11"/>
    <n v="5"/>
    <n v="6"/>
    <n v="631.48"/>
    <n v="5"/>
    <n v="0"/>
    <n v="4.8"/>
    <n v="0"/>
    <x v="11"/>
  </r>
  <r>
    <x v="2530"/>
    <x v="3"/>
    <s v="Divinopolis"/>
    <x v="12"/>
    <n v="2"/>
    <n v="2"/>
    <n v="298.23"/>
    <n v="2"/>
    <n v="0"/>
    <n v="4"/>
    <n v="0"/>
    <x v="12"/>
  </r>
  <r>
    <x v="2530"/>
    <x v="3"/>
    <s v="Divinopolis"/>
    <x v="13"/>
    <n v="2"/>
    <n v="2"/>
    <n v="181.47"/>
    <n v="2"/>
    <n v="1"/>
    <n v="3"/>
    <n v="0.5"/>
    <x v="13"/>
  </r>
  <r>
    <x v="2530"/>
    <x v="3"/>
    <s v="Divinopolis"/>
    <x v="14"/>
    <n v="2"/>
    <n v="2"/>
    <n v="1257.81"/>
    <n v="2"/>
    <n v="0"/>
    <n v="2.5"/>
    <n v="0"/>
    <x v="14"/>
  </r>
  <r>
    <x v="2530"/>
    <x v="3"/>
    <s v="Divinopolis"/>
    <x v="18"/>
    <n v="2"/>
    <n v="2"/>
    <n v="329.45"/>
    <n v="2"/>
    <n v="0"/>
    <n v="5"/>
    <n v="0"/>
    <x v="18"/>
  </r>
  <r>
    <x v="2530"/>
    <x v="3"/>
    <s v="Divinopolis"/>
    <x v="15"/>
    <n v="1"/>
    <n v="1"/>
    <n v="106.07"/>
    <n v="1"/>
    <n v="0"/>
    <n v="5"/>
    <n v="0"/>
    <x v="15"/>
  </r>
  <r>
    <x v="2530"/>
    <x v="3"/>
    <s v="Divinopolis"/>
    <x v="19"/>
    <n v="1"/>
    <n v="1"/>
    <n v="66.61"/>
    <n v="1"/>
    <n v="0"/>
    <n v="5"/>
    <n v="0"/>
    <x v="19"/>
  </r>
  <r>
    <x v="2531"/>
    <x v="0"/>
    <s v="Sao Paulo"/>
    <x v="15"/>
    <n v="2"/>
    <n v="2"/>
    <n v="166.99"/>
    <n v="2"/>
    <n v="0"/>
    <n v="5"/>
    <n v="0"/>
    <x v="15"/>
  </r>
  <r>
    <x v="2532"/>
    <x v="0"/>
    <s v="Sao Paulo"/>
    <x v="12"/>
    <n v="3"/>
    <n v="3"/>
    <n v="1494.2"/>
    <n v="3"/>
    <n v="1"/>
    <n v="3.67"/>
    <n v="0.33333333333333331"/>
    <x v="12"/>
  </r>
  <r>
    <x v="2532"/>
    <x v="0"/>
    <s v="Sao Paulo"/>
    <x v="13"/>
    <n v="1"/>
    <n v="1"/>
    <n v="194.91"/>
    <n v="1"/>
    <n v="1"/>
    <n v="3"/>
    <n v="1"/>
    <x v="13"/>
  </r>
  <r>
    <x v="2532"/>
    <x v="0"/>
    <s v="Sao Paulo"/>
    <x v="14"/>
    <n v="2"/>
    <n v="2"/>
    <n v="383.8"/>
    <n v="2"/>
    <n v="1"/>
    <n v="3"/>
    <n v="0.5"/>
    <x v="14"/>
  </r>
  <r>
    <x v="2532"/>
    <x v="0"/>
    <s v="Sao Paulo"/>
    <x v="18"/>
    <n v="1"/>
    <n v="1"/>
    <n v="113.44"/>
    <n v="1"/>
    <n v="0"/>
    <n v="5"/>
    <n v="0"/>
    <x v="18"/>
  </r>
  <r>
    <x v="2532"/>
    <x v="0"/>
    <s v="Sao Paulo"/>
    <x v="16"/>
    <n v="2"/>
    <n v="2"/>
    <n v="881.06"/>
    <n v="2"/>
    <n v="0"/>
    <n v="5"/>
    <n v="0"/>
    <x v="16"/>
  </r>
  <r>
    <x v="2533"/>
    <x v="4"/>
    <s v="Sao Jose Dos Pinhais"/>
    <x v="16"/>
    <n v="1"/>
    <n v="1"/>
    <n v="201.34"/>
    <n v="1"/>
    <n v="0"/>
    <n v="5"/>
    <n v="0"/>
    <x v="16"/>
  </r>
  <r>
    <x v="2534"/>
    <x v="0"/>
    <s v="Mococa"/>
    <x v="6"/>
    <n v="1"/>
    <n v="1"/>
    <n v="75.400000000000006"/>
    <n v="0"/>
    <n v="0"/>
    <n v="5"/>
    <m/>
    <x v="6"/>
  </r>
  <r>
    <x v="2534"/>
    <x v="0"/>
    <s v="Mococa"/>
    <x v="8"/>
    <n v="3"/>
    <n v="3"/>
    <n v="185.75"/>
    <n v="3"/>
    <n v="0"/>
    <n v="4.67"/>
    <n v="0"/>
    <x v="8"/>
  </r>
  <r>
    <x v="2534"/>
    <x v="0"/>
    <s v="Mococa"/>
    <x v="0"/>
    <n v="1"/>
    <n v="1"/>
    <n v="59.75"/>
    <n v="1"/>
    <n v="0"/>
    <n v="5"/>
    <n v="0"/>
    <x v="0"/>
  </r>
  <r>
    <x v="2534"/>
    <x v="0"/>
    <s v="Mococa"/>
    <x v="9"/>
    <n v="2"/>
    <n v="2"/>
    <n v="126"/>
    <n v="2"/>
    <n v="1"/>
    <n v="3.5"/>
    <n v="0.5"/>
    <x v="9"/>
  </r>
  <r>
    <x v="2534"/>
    <x v="0"/>
    <s v="Mococa"/>
    <x v="10"/>
    <n v="1"/>
    <n v="1"/>
    <n v="63"/>
    <n v="1"/>
    <n v="0"/>
    <n v="1"/>
    <n v="0"/>
    <x v="10"/>
  </r>
  <r>
    <x v="2534"/>
    <x v="0"/>
    <s v="Mococa"/>
    <x v="11"/>
    <n v="5"/>
    <n v="5"/>
    <n v="470.46"/>
    <n v="5"/>
    <n v="0"/>
    <n v="4"/>
    <n v="0"/>
    <x v="11"/>
  </r>
  <r>
    <x v="2534"/>
    <x v="0"/>
    <s v="Mococa"/>
    <x v="12"/>
    <n v="10"/>
    <n v="10"/>
    <n v="849.65"/>
    <n v="10"/>
    <n v="1"/>
    <n v="4.5"/>
    <n v="0.1"/>
    <x v="12"/>
  </r>
  <r>
    <x v="2534"/>
    <x v="0"/>
    <s v="Mococa"/>
    <x v="13"/>
    <n v="7"/>
    <n v="10"/>
    <n v="834.66"/>
    <n v="7"/>
    <n v="2"/>
    <n v="2"/>
    <n v="0.2857142857142857"/>
    <x v="13"/>
  </r>
  <r>
    <x v="2534"/>
    <x v="0"/>
    <s v="Mococa"/>
    <x v="18"/>
    <n v="1"/>
    <n v="1"/>
    <n v="92.9"/>
    <n v="1"/>
    <n v="0"/>
    <n v="5"/>
    <n v="0"/>
    <x v="18"/>
  </r>
  <r>
    <x v="2534"/>
    <x v="0"/>
    <s v="Mococa"/>
    <x v="15"/>
    <n v="3"/>
    <n v="4"/>
    <n v="211.2"/>
    <n v="3"/>
    <n v="0"/>
    <n v="2.67"/>
    <n v="0"/>
    <x v="15"/>
  </r>
  <r>
    <x v="2535"/>
    <x v="15"/>
    <s v="Juzeiro Do Norte"/>
    <x v="19"/>
    <n v="1"/>
    <n v="1"/>
    <n v="62.11"/>
    <n v="1"/>
    <n v="0"/>
    <n v="2"/>
    <n v="0"/>
    <x v="19"/>
  </r>
  <r>
    <x v="2536"/>
    <x v="0"/>
    <s v="Santo Andre"/>
    <x v="16"/>
    <n v="1"/>
    <n v="1"/>
    <n v="110.51"/>
    <n v="1"/>
    <n v="0"/>
    <n v="5"/>
    <n v="0"/>
    <x v="16"/>
  </r>
  <r>
    <x v="2536"/>
    <x v="0"/>
    <s v="Santo Andre"/>
    <x v="19"/>
    <n v="10"/>
    <n v="11"/>
    <n v="1251.4100000000001"/>
    <n v="10"/>
    <n v="0"/>
    <n v="4.9000000000000004"/>
    <n v="0"/>
    <x v="19"/>
  </r>
  <r>
    <x v="2537"/>
    <x v="0"/>
    <s v="Sao Paulo"/>
    <x v="1"/>
    <n v="2"/>
    <n v="6"/>
    <n v="149.75"/>
    <n v="2"/>
    <n v="0"/>
    <n v="3"/>
    <n v="0"/>
    <x v="1"/>
  </r>
  <r>
    <x v="2538"/>
    <x v="0"/>
    <s v="Sao Paulo"/>
    <x v="20"/>
    <n v="1"/>
    <n v="1"/>
    <n v="87.29"/>
    <n v="1"/>
    <n v="0"/>
    <n v="3"/>
    <n v="0"/>
    <x v="20"/>
  </r>
  <r>
    <x v="2539"/>
    <x v="0"/>
    <s v="Sao Paulo"/>
    <x v="0"/>
    <n v="1"/>
    <n v="1"/>
    <n v="35.01"/>
    <n v="1"/>
    <n v="0"/>
    <n v="5"/>
    <n v="0"/>
    <x v="0"/>
  </r>
  <r>
    <x v="2539"/>
    <x v="0"/>
    <s v="Sao Paulo"/>
    <x v="1"/>
    <n v="1"/>
    <n v="1"/>
    <n v="63.9"/>
    <n v="1"/>
    <n v="1"/>
    <n v="4"/>
    <n v="1"/>
    <x v="1"/>
  </r>
  <r>
    <x v="2539"/>
    <x v="0"/>
    <s v="Sao Paulo"/>
    <x v="9"/>
    <n v="2"/>
    <n v="2"/>
    <n v="128.80000000000001"/>
    <n v="2"/>
    <n v="0"/>
    <n v="4.5"/>
    <n v="0"/>
    <x v="9"/>
  </r>
  <r>
    <x v="2539"/>
    <x v="0"/>
    <s v="Sao Paulo"/>
    <x v="10"/>
    <n v="3"/>
    <n v="3"/>
    <n v="129.65"/>
    <n v="3"/>
    <n v="0"/>
    <n v="5"/>
    <n v="0"/>
    <x v="10"/>
  </r>
  <r>
    <x v="2539"/>
    <x v="0"/>
    <s v="Sao Paulo"/>
    <x v="11"/>
    <n v="3"/>
    <n v="4"/>
    <n v="239.64"/>
    <n v="3"/>
    <n v="0"/>
    <n v="3.67"/>
    <n v="0"/>
    <x v="11"/>
  </r>
  <r>
    <x v="2539"/>
    <x v="0"/>
    <s v="Sao Paulo"/>
    <x v="12"/>
    <n v="4"/>
    <n v="4"/>
    <n v="224.99"/>
    <n v="4"/>
    <n v="0"/>
    <n v="5"/>
    <n v="0"/>
    <x v="12"/>
  </r>
  <r>
    <x v="2539"/>
    <x v="0"/>
    <s v="Sao Paulo"/>
    <x v="13"/>
    <n v="1"/>
    <n v="1"/>
    <n v="54.95"/>
    <n v="1"/>
    <n v="0"/>
    <n v="5"/>
    <n v="0"/>
    <x v="13"/>
  </r>
  <r>
    <x v="2539"/>
    <x v="0"/>
    <s v="Sao Paulo"/>
    <x v="14"/>
    <n v="6"/>
    <n v="7"/>
    <n v="400.03"/>
    <n v="6"/>
    <n v="1"/>
    <n v="4.17"/>
    <n v="0.16666666666666666"/>
    <x v="14"/>
  </r>
  <r>
    <x v="2539"/>
    <x v="0"/>
    <s v="Sao Paulo"/>
    <x v="18"/>
    <n v="1"/>
    <n v="1"/>
    <n v="33.049999999999997"/>
    <n v="1"/>
    <n v="0"/>
    <n v="5"/>
    <n v="0"/>
    <x v="18"/>
  </r>
  <r>
    <x v="2539"/>
    <x v="0"/>
    <s v="Sao Paulo"/>
    <x v="15"/>
    <n v="5"/>
    <n v="5"/>
    <n v="333.4"/>
    <n v="5"/>
    <n v="0"/>
    <n v="5"/>
    <n v="0"/>
    <x v="15"/>
  </r>
  <r>
    <x v="2539"/>
    <x v="0"/>
    <s v="Sao Paulo"/>
    <x v="16"/>
    <n v="2"/>
    <n v="3"/>
    <n v="196.25"/>
    <n v="2"/>
    <n v="0"/>
    <n v="5"/>
    <n v="0"/>
    <x v="16"/>
  </r>
  <r>
    <x v="2540"/>
    <x v="4"/>
    <s v="Toledo"/>
    <x v="3"/>
    <n v="3"/>
    <n v="3"/>
    <n v="164.37"/>
    <n v="3"/>
    <n v="0"/>
    <n v="3.67"/>
    <n v="0"/>
    <x v="3"/>
  </r>
  <r>
    <x v="2540"/>
    <x v="4"/>
    <s v="Toledo"/>
    <x v="4"/>
    <n v="1"/>
    <n v="1"/>
    <n v="36.42"/>
    <n v="1"/>
    <n v="0"/>
    <n v="5"/>
    <n v="0"/>
    <x v="4"/>
  </r>
  <r>
    <x v="2540"/>
    <x v="4"/>
    <s v="Toledo"/>
    <x v="7"/>
    <n v="3"/>
    <n v="3"/>
    <n v="176.01"/>
    <n v="3"/>
    <n v="0"/>
    <n v="4.33"/>
    <n v="0"/>
    <x v="7"/>
  </r>
  <r>
    <x v="2540"/>
    <x v="4"/>
    <s v="Toledo"/>
    <x v="0"/>
    <n v="2"/>
    <n v="2"/>
    <n v="148.32"/>
    <n v="2"/>
    <n v="0"/>
    <n v="5"/>
    <n v="0"/>
    <x v="0"/>
  </r>
  <r>
    <x v="2540"/>
    <x v="4"/>
    <s v="Toledo"/>
    <x v="1"/>
    <n v="2"/>
    <n v="2"/>
    <n v="100.28"/>
    <n v="2"/>
    <n v="0"/>
    <n v="5"/>
    <n v="0"/>
    <x v="1"/>
  </r>
  <r>
    <x v="2540"/>
    <x v="4"/>
    <s v="Toledo"/>
    <x v="9"/>
    <n v="1"/>
    <n v="1"/>
    <n v="26.69"/>
    <n v="0"/>
    <n v="0"/>
    <n v="1"/>
    <m/>
    <x v="9"/>
  </r>
  <r>
    <x v="2541"/>
    <x v="0"/>
    <s v="Sao Paulo"/>
    <x v="10"/>
    <n v="1"/>
    <n v="1"/>
    <n v="40.68"/>
    <n v="1"/>
    <n v="0"/>
    <n v="5"/>
    <n v="0"/>
    <x v="10"/>
  </r>
  <r>
    <x v="2541"/>
    <x v="0"/>
    <s v="Sao Paulo"/>
    <x v="11"/>
    <n v="2"/>
    <n v="2"/>
    <n v="106.52"/>
    <n v="2"/>
    <n v="0"/>
    <n v="4.5"/>
    <n v="0"/>
    <x v="11"/>
  </r>
  <r>
    <x v="2541"/>
    <x v="0"/>
    <s v="Sao Paulo"/>
    <x v="12"/>
    <n v="4"/>
    <n v="4"/>
    <n v="229.93"/>
    <n v="4"/>
    <n v="0"/>
    <n v="4.75"/>
    <n v="0"/>
    <x v="12"/>
  </r>
  <r>
    <x v="2541"/>
    <x v="0"/>
    <s v="Sao Paulo"/>
    <x v="13"/>
    <n v="1"/>
    <n v="1"/>
    <n v="65.13"/>
    <n v="1"/>
    <n v="0"/>
    <n v="5"/>
    <n v="0"/>
    <x v="13"/>
  </r>
  <r>
    <x v="2541"/>
    <x v="0"/>
    <s v="Sao Paulo"/>
    <x v="14"/>
    <n v="3"/>
    <n v="3"/>
    <n v="187.21"/>
    <n v="3"/>
    <n v="0"/>
    <n v="4.67"/>
    <n v="0"/>
    <x v="14"/>
  </r>
  <r>
    <x v="2541"/>
    <x v="0"/>
    <s v="Sao Paulo"/>
    <x v="18"/>
    <n v="3"/>
    <n v="3"/>
    <n v="187.82"/>
    <n v="3"/>
    <n v="0"/>
    <n v="5"/>
    <n v="0"/>
    <x v="18"/>
  </r>
  <r>
    <x v="2541"/>
    <x v="0"/>
    <s v="Sao Paulo"/>
    <x v="15"/>
    <n v="1"/>
    <n v="1"/>
    <n v="68.44"/>
    <n v="1"/>
    <n v="0"/>
    <n v="5"/>
    <n v="0"/>
    <x v="15"/>
  </r>
  <r>
    <x v="2541"/>
    <x v="0"/>
    <s v="Sao Paulo"/>
    <x v="16"/>
    <n v="1"/>
    <n v="1"/>
    <n v="65.44"/>
    <n v="1"/>
    <n v="0"/>
    <n v="5"/>
    <n v="0"/>
    <x v="16"/>
  </r>
  <r>
    <x v="2541"/>
    <x v="0"/>
    <s v="Sao Paulo"/>
    <x v="19"/>
    <n v="1"/>
    <n v="1"/>
    <n v="47.44"/>
    <n v="1"/>
    <n v="0"/>
    <n v="5"/>
    <n v="0"/>
    <x v="19"/>
  </r>
  <r>
    <x v="2542"/>
    <x v="0"/>
    <s v="Guaratingueta"/>
    <x v="20"/>
    <n v="1"/>
    <n v="1"/>
    <n v="61.16"/>
    <n v="1"/>
    <n v="0"/>
    <n v="5"/>
    <n v="0"/>
    <x v="20"/>
  </r>
  <r>
    <x v="2543"/>
    <x v="0"/>
    <s v="Atibaia"/>
    <x v="14"/>
    <n v="1"/>
    <n v="1"/>
    <n v="124.41"/>
    <n v="1"/>
    <n v="0"/>
    <n v="4"/>
    <n v="0"/>
    <x v="14"/>
  </r>
  <r>
    <x v="2543"/>
    <x v="0"/>
    <s v="Atibaia"/>
    <x v="18"/>
    <n v="6"/>
    <n v="7"/>
    <n v="834.56"/>
    <n v="6"/>
    <n v="0"/>
    <n v="4.2"/>
    <n v="0"/>
    <x v="18"/>
  </r>
  <r>
    <x v="2543"/>
    <x v="0"/>
    <s v="Atibaia"/>
    <x v="15"/>
    <n v="3"/>
    <n v="3"/>
    <n v="564.61"/>
    <n v="3"/>
    <n v="0"/>
    <n v="4.33"/>
    <n v="0"/>
    <x v="15"/>
  </r>
  <r>
    <x v="2543"/>
    <x v="0"/>
    <s v="Atibaia"/>
    <x v="16"/>
    <n v="1"/>
    <n v="1"/>
    <n v="201.23"/>
    <n v="1"/>
    <n v="0"/>
    <n v="5"/>
    <n v="0"/>
    <x v="16"/>
  </r>
  <r>
    <x v="2544"/>
    <x v="0"/>
    <s v="Sao Paulo"/>
    <x v="20"/>
    <n v="1"/>
    <n v="1"/>
    <n v="204.38"/>
    <n v="1"/>
    <n v="0"/>
    <n v="4"/>
    <n v="0"/>
    <x v="20"/>
  </r>
  <r>
    <x v="2544"/>
    <x v="0"/>
    <s v="Sao Paulo"/>
    <x v="17"/>
    <n v="3"/>
    <n v="3"/>
    <n v="324.13"/>
    <n v="3"/>
    <n v="0"/>
    <n v="5"/>
    <n v="0"/>
    <x v="17"/>
  </r>
  <r>
    <x v="2544"/>
    <x v="0"/>
    <s v="Sao Paulo"/>
    <x v="2"/>
    <n v="6"/>
    <n v="6"/>
    <n v="968.63"/>
    <n v="6"/>
    <n v="0"/>
    <n v="4"/>
    <n v="0"/>
    <x v="2"/>
  </r>
  <r>
    <x v="2544"/>
    <x v="0"/>
    <s v="Sao Paulo"/>
    <x v="3"/>
    <n v="5"/>
    <n v="5"/>
    <n v="1247.19"/>
    <n v="5"/>
    <n v="0"/>
    <n v="3.8"/>
    <n v="0"/>
    <x v="3"/>
  </r>
  <r>
    <x v="2544"/>
    <x v="0"/>
    <s v="Sao Paulo"/>
    <x v="4"/>
    <n v="4"/>
    <n v="4"/>
    <n v="904.82"/>
    <n v="4"/>
    <n v="0"/>
    <n v="4.5"/>
    <n v="0"/>
    <x v="4"/>
  </r>
  <r>
    <x v="2544"/>
    <x v="0"/>
    <s v="Sao Paulo"/>
    <x v="5"/>
    <n v="7"/>
    <n v="7"/>
    <n v="972.97"/>
    <n v="7"/>
    <n v="0"/>
    <n v="4"/>
    <n v="0"/>
    <x v="5"/>
  </r>
  <r>
    <x v="2544"/>
    <x v="0"/>
    <s v="Sao Paulo"/>
    <x v="6"/>
    <n v="13"/>
    <n v="13"/>
    <n v="2527.5300000000002"/>
    <n v="13"/>
    <n v="0"/>
    <n v="4.17"/>
    <n v="0"/>
    <x v="6"/>
  </r>
  <r>
    <x v="2544"/>
    <x v="0"/>
    <s v="Sao Paulo"/>
    <x v="7"/>
    <n v="5"/>
    <n v="5"/>
    <n v="781.75"/>
    <n v="5"/>
    <n v="1"/>
    <n v="4"/>
    <n v="0.2"/>
    <x v="7"/>
  </r>
  <r>
    <x v="2544"/>
    <x v="0"/>
    <s v="Sao Paulo"/>
    <x v="8"/>
    <n v="10"/>
    <n v="10"/>
    <n v="2193.41"/>
    <n v="10"/>
    <n v="0"/>
    <n v="4.5"/>
    <n v="0"/>
    <x v="8"/>
  </r>
  <r>
    <x v="2544"/>
    <x v="0"/>
    <s v="Sao Paulo"/>
    <x v="0"/>
    <n v="3"/>
    <n v="3"/>
    <n v="874.46"/>
    <n v="3"/>
    <n v="0"/>
    <n v="4.67"/>
    <n v="0"/>
    <x v="0"/>
  </r>
  <r>
    <x v="2544"/>
    <x v="0"/>
    <s v="Sao Paulo"/>
    <x v="1"/>
    <n v="2"/>
    <n v="2"/>
    <n v="276.08"/>
    <n v="2"/>
    <n v="0"/>
    <n v="4.5"/>
    <n v="0"/>
    <x v="1"/>
  </r>
  <r>
    <x v="2544"/>
    <x v="0"/>
    <s v="Sao Paulo"/>
    <x v="9"/>
    <n v="1"/>
    <n v="1"/>
    <n v="120.34"/>
    <n v="1"/>
    <n v="0"/>
    <n v="5"/>
    <n v="0"/>
    <x v="9"/>
  </r>
  <r>
    <x v="2544"/>
    <x v="0"/>
    <s v="Sao Paulo"/>
    <x v="10"/>
    <n v="5"/>
    <n v="5"/>
    <n v="1178.18"/>
    <n v="5"/>
    <n v="1"/>
    <n v="4.2"/>
    <n v="0.2"/>
    <x v="10"/>
  </r>
  <r>
    <x v="2544"/>
    <x v="0"/>
    <s v="Sao Paulo"/>
    <x v="11"/>
    <n v="1"/>
    <n v="1"/>
    <n v="131.57"/>
    <n v="1"/>
    <n v="0"/>
    <n v="5"/>
    <n v="0"/>
    <x v="11"/>
  </r>
  <r>
    <x v="2544"/>
    <x v="0"/>
    <s v="Sao Paulo"/>
    <x v="12"/>
    <n v="1"/>
    <n v="1"/>
    <n v="278.33"/>
    <n v="1"/>
    <n v="1"/>
    <n v="2"/>
    <n v="1"/>
    <x v="12"/>
  </r>
  <r>
    <x v="2544"/>
    <x v="0"/>
    <s v="Sao Paulo"/>
    <x v="15"/>
    <n v="1"/>
    <n v="1"/>
    <n v="1040.55"/>
    <n v="1"/>
    <n v="0"/>
    <n v="5"/>
    <n v="0"/>
    <x v="15"/>
  </r>
  <r>
    <x v="2544"/>
    <x v="0"/>
    <s v="Sao Paulo"/>
    <x v="16"/>
    <n v="1"/>
    <n v="1"/>
    <n v="477.77"/>
    <n v="1"/>
    <n v="0"/>
    <n v="4"/>
    <n v="0"/>
    <x v="16"/>
  </r>
  <r>
    <x v="2544"/>
    <x v="0"/>
    <s v="Sao Paulo"/>
    <x v="19"/>
    <n v="1"/>
    <n v="1"/>
    <n v="442.59"/>
    <n v="1"/>
    <n v="0"/>
    <n v="5"/>
    <n v="0"/>
    <x v="19"/>
  </r>
  <r>
    <x v="2545"/>
    <x v="0"/>
    <s v="Pompeia"/>
    <x v="8"/>
    <n v="1"/>
    <n v="3"/>
    <n v="635.19000000000005"/>
    <n v="1"/>
    <n v="0"/>
    <n v="5"/>
    <n v="0"/>
    <x v="8"/>
  </r>
  <r>
    <x v="2545"/>
    <x v="0"/>
    <s v="Pompeia"/>
    <x v="1"/>
    <n v="1"/>
    <n v="2"/>
    <n v="548.08000000000004"/>
    <n v="1"/>
    <n v="0"/>
    <n v="5"/>
    <n v="0"/>
    <x v="1"/>
  </r>
  <r>
    <x v="2545"/>
    <x v="0"/>
    <s v="Pompeia"/>
    <x v="9"/>
    <n v="1"/>
    <n v="1"/>
    <n v="525.85"/>
    <n v="1"/>
    <n v="0"/>
    <n v="5"/>
    <n v="0"/>
    <x v="9"/>
  </r>
  <r>
    <x v="2545"/>
    <x v="0"/>
    <s v="Pompeia"/>
    <x v="10"/>
    <n v="1"/>
    <n v="1"/>
    <n v="523.30999999999995"/>
    <n v="1"/>
    <n v="1"/>
    <n v="1"/>
    <n v="1"/>
    <x v="10"/>
  </r>
  <r>
    <x v="2545"/>
    <x v="0"/>
    <s v="Pompeia"/>
    <x v="11"/>
    <n v="6"/>
    <n v="9"/>
    <n v="2742.88"/>
    <n v="6"/>
    <n v="0"/>
    <n v="4"/>
    <n v="0"/>
    <x v="11"/>
  </r>
  <r>
    <x v="2545"/>
    <x v="0"/>
    <s v="Pompeia"/>
    <x v="12"/>
    <n v="1"/>
    <n v="1"/>
    <n v="216.64"/>
    <n v="1"/>
    <n v="1"/>
    <n v="3"/>
    <n v="1"/>
    <x v="12"/>
  </r>
  <r>
    <x v="2545"/>
    <x v="0"/>
    <s v="Pompeia"/>
    <x v="13"/>
    <n v="2"/>
    <n v="2"/>
    <n v="862.41"/>
    <n v="1"/>
    <n v="0"/>
    <n v="3.5"/>
    <n v="0"/>
    <x v="13"/>
  </r>
  <r>
    <x v="2545"/>
    <x v="0"/>
    <s v="Pompeia"/>
    <x v="14"/>
    <n v="1"/>
    <n v="2"/>
    <n v="558.74"/>
    <n v="1"/>
    <n v="0"/>
    <n v="5"/>
    <n v="0"/>
    <x v="14"/>
  </r>
  <r>
    <x v="2545"/>
    <x v="0"/>
    <s v="Pompeia"/>
    <x v="18"/>
    <n v="1"/>
    <n v="1"/>
    <n v="413.77"/>
    <n v="1"/>
    <n v="0"/>
    <n v="4"/>
    <n v="0"/>
    <x v="18"/>
  </r>
  <r>
    <x v="2545"/>
    <x v="0"/>
    <s v="Pompeia"/>
    <x v="15"/>
    <n v="1"/>
    <n v="1"/>
    <n v="344.94"/>
    <n v="1"/>
    <n v="0"/>
    <n v="5"/>
    <n v="0"/>
    <x v="15"/>
  </r>
  <r>
    <x v="2545"/>
    <x v="0"/>
    <s v="Pompeia"/>
    <x v="16"/>
    <n v="3"/>
    <n v="3"/>
    <n v="1091.21"/>
    <n v="3"/>
    <n v="0"/>
    <n v="4.67"/>
    <n v="0"/>
    <x v="16"/>
  </r>
  <r>
    <x v="2546"/>
    <x v="7"/>
    <s v="Garopaba"/>
    <x v="12"/>
    <n v="1"/>
    <n v="2"/>
    <n v="50.58"/>
    <n v="1"/>
    <n v="0"/>
    <n v="5"/>
    <n v="0"/>
    <x v="12"/>
  </r>
  <r>
    <x v="2546"/>
    <x v="7"/>
    <s v="Garopaba"/>
    <x v="13"/>
    <n v="1"/>
    <n v="2"/>
    <n v="88.2"/>
    <n v="1"/>
    <n v="0"/>
    <n v="5"/>
    <n v="0"/>
    <x v="13"/>
  </r>
  <r>
    <x v="2547"/>
    <x v="3"/>
    <s v="Divinopolis"/>
    <x v="13"/>
    <n v="1"/>
    <n v="1"/>
    <n v="313.72000000000003"/>
    <n v="1"/>
    <n v="0"/>
    <n v="4"/>
    <n v="0"/>
    <x v="13"/>
  </r>
  <r>
    <x v="2547"/>
    <x v="3"/>
    <s v="Divinopolis"/>
    <x v="18"/>
    <n v="1"/>
    <n v="1"/>
    <n v="309.57"/>
    <n v="1"/>
    <n v="0"/>
    <n v="5"/>
    <n v="0"/>
    <x v="18"/>
  </r>
  <r>
    <x v="2547"/>
    <x v="3"/>
    <s v="Divinopolis"/>
    <x v="15"/>
    <n v="1"/>
    <n v="1"/>
    <n v="158.94"/>
    <n v="1"/>
    <n v="0"/>
    <n v="5"/>
    <n v="0"/>
    <x v="15"/>
  </r>
  <r>
    <x v="2548"/>
    <x v="0"/>
    <s v="Sao Paulo"/>
    <x v="13"/>
    <n v="2"/>
    <n v="2"/>
    <n v="365.47"/>
    <n v="2"/>
    <n v="0"/>
    <n v="5"/>
    <n v="0"/>
    <x v="13"/>
  </r>
  <r>
    <x v="2548"/>
    <x v="0"/>
    <s v="Sao Paulo"/>
    <x v="14"/>
    <n v="23"/>
    <n v="24"/>
    <n v="2031.12"/>
    <n v="23"/>
    <n v="0"/>
    <n v="4.57"/>
    <n v="0"/>
    <x v="14"/>
  </r>
  <r>
    <x v="2548"/>
    <x v="0"/>
    <s v="Sao Paulo"/>
    <x v="18"/>
    <n v="12"/>
    <n v="15"/>
    <n v="718.07"/>
    <n v="12"/>
    <n v="0"/>
    <n v="4.92"/>
    <n v="0"/>
    <x v="18"/>
  </r>
  <r>
    <x v="2548"/>
    <x v="0"/>
    <s v="Sao Paulo"/>
    <x v="15"/>
    <n v="8"/>
    <n v="8"/>
    <n v="615.15"/>
    <n v="8"/>
    <n v="0"/>
    <n v="4.88"/>
    <n v="0"/>
    <x v="15"/>
  </r>
  <r>
    <x v="2548"/>
    <x v="0"/>
    <s v="Sao Paulo"/>
    <x v="16"/>
    <n v="7"/>
    <n v="9"/>
    <n v="739.06"/>
    <n v="7"/>
    <n v="0"/>
    <n v="4.71"/>
    <n v="0"/>
    <x v="16"/>
  </r>
  <r>
    <x v="2548"/>
    <x v="0"/>
    <s v="Sao Paulo"/>
    <x v="19"/>
    <n v="13"/>
    <n v="15"/>
    <n v="1656.05"/>
    <n v="13"/>
    <n v="0"/>
    <n v="4.5"/>
    <n v="0"/>
    <x v="19"/>
  </r>
  <r>
    <x v="2549"/>
    <x v="0"/>
    <s v="Sao Paulo"/>
    <x v="0"/>
    <n v="1"/>
    <n v="1"/>
    <n v="65.19"/>
    <n v="1"/>
    <n v="0"/>
    <n v="3"/>
    <n v="0"/>
    <x v="0"/>
  </r>
  <r>
    <x v="2549"/>
    <x v="0"/>
    <s v="Sao Paulo"/>
    <x v="1"/>
    <n v="6"/>
    <n v="6"/>
    <n v="455.72"/>
    <n v="6"/>
    <n v="0"/>
    <n v="4"/>
    <n v="0"/>
    <x v="1"/>
  </r>
  <r>
    <x v="2549"/>
    <x v="0"/>
    <s v="Sao Paulo"/>
    <x v="9"/>
    <n v="5"/>
    <n v="5"/>
    <n v="288.75"/>
    <n v="5"/>
    <n v="0"/>
    <n v="4.2"/>
    <n v="0"/>
    <x v="9"/>
  </r>
  <r>
    <x v="2549"/>
    <x v="0"/>
    <s v="Sao Paulo"/>
    <x v="10"/>
    <n v="2"/>
    <n v="2"/>
    <n v="120.87"/>
    <n v="2"/>
    <n v="0"/>
    <n v="3.5"/>
    <n v="0"/>
    <x v="10"/>
  </r>
  <r>
    <x v="2549"/>
    <x v="0"/>
    <s v="Sao Paulo"/>
    <x v="11"/>
    <n v="6"/>
    <n v="7"/>
    <n v="398.88"/>
    <n v="6"/>
    <n v="0"/>
    <n v="4.5"/>
    <n v="0"/>
    <x v="11"/>
  </r>
  <r>
    <x v="2549"/>
    <x v="0"/>
    <s v="Sao Paulo"/>
    <x v="12"/>
    <n v="8"/>
    <n v="8"/>
    <n v="461.33"/>
    <n v="8"/>
    <n v="0"/>
    <n v="4.13"/>
    <n v="0"/>
    <x v="12"/>
  </r>
  <r>
    <x v="2549"/>
    <x v="0"/>
    <s v="Sao Paulo"/>
    <x v="13"/>
    <n v="12"/>
    <n v="13"/>
    <n v="809.84"/>
    <n v="12"/>
    <n v="0"/>
    <n v="4.5"/>
    <n v="0"/>
    <x v="13"/>
  </r>
  <r>
    <x v="2549"/>
    <x v="0"/>
    <s v="Sao Paulo"/>
    <x v="14"/>
    <n v="7"/>
    <n v="7"/>
    <n v="450.46"/>
    <n v="7"/>
    <n v="0"/>
    <n v="5"/>
    <n v="0"/>
    <x v="14"/>
  </r>
  <r>
    <x v="2549"/>
    <x v="0"/>
    <s v="Sao Paulo"/>
    <x v="18"/>
    <n v="7"/>
    <n v="7"/>
    <n v="445.4"/>
    <n v="7"/>
    <n v="0"/>
    <n v="5"/>
    <n v="0"/>
    <x v="18"/>
  </r>
  <r>
    <x v="2549"/>
    <x v="0"/>
    <s v="Sao Paulo"/>
    <x v="15"/>
    <n v="3"/>
    <n v="3"/>
    <n v="268.01"/>
    <n v="3"/>
    <n v="0"/>
    <n v="4"/>
    <n v="0"/>
    <x v="15"/>
  </r>
  <r>
    <x v="2549"/>
    <x v="0"/>
    <s v="Sao Paulo"/>
    <x v="16"/>
    <n v="1"/>
    <n v="1"/>
    <n v="86.56"/>
    <n v="1"/>
    <n v="0"/>
    <n v="4"/>
    <n v="0"/>
    <x v="16"/>
  </r>
  <r>
    <x v="2549"/>
    <x v="0"/>
    <s v="Sao Paulo"/>
    <x v="19"/>
    <n v="3"/>
    <n v="3"/>
    <n v="260.18"/>
    <n v="3"/>
    <n v="0"/>
    <n v="5"/>
    <n v="0"/>
    <x v="19"/>
  </r>
  <r>
    <x v="2550"/>
    <x v="0"/>
    <s v="Sao Paulo"/>
    <x v="9"/>
    <n v="1"/>
    <n v="1"/>
    <n v="42.33"/>
    <n v="1"/>
    <n v="0"/>
    <n v="3"/>
    <n v="0"/>
    <x v="9"/>
  </r>
  <r>
    <x v="2550"/>
    <x v="0"/>
    <s v="Sao Paulo"/>
    <x v="13"/>
    <n v="1"/>
    <n v="1"/>
    <n v="41.87"/>
    <n v="1"/>
    <n v="0"/>
    <n v="4"/>
    <n v="0"/>
    <x v="13"/>
  </r>
  <r>
    <x v="2551"/>
    <x v="0"/>
    <s v="Sao Paulo"/>
    <x v="15"/>
    <n v="1"/>
    <n v="1"/>
    <n v="40.04"/>
    <n v="1"/>
    <n v="0"/>
    <n v="5"/>
    <n v="0"/>
    <x v="15"/>
  </r>
  <r>
    <x v="2551"/>
    <x v="0"/>
    <s v="Sao Paulo"/>
    <x v="16"/>
    <n v="4"/>
    <n v="4"/>
    <n v="200.38"/>
    <n v="4"/>
    <n v="0"/>
    <n v="4"/>
    <n v="0"/>
    <x v="16"/>
  </r>
  <r>
    <x v="2551"/>
    <x v="0"/>
    <s v="Sao Paulo"/>
    <x v="19"/>
    <n v="2"/>
    <n v="2"/>
    <n v="69.28"/>
    <n v="2"/>
    <n v="0"/>
    <n v="5"/>
    <n v="0"/>
    <x v="19"/>
  </r>
  <r>
    <x v="2552"/>
    <x v="2"/>
    <s v="Formosa"/>
    <x v="15"/>
    <n v="1"/>
    <n v="1"/>
    <n v="107.3"/>
    <n v="1"/>
    <n v="0"/>
    <n v="5"/>
    <n v="0"/>
    <x v="15"/>
  </r>
  <r>
    <x v="2553"/>
    <x v="0"/>
    <s v="Santo Andre"/>
    <x v="11"/>
    <n v="3"/>
    <n v="3"/>
    <n v="679.63"/>
    <n v="3"/>
    <n v="0"/>
    <n v="4.67"/>
    <n v="0"/>
    <x v="11"/>
  </r>
  <r>
    <x v="2553"/>
    <x v="0"/>
    <s v="Santo Andre"/>
    <x v="13"/>
    <n v="1"/>
    <n v="1"/>
    <n v="314.57"/>
    <n v="1"/>
    <n v="1"/>
    <n v="1"/>
    <n v="1"/>
    <x v="13"/>
  </r>
  <r>
    <x v="2553"/>
    <x v="0"/>
    <s v="Santo Andre"/>
    <x v="14"/>
    <n v="2"/>
    <n v="2"/>
    <n v="642.89"/>
    <n v="2"/>
    <n v="0"/>
    <n v="4.5"/>
    <n v="0"/>
    <x v="14"/>
  </r>
  <r>
    <x v="2553"/>
    <x v="0"/>
    <s v="Santo Andre"/>
    <x v="18"/>
    <n v="1"/>
    <n v="1"/>
    <n v="308.2"/>
    <n v="1"/>
    <n v="0"/>
    <n v="1"/>
    <n v="0"/>
    <x v="18"/>
  </r>
  <r>
    <x v="2554"/>
    <x v="0"/>
    <s v="Sao Paulo"/>
    <x v="5"/>
    <n v="1"/>
    <n v="2"/>
    <n v="102.02"/>
    <n v="1"/>
    <n v="0"/>
    <n v="1"/>
    <n v="0"/>
    <x v="5"/>
  </r>
  <r>
    <x v="2554"/>
    <x v="0"/>
    <s v="Sao Paulo"/>
    <x v="10"/>
    <n v="1"/>
    <n v="1"/>
    <n v="83.74"/>
    <n v="1"/>
    <n v="0"/>
    <n v="5"/>
    <n v="0"/>
    <x v="10"/>
  </r>
  <r>
    <x v="2554"/>
    <x v="0"/>
    <s v="Sao Paulo"/>
    <x v="11"/>
    <n v="2"/>
    <n v="2"/>
    <n v="329"/>
    <n v="1"/>
    <n v="0"/>
    <n v="3"/>
    <n v="0"/>
    <x v="11"/>
  </r>
  <r>
    <x v="2554"/>
    <x v="0"/>
    <s v="Sao Paulo"/>
    <x v="12"/>
    <n v="2"/>
    <n v="2"/>
    <n v="371.89"/>
    <n v="2"/>
    <n v="1"/>
    <n v="2.5"/>
    <n v="0.5"/>
    <x v="12"/>
  </r>
  <r>
    <x v="2554"/>
    <x v="0"/>
    <s v="Sao Paulo"/>
    <x v="13"/>
    <n v="8"/>
    <n v="8"/>
    <n v="1014.27"/>
    <n v="8"/>
    <n v="1"/>
    <n v="4"/>
    <n v="0.125"/>
    <x v="13"/>
  </r>
  <r>
    <x v="2554"/>
    <x v="0"/>
    <s v="Sao Paulo"/>
    <x v="14"/>
    <n v="4"/>
    <n v="4"/>
    <n v="474.61"/>
    <n v="4"/>
    <n v="0"/>
    <n v="4.75"/>
    <n v="0"/>
    <x v="14"/>
  </r>
  <r>
    <x v="2554"/>
    <x v="0"/>
    <s v="Sao Paulo"/>
    <x v="18"/>
    <n v="5"/>
    <n v="5"/>
    <n v="808.7"/>
    <n v="5"/>
    <n v="0"/>
    <n v="3.4"/>
    <n v="0"/>
    <x v="18"/>
  </r>
  <r>
    <x v="2554"/>
    <x v="0"/>
    <s v="Sao Paulo"/>
    <x v="15"/>
    <n v="1"/>
    <n v="1"/>
    <n v="205.14"/>
    <n v="1"/>
    <n v="0"/>
    <n v="5"/>
    <n v="0"/>
    <x v="15"/>
  </r>
  <r>
    <x v="2554"/>
    <x v="0"/>
    <s v="Sao Paulo"/>
    <x v="16"/>
    <n v="3"/>
    <n v="3"/>
    <n v="357.87"/>
    <n v="3"/>
    <n v="0"/>
    <n v="5"/>
    <n v="0"/>
    <x v="16"/>
  </r>
  <r>
    <x v="2554"/>
    <x v="0"/>
    <s v="Sao Paulo"/>
    <x v="19"/>
    <n v="7"/>
    <n v="7"/>
    <n v="834.27"/>
    <n v="7"/>
    <n v="1"/>
    <n v="4"/>
    <n v="0.14285714285714285"/>
    <x v="19"/>
  </r>
  <r>
    <x v="2555"/>
    <x v="3"/>
    <s v="Centro"/>
    <x v="0"/>
    <n v="1"/>
    <n v="1"/>
    <n v="35.090000000000003"/>
    <n v="1"/>
    <n v="0"/>
    <n v="5"/>
    <n v="0"/>
    <x v="0"/>
  </r>
  <r>
    <x v="2555"/>
    <x v="3"/>
    <s v="Centro"/>
    <x v="9"/>
    <n v="5"/>
    <n v="8"/>
    <n v="409.84"/>
    <n v="4"/>
    <n v="1"/>
    <n v="3.2"/>
    <n v="0.25"/>
    <x v="9"/>
  </r>
  <r>
    <x v="2556"/>
    <x v="4"/>
    <s v="Curitiba"/>
    <x v="5"/>
    <n v="2"/>
    <n v="2"/>
    <n v="961.01"/>
    <n v="2"/>
    <n v="0"/>
    <n v="4"/>
    <n v="0"/>
    <x v="5"/>
  </r>
  <r>
    <x v="2556"/>
    <x v="4"/>
    <s v="Curitiba"/>
    <x v="6"/>
    <n v="2"/>
    <n v="2"/>
    <n v="760.33"/>
    <n v="2"/>
    <n v="0"/>
    <n v="4"/>
    <n v="0"/>
    <x v="6"/>
  </r>
  <r>
    <x v="2556"/>
    <x v="4"/>
    <s v="Curitiba"/>
    <x v="8"/>
    <n v="1"/>
    <n v="1"/>
    <n v="379.67"/>
    <n v="1"/>
    <n v="0"/>
    <n v="5"/>
    <n v="0"/>
    <x v="8"/>
  </r>
  <r>
    <x v="2556"/>
    <x v="4"/>
    <s v="Curitiba"/>
    <x v="0"/>
    <n v="3"/>
    <n v="3"/>
    <n v="844.79"/>
    <n v="3"/>
    <n v="0"/>
    <n v="5"/>
    <n v="0"/>
    <x v="0"/>
  </r>
  <r>
    <x v="2556"/>
    <x v="4"/>
    <s v="Curitiba"/>
    <x v="9"/>
    <n v="2"/>
    <n v="2"/>
    <n v="1008.21"/>
    <n v="2"/>
    <n v="0"/>
    <n v="5"/>
    <n v="0"/>
    <x v="9"/>
  </r>
  <r>
    <x v="2556"/>
    <x v="4"/>
    <s v="Curitiba"/>
    <x v="10"/>
    <n v="4"/>
    <n v="4"/>
    <n v="1179.56"/>
    <n v="4"/>
    <n v="0"/>
    <n v="4"/>
    <n v="0"/>
    <x v="10"/>
  </r>
  <r>
    <x v="2556"/>
    <x v="4"/>
    <s v="Curitiba"/>
    <x v="11"/>
    <n v="1"/>
    <n v="1"/>
    <n v="50.98"/>
    <n v="1"/>
    <n v="0"/>
    <n v="4"/>
    <n v="0"/>
    <x v="11"/>
  </r>
  <r>
    <x v="2556"/>
    <x v="4"/>
    <s v="Curitiba"/>
    <x v="12"/>
    <n v="2"/>
    <n v="3"/>
    <n v="1047.6500000000001"/>
    <n v="2"/>
    <n v="1"/>
    <n v="3.5"/>
    <n v="0.5"/>
    <x v="12"/>
  </r>
  <r>
    <x v="2556"/>
    <x v="4"/>
    <s v="Curitiba"/>
    <x v="14"/>
    <n v="2"/>
    <n v="5"/>
    <n v="679.01"/>
    <n v="2"/>
    <n v="0"/>
    <n v="4"/>
    <n v="0"/>
    <x v="14"/>
  </r>
  <r>
    <x v="2556"/>
    <x v="4"/>
    <s v="Curitiba"/>
    <x v="18"/>
    <n v="1"/>
    <n v="1"/>
    <n v="359.3"/>
    <n v="1"/>
    <n v="0"/>
    <n v="5"/>
    <n v="0"/>
    <x v="18"/>
  </r>
  <r>
    <x v="2556"/>
    <x v="4"/>
    <s v="Curitiba"/>
    <x v="15"/>
    <n v="1"/>
    <n v="2"/>
    <n v="106.7"/>
    <n v="1"/>
    <n v="0"/>
    <n v="3"/>
    <n v="0"/>
    <x v="15"/>
  </r>
  <r>
    <x v="2556"/>
    <x v="4"/>
    <s v="Curitiba"/>
    <x v="16"/>
    <n v="1"/>
    <n v="1"/>
    <n v="339.03"/>
    <n v="1"/>
    <n v="0"/>
    <n v="5"/>
    <n v="0"/>
    <x v="16"/>
  </r>
  <r>
    <x v="2556"/>
    <x v="4"/>
    <s v="Curitiba"/>
    <x v="19"/>
    <n v="1"/>
    <n v="1"/>
    <n v="52.26"/>
    <n v="1"/>
    <n v="0"/>
    <n v="5"/>
    <n v="0"/>
    <x v="19"/>
  </r>
  <r>
    <x v="2557"/>
    <x v="0"/>
    <s v="Piracicaba"/>
    <x v="9"/>
    <n v="1"/>
    <n v="1"/>
    <n v="2938.17"/>
    <n v="1"/>
    <n v="0"/>
    <n v="3"/>
    <n v="0"/>
    <x v="9"/>
  </r>
  <r>
    <x v="2557"/>
    <x v="0"/>
    <s v="Piracicaba"/>
    <x v="18"/>
    <n v="1"/>
    <n v="1"/>
    <n v="2828.42"/>
    <n v="1"/>
    <n v="0"/>
    <n v="5"/>
    <n v="0"/>
    <x v="18"/>
  </r>
  <r>
    <x v="2558"/>
    <x v="0"/>
    <s v="Sao Paulo"/>
    <x v="19"/>
    <n v="1"/>
    <n v="1"/>
    <n v="56.6"/>
    <n v="1"/>
    <n v="0"/>
    <n v="5"/>
    <n v="0"/>
    <x v="19"/>
  </r>
  <r>
    <x v="2559"/>
    <x v="0"/>
    <s v="Cotia"/>
    <x v="10"/>
    <n v="1"/>
    <n v="1"/>
    <n v="223.98"/>
    <n v="1"/>
    <n v="0"/>
    <n v="5"/>
    <n v="0"/>
    <x v="10"/>
  </r>
  <r>
    <x v="2559"/>
    <x v="0"/>
    <s v="Cotia"/>
    <x v="12"/>
    <n v="5"/>
    <n v="5"/>
    <n v="1368.65"/>
    <n v="5"/>
    <n v="0"/>
    <n v="3.6"/>
    <n v="0"/>
    <x v="12"/>
  </r>
  <r>
    <x v="2559"/>
    <x v="0"/>
    <s v="Cotia"/>
    <x v="13"/>
    <n v="11"/>
    <n v="11"/>
    <n v="2964.26"/>
    <n v="11"/>
    <n v="2"/>
    <n v="4.2699999999999996"/>
    <n v="0.18181818181818182"/>
    <x v="13"/>
  </r>
  <r>
    <x v="2559"/>
    <x v="0"/>
    <s v="Cotia"/>
    <x v="14"/>
    <n v="12"/>
    <n v="12"/>
    <n v="3774.04"/>
    <n v="12"/>
    <n v="0"/>
    <n v="4.42"/>
    <n v="0"/>
    <x v="14"/>
  </r>
  <r>
    <x v="2559"/>
    <x v="0"/>
    <s v="Cotia"/>
    <x v="18"/>
    <n v="16"/>
    <n v="16"/>
    <n v="5415.93"/>
    <n v="14"/>
    <n v="0"/>
    <n v="3.94"/>
    <n v="0"/>
    <x v="18"/>
  </r>
  <r>
    <x v="2559"/>
    <x v="0"/>
    <s v="Cotia"/>
    <x v="15"/>
    <n v="4"/>
    <n v="4"/>
    <n v="901.43"/>
    <n v="4"/>
    <n v="0"/>
    <n v="4.75"/>
    <n v="0"/>
    <x v="15"/>
  </r>
  <r>
    <x v="2559"/>
    <x v="0"/>
    <s v="Cotia"/>
    <x v="16"/>
    <n v="7"/>
    <n v="7"/>
    <n v="2492.65"/>
    <n v="6"/>
    <n v="0"/>
    <n v="4.1399999999999997"/>
    <n v="0"/>
    <x v="16"/>
  </r>
  <r>
    <x v="2559"/>
    <x v="0"/>
    <s v="Cotia"/>
    <x v="19"/>
    <n v="4"/>
    <n v="4"/>
    <n v="3012.1"/>
    <n v="4"/>
    <n v="1"/>
    <n v="4.5"/>
    <n v="0.25"/>
    <x v="19"/>
  </r>
  <r>
    <x v="2560"/>
    <x v="0"/>
    <s v="Artur Nogueira"/>
    <x v="2"/>
    <n v="1"/>
    <n v="2"/>
    <n v="353.51"/>
    <n v="0"/>
    <n v="0"/>
    <n v="1"/>
    <m/>
    <x v="2"/>
  </r>
  <r>
    <x v="2561"/>
    <x v="5"/>
    <s v="Rio De Janeiro"/>
    <x v="15"/>
    <n v="4"/>
    <n v="4"/>
    <n v="298.63"/>
    <n v="4"/>
    <n v="0"/>
    <n v="4.75"/>
    <n v="0"/>
    <x v="15"/>
  </r>
  <r>
    <x v="2561"/>
    <x v="5"/>
    <s v="Rio De Janeiro"/>
    <x v="16"/>
    <n v="6"/>
    <n v="6"/>
    <n v="293.18"/>
    <n v="6"/>
    <n v="0"/>
    <n v="4.5"/>
    <n v="0"/>
    <x v="16"/>
  </r>
  <r>
    <x v="2561"/>
    <x v="5"/>
    <s v="Rio De Janeiro"/>
    <x v="19"/>
    <n v="6"/>
    <n v="6"/>
    <n v="572.57000000000005"/>
    <n v="6"/>
    <n v="0"/>
    <n v="4.5"/>
    <n v="0"/>
    <x v="19"/>
  </r>
  <r>
    <x v="2562"/>
    <x v="3"/>
    <s v="Ribeirao Das Neves"/>
    <x v="17"/>
    <n v="5"/>
    <n v="6"/>
    <n v="451.57"/>
    <n v="4"/>
    <n v="0"/>
    <n v="4"/>
    <n v="0"/>
    <x v="17"/>
  </r>
  <r>
    <x v="2562"/>
    <x v="3"/>
    <s v="Ribeirao Das Neves"/>
    <x v="2"/>
    <n v="15"/>
    <n v="20"/>
    <n v="1996.1"/>
    <n v="14"/>
    <n v="0"/>
    <n v="4.4000000000000004"/>
    <n v="0"/>
    <x v="2"/>
  </r>
  <r>
    <x v="2562"/>
    <x v="3"/>
    <s v="Ribeirao Das Neves"/>
    <x v="3"/>
    <n v="16"/>
    <n v="16"/>
    <n v="2175.94"/>
    <n v="16"/>
    <n v="1"/>
    <n v="4.13"/>
    <n v="6.25E-2"/>
    <x v="3"/>
  </r>
  <r>
    <x v="2562"/>
    <x v="3"/>
    <s v="Ribeirao Das Neves"/>
    <x v="5"/>
    <n v="4"/>
    <n v="4"/>
    <n v="840.88"/>
    <n v="4"/>
    <n v="0"/>
    <n v="5"/>
    <n v="0"/>
    <x v="5"/>
  </r>
  <r>
    <x v="2563"/>
    <x v="0"/>
    <s v="Ibitinga"/>
    <x v="1"/>
    <n v="1"/>
    <n v="1"/>
    <n v="81.72"/>
    <n v="1"/>
    <n v="0"/>
    <n v="5"/>
    <n v="0"/>
    <x v="1"/>
  </r>
  <r>
    <x v="2563"/>
    <x v="0"/>
    <s v="Ibitinga"/>
    <x v="9"/>
    <n v="7"/>
    <n v="8"/>
    <n v="369.58"/>
    <n v="7"/>
    <n v="0"/>
    <n v="4.1399999999999997"/>
    <n v="0"/>
    <x v="9"/>
  </r>
  <r>
    <x v="2563"/>
    <x v="0"/>
    <s v="Ibitinga"/>
    <x v="10"/>
    <n v="5"/>
    <n v="5"/>
    <n v="219.75"/>
    <n v="5"/>
    <n v="0"/>
    <n v="4.2"/>
    <n v="0"/>
    <x v="10"/>
  </r>
  <r>
    <x v="2563"/>
    <x v="0"/>
    <s v="Ibitinga"/>
    <x v="11"/>
    <n v="8"/>
    <n v="9"/>
    <n v="405.09"/>
    <n v="8"/>
    <n v="0"/>
    <n v="3.88"/>
    <n v="0"/>
    <x v="11"/>
  </r>
  <r>
    <x v="2563"/>
    <x v="0"/>
    <s v="Ibitinga"/>
    <x v="12"/>
    <n v="9"/>
    <n v="10"/>
    <n v="459.25"/>
    <n v="9"/>
    <n v="0"/>
    <n v="3.89"/>
    <n v="0"/>
    <x v="12"/>
  </r>
  <r>
    <x v="2563"/>
    <x v="0"/>
    <s v="Ibitinga"/>
    <x v="13"/>
    <n v="16"/>
    <n v="16"/>
    <n v="814.93"/>
    <n v="16"/>
    <n v="4"/>
    <n v="3.75"/>
    <n v="0.25"/>
    <x v="13"/>
  </r>
  <r>
    <x v="2563"/>
    <x v="0"/>
    <s v="Ibitinga"/>
    <x v="14"/>
    <n v="10"/>
    <n v="10"/>
    <n v="1270.31"/>
    <n v="10"/>
    <n v="1"/>
    <n v="3.8"/>
    <n v="0.1"/>
    <x v="14"/>
  </r>
  <r>
    <x v="2563"/>
    <x v="0"/>
    <s v="Ibitinga"/>
    <x v="18"/>
    <n v="7"/>
    <n v="7"/>
    <n v="572.63"/>
    <n v="7"/>
    <n v="0"/>
    <n v="3.14"/>
    <n v="0"/>
    <x v="18"/>
  </r>
  <r>
    <x v="2563"/>
    <x v="0"/>
    <s v="Ibitinga"/>
    <x v="15"/>
    <n v="5"/>
    <n v="6"/>
    <n v="357.98"/>
    <n v="5"/>
    <n v="0"/>
    <n v="3.8"/>
    <n v="0"/>
    <x v="15"/>
  </r>
  <r>
    <x v="2563"/>
    <x v="0"/>
    <s v="Ibitinga"/>
    <x v="16"/>
    <n v="4"/>
    <n v="4"/>
    <n v="208.54"/>
    <n v="4"/>
    <n v="0"/>
    <n v="4.5"/>
    <n v="0"/>
    <x v="16"/>
  </r>
  <r>
    <x v="2563"/>
    <x v="0"/>
    <s v="Ibitinga"/>
    <x v="19"/>
    <n v="7"/>
    <n v="8"/>
    <n v="739.78"/>
    <n v="7"/>
    <n v="1"/>
    <n v="4.43"/>
    <n v="0.14285714285714285"/>
    <x v="19"/>
  </r>
  <r>
    <x v="2564"/>
    <x v="0"/>
    <s v="Sao Paulo"/>
    <x v="13"/>
    <n v="3"/>
    <n v="3"/>
    <n v="1080.92"/>
    <n v="3"/>
    <n v="0"/>
    <n v="3.67"/>
    <n v="0"/>
    <x v="13"/>
  </r>
  <r>
    <x v="2564"/>
    <x v="0"/>
    <s v="Sao Paulo"/>
    <x v="14"/>
    <n v="3"/>
    <n v="4"/>
    <n v="454.02"/>
    <n v="3"/>
    <n v="0"/>
    <n v="4.33"/>
    <n v="0"/>
    <x v="14"/>
  </r>
  <r>
    <x v="2564"/>
    <x v="0"/>
    <s v="Sao Paulo"/>
    <x v="18"/>
    <n v="1"/>
    <n v="1"/>
    <n v="60.39"/>
    <n v="1"/>
    <n v="0"/>
    <n v="5"/>
    <n v="0"/>
    <x v="18"/>
  </r>
  <r>
    <x v="2564"/>
    <x v="0"/>
    <s v="Sao Paulo"/>
    <x v="15"/>
    <n v="1"/>
    <n v="1"/>
    <n v="76.31"/>
    <n v="1"/>
    <n v="0"/>
    <n v="5"/>
    <n v="0"/>
    <x v="15"/>
  </r>
  <r>
    <x v="2564"/>
    <x v="0"/>
    <s v="Sao Paulo"/>
    <x v="16"/>
    <n v="1"/>
    <n v="1"/>
    <n v="97.78"/>
    <n v="1"/>
    <n v="0"/>
    <n v="5"/>
    <n v="0"/>
    <x v="16"/>
  </r>
  <r>
    <x v="2564"/>
    <x v="0"/>
    <s v="Sao Paulo"/>
    <x v="19"/>
    <n v="3"/>
    <n v="4"/>
    <n v="464.4"/>
    <n v="3"/>
    <n v="0"/>
    <n v="4.67"/>
    <n v="0"/>
    <x v="19"/>
  </r>
  <r>
    <x v="2565"/>
    <x v="0"/>
    <s v="Salto"/>
    <x v="13"/>
    <n v="1"/>
    <n v="1"/>
    <n v="94.31"/>
    <n v="1"/>
    <n v="1"/>
    <n v="1"/>
    <n v="1"/>
    <x v="13"/>
  </r>
  <r>
    <x v="2565"/>
    <x v="0"/>
    <s v="Salto"/>
    <x v="14"/>
    <n v="31"/>
    <n v="41"/>
    <n v="4426.29"/>
    <n v="31"/>
    <n v="1"/>
    <n v="3.72"/>
    <n v="3.2258064516129031E-2"/>
    <x v="14"/>
  </r>
  <r>
    <x v="2565"/>
    <x v="0"/>
    <s v="Salto"/>
    <x v="18"/>
    <n v="16"/>
    <n v="18"/>
    <n v="2358.1799999999998"/>
    <n v="16"/>
    <n v="2"/>
    <n v="4.63"/>
    <n v="0.125"/>
    <x v="18"/>
  </r>
  <r>
    <x v="2565"/>
    <x v="0"/>
    <s v="Salto"/>
    <x v="15"/>
    <n v="20"/>
    <n v="22"/>
    <n v="3375.09"/>
    <n v="20"/>
    <n v="0"/>
    <n v="4.6500000000000004"/>
    <n v="0"/>
    <x v="15"/>
  </r>
  <r>
    <x v="2565"/>
    <x v="0"/>
    <s v="Salto"/>
    <x v="16"/>
    <n v="6"/>
    <n v="6"/>
    <n v="930.6"/>
    <n v="6"/>
    <n v="0"/>
    <n v="5"/>
    <n v="0"/>
    <x v="16"/>
  </r>
  <r>
    <x v="2565"/>
    <x v="0"/>
    <s v="Salto"/>
    <x v="19"/>
    <n v="18"/>
    <n v="20"/>
    <n v="3131.41"/>
    <n v="18"/>
    <n v="1"/>
    <n v="4.3899999999999997"/>
    <n v="5.5555555555555552E-2"/>
    <x v="19"/>
  </r>
  <r>
    <x v="2566"/>
    <x v="0"/>
    <s v="Araraquara"/>
    <x v="5"/>
    <n v="2"/>
    <n v="2"/>
    <n v="1648.42"/>
    <n v="2"/>
    <n v="0"/>
    <n v="4.5"/>
    <n v="0"/>
    <x v="5"/>
  </r>
  <r>
    <x v="2566"/>
    <x v="0"/>
    <s v="Araraquara"/>
    <x v="7"/>
    <n v="1"/>
    <n v="1"/>
    <n v="1220.72"/>
    <n v="1"/>
    <n v="0"/>
    <n v="5"/>
    <n v="0"/>
    <x v="7"/>
  </r>
  <r>
    <x v="2566"/>
    <x v="0"/>
    <s v="Araraquara"/>
    <x v="13"/>
    <n v="2"/>
    <n v="2"/>
    <n v="2259.81"/>
    <n v="2"/>
    <n v="0"/>
    <n v="5"/>
    <n v="0"/>
    <x v="13"/>
  </r>
  <r>
    <x v="2566"/>
    <x v="0"/>
    <s v="Araraquara"/>
    <x v="18"/>
    <n v="1"/>
    <n v="1"/>
    <n v="1275.3900000000001"/>
    <n v="1"/>
    <n v="0"/>
    <n v="5"/>
    <n v="0"/>
    <x v="18"/>
  </r>
  <r>
    <x v="2567"/>
    <x v="0"/>
    <s v="Sao Paulo"/>
    <x v="11"/>
    <n v="1"/>
    <n v="1"/>
    <n v="86.15"/>
    <n v="1"/>
    <n v="0"/>
    <n v="5"/>
    <n v="0"/>
    <x v="11"/>
  </r>
  <r>
    <x v="2568"/>
    <x v="0"/>
    <s v="Osasco"/>
    <x v="1"/>
    <n v="5"/>
    <n v="5"/>
    <n v="780.86"/>
    <n v="5"/>
    <n v="0"/>
    <n v="5"/>
    <n v="0"/>
    <x v="1"/>
  </r>
  <r>
    <x v="2568"/>
    <x v="0"/>
    <s v="Osasco"/>
    <x v="9"/>
    <n v="4"/>
    <n v="5"/>
    <n v="718.96"/>
    <n v="4"/>
    <n v="1"/>
    <n v="2"/>
    <n v="0.25"/>
    <x v="9"/>
  </r>
  <r>
    <x v="2568"/>
    <x v="0"/>
    <s v="Osasco"/>
    <x v="13"/>
    <n v="11"/>
    <n v="16"/>
    <n v="8241.26"/>
    <n v="11"/>
    <n v="2"/>
    <n v="2.9"/>
    <n v="0.18181818181818182"/>
    <x v="13"/>
  </r>
  <r>
    <x v="2568"/>
    <x v="0"/>
    <s v="Osasco"/>
    <x v="14"/>
    <n v="2"/>
    <n v="3"/>
    <n v="138.69"/>
    <n v="2"/>
    <n v="0"/>
    <n v="3"/>
    <n v="0"/>
    <x v="14"/>
  </r>
  <r>
    <x v="2568"/>
    <x v="0"/>
    <s v="Osasco"/>
    <x v="18"/>
    <n v="7"/>
    <n v="7"/>
    <n v="2775.88"/>
    <n v="1"/>
    <n v="0"/>
    <n v="2"/>
    <n v="0"/>
    <x v="18"/>
  </r>
  <r>
    <x v="2569"/>
    <x v="3"/>
    <s v="Guiricema"/>
    <x v="3"/>
    <n v="2"/>
    <n v="2"/>
    <n v="185.53"/>
    <n v="2"/>
    <n v="0"/>
    <n v="4"/>
    <n v="0"/>
    <x v="3"/>
  </r>
  <r>
    <x v="2569"/>
    <x v="3"/>
    <s v="Guiricema"/>
    <x v="7"/>
    <n v="1"/>
    <n v="1"/>
    <n v="133.76"/>
    <n v="1"/>
    <n v="0"/>
    <n v="5"/>
    <n v="0"/>
    <x v="7"/>
  </r>
  <r>
    <x v="2570"/>
    <x v="4"/>
    <s v="Curitiba"/>
    <x v="14"/>
    <n v="3"/>
    <n v="3"/>
    <n v="158.72999999999999"/>
    <n v="3"/>
    <n v="0"/>
    <n v="4"/>
    <n v="0"/>
    <x v="14"/>
  </r>
  <r>
    <x v="2570"/>
    <x v="4"/>
    <s v="Curitiba"/>
    <x v="18"/>
    <n v="2"/>
    <n v="2"/>
    <n v="155.91999999999999"/>
    <n v="2"/>
    <n v="1"/>
    <n v="2"/>
    <n v="0.5"/>
    <x v="18"/>
  </r>
  <r>
    <x v="2570"/>
    <x v="4"/>
    <s v="Curitiba"/>
    <x v="15"/>
    <n v="4"/>
    <n v="4"/>
    <n v="218.86"/>
    <n v="4"/>
    <n v="0"/>
    <n v="4"/>
    <n v="0"/>
    <x v="15"/>
  </r>
  <r>
    <x v="2570"/>
    <x v="4"/>
    <s v="Curitiba"/>
    <x v="16"/>
    <n v="1"/>
    <n v="1"/>
    <n v="85.63"/>
    <n v="1"/>
    <n v="0"/>
    <n v="5"/>
    <n v="0"/>
    <x v="16"/>
  </r>
  <r>
    <x v="2571"/>
    <x v="0"/>
    <s v="Londrina"/>
    <x v="14"/>
    <n v="1"/>
    <n v="1"/>
    <n v="1556.7"/>
    <n v="1"/>
    <n v="0"/>
    <n v="5"/>
    <n v="0"/>
    <x v="14"/>
  </r>
  <r>
    <x v="2572"/>
    <x v="5"/>
    <s v="Rio De Janeiro / Rio De Janeiro"/>
    <x v="15"/>
    <n v="2"/>
    <n v="2"/>
    <n v="436.98"/>
    <n v="2"/>
    <n v="0"/>
    <n v="3"/>
    <n v="0"/>
    <x v="15"/>
  </r>
  <r>
    <x v="2572"/>
    <x v="5"/>
    <s v="Rio De Janeiro / Rio De Janeiro"/>
    <x v="16"/>
    <n v="1"/>
    <n v="1"/>
    <n v="217.32"/>
    <n v="1"/>
    <n v="0"/>
    <n v="5"/>
    <n v="0"/>
    <x v="16"/>
  </r>
  <r>
    <x v="2572"/>
    <x v="5"/>
    <s v="Rio De Janeiro / Rio De Janeiro"/>
    <x v="19"/>
    <n v="2"/>
    <n v="2"/>
    <n v="148.31"/>
    <n v="2"/>
    <n v="1"/>
    <n v="5"/>
    <n v="0.5"/>
    <x v="19"/>
  </r>
  <r>
    <x v="2573"/>
    <x v="0"/>
    <s v="Atibaia"/>
    <x v="11"/>
    <n v="2"/>
    <n v="3"/>
    <n v="83.97"/>
    <n v="2"/>
    <n v="0"/>
    <n v="4.5"/>
    <n v="0"/>
    <x v="11"/>
  </r>
  <r>
    <x v="2574"/>
    <x v="0"/>
    <s v="Sao Paulo"/>
    <x v="8"/>
    <n v="1"/>
    <n v="1"/>
    <n v="82.73"/>
    <n v="1"/>
    <n v="0"/>
    <n v="5"/>
    <n v="0"/>
    <x v="8"/>
  </r>
  <r>
    <x v="2574"/>
    <x v="0"/>
    <s v="Sao Paulo"/>
    <x v="0"/>
    <n v="2"/>
    <n v="2"/>
    <n v="203.62"/>
    <n v="1"/>
    <n v="0"/>
    <n v="3.5"/>
    <n v="0"/>
    <x v="0"/>
  </r>
  <r>
    <x v="2574"/>
    <x v="0"/>
    <s v="Sao Paulo"/>
    <x v="9"/>
    <n v="1"/>
    <n v="1"/>
    <n v="95.21"/>
    <n v="1"/>
    <n v="1"/>
    <n v="1"/>
    <n v="1"/>
    <x v="9"/>
  </r>
  <r>
    <x v="2575"/>
    <x v="0"/>
    <s v="Sao Paulo"/>
    <x v="19"/>
    <n v="1"/>
    <n v="1"/>
    <n v="108.72"/>
    <n v="1"/>
    <n v="0"/>
    <n v="4"/>
    <n v="0"/>
    <x v="19"/>
  </r>
  <r>
    <x v="2576"/>
    <x v="5"/>
    <s v="Belford Roxo"/>
    <x v="16"/>
    <n v="1"/>
    <n v="1"/>
    <n v="47.14"/>
    <n v="1"/>
    <n v="0"/>
    <n v="5"/>
    <n v="0"/>
    <x v="16"/>
  </r>
  <r>
    <x v="2577"/>
    <x v="0"/>
    <s v="Sao Paulo"/>
    <x v="18"/>
    <n v="1"/>
    <n v="1"/>
    <n v="63.29"/>
    <n v="1"/>
    <n v="0"/>
    <n v="5"/>
    <n v="0"/>
    <x v="18"/>
  </r>
  <r>
    <x v="2578"/>
    <x v="2"/>
    <s v="Formosa"/>
    <x v="18"/>
    <n v="1"/>
    <n v="1"/>
    <n v="169.01"/>
    <n v="1"/>
    <n v="0"/>
    <n v="5"/>
    <n v="0"/>
    <x v="18"/>
  </r>
  <r>
    <x v="2579"/>
    <x v="0"/>
    <s v="Sao Paulo"/>
    <x v="16"/>
    <n v="1"/>
    <n v="1"/>
    <n v="149.04"/>
    <n v="1"/>
    <n v="0"/>
    <n v="5"/>
    <n v="0"/>
    <x v="16"/>
  </r>
  <r>
    <x v="2580"/>
    <x v="4"/>
    <s v="Floresta"/>
    <x v="18"/>
    <n v="2"/>
    <n v="2"/>
    <n v="255.39"/>
    <n v="2"/>
    <n v="0"/>
    <n v="4.5"/>
    <n v="0"/>
    <x v="18"/>
  </r>
  <r>
    <x v="2580"/>
    <x v="4"/>
    <s v="Floresta"/>
    <x v="15"/>
    <n v="8"/>
    <n v="8"/>
    <n v="461.48"/>
    <n v="8"/>
    <n v="0"/>
    <n v="4.38"/>
    <n v="0"/>
    <x v="15"/>
  </r>
  <r>
    <x v="2580"/>
    <x v="4"/>
    <s v="Floresta"/>
    <x v="16"/>
    <n v="7"/>
    <n v="7"/>
    <n v="486.07"/>
    <n v="7"/>
    <n v="0"/>
    <n v="5"/>
    <n v="0"/>
    <x v="16"/>
  </r>
  <r>
    <x v="2580"/>
    <x v="4"/>
    <s v="Floresta"/>
    <x v="19"/>
    <n v="5"/>
    <n v="5"/>
    <n v="585.4"/>
    <n v="5"/>
    <n v="0"/>
    <n v="4"/>
    <n v="0"/>
    <x v="19"/>
  </r>
  <r>
    <x v="2581"/>
    <x v="4"/>
    <s v="Mandaguacu"/>
    <x v="14"/>
    <n v="3"/>
    <n v="14"/>
    <n v="684"/>
    <n v="3"/>
    <n v="0"/>
    <n v="2.33"/>
    <n v="0"/>
    <x v="14"/>
  </r>
  <r>
    <x v="2581"/>
    <x v="4"/>
    <s v="Mandaguacu"/>
    <x v="18"/>
    <n v="2"/>
    <n v="3"/>
    <n v="195.4"/>
    <n v="2"/>
    <n v="0"/>
    <n v="5"/>
    <n v="0"/>
    <x v="18"/>
  </r>
  <r>
    <x v="2581"/>
    <x v="4"/>
    <s v="Mandaguacu"/>
    <x v="15"/>
    <n v="1"/>
    <n v="2"/>
    <n v="150.78"/>
    <n v="1"/>
    <n v="0"/>
    <n v="4"/>
    <n v="0"/>
    <x v="15"/>
  </r>
  <r>
    <x v="2582"/>
    <x v="0"/>
    <s v="Sao Paulo"/>
    <x v="13"/>
    <n v="1"/>
    <n v="1"/>
    <n v="33.61"/>
    <n v="1"/>
    <n v="0"/>
    <n v="5"/>
    <n v="0"/>
    <x v="13"/>
  </r>
  <r>
    <x v="2582"/>
    <x v="0"/>
    <s v="Sao Paulo"/>
    <x v="18"/>
    <n v="1"/>
    <n v="1"/>
    <n v="37.75"/>
    <n v="1"/>
    <n v="1"/>
    <n v="3"/>
    <n v="1"/>
    <x v="18"/>
  </r>
  <r>
    <x v="2582"/>
    <x v="0"/>
    <s v="Sao Paulo"/>
    <x v="19"/>
    <n v="2"/>
    <n v="2"/>
    <n v="62.95"/>
    <n v="2"/>
    <n v="0"/>
    <n v="3"/>
    <n v="0"/>
    <x v="19"/>
  </r>
  <r>
    <x v="2583"/>
    <x v="0"/>
    <s v="Sao Caetano Do Sul"/>
    <x v="9"/>
    <n v="2"/>
    <n v="2"/>
    <n v="229.9"/>
    <n v="2"/>
    <n v="2"/>
    <n v="1.5"/>
    <n v="1"/>
    <x v="9"/>
  </r>
  <r>
    <x v="2584"/>
    <x v="0"/>
    <s v="Sao Paulo"/>
    <x v="16"/>
    <n v="2"/>
    <n v="2"/>
    <n v="272.57"/>
    <n v="2"/>
    <n v="0"/>
    <n v="5"/>
    <n v="0"/>
    <x v="16"/>
  </r>
  <r>
    <x v="2584"/>
    <x v="0"/>
    <s v="Sao Paulo"/>
    <x v="19"/>
    <n v="1"/>
    <n v="1"/>
    <n v="244.34"/>
    <n v="1"/>
    <n v="0"/>
    <n v="4"/>
    <n v="0"/>
    <x v="19"/>
  </r>
  <r>
    <x v="2585"/>
    <x v="0"/>
    <s v="Praia Grande"/>
    <x v="2"/>
    <n v="7"/>
    <n v="7"/>
    <n v="1221.6600000000001"/>
    <n v="7"/>
    <n v="0"/>
    <n v="4"/>
    <n v="0"/>
    <x v="2"/>
  </r>
  <r>
    <x v="2585"/>
    <x v="0"/>
    <s v="Praia Grande"/>
    <x v="4"/>
    <n v="5"/>
    <n v="5"/>
    <n v="1569.93"/>
    <n v="4"/>
    <n v="0"/>
    <n v="4"/>
    <n v="0"/>
    <x v="4"/>
  </r>
  <r>
    <x v="2585"/>
    <x v="0"/>
    <s v="Praia Grande"/>
    <x v="5"/>
    <n v="19"/>
    <n v="19"/>
    <n v="2368.19"/>
    <n v="19"/>
    <n v="1"/>
    <n v="4.63"/>
    <n v="5.2631578947368418E-2"/>
    <x v="5"/>
  </r>
  <r>
    <x v="2585"/>
    <x v="0"/>
    <s v="Praia Grande"/>
    <x v="6"/>
    <n v="41"/>
    <n v="41"/>
    <n v="4472.3500000000004"/>
    <n v="41"/>
    <n v="1"/>
    <n v="3.77"/>
    <n v="2.4390243902439025E-2"/>
    <x v="6"/>
  </r>
  <r>
    <x v="2585"/>
    <x v="0"/>
    <s v="Praia Grande"/>
    <x v="7"/>
    <n v="26"/>
    <n v="26"/>
    <n v="3036.58"/>
    <n v="26"/>
    <n v="0"/>
    <n v="4.1500000000000004"/>
    <n v="0"/>
    <x v="7"/>
  </r>
  <r>
    <x v="2585"/>
    <x v="0"/>
    <s v="Praia Grande"/>
    <x v="8"/>
    <n v="41"/>
    <n v="41"/>
    <n v="4102.87"/>
    <n v="35"/>
    <n v="1"/>
    <n v="3.96"/>
    <n v="2.8571428571428571E-2"/>
    <x v="8"/>
  </r>
  <r>
    <x v="2585"/>
    <x v="0"/>
    <s v="Praia Grande"/>
    <x v="0"/>
    <n v="2"/>
    <n v="2"/>
    <n v="229.21"/>
    <n v="2"/>
    <n v="0"/>
    <n v="4"/>
    <n v="0"/>
    <x v="0"/>
  </r>
  <r>
    <x v="2585"/>
    <x v="0"/>
    <s v="Praia Grande"/>
    <x v="1"/>
    <n v="1"/>
    <n v="1"/>
    <n v="141.57"/>
    <n v="0"/>
    <n v="0"/>
    <n v="1"/>
    <m/>
    <x v="1"/>
  </r>
  <r>
    <x v="2585"/>
    <x v="0"/>
    <s v="Praia Grande"/>
    <x v="9"/>
    <n v="14"/>
    <n v="14"/>
    <n v="1061.74"/>
    <n v="14"/>
    <n v="3"/>
    <n v="3.38"/>
    <n v="0.21428571428571427"/>
    <x v="9"/>
  </r>
  <r>
    <x v="2585"/>
    <x v="0"/>
    <s v="Praia Grande"/>
    <x v="10"/>
    <n v="7"/>
    <n v="7"/>
    <n v="336.56"/>
    <n v="7"/>
    <n v="0"/>
    <n v="4"/>
    <n v="0"/>
    <x v="10"/>
  </r>
  <r>
    <x v="2585"/>
    <x v="0"/>
    <s v="Praia Grande"/>
    <x v="11"/>
    <n v="13"/>
    <n v="13"/>
    <n v="1010.41"/>
    <n v="13"/>
    <n v="0"/>
    <n v="4.1500000000000004"/>
    <n v="0"/>
    <x v="11"/>
  </r>
  <r>
    <x v="2585"/>
    <x v="0"/>
    <s v="Praia Grande"/>
    <x v="12"/>
    <n v="26"/>
    <n v="27"/>
    <n v="2091.63"/>
    <n v="26"/>
    <n v="0"/>
    <n v="4.4400000000000004"/>
    <n v="0"/>
    <x v="12"/>
  </r>
  <r>
    <x v="2585"/>
    <x v="0"/>
    <s v="Praia Grande"/>
    <x v="13"/>
    <n v="51"/>
    <n v="51"/>
    <n v="4873.45"/>
    <n v="51"/>
    <n v="2"/>
    <n v="3.9"/>
    <n v="3.9215686274509803E-2"/>
    <x v="13"/>
  </r>
  <r>
    <x v="2585"/>
    <x v="0"/>
    <s v="Praia Grande"/>
    <x v="14"/>
    <n v="73"/>
    <n v="73"/>
    <n v="6173.42"/>
    <n v="73"/>
    <n v="3"/>
    <n v="4.03"/>
    <n v="4.1095890410958902E-2"/>
    <x v="14"/>
  </r>
  <r>
    <x v="2585"/>
    <x v="0"/>
    <s v="Praia Grande"/>
    <x v="18"/>
    <n v="42"/>
    <n v="42"/>
    <n v="3484.05"/>
    <n v="42"/>
    <n v="2"/>
    <n v="3.88"/>
    <n v="4.7619047619047616E-2"/>
    <x v="18"/>
  </r>
  <r>
    <x v="2585"/>
    <x v="0"/>
    <s v="Praia Grande"/>
    <x v="15"/>
    <n v="47"/>
    <n v="47"/>
    <n v="4250.01"/>
    <n v="46"/>
    <n v="0"/>
    <n v="4.32"/>
    <n v="0"/>
    <x v="15"/>
  </r>
  <r>
    <x v="2585"/>
    <x v="0"/>
    <s v="Praia Grande"/>
    <x v="16"/>
    <n v="72"/>
    <n v="72"/>
    <n v="5726.84"/>
    <n v="71"/>
    <n v="1"/>
    <n v="4.41"/>
    <n v="1.4084507042253521E-2"/>
    <x v="16"/>
  </r>
  <r>
    <x v="2585"/>
    <x v="0"/>
    <s v="Praia Grande"/>
    <x v="19"/>
    <n v="48"/>
    <n v="48"/>
    <n v="4030.04"/>
    <n v="47"/>
    <n v="6"/>
    <n v="4.09"/>
    <n v="0.1276595744680851"/>
    <x v="19"/>
  </r>
  <r>
    <x v="2586"/>
    <x v="3"/>
    <s v="Formiga"/>
    <x v="14"/>
    <n v="8"/>
    <n v="8"/>
    <n v="1713.33"/>
    <n v="8"/>
    <n v="0"/>
    <n v="5"/>
    <n v="0"/>
    <x v="14"/>
  </r>
  <r>
    <x v="2586"/>
    <x v="3"/>
    <s v="Formiga"/>
    <x v="18"/>
    <n v="32"/>
    <n v="32"/>
    <n v="7629.4"/>
    <n v="32"/>
    <n v="1"/>
    <n v="4.34"/>
    <n v="3.125E-2"/>
    <x v="18"/>
  </r>
  <r>
    <x v="2586"/>
    <x v="3"/>
    <s v="Formiga"/>
    <x v="15"/>
    <n v="17"/>
    <n v="17"/>
    <n v="3899.52"/>
    <n v="17"/>
    <n v="0"/>
    <n v="4.71"/>
    <n v="0"/>
    <x v="15"/>
  </r>
  <r>
    <x v="2586"/>
    <x v="3"/>
    <s v="Formiga"/>
    <x v="16"/>
    <n v="8"/>
    <n v="8"/>
    <n v="1947.49"/>
    <n v="8"/>
    <n v="0"/>
    <n v="4.63"/>
    <n v="0"/>
    <x v="16"/>
  </r>
  <r>
    <x v="2586"/>
    <x v="3"/>
    <s v="Formiga"/>
    <x v="19"/>
    <n v="12"/>
    <n v="12"/>
    <n v="2214.0700000000002"/>
    <n v="12"/>
    <n v="0"/>
    <n v="4.58"/>
    <n v="0"/>
    <x v="19"/>
  </r>
  <r>
    <x v="2587"/>
    <x v="4"/>
    <s v="Curitiba"/>
    <x v="3"/>
    <n v="1"/>
    <n v="2"/>
    <n v="321.69"/>
    <n v="1"/>
    <n v="0"/>
    <n v="5"/>
    <n v="0"/>
    <x v="3"/>
  </r>
  <r>
    <x v="2587"/>
    <x v="4"/>
    <s v="Curitiba"/>
    <x v="4"/>
    <n v="1"/>
    <n v="1"/>
    <n v="240.74"/>
    <n v="1"/>
    <n v="0"/>
    <n v="5"/>
    <n v="0"/>
    <x v="4"/>
  </r>
  <r>
    <x v="2587"/>
    <x v="4"/>
    <s v="Curitiba"/>
    <x v="5"/>
    <n v="1"/>
    <n v="1"/>
    <n v="218.95"/>
    <n v="1"/>
    <n v="0"/>
    <n v="2"/>
    <n v="0"/>
    <x v="5"/>
  </r>
  <r>
    <x v="2587"/>
    <x v="4"/>
    <s v="Curitiba"/>
    <x v="6"/>
    <n v="2"/>
    <n v="2"/>
    <n v="493.31"/>
    <n v="2"/>
    <n v="0"/>
    <n v="3.5"/>
    <n v="0"/>
    <x v="6"/>
  </r>
  <r>
    <x v="2587"/>
    <x v="4"/>
    <s v="Curitiba"/>
    <x v="8"/>
    <n v="1"/>
    <n v="1"/>
    <n v="204.54"/>
    <n v="1"/>
    <n v="0"/>
    <n v="4"/>
    <n v="0"/>
    <x v="8"/>
  </r>
  <r>
    <x v="2587"/>
    <x v="4"/>
    <s v="Curitiba"/>
    <x v="0"/>
    <n v="2"/>
    <n v="2"/>
    <n v="423.49"/>
    <n v="2"/>
    <n v="0"/>
    <n v="5"/>
    <n v="0"/>
    <x v="0"/>
  </r>
  <r>
    <x v="2587"/>
    <x v="4"/>
    <s v="Curitiba"/>
    <x v="1"/>
    <n v="1"/>
    <n v="2"/>
    <n v="405.42"/>
    <n v="1"/>
    <n v="0"/>
    <n v="3"/>
    <n v="0"/>
    <x v="1"/>
  </r>
  <r>
    <x v="2587"/>
    <x v="4"/>
    <s v="Curitiba"/>
    <x v="9"/>
    <n v="1"/>
    <n v="1"/>
    <n v="279.24"/>
    <n v="1"/>
    <n v="0"/>
    <n v="5"/>
    <n v="0"/>
    <x v="9"/>
  </r>
  <r>
    <x v="2587"/>
    <x v="4"/>
    <s v="Curitiba"/>
    <x v="11"/>
    <n v="1"/>
    <n v="1"/>
    <n v="206"/>
    <n v="1"/>
    <n v="0"/>
    <n v="5"/>
    <n v="0"/>
    <x v="11"/>
  </r>
  <r>
    <x v="2587"/>
    <x v="4"/>
    <s v="Curitiba"/>
    <x v="14"/>
    <n v="1"/>
    <n v="1"/>
    <n v="436.14"/>
    <n v="1"/>
    <n v="0"/>
    <n v="5"/>
    <n v="0"/>
    <x v="14"/>
  </r>
  <r>
    <x v="2588"/>
    <x v="0"/>
    <s v="Mombuca"/>
    <x v="9"/>
    <n v="1"/>
    <n v="1"/>
    <n v="188.34"/>
    <n v="1"/>
    <n v="1"/>
    <n v="3"/>
    <n v="1"/>
    <x v="9"/>
  </r>
  <r>
    <x v="2588"/>
    <x v="0"/>
    <s v="Mombuca"/>
    <x v="10"/>
    <n v="4"/>
    <n v="4"/>
    <n v="404.12"/>
    <n v="4"/>
    <n v="0"/>
    <n v="4.75"/>
    <n v="0"/>
    <x v="10"/>
  </r>
  <r>
    <x v="2588"/>
    <x v="0"/>
    <s v="Mombuca"/>
    <x v="11"/>
    <n v="6"/>
    <n v="6"/>
    <n v="643.61"/>
    <n v="6"/>
    <n v="0"/>
    <n v="4.67"/>
    <n v="0"/>
    <x v="11"/>
  </r>
  <r>
    <x v="2588"/>
    <x v="0"/>
    <s v="Mombuca"/>
    <x v="12"/>
    <n v="10"/>
    <n v="10"/>
    <n v="1038.32"/>
    <n v="10"/>
    <n v="1"/>
    <n v="3.8"/>
    <n v="0.1"/>
    <x v="12"/>
  </r>
  <r>
    <x v="2588"/>
    <x v="0"/>
    <s v="Mombuca"/>
    <x v="13"/>
    <n v="7"/>
    <n v="7"/>
    <n v="766.51"/>
    <n v="7"/>
    <n v="3"/>
    <n v="2.71"/>
    <n v="0.42857142857142855"/>
    <x v="13"/>
  </r>
  <r>
    <x v="2588"/>
    <x v="0"/>
    <s v="Mombuca"/>
    <x v="14"/>
    <n v="2"/>
    <n v="2"/>
    <n v="236.12"/>
    <n v="2"/>
    <n v="0"/>
    <n v="5"/>
    <n v="0"/>
    <x v="14"/>
  </r>
  <r>
    <x v="2588"/>
    <x v="0"/>
    <s v="Mombuca"/>
    <x v="18"/>
    <n v="2"/>
    <n v="2"/>
    <n v="231.18"/>
    <n v="2"/>
    <n v="0"/>
    <n v="5"/>
    <n v="0"/>
    <x v="18"/>
  </r>
  <r>
    <x v="2588"/>
    <x v="0"/>
    <s v="Mombuca"/>
    <x v="16"/>
    <n v="1"/>
    <n v="1"/>
    <n v="115.81"/>
    <n v="1"/>
    <n v="0"/>
    <n v="5"/>
    <n v="0"/>
    <x v="16"/>
  </r>
  <r>
    <x v="2589"/>
    <x v="0"/>
    <s v="Sao Paulo"/>
    <x v="9"/>
    <n v="1"/>
    <n v="1"/>
    <n v="34"/>
    <n v="1"/>
    <n v="0"/>
    <n v="5"/>
    <n v="0"/>
    <x v="9"/>
  </r>
  <r>
    <x v="2590"/>
    <x v="0"/>
    <s v="Sao Paulo"/>
    <x v="4"/>
    <n v="1"/>
    <n v="1"/>
    <n v="39.04"/>
    <n v="1"/>
    <n v="0"/>
    <n v="3"/>
    <n v="0"/>
    <x v="4"/>
  </r>
  <r>
    <x v="2590"/>
    <x v="0"/>
    <s v="Sao Paulo"/>
    <x v="5"/>
    <n v="6"/>
    <n v="6"/>
    <n v="246.81"/>
    <n v="6"/>
    <n v="1"/>
    <n v="4.83"/>
    <n v="0.16666666666666666"/>
    <x v="5"/>
  </r>
  <r>
    <x v="2590"/>
    <x v="0"/>
    <s v="Sao Paulo"/>
    <x v="6"/>
    <n v="4"/>
    <n v="4"/>
    <n v="175.54"/>
    <n v="4"/>
    <n v="0"/>
    <n v="5"/>
    <n v="0"/>
    <x v="6"/>
  </r>
  <r>
    <x v="2590"/>
    <x v="0"/>
    <s v="Sao Paulo"/>
    <x v="7"/>
    <n v="4"/>
    <n v="7"/>
    <n v="402.9"/>
    <n v="4"/>
    <n v="0"/>
    <n v="3.75"/>
    <n v="0"/>
    <x v="7"/>
  </r>
  <r>
    <x v="2590"/>
    <x v="0"/>
    <s v="Sao Paulo"/>
    <x v="8"/>
    <n v="3"/>
    <n v="3"/>
    <n v="186.79"/>
    <n v="3"/>
    <n v="0"/>
    <n v="3.67"/>
    <n v="0"/>
    <x v="8"/>
  </r>
  <r>
    <x v="2590"/>
    <x v="0"/>
    <s v="Sao Paulo"/>
    <x v="0"/>
    <n v="1"/>
    <n v="1"/>
    <n v="59.96"/>
    <n v="1"/>
    <n v="0"/>
    <n v="5"/>
    <n v="0"/>
    <x v="0"/>
  </r>
  <r>
    <x v="2591"/>
    <x v="3"/>
    <s v="Baependi"/>
    <x v="7"/>
    <n v="2"/>
    <n v="2"/>
    <n v="316.91000000000003"/>
    <n v="2"/>
    <n v="0"/>
    <n v="5"/>
    <n v="0"/>
    <x v="7"/>
  </r>
  <r>
    <x v="2591"/>
    <x v="3"/>
    <s v="Baependi"/>
    <x v="8"/>
    <n v="1"/>
    <n v="1"/>
    <n v="162.84"/>
    <n v="1"/>
    <n v="0"/>
    <n v="4"/>
    <n v="0"/>
    <x v="8"/>
  </r>
  <r>
    <x v="2591"/>
    <x v="3"/>
    <s v="Baependi"/>
    <x v="0"/>
    <n v="2"/>
    <n v="2"/>
    <n v="325.27"/>
    <n v="2"/>
    <n v="0"/>
    <n v="4.5"/>
    <n v="0"/>
    <x v="0"/>
  </r>
  <r>
    <x v="2591"/>
    <x v="3"/>
    <s v="Baependi"/>
    <x v="1"/>
    <n v="10"/>
    <n v="10"/>
    <n v="1681.39"/>
    <n v="10"/>
    <n v="0"/>
    <n v="4.1100000000000003"/>
    <n v="0"/>
    <x v="1"/>
  </r>
  <r>
    <x v="2591"/>
    <x v="3"/>
    <s v="Baependi"/>
    <x v="9"/>
    <n v="12"/>
    <n v="12"/>
    <n v="1623.83"/>
    <n v="11"/>
    <n v="0"/>
    <n v="3.83"/>
    <n v="0"/>
    <x v="9"/>
  </r>
  <r>
    <x v="2591"/>
    <x v="3"/>
    <s v="Baependi"/>
    <x v="10"/>
    <n v="13"/>
    <n v="16"/>
    <n v="2523.21"/>
    <n v="13"/>
    <n v="1"/>
    <n v="3.77"/>
    <n v="7.6923076923076927E-2"/>
    <x v="10"/>
  </r>
  <r>
    <x v="2591"/>
    <x v="3"/>
    <s v="Baependi"/>
    <x v="11"/>
    <n v="13"/>
    <n v="13"/>
    <n v="2059.0100000000002"/>
    <n v="13"/>
    <n v="2"/>
    <n v="4.2300000000000004"/>
    <n v="0.15384615384615385"/>
    <x v="11"/>
  </r>
  <r>
    <x v="2591"/>
    <x v="3"/>
    <s v="Baependi"/>
    <x v="12"/>
    <n v="7"/>
    <n v="8"/>
    <n v="1206.98"/>
    <n v="7"/>
    <n v="0"/>
    <n v="4.57"/>
    <n v="0"/>
    <x v="12"/>
  </r>
  <r>
    <x v="2591"/>
    <x v="3"/>
    <s v="Baependi"/>
    <x v="13"/>
    <n v="7"/>
    <n v="8"/>
    <n v="1274.75"/>
    <n v="7"/>
    <n v="0"/>
    <n v="4.43"/>
    <n v="0"/>
    <x v="13"/>
  </r>
  <r>
    <x v="2591"/>
    <x v="3"/>
    <s v="Baependi"/>
    <x v="14"/>
    <n v="11"/>
    <n v="11"/>
    <n v="1712.73"/>
    <n v="11"/>
    <n v="0"/>
    <n v="4.09"/>
    <n v="0"/>
    <x v="14"/>
  </r>
  <r>
    <x v="2591"/>
    <x v="3"/>
    <s v="Baependi"/>
    <x v="18"/>
    <n v="10"/>
    <n v="10"/>
    <n v="1517.69"/>
    <n v="10"/>
    <n v="0"/>
    <n v="4.7"/>
    <n v="0"/>
    <x v="18"/>
  </r>
  <r>
    <x v="2591"/>
    <x v="3"/>
    <s v="Baependi"/>
    <x v="15"/>
    <n v="6"/>
    <n v="8"/>
    <n v="1310.92"/>
    <n v="6"/>
    <n v="0"/>
    <n v="4.33"/>
    <n v="0"/>
    <x v="15"/>
  </r>
  <r>
    <x v="2591"/>
    <x v="3"/>
    <s v="Baependi"/>
    <x v="16"/>
    <n v="4"/>
    <n v="6"/>
    <n v="937.02"/>
    <n v="4"/>
    <n v="0"/>
    <n v="3.67"/>
    <n v="0"/>
    <x v="16"/>
  </r>
  <r>
    <x v="2591"/>
    <x v="3"/>
    <s v="Baependi"/>
    <x v="19"/>
    <n v="3"/>
    <n v="3"/>
    <n v="568.39"/>
    <n v="3"/>
    <n v="0"/>
    <n v="4"/>
    <n v="0"/>
    <x v="19"/>
  </r>
  <r>
    <x v="2592"/>
    <x v="4"/>
    <s v="Apucarana"/>
    <x v="4"/>
    <n v="1"/>
    <n v="1"/>
    <n v="86.79"/>
    <n v="1"/>
    <n v="0"/>
    <n v="5"/>
    <n v="0"/>
    <x v="4"/>
  </r>
  <r>
    <x v="2592"/>
    <x v="4"/>
    <s v="Apucarana"/>
    <x v="5"/>
    <n v="1"/>
    <n v="2"/>
    <n v="157.06"/>
    <n v="1"/>
    <n v="0"/>
    <n v="5"/>
    <n v="0"/>
    <x v="5"/>
  </r>
  <r>
    <x v="2592"/>
    <x v="4"/>
    <s v="Apucarana"/>
    <x v="6"/>
    <n v="1"/>
    <n v="1"/>
    <n v="77.569999999999993"/>
    <n v="0"/>
    <n v="0"/>
    <n v="5"/>
    <m/>
    <x v="6"/>
  </r>
  <r>
    <x v="2592"/>
    <x v="4"/>
    <s v="Apucarana"/>
    <x v="7"/>
    <n v="6"/>
    <n v="6"/>
    <n v="456.85"/>
    <n v="6"/>
    <n v="0"/>
    <n v="4.67"/>
    <n v="0"/>
    <x v="7"/>
  </r>
  <r>
    <x v="2593"/>
    <x v="0"/>
    <s v="Sao Caetano Do Sul"/>
    <x v="9"/>
    <n v="3"/>
    <n v="3"/>
    <n v="94.79"/>
    <n v="3"/>
    <n v="1"/>
    <n v="2.67"/>
    <n v="0.33333333333333331"/>
    <x v="9"/>
  </r>
  <r>
    <x v="2593"/>
    <x v="0"/>
    <s v="Sao Caetano Do Sul"/>
    <x v="10"/>
    <n v="4"/>
    <n v="4"/>
    <n v="150.11000000000001"/>
    <n v="4"/>
    <n v="0"/>
    <n v="3.75"/>
    <n v="0"/>
    <x v="10"/>
  </r>
  <r>
    <x v="2593"/>
    <x v="0"/>
    <s v="Sao Caetano Do Sul"/>
    <x v="11"/>
    <n v="5"/>
    <n v="5"/>
    <n v="440.56"/>
    <n v="5"/>
    <n v="1"/>
    <n v="3.25"/>
    <n v="0.2"/>
    <x v="11"/>
  </r>
  <r>
    <x v="2593"/>
    <x v="0"/>
    <s v="Sao Caetano Do Sul"/>
    <x v="12"/>
    <n v="3"/>
    <n v="3"/>
    <n v="131.28"/>
    <n v="3"/>
    <n v="0"/>
    <n v="5"/>
    <n v="0"/>
    <x v="12"/>
  </r>
  <r>
    <x v="2593"/>
    <x v="0"/>
    <s v="Sao Caetano Do Sul"/>
    <x v="13"/>
    <n v="4"/>
    <n v="4"/>
    <n v="402.26"/>
    <n v="3"/>
    <n v="2"/>
    <n v="3"/>
    <n v="0.66666666666666663"/>
    <x v="13"/>
  </r>
  <r>
    <x v="2593"/>
    <x v="0"/>
    <s v="Sao Caetano Do Sul"/>
    <x v="14"/>
    <n v="3"/>
    <n v="3"/>
    <n v="465.21"/>
    <n v="3"/>
    <n v="0"/>
    <n v="4.67"/>
    <n v="0"/>
    <x v="14"/>
  </r>
  <r>
    <x v="2593"/>
    <x v="0"/>
    <s v="Sao Caetano Do Sul"/>
    <x v="15"/>
    <n v="2"/>
    <n v="2"/>
    <n v="397.98"/>
    <n v="2"/>
    <n v="0"/>
    <n v="5"/>
    <n v="0"/>
    <x v="15"/>
  </r>
  <r>
    <x v="2593"/>
    <x v="0"/>
    <s v="Sao Caetano Do Sul"/>
    <x v="16"/>
    <n v="4"/>
    <n v="4"/>
    <n v="243.9"/>
    <n v="4"/>
    <n v="0"/>
    <n v="4.75"/>
    <n v="0"/>
    <x v="16"/>
  </r>
  <r>
    <x v="2593"/>
    <x v="0"/>
    <s v="Sao Caetano Do Sul"/>
    <x v="19"/>
    <n v="1"/>
    <n v="1"/>
    <n v="36.83"/>
    <n v="1"/>
    <n v="0"/>
    <n v="3"/>
    <n v="0"/>
    <x v="19"/>
  </r>
  <r>
    <x v="2594"/>
    <x v="8"/>
    <s v="Porto Alegre"/>
    <x v="17"/>
    <n v="2"/>
    <n v="5"/>
    <n v="208.01"/>
    <n v="2"/>
    <n v="0"/>
    <n v="5"/>
    <n v="0"/>
    <x v="17"/>
  </r>
  <r>
    <x v="2594"/>
    <x v="8"/>
    <s v="Porto Alegre"/>
    <x v="2"/>
    <n v="11"/>
    <n v="12"/>
    <n v="739.12"/>
    <n v="11"/>
    <n v="0"/>
    <n v="4.45"/>
    <n v="0"/>
    <x v="2"/>
  </r>
  <r>
    <x v="2594"/>
    <x v="8"/>
    <s v="Porto Alegre"/>
    <x v="3"/>
    <n v="5"/>
    <n v="5"/>
    <n v="264.64"/>
    <n v="5"/>
    <n v="0"/>
    <n v="4.5999999999999996"/>
    <n v="0"/>
    <x v="3"/>
  </r>
  <r>
    <x v="2594"/>
    <x v="8"/>
    <s v="Porto Alegre"/>
    <x v="4"/>
    <n v="4"/>
    <n v="6"/>
    <n v="273.22000000000003"/>
    <n v="4"/>
    <n v="0"/>
    <n v="3.25"/>
    <n v="0"/>
    <x v="4"/>
  </r>
  <r>
    <x v="2594"/>
    <x v="8"/>
    <s v="Porto Alegre"/>
    <x v="5"/>
    <n v="10"/>
    <n v="11"/>
    <n v="522.62"/>
    <n v="10"/>
    <n v="0"/>
    <n v="4.7"/>
    <n v="0"/>
    <x v="5"/>
  </r>
  <r>
    <x v="2594"/>
    <x v="8"/>
    <s v="Porto Alegre"/>
    <x v="6"/>
    <n v="8"/>
    <n v="8"/>
    <n v="500.63"/>
    <n v="8"/>
    <n v="0"/>
    <n v="3.88"/>
    <n v="0"/>
    <x v="6"/>
  </r>
  <r>
    <x v="2594"/>
    <x v="8"/>
    <s v="Porto Alegre"/>
    <x v="7"/>
    <n v="6"/>
    <n v="6"/>
    <n v="317.39999999999998"/>
    <n v="6"/>
    <n v="0"/>
    <n v="4.67"/>
    <n v="0"/>
    <x v="7"/>
  </r>
  <r>
    <x v="2594"/>
    <x v="8"/>
    <s v="Porto Alegre"/>
    <x v="8"/>
    <n v="12"/>
    <n v="12"/>
    <n v="629.28"/>
    <n v="12"/>
    <n v="0"/>
    <n v="4.92"/>
    <n v="0"/>
    <x v="8"/>
  </r>
  <r>
    <x v="2594"/>
    <x v="8"/>
    <s v="Porto Alegre"/>
    <x v="0"/>
    <n v="10"/>
    <n v="10"/>
    <n v="542.52"/>
    <n v="10"/>
    <n v="0"/>
    <n v="4.7"/>
    <n v="0"/>
    <x v="0"/>
  </r>
  <r>
    <x v="2594"/>
    <x v="8"/>
    <s v="Porto Alegre"/>
    <x v="1"/>
    <n v="14"/>
    <n v="16"/>
    <n v="870.21"/>
    <n v="14"/>
    <n v="0"/>
    <n v="4.21"/>
    <n v="0"/>
    <x v="1"/>
  </r>
  <r>
    <x v="2594"/>
    <x v="8"/>
    <s v="Porto Alegre"/>
    <x v="9"/>
    <n v="17"/>
    <n v="18"/>
    <n v="1152.3399999999999"/>
    <n v="17"/>
    <n v="0"/>
    <n v="4.53"/>
    <n v="0"/>
    <x v="9"/>
  </r>
  <r>
    <x v="2594"/>
    <x v="8"/>
    <s v="Porto Alegre"/>
    <x v="10"/>
    <n v="14"/>
    <n v="16"/>
    <n v="967.96"/>
    <n v="14"/>
    <n v="0"/>
    <n v="4.43"/>
    <n v="0"/>
    <x v="10"/>
  </r>
  <r>
    <x v="2594"/>
    <x v="8"/>
    <s v="Porto Alegre"/>
    <x v="11"/>
    <n v="9"/>
    <n v="9"/>
    <n v="467.49"/>
    <n v="9"/>
    <n v="0"/>
    <n v="4.5599999999999996"/>
    <n v="0"/>
    <x v="11"/>
  </r>
  <r>
    <x v="2594"/>
    <x v="8"/>
    <s v="Porto Alegre"/>
    <x v="12"/>
    <n v="6"/>
    <n v="6"/>
    <n v="290.24"/>
    <n v="6"/>
    <n v="1"/>
    <n v="3"/>
    <n v="0.16666666666666666"/>
    <x v="12"/>
  </r>
  <r>
    <x v="2594"/>
    <x v="8"/>
    <s v="Porto Alegre"/>
    <x v="13"/>
    <n v="16"/>
    <n v="19"/>
    <n v="1067.55"/>
    <n v="16"/>
    <n v="1"/>
    <n v="4.03"/>
    <n v="6.25E-2"/>
    <x v="13"/>
  </r>
  <r>
    <x v="2594"/>
    <x v="8"/>
    <s v="Porto Alegre"/>
    <x v="14"/>
    <n v="5"/>
    <n v="5"/>
    <n v="266.74"/>
    <n v="5"/>
    <n v="0"/>
    <n v="3.8"/>
    <n v="0"/>
    <x v="14"/>
  </r>
  <r>
    <x v="2594"/>
    <x v="8"/>
    <s v="Porto Alegre"/>
    <x v="18"/>
    <n v="3"/>
    <n v="3"/>
    <n v="167.95"/>
    <n v="3"/>
    <n v="0"/>
    <n v="3.67"/>
    <n v="0"/>
    <x v="18"/>
  </r>
  <r>
    <x v="2594"/>
    <x v="8"/>
    <s v="Porto Alegre"/>
    <x v="15"/>
    <n v="5"/>
    <n v="5"/>
    <n v="310.77999999999997"/>
    <n v="5"/>
    <n v="0"/>
    <n v="4.5999999999999996"/>
    <n v="0"/>
    <x v="15"/>
  </r>
  <r>
    <x v="2594"/>
    <x v="8"/>
    <s v="Porto Alegre"/>
    <x v="16"/>
    <n v="5"/>
    <n v="5"/>
    <n v="357.98"/>
    <n v="5"/>
    <n v="1"/>
    <n v="4.5"/>
    <n v="0.2"/>
    <x v="16"/>
  </r>
  <r>
    <x v="2594"/>
    <x v="8"/>
    <s v="Porto Alegre"/>
    <x v="19"/>
    <n v="6"/>
    <n v="6"/>
    <n v="308.63"/>
    <n v="6"/>
    <n v="1"/>
    <n v="4.17"/>
    <n v="0.16666666666666666"/>
    <x v="19"/>
  </r>
  <r>
    <x v="2595"/>
    <x v="0"/>
    <s v="Sao Paulo"/>
    <x v="12"/>
    <n v="1"/>
    <n v="2"/>
    <n v="110"/>
    <n v="1"/>
    <n v="0"/>
    <n v="5"/>
    <n v="0"/>
    <x v="12"/>
  </r>
  <r>
    <x v="2595"/>
    <x v="0"/>
    <s v="Sao Paulo"/>
    <x v="13"/>
    <n v="9"/>
    <n v="9"/>
    <n v="384.58"/>
    <n v="9"/>
    <n v="2"/>
    <n v="4.78"/>
    <n v="0.22222222222222221"/>
    <x v="13"/>
  </r>
  <r>
    <x v="2595"/>
    <x v="0"/>
    <s v="Sao Paulo"/>
    <x v="14"/>
    <n v="14"/>
    <n v="14"/>
    <n v="622.01"/>
    <n v="13"/>
    <n v="0"/>
    <n v="4.5"/>
    <n v="0"/>
    <x v="14"/>
  </r>
  <r>
    <x v="2595"/>
    <x v="0"/>
    <s v="Sao Paulo"/>
    <x v="18"/>
    <n v="6"/>
    <n v="9"/>
    <n v="247.27"/>
    <n v="6"/>
    <n v="0"/>
    <n v="4.83"/>
    <n v="0"/>
    <x v="18"/>
  </r>
  <r>
    <x v="2595"/>
    <x v="0"/>
    <s v="Sao Paulo"/>
    <x v="15"/>
    <n v="7"/>
    <n v="7"/>
    <n v="270.17"/>
    <n v="7"/>
    <n v="0"/>
    <n v="4.43"/>
    <n v="0"/>
    <x v="15"/>
  </r>
  <r>
    <x v="2595"/>
    <x v="0"/>
    <s v="Sao Paulo"/>
    <x v="16"/>
    <n v="9"/>
    <n v="10"/>
    <n v="319.02999999999997"/>
    <n v="9"/>
    <n v="0"/>
    <n v="4.33"/>
    <n v="0"/>
    <x v="16"/>
  </r>
  <r>
    <x v="2595"/>
    <x v="0"/>
    <s v="Sao Paulo"/>
    <x v="19"/>
    <n v="8"/>
    <n v="8"/>
    <n v="204.28"/>
    <n v="8"/>
    <n v="1"/>
    <n v="4.25"/>
    <n v="0.125"/>
    <x v="19"/>
  </r>
  <r>
    <x v="2596"/>
    <x v="4"/>
    <s v="Ponta Grossa"/>
    <x v="19"/>
    <n v="1"/>
    <n v="1"/>
    <n v="79.08"/>
    <n v="1"/>
    <n v="0"/>
    <n v="3"/>
    <n v="0"/>
    <x v="19"/>
  </r>
  <r>
    <x v="2597"/>
    <x v="0"/>
    <s v="Sao Paulo"/>
    <x v="18"/>
    <n v="8"/>
    <n v="9"/>
    <n v="817.8"/>
    <n v="8"/>
    <n v="0"/>
    <n v="5"/>
    <n v="0"/>
    <x v="18"/>
  </r>
  <r>
    <x v="2597"/>
    <x v="0"/>
    <s v="Sao Paulo"/>
    <x v="15"/>
    <n v="21"/>
    <n v="24"/>
    <n v="3125.7"/>
    <n v="21"/>
    <n v="1"/>
    <n v="4.8099999999999996"/>
    <n v="4.7619047619047616E-2"/>
    <x v="15"/>
  </r>
  <r>
    <x v="2597"/>
    <x v="0"/>
    <s v="Sao Paulo"/>
    <x v="16"/>
    <n v="10"/>
    <n v="13"/>
    <n v="1825.17"/>
    <n v="10"/>
    <n v="0"/>
    <n v="4.9000000000000004"/>
    <n v="0"/>
    <x v="16"/>
  </r>
  <r>
    <x v="2597"/>
    <x v="0"/>
    <s v="Sao Paulo"/>
    <x v="19"/>
    <n v="15"/>
    <n v="15"/>
    <n v="1913.44"/>
    <n v="15"/>
    <n v="2"/>
    <n v="4.5999999999999996"/>
    <n v="0.13333333333333333"/>
    <x v="19"/>
  </r>
  <r>
    <x v="2598"/>
    <x v="0"/>
    <s v="Sao Paulo"/>
    <x v="14"/>
    <n v="1"/>
    <n v="1"/>
    <n v="205.65"/>
    <n v="1"/>
    <n v="0"/>
    <n v="5"/>
    <n v="0"/>
    <x v="14"/>
  </r>
  <r>
    <x v="2599"/>
    <x v="0"/>
    <s v="Olimpia"/>
    <x v="11"/>
    <n v="1"/>
    <n v="1"/>
    <n v="107.07"/>
    <n v="1"/>
    <n v="0"/>
    <n v="1"/>
    <n v="0"/>
    <x v="11"/>
  </r>
  <r>
    <x v="2599"/>
    <x v="0"/>
    <s v="Olimpia"/>
    <x v="12"/>
    <n v="1"/>
    <n v="1"/>
    <n v="84"/>
    <n v="1"/>
    <n v="0"/>
    <n v="5"/>
    <n v="0"/>
    <x v="12"/>
  </r>
  <r>
    <x v="2599"/>
    <x v="0"/>
    <s v="Olimpia"/>
    <x v="18"/>
    <n v="1"/>
    <n v="1"/>
    <n v="79.42"/>
    <n v="1"/>
    <n v="0"/>
    <n v="5"/>
    <n v="0"/>
    <x v="18"/>
  </r>
  <r>
    <x v="2600"/>
    <x v="0"/>
    <s v="Bady Bassitt"/>
    <x v="18"/>
    <n v="1"/>
    <n v="1"/>
    <n v="207.34"/>
    <n v="1"/>
    <n v="0"/>
    <n v="5"/>
    <n v="0"/>
    <x v="18"/>
  </r>
  <r>
    <x v="2600"/>
    <x v="0"/>
    <s v="Bady Bassitt"/>
    <x v="15"/>
    <n v="1"/>
    <n v="1"/>
    <n v="307.89999999999998"/>
    <n v="1"/>
    <n v="0"/>
    <n v="5"/>
    <n v="0"/>
    <x v="15"/>
  </r>
  <r>
    <x v="2600"/>
    <x v="0"/>
    <s v="Bady Bassitt"/>
    <x v="19"/>
    <n v="1"/>
    <n v="1"/>
    <n v="229.57"/>
    <n v="1"/>
    <n v="0"/>
    <n v="5"/>
    <n v="0"/>
    <x v="19"/>
  </r>
  <r>
    <x v="2601"/>
    <x v="0"/>
    <s v="Juiz De Fora"/>
    <x v="14"/>
    <n v="2"/>
    <n v="3"/>
    <n v="124.69"/>
    <n v="2"/>
    <n v="0"/>
    <n v="5"/>
    <n v="0"/>
    <x v="14"/>
  </r>
  <r>
    <x v="2601"/>
    <x v="0"/>
    <s v="Juiz De Fora"/>
    <x v="18"/>
    <n v="3"/>
    <n v="3"/>
    <n v="133.69"/>
    <n v="1"/>
    <n v="0"/>
    <n v="3.67"/>
    <n v="0"/>
    <x v="18"/>
  </r>
  <r>
    <x v="2601"/>
    <x v="0"/>
    <s v="Juiz De Fora"/>
    <x v="19"/>
    <n v="1"/>
    <n v="2"/>
    <n v="162.87"/>
    <n v="1"/>
    <n v="0"/>
    <n v="1"/>
    <n v="0"/>
    <x v="19"/>
  </r>
  <r>
    <x v="2602"/>
    <x v="0"/>
    <s v="Sao Paulo"/>
    <x v="11"/>
    <n v="2"/>
    <n v="2"/>
    <n v="196.01"/>
    <n v="2"/>
    <n v="1"/>
    <n v="2"/>
    <n v="0.5"/>
    <x v="11"/>
  </r>
  <r>
    <x v="2602"/>
    <x v="0"/>
    <s v="Sao Paulo"/>
    <x v="12"/>
    <n v="1"/>
    <n v="1"/>
    <n v="32"/>
    <n v="1"/>
    <n v="0"/>
    <n v="5"/>
    <n v="0"/>
    <x v="12"/>
  </r>
  <r>
    <x v="2602"/>
    <x v="0"/>
    <s v="Sao Paulo"/>
    <x v="14"/>
    <n v="6"/>
    <n v="8"/>
    <n v="532.72"/>
    <n v="6"/>
    <n v="1"/>
    <n v="3.33"/>
    <n v="0.16666666666666666"/>
    <x v="14"/>
  </r>
  <r>
    <x v="2602"/>
    <x v="0"/>
    <s v="Sao Paulo"/>
    <x v="15"/>
    <n v="2"/>
    <n v="2"/>
    <n v="225.66"/>
    <n v="2"/>
    <n v="0"/>
    <n v="5"/>
    <n v="0"/>
    <x v="15"/>
  </r>
  <r>
    <x v="2603"/>
    <x v="0"/>
    <s v="Sao Paulo"/>
    <x v="1"/>
    <n v="1"/>
    <n v="1"/>
    <n v="43.72"/>
    <n v="1"/>
    <n v="0"/>
    <n v="5"/>
    <n v="0"/>
    <x v="1"/>
  </r>
  <r>
    <x v="2603"/>
    <x v="0"/>
    <s v="Sao Paulo"/>
    <x v="9"/>
    <n v="1"/>
    <n v="2"/>
    <n v="2759.88"/>
    <n v="1"/>
    <n v="0"/>
    <n v="1"/>
    <n v="0"/>
    <x v="9"/>
  </r>
  <r>
    <x v="2603"/>
    <x v="0"/>
    <s v="Sao Paulo"/>
    <x v="12"/>
    <n v="2"/>
    <n v="3"/>
    <n v="144.56"/>
    <n v="2"/>
    <n v="0"/>
    <n v="5"/>
    <n v="0"/>
    <x v="12"/>
  </r>
  <r>
    <x v="2603"/>
    <x v="0"/>
    <s v="Sao Paulo"/>
    <x v="13"/>
    <n v="1"/>
    <n v="1"/>
    <n v="50.11"/>
    <n v="1"/>
    <n v="0"/>
    <n v="4"/>
    <n v="0"/>
    <x v="13"/>
  </r>
  <r>
    <x v="2603"/>
    <x v="0"/>
    <s v="Sao Paulo"/>
    <x v="15"/>
    <n v="2"/>
    <n v="2"/>
    <n v="96.76"/>
    <n v="2"/>
    <n v="0"/>
    <n v="4.5"/>
    <n v="0"/>
    <x v="15"/>
  </r>
  <r>
    <x v="2603"/>
    <x v="0"/>
    <s v="Sao Paulo"/>
    <x v="16"/>
    <n v="2"/>
    <n v="3"/>
    <n v="136.83000000000001"/>
    <n v="2"/>
    <n v="0"/>
    <n v="5"/>
    <n v="0"/>
    <x v="16"/>
  </r>
  <r>
    <x v="2604"/>
    <x v="0"/>
    <s v="Sao Paulo"/>
    <x v="10"/>
    <n v="2"/>
    <n v="2"/>
    <n v="342.44"/>
    <n v="2"/>
    <n v="0"/>
    <n v="5"/>
    <n v="0"/>
    <x v="10"/>
  </r>
  <r>
    <x v="2604"/>
    <x v="0"/>
    <s v="Sao Paulo"/>
    <x v="12"/>
    <n v="2"/>
    <n v="3"/>
    <n v="500.04"/>
    <n v="2"/>
    <n v="0"/>
    <n v="4.5"/>
    <n v="0"/>
    <x v="12"/>
  </r>
  <r>
    <x v="2605"/>
    <x v="8"/>
    <s v="Igrejinha"/>
    <x v="1"/>
    <n v="2"/>
    <n v="3"/>
    <n v="394.22"/>
    <n v="2"/>
    <n v="0"/>
    <n v="4.5"/>
    <n v="0"/>
    <x v="1"/>
  </r>
  <r>
    <x v="2606"/>
    <x v="0"/>
    <s v="Sao Paulo"/>
    <x v="9"/>
    <n v="1"/>
    <n v="1"/>
    <n v="103.37"/>
    <n v="1"/>
    <n v="1"/>
    <n v="1"/>
    <n v="1"/>
    <x v="9"/>
  </r>
  <r>
    <x v="2607"/>
    <x v="0"/>
    <s v="Mogi Das Cruzes"/>
    <x v="13"/>
    <n v="1"/>
    <n v="1"/>
    <n v="57.69"/>
    <n v="1"/>
    <n v="0"/>
    <n v="5"/>
    <n v="0"/>
    <x v="13"/>
  </r>
  <r>
    <x v="2608"/>
    <x v="0"/>
    <s v="Sbc"/>
    <x v="19"/>
    <n v="1"/>
    <n v="1"/>
    <n v="775.98"/>
    <n v="0"/>
    <n v="0"/>
    <n v="3"/>
    <m/>
    <x v="19"/>
  </r>
  <r>
    <x v="2609"/>
    <x v="5"/>
    <s v="Sao Pedro Da Aldeia"/>
    <x v="18"/>
    <n v="1"/>
    <n v="1"/>
    <n v="68.22"/>
    <n v="1"/>
    <n v="0"/>
    <n v="5"/>
    <n v="0"/>
    <x v="18"/>
  </r>
  <r>
    <x v="2609"/>
    <x v="5"/>
    <s v="Sao Pedro Da Aldeia"/>
    <x v="15"/>
    <n v="2"/>
    <n v="3"/>
    <n v="210.26"/>
    <n v="2"/>
    <n v="0"/>
    <n v="5"/>
    <n v="0"/>
    <x v="15"/>
  </r>
  <r>
    <x v="2609"/>
    <x v="5"/>
    <s v="Sao Pedro Da Aldeia"/>
    <x v="16"/>
    <n v="4"/>
    <n v="4"/>
    <n v="347.81"/>
    <n v="4"/>
    <n v="0"/>
    <n v="4.5"/>
    <n v="0"/>
    <x v="16"/>
  </r>
  <r>
    <x v="2609"/>
    <x v="5"/>
    <s v="Sao Pedro Da Aldeia"/>
    <x v="19"/>
    <n v="5"/>
    <n v="5"/>
    <n v="358.29"/>
    <n v="5"/>
    <n v="0"/>
    <n v="4.8"/>
    <n v="0"/>
    <x v="19"/>
  </r>
  <r>
    <x v="2610"/>
    <x v="0"/>
    <s v="Santo Andre"/>
    <x v="14"/>
    <n v="1"/>
    <n v="1"/>
    <n v="65.03"/>
    <n v="1"/>
    <n v="0"/>
    <n v="5"/>
    <n v="0"/>
    <x v="14"/>
  </r>
  <r>
    <x v="2610"/>
    <x v="0"/>
    <s v="Santo Andre"/>
    <x v="18"/>
    <n v="10"/>
    <n v="11"/>
    <n v="708.74"/>
    <n v="10"/>
    <n v="1"/>
    <n v="4.8"/>
    <n v="0.1"/>
    <x v="18"/>
  </r>
  <r>
    <x v="2610"/>
    <x v="0"/>
    <s v="Santo Andre"/>
    <x v="15"/>
    <n v="1"/>
    <n v="1"/>
    <n v="142.07"/>
    <n v="1"/>
    <n v="0"/>
    <n v="1"/>
    <n v="0"/>
    <x v="15"/>
  </r>
  <r>
    <x v="2610"/>
    <x v="0"/>
    <s v="Santo Andre"/>
    <x v="16"/>
    <n v="2"/>
    <n v="2"/>
    <n v="231.61"/>
    <n v="2"/>
    <n v="0"/>
    <n v="5"/>
    <n v="0"/>
    <x v="16"/>
  </r>
  <r>
    <x v="2610"/>
    <x v="0"/>
    <s v="Santo Andre"/>
    <x v="19"/>
    <n v="3"/>
    <n v="3"/>
    <n v="356.1"/>
    <n v="3"/>
    <n v="0"/>
    <n v="4.33"/>
    <n v="0"/>
    <x v="19"/>
  </r>
  <r>
    <x v="2611"/>
    <x v="0"/>
    <s v="Piracicaba"/>
    <x v="2"/>
    <n v="30"/>
    <n v="37"/>
    <n v="5739.5"/>
    <n v="29"/>
    <n v="1"/>
    <n v="4.7"/>
    <n v="3.4482758620689655E-2"/>
    <x v="2"/>
  </r>
  <r>
    <x v="2611"/>
    <x v="0"/>
    <s v="Piracicaba"/>
    <x v="3"/>
    <n v="33"/>
    <n v="41"/>
    <n v="5042.07"/>
    <n v="33"/>
    <n v="1"/>
    <n v="3.94"/>
    <n v="3.0303030303030304E-2"/>
    <x v="3"/>
  </r>
  <r>
    <x v="2611"/>
    <x v="0"/>
    <s v="Piracicaba"/>
    <x v="4"/>
    <n v="20"/>
    <n v="24"/>
    <n v="2383.33"/>
    <n v="19"/>
    <n v="0"/>
    <n v="4"/>
    <n v="0"/>
    <x v="4"/>
  </r>
  <r>
    <x v="2611"/>
    <x v="0"/>
    <s v="Piracicaba"/>
    <x v="5"/>
    <n v="18"/>
    <n v="18"/>
    <n v="2471.73"/>
    <n v="18"/>
    <n v="0"/>
    <n v="4.3600000000000003"/>
    <n v="0"/>
    <x v="5"/>
  </r>
  <r>
    <x v="2611"/>
    <x v="0"/>
    <s v="Piracicaba"/>
    <x v="6"/>
    <n v="30"/>
    <n v="34"/>
    <n v="4229.63"/>
    <n v="30"/>
    <n v="1"/>
    <n v="4.2"/>
    <n v="3.3333333333333333E-2"/>
    <x v="6"/>
  </r>
  <r>
    <x v="2611"/>
    <x v="0"/>
    <s v="Piracicaba"/>
    <x v="7"/>
    <n v="50"/>
    <n v="65"/>
    <n v="9392.98"/>
    <n v="50"/>
    <n v="0"/>
    <n v="3.95"/>
    <n v="0"/>
    <x v="7"/>
  </r>
  <r>
    <x v="2611"/>
    <x v="0"/>
    <s v="Piracicaba"/>
    <x v="8"/>
    <n v="20"/>
    <n v="24"/>
    <n v="3159.65"/>
    <n v="20"/>
    <n v="0"/>
    <n v="4.1500000000000004"/>
    <n v="0"/>
    <x v="8"/>
  </r>
  <r>
    <x v="2611"/>
    <x v="0"/>
    <s v="Piracicaba"/>
    <x v="0"/>
    <n v="53"/>
    <n v="66"/>
    <n v="8939.83"/>
    <n v="53"/>
    <n v="2"/>
    <n v="4.17"/>
    <n v="3.7735849056603772E-2"/>
    <x v="0"/>
  </r>
  <r>
    <x v="2611"/>
    <x v="0"/>
    <s v="Piracicaba"/>
    <x v="1"/>
    <n v="53"/>
    <n v="65"/>
    <n v="8958.39"/>
    <n v="53"/>
    <n v="1"/>
    <n v="4.26"/>
    <n v="1.8867924528301886E-2"/>
    <x v="1"/>
  </r>
  <r>
    <x v="2611"/>
    <x v="0"/>
    <s v="Piracicaba"/>
    <x v="9"/>
    <n v="102"/>
    <n v="117"/>
    <n v="12934.76"/>
    <n v="102"/>
    <n v="12"/>
    <n v="4.05"/>
    <n v="0.11764705882352941"/>
    <x v="9"/>
  </r>
  <r>
    <x v="2611"/>
    <x v="0"/>
    <s v="Piracicaba"/>
    <x v="10"/>
    <n v="130"/>
    <n v="153"/>
    <n v="18612.82"/>
    <n v="130"/>
    <n v="14"/>
    <n v="3.9"/>
    <n v="0.1076923076923077"/>
    <x v="10"/>
  </r>
  <r>
    <x v="2611"/>
    <x v="0"/>
    <s v="Piracicaba"/>
    <x v="11"/>
    <n v="158"/>
    <n v="188"/>
    <n v="22305.09"/>
    <n v="158"/>
    <n v="6"/>
    <n v="4.29"/>
    <n v="3.7974683544303799E-2"/>
    <x v="11"/>
  </r>
  <r>
    <x v="2611"/>
    <x v="0"/>
    <s v="Piracicaba"/>
    <x v="12"/>
    <n v="100"/>
    <n v="111"/>
    <n v="11935.71"/>
    <n v="100"/>
    <n v="10"/>
    <n v="4.12"/>
    <n v="0.1"/>
    <x v="12"/>
  </r>
  <r>
    <x v="2611"/>
    <x v="0"/>
    <s v="Piracicaba"/>
    <x v="13"/>
    <n v="105"/>
    <n v="118"/>
    <n v="14923.7"/>
    <n v="105"/>
    <n v="19"/>
    <n v="3.76"/>
    <n v="0.18095238095238095"/>
    <x v="13"/>
  </r>
  <r>
    <x v="2611"/>
    <x v="0"/>
    <s v="Piracicaba"/>
    <x v="14"/>
    <n v="118"/>
    <n v="145"/>
    <n v="16297.34"/>
    <n v="118"/>
    <n v="5"/>
    <n v="4.3899999999999997"/>
    <n v="4.2372881355932202E-2"/>
    <x v="14"/>
  </r>
  <r>
    <x v="2611"/>
    <x v="0"/>
    <s v="Piracicaba"/>
    <x v="18"/>
    <n v="100"/>
    <n v="119"/>
    <n v="14315.21"/>
    <n v="99"/>
    <n v="5"/>
    <n v="4.3899999999999997"/>
    <n v="5.0505050505050504E-2"/>
    <x v="18"/>
  </r>
  <r>
    <x v="2611"/>
    <x v="0"/>
    <s v="Piracicaba"/>
    <x v="15"/>
    <n v="71"/>
    <n v="85"/>
    <n v="9897.48"/>
    <n v="71"/>
    <n v="1"/>
    <n v="4.37"/>
    <n v="1.4084507042253521E-2"/>
    <x v="15"/>
  </r>
  <r>
    <x v="2611"/>
    <x v="0"/>
    <s v="Piracicaba"/>
    <x v="16"/>
    <n v="65"/>
    <n v="79"/>
    <n v="8017.99"/>
    <n v="65"/>
    <n v="2"/>
    <n v="4.3899999999999997"/>
    <n v="3.0769230769230771E-2"/>
    <x v="16"/>
  </r>
  <r>
    <x v="2611"/>
    <x v="0"/>
    <s v="Piracicaba"/>
    <x v="19"/>
    <n v="58"/>
    <n v="62"/>
    <n v="5635.11"/>
    <n v="58"/>
    <n v="7"/>
    <n v="4.22"/>
    <n v="0.1206896551724138"/>
    <x v="19"/>
  </r>
  <r>
    <x v="2612"/>
    <x v="0"/>
    <s v="Sao Paulo"/>
    <x v="13"/>
    <n v="1"/>
    <n v="1"/>
    <n v="192.76"/>
    <n v="1"/>
    <n v="0"/>
    <n v="5"/>
    <n v="0"/>
    <x v="13"/>
  </r>
  <r>
    <x v="2612"/>
    <x v="0"/>
    <s v="Sao Paulo"/>
    <x v="14"/>
    <n v="5"/>
    <n v="5"/>
    <n v="1012.47"/>
    <n v="5"/>
    <n v="0"/>
    <n v="4.4000000000000004"/>
    <n v="0"/>
    <x v="14"/>
  </r>
  <r>
    <x v="2612"/>
    <x v="0"/>
    <s v="Sao Paulo"/>
    <x v="18"/>
    <n v="2"/>
    <n v="2"/>
    <n v="368.54"/>
    <n v="2"/>
    <n v="0"/>
    <n v="5"/>
    <n v="0"/>
    <x v="18"/>
  </r>
  <r>
    <x v="2613"/>
    <x v="3"/>
    <s v="Belo Horizonte"/>
    <x v="0"/>
    <n v="4"/>
    <n v="4"/>
    <n v="559.08000000000004"/>
    <n v="3"/>
    <n v="0"/>
    <n v="3.75"/>
    <n v="0"/>
    <x v="0"/>
  </r>
  <r>
    <x v="2613"/>
    <x v="3"/>
    <s v="Belo Horizonte"/>
    <x v="1"/>
    <n v="7"/>
    <n v="7"/>
    <n v="376.22"/>
    <n v="6"/>
    <n v="0"/>
    <n v="3.71"/>
    <n v="0"/>
    <x v="1"/>
  </r>
  <r>
    <x v="2613"/>
    <x v="3"/>
    <s v="Belo Horizonte"/>
    <x v="9"/>
    <n v="6"/>
    <n v="6"/>
    <n v="591.5"/>
    <n v="6"/>
    <n v="1"/>
    <n v="4.25"/>
    <n v="0.16666666666666666"/>
    <x v="9"/>
  </r>
  <r>
    <x v="2613"/>
    <x v="3"/>
    <s v="Belo Horizonte"/>
    <x v="10"/>
    <n v="2"/>
    <n v="2"/>
    <n v="69.680000000000007"/>
    <n v="2"/>
    <n v="1"/>
    <n v="4"/>
    <n v="0.5"/>
    <x v="10"/>
  </r>
  <r>
    <x v="2613"/>
    <x v="3"/>
    <s v="Belo Horizonte"/>
    <x v="11"/>
    <n v="3"/>
    <n v="3"/>
    <n v="518.49"/>
    <n v="3"/>
    <n v="0"/>
    <n v="4.33"/>
    <n v="0"/>
    <x v="11"/>
  </r>
  <r>
    <x v="2613"/>
    <x v="3"/>
    <s v="Belo Horizonte"/>
    <x v="12"/>
    <n v="3"/>
    <n v="3"/>
    <n v="123.99"/>
    <n v="3"/>
    <n v="0"/>
    <n v="4"/>
    <n v="0"/>
    <x v="12"/>
  </r>
  <r>
    <x v="2613"/>
    <x v="3"/>
    <s v="Belo Horizonte"/>
    <x v="13"/>
    <n v="1"/>
    <n v="1"/>
    <n v="26.13"/>
    <n v="1"/>
    <n v="1"/>
    <n v="1"/>
    <n v="1"/>
    <x v="13"/>
  </r>
  <r>
    <x v="2613"/>
    <x v="3"/>
    <s v="Belo Horizonte"/>
    <x v="14"/>
    <n v="2"/>
    <n v="3"/>
    <n v="120.35"/>
    <n v="2"/>
    <n v="0"/>
    <n v="5"/>
    <n v="0"/>
    <x v="14"/>
  </r>
  <r>
    <x v="2613"/>
    <x v="3"/>
    <s v="Belo Horizonte"/>
    <x v="18"/>
    <n v="3"/>
    <n v="3"/>
    <n v="163.25"/>
    <n v="3"/>
    <n v="0"/>
    <n v="3.67"/>
    <n v="0"/>
    <x v="18"/>
  </r>
  <r>
    <x v="2613"/>
    <x v="3"/>
    <s v="Belo Horizonte"/>
    <x v="15"/>
    <n v="5"/>
    <n v="5"/>
    <n v="136.37"/>
    <n v="5"/>
    <n v="0"/>
    <n v="4.4000000000000004"/>
    <n v="0"/>
    <x v="15"/>
  </r>
  <r>
    <x v="2613"/>
    <x v="3"/>
    <s v="Belo Horizonte"/>
    <x v="16"/>
    <n v="2"/>
    <n v="2"/>
    <n v="72.13"/>
    <n v="2"/>
    <n v="0"/>
    <n v="5"/>
    <n v="0"/>
    <x v="16"/>
  </r>
  <r>
    <x v="2613"/>
    <x v="3"/>
    <s v="Belo Horizonte"/>
    <x v="19"/>
    <n v="2"/>
    <n v="2"/>
    <n v="180.87"/>
    <n v="2"/>
    <n v="0"/>
    <n v="5"/>
    <n v="0"/>
    <x v="19"/>
  </r>
  <r>
    <x v="2614"/>
    <x v="7"/>
    <s v="Brusque"/>
    <x v="15"/>
    <n v="3"/>
    <n v="3"/>
    <n v="214.44"/>
    <n v="3"/>
    <n v="0"/>
    <n v="3.5"/>
    <n v="0"/>
    <x v="15"/>
  </r>
  <r>
    <x v="2614"/>
    <x v="7"/>
    <s v="Brusque"/>
    <x v="16"/>
    <n v="3"/>
    <n v="3"/>
    <n v="471.65"/>
    <n v="3"/>
    <n v="0"/>
    <n v="3.67"/>
    <n v="0"/>
    <x v="16"/>
  </r>
  <r>
    <x v="2614"/>
    <x v="7"/>
    <s v="Brusque"/>
    <x v="19"/>
    <n v="3"/>
    <n v="3"/>
    <n v="435.74"/>
    <n v="3"/>
    <n v="0"/>
    <n v="3.67"/>
    <n v="0"/>
    <x v="19"/>
  </r>
  <r>
    <x v="2615"/>
    <x v="4"/>
    <s v="Pinhais"/>
    <x v="4"/>
    <n v="2"/>
    <n v="2"/>
    <n v="83.63"/>
    <n v="2"/>
    <n v="0"/>
    <n v="4.5"/>
    <n v="0"/>
    <x v="4"/>
  </r>
  <r>
    <x v="2615"/>
    <x v="4"/>
    <s v="Pinhais"/>
    <x v="5"/>
    <n v="1"/>
    <n v="1"/>
    <n v="40.1"/>
    <n v="1"/>
    <n v="0"/>
    <n v="5"/>
    <n v="0"/>
    <x v="5"/>
  </r>
  <r>
    <x v="2616"/>
    <x v="0"/>
    <s v="Sao Sebastiao"/>
    <x v="14"/>
    <n v="5"/>
    <n v="5"/>
    <n v="958.62"/>
    <n v="5"/>
    <n v="2"/>
    <n v="4.5999999999999996"/>
    <n v="0.4"/>
    <x v="14"/>
  </r>
  <r>
    <x v="2616"/>
    <x v="0"/>
    <s v="Sao Sebastiao"/>
    <x v="18"/>
    <n v="14"/>
    <n v="14"/>
    <n v="2870.37"/>
    <n v="12"/>
    <n v="2"/>
    <n v="3.21"/>
    <n v="0.16666666666666666"/>
    <x v="18"/>
  </r>
  <r>
    <x v="2616"/>
    <x v="0"/>
    <s v="Sao Sebastiao"/>
    <x v="15"/>
    <n v="9"/>
    <n v="9"/>
    <n v="1664.03"/>
    <n v="9"/>
    <n v="0"/>
    <n v="4.22"/>
    <n v="0"/>
    <x v="15"/>
  </r>
  <r>
    <x v="2616"/>
    <x v="0"/>
    <s v="Sao Sebastiao"/>
    <x v="16"/>
    <n v="11"/>
    <n v="11"/>
    <n v="2273.46"/>
    <n v="11"/>
    <n v="0"/>
    <n v="3.73"/>
    <n v="0"/>
    <x v="16"/>
  </r>
  <r>
    <x v="2616"/>
    <x v="0"/>
    <s v="Sao Sebastiao"/>
    <x v="19"/>
    <n v="8"/>
    <n v="9"/>
    <n v="1807.79"/>
    <n v="8"/>
    <n v="0"/>
    <n v="3.75"/>
    <n v="0"/>
    <x v="19"/>
  </r>
  <r>
    <x v="2617"/>
    <x v="0"/>
    <s v="Sao Paulo"/>
    <x v="3"/>
    <n v="9"/>
    <n v="9"/>
    <n v="351.62"/>
    <n v="9"/>
    <n v="0"/>
    <n v="3.89"/>
    <n v="0"/>
    <x v="3"/>
  </r>
  <r>
    <x v="2617"/>
    <x v="0"/>
    <s v="Sao Paulo"/>
    <x v="4"/>
    <n v="6"/>
    <n v="6"/>
    <n v="203.95"/>
    <n v="6"/>
    <n v="0"/>
    <n v="4.17"/>
    <n v="0"/>
    <x v="4"/>
  </r>
  <r>
    <x v="2617"/>
    <x v="0"/>
    <s v="Sao Paulo"/>
    <x v="5"/>
    <n v="19"/>
    <n v="19"/>
    <n v="596.51"/>
    <n v="19"/>
    <n v="0"/>
    <n v="3.95"/>
    <n v="0"/>
    <x v="5"/>
  </r>
  <r>
    <x v="2617"/>
    <x v="0"/>
    <s v="Sao Paulo"/>
    <x v="6"/>
    <n v="13"/>
    <n v="15"/>
    <n v="447.42"/>
    <n v="13"/>
    <n v="0"/>
    <n v="4.38"/>
    <n v="0"/>
    <x v="6"/>
  </r>
  <r>
    <x v="2617"/>
    <x v="0"/>
    <s v="Sao Paulo"/>
    <x v="7"/>
    <n v="7"/>
    <n v="7"/>
    <n v="231.09"/>
    <n v="7"/>
    <n v="0"/>
    <n v="4"/>
    <n v="0"/>
    <x v="7"/>
  </r>
  <r>
    <x v="2617"/>
    <x v="0"/>
    <s v="Sao Paulo"/>
    <x v="8"/>
    <n v="7"/>
    <n v="7"/>
    <n v="258.74"/>
    <n v="7"/>
    <n v="0"/>
    <n v="4.71"/>
    <n v="0"/>
    <x v="8"/>
  </r>
  <r>
    <x v="2617"/>
    <x v="0"/>
    <s v="Sao Paulo"/>
    <x v="0"/>
    <n v="5"/>
    <n v="5"/>
    <n v="189.68"/>
    <n v="5"/>
    <n v="0"/>
    <n v="4.8"/>
    <n v="0"/>
    <x v="0"/>
  </r>
  <r>
    <x v="2617"/>
    <x v="0"/>
    <s v="Sao Paulo"/>
    <x v="1"/>
    <n v="13"/>
    <n v="13"/>
    <n v="468.7"/>
    <n v="13"/>
    <n v="1"/>
    <n v="4.08"/>
    <n v="7.6923076923076927E-2"/>
    <x v="1"/>
  </r>
  <r>
    <x v="2617"/>
    <x v="0"/>
    <s v="Sao Paulo"/>
    <x v="9"/>
    <n v="18"/>
    <n v="20"/>
    <n v="740.1"/>
    <n v="18"/>
    <n v="2"/>
    <n v="4.24"/>
    <n v="0.1111111111111111"/>
    <x v="9"/>
  </r>
  <r>
    <x v="2617"/>
    <x v="0"/>
    <s v="Sao Paulo"/>
    <x v="10"/>
    <n v="11"/>
    <n v="14"/>
    <n v="525.23"/>
    <n v="11"/>
    <n v="0"/>
    <n v="4.2699999999999996"/>
    <n v="0"/>
    <x v="10"/>
  </r>
  <r>
    <x v="2617"/>
    <x v="0"/>
    <s v="Sao Paulo"/>
    <x v="11"/>
    <n v="6"/>
    <n v="6"/>
    <n v="236.64"/>
    <n v="5"/>
    <n v="1"/>
    <n v="3.5"/>
    <n v="0.2"/>
    <x v="11"/>
  </r>
  <r>
    <x v="2617"/>
    <x v="0"/>
    <s v="Sao Paulo"/>
    <x v="12"/>
    <n v="3"/>
    <n v="3"/>
    <n v="137.09"/>
    <n v="3"/>
    <n v="0"/>
    <n v="4"/>
    <n v="0"/>
    <x v="12"/>
  </r>
  <r>
    <x v="2617"/>
    <x v="0"/>
    <s v="Sao Paulo"/>
    <x v="13"/>
    <n v="7"/>
    <n v="9"/>
    <n v="398.46"/>
    <n v="7"/>
    <n v="1"/>
    <n v="3.57"/>
    <n v="0.14285714285714285"/>
    <x v="13"/>
  </r>
  <r>
    <x v="2617"/>
    <x v="0"/>
    <s v="Sao Paulo"/>
    <x v="14"/>
    <n v="4"/>
    <n v="4"/>
    <n v="167.67"/>
    <n v="4"/>
    <n v="0"/>
    <n v="4"/>
    <n v="0"/>
    <x v="14"/>
  </r>
  <r>
    <x v="2617"/>
    <x v="0"/>
    <s v="Sao Paulo"/>
    <x v="18"/>
    <n v="5"/>
    <n v="5"/>
    <n v="245.48"/>
    <n v="5"/>
    <n v="0"/>
    <n v="4.2"/>
    <n v="0"/>
    <x v="18"/>
  </r>
  <r>
    <x v="2617"/>
    <x v="0"/>
    <s v="Sao Paulo"/>
    <x v="16"/>
    <n v="3"/>
    <n v="3"/>
    <n v="192.85"/>
    <n v="3"/>
    <n v="0"/>
    <n v="4.67"/>
    <n v="0"/>
    <x v="16"/>
  </r>
  <r>
    <x v="2617"/>
    <x v="0"/>
    <s v="Sao Paulo"/>
    <x v="19"/>
    <n v="1"/>
    <n v="1"/>
    <n v="30.41"/>
    <n v="1"/>
    <n v="0"/>
    <n v="5"/>
    <n v="0"/>
    <x v="19"/>
  </r>
  <r>
    <x v="2618"/>
    <x v="5"/>
    <s v="Rio De Janeiro"/>
    <x v="3"/>
    <n v="3"/>
    <n v="3"/>
    <n v="211.66"/>
    <n v="3"/>
    <n v="0"/>
    <n v="5"/>
    <n v="0"/>
    <x v="3"/>
  </r>
  <r>
    <x v="2618"/>
    <x v="5"/>
    <s v="Rio De Janeiro"/>
    <x v="4"/>
    <n v="2"/>
    <n v="2"/>
    <n v="174.37"/>
    <n v="2"/>
    <n v="0"/>
    <n v="5"/>
    <n v="0"/>
    <x v="4"/>
  </r>
  <r>
    <x v="2618"/>
    <x v="5"/>
    <s v="Rio De Janeiro"/>
    <x v="5"/>
    <n v="3"/>
    <n v="3"/>
    <n v="151"/>
    <n v="3"/>
    <n v="0"/>
    <n v="4.67"/>
    <n v="0"/>
    <x v="5"/>
  </r>
  <r>
    <x v="2618"/>
    <x v="5"/>
    <s v="Rio De Janeiro"/>
    <x v="6"/>
    <n v="7"/>
    <n v="7"/>
    <n v="515.6"/>
    <n v="7"/>
    <n v="0"/>
    <n v="4.71"/>
    <n v="0"/>
    <x v="6"/>
  </r>
  <r>
    <x v="2618"/>
    <x v="5"/>
    <s v="Rio De Janeiro"/>
    <x v="7"/>
    <n v="1"/>
    <n v="1"/>
    <n v="97.23"/>
    <n v="1"/>
    <n v="0"/>
    <n v="1"/>
    <n v="0"/>
    <x v="7"/>
  </r>
  <r>
    <x v="2619"/>
    <x v="0"/>
    <s v="Sao Paulo"/>
    <x v="11"/>
    <n v="1"/>
    <n v="1"/>
    <n v="148.15"/>
    <n v="1"/>
    <n v="0"/>
    <n v="5"/>
    <n v="0"/>
    <x v="11"/>
  </r>
  <r>
    <x v="2620"/>
    <x v="0"/>
    <s v="Jaguariuna"/>
    <x v="15"/>
    <n v="1"/>
    <n v="1"/>
    <n v="120.78"/>
    <n v="1"/>
    <n v="0"/>
    <n v="5"/>
    <n v="0"/>
    <x v="15"/>
  </r>
  <r>
    <x v="2621"/>
    <x v="0"/>
    <s v="Sao Paulo"/>
    <x v="17"/>
    <n v="4"/>
    <n v="4"/>
    <n v="176.49"/>
    <n v="4"/>
    <n v="0"/>
    <n v="4.25"/>
    <n v="0"/>
    <x v="17"/>
  </r>
  <r>
    <x v="2621"/>
    <x v="0"/>
    <s v="Sao Paulo"/>
    <x v="2"/>
    <n v="5"/>
    <n v="5"/>
    <n v="333.35"/>
    <n v="5"/>
    <n v="0"/>
    <n v="4.5999999999999996"/>
    <n v="0"/>
    <x v="2"/>
  </r>
  <r>
    <x v="2621"/>
    <x v="0"/>
    <s v="Sao Paulo"/>
    <x v="3"/>
    <n v="9"/>
    <n v="9"/>
    <n v="566.12"/>
    <n v="9"/>
    <n v="1"/>
    <n v="4.22"/>
    <n v="0.1111111111111111"/>
    <x v="3"/>
  </r>
  <r>
    <x v="2621"/>
    <x v="0"/>
    <s v="Sao Paulo"/>
    <x v="4"/>
    <n v="8"/>
    <n v="9"/>
    <n v="610.92999999999995"/>
    <n v="8"/>
    <n v="0"/>
    <n v="3.88"/>
    <n v="0"/>
    <x v="4"/>
  </r>
  <r>
    <x v="2621"/>
    <x v="0"/>
    <s v="Sao Paulo"/>
    <x v="5"/>
    <n v="14"/>
    <n v="16"/>
    <n v="1430.16"/>
    <n v="14"/>
    <n v="0"/>
    <n v="4.6399999999999997"/>
    <n v="0"/>
    <x v="5"/>
  </r>
  <r>
    <x v="2621"/>
    <x v="0"/>
    <s v="Sao Paulo"/>
    <x v="6"/>
    <n v="8"/>
    <n v="9"/>
    <n v="518.05999999999995"/>
    <n v="8"/>
    <n v="0"/>
    <n v="4.63"/>
    <n v="0"/>
    <x v="6"/>
  </r>
  <r>
    <x v="2621"/>
    <x v="0"/>
    <s v="Sao Paulo"/>
    <x v="7"/>
    <n v="3"/>
    <n v="3"/>
    <n v="237.87"/>
    <n v="3"/>
    <n v="0"/>
    <n v="5"/>
    <n v="0"/>
    <x v="7"/>
  </r>
  <r>
    <x v="2621"/>
    <x v="0"/>
    <s v="Sao Paulo"/>
    <x v="8"/>
    <n v="10"/>
    <n v="11"/>
    <n v="829.47"/>
    <n v="10"/>
    <n v="0"/>
    <n v="4.5999999999999996"/>
    <n v="0"/>
    <x v="8"/>
  </r>
  <r>
    <x v="2621"/>
    <x v="0"/>
    <s v="Sao Paulo"/>
    <x v="0"/>
    <n v="9"/>
    <n v="11"/>
    <n v="943.47"/>
    <n v="9"/>
    <n v="1"/>
    <n v="4.1100000000000003"/>
    <n v="0.1111111111111111"/>
    <x v="0"/>
  </r>
  <r>
    <x v="2621"/>
    <x v="0"/>
    <s v="Sao Paulo"/>
    <x v="1"/>
    <n v="7"/>
    <n v="7"/>
    <n v="464.73"/>
    <n v="7"/>
    <n v="1"/>
    <n v="4"/>
    <n v="0.14285714285714285"/>
    <x v="1"/>
  </r>
  <r>
    <x v="2621"/>
    <x v="0"/>
    <s v="Sao Paulo"/>
    <x v="9"/>
    <n v="6"/>
    <n v="6"/>
    <n v="397.16"/>
    <n v="6"/>
    <n v="0"/>
    <n v="4.67"/>
    <n v="0"/>
    <x v="9"/>
  </r>
  <r>
    <x v="2621"/>
    <x v="0"/>
    <s v="Sao Paulo"/>
    <x v="10"/>
    <n v="5"/>
    <n v="5"/>
    <n v="419.49"/>
    <n v="5"/>
    <n v="0"/>
    <n v="3.2"/>
    <n v="0"/>
    <x v="10"/>
  </r>
  <r>
    <x v="2621"/>
    <x v="0"/>
    <s v="Sao Paulo"/>
    <x v="11"/>
    <n v="5"/>
    <n v="5"/>
    <n v="477.62"/>
    <n v="5"/>
    <n v="0"/>
    <n v="4.2"/>
    <n v="0"/>
    <x v="11"/>
  </r>
  <r>
    <x v="2621"/>
    <x v="0"/>
    <s v="Sao Paulo"/>
    <x v="12"/>
    <n v="4"/>
    <n v="6"/>
    <n v="458.42"/>
    <n v="4"/>
    <n v="1"/>
    <n v="1.75"/>
    <n v="0.25"/>
    <x v="12"/>
  </r>
  <r>
    <x v="2621"/>
    <x v="0"/>
    <s v="Sao Paulo"/>
    <x v="13"/>
    <n v="3"/>
    <n v="3"/>
    <n v="343.27"/>
    <n v="3"/>
    <n v="0"/>
    <n v="4.67"/>
    <n v="0"/>
    <x v="13"/>
  </r>
  <r>
    <x v="2621"/>
    <x v="0"/>
    <s v="Sao Paulo"/>
    <x v="14"/>
    <n v="2"/>
    <n v="2"/>
    <n v="123.34"/>
    <n v="2"/>
    <n v="0"/>
    <n v="4.5"/>
    <n v="0"/>
    <x v="14"/>
  </r>
  <r>
    <x v="2621"/>
    <x v="0"/>
    <s v="Sao Paulo"/>
    <x v="18"/>
    <n v="1"/>
    <n v="1"/>
    <n v="52.78"/>
    <n v="1"/>
    <n v="0"/>
    <n v="4"/>
    <n v="0"/>
    <x v="18"/>
  </r>
  <r>
    <x v="2621"/>
    <x v="0"/>
    <s v="Sao Paulo"/>
    <x v="15"/>
    <n v="5"/>
    <n v="6"/>
    <n v="385.53"/>
    <n v="5"/>
    <n v="0"/>
    <n v="5"/>
    <n v="0"/>
    <x v="15"/>
  </r>
  <r>
    <x v="2622"/>
    <x v="4"/>
    <s v="Curitiba"/>
    <x v="7"/>
    <n v="1"/>
    <n v="1"/>
    <n v="119.48"/>
    <n v="1"/>
    <n v="0"/>
    <n v="5"/>
    <n v="0"/>
    <x v="7"/>
  </r>
  <r>
    <x v="2622"/>
    <x v="4"/>
    <s v="Curitiba"/>
    <x v="9"/>
    <n v="1"/>
    <n v="1"/>
    <n v="185.85"/>
    <n v="1"/>
    <n v="0"/>
    <n v="5"/>
    <n v="0"/>
    <x v="9"/>
  </r>
  <r>
    <x v="2622"/>
    <x v="4"/>
    <s v="Curitiba"/>
    <x v="13"/>
    <n v="1"/>
    <n v="1"/>
    <n v="22.61"/>
    <n v="1"/>
    <n v="0"/>
    <n v="5"/>
    <n v="0"/>
    <x v="13"/>
  </r>
  <r>
    <x v="2622"/>
    <x v="4"/>
    <s v="Curitiba"/>
    <x v="15"/>
    <n v="1"/>
    <n v="1"/>
    <n v="35.03"/>
    <n v="1"/>
    <n v="0"/>
    <n v="1"/>
    <n v="0"/>
    <x v="15"/>
  </r>
  <r>
    <x v="2623"/>
    <x v="3"/>
    <s v="Borda Da Mata"/>
    <x v="4"/>
    <n v="9"/>
    <n v="9"/>
    <n v="1038.3900000000001"/>
    <n v="8"/>
    <n v="1"/>
    <n v="3.33"/>
    <n v="0.125"/>
    <x v="4"/>
  </r>
  <r>
    <x v="2623"/>
    <x v="3"/>
    <s v="Borda Da Mata"/>
    <x v="5"/>
    <n v="20"/>
    <n v="21"/>
    <n v="2129.6999999999998"/>
    <n v="20"/>
    <n v="0"/>
    <n v="4.0999999999999996"/>
    <n v="0"/>
    <x v="5"/>
  </r>
  <r>
    <x v="2623"/>
    <x v="3"/>
    <s v="Borda Da Mata"/>
    <x v="6"/>
    <n v="31"/>
    <n v="32"/>
    <n v="3139.15"/>
    <n v="31"/>
    <n v="1"/>
    <n v="4.0599999999999996"/>
    <n v="3.2258064516129031E-2"/>
    <x v="6"/>
  </r>
  <r>
    <x v="2623"/>
    <x v="3"/>
    <s v="Borda Da Mata"/>
    <x v="7"/>
    <n v="53"/>
    <n v="56"/>
    <n v="5980.58"/>
    <n v="51"/>
    <n v="4"/>
    <n v="3.98"/>
    <n v="7.8431372549019607E-2"/>
    <x v="7"/>
  </r>
  <r>
    <x v="2623"/>
    <x v="3"/>
    <s v="Borda Da Mata"/>
    <x v="8"/>
    <n v="53"/>
    <n v="59"/>
    <n v="5398.86"/>
    <n v="53"/>
    <n v="1"/>
    <n v="4.4000000000000004"/>
    <n v="1.8867924528301886E-2"/>
    <x v="8"/>
  </r>
  <r>
    <x v="2623"/>
    <x v="3"/>
    <s v="Borda Da Mata"/>
    <x v="0"/>
    <n v="30"/>
    <n v="30"/>
    <n v="2483.39"/>
    <n v="30"/>
    <n v="1"/>
    <n v="4.5"/>
    <n v="3.3333333333333333E-2"/>
    <x v="0"/>
  </r>
  <r>
    <x v="2623"/>
    <x v="3"/>
    <s v="Borda Da Mata"/>
    <x v="1"/>
    <n v="33"/>
    <n v="36"/>
    <n v="3579.68"/>
    <n v="33"/>
    <n v="0"/>
    <n v="4.4800000000000004"/>
    <n v="0"/>
    <x v="1"/>
  </r>
  <r>
    <x v="2623"/>
    <x v="3"/>
    <s v="Borda Da Mata"/>
    <x v="9"/>
    <n v="28"/>
    <n v="28"/>
    <n v="2350.92"/>
    <n v="27"/>
    <n v="0"/>
    <n v="4.5"/>
    <n v="0"/>
    <x v="9"/>
  </r>
  <r>
    <x v="2623"/>
    <x v="3"/>
    <s v="Borda Da Mata"/>
    <x v="10"/>
    <n v="6"/>
    <n v="7"/>
    <n v="676.93"/>
    <n v="6"/>
    <n v="0"/>
    <n v="4.17"/>
    <n v="0"/>
    <x v="10"/>
  </r>
  <r>
    <x v="2623"/>
    <x v="3"/>
    <s v="Borda Da Mata"/>
    <x v="11"/>
    <n v="25"/>
    <n v="27"/>
    <n v="2603.58"/>
    <n v="24"/>
    <n v="0"/>
    <n v="4.13"/>
    <n v="0"/>
    <x v="11"/>
  </r>
  <r>
    <x v="2623"/>
    <x v="3"/>
    <s v="Borda Da Mata"/>
    <x v="12"/>
    <n v="7"/>
    <n v="8"/>
    <n v="713.58"/>
    <n v="7"/>
    <n v="0"/>
    <n v="4.1399999999999997"/>
    <n v="0"/>
    <x v="12"/>
  </r>
  <r>
    <x v="2623"/>
    <x v="3"/>
    <s v="Borda Da Mata"/>
    <x v="13"/>
    <n v="14"/>
    <n v="14"/>
    <n v="1156.05"/>
    <n v="14"/>
    <n v="1"/>
    <n v="4.79"/>
    <n v="7.1428571428571425E-2"/>
    <x v="13"/>
  </r>
  <r>
    <x v="2623"/>
    <x v="3"/>
    <s v="Borda Da Mata"/>
    <x v="14"/>
    <n v="24"/>
    <n v="25"/>
    <n v="2591.9"/>
    <n v="23"/>
    <n v="0"/>
    <n v="4.79"/>
    <n v="0"/>
    <x v="14"/>
  </r>
  <r>
    <x v="2623"/>
    <x v="3"/>
    <s v="Borda Da Mata"/>
    <x v="18"/>
    <n v="10"/>
    <n v="10"/>
    <n v="906.17"/>
    <n v="9"/>
    <n v="1"/>
    <n v="4.7"/>
    <n v="0.1111111111111111"/>
    <x v="18"/>
  </r>
  <r>
    <x v="2623"/>
    <x v="3"/>
    <s v="Borda Da Mata"/>
    <x v="15"/>
    <n v="22"/>
    <n v="26"/>
    <n v="2557.5300000000002"/>
    <n v="22"/>
    <n v="0"/>
    <n v="4.1399999999999997"/>
    <n v="0"/>
    <x v="15"/>
  </r>
  <r>
    <x v="2623"/>
    <x v="3"/>
    <s v="Borda Da Mata"/>
    <x v="16"/>
    <n v="18"/>
    <n v="18"/>
    <n v="2091.21"/>
    <n v="18"/>
    <n v="0"/>
    <n v="4.28"/>
    <n v="0"/>
    <x v="16"/>
  </r>
  <r>
    <x v="2623"/>
    <x v="3"/>
    <s v="Borda Da Mata"/>
    <x v="19"/>
    <n v="19"/>
    <n v="19"/>
    <n v="2105.09"/>
    <n v="18"/>
    <n v="0"/>
    <n v="4.21"/>
    <n v="0"/>
    <x v="19"/>
  </r>
  <r>
    <x v="2624"/>
    <x v="0"/>
    <s v="Franca"/>
    <x v="2"/>
    <n v="1"/>
    <n v="1"/>
    <n v="218.13"/>
    <n v="1"/>
    <n v="0"/>
    <n v="4"/>
    <n v="0"/>
    <x v="2"/>
  </r>
  <r>
    <x v="2625"/>
    <x v="0"/>
    <s v="Sao Paulo"/>
    <x v="9"/>
    <n v="5"/>
    <n v="8"/>
    <n v="486.19"/>
    <n v="5"/>
    <n v="1"/>
    <n v="4.4000000000000004"/>
    <n v="0.2"/>
    <x v="9"/>
  </r>
  <r>
    <x v="2625"/>
    <x v="0"/>
    <s v="Sao Paulo"/>
    <x v="10"/>
    <n v="16"/>
    <n v="18"/>
    <n v="836.19"/>
    <n v="16"/>
    <n v="1"/>
    <n v="4.5599999999999996"/>
    <n v="6.25E-2"/>
    <x v="10"/>
  </r>
  <r>
    <x v="2625"/>
    <x v="0"/>
    <s v="Sao Paulo"/>
    <x v="11"/>
    <n v="6"/>
    <n v="9"/>
    <n v="734.87"/>
    <n v="6"/>
    <n v="0"/>
    <n v="4.83"/>
    <n v="0"/>
    <x v="11"/>
  </r>
  <r>
    <x v="2625"/>
    <x v="0"/>
    <s v="Sao Paulo"/>
    <x v="12"/>
    <n v="3"/>
    <n v="3"/>
    <n v="358.08"/>
    <n v="3"/>
    <n v="0"/>
    <n v="4.67"/>
    <n v="0"/>
    <x v="12"/>
  </r>
  <r>
    <x v="2625"/>
    <x v="0"/>
    <s v="Sao Paulo"/>
    <x v="13"/>
    <n v="3"/>
    <n v="3"/>
    <n v="239.35"/>
    <n v="3"/>
    <n v="0"/>
    <n v="4.33"/>
    <n v="0"/>
    <x v="13"/>
  </r>
  <r>
    <x v="2625"/>
    <x v="0"/>
    <s v="Sao Paulo"/>
    <x v="14"/>
    <n v="10"/>
    <n v="11"/>
    <n v="837.95"/>
    <n v="10"/>
    <n v="0"/>
    <n v="4.0999999999999996"/>
    <n v="0"/>
    <x v="14"/>
  </r>
  <r>
    <x v="2625"/>
    <x v="0"/>
    <s v="Sao Paulo"/>
    <x v="18"/>
    <n v="21"/>
    <n v="23"/>
    <n v="1245.5999999999999"/>
    <n v="21"/>
    <n v="1"/>
    <n v="4.4800000000000004"/>
    <n v="4.7619047619047616E-2"/>
    <x v="18"/>
  </r>
  <r>
    <x v="2625"/>
    <x v="0"/>
    <s v="Sao Paulo"/>
    <x v="15"/>
    <n v="14"/>
    <n v="16"/>
    <n v="1110.3599999999999"/>
    <n v="14"/>
    <n v="0"/>
    <n v="4.57"/>
    <n v="0"/>
    <x v="15"/>
  </r>
  <r>
    <x v="2625"/>
    <x v="0"/>
    <s v="Sao Paulo"/>
    <x v="16"/>
    <n v="2"/>
    <n v="2"/>
    <n v="153.46"/>
    <n v="2"/>
    <n v="0"/>
    <n v="4.5"/>
    <n v="0"/>
    <x v="16"/>
  </r>
  <r>
    <x v="2625"/>
    <x v="0"/>
    <s v="Sao Paulo"/>
    <x v="19"/>
    <n v="5"/>
    <n v="6"/>
    <n v="470.72"/>
    <n v="5"/>
    <n v="0"/>
    <n v="4.8"/>
    <n v="0"/>
    <x v="19"/>
  </r>
  <r>
    <x v="2626"/>
    <x v="15"/>
    <s v="Fortaleza"/>
    <x v="14"/>
    <n v="1"/>
    <n v="1"/>
    <n v="493.93"/>
    <n v="1"/>
    <n v="0"/>
    <n v="5"/>
    <n v="0"/>
    <x v="14"/>
  </r>
  <r>
    <x v="2626"/>
    <x v="15"/>
    <s v="Fortaleza"/>
    <x v="18"/>
    <n v="2"/>
    <n v="2"/>
    <n v="964.56"/>
    <n v="2"/>
    <n v="0"/>
    <n v="5"/>
    <n v="0"/>
    <x v="18"/>
  </r>
  <r>
    <x v="2626"/>
    <x v="15"/>
    <s v="Fortaleza"/>
    <x v="15"/>
    <n v="4"/>
    <n v="4"/>
    <n v="1963.87"/>
    <n v="4"/>
    <n v="0"/>
    <n v="4.75"/>
    <n v="0"/>
    <x v="15"/>
  </r>
  <r>
    <x v="2626"/>
    <x v="15"/>
    <s v="Fortaleza"/>
    <x v="16"/>
    <n v="6"/>
    <n v="6"/>
    <n v="3159.78"/>
    <n v="6"/>
    <n v="1"/>
    <n v="3.5"/>
    <n v="0.16666666666666666"/>
    <x v="16"/>
  </r>
  <r>
    <x v="2626"/>
    <x v="15"/>
    <s v="Fortaleza"/>
    <x v="19"/>
    <n v="3"/>
    <n v="3"/>
    <n v="1592.66"/>
    <n v="3"/>
    <n v="0"/>
    <n v="5"/>
    <n v="0"/>
    <x v="19"/>
  </r>
  <r>
    <x v="2627"/>
    <x v="3"/>
    <s v="Belo Horizonte"/>
    <x v="15"/>
    <n v="2"/>
    <n v="2"/>
    <n v="828.67"/>
    <n v="2"/>
    <n v="0"/>
    <n v="3.5"/>
    <n v="0"/>
    <x v="15"/>
  </r>
  <r>
    <x v="2627"/>
    <x v="3"/>
    <s v="Belo Horizonte"/>
    <x v="19"/>
    <n v="1"/>
    <n v="1"/>
    <n v="459.92"/>
    <n v="1"/>
    <n v="0"/>
    <n v="5"/>
    <n v="0"/>
    <x v="19"/>
  </r>
  <r>
    <x v="2628"/>
    <x v="4"/>
    <s v="Sao Jose Dos Pinhais"/>
    <x v="14"/>
    <n v="1"/>
    <n v="1"/>
    <n v="144.44"/>
    <n v="1"/>
    <n v="0"/>
    <n v="1"/>
    <n v="0"/>
    <x v="14"/>
  </r>
  <r>
    <x v="2629"/>
    <x v="8"/>
    <s v="Cachoeirinha"/>
    <x v="17"/>
    <n v="1"/>
    <n v="1"/>
    <n v="665.7"/>
    <n v="1"/>
    <n v="0"/>
    <n v="1"/>
    <n v="0"/>
    <x v="17"/>
  </r>
  <r>
    <x v="2629"/>
    <x v="8"/>
    <s v="Cachoeirinha"/>
    <x v="3"/>
    <n v="2"/>
    <n v="2"/>
    <n v="744.56"/>
    <n v="2"/>
    <n v="1"/>
    <n v="3"/>
    <n v="0.5"/>
    <x v="3"/>
  </r>
  <r>
    <x v="2629"/>
    <x v="8"/>
    <s v="Cachoeirinha"/>
    <x v="6"/>
    <n v="1"/>
    <n v="1"/>
    <n v="696.08"/>
    <n v="1"/>
    <n v="0"/>
    <n v="5"/>
    <n v="0"/>
    <x v="6"/>
  </r>
  <r>
    <x v="2629"/>
    <x v="8"/>
    <s v="Cachoeirinha"/>
    <x v="7"/>
    <n v="6"/>
    <n v="6"/>
    <n v="3077.84"/>
    <n v="6"/>
    <n v="0"/>
    <n v="4.67"/>
    <n v="0"/>
    <x v="7"/>
  </r>
  <r>
    <x v="2629"/>
    <x v="8"/>
    <s v="Cachoeirinha"/>
    <x v="8"/>
    <n v="6"/>
    <n v="6"/>
    <n v="3718.87"/>
    <n v="6"/>
    <n v="0"/>
    <n v="4.67"/>
    <n v="0"/>
    <x v="8"/>
  </r>
  <r>
    <x v="2629"/>
    <x v="8"/>
    <s v="Cachoeirinha"/>
    <x v="0"/>
    <n v="5"/>
    <n v="6"/>
    <n v="1833.54"/>
    <n v="5"/>
    <n v="0"/>
    <n v="5"/>
    <n v="0"/>
    <x v="0"/>
  </r>
  <r>
    <x v="2629"/>
    <x v="8"/>
    <s v="Cachoeirinha"/>
    <x v="1"/>
    <n v="15"/>
    <n v="15"/>
    <n v="4823.93"/>
    <n v="15"/>
    <n v="0"/>
    <n v="4.4000000000000004"/>
    <n v="0"/>
    <x v="1"/>
  </r>
  <r>
    <x v="2629"/>
    <x v="8"/>
    <s v="Cachoeirinha"/>
    <x v="9"/>
    <n v="8"/>
    <n v="10"/>
    <n v="3439.28"/>
    <n v="8"/>
    <n v="0"/>
    <n v="3.75"/>
    <n v="0"/>
    <x v="9"/>
  </r>
  <r>
    <x v="2629"/>
    <x v="8"/>
    <s v="Cachoeirinha"/>
    <x v="10"/>
    <n v="4"/>
    <n v="4"/>
    <n v="1263.21"/>
    <n v="4"/>
    <n v="0"/>
    <n v="4"/>
    <n v="0"/>
    <x v="10"/>
  </r>
  <r>
    <x v="2629"/>
    <x v="8"/>
    <s v="Cachoeirinha"/>
    <x v="11"/>
    <n v="6"/>
    <n v="6"/>
    <n v="1874.58"/>
    <n v="6"/>
    <n v="2"/>
    <n v="3"/>
    <n v="0.33333333333333331"/>
    <x v="11"/>
  </r>
  <r>
    <x v="2629"/>
    <x v="8"/>
    <s v="Cachoeirinha"/>
    <x v="16"/>
    <n v="1"/>
    <n v="1"/>
    <n v="432.54"/>
    <n v="1"/>
    <n v="0"/>
    <n v="5"/>
    <n v="0"/>
    <x v="16"/>
  </r>
  <r>
    <x v="2630"/>
    <x v="0"/>
    <s v="Ibitinga"/>
    <x v="2"/>
    <n v="2"/>
    <n v="2"/>
    <n v="261.08"/>
    <n v="2"/>
    <n v="0"/>
    <n v="4.5"/>
    <n v="0"/>
    <x v="2"/>
  </r>
  <r>
    <x v="2630"/>
    <x v="0"/>
    <s v="Ibitinga"/>
    <x v="3"/>
    <n v="8"/>
    <n v="10"/>
    <n v="1126.7"/>
    <n v="8"/>
    <n v="0"/>
    <n v="4.25"/>
    <n v="0"/>
    <x v="3"/>
  </r>
  <r>
    <x v="2630"/>
    <x v="0"/>
    <s v="Ibitinga"/>
    <x v="4"/>
    <n v="18"/>
    <n v="19"/>
    <n v="2282.3200000000002"/>
    <n v="18"/>
    <n v="0"/>
    <n v="3.89"/>
    <n v="0"/>
    <x v="4"/>
  </r>
  <r>
    <x v="2630"/>
    <x v="0"/>
    <s v="Ibitinga"/>
    <x v="5"/>
    <n v="25"/>
    <n v="29"/>
    <n v="3235.09"/>
    <n v="24"/>
    <n v="1"/>
    <n v="3.88"/>
    <n v="4.1666666666666664E-2"/>
    <x v="5"/>
  </r>
  <r>
    <x v="2630"/>
    <x v="0"/>
    <s v="Ibitinga"/>
    <x v="6"/>
    <n v="13"/>
    <n v="14"/>
    <n v="1675.46"/>
    <n v="13"/>
    <n v="0"/>
    <n v="3.35"/>
    <n v="0"/>
    <x v="6"/>
  </r>
  <r>
    <x v="2630"/>
    <x v="0"/>
    <s v="Ibitinga"/>
    <x v="7"/>
    <n v="17"/>
    <n v="19"/>
    <n v="2549.0300000000002"/>
    <n v="16"/>
    <n v="0"/>
    <n v="3.94"/>
    <n v="0"/>
    <x v="7"/>
  </r>
  <r>
    <x v="2630"/>
    <x v="0"/>
    <s v="Ibitinga"/>
    <x v="8"/>
    <n v="24"/>
    <n v="25"/>
    <n v="2745.43"/>
    <n v="24"/>
    <n v="2"/>
    <n v="3.6"/>
    <n v="8.3333333333333329E-2"/>
    <x v="8"/>
  </r>
  <r>
    <x v="2630"/>
    <x v="0"/>
    <s v="Ibitinga"/>
    <x v="0"/>
    <n v="26"/>
    <n v="27"/>
    <n v="3381.88"/>
    <n v="26"/>
    <n v="3"/>
    <n v="3.58"/>
    <n v="0.11538461538461539"/>
    <x v="0"/>
  </r>
  <r>
    <x v="2630"/>
    <x v="0"/>
    <s v="Ibitinga"/>
    <x v="1"/>
    <n v="18"/>
    <n v="21"/>
    <n v="2199.73"/>
    <n v="18"/>
    <n v="1"/>
    <n v="3.72"/>
    <n v="5.5555555555555552E-2"/>
    <x v="1"/>
  </r>
  <r>
    <x v="2630"/>
    <x v="0"/>
    <s v="Ibitinga"/>
    <x v="9"/>
    <n v="35"/>
    <n v="38"/>
    <n v="4182.91"/>
    <n v="35"/>
    <n v="5"/>
    <n v="3.89"/>
    <n v="0.14285714285714285"/>
    <x v="9"/>
  </r>
  <r>
    <x v="2630"/>
    <x v="0"/>
    <s v="Ibitinga"/>
    <x v="10"/>
    <n v="4"/>
    <n v="4"/>
    <n v="578.20000000000005"/>
    <n v="4"/>
    <n v="0"/>
    <n v="4.5"/>
    <n v="0"/>
    <x v="10"/>
  </r>
  <r>
    <x v="2630"/>
    <x v="0"/>
    <s v="Ibitinga"/>
    <x v="11"/>
    <n v="10"/>
    <n v="10"/>
    <n v="1362.06"/>
    <n v="9"/>
    <n v="2"/>
    <n v="3.6"/>
    <n v="0.22222222222222221"/>
    <x v="11"/>
  </r>
  <r>
    <x v="2630"/>
    <x v="0"/>
    <s v="Ibitinga"/>
    <x v="12"/>
    <n v="1"/>
    <n v="1"/>
    <n v="47.47"/>
    <n v="1"/>
    <n v="0"/>
    <n v="5"/>
    <n v="0"/>
    <x v="12"/>
  </r>
  <r>
    <x v="2630"/>
    <x v="0"/>
    <s v="Ibitinga"/>
    <x v="13"/>
    <n v="10"/>
    <n v="10"/>
    <n v="938.28"/>
    <n v="8"/>
    <n v="1"/>
    <n v="3"/>
    <n v="0.125"/>
    <x v="13"/>
  </r>
  <r>
    <x v="2630"/>
    <x v="0"/>
    <s v="Ibitinga"/>
    <x v="14"/>
    <n v="2"/>
    <n v="2"/>
    <n v="186"/>
    <n v="1"/>
    <n v="0"/>
    <n v="1"/>
    <n v="0"/>
    <x v="14"/>
  </r>
  <r>
    <x v="2630"/>
    <x v="0"/>
    <s v="Ibitinga"/>
    <x v="18"/>
    <n v="2"/>
    <n v="2"/>
    <n v="156.06"/>
    <n v="2"/>
    <n v="0"/>
    <n v="5"/>
    <n v="0"/>
    <x v="18"/>
  </r>
  <r>
    <x v="2630"/>
    <x v="0"/>
    <s v="Ibitinga"/>
    <x v="15"/>
    <n v="7"/>
    <n v="7"/>
    <n v="911.97"/>
    <n v="7"/>
    <n v="0"/>
    <n v="4"/>
    <n v="0"/>
    <x v="15"/>
  </r>
  <r>
    <x v="2630"/>
    <x v="0"/>
    <s v="Ibitinga"/>
    <x v="16"/>
    <n v="4"/>
    <n v="4"/>
    <n v="476.19"/>
    <n v="4"/>
    <n v="0"/>
    <n v="4.25"/>
    <n v="0"/>
    <x v="16"/>
  </r>
  <r>
    <x v="2630"/>
    <x v="0"/>
    <s v="Ibitinga"/>
    <x v="19"/>
    <n v="5"/>
    <n v="5"/>
    <n v="499.23"/>
    <n v="5"/>
    <n v="0"/>
    <n v="4.8"/>
    <n v="0"/>
    <x v="19"/>
  </r>
  <r>
    <x v="2631"/>
    <x v="4"/>
    <s v="Maringa"/>
    <x v="15"/>
    <n v="1"/>
    <n v="1"/>
    <n v="63.54"/>
    <n v="1"/>
    <n v="0"/>
    <n v="5"/>
    <n v="0"/>
    <x v="15"/>
  </r>
  <r>
    <x v="2631"/>
    <x v="4"/>
    <s v="Maringa"/>
    <x v="16"/>
    <n v="1"/>
    <n v="1"/>
    <n v="212.22"/>
    <n v="1"/>
    <n v="0"/>
    <n v="5"/>
    <n v="0"/>
    <x v="16"/>
  </r>
  <r>
    <x v="2631"/>
    <x v="4"/>
    <s v="Maringa"/>
    <x v="19"/>
    <n v="2"/>
    <n v="2"/>
    <n v="205.72"/>
    <n v="2"/>
    <n v="0"/>
    <n v="4.5"/>
    <n v="0"/>
    <x v="19"/>
  </r>
  <r>
    <x v="2632"/>
    <x v="3"/>
    <s v="Belo Horizonte"/>
    <x v="18"/>
    <n v="1"/>
    <n v="1"/>
    <n v="209.49"/>
    <n v="1"/>
    <n v="0"/>
    <n v="5"/>
    <n v="0"/>
    <x v="18"/>
  </r>
  <r>
    <x v="2632"/>
    <x v="3"/>
    <s v="Belo Horizonte"/>
    <x v="15"/>
    <n v="1"/>
    <n v="1"/>
    <n v="211.25"/>
    <n v="1"/>
    <n v="0"/>
    <n v="4"/>
    <n v="0"/>
    <x v="15"/>
  </r>
  <r>
    <x v="2632"/>
    <x v="3"/>
    <s v="Belo Horizonte"/>
    <x v="19"/>
    <n v="2"/>
    <n v="2"/>
    <n v="484.81"/>
    <n v="2"/>
    <n v="0"/>
    <n v="5"/>
    <n v="0"/>
    <x v="19"/>
  </r>
  <r>
    <x v="2633"/>
    <x v="0"/>
    <s v="Itapeva"/>
    <x v="16"/>
    <n v="1"/>
    <n v="1"/>
    <n v="109.12"/>
    <n v="1"/>
    <n v="0"/>
    <n v="1"/>
    <n v="0"/>
    <x v="16"/>
  </r>
  <r>
    <x v="2633"/>
    <x v="0"/>
    <s v="Itapeva"/>
    <x v="19"/>
    <n v="6"/>
    <n v="7"/>
    <n v="969.31"/>
    <n v="6"/>
    <n v="0"/>
    <n v="4.33"/>
    <n v="0"/>
    <x v="19"/>
  </r>
  <r>
    <x v="2634"/>
    <x v="0"/>
    <s v="Sao Paulo"/>
    <x v="20"/>
    <n v="2"/>
    <n v="2"/>
    <n v="105.49"/>
    <n v="2"/>
    <n v="0"/>
    <n v="3"/>
    <n v="0"/>
    <x v="20"/>
  </r>
  <r>
    <x v="2634"/>
    <x v="0"/>
    <s v="Sao Paulo"/>
    <x v="17"/>
    <n v="2"/>
    <n v="2"/>
    <n v="102.81"/>
    <n v="2"/>
    <n v="0"/>
    <n v="4"/>
    <n v="0"/>
    <x v="17"/>
  </r>
  <r>
    <x v="2634"/>
    <x v="0"/>
    <s v="Sao Paulo"/>
    <x v="3"/>
    <n v="2"/>
    <n v="3"/>
    <n v="109.7"/>
    <n v="2"/>
    <n v="0"/>
    <n v="4"/>
    <n v="0"/>
    <x v="3"/>
  </r>
  <r>
    <x v="2634"/>
    <x v="0"/>
    <s v="Sao Paulo"/>
    <x v="4"/>
    <n v="4"/>
    <n v="5"/>
    <n v="204.91"/>
    <n v="2"/>
    <n v="1"/>
    <n v="3"/>
    <n v="0.5"/>
    <x v="4"/>
  </r>
  <r>
    <x v="2634"/>
    <x v="0"/>
    <s v="Sao Paulo"/>
    <x v="5"/>
    <n v="4"/>
    <n v="4"/>
    <n v="224.64"/>
    <n v="3"/>
    <n v="0"/>
    <n v="3.75"/>
    <n v="0"/>
    <x v="5"/>
  </r>
  <r>
    <x v="2634"/>
    <x v="0"/>
    <s v="Sao Paulo"/>
    <x v="6"/>
    <n v="6"/>
    <n v="9"/>
    <n v="494.27"/>
    <n v="5"/>
    <n v="0"/>
    <n v="2.67"/>
    <n v="0"/>
    <x v="6"/>
  </r>
  <r>
    <x v="2634"/>
    <x v="0"/>
    <s v="Sao Paulo"/>
    <x v="8"/>
    <n v="7"/>
    <n v="7"/>
    <n v="392.82"/>
    <n v="7"/>
    <n v="0"/>
    <n v="2.86"/>
    <n v="0"/>
    <x v="8"/>
  </r>
  <r>
    <x v="2634"/>
    <x v="0"/>
    <s v="Sao Paulo"/>
    <x v="0"/>
    <n v="6"/>
    <n v="9"/>
    <n v="485.2"/>
    <n v="6"/>
    <n v="1"/>
    <n v="2.33"/>
    <n v="0.16666666666666666"/>
    <x v="0"/>
  </r>
  <r>
    <x v="2634"/>
    <x v="0"/>
    <s v="Sao Paulo"/>
    <x v="1"/>
    <n v="2"/>
    <n v="4"/>
    <n v="258.75"/>
    <n v="2"/>
    <n v="0"/>
    <n v="4.5"/>
    <n v="0"/>
    <x v="1"/>
  </r>
  <r>
    <x v="2634"/>
    <x v="0"/>
    <s v="Sao Paulo"/>
    <x v="9"/>
    <n v="5"/>
    <n v="5"/>
    <n v="245.33"/>
    <n v="4"/>
    <n v="0"/>
    <n v="3.5"/>
    <n v="0"/>
    <x v="9"/>
  </r>
  <r>
    <x v="2635"/>
    <x v="0"/>
    <s v="Osvaldo Cruz"/>
    <x v="13"/>
    <n v="1"/>
    <n v="1"/>
    <n v="98.34"/>
    <n v="1"/>
    <n v="0"/>
    <n v="5"/>
    <n v="0"/>
    <x v="13"/>
  </r>
  <r>
    <x v="2636"/>
    <x v="8"/>
    <s v="Cachoeira Do Sul"/>
    <x v="13"/>
    <n v="1"/>
    <n v="1"/>
    <n v="113.11"/>
    <n v="1"/>
    <n v="0"/>
    <n v="5"/>
    <n v="0"/>
    <x v="13"/>
  </r>
  <r>
    <x v="2636"/>
    <x v="8"/>
    <s v="Cachoeira Do Sul"/>
    <x v="15"/>
    <n v="1"/>
    <n v="1"/>
    <n v="132.59"/>
    <n v="1"/>
    <n v="0"/>
    <m/>
    <n v="0"/>
    <x v="15"/>
  </r>
  <r>
    <x v="2636"/>
    <x v="8"/>
    <s v="Cachoeira Do Sul"/>
    <x v="19"/>
    <n v="1"/>
    <n v="1"/>
    <n v="113.33"/>
    <n v="1"/>
    <n v="0"/>
    <n v="3"/>
    <n v="0"/>
    <x v="19"/>
  </r>
  <r>
    <x v="2637"/>
    <x v="4"/>
    <s v="Cascavel"/>
    <x v="17"/>
    <n v="1"/>
    <n v="1"/>
    <n v="108.6"/>
    <n v="1"/>
    <n v="0"/>
    <n v="5"/>
    <n v="0"/>
    <x v="17"/>
  </r>
  <r>
    <x v="2638"/>
    <x v="3"/>
    <s v="Belo Horizonte"/>
    <x v="20"/>
    <n v="2"/>
    <n v="2"/>
    <n v="377.43"/>
    <n v="2"/>
    <n v="0"/>
    <n v="5"/>
    <n v="0"/>
    <x v="20"/>
  </r>
  <r>
    <x v="2638"/>
    <x v="3"/>
    <s v="Belo Horizonte"/>
    <x v="17"/>
    <n v="3"/>
    <n v="3"/>
    <n v="372.13"/>
    <n v="3"/>
    <n v="2"/>
    <n v="3.33"/>
    <n v="0.66666666666666663"/>
    <x v="17"/>
  </r>
  <r>
    <x v="2638"/>
    <x v="3"/>
    <s v="Belo Horizonte"/>
    <x v="2"/>
    <n v="10"/>
    <n v="10"/>
    <n v="870.56"/>
    <n v="10"/>
    <n v="0"/>
    <n v="4.2"/>
    <n v="0"/>
    <x v="2"/>
  </r>
  <r>
    <x v="2638"/>
    <x v="3"/>
    <s v="Belo Horizonte"/>
    <x v="3"/>
    <n v="15"/>
    <n v="15"/>
    <n v="1664.15"/>
    <n v="14"/>
    <n v="0"/>
    <n v="4"/>
    <n v="0"/>
    <x v="3"/>
  </r>
  <r>
    <x v="2638"/>
    <x v="3"/>
    <s v="Belo Horizonte"/>
    <x v="4"/>
    <n v="1"/>
    <n v="1"/>
    <n v="181.16"/>
    <n v="1"/>
    <n v="0"/>
    <n v="5"/>
    <n v="0"/>
    <x v="4"/>
  </r>
  <r>
    <x v="2638"/>
    <x v="3"/>
    <s v="Belo Horizonte"/>
    <x v="5"/>
    <n v="9"/>
    <n v="10"/>
    <n v="1434.16"/>
    <n v="9"/>
    <n v="0"/>
    <n v="4.1100000000000003"/>
    <n v="0"/>
    <x v="5"/>
  </r>
  <r>
    <x v="2638"/>
    <x v="3"/>
    <s v="Belo Horizonte"/>
    <x v="6"/>
    <n v="3"/>
    <n v="3"/>
    <n v="648.14"/>
    <n v="3"/>
    <n v="0"/>
    <n v="4"/>
    <n v="0"/>
    <x v="6"/>
  </r>
  <r>
    <x v="2638"/>
    <x v="3"/>
    <s v="Belo Horizonte"/>
    <x v="7"/>
    <n v="7"/>
    <n v="7"/>
    <n v="895.27"/>
    <n v="7"/>
    <n v="0"/>
    <n v="4.57"/>
    <n v="0"/>
    <x v="7"/>
  </r>
  <r>
    <x v="2638"/>
    <x v="3"/>
    <s v="Belo Horizonte"/>
    <x v="8"/>
    <n v="12"/>
    <n v="14"/>
    <n v="1294.5899999999999"/>
    <n v="12"/>
    <n v="0"/>
    <n v="3.7"/>
    <n v="0"/>
    <x v="8"/>
  </r>
  <r>
    <x v="2638"/>
    <x v="3"/>
    <s v="Belo Horizonte"/>
    <x v="0"/>
    <n v="21"/>
    <n v="22"/>
    <n v="3045.14"/>
    <n v="21"/>
    <n v="1"/>
    <n v="3.11"/>
    <n v="4.7619047619047616E-2"/>
    <x v="0"/>
  </r>
  <r>
    <x v="2638"/>
    <x v="3"/>
    <s v="Belo Horizonte"/>
    <x v="1"/>
    <n v="3"/>
    <n v="3"/>
    <n v="278.18"/>
    <n v="3"/>
    <n v="0"/>
    <n v="3.67"/>
    <n v="0"/>
    <x v="1"/>
  </r>
  <r>
    <x v="2638"/>
    <x v="3"/>
    <s v="Belo Horizonte"/>
    <x v="9"/>
    <n v="1"/>
    <n v="1"/>
    <n v="127.92"/>
    <n v="1"/>
    <n v="1"/>
    <n v="5"/>
    <n v="1"/>
    <x v="9"/>
  </r>
  <r>
    <x v="2638"/>
    <x v="3"/>
    <s v="Belo Horizonte"/>
    <x v="10"/>
    <n v="16"/>
    <n v="16"/>
    <n v="1216.1199999999999"/>
    <n v="16"/>
    <n v="2"/>
    <n v="3.69"/>
    <n v="0.125"/>
    <x v="10"/>
  </r>
  <r>
    <x v="2638"/>
    <x v="3"/>
    <s v="Belo Horizonte"/>
    <x v="11"/>
    <n v="3"/>
    <n v="4"/>
    <n v="279.20999999999998"/>
    <n v="3"/>
    <n v="0"/>
    <n v="4.33"/>
    <n v="0"/>
    <x v="11"/>
  </r>
  <r>
    <x v="2639"/>
    <x v="0"/>
    <s v="Sao Paulo"/>
    <x v="5"/>
    <n v="1"/>
    <n v="1"/>
    <n v="125.85"/>
    <n v="1"/>
    <n v="0"/>
    <n v="5"/>
    <n v="0"/>
    <x v="5"/>
  </r>
  <r>
    <x v="2639"/>
    <x v="0"/>
    <s v="Sao Paulo"/>
    <x v="6"/>
    <n v="1"/>
    <n v="1"/>
    <n v="39"/>
    <n v="1"/>
    <n v="0"/>
    <n v="5"/>
    <n v="0"/>
    <x v="6"/>
  </r>
  <r>
    <x v="2640"/>
    <x v="1"/>
    <s v="Cachoeiro De Itapemirim"/>
    <x v="16"/>
    <n v="2"/>
    <n v="2"/>
    <n v="963.83"/>
    <n v="2"/>
    <n v="1"/>
    <n v="4"/>
    <n v="0.5"/>
    <x v="16"/>
  </r>
  <r>
    <x v="2640"/>
    <x v="1"/>
    <s v="Cachoeiro De Itapemirim"/>
    <x v="19"/>
    <n v="2"/>
    <n v="2"/>
    <n v="998.58"/>
    <n v="2"/>
    <n v="1"/>
    <n v="4.5"/>
    <n v="0.5"/>
    <x v="19"/>
  </r>
  <r>
    <x v="2641"/>
    <x v="0"/>
    <s v="Barretos"/>
    <x v="3"/>
    <n v="1"/>
    <n v="1"/>
    <n v="280.68"/>
    <n v="1"/>
    <n v="0"/>
    <n v="5"/>
    <n v="0"/>
    <x v="3"/>
  </r>
  <r>
    <x v="2641"/>
    <x v="0"/>
    <s v="Barretos"/>
    <x v="4"/>
    <n v="1"/>
    <n v="1"/>
    <n v="34.99"/>
    <n v="1"/>
    <n v="1"/>
    <n v="4"/>
    <n v="1"/>
    <x v="4"/>
  </r>
  <r>
    <x v="2641"/>
    <x v="0"/>
    <s v="Barretos"/>
    <x v="5"/>
    <n v="10"/>
    <n v="10"/>
    <n v="552.16999999999996"/>
    <n v="10"/>
    <n v="0"/>
    <n v="4.0999999999999996"/>
    <n v="0"/>
    <x v="5"/>
  </r>
  <r>
    <x v="2641"/>
    <x v="0"/>
    <s v="Barretos"/>
    <x v="6"/>
    <n v="6"/>
    <n v="6"/>
    <n v="488.78"/>
    <n v="6"/>
    <n v="1"/>
    <n v="3.83"/>
    <n v="0.16666666666666666"/>
    <x v="6"/>
  </r>
  <r>
    <x v="2641"/>
    <x v="0"/>
    <s v="Barretos"/>
    <x v="7"/>
    <n v="3"/>
    <n v="3"/>
    <n v="331.86"/>
    <n v="3"/>
    <n v="0"/>
    <n v="4.33"/>
    <n v="0"/>
    <x v="7"/>
  </r>
  <r>
    <x v="2641"/>
    <x v="0"/>
    <s v="Barretos"/>
    <x v="8"/>
    <n v="3"/>
    <n v="4"/>
    <n v="621.77"/>
    <n v="3"/>
    <n v="0"/>
    <n v="2.67"/>
    <n v="0"/>
    <x v="8"/>
  </r>
  <r>
    <x v="2641"/>
    <x v="0"/>
    <s v="Barretos"/>
    <x v="0"/>
    <n v="7"/>
    <n v="10"/>
    <n v="422.88"/>
    <n v="7"/>
    <n v="2"/>
    <n v="3.71"/>
    <n v="0.2857142857142857"/>
    <x v="0"/>
  </r>
  <r>
    <x v="2641"/>
    <x v="0"/>
    <s v="Barretos"/>
    <x v="1"/>
    <n v="2"/>
    <n v="2"/>
    <n v="111.73"/>
    <n v="2"/>
    <n v="0"/>
    <n v="5"/>
    <n v="0"/>
    <x v="1"/>
  </r>
  <r>
    <x v="2641"/>
    <x v="0"/>
    <s v="Barretos"/>
    <x v="9"/>
    <n v="3"/>
    <n v="3"/>
    <n v="279.01"/>
    <n v="3"/>
    <n v="0"/>
    <n v="3.33"/>
    <n v="0"/>
    <x v="9"/>
  </r>
  <r>
    <x v="2641"/>
    <x v="0"/>
    <s v="Barretos"/>
    <x v="10"/>
    <n v="4"/>
    <n v="4"/>
    <n v="805.08"/>
    <n v="3"/>
    <n v="0"/>
    <n v="3.5"/>
    <n v="0"/>
    <x v="10"/>
  </r>
  <r>
    <x v="2641"/>
    <x v="0"/>
    <s v="Barretos"/>
    <x v="13"/>
    <n v="1"/>
    <n v="1"/>
    <n v="42.03"/>
    <n v="0"/>
    <n v="0"/>
    <n v="1"/>
    <m/>
    <x v="13"/>
  </r>
  <r>
    <x v="2642"/>
    <x v="7"/>
    <s v="Joinville"/>
    <x v="15"/>
    <n v="1"/>
    <n v="1"/>
    <n v="81.34"/>
    <n v="1"/>
    <n v="0"/>
    <n v="5"/>
    <n v="0"/>
    <x v="15"/>
  </r>
  <r>
    <x v="2643"/>
    <x v="0"/>
    <s v="Sao Paulo"/>
    <x v="9"/>
    <n v="7"/>
    <n v="8"/>
    <n v="1926.55"/>
    <n v="7"/>
    <n v="3"/>
    <n v="3.43"/>
    <n v="0.42857142857142855"/>
    <x v="9"/>
  </r>
  <r>
    <x v="2643"/>
    <x v="0"/>
    <s v="Sao Paulo"/>
    <x v="10"/>
    <n v="9"/>
    <n v="9"/>
    <n v="2568.6799999999998"/>
    <n v="9"/>
    <n v="1"/>
    <n v="3.89"/>
    <n v="0.1111111111111111"/>
    <x v="10"/>
  </r>
  <r>
    <x v="2643"/>
    <x v="0"/>
    <s v="Sao Paulo"/>
    <x v="11"/>
    <n v="3"/>
    <n v="3"/>
    <n v="659.8"/>
    <n v="3"/>
    <n v="0"/>
    <n v="3.33"/>
    <n v="0"/>
    <x v="11"/>
  </r>
  <r>
    <x v="2643"/>
    <x v="0"/>
    <s v="Sao Paulo"/>
    <x v="13"/>
    <n v="7"/>
    <n v="8"/>
    <n v="1198.98"/>
    <n v="7"/>
    <n v="1"/>
    <n v="3.57"/>
    <n v="0.14285714285714285"/>
    <x v="13"/>
  </r>
  <r>
    <x v="2643"/>
    <x v="0"/>
    <s v="Sao Paulo"/>
    <x v="14"/>
    <n v="4"/>
    <n v="4"/>
    <n v="631.80999999999995"/>
    <n v="4"/>
    <n v="1"/>
    <n v="4.25"/>
    <n v="0.25"/>
    <x v="14"/>
  </r>
  <r>
    <x v="2643"/>
    <x v="0"/>
    <s v="Sao Paulo"/>
    <x v="18"/>
    <n v="4"/>
    <n v="4"/>
    <n v="596.55999999999995"/>
    <n v="4"/>
    <n v="0"/>
    <n v="3.75"/>
    <n v="0"/>
    <x v="18"/>
  </r>
  <r>
    <x v="2643"/>
    <x v="0"/>
    <s v="Sao Paulo"/>
    <x v="16"/>
    <n v="1"/>
    <n v="1"/>
    <n v="118.8"/>
    <n v="1"/>
    <n v="0"/>
    <n v="5"/>
    <n v="0"/>
    <x v="16"/>
  </r>
  <r>
    <x v="2644"/>
    <x v="4"/>
    <s v="Curitiba"/>
    <x v="17"/>
    <n v="1"/>
    <n v="1"/>
    <n v="735"/>
    <n v="1"/>
    <n v="0"/>
    <n v="5"/>
    <n v="0"/>
    <x v="17"/>
  </r>
  <r>
    <x v="2644"/>
    <x v="4"/>
    <s v="Curitiba"/>
    <x v="5"/>
    <n v="1"/>
    <n v="1"/>
    <n v="2288.31"/>
    <n v="1"/>
    <n v="0"/>
    <n v="5"/>
    <n v="0"/>
    <x v="5"/>
  </r>
  <r>
    <x v="2645"/>
    <x v="0"/>
    <s v="Sao Paulo"/>
    <x v="4"/>
    <n v="2"/>
    <n v="2"/>
    <n v="337.68"/>
    <n v="2"/>
    <n v="0"/>
    <n v="4.5"/>
    <n v="0"/>
    <x v="4"/>
  </r>
  <r>
    <x v="2645"/>
    <x v="0"/>
    <s v="Sao Paulo"/>
    <x v="5"/>
    <n v="5"/>
    <n v="7"/>
    <n v="447.84"/>
    <n v="5"/>
    <n v="2"/>
    <n v="2.6"/>
    <n v="0.4"/>
    <x v="5"/>
  </r>
  <r>
    <x v="2645"/>
    <x v="0"/>
    <s v="Sao Paulo"/>
    <x v="6"/>
    <n v="5"/>
    <n v="6"/>
    <n v="612.49"/>
    <n v="5"/>
    <n v="0"/>
    <n v="3.8"/>
    <n v="0"/>
    <x v="6"/>
  </r>
  <r>
    <x v="2645"/>
    <x v="0"/>
    <s v="Sao Paulo"/>
    <x v="7"/>
    <n v="10"/>
    <n v="10"/>
    <n v="1030.8599999999999"/>
    <n v="9"/>
    <n v="1"/>
    <n v="3.4"/>
    <n v="0.1111111111111111"/>
    <x v="7"/>
  </r>
  <r>
    <x v="2645"/>
    <x v="0"/>
    <s v="Sao Paulo"/>
    <x v="8"/>
    <n v="5"/>
    <n v="6"/>
    <n v="379.08"/>
    <n v="5"/>
    <n v="1"/>
    <n v="4.2"/>
    <n v="0.2"/>
    <x v="8"/>
  </r>
  <r>
    <x v="2645"/>
    <x v="0"/>
    <s v="Sao Paulo"/>
    <x v="0"/>
    <n v="6"/>
    <n v="7"/>
    <n v="831.15"/>
    <n v="6"/>
    <n v="0"/>
    <n v="4.33"/>
    <n v="0"/>
    <x v="0"/>
  </r>
  <r>
    <x v="2645"/>
    <x v="0"/>
    <s v="Sao Paulo"/>
    <x v="1"/>
    <n v="11"/>
    <n v="13"/>
    <n v="1406.63"/>
    <n v="11"/>
    <n v="1"/>
    <n v="4"/>
    <n v="9.0909090909090912E-2"/>
    <x v="1"/>
  </r>
  <r>
    <x v="2645"/>
    <x v="0"/>
    <s v="Sao Paulo"/>
    <x v="9"/>
    <n v="10"/>
    <n v="11"/>
    <n v="962.34"/>
    <n v="10"/>
    <n v="1"/>
    <n v="4.0999999999999996"/>
    <n v="0.1"/>
    <x v="9"/>
  </r>
  <r>
    <x v="2645"/>
    <x v="0"/>
    <s v="Sao Paulo"/>
    <x v="10"/>
    <n v="6"/>
    <n v="6"/>
    <n v="578.70000000000005"/>
    <n v="6"/>
    <n v="4"/>
    <n v="2.67"/>
    <n v="0.66666666666666663"/>
    <x v="10"/>
  </r>
  <r>
    <x v="2645"/>
    <x v="0"/>
    <s v="Sao Paulo"/>
    <x v="12"/>
    <n v="1"/>
    <n v="1"/>
    <n v="139.62"/>
    <n v="1"/>
    <n v="0"/>
    <n v="4"/>
    <n v="0"/>
    <x v="12"/>
  </r>
  <r>
    <x v="2645"/>
    <x v="0"/>
    <s v="Sao Paulo"/>
    <x v="13"/>
    <n v="17"/>
    <n v="26"/>
    <n v="2168.71"/>
    <n v="17"/>
    <n v="3"/>
    <n v="3.71"/>
    <n v="0.17647058823529413"/>
    <x v="13"/>
  </r>
  <r>
    <x v="2645"/>
    <x v="0"/>
    <s v="Sao Paulo"/>
    <x v="14"/>
    <n v="14"/>
    <n v="16"/>
    <n v="1003.45"/>
    <n v="14"/>
    <n v="1"/>
    <n v="4.29"/>
    <n v="7.1428571428571425E-2"/>
    <x v="14"/>
  </r>
  <r>
    <x v="2645"/>
    <x v="0"/>
    <s v="Sao Paulo"/>
    <x v="18"/>
    <n v="9"/>
    <n v="9"/>
    <n v="431.52"/>
    <n v="9"/>
    <n v="1"/>
    <n v="4.5599999999999996"/>
    <n v="0.1111111111111111"/>
    <x v="18"/>
  </r>
  <r>
    <x v="2645"/>
    <x v="0"/>
    <s v="Sao Paulo"/>
    <x v="15"/>
    <n v="9"/>
    <n v="9"/>
    <n v="556.30999999999995"/>
    <n v="9"/>
    <n v="0"/>
    <n v="3.78"/>
    <n v="0"/>
    <x v="15"/>
  </r>
  <r>
    <x v="2645"/>
    <x v="0"/>
    <s v="Sao Paulo"/>
    <x v="16"/>
    <n v="12"/>
    <n v="14"/>
    <n v="1185.6199999999999"/>
    <n v="12"/>
    <n v="0"/>
    <n v="3.73"/>
    <n v="0"/>
    <x v="16"/>
  </r>
  <r>
    <x v="2646"/>
    <x v="8"/>
    <s v="Lajeado"/>
    <x v="14"/>
    <n v="1"/>
    <n v="1"/>
    <n v="487.38"/>
    <n v="1"/>
    <n v="0"/>
    <n v="5"/>
    <n v="0"/>
    <x v="14"/>
  </r>
  <r>
    <x v="2647"/>
    <x v="0"/>
    <s v="Sao Paulo"/>
    <x v="5"/>
    <n v="1"/>
    <n v="1"/>
    <n v="143.12"/>
    <n v="1"/>
    <n v="0"/>
    <n v="4"/>
    <n v="0"/>
    <x v="5"/>
  </r>
  <r>
    <x v="2647"/>
    <x v="0"/>
    <s v="Sao Paulo"/>
    <x v="0"/>
    <n v="1"/>
    <n v="1"/>
    <n v="90.13"/>
    <n v="1"/>
    <n v="0"/>
    <n v="3"/>
    <n v="0"/>
    <x v="0"/>
  </r>
  <r>
    <x v="2648"/>
    <x v="7"/>
    <s v="Campos Novos"/>
    <x v="1"/>
    <n v="1"/>
    <n v="1"/>
    <n v="190.98"/>
    <n v="1"/>
    <n v="0"/>
    <n v="5"/>
    <n v="0"/>
    <x v="1"/>
  </r>
  <r>
    <x v="2649"/>
    <x v="0"/>
    <s v="Sao Paulo"/>
    <x v="14"/>
    <n v="1"/>
    <n v="1"/>
    <n v="219.27"/>
    <n v="1"/>
    <n v="0"/>
    <n v="5"/>
    <n v="0"/>
    <x v="14"/>
  </r>
  <r>
    <x v="2650"/>
    <x v="5"/>
    <s v="Rio De Janeiro"/>
    <x v="17"/>
    <n v="1"/>
    <n v="2"/>
    <n v="78"/>
    <n v="1"/>
    <n v="0"/>
    <n v="3"/>
    <n v="0"/>
    <x v="17"/>
  </r>
  <r>
    <x v="2650"/>
    <x v="5"/>
    <s v="Rio De Janeiro"/>
    <x v="3"/>
    <n v="1"/>
    <n v="1"/>
    <n v="31.42"/>
    <n v="1"/>
    <n v="0"/>
    <n v="5"/>
    <n v="0"/>
    <x v="3"/>
  </r>
  <r>
    <x v="2650"/>
    <x v="5"/>
    <s v="Rio De Janeiro"/>
    <x v="4"/>
    <n v="4"/>
    <n v="14"/>
    <n v="642.76"/>
    <n v="4"/>
    <n v="0"/>
    <n v="4.75"/>
    <n v="0"/>
    <x v="4"/>
  </r>
  <r>
    <x v="2650"/>
    <x v="5"/>
    <s v="Rio De Janeiro"/>
    <x v="5"/>
    <n v="1"/>
    <n v="6"/>
    <n v="265.44"/>
    <n v="1"/>
    <n v="0"/>
    <n v="5"/>
    <n v="0"/>
    <x v="5"/>
  </r>
  <r>
    <x v="2650"/>
    <x v="5"/>
    <s v="Rio De Janeiro"/>
    <x v="11"/>
    <n v="1"/>
    <n v="2"/>
    <n v="102"/>
    <n v="1"/>
    <n v="0"/>
    <n v="5"/>
    <n v="0"/>
    <x v="11"/>
  </r>
  <r>
    <x v="2651"/>
    <x v="5"/>
    <s v="Petropolis"/>
    <x v="16"/>
    <n v="1"/>
    <n v="1"/>
    <n v="175.09"/>
    <n v="1"/>
    <n v="0"/>
    <n v="5"/>
    <n v="0"/>
    <x v="16"/>
  </r>
  <r>
    <x v="2652"/>
    <x v="0"/>
    <s v="Sao Paulo"/>
    <x v="1"/>
    <n v="1"/>
    <n v="1"/>
    <n v="315.83999999999997"/>
    <n v="1"/>
    <n v="0"/>
    <n v="4"/>
    <n v="0"/>
    <x v="1"/>
  </r>
  <r>
    <x v="2652"/>
    <x v="0"/>
    <s v="Sao Paulo"/>
    <x v="13"/>
    <n v="1"/>
    <n v="1"/>
    <n v="308.86"/>
    <n v="1"/>
    <n v="0"/>
    <n v="1"/>
    <n v="0"/>
    <x v="13"/>
  </r>
  <r>
    <x v="2652"/>
    <x v="0"/>
    <s v="Sao Paulo"/>
    <x v="18"/>
    <n v="1"/>
    <n v="1"/>
    <n v="203.27"/>
    <n v="1"/>
    <n v="0"/>
    <n v="5"/>
    <n v="0"/>
    <x v="18"/>
  </r>
  <r>
    <x v="2653"/>
    <x v="0"/>
    <s v="Vargem Grande Paulista"/>
    <x v="14"/>
    <n v="4"/>
    <n v="4"/>
    <n v="921.3"/>
    <n v="4"/>
    <n v="0"/>
    <n v="4.75"/>
    <n v="0"/>
    <x v="14"/>
  </r>
  <r>
    <x v="2653"/>
    <x v="0"/>
    <s v="Vargem Grande Paulista"/>
    <x v="18"/>
    <n v="5"/>
    <n v="6"/>
    <n v="997"/>
    <n v="5"/>
    <n v="0"/>
    <n v="5"/>
    <n v="0"/>
    <x v="18"/>
  </r>
  <r>
    <x v="2653"/>
    <x v="0"/>
    <s v="Vargem Grande Paulista"/>
    <x v="15"/>
    <n v="3"/>
    <n v="4"/>
    <n v="440.36"/>
    <n v="3"/>
    <n v="0"/>
    <n v="3.67"/>
    <n v="0"/>
    <x v="15"/>
  </r>
  <r>
    <x v="2653"/>
    <x v="0"/>
    <s v="Vargem Grande Paulista"/>
    <x v="16"/>
    <n v="1"/>
    <n v="1"/>
    <n v="117.71"/>
    <n v="1"/>
    <n v="0"/>
    <n v="5"/>
    <n v="0"/>
    <x v="16"/>
  </r>
  <r>
    <x v="2653"/>
    <x v="0"/>
    <s v="Vargem Grande Paulista"/>
    <x v="19"/>
    <n v="1"/>
    <n v="1"/>
    <n v="221.46"/>
    <n v="1"/>
    <n v="0"/>
    <n v="5"/>
    <n v="0"/>
    <x v="19"/>
  </r>
  <r>
    <x v="2654"/>
    <x v="0"/>
    <s v="Sao Paulo"/>
    <x v="5"/>
    <n v="2"/>
    <n v="2"/>
    <n v="750.08"/>
    <n v="2"/>
    <n v="0"/>
    <n v="5"/>
    <n v="0"/>
    <x v="5"/>
  </r>
  <r>
    <x v="2654"/>
    <x v="0"/>
    <s v="Sao Paulo"/>
    <x v="7"/>
    <n v="6"/>
    <n v="6"/>
    <n v="1167.05"/>
    <n v="6"/>
    <n v="0"/>
    <n v="4.33"/>
    <n v="0"/>
    <x v="7"/>
  </r>
  <r>
    <x v="2654"/>
    <x v="0"/>
    <s v="Sao Paulo"/>
    <x v="8"/>
    <n v="4"/>
    <n v="4"/>
    <n v="870.25"/>
    <n v="4"/>
    <n v="0"/>
    <n v="4.5"/>
    <n v="0"/>
    <x v="8"/>
  </r>
  <r>
    <x v="2654"/>
    <x v="0"/>
    <s v="Sao Paulo"/>
    <x v="0"/>
    <n v="7"/>
    <n v="7"/>
    <n v="920.43"/>
    <n v="7"/>
    <n v="0"/>
    <n v="5"/>
    <n v="0"/>
    <x v="0"/>
  </r>
  <r>
    <x v="2654"/>
    <x v="0"/>
    <s v="Sao Paulo"/>
    <x v="1"/>
    <n v="11"/>
    <n v="12"/>
    <n v="2261.29"/>
    <n v="11"/>
    <n v="0"/>
    <n v="4.82"/>
    <n v="0"/>
    <x v="1"/>
  </r>
  <r>
    <x v="2654"/>
    <x v="0"/>
    <s v="Sao Paulo"/>
    <x v="9"/>
    <n v="27"/>
    <n v="32"/>
    <n v="4890"/>
    <n v="26"/>
    <n v="3"/>
    <n v="4"/>
    <n v="0.11538461538461539"/>
    <x v="9"/>
  </r>
  <r>
    <x v="2654"/>
    <x v="0"/>
    <s v="Sao Paulo"/>
    <x v="10"/>
    <n v="42"/>
    <n v="52"/>
    <n v="6904.86"/>
    <n v="42"/>
    <n v="3"/>
    <n v="4.29"/>
    <n v="7.1428571428571425E-2"/>
    <x v="10"/>
  </r>
  <r>
    <x v="2654"/>
    <x v="0"/>
    <s v="Sao Paulo"/>
    <x v="11"/>
    <n v="11"/>
    <n v="11"/>
    <n v="1862.82"/>
    <n v="11"/>
    <n v="0"/>
    <n v="4.91"/>
    <n v="0"/>
    <x v="11"/>
  </r>
  <r>
    <x v="2654"/>
    <x v="0"/>
    <s v="Sao Paulo"/>
    <x v="12"/>
    <n v="7"/>
    <n v="7"/>
    <n v="939.24"/>
    <n v="7"/>
    <n v="2"/>
    <n v="3.71"/>
    <n v="0.2857142857142857"/>
    <x v="12"/>
  </r>
  <r>
    <x v="2654"/>
    <x v="0"/>
    <s v="Sao Paulo"/>
    <x v="13"/>
    <n v="10"/>
    <n v="10"/>
    <n v="1884.09"/>
    <n v="10"/>
    <n v="2"/>
    <n v="3.9"/>
    <n v="0.2"/>
    <x v="13"/>
  </r>
  <r>
    <x v="2654"/>
    <x v="0"/>
    <s v="Sao Paulo"/>
    <x v="14"/>
    <n v="14"/>
    <n v="14"/>
    <n v="3021.62"/>
    <n v="14"/>
    <n v="0"/>
    <n v="4"/>
    <n v="0"/>
    <x v="14"/>
  </r>
  <r>
    <x v="2654"/>
    <x v="0"/>
    <s v="Sao Paulo"/>
    <x v="18"/>
    <n v="10"/>
    <n v="11"/>
    <n v="1622.72"/>
    <n v="10"/>
    <n v="2"/>
    <n v="3.8"/>
    <n v="0.2"/>
    <x v="18"/>
  </r>
  <r>
    <x v="2654"/>
    <x v="0"/>
    <s v="Sao Paulo"/>
    <x v="15"/>
    <n v="4"/>
    <n v="4"/>
    <n v="809.88"/>
    <n v="4"/>
    <n v="0"/>
    <n v="3.75"/>
    <n v="0"/>
    <x v="15"/>
  </r>
  <r>
    <x v="2654"/>
    <x v="0"/>
    <s v="Sao Paulo"/>
    <x v="16"/>
    <n v="6"/>
    <n v="6"/>
    <n v="771.34"/>
    <n v="6"/>
    <n v="0"/>
    <n v="4.83"/>
    <n v="0"/>
    <x v="16"/>
  </r>
  <r>
    <x v="2654"/>
    <x v="0"/>
    <s v="Sao Paulo"/>
    <x v="19"/>
    <n v="2"/>
    <n v="2"/>
    <n v="217.07"/>
    <n v="1"/>
    <n v="0"/>
    <n v="5"/>
    <n v="0"/>
    <x v="19"/>
  </r>
  <r>
    <x v="2655"/>
    <x v="5"/>
    <s v="Rio De Janeiro"/>
    <x v="20"/>
    <n v="1"/>
    <n v="1"/>
    <n v="57.06"/>
    <n v="1"/>
    <n v="0"/>
    <n v="5"/>
    <n v="0"/>
    <x v="20"/>
  </r>
  <r>
    <x v="2655"/>
    <x v="5"/>
    <s v="Rio De Janeiro"/>
    <x v="17"/>
    <n v="3"/>
    <n v="3"/>
    <n v="184.08"/>
    <n v="3"/>
    <n v="0"/>
    <n v="4.67"/>
    <n v="0"/>
    <x v="17"/>
  </r>
  <r>
    <x v="2655"/>
    <x v="5"/>
    <s v="Rio De Janeiro"/>
    <x v="2"/>
    <n v="3"/>
    <n v="4"/>
    <n v="227.84"/>
    <n v="3"/>
    <n v="0"/>
    <n v="3.33"/>
    <n v="0"/>
    <x v="2"/>
  </r>
  <r>
    <x v="2656"/>
    <x v="13"/>
    <s v="Recife"/>
    <x v="11"/>
    <n v="33"/>
    <n v="37"/>
    <n v="4665.01"/>
    <n v="33"/>
    <n v="0"/>
    <n v="4.18"/>
    <n v="0"/>
    <x v="11"/>
  </r>
  <r>
    <x v="2656"/>
    <x v="13"/>
    <s v="Recife"/>
    <x v="12"/>
    <n v="68"/>
    <n v="75"/>
    <n v="12511.66"/>
    <n v="68"/>
    <n v="7"/>
    <n v="4"/>
    <n v="0.10294117647058823"/>
    <x v="12"/>
  </r>
  <r>
    <x v="2656"/>
    <x v="13"/>
    <s v="Recife"/>
    <x v="13"/>
    <n v="47"/>
    <n v="57"/>
    <n v="9358.17"/>
    <n v="46"/>
    <n v="1"/>
    <n v="4.2300000000000004"/>
    <n v="2.1739130434782608E-2"/>
    <x v="13"/>
  </r>
  <r>
    <x v="2656"/>
    <x v="13"/>
    <s v="Recife"/>
    <x v="14"/>
    <n v="40"/>
    <n v="41"/>
    <n v="7150.63"/>
    <n v="40"/>
    <n v="0"/>
    <n v="4.53"/>
    <n v="0"/>
    <x v="14"/>
  </r>
  <r>
    <x v="2656"/>
    <x v="13"/>
    <s v="Recife"/>
    <x v="18"/>
    <n v="66"/>
    <n v="77"/>
    <n v="13297.49"/>
    <n v="65"/>
    <n v="3"/>
    <n v="4.42"/>
    <n v="4.6153846153846156E-2"/>
    <x v="18"/>
  </r>
  <r>
    <x v="2656"/>
    <x v="13"/>
    <s v="Recife"/>
    <x v="15"/>
    <n v="34"/>
    <n v="37"/>
    <n v="6935.61"/>
    <n v="34"/>
    <n v="1"/>
    <n v="4.38"/>
    <n v="2.9411764705882353E-2"/>
    <x v="15"/>
  </r>
  <r>
    <x v="2656"/>
    <x v="13"/>
    <s v="Recife"/>
    <x v="16"/>
    <n v="32"/>
    <n v="34"/>
    <n v="6914.77"/>
    <n v="32"/>
    <n v="0"/>
    <n v="4.3099999999999996"/>
    <n v="0"/>
    <x v="16"/>
  </r>
  <r>
    <x v="2656"/>
    <x v="13"/>
    <s v="Recife"/>
    <x v="19"/>
    <n v="19"/>
    <n v="21"/>
    <n v="4279.41"/>
    <n v="19"/>
    <n v="0"/>
    <n v="4.58"/>
    <n v="0"/>
    <x v="19"/>
  </r>
  <r>
    <x v="2657"/>
    <x v="4"/>
    <s v="Sarandi"/>
    <x v="18"/>
    <n v="2"/>
    <n v="2"/>
    <n v="156.94999999999999"/>
    <n v="1"/>
    <n v="1"/>
    <n v="4.5"/>
    <n v="1"/>
    <x v="18"/>
  </r>
  <r>
    <x v="2657"/>
    <x v="4"/>
    <s v="Sarandi"/>
    <x v="15"/>
    <n v="5"/>
    <n v="6"/>
    <n v="754.74"/>
    <n v="5"/>
    <n v="0"/>
    <n v="2.8"/>
    <n v="0"/>
    <x v="15"/>
  </r>
  <r>
    <x v="2657"/>
    <x v="4"/>
    <s v="Sarandi"/>
    <x v="16"/>
    <n v="2"/>
    <n v="3"/>
    <n v="259.93"/>
    <n v="2"/>
    <n v="0"/>
    <n v="5"/>
    <n v="0"/>
    <x v="16"/>
  </r>
  <r>
    <x v="2657"/>
    <x v="4"/>
    <s v="Sarandi"/>
    <x v="19"/>
    <n v="1"/>
    <n v="1"/>
    <n v="98.47"/>
    <n v="1"/>
    <n v="0"/>
    <n v="5"/>
    <n v="0"/>
    <x v="19"/>
  </r>
  <r>
    <x v="2658"/>
    <x v="0"/>
    <s v="Sao Paulo"/>
    <x v="17"/>
    <n v="1"/>
    <n v="1"/>
    <n v="86.9"/>
    <n v="1"/>
    <n v="0"/>
    <n v="4"/>
    <n v="0"/>
    <x v="17"/>
  </r>
  <r>
    <x v="2658"/>
    <x v="0"/>
    <s v="Sao Paulo"/>
    <x v="3"/>
    <n v="4"/>
    <n v="4"/>
    <n v="287.13"/>
    <n v="4"/>
    <n v="0"/>
    <n v="4.75"/>
    <n v="0"/>
    <x v="3"/>
  </r>
  <r>
    <x v="2659"/>
    <x v="7"/>
    <s v="Jaragua Do Sul"/>
    <x v="15"/>
    <n v="1"/>
    <n v="1"/>
    <n v="49.87"/>
    <n v="1"/>
    <n v="0"/>
    <n v="4"/>
    <n v="0"/>
    <x v="15"/>
  </r>
  <r>
    <x v="2659"/>
    <x v="7"/>
    <s v="Jaragua Do Sul"/>
    <x v="19"/>
    <n v="1"/>
    <n v="1"/>
    <n v="55.77"/>
    <n v="1"/>
    <n v="0"/>
    <n v="5"/>
    <n v="0"/>
    <x v="19"/>
  </r>
  <r>
    <x v="2660"/>
    <x v="0"/>
    <s v="Cruzeiro"/>
    <x v="1"/>
    <n v="10"/>
    <n v="10"/>
    <n v="607.15"/>
    <n v="9"/>
    <n v="0"/>
    <n v="4.8899999999999997"/>
    <n v="0"/>
    <x v="1"/>
  </r>
  <r>
    <x v="2660"/>
    <x v="0"/>
    <s v="Cruzeiro"/>
    <x v="9"/>
    <n v="12"/>
    <n v="12"/>
    <n v="739.92"/>
    <n v="12"/>
    <n v="0"/>
    <n v="4.17"/>
    <n v="0"/>
    <x v="9"/>
  </r>
  <r>
    <x v="2660"/>
    <x v="0"/>
    <s v="Cruzeiro"/>
    <x v="10"/>
    <n v="13"/>
    <n v="13"/>
    <n v="930.95"/>
    <n v="13"/>
    <n v="0"/>
    <n v="4.2300000000000004"/>
    <n v="0"/>
    <x v="10"/>
  </r>
  <r>
    <x v="2660"/>
    <x v="0"/>
    <s v="Cruzeiro"/>
    <x v="11"/>
    <n v="5"/>
    <n v="5"/>
    <n v="220.75"/>
    <n v="5"/>
    <n v="0"/>
    <n v="3.6"/>
    <n v="0"/>
    <x v="11"/>
  </r>
  <r>
    <x v="2660"/>
    <x v="0"/>
    <s v="Cruzeiro"/>
    <x v="12"/>
    <n v="7"/>
    <n v="7"/>
    <n v="565.75"/>
    <n v="7"/>
    <n v="3"/>
    <n v="3"/>
    <n v="0.42857142857142855"/>
    <x v="12"/>
  </r>
  <r>
    <x v="2660"/>
    <x v="0"/>
    <s v="Cruzeiro"/>
    <x v="13"/>
    <n v="5"/>
    <n v="5"/>
    <n v="248.57"/>
    <n v="5"/>
    <n v="0"/>
    <n v="4.4000000000000004"/>
    <n v="0"/>
    <x v="13"/>
  </r>
  <r>
    <x v="2660"/>
    <x v="0"/>
    <s v="Cruzeiro"/>
    <x v="14"/>
    <n v="7"/>
    <n v="7"/>
    <n v="739.99"/>
    <n v="7"/>
    <n v="0"/>
    <n v="5"/>
    <n v="0"/>
    <x v="14"/>
  </r>
  <r>
    <x v="2660"/>
    <x v="0"/>
    <s v="Cruzeiro"/>
    <x v="18"/>
    <n v="8"/>
    <n v="10"/>
    <n v="877.41"/>
    <n v="8"/>
    <n v="1"/>
    <n v="4.5"/>
    <n v="0.125"/>
    <x v="18"/>
  </r>
  <r>
    <x v="2660"/>
    <x v="0"/>
    <s v="Cruzeiro"/>
    <x v="15"/>
    <n v="14"/>
    <n v="14"/>
    <n v="1269.45"/>
    <n v="14"/>
    <n v="0"/>
    <n v="4.6399999999999997"/>
    <n v="0"/>
    <x v="15"/>
  </r>
  <r>
    <x v="2660"/>
    <x v="0"/>
    <s v="Cruzeiro"/>
    <x v="16"/>
    <n v="8"/>
    <n v="8"/>
    <n v="1138.92"/>
    <n v="8"/>
    <n v="0"/>
    <n v="4.75"/>
    <n v="0"/>
    <x v="16"/>
  </r>
  <r>
    <x v="2660"/>
    <x v="0"/>
    <s v="Cruzeiro"/>
    <x v="19"/>
    <n v="4"/>
    <n v="4"/>
    <n v="629.80999999999995"/>
    <n v="4"/>
    <n v="0"/>
    <n v="4.5"/>
    <n v="0"/>
    <x v="19"/>
  </r>
  <r>
    <x v="2661"/>
    <x v="7"/>
    <s v="Itajai"/>
    <x v="9"/>
    <n v="1"/>
    <n v="1"/>
    <n v="114.44"/>
    <n v="1"/>
    <n v="0"/>
    <n v="5"/>
    <n v="0"/>
    <x v="9"/>
  </r>
  <r>
    <x v="2661"/>
    <x v="7"/>
    <s v="Itajai"/>
    <x v="10"/>
    <n v="1"/>
    <n v="1"/>
    <n v="114.44"/>
    <n v="1"/>
    <n v="0"/>
    <n v="5"/>
    <n v="0"/>
    <x v="10"/>
  </r>
  <r>
    <x v="2661"/>
    <x v="7"/>
    <s v="Itajai"/>
    <x v="11"/>
    <n v="1"/>
    <n v="1"/>
    <n v="138.53"/>
    <n v="1"/>
    <n v="0"/>
    <n v="5"/>
    <n v="0"/>
    <x v="11"/>
  </r>
  <r>
    <x v="2661"/>
    <x v="7"/>
    <s v="Itajai"/>
    <x v="12"/>
    <n v="5"/>
    <n v="6"/>
    <n v="724.91"/>
    <n v="5"/>
    <n v="0"/>
    <n v="4.5999999999999996"/>
    <n v="0"/>
    <x v="12"/>
  </r>
  <r>
    <x v="2661"/>
    <x v="7"/>
    <s v="Itajai"/>
    <x v="13"/>
    <n v="1"/>
    <n v="1"/>
    <n v="119.48"/>
    <n v="1"/>
    <n v="0"/>
    <n v="5"/>
    <n v="0"/>
    <x v="13"/>
  </r>
  <r>
    <x v="2661"/>
    <x v="7"/>
    <s v="Itajai"/>
    <x v="14"/>
    <n v="4"/>
    <n v="5"/>
    <n v="608.42999999999995"/>
    <n v="4"/>
    <n v="0"/>
    <n v="3.5"/>
    <n v="0"/>
    <x v="14"/>
  </r>
  <r>
    <x v="2661"/>
    <x v="7"/>
    <s v="Itajai"/>
    <x v="16"/>
    <n v="1"/>
    <n v="1"/>
    <n v="126.22"/>
    <n v="1"/>
    <n v="0"/>
    <n v="1"/>
    <n v="0"/>
    <x v="16"/>
  </r>
  <r>
    <x v="2662"/>
    <x v="0"/>
    <s v="Sao Paulo"/>
    <x v="16"/>
    <n v="1"/>
    <n v="1"/>
    <n v="82.68"/>
    <n v="1"/>
    <n v="0"/>
    <n v="5"/>
    <n v="0"/>
    <x v="16"/>
  </r>
  <r>
    <x v="2662"/>
    <x v="0"/>
    <s v="Sao Paulo"/>
    <x v="19"/>
    <n v="4"/>
    <n v="4"/>
    <n v="305"/>
    <n v="4"/>
    <n v="0"/>
    <n v="4"/>
    <n v="0"/>
    <x v="19"/>
  </r>
  <r>
    <x v="2663"/>
    <x v="4"/>
    <s v="Loanda"/>
    <x v="20"/>
    <n v="1"/>
    <n v="1"/>
    <n v="111.51"/>
    <n v="1"/>
    <n v="0"/>
    <n v="3"/>
    <n v="0"/>
    <x v="20"/>
  </r>
  <r>
    <x v="2663"/>
    <x v="4"/>
    <s v="Loanda"/>
    <x v="17"/>
    <n v="2"/>
    <n v="2"/>
    <n v="92.04"/>
    <n v="2"/>
    <n v="0"/>
    <n v="3.5"/>
    <n v="0"/>
    <x v="17"/>
  </r>
  <r>
    <x v="2663"/>
    <x v="4"/>
    <s v="Loanda"/>
    <x v="2"/>
    <n v="1"/>
    <n v="1"/>
    <n v="218.04"/>
    <n v="1"/>
    <n v="0"/>
    <n v="5"/>
    <n v="0"/>
    <x v="2"/>
  </r>
  <r>
    <x v="2663"/>
    <x v="4"/>
    <s v="Loanda"/>
    <x v="3"/>
    <n v="2"/>
    <n v="2"/>
    <n v="143.22"/>
    <n v="1"/>
    <n v="0"/>
    <n v="2"/>
    <n v="0"/>
    <x v="3"/>
  </r>
  <r>
    <x v="2663"/>
    <x v="4"/>
    <s v="Loanda"/>
    <x v="4"/>
    <n v="4"/>
    <n v="4"/>
    <n v="585.9"/>
    <n v="3"/>
    <n v="0"/>
    <n v="3.5"/>
    <n v="0"/>
    <x v="4"/>
  </r>
  <r>
    <x v="2663"/>
    <x v="4"/>
    <s v="Loanda"/>
    <x v="5"/>
    <n v="5"/>
    <n v="5"/>
    <n v="850.35"/>
    <n v="5"/>
    <n v="0"/>
    <n v="4"/>
    <n v="0"/>
    <x v="5"/>
  </r>
  <r>
    <x v="2663"/>
    <x v="4"/>
    <s v="Loanda"/>
    <x v="7"/>
    <n v="2"/>
    <n v="2"/>
    <n v="323.83999999999997"/>
    <n v="2"/>
    <n v="0"/>
    <n v="5"/>
    <n v="0"/>
    <x v="7"/>
  </r>
  <r>
    <x v="2663"/>
    <x v="4"/>
    <s v="Loanda"/>
    <x v="8"/>
    <n v="3"/>
    <n v="4"/>
    <n v="451.34"/>
    <n v="3"/>
    <n v="0"/>
    <n v="4.67"/>
    <n v="0"/>
    <x v="8"/>
  </r>
  <r>
    <x v="2663"/>
    <x v="4"/>
    <s v="Loanda"/>
    <x v="9"/>
    <n v="1"/>
    <n v="1"/>
    <n v="97.71"/>
    <n v="1"/>
    <n v="1"/>
    <n v="1"/>
    <n v="1"/>
    <x v="9"/>
  </r>
  <r>
    <x v="2663"/>
    <x v="4"/>
    <s v="Loanda"/>
    <x v="10"/>
    <n v="1"/>
    <n v="1"/>
    <n v="227.62"/>
    <n v="1"/>
    <n v="0"/>
    <n v="4"/>
    <n v="0"/>
    <x v="10"/>
  </r>
  <r>
    <x v="2663"/>
    <x v="4"/>
    <s v="Loanda"/>
    <x v="11"/>
    <n v="2"/>
    <n v="2"/>
    <n v="324.73"/>
    <n v="2"/>
    <n v="0"/>
    <n v="4"/>
    <n v="0"/>
    <x v="11"/>
  </r>
  <r>
    <x v="2663"/>
    <x v="4"/>
    <s v="Loanda"/>
    <x v="12"/>
    <n v="3"/>
    <n v="3"/>
    <n v="607.23"/>
    <n v="3"/>
    <n v="1"/>
    <n v="2.67"/>
    <n v="0.33333333333333331"/>
    <x v="12"/>
  </r>
  <r>
    <x v="2663"/>
    <x v="4"/>
    <s v="Loanda"/>
    <x v="13"/>
    <n v="1"/>
    <n v="1"/>
    <n v="233.8"/>
    <n v="1"/>
    <n v="0"/>
    <n v="5"/>
    <n v="0"/>
    <x v="13"/>
  </r>
  <r>
    <x v="2664"/>
    <x v="4"/>
    <s v="Cascavel"/>
    <x v="1"/>
    <n v="3"/>
    <n v="3"/>
    <n v="515.6"/>
    <n v="3"/>
    <n v="1"/>
    <n v="3.33"/>
    <n v="0.33333333333333331"/>
    <x v="1"/>
  </r>
  <r>
    <x v="2664"/>
    <x v="4"/>
    <s v="Cascavel"/>
    <x v="9"/>
    <n v="9"/>
    <n v="12"/>
    <n v="1212.03"/>
    <n v="9"/>
    <n v="0"/>
    <n v="3.67"/>
    <n v="0"/>
    <x v="9"/>
  </r>
  <r>
    <x v="2664"/>
    <x v="4"/>
    <s v="Cascavel"/>
    <x v="10"/>
    <n v="2"/>
    <n v="2"/>
    <n v="321.07"/>
    <n v="2"/>
    <n v="0"/>
    <n v="4"/>
    <n v="0"/>
    <x v="10"/>
  </r>
  <r>
    <x v="2664"/>
    <x v="4"/>
    <s v="Cascavel"/>
    <x v="11"/>
    <n v="6"/>
    <n v="6"/>
    <n v="871.7"/>
    <n v="6"/>
    <n v="0"/>
    <n v="4.83"/>
    <n v="0"/>
    <x v="11"/>
  </r>
  <r>
    <x v="2664"/>
    <x v="4"/>
    <s v="Cascavel"/>
    <x v="13"/>
    <n v="2"/>
    <n v="2"/>
    <n v="331.1"/>
    <n v="2"/>
    <n v="0"/>
    <n v="5"/>
    <n v="0"/>
    <x v="13"/>
  </r>
  <r>
    <x v="2665"/>
    <x v="8"/>
    <s v="Farroupilha"/>
    <x v="3"/>
    <n v="1"/>
    <n v="1"/>
    <n v="55.95"/>
    <n v="1"/>
    <n v="1"/>
    <n v="1"/>
    <n v="1"/>
    <x v="3"/>
  </r>
  <r>
    <x v="2666"/>
    <x v="0"/>
    <s v="Sao Paulo"/>
    <x v="15"/>
    <n v="1"/>
    <n v="1"/>
    <n v="279.52"/>
    <n v="1"/>
    <n v="0"/>
    <n v="4"/>
    <n v="0"/>
    <x v="15"/>
  </r>
  <r>
    <x v="2666"/>
    <x v="0"/>
    <s v="Sao Paulo"/>
    <x v="16"/>
    <n v="5"/>
    <n v="5"/>
    <n v="968.01"/>
    <n v="5"/>
    <n v="0"/>
    <n v="4.2"/>
    <n v="0"/>
    <x v="16"/>
  </r>
  <r>
    <x v="2666"/>
    <x v="0"/>
    <s v="Sao Paulo"/>
    <x v="19"/>
    <n v="8"/>
    <n v="8"/>
    <n v="1459.59"/>
    <n v="7"/>
    <n v="0"/>
    <n v="4.5"/>
    <n v="0"/>
    <x v="19"/>
  </r>
  <r>
    <x v="2667"/>
    <x v="7"/>
    <s v="Florianopolis"/>
    <x v="18"/>
    <n v="16"/>
    <n v="19"/>
    <n v="1395.87"/>
    <n v="16"/>
    <n v="0"/>
    <n v="4.5599999999999996"/>
    <n v="0"/>
    <x v="18"/>
  </r>
  <r>
    <x v="2667"/>
    <x v="7"/>
    <s v="Florianopolis"/>
    <x v="15"/>
    <n v="23"/>
    <n v="27"/>
    <n v="1882.27"/>
    <n v="23"/>
    <n v="0"/>
    <n v="3.74"/>
    <n v="0"/>
    <x v="15"/>
  </r>
  <r>
    <x v="2667"/>
    <x v="7"/>
    <s v="Florianopolis"/>
    <x v="16"/>
    <n v="17"/>
    <n v="18"/>
    <n v="1167.71"/>
    <n v="17"/>
    <n v="1"/>
    <n v="4.0599999999999996"/>
    <n v="5.8823529411764705E-2"/>
    <x v="16"/>
  </r>
  <r>
    <x v="2667"/>
    <x v="7"/>
    <s v="Florianopolis"/>
    <x v="19"/>
    <n v="21"/>
    <n v="22"/>
    <n v="2098.36"/>
    <n v="21"/>
    <n v="0"/>
    <n v="3.81"/>
    <n v="0"/>
    <x v="19"/>
  </r>
  <r>
    <x v="2668"/>
    <x v="4"/>
    <s v="Curitiba"/>
    <x v="12"/>
    <n v="2"/>
    <n v="2"/>
    <n v="164.22"/>
    <n v="2"/>
    <n v="0"/>
    <n v="5"/>
    <n v="0"/>
    <x v="12"/>
  </r>
  <r>
    <x v="2668"/>
    <x v="4"/>
    <s v="Curitiba"/>
    <x v="13"/>
    <n v="2"/>
    <n v="3"/>
    <n v="306.45"/>
    <n v="2"/>
    <n v="0"/>
    <n v="5"/>
    <n v="0"/>
    <x v="13"/>
  </r>
  <r>
    <x v="2668"/>
    <x v="4"/>
    <s v="Curitiba"/>
    <x v="14"/>
    <n v="1"/>
    <n v="1"/>
    <n v="268.14999999999998"/>
    <n v="1"/>
    <n v="0"/>
    <n v="5"/>
    <n v="0"/>
    <x v="14"/>
  </r>
  <r>
    <x v="2668"/>
    <x v="4"/>
    <s v="Curitiba"/>
    <x v="18"/>
    <n v="2"/>
    <n v="2"/>
    <n v="242.41"/>
    <n v="2"/>
    <n v="0"/>
    <n v="3"/>
    <n v="0"/>
    <x v="18"/>
  </r>
  <r>
    <x v="2668"/>
    <x v="4"/>
    <s v="Curitiba"/>
    <x v="15"/>
    <n v="4"/>
    <n v="4"/>
    <n v="387.15"/>
    <n v="4"/>
    <n v="0"/>
    <n v="5"/>
    <n v="0"/>
    <x v="15"/>
  </r>
  <r>
    <x v="2668"/>
    <x v="4"/>
    <s v="Curitiba"/>
    <x v="16"/>
    <n v="4"/>
    <n v="4"/>
    <n v="428.61"/>
    <n v="3"/>
    <n v="0"/>
    <n v="3.75"/>
    <n v="0"/>
    <x v="16"/>
  </r>
  <r>
    <x v="2668"/>
    <x v="4"/>
    <s v="Curitiba"/>
    <x v="19"/>
    <n v="4"/>
    <n v="5"/>
    <n v="431.08"/>
    <n v="4"/>
    <n v="0"/>
    <n v="4"/>
    <n v="0"/>
    <x v="19"/>
  </r>
  <r>
    <x v="2669"/>
    <x v="0"/>
    <s v="Sao Bernardo Do Campo"/>
    <x v="7"/>
    <n v="1"/>
    <n v="1"/>
    <n v="226.23"/>
    <n v="1"/>
    <n v="0"/>
    <n v="5"/>
    <n v="0"/>
    <x v="7"/>
  </r>
  <r>
    <x v="2669"/>
    <x v="0"/>
    <s v="Sao Bernardo Do Campo"/>
    <x v="8"/>
    <n v="1"/>
    <n v="1"/>
    <n v="208.89"/>
    <n v="1"/>
    <n v="0"/>
    <n v="4"/>
    <n v="0"/>
    <x v="8"/>
  </r>
  <r>
    <x v="2669"/>
    <x v="0"/>
    <s v="Sao Bernardo Do Campo"/>
    <x v="0"/>
    <n v="3"/>
    <n v="3"/>
    <n v="639.05999999999995"/>
    <n v="3"/>
    <n v="0"/>
    <n v="2.33"/>
    <n v="0"/>
    <x v="0"/>
  </r>
  <r>
    <x v="2669"/>
    <x v="0"/>
    <s v="Sao Bernardo Do Campo"/>
    <x v="1"/>
    <n v="3"/>
    <n v="3"/>
    <n v="707.2"/>
    <n v="3"/>
    <n v="0"/>
    <n v="3"/>
    <n v="0"/>
    <x v="1"/>
  </r>
  <r>
    <x v="2669"/>
    <x v="0"/>
    <s v="Sao Bernardo Do Campo"/>
    <x v="9"/>
    <n v="2"/>
    <n v="2"/>
    <n v="386.92"/>
    <n v="2"/>
    <n v="0"/>
    <n v="5"/>
    <n v="0"/>
    <x v="9"/>
  </r>
  <r>
    <x v="2669"/>
    <x v="0"/>
    <s v="Sao Bernardo Do Campo"/>
    <x v="10"/>
    <n v="1"/>
    <n v="1"/>
    <n v="197.01"/>
    <n v="1"/>
    <n v="0"/>
    <n v="5"/>
    <n v="0"/>
    <x v="10"/>
  </r>
  <r>
    <x v="2669"/>
    <x v="0"/>
    <s v="Sao Bernardo Do Campo"/>
    <x v="12"/>
    <n v="2"/>
    <n v="2"/>
    <n v="434.83"/>
    <n v="2"/>
    <n v="0"/>
    <n v="5"/>
    <n v="0"/>
    <x v="12"/>
  </r>
  <r>
    <x v="2669"/>
    <x v="0"/>
    <s v="Sao Bernardo Do Campo"/>
    <x v="13"/>
    <n v="1"/>
    <n v="1"/>
    <n v="185.11"/>
    <n v="1"/>
    <n v="0"/>
    <n v="5"/>
    <n v="0"/>
    <x v="13"/>
  </r>
  <r>
    <x v="2669"/>
    <x v="0"/>
    <s v="Sao Bernardo Do Campo"/>
    <x v="14"/>
    <n v="5"/>
    <n v="6"/>
    <n v="1335.32"/>
    <n v="5"/>
    <n v="1"/>
    <n v="3.8"/>
    <n v="0.2"/>
    <x v="14"/>
  </r>
  <r>
    <x v="2669"/>
    <x v="0"/>
    <s v="Sao Bernardo Do Campo"/>
    <x v="18"/>
    <n v="2"/>
    <n v="2"/>
    <n v="388.97"/>
    <n v="2"/>
    <n v="0"/>
    <n v="5"/>
    <n v="0"/>
    <x v="18"/>
  </r>
  <r>
    <x v="2669"/>
    <x v="0"/>
    <s v="Sao Bernardo Do Campo"/>
    <x v="15"/>
    <n v="8"/>
    <n v="8"/>
    <n v="1397.14"/>
    <n v="8"/>
    <n v="0"/>
    <n v="4"/>
    <n v="0"/>
    <x v="15"/>
  </r>
  <r>
    <x v="2669"/>
    <x v="0"/>
    <s v="Sao Bernardo Do Campo"/>
    <x v="16"/>
    <n v="2"/>
    <n v="2"/>
    <n v="393.04"/>
    <n v="2"/>
    <n v="0"/>
    <n v="5"/>
    <n v="0"/>
    <x v="16"/>
  </r>
  <r>
    <x v="2669"/>
    <x v="0"/>
    <s v="Sao Bernardo Do Campo"/>
    <x v="19"/>
    <n v="2"/>
    <n v="2"/>
    <n v="346.26"/>
    <n v="2"/>
    <n v="0"/>
    <n v="5"/>
    <n v="0"/>
    <x v="19"/>
  </r>
  <r>
    <x v="2670"/>
    <x v="0"/>
    <s v="Sao Paulo"/>
    <x v="9"/>
    <n v="1"/>
    <n v="1"/>
    <n v="527.33000000000004"/>
    <n v="0"/>
    <n v="0"/>
    <n v="4"/>
    <m/>
    <x v="9"/>
  </r>
  <r>
    <x v="2671"/>
    <x v="0"/>
    <s v="Osasco"/>
    <x v="7"/>
    <n v="1"/>
    <n v="1"/>
    <n v="157.30000000000001"/>
    <n v="1"/>
    <n v="0"/>
    <n v="4"/>
    <n v="0"/>
    <x v="7"/>
  </r>
  <r>
    <x v="2672"/>
    <x v="0"/>
    <s v="Sao Paulo"/>
    <x v="19"/>
    <n v="1"/>
    <n v="1"/>
    <n v="234.4"/>
    <n v="1"/>
    <n v="0"/>
    <n v="4"/>
    <n v="0"/>
    <x v="19"/>
  </r>
  <r>
    <x v="2673"/>
    <x v="0"/>
    <s v="Sao Paulo"/>
    <x v="19"/>
    <n v="2"/>
    <n v="2"/>
    <n v="64.12"/>
    <n v="2"/>
    <n v="0"/>
    <n v="4.5"/>
    <n v="0"/>
    <x v="19"/>
  </r>
  <r>
    <x v="2674"/>
    <x v="0"/>
    <s v="Santos"/>
    <x v="2"/>
    <n v="1"/>
    <n v="1"/>
    <n v="102.69"/>
    <n v="1"/>
    <n v="0"/>
    <n v="5"/>
    <n v="0"/>
    <x v="2"/>
  </r>
  <r>
    <x v="2674"/>
    <x v="0"/>
    <s v="Santos"/>
    <x v="3"/>
    <n v="1"/>
    <n v="2"/>
    <n v="60.92"/>
    <n v="1"/>
    <n v="0"/>
    <n v="3"/>
    <n v="0"/>
    <x v="3"/>
  </r>
  <r>
    <x v="2674"/>
    <x v="0"/>
    <s v="Santos"/>
    <x v="4"/>
    <n v="3"/>
    <n v="3"/>
    <n v="252.44"/>
    <n v="3"/>
    <n v="1"/>
    <n v="2.33"/>
    <n v="0.33333333333333331"/>
    <x v="4"/>
  </r>
  <r>
    <x v="2674"/>
    <x v="0"/>
    <s v="Santos"/>
    <x v="5"/>
    <n v="4"/>
    <n v="4"/>
    <n v="249.98"/>
    <n v="4"/>
    <n v="1"/>
    <n v="4.75"/>
    <n v="0.25"/>
    <x v="5"/>
  </r>
  <r>
    <x v="2674"/>
    <x v="0"/>
    <s v="Santos"/>
    <x v="6"/>
    <n v="1"/>
    <n v="1"/>
    <n v="145.5"/>
    <n v="1"/>
    <n v="0"/>
    <n v="5"/>
    <n v="0"/>
    <x v="6"/>
  </r>
  <r>
    <x v="2674"/>
    <x v="0"/>
    <s v="Santos"/>
    <x v="7"/>
    <n v="1"/>
    <n v="1"/>
    <n v="109.22"/>
    <n v="1"/>
    <n v="0"/>
    <n v="4"/>
    <n v="0"/>
    <x v="7"/>
  </r>
  <r>
    <x v="2674"/>
    <x v="0"/>
    <s v="Santos"/>
    <x v="8"/>
    <n v="3"/>
    <n v="3"/>
    <n v="315.06"/>
    <n v="3"/>
    <n v="0"/>
    <n v="3"/>
    <n v="0"/>
    <x v="8"/>
  </r>
  <r>
    <x v="2674"/>
    <x v="0"/>
    <s v="Santos"/>
    <x v="1"/>
    <n v="1"/>
    <n v="1"/>
    <n v="34.17"/>
    <n v="1"/>
    <n v="0"/>
    <n v="5"/>
    <n v="0"/>
    <x v="1"/>
  </r>
  <r>
    <x v="2674"/>
    <x v="0"/>
    <s v="Santos"/>
    <x v="9"/>
    <n v="1"/>
    <n v="1"/>
    <n v="88.2"/>
    <n v="1"/>
    <n v="0"/>
    <n v="1"/>
    <n v="0"/>
    <x v="9"/>
  </r>
  <r>
    <x v="2674"/>
    <x v="0"/>
    <s v="Santos"/>
    <x v="10"/>
    <n v="4"/>
    <n v="4"/>
    <n v="377.95"/>
    <n v="4"/>
    <n v="0"/>
    <n v="4.5"/>
    <n v="0"/>
    <x v="10"/>
  </r>
  <r>
    <x v="2674"/>
    <x v="0"/>
    <s v="Santos"/>
    <x v="11"/>
    <n v="6"/>
    <n v="6"/>
    <n v="828.22"/>
    <n v="6"/>
    <n v="0"/>
    <n v="4.17"/>
    <n v="0"/>
    <x v="11"/>
  </r>
  <r>
    <x v="2674"/>
    <x v="0"/>
    <s v="Santos"/>
    <x v="12"/>
    <n v="1"/>
    <n v="1"/>
    <n v="183.93"/>
    <n v="1"/>
    <n v="0"/>
    <n v="5"/>
    <n v="0"/>
    <x v="12"/>
  </r>
  <r>
    <x v="2674"/>
    <x v="0"/>
    <s v="Santos"/>
    <x v="13"/>
    <n v="3"/>
    <n v="4"/>
    <n v="391.73"/>
    <n v="3"/>
    <n v="0"/>
    <n v="3.33"/>
    <n v="0"/>
    <x v="13"/>
  </r>
  <r>
    <x v="2674"/>
    <x v="0"/>
    <s v="Santos"/>
    <x v="14"/>
    <n v="5"/>
    <n v="6"/>
    <n v="468.95"/>
    <n v="5"/>
    <n v="1"/>
    <n v="3.8"/>
    <n v="0.2"/>
    <x v="14"/>
  </r>
  <r>
    <x v="2674"/>
    <x v="0"/>
    <s v="Santos"/>
    <x v="18"/>
    <n v="1"/>
    <n v="1"/>
    <n v="128.06"/>
    <n v="1"/>
    <n v="0"/>
    <n v="5"/>
    <n v="0"/>
    <x v="18"/>
  </r>
  <r>
    <x v="2674"/>
    <x v="0"/>
    <s v="Santos"/>
    <x v="15"/>
    <n v="6"/>
    <n v="6"/>
    <n v="888.66"/>
    <n v="6"/>
    <n v="0"/>
    <n v="4.67"/>
    <n v="0"/>
    <x v="15"/>
  </r>
  <r>
    <x v="2674"/>
    <x v="0"/>
    <s v="Santos"/>
    <x v="16"/>
    <n v="6"/>
    <n v="8"/>
    <n v="724.81"/>
    <n v="6"/>
    <n v="1"/>
    <n v="4.83"/>
    <n v="0.16666666666666666"/>
    <x v="16"/>
  </r>
  <r>
    <x v="2674"/>
    <x v="0"/>
    <s v="Santos"/>
    <x v="19"/>
    <n v="6"/>
    <n v="8"/>
    <n v="697.42"/>
    <n v="6"/>
    <n v="0"/>
    <n v="4.5"/>
    <n v="0"/>
    <x v="19"/>
  </r>
  <r>
    <x v="2675"/>
    <x v="0"/>
    <s v="Sao Paulo"/>
    <x v="6"/>
    <n v="1"/>
    <n v="1"/>
    <n v="306.69"/>
    <n v="1"/>
    <n v="0"/>
    <n v="5"/>
    <n v="0"/>
    <x v="6"/>
  </r>
  <r>
    <x v="2675"/>
    <x v="0"/>
    <s v="Sao Paulo"/>
    <x v="7"/>
    <n v="2"/>
    <n v="3"/>
    <n v="1151.44"/>
    <n v="2"/>
    <n v="1"/>
    <n v="3"/>
    <n v="0.5"/>
    <x v="7"/>
  </r>
  <r>
    <x v="2675"/>
    <x v="0"/>
    <s v="Sao Paulo"/>
    <x v="8"/>
    <n v="6"/>
    <n v="6"/>
    <n v="1329.92"/>
    <n v="6"/>
    <n v="0"/>
    <n v="4.08"/>
    <n v="0"/>
    <x v="8"/>
  </r>
  <r>
    <x v="2675"/>
    <x v="0"/>
    <s v="Sao Paulo"/>
    <x v="0"/>
    <n v="3"/>
    <n v="3"/>
    <n v="377.74"/>
    <n v="3"/>
    <n v="0"/>
    <n v="5"/>
    <n v="0"/>
    <x v="0"/>
  </r>
  <r>
    <x v="2675"/>
    <x v="0"/>
    <s v="Sao Paulo"/>
    <x v="1"/>
    <n v="7"/>
    <n v="8"/>
    <n v="1377.29"/>
    <n v="7"/>
    <n v="0"/>
    <n v="4.57"/>
    <n v="0"/>
    <x v="1"/>
  </r>
  <r>
    <x v="2675"/>
    <x v="0"/>
    <s v="Sao Paulo"/>
    <x v="9"/>
    <n v="3"/>
    <n v="3"/>
    <n v="473.87"/>
    <n v="3"/>
    <n v="0"/>
    <n v="4"/>
    <n v="0"/>
    <x v="9"/>
  </r>
  <r>
    <x v="2675"/>
    <x v="0"/>
    <s v="Sao Paulo"/>
    <x v="10"/>
    <n v="7"/>
    <n v="7"/>
    <n v="884.46"/>
    <n v="7"/>
    <n v="1"/>
    <n v="2.86"/>
    <n v="0.14285714285714285"/>
    <x v="10"/>
  </r>
  <r>
    <x v="2676"/>
    <x v="4"/>
    <s v="Curitiba"/>
    <x v="9"/>
    <n v="5"/>
    <n v="5"/>
    <n v="1429.37"/>
    <n v="5"/>
    <n v="1"/>
    <n v="4.4000000000000004"/>
    <n v="0.2"/>
    <x v="9"/>
  </r>
  <r>
    <x v="2676"/>
    <x v="4"/>
    <s v="Curitiba"/>
    <x v="10"/>
    <n v="4"/>
    <n v="4"/>
    <n v="892.15"/>
    <n v="4"/>
    <n v="0"/>
    <n v="4"/>
    <n v="0"/>
    <x v="10"/>
  </r>
  <r>
    <x v="2676"/>
    <x v="4"/>
    <s v="Curitiba"/>
    <x v="11"/>
    <n v="14"/>
    <n v="16"/>
    <n v="2940.92"/>
    <n v="13"/>
    <n v="3"/>
    <n v="2.86"/>
    <n v="0.23076923076923078"/>
    <x v="11"/>
  </r>
  <r>
    <x v="2676"/>
    <x v="4"/>
    <s v="Curitiba"/>
    <x v="12"/>
    <n v="3"/>
    <n v="3"/>
    <n v="276.77999999999997"/>
    <n v="3"/>
    <n v="0"/>
    <n v="4"/>
    <n v="0"/>
    <x v="12"/>
  </r>
  <r>
    <x v="2676"/>
    <x v="4"/>
    <s v="Curitiba"/>
    <x v="13"/>
    <n v="1"/>
    <n v="1"/>
    <n v="55.69"/>
    <n v="1"/>
    <n v="0"/>
    <n v="5"/>
    <n v="0"/>
    <x v="13"/>
  </r>
  <r>
    <x v="2677"/>
    <x v="0"/>
    <s v="Sao Paulo"/>
    <x v="0"/>
    <n v="1"/>
    <n v="2"/>
    <n v="75.239999999999995"/>
    <n v="1"/>
    <n v="0"/>
    <n v="5"/>
    <n v="0"/>
    <x v="0"/>
  </r>
  <r>
    <x v="2677"/>
    <x v="0"/>
    <s v="Sao Paulo"/>
    <x v="9"/>
    <n v="2"/>
    <n v="2"/>
    <n v="103.42"/>
    <n v="1"/>
    <n v="1"/>
    <n v="1"/>
    <n v="1"/>
    <x v="9"/>
  </r>
  <r>
    <x v="2678"/>
    <x v="0"/>
    <s v="Sao Paulo"/>
    <x v="6"/>
    <n v="1"/>
    <n v="1"/>
    <n v="180.51"/>
    <n v="1"/>
    <n v="0"/>
    <n v="2"/>
    <n v="0"/>
    <x v="6"/>
  </r>
  <r>
    <x v="2678"/>
    <x v="0"/>
    <s v="Sao Paulo"/>
    <x v="0"/>
    <n v="4"/>
    <n v="6"/>
    <n v="1010.23"/>
    <n v="4"/>
    <n v="0"/>
    <n v="4.75"/>
    <n v="0"/>
    <x v="0"/>
  </r>
  <r>
    <x v="2678"/>
    <x v="0"/>
    <s v="Sao Paulo"/>
    <x v="1"/>
    <n v="2"/>
    <n v="2"/>
    <n v="200.73"/>
    <n v="2"/>
    <n v="0"/>
    <n v="4.5"/>
    <n v="0"/>
    <x v="1"/>
  </r>
  <r>
    <x v="2678"/>
    <x v="0"/>
    <s v="Sao Paulo"/>
    <x v="9"/>
    <n v="2"/>
    <n v="2"/>
    <n v="247.59"/>
    <n v="2"/>
    <n v="0"/>
    <n v="5"/>
    <n v="0"/>
    <x v="9"/>
  </r>
  <r>
    <x v="2678"/>
    <x v="0"/>
    <s v="Sao Paulo"/>
    <x v="10"/>
    <n v="4"/>
    <n v="4"/>
    <n v="396.48"/>
    <n v="4"/>
    <n v="0"/>
    <n v="3.75"/>
    <n v="0"/>
    <x v="10"/>
  </r>
  <r>
    <x v="2678"/>
    <x v="0"/>
    <s v="Sao Paulo"/>
    <x v="11"/>
    <n v="3"/>
    <n v="3"/>
    <n v="234.9"/>
    <n v="3"/>
    <n v="0"/>
    <n v="4.67"/>
    <n v="0"/>
    <x v="11"/>
  </r>
  <r>
    <x v="2678"/>
    <x v="0"/>
    <s v="Sao Paulo"/>
    <x v="12"/>
    <n v="1"/>
    <n v="1"/>
    <n v="267.41000000000003"/>
    <n v="1"/>
    <n v="0"/>
    <n v="3"/>
    <n v="0"/>
    <x v="12"/>
  </r>
  <r>
    <x v="2678"/>
    <x v="0"/>
    <s v="Sao Paulo"/>
    <x v="13"/>
    <n v="1"/>
    <n v="1"/>
    <n v="253.25"/>
    <n v="1"/>
    <n v="0"/>
    <n v="1"/>
    <n v="0"/>
    <x v="13"/>
  </r>
  <r>
    <x v="2678"/>
    <x v="0"/>
    <s v="Sao Paulo"/>
    <x v="14"/>
    <n v="7"/>
    <n v="8"/>
    <n v="1491.58"/>
    <n v="7"/>
    <n v="0"/>
    <n v="4.8600000000000003"/>
    <n v="0"/>
    <x v="14"/>
  </r>
  <r>
    <x v="2678"/>
    <x v="0"/>
    <s v="Sao Paulo"/>
    <x v="18"/>
    <n v="7"/>
    <n v="9"/>
    <n v="1108.78"/>
    <n v="7"/>
    <n v="1"/>
    <n v="4.71"/>
    <n v="0.14285714285714285"/>
    <x v="18"/>
  </r>
  <r>
    <x v="2678"/>
    <x v="0"/>
    <s v="Sao Paulo"/>
    <x v="15"/>
    <n v="4"/>
    <n v="6"/>
    <n v="1104.3"/>
    <n v="4"/>
    <n v="0"/>
    <n v="4"/>
    <n v="0"/>
    <x v="15"/>
  </r>
  <r>
    <x v="2678"/>
    <x v="0"/>
    <s v="Sao Paulo"/>
    <x v="16"/>
    <n v="5"/>
    <n v="6"/>
    <n v="1146.8599999999999"/>
    <n v="5"/>
    <n v="0"/>
    <n v="4.4000000000000004"/>
    <n v="0"/>
    <x v="16"/>
  </r>
  <r>
    <x v="2678"/>
    <x v="0"/>
    <s v="Sao Paulo"/>
    <x v="19"/>
    <n v="2"/>
    <n v="2"/>
    <n v="502.55"/>
    <n v="2"/>
    <n v="0"/>
    <n v="3.5"/>
    <n v="0"/>
    <x v="19"/>
  </r>
  <r>
    <x v="2679"/>
    <x v="7"/>
    <s v="Camboriu"/>
    <x v="16"/>
    <n v="2"/>
    <n v="2"/>
    <n v="254.98"/>
    <n v="2"/>
    <n v="0"/>
    <n v="5"/>
    <n v="0"/>
    <x v="16"/>
  </r>
  <r>
    <x v="2680"/>
    <x v="8"/>
    <s v="Pelotas"/>
    <x v="18"/>
    <n v="1"/>
    <n v="1"/>
    <n v="49.69"/>
    <n v="1"/>
    <n v="0"/>
    <n v="5"/>
    <n v="0"/>
    <x v="18"/>
  </r>
  <r>
    <x v="2681"/>
    <x v="0"/>
    <s v="Campinas"/>
    <x v="14"/>
    <n v="2"/>
    <n v="2"/>
    <n v="565.5"/>
    <n v="2"/>
    <n v="0"/>
    <n v="4.5"/>
    <n v="0"/>
    <x v="14"/>
  </r>
  <r>
    <x v="2681"/>
    <x v="0"/>
    <s v="Campinas"/>
    <x v="18"/>
    <n v="5"/>
    <n v="5"/>
    <n v="504.3"/>
    <n v="5"/>
    <n v="0"/>
    <n v="4.5999999999999996"/>
    <n v="0"/>
    <x v="18"/>
  </r>
  <r>
    <x v="2681"/>
    <x v="0"/>
    <s v="Campinas"/>
    <x v="15"/>
    <n v="1"/>
    <n v="1"/>
    <n v="47.39"/>
    <n v="1"/>
    <n v="0"/>
    <n v="5"/>
    <n v="0"/>
    <x v="15"/>
  </r>
  <r>
    <x v="2682"/>
    <x v="0"/>
    <s v="Sao Paulo"/>
    <x v="14"/>
    <n v="1"/>
    <n v="2"/>
    <n v="51.54"/>
    <n v="0"/>
    <n v="0"/>
    <n v="4"/>
    <m/>
    <x v="14"/>
  </r>
  <r>
    <x v="2683"/>
    <x v="0"/>
    <s v="Sao Paulo"/>
    <x v="18"/>
    <n v="3"/>
    <n v="3"/>
    <n v="199.31"/>
    <n v="3"/>
    <n v="0"/>
    <n v="4.33"/>
    <n v="0"/>
    <x v="18"/>
  </r>
  <r>
    <x v="2684"/>
    <x v="0"/>
    <s v="Santo Andre"/>
    <x v="8"/>
    <n v="1"/>
    <n v="1"/>
    <n v="33.9"/>
    <n v="0"/>
    <n v="0"/>
    <n v="1"/>
    <m/>
    <x v="8"/>
  </r>
  <r>
    <x v="2685"/>
    <x v="4"/>
    <s v="Cascavel"/>
    <x v="4"/>
    <n v="1"/>
    <n v="1"/>
    <n v="76.510000000000005"/>
    <n v="0"/>
    <n v="0"/>
    <n v="1"/>
    <m/>
    <x v="4"/>
  </r>
  <r>
    <x v="2686"/>
    <x v="0"/>
    <s v="Guarulhos"/>
    <x v="0"/>
    <n v="1"/>
    <n v="1"/>
    <n v="155.72"/>
    <n v="1"/>
    <n v="0"/>
    <n v="5"/>
    <n v="0"/>
    <x v="0"/>
  </r>
  <r>
    <x v="2686"/>
    <x v="0"/>
    <s v="Guarulhos"/>
    <x v="9"/>
    <n v="5"/>
    <n v="6"/>
    <n v="307.57"/>
    <n v="5"/>
    <n v="2"/>
    <n v="4.2"/>
    <n v="0.4"/>
    <x v="9"/>
  </r>
  <r>
    <x v="2686"/>
    <x v="0"/>
    <s v="Guarulhos"/>
    <x v="10"/>
    <n v="2"/>
    <n v="2"/>
    <n v="90.06"/>
    <n v="2"/>
    <n v="0"/>
    <n v="4.5"/>
    <n v="0"/>
    <x v="10"/>
  </r>
  <r>
    <x v="2686"/>
    <x v="0"/>
    <s v="Guarulhos"/>
    <x v="11"/>
    <n v="1"/>
    <n v="1"/>
    <n v="45.78"/>
    <n v="1"/>
    <n v="0"/>
    <n v="5"/>
    <n v="0"/>
    <x v="11"/>
  </r>
  <r>
    <x v="2687"/>
    <x v="0"/>
    <s v="Mogi Guacu"/>
    <x v="17"/>
    <n v="1"/>
    <n v="1"/>
    <n v="217"/>
    <n v="1"/>
    <n v="0"/>
    <n v="5"/>
    <n v="0"/>
    <x v="17"/>
  </r>
  <r>
    <x v="2688"/>
    <x v="0"/>
    <s v="Sao Paulo"/>
    <x v="18"/>
    <n v="1"/>
    <n v="1"/>
    <n v="928.7"/>
    <n v="1"/>
    <n v="0"/>
    <n v="5"/>
    <n v="0"/>
    <x v="18"/>
  </r>
  <r>
    <x v="2689"/>
    <x v="5"/>
    <s v="Duque De Caxias"/>
    <x v="15"/>
    <n v="2"/>
    <n v="2"/>
    <n v="173.38"/>
    <n v="2"/>
    <n v="0"/>
    <n v="3"/>
    <n v="0"/>
    <x v="15"/>
  </r>
  <r>
    <x v="2689"/>
    <x v="5"/>
    <s v="Duque De Caxias"/>
    <x v="16"/>
    <n v="5"/>
    <n v="5"/>
    <n v="537.02"/>
    <n v="5"/>
    <n v="0"/>
    <n v="3.6"/>
    <n v="0"/>
    <x v="16"/>
  </r>
  <r>
    <x v="2689"/>
    <x v="5"/>
    <s v="Duque De Caxias"/>
    <x v="19"/>
    <n v="5"/>
    <n v="5"/>
    <n v="439.38"/>
    <n v="5"/>
    <n v="0"/>
    <n v="4.4000000000000004"/>
    <n v="0"/>
    <x v="19"/>
  </r>
  <r>
    <x v="2690"/>
    <x v="7"/>
    <s v="Jaguaruna"/>
    <x v="4"/>
    <n v="1"/>
    <n v="1"/>
    <n v="47.68"/>
    <n v="0"/>
    <n v="0"/>
    <n v="3"/>
    <m/>
    <x v="4"/>
  </r>
  <r>
    <x v="2690"/>
    <x v="7"/>
    <s v="Jaguaruna"/>
    <x v="5"/>
    <n v="5"/>
    <n v="5"/>
    <n v="293.87"/>
    <n v="5"/>
    <n v="0"/>
    <n v="3.6"/>
    <n v="0"/>
    <x v="5"/>
  </r>
  <r>
    <x v="2690"/>
    <x v="7"/>
    <s v="Jaguaruna"/>
    <x v="6"/>
    <n v="1"/>
    <n v="1"/>
    <n v="75.53"/>
    <n v="1"/>
    <n v="0"/>
    <n v="5"/>
    <n v="0"/>
    <x v="6"/>
  </r>
  <r>
    <x v="2690"/>
    <x v="7"/>
    <s v="Jaguaruna"/>
    <x v="7"/>
    <n v="5"/>
    <n v="7"/>
    <n v="306.07"/>
    <n v="5"/>
    <n v="0"/>
    <n v="3.8"/>
    <n v="0"/>
    <x v="7"/>
  </r>
  <r>
    <x v="2690"/>
    <x v="7"/>
    <s v="Jaguaruna"/>
    <x v="8"/>
    <n v="2"/>
    <n v="2"/>
    <n v="104.78"/>
    <n v="2"/>
    <n v="0"/>
    <n v="3.5"/>
    <n v="0"/>
    <x v="8"/>
  </r>
  <r>
    <x v="2690"/>
    <x v="7"/>
    <s v="Jaguaruna"/>
    <x v="1"/>
    <n v="1"/>
    <n v="2"/>
    <n v="73.38"/>
    <n v="1"/>
    <n v="0"/>
    <n v="1"/>
    <n v="0"/>
    <x v="1"/>
  </r>
  <r>
    <x v="2690"/>
    <x v="7"/>
    <s v="Jaguaruna"/>
    <x v="9"/>
    <n v="2"/>
    <n v="2"/>
    <n v="93.38"/>
    <n v="2"/>
    <n v="0"/>
    <n v="5"/>
    <n v="0"/>
    <x v="9"/>
  </r>
  <r>
    <x v="2690"/>
    <x v="7"/>
    <s v="Jaguaruna"/>
    <x v="10"/>
    <n v="1"/>
    <n v="1"/>
    <n v="44.51"/>
    <n v="1"/>
    <n v="0"/>
    <n v="1"/>
    <n v="0"/>
    <x v="10"/>
  </r>
  <r>
    <x v="2690"/>
    <x v="7"/>
    <s v="Jaguaruna"/>
    <x v="11"/>
    <n v="1"/>
    <n v="1"/>
    <n v="45"/>
    <n v="1"/>
    <n v="0"/>
    <n v="3"/>
    <n v="0"/>
    <x v="11"/>
  </r>
  <r>
    <x v="2690"/>
    <x v="7"/>
    <s v="Jaguaruna"/>
    <x v="12"/>
    <n v="2"/>
    <n v="2"/>
    <n v="91.69"/>
    <n v="2"/>
    <n v="0"/>
    <n v="5"/>
    <n v="0"/>
    <x v="12"/>
  </r>
  <r>
    <x v="2691"/>
    <x v="0"/>
    <s v="Sao Paulo"/>
    <x v="15"/>
    <n v="4"/>
    <n v="5"/>
    <n v="210.32"/>
    <n v="4"/>
    <n v="0"/>
    <n v="4.75"/>
    <n v="0"/>
    <x v="15"/>
  </r>
  <r>
    <x v="2691"/>
    <x v="0"/>
    <s v="Sao Paulo"/>
    <x v="16"/>
    <n v="12"/>
    <n v="14"/>
    <n v="1598.32"/>
    <n v="12"/>
    <n v="1"/>
    <n v="4.08"/>
    <n v="8.3333333333333329E-2"/>
    <x v="16"/>
  </r>
  <r>
    <x v="2691"/>
    <x v="0"/>
    <s v="Sao Paulo"/>
    <x v="19"/>
    <n v="3"/>
    <n v="3"/>
    <n v="442.06"/>
    <n v="3"/>
    <n v="0"/>
    <n v="4.33"/>
    <n v="0"/>
    <x v="19"/>
  </r>
  <r>
    <x v="2692"/>
    <x v="0"/>
    <s v="Braganca Paulista"/>
    <x v="20"/>
    <n v="1"/>
    <n v="1"/>
    <n v="246.09"/>
    <n v="1"/>
    <n v="0"/>
    <n v="4"/>
    <n v="0"/>
    <x v="20"/>
  </r>
  <r>
    <x v="2692"/>
    <x v="0"/>
    <s v="Braganca Paulista"/>
    <x v="17"/>
    <n v="7"/>
    <n v="7"/>
    <n v="2421.92"/>
    <n v="6"/>
    <n v="0"/>
    <n v="4"/>
    <n v="0"/>
    <x v="17"/>
  </r>
  <r>
    <x v="2692"/>
    <x v="0"/>
    <s v="Braganca Paulista"/>
    <x v="2"/>
    <n v="5"/>
    <n v="5"/>
    <n v="1399.62"/>
    <n v="5"/>
    <n v="1"/>
    <n v="4.4000000000000004"/>
    <n v="0.2"/>
    <x v="2"/>
  </r>
  <r>
    <x v="2692"/>
    <x v="0"/>
    <s v="Braganca Paulista"/>
    <x v="3"/>
    <n v="7"/>
    <n v="7"/>
    <n v="2523.63"/>
    <n v="7"/>
    <n v="1"/>
    <n v="3.57"/>
    <n v="0.14285714285714285"/>
    <x v="3"/>
  </r>
  <r>
    <x v="2692"/>
    <x v="0"/>
    <s v="Braganca Paulista"/>
    <x v="4"/>
    <n v="5"/>
    <n v="7"/>
    <n v="1409.73"/>
    <n v="5"/>
    <n v="0"/>
    <n v="4.2"/>
    <n v="0"/>
    <x v="4"/>
  </r>
  <r>
    <x v="2692"/>
    <x v="0"/>
    <s v="Braganca Paulista"/>
    <x v="5"/>
    <n v="1"/>
    <n v="2"/>
    <n v="1348.67"/>
    <n v="1"/>
    <n v="0"/>
    <n v="5"/>
    <n v="0"/>
    <x v="5"/>
  </r>
  <r>
    <x v="2692"/>
    <x v="0"/>
    <s v="Braganca Paulista"/>
    <x v="6"/>
    <n v="1"/>
    <n v="1"/>
    <n v="462.87"/>
    <n v="1"/>
    <n v="0"/>
    <n v="5"/>
    <n v="0"/>
    <x v="6"/>
  </r>
  <r>
    <x v="2692"/>
    <x v="0"/>
    <s v="Braganca Paulista"/>
    <x v="7"/>
    <n v="1"/>
    <n v="1"/>
    <n v="120.71"/>
    <n v="1"/>
    <n v="0"/>
    <n v="5"/>
    <n v="0"/>
    <x v="7"/>
  </r>
  <r>
    <x v="2692"/>
    <x v="0"/>
    <s v="Braganca Paulista"/>
    <x v="8"/>
    <n v="6"/>
    <n v="6"/>
    <n v="857.36"/>
    <n v="6"/>
    <n v="0"/>
    <n v="4.33"/>
    <n v="0"/>
    <x v="8"/>
  </r>
  <r>
    <x v="2692"/>
    <x v="0"/>
    <s v="Braganca Paulista"/>
    <x v="0"/>
    <n v="7"/>
    <n v="7"/>
    <n v="1221.83"/>
    <n v="7"/>
    <n v="1"/>
    <n v="4.1399999999999997"/>
    <n v="0.14285714285714285"/>
    <x v="0"/>
  </r>
  <r>
    <x v="2692"/>
    <x v="0"/>
    <s v="Braganca Paulista"/>
    <x v="1"/>
    <n v="5"/>
    <n v="5"/>
    <n v="671.03"/>
    <n v="5"/>
    <n v="0"/>
    <n v="4.8"/>
    <n v="0"/>
    <x v="1"/>
  </r>
  <r>
    <x v="2692"/>
    <x v="0"/>
    <s v="Braganca Paulista"/>
    <x v="9"/>
    <n v="1"/>
    <n v="1"/>
    <n v="158.30000000000001"/>
    <n v="1"/>
    <n v="0"/>
    <n v="5"/>
    <n v="0"/>
    <x v="9"/>
  </r>
  <r>
    <x v="2692"/>
    <x v="0"/>
    <s v="Braganca Paulista"/>
    <x v="10"/>
    <n v="1"/>
    <n v="2"/>
    <n v="359.88"/>
    <n v="1"/>
    <n v="0"/>
    <n v="5"/>
    <n v="0"/>
    <x v="10"/>
  </r>
  <r>
    <x v="2692"/>
    <x v="0"/>
    <s v="Braganca Paulista"/>
    <x v="11"/>
    <n v="1"/>
    <n v="1"/>
    <n v="165.8"/>
    <n v="1"/>
    <n v="0"/>
    <n v="4"/>
    <n v="0"/>
    <x v="11"/>
  </r>
  <r>
    <x v="2692"/>
    <x v="0"/>
    <s v="Braganca Paulista"/>
    <x v="12"/>
    <n v="1"/>
    <n v="1"/>
    <n v="186.95"/>
    <n v="1"/>
    <n v="0"/>
    <n v="3"/>
    <n v="0"/>
    <x v="12"/>
  </r>
  <r>
    <x v="2692"/>
    <x v="0"/>
    <s v="Braganca Paulista"/>
    <x v="13"/>
    <n v="2"/>
    <n v="2"/>
    <n v="412.32"/>
    <n v="2"/>
    <n v="1"/>
    <n v="3"/>
    <n v="0.5"/>
    <x v="13"/>
  </r>
  <r>
    <x v="2693"/>
    <x v="0"/>
    <s v="Guarulhos"/>
    <x v="12"/>
    <n v="1"/>
    <n v="5"/>
    <n v="268.45"/>
    <n v="1"/>
    <n v="0"/>
    <n v="2"/>
    <n v="0"/>
    <x v="12"/>
  </r>
  <r>
    <x v="2693"/>
    <x v="0"/>
    <s v="Guarulhos"/>
    <x v="14"/>
    <n v="2"/>
    <n v="7"/>
    <n v="227.61"/>
    <n v="2"/>
    <n v="0"/>
    <n v="3"/>
    <n v="0"/>
    <x v="14"/>
  </r>
  <r>
    <x v="2693"/>
    <x v="0"/>
    <s v="Guarulhos"/>
    <x v="15"/>
    <n v="2"/>
    <n v="5"/>
    <n v="166.63"/>
    <n v="2"/>
    <n v="0"/>
    <n v="5"/>
    <n v="0"/>
    <x v="15"/>
  </r>
  <r>
    <x v="2693"/>
    <x v="0"/>
    <s v="Guarulhos"/>
    <x v="16"/>
    <n v="1"/>
    <n v="1"/>
    <n v="147.02000000000001"/>
    <n v="1"/>
    <n v="0"/>
    <n v="1"/>
    <n v="0"/>
    <x v="16"/>
  </r>
  <r>
    <x v="2693"/>
    <x v="0"/>
    <s v="Guarulhos"/>
    <x v="19"/>
    <n v="2"/>
    <n v="2"/>
    <n v="395.2"/>
    <n v="2"/>
    <n v="0"/>
    <n v="4.5"/>
    <n v="0"/>
    <x v="19"/>
  </r>
  <r>
    <x v="2694"/>
    <x v="4"/>
    <s v="Curitiba"/>
    <x v="14"/>
    <n v="3"/>
    <n v="5"/>
    <n v="576.19000000000005"/>
    <n v="3"/>
    <n v="0"/>
    <n v="5"/>
    <n v="0"/>
    <x v="14"/>
  </r>
  <r>
    <x v="2694"/>
    <x v="4"/>
    <s v="Curitiba"/>
    <x v="18"/>
    <n v="3"/>
    <n v="3"/>
    <n v="314.97000000000003"/>
    <n v="3"/>
    <n v="0"/>
    <n v="3.33"/>
    <n v="0"/>
    <x v="18"/>
  </r>
  <r>
    <x v="2694"/>
    <x v="4"/>
    <s v="Curitiba"/>
    <x v="15"/>
    <n v="3"/>
    <n v="3"/>
    <n v="358.64"/>
    <n v="3"/>
    <n v="0"/>
    <n v="4.67"/>
    <n v="0"/>
    <x v="15"/>
  </r>
  <r>
    <x v="2694"/>
    <x v="4"/>
    <s v="Curitiba"/>
    <x v="16"/>
    <n v="3"/>
    <n v="3"/>
    <n v="559.75"/>
    <n v="3"/>
    <n v="0"/>
    <n v="4.67"/>
    <n v="0"/>
    <x v="16"/>
  </r>
  <r>
    <x v="2695"/>
    <x v="0"/>
    <s v="Maua"/>
    <x v="17"/>
    <n v="2"/>
    <n v="2"/>
    <n v="115.8"/>
    <n v="2"/>
    <n v="0"/>
    <n v="3"/>
    <n v="0"/>
    <x v="17"/>
  </r>
  <r>
    <x v="2695"/>
    <x v="0"/>
    <s v="Maua"/>
    <x v="2"/>
    <n v="8"/>
    <n v="8"/>
    <n v="414"/>
    <n v="8"/>
    <n v="0"/>
    <n v="3.63"/>
    <n v="0"/>
    <x v="2"/>
  </r>
  <r>
    <x v="2695"/>
    <x v="0"/>
    <s v="Maua"/>
    <x v="3"/>
    <n v="41"/>
    <n v="47"/>
    <n v="2387.19"/>
    <n v="40"/>
    <n v="0"/>
    <n v="3.8"/>
    <n v="0"/>
    <x v="3"/>
  </r>
  <r>
    <x v="2695"/>
    <x v="0"/>
    <s v="Maua"/>
    <x v="4"/>
    <n v="27"/>
    <n v="30"/>
    <n v="1730.42"/>
    <n v="27"/>
    <n v="2"/>
    <n v="4.3"/>
    <n v="7.407407407407407E-2"/>
    <x v="4"/>
  </r>
  <r>
    <x v="2695"/>
    <x v="0"/>
    <s v="Maua"/>
    <x v="5"/>
    <n v="41"/>
    <n v="44"/>
    <n v="3030.83"/>
    <n v="41"/>
    <n v="0"/>
    <n v="4.24"/>
    <n v="0"/>
    <x v="5"/>
  </r>
  <r>
    <x v="2695"/>
    <x v="0"/>
    <s v="Maua"/>
    <x v="6"/>
    <n v="38"/>
    <n v="43"/>
    <n v="3561.69"/>
    <n v="38"/>
    <n v="1"/>
    <n v="4.42"/>
    <n v="2.6315789473684209E-2"/>
    <x v="6"/>
  </r>
  <r>
    <x v="2695"/>
    <x v="0"/>
    <s v="Maua"/>
    <x v="7"/>
    <n v="26"/>
    <n v="27"/>
    <n v="2323.77"/>
    <n v="24"/>
    <n v="0"/>
    <n v="4.1900000000000004"/>
    <n v="0"/>
    <x v="7"/>
  </r>
  <r>
    <x v="2695"/>
    <x v="0"/>
    <s v="Maua"/>
    <x v="8"/>
    <n v="16"/>
    <n v="17"/>
    <n v="1159.02"/>
    <n v="15"/>
    <n v="0"/>
    <n v="4"/>
    <n v="0"/>
    <x v="8"/>
  </r>
  <r>
    <x v="2695"/>
    <x v="0"/>
    <s v="Maua"/>
    <x v="0"/>
    <n v="2"/>
    <n v="2"/>
    <n v="128.44999999999999"/>
    <n v="2"/>
    <n v="0"/>
    <n v="5"/>
    <n v="0"/>
    <x v="0"/>
  </r>
  <r>
    <x v="2696"/>
    <x v="0"/>
    <s v="Sao Paulo"/>
    <x v="3"/>
    <n v="3"/>
    <n v="3"/>
    <n v="9110.56"/>
    <n v="3"/>
    <n v="0"/>
    <n v="4.67"/>
    <n v="0"/>
    <x v="3"/>
  </r>
  <r>
    <x v="2696"/>
    <x v="0"/>
    <s v="Sao Paulo"/>
    <x v="6"/>
    <n v="1"/>
    <n v="1"/>
    <n v="3048.27"/>
    <n v="1"/>
    <n v="0"/>
    <n v="5"/>
    <n v="0"/>
    <x v="6"/>
  </r>
  <r>
    <x v="2696"/>
    <x v="0"/>
    <s v="Sao Paulo"/>
    <x v="7"/>
    <n v="1"/>
    <n v="1"/>
    <n v="3041.73"/>
    <n v="1"/>
    <n v="0"/>
    <n v="5"/>
    <n v="0"/>
    <x v="7"/>
  </r>
  <r>
    <x v="2697"/>
    <x v="4"/>
    <s v="Rolandia"/>
    <x v="17"/>
    <n v="4"/>
    <n v="4"/>
    <n v="534.48"/>
    <n v="3"/>
    <n v="1"/>
    <n v="2.5"/>
    <n v="0.33333333333333331"/>
    <x v="17"/>
  </r>
  <r>
    <x v="2697"/>
    <x v="4"/>
    <s v="Rolandia"/>
    <x v="3"/>
    <n v="1"/>
    <n v="1"/>
    <n v="239.75"/>
    <n v="1"/>
    <n v="0"/>
    <n v="5"/>
    <n v="0"/>
    <x v="3"/>
  </r>
  <r>
    <x v="2697"/>
    <x v="4"/>
    <s v="Rolandia"/>
    <x v="4"/>
    <n v="2"/>
    <n v="2"/>
    <n v="362.37"/>
    <n v="2"/>
    <n v="0"/>
    <n v="4.5"/>
    <n v="0"/>
    <x v="4"/>
  </r>
  <r>
    <x v="2697"/>
    <x v="4"/>
    <s v="Rolandia"/>
    <x v="5"/>
    <n v="6"/>
    <n v="6"/>
    <n v="1071.23"/>
    <n v="6"/>
    <n v="0"/>
    <n v="3.33"/>
    <n v="0"/>
    <x v="5"/>
  </r>
  <r>
    <x v="2697"/>
    <x v="4"/>
    <s v="Rolandia"/>
    <x v="6"/>
    <n v="4"/>
    <n v="5"/>
    <n v="824.77"/>
    <n v="4"/>
    <n v="0"/>
    <n v="4.25"/>
    <n v="0"/>
    <x v="6"/>
  </r>
  <r>
    <x v="2697"/>
    <x v="4"/>
    <s v="Rolandia"/>
    <x v="7"/>
    <n v="4"/>
    <n v="4"/>
    <n v="661.76"/>
    <n v="4"/>
    <n v="1"/>
    <n v="4.75"/>
    <n v="0.25"/>
    <x v="7"/>
  </r>
  <r>
    <x v="2697"/>
    <x v="4"/>
    <s v="Rolandia"/>
    <x v="8"/>
    <n v="3"/>
    <n v="3"/>
    <n v="467.31"/>
    <n v="3"/>
    <n v="0"/>
    <n v="4.33"/>
    <n v="0"/>
    <x v="8"/>
  </r>
  <r>
    <x v="2697"/>
    <x v="4"/>
    <s v="Rolandia"/>
    <x v="9"/>
    <n v="1"/>
    <n v="1"/>
    <n v="193.46"/>
    <n v="1"/>
    <n v="0"/>
    <n v="4"/>
    <n v="0"/>
    <x v="9"/>
  </r>
  <r>
    <x v="2697"/>
    <x v="4"/>
    <s v="Rolandia"/>
    <x v="10"/>
    <n v="1"/>
    <n v="1"/>
    <n v="216.62"/>
    <n v="1"/>
    <n v="0"/>
    <n v="5"/>
    <n v="0"/>
    <x v="10"/>
  </r>
  <r>
    <x v="2697"/>
    <x v="4"/>
    <s v="Rolandia"/>
    <x v="11"/>
    <n v="2"/>
    <n v="2"/>
    <n v="389.94"/>
    <n v="2"/>
    <n v="0"/>
    <n v="4.5"/>
    <n v="0"/>
    <x v="11"/>
  </r>
  <r>
    <x v="2697"/>
    <x v="4"/>
    <s v="Rolandia"/>
    <x v="13"/>
    <n v="6"/>
    <n v="6"/>
    <n v="1431.29"/>
    <n v="6"/>
    <n v="3"/>
    <n v="3.5"/>
    <n v="0.5"/>
    <x v="13"/>
  </r>
  <r>
    <x v="2697"/>
    <x v="4"/>
    <s v="Rolandia"/>
    <x v="18"/>
    <n v="2"/>
    <n v="4"/>
    <n v="1395.12"/>
    <n v="2"/>
    <n v="0"/>
    <n v="3"/>
    <n v="0"/>
    <x v="18"/>
  </r>
  <r>
    <x v="2697"/>
    <x v="4"/>
    <s v="Rolandia"/>
    <x v="16"/>
    <n v="1"/>
    <n v="1"/>
    <n v="389.31"/>
    <n v="1"/>
    <n v="0"/>
    <n v="5"/>
    <n v="0"/>
    <x v="16"/>
  </r>
  <r>
    <x v="2698"/>
    <x v="0"/>
    <s v="Sao Jose Do Rio Preto"/>
    <x v="14"/>
    <n v="2"/>
    <n v="2"/>
    <n v="305.8"/>
    <n v="1"/>
    <n v="0"/>
    <n v="2.5"/>
    <n v="0"/>
    <x v="14"/>
  </r>
  <r>
    <x v="2698"/>
    <x v="0"/>
    <s v="Sao Jose Do Rio Preto"/>
    <x v="18"/>
    <n v="4"/>
    <n v="4"/>
    <n v="508.77"/>
    <n v="4"/>
    <n v="0"/>
    <n v="4.5"/>
    <n v="0"/>
    <x v="18"/>
  </r>
  <r>
    <x v="2698"/>
    <x v="0"/>
    <s v="Sao Jose Do Rio Preto"/>
    <x v="15"/>
    <n v="3"/>
    <n v="3"/>
    <n v="492.52"/>
    <n v="2"/>
    <n v="0"/>
    <n v="3.67"/>
    <n v="0"/>
    <x v="15"/>
  </r>
  <r>
    <x v="2698"/>
    <x v="0"/>
    <s v="Sao Jose Do Rio Preto"/>
    <x v="16"/>
    <n v="3"/>
    <n v="3"/>
    <n v="534.91999999999996"/>
    <n v="3"/>
    <n v="0"/>
    <n v="4.67"/>
    <n v="0"/>
    <x v="16"/>
  </r>
  <r>
    <x v="2698"/>
    <x v="0"/>
    <s v="Sao Jose Do Rio Preto"/>
    <x v="19"/>
    <n v="2"/>
    <n v="2"/>
    <n v="444.6"/>
    <n v="2"/>
    <n v="0"/>
    <n v="4.5"/>
    <n v="0"/>
    <x v="19"/>
  </r>
  <r>
    <x v="2699"/>
    <x v="0"/>
    <s v="Ipaussu"/>
    <x v="7"/>
    <n v="4"/>
    <n v="4"/>
    <n v="833.11"/>
    <n v="4"/>
    <n v="0"/>
    <n v="4.25"/>
    <n v="0"/>
    <x v="7"/>
  </r>
  <r>
    <x v="2699"/>
    <x v="0"/>
    <s v="Ipaussu"/>
    <x v="8"/>
    <n v="7"/>
    <n v="7"/>
    <n v="1074.79"/>
    <n v="7"/>
    <n v="1"/>
    <n v="4.71"/>
    <n v="0.14285714285714285"/>
    <x v="8"/>
  </r>
  <r>
    <x v="2699"/>
    <x v="0"/>
    <s v="Ipaussu"/>
    <x v="0"/>
    <n v="5"/>
    <n v="5"/>
    <n v="664.98"/>
    <n v="5"/>
    <n v="0"/>
    <n v="4.4000000000000004"/>
    <n v="0"/>
    <x v="0"/>
  </r>
  <r>
    <x v="2699"/>
    <x v="0"/>
    <s v="Ipaussu"/>
    <x v="1"/>
    <n v="3"/>
    <n v="4"/>
    <n v="259.70999999999998"/>
    <n v="3"/>
    <n v="0"/>
    <n v="5"/>
    <n v="0"/>
    <x v="1"/>
  </r>
  <r>
    <x v="2699"/>
    <x v="0"/>
    <s v="Ipaussu"/>
    <x v="9"/>
    <n v="2"/>
    <n v="2"/>
    <n v="376.37"/>
    <n v="2"/>
    <n v="0"/>
    <n v="4.5"/>
    <n v="0"/>
    <x v="9"/>
  </r>
  <r>
    <x v="2699"/>
    <x v="0"/>
    <s v="Ipaussu"/>
    <x v="10"/>
    <n v="4"/>
    <n v="5"/>
    <n v="610.70000000000005"/>
    <n v="4"/>
    <n v="0"/>
    <n v="5"/>
    <n v="0"/>
    <x v="10"/>
  </r>
  <r>
    <x v="2699"/>
    <x v="0"/>
    <s v="Ipaussu"/>
    <x v="11"/>
    <n v="6"/>
    <n v="6"/>
    <n v="809.57"/>
    <n v="6"/>
    <n v="0"/>
    <n v="4.67"/>
    <n v="0"/>
    <x v="11"/>
  </r>
  <r>
    <x v="2699"/>
    <x v="0"/>
    <s v="Ipaussu"/>
    <x v="12"/>
    <n v="3"/>
    <n v="3"/>
    <n v="242.51"/>
    <n v="3"/>
    <n v="0"/>
    <n v="5"/>
    <n v="0"/>
    <x v="12"/>
  </r>
  <r>
    <x v="2699"/>
    <x v="0"/>
    <s v="Ipaussu"/>
    <x v="13"/>
    <n v="8"/>
    <n v="9"/>
    <n v="760.77"/>
    <n v="8"/>
    <n v="2"/>
    <n v="4"/>
    <n v="0.25"/>
    <x v="13"/>
  </r>
  <r>
    <x v="2699"/>
    <x v="0"/>
    <s v="Ipaussu"/>
    <x v="14"/>
    <n v="5"/>
    <n v="8"/>
    <n v="559.35"/>
    <n v="5"/>
    <n v="0"/>
    <n v="4"/>
    <n v="0"/>
    <x v="14"/>
  </r>
  <r>
    <x v="2699"/>
    <x v="0"/>
    <s v="Ipaussu"/>
    <x v="18"/>
    <n v="8"/>
    <n v="8"/>
    <n v="1403.35"/>
    <n v="8"/>
    <n v="0"/>
    <n v="4"/>
    <n v="0"/>
    <x v="18"/>
  </r>
  <r>
    <x v="2699"/>
    <x v="0"/>
    <s v="Ipaussu"/>
    <x v="15"/>
    <n v="5"/>
    <n v="5"/>
    <n v="515.30999999999995"/>
    <n v="5"/>
    <n v="0"/>
    <n v="4.5999999999999996"/>
    <n v="0"/>
    <x v="15"/>
  </r>
  <r>
    <x v="2699"/>
    <x v="0"/>
    <s v="Ipaussu"/>
    <x v="16"/>
    <n v="2"/>
    <n v="2"/>
    <n v="161.16"/>
    <n v="2"/>
    <n v="0"/>
    <n v="3.5"/>
    <n v="0"/>
    <x v="16"/>
  </r>
  <r>
    <x v="2699"/>
    <x v="0"/>
    <s v="Ipaussu"/>
    <x v="19"/>
    <n v="6"/>
    <n v="6"/>
    <n v="427.64"/>
    <n v="6"/>
    <n v="0"/>
    <n v="3.67"/>
    <n v="0"/>
    <x v="19"/>
  </r>
  <r>
    <x v="2700"/>
    <x v="12"/>
    <s v="Brasilia"/>
    <x v="8"/>
    <n v="1"/>
    <n v="1"/>
    <n v="79.83"/>
    <n v="1"/>
    <n v="0"/>
    <n v="5"/>
    <n v="0"/>
    <x v="8"/>
  </r>
  <r>
    <x v="2700"/>
    <x v="12"/>
    <s v="Brasilia"/>
    <x v="0"/>
    <n v="2"/>
    <n v="2"/>
    <n v="165.19"/>
    <n v="2"/>
    <n v="0"/>
    <n v="4.5"/>
    <n v="0"/>
    <x v="0"/>
  </r>
  <r>
    <x v="2700"/>
    <x v="12"/>
    <s v="Brasilia"/>
    <x v="9"/>
    <n v="2"/>
    <n v="2"/>
    <n v="163.19999999999999"/>
    <n v="2"/>
    <n v="0"/>
    <n v="5"/>
    <n v="0"/>
    <x v="9"/>
  </r>
  <r>
    <x v="2700"/>
    <x v="12"/>
    <s v="Brasilia"/>
    <x v="10"/>
    <n v="2"/>
    <n v="2"/>
    <n v="168.18"/>
    <n v="2"/>
    <n v="0"/>
    <n v="5"/>
    <n v="0"/>
    <x v="10"/>
  </r>
  <r>
    <x v="2700"/>
    <x v="12"/>
    <s v="Brasilia"/>
    <x v="11"/>
    <n v="2"/>
    <n v="2"/>
    <n v="168.18"/>
    <n v="2"/>
    <n v="1"/>
    <n v="3"/>
    <n v="0.5"/>
    <x v="11"/>
  </r>
  <r>
    <x v="2700"/>
    <x v="12"/>
    <s v="Brasilia"/>
    <x v="12"/>
    <n v="2"/>
    <n v="2"/>
    <n v="160.72"/>
    <n v="2"/>
    <n v="0"/>
    <n v="5"/>
    <n v="0"/>
    <x v="12"/>
  </r>
  <r>
    <x v="2700"/>
    <x v="12"/>
    <s v="Brasilia"/>
    <x v="13"/>
    <n v="7"/>
    <n v="8"/>
    <n v="711.64"/>
    <n v="7"/>
    <n v="1"/>
    <n v="4.8600000000000003"/>
    <n v="0.14285714285714285"/>
    <x v="13"/>
  </r>
  <r>
    <x v="2700"/>
    <x v="12"/>
    <s v="Brasilia"/>
    <x v="14"/>
    <n v="4"/>
    <n v="4"/>
    <n v="344.24"/>
    <n v="4"/>
    <n v="0"/>
    <n v="4.5"/>
    <n v="0"/>
    <x v="14"/>
  </r>
  <r>
    <x v="2700"/>
    <x v="12"/>
    <s v="Brasilia"/>
    <x v="15"/>
    <n v="3"/>
    <n v="3"/>
    <n v="265.05"/>
    <n v="3"/>
    <n v="1"/>
    <n v="3"/>
    <n v="0.33333333333333331"/>
    <x v="15"/>
  </r>
  <r>
    <x v="2700"/>
    <x v="12"/>
    <s v="Brasilia"/>
    <x v="16"/>
    <n v="3"/>
    <n v="4"/>
    <n v="337.2"/>
    <n v="3"/>
    <n v="0"/>
    <n v="5"/>
    <n v="0"/>
    <x v="16"/>
  </r>
  <r>
    <x v="2700"/>
    <x v="12"/>
    <s v="Brasilia"/>
    <x v="19"/>
    <n v="2"/>
    <n v="2"/>
    <n v="174.12"/>
    <n v="2"/>
    <n v="0"/>
    <n v="4"/>
    <n v="0"/>
    <x v="19"/>
  </r>
  <r>
    <x v="2701"/>
    <x v="0"/>
    <s v="Engenheiro Coelho"/>
    <x v="11"/>
    <n v="2"/>
    <n v="3"/>
    <n v="193.38"/>
    <n v="2"/>
    <n v="0"/>
    <n v="4.5"/>
    <n v="0"/>
    <x v="11"/>
  </r>
  <r>
    <x v="2701"/>
    <x v="0"/>
    <s v="Engenheiro Coelho"/>
    <x v="13"/>
    <n v="4"/>
    <n v="4"/>
    <n v="223.57"/>
    <n v="4"/>
    <n v="1"/>
    <n v="4.25"/>
    <n v="0.25"/>
    <x v="13"/>
  </r>
  <r>
    <x v="2701"/>
    <x v="0"/>
    <s v="Engenheiro Coelho"/>
    <x v="14"/>
    <n v="3"/>
    <n v="3"/>
    <n v="185.35"/>
    <n v="3"/>
    <n v="0"/>
    <n v="4.67"/>
    <n v="0"/>
    <x v="14"/>
  </r>
  <r>
    <x v="2701"/>
    <x v="0"/>
    <s v="Engenheiro Coelho"/>
    <x v="18"/>
    <n v="2"/>
    <n v="2"/>
    <n v="142.53"/>
    <n v="2"/>
    <n v="0"/>
    <n v="4"/>
    <n v="0"/>
    <x v="18"/>
  </r>
  <r>
    <x v="2701"/>
    <x v="0"/>
    <s v="Engenheiro Coelho"/>
    <x v="15"/>
    <n v="3"/>
    <n v="3"/>
    <n v="163.16"/>
    <n v="3"/>
    <n v="1"/>
    <n v="3"/>
    <n v="0.33333333333333331"/>
    <x v="15"/>
  </r>
  <r>
    <x v="2701"/>
    <x v="0"/>
    <s v="Engenheiro Coelho"/>
    <x v="19"/>
    <n v="2"/>
    <n v="2"/>
    <n v="139.16"/>
    <n v="2"/>
    <n v="0"/>
    <n v="5"/>
    <n v="0"/>
    <x v="19"/>
  </r>
  <r>
    <x v="2702"/>
    <x v="0"/>
    <s v="Sao Paulo"/>
    <x v="17"/>
    <n v="2"/>
    <n v="2"/>
    <n v="185.38"/>
    <n v="0"/>
    <n v="0"/>
    <n v="1.5"/>
    <m/>
    <x v="17"/>
  </r>
  <r>
    <x v="2702"/>
    <x v="0"/>
    <s v="Sao Paulo"/>
    <x v="2"/>
    <n v="1"/>
    <n v="1"/>
    <n v="6929.31"/>
    <n v="1"/>
    <n v="0"/>
    <n v="5"/>
    <n v="0"/>
    <x v="2"/>
  </r>
  <r>
    <x v="2703"/>
    <x v="0"/>
    <s v="Sao Paulo"/>
    <x v="15"/>
    <n v="3"/>
    <n v="3"/>
    <n v="1405.83"/>
    <n v="3"/>
    <n v="0"/>
    <n v="4.33"/>
    <n v="0"/>
    <x v="15"/>
  </r>
  <r>
    <x v="2704"/>
    <x v="0"/>
    <s v="Sao Bernardo Do Campo"/>
    <x v="13"/>
    <n v="3"/>
    <n v="4"/>
    <n v="358.3"/>
    <n v="3"/>
    <n v="1"/>
    <n v="3.33"/>
    <n v="0.33333333333333331"/>
    <x v="13"/>
  </r>
  <r>
    <x v="2704"/>
    <x v="0"/>
    <s v="Sao Bernardo Do Campo"/>
    <x v="14"/>
    <n v="1"/>
    <n v="1"/>
    <n v="37.39"/>
    <n v="1"/>
    <n v="0"/>
    <n v="3"/>
    <n v="0"/>
    <x v="14"/>
  </r>
  <r>
    <x v="2704"/>
    <x v="0"/>
    <s v="Sao Bernardo Do Campo"/>
    <x v="18"/>
    <n v="2"/>
    <n v="2"/>
    <n v="163.63999999999999"/>
    <n v="2"/>
    <n v="0"/>
    <n v="4"/>
    <n v="0"/>
    <x v="18"/>
  </r>
  <r>
    <x v="2704"/>
    <x v="0"/>
    <s v="Sao Bernardo Do Campo"/>
    <x v="15"/>
    <n v="1"/>
    <n v="1"/>
    <n v="38.29"/>
    <n v="1"/>
    <n v="0"/>
    <n v="5"/>
    <n v="0"/>
    <x v="15"/>
  </r>
  <r>
    <x v="2705"/>
    <x v="0"/>
    <s v="Sao Paulo"/>
    <x v="12"/>
    <n v="1"/>
    <n v="2"/>
    <n v="66.94"/>
    <n v="0"/>
    <n v="0"/>
    <n v="4"/>
    <m/>
    <x v="12"/>
  </r>
  <r>
    <x v="2706"/>
    <x v="0"/>
    <s v="Sao Paulo"/>
    <x v="9"/>
    <n v="2"/>
    <n v="2"/>
    <n v="110.22"/>
    <n v="2"/>
    <n v="0"/>
    <n v="2.5"/>
    <n v="0"/>
    <x v="9"/>
  </r>
  <r>
    <x v="2706"/>
    <x v="0"/>
    <s v="Sao Paulo"/>
    <x v="10"/>
    <n v="1"/>
    <n v="1"/>
    <n v="71.819999999999993"/>
    <n v="1"/>
    <n v="0"/>
    <n v="5"/>
    <n v="0"/>
    <x v="10"/>
  </r>
  <r>
    <x v="2707"/>
    <x v="0"/>
    <s v="Sao Paulo"/>
    <x v="5"/>
    <n v="2"/>
    <n v="2"/>
    <n v="108.73"/>
    <n v="0"/>
    <n v="0"/>
    <n v="2"/>
    <m/>
    <x v="5"/>
  </r>
  <r>
    <x v="2708"/>
    <x v="4"/>
    <s v="Arapongas"/>
    <x v="19"/>
    <n v="1"/>
    <n v="1"/>
    <n v="596.77"/>
    <n v="1"/>
    <n v="0"/>
    <n v="4"/>
    <n v="0"/>
    <x v="19"/>
  </r>
  <r>
    <x v="2709"/>
    <x v="7"/>
    <s v="Joinville"/>
    <x v="18"/>
    <n v="4"/>
    <n v="4"/>
    <n v="662.44"/>
    <n v="4"/>
    <n v="0"/>
    <n v="5"/>
    <n v="0"/>
    <x v="18"/>
  </r>
  <r>
    <x v="2709"/>
    <x v="7"/>
    <s v="Joinville"/>
    <x v="16"/>
    <n v="1"/>
    <n v="1"/>
    <n v="442.63"/>
    <n v="1"/>
    <n v="0"/>
    <n v="5"/>
    <n v="0"/>
    <x v="16"/>
  </r>
  <r>
    <x v="2709"/>
    <x v="7"/>
    <s v="Joinville"/>
    <x v="19"/>
    <n v="1"/>
    <n v="1"/>
    <n v="442.63"/>
    <n v="1"/>
    <n v="0"/>
    <n v="5"/>
    <n v="0"/>
    <x v="19"/>
  </r>
  <r>
    <x v="2710"/>
    <x v="5"/>
    <s v="Rio De Janeiro"/>
    <x v="15"/>
    <n v="2"/>
    <n v="2"/>
    <n v="74.400000000000006"/>
    <n v="2"/>
    <n v="0"/>
    <n v="4"/>
    <n v="0"/>
    <x v="15"/>
  </r>
  <r>
    <x v="2710"/>
    <x v="5"/>
    <s v="Rio De Janeiro"/>
    <x v="16"/>
    <n v="4"/>
    <n v="5"/>
    <n v="203.82"/>
    <n v="4"/>
    <n v="0"/>
    <n v="4.25"/>
    <n v="0"/>
    <x v="16"/>
  </r>
  <r>
    <x v="2711"/>
    <x v="4"/>
    <s v="Curitiba"/>
    <x v="17"/>
    <n v="1"/>
    <n v="1"/>
    <n v="154.29"/>
    <n v="1"/>
    <n v="0"/>
    <n v="5"/>
    <n v="0"/>
    <x v="17"/>
  </r>
  <r>
    <x v="2711"/>
    <x v="4"/>
    <s v="Curitiba"/>
    <x v="2"/>
    <n v="2"/>
    <n v="2"/>
    <n v="340.68"/>
    <n v="2"/>
    <n v="0"/>
    <n v="5"/>
    <n v="0"/>
    <x v="2"/>
  </r>
  <r>
    <x v="2711"/>
    <x v="4"/>
    <s v="Curitiba"/>
    <x v="3"/>
    <n v="2"/>
    <n v="2"/>
    <n v="342.47"/>
    <n v="2"/>
    <n v="0"/>
    <n v="4"/>
    <n v="0"/>
    <x v="3"/>
  </r>
  <r>
    <x v="2711"/>
    <x v="4"/>
    <s v="Curitiba"/>
    <x v="4"/>
    <n v="1"/>
    <n v="1"/>
    <n v="151.79"/>
    <n v="1"/>
    <n v="0"/>
    <n v="5"/>
    <n v="0"/>
    <x v="4"/>
  </r>
  <r>
    <x v="2711"/>
    <x v="4"/>
    <s v="Curitiba"/>
    <x v="5"/>
    <n v="1"/>
    <n v="1"/>
    <n v="153.84"/>
    <n v="1"/>
    <n v="0"/>
    <n v="5"/>
    <n v="0"/>
    <x v="5"/>
  </r>
  <r>
    <x v="2711"/>
    <x v="4"/>
    <s v="Curitiba"/>
    <x v="6"/>
    <n v="2"/>
    <n v="2"/>
    <n v="345.88"/>
    <n v="2"/>
    <n v="0"/>
    <n v="5"/>
    <n v="0"/>
    <x v="6"/>
  </r>
  <r>
    <x v="2711"/>
    <x v="4"/>
    <s v="Curitiba"/>
    <x v="7"/>
    <n v="1"/>
    <n v="1"/>
    <n v="155.12"/>
    <n v="1"/>
    <n v="0"/>
    <n v="5"/>
    <n v="0"/>
    <x v="7"/>
  </r>
  <r>
    <x v="2711"/>
    <x v="4"/>
    <s v="Curitiba"/>
    <x v="8"/>
    <n v="1"/>
    <n v="1"/>
    <n v="186.97"/>
    <n v="1"/>
    <n v="0"/>
    <n v="5"/>
    <n v="0"/>
    <x v="8"/>
  </r>
  <r>
    <x v="2711"/>
    <x v="4"/>
    <s v="Curitiba"/>
    <x v="0"/>
    <n v="2"/>
    <n v="2"/>
    <n v="139.91"/>
    <n v="2"/>
    <n v="0"/>
    <n v="3"/>
    <n v="0"/>
    <x v="0"/>
  </r>
  <r>
    <x v="2711"/>
    <x v="4"/>
    <s v="Curitiba"/>
    <x v="1"/>
    <n v="2"/>
    <n v="2"/>
    <n v="253.41"/>
    <n v="2"/>
    <n v="0"/>
    <n v="5"/>
    <n v="0"/>
    <x v="1"/>
  </r>
  <r>
    <x v="2711"/>
    <x v="4"/>
    <s v="Curitiba"/>
    <x v="9"/>
    <n v="4"/>
    <n v="4"/>
    <n v="577.02"/>
    <n v="4"/>
    <n v="0"/>
    <n v="4.75"/>
    <n v="0"/>
    <x v="9"/>
  </r>
  <r>
    <x v="2711"/>
    <x v="4"/>
    <s v="Curitiba"/>
    <x v="10"/>
    <n v="2"/>
    <n v="2"/>
    <n v="343.71"/>
    <n v="2"/>
    <n v="0"/>
    <n v="3"/>
    <n v="0"/>
    <x v="10"/>
  </r>
  <r>
    <x v="2711"/>
    <x v="4"/>
    <s v="Curitiba"/>
    <x v="13"/>
    <n v="1"/>
    <n v="1"/>
    <n v="213.96"/>
    <n v="1"/>
    <n v="0"/>
    <n v="4"/>
    <n v="0"/>
    <x v="13"/>
  </r>
  <r>
    <x v="2711"/>
    <x v="4"/>
    <s v="Curitiba"/>
    <x v="14"/>
    <n v="2"/>
    <n v="2"/>
    <n v="252.4"/>
    <n v="2"/>
    <n v="0"/>
    <n v="4.5"/>
    <n v="0"/>
    <x v="14"/>
  </r>
  <r>
    <x v="2711"/>
    <x v="4"/>
    <s v="Curitiba"/>
    <x v="16"/>
    <n v="1"/>
    <n v="1"/>
    <n v="221.28"/>
    <n v="1"/>
    <n v="0"/>
    <n v="5"/>
    <n v="0"/>
    <x v="16"/>
  </r>
  <r>
    <x v="2712"/>
    <x v="0"/>
    <s v="Aracatuba"/>
    <x v="5"/>
    <n v="2"/>
    <n v="2"/>
    <n v="132.19999999999999"/>
    <n v="2"/>
    <n v="0"/>
    <n v="4"/>
    <n v="0"/>
    <x v="5"/>
  </r>
  <r>
    <x v="2712"/>
    <x v="0"/>
    <s v="Aracatuba"/>
    <x v="7"/>
    <n v="1"/>
    <n v="1"/>
    <n v="24.1"/>
    <n v="1"/>
    <n v="0"/>
    <n v="5"/>
    <n v="0"/>
    <x v="7"/>
  </r>
  <r>
    <x v="2712"/>
    <x v="0"/>
    <s v="Aracatuba"/>
    <x v="0"/>
    <n v="1"/>
    <n v="1"/>
    <n v="73.760000000000005"/>
    <n v="1"/>
    <n v="0"/>
    <n v="5"/>
    <n v="0"/>
    <x v="0"/>
  </r>
  <r>
    <x v="2712"/>
    <x v="0"/>
    <s v="Aracatuba"/>
    <x v="1"/>
    <n v="1"/>
    <n v="1"/>
    <n v="30.1"/>
    <n v="1"/>
    <n v="0"/>
    <n v="5"/>
    <n v="0"/>
    <x v="1"/>
  </r>
  <r>
    <x v="2712"/>
    <x v="0"/>
    <s v="Aracatuba"/>
    <x v="9"/>
    <n v="2"/>
    <n v="3"/>
    <n v="301.72000000000003"/>
    <n v="2"/>
    <n v="0"/>
    <n v="3.5"/>
    <n v="0"/>
    <x v="9"/>
  </r>
  <r>
    <x v="2712"/>
    <x v="0"/>
    <s v="Aracatuba"/>
    <x v="11"/>
    <n v="2"/>
    <n v="3"/>
    <n v="197.45"/>
    <n v="2"/>
    <n v="0"/>
    <n v="3"/>
    <n v="0"/>
    <x v="11"/>
  </r>
  <r>
    <x v="2712"/>
    <x v="0"/>
    <s v="Aracatuba"/>
    <x v="12"/>
    <n v="2"/>
    <n v="3"/>
    <n v="261.62"/>
    <n v="2"/>
    <n v="0"/>
    <n v="3"/>
    <n v="0"/>
    <x v="12"/>
  </r>
  <r>
    <x v="2712"/>
    <x v="0"/>
    <s v="Aracatuba"/>
    <x v="13"/>
    <n v="1"/>
    <n v="1"/>
    <n v="162.88999999999999"/>
    <n v="1"/>
    <n v="0"/>
    <n v="2"/>
    <n v="0"/>
    <x v="13"/>
  </r>
  <r>
    <x v="2712"/>
    <x v="0"/>
    <s v="Aracatuba"/>
    <x v="18"/>
    <n v="1"/>
    <n v="1"/>
    <n v="148.78"/>
    <n v="1"/>
    <n v="0"/>
    <n v="1"/>
    <n v="0"/>
    <x v="18"/>
  </r>
  <r>
    <x v="2712"/>
    <x v="0"/>
    <s v="Aracatuba"/>
    <x v="15"/>
    <n v="1"/>
    <n v="1"/>
    <n v="78.510000000000005"/>
    <n v="1"/>
    <n v="0"/>
    <n v="5"/>
    <n v="0"/>
    <x v="15"/>
  </r>
  <r>
    <x v="2713"/>
    <x v="13"/>
    <s v="Brejao"/>
    <x v="2"/>
    <n v="4"/>
    <n v="4"/>
    <n v="524.01"/>
    <n v="4"/>
    <n v="0"/>
    <n v="5"/>
    <n v="0"/>
    <x v="2"/>
  </r>
  <r>
    <x v="2713"/>
    <x v="13"/>
    <s v="Brejao"/>
    <x v="3"/>
    <n v="3"/>
    <n v="4"/>
    <n v="233.01"/>
    <n v="3"/>
    <n v="0"/>
    <n v="3"/>
    <n v="0"/>
    <x v="3"/>
  </r>
  <r>
    <x v="2713"/>
    <x v="13"/>
    <s v="Brejao"/>
    <x v="5"/>
    <n v="2"/>
    <n v="2"/>
    <n v="221.62"/>
    <n v="2"/>
    <n v="0"/>
    <n v="5"/>
    <n v="0"/>
    <x v="5"/>
  </r>
  <r>
    <x v="2713"/>
    <x v="13"/>
    <s v="Brejao"/>
    <x v="6"/>
    <n v="5"/>
    <n v="5"/>
    <n v="466.05"/>
    <n v="5"/>
    <n v="0"/>
    <n v="5"/>
    <n v="0"/>
    <x v="6"/>
  </r>
  <r>
    <x v="2713"/>
    <x v="13"/>
    <s v="Brejao"/>
    <x v="7"/>
    <n v="5"/>
    <n v="5"/>
    <n v="506.43"/>
    <n v="5"/>
    <n v="0"/>
    <n v="4.2"/>
    <n v="0"/>
    <x v="7"/>
  </r>
  <r>
    <x v="2713"/>
    <x v="13"/>
    <s v="Brejao"/>
    <x v="8"/>
    <n v="1"/>
    <n v="1"/>
    <n v="33.33"/>
    <n v="1"/>
    <n v="0"/>
    <n v="3"/>
    <n v="0"/>
    <x v="8"/>
  </r>
  <r>
    <x v="2713"/>
    <x v="13"/>
    <s v="Brejao"/>
    <x v="0"/>
    <n v="1"/>
    <n v="1"/>
    <n v="332.71"/>
    <n v="1"/>
    <n v="0"/>
    <n v="5"/>
    <n v="0"/>
    <x v="0"/>
  </r>
  <r>
    <x v="2713"/>
    <x v="13"/>
    <s v="Brejao"/>
    <x v="1"/>
    <n v="1"/>
    <n v="1"/>
    <n v="262.08999999999997"/>
    <n v="1"/>
    <n v="0"/>
    <n v="5"/>
    <n v="0"/>
    <x v="1"/>
  </r>
  <r>
    <x v="2713"/>
    <x v="13"/>
    <s v="Brejao"/>
    <x v="9"/>
    <n v="2"/>
    <n v="2"/>
    <n v="271.42"/>
    <n v="2"/>
    <n v="0"/>
    <n v="4.5"/>
    <n v="0"/>
    <x v="9"/>
  </r>
  <r>
    <x v="2713"/>
    <x v="13"/>
    <s v="Brejao"/>
    <x v="10"/>
    <n v="5"/>
    <n v="5"/>
    <n v="950.48"/>
    <n v="5"/>
    <n v="0"/>
    <n v="4.8"/>
    <n v="0"/>
    <x v="10"/>
  </r>
  <r>
    <x v="2713"/>
    <x v="13"/>
    <s v="Brejao"/>
    <x v="11"/>
    <n v="2"/>
    <n v="2"/>
    <n v="340.86"/>
    <n v="2"/>
    <n v="0"/>
    <n v="5"/>
    <n v="0"/>
    <x v="11"/>
  </r>
  <r>
    <x v="2713"/>
    <x v="13"/>
    <s v="Brejao"/>
    <x v="13"/>
    <n v="1"/>
    <n v="1"/>
    <n v="238.19"/>
    <n v="1"/>
    <n v="0"/>
    <n v="5"/>
    <n v="0"/>
    <x v="13"/>
  </r>
  <r>
    <x v="2713"/>
    <x v="13"/>
    <s v="Brejao"/>
    <x v="16"/>
    <n v="2"/>
    <n v="2"/>
    <n v="385.46"/>
    <n v="2"/>
    <n v="0"/>
    <n v="4.5"/>
    <n v="0"/>
    <x v="16"/>
  </r>
  <r>
    <x v="2714"/>
    <x v="0"/>
    <s v="Presidente Epitacio"/>
    <x v="10"/>
    <n v="2"/>
    <n v="2"/>
    <n v="164.29"/>
    <n v="2"/>
    <n v="0"/>
    <n v="4.5"/>
    <n v="0"/>
    <x v="10"/>
  </r>
  <r>
    <x v="2714"/>
    <x v="0"/>
    <s v="Presidente Epitacio"/>
    <x v="11"/>
    <n v="2"/>
    <n v="2"/>
    <n v="245.04"/>
    <n v="2"/>
    <n v="0"/>
    <n v="4.5"/>
    <n v="0"/>
    <x v="11"/>
  </r>
  <r>
    <x v="2714"/>
    <x v="0"/>
    <s v="Presidente Epitacio"/>
    <x v="12"/>
    <n v="2"/>
    <n v="2"/>
    <n v="272.27999999999997"/>
    <n v="2"/>
    <n v="0"/>
    <n v="4.5"/>
    <n v="0"/>
    <x v="12"/>
  </r>
  <r>
    <x v="2714"/>
    <x v="0"/>
    <s v="Presidente Epitacio"/>
    <x v="13"/>
    <n v="1"/>
    <n v="1"/>
    <n v="105.65"/>
    <n v="1"/>
    <n v="0"/>
    <n v="5"/>
    <n v="0"/>
    <x v="13"/>
  </r>
  <r>
    <x v="2715"/>
    <x v="0"/>
    <s v="Sao Jose Do Rio Preto"/>
    <x v="14"/>
    <n v="1"/>
    <n v="1"/>
    <n v="48.23"/>
    <n v="1"/>
    <n v="1"/>
    <n v="1"/>
    <n v="1"/>
    <x v="14"/>
  </r>
  <r>
    <x v="2715"/>
    <x v="0"/>
    <s v="Sao Jose Do Rio Preto"/>
    <x v="18"/>
    <n v="1"/>
    <n v="1"/>
    <n v="58.23"/>
    <n v="1"/>
    <n v="0"/>
    <n v="5"/>
    <n v="0"/>
    <x v="18"/>
  </r>
  <r>
    <x v="2716"/>
    <x v="4"/>
    <s v="Arapongas"/>
    <x v="5"/>
    <n v="1"/>
    <n v="1"/>
    <n v="170.29"/>
    <n v="1"/>
    <n v="0"/>
    <n v="5"/>
    <n v="0"/>
    <x v="5"/>
  </r>
  <r>
    <x v="2716"/>
    <x v="4"/>
    <s v="Arapongas"/>
    <x v="7"/>
    <n v="1"/>
    <n v="1"/>
    <n v="227.98"/>
    <n v="0"/>
    <n v="0"/>
    <n v="1"/>
    <m/>
    <x v="7"/>
  </r>
  <r>
    <x v="2716"/>
    <x v="4"/>
    <s v="Arapongas"/>
    <x v="8"/>
    <n v="1"/>
    <n v="1"/>
    <n v="263.77999999999997"/>
    <n v="0"/>
    <n v="0"/>
    <n v="1"/>
    <m/>
    <x v="8"/>
  </r>
  <r>
    <x v="2717"/>
    <x v="0"/>
    <s v="Sao Paulo"/>
    <x v="16"/>
    <n v="1"/>
    <n v="1"/>
    <n v="71.34"/>
    <n v="1"/>
    <n v="0"/>
    <n v="4"/>
    <n v="0"/>
    <x v="16"/>
  </r>
  <r>
    <x v="2717"/>
    <x v="0"/>
    <s v="Sao Paulo"/>
    <x v="19"/>
    <n v="1"/>
    <n v="1"/>
    <n v="160"/>
    <n v="1"/>
    <n v="0"/>
    <n v="4"/>
    <n v="0"/>
    <x v="19"/>
  </r>
  <r>
    <x v="2718"/>
    <x v="0"/>
    <s v="Sao Pedro"/>
    <x v="18"/>
    <n v="2"/>
    <n v="2"/>
    <n v="235.02"/>
    <n v="2"/>
    <n v="0"/>
    <n v="5"/>
    <n v="0"/>
    <x v="18"/>
  </r>
  <r>
    <x v="2718"/>
    <x v="0"/>
    <s v="Sao Pedro"/>
    <x v="15"/>
    <n v="2"/>
    <n v="2"/>
    <n v="254.84"/>
    <n v="2"/>
    <n v="0"/>
    <n v="3"/>
    <n v="0"/>
    <x v="15"/>
  </r>
  <r>
    <x v="2718"/>
    <x v="0"/>
    <s v="Sao Pedro"/>
    <x v="16"/>
    <n v="1"/>
    <n v="2"/>
    <n v="235.46"/>
    <n v="1"/>
    <n v="0"/>
    <n v="5"/>
    <n v="0"/>
    <x v="16"/>
  </r>
  <r>
    <x v="2718"/>
    <x v="0"/>
    <s v="Sao Pedro"/>
    <x v="19"/>
    <n v="6"/>
    <n v="6"/>
    <n v="738.74"/>
    <n v="5"/>
    <n v="3"/>
    <n v="3"/>
    <n v="0.6"/>
    <x v="19"/>
  </r>
  <r>
    <x v="2719"/>
    <x v="0"/>
    <s v="Carapicuiba"/>
    <x v="18"/>
    <n v="1"/>
    <n v="1"/>
    <n v="123.18"/>
    <n v="1"/>
    <n v="0"/>
    <n v="4"/>
    <n v="0"/>
    <x v="18"/>
  </r>
  <r>
    <x v="2719"/>
    <x v="0"/>
    <s v="Carapicuiba"/>
    <x v="16"/>
    <n v="2"/>
    <n v="2"/>
    <n v="683.38"/>
    <n v="2"/>
    <n v="0"/>
    <n v="5"/>
    <n v="0"/>
    <x v="16"/>
  </r>
  <r>
    <x v="2719"/>
    <x v="0"/>
    <s v="Carapicuiba"/>
    <x v="19"/>
    <n v="1"/>
    <n v="1"/>
    <n v="190.28"/>
    <n v="1"/>
    <n v="0"/>
    <n v="5"/>
    <n v="0"/>
    <x v="19"/>
  </r>
  <r>
    <x v="2720"/>
    <x v="4"/>
    <s v="Toledo"/>
    <x v="16"/>
    <n v="2"/>
    <n v="3"/>
    <n v="182.66"/>
    <n v="2"/>
    <n v="0"/>
    <n v="5"/>
    <n v="0"/>
    <x v="16"/>
  </r>
  <r>
    <x v="2720"/>
    <x v="4"/>
    <s v="Toledo"/>
    <x v="19"/>
    <n v="2"/>
    <n v="2"/>
    <n v="301.26"/>
    <n v="2"/>
    <n v="0"/>
    <n v="4.5"/>
    <n v="0"/>
    <x v="19"/>
  </r>
  <r>
    <x v="2721"/>
    <x v="0"/>
    <s v="Sao Paulo"/>
    <x v="14"/>
    <n v="1"/>
    <n v="1"/>
    <n v="247.48"/>
    <n v="1"/>
    <n v="0"/>
    <n v="4"/>
    <n v="0"/>
    <x v="14"/>
  </r>
  <r>
    <x v="2721"/>
    <x v="0"/>
    <s v="Sao Paulo"/>
    <x v="19"/>
    <n v="1"/>
    <n v="1"/>
    <n v="236.86"/>
    <n v="1"/>
    <n v="0"/>
    <n v="5"/>
    <n v="0"/>
    <x v="19"/>
  </r>
  <r>
    <x v="2722"/>
    <x v="0"/>
    <s v="Diadema"/>
    <x v="0"/>
    <n v="3"/>
    <n v="3"/>
    <n v="217.14"/>
    <n v="3"/>
    <n v="0"/>
    <n v="4.33"/>
    <n v="0"/>
    <x v="0"/>
  </r>
  <r>
    <x v="2722"/>
    <x v="0"/>
    <s v="Diadema"/>
    <x v="1"/>
    <n v="1"/>
    <n v="1"/>
    <n v="55.78"/>
    <n v="1"/>
    <n v="0"/>
    <n v="1"/>
    <n v="0"/>
    <x v="1"/>
  </r>
  <r>
    <x v="2722"/>
    <x v="0"/>
    <s v="Diadema"/>
    <x v="9"/>
    <n v="2"/>
    <n v="2"/>
    <n v="86.95"/>
    <n v="2"/>
    <n v="0"/>
    <n v="4"/>
    <n v="0"/>
    <x v="9"/>
  </r>
  <r>
    <x v="2722"/>
    <x v="0"/>
    <s v="Diadema"/>
    <x v="10"/>
    <n v="2"/>
    <n v="2"/>
    <n v="102.95"/>
    <n v="2"/>
    <n v="1"/>
    <n v="3.5"/>
    <n v="0.5"/>
    <x v="10"/>
  </r>
  <r>
    <x v="2722"/>
    <x v="0"/>
    <s v="Diadema"/>
    <x v="11"/>
    <n v="1"/>
    <n v="1"/>
    <n v="46.85"/>
    <n v="1"/>
    <n v="0"/>
    <n v="5"/>
    <n v="0"/>
    <x v="11"/>
  </r>
  <r>
    <x v="2722"/>
    <x v="0"/>
    <s v="Diadema"/>
    <x v="12"/>
    <n v="2"/>
    <n v="2"/>
    <n v="83.57"/>
    <n v="2"/>
    <n v="0"/>
    <n v="3.5"/>
    <n v="0"/>
    <x v="12"/>
  </r>
  <r>
    <x v="2722"/>
    <x v="0"/>
    <s v="Diadema"/>
    <x v="13"/>
    <n v="1"/>
    <n v="1"/>
    <n v="36.29"/>
    <n v="1"/>
    <n v="0"/>
    <n v="5"/>
    <n v="0"/>
    <x v="13"/>
  </r>
  <r>
    <x v="2722"/>
    <x v="0"/>
    <s v="Diadema"/>
    <x v="14"/>
    <n v="2"/>
    <n v="2"/>
    <n v="1063.0999999999999"/>
    <n v="2"/>
    <n v="0"/>
    <n v="5"/>
    <n v="0"/>
    <x v="14"/>
  </r>
  <r>
    <x v="2722"/>
    <x v="0"/>
    <s v="Diadema"/>
    <x v="18"/>
    <n v="3"/>
    <n v="3"/>
    <n v="654.77"/>
    <n v="3"/>
    <n v="0"/>
    <n v="4"/>
    <n v="0"/>
    <x v="18"/>
  </r>
  <r>
    <x v="2722"/>
    <x v="0"/>
    <s v="Diadema"/>
    <x v="15"/>
    <n v="1"/>
    <n v="1"/>
    <n v="47.91"/>
    <n v="1"/>
    <n v="0"/>
    <n v="5"/>
    <n v="0"/>
    <x v="15"/>
  </r>
  <r>
    <x v="2722"/>
    <x v="0"/>
    <s v="Diadema"/>
    <x v="19"/>
    <n v="1"/>
    <n v="1"/>
    <n v="47.91"/>
    <n v="1"/>
    <n v="0"/>
    <n v="5"/>
    <n v="0"/>
    <x v="19"/>
  </r>
  <r>
    <x v="2723"/>
    <x v="0"/>
    <s v="Marilia"/>
    <x v="15"/>
    <n v="1"/>
    <n v="1"/>
    <n v="57.47"/>
    <n v="1"/>
    <n v="0"/>
    <n v="5"/>
    <n v="0"/>
    <x v="15"/>
  </r>
  <r>
    <x v="2724"/>
    <x v="3"/>
    <s v="Belo Horizonte"/>
    <x v="15"/>
    <n v="1"/>
    <n v="1"/>
    <n v="430.53"/>
    <n v="1"/>
    <n v="0"/>
    <n v="5"/>
    <n v="0"/>
    <x v="15"/>
  </r>
  <r>
    <x v="2724"/>
    <x v="3"/>
    <s v="Belo Horizonte"/>
    <x v="16"/>
    <n v="1"/>
    <n v="1"/>
    <n v="439.68"/>
    <n v="1"/>
    <n v="0"/>
    <n v="5"/>
    <n v="0"/>
    <x v="16"/>
  </r>
  <r>
    <x v="2725"/>
    <x v="0"/>
    <s v="Sao Carlos"/>
    <x v="16"/>
    <n v="2"/>
    <n v="2"/>
    <n v="334.79"/>
    <n v="2"/>
    <n v="0"/>
    <n v="3.5"/>
    <n v="0"/>
    <x v="16"/>
  </r>
  <r>
    <x v="2725"/>
    <x v="0"/>
    <s v="Sao Carlos"/>
    <x v="19"/>
    <n v="1"/>
    <n v="1"/>
    <n v="199.07"/>
    <n v="1"/>
    <n v="0"/>
    <n v="5"/>
    <n v="0"/>
    <x v="19"/>
  </r>
  <r>
    <x v="2726"/>
    <x v="5"/>
    <s v="Rio De Janeiro"/>
    <x v="14"/>
    <n v="3"/>
    <n v="3"/>
    <n v="267.22000000000003"/>
    <n v="3"/>
    <n v="0"/>
    <n v="4.67"/>
    <n v="0"/>
    <x v="14"/>
  </r>
  <r>
    <x v="2726"/>
    <x v="5"/>
    <s v="Rio De Janeiro"/>
    <x v="16"/>
    <n v="1"/>
    <n v="1"/>
    <n v="88.49"/>
    <n v="1"/>
    <n v="0"/>
    <n v="5"/>
    <n v="0"/>
    <x v="16"/>
  </r>
  <r>
    <x v="2726"/>
    <x v="5"/>
    <s v="Rio De Janeiro"/>
    <x v="19"/>
    <n v="3"/>
    <n v="3"/>
    <n v="811.52"/>
    <n v="3"/>
    <n v="0"/>
    <n v="5"/>
    <n v="0"/>
    <x v="19"/>
  </r>
  <r>
    <x v="2727"/>
    <x v="7"/>
    <s v="Navegantes"/>
    <x v="13"/>
    <n v="1"/>
    <n v="1"/>
    <n v="57.23"/>
    <n v="1"/>
    <n v="0"/>
    <n v="5"/>
    <n v="0"/>
    <x v="13"/>
  </r>
  <r>
    <x v="2728"/>
    <x v="4"/>
    <s v="Curitiba"/>
    <x v="0"/>
    <n v="2"/>
    <n v="3"/>
    <n v="1265.3599999999999"/>
    <n v="2"/>
    <n v="0"/>
    <n v="4"/>
    <n v="0"/>
    <x v="0"/>
  </r>
  <r>
    <x v="2728"/>
    <x v="4"/>
    <s v="Curitiba"/>
    <x v="9"/>
    <n v="8"/>
    <n v="9"/>
    <n v="3887.53"/>
    <n v="8"/>
    <n v="1"/>
    <n v="3.63"/>
    <n v="0.125"/>
    <x v="9"/>
  </r>
  <r>
    <x v="2728"/>
    <x v="4"/>
    <s v="Curitiba"/>
    <x v="10"/>
    <n v="5"/>
    <n v="6"/>
    <n v="2681.27"/>
    <n v="5"/>
    <n v="0"/>
    <n v="4.8"/>
    <n v="0"/>
    <x v="10"/>
  </r>
  <r>
    <x v="2728"/>
    <x v="4"/>
    <s v="Curitiba"/>
    <x v="11"/>
    <n v="10"/>
    <n v="13"/>
    <n v="3785.43"/>
    <n v="10"/>
    <n v="0"/>
    <n v="4.4000000000000004"/>
    <n v="0"/>
    <x v="11"/>
  </r>
  <r>
    <x v="2728"/>
    <x v="4"/>
    <s v="Curitiba"/>
    <x v="12"/>
    <n v="14"/>
    <n v="19"/>
    <n v="6920.88"/>
    <n v="14"/>
    <n v="3"/>
    <n v="3.93"/>
    <n v="0.21428571428571427"/>
    <x v="12"/>
  </r>
  <r>
    <x v="2728"/>
    <x v="4"/>
    <s v="Curitiba"/>
    <x v="13"/>
    <n v="11"/>
    <n v="12"/>
    <n v="5352.08"/>
    <n v="10"/>
    <n v="0"/>
    <n v="4.55"/>
    <n v="0"/>
    <x v="13"/>
  </r>
  <r>
    <x v="2728"/>
    <x v="4"/>
    <s v="Curitiba"/>
    <x v="14"/>
    <n v="7"/>
    <n v="7"/>
    <n v="3821.88"/>
    <n v="7"/>
    <n v="1"/>
    <n v="4.29"/>
    <n v="0.14285714285714285"/>
    <x v="14"/>
  </r>
  <r>
    <x v="2728"/>
    <x v="4"/>
    <s v="Curitiba"/>
    <x v="18"/>
    <n v="4"/>
    <n v="4"/>
    <n v="1810.57"/>
    <n v="4"/>
    <n v="1"/>
    <n v="4.25"/>
    <n v="0.25"/>
    <x v="18"/>
  </r>
  <r>
    <x v="2728"/>
    <x v="4"/>
    <s v="Curitiba"/>
    <x v="15"/>
    <n v="3"/>
    <n v="3"/>
    <n v="1310.3499999999999"/>
    <n v="3"/>
    <n v="0"/>
    <n v="4.33"/>
    <n v="0"/>
    <x v="15"/>
  </r>
  <r>
    <x v="2728"/>
    <x v="4"/>
    <s v="Curitiba"/>
    <x v="16"/>
    <n v="3"/>
    <n v="3"/>
    <n v="1886.13"/>
    <n v="3"/>
    <n v="0"/>
    <n v="4.33"/>
    <n v="0"/>
    <x v="16"/>
  </r>
  <r>
    <x v="2728"/>
    <x v="4"/>
    <s v="Curitiba"/>
    <x v="19"/>
    <n v="3"/>
    <n v="5"/>
    <n v="1082.49"/>
    <n v="3"/>
    <n v="0"/>
    <n v="4"/>
    <n v="0"/>
    <x v="19"/>
  </r>
  <r>
    <x v="2729"/>
    <x v="4"/>
    <s v="Maringa"/>
    <x v="0"/>
    <n v="1"/>
    <n v="3"/>
    <n v="338.13"/>
    <n v="1"/>
    <n v="0"/>
    <n v="3"/>
    <n v="0"/>
    <x v="0"/>
  </r>
  <r>
    <x v="2729"/>
    <x v="4"/>
    <s v="Maringa"/>
    <x v="11"/>
    <n v="1"/>
    <n v="1"/>
    <n v="121.01"/>
    <n v="1"/>
    <n v="0"/>
    <n v="1"/>
    <n v="0"/>
    <x v="11"/>
  </r>
  <r>
    <x v="2729"/>
    <x v="4"/>
    <s v="Maringa"/>
    <x v="18"/>
    <n v="1"/>
    <n v="1"/>
    <n v="122.62"/>
    <n v="1"/>
    <n v="0"/>
    <n v="1"/>
    <n v="0"/>
    <x v="18"/>
  </r>
  <r>
    <x v="2730"/>
    <x v="5"/>
    <s v="Nova Iguacu"/>
    <x v="15"/>
    <n v="1"/>
    <n v="1"/>
    <n v="250.88"/>
    <n v="1"/>
    <n v="0"/>
    <n v="5"/>
    <n v="0"/>
    <x v="15"/>
  </r>
  <r>
    <x v="2731"/>
    <x v="0"/>
    <s v="Limeira"/>
    <x v="5"/>
    <n v="5"/>
    <n v="5"/>
    <n v="252.3"/>
    <n v="4"/>
    <n v="0"/>
    <n v="4.5"/>
    <n v="0"/>
    <x v="5"/>
  </r>
  <r>
    <x v="2731"/>
    <x v="0"/>
    <s v="Limeira"/>
    <x v="6"/>
    <n v="3"/>
    <n v="3"/>
    <n v="171.1"/>
    <n v="3"/>
    <n v="0"/>
    <n v="5"/>
    <n v="0"/>
    <x v="6"/>
  </r>
  <r>
    <x v="2731"/>
    <x v="0"/>
    <s v="Limeira"/>
    <x v="7"/>
    <n v="7"/>
    <n v="8"/>
    <n v="482.37"/>
    <n v="7"/>
    <n v="1"/>
    <n v="3.43"/>
    <n v="0.14285714285714285"/>
    <x v="7"/>
  </r>
  <r>
    <x v="2731"/>
    <x v="0"/>
    <s v="Limeira"/>
    <x v="8"/>
    <n v="11"/>
    <n v="12"/>
    <n v="585.41"/>
    <n v="10"/>
    <n v="0"/>
    <n v="4.55"/>
    <n v="0"/>
    <x v="8"/>
  </r>
  <r>
    <x v="2731"/>
    <x v="0"/>
    <s v="Limeira"/>
    <x v="0"/>
    <n v="12"/>
    <n v="15"/>
    <n v="594.07000000000005"/>
    <n v="12"/>
    <n v="2"/>
    <n v="3.67"/>
    <n v="0.16666666666666666"/>
    <x v="0"/>
  </r>
  <r>
    <x v="2731"/>
    <x v="0"/>
    <s v="Limeira"/>
    <x v="1"/>
    <n v="11"/>
    <n v="12"/>
    <n v="447.47"/>
    <n v="11"/>
    <n v="0"/>
    <n v="4.55"/>
    <n v="0"/>
    <x v="1"/>
  </r>
  <r>
    <x v="2731"/>
    <x v="0"/>
    <s v="Limeira"/>
    <x v="9"/>
    <n v="45"/>
    <n v="51"/>
    <n v="2174.23"/>
    <n v="44"/>
    <n v="10"/>
    <n v="3.36"/>
    <n v="0.22727272727272727"/>
    <x v="9"/>
  </r>
  <r>
    <x v="2731"/>
    <x v="0"/>
    <s v="Limeira"/>
    <x v="10"/>
    <n v="21"/>
    <n v="27"/>
    <n v="1173.19"/>
    <n v="20"/>
    <n v="1"/>
    <n v="4.4000000000000004"/>
    <n v="0.05"/>
    <x v="10"/>
  </r>
  <r>
    <x v="2731"/>
    <x v="0"/>
    <s v="Limeira"/>
    <x v="11"/>
    <n v="44"/>
    <n v="50"/>
    <n v="2069.96"/>
    <n v="43"/>
    <n v="5"/>
    <n v="4.3600000000000003"/>
    <n v="0.11627906976744186"/>
    <x v="11"/>
  </r>
  <r>
    <x v="2731"/>
    <x v="0"/>
    <s v="Limeira"/>
    <x v="12"/>
    <n v="26"/>
    <n v="27"/>
    <n v="1213.0999999999999"/>
    <n v="26"/>
    <n v="5"/>
    <n v="3.92"/>
    <n v="0.19230769230769232"/>
    <x v="12"/>
  </r>
  <r>
    <x v="2731"/>
    <x v="0"/>
    <s v="Limeira"/>
    <x v="13"/>
    <n v="25"/>
    <n v="31"/>
    <n v="1358.78"/>
    <n v="24"/>
    <n v="10"/>
    <n v="3.32"/>
    <n v="0.41666666666666669"/>
    <x v="13"/>
  </r>
  <r>
    <x v="2731"/>
    <x v="0"/>
    <s v="Limeira"/>
    <x v="14"/>
    <n v="13"/>
    <n v="13"/>
    <n v="551.49"/>
    <n v="12"/>
    <n v="0"/>
    <n v="4"/>
    <n v="0"/>
    <x v="14"/>
  </r>
  <r>
    <x v="2732"/>
    <x v="0"/>
    <s v="Sao Paulo"/>
    <x v="20"/>
    <n v="1"/>
    <n v="1"/>
    <n v="82.08"/>
    <n v="1"/>
    <n v="0"/>
    <n v="5"/>
    <n v="0"/>
    <x v="20"/>
  </r>
  <r>
    <x v="2732"/>
    <x v="0"/>
    <s v="Sao Paulo"/>
    <x v="17"/>
    <n v="3"/>
    <n v="3"/>
    <n v="395.55"/>
    <n v="3"/>
    <n v="0"/>
    <n v="3"/>
    <n v="0"/>
    <x v="17"/>
  </r>
  <r>
    <x v="2732"/>
    <x v="0"/>
    <s v="Sao Paulo"/>
    <x v="2"/>
    <n v="7"/>
    <n v="7"/>
    <n v="483.38"/>
    <n v="7"/>
    <n v="0"/>
    <n v="3.57"/>
    <n v="0"/>
    <x v="2"/>
  </r>
  <r>
    <x v="2732"/>
    <x v="0"/>
    <s v="Sao Paulo"/>
    <x v="3"/>
    <n v="8"/>
    <n v="9"/>
    <n v="996.65"/>
    <n v="8"/>
    <n v="0"/>
    <n v="3.88"/>
    <n v="0"/>
    <x v="3"/>
  </r>
  <r>
    <x v="2732"/>
    <x v="0"/>
    <s v="Sao Paulo"/>
    <x v="4"/>
    <n v="9"/>
    <n v="9"/>
    <n v="936.42"/>
    <n v="9"/>
    <n v="1"/>
    <n v="4"/>
    <n v="0.1111111111111111"/>
    <x v="4"/>
  </r>
  <r>
    <x v="2732"/>
    <x v="0"/>
    <s v="Sao Paulo"/>
    <x v="5"/>
    <n v="11"/>
    <n v="11"/>
    <n v="1164.99"/>
    <n v="11"/>
    <n v="0"/>
    <n v="4.2699999999999996"/>
    <n v="0"/>
    <x v="5"/>
  </r>
  <r>
    <x v="2732"/>
    <x v="0"/>
    <s v="Sao Paulo"/>
    <x v="6"/>
    <n v="3"/>
    <n v="3"/>
    <n v="350.34"/>
    <n v="3"/>
    <n v="0"/>
    <n v="5"/>
    <n v="0"/>
    <x v="6"/>
  </r>
  <r>
    <x v="2732"/>
    <x v="0"/>
    <s v="Sao Paulo"/>
    <x v="7"/>
    <n v="1"/>
    <n v="1"/>
    <n v="98.43"/>
    <n v="1"/>
    <n v="0"/>
    <n v="5"/>
    <n v="0"/>
    <x v="7"/>
  </r>
  <r>
    <x v="2732"/>
    <x v="0"/>
    <s v="Sao Paulo"/>
    <x v="8"/>
    <n v="4"/>
    <n v="5"/>
    <n v="1140.5999999999999"/>
    <n v="4"/>
    <n v="0"/>
    <n v="3.5"/>
    <n v="0"/>
    <x v="8"/>
  </r>
  <r>
    <x v="2732"/>
    <x v="0"/>
    <s v="Sao Paulo"/>
    <x v="1"/>
    <n v="1"/>
    <n v="1"/>
    <n v="78.48"/>
    <n v="1"/>
    <n v="0"/>
    <n v="3"/>
    <n v="0"/>
    <x v="1"/>
  </r>
  <r>
    <x v="2732"/>
    <x v="0"/>
    <s v="Sao Paulo"/>
    <x v="9"/>
    <n v="2"/>
    <n v="2"/>
    <n v="427"/>
    <n v="2"/>
    <n v="0"/>
    <n v="3"/>
    <n v="0"/>
    <x v="9"/>
  </r>
  <r>
    <x v="2732"/>
    <x v="0"/>
    <s v="Sao Paulo"/>
    <x v="10"/>
    <n v="3"/>
    <n v="3"/>
    <n v="304.19"/>
    <n v="3"/>
    <n v="0"/>
    <n v="4.67"/>
    <n v="0"/>
    <x v="10"/>
  </r>
  <r>
    <x v="2732"/>
    <x v="0"/>
    <s v="Sao Paulo"/>
    <x v="11"/>
    <n v="18"/>
    <n v="19"/>
    <n v="2808.96"/>
    <n v="18"/>
    <n v="2"/>
    <n v="4.47"/>
    <n v="0.1111111111111111"/>
    <x v="11"/>
  </r>
  <r>
    <x v="2732"/>
    <x v="0"/>
    <s v="Sao Paulo"/>
    <x v="12"/>
    <n v="12"/>
    <n v="12"/>
    <n v="1835.17"/>
    <n v="12"/>
    <n v="1"/>
    <n v="3.75"/>
    <n v="8.3333333333333329E-2"/>
    <x v="12"/>
  </r>
  <r>
    <x v="2732"/>
    <x v="0"/>
    <s v="Sao Paulo"/>
    <x v="13"/>
    <n v="11"/>
    <n v="11"/>
    <n v="1561.78"/>
    <n v="11"/>
    <n v="4"/>
    <n v="3.09"/>
    <n v="0.36363636363636365"/>
    <x v="13"/>
  </r>
  <r>
    <x v="2732"/>
    <x v="0"/>
    <s v="Sao Paulo"/>
    <x v="14"/>
    <n v="15"/>
    <n v="16"/>
    <n v="3355.82"/>
    <n v="14"/>
    <n v="1"/>
    <n v="3.8"/>
    <n v="7.1428571428571425E-2"/>
    <x v="14"/>
  </r>
  <r>
    <x v="2732"/>
    <x v="0"/>
    <s v="Sao Paulo"/>
    <x v="18"/>
    <n v="1"/>
    <n v="1"/>
    <n v="72.95"/>
    <n v="1"/>
    <n v="0"/>
    <n v="3"/>
    <n v="0"/>
    <x v="18"/>
  </r>
  <r>
    <x v="2732"/>
    <x v="0"/>
    <s v="Sao Paulo"/>
    <x v="15"/>
    <n v="6"/>
    <n v="6"/>
    <n v="698.81"/>
    <n v="6"/>
    <n v="0"/>
    <n v="4.83"/>
    <n v="0"/>
    <x v="15"/>
  </r>
  <r>
    <x v="2732"/>
    <x v="0"/>
    <s v="Sao Paulo"/>
    <x v="16"/>
    <n v="2"/>
    <n v="2"/>
    <n v="231.64"/>
    <n v="2"/>
    <n v="0"/>
    <n v="3"/>
    <n v="0"/>
    <x v="16"/>
  </r>
  <r>
    <x v="2732"/>
    <x v="0"/>
    <s v="Sao Paulo"/>
    <x v="19"/>
    <n v="3"/>
    <n v="3"/>
    <n v="231.35"/>
    <n v="3"/>
    <n v="0"/>
    <n v="5"/>
    <n v="0"/>
    <x v="19"/>
  </r>
  <r>
    <x v="2733"/>
    <x v="0"/>
    <s v="Santo Andre"/>
    <x v="10"/>
    <n v="2"/>
    <n v="2"/>
    <n v="105.75"/>
    <n v="2"/>
    <n v="2"/>
    <n v="3"/>
    <n v="1"/>
    <x v="10"/>
  </r>
  <r>
    <x v="2734"/>
    <x v="4"/>
    <s v="Fazenda Rio Grande"/>
    <x v="16"/>
    <n v="1"/>
    <n v="1"/>
    <n v="25.73"/>
    <n v="1"/>
    <n v="0"/>
    <n v="5"/>
    <n v="0"/>
    <x v="16"/>
  </r>
  <r>
    <x v="2734"/>
    <x v="4"/>
    <s v="Fazenda Rio Grande"/>
    <x v="19"/>
    <n v="3"/>
    <n v="3"/>
    <n v="115.91"/>
    <n v="3"/>
    <n v="0"/>
    <n v="4.67"/>
    <n v="0"/>
    <x v="19"/>
  </r>
  <r>
    <x v="2735"/>
    <x v="0"/>
    <s v="Sao Paulo"/>
    <x v="15"/>
    <n v="1"/>
    <n v="1"/>
    <n v="339.56"/>
    <n v="1"/>
    <n v="0"/>
    <n v="5"/>
    <n v="0"/>
    <x v="15"/>
  </r>
  <r>
    <x v="2735"/>
    <x v="0"/>
    <s v="Sao Paulo"/>
    <x v="19"/>
    <n v="1"/>
    <n v="1"/>
    <n v="598.15"/>
    <n v="1"/>
    <n v="0"/>
    <n v="4"/>
    <n v="0"/>
    <x v="19"/>
  </r>
  <r>
    <x v="2736"/>
    <x v="7"/>
    <s v="Joinville"/>
    <x v="8"/>
    <n v="1"/>
    <n v="1"/>
    <n v="91.29"/>
    <n v="1"/>
    <n v="0"/>
    <n v="4"/>
    <n v="0"/>
    <x v="8"/>
  </r>
  <r>
    <x v="2736"/>
    <x v="7"/>
    <s v="Joinville"/>
    <x v="0"/>
    <n v="1"/>
    <n v="1"/>
    <n v="48.79"/>
    <n v="1"/>
    <n v="0"/>
    <n v="5"/>
    <n v="0"/>
    <x v="0"/>
  </r>
  <r>
    <x v="2736"/>
    <x v="7"/>
    <s v="Joinville"/>
    <x v="9"/>
    <n v="2"/>
    <n v="2"/>
    <n v="129.47999999999999"/>
    <n v="2"/>
    <n v="0"/>
    <n v="4.5"/>
    <n v="0"/>
    <x v="9"/>
  </r>
  <r>
    <x v="2737"/>
    <x v="0"/>
    <s v="Amparo"/>
    <x v="3"/>
    <n v="1"/>
    <n v="1"/>
    <n v="141.41999999999999"/>
    <n v="1"/>
    <n v="0"/>
    <n v="5"/>
    <n v="0"/>
    <x v="3"/>
  </r>
  <r>
    <x v="2738"/>
    <x v="0"/>
    <s v="Bauru"/>
    <x v="3"/>
    <n v="1"/>
    <n v="1"/>
    <n v="50.86"/>
    <n v="1"/>
    <n v="0"/>
    <n v="5"/>
    <n v="0"/>
    <x v="3"/>
  </r>
  <r>
    <x v="2738"/>
    <x v="0"/>
    <s v="Bauru"/>
    <x v="4"/>
    <n v="1"/>
    <n v="1"/>
    <n v="93.62"/>
    <n v="1"/>
    <n v="0"/>
    <n v="3"/>
    <n v="0"/>
    <x v="4"/>
  </r>
  <r>
    <x v="2738"/>
    <x v="0"/>
    <s v="Bauru"/>
    <x v="5"/>
    <n v="1"/>
    <n v="1"/>
    <n v="118.24"/>
    <n v="0"/>
    <n v="0"/>
    <n v="1"/>
    <m/>
    <x v="5"/>
  </r>
  <r>
    <x v="2738"/>
    <x v="0"/>
    <s v="Bauru"/>
    <x v="6"/>
    <n v="1"/>
    <n v="1"/>
    <n v="161.66999999999999"/>
    <n v="1"/>
    <n v="0"/>
    <n v="5"/>
    <n v="0"/>
    <x v="6"/>
  </r>
  <r>
    <x v="2738"/>
    <x v="0"/>
    <s v="Bauru"/>
    <x v="7"/>
    <n v="1"/>
    <n v="1"/>
    <n v="275.56"/>
    <n v="1"/>
    <n v="0"/>
    <n v="5"/>
    <n v="0"/>
    <x v="7"/>
  </r>
  <r>
    <x v="2738"/>
    <x v="0"/>
    <s v="Bauru"/>
    <x v="10"/>
    <n v="1"/>
    <n v="1"/>
    <n v="110.89"/>
    <n v="1"/>
    <n v="0"/>
    <n v="5"/>
    <n v="0"/>
    <x v="10"/>
  </r>
  <r>
    <x v="2738"/>
    <x v="0"/>
    <s v="Bauru"/>
    <x v="12"/>
    <n v="1"/>
    <n v="1"/>
    <n v="133.19"/>
    <n v="1"/>
    <n v="1"/>
    <n v="1"/>
    <n v="1"/>
    <x v="12"/>
  </r>
  <r>
    <x v="2738"/>
    <x v="0"/>
    <s v="Bauru"/>
    <x v="13"/>
    <n v="3"/>
    <n v="4"/>
    <n v="485.46"/>
    <n v="3"/>
    <n v="0"/>
    <n v="5"/>
    <n v="0"/>
    <x v="13"/>
  </r>
  <r>
    <x v="2738"/>
    <x v="0"/>
    <s v="Bauru"/>
    <x v="18"/>
    <n v="6"/>
    <n v="6"/>
    <n v="1194.8499999999999"/>
    <n v="6"/>
    <n v="1"/>
    <n v="4.83"/>
    <n v="0.16666666666666666"/>
    <x v="18"/>
  </r>
  <r>
    <x v="2738"/>
    <x v="0"/>
    <s v="Bauru"/>
    <x v="15"/>
    <n v="5"/>
    <n v="5"/>
    <n v="3954.21"/>
    <n v="5"/>
    <n v="0"/>
    <n v="4.5999999999999996"/>
    <n v="0"/>
    <x v="15"/>
  </r>
  <r>
    <x v="2738"/>
    <x v="0"/>
    <s v="Bauru"/>
    <x v="16"/>
    <n v="4"/>
    <n v="4"/>
    <n v="394.63"/>
    <n v="4"/>
    <n v="0"/>
    <n v="5"/>
    <n v="0"/>
    <x v="16"/>
  </r>
  <r>
    <x v="2738"/>
    <x v="0"/>
    <s v="Bauru"/>
    <x v="19"/>
    <n v="2"/>
    <n v="2"/>
    <n v="385.91"/>
    <n v="2"/>
    <n v="0"/>
    <n v="4"/>
    <n v="0"/>
    <x v="19"/>
  </r>
  <r>
    <x v="2739"/>
    <x v="7"/>
    <s v="Brusque"/>
    <x v="7"/>
    <n v="1"/>
    <n v="1"/>
    <n v="702.07"/>
    <n v="1"/>
    <n v="0"/>
    <n v="5"/>
    <n v="0"/>
    <x v="7"/>
  </r>
  <r>
    <x v="2739"/>
    <x v="7"/>
    <s v="Brusque"/>
    <x v="11"/>
    <n v="1"/>
    <n v="1"/>
    <n v="703.73"/>
    <n v="1"/>
    <n v="0"/>
    <n v="5"/>
    <n v="0"/>
    <x v="11"/>
  </r>
  <r>
    <x v="2739"/>
    <x v="7"/>
    <s v="Brusque"/>
    <x v="12"/>
    <n v="2"/>
    <n v="2"/>
    <n v="947.64"/>
    <n v="2"/>
    <n v="1"/>
    <n v="3"/>
    <n v="0.5"/>
    <x v="12"/>
  </r>
  <r>
    <x v="2740"/>
    <x v="0"/>
    <s v="Sao Paulo"/>
    <x v="14"/>
    <n v="2"/>
    <n v="3"/>
    <n v="175.67"/>
    <n v="2"/>
    <n v="0"/>
    <n v="1"/>
    <n v="0"/>
    <x v="14"/>
  </r>
  <r>
    <x v="2740"/>
    <x v="0"/>
    <s v="Sao Paulo"/>
    <x v="18"/>
    <n v="4"/>
    <n v="4"/>
    <n v="206.78"/>
    <n v="4"/>
    <n v="0"/>
    <n v="4.75"/>
    <n v="0"/>
    <x v="18"/>
  </r>
  <r>
    <x v="2740"/>
    <x v="0"/>
    <s v="Sao Paulo"/>
    <x v="15"/>
    <n v="5"/>
    <n v="5"/>
    <n v="160.74"/>
    <n v="5"/>
    <n v="0"/>
    <n v="4"/>
    <n v="0"/>
    <x v="15"/>
  </r>
  <r>
    <x v="2740"/>
    <x v="0"/>
    <s v="Sao Paulo"/>
    <x v="16"/>
    <n v="2"/>
    <n v="2"/>
    <n v="98.19"/>
    <n v="2"/>
    <n v="0"/>
    <n v="5"/>
    <n v="0"/>
    <x v="16"/>
  </r>
  <r>
    <x v="2740"/>
    <x v="0"/>
    <s v="Sao Paulo"/>
    <x v="19"/>
    <n v="2"/>
    <n v="2"/>
    <n v="61.56"/>
    <n v="2"/>
    <n v="0"/>
    <n v="5"/>
    <n v="0"/>
    <x v="19"/>
  </r>
  <r>
    <x v="2741"/>
    <x v="8"/>
    <s v="Pelotas"/>
    <x v="2"/>
    <n v="2"/>
    <n v="2"/>
    <n v="81.010000000000005"/>
    <n v="2"/>
    <n v="0"/>
    <n v="4"/>
    <n v="0"/>
    <x v="2"/>
  </r>
  <r>
    <x v="2741"/>
    <x v="8"/>
    <s v="Pelotas"/>
    <x v="3"/>
    <n v="3"/>
    <n v="6"/>
    <n v="275.88"/>
    <n v="3"/>
    <n v="0"/>
    <n v="5"/>
    <n v="0"/>
    <x v="3"/>
  </r>
  <r>
    <x v="2741"/>
    <x v="8"/>
    <s v="Pelotas"/>
    <x v="4"/>
    <n v="2"/>
    <n v="2"/>
    <n v="86.1"/>
    <n v="2"/>
    <n v="0"/>
    <n v="4.5"/>
    <n v="0"/>
    <x v="4"/>
  </r>
  <r>
    <x v="2742"/>
    <x v="0"/>
    <s v="Sao Paulo"/>
    <x v="2"/>
    <n v="1"/>
    <n v="1"/>
    <n v="56.96"/>
    <n v="1"/>
    <n v="0"/>
    <n v="5"/>
    <n v="0"/>
    <x v="2"/>
  </r>
  <r>
    <x v="2742"/>
    <x v="0"/>
    <s v="Sao Paulo"/>
    <x v="3"/>
    <n v="3"/>
    <n v="3"/>
    <n v="155.19999999999999"/>
    <n v="3"/>
    <n v="0"/>
    <n v="5"/>
    <n v="0"/>
    <x v="3"/>
  </r>
  <r>
    <x v="2742"/>
    <x v="0"/>
    <s v="Sao Paulo"/>
    <x v="5"/>
    <n v="3"/>
    <n v="3"/>
    <n v="112.92"/>
    <n v="3"/>
    <n v="0"/>
    <n v="5"/>
    <n v="0"/>
    <x v="5"/>
  </r>
  <r>
    <x v="2742"/>
    <x v="0"/>
    <s v="Sao Paulo"/>
    <x v="6"/>
    <n v="1"/>
    <n v="1"/>
    <n v="27.68"/>
    <n v="1"/>
    <n v="0"/>
    <n v="5"/>
    <n v="0"/>
    <x v="6"/>
  </r>
  <r>
    <x v="2742"/>
    <x v="0"/>
    <s v="Sao Paulo"/>
    <x v="7"/>
    <n v="3"/>
    <n v="3"/>
    <n v="93.9"/>
    <n v="3"/>
    <n v="0"/>
    <n v="4.67"/>
    <n v="0"/>
    <x v="7"/>
  </r>
  <r>
    <x v="2743"/>
    <x v="0"/>
    <s v="Sao Paulo"/>
    <x v="0"/>
    <n v="2"/>
    <n v="2"/>
    <n v="160.88"/>
    <n v="2"/>
    <n v="1"/>
    <n v="5"/>
    <n v="0.5"/>
    <x v="0"/>
  </r>
  <r>
    <x v="2743"/>
    <x v="0"/>
    <s v="Sao Paulo"/>
    <x v="1"/>
    <n v="2"/>
    <n v="2"/>
    <n v="122.62"/>
    <n v="2"/>
    <n v="1"/>
    <n v="1.5"/>
    <n v="0.5"/>
    <x v="1"/>
  </r>
  <r>
    <x v="2743"/>
    <x v="0"/>
    <s v="Sao Paulo"/>
    <x v="9"/>
    <n v="5"/>
    <n v="5"/>
    <n v="339.01"/>
    <n v="5"/>
    <n v="0"/>
    <n v="4.2"/>
    <n v="0"/>
    <x v="9"/>
  </r>
  <r>
    <x v="2743"/>
    <x v="0"/>
    <s v="Sao Paulo"/>
    <x v="10"/>
    <n v="1"/>
    <n v="1"/>
    <n v="74.069999999999993"/>
    <n v="1"/>
    <n v="0"/>
    <n v="5"/>
    <n v="0"/>
    <x v="10"/>
  </r>
  <r>
    <x v="2743"/>
    <x v="0"/>
    <s v="Sao Paulo"/>
    <x v="11"/>
    <n v="10"/>
    <n v="12"/>
    <n v="1350.97"/>
    <n v="10"/>
    <n v="1"/>
    <n v="4.1100000000000003"/>
    <n v="0.1"/>
    <x v="11"/>
  </r>
  <r>
    <x v="2743"/>
    <x v="0"/>
    <s v="Sao Paulo"/>
    <x v="12"/>
    <n v="18"/>
    <n v="20"/>
    <n v="1575.55"/>
    <n v="18"/>
    <n v="1"/>
    <n v="4"/>
    <n v="5.5555555555555552E-2"/>
    <x v="12"/>
  </r>
  <r>
    <x v="2743"/>
    <x v="0"/>
    <s v="Sao Paulo"/>
    <x v="13"/>
    <n v="6"/>
    <n v="8"/>
    <n v="542.29999999999995"/>
    <n v="6"/>
    <n v="3"/>
    <n v="3.6"/>
    <n v="0.5"/>
    <x v="13"/>
  </r>
  <r>
    <x v="2743"/>
    <x v="0"/>
    <s v="Sao Paulo"/>
    <x v="14"/>
    <n v="8"/>
    <n v="9"/>
    <n v="1025.6500000000001"/>
    <n v="8"/>
    <n v="0"/>
    <n v="3.29"/>
    <n v="0"/>
    <x v="14"/>
  </r>
  <r>
    <x v="2743"/>
    <x v="0"/>
    <s v="Sao Paulo"/>
    <x v="18"/>
    <n v="4"/>
    <n v="4"/>
    <n v="396.99"/>
    <n v="4"/>
    <n v="0"/>
    <n v="5"/>
    <n v="0"/>
    <x v="18"/>
  </r>
  <r>
    <x v="2743"/>
    <x v="0"/>
    <s v="Sao Paulo"/>
    <x v="15"/>
    <n v="4"/>
    <n v="6"/>
    <n v="660.9"/>
    <n v="4"/>
    <n v="0"/>
    <n v="4"/>
    <n v="0"/>
    <x v="15"/>
  </r>
  <r>
    <x v="2743"/>
    <x v="0"/>
    <s v="Sao Paulo"/>
    <x v="16"/>
    <n v="1"/>
    <n v="1"/>
    <n v="73.05"/>
    <n v="1"/>
    <n v="0"/>
    <n v="4"/>
    <n v="0"/>
    <x v="16"/>
  </r>
  <r>
    <x v="2743"/>
    <x v="0"/>
    <s v="Sao Paulo"/>
    <x v="19"/>
    <n v="1"/>
    <n v="1"/>
    <n v="53.48"/>
    <n v="1"/>
    <n v="0"/>
    <n v="5"/>
    <n v="0"/>
    <x v="19"/>
  </r>
  <r>
    <x v="2744"/>
    <x v="0"/>
    <s v="Guarulhos"/>
    <x v="8"/>
    <n v="1"/>
    <n v="1"/>
    <n v="55.53"/>
    <n v="1"/>
    <n v="0"/>
    <n v="5"/>
    <n v="0"/>
    <x v="8"/>
  </r>
  <r>
    <x v="2744"/>
    <x v="0"/>
    <s v="Guarulhos"/>
    <x v="0"/>
    <n v="4"/>
    <n v="4"/>
    <n v="206.12"/>
    <n v="4"/>
    <n v="1"/>
    <n v="3.5"/>
    <n v="0.25"/>
    <x v="0"/>
  </r>
  <r>
    <x v="2744"/>
    <x v="0"/>
    <s v="Guarulhos"/>
    <x v="1"/>
    <n v="3"/>
    <n v="3"/>
    <n v="150.75"/>
    <n v="3"/>
    <n v="0"/>
    <n v="3.67"/>
    <n v="0"/>
    <x v="1"/>
  </r>
  <r>
    <x v="2744"/>
    <x v="0"/>
    <s v="Guarulhos"/>
    <x v="9"/>
    <n v="2"/>
    <n v="2"/>
    <n v="100.74"/>
    <n v="2"/>
    <n v="0"/>
    <n v="5"/>
    <n v="0"/>
    <x v="9"/>
  </r>
  <r>
    <x v="2744"/>
    <x v="0"/>
    <s v="Guarulhos"/>
    <x v="10"/>
    <n v="11"/>
    <n v="12"/>
    <n v="577.64"/>
    <n v="11"/>
    <n v="0"/>
    <n v="4.82"/>
    <n v="0"/>
    <x v="10"/>
  </r>
  <r>
    <x v="2744"/>
    <x v="0"/>
    <s v="Guarulhos"/>
    <x v="11"/>
    <n v="3"/>
    <n v="3"/>
    <n v="147.59"/>
    <n v="3"/>
    <n v="0"/>
    <n v="3.33"/>
    <n v="0"/>
    <x v="11"/>
  </r>
  <r>
    <x v="2744"/>
    <x v="0"/>
    <s v="Guarulhos"/>
    <x v="13"/>
    <n v="3"/>
    <n v="3"/>
    <n v="124.57"/>
    <n v="3"/>
    <n v="0"/>
    <n v="4.33"/>
    <n v="0"/>
    <x v="13"/>
  </r>
  <r>
    <x v="2744"/>
    <x v="0"/>
    <s v="Guarulhos"/>
    <x v="14"/>
    <n v="4"/>
    <n v="4"/>
    <n v="180.85"/>
    <n v="3"/>
    <n v="0"/>
    <n v="3.75"/>
    <n v="0"/>
    <x v="14"/>
  </r>
  <r>
    <x v="2744"/>
    <x v="0"/>
    <s v="Guarulhos"/>
    <x v="18"/>
    <n v="3"/>
    <n v="3"/>
    <n v="123.01"/>
    <n v="3"/>
    <n v="0"/>
    <n v="3"/>
    <n v="0"/>
    <x v="18"/>
  </r>
  <r>
    <x v="2744"/>
    <x v="0"/>
    <s v="Guarulhos"/>
    <x v="15"/>
    <n v="1"/>
    <n v="1"/>
    <n v="36.29"/>
    <n v="1"/>
    <n v="0"/>
    <n v="5"/>
    <n v="0"/>
    <x v="15"/>
  </r>
  <r>
    <x v="2744"/>
    <x v="0"/>
    <s v="Guarulhos"/>
    <x v="16"/>
    <n v="2"/>
    <n v="2"/>
    <n v="79.13"/>
    <n v="2"/>
    <n v="0"/>
    <n v="5"/>
    <n v="0"/>
    <x v="16"/>
  </r>
  <r>
    <x v="2744"/>
    <x v="0"/>
    <s v="Guarulhos"/>
    <x v="19"/>
    <n v="5"/>
    <n v="5"/>
    <n v="196.95"/>
    <n v="5"/>
    <n v="1"/>
    <n v="4.5999999999999996"/>
    <n v="0.2"/>
    <x v="19"/>
  </r>
  <r>
    <x v="2745"/>
    <x v="0"/>
    <s v="Sao Paulo"/>
    <x v="16"/>
    <n v="4"/>
    <n v="6"/>
    <n v="678.32"/>
    <n v="4"/>
    <n v="0"/>
    <n v="4"/>
    <n v="0"/>
    <x v="16"/>
  </r>
  <r>
    <x v="2745"/>
    <x v="0"/>
    <s v="Sao Paulo"/>
    <x v="19"/>
    <n v="4"/>
    <n v="4"/>
    <n v="385.27"/>
    <n v="3"/>
    <n v="0"/>
    <n v="3.25"/>
    <n v="0"/>
    <x v="19"/>
  </r>
  <r>
    <x v="2746"/>
    <x v="2"/>
    <s v="Goiania"/>
    <x v="11"/>
    <n v="1"/>
    <n v="2"/>
    <n v="273.22000000000003"/>
    <n v="1"/>
    <n v="0"/>
    <n v="4"/>
    <n v="0"/>
    <x v="11"/>
  </r>
  <r>
    <x v="2747"/>
    <x v="0"/>
    <s v="Rio Claro"/>
    <x v="9"/>
    <n v="3"/>
    <n v="3"/>
    <n v="458.77"/>
    <n v="3"/>
    <n v="0"/>
    <n v="4.67"/>
    <n v="0"/>
    <x v="9"/>
  </r>
  <r>
    <x v="2747"/>
    <x v="0"/>
    <s v="Rio Claro"/>
    <x v="10"/>
    <n v="3"/>
    <n v="3"/>
    <n v="414.73"/>
    <n v="3"/>
    <n v="0"/>
    <n v="4.67"/>
    <n v="0"/>
    <x v="10"/>
  </r>
  <r>
    <x v="2747"/>
    <x v="0"/>
    <s v="Rio Claro"/>
    <x v="13"/>
    <n v="6"/>
    <n v="6"/>
    <n v="1026.46"/>
    <n v="6"/>
    <n v="3"/>
    <n v="1.5"/>
    <n v="0.5"/>
    <x v="13"/>
  </r>
  <r>
    <x v="2748"/>
    <x v="0"/>
    <s v="Sao Paulo"/>
    <x v="13"/>
    <n v="1"/>
    <n v="1"/>
    <n v="28.29"/>
    <n v="1"/>
    <n v="0"/>
    <n v="5"/>
    <n v="0"/>
    <x v="13"/>
  </r>
  <r>
    <x v="2749"/>
    <x v="0"/>
    <s v="Sao Paulo"/>
    <x v="2"/>
    <n v="3"/>
    <n v="3"/>
    <n v="111.86"/>
    <n v="3"/>
    <n v="0"/>
    <n v="4.67"/>
    <n v="0"/>
    <x v="2"/>
  </r>
  <r>
    <x v="2749"/>
    <x v="0"/>
    <s v="Sao Paulo"/>
    <x v="4"/>
    <n v="1"/>
    <n v="4"/>
    <n v="1682.92"/>
    <n v="0"/>
    <n v="0"/>
    <n v="1"/>
    <m/>
    <x v="4"/>
  </r>
  <r>
    <x v="2749"/>
    <x v="0"/>
    <s v="Sao Paulo"/>
    <x v="7"/>
    <n v="1"/>
    <n v="1"/>
    <n v="75.03"/>
    <n v="1"/>
    <n v="0"/>
    <n v="5"/>
    <n v="0"/>
    <x v="7"/>
  </r>
  <r>
    <x v="2749"/>
    <x v="0"/>
    <s v="Sao Paulo"/>
    <x v="8"/>
    <n v="1"/>
    <n v="2"/>
    <n v="60.74"/>
    <n v="1"/>
    <n v="0"/>
    <n v="5"/>
    <n v="0"/>
    <x v="8"/>
  </r>
  <r>
    <x v="2749"/>
    <x v="0"/>
    <s v="Sao Paulo"/>
    <x v="1"/>
    <n v="1"/>
    <n v="1"/>
    <n v="29.88"/>
    <n v="1"/>
    <n v="0"/>
    <n v="4"/>
    <n v="0"/>
    <x v="1"/>
  </r>
  <r>
    <x v="2749"/>
    <x v="0"/>
    <s v="Sao Paulo"/>
    <x v="9"/>
    <n v="1"/>
    <n v="1"/>
    <n v="23.54"/>
    <n v="1"/>
    <n v="0"/>
    <n v="5"/>
    <n v="0"/>
    <x v="9"/>
  </r>
  <r>
    <x v="2749"/>
    <x v="0"/>
    <s v="Sao Paulo"/>
    <x v="10"/>
    <n v="2"/>
    <n v="3"/>
    <n v="64.400000000000006"/>
    <n v="1"/>
    <n v="0"/>
    <n v="2.5"/>
    <n v="0"/>
    <x v="10"/>
  </r>
  <r>
    <x v="2749"/>
    <x v="0"/>
    <s v="Sao Paulo"/>
    <x v="11"/>
    <n v="4"/>
    <n v="4"/>
    <n v="199.46"/>
    <n v="4"/>
    <n v="0"/>
    <n v="3.75"/>
    <n v="0"/>
    <x v="11"/>
  </r>
  <r>
    <x v="2749"/>
    <x v="0"/>
    <s v="Sao Paulo"/>
    <x v="12"/>
    <n v="1"/>
    <n v="1"/>
    <n v="44.48"/>
    <n v="1"/>
    <n v="0"/>
    <n v="5"/>
    <n v="0"/>
    <x v="12"/>
  </r>
  <r>
    <x v="2749"/>
    <x v="0"/>
    <s v="Sao Paulo"/>
    <x v="13"/>
    <n v="4"/>
    <n v="4"/>
    <n v="100.27"/>
    <n v="4"/>
    <n v="0"/>
    <n v="4.25"/>
    <n v="0"/>
    <x v="13"/>
  </r>
  <r>
    <x v="2749"/>
    <x v="0"/>
    <s v="Sao Paulo"/>
    <x v="18"/>
    <n v="2"/>
    <n v="2"/>
    <n v="58.34"/>
    <n v="2"/>
    <n v="0"/>
    <n v="5"/>
    <n v="0"/>
    <x v="18"/>
  </r>
  <r>
    <x v="2749"/>
    <x v="0"/>
    <s v="Sao Paulo"/>
    <x v="15"/>
    <n v="2"/>
    <n v="2"/>
    <n v="53.1"/>
    <n v="2"/>
    <n v="0"/>
    <n v="3"/>
    <n v="0"/>
    <x v="15"/>
  </r>
  <r>
    <x v="2750"/>
    <x v="0"/>
    <s v="Sao Paulo"/>
    <x v="13"/>
    <n v="1"/>
    <n v="1"/>
    <n v="43.28"/>
    <n v="0"/>
    <n v="0"/>
    <n v="1"/>
    <m/>
    <x v="13"/>
  </r>
  <r>
    <x v="2751"/>
    <x v="0"/>
    <s v="Sao Paulo"/>
    <x v="12"/>
    <n v="1"/>
    <n v="1"/>
    <n v="352.1"/>
    <n v="1"/>
    <n v="0"/>
    <n v="4"/>
    <n v="0"/>
    <x v="12"/>
  </r>
  <r>
    <x v="2751"/>
    <x v="0"/>
    <s v="Sao Paulo"/>
    <x v="14"/>
    <n v="3"/>
    <n v="3"/>
    <n v="1266.92"/>
    <n v="3"/>
    <n v="0"/>
    <n v="4.33"/>
    <n v="0"/>
    <x v="14"/>
  </r>
  <r>
    <x v="2751"/>
    <x v="0"/>
    <s v="Sao Paulo"/>
    <x v="18"/>
    <n v="1"/>
    <n v="1"/>
    <n v="1023.87"/>
    <n v="1"/>
    <n v="0"/>
    <n v="4"/>
    <n v="0"/>
    <x v="18"/>
  </r>
  <r>
    <x v="2751"/>
    <x v="0"/>
    <s v="Sao Paulo"/>
    <x v="15"/>
    <n v="1"/>
    <n v="1"/>
    <n v="713.01"/>
    <n v="1"/>
    <n v="0"/>
    <n v="5"/>
    <n v="0"/>
    <x v="15"/>
  </r>
  <r>
    <x v="2751"/>
    <x v="0"/>
    <s v="Sao Paulo"/>
    <x v="19"/>
    <n v="1"/>
    <n v="1"/>
    <n v="802.68"/>
    <n v="1"/>
    <n v="0"/>
    <n v="4"/>
    <n v="0"/>
    <x v="19"/>
  </r>
  <r>
    <x v="2752"/>
    <x v="0"/>
    <s v="Sao Paulo"/>
    <x v="6"/>
    <n v="1"/>
    <n v="2"/>
    <n v="55.64"/>
    <n v="1"/>
    <n v="0"/>
    <n v="5"/>
    <n v="0"/>
    <x v="6"/>
  </r>
  <r>
    <x v="2753"/>
    <x v="7"/>
    <s v="Blumenau"/>
    <x v="8"/>
    <n v="1"/>
    <n v="1"/>
    <n v="144.47"/>
    <n v="1"/>
    <n v="0"/>
    <n v="5"/>
    <n v="0"/>
    <x v="8"/>
  </r>
  <r>
    <x v="2754"/>
    <x v="7"/>
    <s v="Chapeco"/>
    <x v="16"/>
    <n v="1"/>
    <n v="1"/>
    <n v="458.56"/>
    <n v="1"/>
    <n v="0"/>
    <n v="5"/>
    <n v="0"/>
    <x v="16"/>
  </r>
  <r>
    <x v="2754"/>
    <x v="7"/>
    <s v="Chapeco"/>
    <x v="19"/>
    <n v="3"/>
    <n v="4"/>
    <n v="379.27"/>
    <n v="3"/>
    <n v="0"/>
    <n v="5"/>
    <n v="0"/>
    <x v="19"/>
  </r>
  <r>
    <x v="2755"/>
    <x v="3"/>
    <s v="Belo Horizonte"/>
    <x v="8"/>
    <n v="1"/>
    <n v="1"/>
    <n v="34.1"/>
    <n v="1"/>
    <n v="0"/>
    <n v="5"/>
    <n v="0"/>
    <x v="8"/>
  </r>
  <r>
    <x v="2756"/>
    <x v="0"/>
    <s v="Santo Andre"/>
    <x v="8"/>
    <n v="4"/>
    <n v="4"/>
    <n v="484.44"/>
    <n v="4"/>
    <n v="0"/>
    <n v="3.5"/>
    <n v="0"/>
    <x v="8"/>
  </r>
  <r>
    <x v="2756"/>
    <x v="0"/>
    <s v="Santo Andre"/>
    <x v="9"/>
    <n v="2"/>
    <n v="2"/>
    <n v="289.12"/>
    <n v="2"/>
    <n v="0"/>
    <n v="5"/>
    <n v="0"/>
    <x v="9"/>
  </r>
  <r>
    <x v="2756"/>
    <x v="0"/>
    <s v="Santo Andre"/>
    <x v="12"/>
    <n v="7"/>
    <n v="20"/>
    <n v="1180.5"/>
    <n v="7"/>
    <n v="0"/>
    <n v="4.1399999999999997"/>
    <n v="0"/>
    <x v="12"/>
  </r>
  <r>
    <x v="2756"/>
    <x v="0"/>
    <s v="Santo Andre"/>
    <x v="13"/>
    <n v="6"/>
    <n v="6"/>
    <n v="846.72"/>
    <n v="6"/>
    <n v="2"/>
    <n v="3.83"/>
    <n v="0.33333333333333331"/>
    <x v="13"/>
  </r>
  <r>
    <x v="2756"/>
    <x v="0"/>
    <s v="Santo Andre"/>
    <x v="14"/>
    <n v="5"/>
    <n v="22"/>
    <n v="1001.86"/>
    <n v="5"/>
    <n v="0"/>
    <n v="4"/>
    <n v="0"/>
    <x v="14"/>
  </r>
  <r>
    <x v="2756"/>
    <x v="0"/>
    <s v="Santo Andre"/>
    <x v="18"/>
    <n v="1"/>
    <n v="1"/>
    <n v="37.380000000000003"/>
    <n v="1"/>
    <n v="0"/>
    <n v="4"/>
    <n v="0"/>
    <x v="18"/>
  </r>
  <r>
    <x v="2756"/>
    <x v="0"/>
    <s v="Santo Andre"/>
    <x v="16"/>
    <n v="3"/>
    <n v="8"/>
    <n v="380.4"/>
    <n v="3"/>
    <n v="0"/>
    <n v="3.33"/>
    <n v="0"/>
    <x v="16"/>
  </r>
  <r>
    <x v="2757"/>
    <x v="0"/>
    <s v="Sao Paulo"/>
    <x v="2"/>
    <n v="1"/>
    <n v="1"/>
    <n v="284.64999999999998"/>
    <n v="1"/>
    <n v="0"/>
    <n v="5"/>
    <n v="0"/>
    <x v="2"/>
  </r>
  <r>
    <x v="2757"/>
    <x v="0"/>
    <s v="Sao Paulo"/>
    <x v="4"/>
    <n v="1"/>
    <n v="1"/>
    <n v="818.35"/>
    <n v="1"/>
    <n v="1"/>
    <n v="1"/>
    <n v="1"/>
    <x v="4"/>
  </r>
  <r>
    <x v="2757"/>
    <x v="0"/>
    <s v="Sao Paulo"/>
    <x v="6"/>
    <n v="4"/>
    <n v="4"/>
    <n v="2111.8200000000002"/>
    <n v="4"/>
    <n v="0"/>
    <n v="4.75"/>
    <n v="0"/>
    <x v="6"/>
  </r>
  <r>
    <x v="2757"/>
    <x v="0"/>
    <s v="Sao Paulo"/>
    <x v="7"/>
    <n v="2"/>
    <n v="2"/>
    <n v="355.16"/>
    <n v="2"/>
    <n v="0"/>
    <n v="4.5"/>
    <n v="0"/>
    <x v="7"/>
  </r>
  <r>
    <x v="2757"/>
    <x v="0"/>
    <s v="Sao Paulo"/>
    <x v="8"/>
    <n v="1"/>
    <n v="1"/>
    <n v="75.069999999999993"/>
    <n v="1"/>
    <n v="0"/>
    <n v="5"/>
    <n v="0"/>
    <x v="8"/>
  </r>
  <r>
    <x v="2757"/>
    <x v="0"/>
    <s v="Sao Paulo"/>
    <x v="1"/>
    <n v="1"/>
    <n v="1"/>
    <n v="349.57"/>
    <n v="1"/>
    <n v="0"/>
    <n v="4"/>
    <n v="0"/>
    <x v="1"/>
  </r>
  <r>
    <x v="2757"/>
    <x v="0"/>
    <s v="Sao Paulo"/>
    <x v="9"/>
    <n v="1"/>
    <n v="1"/>
    <n v="67.680000000000007"/>
    <n v="1"/>
    <n v="0"/>
    <n v="5"/>
    <n v="0"/>
    <x v="9"/>
  </r>
  <r>
    <x v="2757"/>
    <x v="0"/>
    <s v="Sao Paulo"/>
    <x v="10"/>
    <n v="1"/>
    <n v="1"/>
    <n v="76.760000000000005"/>
    <n v="1"/>
    <n v="0"/>
    <n v="5"/>
    <n v="0"/>
    <x v="10"/>
  </r>
  <r>
    <x v="2757"/>
    <x v="0"/>
    <s v="Sao Paulo"/>
    <x v="11"/>
    <n v="5"/>
    <n v="5"/>
    <n v="2351.36"/>
    <n v="5"/>
    <n v="1"/>
    <n v="3.8"/>
    <n v="0.2"/>
    <x v="11"/>
  </r>
  <r>
    <x v="2757"/>
    <x v="0"/>
    <s v="Sao Paulo"/>
    <x v="12"/>
    <n v="2"/>
    <n v="3"/>
    <n v="2206.9"/>
    <n v="2"/>
    <n v="0"/>
    <n v="4.5"/>
    <n v="0"/>
    <x v="12"/>
  </r>
  <r>
    <x v="2757"/>
    <x v="0"/>
    <s v="Sao Paulo"/>
    <x v="13"/>
    <n v="1"/>
    <n v="1"/>
    <n v="97.39"/>
    <n v="1"/>
    <n v="0"/>
    <n v="5"/>
    <n v="0"/>
    <x v="13"/>
  </r>
  <r>
    <x v="2757"/>
    <x v="0"/>
    <s v="Sao Paulo"/>
    <x v="14"/>
    <n v="1"/>
    <n v="1"/>
    <n v="105.41"/>
    <n v="1"/>
    <n v="0"/>
    <n v="5"/>
    <n v="0"/>
    <x v="14"/>
  </r>
  <r>
    <x v="2757"/>
    <x v="0"/>
    <s v="Sao Paulo"/>
    <x v="18"/>
    <n v="1"/>
    <n v="1"/>
    <n v="1038.9000000000001"/>
    <n v="1"/>
    <n v="0"/>
    <n v="5"/>
    <n v="0"/>
    <x v="18"/>
  </r>
  <r>
    <x v="2757"/>
    <x v="0"/>
    <s v="Sao Paulo"/>
    <x v="19"/>
    <n v="1"/>
    <n v="1"/>
    <n v="83.05"/>
    <n v="1"/>
    <n v="0"/>
    <n v="3"/>
    <n v="0"/>
    <x v="19"/>
  </r>
  <r>
    <x v="2758"/>
    <x v="0"/>
    <s v="Ubatuba"/>
    <x v="2"/>
    <n v="1"/>
    <n v="1"/>
    <n v="63.7"/>
    <n v="1"/>
    <n v="0"/>
    <n v="5"/>
    <n v="0"/>
    <x v="2"/>
  </r>
  <r>
    <x v="2758"/>
    <x v="0"/>
    <s v="Ubatuba"/>
    <x v="3"/>
    <n v="2"/>
    <n v="2"/>
    <n v="142.16"/>
    <n v="2"/>
    <n v="0"/>
    <n v="5"/>
    <n v="0"/>
    <x v="3"/>
  </r>
  <r>
    <x v="2758"/>
    <x v="0"/>
    <s v="Ubatuba"/>
    <x v="4"/>
    <n v="8"/>
    <n v="8"/>
    <n v="820.36"/>
    <n v="8"/>
    <n v="0"/>
    <n v="4.88"/>
    <n v="0"/>
    <x v="4"/>
  </r>
  <r>
    <x v="2758"/>
    <x v="0"/>
    <s v="Ubatuba"/>
    <x v="5"/>
    <n v="2"/>
    <n v="2"/>
    <n v="232.5"/>
    <n v="2"/>
    <n v="0"/>
    <n v="5"/>
    <n v="0"/>
    <x v="5"/>
  </r>
  <r>
    <x v="2758"/>
    <x v="0"/>
    <s v="Ubatuba"/>
    <x v="7"/>
    <n v="2"/>
    <n v="3"/>
    <n v="234.66"/>
    <n v="2"/>
    <n v="0"/>
    <n v="3"/>
    <n v="0"/>
    <x v="7"/>
  </r>
  <r>
    <x v="2758"/>
    <x v="0"/>
    <s v="Ubatuba"/>
    <x v="0"/>
    <n v="2"/>
    <n v="2"/>
    <n v="149.43"/>
    <n v="2"/>
    <n v="0"/>
    <n v="4.5"/>
    <n v="0"/>
    <x v="0"/>
  </r>
  <r>
    <x v="2759"/>
    <x v="0"/>
    <s v="Guarulhos"/>
    <x v="16"/>
    <n v="3"/>
    <n v="6"/>
    <n v="178.14"/>
    <n v="3"/>
    <n v="0"/>
    <n v="5"/>
    <n v="0"/>
    <x v="16"/>
  </r>
  <r>
    <x v="2759"/>
    <x v="0"/>
    <s v="Guarulhos"/>
    <x v="19"/>
    <n v="2"/>
    <n v="5"/>
    <n v="160.11000000000001"/>
    <n v="2"/>
    <n v="1"/>
    <n v="3"/>
    <n v="0.5"/>
    <x v="19"/>
  </r>
  <r>
    <x v="2760"/>
    <x v="7"/>
    <s v="Curitibanos"/>
    <x v="5"/>
    <n v="2"/>
    <n v="3"/>
    <n v="835.98"/>
    <n v="2"/>
    <n v="1"/>
    <n v="3"/>
    <n v="0.5"/>
    <x v="5"/>
  </r>
  <r>
    <x v="2760"/>
    <x v="7"/>
    <s v="Curitibanos"/>
    <x v="0"/>
    <n v="2"/>
    <n v="2"/>
    <n v="340.66"/>
    <n v="2"/>
    <n v="0"/>
    <n v="4.5"/>
    <n v="0"/>
    <x v="0"/>
  </r>
  <r>
    <x v="2760"/>
    <x v="7"/>
    <s v="Curitibanos"/>
    <x v="9"/>
    <n v="2"/>
    <n v="2"/>
    <n v="389.84"/>
    <n v="2"/>
    <n v="0"/>
    <n v="5"/>
    <n v="0"/>
    <x v="9"/>
  </r>
  <r>
    <x v="2760"/>
    <x v="7"/>
    <s v="Curitibanos"/>
    <x v="10"/>
    <n v="2"/>
    <n v="2"/>
    <n v="443.46"/>
    <n v="2"/>
    <n v="0"/>
    <n v="4.5"/>
    <n v="0"/>
    <x v="10"/>
  </r>
  <r>
    <x v="2760"/>
    <x v="7"/>
    <s v="Curitibanos"/>
    <x v="11"/>
    <n v="2"/>
    <n v="2"/>
    <n v="547.41999999999996"/>
    <n v="2"/>
    <n v="0"/>
    <n v="3"/>
    <n v="0"/>
    <x v="11"/>
  </r>
  <r>
    <x v="2760"/>
    <x v="7"/>
    <s v="Curitibanos"/>
    <x v="12"/>
    <n v="1"/>
    <n v="1"/>
    <n v="174.95"/>
    <n v="1"/>
    <n v="0"/>
    <n v="5"/>
    <n v="0"/>
    <x v="12"/>
  </r>
  <r>
    <x v="2760"/>
    <x v="7"/>
    <s v="Curitibanos"/>
    <x v="13"/>
    <n v="2"/>
    <n v="2"/>
    <n v="801.58"/>
    <n v="2"/>
    <n v="0"/>
    <n v="4"/>
    <n v="0"/>
    <x v="13"/>
  </r>
  <r>
    <x v="2760"/>
    <x v="7"/>
    <s v="Curitibanos"/>
    <x v="14"/>
    <n v="4"/>
    <n v="4"/>
    <n v="1445.6"/>
    <n v="4"/>
    <n v="0"/>
    <n v="4"/>
    <n v="0"/>
    <x v="14"/>
  </r>
  <r>
    <x v="2761"/>
    <x v="0"/>
    <s v="Ibitinga"/>
    <x v="1"/>
    <n v="2"/>
    <n v="2"/>
    <n v="104.6"/>
    <n v="2"/>
    <n v="0"/>
    <n v="5"/>
    <n v="0"/>
    <x v="1"/>
  </r>
  <r>
    <x v="2761"/>
    <x v="0"/>
    <s v="Ibitinga"/>
    <x v="13"/>
    <n v="1"/>
    <n v="1"/>
    <n v="53.1"/>
    <n v="1"/>
    <n v="1"/>
    <m/>
    <n v="1"/>
    <x v="13"/>
  </r>
  <r>
    <x v="2762"/>
    <x v="0"/>
    <s v="Aracatuba"/>
    <x v="2"/>
    <n v="1"/>
    <n v="1"/>
    <n v="28.86"/>
    <n v="1"/>
    <n v="0"/>
    <n v="2"/>
    <n v="0"/>
    <x v="2"/>
  </r>
  <r>
    <x v="2762"/>
    <x v="0"/>
    <s v="Aracatuba"/>
    <x v="3"/>
    <n v="2"/>
    <n v="2"/>
    <n v="102.44"/>
    <n v="2"/>
    <n v="1"/>
    <n v="4"/>
    <n v="0.5"/>
    <x v="3"/>
  </r>
  <r>
    <x v="2762"/>
    <x v="0"/>
    <s v="Aracatuba"/>
    <x v="4"/>
    <n v="3"/>
    <n v="3"/>
    <n v="116.58"/>
    <n v="3"/>
    <n v="0"/>
    <n v="4"/>
    <n v="0"/>
    <x v="4"/>
  </r>
  <r>
    <x v="2762"/>
    <x v="0"/>
    <s v="Aracatuba"/>
    <x v="5"/>
    <n v="2"/>
    <n v="2"/>
    <n v="88.61"/>
    <n v="2"/>
    <n v="0"/>
    <n v="3.5"/>
    <n v="0"/>
    <x v="5"/>
  </r>
  <r>
    <x v="2763"/>
    <x v="0"/>
    <s v="Barueri"/>
    <x v="2"/>
    <n v="1"/>
    <n v="2"/>
    <n v="272.18"/>
    <n v="1"/>
    <n v="0"/>
    <n v="5"/>
    <n v="0"/>
    <x v="2"/>
  </r>
  <r>
    <x v="2763"/>
    <x v="0"/>
    <s v="Barueri"/>
    <x v="4"/>
    <n v="1"/>
    <n v="1"/>
    <n v="101.2"/>
    <n v="1"/>
    <n v="0"/>
    <n v="4"/>
    <n v="0"/>
    <x v="4"/>
  </r>
  <r>
    <x v="2764"/>
    <x v="0"/>
    <s v="Sao Paulo"/>
    <x v="10"/>
    <n v="1"/>
    <n v="2"/>
    <n v="32.68"/>
    <n v="1"/>
    <n v="0"/>
    <n v="5"/>
    <n v="0"/>
    <x v="10"/>
  </r>
  <r>
    <x v="2764"/>
    <x v="0"/>
    <s v="Sao Paulo"/>
    <x v="11"/>
    <n v="2"/>
    <n v="2"/>
    <n v="112.98"/>
    <n v="2"/>
    <n v="0"/>
    <n v="5"/>
    <n v="0"/>
    <x v="11"/>
  </r>
  <r>
    <x v="2764"/>
    <x v="0"/>
    <s v="Sao Paulo"/>
    <x v="13"/>
    <n v="6"/>
    <n v="8"/>
    <n v="443.7"/>
    <n v="6"/>
    <n v="0"/>
    <n v="3.83"/>
    <n v="0"/>
    <x v="13"/>
  </r>
  <r>
    <x v="2764"/>
    <x v="0"/>
    <s v="Sao Paulo"/>
    <x v="14"/>
    <n v="1"/>
    <n v="2"/>
    <n v="35.76"/>
    <n v="1"/>
    <n v="0"/>
    <n v="5"/>
    <n v="0"/>
    <x v="14"/>
  </r>
  <r>
    <x v="2764"/>
    <x v="0"/>
    <s v="Sao Paulo"/>
    <x v="18"/>
    <n v="4"/>
    <n v="4"/>
    <n v="233.56"/>
    <n v="4"/>
    <n v="0"/>
    <n v="5"/>
    <n v="0"/>
    <x v="18"/>
  </r>
  <r>
    <x v="2764"/>
    <x v="0"/>
    <s v="Sao Paulo"/>
    <x v="16"/>
    <n v="3"/>
    <n v="3"/>
    <n v="244.48"/>
    <n v="3"/>
    <n v="0"/>
    <n v="4.67"/>
    <n v="0"/>
    <x v="16"/>
  </r>
  <r>
    <x v="2764"/>
    <x v="0"/>
    <s v="Sao Paulo"/>
    <x v="19"/>
    <n v="2"/>
    <n v="2"/>
    <n v="170.57"/>
    <n v="2"/>
    <n v="1"/>
    <n v="3"/>
    <n v="0.5"/>
    <x v="19"/>
  </r>
  <r>
    <x v="2765"/>
    <x v="0"/>
    <s v="Ferraz De  Vasconcelos"/>
    <x v="18"/>
    <n v="1"/>
    <n v="1"/>
    <n v="26.29"/>
    <n v="1"/>
    <n v="1"/>
    <n v="1"/>
    <n v="1"/>
    <x v="18"/>
  </r>
  <r>
    <x v="2765"/>
    <x v="0"/>
    <s v="Ferraz De  Vasconcelos"/>
    <x v="15"/>
    <n v="1"/>
    <n v="1"/>
    <n v="122.93"/>
    <n v="1"/>
    <n v="0"/>
    <n v="5"/>
    <n v="0"/>
    <x v="15"/>
  </r>
  <r>
    <x v="2766"/>
    <x v="5"/>
    <s v="Teresopolis"/>
    <x v="11"/>
    <n v="7"/>
    <n v="7"/>
    <n v="7227.79"/>
    <n v="7"/>
    <n v="0"/>
    <n v="4.1399999999999997"/>
    <n v="0"/>
    <x v="11"/>
  </r>
  <r>
    <x v="2766"/>
    <x v="5"/>
    <s v="Teresopolis"/>
    <x v="12"/>
    <n v="5"/>
    <n v="5"/>
    <n v="5963.05"/>
    <n v="5"/>
    <n v="0"/>
    <n v="4.8"/>
    <n v="0"/>
    <x v="12"/>
  </r>
  <r>
    <x v="2766"/>
    <x v="5"/>
    <s v="Teresopolis"/>
    <x v="13"/>
    <n v="7"/>
    <n v="7"/>
    <n v="4942.8100000000004"/>
    <n v="7"/>
    <n v="0"/>
    <n v="5"/>
    <n v="0"/>
    <x v="13"/>
  </r>
  <r>
    <x v="2766"/>
    <x v="5"/>
    <s v="Teresopolis"/>
    <x v="14"/>
    <n v="17"/>
    <n v="17"/>
    <n v="17153.599999999999"/>
    <n v="17"/>
    <n v="0"/>
    <n v="4.3499999999999996"/>
    <n v="0"/>
    <x v="14"/>
  </r>
  <r>
    <x v="2766"/>
    <x v="5"/>
    <s v="Teresopolis"/>
    <x v="18"/>
    <n v="13"/>
    <n v="14"/>
    <n v="11742.42"/>
    <n v="13"/>
    <n v="0"/>
    <n v="4.62"/>
    <n v="0"/>
    <x v="18"/>
  </r>
  <r>
    <x v="2766"/>
    <x v="5"/>
    <s v="Teresopolis"/>
    <x v="15"/>
    <n v="6"/>
    <n v="6"/>
    <n v="6319.94"/>
    <n v="6"/>
    <n v="0"/>
    <n v="4.83"/>
    <n v="0"/>
    <x v="15"/>
  </r>
  <r>
    <x v="2766"/>
    <x v="5"/>
    <s v="Teresopolis"/>
    <x v="16"/>
    <n v="1"/>
    <n v="1"/>
    <n v="69.53"/>
    <n v="1"/>
    <n v="0"/>
    <n v="5"/>
    <n v="0"/>
    <x v="16"/>
  </r>
  <r>
    <x v="2766"/>
    <x v="5"/>
    <s v="Teresopolis"/>
    <x v="19"/>
    <n v="1"/>
    <n v="1"/>
    <n v="494.62"/>
    <n v="1"/>
    <n v="0"/>
    <n v="5"/>
    <n v="0"/>
    <x v="19"/>
  </r>
  <r>
    <x v="2767"/>
    <x v="0"/>
    <s v="Itapevi"/>
    <x v="12"/>
    <n v="2"/>
    <n v="3"/>
    <n v="555.34"/>
    <n v="2"/>
    <n v="0"/>
    <n v="2.5"/>
    <n v="0"/>
    <x v="12"/>
  </r>
  <r>
    <x v="2767"/>
    <x v="0"/>
    <s v="Itapevi"/>
    <x v="13"/>
    <n v="4"/>
    <n v="4"/>
    <n v="845.54"/>
    <n v="4"/>
    <n v="0"/>
    <n v="3.75"/>
    <n v="0"/>
    <x v="13"/>
  </r>
  <r>
    <x v="2767"/>
    <x v="0"/>
    <s v="Itapevi"/>
    <x v="14"/>
    <n v="7"/>
    <n v="7"/>
    <n v="1357.22"/>
    <n v="7"/>
    <n v="1"/>
    <n v="4.71"/>
    <n v="0.14285714285714285"/>
    <x v="14"/>
  </r>
  <r>
    <x v="2767"/>
    <x v="0"/>
    <s v="Itapevi"/>
    <x v="18"/>
    <n v="1"/>
    <n v="1"/>
    <n v="89.36"/>
    <n v="1"/>
    <n v="0"/>
    <n v="5"/>
    <n v="0"/>
    <x v="18"/>
  </r>
  <r>
    <x v="2767"/>
    <x v="0"/>
    <s v="Itapevi"/>
    <x v="15"/>
    <n v="7"/>
    <n v="8"/>
    <n v="1232.8"/>
    <n v="7"/>
    <n v="0"/>
    <n v="4.43"/>
    <n v="0"/>
    <x v="15"/>
  </r>
  <r>
    <x v="2767"/>
    <x v="0"/>
    <s v="Itapevi"/>
    <x v="16"/>
    <n v="2"/>
    <n v="2"/>
    <n v="167.68"/>
    <n v="2"/>
    <n v="0"/>
    <n v="4.5"/>
    <n v="0"/>
    <x v="16"/>
  </r>
  <r>
    <x v="2767"/>
    <x v="0"/>
    <s v="Itapevi"/>
    <x v="19"/>
    <n v="3"/>
    <n v="4"/>
    <n v="306.52"/>
    <n v="3"/>
    <n v="0"/>
    <n v="3.33"/>
    <n v="0"/>
    <x v="19"/>
  </r>
  <r>
    <x v="2768"/>
    <x v="4"/>
    <s v="Pato Branco"/>
    <x v="5"/>
    <n v="3"/>
    <n v="4"/>
    <n v="151.13"/>
    <n v="3"/>
    <n v="0"/>
    <n v="5"/>
    <n v="0"/>
    <x v="5"/>
  </r>
  <r>
    <x v="2768"/>
    <x v="4"/>
    <s v="Pato Branco"/>
    <x v="6"/>
    <n v="1"/>
    <n v="1"/>
    <n v="48"/>
    <n v="1"/>
    <n v="0"/>
    <n v="5"/>
    <n v="0"/>
    <x v="6"/>
  </r>
  <r>
    <x v="2768"/>
    <x v="4"/>
    <s v="Pato Branco"/>
    <x v="7"/>
    <n v="4"/>
    <n v="4"/>
    <n v="194.85"/>
    <n v="4"/>
    <n v="0"/>
    <n v="4.5"/>
    <n v="0"/>
    <x v="7"/>
  </r>
  <r>
    <x v="2769"/>
    <x v="0"/>
    <s v="Votuporanga"/>
    <x v="13"/>
    <n v="1"/>
    <n v="1"/>
    <n v="148.38999999999999"/>
    <n v="1"/>
    <n v="0"/>
    <n v="5"/>
    <n v="0"/>
    <x v="13"/>
  </r>
  <r>
    <x v="2769"/>
    <x v="0"/>
    <s v="Votuporanga"/>
    <x v="14"/>
    <n v="1"/>
    <n v="1"/>
    <n v="139.12"/>
    <n v="1"/>
    <n v="0"/>
    <n v="5"/>
    <n v="0"/>
    <x v="14"/>
  </r>
  <r>
    <x v="2770"/>
    <x v="0"/>
    <s v="Indaiatuba"/>
    <x v="11"/>
    <n v="5"/>
    <n v="5"/>
    <n v="891.63"/>
    <n v="5"/>
    <n v="1"/>
    <n v="3.2"/>
    <n v="0.2"/>
    <x v="11"/>
  </r>
  <r>
    <x v="2770"/>
    <x v="0"/>
    <s v="Indaiatuba"/>
    <x v="12"/>
    <n v="4"/>
    <n v="4"/>
    <n v="554.9"/>
    <n v="4"/>
    <n v="0"/>
    <n v="4"/>
    <n v="0"/>
    <x v="12"/>
  </r>
  <r>
    <x v="2770"/>
    <x v="0"/>
    <s v="Indaiatuba"/>
    <x v="13"/>
    <n v="6"/>
    <n v="6"/>
    <n v="754.04"/>
    <n v="6"/>
    <n v="2"/>
    <n v="2.67"/>
    <n v="0.33333333333333331"/>
    <x v="13"/>
  </r>
  <r>
    <x v="2770"/>
    <x v="0"/>
    <s v="Indaiatuba"/>
    <x v="14"/>
    <n v="3"/>
    <n v="3"/>
    <n v="481.89"/>
    <n v="3"/>
    <n v="0"/>
    <n v="5"/>
    <n v="0"/>
    <x v="14"/>
  </r>
  <r>
    <x v="2770"/>
    <x v="0"/>
    <s v="Indaiatuba"/>
    <x v="18"/>
    <n v="2"/>
    <n v="3"/>
    <n v="315.77"/>
    <n v="2"/>
    <n v="0"/>
    <n v="5"/>
    <n v="0"/>
    <x v="18"/>
  </r>
  <r>
    <x v="2770"/>
    <x v="0"/>
    <s v="Indaiatuba"/>
    <x v="15"/>
    <n v="2"/>
    <n v="2"/>
    <n v="359.82"/>
    <n v="2"/>
    <n v="0"/>
    <n v="4.5"/>
    <n v="0"/>
    <x v="15"/>
  </r>
  <r>
    <x v="2770"/>
    <x v="0"/>
    <s v="Indaiatuba"/>
    <x v="16"/>
    <n v="1"/>
    <n v="1"/>
    <n v="181.41"/>
    <n v="1"/>
    <n v="0"/>
    <n v="5"/>
    <n v="0"/>
    <x v="16"/>
  </r>
  <r>
    <x v="2770"/>
    <x v="0"/>
    <s v="Indaiatuba"/>
    <x v="19"/>
    <n v="1"/>
    <n v="1"/>
    <n v="96.69"/>
    <n v="1"/>
    <n v="0"/>
    <n v="5"/>
    <n v="0"/>
    <x v="19"/>
  </r>
  <r>
    <x v="2771"/>
    <x v="12"/>
    <s v="Brasilia"/>
    <x v="12"/>
    <n v="1"/>
    <n v="1"/>
    <n v="33.79"/>
    <n v="1"/>
    <n v="0"/>
    <n v="5"/>
    <n v="0"/>
    <x v="12"/>
  </r>
  <r>
    <x v="2771"/>
    <x v="12"/>
    <s v="Brasilia"/>
    <x v="13"/>
    <n v="1"/>
    <n v="1"/>
    <n v="36.229999999999997"/>
    <n v="1"/>
    <n v="0"/>
    <n v="5"/>
    <n v="0"/>
    <x v="13"/>
  </r>
  <r>
    <x v="2771"/>
    <x v="12"/>
    <s v="Brasilia"/>
    <x v="18"/>
    <n v="1"/>
    <n v="1"/>
    <n v="62.06"/>
    <n v="1"/>
    <n v="0"/>
    <n v="5"/>
    <n v="0"/>
    <x v="18"/>
  </r>
  <r>
    <x v="2771"/>
    <x v="12"/>
    <s v="Brasilia"/>
    <x v="15"/>
    <n v="1"/>
    <n v="1"/>
    <n v="31.75"/>
    <n v="1"/>
    <n v="0"/>
    <n v="1"/>
    <n v="0"/>
    <x v="15"/>
  </r>
  <r>
    <x v="2771"/>
    <x v="12"/>
    <s v="Brasilia"/>
    <x v="16"/>
    <n v="1"/>
    <n v="6"/>
    <n v="136.26"/>
    <n v="1"/>
    <n v="0"/>
    <n v="5"/>
    <n v="0"/>
    <x v="16"/>
  </r>
  <r>
    <x v="2771"/>
    <x v="12"/>
    <s v="Brasilia"/>
    <x v="19"/>
    <n v="3"/>
    <n v="4"/>
    <n v="665.9"/>
    <n v="3"/>
    <n v="1"/>
    <n v="5"/>
    <n v="0.33333333333333331"/>
    <x v="19"/>
  </r>
  <r>
    <x v="2772"/>
    <x v="4"/>
    <s v="Jussara"/>
    <x v="1"/>
    <n v="16"/>
    <n v="20"/>
    <n v="2361.6"/>
    <n v="16"/>
    <n v="0"/>
    <n v="4"/>
    <n v="0"/>
    <x v="1"/>
  </r>
  <r>
    <x v="2772"/>
    <x v="4"/>
    <s v="Jussara"/>
    <x v="9"/>
    <n v="29"/>
    <n v="29"/>
    <n v="4343.82"/>
    <n v="25"/>
    <n v="1"/>
    <n v="3.72"/>
    <n v="0.04"/>
    <x v="9"/>
  </r>
  <r>
    <x v="2772"/>
    <x v="4"/>
    <s v="Jussara"/>
    <x v="10"/>
    <n v="4"/>
    <n v="4"/>
    <n v="436.91"/>
    <n v="4"/>
    <n v="0"/>
    <n v="4.5"/>
    <n v="0"/>
    <x v="10"/>
  </r>
  <r>
    <x v="2772"/>
    <x v="4"/>
    <s v="Jussara"/>
    <x v="11"/>
    <n v="14"/>
    <n v="14"/>
    <n v="2466.12"/>
    <n v="12"/>
    <n v="0"/>
    <n v="3.64"/>
    <n v="0"/>
    <x v="11"/>
  </r>
  <r>
    <x v="2772"/>
    <x v="4"/>
    <s v="Jussara"/>
    <x v="12"/>
    <n v="21"/>
    <n v="22"/>
    <n v="4837.24"/>
    <n v="20"/>
    <n v="2"/>
    <n v="3.76"/>
    <n v="0.1"/>
    <x v="12"/>
  </r>
  <r>
    <x v="2772"/>
    <x v="4"/>
    <s v="Jussara"/>
    <x v="13"/>
    <n v="3"/>
    <n v="3"/>
    <n v="470.7"/>
    <n v="3"/>
    <n v="0"/>
    <n v="3.33"/>
    <n v="0"/>
    <x v="13"/>
  </r>
  <r>
    <x v="2773"/>
    <x v="0"/>
    <s v="Novo Horizonte"/>
    <x v="14"/>
    <n v="4"/>
    <n v="4"/>
    <n v="681.6"/>
    <n v="3"/>
    <n v="0"/>
    <n v="3.75"/>
    <n v="0"/>
    <x v="14"/>
  </r>
  <r>
    <x v="2773"/>
    <x v="0"/>
    <s v="Novo Horizonte"/>
    <x v="18"/>
    <n v="5"/>
    <n v="5"/>
    <n v="1380.72"/>
    <n v="5"/>
    <n v="0"/>
    <n v="4.2"/>
    <n v="0"/>
    <x v="18"/>
  </r>
  <r>
    <x v="2773"/>
    <x v="0"/>
    <s v="Novo Horizonte"/>
    <x v="15"/>
    <n v="12"/>
    <n v="12"/>
    <n v="2429.38"/>
    <n v="12"/>
    <n v="0"/>
    <n v="4.42"/>
    <n v="0"/>
    <x v="15"/>
  </r>
  <r>
    <x v="2773"/>
    <x v="0"/>
    <s v="Novo Horizonte"/>
    <x v="16"/>
    <n v="4"/>
    <n v="4"/>
    <n v="1000.95"/>
    <n v="4"/>
    <n v="1"/>
    <n v="4.5"/>
    <n v="0.25"/>
    <x v="16"/>
  </r>
  <r>
    <x v="2773"/>
    <x v="0"/>
    <s v="Novo Horizonte"/>
    <x v="19"/>
    <n v="6"/>
    <n v="6"/>
    <n v="1593.48"/>
    <n v="6"/>
    <n v="2"/>
    <n v="3.83"/>
    <n v="0.33333333333333331"/>
    <x v="19"/>
  </r>
  <r>
    <x v="2774"/>
    <x v="0"/>
    <s v="Santa Barbara D Oeste"/>
    <x v="18"/>
    <n v="1"/>
    <n v="1"/>
    <n v="86.14"/>
    <n v="1"/>
    <n v="0"/>
    <n v="5"/>
    <n v="0"/>
    <x v="18"/>
  </r>
  <r>
    <x v="2774"/>
    <x v="0"/>
    <s v="Santa Barbara D Oeste"/>
    <x v="15"/>
    <n v="2"/>
    <n v="2"/>
    <n v="211.66"/>
    <n v="2"/>
    <n v="0"/>
    <n v="4.5"/>
    <n v="0"/>
    <x v="15"/>
  </r>
  <r>
    <x v="2774"/>
    <x v="0"/>
    <s v="Santa Barbara D Oeste"/>
    <x v="16"/>
    <n v="3"/>
    <n v="3"/>
    <n v="454.92"/>
    <n v="3"/>
    <n v="0"/>
    <n v="4.33"/>
    <n v="0"/>
    <x v="16"/>
  </r>
  <r>
    <x v="2774"/>
    <x v="0"/>
    <s v="Santa Barbara D Oeste"/>
    <x v="19"/>
    <n v="3"/>
    <n v="3"/>
    <n v="279.67"/>
    <n v="3"/>
    <n v="1"/>
    <n v="4"/>
    <n v="0.33333333333333331"/>
    <x v="19"/>
  </r>
  <r>
    <x v="2775"/>
    <x v="0"/>
    <s v="Sao Paulo"/>
    <x v="20"/>
    <n v="5"/>
    <n v="5"/>
    <n v="409.04"/>
    <n v="5"/>
    <n v="0"/>
    <n v="5"/>
    <n v="0"/>
    <x v="20"/>
  </r>
  <r>
    <x v="2775"/>
    <x v="0"/>
    <s v="Sao Paulo"/>
    <x v="2"/>
    <n v="7"/>
    <n v="9"/>
    <n v="679.39"/>
    <n v="7"/>
    <n v="3"/>
    <n v="3.14"/>
    <n v="0.42857142857142855"/>
    <x v="2"/>
  </r>
  <r>
    <x v="2775"/>
    <x v="0"/>
    <s v="Sao Paulo"/>
    <x v="4"/>
    <n v="2"/>
    <n v="2"/>
    <n v="116.68"/>
    <n v="2"/>
    <n v="0"/>
    <n v="3.5"/>
    <n v="0"/>
    <x v="4"/>
  </r>
  <r>
    <x v="2775"/>
    <x v="0"/>
    <s v="Sao Paulo"/>
    <x v="5"/>
    <n v="2"/>
    <n v="2"/>
    <n v="101.57"/>
    <n v="2"/>
    <n v="0"/>
    <n v="4"/>
    <n v="0"/>
    <x v="5"/>
  </r>
  <r>
    <x v="2775"/>
    <x v="0"/>
    <s v="Sao Paulo"/>
    <x v="6"/>
    <n v="2"/>
    <n v="7"/>
    <n v="1491.73"/>
    <n v="2"/>
    <n v="0"/>
    <n v="3"/>
    <n v="0"/>
    <x v="6"/>
  </r>
  <r>
    <x v="2775"/>
    <x v="0"/>
    <s v="Sao Paulo"/>
    <x v="8"/>
    <n v="3"/>
    <n v="4"/>
    <n v="213.24"/>
    <n v="3"/>
    <n v="0"/>
    <n v="5"/>
    <n v="0"/>
    <x v="8"/>
  </r>
  <r>
    <x v="2775"/>
    <x v="0"/>
    <s v="Sao Paulo"/>
    <x v="0"/>
    <n v="3"/>
    <n v="3"/>
    <n v="336.28"/>
    <n v="3"/>
    <n v="0"/>
    <n v="4.33"/>
    <n v="0"/>
    <x v="0"/>
  </r>
  <r>
    <x v="2775"/>
    <x v="0"/>
    <s v="Sao Paulo"/>
    <x v="1"/>
    <n v="2"/>
    <n v="2"/>
    <n v="81.680000000000007"/>
    <n v="2"/>
    <n v="0"/>
    <n v="5"/>
    <n v="0"/>
    <x v="1"/>
  </r>
  <r>
    <x v="2775"/>
    <x v="0"/>
    <s v="Sao Paulo"/>
    <x v="9"/>
    <n v="10"/>
    <n v="14"/>
    <n v="878.41"/>
    <n v="9"/>
    <n v="0"/>
    <n v="3.5"/>
    <n v="0"/>
    <x v="9"/>
  </r>
  <r>
    <x v="2776"/>
    <x v="7"/>
    <s v="Blumenau"/>
    <x v="19"/>
    <n v="1"/>
    <n v="1"/>
    <n v="158.97"/>
    <n v="1"/>
    <n v="0"/>
    <n v="5"/>
    <n v="0"/>
    <x v="19"/>
  </r>
  <r>
    <x v="2777"/>
    <x v="0"/>
    <s v="Sao Paulo"/>
    <x v="4"/>
    <n v="1"/>
    <n v="1"/>
    <n v="3009.53"/>
    <n v="1"/>
    <n v="0"/>
    <n v="4"/>
    <n v="0"/>
    <x v="4"/>
  </r>
  <r>
    <x v="2778"/>
    <x v="0"/>
    <s v="Itapecerica Da Serra"/>
    <x v="16"/>
    <n v="2"/>
    <n v="2"/>
    <n v="338.63"/>
    <n v="2"/>
    <n v="0"/>
    <n v="5"/>
    <n v="0"/>
    <x v="16"/>
  </r>
  <r>
    <x v="2779"/>
    <x v="0"/>
    <s v="Bauru"/>
    <x v="9"/>
    <n v="2"/>
    <n v="2"/>
    <n v="340.24"/>
    <n v="2"/>
    <n v="0"/>
    <n v="3"/>
    <n v="0"/>
    <x v="9"/>
  </r>
  <r>
    <x v="2779"/>
    <x v="0"/>
    <s v="Bauru"/>
    <x v="11"/>
    <n v="2"/>
    <n v="3"/>
    <n v="200.97"/>
    <n v="2"/>
    <n v="0"/>
    <n v="5"/>
    <n v="0"/>
    <x v="11"/>
  </r>
  <r>
    <x v="2779"/>
    <x v="0"/>
    <s v="Bauru"/>
    <x v="12"/>
    <n v="2"/>
    <n v="2"/>
    <n v="195.67"/>
    <n v="2"/>
    <n v="0"/>
    <n v="3.5"/>
    <n v="0"/>
    <x v="12"/>
  </r>
  <r>
    <x v="2779"/>
    <x v="0"/>
    <s v="Bauru"/>
    <x v="13"/>
    <n v="1"/>
    <n v="1"/>
    <n v="35.82"/>
    <n v="1"/>
    <n v="0"/>
    <n v="4"/>
    <n v="0"/>
    <x v="13"/>
  </r>
  <r>
    <x v="2779"/>
    <x v="0"/>
    <s v="Bauru"/>
    <x v="14"/>
    <n v="3"/>
    <n v="5"/>
    <n v="648.52"/>
    <n v="3"/>
    <n v="0"/>
    <n v="5"/>
    <n v="0"/>
    <x v="14"/>
  </r>
  <r>
    <x v="2779"/>
    <x v="0"/>
    <s v="Bauru"/>
    <x v="18"/>
    <n v="3"/>
    <n v="6"/>
    <n v="467.39"/>
    <n v="3"/>
    <n v="0"/>
    <n v="4.67"/>
    <n v="0"/>
    <x v="18"/>
  </r>
  <r>
    <x v="2779"/>
    <x v="0"/>
    <s v="Bauru"/>
    <x v="15"/>
    <n v="2"/>
    <n v="2"/>
    <n v="119.94"/>
    <n v="2"/>
    <n v="0"/>
    <n v="4.5"/>
    <n v="0"/>
    <x v="15"/>
  </r>
  <r>
    <x v="2779"/>
    <x v="0"/>
    <s v="Bauru"/>
    <x v="16"/>
    <n v="4"/>
    <n v="6"/>
    <n v="555.79"/>
    <n v="4"/>
    <n v="0"/>
    <n v="4.75"/>
    <n v="0"/>
    <x v="16"/>
  </r>
  <r>
    <x v="2779"/>
    <x v="0"/>
    <s v="Bauru"/>
    <x v="19"/>
    <n v="3"/>
    <n v="3"/>
    <n v="258.76"/>
    <n v="3"/>
    <n v="0"/>
    <n v="3.67"/>
    <n v="0"/>
    <x v="19"/>
  </r>
  <r>
    <x v="2780"/>
    <x v="0"/>
    <s v="Sao Paulo"/>
    <x v="1"/>
    <n v="1"/>
    <n v="1"/>
    <n v="530.27"/>
    <n v="1"/>
    <n v="0"/>
    <n v="5"/>
    <n v="0"/>
    <x v="1"/>
  </r>
  <r>
    <x v="2780"/>
    <x v="0"/>
    <s v="Sao Paulo"/>
    <x v="9"/>
    <n v="5"/>
    <n v="5"/>
    <n v="1975.43"/>
    <n v="5"/>
    <n v="1"/>
    <n v="4.8"/>
    <n v="0.2"/>
    <x v="9"/>
  </r>
  <r>
    <x v="2780"/>
    <x v="0"/>
    <s v="Sao Paulo"/>
    <x v="10"/>
    <n v="6"/>
    <n v="6"/>
    <n v="2096.89"/>
    <n v="6"/>
    <n v="1"/>
    <n v="4.33"/>
    <n v="0.16666666666666666"/>
    <x v="10"/>
  </r>
  <r>
    <x v="2780"/>
    <x v="0"/>
    <s v="Sao Paulo"/>
    <x v="11"/>
    <n v="5"/>
    <n v="5"/>
    <n v="1099.96"/>
    <n v="5"/>
    <n v="1"/>
    <n v="3.2"/>
    <n v="0.2"/>
    <x v="11"/>
  </r>
  <r>
    <x v="2780"/>
    <x v="0"/>
    <s v="Sao Paulo"/>
    <x v="12"/>
    <n v="1"/>
    <n v="1"/>
    <n v="191.95"/>
    <n v="1"/>
    <n v="0"/>
    <n v="1"/>
    <n v="0"/>
    <x v="12"/>
  </r>
  <r>
    <x v="2780"/>
    <x v="0"/>
    <s v="Sao Paulo"/>
    <x v="13"/>
    <n v="4"/>
    <n v="4"/>
    <n v="841.46"/>
    <n v="4"/>
    <n v="2"/>
    <n v="2.75"/>
    <n v="0.5"/>
    <x v="13"/>
  </r>
  <r>
    <x v="2780"/>
    <x v="0"/>
    <s v="Sao Paulo"/>
    <x v="14"/>
    <n v="6"/>
    <n v="6"/>
    <n v="1623.16"/>
    <n v="6"/>
    <n v="0"/>
    <n v="4"/>
    <n v="0"/>
    <x v="14"/>
  </r>
  <r>
    <x v="2780"/>
    <x v="0"/>
    <s v="Sao Paulo"/>
    <x v="18"/>
    <n v="2"/>
    <n v="2"/>
    <n v="1107.95"/>
    <n v="2"/>
    <n v="0"/>
    <n v="5"/>
    <n v="0"/>
    <x v="18"/>
  </r>
  <r>
    <x v="2780"/>
    <x v="0"/>
    <s v="Sao Paulo"/>
    <x v="15"/>
    <n v="2"/>
    <n v="2"/>
    <n v="610.37"/>
    <n v="2"/>
    <n v="0"/>
    <n v="4.5"/>
    <n v="0"/>
    <x v="15"/>
  </r>
  <r>
    <x v="2780"/>
    <x v="0"/>
    <s v="Sao Paulo"/>
    <x v="16"/>
    <n v="2"/>
    <n v="2"/>
    <n v="254.75"/>
    <n v="2"/>
    <n v="0"/>
    <n v="4"/>
    <n v="0"/>
    <x v="16"/>
  </r>
  <r>
    <x v="2781"/>
    <x v="5"/>
    <s v="Petropolis"/>
    <x v="18"/>
    <n v="2"/>
    <n v="2"/>
    <n v="310.08999999999997"/>
    <n v="2"/>
    <n v="1"/>
    <n v="3.5"/>
    <n v="0.5"/>
    <x v="18"/>
  </r>
  <r>
    <x v="2781"/>
    <x v="5"/>
    <s v="Petropolis"/>
    <x v="15"/>
    <n v="2"/>
    <n v="2"/>
    <n v="668.34"/>
    <n v="2"/>
    <n v="0"/>
    <n v="4"/>
    <n v="0"/>
    <x v="15"/>
  </r>
  <r>
    <x v="2782"/>
    <x v="0"/>
    <s v="Praia Grande"/>
    <x v="3"/>
    <n v="13"/>
    <n v="14"/>
    <n v="1629.05"/>
    <n v="13"/>
    <n v="1"/>
    <n v="4.08"/>
    <n v="7.6923076923076927E-2"/>
    <x v="3"/>
  </r>
  <r>
    <x v="2782"/>
    <x v="0"/>
    <s v="Praia Grande"/>
    <x v="4"/>
    <n v="10"/>
    <n v="12"/>
    <n v="593.63"/>
    <n v="10"/>
    <n v="1"/>
    <n v="3.9"/>
    <n v="0.1"/>
    <x v="4"/>
  </r>
  <r>
    <x v="2782"/>
    <x v="0"/>
    <s v="Praia Grande"/>
    <x v="5"/>
    <n v="17"/>
    <n v="19"/>
    <n v="1388.72"/>
    <n v="15"/>
    <n v="0"/>
    <n v="4.3499999999999996"/>
    <n v="0"/>
    <x v="5"/>
  </r>
  <r>
    <x v="2782"/>
    <x v="0"/>
    <s v="Praia Grande"/>
    <x v="6"/>
    <n v="25"/>
    <n v="31"/>
    <n v="1829.84"/>
    <n v="25"/>
    <n v="2"/>
    <n v="4.24"/>
    <n v="0.08"/>
    <x v="6"/>
  </r>
  <r>
    <x v="2782"/>
    <x v="0"/>
    <s v="Praia Grande"/>
    <x v="7"/>
    <n v="20"/>
    <n v="22"/>
    <n v="1718.67"/>
    <n v="20"/>
    <n v="0"/>
    <n v="4.55"/>
    <n v="0"/>
    <x v="7"/>
  </r>
  <r>
    <x v="2782"/>
    <x v="0"/>
    <s v="Praia Grande"/>
    <x v="8"/>
    <n v="20"/>
    <n v="21"/>
    <n v="1460.6"/>
    <n v="19"/>
    <n v="1"/>
    <n v="4.45"/>
    <n v="5.2631578947368418E-2"/>
    <x v="8"/>
  </r>
  <r>
    <x v="2782"/>
    <x v="0"/>
    <s v="Praia Grande"/>
    <x v="0"/>
    <n v="29"/>
    <n v="31"/>
    <n v="2569.12"/>
    <n v="27"/>
    <n v="0"/>
    <n v="4.1399999999999997"/>
    <n v="0"/>
    <x v="0"/>
  </r>
  <r>
    <x v="2782"/>
    <x v="0"/>
    <s v="Praia Grande"/>
    <x v="1"/>
    <n v="35"/>
    <n v="41"/>
    <n v="3695.57"/>
    <n v="35"/>
    <n v="2"/>
    <n v="4.17"/>
    <n v="5.7142857142857141E-2"/>
    <x v="1"/>
  </r>
  <r>
    <x v="2782"/>
    <x v="0"/>
    <s v="Praia Grande"/>
    <x v="9"/>
    <n v="22"/>
    <n v="25"/>
    <n v="2384.02"/>
    <n v="22"/>
    <n v="3"/>
    <n v="4.1399999999999997"/>
    <n v="0.13636363636363635"/>
    <x v="9"/>
  </r>
  <r>
    <x v="2782"/>
    <x v="0"/>
    <s v="Praia Grande"/>
    <x v="10"/>
    <n v="43"/>
    <n v="43"/>
    <n v="3683.82"/>
    <n v="43"/>
    <n v="1"/>
    <n v="4.47"/>
    <n v="2.3255813953488372E-2"/>
    <x v="10"/>
  </r>
  <r>
    <x v="2782"/>
    <x v="0"/>
    <s v="Praia Grande"/>
    <x v="11"/>
    <n v="59"/>
    <n v="67"/>
    <n v="5515.23"/>
    <n v="59"/>
    <n v="5"/>
    <n v="4.07"/>
    <n v="8.4745762711864403E-2"/>
    <x v="11"/>
  </r>
  <r>
    <x v="2782"/>
    <x v="0"/>
    <s v="Praia Grande"/>
    <x v="12"/>
    <n v="60"/>
    <n v="71"/>
    <n v="5198.6000000000004"/>
    <n v="59"/>
    <n v="7"/>
    <n v="3.93"/>
    <n v="0.11864406779661017"/>
    <x v="12"/>
  </r>
  <r>
    <x v="2782"/>
    <x v="0"/>
    <s v="Praia Grande"/>
    <x v="13"/>
    <n v="42"/>
    <n v="53"/>
    <n v="3231.45"/>
    <n v="42"/>
    <n v="8"/>
    <n v="4.0199999999999996"/>
    <n v="0.19047619047619047"/>
    <x v="13"/>
  </r>
  <r>
    <x v="2782"/>
    <x v="0"/>
    <s v="Praia Grande"/>
    <x v="14"/>
    <n v="33"/>
    <n v="34"/>
    <n v="3213.38"/>
    <n v="33"/>
    <n v="2"/>
    <n v="4.1900000000000004"/>
    <n v="6.0606060606060608E-2"/>
    <x v="14"/>
  </r>
  <r>
    <x v="2782"/>
    <x v="0"/>
    <s v="Praia Grande"/>
    <x v="18"/>
    <n v="63"/>
    <n v="74"/>
    <n v="4571.6400000000003"/>
    <n v="62"/>
    <n v="2"/>
    <n v="4.2699999999999996"/>
    <n v="3.2258064516129031E-2"/>
    <x v="18"/>
  </r>
  <r>
    <x v="2782"/>
    <x v="0"/>
    <s v="Praia Grande"/>
    <x v="15"/>
    <n v="55"/>
    <n v="58"/>
    <n v="3052.52"/>
    <n v="53"/>
    <n v="0"/>
    <n v="4"/>
    <n v="0"/>
    <x v="15"/>
  </r>
  <r>
    <x v="2782"/>
    <x v="0"/>
    <s v="Praia Grande"/>
    <x v="16"/>
    <n v="54"/>
    <n v="64"/>
    <n v="4021.57"/>
    <n v="52"/>
    <n v="2"/>
    <n v="4.54"/>
    <n v="3.8461538461538464E-2"/>
    <x v="16"/>
  </r>
  <r>
    <x v="2782"/>
    <x v="0"/>
    <s v="Praia Grande"/>
    <x v="19"/>
    <n v="56"/>
    <n v="69"/>
    <n v="3498.38"/>
    <n v="56"/>
    <n v="2"/>
    <n v="4.46"/>
    <n v="3.5714285714285712E-2"/>
    <x v="19"/>
  </r>
  <r>
    <x v="2783"/>
    <x v="4"/>
    <s v="Rolandia"/>
    <x v="14"/>
    <n v="1"/>
    <n v="1"/>
    <n v="222.1"/>
    <n v="1"/>
    <n v="0"/>
    <n v="5"/>
    <n v="0"/>
    <x v="14"/>
  </r>
  <r>
    <x v="2784"/>
    <x v="3"/>
    <s v="Uberlandia"/>
    <x v="17"/>
    <n v="1"/>
    <n v="1"/>
    <n v="110.7"/>
    <n v="1"/>
    <n v="0"/>
    <n v="5"/>
    <n v="0"/>
    <x v="17"/>
  </r>
  <r>
    <x v="2784"/>
    <x v="3"/>
    <s v="Uberlandia"/>
    <x v="3"/>
    <n v="2"/>
    <n v="2"/>
    <n v="191.34"/>
    <n v="2"/>
    <n v="0"/>
    <n v="3"/>
    <n v="0"/>
    <x v="3"/>
  </r>
  <r>
    <x v="2784"/>
    <x v="3"/>
    <s v="Uberlandia"/>
    <x v="4"/>
    <n v="1"/>
    <n v="2"/>
    <n v="123.46"/>
    <n v="1"/>
    <n v="0"/>
    <n v="1"/>
    <n v="0"/>
    <x v="4"/>
  </r>
  <r>
    <x v="2784"/>
    <x v="3"/>
    <s v="Uberlandia"/>
    <x v="5"/>
    <n v="1"/>
    <n v="1"/>
    <n v="126.2"/>
    <n v="1"/>
    <n v="0"/>
    <n v="5"/>
    <n v="0"/>
    <x v="5"/>
  </r>
  <r>
    <x v="2784"/>
    <x v="3"/>
    <s v="Uberlandia"/>
    <x v="6"/>
    <n v="1"/>
    <n v="1"/>
    <n v="146.57"/>
    <n v="1"/>
    <n v="0"/>
    <n v="5"/>
    <n v="0"/>
    <x v="6"/>
  </r>
  <r>
    <x v="2784"/>
    <x v="3"/>
    <s v="Uberlandia"/>
    <x v="7"/>
    <n v="4"/>
    <n v="4"/>
    <n v="498.43"/>
    <n v="4"/>
    <n v="0"/>
    <n v="4.25"/>
    <n v="0"/>
    <x v="7"/>
  </r>
  <r>
    <x v="2784"/>
    <x v="3"/>
    <s v="Uberlandia"/>
    <x v="8"/>
    <n v="2"/>
    <n v="2"/>
    <n v="302.05"/>
    <n v="2"/>
    <n v="1"/>
    <n v="4"/>
    <n v="0.5"/>
    <x v="8"/>
  </r>
  <r>
    <x v="2784"/>
    <x v="3"/>
    <s v="Uberlandia"/>
    <x v="0"/>
    <n v="1"/>
    <n v="1"/>
    <n v="147.66999999999999"/>
    <n v="1"/>
    <n v="0"/>
    <n v="5"/>
    <n v="0"/>
    <x v="0"/>
  </r>
  <r>
    <x v="2784"/>
    <x v="3"/>
    <s v="Uberlandia"/>
    <x v="1"/>
    <n v="2"/>
    <n v="4"/>
    <n v="503"/>
    <n v="2"/>
    <n v="0"/>
    <n v="3.5"/>
    <n v="0"/>
    <x v="1"/>
  </r>
  <r>
    <x v="2784"/>
    <x v="3"/>
    <s v="Uberlandia"/>
    <x v="9"/>
    <n v="3"/>
    <n v="3"/>
    <n v="412.84"/>
    <n v="3"/>
    <n v="0"/>
    <n v="1.67"/>
    <n v="0"/>
    <x v="9"/>
  </r>
  <r>
    <x v="2784"/>
    <x v="3"/>
    <s v="Uberlandia"/>
    <x v="10"/>
    <n v="1"/>
    <n v="1"/>
    <n v="121.17"/>
    <n v="1"/>
    <n v="0"/>
    <n v="4"/>
    <n v="0"/>
    <x v="10"/>
  </r>
  <r>
    <x v="2784"/>
    <x v="3"/>
    <s v="Uberlandia"/>
    <x v="13"/>
    <n v="3"/>
    <n v="3"/>
    <n v="677.04"/>
    <n v="2"/>
    <n v="0"/>
    <n v="4"/>
    <n v="0"/>
    <x v="13"/>
  </r>
  <r>
    <x v="2785"/>
    <x v="0"/>
    <s v="Sao Paulo"/>
    <x v="8"/>
    <n v="1"/>
    <n v="1"/>
    <n v="141.38999999999999"/>
    <n v="1"/>
    <n v="0"/>
    <n v="4"/>
    <n v="0"/>
    <x v="8"/>
  </r>
  <r>
    <x v="2786"/>
    <x v="4"/>
    <s v="Maringa"/>
    <x v="3"/>
    <n v="4"/>
    <n v="7"/>
    <n v="1649.11"/>
    <n v="4"/>
    <n v="0"/>
    <n v="4.25"/>
    <n v="0"/>
    <x v="3"/>
  </r>
  <r>
    <x v="2786"/>
    <x v="4"/>
    <s v="Maringa"/>
    <x v="4"/>
    <n v="3"/>
    <n v="4"/>
    <n v="942.48"/>
    <n v="3"/>
    <n v="0"/>
    <n v="4"/>
    <n v="0"/>
    <x v="4"/>
  </r>
  <r>
    <x v="2786"/>
    <x v="4"/>
    <s v="Maringa"/>
    <x v="5"/>
    <n v="11"/>
    <n v="15"/>
    <n v="2818.61"/>
    <n v="11"/>
    <n v="0"/>
    <n v="4.3600000000000003"/>
    <n v="0"/>
    <x v="5"/>
  </r>
  <r>
    <x v="2786"/>
    <x v="4"/>
    <s v="Maringa"/>
    <x v="6"/>
    <n v="16"/>
    <n v="19"/>
    <n v="2296.27"/>
    <n v="16"/>
    <n v="0"/>
    <n v="4.3099999999999996"/>
    <n v="0"/>
    <x v="6"/>
  </r>
  <r>
    <x v="2786"/>
    <x v="4"/>
    <s v="Maringa"/>
    <x v="7"/>
    <n v="13"/>
    <n v="19"/>
    <n v="3317.62"/>
    <n v="13"/>
    <n v="0"/>
    <n v="4.08"/>
    <n v="0"/>
    <x v="7"/>
  </r>
  <r>
    <x v="2786"/>
    <x v="4"/>
    <s v="Maringa"/>
    <x v="8"/>
    <n v="7"/>
    <n v="12"/>
    <n v="1760.89"/>
    <n v="7"/>
    <n v="0"/>
    <n v="4.29"/>
    <n v="0"/>
    <x v="8"/>
  </r>
  <r>
    <x v="2786"/>
    <x v="4"/>
    <s v="Maringa"/>
    <x v="0"/>
    <n v="8"/>
    <n v="13"/>
    <n v="1770.68"/>
    <n v="7"/>
    <n v="0"/>
    <n v="4.13"/>
    <n v="0"/>
    <x v="0"/>
  </r>
  <r>
    <x v="2786"/>
    <x v="4"/>
    <s v="Maringa"/>
    <x v="1"/>
    <n v="10"/>
    <n v="11"/>
    <n v="1468.25"/>
    <n v="10"/>
    <n v="1"/>
    <n v="4.2"/>
    <n v="0.1"/>
    <x v="1"/>
  </r>
  <r>
    <x v="2786"/>
    <x v="4"/>
    <s v="Maringa"/>
    <x v="9"/>
    <n v="15"/>
    <n v="21"/>
    <n v="3452.05"/>
    <n v="15"/>
    <n v="2"/>
    <n v="3.47"/>
    <n v="0.13333333333333333"/>
    <x v="9"/>
  </r>
  <r>
    <x v="2786"/>
    <x v="4"/>
    <s v="Maringa"/>
    <x v="10"/>
    <n v="2"/>
    <n v="2"/>
    <n v="322.89999999999998"/>
    <n v="2"/>
    <n v="0"/>
    <n v="4.5"/>
    <n v="0"/>
    <x v="10"/>
  </r>
  <r>
    <x v="2786"/>
    <x v="4"/>
    <s v="Maringa"/>
    <x v="11"/>
    <n v="5"/>
    <n v="6"/>
    <n v="643.23"/>
    <n v="5"/>
    <n v="0"/>
    <n v="3.6"/>
    <n v="0"/>
    <x v="11"/>
  </r>
  <r>
    <x v="2786"/>
    <x v="4"/>
    <s v="Maringa"/>
    <x v="12"/>
    <n v="15"/>
    <n v="15"/>
    <n v="2338.42"/>
    <n v="15"/>
    <n v="5"/>
    <n v="3.8"/>
    <n v="0.33333333333333331"/>
    <x v="12"/>
  </r>
  <r>
    <x v="2786"/>
    <x v="4"/>
    <s v="Maringa"/>
    <x v="13"/>
    <n v="5"/>
    <n v="6"/>
    <n v="1410.11"/>
    <n v="4"/>
    <n v="0"/>
    <n v="4"/>
    <n v="0"/>
    <x v="13"/>
  </r>
  <r>
    <x v="2786"/>
    <x v="4"/>
    <s v="Maringa"/>
    <x v="14"/>
    <n v="19"/>
    <n v="19"/>
    <n v="3082.9"/>
    <n v="19"/>
    <n v="0"/>
    <n v="4.58"/>
    <n v="0"/>
    <x v="14"/>
  </r>
  <r>
    <x v="2786"/>
    <x v="4"/>
    <s v="Maringa"/>
    <x v="18"/>
    <n v="8"/>
    <n v="10"/>
    <n v="1503.82"/>
    <n v="8"/>
    <n v="1"/>
    <n v="4.13"/>
    <n v="0.125"/>
    <x v="18"/>
  </r>
  <r>
    <x v="2786"/>
    <x v="4"/>
    <s v="Maringa"/>
    <x v="15"/>
    <n v="8"/>
    <n v="10"/>
    <n v="1282.03"/>
    <n v="8"/>
    <n v="0"/>
    <n v="4.5"/>
    <n v="0"/>
    <x v="15"/>
  </r>
  <r>
    <x v="2786"/>
    <x v="4"/>
    <s v="Maringa"/>
    <x v="16"/>
    <n v="35"/>
    <n v="41"/>
    <n v="4793.16"/>
    <n v="32"/>
    <n v="1"/>
    <n v="4.03"/>
    <n v="3.125E-2"/>
    <x v="16"/>
  </r>
  <r>
    <x v="2786"/>
    <x v="4"/>
    <s v="Maringa"/>
    <x v="19"/>
    <n v="31"/>
    <n v="38"/>
    <n v="4088.05"/>
    <n v="30"/>
    <n v="6"/>
    <n v="3.35"/>
    <n v="0.2"/>
    <x v="19"/>
  </r>
  <r>
    <x v="2787"/>
    <x v="7"/>
    <s v="Joinville"/>
    <x v="16"/>
    <n v="2"/>
    <n v="2"/>
    <n v="136.38"/>
    <n v="2"/>
    <n v="0"/>
    <n v="5"/>
    <n v="0"/>
    <x v="16"/>
  </r>
  <r>
    <x v="2787"/>
    <x v="7"/>
    <s v="Joinville"/>
    <x v="19"/>
    <n v="1"/>
    <n v="1"/>
    <n v="38.229999999999997"/>
    <n v="1"/>
    <n v="0"/>
    <n v="5"/>
    <n v="0"/>
    <x v="19"/>
  </r>
  <r>
    <x v="2788"/>
    <x v="0"/>
    <s v="Sao Paulo"/>
    <x v="9"/>
    <n v="3"/>
    <n v="3"/>
    <n v="2376.38"/>
    <n v="3"/>
    <n v="0"/>
    <n v="4.67"/>
    <n v="0"/>
    <x v="9"/>
  </r>
  <r>
    <x v="2788"/>
    <x v="0"/>
    <s v="Sao Paulo"/>
    <x v="10"/>
    <n v="2"/>
    <n v="2"/>
    <n v="335.62"/>
    <n v="2"/>
    <n v="0"/>
    <n v="4.5"/>
    <n v="0"/>
    <x v="10"/>
  </r>
  <r>
    <x v="2788"/>
    <x v="0"/>
    <s v="Sao Paulo"/>
    <x v="11"/>
    <n v="3"/>
    <n v="3"/>
    <n v="895.76"/>
    <n v="3"/>
    <n v="0"/>
    <n v="5"/>
    <n v="0"/>
    <x v="11"/>
  </r>
  <r>
    <x v="2788"/>
    <x v="0"/>
    <s v="Sao Paulo"/>
    <x v="14"/>
    <n v="1"/>
    <n v="1"/>
    <n v="1111.6099999999999"/>
    <n v="1"/>
    <n v="0"/>
    <n v="1"/>
    <n v="0"/>
    <x v="14"/>
  </r>
  <r>
    <x v="2788"/>
    <x v="0"/>
    <s v="Sao Paulo"/>
    <x v="15"/>
    <n v="1"/>
    <n v="1"/>
    <n v="762.61"/>
    <n v="1"/>
    <n v="0"/>
    <n v="5"/>
    <n v="0"/>
    <x v="15"/>
  </r>
  <r>
    <x v="2789"/>
    <x v="0"/>
    <s v="Sao Paulo"/>
    <x v="17"/>
    <n v="3"/>
    <n v="6"/>
    <n v="312.77"/>
    <n v="3"/>
    <n v="0"/>
    <n v="5"/>
    <n v="0"/>
    <x v="17"/>
  </r>
  <r>
    <x v="2789"/>
    <x v="0"/>
    <s v="Sao Paulo"/>
    <x v="2"/>
    <n v="6"/>
    <n v="6"/>
    <n v="422.08"/>
    <n v="6"/>
    <n v="2"/>
    <n v="3.4"/>
    <n v="0.33333333333333331"/>
    <x v="2"/>
  </r>
  <r>
    <x v="2789"/>
    <x v="0"/>
    <s v="Sao Paulo"/>
    <x v="3"/>
    <n v="1"/>
    <n v="1"/>
    <n v="40.950000000000003"/>
    <n v="1"/>
    <n v="0"/>
    <n v="5"/>
    <n v="0"/>
    <x v="3"/>
  </r>
  <r>
    <x v="2789"/>
    <x v="0"/>
    <s v="Sao Paulo"/>
    <x v="4"/>
    <n v="7"/>
    <n v="7"/>
    <n v="406.47"/>
    <n v="7"/>
    <n v="0"/>
    <n v="4.1399999999999997"/>
    <n v="0"/>
    <x v="4"/>
  </r>
  <r>
    <x v="2789"/>
    <x v="0"/>
    <s v="Sao Paulo"/>
    <x v="5"/>
    <n v="11"/>
    <n v="20"/>
    <n v="851.95"/>
    <n v="11"/>
    <n v="0"/>
    <n v="4.09"/>
    <n v="0"/>
    <x v="5"/>
  </r>
  <r>
    <x v="2789"/>
    <x v="0"/>
    <s v="Sao Paulo"/>
    <x v="6"/>
    <n v="6"/>
    <n v="7"/>
    <n v="251.99"/>
    <n v="6"/>
    <n v="0"/>
    <n v="3.67"/>
    <n v="0"/>
    <x v="6"/>
  </r>
  <r>
    <x v="2789"/>
    <x v="0"/>
    <s v="Sao Paulo"/>
    <x v="7"/>
    <n v="9"/>
    <n v="10"/>
    <n v="468.34"/>
    <n v="9"/>
    <n v="0"/>
    <n v="3"/>
    <n v="0"/>
    <x v="7"/>
  </r>
  <r>
    <x v="2789"/>
    <x v="0"/>
    <s v="Sao Paulo"/>
    <x v="8"/>
    <n v="9"/>
    <n v="10"/>
    <n v="418.76"/>
    <n v="9"/>
    <n v="0"/>
    <n v="4.22"/>
    <n v="0"/>
    <x v="8"/>
  </r>
  <r>
    <x v="2789"/>
    <x v="0"/>
    <s v="Sao Paulo"/>
    <x v="0"/>
    <n v="6"/>
    <n v="6"/>
    <n v="403.23"/>
    <n v="6"/>
    <n v="1"/>
    <n v="3.5"/>
    <n v="0.16666666666666666"/>
    <x v="0"/>
  </r>
  <r>
    <x v="2789"/>
    <x v="0"/>
    <s v="Sao Paulo"/>
    <x v="1"/>
    <n v="20"/>
    <n v="21"/>
    <n v="888.61"/>
    <n v="20"/>
    <n v="2"/>
    <n v="4.05"/>
    <n v="0.1"/>
    <x v="1"/>
  </r>
  <r>
    <x v="2789"/>
    <x v="0"/>
    <s v="Sao Paulo"/>
    <x v="9"/>
    <n v="11"/>
    <n v="11"/>
    <n v="547.30999999999995"/>
    <n v="11"/>
    <n v="2"/>
    <n v="4.6399999999999997"/>
    <n v="0.18181818181818182"/>
    <x v="9"/>
  </r>
  <r>
    <x v="2789"/>
    <x v="0"/>
    <s v="Sao Paulo"/>
    <x v="10"/>
    <n v="9"/>
    <n v="11"/>
    <n v="432.64"/>
    <n v="9"/>
    <n v="1"/>
    <n v="4.33"/>
    <n v="0.1111111111111111"/>
    <x v="10"/>
  </r>
  <r>
    <x v="2789"/>
    <x v="0"/>
    <s v="Sao Paulo"/>
    <x v="11"/>
    <n v="7"/>
    <n v="7"/>
    <n v="347.55"/>
    <n v="7"/>
    <n v="2"/>
    <n v="2.57"/>
    <n v="0.2857142857142857"/>
    <x v="11"/>
  </r>
  <r>
    <x v="2789"/>
    <x v="0"/>
    <s v="Sao Paulo"/>
    <x v="12"/>
    <n v="3"/>
    <n v="3"/>
    <n v="191.95"/>
    <n v="3"/>
    <n v="0"/>
    <n v="4.67"/>
    <n v="0"/>
    <x v="12"/>
  </r>
  <r>
    <x v="2789"/>
    <x v="0"/>
    <s v="Sao Paulo"/>
    <x v="13"/>
    <n v="3"/>
    <n v="3"/>
    <n v="132.30000000000001"/>
    <n v="3"/>
    <n v="1"/>
    <n v="4"/>
    <n v="0.33333333333333331"/>
    <x v="13"/>
  </r>
  <r>
    <x v="2789"/>
    <x v="0"/>
    <s v="Sao Paulo"/>
    <x v="14"/>
    <n v="8"/>
    <n v="8"/>
    <n v="350.97"/>
    <n v="8"/>
    <n v="0"/>
    <n v="3.88"/>
    <n v="0"/>
    <x v="14"/>
  </r>
  <r>
    <x v="2789"/>
    <x v="0"/>
    <s v="Sao Paulo"/>
    <x v="18"/>
    <n v="5"/>
    <n v="6"/>
    <n v="203.64"/>
    <n v="5"/>
    <n v="1"/>
    <n v="3.8"/>
    <n v="0.2"/>
    <x v="18"/>
  </r>
  <r>
    <x v="2789"/>
    <x v="0"/>
    <s v="Sao Paulo"/>
    <x v="15"/>
    <n v="3"/>
    <n v="3"/>
    <n v="160.57"/>
    <n v="3"/>
    <n v="0"/>
    <n v="4.33"/>
    <n v="0"/>
    <x v="15"/>
  </r>
  <r>
    <x v="2789"/>
    <x v="0"/>
    <s v="Sao Paulo"/>
    <x v="16"/>
    <n v="2"/>
    <n v="2"/>
    <n v="57.6"/>
    <n v="2"/>
    <n v="1"/>
    <n v="3"/>
    <n v="0.5"/>
    <x v="16"/>
  </r>
  <r>
    <x v="2789"/>
    <x v="0"/>
    <s v="Sao Paulo"/>
    <x v="19"/>
    <n v="1"/>
    <n v="1"/>
    <n v="26.38"/>
    <n v="1"/>
    <n v="0"/>
    <n v="4"/>
    <n v="0"/>
    <x v="19"/>
  </r>
  <r>
    <x v="2790"/>
    <x v="0"/>
    <s v="Sao Paulo"/>
    <x v="15"/>
    <n v="2"/>
    <n v="2"/>
    <n v="43.58"/>
    <n v="1"/>
    <n v="0"/>
    <n v="2"/>
    <n v="0"/>
    <x v="15"/>
  </r>
  <r>
    <x v="2790"/>
    <x v="0"/>
    <s v="Sao Paulo"/>
    <x v="16"/>
    <n v="2"/>
    <n v="2"/>
    <n v="46.03"/>
    <n v="2"/>
    <n v="0"/>
    <n v="5"/>
    <n v="0"/>
    <x v="16"/>
  </r>
  <r>
    <x v="2791"/>
    <x v="0"/>
    <s v="Santos"/>
    <x v="16"/>
    <n v="7"/>
    <n v="7"/>
    <n v="178.34"/>
    <n v="7"/>
    <n v="0"/>
    <n v="4.57"/>
    <n v="0"/>
    <x v="16"/>
  </r>
  <r>
    <x v="2791"/>
    <x v="0"/>
    <s v="Santos"/>
    <x v="19"/>
    <n v="12"/>
    <n v="12"/>
    <n v="395.06"/>
    <n v="11"/>
    <n v="1"/>
    <n v="3.83"/>
    <n v="9.0909090909090912E-2"/>
    <x v="19"/>
  </r>
  <r>
    <x v="2792"/>
    <x v="0"/>
    <s v="Sao Paulo"/>
    <x v="16"/>
    <n v="2"/>
    <n v="2"/>
    <n v="322.08"/>
    <n v="2"/>
    <n v="0"/>
    <n v="3.5"/>
    <n v="0"/>
    <x v="16"/>
  </r>
  <r>
    <x v="2793"/>
    <x v="7"/>
    <s v="Florianopolis"/>
    <x v="18"/>
    <n v="3"/>
    <n v="3"/>
    <n v="357.35"/>
    <n v="3"/>
    <n v="0"/>
    <n v="4"/>
    <n v="0"/>
    <x v="18"/>
  </r>
  <r>
    <x v="2794"/>
    <x v="7"/>
    <s v="Palhoca"/>
    <x v="14"/>
    <n v="1"/>
    <n v="1"/>
    <n v="190.16"/>
    <n v="1"/>
    <n v="0"/>
    <n v="4"/>
    <n v="0"/>
    <x v="14"/>
  </r>
  <r>
    <x v="2794"/>
    <x v="7"/>
    <s v="Palhoca"/>
    <x v="15"/>
    <n v="1"/>
    <n v="1"/>
    <n v="64.34"/>
    <n v="1"/>
    <n v="0"/>
    <n v="5"/>
    <n v="0"/>
    <x v="15"/>
  </r>
  <r>
    <x v="2794"/>
    <x v="7"/>
    <s v="Palhoca"/>
    <x v="19"/>
    <n v="1"/>
    <n v="2"/>
    <n v="127.8"/>
    <n v="1"/>
    <n v="0"/>
    <n v="5"/>
    <n v="0"/>
    <x v="19"/>
  </r>
  <r>
    <x v="2795"/>
    <x v="0"/>
    <s v="Sao  Paulo"/>
    <x v="9"/>
    <n v="2"/>
    <n v="2"/>
    <n v="1717.24"/>
    <n v="2"/>
    <n v="0"/>
    <n v="4"/>
    <n v="0"/>
    <x v="9"/>
  </r>
  <r>
    <x v="2795"/>
    <x v="0"/>
    <s v="Sao  Paulo"/>
    <x v="10"/>
    <n v="2"/>
    <n v="2"/>
    <n v="429.39"/>
    <n v="2"/>
    <n v="0"/>
    <n v="5"/>
    <n v="0"/>
    <x v="10"/>
  </r>
  <r>
    <x v="2795"/>
    <x v="0"/>
    <s v="Sao  Paulo"/>
    <x v="11"/>
    <n v="3"/>
    <n v="3"/>
    <n v="1880.05"/>
    <n v="3"/>
    <n v="1"/>
    <n v="3.67"/>
    <n v="0.33333333333333331"/>
    <x v="11"/>
  </r>
  <r>
    <x v="2795"/>
    <x v="0"/>
    <s v="Sao  Paulo"/>
    <x v="12"/>
    <n v="4"/>
    <n v="4"/>
    <n v="467.41"/>
    <n v="4"/>
    <n v="2"/>
    <n v="3.5"/>
    <n v="0.5"/>
    <x v="12"/>
  </r>
  <r>
    <x v="2795"/>
    <x v="0"/>
    <s v="Sao  Paulo"/>
    <x v="13"/>
    <n v="12"/>
    <n v="13"/>
    <n v="3521.79"/>
    <n v="12"/>
    <n v="3"/>
    <n v="3.67"/>
    <n v="0.25"/>
    <x v="13"/>
  </r>
  <r>
    <x v="2795"/>
    <x v="0"/>
    <s v="Sao  Paulo"/>
    <x v="14"/>
    <n v="7"/>
    <n v="8"/>
    <n v="846.49"/>
    <n v="7"/>
    <n v="1"/>
    <n v="2.86"/>
    <n v="0.14285714285714285"/>
    <x v="14"/>
  </r>
  <r>
    <x v="2795"/>
    <x v="0"/>
    <s v="Sao  Paulo"/>
    <x v="18"/>
    <n v="6"/>
    <n v="6"/>
    <n v="707.44"/>
    <n v="6"/>
    <n v="0"/>
    <n v="4"/>
    <n v="0"/>
    <x v="18"/>
  </r>
  <r>
    <x v="2795"/>
    <x v="0"/>
    <s v="Sao  Paulo"/>
    <x v="15"/>
    <n v="5"/>
    <n v="5"/>
    <n v="776.49"/>
    <n v="5"/>
    <n v="2"/>
    <n v="3.4"/>
    <n v="0.4"/>
    <x v="15"/>
  </r>
  <r>
    <x v="2795"/>
    <x v="0"/>
    <s v="Sao  Paulo"/>
    <x v="16"/>
    <n v="3"/>
    <n v="3"/>
    <n v="369.13"/>
    <n v="3"/>
    <n v="0"/>
    <n v="4.33"/>
    <n v="0"/>
    <x v="16"/>
  </r>
  <r>
    <x v="2795"/>
    <x v="0"/>
    <s v="Sao  Paulo"/>
    <x v="19"/>
    <n v="6"/>
    <n v="6"/>
    <n v="452.55"/>
    <n v="6"/>
    <n v="0"/>
    <n v="4.67"/>
    <n v="0"/>
    <x v="19"/>
  </r>
  <r>
    <x v="2796"/>
    <x v="0"/>
    <s v="Campinas"/>
    <x v="13"/>
    <n v="1"/>
    <n v="6"/>
    <n v="298.5"/>
    <n v="1"/>
    <n v="0"/>
    <n v="1"/>
    <n v="0"/>
    <x v="13"/>
  </r>
  <r>
    <x v="2796"/>
    <x v="0"/>
    <s v="Campinas"/>
    <x v="15"/>
    <n v="2"/>
    <n v="2"/>
    <n v="990.03"/>
    <n v="2"/>
    <n v="0"/>
    <n v="4.5"/>
    <n v="0"/>
    <x v="15"/>
  </r>
  <r>
    <x v="2796"/>
    <x v="0"/>
    <s v="Campinas"/>
    <x v="16"/>
    <n v="2"/>
    <n v="2"/>
    <n v="555.17999999999995"/>
    <n v="2"/>
    <n v="0"/>
    <n v="3"/>
    <n v="0"/>
    <x v="16"/>
  </r>
  <r>
    <x v="2796"/>
    <x v="0"/>
    <s v="Campinas"/>
    <x v="19"/>
    <n v="4"/>
    <n v="6"/>
    <n v="448.51"/>
    <n v="4"/>
    <n v="0"/>
    <n v="5"/>
    <n v="0"/>
    <x v="19"/>
  </r>
  <r>
    <x v="2797"/>
    <x v="0"/>
    <s v="Ibitinga"/>
    <x v="11"/>
    <n v="1"/>
    <n v="1"/>
    <n v="846.7"/>
    <n v="1"/>
    <n v="0"/>
    <n v="1"/>
    <n v="0"/>
    <x v="11"/>
  </r>
  <r>
    <x v="2797"/>
    <x v="0"/>
    <s v="Ibitinga"/>
    <x v="14"/>
    <n v="1"/>
    <n v="1"/>
    <n v="181.52"/>
    <n v="1"/>
    <n v="0"/>
    <n v="4"/>
    <n v="0"/>
    <x v="14"/>
  </r>
  <r>
    <x v="2797"/>
    <x v="0"/>
    <s v="Ibitinga"/>
    <x v="18"/>
    <n v="3"/>
    <n v="4"/>
    <n v="1114.81"/>
    <n v="3"/>
    <n v="0"/>
    <n v="3.33"/>
    <n v="0"/>
    <x v="18"/>
  </r>
  <r>
    <x v="2797"/>
    <x v="0"/>
    <s v="Ibitinga"/>
    <x v="15"/>
    <n v="8"/>
    <n v="8"/>
    <n v="1348.56"/>
    <n v="8"/>
    <n v="0"/>
    <n v="3.75"/>
    <n v="0"/>
    <x v="15"/>
  </r>
  <r>
    <x v="2797"/>
    <x v="0"/>
    <s v="Ibitinga"/>
    <x v="16"/>
    <n v="6"/>
    <n v="6"/>
    <n v="1162.02"/>
    <n v="6"/>
    <n v="0"/>
    <n v="3.5"/>
    <n v="0"/>
    <x v="16"/>
  </r>
  <r>
    <x v="2797"/>
    <x v="0"/>
    <s v="Ibitinga"/>
    <x v="19"/>
    <n v="13"/>
    <n v="14"/>
    <n v="2526.67"/>
    <n v="13"/>
    <n v="1"/>
    <n v="3.62"/>
    <n v="7.6923076923076927E-2"/>
    <x v="19"/>
  </r>
  <r>
    <x v="2798"/>
    <x v="0"/>
    <s v="Guarulhos"/>
    <x v="2"/>
    <n v="1"/>
    <n v="1"/>
    <n v="239.95"/>
    <n v="1"/>
    <n v="0"/>
    <n v="5"/>
    <n v="0"/>
    <x v="2"/>
  </r>
  <r>
    <x v="2798"/>
    <x v="0"/>
    <s v="Guarulhos"/>
    <x v="3"/>
    <n v="1"/>
    <n v="1"/>
    <n v="138.25"/>
    <n v="1"/>
    <n v="0"/>
    <n v="4"/>
    <n v="0"/>
    <x v="3"/>
  </r>
  <r>
    <x v="2798"/>
    <x v="0"/>
    <s v="Guarulhos"/>
    <x v="5"/>
    <n v="7"/>
    <n v="7"/>
    <n v="823.99"/>
    <n v="7"/>
    <n v="0"/>
    <n v="4.29"/>
    <n v="0"/>
    <x v="5"/>
  </r>
  <r>
    <x v="2799"/>
    <x v="0"/>
    <s v="Aracatuba"/>
    <x v="19"/>
    <n v="2"/>
    <n v="3"/>
    <n v="192.26"/>
    <n v="2"/>
    <n v="0"/>
    <n v="5"/>
    <n v="0"/>
    <x v="19"/>
  </r>
  <r>
    <x v="2800"/>
    <x v="0"/>
    <s v="Sao Paulo"/>
    <x v="8"/>
    <n v="12"/>
    <n v="12"/>
    <n v="464.54"/>
    <n v="12"/>
    <n v="0"/>
    <n v="4.08"/>
    <n v="0"/>
    <x v="8"/>
  </r>
  <r>
    <x v="2800"/>
    <x v="0"/>
    <s v="Sao Paulo"/>
    <x v="0"/>
    <n v="21"/>
    <n v="22"/>
    <n v="777.64"/>
    <n v="21"/>
    <n v="0"/>
    <n v="4.38"/>
    <n v="0"/>
    <x v="0"/>
  </r>
  <r>
    <x v="2800"/>
    <x v="0"/>
    <s v="Sao Paulo"/>
    <x v="1"/>
    <n v="28"/>
    <n v="30"/>
    <n v="1124.42"/>
    <n v="28"/>
    <n v="0"/>
    <n v="4.54"/>
    <n v="0"/>
    <x v="1"/>
  </r>
  <r>
    <x v="2800"/>
    <x v="0"/>
    <s v="Sao Paulo"/>
    <x v="9"/>
    <n v="141"/>
    <n v="146"/>
    <n v="6339.25"/>
    <n v="138"/>
    <n v="20"/>
    <n v="3.77"/>
    <n v="0.14492753623188406"/>
    <x v="9"/>
  </r>
  <r>
    <x v="2800"/>
    <x v="0"/>
    <s v="Sao Paulo"/>
    <x v="10"/>
    <n v="139"/>
    <n v="146"/>
    <n v="6256.55"/>
    <n v="138"/>
    <n v="5"/>
    <n v="4.21"/>
    <n v="3.6231884057971016E-2"/>
    <x v="10"/>
  </r>
  <r>
    <x v="2800"/>
    <x v="0"/>
    <s v="Sao Paulo"/>
    <x v="11"/>
    <n v="167"/>
    <n v="181"/>
    <n v="8555.9599999999991"/>
    <n v="166"/>
    <n v="15"/>
    <n v="3.86"/>
    <n v="9.036144578313253E-2"/>
    <x v="11"/>
  </r>
  <r>
    <x v="2800"/>
    <x v="0"/>
    <s v="Sao Paulo"/>
    <x v="12"/>
    <n v="135"/>
    <n v="143"/>
    <n v="6436.72"/>
    <n v="134"/>
    <n v="13"/>
    <n v="3.97"/>
    <n v="9.7014925373134331E-2"/>
    <x v="12"/>
  </r>
  <r>
    <x v="2800"/>
    <x v="0"/>
    <s v="Sao Paulo"/>
    <x v="13"/>
    <n v="168"/>
    <n v="172"/>
    <n v="7979.5"/>
    <n v="163"/>
    <n v="33"/>
    <n v="3.6"/>
    <n v="0.20245398773006135"/>
    <x v="13"/>
  </r>
  <r>
    <x v="2800"/>
    <x v="0"/>
    <s v="Sao Paulo"/>
    <x v="14"/>
    <n v="92"/>
    <n v="100"/>
    <n v="4808.55"/>
    <n v="91"/>
    <n v="2"/>
    <n v="3.99"/>
    <n v="2.197802197802198E-2"/>
    <x v="14"/>
  </r>
  <r>
    <x v="2800"/>
    <x v="0"/>
    <s v="Sao Paulo"/>
    <x v="18"/>
    <n v="70"/>
    <n v="72"/>
    <n v="3265.27"/>
    <n v="69"/>
    <n v="1"/>
    <n v="4.3899999999999997"/>
    <n v="1.4492753623188406E-2"/>
    <x v="18"/>
  </r>
  <r>
    <x v="2800"/>
    <x v="0"/>
    <s v="Sao Paulo"/>
    <x v="15"/>
    <n v="79"/>
    <n v="84"/>
    <n v="4398.6499999999996"/>
    <n v="79"/>
    <n v="1"/>
    <n v="4.2"/>
    <n v="1.2658227848101266E-2"/>
    <x v="15"/>
  </r>
  <r>
    <x v="2800"/>
    <x v="0"/>
    <s v="Sao Paulo"/>
    <x v="16"/>
    <n v="53"/>
    <n v="54"/>
    <n v="2364.75"/>
    <n v="53"/>
    <n v="3"/>
    <n v="4.2300000000000004"/>
    <n v="5.6603773584905662E-2"/>
    <x v="16"/>
  </r>
  <r>
    <x v="2800"/>
    <x v="0"/>
    <s v="Sao Paulo"/>
    <x v="19"/>
    <n v="40"/>
    <n v="40"/>
    <n v="1912.72"/>
    <n v="40"/>
    <n v="3"/>
    <n v="4.4800000000000004"/>
    <n v="7.4999999999999997E-2"/>
    <x v="19"/>
  </r>
  <r>
    <x v="2801"/>
    <x v="6"/>
    <s v="Messias Targino"/>
    <x v="19"/>
    <n v="1"/>
    <n v="1"/>
    <n v="125.64"/>
    <n v="1"/>
    <n v="0"/>
    <n v="5"/>
    <n v="0"/>
    <x v="19"/>
  </r>
  <r>
    <x v="2802"/>
    <x v="3"/>
    <s v="Belo Horizonte"/>
    <x v="1"/>
    <n v="1"/>
    <n v="1"/>
    <n v="21.18"/>
    <n v="1"/>
    <n v="0"/>
    <n v="3"/>
    <n v="0"/>
    <x v="1"/>
  </r>
  <r>
    <x v="2802"/>
    <x v="3"/>
    <s v="Belo Horizonte"/>
    <x v="10"/>
    <n v="1"/>
    <n v="1"/>
    <n v="32.380000000000003"/>
    <n v="1"/>
    <n v="0"/>
    <n v="5"/>
    <n v="0"/>
    <x v="10"/>
  </r>
  <r>
    <x v="2802"/>
    <x v="3"/>
    <s v="Belo Horizonte"/>
    <x v="11"/>
    <n v="1"/>
    <n v="1"/>
    <n v="35"/>
    <n v="1"/>
    <n v="0"/>
    <n v="5"/>
    <n v="0"/>
    <x v="11"/>
  </r>
  <r>
    <x v="2802"/>
    <x v="3"/>
    <s v="Belo Horizonte"/>
    <x v="14"/>
    <n v="1"/>
    <n v="1"/>
    <n v="21.24"/>
    <n v="1"/>
    <n v="0"/>
    <n v="5"/>
    <n v="0"/>
    <x v="14"/>
  </r>
  <r>
    <x v="2802"/>
    <x v="3"/>
    <s v="Belo Horizonte"/>
    <x v="18"/>
    <n v="3"/>
    <n v="3"/>
    <n v="252.99"/>
    <n v="3"/>
    <n v="0"/>
    <n v="4.17"/>
    <n v="0"/>
    <x v="18"/>
  </r>
  <r>
    <x v="2802"/>
    <x v="3"/>
    <s v="Belo Horizonte"/>
    <x v="16"/>
    <n v="1"/>
    <n v="1"/>
    <n v="78.44"/>
    <n v="1"/>
    <n v="0"/>
    <n v="5"/>
    <n v="0"/>
    <x v="16"/>
  </r>
  <r>
    <x v="2802"/>
    <x v="3"/>
    <s v="Belo Horizonte"/>
    <x v="19"/>
    <n v="1"/>
    <n v="1"/>
    <n v="87.07"/>
    <n v="1"/>
    <n v="0"/>
    <n v="5"/>
    <n v="0"/>
    <x v="19"/>
  </r>
  <r>
    <x v="2803"/>
    <x v="0"/>
    <s v="Sao Paulo"/>
    <x v="1"/>
    <n v="1"/>
    <n v="1"/>
    <n v="27.01"/>
    <n v="1"/>
    <n v="0"/>
    <n v="5"/>
    <n v="0"/>
    <x v="1"/>
  </r>
  <r>
    <x v="2804"/>
    <x v="0"/>
    <s v="Sao Paulo"/>
    <x v="15"/>
    <n v="1"/>
    <n v="1"/>
    <n v="24.39"/>
    <n v="1"/>
    <n v="0"/>
    <n v="5"/>
    <n v="0"/>
    <x v="15"/>
  </r>
  <r>
    <x v="2804"/>
    <x v="0"/>
    <s v="Sao Paulo"/>
    <x v="16"/>
    <n v="2"/>
    <n v="2"/>
    <n v="59.62"/>
    <n v="2"/>
    <n v="0"/>
    <n v="5"/>
    <n v="0"/>
    <x v="16"/>
  </r>
  <r>
    <x v="2805"/>
    <x v="0"/>
    <s v="Diadema"/>
    <x v="18"/>
    <n v="1"/>
    <n v="1"/>
    <n v="31.18"/>
    <n v="1"/>
    <n v="0"/>
    <n v="5"/>
    <n v="0"/>
    <x v="18"/>
  </r>
  <r>
    <x v="2806"/>
    <x v="0"/>
    <s v="Sao Paulo"/>
    <x v="2"/>
    <n v="2"/>
    <n v="2"/>
    <n v="1359.24"/>
    <n v="2"/>
    <n v="0"/>
    <n v="4.5"/>
    <n v="0"/>
    <x v="2"/>
  </r>
  <r>
    <x v="2806"/>
    <x v="0"/>
    <s v="Sao Paulo"/>
    <x v="5"/>
    <n v="1"/>
    <n v="3"/>
    <n v="1535.22"/>
    <n v="1"/>
    <n v="0"/>
    <n v="5"/>
    <n v="0"/>
    <x v="5"/>
  </r>
  <r>
    <x v="2806"/>
    <x v="0"/>
    <s v="Sao Paulo"/>
    <x v="7"/>
    <n v="1"/>
    <n v="1"/>
    <n v="511.74"/>
    <n v="1"/>
    <n v="0"/>
    <n v="5"/>
    <n v="0"/>
    <x v="7"/>
  </r>
  <r>
    <x v="2806"/>
    <x v="0"/>
    <s v="Sao Paulo"/>
    <x v="1"/>
    <n v="1"/>
    <n v="1"/>
    <n v="565.58000000000004"/>
    <n v="1"/>
    <n v="0"/>
    <n v="4"/>
    <n v="0"/>
    <x v="1"/>
  </r>
  <r>
    <x v="2806"/>
    <x v="0"/>
    <s v="Sao Paulo"/>
    <x v="9"/>
    <n v="1"/>
    <n v="1"/>
    <n v="578.38"/>
    <n v="1"/>
    <n v="0"/>
    <n v="5"/>
    <n v="0"/>
    <x v="9"/>
  </r>
  <r>
    <x v="2806"/>
    <x v="0"/>
    <s v="Sao Paulo"/>
    <x v="11"/>
    <n v="1"/>
    <n v="1"/>
    <n v="742.93"/>
    <n v="1"/>
    <n v="0"/>
    <n v="5"/>
    <n v="0"/>
    <x v="11"/>
  </r>
  <r>
    <x v="2806"/>
    <x v="0"/>
    <s v="Sao Paulo"/>
    <x v="12"/>
    <n v="1"/>
    <n v="1"/>
    <n v="769.99"/>
    <n v="1"/>
    <n v="1"/>
    <n v="4"/>
    <n v="1"/>
    <x v="12"/>
  </r>
  <r>
    <x v="2806"/>
    <x v="0"/>
    <s v="Sao Paulo"/>
    <x v="18"/>
    <n v="1"/>
    <n v="1"/>
    <n v="748.34"/>
    <n v="1"/>
    <n v="0"/>
    <n v="4"/>
    <n v="0"/>
    <x v="18"/>
  </r>
  <r>
    <x v="2807"/>
    <x v="11"/>
    <s v="Salvador"/>
    <x v="12"/>
    <n v="1"/>
    <n v="1"/>
    <n v="53.15"/>
    <n v="1"/>
    <n v="0"/>
    <n v="5"/>
    <n v="0"/>
    <x v="12"/>
  </r>
  <r>
    <x v="2807"/>
    <x v="11"/>
    <s v="Salvador"/>
    <x v="18"/>
    <n v="1"/>
    <n v="1"/>
    <n v="54.85"/>
    <n v="0"/>
    <n v="0"/>
    <n v="1"/>
    <m/>
    <x v="18"/>
  </r>
  <r>
    <x v="2808"/>
    <x v="0"/>
    <s v="Paulinia"/>
    <x v="9"/>
    <n v="1"/>
    <n v="1"/>
    <n v="415.54"/>
    <n v="1"/>
    <n v="1"/>
    <n v="1"/>
    <n v="1"/>
    <x v="9"/>
  </r>
  <r>
    <x v="2808"/>
    <x v="0"/>
    <s v="Paulinia"/>
    <x v="10"/>
    <n v="1"/>
    <n v="1"/>
    <n v="416.54"/>
    <n v="1"/>
    <n v="0"/>
    <n v="3"/>
    <n v="0"/>
    <x v="10"/>
  </r>
  <r>
    <x v="2808"/>
    <x v="0"/>
    <s v="Paulinia"/>
    <x v="11"/>
    <n v="3"/>
    <n v="3"/>
    <n v="1024.1600000000001"/>
    <n v="3"/>
    <n v="1"/>
    <n v="3.67"/>
    <n v="0.33333333333333331"/>
    <x v="11"/>
  </r>
  <r>
    <x v="2808"/>
    <x v="0"/>
    <s v="Paulinia"/>
    <x v="18"/>
    <n v="4"/>
    <n v="4"/>
    <n v="1361.16"/>
    <n v="4"/>
    <n v="0"/>
    <n v="4.5"/>
    <n v="0"/>
    <x v="18"/>
  </r>
  <r>
    <x v="2808"/>
    <x v="0"/>
    <s v="Paulinia"/>
    <x v="16"/>
    <n v="1"/>
    <n v="1"/>
    <n v="339.31"/>
    <n v="1"/>
    <n v="0"/>
    <n v="5"/>
    <n v="0"/>
    <x v="16"/>
  </r>
  <r>
    <x v="2808"/>
    <x v="0"/>
    <s v="Paulinia"/>
    <x v="19"/>
    <n v="1"/>
    <n v="1"/>
    <n v="368.75"/>
    <n v="1"/>
    <n v="1"/>
    <n v="5"/>
    <n v="1"/>
    <x v="19"/>
  </r>
  <r>
    <x v="2809"/>
    <x v="0"/>
    <s v="Embu Guacu"/>
    <x v="10"/>
    <n v="1"/>
    <n v="1"/>
    <n v="48.75"/>
    <n v="1"/>
    <n v="0"/>
    <n v="4"/>
    <n v="0"/>
    <x v="10"/>
  </r>
  <r>
    <x v="2809"/>
    <x v="0"/>
    <s v="Embu Guacu"/>
    <x v="11"/>
    <n v="4"/>
    <n v="5"/>
    <n v="175.45"/>
    <n v="4"/>
    <n v="0"/>
    <n v="3.5"/>
    <n v="0"/>
    <x v="11"/>
  </r>
  <r>
    <x v="2809"/>
    <x v="0"/>
    <s v="Embu Guacu"/>
    <x v="12"/>
    <n v="5"/>
    <n v="5"/>
    <n v="177.18"/>
    <n v="5"/>
    <n v="0"/>
    <n v="3.6"/>
    <n v="0"/>
    <x v="12"/>
  </r>
  <r>
    <x v="2809"/>
    <x v="0"/>
    <s v="Embu Guacu"/>
    <x v="13"/>
    <n v="2"/>
    <n v="3"/>
    <n v="85.6"/>
    <n v="2"/>
    <n v="0"/>
    <n v="3"/>
    <n v="0"/>
    <x v="13"/>
  </r>
  <r>
    <x v="2809"/>
    <x v="0"/>
    <s v="Embu Guacu"/>
    <x v="14"/>
    <n v="3"/>
    <n v="3"/>
    <n v="103.01"/>
    <n v="3"/>
    <n v="0"/>
    <n v="4.67"/>
    <n v="0"/>
    <x v="14"/>
  </r>
  <r>
    <x v="2809"/>
    <x v="0"/>
    <s v="Embu Guacu"/>
    <x v="18"/>
    <n v="3"/>
    <n v="3"/>
    <n v="115.5"/>
    <n v="3"/>
    <n v="1"/>
    <n v="4.67"/>
    <n v="0.33333333333333331"/>
    <x v="18"/>
  </r>
  <r>
    <x v="2809"/>
    <x v="0"/>
    <s v="Embu Guacu"/>
    <x v="15"/>
    <n v="1"/>
    <n v="1"/>
    <n v="21.84"/>
    <n v="1"/>
    <n v="0"/>
    <n v="5"/>
    <n v="0"/>
    <x v="15"/>
  </r>
  <r>
    <x v="2810"/>
    <x v="0"/>
    <s v="Rio Claro"/>
    <x v="18"/>
    <n v="3"/>
    <n v="3"/>
    <n v="449.87"/>
    <n v="3"/>
    <n v="0"/>
    <n v="4"/>
    <n v="0"/>
    <x v="18"/>
  </r>
  <r>
    <x v="2810"/>
    <x v="0"/>
    <s v="Rio Claro"/>
    <x v="15"/>
    <n v="2"/>
    <n v="2"/>
    <n v="401.67"/>
    <n v="2"/>
    <n v="0"/>
    <n v="5"/>
    <n v="0"/>
    <x v="15"/>
  </r>
  <r>
    <x v="2810"/>
    <x v="0"/>
    <s v="Rio Claro"/>
    <x v="16"/>
    <n v="3"/>
    <n v="3"/>
    <n v="330.09"/>
    <n v="3"/>
    <n v="0"/>
    <n v="5"/>
    <n v="0"/>
    <x v="16"/>
  </r>
  <r>
    <x v="2811"/>
    <x v="13"/>
    <s v="Recife"/>
    <x v="18"/>
    <n v="1"/>
    <n v="1"/>
    <n v="346.27"/>
    <n v="1"/>
    <n v="0"/>
    <n v="5"/>
    <n v="0"/>
    <x v="18"/>
  </r>
  <r>
    <x v="2812"/>
    <x v="0"/>
    <s v="Sao Paulo"/>
    <x v="15"/>
    <n v="1"/>
    <n v="2"/>
    <n v="422.56"/>
    <n v="1"/>
    <n v="0"/>
    <n v="1"/>
    <n v="0"/>
    <x v="15"/>
  </r>
  <r>
    <x v="2812"/>
    <x v="0"/>
    <s v="Sao Paulo"/>
    <x v="16"/>
    <n v="1"/>
    <n v="1"/>
    <n v="188.99"/>
    <n v="1"/>
    <n v="0"/>
    <n v="5"/>
    <n v="0"/>
    <x v="16"/>
  </r>
  <r>
    <x v="2813"/>
    <x v="0"/>
    <s v="Sao Paulo"/>
    <x v="4"/>
    <n v="1"/>
    <n v="1"/>
    <n v="181.02"/>
    <n v="1"/>
    <n v="0"/>
    <n v="5"/>
    <n v="0"/>
    <x v="4"/>
  </r>
  <r>
    <x v="2813"/>
    <x v="0"/>
    <s v="Sao Paulo"/>
    <x v="7"/>
    <n v="1"/>
    <n v="1"/>
    <n v="190.58"/>
    <n v="1"/>
    <n v="0"/>
    <n v="5"/>
    <n v="0"/>
    <x v="7"/>
  </r>
  <r>
    <x v="2813"/>
    <x v="0"/>
    <s v="Sao Paulo"/>
    <x v="10"/>
    <n v="1"/>
    <n v="1"/>
    <n v="98.13"/>
    <n v="1"/>
    <n v="0"/>
    <n v="5"/>
    <n v="0"/>
    <x v="10"/>
  </r>
  <r>
    <x v="2813"/>
    <x v="0"/>
    <s v="Sao Paulo"/>
    <x v="11"/>
    <n v="1"/>
    <n v="1"/>
    <n v="155.33000000000001"/>
    <n v="1"/>
    <n v="0"/>
    <n v="5"/>
    <n v="0"/>
    <x v="11"/>
  </r>
  <r>
    <x v="2813"/>
    <x v="0"/>
    <s v="Sao Paulo"/>
    <x v="13"/>
    <n v="2"/>
    <n v="2"/>
    <n v="306.51"/>
    <n v="2"/>
    <n v="1"/>
    <n v="3"/>
    <n v="0.5"/>
    <x v="13"/>
  </r>
  <r>
    <x v="2814"/>
    <x v="4"/>
    <s v="Londrina"/>
    <x v="3"/>
    <n v="1"/>
    <n v="1"/>
    <n v="325.33"/>
    <n v="1"/>
    <n v="0"/>
    <n v="5"/>
    <n v="0"/>
    <x v="3"/>
  </r>
  <r>
    <x v="2815"/>
    <x v="0"/>
    <s v="Lencois Paulista"/>
    <x v="2"/>
    <n v="8"/>
    <n v="8"/>
    <n v="705.9"/>
    <n v="8"/>
    <n v="0"/>
    <n v="4.25"/>
    <n v="0"/>
    <x v="2"/>
  </r>
  <r>
    <x v="2815"/>
    <x v="0"/>
    <s v="Lencois Paulista"/>
    <x v="3"/>
    <n v="4"/>
    <n v="4"/>
    <n v="471.52"/>
    <n v="4"/>
    <n v="0"/>
    <n v="5"/>
    <n v="0"/>
    <x v="3"/>
  </r>
  <r>
    <x v="2815"/>
    <x v="0"/>
    <s v="Lencois Paulista"/>
    <x v="4"/>
    <n v="7"/>
    <n v="7"/>
    <n v="935.26"/>
    <n v="7"/>
    <n v="1"/>
    <n v="4.29"/>
    <n v="0.14285714285714285"/>
    <x v="4"/>
  </r>
  <r>
    <x v="2815"/>
    <x v="0"/>
    <s v="Lencois Paulista"/>
    <x v="5"/>
    <n v="11"/>
    <n v="11"/>
    <n v="1516.7"/>
    <n v="11"/>
    <n v="0"/>
    <n v="4"/>
    <n v="0"/>
    <x v="5"/>
  </r>
  <r>
    <x v="2815"/>
    <x v="0"/>
    <s v="Lencois Paulista"/>
    <x v="6"/>
    <n v="8"/>
    <n v="8"/>
    <n v="1108.8900000000001"/>
    <n v="8"/>
    <n v="0"/>
    <n v="4.75"/>
    <n v="0"/>
    <x v="6"/>
  </r>
  <r>
    <x v="2815"/>
    <x v="0"/>
    <s v="Lencois Paulista"/>
    <x v="7"/>
    <n v="7"/>
    <n v="7"/>
    <n v="937.49"/>
    <n v="7"/>
    <n v="1"/>
    <n v="3.86"/>
    <n v="0.14285714285714285"/>
    <x v="7"/>
  </r>
  <r>
    <x v="2815"/>
    <x v="0"/>
    <s v="Lencois Paulista"/>
    <x v="8"/>
    <n v="4"/>
    <n v="5"/>
    <n v="502.23"/>
    <n v="3"/>
    <n v="0"/>
    <n v="4"/>
    <n v="0"/>
    <x v="8"/>
  </r>
  <r>
    <x v="2815"/>
    <x v="0"/>
    <s v="Lencois Paulista"/>
    <x v="0"/>
    <n v="3"/>
    <n v="3"/>
    <n v="423.3"/>
    <n v="2"/>
    <n v="0"/>
    <n v="2.33"/>
    <n v="0"/>
    <x v="0"/>
  </r>
  <r>
    <x v="2815"/>
    <x v="0"/>
    <s v="Lencois Paulista"/>
    <x v="1"/>
    <n v="7"/>
    <n v="7"/>
    <n v="792.65"/>
    <n v="7"/>
    <n v="0"/>
    <n v="4.29"/>
    <n v="0"/>
    <x v="1"/>
  </r>
  <r>
    <x v="2815"/>
    <x v="0"/>
    <s v="Lencois Paulista"/>
    <x v="9"/>
    <n v="3"/>
    <n v="3"/>
    <n v="339.53"/>
    <n v="3"/>
    <n v="0"/>
    <n v="5"/>
    <n v="0"/>
    <x v="9"/>
  </r>
  <r>
    <x v="2815"/>
    <x v="0"/>
    <s v="Lencois Paulista"/>
    <x v="10"/>
    <n v="1"/>
    <n v="1"/>
    <n v="87.64"/>
    <n v="1"/>
    <n v="0"/>
    <n v="5"/>
    <n v="0"/>
    <x v="10"/>
  </r>
  <r>
    <x v="2815"/>
    <x v="0"/>
    <s v="Lencois Paulista"/>
    <x v="13"/>
    <n v="3"/>
    <n v="3"/>
    <n v="229.22"/>
    <n v="3"/>
    <n v="1"/>
    <n v="3"/>
    <n v="0.33333333333333331"/>
    <x v="13"/>
  </r>
  <r>
    <x v="2815"/>
    <x v="0"/>
    <s v="Lencois Paulista"/>
    <x v="14"/>
    <n v="8"/>
    <n v="9"/>
    <n v="705.77"/>
    <n v="8"/>
    <n v="0"/>
    <n v="4.63"/>
    <n v="0"/>
    <x v="14"/>
  </r>
  <r>
    <x v="2815"/>
    <x v="0"/>
    <s v="Lencois Paulista"/>
    <x v="18"/>
    <n v="3"/>
    <n v="5"/>
    <n v="314.98"/>
    <n v="3"/>
    <n v="0"/>
    <n v="3.33"/>
    <n v="0"/>
    <x v="18"/>
  </r>
  <r>
    <x v="2815"/>
    <x v="0"/>
    <s v="Lencois Paulista"/>
    <x v="15"/>
    <n v="1"/>
    <n v="1"/>
    <n v="64.34"/>
    <n v="1"/>
    <n v="0"/>
    <n v="3"/>
    <n v="0"/>
    <x v="15"/>
  </r>
  <r>
    <x v="2815"/>
    <x v="0"/>
    <s v="Lencois Paulista"/>
    <x v="16"/>
    <n v="3"/>
    <n v="3"/>
    <n v="333.51"/>
    <n v="3"/>
    <n v="0"/>
    <n v="3.67"/>
    <n v="0"/>
    <x v="16"/>
  </r>
  <r>
    <x v="2815"/>
    <x v="0"/>
    <s v="Lencois Paulista"/>
    <x v="19"/>
    <n v="3"/>
    <n v="3"/>
    <n v="206.09"/>
    <n v="3"/>
    <n v="0"/>
    <n v="4.33"/>
    <n v="0"/>
    <x v="19"/>
  </r>
  <r>
    <x v="2816"/>
    <x v="0"/>
    <s v="Ribeirao Preto"/>
    <x v="12"/>
    <n v="1"/>
    <n v="1"/>
    <n v="66.89"/>
    <n v="1"/>
    <n v="1"/>
    <n v="3"/>
    <n v="1"/>
    <x v="12"/>
  </r>
  <r>
    <x v="2817"/>
    <x v="0"/>
    <s v="Ribeirao Preto"/>
    <x v="17"/>
    <n v="1"/>
    <n v="1"/>
    <n v="87.9"/>
    <n v="1"/>
    <n v="1"/>
    <n v="1"/>
    <n v="1"/>
    <x v="17"/>
  </r>
  <r>
    <x v="2817"/>
    <x v="0"/>
    <s v="Ribeirao Preto"/>
    <x v="2"/>
    <n v="1"/>
    <n v="1"/>
    <n v="179.3"/>
    <n v="1"/>
    <n v="0"/>
    <n v="3"/>
    <n v="0"/>
    <x v="2"/>
  </r>
  <r>
    <x v="2817"/>
    <x v="0"/>
    <s v="Ribeirao Preto"/>
    <x v="3"/>
    <n v="1"/>
    <n v="1"/>
    <n v="34.86"/>
    <n v="1"/>
    <n v="0"/>
    <n v="4"/>
    <n v="0"/>
    <x v="3"/>
  </r>
  <r>
    <x v="2818"/>
    <x v="5"/>
    <s v="Armacao Dos Buzios"/>
    <x v="9"/>
    <n v="2"/>
    <n v="2"/>
    <n v="140.78"/>
    <n v="1"/>
    <n v="0"/>
    <n v="3.5"/>
    <n v="0"/>
    <x v="9"/>
  </r>
  <r>
    <x v="2819"/>
    <x v="0"/>
    <s v="Sao Paulo"/>
    <x v="12"/>
    <n v="1"/>
    <n v="3"/>
    <n v="64.86"/>
    <n v="1"/>
    <n v="0"/>
    <n v="1"/>
    <n v="0"/>
    <x v="12"/>
  </r>
  <r>
    <x v="2819"/>
    <x v="0"/>
    <s v="Sao Paulo"/>
    <x v="19"/>
    <n v="1"/>
    <n v="3"/>
    <n v="60.87"/>
    <n v="1"/>
    <n v="1"/>
    <n v="2"/>
    <n v="1"/>
    <x v="19"/>
  </r>
  <r>
    <x v="2820"/>
    <x v="0"/>
    <s v="Porto Ferreira"/>
    <x v="2"/>
    <n v="1"/>
    <n v="1"/>
    <n v="71.739999999999995"/>
    <n v="1"/>
    <n v="0"/>
    <n v="5"/>
    <n v="0"/>
    <x v="2"/>
  </r>
  <r>
    <x v="2820"/>
    <x v="0"/>
    <s v="Porto Ferreira"/>
    <x v="3"/>
    <n v="4"/>
    <n v="8"/>
    <n v="521.44000000000005"/>
    <n v="4"/>
    <n v="1"/>
    <n v="2.5"/>
    <n v="0.25"/>
    <x v="3"/>
  </r>
  <r>
    <x v="2820"/>
    <x v="0"/>
    <s v="Porto Ferreira"/>
    <x v="5"/>
    <n v="3"/>
    <n v="4"/>
    <n v="212.75"/>
    <n v="3"/>
    <n v="0"/>
    <n v="4.67"/>
    <n v="0"/>
    <x v="5"/>
  </r>
  <r>
    <x v="2820"/>
    <x v="0"/>
    <s v="Porto Ferreira"/>
    <x v="6"/>
    <n v="1"/>
    <n v="1"/>
    <n v="48.15"/>
    <n v="1"/>
    <n v="0"/>
    <n v="4"/>
    <n v="0"/>
    <x v="6"/>
  </r>
  <r>
    <x v="2820"/>
    <x v="0"/>
    <s v="Porto Ferreira"/>
    <x v="7"/>
    <n v="2"/>
    <n v="4"/>
    <n v="181.26"/>
    <n v="2"/>
    <n v="0"/>
    <n v="4"/>
    <n v="0"/>
    <x v="7"/>
  </r>
  <r>
    <x v="2820"/>
    <x v="0"/>
    <s v="Porto Ferreira"/>
    <x v="8"/>
    <n v="2"/>
    <n v="6"/>
    <n v="502.26"/>
    <n v="2"/>
    <n v="1"/>
    <n v="1.5"/>
    <n v="0.5"/>
    <x v="8"/>
  </r>
  <r>
    <x v="2820"/>
    <x v="0"/>
    <s v="Porto Ferreira"/>
    <x v="0"/>
    <n v="1"/>
    <n v="1"/>
    <n v="68.3"/>
    <n v="1"/>
    <n v="0"/>
    <n v="4"/>
    <n v="0"/>
    <x v="0"/>
  </r>
  <r>
    <x v="2820"/>
    <x v="0"/>
    <s v="Porto Ferreira"/>
    <x v="9"/>
    <n v="1"/>
    <n v="1"/>
    <n v="59.65"/>
    <n v="1"/>
    <n v="1"/>
    <n v="3"/>
    <n v="1"/>
    <x v="9"/>
  </r>
  <r>
    <x v="2820"/>
    <x v="0"/>
    <s v="Porto Ferreira"/>
    <x v="10"/>
    <n v="1"/>
    <n v="1"/>
    <n v="59.65"/>
    <n v="1"/>
    <n v="0"/>
    <n v="4"/>
    <n v="0"/>
    <x v="10"/>
  </r>
  <r>
    <x v="2820"/>
    <x v="0"/>
    <s v="Porto Ferreira"/>
    <x v="19"/>
    <n v="1"/>
    <n v="2"/>
    <n v="138.16"/>
    <n v="1"/>
    <n v="0"/>
    <n v="1"/>
    <n v="0"/>
    <x v="19"/>
  </r>
  <r>
    <x v="2821"/>
    <x v="0"/>
    <s v="Rio De Janeiro"/>
    <x v="18"/>
    <n v="1"/>
    <n v="2"/>
    <n v="132.28"/>
    <n v="1"/>
    <n v="0"/>
    <n v="1"/>
    <n v="0"/>
    <x v="18"/>
  </r>
  <r>
    <x v="2821"/>
    <x v="0"/>
    <s v="Rio De Janeiro"/>
    <x v="15"/>
    <n v="1"/>
    <n v="1"/>
    <n v="151.46"/>
    <n v="1"/>
    <n v="0"/>
    <n v="3"/>
    <n v="0"/>
    <x v="15"/>
  </r>
  <r>
    <x v="2822"/>
    <x v="0"/>
    <s v="Limeira"/>
    <x v="12"/>
    <n v="4"/>
    <n v="4"/>
    <n v="1172.81"/>
    <n v="4"/>
    <n v="0"/>
    <n v="3"/>
    <n v="0"/>
    <x v="12"/>
  </r>
  <r>
    <x v="2822"/>
    <x v="0"/>
    <s v="Limeira"/>
    <x v="13"/>
    <n v="2"/>
    <n v="2"/>
    <n v="615.79999999999995"/>
    <n v="2"/>
    <n v="1"/>
    <n v="5"/>
    <n v="0.5"/>
    <x v="13"/>
  </r>
  <r>
    <x v="2822"/>
    <x v="0"/>
    <s v="Limeira"/>
    <x v="14"/>
    <n v="3"/>
    <n v="3"/>
    <n v="917.63"/>
    <n v="3"/>
    <n v="0"/>
    <n v="4.33"/>
    <n v="0"/>
    <x v="14"/>
  </r>
  <r>
    <x v="2822"/>
    <x v="0"/>
    <s v="Limeira"/>
    <x v="18"/>
    <n v="1"/>
    <n v="1"/>
    <n v="307.27"/>
    <n v="1"/>
    <n v="0"/>
    <n v="5"/>
    <n v="0"/>
    <x v="18"/>
  </r>
  <r>
    <x v="2822"/>
    <x v="0"/>
    <s v="Limeira"/>
    <x v="16"/>
    <n v="1"/>
    <n v="1"/>
    <n v="554.35"/>
    <n v="1"/>
    <n v="0"/>
    <n v="5"/>
    <n v="0"/>
    <x v="16"/>
  </r>
  <r>
    <x v="2822"/>
    <x v="0"/>
    <s v="Limeira"/>
    <x v="19"/>
    <n v="1"/>
    <n v="1"/>
    <n v="329.45"/>
    <n v="1"/>
    <n v="0"/>
    <n v="4"/>
    <n v="0"/>
    <x v="19"/>
  </r>
  <r>
    <x v="2823"/>
    <x v="7"/>
    <s v="Florianopolis"/>
    <x v="16"/>
    <n v="2"/>
    <n v="8"/>
    <n v="357.96"/>
    <n v="2"/>
    <n v="1"/>
    <n v="5"/>
    <n v="0.5"/>
    <x v="16"/>
  </r>
  <r>
    <x v="2824"/>
    <x v="0"/>
    <s v="Itatiba"/>
    <x v="5"/>
    <n v="1"/>
    <n v="1"/>
    <n v="202.44"/>
    <n v="1"/>
    <n v="0"/>
    <n v="5"/>
    <n v="0"/>
    <x v="5"/>
  </r>
  <r>
    <x v="2824"/>
    <x v="0"/>
    <s v="Itatiba"/>
    <x v="6"/>
    <n v="1"/>
    <n v="1"/>
    <n v="44.24"/>
    <n v="1"/>
    <n v="0"/>
    <n v="5"/>
    <n v="0"/>
    <x v="6"/>
  </r>
  <r>
    <x v="2824"/>
    <x v="0"/>
    <s v="Itatiba"/>
    <x v="7"/>
    <n v="3"/>
    <n v="3"/>
    <n v="390.13"/>
    <n v="3"/>
    <n v="0"/>
    <n v="4.33"/>
    <n v="0"/>
    <x v="7"/>
  </r>
  <r>
    <x v="2824"/>
    <x v="0"/>
    <s v="Itatiba"/>
    <x v="8"/>
    <n v="2"/>
    <n v="2"/>
    <n v="246.38"/>
    <n v="1"/>
    <n v="0"/>
    <n v="5"/>
    <n v="0"/>
    <x v="8"/>
  </r>
  <r>
    <x v="2824"/>
    <x v="0"/>
    <s v="Itatiba"/>
    <x v="0"/>
    <n v="6"/>
    <n v="6"/>
    <n v="828.38"/>
    <n v="6"/>
    <n v="0"/>
    <n v="4.83"/>
    <n v="0"/>
    <x v="0"/>
  </r>
  <r>
    <x v="2824"/>
    <x v="0"/>
    <s v="Itatiba"/>
    <x v="1"/>
    <n v="4"/>
    <n v="4"/>
    <n v="546.64"/>
    <n v="4"/>
    <n v="0"/>
    <n v="5"/>
    <n v="0"/>
    <x v="1"/>
  </r>
  <r>
    <x v="2824"/>
    <x v="0"/>
    <s v="Itatiba"/>
    <x v="9"/>
    <n v="1"/>
    <n v="1"/>
    <n v="159.85"/>
    <n v="1"/>
    <n v="0"/>
    <n v="5"/>
    <n v="0"/>
    <x v="9"/>
  </r>
  <r>
    <x v="2824"/>
    <x v="0"/>
    <s v="Itatiba"/>
    <x v="10"/>
    <n v="1"/>
    <n v="1"/>
    <n v="72.540000000000006"/>
    <n v="1"/>
    <n v="1"/>
    <n v="5"/>
    <n v="1"/>
    <x v="10"/>
  </r>
  <r>
    <x v="2824"/>
    <x v="0"/>
    <s v="Itatiba"/>
    <x v="11"/>
    <n v="5"/>
    <n v="5"/>
    <n v="627.29999999999995"/>
    <n v="5"/>
    <n v="1"/>
    <n v="4"/>
    <n v="0.2"/>
    <x v="11"/>
  </r>
  <r>
    <x v="2824"/>
    <x v="0"/>
    <s v="Itatiba"/>
    <x v="12"/>
    <n v="5"/>
    <n v="5"/>
    <n v="785.97"/>
    <n v="5"/>
    <n v="1"/>
    <n v="4.8"/>
    <n v="0.2"/>
    <x v="12"/>
  </r>
  <r>
    <x v="2824"/>
    <x v="0"/>
    <s v="Itatiba"/>
    <x v="13"/>
    <n v="6"/>
    <n v="6"/>
    <n v="832.71"/>
    <n v="6"/>
    <n v="3"/>
    <n v="2.67"/>
    <n v="0.5"/>
    <x v="13"/>
  </r>
  <r>
    <x v="2824"/>
    <x v="0"/>
    <s v="Itatiba"/>
    <x v="14"/>
    <n v="1"/>
    <n v="1"/>
    <n v="144.80000000000001"/>
    <n v="1"/>
    <n v="0"/>
    <n v="3"/>
    <n v="0"/>
    <x v="14"/>
  </r>
  <r>
    <x v="2825"/>
    <x v="0"/>
    <s v="Sao Paulo"/>
    <x v="1"/>
    <n v="2"/>
    <n v="2"/>
    <n v="394.16"/>
    <n v="2"/>
    <n v="0"/>
    <n v="5"/>
    <n v="0"/>
    <x v="1"/>
  </r>
  <r>
    <x v="2825"/>
    <x v="0"/>
    <s v="Sao Paulo"/>
    <x v="9"/>
    <n v="2"/>
    <n v="2"/>
    <n v="402.62"/>
    <n v="2"/>
    <n v="0"/>
    <n v="5"/>
    <n v="0"/>
    <x v="9"/>
  </r>
  <r>
    <x v="2825"/>
    <x v="0"/>
    <s v="Sao Paulo"/>
    <x v="10"/>
    <n v="1"/>
    <n v="1"/>
    <n v="210.81"/>
    <n v="1"/>
    <n v="0"/>
    <n v="5"/>
    <n v="0"/>
    <x v="10"/>
  </r>
  <r>
    <x v="2825"/>
    <x v="0"/>
    <s v="Sao Paulo"/>
    <x v="11"/>
    <n v="1"/>
    <n v="1"/>
    <n v="202.88"/>
    <n v="1"/>
    <n v="0"/>
    <n v="5"/>
    <n v="0"/>
    <x v="11"/>
  </r>
  <r>
    <x v="2825"/>
    <x v="0"/>
    <s v="Sao Paulo"/>
    <x v="15"/>
    <n v="1"/>
    <n v="1"/>
    <n v="228.33"/>
    <n v="1"/>
    <n v="0"/>
    <n v="5"/>
    <n v="0"/>
    <x v="15"/>
  </r>
  <r>
    <x v="2825"/>
    <x v="0"/>
    <s v="Sao Paulo"/>
    <x v="16"/>
    <n v="1"/>
    <n v="1"/>
    <n v="224.05"/>
    <n v="1"/>
    <n v="0"/>
    <n v="5"/>
    <n v="0"/>
    <x v="16"/>
  </r>
  <r>
    <x v="2826"/>
    <x v="4"/>
    <s v="Curitiba"/>
    <x v="21"/>
    <n v="1"/>
    <n v="3"/>
    <n v="143.46"/>
    <n v="1"/>
    <n v="1"/>
    <n v="1"/>
    <n v="1"/>
    <x v="21"/>
  </r>
  <r>
    <x v="2826"/>
    <x v="4"/>
    <s v="Curitiba"/>
    <x v="20"/>
    <n v="13"/>
    <n v="15"/>
    <n v="1353.29"/>
    <n v="11"/>
    <n v="1"/>
    <n v="2.83"/>
    <n v="9.0909090909090912E-2"/>
    <x v="20"/>
  </r>
  <r>
    <x v="2827"/>
    <x v="0"/>
    <s v="Franca"/>
    <x v="6"/>
    <n v="1"/>
    <n v="1"/>
    <n v="97.08"/>
    <n v="1"/>
    <n v="0"/>
    <n v="4"/>
    <n v="0"/>
    <x v="6"/>
  </r>
  <r>
    <x v="2827"/>
    <x v="0"/>
    <s v="Franca"/>
    <x v="7"/>
    <n v="3"/>
    <n v="3"/>
    <n v="280.81"/>
    <n v="2"/>
    <n v="0"/>
    <n v="4.67"/>
    <n v="0"/>
    <x v="7"/>
  </r>
  <r>
    <x v="2827"/>
    <x v="0"/>
    <s v="Franca"/>
    <x v="8"/>
    <n v="2"/>
    <n v="2"/>
    <n v="93.68"/>
    <n v="2"/>
    <n v="0"/>
    <n v="5"/>
    <n v="0"/>
    <x v="8"/>
  </r>
  <r>
    <x v="2827"/>
    <x v="0"/>
    <s v="Franca"/>
    <x v="0"/>
    <n v="6"/>
    <n v="6"/>
    <n v="415.69"/>
    <n v="6"/>
    <n v="0"/>
    <n v="4.67"/>
    <n v="0"/>
    <x v="0"/>
  </r>
  <r>
    <x v="2827"/>
    <x v="0"/>
    <s v="Franca"/>
    <x v="1"/>
    <n v="2"/>
    <n v="2"/>
    <n v="127.08"/>
    <n v="2"/>
    <n v="0"/>
    <n v="3"/>
    <n v="0"/>
    <x v="1"/>
  </r>
  <r>
    <x v="2827"/>
    <x v="0"/>
    <s v="Franca"/>
    <x v="9"/>
    <n v="2"/>
    <n v="3"/>
    <n v="173.23"/>
    <n v="2"/>
    <n v="0"/>
    <n v="3"/>
    <n v="0"/>
    <x v="9"/>
  </r>
  <r>
    <x v="2827"/>
    <x v="0"/>
    <s v="Franca"/>
    <x v="10"/>
    <n v="2"/>
    <n v="3"/>
    <n v="236.23"/>
    <n v="2"/>
    <n v="0"/>
    <n v="4"/>
    <n v="0"/>
    <x v="10"/>
  </r>
  <r>
    <x v="2827"/>
    <x v="0"/>
    <s v="Franca"/>
    <x v="11"/>
    <n v="2"/>
    <n v="2"/>
    <n v="165.46"/>
    <n v="2"/>
    <n v="0"/>
    <n v="4"/>
    <n v="0"/>
    <x v="11"/>
  </r>
  <r>
    <x v="2827"/>
    <x v="0"/>
    <s v="Franca"/>
    <x v="12"/>
    <n v="4"/>
    <n v="4"/>
    <n v="270.89"/>
    <n v="4"/>
    <n v="2"/>
    <n v="2.5"/>
    <n v="0.5"/>
    <x v="12"/>
  </r>
  <r>
    <x v="2827"/>
    <x v="0"/>
    <s v="Franca"/>
    <x v="13"/>
    <n v="6"/>
    <n v="7"/>
    <n v="663.5"/>
    <n v="6"/>
    <n v="2"/>
    <n v="3.5"/>
    <n v="0.33333333333333331"/>
    <x v="13"/>
  </r>
  <r>
    <x v="2827"/>
    <x v="0"/>
    <s v="Franca"/>
    <x v="14"/>
    <n v="18"/>
    <n v="20"/>
    <n v="1802"/>
    <n v="18"/>
    <n v="1"/>
    <n v="4.1100000000000003"/>
    <n v="5.5555555555555552E-2"/>
    <x v="14"/>
  </r>
  <r>
    <x v="2827"/>
    <x v="0"/>
    <s v="Franca"/>
    <x v="18"/>
    <n v="14"/>
    <n v="15"/>
    <n v="1213.6400000000001"/>
    <n v="14"/>
    <n v="2"/>
    <n v="4.29"/>
    <n v="0.14285714285714285"/>
    <x v="18"/>
  </r>
  <r>
    <x v="2827"/>
    <x v="0"/>
    <s v="Franca"/>
    <x v="15"/>
    <n v="11"/>
    <n v="11"/>
    <n v="1003.72"/>
    <n v="11"/>
    <n v="0"/>
    <n v="4.45"/>
    <n v="0"/>
    <x v="15"/>
  </r>
  <r>
    <x v="2827"/>
    <x v="0"/>
    <s v="Franca"/>
    <x v="16"/>
    <n v="13"/>
    <n v="13"/>
    <n v="1164.27"/>
    <n v="13"/>
    <n v="1"/>
    <n v="3.92"/>
    <n v="7.6923076923076927E-2"/>
    <x v="16"/>
  </r>
  <r>
    <x v="2827"/>
    <x v="0"/>
    <s v="Franca"/>
    <x v="19"/>
    <n v="12"/>
    <n v="12"/>
    <n v="953.78"/>
    <n v="12"/>
    <n v="1"/>
    <n v="4.5"/>
    <n v="8.3333333333333329E-2"/>
    <x v="19"/>
  </r>
  <r>
    <x v="2828"/>
    <x v="0"/>
    <s v="Guarulhos"/>
    <x v="10"/>
    <n v="1"/>
    <n v="2"/>
    <n v="153.34"/>
    <n v="1"/>
    <n v="0"/>
    <n v="1"/>
    <n v="0"/>
    <x v="10"/>
  </r>
  <r>
    <x v="2828"/>
    <x v="0"/>
    <s v="Guarulhos"/>
    <x v="11"/>
    <n v="4"/>
    <n v="4"/>
    <n v="867.26"/>
    <n v="4"/>
    <n v="0"/>
    <n v="5"/>
    <n v="0"/>
    <x v="11"/>
  </r>
  <r>
    <x v="2828"/>
    <x v="0"/>
    <s v="Guarulhos"/>
    <x v="13"/>
    <n v="1"/>
    <n v="1"/>
    <n v="158.86000000000001"/>
    <n v="1"/>
    <n v="0"/>
    <n v="5"/>
    <n v="0"/>
    <x v="13"/>
  </r>
  <r>
    <x v="2828"/>
    <x v="0"/>
    <s v="Guarulhos"/>
    <x v="16"/>
    <n v="12"/>
    <n v="12"/>
    <n v="1917.09"/>
    <n v="12"/>
    <n v="0"/>
    <n v="4.83"/>
    <n v="0"/>
    <x v="16"/>
  </r>
  <r>
    <x v="2828"/>
    <x v="0"/>
    <s v="Guarulhos"/>
    <x v="19"/>
    <n v="7"/>
    <n v="7"/>
    <n v="1246.26"/>
    <n v="7"/>
    <n v="1"/>
    <n v="4.5"/>
    <n v="0.14285714285714285"/>
    <x v="19"/>
  </r>
  <r>
    <x v="2829"/>
    <x v="7"/>
    <s v="Indaial"/>
    <x v="16"/>
    <n v="2"/>
    <n v="2"/>
    <n v="1860.14"/>
    <n v="2"/>
    <n v="0"/>
    <n v="5"/>
    <n v="0"/>
    <x v="16"/>
  </r>
  <r>
    <x v="2829"/>
    <x v="7"/>
    <s v="Indaial"/>
    <x v="19"/>
    <n v="2"/>
    <n v="2"/>
    <n v="1826.54"/>
    <n v="2"/>
    <n v="0"/>
    <n v="3"/>
    <n v="0"/>
    <x v="19"/>
  </r>
  <r>
    <x v="2830"/>
    <x v="0"/>
    <s v="Sao Paulo"/>
    <x v="20"/>
    <n v="1"/>
    <n v="1"/>
    <n v="30.22"/>
    <n v="1"/>
    <n v="0"/>
    <n v="5"/>
    <n v="0"/>
    <x v="20"/>
  </r>
  <r>
    <x v="2831"/>
    <x v="0"/>
    <s v="Sao Paulo"/>
    <x v="3"/>
    <n v="2"/>
    <n v="2"/>
    <n v="2300.04"/>
    <n v="2"/>
    <n v="0"/>
    <n v="4.5"/>
    <n v="0"/>
    <x v="3"/>
  </r>
  <r>
    <x v="2831"/>
    <x v="0"/>
    <s v="Sao Paulo"/>
    <x v="4"/>
    <n v="1"/>
    <n v="1"/>
    <n v="209.67"/>
    <n v="1"/>
    <n v="0"/>
    <n v="5"/>
    <n v="0"/>
    <x v="4"/>
  </r>
  <r>
    <x v="2831"/>
    <x v="0"/>
    <s v="Sao Paulo"/>
    <x v="5"/>
    <n v="1"/>
    <n v="1"/>
    <n v="33.369999999999997"/>
    <n v="1"/>
    <n v="0"/>
    <n v="5"/>
    <n v="0"/>
    <x v="5"/>
  </r>
  <r>
    <x v="2831"/>
    <x v="0"/>
    <s v="Sao Paulo"/>
    <x v="7"/>
    <n v="3"/>
    <n v="3"/>
    <n v="1142.42"/>
    <n v="3"/>
    <n v="0"/>
    <n v="4"/>
    <n v="0"/>
    <x v="7"/>
  </r>
  <r>
    <x v="2831"/>
    <x v="0"/>
    <s v="Sao Paulo"/>
    <x v="1"/>
    <n v="1"/>
    <n v="1"/>
    <n v="105.37"/>
    <n v="1"/>
    <n v="0"/>
    <n v="3"/>
    <n v="0"/>
    <x v="1"/>
  </r>
  <r>
    <x v="2831"/>
    <x v="0"/>
    <s v="Sao Paulo"/>
    <x v="9"/>
    <n v="5"/>
    <n v="6"/>
    <n v="358.69"/>
    <n v="5"/>
    <n v="0"/>
    <n v="2.8"/>
    <n v="0"/>
    <x v="9"/>
  </r>
  <r>
    <x v="2831"/>
    <x v="0"/>
    <s v="Sao Paulo"/>
    <x v="10"/>
    <n v="2"/>
    <n v="2"/>
    <n v="754.59"/>
    <n v="2"/>
    <n v="0"/>
    <n v="5"/>
    <n v="0"/>
    <x v="10"/>
  </r>
  <r>
    <x v="2831"/>
    <x v="0"/>
    <s v="Sao Paulo"/>
    <x v="11"/>
    <n v="2"/>
    <n v="3"/>
    <n v="963.72"/>
    <n v="2"/>
    <n v="0"/>
    <n v="3.5"/>
    <n v="0"/>
    <x v="11"/>
  </r>
  <r>
    <x v="2831"/>
    <x v="0"/>
    <s v="Sao Paulo"/>
    <x v="12"/>
    <n v="2"/>
    <n v="2"/>
    <n v="334.72"/>
    <n v="2"/>
    <n v="0"/>
    <n v="4"/>
    <n v="0"/>
    <x v="12"/>
  </r>
  <r>
    <x v="2831"/>
    <x v="0"/>
    <s v="Sao Paulo"/>
    <x v="13"/>
    <n v="3"/>
    <n v="4"/>
    <n v="4343.55"/>
    <n v="3"/>
    <n v="0"/>
    <n v="3.67"/>
    <n v="0"/>
    <x v="13"/>
  </r>
  <r>
    <x v="2831"/>
    <x v="0"/>
    <s v="Sao Paulo"/>
    <x v="14"/>
    <n v="2"/>
    <n v="6"/>
    <n v="519.16999999999996"/>
    <n v="2"/>
    <n v="0"/>
    <n v="3.5"/>
    <n v="0"/>
    <x v="14"/>
  </r>
  <r>
    <x v="2831"/>
    <x v="0"/>
    <s v="Sao Paulo"/>
    <x v="18"/>
    <n v="2"/>
    <n v="3"/>
    <n v="994.46"/>
    <n v="2"/>
    <n v="0"/>
    <n v="3.5"/>
    <n v="0"/>
    <x v="18"/>
  </r>
  <r>
    <x v="2831"/>
    <x v="0"/>
    <s v="Sao Paulo"/>
    <x v="15"/>
    <n v="3"/>
    <n v="3"/>
    <n v="306.89999999999998"/>
    <n v="2"/>
    <n v="0"/>
    <n v="2.67"/>
    <n v="0"/>
    <x v="15"/>
  </r>
  <r>
    <x v="2831"/>
    <x v="0"/>
    <s v="Sao Paulo"/>
    <x v="16"/>
    <n v="3"/>
    <n v="3"/>
    <n v="1003.09"/>
    <n v="3"/>
    <n v="0"/>
    <n v="4.33"/>
    <n v="0"/>
    <x v="16"/>
  </r>
  <r>
    <x v="2832"/>
    <x v="4"/>
    <s v="Londrina"/>
    <x v="20"/>
    <n v="5"/>
    <n v="10"/>
    <n v="1901.15"/>
    <n v="4"/>
    <n v="0"/>
    <n v="3.4"/>
    <n v="0"/>
    <x v="20"/>
  </r>
  <r>
    <x v="2832"/>
    <x v="4"/>
    <s v="Londrina"/>
    <x v="17"/>
    <n v="2"/>
    <n v="3"/>
    <n v="789.49"/>
    <n v="2"/>
    <n v="0"/>
    <n v="4.5"/>
    <n v="0"/>
    <x v="17"/>
  </r>
  <r>
    <x v="2833"/>
    <x v="0"/>
    <s v="Santos"/>
    <x v="16"/>
    <n v="14"/>
    <n v="16"/>
    <n v="744.81"/>
    <n v="14"/>
    <n v="1"/>
    <n v="3.57"/>
    <n v="7.1428571428571425E-2"/>
    <x v="16"/>
  </r>
  <r>
    <x v="2833"/>
    <x v="0"/>
    <s v="Santos"/>
    <x v="19"/>
    <n v="1"/>
    <n v="1"/>
    <n v="71.400000000000006"/>
    <n v="1"/>
    <n v="0"/>
    <n v="1"/>
    <n v="0"/>
    <x v="19"/>
  </r>
  <r>
    <x v="2834"/>
    <x v="0"/>
    <s v="Mogi Guacu"/>
    <x v="17"/>
    <n v="1"/>
    <n v="2"/>
    <n v="131.4"/>
    <n v="1"/>
    <n v="0"/>
    <n v="5"/>
    <n v="0"/>
    <x v="17"/>
  </r>
  <r>
    <x v="2834"/>
    <x v="0"/>
    <s v="Mogi Guacu"/>
    <x v="2"/>
    <n v="1"/>
    <n v="3"/>
    <n v="178.26"/>
    <n v="1"/>
    <n v="0"/>
    <n v="5"/>
    <n v="0"/>
    <x v="2"/>
  </r>
  <r>
    <x v="2834"/>
    <x v="0"/>
    <s v="Mogi Guacu"/>
    <x v="3"/>
    <n v="1"/>
    <n v="4"/>
    <n v="237.68"/>
    <n v="1"/>
    <n v="0"/>
    <n v="4"/>
    <n v="0"/>
    <x v="3"/>
  </r>
  <r>
    <x v="2835"/>
    <x v="5"/>
    <s v="Teresopolis"/>
    <x v="0"/>
    <n v="1"/>
    <n v="1"/>
    <n v="412.52"/>
    <n v="1"/>
    <n v="0"/>
    <n v="4"/>
    <n v="0"/>
    <x v="0"/>
  </r>
  <r>
    <x v="2835"/>
    <x v="5"/>
    <s v="Teresopolis"/>
    <x v="1"/>
    <n v="6"/>
    <n v="6"/>
    <n v="2685.47"/>
    <n v="6"/>
    <n v="0"/>
    <n v="4.83"/>
    <n v="0"/>
    <x v="1"/>
  </r>
  <r>
    <x v="2835"/>
    <x v="5"/>
    <s v="Teresopolis"/>
    <x v="9"/>
    <n v="15"/>
    <n v="16"/>
    <n v="8535.36"/>
    <n v="15"/>
    <n v="0"/>
    <n v="4.7300000000000004"/>
    <n v="0"/>
    <x v="9"/>
  </r>
  <r>
    <x v="2835"/>
    <x v="5"/>
    <s v="Teresopolis"/>
    <x v="10"/>
    <n v="17"/>
    <n v="18"/>
    <n v="7630.36"/>
    <n v="17"/>
    <n v="0"/>
    <n v="4.3499999999999996"/>
    <n v="0"/>
    <x v="10"/>
  </r>
  <r>
    <x v="2835"/>
    <x v="5"/>
    <s v="Teresopolis"/>
    <x v="11"/>
    <n v="19"/>
    <n v="19"/>
    <n v="6891.15"/>
    <n v="19"/>
    <n v="2"/>
    <n v="4.32"/>
    <n v="0.10526315789473684"/>
    <x v="11"/>
  </r>
  <r>
    <x v="2835"/>
    <x v="5"/>
    <s v="Teresopolis"/>
    <x v="12"/>
    <n v="13"/>
    <n v="13"/>
    <n v="7390.32"/>
    <n v="13"/>
    <n v="1"/>
    <n v="4.3099999999999996"/>
    <n v="7.6923076923076927E-2"/>
    <x v="12"/>
  </r>
  <r>
    <x v="2835"/>
    <x v="5"/>
    <s v="Teresopolis"/>
    <x v="13"/>
    <n v="14"/>
    <n v="14"/>
    <n v="4975.05"/>
    <n v="14"/>
    <n v="6"/>
    <n v="3.79"/>
    <n v="0.42857142857142855"/>
    <x v="13"/>
  </r>
  <r>
    <x v="2835"/>
    <x v="5"/>
    <s v="Teresopolis"/>
    <x v="14"/>
    <n v="15"/>
    <n v="15"/>
    <n v="8688.18"/>
    <n v="14"/>
    <n v="1"/>
    <n v="3.87"/>
    <n v="7.1428571428571425E-2"/>
    <x v="14"/>
  </r>
  <r>
    <x v="2835"/>
    <x v="5"/>
    <s v="Teresopolis"/>
    <x v="18"/>
    <n v="10"/>
    <n v="11"/>
    <n v="8978.16"/>
    <n v="10"/>
    <n v="1"/>
    <n v="4.3"/>
    <n v="0.1"/>
    <x v="18"/>
  </r>
  <r>
    <x v="2835"/>
    <x v="5"/>
    <s v="Teresopolis"/>
    <x v="15"/>
    <n v="27"/>
    <n v="27"/>
    <n v="14103.6"/>
    <n v="27"/>
    <n v="0"/>
    <n v="4.74"/>
    <n v="0"/>
    <x v="15"/>
  </r>
  <r>
    <x v="2835"/>
    <x v="5"/>
    <s v="Teresopolis"/>
    <x v="16"/>
    <n v="16"/>
    <n v="22"/>
    <n v="6406.96"/>
    <n v="16"/>
    <n v="1"/>
    <n v="4.75"/>
    <n v="6.25E-2"/>
    <x v="16"/>
  </r>
  <r>
    <x v="2835"/>
    <x v="5"/>
    <s v="Teresopolis"/>
    <x v="19"/>
    <n v="13"/>
    <n v="13"/>
    <n v="6492.52"/>
    <n v="13"/>
    <n v="0"/>
    <n v="4.62"/>
    <n v="0"/>
    <x v="19"/>
  </r>
  <r>
    <x v="2836"/>
    <x v="0"/>
    <s v="Piracicaba"/>
    <x v="19"/>
    <n v="1"/>
    <n v="1"/>
    <n v="58.28"/>
    <n v="1"/>
    <n v="0"/>
    <n v="5"/>
    <n v="0"/>
    <x v="19"/>
  </r>
  <r>
    <x v="2837"/>
    <x v="0"/>
    <s v="Sao Paulo"/>
    <x v="4"/>
    <n v="1"/>
    <n v="1"/>
    <n v="84.24"/>
    <n v="1"/>
    <n v="0"/>
    <n v="3"/>
    <n v="0"/>
    <x v="4"/>
  </r>
  <r>
    <x v="2838"/>
    <x v="0"/>
    <s v="Guarulhos"/>
    <x v="15"/>
    <n v="1"/>
    <n v="1"/>
    <n v="868.12"/>
    <n v="1"/>
    <n v="0"/>
    <n v="5"/>
    <n v="0"/>
    <x v="15"/>
  </r>
  <r>
    <x v="2838"/>
    <x v="0"/>
    <s v="Guarulhos"/>
    <x v="16"/>
    <n v="3"/>
    <n v="5"/>
    <n v="618.78"/>
    <n v="3"/>
    <n v="0"/>
    <n v="2.67"/>
    <n v="0"/>
    <x v="16"/>
  </r>
  <r>
    <x v="2838"/>
    <x v="0"/>
    <s v="Guarulhos"/>
    <x v="19"/>
    <n v="2"/>
    <n v="2"/>
    <n v="422.65"/>
    <n v="2"/>
    <n v="0"/>
    <n v="4.5"/>
    <n v="0"/>
    <x v="19"/>
  </r>
  <r>
    <x v="2839"/>
    <x v="12"/>
    <s v="Brasilia"/>
    <x v="6"/>
    <n v="1"/>
    <n v="1"/>
    <n v="133.94999999999999"/>
    <n v="1"/>
    <n v="0"/>
    <n v="5"/>
    <n v="0"/>
    <x v="6"/>
  </r>
  <r>
    <x v="2839"/>
    <x v="12"/>
    <s v="Brasilia"/>
    <x v="7"/>
    <n v="1"/>
    <n v="1"/>
    <n v="357.52"/>
    <n v="1"/>
    <n v="1"/>
    <n v="5"/>
    <n v="1"/>
    <x v="7"/>
  </r>
  <r>
    <x v="2839"/>
    <x v="12"/>
    <s v="Brasilia"/>
    <x v="0"/>
    <n v="2"/>
    <n v="2"/>
    <n v="318.29000000000002"/>
    <n v="2"/>
    <n v="0"/>
    <n v="5"/>
    <n v="0"/>
    <x v="0"/>
  </r>
  <r>
    <x v="2839"/>
    <x v="12"/>
    <s v="Brasilia"/>
    <x v="13"/>
    <n v="1"/>
    <n v="1"/>
    <n v="250.61"/>
    <n v="1"/>
    <n v="0"/>
    <n v="5"/>
    <n v="0"/>
    <x v="13"/>
  </r>
  <r>
    <x v="2839"/>
    <x v="12"/>
    <s v="Brasilia"/>
    <x v="15"/>
    <n v="1"/>
    <n v="1"/>
    <n v="113.56"/>
    <n v="1"/>
    <n v="0"/>
    <n v="5"/>
    <n v="0"/>
    <x v="15"/>
  </r>
  <r>
    <x v="2840"/>
    <x v="4"/>
    <s v="Ponta Grossa"/>
    <x v="9"/>
    <n v="2"/>
    <n v="2"/>
    <n v="672.55"/>
    <n v="2"/>
    <n v="0"/>
    <n v="3.5"/>
    <n v="0"/>
    <x v="9"/>
  </r>
  <r>
    <x v="2841"/>
    <x v="0"/>
    <s v="Ribeirao Preto"/>
    <x v="12"/>
    <n v="11"/>
    <n v="11"/>
    <n v="595.15"/>
    <n v="11"/>
    <n v="5"/>
    <n v="2.5499999999999998"/>
    <n v="0.45454545454545453"/>
    <x v="12"/>
  </r>
  <r>
    <x v="2841"/>
    <x v="0"/>
    <s v="Ribeirao Preto"/>
    <x v="13"/>
    <n v="14"/>
    <n v="17"/>
    <n v="847.41"/>
    <n v="14"/>
    <n v="9"/>
    <n v="3.15"/>
    <n v="0.6428571428571429"/>
    <x v="13"/>
  </r>
  <r>
    <x v="2841"/>
    <x v="0"/>
    <s v="Ribeirao Preto"/>
    <x v="14"/>
    <n v="17"/>
    <n v="18"/>
    <n v="1526.95"/>
    <n v="15"/>
    <n v="0"/>
    <n v="4.1900000000000004"/>
    <n v="0"/>
    <x v="14"/>
  </r>
  <r>
    <x v="2841"/>
    <x v="0"/>
    <s v="Ribeirao Preto"/>
    <x v="18"/>
    <n v="3"/>
    <n v="3"/>
    <n v="205.59"/>
    <n v="3"/>
    <n v="0"/>
    <n v="5"/>
    <n v="0"/>
    <x v="18"/>
  </r>
  <r>
    <x v="2842"/>
    <x v="4"/>
    <s v="Curitiba"/>
    <x v="12"/>
    <n v="1"/>
    <n v="1"/>
    <n v="327.25"/>
    <n v="1"/>
    <n v="0"/>
    <n v="5"/>
    <n v="0"/>
    <x v="12"/>
  </r>
  <r>
    <x v="2843"/>
    <x v="0"/>
    <s v="Sao Paulo"/>
    <x v="18"/>
    <n v="1"/>
    <n v="1"/>
    <n v="244.02"/>
    <n v="1"/>
    <n v="1"/>
    <n v="4"/>
    <n v="1"/>
    <x v="18"/>
  </r>
  <r>
    <x v="2844"/>
    <x v="0"/>
    <s v="Sao Paulo"/>
    <x v="2"/>
    <n v="4"/>
    <n v="4"/>
    <n v="233.64"/>
    <n v="4"/>
    <n v="0"/>
    <n v="4.5"/>
    <n v="0"/>
    <x v="2"/>
  </r>
  <r>
    <x v="2844"/>
    <x v="0"/>
    <s v="Sao Paulo"/>
    <x v="3"/>
    <n v="2"/>
    <n v="2"/>
    <n v="109.85"/>
    <n v="2"/>
    <n v="0"/>
    <n v="4.5"/>
    <n v="0"/>
    <x v="3"/>
  </r>
  <r>
    <x v="2844"/>
    <x v="0"/>
    <s v="Sao Paulo"/>
    <x v="4"/>
    <n v="2"/>
    <n v="2"/>
    <n v="376.6"/>
    <n v="2"/>
    <n v="0"/>
    <n v="3.5"/>
    <n v="0"/>
    <x v="4"/>
  </r>
  <r>
    <x v="2844"/>
    <x v="0"/>
    <s v="Sao Paulo"/>
    <x v="5"/>
    <n v="3"/>
    <n v="3"/>
    <n v="552.76"/>
    <n v="3"/>
    <n v="0"/>
    <n v="3"/>
    <n v="0"/>
    <x v="5"/>
  </r>
  <r>
    <x v="2844"/>
    <x v="0"/>
    <s v="Sao Paulo"/>
    <x v="6"/>
    <n v="1"/>
    <n v="2"/>
    <n v="110.74"/>
    <n v="1"/>
    <n v="0"/>
    <n v="1"/>
    <n v="0"/>
    <x v="6"/>
  </r>
  <r>
    <x v="2844"/>
    <x v="0"/>
    <s v="Sao Paulo"/>
    <x v="7"/>
    <n v="2"/>
    <n v="3"/>
    <n v="651.39"/>
    <n v="2"/>
    <n v="0"/>
    <n v="3.5"/>
    <n v="0"/>
    <x v="7"/>
  </r>
  <r>
    <x v="2844"/>
    <x v="0"/>
    <s v="Sao Paulo"/>
    <x v="8"/>
    <n v="1"/>
    <n v="1"/>
    <n v="70.599999999999994"/>
    <n v="1"/>
    <n v="0"/>
    <n v="5"/>
    <n v="0"/>
    <x v="8"/>
  </r>
  <r>
    <x v="2844"/>
    <x v="0"/>
    <s v="Sao Paulo"/>
    <x v="0"/>
    <n v="1"/>
    <n v="1"/>
    <n v="217.13"/>
    <n v="1"/>
    <n v="0"/>
    <n v="4"/>
    <n v="0"/>
    <x v="0"/>
  </r>
  <r>
    <x v="2844"/>
    <x v="0"/>
    <s v="Sao Paulo"/>
    <x v="9"/>
    <n v="1"/>
    <n v="2"/>
    <n v="541.96"/>
    <n v="1"/>
    <n v="0"/>
    <n v="4"/>
    <n v="0"/>
    <x v="9"/>
  </r>
  <r>
    <x v="2844"/>
    <x v="0"/>
    <s v="Sao Paulo"/>
    <x v="10"/>
    <n v="2"/>
    <n v="2"/>
    <n v="396.98"/>
    <n v="2"/>
    <n v="0"/>
    <n v="4"/>
    <n v="0"/>
    <x v="10"/>
  </r>
  <r>
    <x v="2844"/>
    <x v="0"/>
    <s v="Sao Paulo"/>
    <x v="11"/>
    <n v="2"/>
    <n v="2"/>
    <n v="138.13"/>
    <n v="2"/>
    <n v="1"/>
    <n v="3"/>
    <n v="0.5"/>
    <x v="11"/>
  </r>
  <r>
    <x v="2844"/>
    <x v="0"/>
    <s v="Sao Paulo"/>
    <x v="14"/>
    <n v="2"/>
    <n v="2"/>
    <n v="495.28"/>
    <n v="2"/>
    <n v="1"/>
    <n v="5"/>
    <n v="0.5"/>
    <x v="14"/>
  </r>
  <r>
    <x v="2844"/>
    <x v="0"/>
    <s v="Sao Paulo"/>
    <x v="15"/>
    <n v="1"/>
    <n v="1"/>
    <n v="298.58"/>
    <n v="1"/>
    <n v="0"/>
    <n v="4"/>
    <n v="0"/>
    <x v="15"/>
  </r>
  <r>
    <x v="2844"/>
    <x v="0"/>
    <s v="Sao Paulo"/>
    <x v="19"/>
    <n v="1"/>
    <n v="1"/>
    <n v="172.14"/>
    <n v="1"/>
    <n v="0"/>
    <n v="5"/>
    <n v="0"/>
    <x v="19"/>
  </r>
  <r>
    <x v="2845"/>
    <x v="2"/>
    <s v="Goiania"/>
    <x v="5"/>
    <n v="1"/>
    <n v="1"/>
    <n v="6726.66"/>
    <n v="1"/>
    <n v="0"/>
    <n v="5"/>
    <n v="0"/>
    <x v="5"/>
  </r>
  <r>
    <x v="2846"/>
    <x v="0"/>
    <s v="Sao Paulo"/>
    <x v="19"/>
    <n v="2"/>
    <n v="3"/>
    <n v="518.70000000000005"/>
    <n v="2"/>
    <n v="0"/>
    <n v="4"/>
    <n v="0"/>
    <x v="19"/>
  </r>
  <r>
    <x v="2847"/>
    <x v="7"/>
    <s v="Lages"/>
    <x v="2"/>
    <n v="2"/>
    <n v="2"/>
    <n v="611.32000000000005"/>
    <n v="2"/>
    <n v="0"/>
    <n v="5"/>
    <n v="0"/>
    <x v="2"/>
  </r>
  <r>
    <x v="2847"/>
    <x v="7"/>
    <s v="Lages"/>
    <x v="3"/>
    <n v="3"/>
    <n v="3"/>
    <n v="1189.83"/>
    <n v="3"/>
    <n v="0"/>
    <n v="4.33"/>
    <n v="0"/>
    <x v="3"/>
  </r>
  <r>
    <x v="2847"/>
    <x v="7"/>
    <s v="Lages"/>
    <x v="4"/>
    <n v="9"/>
    <n v="9"/>
    <n v="3597.33"/>
    <n v="9"/>
    <n v="0"/>
    <n v="4.22"/>
    <n v="0"/>
    <x v="4"/>
  </r>
  <r>
    <x v="2847"/>
    <x v="7"/>
    <s v="Lages"/>
    <x v="5"/>
    <n v="15"/>
    <n v="15"/>
    <n v="5153.54"/>
    <n v="15"/>
    <n v="0"/>
    <n v="4.4000000000000004"/>
    <n v="0"/>
    <x v="5"/>
  </r>
  <r>
    <x v="2847"/>
    <x v="7"/>
    <s v="Lages"/>
    <x v="6"/>
    <n v="4"/>
    <n v="5"/>
    <n v="1880.83"/>
    <n v="4"/>
    <n v="0"/>
    <n v="4"/>
    <n v="0"/>
    <x v="6"/>
  </r>
  <r>
    <x v="2847"/>
    <x v="7"/>
    <s v="Lages"/>
    <x v="7"/>
    <n v="8"/>
    <n v="8"/>
    <n v="2858.78"/>
    <n v="7"/>
    <n v="0"/>
    <n v="4.88"/>
    <n v="0"/>
    <x v="7"/>
  </r>
  <r>
    <x v="2847"/>
    <x v="7"/>
    <s v="Lages"/>
    <x v="8"/>
    <n v="7"/>
    <n v="7"/>
    <n v="2640.41"/>
    <n v="7"/>
    <n v="0"/>
    <n v="4.1399999999999997"/>
    <n v="0"/>
    <x v="8"/>
  </r>
  <r>
    <x v="2847"/>
    <x v="7"/>
    <s v="Lages"/>
    <x v="0"/>
    <n v="2"/>
    <n v="2"/>
    <n v="982.3"/>
    <n v="2"/>
    <n v="0"/>
    <n v="4.5"/>
    <n v="0"/>
    <x v="0"/>
  </r>
  <r>
    <x v="2847"/>
    <x v="7"/>
    <s v="Lages"/>
    <x v="1"/>
    <n v="2"/>
    <n v="2"/>
    <n v="1091.77"/>
    <n v="2"/>
    <n v="0"/>
    <n v="4.5"/>
    <n v="0"/>
    <x v="1"/>
  </r>
  <r>
    <x v="2847"/>
    <x v="7"/>
    <s v="Lages"/>
    <x v="9"/>
    <n v="2"/>
    <n v="2"/>
    <n v="2554.27"/>
    <n v="2"/>
    <n v="0"/>
    <n v="5"/>
    <n v="0"/>
    <x v="9"/>
  </r>
  <r>
    <x v="2847"/>
    <x v="7"/>
    <s v="Lages"/>
    <x v="10"/>
    <n v="3"/>
    <n v="3"/>
    <n v="1960.32"/>
    <n v="3"/>
    <n v="0"/>
    <n v="5"/>
    <n v="0"/>
    <x v="10"/>
  </r>
  <r>
    <x v="2847"/>
    <x v="7"/>
    <s v="Lages"/>
    <x v="11"/>
    <n v="2"/>
    <n v="2"/>
    <n v="2416.8200000000002"/>
    <n v="2"/>
    <n v="1"/>
    <n v="1"/>
    <n v="0.5"/>
    <x v="11"/>
  </r>
  <r>
    <x v="2847"/>
    <x v="7"/>
    <s v="Lages"/>
    <x v="12"/>
    <n v="6"/>
    <n v="6"/>
    <n v="1997.83"/>
    <n v="6"/>
    <n v="0"/>
    <n v="4.83"/>
    <n v="0"/>
    <x v="12"/>
  </r>
  <r>
    <x v="2847"/>
    <x v="7"/>
    <s v="Lages"/>
    <x v="13"/>
    <n v="3"/>
    <n v="3"/>
    <n v="882.95"/>
    <n v="3"/>
    <n v="0"/>
    <n v="4.67"/>
    <n v="0"/>
    <x v="13"/>
  </r>
  <r>
    <x v="2847"/>
    <x v="7"/>
    <s v="Lages"/>
    <x v="14"/>
    <n v="2"/>
    <n v="2"/>
    <n v="693.62"/>
    <n v="2"/>
    <n v="0"/>
    <n v="5"/>
    <n v="0"/>
    <x v="14"/>
  </r>
  <r>
    <x v="2847"/>
    <x v="7"/>
    <s v="Lages"/>
    <x v="18"/>
    <n v="4"/>
    <n v="4"/>
    <n v="5560.22"/>
    <n v="4"/>
    <n v="1"/>
    <n v="5"/>
    <n v="0.25"/>
    <x v="18"/>
  </r>
  <r>
    <x v="2847"/>
    <x v="7"/>
    <s v="Lages"/>
    <x v="15"/>
    <n v="2"/>
    <n v="2"/>
    <n v="1185.32"/>
    <n v="2"/>
    <n v="0"/>
    <n v="5"/>
    <n v="0"/>
    <x v="15"/>
  </r>
  <r>
    <x v="2847"/>
    <x v="7"/>
    <s v="Lages"/>
    <x v="16"/>
    <n v="3"/>
    <n v="3"/>
    <n v="5218.8100000000004"/>
    <n v="3"/>
    <n v="0"/>
    <n v="5"/>
    <n v="0"/>
    <x v="16"/>
  </r>
  <r>
    <x v="2847"/>
    <x v="7"/>
    <s v="Lages"/>
    <x v="19"/>
    <n v="4"/>
    <n v="4"/>
    <n v="4319.01"/>
    <n v="4"/>
    <n v="1"/>
    <n v="3.75"/>
    <n v="0.25"/>
    <x v="19"/>
  </r>
  <r>
    <x v="2848"/>
    <x v="0"/>
    <s v="Sao Paulo"/>
    <x v="3"/>
    <n v="1"/>
    <n v="1"/>
    <n v="88.27"/>
    <n v="1"/>
    <n v="0"/>
    <n v="4"/>
    <n v="0"/>
    <x v="3"/>
  </r>
  <r>
    <x v="2848"/>
    <x v="0"/>
    <s v="Sao Paulo"/>
    <x v="4"/>
    <n v="2"/>
    <n v="2"/>
    <n v="181.39"/>
    <n v="1"/>
    <n v="1"/>
    <n v="1"/>
    <n v="1"/>
    <x v="4"/>
  </r>
  <r>
    <x v="2848"/>
    <x v="0"/>
    <s v="Sao Paulo"/>
    <x v="5"/>
    <n v="3"/>
    <n v="3"/>
    <n v="263.14"/>
    <n v="2"/>
    <n v="1"/>
    <n v="3"/>
    <n v="0.5"/>
    <x v="5"/>
  </r>
  <r>
    <x v="2849"/>
    <x v="0"/>
    <s v="Bauru"/>
    <x v="2"/>
    <n v="1"/>
    <n v="1"/>
    <n v="50.86"/>
    <n v="1"/>
    <n v="0"/>
    <n v="5"/>
    <n v="0"/>
    <x v="2"/>
  </r>
  <r>
    <x v="2849"/>
    <x v="0"/>
    <s v="Bauru"/>
    <x v="3"/>
    <n v="1"/>
    <n v="1"/>
    <n v="21.86"/>
    <n v="1"/>
    <n v="0"/>
    <n v="5"/>
    <n v="0"/>
    <x v="3"/>
  </r>
  <r>
    <x v="2849"/>
    <x v="0"/>
    <s v="Bauru"/>
    <x v="16"/>
    <n v="1"/>
    <n v="1"/>
    <n v="27.79"/>
    <n v="1"/>
    <n v="0"/>
    <n v="3"/>
    <n v="0"/>
    <x v="16"/>
  </r>
  <r>
    <x v="2849"/>
    <x v="0"/>
    <s v="Bauru"/>
    <x v="19"/>
    <n v="1"/>
    <n v="1"/>
    <n v="139.93"/>
    <n v="1"/>
    <n v="0"/>
    <n v="5"/>
    <n v="0"/>
    <x v="19"/>
  </r>
  <r>
    <x v="2850"/>
    <x v="0"/>
    <s v="Botucatu"/>
    <x v="8"/>
    <n v="3"/>
    <n v="10"/>
    <n v="736.58"/>
    <n v="3"/>
    <n v="0"/>
    <n v="4"/>
    <n v="0"/>
    <x v="8"/>
  </r>
  <r>
    <x v="2850"/>
    <x v="0"/>
    <s v="Botucatu"/>
    <x v="0"/>
    <n v="1"/>
    <n v="3"/>
    <n v="225.21"/>
    <n v="1"/>
    <n v="0"/>
    <n v="5"/>
    <n v="0"/>
    <x v="0"/>
  </r>
  <r>
    <x v="2850"/>
    <x v="0"/>
    <s v="Botucatu"/>
    <x v="1"/>
    <n v="2"/>
    <n v="8"/>
    <n v="647.49"/>
    <n v="2"/>
    <n v="0"/>
    <n v="5"/>
    <n v="0"/>
    <x v="1"/>
  </r>
  <r>
    <x v="2850"/>
    <x v="0"/>
    <s v="Botucatu"/>
    <x v="9"/>
    <n v="2"/>
    <n v="5"/>
    <n v="364.43"/>
    <n v="2"/>
    <n v="0"/>
    <n v="3"/>
    <n v="0"/>
    <x v="9"/>
  </r>
  <r>
    <x v="2850"/>
    <x v="0"/>
    <s v="Botucatu"/>
    <x v="11"/>
    <n v="3"/>
    <n v="4"/>
    <n v="651.27"/>
    <n v="3"/>
    <n v="0"/>
    <n v="4.33"/>
    <n v="0"/>
    <x v="11"/>
  </r>
  <r>
    <x v="2850"/>
    <x v="0"/>
    <s v="Botucatu"/>
    <x v="12"/>
    <n v="1"/>
    <n v="2"/>
    <n v="154.94"/>
    <n v="1"/>
    <n v="0"/>
    <n v="2"/>
    <n v="0"/>
    <x v="12"/>
  </r>
  <r>
    <x v="2850"/>
    <x v="0"/>
    <s v="Botucatu"/>
    <x v="14"/>
    <n v="4"/>
    <n v="11"/>
    <n v="898.58"/>
    <n v="4"/>
    <n v="0"/>
    <n v="3.25"/>
    <n v="0"/>
    <x v="14"/>
  </r>
  <r>
    <x v="2850"/>
    <x v="0"/>
    <s v="Botucatu"/>
    <x v="18"/>
    <n v="4"/>
    <n v="7"/>
    <n v="682.91"/>
    <n v="4"/>
    <n v="0"/>
    <n v="3.75"/>
    <n v="0"/>
    <x v="18"/>
  </r>
  <r>
    <x v="2850"/>
    <x v="0"/>
    <s v="Botucatu"/>
    <x v="15"/>
    <n v="1"/>
    <n v="3"/>
    <n v="596.20000000000005"/>
    <n v="1"/>
    <n v="0"/>
    <n v="4"/>
    <n v="0"/>
    <x v="15"/>
  </r>
  <r>
    <x v="2850"/>
    <x v="0"/>
    <s v="Botucatu"/>
    <x v="16"/>
    <n v="1"/>
    <n v="3"/>
    <n v="238.23"/>
    <n v="1"/>
    <n v="0"/>
    <n v="3"/>
    <n v="0"/>
    <x v="16"/>
  </r>
  <r>
    <x v="2851"/>
    <x v="5"/>
    <s v="Sao Goncalo"/>
    <x v="9"/>
    <n v="11"/>
    <n v="12"/>
    <n v="1537.78"/>
    <n v="11"/>
    <n v="0"/>
    <n v="4.82"/>
    <n v="0"/>
    <x v="9"/>
  </r>
  <r>
    <x v="2851"/>
    <x v="5"/>
    <s v="Sao Goncalo"/>
    <x v="10"/>
    <n v="7"/>
    <n v="7"/>
    <n v="942.73"/>
    <n v="7"/>
    <n v="0"/>
    <n v="4.29"/>
    <n v="0"/>
    <x v="10"/>
  </r>
  <r>
    <x v="2851"/>
    <x v="5"/>
    <s v="Sao Goncalo"/>
    <x v="11"/>
    <n v="12"/>
    <n v="13"/>
    <n v="1704.24"/>
    <n v="12"/>
    <n v="1"/>
    <n v="3.67"/>
    <n v="8.3333333333333329E-2"/>
    <x v="11"/>
  </r>
  <r>
    <x v="2851"/>
    <x v="5"/>
    <s v="Sao Goncalo"/>
    <x v="12"/>
    <n v="23"/>
    <n v="25"/>
    <n v="3215.7"/>
    <n v="22"/>
    <n v="2"/>
    <n v="4.17"/>
    <n v="9.0909090909090912E-2"/>
    <x v="12"/>
  </r>
  <r>
    <x v="2851"/>
    <x v="5"/>
    <s v="Sao Goncalo"/>
    <x v="13"/>
    <n v="14"/>
    <n v="16"/>
    <n v="2133.4899999999998"/>
    <n v="14"/>
    <n v="2"/>
    <n v="4.5"/>
    <n v="0.14285714285714285"/>
    <x v="13"/>
  </r>
  <r>
    <x v="2851"/>
    <x v="5"/>
    <s v="Sao Goncalo"/>
    <x v="14"/>
    <n v="13"/>
    <n v="13"/>
    <n v="1785.57"/>
    <n v="13"/>
    <n v="2"/>
    <n v="4.3099999999999996"/>
    <n v="0.15384615384615385"/>
    <x v="14"/>
  </r>
  <r>
    <x v="2851"/>
    <x v="5"/>
    <s v="Sao Goncalo"/>
    <x v="18"/>
    <n v="29"/>
    <n v="30"/>
    <n v="4094.99"/>
    <n v="29"/>
    <n v="3"/>
    <n v="4.3099999999999996"/>
    <n v="0.10344827586206896"/>
    <x v="18"/>
  </r>
  <r>
    <x v="2851"/>
    <x v="5"/>
    <s v="Sao Goncalo"/>
    <x v="15"/>
    <n v="15"/>
    <n v="18"/>
    <n v="2464.7600000000002"/>
    <n v="15"/>
    <n v="0"/>
    <n v="4.87"/>
    <n v="0"/>
    <x v="15"/>
  </r>
  <r>
    <x v="2851"/>
    <x v="5"/>
    <s v="Sao Goncalo"/>
    <x v="16"/>
    <n v="1"/>
    <n v="2"/>
    <n v="272.64"/>
    <n v="1"/>
    <n v="0"/>
    <n v="5"/>
    <n v="0"/>
    <x v="16"/>
  </r>
  <r>
    <x v="2851"/>
    <x v="5"/>
    <s v="Sao Goncalo"/>
    <x v="19"/>
    <n v="4"/>
    <n v="4"/>
    <n v="387.05"/>
    <n v="4"/>
    <n v="0"/>
    <n v="4.75"/>
    <n v="0"/>
    <x v="19"/>
  </r>
  <r>
    <x v="2852"/>
    <x v="5"/>
    <s v="Rio De Janeiro"/>
    <x v="16"/>
    <n v="6"/>
    <n v="6"/>
    <n v="366.93"/>
    <n v="6"/>
    <n v="1"/>
    <n v="4.33"/>
    <n v="0.16666666666666666"/>
    <x v="16"/>
  </r>
  <r>
    <x v="2852"/>
    <x v="5"/>
    <s v="Rio De Janeiro"/>
    <x v="19"/>
    <n v="14"/>
    <n v="16"/>
    <n v="966.76"/>
    <n v="13"/>
    <n v="1"/>
    <n v="3.64"/>
    <n v="7.6923076923076927E-2"/>
    <x v="19"/>
  </r>
  <r>
    <x v="2853"/>
    <x v="0"/>
    <s v="Araraquara"/>
    <x v="10"/>
    <n v="4"/>
    <n v="4"/>
    <n v="407.2"/>
    <n v="4"/>
    <n v="0"/>
    <n v="4"/>
    <n v="0"/>
    <x v="10"/>
  </r>
  <r>
    <x v="2853"/>
    <x v="0"/>
    <s v="Araraquara"/>
    <x v="11"/>
    <n v="5"/>
    <n v="5"/>
    <n v="485.34"/>
    <n v="5"/>
    <n v="0"/>
    <n v="5"/>
    <n v="0"/>
    <x v="11"/>
  </r>
  <r>
    <x v="2854"/>
    <x v="0"/>
    <s v="Sao Paulo"/>
    <x v="17"/>
    <n v="4"/>
    <n v="5"/>
    <n v="227.58"/>
    <n v="4"/>
    <n v="0"/>
    <n v="4.75"/>
    <n v="0"/>
    <x v="17"/>
  </r>
  <r>
    <x v="2854"/>
    <x v="0"/>
    <s v="Sao Paulo"/>
    <x v="2"/>
    <n v="19"/>
    <n v="19"/>
    <n v="827.26"/>
    <n v="19"/>
    <n v="1"/>
    <n v="4.0599999999999996"/>
    <n v="5.2631578947368418E-2"/>
    <x v="2"/>
  </r>
  <r>
    <x v="2854"/>
    <x v="0"/>
    <s v="Sao Paulo"/>
    <x v="3"/>
    <n v="30"/>
    <n v="32"/>
    <n v="1553.1"/>
    <n v="29"/>
    <n v="3"/>
    <n v="3.9"/>
    <n v="0.10344827586206896"/>
    <x v="3"/>
  </r>
  <r>
    <x v="2854"/>
    <x v="0"/>
    <s v="Sao Paulo"/>
    <x v="4"/>
    <n v="20"/>
    <n v="20"/>
    <n v="857.98"/>
    <n v="20"/>
    <n v="1"/>
    <n v="4.4000000000000004"/>
    <n v="0.05"/>
    <x v="4"/>
  </r>
  <r>
    <x v="2854"/>
    <x v="0"/>
    <s v="Sao Paulo"/>
    <x v="5"/>
    <n v="39"/>
    <n v="43"/>
    <n v="2049.63"/>
    <n v="38"/>
    <n v="1"/>
    <n v="3.74"/>
    <n v="2.6315789473684209E-2"/>
    <x v="5"/>
  </r>
  <r>
    <x v="2854"/>
    <x v="0"/>
    <s v="Sao Paulo"/>
    <x v="6"/>
    <n v="20"/>
    <n v="22"/>
    <n v="917.44"/>
    <n v="19"/>
    <n v="1"/>
    <n v="4.2"/>
    <n v="5.2631578947368418E-2"/>
    <x v="6"/>
  </r>
  <r>
    <x v="2854"/>
    <x v="0"/>
    <s v="Sao Paulo"/>
    <x v="7"/>
    <n v="26"/>
    <n v="27"/>
    <n v="1211.28"/>
    <n v="26"/>
    <n v="1"/>
    <n v="4.1900000000000004"/>
    <n v="3.8461538461538464E-2"/>
    <x v="7"/>
  </r>
  <r>
    <x v="2854"/>
    <x v="0"/>
    <s v="Sao Paulo"/>
    <x v="8"/>
    <n v="9"/>
    <n v="10"/>
    <n v="421.57"/>
    <n v="9"/>
    <n v="0"/>
    <n v="4.22"/>
    <n v="0"/>
    <x v="8"/>
  </r>
  <r>
    <x v="2854"/>
    <x v="0"/>
    <s v="Sao Paulo"/>
    <x v="0"/>
    <n v="11"/>
    <n v="12"/>
    <n v="467.68"/>
    <n v="10"/>
    <n v="1"/>
    <n v="3.64"/>
    <n v="0.1"/>
    <x v="0"/>
  </r>
  <r>
    <x v="2854"/>
    <x v="0"/>
    <s v="Sao Paulo"/>
    <x v="1"/>
    <n v="42"/>
    <n v="45"/>
    <n v="1929.37"/>
    <n v="41"/>
    <n v="4"/>
    <n v="3.85"/>
    <n v="9.7560975609756101E-2"/>
    <x v="1"/>
  </r>
  <r>
    <x v="2854"/>
    <x v="0"/>
    <s v="Sao Paulo"/>
    <x v="9"/>
    <n v="21"/>
    <n v="22"/>
    <n v="928.03"/>
    <n v="21"/>
    <n v="3"/>
    <n v="3.76"/>
    <n v="0.14285714285714285"/>
    <x v="9"/>
  </r>
  <r>
    <x v="2854"/>
    <x v="0"/>
    <s v="Sao Paulo"/>
    <x v="10"/>
    <n v="13"/>
    <n v="13"/>
    <n v="516.04"/>
    <n v="11"/>
    <n v="2"/>
    <n v="3.67"/>
    <n v="0.18181818181818182"/>
    <x v="10"/>
  </r>
  <r>
    <x v="2854"/>
    <x v="0"/>
    <s v="Sao Paulo"/>
    <x v="11"/>
    <n v="8"/>
    <n v="8"/>
    <n v="370.01"/>
    <n v="8"/>
    <n v="0"/>
    <n v="3.63"/>
    <n v="0"/>
    <x v="11"/>
  </r>
  <r>
    <x v="2854"/>
    <x v="0"/>
    <s v="Sao Paulo"/>
    <x v="12"/>
    <n v="13"/>
    <n v="13"/>
    <n v="550.9"/>
    <n v="13"/>
    <n v="1"/>
    <n v="3.23"/>
    <n v="7.6923076923076927E-2"/>
    <x v="12"/>
  </r>
  <r>
    <x v="2854"/>
    <x v="0"/>
    <s v="Sao Paulo"/>
    <x v="13"/>
    <n v="12"/>
    <n v="12"/>
    <n v="580.73"/>
    <n v="12"/>
    <n v="5"/>
    <n v="2.92"/>
    <n v="0.41666666666666669"/>
    <x v="13"/>
  </r>
  <r>
    <x v="2854"/>
    <x v="0"/>
    <s v="Sao Paulo"/>
    <x v="14"/>
    <n v="7"/>
    <n v="7"/>
    <n v="346.95"/>
    <n v="7"/>
    <n v="1"/>
    <n v="3.57"/>
    <n v="0.14285714285714285"/>
    <x v="14"/>
  </r>
  <r>
    <x v="2854"/>
    <x v="0"/>
    <s v="Sao Paulo"/>
    <x v="18"/>
    <n v="4"/>
    <n v="4"/>
    <n v="129.18"/>
    <n v="4"/>
    <n v="0"/>
    <n v="4.75"/>
    <n v="0"/>
    <x v="18"/>
  </r>
  <r>
    <x v="2854"/>
    <x v="0"/>
    <s v="Sao Paulo"/>
    <x v="15"/>
    <n v="11"/>
    <n v="11"/>
    <n v="380.02"/>
    <n v="11"/>
    <n v="0"/>
    <n v="4.3600000000000003"/>
    <n v="0"/>
    <x v="15"/>
  </r>
  <r>
    <x v="2854"/>
    <x v="0"/>
    <s v="Sao Paulo"/>
    <x v="16"/>
    <n v="4"/>
    <n v="4"/>
    <n v="205.39"/>
    <n v="4"/>
    <n v="0"/>
    <n v="4.5"/>
    <n v="0"/>
    <x v="16"/>
  </r>
  <r>
    <x v="2854"/>
    <x v="0"/>
    <s v="Sao Paulo"/>
    <x v="19"/>
    <n v="10"/>
    <n v="10"/>
    <n v="468.2"/>
    <n v="10"/>
    <n v="0"/>
    <n v="4.5999999999999996"/>
    <n v="0"/>
    <x v="19"/>
  </r>
  <r>
    <x v="2855"/>
    <x v="0"/>
    <s v="Jau"/>
    <x v="16"/>
    <n v="2"/>
    <n v="3"/>
    <n v="162.13"/>
    <n v="2"/>
    <n v="0"/>
    <n v="4"/>
    <n v="0"/>
    <x v="16"/>
  </r>
  <r>
    <x v="2855"/>
    <x v="0"/>
    <s v="Jau"/>
    <x v="19"/>
    <n v="1"/>
    <n v="1"/>
    <n v="24.69"/>
    <n v="1"/>
    <n v="0"/>
    <n v="5"/>
    <n v="0"/>
    <x v="19"/>
  </r>
  <r>
    <x v="2856"/>
    <x v="7"/>
    <s v="Joinville"/>
    <x v="9"/>
    <n v="1"/>
    <n v="2"/>
    <n v="150.52000000000001"/>
    <n v="1"/>
    <n v="0"/>
    <n v="5"/>
    <n v="0"/>
    <x v="9"/>
  </r>
  <r>
    <x v="2856"/>
    <x v="7"/>
    <s v="Joinville"/>
    <x v="10"/>
    <n v="6"/>
    <n v="6"/>
    <n v="631.51"/>
    <n v="6"/>
    <n v="1"/>
    <n v="3.67"/>
    <n v="0.16666666666666666"/>
    <x v="10"/>
  </r>
  <r>
    <x v="2856"/>
    <x v="7"/>
    <s v="Joinville"/>
    <x v="11"/>
    <n v="21"/>
    <n v="21"/>
    <n v="2880.06"/>
    <n v="21"/>
    <n v="7"/>
    <n v="3"/>
    <n v="0.33333333333333331"/>
    <x v="11"/>
  </r>
  <r>
    <x v="2856"/>
    <x v="7"/>
    <s v="Joinville"/>
    <x v="12"/>
    <n v="3"/>
    <n v="3"/>
    <n v="346.7"/>
    <n v="3"/>
    <n v="0"/>
    <n v="4.67"/>
    <n v="0"/>
    <x v="12"/>
  </r>
  <r>
    <x v="2856"/>
    <x v="7"/>
    <s v="Joinville"/>
    <x v="13"/>
    <n v="3"/>
    <n v="3"/>
    <n v="390.23"/>
    <n v="3"/>
    <n v="0"/>
    <n v="4.67"/>
    <n v="0"/>
    <x v="13"/>
  </r>
  <r>
    <x v="2856"/>
    <x v="7"/>
    <s v="Joinville"/>
    <x v="18"/>
    <n v="1"/>
    <n v="1"/>
    <n v="83.33"/>
    <n v="1"/>
    <n v="0"/>
    <n v="5"/>
    <n v="0"/>
    <x v="18"/>
  </r>
  <r>
    <x v="2856"/>
    <x v="7"/>
    <s v="Joinville"/>
    <x v="16"/>
    <n v="4"/>
    <n v="4"/>
    <n v="521.4"/>
    <n v="4"/>
    <n v="0"/>
    <n v="5"/>
    <n v="0"/>
    <x v="16"/>
  </r>
  <r>
    <x v="2856"/>
    <x v="7"/>
    <s v="Joinville"/>
    <x v="19"/>
    <n v="4"/>
    <n v="4"/>
    <n v="553.49"/>
    <n v="4"/>
    <n v="1"/>
    <n v="3.25"/>
    <n v="0.25"/>
    <x v="19"/>
  </r>
  <r>
    <x v="2857"/>
    <x v="3"/>
    <s v="Uberaba"/>
    <x v="3"/>
    <n v="2"/>
    <n v="2"/>
    <n v="412.49"/>
    <n v="2"/>
    <n v="0"/>
    <n v="5"/>
    <n v="0"/>
    <x v="3"/>
  </r>
  <r>
    <x v="2857"/>
    <x v="3"/>
    <s v="Uberaba"/>
    <x v="4"/>
    <n v="1"/>
    <n v="1"/>
    <n v="224.21"/>
    <n v="1"/>
    <n v="0"/>
    <n v="5"/>
    <n v="0"/>
    <x v="4"/>
  </r>
  <r>
    <x v="2857"/>
    <x v="3"/>
    <s v="Uberaba"/>
    <x v="5"/>
    <n v="2"/>
    <n v="2"/>
    <n v="449.9"/>
    <n v="2"/>
    <n v="0"/>
    <n v="4.5"/>
    <n v="0"/>
    <x v="5"/>
  </r>
  <r>
    <x v="2858"/>
    <x v="5"/>
    <s v="Nova Iguacu"/>
    <x v="9"/>
    <n v="1"/>
    <n v="1"/>
    <n v="262.10000000000002"/>
    <n v="1"/>
    <n v="1"/>
    <n v="4"/>
    <n v="1"/>
    <x v="9"/>
  </r>
  <r>
    <x v="2859"/>
    <x v="0"/>
    <s v="Aracatuba"/>
    <x v="4"/>
    <n v="1"/>
    <n v="1"/>
    <n v="81.099999999999994"/>
    <n v="1"/>
    <n v="0"/>
    <n v="4"/>
    <n v="0"/>
    <x v="4"/>
  </r>
  <r>
    <x v="2859"/>
    <x v="0"/>
    <s v="Aracatuba"/>
    <x v="5"/>
    <n v="3"/>
    <n v="4"/>
    <n v="290.64"/>
    <n v="2"/>
    <n v="0"/>
    <n v="3.67"/>
    <n v="0"/>
    <x v="5"/>
  </r>
  <r>
    <x v="2859"/>
    <x v="0"/>
    <s v="Aracatuba"/>
    <x v="6"/>
    <n v="4"/>
    <n v="4"/>
    <n v="246.33"/>
    <n v="4"/>
    <n v="0"/>
    <n v="3.25"/>
    <n v="0"/>
    <x v="6"/>
  </r>
  <r>
    <x v="2859"/>
    <x v="0"/>
    <s v="Aracatuba"/>
    <x v="7"/>
    <n v="2"/>
    <n v="3"/>
    <n v="190.61"/>
    <n v="2"/>
    <n v="1"/>
    <n v="3"/>
    <n v="0.5"/>
    <x v="7"/>
  </r>
  <r>
    <x v="2859"/>
    <x v="0"/>
    <s v="Aracatuba"/>
    <x v="8"/>
    <n v="3"/>
    <n v="3"/>
    <n v="158.79"/>
    <n v="3"/>
    <n v="0"/>
    <n v="5"/>
    <n v="0"/>
    <x v="8"/>
  </r>
  <r>
    <x v="2859"/>
    <x v="0"/>
    <s v="Aracatuba"/>
    <x v="0"/>
    <n v="3"/>
    <n v="4"/>
    <n v="259.95999999999998"/>
    <n v="3"/>
    <n v="0"/>
    <n v="4.33"/>
    <n v="0"/>
    <x v="0"/>
  </r>
  <r>
    <x v="2859"/>
    <x v="0"/>
    <s v="Aracatuba"/>
    <x v="1"/>
    <n v="7"/>
    <n v="7"/>
    <n v="472.14"/>
    <n v="7"/>
    <n v="0"/>
    <n v="4.29"/>
    <n v="0"/>
    <x v="1"/>
  </r>
  <r>
    <x v="2859"/>
    <x v="0"/>
    <s v="Aracatuba"/>
    <x v="9"/>
    <n v="4"/>
    <n v="4"/>
    <n v="263.52999999999997"/>
    <n v="4"/>
    <n v="0"/>
    <n v="4.25"/>
    <n v="0"/>
    <x v="9"/>
  </r>
  <r>
    <x v="2859"/>
    <x v="0"/>
    <s v="Aracatuba"/>
    <x v="10"/>
    <n v="4"/>
    <n v="5"/>
    <n v="363.47"/>
    <n v="4"/>
    <n v="0"/>
    <n v="3.75"/>
    <n v="0"/>
    <x v="10"/>
  </r>
  <r>
    <x v="2859"/>
    <x v="0"/>
    <s v="Aracatuba"/>
    <x v="11"/>
    <n v="5"/>
    <n v="5"/>
    <n v="279.24"/>
    <n v="5"/>
    <n v="0"/>
    <n v="4.5999999999999996"/>
    <n v="0"/>
    <x v="11"/>
  </r>
  <r>
    <x v="2859"/>
    <x v="0"/>
    <s v="Aracatuba"/>
    <x v="12"/>
    <n v="3"/>
    <n v="3"/>
    <n v="205.37"/>
    <n v="3"/>
    <n v="0"/>
    <n v="3.33"/>
    <n v="0"/>
    <x v="12"/>
  </r>
  <r>
    <x v="2859"/>
    <x v="0"/>
    <s v="Aracatuba"/>
    <x v="13"/>
    <n v="2"/>
    <n v="2"/>
    <n v="131.02000000000001"/>
    <n v="2"/>
    <n v="0"/>
    <n v="5"/>
    <n v="0"/>
    <x v="13"/>
  </r>
  <r>
    <x v="2859"/>
    <x v="0"/>
    <s v="Aracatuba"/>
    <x v="14"/>
    <n v="3"/>
    <n v="3"/>
    <n v="174.3"/>
    <n v="3"/>
    <n v="0"/>
    <n v="5"/>
    <n v="0"/>
    <x v="14"/>
  </r>
  <r>
    <x v="2859"/>
    <x v="0"/>
    <s v="Aracatuba"/>
    <x v="18"/>
    <n v="1"/>
    <n v="1"/>
    <n v="52.78"/>
    <n v="1"/>
    <n v="0"/>
    <n v="5"/>
    <n v="0"/>
    <x v="18"/>
  </r>
  <r>
    <x v="2859"/>
    <x v="0"/>
    <s v="Aracatuba"/>
    <x v="16"/>
    <n v="1"/>
    <n v="1"/>
    <n v="47.9"/>
    <n v="1"/>
    <n v="0"/>
    <n v="4"/>
    <n v="0"/>
    <x v="16"/>
  </r>
  <r>
    <x v="2859"/>
    <x v="0"/>
    <s v="Aracatuba"/>
    <x v="19"/>
    <n v="1"/>
    <n v="1"/>
    <n v="63.01"/>
    <n v="1"/>
    <n v="0"/>
    <n v="5"/>
    <n v="0"/>
    <x v="19"/>
  </r>
  <r>
    <x v="2860"/>
    <x v="1"/>
    <s v="Vitoria"/>
    <x v="18"/>
    <n v="3"/>
    <n v="3"/>
    <n v="530.95000000000005"/>
    <n v="3"/>
    <n v="0"/>
    <n v="4.33"/>
    <n v="0"/>
    <x v="18"/>
  </r>
  <r>
    <x v="2860"/>
    <x v="1"/>
    <s v="Vitoria"/>
    <x v="19"/>
    <n v="2"/>
    <n v="2"/>
    <n v="441.7"/>
    <n v="2"/>
    <n v="0"/>
    <n v="4.5"/>
    <n v="0"/>
    <x v="19"/>
  </r>
  <r>
    <x v="2861"/>
    <x v="0"/>
    <s v="Andradas"/>
    <x v="3"/>
    <n v="1"/>
    <n v="1"/>
    <n v="179.72"/>
    <n v="1"/>
    <n v="0"/>
    <n v="5"/>
    <n v="0"/>
    <x v="3"/>
  </r>
  <r>
    <x v="2861"/>
    <x v="0"/>
    <s v="Andradas"/>
    <x v="4"/>
    <n v="3"/>
    <n v="3"/>
    <n v="423.92"/>
    <n v="3"/>
    <n v="0"/>
    <n v="5"/>
    <n v="0"/>
    <x v="4"/>
  </r>
  <r>
    <x v="2861"/>
    <x v="0"/>
    <s v="Andradas"/>
    <x v="5"/>
    <n v="7"/>
    <n v="7"/>
    <n v="971.66"/>
    <n v="7"/>
    <n v="0"/>
    <n v="3.86"/>
    <n v="0"/>
    <x v="5"/>
  </r>
  <r>
    <x v="2861"/>
    <x v="0"/>
    <s v="Andradas"/>
    <x v="6"/>
    <n v="1"/>
    <n v="1"/>
    <n v="32"/>
    <n v="1"/>
    <n v="0"/>
    <n v="4"/>
    <n v="0"/>
    <x v="6"/>
  </r>
  <r>
    <x v="2861"/>
    <x v="0"/>
    <s v="Andradas"/>
    <x v="7"/>
    <n v="5"/>
    <n v="5"/>
    <n v="767.23"/>
    <n v="5"/>
    <n v="1"/>
    <n v="4"/>
    <n v="0.2"/>
    <x v="7"/>
  </r>
  <r>
    <x v="2861"/>
    <x v="0"/>
    <s v="Andradas"/>
    <x v="8"/>
    <n v="3"/>
    <n v="3"/>
    <n v="339.69"/>
    <n v="3"/>
    <n v="0"/>
    <n v="5"/>
    <n v="0"/>
    <x v="8"/>
  </r>
  <r>
    <x v="2861"/>
    <x v="0"/>
    <s v="Andradas"/>
    <x v="0"/>
    <n v="3"/>
    <n v="3"/>
    <n v="349.96"/>
    <n v="3"/>
    <n v="0"/>
    <n v="5"/>
    <n v="0"/>
    <x v="0"/>
  </r>
  <r>
    <x v="2861"/>
    <x v="0"/>
    <s v="Andradas"/>
    <x v="1"/>
    <n v="3"/>
    <n v="3"/>
    <n v="360.13"/>
    <n v="3"/>
    <n v="0"/>
    <n v="3.67"/>
    <n v="0"/>
    <x v="1"/>
  </r>
  <r>
    <x v="2861"/>
    <x v="0"/>
    <s v="Andradas"/>
    <x v="9"/>
    <n v="4"/>
    <n v="4"/>
    <n v="884.07"/>
    <n v="4"/>
    <n v="0"/>
    <n v="3"/>
    <n v="0"/>
    <x v="9"/>
  </r>
  <r>
    <x v="2861"/>
    <x v="0"/>
    <s v="Andradas"/>
    <x v="10"/>
    <n v="1"/>
    <n v="1"/>
    <n v="162.68"/>
    <n v="1"/>
    <n v="0"/>
    <n v="3"/>
    <n v="0"/>
    <x v="10"/>
  </r>
  <r>
    <x v="2862"/>
    <x v="0"/>
    <s v="Sao Paulo"/>
    <x v="5"/>
    <n v="1"/>
    <n v="1"/>
    <n v="313.43"/>
    <n v="1"/>
    <n v="0"/>
    <n v="4"/>
    <n v="0"/>
    <x v="5"/>
  </r>
  <r>
    <x v="2863"/>
    <x v="7"/>
    <s v="Itajai"/>
    <x v="5"/>
    <n v="3"/>
    <n v="3"/>
    <n v="3244.77"/>
    <n v="3"/>
    <n v="0"/>
    <n v="3.67"/>
    <n v="0"/>
    <x v="5"/>
  </r>
  <r>
    <x v="2863"/>
    <x v="7"/>
    <s v="Itajai"/>
    <x v="7"/>
    <n v="1"/>
    <n v="1"/>
    <n v="501.5"/>
    <n v="1"/>
    <n v="0"/>
    <n v="5"/>
    <n v="0"/>
    <x v="7"/>
  </r>
  <r>
    <x v="2863"/>
    <x v="7"/>
    <s v="Itajai"/>
    <x v="8"/>
    <n v="1"/>
    <n v="1"/>
    <n v="787.6"/>
    <n v="1"/>
    <n v="0"/>
    <n v="5"/>
    <n v="0"/>
    <x v="8"/>
  </r>
  <r>
    <x v="2864"/>
    <x v="0"/>
    <s v="Sao Paulo"/>
    <x v="16"/>
    <n v="1"/>
    <n v="2"/>
    <n v="78.959999999999994"/>
    <n v="1"/>
    <n v="0"/>
    <n v="4"/>
    <n v="0"/>
    <x v="16"/>
  </r>
  <r>
    <x v="2864"/>
    <x v="0"/>
    <s v="Sao Paulo"/>
    <x v="19"/>
    <n v="2"/>
    <n v="2"/>
    <n v="92.03"/>
    <n v="2"/>
    <n v="0"/>
    <n v="3"/>
    <n v="0"/>
    <x v="19"/>
  </r>
  <r>
    <x v="2865"/>
    <x v="8"/>
    <s v="Arvorezinha"/>
    <x v="9"/>
    <n v="2"/>
    <n v="2"/>
    <n v="2412.14"/>
    <n v="2"/>
    <n v="0"/>
    <n v="5"/>
    <n v="0"/>
    <x v="9"/>
  </r>
  <r>
    <x v="2865"/>
    <x v="8"/>
    <s v="Arvorezinha"/>
    <x v="13"/>
    <n v="3"/>
    <n v="3"/>
    <n v="165.69"/>
    <n v="3"/>
    <n v="0"/>
    <n v="4.33"/>
    <n v="0"/>
    <x v="13"/>
  </r>
  <r>
    <x v="2865"/>
    <x v="8"/>
    <s v="Arvorezinha"/>
    <x v="14"/>
    <n v="5"/>
    <n v="5"/>
    <n v="279.05"/>
    <n v="5"/>
    <n v="0"/>
    <n v="4.4000000000000004"/>
    <n v="0"/>
    <x v="14"/>
  </r>
  <r>
    <x v="2865"/>
    <x v="8"/>
    <s v="Arvorezinha"/>
    <x v="18"/>
    <n v="3"/>
    <n v="3"/>
    <n v="346.63"/>
    <n v="3"/>
    <n v="1"/>
    <n v="4.33"/>
    <n v="0.33333333333333331"/>
    <x v="18"/>
  </r>
  <r>
    <x v="2865"/>
    <x v="8"/>
    <s v="Arvorezinha"/>
    <x v="15"/>
    <n v="3"/>
    <n v="4"/>
    <n v="246"/>
    <n v="3"/>
    <n v="0"/>
    <n v="5"/>
    <n v="0"/>
    <x v="15"/>
  </r>
  <r>
    <x v="2865"/>
    <x v="8"/>
    <s v="Arvorezinha"/>
    <x v="16"/>
    <n v="3"/>
    <n v="3"/>
    <n v="307.89"/>
    <n v="3"/>
    <n v="0"/>
    <n v="4.67"/>
    <n v="0"/>
    <x v="16"/>
  </r>
  <r>
    <x v="2865"/>
    <x v="8"/>
    <s v="Arvorezinha"/>
    <x v="19"/>
    <n v="3"/>
    <n v="3"/>
    <n v="291.95999999999998"/>
    <n v="3"/>
    <n v="0"/>
    <n v="4.67"/>
    <n v="0"/>
    <x v="19"/>
  </r>
  <r>
    <x v="2866"/>
    <x v="8"/>
    <s v="Porto Alegre"/>
    <x v="1"/>
    <n v="3"/>
    <n v="5"/>
    <n v="3741.73"/>
    <n v="3"/>
    <n v="0"/>
    <n v="4.33"/>
    <n v="0"/>
    <x v="1"/>
  </r>
  <r>
    <x v="2866"/>
    <x v="8"/>
    <s v="Porto Alegre"/>
    <x v="9"/>
    <n v="4"/>
    <n v="9"/>
    <n v="8241.31"/>
    <n v="4"/>
    <n v="0"/>
    <n v="4"/>
    <n v="0"/>
    <x v="9"/>
  </r>
  <r>
    <x v="2866"/>
    <x v="8"/>
    <s v="Porto Alegre"/>
    <x v="10"/>
    <n v="2"/>
    <n v="2"/>
    <n v="554.5"/>
    <n v="2"/>
    <n v="0"/>
    <n v="4"/>
    <n v="0"/>
    <x v="10"/>
  </r>
  <r>
    <x v="2866"/>
    <x v="8"/>
    <s v="Porto Alegre"/>
    <x v="11"/>
    <n v="2"/>
    <n v="2"/>
    <n v="2028.2"/>
    <n v="2"/>
    <n v="0"/>
    <n v="5"/>
    <n v="0"/>
    <x v="11"/>
  </r>
  <r>
    <x v="2867"/>
    <x v="4"/>
    <s v="Santa Terezinha De Itaipu"/>
    <x v="1"/>
    <n v="4"/>
    <n v="4"/>
    <n v="244.9"/>
    <n v="4"/>
    <n v="0"/>
    <n v="3"/>
    <n v="0"/>
    <x v="1"/>
  </r>
  <r>
    <x v="2867"/>
    <x v="4"/>
    <s v="Santa Terezinha De Itaipu"/>
    <x v="9"/>
    <n v="5"/>
    <n v="5"/>
    <n v="373.5"/>
    <n v="5"/>
    <n v="1"/>
    <n v="4"/>
    <n v="0.2"/>
    <x v="9"/>
  </r>
  <r>
    <x v="2867"/>
    <x v="4"/>
    <s v="Santa Terezinha De Itaipu"/>
    <x v="10"/>
    <n v="9"/>
    <n v="9"/>
    <n v="626.15"/>
    <n v="9"/>
    <n v="2"/>
    <n v="3.63"/>
    <n v="0.22222222222222221"/>
    <x v="10"/>
  </r>
  <r>
    <x v="2867"/>
    <x v="4"/>
    <s v="Santa Terezinha De Itaipu"/>
    <x v="11"/>
    <n v="4"/>
    <n v="5"/>
    <n v="470.14"/>
    <n v="2"/>
    <n v="0"/>
    <n v="1.5"/>
    <n v="0"/>
    <x v="11"/>
  </r>
  <r>
    <x v="2868"/>
    <x v="0"/>
    <s v="Catanduva"/>
    <x v="20"/>
    <n v="1"/>
    <n v="1"/>
    <n v="39.090000000000003"/>
    <n v="1"/>
    <n v="0"/>
    <n v="4"/>
    <n v="0"/>
    <x v="20"/>
  </r>
  <r>
    <x v="2869"/>
    <x v="0"/>
    <s v="Maua"/>
    <x v="7"/>
    <n v="1"/>
    <n v="1"/>
    <n v="61.63"/>
    <n v="1"/>
    <n v="0"/>
    <n v="5"/>
    <n v="0"/>
    <x v="7"/>
  </r>
  <r>
    <x v="2869"/>
    <x v="0"/>
    <s v="Maua"/>
    <x v="9"/>
    <n v="8"/>
    <n v="10"/>
    <n v="598.86"/>
    <n v="8"/>
    <n v="2"/>
    <n v="4.13"/>
    <n v="0.25"/>
    <x v="9"/>
  </r>
  <r>
    <x v="2869"/>
    <x v="0"/>
    <s v="Maua"/>
    <x v="10"/>
    <n v="2"/>
    <n v="4"/>
    <n v="195.64"/>
    <n v="2"/>
    <n v="0"/>
    <n v="3"/>
    <n v="0"/>
    <x v="10"/>
  </r>
  <r>
    <x v="2869"/>
    <x v="0"/>
    <s v="Maua"/>
    <x v="14"/>
    <n v="7"/>
    <n v="9"/>
    <n v="597.28"/>
    <n v="7"/>
    <n v="1"/>
    <n v="4.29"/>
    <n v="0.14285714285714285"/>
    <x v="14"/>
  </r>
  <r>
    <x v="2869"/>
    <x v="0"/>
    <s v="Maua"/>
    <x v="18"/>
    <n v="14"/>
    <n v="15"/>
    <n v="889.19"/>
    <n v="14"/>
    <n v="0"/>
    <n v="4.3600000000000003"/>
    <n v="0"/>
    <x v="18"/>
  </r>
  <r>
    <x v="2869"/>
    <x v="0"/>
    <s v="Maua"/>
    <x v="15"/>
    <n v="18"/>
    <n v="27"/>
    <n v="1563.93"/>
    <n v="17"/>
    <n v="0"/>
    <n v="4.4400000000000004"/>
    <n v="0"/>
    <x v="15"/>
  </r>
  <r>
    <x v="2869"/>
    <x v="0"/>
    <s v="Maua"/>
    <x v="16"/>
    <n v="6"/>
    <n v="8"/>
    <n v="558.79"/>
    <n v="6"/>
    <n v="1"/>
    <n v="4"/>
    <n v="0.16666666666666666"/>
    <x v="16"/>
  </r>
  <r>
    <x v="2869"/>
    <x v="0"/>
    <s v="Maua"/>
    <x v="19"/>
    <n v="12"/>
    <n v="12"/>
    <n v="666.87"/>
    <n v="12"/>
    <n v="3"/>
    <n v="4"/>
    <n v="0.25"/>
    <x v="19"/>
  </r>
  <r>
    <x v="2870"/>
    <x v="0"/>
    <s v="Osasco"/>
    <x v="4"/>
    <n v="2"/>
    <n v="2"/>
    <n v="231.12"/>
    <n v="2"/>
    <n v="0"/>
    <n v="4.5"/>
    <n v="0"/>
    <x v="4"/>
  </r>
  <r>
    <x v="2870"/>
    <x v="0"/>
    <s v="Osasco"/>
    <x v="5"/>
    <n v="2"/>
    <n v="2"/>
    <n v="201.35"/>
    <n v="2"/>
    <n v="0"/>
    <n v="5"/>
    <n v="0"/>
    <x v="5"/>
  </r>
  <r>
    <x v="2870"/>
    <x v="0"/>
    <s v="Osasco"/>
    <x v="7"/>
    <n v="3"/>
    <n v="3"/>
    <n v="277.67"/>
    <n v="3"/>
    <n v="0"/>
    <n v="5"/>
    <n v="0"/>
    <x v="7"/>
  </r>
  <r>
    <x v="2870"/>
    <x v="0"/>
    <s v="Osasco"/>
    <x v="8"/>
    <n v="4"/>
    <n v="4"/>
    <n v="391.27"/>
    <n v="4"/>
    <n v="0"/>
    <n v="4.5"/>
    <n v="0"/>
    <x v="8"/>
  </r>
  <r>
    <x v="2871"/>
    <x v="0"/>
    <s v="Sao Paulo"/>
    <x v="14"/>
    <n v="1"/>
    <n v="2"/>
    <n v="86.78"/>
    <n v="0"/>
    <n v="0"/>
    <n v="1"/>
    <m/>
    <x v="14"/>
  </r>
  <r>
    <x v="2872"/>
    <x v="0"/>
    <s v="Sao Paulo"/>
    <x v="15"/>
    <n v="1"/>
    <n v="1"/>
    <n v="32.99"/>
    <n v="1"/>
    <n v="0"/>
    <n v="5"/>
    <n v="0"/>
    <x v="15"/>
  </r>
  <r>
    <x v="2872"/>
    <x v="0"/>
    <s v="Sao Paulo"/>
    <x v="16"/>
    <n v="1"/>
    <n v="1"/>
    <n v="53.27"/>
    <n v="1"/>
    <n v="0"/>
    <n v="3"/>
    <n v="0"/>
    <x v="16"/>
  </r>
  <r>
    <x v="2873"/>
    <x v="4"/>
    <s v="Cambe"/>
    <x v="11"/>
    <n v="1"/>
    <n v="1"/>
    <n v="152.99"/>
    <n v="1"/>
    <n v="0"/>
    <n v="1"/>
    <n v="0"/>
    <x v="11"/>
  </r>
  <r>
    <x v="2874"/>
    <x v="0"/>
    <s v="Sao Paulo"/>
    <x v="8"/>
    <n v="1"/>
    <n v="1"/>
    <n v="274.19"/>
    <n v="1"/>
    <n v="0"/>
    <n v="4"/>
    <n v="0"/>
    <x v="8"/>
  </r>
  <r>
    <x v="2874"/>
    <x v="0"/>
    <s v="Sao Paulo"/>
    <x v="9"/>
    <n v="1"/>
    <n v="1"/>
    <n v="283.88"/>
    <n v="1"/>
    <n v="0"/>
    <n v="5"/>
    <n v="0"/>
    <x v="9"/>
  </r>
  <r>
    <x v="2875"/>
    <x v="0"/>
    <s v="Sao Paulo"/>
    <x v="11"/>
    <n v="1"/>
    <n v="1"/>
    <n v="169.61"/>
    <n v="1"/>
    <n v="0"/>
    <n v="3"/>
    <n v="0"/>
    <x v="11"/>
  </r>
  <r>
    <x v="2875"/>
    <x v="0"/>
    <s v="Sao Paulo"/>
    <x v="12"/>
    <n v="3"/>
    <n v="8"/>
    <n v="981.97"/>
    <n v="3"/>
    <n v="1"/>
    <n v="3.33"/>
    <n v="0.33333333333333331"/>
    <x v="12"/>
  </r>
  <r>
    <x v="2875"/>
    <x v="0"/>
    <s v="Sao Paulo"/>
    <x v="13"/>
    <n v="1"/>
    <n v="1"/>
    <n v="269.69"/>
    <n v="1"/>
    <n v="0"/>
    <n v="5"/>
    <n v="0"/>
    <x v="13"/>
  </r>
  <r>
    <x v="2875"/>
    <x v="0"/>
    <s v="Sao Paulo"/>
    <x v="14"/>
    <n v="2"/>
    <n v="3"/>
    <n v="348.47"/>
    <n v="2"/>
    <n v="0"/>
    <n v="4.5"/>
    <n v="0"/>
    <x v="14"/>
  </r>
  <r>
    <x v="2875"/>
    <x v="0"/>
    <s v="Sao Paulo"/>
    <x v="18"/>
    <n v="1"/>
    <n v="1"/>
    <n v="111.84"/>
    <n v="1"/>
    <n v="0"/>
    <n v="5"/>
    <n v="0"/>
    <x v="18"/>
  </r>
  <r>
    <x v="2875"/>
    <x v="0"/>
    <s v="Sao Paulo"/>
    <x v="15"/>
    <n v="2"/>
    <n v="2"/>
    <n v="283.29000000000002"/>
    <n v="2"/>
    <n v="0"/>
    <n v="5"/>
    <n v="0"/>
    <x v="15"/>
  </r>
  <r>
    <x v="2875"/>
    <x v="0"/>
    <s v="Sao Paulo"/>
    <x v="16"/>
    <n v="1"/>
    <n v="1"/>
    <n v="163.38"/>
    <n v="1"/>
    <n v="0"/>
    <n v="5"/>
    <n v="0"/>
    <x v="16"/>
  </r>
  <r>
    <x v="2875"/>
    <x v="0"/>
    <s v="Sao Paulo"/>
    <x v="19"/>
    <n v="5"/>
    <n v="5"/>
    <n v="721.04"/>
    <n v="5"/>
    <n v="1"/>
    <n v="4"/>
    <n v="0.2"/>
    <x v="19"/>
  </r>
  <r>
    <x v="2876"/>
    <x v="0"/>
    <s v="Santo Andre"/>
    <x v="18"/>
    <n v="4"/>
    <n v="5"/>
    <n v="161.94"/>
    <n v="4"/>
    <n v="0"/>
    <n v="4.75"/>
    <n v="0"/>
    <x v="18"/>
  </r>
  <r>
    <x v="2876"/>
    <x v="0"/>
    <s v="Santo Andre"/>
    <x v="15"/>
    <n v="2"/>
    <n v="2"/>
    <n v="53.8"/>
    <n v="2"/>
    <n v="0"/>
    <n v="4.5"/>
    <n v="0"/>
    <x v="15"/>
  </r>
  <r>
    <x v="2876"/>
    <x v="0"/>
    <s v="Santo Andre"/>
    <x v="16"/>
    <n v="3"/>
    <n v="4"/>
    <n v="243.58"/>
    <n v="3"/>
    <n v="0"/>
    <n v="4"/>
    <n v="0"/>
    <x v="16"/>
  </r>
  <r>
    <x v="2877"/>
    <x v="0"/>
    <s v="Sao Paulo"/>
    <x v="11"/>
    <n v="5"/>
    <n v="5"/>
    <n v="918.6"/>
    <n v="5"/>
    <n v="0"/>
    <n v="3.6"/>
    <n v="0"/>
    <x v="11"/>
  </r>
  <r>
    <x v="2877"/>
    <x v="0"/>
    <s v="Sao Paulo"/>
    <x v="12"/>
    <n v="5"/>
    <n v="5"/>
    <n v="2324.64"/>
    <n v="5"/>
    <n v="0"/>
    <n v="4.2"/>
    <n v="0"/>
    <x v="12"/>
  </r>
  <r>
    <x v="2877"/>
    <x v="0"/>
    <s v="Sao Paulo"/>
    <x v="13"/>
    <n v="10"/>
    <n v="10"/>
    <n v="1644.12"/>
    <n v="10"/>
    <n v="2"/>
    <n v="3.9"/>
    <n v="0.2"/>
    <x v="13"/>
  </r>
  <r>
    <x v="2877"/>
    <x v="0"/>
    <s v="Sao Paulo"/>
    <x v="14"/>
    <n v="5"/>
    <n v="5"/>
    <n v="1329.44"/>
    <n v="5"/>
    <n v="0"/>
    <n v="4.2"/>
    <n v="0"/>
    <x v="14"/>
  </r>
  <r>
    <x v="2877"/>
    <x v="0"/>
    <s v="Sao Paulo"/>
    <x v="18"/>
    <n v="3"/>
    <n v="3"/>
    <n v="512.08000000000004"/>
    <n v="3"/>
    <n v="1"/>
    <n v="3"/>
    <n v="0.33333333333333331"/>
    <x v="18"/>
  </r>
  <r>
    <x v="2878"/>
    <x v="7"/>
    <s v="Brusque"/>
    <x v="11"/>
    <n v="2"/>
    <n v="2"/>
    <n v="410.75"/>
    <n v="2"/>
    <n v="0"/>
    <n v="4"/>
    <n v="0"/>
    <x v="11"/>
  </r>
  <r>
    <x v="2879"/>
    <x v="0"/>
    <s v="Carapicuiba"/>
    <x v="5"/>
    <n v="2"/>
    <n v="2"/>
    <n v="486.14"/>
    <n v="2"/>
    <n v="0"/>
    <n v="5"/>
    <n v="0"/>
    <x v="5"/>
  </r>
  <r>
    <x v="2879"/>
    <x v="0"/>
    <s v="Carapicuiba"/>
    <x v="6"/>
    <n v="1"/>
    <n v="1"/>
    <n v="249.56"/>
    <n v="1"/>
    <n v="0"/>
    <n v="5"/>
    <n v="0"/>
    <x v="6"/>
  </r>
  <r>
    <x v="2879"/>
    <x v="0"/>
    <s v="Carapicuiba"/>
    <x v="8"/>
    <n v="2"/>
    <n v="2"/>
    <n v="290.19"/>
    <n v="2"/>
    <n v="0"/>
    <n v="5"/>
    <n v="0"/>
    <x v="8"/>
  </r>
  <r>
    <x v="2879"/>
    <x v="0"/>
    <s v="Carapicuiba"/>
    <x v="1"/>
    <n v="2"/>
    <n v="3"/>
    <n v="74.36"/>
    <n v="2"/>
    <n v="0"/>
    <n v="5"/>
    <n v="0"/>
    <x v="1"/>
  </r>
  <r>
    <x v="2879"/>
    <x v="0"/>
    <s v="Carapicuiba"/>
    <x v="11"/>
    <n v="5"/>
    <n v="5"/>
    <n v="650.5"/>
    <n v="5"/>
    <n v="0"/>
    <n v="4.4000000000000004"/>
    <n v="0"/>
    <x v="11"/>
  </r>
  <r>
    <x v="2879"/>
    <x v="0"/>
    <s v="Carapicuiba"/>
    <x v="12"/>
    <n v="2"/>
    <n v="2"/>
    <n v="347.32"/>
    <n v="2"/>
    <n v="2"/>
    <n v="1.5"/>
    <n v="1"/>
    <x v="12"/>
  </r>
  <r>
    <x v="2879"/>
    <x v="0"/>
    <s v="Carapicuiba"/>
    <x v="13"/>
    <n v="6"/>
    <n v="6"/>
    <n v="1114.27"/>
    <n v="6"/>
    <n v="1"/>
    <n v="4.33"/>
    <n v="0.16666666666666666"/>
    <x v="13"/>
  </r>
  <r>
    <x v="2879"/>
    <x v="0"/>
    <s v="Carapicuiba"/>
    <x v="14"/>
    <n v="6"/>
    <n v="6"/>
    <n v="1328.74"/>
    <n v="6"/>
    <n v="0"/>
    <n v="4.67"/>
    <n v="0"/>
    <x v="14"/>
  </r>
  <r>
    <x v="2879"/>
    <x v="0"/>
    <s v="Carapicuiba"/>
    <x v="18"/>
    <n v="3"/>
    <n v="3"/>
    <n v="795.45"/>
    <n v="3"/>
    <n v="0"/>
    <n v="4.67"/>
    <n v="0"/>
    <x v="18"/>
  </r>
  <r>
    <x v="2879"/>
    <x v="0"/>
    <s v="Carapicuiba"/>
    <x v="15"/>
    <n v="2"/>
    <n v="2"/>
    <n v="292.89999999999998"/>
    <n v="2"/>
    <n v="0"/>
    <n v="5"/>
    <n v="0"/>
    <x v="15"/>
  </r>
  <r>
    <x v="2879"/>
    <x v="0"/>
    <s v="Carapicuiba"/>
    <x v="16"/>
    <n v="1"/>
    <n v="1"/>
    <n v="260.97000000000003"/>
    <n v="1"/>
    <n v="0"/>
    <n v="5"/>
    <n v="0"/>
    <x v="16"/>
  </r>
  <r>
    <x v="2879"/>
    <x v="0"/>
    <s v="Carapicuiba"/>
    <x v="19"/>
    <n v="4"/>
    <n v="4"/>
    <n v="742.35"/>
    <n v="4"/>
    <n v="0"/>
    <n v="4.5"/>
    <n v="0"/>
    <x v="19"/>
  </r>
  <r>
    <x v="2880"/>
    <x v="0"/>
    <s v="Artur Nogueira"/>
    <x v="8"/>
    <n v="1"/>
    <n v="1"/>
    <n v="587.72"/>
    <n v="0"/>
    <n v="0"/>
    <n v="1"/>
    <m/>
    <x v="8"/>
  </r>
  <r>
    <x v="2880"/>
    <x v="0"/>
    <s v="Artur Nogueira"/>
    <x v="0"/>
    <n v="2"/>
    <n v="2"/>
    <n v="153.25"/>
    <n v="1"/>
    <n v="0"/>
    <n v="3"/>
    <n v="0"/>
    <x v="0"/>
  </r>
  <r>
    <x v="2880"/>
    <x v="0"/>
    <s v="Artur Nogueira"/>
    <x v="1"/>
    <n v="1"/>
    <n v="1"/>
    <n v="71.53"/>
    <n v="1"/>
    <n v="0"/>
    <n v="5"/>
    <n v="0"/>
    <x v="1"/>
  </r>
  <r>
    <x v="2880"/>
    <x v="0"/>
    <s v="Artur Nogueira"/>
    <x v="9"/>
    <n v="1"/>
    <n v="1"/>
    <n v="56.94"/>
    <n v="1"/>
    <n v="0"/>
    <n v="1"/>
    <n v="0"/>
    <x v="9"/>
  </r>
  <r>
    <x v="2881"/>
    <x v="5"/>
    <s v="Rio De Janeiro"/>
    <x v="14"/>
    <n v="1"/>
    <n v="2"/>
    <n v="839.88"/>
    <n v="1"/>
    <n v="0"/>
    <n v="1"/>
    <n v="0"/>
    <x v="14"/>
  </r>
  <r>
    <x v="2881"/>
    <x v="5"/>
    <s v="Rio De Janeiro"/>
    <x v="16"/>
    <n v="2"/>
    <n v="2"/>
    <n v="635.36"/>
    <n v="2"/>
    <n v="0"/>
    <n v="4.5"/>
    <n v="0"/>
    <x v="16"/>
  </r>
  <r>
    <x v="2882"/>
    <x v="0"/>
    <s v="Sao Jose Dos Campos"/>
    <x v="13"/>
    <n v="1"/>
    <n v="2"/>
    <n v="767.84"/>
    <n v="1"/>
    <n v="0"/>
    <n v="1"/>
    <n v="0"/>
    <x v="13"/>
  </r>
  <r>
    <x v="2882"/>
    <x v="0"/>
    <s v="Sao Jose Dos Campos"/>
    <x v="14"/>
    <n v="2"/>
    <n v="3"/>
    <n v="1141.7"/>
    <n v="2"/>
    <n v="0"/>
    <n v="3"/>
    <n v="0"/>
    <x v="14"/>
  </r>
  <r>
    <x v="2882"/>
    <x v="0"/>
    <s v="Sao Jose Dos Campos"/>
    <x v="15"/>
    <n v="2"/>
    <n v="2"/>
    <n v="321.37"/>
    <n v="2"/>
    <n v="0"/>
    <n v="4.5"/>
    <n v="0"/>
    <x v="15"/>
  </r>
  <r>
    <x v="2882"/>
    <x v="0"/>
    <s v="Sao Jose Dos Campos"/>
    <x v="16"/>
    <n v="2"/>
    <n v="2"/>
    <n v="532.01"/>
    <n v="2"/>
    <n v="1"/>
    <n v="2"/>
    <n v="0.5"/>
    <x v="16"/>
  </r>
  <r>
    <x v="2882"/>
    <x v="0"/>
    <s v="Sao Jose Dos Campos"/>
    <x v="19"/>
    <n v="1"/>
    <n v="1"/>
    <n v="196.36"/>
    <n v="1"/>
    <n v="0"/>
    <n v="5"/>
    <n v="0"/>
    <x v="19"/>
  </r>
  <r>
    <x v="2883"/>
    <x v="0"/>
    <s v="Sao Paulo"/>
    <x v="3"/>
    <n v="1"/>
    <n v="1"/>
    <n v="519.4"/>
    <n v="1"/>
    <n v="0"/>
    <n v="5"/>
    <n v="0"/>
    <x v="3"/>
  </r>
  <r>
    <x v="2883"/>
    <x v="0"/>
    <s v="Sao Paulo"/>
    <x v="4"/>
    <n v="1"/>
    <n v="4"/>
    <n v="1719.92"/>
    <n v="1"/>
    <n v="0"/>
    <n v="1"/>
    <n v="0"/>
    <x v="4"/>
  </r>
  <r>
    <x v="2883"/>
    <x v="0"/>
    <s v="Sao Paulo"/>
    <x v="0"/>
    <n v="1"/>
    <n v="4"/>
    <n v="270.36"/>
    <n v="1"/>
    <n v="0"/>
    <n v="4"/>
    <n v="0"/>
    <x v="0"/>
  </r>
  <r>
    <x v="2884"/>
    <x v="0"/>
    <s v="Santana De Parnaiba"/>
    <x v="3"/>
    <n v="1"/>
    <n v="1"/>
    <n v="93.72"/>
    <n v="1"/>
    <n v="0"/>
    <n v="5"/>
    <n v="0"/>
    <x v="3"/>
  </r>
  <r>
    <x v="2884"/>
    <x v="0"/>
    <s v="Santana De Parnaiba"/>
    <x v="6"/>
    <n v="1"/>
    <n v="1"/>
    <n v="86.81"/>
    <n v="1"/>
    <n v="0"/>
    <n v="4"/>
    <n v="0"/>
    <x v="6"/>
  </r>
  <r>
    <x v="2885"/>
    <x v="8"/>
    <s v="Porto Alegre"/>
    <x v="3"/>
    <n v="2"/>
    <n v="2"/>
    <n v="178.15"/>
    <n v="2"/>
    <n v="0"/>
    <n v="5"/>
    <n v="0"/>
    <x v="3"/>
  </r>
  <r>
    <x v="2885"/>
    <x v="8"/>
    <s v="Porto Alegre"/>
    <x v="4"/>
    <n v="2"/>
    <n v="2"/>
    <n v="241.58"/>
    <n v="2"/>
    <n v="0"/>
    <n v="4.5"/>
    <n v="0"/>
    <x v="4"/>
  </r>
  <r>
    <x v="2885"/>
    <x v="8"/>
    <s v="Porto Alegre"/>
    <x v="6"/>
    <n v="2"/>
    <n v="2"/>
    <n v="217.25"/>
    <n v="2"/>
    <n v="0"/>
    <n v="5"/>
    <n v="0"/>
    <x v="6"/>
  </r>
  <r>
    <x v="2885"/>
    <x v="8"/>
    <s v="Porto Alegre"/>
    <x v="7"/>
    <n v="2"/>
    <n v="2"/>
    <n v="199.58"/>
    <n v="2"/>
    <n v="0"/>
    <n v="4.5"/>
    <n v="0"/>
    <x v="7"/>
  </r>
  <r>
    <x v="2885"/>
    <x v="8"/>
    <s v="Porto Alegre"/>
    <x v="8"/>
    <n v="1"/>
    <n v="1"/>
    <n v="81.39"/>
    <n v="1"/>
    <n v="0"/>
    <n v="4"/>
    <n v="0"/>
    <x v="8"/>
  </r>
  <r>
    <x v="2885"/>
    <x v="8"/>
    <s v="Porto Alegre"/>
    <x v="0"/>
    <n v="1"/>
    <n v="1"/>
    <n v="115.4"/>
    <n v="1"/>
    <n v="0"/>
    <n v="3"/>
    <n v="0"/>
    <x v="0"/>
  </r>
  <r>
    <x v="2885"/>
    <x v="8"/>
    <s v="Porto Alegre"/>
    <x v="1"/>
    <n v="2"/>
    <n v="2"/>
    <n v="259.08"/>
    <n v="2"/>
    <n v="0"/>
    <n v="5"/>
    <n v="0"/>
    <x v="1"/>
  </r>
  <r>
    <x v="2885"/>
    <x v="8"/>
    <s v="Porto Alegre"/>
    <x v="9"/>
    <n v="1"/>
    <n v="1"/>
    <n v="114.4"/>
    <n v="1"/>
    <n v="0"/>
    <n v="5"/>
    <n v="0"/>
    <x v="9"/>
  </r>
  <r>
    <x v="2885"/>
    <x v="8"/>
    <s v="Porto Alegre"/>
    <x v="10"/>
    <n v="1"/>
    <n v="1"/>
    <n v="115.4"/>
    <n v="1"/>
    <n v="0"/>
    <n v="4"/>
    <n v="0"/>
    <x v="10"/>
  </r>
  <r>
    <x v="2885"/>
    <x v="8"/>
    <s v="Porto Alegre"/>
    <x v="13"/>
    <n v="2"/>
    <n v="3"/>
    <n v="346.44"/>
    <n v="2"/>
    <n v="1"/>
    <n v="3"/>
    <n v="0.5"/>
    <x v="13"/>
  </r>
  <r>
    <x v="2885"/>
    <x v="8"/>
    <s v="Porto Alegre"/>
    <x v="18"/>
    <n v="1"/>
    <n v="1"/>
    <n v="127.91"/>
    <n v="1"/>
    <n v="0"/>
    <n v="5"/>
    <n v="0"/>
    <x v="18"/>
  </r>
  <r>
    <x v="2886"/>
    <x v="4"/>
    <s v="Curitiba"/>
    <x v="9"/>
    <n v="1"/>
    <n v="1"/>
    <n v="872.95"/>
    <n v="1"/>
    <n v="0"/>
    <n v="4"/>
    <n v="0"/>
    <x v="9"/>
  </r>
  <r>
    <x v="2886"/>
    <x v="4"/>
    <s v="Curitiba"/>
    <x v="10"/>
    <n v="1"/>
    <n v="1"/>
    <n v="159.6"/>
    <n v="1"/>
    <n v="0"/>
    <n v="5"/>
    <n v="0"/>
    <x v="10"/>
  </r>
  <r>
    <x v="2886"/>
    <x v="4"/>
    <s v="Curitiba"/>
    <x v="11"/>
    <n v="1"/>
    <n v="1"/>
    <n v="785.21"/>
    <n v="1"/>
    <n v="0"/>
    <n v="5"/>
    <n v="0"/>
    <x v="11"/>
  </r>
  <r>
    <x v="2886"/>
    <x v="4"/>
    <s v="Curitiba"/>
    <x v="12"/>
    <n v="2"/>
    <n v="2"/>
    <n v="1795.75"/>
    <n v="2"/>
    <n v="0"/>
    <n v="4.5"/>
    <n v="0"/>
    <x v="12"/>
  </r>
  <r>
    <x v="2886"/>
    <x v="4"/>
    <s v="Curitiba"/>
    <x v="14"/>
    <n v="3"/>
    <n v="3"/>
    <n v="2293.65"/>
    <n v="3"/>
    <n v="0"/>
    <n v="5"/>
    <n v="0"/>
    <x v="14"/>
  </r>
  <r>
    <x v="2886"/>
    <x v="4"/>
    <s v="Curitiba"/>
    <x v="18"/>
    <n v="1"/>
    <n v="1"/>
    <n v="118.5"/>
    <n v="1"/>
    <n v="0"/>
    <n v="4"/>
    <n v="0"/>
    <x v="18"/>
  </r>
  <r>
    <x v="2886"/>
    <x v="4"/>
    <s v="Curitiba"/>
    <x v="15"/>
    <n v="1"/>
    <n v="1"/>
    <n v="900.3"/>
    <n v="1"/>
    <n v="0"/>
    <n v="5"/>
    <n v="0"/>
    <x v="15"/>
  </r>
  <r>
    <x v="2886"/>
    <x v="4"/>
    <s v="Curitiba"/>
    <x v="16"/>
    <n v="2"/>
    <n v="2"/>
    <n v="617.48"/>
    <n v="2"/>
    <n v="0"/>
    <n v="4.5"/>
    <n v="0"/>
    <x v="16"/>
  </r>
  <r>
    <x v="2886"/>
    <x v="4"/>
    <s v="Curitiba"/>
    <x v="19"/>
    <n v="3"/>
    <n v="3"/>
    <n v="334.52"/>
    <n v="3"/>
    <n v="0"/>
    <n v="4.67"/>
    <n v="0"/>
    <x v="19"/>
  </r>
  <r>
    <x v="2887"/>
    <x v="0"/>
    <s v="Sao Paulo"/>
    <x v="13"/>
    <n v="1"/>
    <n v="1"/>
    <n v="34.590000000000003"/>
    <n v="1"/>
    <n v="0"/>
    <n v="5"/>
    <n v="0"/>
    <x v="13"/>
  </r>
  <r>
    <x v="2888"/>
    <x v="8"/>
    <s v="Cachoeirinha"/>
    <x v="16"/>
    <n v="2"/>
    <n v="2"/>
    <n v="296.55"/>
    <n v="2"/>
    <n v="0"/>
    <n v="5"/>
    <n v="0"/>
    <x v="16"/>
  </r>
  <r>
    <x v="2888"/>
    <x v="8"/>
    <s v="Cachoeirinha"/>
    <x v="19"/>
    <n v="6"/>
    <n v="6"/>
    <n v="1188.3499999999999"/>
    <n v="6"/>
    <n v="0"/>
    <n v="4.83"/>
    <n v="0"/>
    <x v="19"/>
  </r>
  <r>
    <x v="2889"/>
    <x v="0"/>
    <s v="Sao Paulo"/>
    <x v="8"/>
    <n v="4"/>
    <n v="5"/>
    <n v="216.57"/>
    <n v="3"/>
    <n v="0"/>
    <n v="2.75"/>
    <n v="0"/>
    <x v="8"/>
  </r>
  <r>
    <x v="2889"/>
    <x v="0"/>
    <s v="Sao Paulo"/>
    <x v="0"/>
    <n v="2"/>
    <n v="2"/>
    <n v="89.61"/>
    <n v="1"/>
    <n v="0"/>
    <n v="2.5"/>
    <n v="0"/>
    <x v="0"/>
  </r>
  <r>
    <x v="2889"/>
    <x v="0"/>
    <s v="Sao Paulo"/>
    <x v="1"/>
    <n v="2"/>
    <n v="2"/>
    <n v="97.46"/>
    <n v="2"/>
    <n v="0"/>
    <n v="5"/>
    <n v="0"/>
    <x v="1"/>
  </r>
  <r>
    <x v="2889"/>
    <x v="0"/>
    <s v="Sao Paulo"/>
    <x v="9"/>
    <n v="9"/>
    <n v="9"/>
    <n v="346.6"/>
    <n v="9"/>
    <n v="4"/>
    <n v="3.44"/>
    <n v="0.44444444444444442"/>
    <x v="9"/>
  </r>
  <r>
    <x v="2889"/>
    <x v="0"/>
    <s v="Sao Paulo"/>
    <x v="10"/>
    <n v="5"/>
    <n v="5"/>
    <n v="369.79"/>
    <n v="5"/>
    <n v="0"/>
    <n v="4"/>
    <n v="0"/>
    <x v="10"/>
  </r>
  <r>
    <x v="2889"/>
    <x v="0"/>
    <s v="Sao Paulo"/>
    <x v="13"/>
    <n v="5"/>
    <n v="5"/>
    <n v="226.57"/>
    <n v="5"/>
    <n v="0"/>
    <n v="5"/>
    <n v="0"/>
    <x v="13"/>
  </r>
  <r>
    <x v="2889"/>
    <x v="0"/>
    <s v="Sao Paulo"/>
    <x v="14"/>
    <n v="6"/>
    <n v="7"/>
    <n v="435.61"/>
    <n v="6"/>
    <n v="0"/>
    <n v="4.4000000000000004"/>
    <n v="0"/>
    <x v="14"/>
  </r>
  <r>
    <x v="2889"/>
    <x v="0"/>
    <s v="Sao Paulo"/>
    <x v="18"/>
    <n v="5"/>
    <n v="5"/>
    <n v="218.4"/>
    <n v="5"/>
    <n v="0"/>
    <n v="5"/>
    <n v="0"/>
    <x v="18"/>
  </r>
  <r>
    <x v="2889"/>
    <x v="0"/>
    <s v="Sao Paulo"/>
    <x v="15"/>
    <n v="10"/>
    <n v="13"/>
    <n v="748.27"/>
    <n v="10"/>
    <n v="0"/>
    <n v="4.3"/>
    <n v="0"/>
    <x v="15"/>
  </r>
  <r>
    <x v="2889"/>
    <x v="0"/>
    <s v="Sao Paulo"/>
    <x v="16"/>
    <n v="2"/>
    <n v="2"/>
    <n v="94.51"/>
    <n v="2"/>
    <n v="0"/>
    <n v="4.5"/>
    <n v="0"/>
    <x v="16"/>
  </r>
  <r>
    <x v="2889"/>
    <x v="0"/>
    <s v="Sao Paulo"/>
    <x v="19"/>
    <n v="4"/>
    <n v="4"/>
    <n v="178.13"/>
    <n v="4"/>
    <n v="0"/>
    <n v="4.75"/>
    <n v="0"/>
    <x v="19"/>
  </r>
  <r>
    <x v="2890"/>
    <x v="0"/>
    <s v="Itaquaquecetuba"/>
    <x v="18"/>
    <n v="3"/>
    <n v="3"/>
    <n v="258.17"/>
    <n v="3"/>
    <n v="2"/>
    <n v="3.33"/>
    <n v="0.66666666666666663"/>
    <x v="18"/>
  </r>
  <r>
    <x v="2890"/>
    <x v="0"/>
    <s v="Itaquaquecetuba"/>
    <x v="16"/>
    <n v="1"/>
    <n v="1"/>
    <n v="147.13999999999999"/>
    <n v="1"/>
    <n v="0"/>
    <n v="4"/>
    <n v="0"/>
    <x v="16"/>
  </r>
  <r>
    <x v="2890"/>
    <x v="0"/>
    <s v="Itaquaquecetuba"/>
    <x v="19"/>
    <n v="4"/>
    <n v="4"/>
    <n v="169.53"/>
    <n v="4"/>
    <n v="0"/>
    <n v="4.5"/>
    <n v="0"/>
    <x v="19"/>
  </r>
  <r>
    <x v="2891"/>
    <x v="0"/>
    <s v="Sao Paulo"/>
    <x v="2"/>
    <n v="1"/>
    <n v="1"/>
    <n v="1146.2"/>
    <n v="1"/>
    <n v="0"/>
    <n v="4"/>
    <n v="0"/>
    <x v="2"/>
  </r>
  <r>
    <x v="2891"/>
    <x v="0"/>
    <s v="Sao Paulo"/>
    <x v="6"/>
    <n v="1"/>
    <n v="1"/>
    <n v="1217.78"/>
    <n v="1"/>
    <n v="0"/>
    <n v="5"/>
    <n v="0"/>
    <x v="6"/>
  </r>
  <r>
    <x v="2891"/>
    <x v="0"/>
    <s v="Sao Paulo"/>
    <x v="0"/>
    <n v="2"/>
    <n v="2"/>
    <n v="1398.1"/>
    <n v="2"/>
    <n v="0"/>
    <n v="4"/>
    <n v="0"/>
    <x v="0"/>
  </r>
  <r>
    <x v="2892"/>
    <x v="0"/>
    <s v="Bariri"/>
    <x v="17"/>
    <n v="2"/>
    <n v="2"/>
    <n v="1247.81"/>
    <n v="2"/>
    <n v="0"/>
    <n v="5"/>
    <n v="0"/>
    <x v="17"/>
  </r>
  <r>
    <x v="2893"/>
    <x v="0"/>
    <s v="Sao Paulo"/>
    <x v="3"/>
    <n v="1"/>
    <n v="1"/>
    <n v="2574.38"/>
    <n v="1"/>
    <n v="0"/>
    <n v="5"/>
    <n v="0"/>
    <x v="3"/>
  </r>
  <r>
    <x v="2893"/>
    <x v="0"/>
    <s v="Sao Paulo"/>
    <x v="5"/>
    <n v="1"/>
    <n v="1"/>
    <n v="854.89"/>
    <n v="1"/>
    <n v="0"/>
    <n v="5"/>
    <n v="0"/>
    <x v="5"/>
  </r>
  <r>
    <x v="2893"/>
    <x v="0"/>
    <s v="Sao Paulo"/>
    <x v="0"/>
    <n v="1"/>
    <n v="1"/>
    <n v="1942"/>
    <n v="1"/>
    <n v="0"/>
    <n v="4"/>
    <n v="0"/>
    <x v="0"/>
  </r>
  <r>
    <x v="2893"/>
    <x v="0"/>
    <s v="Sao Paulo"/>
    <x v="1"/>
    <n v="1"/>
    <n v="1"/>
    <n v="2009.62"/>
    <n v="1"/>
    <n v="0"/>
    <n v="1"/>
    <n v="0"/>
    <x v="1"/>
  </r>
  <r>
    <x v="2893"/>
    <x v="0"/>
    <s v="Sao Paulo"/>
    <x v="9"/>
    <n v="1"/>
    <n v="1"/>
    <n v="126.26"/>
    <n v="1"/>
    <n v="0"/>
    <n v="5"/>
    <n v="0"/>
    <x v="9"/>
  </r>
  <r>
    <x v="2893"/>
    <x v="0"/>
    <s v="Sao Paulo"/>
    <x v="11"/>
    <n v="1"/>
    <n v="1"/>
    <n v="93.3"/>
    <n v="1"/>
    <n v="0"/>
    <n v="5"/>
    <n v="0"/>
    <x v="11"/>
  </r>
  <r>
    <x v="2893"/>
    <x v="0"/>
    <s v="Sao Paulo"/>
    <x v="13"/>
    <n v="1"/>
    <n v="1"/>
    <n v="94.43"/>
    <n v="1"/>
    <n v="0"/>
    <n v="4"/>
    <n v="0"/>
    <x v="13"/>
  </r>
  <r>
    <x v="2893"/>
    <x v="0"/>
    <s v="Sao Paulo"/>
    <x v="19"/>
    <n v="1"/>
    <n v="1"/>
    <n v="90.6"/>
    <n v="1"/>
    <n v="0"/>
    <n v="5"/>
    <n v="0"/>
    <x v="19"/>
  </r>
  <r>
    <x v="2894"/>
    <x v="0"/>
    <s v="Sao Paulo"/>
    <x v="9"/>
    <n v="8"/>
    <n v="9"/>
    <n v="986.49"/>
    <n v="7"/>
    <n v="1"/>
    <n v="3.13"/>
    <n v="0.14285714285714285"/>
    <x v="9"/>
  </r>
  <r>
    <x v="2894"/>
    <x v="0"/>
    <s v="Sao Paulo"/>
    <x v="10"/>
    <n v="15"/>
    <n v="17"/>
    <n v="1743.66"/>
    <n v="15"/>
    <n v="1"/>
    <n v="4.47"/>
    <n v="6.6666666666666666E-2"/>
    <x v="10"/>
  </r>
  <r>
    <x v="2894"/>
    <x v="0"/>
    <s v="Sao Paulo"/>
    <x v="11"/>
    <n v="44"/>
    <n v="46"/>
    <n v="3941.47"/>
    <n v="43"/>
    <n v="1"/>
    <n v="4.26"/>
    <n v="2.3255813953488372E-2"/>
    <x v="11"/>
  </r>
  <r>
    <x v="2894"/>
    <x v="0"/>
    <s v="Sao Paulo"/>
    <x v="12"/>
    <n v="37"/>
    <n v="39"/>
    <n v="1884.4"/>
    <n v="37"/>
    <n v="4"/>
    <n v="4.16"/>
    <n v="0.10810810810810811"/>
    <x v="12"/>
  </r>
  <r>
    <x v="2894"/>
    <x v="0"/>
    <s v="Sao Paulo"/>
    <x v="13"/>
    <n v="27"/>
    <n v="31"/>
    <n v="1364.22"/>
    <n v="27"/>
    <n v="4"/>
    <n v="4.1500000000000004"/>
    <n v="0.14814814814814814"/>
    <x v="13"/>
  </r>
  <r>
    <x v="2894"/>
    <x v="0"/>
    <s v="Sao Paulo"/>
    <x v="14"/>
    <n v="24"/>
    <n v="26"/>
    <n v="1227.78"/>
    <n v="24"/>
    <n v="1"/>
    <n v="4.17"/>
    <n v="4.1666666666666664E-2"/>
    <x v="14"/>
  </r>
  <r>
    <x v="2894"/>
    <x v="0"/>
    <s v="Sao Paulo"/>
    <x v="18"/>
    <n v="11"/>
    <n v="11"/>
    <n v="393.84"/>
    <n v="11"/>
    <n v="0"/>
    <n v="4.3600000000000003"/>
    <n v="0"/>
    <x v="18"/>
  </r>
  <r>
    <x v="2894"/>
    <x v="0"/>
    <s v="Sao Paulo"/>
    <x v="15"/>
    <n v="9"/>
    <n v="10"/>
    <n v="553.41"/>
    <n v="9"/>
    <n v="0"/>
    <n v="3.78"/>
    <n v="0"/>
    <x v="15"/>
  </r>
  <r>
    <x v="2894"/>
    <x v="0"/>
    <s v="Sao Paulo"/>
    <x v="16"/>
    <n v="9"/>
    <n v="10"/>
    <n v="447.66"/>
    <n v="9"/>
    <n v="0"/>
    <n v="4.78"/>
    <n v="0"/>
    <x v="16"/>
  </r>
  <r>
    <x v="2894"/>
    <x v="0"/>
    <s v="Sao Paulo"/>
    <x v="19"/>
    <n v="7"/>
    <n v="7"/>
    <n v="415.21"/>
    <n v="7"/>
    <n v="2"/>
    <n v="3.43"/>
    <n v="0.2857142857142857"/>
    <x v="19"/>
  </r>
  <r>
    <x v="2895"/>
    <x v="4"/>
    <s v="Ponta Grossa"/>
    <x v="9"/>
    <n v="2"/>
    <n v="2"/>
    <n v="177.94"/>
    <n v="2"/>
    <n v="0"/>
    <n v="4.5"/>
    <n v="0"/>
    <x v="9"/>
  </r>
  <r>
    <x v="2896"/>
    <x v="7"/>
    <s v="Presidente Getulio"/>
    <x v="6"/>
    <n v="1"/>
    <n v="1"/>
    <n v="219.06"/>
    <n v="1"/>
    <n v="0"/>
    <n v="5"/>
    <n v="0"/>
    <x v="6"/>
  </r>
  <r>
    <x v="2897"/>
    <x v="0"/>
    <s v="Sao Paulo"/>
    <x v="7"/>
    <n v="5"/>
    <n v="5"/>
    <n v="364.96"/>
    <n v="5"/>
    <n v="0"/>
    <n v="4"/>
    <n v="0"/>
    <x v="7"/>
  </r>
  <r>
    <x v="2897"/>
    <x v="0"/>
    <s v="Sao Paulo"/>
    <x v="8"/>
    <n v="6"/>
    <n v="7"/>
    <n v="657.39"/>
    <n v="6"/>
    <n v="0"/>
    <n v="4.33"/>
    <n v="0"/>
    <x v="8"/>
  </r>
  <r>
    <x v="2897"/>
    <x v="0"/>
    <s v="Sao Paulo"/>
    <x v="0"/>
    <n v="10"/>
    <n v="10"/>
    <n v="1408.21"/>
    <n v="10"/>
    <n v="2"/>
    <n v="4"/>
    <n v="0.2"/>
    <x v="0"/>
  </r>
  <r>
    <x v="2897"/>
    <x v="0"/>
    <s v="Sao Paulo"/>
    <x v="1"/>
    <n v="16"/>
    <n v="16"/>
    <n v="1960.12"/>
    <n v="16"/>
    <n v="1"/>
    <n v="3.81"/>
    <n v="6.25E-2"/>
    <x v="1"/>
  </r>
  <r>
    <x v="2897"/>
    <x v="0"/>
    <s v="Sao Paulo"/>
    <x v="9"/>
    <n v="13"/>
    <n v="13"/>
    <n v="1640.09"/>
    <n v="13"/>
    <n v="3"/>
    <n v="3.62"/>
    <n v="0.23076923076923078"/>
    <x v="9"/>
  </r>
  <r>
    <x v="2897"/>
    <x v="0"/>
    <s v="Sao Paulo"/>
    <x v="10"/>
    <n v="2"/>
    <n v="2"/>
    <n v="178.39"/>
    <n v="2"/>
    <n v="0"/>
    <n v="4.5"/>
    <n v="0"/>
    <x v="10"/>
  </r>
  <r>
    <x v="2897"/>
    <x v="0"/>
    <s v="Sao Paulo"/>
    <x v="11"/>
    <n v="1"/>
    <n v="1"/>
    <n v="73.34"/>
    <n v="1"/>
    <n v="0"/>
    <n v="4"/>
    <n v="0"/>
    <x v="11"/>
  </r>
  <r>
    <x v="2897"/>
    <x v="0"/>
    <s v="Sao Paulo"/>
    <x v="12"/>
    <n v="12"/>
    <n v="13"/>
    <n v="1277.3399999999999"/>
    <n v="12"/>
    <n v="0"/>
    <n v="4.83"/>
    <n v="0"/>
    <x v="12"/>
  </r>
  <r>
    <x v="2897"/>
    <x v="0"/>
    <s v="Sao Paulo"/>
    <x v="13"/>
    <n v="2"/>
    <n v="2"/>
    <n v="255.17"/>
    <n v="2"/>
    <n v="1"/>
    <n v="3"/>
    <n v="0.5"/>
    <x v="13"/>
  </r>
  <r>
    <x v="2897"/>
    <x v="0"/>
    <s v="Sao Paulo"/>
    <x v="14"/>
    <n v="6"/>
    <n v="6"/>
    <n v="722.66"/>
    <n v="6"/>
    <n v="0"/>
    <n v="4.33"/>
    <n v="0"/>
    <x v="14"/>
  </r>
  <r>
    <x v="2897"/>
    <x v="0"/>
    <s v="Sao Paulo"/>
    <x v="18"/>
    <n v="8"/>
    <n v="10"/>
    <n v="908.36"/>
    <n v="8"/>
    <n v="1"/>
    <n v="4.25"/>
    <n v="0.125"/>
    <x v="18"/>
  </r>
  <r>
    <x v="2897"/>
    <x v="0"/>
    <s v="Sao Paulo"/>
    <x v="15"/>
    <n v="2"/>
    <n v="2"/>
    <n v="210.9"/>
    <n v="2"/>
    <n v="0"/>
    <n v="5"/>
    <n v="0"/>
    <x v="15"/>
  </r>
  <r>
    <x v="2897"/>
    <x v="0"/>
    <s v="Sao Paulo"/>
    <x v="16"/>
    <n v="2"/>
    <n v="2"/>
    <n v="123.17"/>
    <n v="2"/>
    <n v="0"/>
    <n v="5"/>
    <n v="0"/>
    <x v="16"/>
  </r>
  <r>
    <x v="2897"/>
    <x v="0"/>
    <s v="Sao Paulo"/>
    <x v="19"/>
    <n v="8"/>
    <n v="9"/>
    <n v="702.15"/>
    <n v="8"/>
    <n v="0"/>
    <n v="3.75"/>
    <n v="0"/>
    <x v="19"/>
  </r>
  <r>
    <x v="2898"/>
    <x v="3"/>
    <s v="Itauna"/>
    <x v="2"/>
    <n v="1"/>
    <n v="1"/>
    <n v="169"/>
    <n v="1"/>
    <n v="0"/>
    <n v="5"/>
    <n v="0"/>
    <x v="2"/>
  </r>
  <r>
    <x v="2899"/>
    <x v="11"/>
    <s v="Salvador"/>
    <x v="10"/>
    <n v="1"/>
    <n v="1"/>
    <n v="103.29"/>
    <n v="0"/>
    <n v="0"/>
    <n v="1"/>
    <m/>
    <x v="10"/>
  </r>
  <r>
    <x v="2900"/>
    <x v="3"/>
    <s v="Araxa"/>
    <x v="6"/>
    <n v="1"/>
    <n v="1"/>
    <n v="216.6"/>
    <n v="1"/>
    <n v="0"/>
    <n v="5"/>
    <n v="0"/>
    <x v="6"/>
  </r>
  <r>
    <x v="2901"/>
    <x v="0"/>
    <s v="Fernandopolis"/>
    <x v="9"/>
    <n v="2"/>
    <n v="16"/>
    <n v="1631"/>
    <n v="2"/>
    <n v="0"/>
    <n v="5"/>
    <n v="0"/>
    <x v="9"/>
  </r>
  <r>
    <x v="2901"/>
    <x v="0"/>
    <s v="Fernandopolis"/>
    <x v="11"/>
    <n v="2"/>
    <n v="6"/>
    <n v="831.68"/>
    <n v="2"/>
    <n v="0"/>
    <n v="4.5"/>
    <n v="0"/>
    <x v="11"/>
  </r>
  <r>
    <x v="2901"/>
    <x v="0"/>
    <s v="Fernandopolis"/>
    <x v="13"/>
    <n v="1"/>
    <n v="1"/>
    <n v="467.89"/>
    <n v="1"/>
    <n v="0"/>
    <n v="5"/>
    <n v="0"/>
    <x v="13"/>
  </r>
  <r>
    <x v="2901"/>
    <x v="0"/>
    <s v="Fernandopolis"/>
    <x v="15"/>
    <n v="2"/>
    <n v="3"/>
    <n v="232.92"/>
    <n v="2"/>
    <n v="0"/>
    <n v="4.5"/>
    <n v="0"/>
    <x v="15"/>
  </r>
  <r>
    <x v="2901"/>
    <x v="0"/>
    <s v="Fernandopolis"/>
    <x v="16"/>
    <n v="1"/>
    <n v="1"/>
    <n v="411.16"/>
    <n v="1"/>
    <n v="0"/>
    <n v="5"/>
    <n v="0"/>
    <x v="16"/>
  </r>
  <r>
    <x v="2901"/>
    <x v="0"/>
    <s v="Fernandopolis"/>
    <x v="19"/>
    <n v="1"/>
    <n v="3"/>
    <n v="238.53"/>
    <n v="1"/>
    <n v="0"/>
    <n v="4"/>
    <n v="0"/>
    <x v="19"/>
  </r>
  <r>
    <x v="2902"/>
    <x v="1"/>
    <s v="Vitoria"/>
    <x v="1"/>
    <n v="1"/>
    <n v="1"/>
    <n v="46.69"/>
    <n v="1"/>
    <n v="0"/>
    <n v="1"/>
    <n v="0"/>
    <x v="1"/>
  </r>
  <r>
    <x v="2902"/>
    <x v="1"/>
    <s v="Vitoria"/>
    <x v="9"/>
    <n v="2"/>
    <n v="2"/>
    <n v="72.599999999999994"/>
    <n v="2"/>
    <n v="1"/>
    <n v="3"/>
    <n v="0.5"/>
    <x v="9"/>
  </r>
  <r>
    <x v="2902"/>
    <x v="1"/>
    <s v="Vitoria"/>
    <x v="10"/>
    <n v="1"/>
    <n v="1"/>
    <n v="468.39"/>
    <n v="1"/>
    <n v="0"/>
    <n v="5"/>
    <n v="0"/>
    <x v="10"/>
  </r>
  <r>
    <x v="2902"/>
    <x v="1"/>
    <s v="Vitoria"/>
    <x v="11"/>
    <n v="1"/>
    <n v="1"/>
    <n v="84.84"/>
    <n v="1"/>
    <n v="0"/>
    <n v="5"/>
    <n v="0"/>
    <x v="11"/>
  </r>
  <r>
    <x v="2902"/>
    <x v="1"/>
    <s v="Vitoria"/>
    <x v="12"/>
    <n v="2"/>
    <n v="2"/>
    <n v="96.86"/>
    <n v="2"/>
    <n v="0"/>
    <n v="4"/>
    <n v="0"/>
    <x v="12"/>
  </r>
  <r>
    <x v="2903"/>
    <x v="4"/>
    <s v="Curitiba"/>
    <x v="8"/>
    <n v="1"/>
    <n v="1"/>
    <n v="78.010000000000005"/>
    <n v="1"/>
    <n v="0"/>
    <n v="5"/>
    <n v="0"/>
    <x v="8"/>
  </r>
  <r>
    <x v="2904"/>
    <x v="8"/>
    <s v="Canoas"/>
    <x v="19"/>
    <n v="2"/>
    <n v="2"/>
    <n v="225.65"/>
    <n v="2"/>
    <n v="0"/>
    <n v="2.5"/>
    <n v="0"/>
    <x v="19"/>
  </r>
  <r>
    <x v="2905"/>
    <x v="0"/>
    <s v="Sao Paulo"/>
    <x v="12"/>
    <n v="1"/>
    <n v="1"/>
    <n v="758.93"/>
    <n v="1"/>
    <n v="1"/>
    <n v="1"/>
    <n v="1"/>
    <x v="12"/>
  </r>
  <r>
    <x v="2905"/>
    <x v="0"/>
    <s v="Sao Paulo"/>
    <x v="13"/>
    <n v="1"/>
    <n v="1"/>
    <n v="569.82000000000005"/>
    <n v="1"/>
    <n v="0"/>
    <n v="5"/>
    <n v="0"/>
    <x v="13"/>
  </r>
  <r>
    <x v="2905"/>
    <x v="0"/>
    <s v="Sao Paulo"/>
    <x v="14"/>
    <n v="4"/>
    <n v="4"/>
    <n v="1894.05"/>
    <n v="4"/>
    <n v="0"/>
    <n v="5"/>
    <n v="0"/>
    <x v="14"/>
  </r>
  <r>
    <x v="2905"/>
    <x v="0"/>
    <s v="Sao Paulo"/>
    <x v="18"/>
    <n v="2"/>
    <n v="2"/>
    <n v="917.39"/>
    <n v="2"/>
    <n v="0"/>
    <n v="5"/>
    <n v="0"/>
    <x v="18"/>
  </r>
  <r>
    <x v="2905"/>
    <x v="0"/>
    <s v="Sao Paulo"/>
    <x v="15"/>
    <n v="1"/>
    <n v="1"/>
    <n v="74.099999999999994"/>
    <n v="1"/>
    <n v="0"/>
    <n v="5"/>
    <n v="0"/>
    <x v="15"/>
  </r>
  <r>
    <x v="2906"/>
    <x v="0"/>
    <s v="Alvares Machado"/>
    <x v="3"/>
    <n v="1"/>
    <n v="1"/>
    <n v="56.52"/>
    <n v="1"/>
    <n v="0"/>
    <n v="5"/>
    <n v="0"/>
    <x v="3"/>
  </r>
  <r>
    <x v="2906"/>
    <x v="0"/>
    <s v="Alvares Machado"/>
    <x v="4"/>
    <n v="3"/>
    <n v="3"/>
    <n v="119.7"/>
    <n v="3"/>
    <n v="0"/>
    <n v="4.67"/>
    <n v="0"/>
    <x v="4"/>
  </r>
  <r>
    <x v="2906"/>
    <x v="0"/>
    <s v="Alvares Machado"/>
    <x v="5"/>
    <n v="1"/>
    <n v="1"/>
    <n v="31.75"/>
    <n v="1"/>
    <n v="0"/>
    <n v="3"/>
    <n v="0"/>
    <x v="5"/>
  </r>
  <r>
    <x v="2906"/>
    <x v="0"/>
    <s v="Alvares Machado"/>
    <x v="8"/>
    <n v="1"/>
    <n v="1"/>
    <n v="18.84"/>
    <n v="1"/>
    <n v="0"/>
    <n v="2"/>
    <n v="0"/>
    <x v="8"/>
  </r>
  <r>
    <x v="2907"/>
    <x v="0"/>
    <s v="Ribeirao Preto"/>
    <x v="18"/>
    <n v="1"/>
    <n v="1"/>
    <n v="28.29"/>
    <n v="1"/>
    <n v="0"/>
    <n v="5"/>
    <n v="0"/>
    <x v="18"/>
  </r>
  <r>
    <x v="2908"/>
    <x v="7"/>
    <s v="Pinhalzinho"/>
    <x v="14"/>
    <n v="1"/>
    <n v="1"/>
    <n v="188.31"/>
    <n v="1"/>
    <n v="0"/>
    <n v="5"/>
    <n v="0"/>
    <x v="14"/>
  </r>
  <r>
    <x v="2908"/>
    <x v="7"/>
    <s v="Pinhalzinho"/>
    <x v="19"/>
    <n v="1"/>
    <n v="1"/>
    <n v="74.47"/>
    <n v="1"/>
    <n v="0"/>
    <n v="5"/>
    <n v="0"/>
    <x v="19"/>
  </r>
  <r>
    <x v="2909"/>
    <x v="12"/>
    <s v="Brasilia"/>
    <x v="2"/>
    <n v="2"/>
    <n v="2"/>
    <n v="1501.36"/>
    <n v="1"/>
    <n v="0"/>
    <n v="2.5"/>
    <n v="0"/>
    <x v="2"/>
  </r>
  <r>
    <x v="2909"/>
    <x v="12"/>
    <s v="Brasilia"/>
    <x v="3"/>
    <n v="1"/>
    <n v="1"/>
    <n v="112.87"/>
    <n v="1"/>
    <n v="0"/>
    <n v="5"/>
    <n v="0"/>
    <x v="3"/>
  </r>
  <r>
    <x v="2909"/>
    <x v="12"/>
    <s v="Brasilia"/>
    <x v="4"/>
    <n v="1"/>
    <n v="1"/>
    <n v="119.51"/>
    <n v="1"/>
    <n v="0"/>
    <n v="5"/>
    <n v="0"/>
    <x v="4"/>
  </r>
  <r>
    <x v="2909"/>
    <x v="12"/>
    <s v="Brasilia"/>
    <x v="5"/>
    <n v="2"/>
    <n v="2"/>
    <n v="237.86"/>
    <n v="2"/>
    <n v="0"/>
    <n v="5"/>
    <n v="0"/>
    <x v="5"/>
  </r>
  <r>
    <x v="2909"/>
    <x v="12"/>
    <s v="Brasilia"/>
    <x v="6"/>
    <n v="2"/>
    <n v="2"/>
    <n v="189.05"/>
    <n v="2"/>
    <n v="0"/>
    <n v="4"/>
    <n v="0"/>
    <x v="6"/>
  </r>
  <r>
    <x v="2909"/>
    <x v="12"/>
    <s v="Brasilia"/>
    <x v="7"/>
    <n v="6"/>
    <n v="6"/>
    <n v="581.22"/>
    <n v="6"/>
    <n v="0"/>
    <n v="4.83"/>
    <n v="0"/>
    <x v="7"/>
  </r>
  <r>
    <x v="2909"/>
    <x v="12"/>
    <s v="Brasilia"/>
    <x v="8"/>
    <n v="9"/>
    <n v="10"/>
    <n v="969.41"/>
    <n v="9"/>
    <n v="0"/>
    <n v="3.56"/>
    <n v="0"/>
    <x v="8"/>
  </r>
  <r>
    <x v="2909"/>
    <x v="12"/>
    <s v="Brasilia"/>
    <x v="0"/>
    <n v="6"/>
    <n v="6"/>
    <n v="598.65"/>
    <n v="6"/>
    <n v="0"/>
    <n v="3.17"/>
    <n v="0"/>
    <x v="0"/>
  </r>
  <r>
    <x v="2909"/>
    <x v="12"/>
    <s v="Brasilia"/>
    <x v="1"/>
    <n v="13"/>
    <n v="13"/>
    <n v="1307.58"/>
    <n v="13"/>
    <n v="0"/>
    <n v="3.85"/>
    <n v="0"/>
    <x v="1"/>
  </r>
  <r>
    <x v="2909"/>
    <x v="12"/>
    <s v="Brasilia"/>
    <x v="9"/>
    <n v="12"/>
    <n v="13"/>
    <n v="1197.77"/>
    <n v="12"/>
    <n v="0"/>
    <n v="4.67"/>
    <n v="0"/>
    <x v="9"/>
  </r>
  <r>
    <x v="2909"/>
    <x v="12"/>
    <s v="Brasilia"/>
    <x v="10"/>
    <n v="1"/>
    <n v="1"/>
    <n v="100.96"/>
    <n v="1"/>
    <n v="0"/>
    <n v="5"/>
    <n v="0"/>
    <x v="10"/>
  </r>
  <r>
    <x v="2909"/>
    <x v="12"/>
    <s v="Brasilia"/>
    <x v="11"/>
    <n v="5"/>
    <n v="5"/>
    <n v="500.32"/>
    <n v="5"/>
    <n v="0"/>
    <n v="4.4000000000000004"/>
    <n v="0"/>
    <x v="11"/>
  </r>
  <r>
    <x v="2909"/>
    <x v="12"/>
    <s v="Brasilia"/>
    <x v="12"/>
    <n v="1"/>
    <n v="1"/>
    <n v="768.59"/>
    <n v="1"/>
    <n v="0"/>
    <n v="5"/>
    <n v="0"/>
    <x v="12"/>
  </r>
  <r>
    <x v="2909"/>
    <x v="12"/>
    <s v="Brasilia"/>
    <x v="14"/>
    <n v="6"/>
    <n v="6"/>
    <n v="1370.77"/>
    <n v="6"/>
    <n v="0"/>
    <n v="4.83"/>
    <n v="0"/>
    <x v="14"/>
  </r>
  <r>
    <x v="2909"/>
    <x v="12"/>
    <s v="Brasilia"/>
    <x v="18"/>
    <n v="9"/>
    <n v="9"/>
    <n v="968.23"/>
    <n v="9"/>
    <n v="0"/>
    <n v="3.89"/>
    <n v="0"/>
    <x v="18"/>
  </r>
  <r>
    <x v="2909"/>
    <x v="12"/>
    <s v="Brasilia"/>
    <x v="15"/>
    <n v="2"/>
    <n v="5"/>
    <n v="559.9"/>
    <n v="2"/>
    <n v="0"/>
    <n v="3"/>
    <n v="0"/>
    <x v="15"/>
  </r>
  <r>
    <x v="2909"/>
    <x v="12"/>
    <s v="Brasilia"/>
    <x v="16"/>
    <n v="9"/>
    <n v="9"/>
    <n v="1608.68"/>
    <n v="9"/>
    <n v="0"/>
    <n v="4.67"/>
    <n v="0"/>
    <x v="16"/>
  </r>
  <r>
    <x v="2910"/>
    <x v="0"/>
    <s v="Sao Paulo"/>
    <x v="14"/>
    <n v="2"/>
    <n v="2"/>
    <n v="456.37"/>
    <n v="2"/>
    <n v="0"/>
    <n v="4.5"/>
    <n v="0"/>
    <x v="14"/>
  </r>
  <r>
    <x v="2910"/>
    <x v="0"/>
    <s v="Sao Paulo"/>
    <x v="18"/>
    <n v="4"/>
    <n v="4"/>
    <n v="231.73"/>
    <n v="4"/>
    <n v="0"/>
    <n v="4"/>
    <n v="0"/>
    <x v="18"/>
  </r>
  <r>
    <x v="2910"/>
    <x v="0"/>
    <s v="Sao Paulo"/>
    <x v="15"/>
    <n v="3"/>
    <n v="3"/>
    <n v="231.64"/>
    <n v="3"/>
    <n v="0"/>
    <n v="4.67"/>
    <n v="0"/>
    <x v="15"/>
  </r>
  <r>
    <x v="2910"/>
    <x v="0"/>
    <s v="Sao Paulo"/>
    <x v="16"/>
    <n v="5"/>
    <n v="5"/>
    <n v="835.86"/>
    <n v="5"/>
    <n v="0"/>
    <n v="4"/>
    <n v="0"/>
    <x v="16"/>
  </r>
  <r>
    <x v="2910"/>
    <x v="0"/>
    <s v="Sao Paulo"/>
    <x v="19"/>
    <n v="1"/>
    <n v="1"/>
    <n v="72.989999999999995"/>
    <n v="1"/>
    <n v="0"/>
    <n v="5"/>
    <n v="0"/>
    <x v="19"/>
  </r>
  <r>
    <x v="2911"/>
    <x v="0"/>
    <s v="Sao Paulo"/>
    <x v="9"/>
    <n v="9"/>
    <n v="9"/>
    <n v="542.48"/>
    <n v="9"/>
    <n v="2"/>
    <n v="3.67"/>
    <n v="0.22222222222222221"/>
    <x v="9"/>
  </r>
  <r>
    <x v="2911"/>
    <x v="0"/>
    <s v="Sao Paulo"/>
    <x v="10"/>
    <n v="6"/>
    <n v="6"/>
    <n v="478.3"/>
    <n v="6"/>
    <n v="3"/>
    <n v="2.17"/>
    <n v="0.5"/>
    <x v="10"/>
  </r>
  <r>
    <x v="2911"/>
    <x v="0"/>
    <s v="Sao Paulo"/>
    <x v="11"/>
    <n v="6"/>
    <n v="6"/>
    <n v="451.64"/>
    <n v="6"/>
    <n v="1"/>
    <n v="3.17"/>
    <n v="0.16666666666666666"/>
    <x v="11"/>
  </r>
  <r>
    <x v="2911"/>
    <x v="0"/>
    <s v="Sao Paulo"/>
    <x v="12"/>
    <n v="7"/>
    <n v="7"/>
    <n v="676.98"/>
    <n v="7"/>
    <n v="0"/>
    <n v="4.07"/>
    <n v="0"/>
    <x v="12"/>
  </r>
  <r>
    <x v="2911"/>
    <x v="0"/>
    <s v="Sao Paulo"/>
    <x v="13"/>
    <n v="5"/>
    <n v="5"/>
    <n v="395.33"/>
    <n v="5"/>
    <n v="1"/>
    <n v="3.4"/>
    <n v="0.2"/>
    <x v="13"/>
  </r>
  <r>
    <x v="2911"/>
    <x v="0"/>
    <s v="Sao Paulo"/>
    <x v="14"/>
    <n v="10"/>
    <n v="13"/>
    <n v="638.72"/>
    <n v="9"/>
    <n v="0"/>
    <n v="4"/>
    <n v="0"/>
    <x v="14"/>
  </r>
  <r>
    <x v="2911"/>
    <x v="0"/>
    <s v="Sao Paulo"/>
    <x v="18"/>
    <n v="17"/>
    <n v="19"/>
    <n v="871.49"/>
    <n v="17"/>
    <n v="2"/>
    <n v="3.94"/>
    <n v="0.11764705882352941"/>
    <x v="18"/>
  </r>
  <r>
    <x v="2911"/>
    <x v="0"/>
    <s v="Sao Paulo"/>
    <x v="15"/>
    <n v="12"/>
    <n v="12"/>
    <n v="573.16999999999996"/>
    <n v="11"/>
    <n v="0"/>
    <n v="4.45"/>
    <n v="0"/>
    <x v="15"/>
  </r>
  <r>
    <x v="2911"/>
    <x v="0"/>
    <s v="Sao Paulo"/>
    <x v="16"/>
    <n v="7"/>
    <n v="7"/>
    <n v="198.75"/>
    <n v="7"/>
    <n v="0"/>
    <n v="4.71"/>
    <n v="0"/>
    <x v="16"/>
  </r>
  <r>
    <x v="2912"/>
    <x v="0"/>
    <s v="Caxias Do Sul"/>
    <x v="19"/>
    <n v="2"/>
    <n v="2"/>
    <n v="327.10000000000002"/>
    <n v="2"/>
    <n v="0"/>
    <n v="5"/>
    <n v="0"/>
    <x v="19"/>
  </r>
  <r>
    <x v="2913"/>
    <x v="0"/>
    <s v="Sao Bernardo Do Campo"/>
    <x v="10"/>
    <n v="1"/>
    <n v="1"/>
    <n v="71.040000000000006"/>
    <n v="1"/>
    <n v="0"/>
    <n v="5"/>
    <n v="0"/>
    <x v="10"/>
  </r>
  <r>
    <x v="2913"/>
    <x v="0"/>
    <s v="Sao Bernardo Do Campo"/>
    <x v="11"/>
    <n v="1"/>
    <n v="1"/>
    <n v="47.87"/>
    <n v="1"/>
    <n v="0"/>
    <n v="3"/>
    <n v="0"/>
    <x v="11"/>
  </r>
  <r>
    <x v="2913"/>
    <x v="0"/>
    <s v="Sao Bernardo Do Campo"/>
    <x v="12"/>
    <n v="1"/>
    <n v="1"/>
    <n v="42.64"/>
    <n v="1"/>
    <n v="1"/>
    <n v="1"/>
    <n v="1"/>
    <x v="12"/>
  </r>
  <r>
    <x v="2913"/>
    <x v="0"/>
    <s v="Sao Bernardo Do Campo"/>
    <x v="13"/>
    <n v="3"/>
    <n v="3"/>
    <n v="137.72999999999999"/>
    <n v="3"/>
    <n v="0"/>
    <n v="5"/>
    <n v="0"/>
    <x v="13"/>
  </r>
  <r>
    <x v="2914"/>
    <x v="0"/>
    <s v="Guarulhos"/>
    <x v="20"/>
    <n v="1"/>
    <n v="1"/>
    <n v="72.599999999999994"/>
    <n v="1"/>
    <n v="0"/>
    <n v="5"/>
    <n v="0"/>
    <x v="20"/>
  </r>
  <r>
    <x v="2914"/>
    <x v="0"/>
    <s v="Guarulhos"/>
    <x v="17"/>
    <n v="1"/>
    <n v="1"/>
    <n v="26.76"/>
    <n v="1"/>
    <n v="0"/>
    <n v="3"/>
    <n v="0"/>
    <x v="17"/>
  </r>
  <r>
    <x v="2914"/>
    <x v="0"/>
    <s v="Guarulhos"/>
    <x v="3"/>
    <n v="1"/>
    <n v="1"/>
    <n v="69.02"/>
    <n v="1"/>
    <n v="0"/>
    <n v="5"/>
    <n v="0"/>
    <x v="3"/>
  </r>
  <r>
    <x v="2914"/>
    <x v="0"/>
    <s v="Guarulhos"/>
    <x v="5"/>
    <n v="2"/>
    <n v="2"/>
    <n v="194.43"/>
    <n v="2"/>
    <n v="0"/>
    <n v="5"/>
    <n v="0"/>
    <x v="5"/>
  </r>
  <r>
    <x v="2914"/>
    <x v="0"/>
    <s v="Guarulhos"/>
    <x v="6"/>
    <n v="2"/>
    <n v="2"/>
    <n v="191.74"/>
    <n v="2"/>
    <n v="0"/>
    <n v="4.5"/>
    <n v="0"/>
    <x v="6"/>
  </r>
  <r>
    <x v="2914"/>
    <x v="0"/>
    <s v="Guarulhos"/>
    <x v="7"/>
    <n v="4"/>
    <n v="4"/>
    <n v="345.09"/>
    <n v="3"/>
    <n v="0"/>
    <n v="2.75"/>
    <n v="0"/>
    <x v="7"/>
  </r>
  <r>
    <x v="2914"/>
    <x v="0"/>
    <s v="Guarulhos"/>
    <x v="8"/>
    <n v="3"/>
    <n v="3"/>
    <n v="257.86"/>
    <n v="3"/>
    <n v="0"/>
    <n v="4.33"/>
    <n v="0"/>
    <x v="8"/>
  </r>
  <r>
    <x v="2914"/>
    <x v="0"/>
    <s v="Guarulhos"/>
    <x v="0"/>
    <n v="1"/>
    <n v="1"/>
    <n v="105.39"/>
    <n v="1"/>
    <n v="0"/>
    <n v="5"/>
    <n v="0"/>
    <x v="0"/>
  </r>
  <r>
    <x v="2914"/>
    <x v="0"/>
    <s v="Guarulhos"/>
    <x v="1"/>
    <n v="3"/>
    <n v="3"/>
    <n v="311.22000000000003"/>
    <n v="3"/>
    <n v="0"/>
    <n v="4.33"/>
    <n v="0"/>
    <x v="1"/>
  </r>
  <r>
    <x v="2914"/>
    <x v="0"/>
    <s v="Guarulhos"/>
    <x v="9"/>
    <n v="2"/>
    <n v="3"/>
    <n v="256.19"/>
    <n v="2"/>
    <n v="0"/>
    <n v="5"/>
    <n v="0"/>
    <x v="9"/>
  </r>
  <r>
    <x v="2914"/>
    <x v="0"/>
    <s v="Guarulhos"/>
    <x v="10"/>
    <n v="7"/>
    <n v="7"/>
    <n v="532.29999999999995"/>
    <n v="7"/>
    <n v="0"/>
    <n v="4.57"/>
    <n v="0"/>
    <x v="10"/>
  </r>
  <r>
    <x v="2915"/>
    <x v="4"/>
    <s v="Curitiba"/>
    <x v="2"/>
    <n v="2"/>
    <n v="3"/>
    <n v="137.41999999999999"/>
    <n v="2"/>
    <n v="0"/>
    <n v="5"/>
    <n v="0"/>
    <x v="2"/>
  </r>
  <r>
    <x v="2915"/>
    <x v="4"/>
    <s v="Curitiba"/>
    <x v="5"/>
    <n v="2"/>
    <n v="2"/>
    <n v="95.92"/>
    <n v="2"/>
    <n v="0"/>
    <n v="3"/>
    <n v="0"/>
    <x v="5"/>
  </r>
  <r>
    <x v="2915"/>
    <x v="4"/>
    <s v="Curitiba"/>
    <x v="1"/>
    <n v="1"/>
    <n v="1"/>
    <n v="254.33"/>
    <n v="1"/>
    <n v="0"/>
    <n v="5"/>
    <n v="0"/>
    <x v="1"/>
  </r>
  <r>
    <x v="2915"/>
    <x v="4"/>
    <s v="Curitiba"/>
    <x v="9"/>
    <n v="1"/>
    <n v="2"/>
    <n v="85.12"/>
    <n v="1"/>
    <n v="0"/>
    <n v="3"/>
    <n v="0"/>
    <x v="9"/>
  </r>
  <r>
    <x v="2915"/>
    <x v="4"/>
    <s v="Curitiba"/>
    <x v="14"/>
    <n v="2"/>
    <n v="2"/>
    <n v="215.43"/>
    <n v="2"/>
    <n v="0"/>
    <n v="5"/>
    <n v="0"/>
    <x v="14"/>
  </r>
  <r>
    <x v="2915"/>
    <x v="4"/>
    <s v="Curitiba"/>
    <x v="18"/>
    <n v="2"/>
    <n v="2"/>
    <n v="92.46"/>
    <n v="2"/>
    <n v="0"/>
    <n v="5"/>
    <n v="0"/>
    <x v="18"/>
  </r>
  <r>
    <x v="2916"/>
    <x v="0"/>
    <s v="Sao Jose Do Rio Preto"/>
    <x v="11"/>
    <n v="1"/>
    <n v="2"/>
    <n v="125.74"/>
    <n v="1"/>
    <n v="0"/>
    <n v="2"/>
    <n v="0"/>
    <x v="11"/>
  </r>
  <r>
    <x v="2917"/>
    <x v="0"/>
    <s v="Sao Paulo"/>
    <x v="6"/>
    <n v="1"/>
    <n v="1"/>
    <n v="321.75"/>
    <n v="1"/>
    <n v="0"/>
    <n v="4"/>
    <n v="0"/>
    <x v="6"/>
  </r>
  <r>
    <x v="2917"/>
    <x v="0"/>
    <s v="Sao Paulo"/>
    <x v="8"/>
    <n v="1"/>
    <n v="1"/>
    <n v="345.55"/>
    <n v="1"/>
    <n v="0"/>
    <n v="5"/>
    <n v="0"/>
    <x v="8"/>
  </r>
  <r>
    <x v="2917"/>
    <x v="0"/>
    <s v="Sao Paulo"/>
    <x v="0"/>
    <n v="2"/>
    <n v="2"/>
    <n v="723.81"/>
    <n v="2"/>
    <n v="0"/>
    <n v="5"/>
    <n v="0"/>
    <x v="0"/>
  </r>
  <r>
    <x v="2917"/>
    <x v="0"/>
    <s v="Sao Paulo"/>
    <x v="9"/>
    <n v="1"/>
    <n v="1"/>
    <n v="452.66"/>
    <n v="1"/>
    <n v="0"/>
    <n v="5"/>
    <n v="0"/>
    <x v="9"/>
  </r>
  <r>
    <x v="2917"/>
    <x v="0"/>
    <s v="Sao Paulo"/>
    <x v="10"/>
    <n v="1"/>
    <n v="1"/>
    <n v="456.31"/>
    <n v="1"/>
    <n v="0"/>
    <n v="5"/>
    <n v="0"/>
    <x v="10"/>
  </r>
  <r>
    <x v="2917"/>
    <x v="0"/>
    <s v="Sao Paulo"/>
    <x v="11"/>
    <n v="1"/>
    <n v="1"/>
    <n v="271.23"/>
    <n v="1"/>
    <n v="0"/>
    <n v="5"/>
    <n v="0"/>
    <x v="11"/>
  </r>
  <r>
    <x v="2917"/>
    <x v="0"/>
    <s v="Sao Paulo"/>
    <x v="16"/>
    <n v="1"/>
    <n v="1"/>
    <n v="392.02"/>
    <n v="1"/>
    <n v="0"/>
    <n v="5"/>
    <n v="0"/>
    <x v="16"/>
  </r>
  <r>
    <x v="2917"/>
    <x v="0"/>
    <s v="Sao Paulo"/>
    <x v="19"/>
    <n v="2"/>
    <n v="2"/>
    <n v="224.91"/>
    <n v="2"/>
    <n v="0"/>
    <n v="5"/>
    <n v="0"/>
    <x v="19"/>
  </r>
  <r>
    <x v="2918"/>
    <x v="0"/>
    <s v="Braganca Paulista"/>
    <x v="9"/>
    <n v="1"/>
    <n v="1"/>
    <n v="157.51"/>
    <n v="1"/>
    <n v="0"/>
    <n v="4"/>
    <n v="0"/>
    <x v="9"/>
  </r>
  <r>
    <x v="2918"/>
    <x v="0"/>
    <s v="Braganca Paulista"/>
    <x v="13"/>
    <n v="1"/>
    <n v="1"/>
    <n v="163.89"/>
    <n v="1"/>
    <n v="0"/>
    <n v="5"/>
    <n v="0"/>
    <x v="13"/>
  </r>
  <r>
    <x v="2918"/>
    <x v="0"/>
    <s v="Braganca Paulista"/>
    <x v="15"/>
    <n v="1"/>
    <n v="3"/>
    <n v="31.74"/>
    <n v="1"/>
    <n v="0"/>
    <n v="2"/>
    <n v="0"/>
    <x v="15"/>
  </r>
  <r>
    <x v="2918"/>
    <x v="0"/>
    <s v="Braganca Paulista"/>
    <x v="19"/>
    <n v="2"/>
    <n v="2"/>
    <n v="78.930000000000007"/>
    <n v="2"/>
    <n v="1"/>
    <n v="2.5"/>
    <n v="0.5"/>
    <x v="19"/>
  </r>
  <r>
    <x v="2919"/>
    <x v="0"/>
    <s v="Piracicaba"/>
    <x v="2"/>
    <n v="6"/>
    <n v="7"/>
    <n v="1307.26"/>
    <n v="6"/>
    <n v="0"/>
    <n v="4"/>
    <n v="0"/>
    <x v="2"/>
  </r>
  <r>
    <x v="2919"/>
    <x v="0"/>
    <s v="Piracicaba"/>
    <x v="3"/>
    <n v="19"/>
    <n v="20"/>
    <n v="2852.93"/>
    <n v="19"/>
    <n v="2"/>
    <n v="3.89"/>
    <n v="0.10526315789473684"/>
    <x v="3"/>
  </r>
  <r>
    <x v="2919"/>
    <x v="0"/>
    <s v="Piracicaba"/>
    <x v="4"/>
    <n v="12"/>
    <n v="12"/>
    <n v="1863.47"/>
    <n v="12"/>
    <n v="3"/>
    <n v="3"/>
    <n v="0.25"/>
    <x v="4"/>
  </r>
  <r>
    <x v="2919"/>
    <x v="0"/>
    <s v="Piracicaba"/>
    <x v="5"/>
    <n v="28"/>
    <n v="29"/>
    <n v="4369.88"/>
    <n v="27"/>
    <n v="1"/>
    <n v="4.3899999999999997"/>
    <n v="3.7037037037037035E-2"/>
    <x v="5"/>
  </r>
  <r>
    <x v="2919"/>
    <x v="0"/>
    <s v="Piracicaba"/>
    <x v="6"/>
    <n v="11"/>
    <n v="11"/>
    <n v="1027.72"/>
    <n v="11"/>
    <n v="0"/>
    <n v="4.82"/>
    <n v="0"/>
    <x v="6"/>
  </r>
  <r>
    <x v="2919"/>
    <x v="0"/>
    <s v="Piracicaba"/>
    <x v="7"/>
    <n v="7"/>
    <n v="9"/>
    <n v="826.82"/>
    <n v="7"/>
    <n v="0"/>
    <n v="4.1399999999999997"/>
    <n v="0"/>
    <x v="7"/>
  </r>
  <r>
    <x v="2919"/>
    <x v="0"/>
    <s v="Piracicaba"/>
    <x v="8"/>
    <n v="13"/>
    <n v="13"/>
    <n v="3570.9"/>
    <n v="13"/>
    <n v="0"/>
    <n v="4.1500000000000004"/>
    <n v="0"/>
    <x v="8"/>
  </r>
  <r>
    <x v="2919"/>
    <x v="0"/>
    <s v="Piracicaba"/>
    <x v="0"/>
    <n v="13"/>
    <n v="13"/>
    <n v="1324.02"/>
    <n v="13"/>
    <n v="0"/>
    <n v="4.38"/>
    <n v="0"/>
    <x v="0"/>
  </r>
  <r>
    <x v="2919"/>
    <x v="0"/>
    <s v="Piracicaba"/>
    <x v="1"/>
    <n v="9"/>
    <n v="11"/>
    <n v="863.76"/>
    <n v="9"/>
    <n v="1"/>
    <n v="2.89"/>
    <n v="0.1111111111111111"/>
    <x v="1"/>
  </r>
  <r>
    <x v="2919"/>
    <x v="0"/>
    <s v="Piracicaba"/>
    <x v="9"/>
    <n v="11"/>
    <n v="11"/>
    <n v="796.54"/>
    <n v="11"/>
    <n v="1"/>
    <n v="4.09"/>
    <n v="9.0909090909090912E-2"/>
    <x v="9"/>
  </r>
  <r>
    <x v="2919"/>
    <x v="0"/>
    <s v="Piracicaba"/>
    <x v="10"/>
    <n v="5"/>
    <n v="5"/>
    <n v="385.22"/>
    <n v="4"/>
    <n v="0"/>
    <n v="4.5999999999999996"/>
    <n v="0"/>
    <x v="10"/>
  </r>
  <r>
    <x v="2919"/>
    <x v="0"/>
    <s v="Piracicaba"/>
    <x v="11"/>
    <n v="19"/>
    <n v="21"/>
    <n v="2297.02"/>
    <n v="19"/>
    <n v="2"/>
    <n v="3.37"/>
    <n v="0.10526315789473684"/>
    <x v="11"/>
  </r>
  <r>
    <x v="2919"/>
    <x v="0"/>
    <s v="Piracicaba"/>
    <x v="12"/>
    <n v="4"/>
    <n v="4"/>
    <n v="320.37"/>
    <n v="4"/>
    <n v="0"/>
    <n v="3.75"/>
    <n v="0"/>
    <x v="12"/>
  </r>
  <r>
    <x v="2919"/>
    <x v="0"/>
    <s v="Piracicaba"/>
    <x v="13"/>
    <n v="6"/>
    <n v="6"/>
    <n v="757.8"/>
    <n v="6"/>
    <n v="3"/>
    <n v="2.5"/>
    <n v="0.5"/>
    <x v="13"/>
  </r>
  <r>
    <x v="2919"/>
    <x v="0"/>
    <s v="Piracicaba"/>
    <x v="14"/>
    <n v="16"/>
    <n v="17"/>
    <n v="1622.86"/>
    <n v="15"/>
    <n v="0"/>
    <n v="4.63"/>
    <n v="0"/>
    <x v="14"/>
  </r>
  <r>
    <x v="2919"/>
    <x v="0"/>
    <s v="Piracicaba"/>
    <x v="18"/>
    <n v="3"/>
    <n v="4"/>
    <n v="431.63"/>
    <n v="3"/>
    <n v="0"/>
    <n v="2.33"/>
    <n v="0"/>
    <x v="18"/>
  </r>
  <r>
    <x v="2919"/>
    <x v="0"/>
    <s v="Piracicaba"/>
    <x v="15"/>
    <n v="1"/>
    <n v="1"/>
    <n v="25.55"/>
    <n v="1"/>
    <n v="0"/>
    <n v="5"/>
    <n v="0"/>
    <x v="15"/>
  </r>
  <r>
    <x v="2919"/>
    <x v="0"/>
    <s v="Piracicaba"/>
    <x v="16"/>
    <n v="1"/>
    <n v="1"/>
    <n v="59.25"/>
    <n v="1"/>
    <n v="0"/>
    <n v="2"/>
    <n v="0"/>
    <x v="16"/>
  </r>
  <r>
    <x v="2919"/>
    <x v="0"/>
    <s v="Piracicaba"/>
    <x v="19"/>
    <n v="3"/>
    <n v="5"/>
    <n v="701.13"/>
    <n v="3"/>
    <n v="0"/>
    <n v="4.67"/>
    <n v="0"/>
    <x v="19"/>
  </r>
  <r>
    <x v="2920"/>
    <x v="4"/>
    <s v="Maringa"/>
    <x v="10"/>
    <n v="3"/>
    <n v="3"/>
    <n v="325.39"/>
    <n v="3"/>
    <n v="0"/>
    <n v="5"/>
    <n v="0"/>
    <x v="10"/>
  </r>
  <r>
    <x v="2920"/>
    <x v="4"/>
    <s v="Maringa"/>
    <x v="11"/>
    <n v="52"/>
    <n v="58"/>
    <n v="5989.77"/>
    <n v="52"/>
    <n v="6"/>
    <n v="3.49"/>
    <n v="0.11538461538461539"/>
    <x v="11"/>
  </r>
  <r>
    <x v="2920"/>
    <x v="4"/>
    <s v="Maringa"/>
    <x v="12"/>
    <n v="66"/>
    <n v="79"/>
    <n v="7407.63"/>
    <n v="65"/>
    <n v="3"/>
    <n v="3.92"/>
    <n v="4.6153846153846156E-2"/>
    <x v="12"/>
  </r>
  <r>
    <x v="2920"/>
    <x v="4"/>
    <s v="Maringa"/>
    <x v="13"/>
    <n v="43"/>
    <n v="52"/>
    <n v="4803.8599999999997"/>
    <n v="43"/>
    <n v="2"/>
    <n v="4.05"/>
    <n v="4.6511627906976744E-2"/>
    <x v="13"/>
  </r>
  <r>
    <x v="2920"/>
    <x v="4"/>
    <s v="Maringa"/>
    <x v="14"/>
    <n v="16"/>
    <n v="18"/>
    <n v="1759.67"/>
    <n v="16"/>
    <n v="0"/>
    <n v="3.93"/>
    <n v="0"/>
    <x v="14"/>
  </r>
  <r>
    <x v="2920"/>
    <x v="4"/>
    <s v="Maringa"/>
    <x v="18"/>
    <n v="2"/>
    <n v="2"/>
    <n v="325.17"/>
    <n v="2"/>
    <n v="0"/>
    <n v="5"/>
    <n v="0"/>
    <x v="18"/>
  </r>
  <r>
    <x v="2920"/>
    <x v="4"/>
    <s v="Maringa"/>
    <x v="15"/>
    <n v="14"/>
    <n v="19"/>
    <n v="1940.56"/>
    <n v="14"/>
    <n v="0"/>
    <n v="3.86"/>
    <n v="0"/>
    <x v="15"/>
  </r>
  <r>
    <x v="2921"/>
    <x v="0"/>
    <s v="Guarulhos"/>
    <x v="18"/>
    <n v="3"/>
    <n v="3"/>
    <n v="174.56"/>
    <n v="3"/>
    <n v="0"/>
    <n v="4.67"/>
    <n v="0"/>
    <x v="18"/>
  </r>
  <r>
    <x v="2921"/>
    <x v="0"/>
    <s v="Guarulhos"/>
    <x v="15"/>
    <n v="37"/>
    <n v="40"/>
    <n v="3203.86"/>
    <n v="35"/>
    <n v="2"/>
    <n v="3.19"/>
    <n v="5.7142857142857141E-2"/>
    <x v="15"/>
  </r>
  <r>
    <x v="2921"/>
    <x v="0"/>
    <s v="Guarulhos"/>
    <x v="16"/>
    <n v="18"/>
    <n v="18"/>
    <n v="1657.98"/>
    <n v="17"/>
    <n v="0"/>
    <n v="4.17"/>
    <n v="0"/>
    <x v="16"/>
  </r>
  <r>
    <x v="2921"/>
    <x v="0"/>
    <s v="Guarulhos"/>
    <x v="19"/>
    <n v="25"/>
    <n v="30"/>
    <n v="2514.27"/>
    <n v="25"/>
    <n v="7"/>
    <n v="3.88"/>
    <n v="0.28000000000000003"/>
    <x v="19"/>
  </r>
  <r>
    <x v="2922"/>
    <x v="0"/>
    <s v="Santo Andre"/>
    <x v="1"/>
    <n v="2"/>
    <n v="2"/>
    <n v="238.36"/>
    <n v="2"/>
    <n v="0"/>
    <n v="5"/>
    <n v="0"/>
    <x v="1"/>
  </r>
  <r>
    <x v="2922"/>
    <x v="0"/>
    <s v="Santo Andre"/>
    <x v="9"/>
    <n v="7"/>
    <n v="7"/>
    <n v="545.34"/>
    <n v="7"/>
    <n v="0"/>
    <n v="4.57"/>
    <n v="0"/>
    <x v="9"/>
  </r>
  <r>
    <x v="2922"/>
    <x v="0"/>
    <s v="Santo Andre"/>
    <x v="10"/>
    <n v="4"/>
    <n v="4"/>
    <n v="468.73"/>
    <n v="4"/>
    <n v="0"/>
    <n v="4.25"/>
    <n v="0"/>
    <x v="10"/>
  </r>
  <r>
    <x v="2922"/>
    <x v="0"/>
    <s v="Santo Andre"/>
    <x v="13"/>
    <n v="1"/>
    <n v="1"/>
    <n v="57.29"/>
    <n v="1"/>
    <n v="0"/>
    <n v="5"/>
    <n v="0"/>
    <x v="13"/>
  </r>
  <r>
    <x v="2922"/>
    <x v="0"/>
    <s v="Santo Andre"/>
    <x v="16"/>
    <n v="1"/>
    <n v="1"/>
    <n v="67.44"/>
    <n v="1"/>
    <n v="0"/>
    <n v="5"/>
    <n v="0"/>
    <x v="16"/>
  </r>
  <r>
    <x v="2922"/>
    <x v="0"/>
    <s v="Santo Andre"/>
    <x v="19"/>
    <n v="3"/>
    <n v="3"/>
    <n v="176.79"/>
    <n v="3"/>
    <n v="0"/>
    <n v="5"/>
    <n v="0"/>
    <x v="19"/>
  </r>
  <r>
    <x v="2923"/>
    <x v="0"/>
    <s v="Sao Paulo"/>
    <x v="20"/>
    <n v="2"/>
    <n v="2"/>
    <n v="133.41999999999999"/>
    <n v="1"/>
    <n v="0"/>
    <n v="4"/>
    <n v="0"/>
    <x v="20"/>
  </r>
  <r>
    <x v="2923"/>
    <x v="0"/>
    <s v="Sao Paulo"/>
    <x v="17"/>
    <n v="17"/>
    <n v="18"/>
    <n v="712.85"/>
    <n v="17"/>
    <n v="0"/>
    <n v="3.94"/>
    <n v="0"/>
    <x v="17"/>
  </r>
  <r>
    <x v="2923"/>
    <x v="0"/>
    <s v="Sao Paulo"/>
    <x v="2"/>
    <n v="27"/>
    <n v="28"/>
    <n v="1077.3900000000001"/>
    <n v="27"/>
    <n v="0"/>
    <n v="4.41"/>
    <n v="0"/>
    <x v="2"/>
  </r>
  <r>
    <x v="2923"/>
    <x v="0"/>
    <s v="Sao Paulo"/>
    <x v="3"/>
    <n v="6"/>
    <n v="7"/>
    <n v="343.82"/>
    <n v="6"/>
    <n v="1"/>
    <n v="3.67"/>
    <n v="0.16666666666666666"/>
    <x v="3"/>
  </r>
  <r>
    <x v="2923"/>
    <x v="0"/>
    <s v="Sao Paulo"/>
    <x v="4"/>
    <n v="9"/>
    <n v="10"/>
    <n v="347.69"/>
    <n v="9"/>
    <n v="0"/>
    <n v="4.33"/>
    <n v="0"/>
    <x v="4"/>
  </r>
  <r>
    <x v="2923"/>
    <x v="0"/>
    <s v="Sao Paulo"/>
    <x v="5"/>
    <n v="21"/>
    <n v="24"/>
    <n v="876.53"/>
    <n v="21"/>
    <n v="2"/>
    <n v="3.24"/>
    <n v="9.5238095238095233E-2"/>
    <x v="5"/>
  </r>
  <r>
    <x v="2923"/>
    <x v="0"/>
    <s v="Sao Paulo"/>
    <x v="6"/>
    <n v="18"/>
    <n v="18"/>
    <n v="725.3"/>
    <n v="18"/>
    <n v="2"/>
    <n v="4"/>
    <n v="0.1111111111111111"/>
    <x v="6"/>
  </r>
  <r>
    <x v="2923"/>
    <x v="0"/>
    <s v="Sao Paulo"/>
    <x v="7"/>
    <n v="10"/>
    <n v="10"/>
    <n v="340.5"/>
    <n v="9"/>
    <n v="1"/>
    <n v="3.89"/>
    <n v="0.1111111111111111"/>
    <x v="7"/>
  </r>
  <r>
    <x v="2924"/>
    <x v="4"/>
    <s v="Cascavel"/>
    <x v="3"/>
    <n v="1"/>
    <n v="1"/>
    <n v="595.94000000000005"/>
    <n v="1"/>
    <n v="0"/>
    <n v="1"/>
    <n v="0"/>
    <x v="3"/>
  </r>
  <r>
    <x v="2924"/>
    <x v="4"/>
    <s v="Cascavel"/>
    <x v="4"/>
    <n v="2"/>
    <n v="2"/>
    <n v="772"/>
    <n v="2"/>
    <n v="0"/>
    <n v="4.5"/>
    <n v="0"/>
    <x v="4"/>
  </r>
  <r>
    <x v="2924"/>
    <x v="4"/>
    <s v="Cascavel"/>
    <x v="6"/>
    <n v="1"/>
    <n v="1"/>
    <n v="227.47"/>
    <n v="1"/>
    <n v="0"/>
    <n v="4"/>
    <n v="0"/>
    <x v="6"/>
  </r>
  <r>
    <x v="2924"/>
    <x v="4"/>
    <s v="Cascavel"/>
    <x v="7"/>
    <n v="4"/>
    <n v="4"/>
    <n v="1012.74"/>
    <n v="4"/>
    <n v="1"/>
    <n v="3.75"/>
    <n v="0.25"/>
    <x v="7"/>
  </r>
  <r>
    <x v="2924"/>
    <x v="4"/>
    <s v="Cascavel"/>
    <x v="8"/>
    <n v="2"/>
    <n v="2"/>
    <n v="631.72"/>
    <n v="2"/>
    <n v="0"/>
    <n v="3.5"/>
    <n v="0"/>
    <x v="8"/>
  </r>
  <r>
    <x v="2924"/>
    <x v="4"/>
    <s v="Cascavel"/>
    <x v="0"/>
    <n v="4"/>
    <n v="4"/>
    <n v="1330.09"/>
    <n v="4"/>
    <n v="0"/>
    <n v="4.25"/>
    <n v="0"/>
    <x v="0"/>
  </r>
  <r>
    <x v="2924"/>
    <x v="4"/>
    <s v="Cascavel"/>
    <x v="1"/>
    <n v="3"/>
    <n v="3"/>
    <n v="1396"/>
    <n v="3"/>
    <n v="0"/>
    <n v="4.67"/>
    <n v="0"/>
    <x v="1"/>
  </r>
  <r>
    <x v="2924"/>
    <x v="4"/>
    <s v="Cascavel"/>
    <x v="9"/>
    <n v="2"/>
    <n v="2"/>
    <n v="540.70000000000005"/>
    <n v="1"/>
    <n v="0"/>
    <n v="3"/>
    <n v="0"/>
    <x v="9"/>
  </r>
  <r>
    <x v="2925"/>
    <x v="0"/>
    <s v="Penapolis"/>
    <x v="16"/>
    <n v="2"/>
    <n v="2"/>
    <n v="260.91000000000003"/>
    <n v="2"/>
    <n v="0"/>
    <n v="5"/>
    <n v="0"/>
    <x v="16"/>
  </r>
  <r>
    <x v="2925"/>
    <x v="0"/>
    <s v="Penapolis"/>
    <x v="19"/>
    <n v="2"/>
    <n v="2"/>
    <n v="246.22"/>
    <n v="2"/>
    <n v="0"/>
    <n v="4.5"/>
    <n v="0"/>
    <x v="19"/>
  </r>
  <r>
    <x v="2926"/>
    <x v="0"/>
    <s v="Itaquaquecetuba"/>
    <x v="4"/>
    <n v="2"/>
    <n v="2"/>
    <n v="391.48"/>
    <n v="2"/>
    <n v="0"/>
    <n v="4.5"/>
    <n v="0"/>
    <x v="4"/>
  </r>
  <r>
    <x v="2926"/>
    <x v="0"/>
    <s v="Itaquaquecetuba"/>
    <x v="6"/>
    <n v="2"/>
    <n v="2"/>
    <n v="339.82"/>
    <n v="2"/>
    <n v="0"/>
    <n v="5"/>
    <n v="0"/>
    <x v="6"/>
  </r>
  <r>
    <x v="2926"/>
    <x v="0"/>
    <s v="Itaquaquecetuba"/>
    <x v="7"/>
    <n v="5"/>
    <n v="5"/>
    <n v="918.41"/>
    <n v="5"/>
    <n v="0"/>
    <n v="4.5999999999999996"/>
    <n v="0"/>
    <x v="7"/>
  </r>
  <r>
    <x v="2926"/>
    <x v="0"/>
    <s v="Itaquaquecetuba"/>
    <x v="8"/>
    <n v="1"/>
    <n v="1"/>
    <n v="142.1"/>
    <n v="1"/>
    <n v="0"/>
    <n v="5"/>
    <n v="0"/>
    <x v="8"/>
  </r>
  <r>
    <x v="2926"/>
    <x v="0"/>
    <s v="Itaquaquecetuba"/>
    <x v="0"/>
    <n v="3"/>
    <n v="4"/>
    <n v="794.98"/>
    <n v="3"/>
    <n v="0"/>
    <n v="4.33"/>
    <n v="0"/>
    <x v="0"/>
  </r>
  <r>
    <x v="2926"/>
    <x v="0"/>
    <s v="Itaquaquecetuba"/>
    <x v="1"/>
    <n v="3"/>
    <n v="3"/>
    <n v="477.6"/>
    <n v="3"/>
    <n v="1"/>
    <n v="5"/>
    <n v="0.33333333333333331"/>
    <x v="1"/>
  </r>
  <r>
    <x v="2926"/>
    <x v="0"/>
    <s v="Itaquaquecetuba"/>
    <x v="9"/>
    <n v="1"/>
    <n v="1"/>
    <n v="143.44999999999999"/>
    <n v="1"/>
    <n v="0"/>
    <n v="5"/>
    <n v="0"/>
    <x v="9"/>
  </r>
  <r>
    <x v="2926"/>
    <x v="0"/>
    <s v="Itaquaquecetuba"/>
    <x v="11"/>
    <n v="2"/>
    <n v="2"/>
    <n v="409.01"/>
    <n v="2"/>
    <n v="1"/>
    <n v="4"/>
    <n v="0.5"/>
    <x v="11"/>
  </r>
  <r>
    <x v="2926"/>
    <x v="0"/>
    <s v="Itaquaquecetuba"/>
    <x v="14"/>
    <n v="1"/>
    <n v="1"/>
    <n v="203.79"/>
    <n v="1"/>
    <n v="0"/>
    <n v="3"/>
    <n v="0"/>
    <x v="14"/>
  </r>
  <r>
    <x v="2926"/>
    <x v="0"/>
    <s v="Itaquaquecetuba"/>
    <x v="19"/>
    <n v="1"/>
    <n v="1"/>
    <n v="89.3"/>
    <n v="1"/>
    <n v="0"/>
    <n v="5"/>
    <n v="0"/>
    <x v="19"/>
  </r>
  <r>
    <x v="2927"/>
    <x v="8"/>
    <s v="Soledade"/>
    <x v="11"/>
    <n v="1"/>
    <n v="2"/>
    <n v="609.5"/>
    <n v="1"/>
    <n v="1"/>
    <n v="1"/>
    <n v="1"/>
    <x v="11"/>
  </r>
  <r>
    <x v="2928"/>
    <x v="0"/>
    <s v="Santo Andre/Sao Paulo"/>
    <x v="15"/>
    <n v="2"/>
    <n v="3"/>
    <n v="87.21"/>
    <n v="2"/>
    <n v="0"/>
    <n v="5"/>
    <n v="0"/>
    <x v="15"/>
  </r>
  <r>
    <x v="2928"/>
    <x v="0"/>
    <s v="Santo Andre/Sao Paulo"/>
    <x v="16"/>
    <n v="5"/>
    <n v="5"/>
    <n v="267.94"/>
    <n v="5"/>
    <n v="0"/>
    <n v="4.2"/>
    <n v="0"/>
    <x v="16"/>
  </r>
  <r>
    <x v="2928"/>
    <x v="0"/>
    <s v="Santo Andre/Sao Paulo"/>
    <x v="19"/>
    <n v="5"/>
    <n v="5"/>
    <n v="389.65"/>
    <n v="5"/>
    <n v="0"/>
    <n v="4"/>
    <n v="0"/>
    <x v="19"/>
  </r>
  <r>
    <x v="2929"/>
    <x v="0"/>
    <s v="Fernandopolis"/>
    <x v="2"/>
    <n v="2"/>
    <n v="2"/>
    <n v="223.2"/>
    <n v="0"/>
    <n v="0"/>
    <n v="1"/>
    <m/>
    <x v="2"/>
  </r>
  <r>
    <x v="2930"/>
    <x v="0"/>
    <s v="Pedreira"/>
    <x v="0"/>
    <n v="1"/>
    <n v="1"/>
    <n v="279.17"/>
    <n v="1"/>
    <n v="0"/>
    <n v="2"/>
    <n v="0"/>
    <x v="0"/>
  </r>
  <r>
    <x v="2930"/>
    <x v="0"/>
    <s v="Pedreira"/>
    <x v="1"/>
    <n v="2"/>
    <n v="2"/>
    <n v="495.74"/>
    <n v="1"/>
    <n v="0"/>
    <n v="3.5"/>
    <n v="0"/>
    <x v="1"/>
  </r>
  <r>
    <x v="2930"/>
    <x v="0"/>
    <s v="Pedreira"/>
    <x v="9"/>
    <n v="5"/>
    <n v="7"/>
    <n v="972.29"/>
    <n v="5"/>
    <n v="1"/>
    <n v="3.4"/>
    <n v="0.2"/>
    <x v="9"/>
  </r>
  <r>
    <x v="2930"/>
    <x v="0"/>
    <s v="Pedreira"/>
    <x v="10"/>
    <n v="5"/>
    <n v="5"/>
    <n v="1118.0999999999999"/>
    <n v="5"/>
    <n v="1"/>
    <n v="3.2"/>
    <n v="0.2"/>
    <x v="10"/>
  </r>
  <r>
    <x v="2930"/>
    <x v="0"/>
    <s v="Pedreira"/>
    <x v="11"/>
    <n v="6"/>
    <n v="6"/>
    <n v="528.04"/>
    <n v="6"/>
    <n v="0"/>
    <n v="4.67"/>
    <n v="0"/>
    <x v="11"/>
  </r>
  <r>
    <x v="2930"/>
    <x v="0"/>
    <s v="Pedreira"/>
    <x v="12"/>
    <n v="1"/>
    <n v="2"/>
    <n v="147.78"/>
    <n v="1"/>
    <n v="1"/>
    <n v="4"/>
    <n v="1"/>
    <x v="12"/>
  </r>
  <r>
    <x v="2931"/>
    <x v="0"/>
    <s v="Sao Bernardo Do Campo"/>
    <x v="3"/>
    <n v="1"/>
    <n v="1"/>
    <n v="303.42"/>
    <n v="1"/>
    <n v="0"/>
    <n v="5"/>
    <n v="0"/>
    <x v="3"/>
  </r>
  <r>
    <x v="2931"/>
    <x v="0"/>
    <s v="Sao Bernardo Do Campo"/>
    <x v="4"/>
    <n v="1"/>
    <n v="1"/>
    <n v="2111.5700000000002"/>
    <n v="1"/>
    <n v="0"/>
    <n v="5"/>
    <n v="0"/>
    <x v="4"/>
  </r>
  <r>
    <x v="2931"/>
    <x v="0"/>
    <s v="Sao Bernardo Do Campo"/>
    <x v="6"/>
    <n v="4"/>
    <n v="5"/>
    <n v="2708.79"/>
    <n v="4"/>
    <n v="0"/>
    <n v="3.25"/>
    <n v="0"/>
    <x v="6"/>
  </r>
  <r>
    <x v="2931"/>
    <x v="0"/>
    <s v="Sao Bernardo Do Campo"/>
    <x v="7"/>
    <n v="4"/>
    <n v="4"/>
    <n v="2675.83"/>
    <n v="4"/>
    <n v="1"/>
    <n v="4"/>
    <n v="0.25"/>
    <x v="7"/>
  </r>
  <r>
    <x v="2931"/>
    <x v="0"/>
    <s v="Sao Bernardo Do Campo"/>
    <x v="8"/>
    <n v="2"/>
    <n v="2"/>
    <n v="740.46"/>
    <n v="2"/>
    <n v="1"/>
    <n v="3"/>
    <n v="0.5"/>
    <x v="8"/>
  </r>
  <r>
    <x v="2931"/>
    <x v="0"/>
    <s v="Sao Bernardo Do Campo"/>
    <x v="0"/>
    <n v="9"/>
    <n v="9"/>
    <n v="5935.27"/>
    <n v="8"/>
    <n v="0"/>
    <n v="4.1100000000000003"/>
    <n v="0"/>
    <x v="0"/>
  </r>
  <r>
    <x v="2931"/>
    <x v="0"/>
    <s v="Sao Bernardo Do Campo"/>
    <x v="1"/>
    <n v="7"/>
    <n v="7"/>
    <n v="5169.29"/>
    <n v="7"/>
    <n v="0"/>
    <n v="4.8600000000000003"/>
    <n v="0"/>
    <x v="1"/>
  </r>
  <r>
    <x v="2931"/>
    <x v="0"/>
    <s v="Sao Bernardo Do Campo"/>
    <x v="9"/>
    <n v="13"/>
    <n v="13"/>
    <n v="5949.81"/>
    <n v="13"/>
    <n v="2"/>
    <n v="3.69"/>
    <n v="0.15384615384615385"/>
    <x v="9"/>
  </r>
  <r>
    <x v="2931"/>
    <x v="0"/>
    <s v="Sao Bernardo Do Campo"/>
    <x v="10"/>
    <n v="1"/>
    <n v="2"/>
    <n v="523.9"/>
    <n v="1"/>
    <n v="0"/>
    <n v="5"/>
    <n v="0"/>
    <x v="10"/>
  </r>
  <r>
    <x v="2931"/>
    <x v="0"/>
    <s v="Sao Bernardo Do Campo"/>
    <x v="11"/>
    <n v="14"/>
    <n v="14"/>
    <n v="3412.93"/>
    <n v="14"/>
    <n v="0"/>
    <n v="4.6399999999999997"/>
    <n v="0"/>
    <x v="11"/>
  </r>
  <r>
    <x v="2931"/>
    <x v="0"/>
    <s v="Sao Bernardo Do Campo"/>
    <x v="12"/>
    <n v="8"/>
    <n v="8"/>
    <n v="4047.48"/>
    <n v="8"/>
    <n v="2"/>
    <n v="4.25"/>
    <n v="0.25"/>
    <x v="12"/>
  </r>
  <r>
    <x v="2931"/>
    <x v="0"/>
    <s v="Sao Bernardo Do Campo"/>
    <x v="13"/>
    <n v="6"/>
    <n v="6"/>
    <n v="931.51"/>
    <n v="6"/>
    <n v="0"/>
    <n v="4.5"/>
    <n v="0"/>
    <x v="13"/>
  </r>
  <r>
    <x v="2931"/>
    <x v="0"/>
    <s v="Sao Bernardo Do Campo"/>
    <x v="14"/>
    <n v="12"/>
    <n v="13"/>
    <n v="3445.47"/>
    <n v="12"/>
    <n v="1"/>
    <n v="3.83"/>
    <n v="8.3333333333333329E-2"/>
    <x v="14"/>
  </r>
  <r>
    <x v="2931"/>
    <x v="0"/>
    <s v="Sao Bernardo Do Campo"/>
    <x v="18"/>
    <n v="9"/>
    <n v="9"/>
    <n v="1961.35"/>
    <n v="9"/>
    <n v="0"/>
    <n v="5"/>
    <n v="0"/>
    <x v="18"/>
  </r>
  <r>
    <x v="2931"/>
    <x v="0"/>
    <s v="Sao Bernardo Do Campo"/>
    <x v="15"/>
    <n v="8"/>
    <n v="8"/>
    <n v="6918.55"/>
    <n v="8"/>
    <n v="0"/>
    <n v="4.25"/>
    <n v="0"/>
    <x v="15"/>
  </r>
  <r>
    <x v="2931"/>
    <x v="0"/>
    <s v="Sao Bernardo Do Campo"/>
    <x v="16"/>
    <n v="8"/>
    <n v="10"/>
    <n v="5059.18"/>
    <n v="8"/>
    <n v="0"/>
    <n v="4.63"/>
    <n v="0"/>
    <x v="16"/>
  </r>
  <r>
    <x v="2931"/>
    <x v="0"/>
    <s v="Sao Bernardo Do Campo"/>
    <x v="19"/>
    <n v="7"/>
    <n v="7"/>
    <n v="3974.15"/>
    <n v="7"/>
    <n v="1"/>
    <n v="4.43"/>
    <n v="0.14285714285714285"/>
    <x v="19"/>
  </r>
  <r>
    <x v="2932"/>
    <x v="0"/>
    <s v="Sorocaba"/>
    <x v="0"/>
    <n v="3"/>
    <n v="3"/>
    <n v="88.48"/>
    <n v="3"/>
    <n v="0"/>
    <n v="3.33"/>
    <n v="0"/>
    <x v="0"/>
  </r>
  <r>
    <x v="2932"/>
    <x v="0"/>
    <s v="Sorocaba"/>
    <x v="1"/>
    <n v="1"/>
    <n v="1"/>
    <n v="53.15"/>
    <n v="1"/>
    <n v="0"/>
    <n v="4"/>
    <n v="0"/>
    <x v="1"/>
  </r>
  <r>
    <x v="2932"/>
    <x v="0"/>
    <s v="Sorocaba"/>
    <x v="10"/>
    <n v="3"/>
    <n v="3"/>
    <n v="118.48"/>
    <n v="3"/>
    <n v="0"/>
    <n v="3.33"/>
    <n v="0"/>
    <x v="10"/>
  </r>
  <r>
    <x v="2932"/>
    <x v="0"/>
    <s v="Sorocaba"/>
    <x v="11"/>
    <n v="1"/>
    <n v="1"/>
    <n v="35.79"/>
    <n v="1"/>
    <n v="0"/>
    <n v="5"/>
    <n v="0"/>
    <x v="11"/>
  </r>
  <r>
    <x v="2932"/>
    <x v="0"/>
    <s v="Sorocaba"/>
    <x v="12"/>
    <n v="1"/>
    <n v="1"/>
    <n v="27.27"/>
    <n v="1"/>
    <n v="0"/>
    <n v="4"/>
    <n v="0"/>
    <x v="12"/>
  </r>
  <r>
    <x v="2932"/>
    <x v="0"/>
    <s v="Sorocaba"/>
    <x v="13"/>
    <n v="3"/>
    <n v="3"/>
    <n v="110.23"/>
    <n v="3"/>
    <n v="0"/>
    <n v="4.67"/>
    <n v="0"/>
    <x v="13"/>
  </r>
  <r>
    <x v="2932"/>
    <x v="0"/>
    <s v="Sorocaba"/>
    <x v="14"/>
    <n v="2"/>
    <n v="2"/>
    <n v="63.58"/>
    <n v="2"/>
    <n v="0"/>
    <n v="5"/>
    <n v="0"/>
    <x v="14"/>
  </r>
  <r>
    <x v="2932"/>
    <x v="0"/>
    <s v="Sorocaba"/>
    <x v="18"/>
    <n v="1"/>
    <n v="1"/>
    <n v="37.229999999999997"/>
    <n v="1"/>
    <n v="0"/>
    <n v="5"/>
    <n v="0"/>
    <x v="18"/>
  </r>
  <r>
    <x v="2932"/>
    <x v="0"/>
    <s v="Sorocaba"/>
    <x v="15"/>
    <n v="1"/>
    <n v="1"/>
    <n v="41.06"/>
    <n v="1"/>
    <n v="0"/>
    <n v="5"/>
    <n v="0"/>
    <x v="15"/>
  </r>
  <r>
    <x v="2932"/>
    <x v="0"/>
    <s v="Sorocaba"/>
    <x v="16"/>
    <n v="3"/>
    <n v="3"/>
    <n v="79.17"/>
    <n v="3"/>
    <n v="0"/>
    <n v="3"/>
    <n v="0"/>
    <x v="16"/>
  </r>
  <r>
    <x v="2933"/>
    <x v="0"/>
    <s v="Sao Paulo"/>
    <x v="20"/>
    <n v="1"/>
    <n v="1"/>
    <n v="92.97"/>
    <n v="1"/>
    <n v="0"/>
    <n v="5"/>
    <n v="0"/>
    <x v="20"/>
  </r>
  <r>
    <x v="2934"/>
    <x v="0"/>
    <s v="Taruma"/>
    <x v="12"/>
    <n v="2"/>
    <n v="2"/>
    <n v="390.68"/>
    <n v="1"/>
    <n v="0"/>
    <n v="3"/>
    <n v="0"/>
    <x v="12"/>
  </r>
  <r>
    <x v="2934"/>
    <x v="0"/>
    <s v="Taruma"/>
    <x v="13"/>
    <n v="9"/>
    <n v="10"/>
    <n v="1536.07"/>
    <n v="8"/>
    <n v="1"/>
    <n v="3.56"/>
    <n v="0.125"/>
    <x v="13"/>
  </r>
  <r>
    <x v="2934"/>
    <x v="0"/>
    <s v="Taruma"/>
    <x v="14"/>
    <n v="1"/>
    <n v="1"/>
    <n v="189.08"/>
    <n v="1"/>
    <n v="0"/>
    <n v="1"/>
    <n v="0"/>
    <x v="14"/>
  </r>
  <r>
    <x v="2935"/>
    <x v="0"/>
    <s v="Porto Ferreira"/>
    <x v="20"/>
    <n v="2"/>
    <n v="2"/>
    <n v="184.26"/>
    <n v="2"/>
    <n v="0"/>
    <n v="5"/>
    <n v="0"/>
    <x v="20"/>
  </r>
  <r>
    <x v="2935"/>
    <x v="0"/>
    <s v="Porto Ferreira"/>
    <x v="4"/>
    <n v="1"/>
    <n v="1"/>
    <n v="72.48"/>
    <n v="1"/>
    <n v="0"/>
    <n v="5"/>
    <n v="0"/>
    <x v="4"/>
  </r>
  <r>
    <x v="2935"/>
    <x v="0"/>
    <s v="Porto Ferreira"/>
    <x v="5"/>
    <n v="3"/>
    <n v="3"/>
    <n v="515.77"/>
    <n v="3"/>
    <n v="0"/>
    <n v="3.67"/>
    <n v="0"/>
    <x v="5"/>
  </r>
  <r>
    <x v="2935"/>
    <x v="0"/>
    <s v="Porto Ferreira"/>
    <x v="6"/>
    <n v="2"/>
    <n v="2"/>
    <n v="278.79000000000002"/>
    <n v="2"/>
    <n v="0"/>
    <n v="4.5"/>
    <n v="0"/>
    <x v="6"/>
  </r>
  <r>
    <x v="2935"/>
    <x v="0"/>
    <s v="Porto Ferreira"/>
    <x v="7"/>
    <n v="2"/>
    <n v="2"/>
    <n v="241.27"/>
    <n v="2"/>
    <n v="0"/>
    <n v="4.5"/>
    <n v="0"/>
    <x v="7"/>
  </r>
  <r>
    <x v="2935"/>
    <x v="0"/>
    <s v="Porto Ferreira"/>
    <x v="8"/>
    <n v="3"/>
    <n v="3"/>
    <n v="478.61"/>
    <n v="3"/>
    <n v="0"/>
    <n v="5"/>
    <n v="0"/>
    <x v="8"/>
  </r>
  <r>
    <x v="2935"/>
    <x v="0"/>
    <s v="Porto Ferreira"/>
    <x v="0"/>
    <n v="3"/>
    <n v="3"/>
    <n v="387.83"/>
    <n v="3"/>
    <n v="0"/>
    <n v="4.33"/>
    <n v="0"/>
    <x v="0"/>
  </r>
  <r>
    <x v="2935"/>
    <x v="0"/>
    <s v="Porto Ferreira"/>
    <x v="9"/>
    <n v="1"/>
    <n v="1"/>
    <n v="134.03"/>
    <n v="1"/>
    <n v="0"/>
    <n v="4"/>
    <n v="0"/>
    <x v="9"/>
  </r>
  <r>
    <x v="2935"/>
    <x v="0"/>
    <s v="Porto Ferreira"/>
    <x v="10"/>
    <n v="1"/>
    <n v="1"/>
    <n v="181.51"/>
    <n v="1"/>
    <n v="1"/>
    <n v="1"/>
    <n v="1"/>
    <x v="10"/>
  </r>
  <r>
    <x v="2936"/>
    <x v="7"/>
    <s v="Rio Do Sul"/>
    <x v="7"/>
    <n v="1"/>
    <n v="1"/>
    <n v="408.13"/>
    <n v="1"/>
    <n v="0"/>
    <n v="5"/>
    <n v="0"/>
    <x v="7"/>
  </r>
  <r>
    <x v="2936"/>
    <x v="7"/>
    <s v="Rio Do Sul"/>
    <x v="8"/>
    <n v="2"/>
    <n v="3"/>
    <n v="201.28"/>
    <n v="2"/>
    <n v="0"/>
    <n v="3.5"/>
    <n v="0"/>
    <x v="8"/>
  </r>
  <r>
    <x v="2936"/>
    <x v="7"/>
    <s v="Rio Do Sul"/>
    <x v="0"/>
    <n v="2"/>
    <n v="2"/>
    <n v="291.49"/>
    <n v="2"/>
    <n v="0"/>
    <n v="5"/>
    <n v="0"/>
    <x v="0"/>
  </r>
  <r>
    <x v="2936"/>
    <x v="7"/>
    <s v="Rio Do Sul"/>
    <x v="9"/>
    <n v="4"/>
    <n v="4"/>
    <n v="753.42"/>
    <n v="4"/>
    <n v="1"/>
    <n v="3.75"/>
    <n v="0.25"/>
    <x v="9"/>
  </r>
  <r>
    <x v="2937"/>
    <x v="5"/>
    <s v="Rio De Janeiro"/>
    <x v="2"/>
    <n v="1"/>
    <n v="1"/>
    <n v="365.73"/>
    <n v="0"/>
    <n v="0"/>
    <n v="1"/>
    <m/>
    <x v="2"/>
  </r>
  <r>
    <x v="2937"/>
    <x v="5"/>
    <s v="Rio De Janeiro"/>
    <x v="4"/>
    <n v="2"/>
    <n v="2"/>
    <n v="962.45"/>
    <n v="1"/>
    <n v="1"/>
    <n v="5"/>
    <n v="1"/>
    <x v="4"/>
  </r>
  <r>
    <x v="2938"/>
    <x v="0"/>
    <s v="Barueri"/>
    <x v="1"/>
    <n v="1"/>
    <n v="1"/>
    <n v="1427.04"/>
    <n v="1"/>
    <n v="0"/>
    <n v="5"/>
    <n v="0"/>
    <x v="1"/>
  </r>
  <r>
    <x v="2938"/>
    <x v="0"/>
    <s v="Barueri"/>
    <x v="10"/>
    <n v="1"/>
    <n v="1"/>
    <n v="1775.26"/>
    <n v="1"/>
    <n v="1"/>
    <n v="1"/>
    <n v="1"/>
    <x v="10"/>
  </r>
  <r>
    <x v="2938"/>
    <x v="0"/>
    <s v="Barueri"/>
    <x v="13"/>
    <n v="1"/>
    <n v="1"/>
    <n v="1672.06"/>
    <n v="1"/>
    <n v="0"/>
    <n v="5"/>
    <n v="0"/>
    <x v="13"/>
  </r>
  <r>
    <x v="2939"/>
    <x v="0"/>
    <s v="Atibaia"/>
    <x v="7"/>
    <n v="9"/>
    <n v="9"/>
    <n v="1029.71"/>
    <n v="9"/>
    <n v="1"/>
    <n v="5"/>
    <n v="0.1111111111111111"/>
    <x v="7"/>
  </r>
  <r>
    <x v="2939"/>
    <x v="0"/>
    <s v="Atibaia"/>
    <x v="8"/>
    <n v="9"/>
    <n v="10"/>
    <n v="896.42"/>
    <n v="9"/>
    <n v="1"/>
    <n v="4.1100000000000003"/>
    <n v="0.1111111111111111"/>
    <x v="8"/>
  </r>
  <r>
    <x v="2939"/>
    <x v="0"/>
    <s v="Atibaia"/>
    <x v="0"/>
    <n v="3"/>
    <n v="3"/>
    <n v="358.29"/>
    <n v="3"/>
    <n v="0"/>
    <n v="4"/>
    <n v="0"/>
    <x v="0"/>
  </r>
  <r>
    <x v="2939"/>
    <x v="0"/>
    <s v="Atibaia"/>
    <x v="1"/>
    <n v="1"/>
    <n v="1"/>
    <n v="146.66"/>
    <n v="1"/>
    <n v="0"/>
    <n v="5"/>
    <n v="0"/>
    <x v="1"/>
  </r>
  <r>
    <x v="2940"/>
    <x v="0"/>
    <s v="Pilar Do Sul"/>
    <x v="0"/>
    <n v="1"/>
    <n v="1"/>
    <n v="122.78"/>
    <n v="1"/>
    <n v="0"/>
    <n v="5"/>
    <n v="0"/>
    <x v="0"/>
  </r>
  <r>
    <x v="2940"/>
    <x v="0"/>
    <s v="Pilar Do Sul"/>
    <x v="1"/>
    <n v="1"/>
    <n v="1"/>
    <n v="72.66"/>
    <n v="1"/>
    <n v="0"/>
    <n v="4"/>
    <n v="0"/>
    <x v="1"/>
  </r>
  <r>
    <x v="2940"/>
    <x v="0"/>
    <s v="Pilar Do Sul"/>
    <x v="9"/>
    <n v="6"/>
    <n v="6"/>
    <n v="452.37"/>
    <n v="6"/>
    <n v="0"/>
    <n v="4"/>
    <n v="0"/>
    <x v="9"/>
  </r>
  <r>
    <x v="2940"/>
    <x v="0"/>
    <s v="Pilar Do Sul"/>
    <x v="10"/>
    <n v="2"/>
    <n v="2"/>
    <n v="288.69"/>
    <n v="2"/>
    <n v="0"/>
    <n v="3.5"/>
    <n v="0"/>
    <x v="10"/>
  </r>
  <r>
    <x v="2940"/>
    <x v="0"/>
    <s v="Pilar Do Sul"/>
    <x v="11"/>
    <n v="6"/>
    <n v="6"/>
    <n v="628.41999999999996"/>
    <n v="6"/>
    <n v="1"/>
    <n v="3.33"/>
    <n v="0.16666666666666666"/>
    <x v="11"/>
  </r>
  <r>
    <x v="2940"/>
    <x v="0"/>
    <s v="Pilar Do Sul"/>
    <x v="12"/>
    <n v="1"/>
    <n v="1"/>
    <n v="218.77"/>
    <n v="1"/>
    <n v="0"/>
    <n v="3"/>
    <n v="0"/>
    <x v="12"/>
  </r>
  <r>
    <x v="2940"/>
    <x v="0"/>
    <s v="Pilar Do Sul"/>
    <x v="13"/>
    <n v="2"/>
    <n v="2"/>
    <n v="218.68"/>
    <n v="2"/>
    <n v="0"/>
    <n v="4.5"/>
    <n v="0"/>
    <x v="13"/>
  </r>
  <r>
    <x v="2940"/>
    <x v="0"/>
    <s v="Pilar Do Sul"/>
    <x v="14"/>
    <n v="1"/>
    <n v="1"/>
    <n v="44.44"/>
    <n v="1"/>
    <n v="0"/>
    <n v="4"/>
    <n v="0"/>
    <x v="14"/>
  </r>
  <r>
    <x v="2940"/>
    <x v="0"/>
    <s v="Pilar Do Sul"/>
    <x v="18"/>
    <n v="1"/>
    <n v="1"/>
    <n v="445.45"/>
    <n v="1"/>
    <n v="0"/>
    <n v="4"/>
    <n v="0"/>
    <x v="18"/>
  </r>
  <r>
    <x v="2940"/>
    <x v="0"/>
    <s v="Pilar Do Sul"/>
    <x v="16"/>
    <n v="2"/>
    <n v="2"/>
    <n v="290.63"/>
    <n v="2"/>
    <n v="1"/>
    <n v="5"/>
    <n v="0.5"/>
    <x v="16"/>
  </r>
  <r>
    <x v="2940"/>
    <x v="0"/>
    <s v="Pilar Do Sul"/>
    <x v="19"/>
    <n v="3"/>
    <n v="3"/>
    <n v="718.8"/>
    <n v="3"/>
    <n v="0"/>
    <n v="4.67"/>
    <n v="0"/>
    <x v="19"/>
  </r>
  <r>
    <x v="2941"/>
    <x v="0"/>
    <s v="Marechal Candido Rondon"/>
    <x v="12"/>
    <n v="1"/>
    <n v="3"/>
    <n v="108"/>
    <n v="1"/>
    <n v="0"/>
    <n v="5"/>
    <n v="0"/>
    <x v="12"/>
  </r>
  <r>
    <x v="2941"/>
    <x v="0"/>
    <s v="Marechal Candido Rondon"/>
    <x v="14"/>
    <n v="2"/>
    <n v="2"/>
    <n v="111.94"/>
    <n v="2"/>
    <n v="0"/>
    <n v="4"/>
    <n v="0"/>
    <x v="14"/>
  </r>
  <r>
    <x v="2941"/>
    <x v="0"/>
    <s v="Marechal Candido Rondon"/>
    <x v="15"/>
    <n v="1"/>
    <n v="1"/>
    <n v="56.1"/>
    <n v="1"/>
    <n v="0"/>
    <n v="5"/>
    <n v="0"/>
    <x v="15"/>
  </r>
  <r>
    <x v="2941"/>
    <x v="0"/>
    <s v="Marechal Candido Rondon"/>
    <x v="16"/>
    <n v="1"/>
    <n v="1"/>
    <n v="42.98"/>
    <n v="1"/>
    <n v="0"/>
    <n v="1"/>
    <n v="0"/>
    <x v="16"/>
  </r>
  <r>
    <x v="2942"/>
    <x v="3"/>
    <s v="Vicosa"/>
    <x v="11"/>
    <n v="1"/>
    <n v="1"/>
    <n v="939.11"/>
    <n v="1"/>
    <n v="0"/>
    <n v="5"/>
    <n v="0"/>
    <x v="11"/>
  </r>
  <r>
    <x v="2942"/>
    <x v="3"/>
    <s v="Vicosa"/>
    <x v="12"/>
    <n v="5"/>
    <n v="5"/>
    <n v="4016.17"/>
    <n v="5"/>
    <n v="1"/>
    <n v="3.6"/>
    <n v="0.2"/>
    <x v="12"/>
  </r>
  <r>
    <x v="2942"/>
    <x v="3"/>
    <s v="Vicosa"/>
    <x v="13"/>
    <n v="3"/>
    <n v="3"/>
    <n v="2423"/>
    <n v="3"/>
    <n v="0"/>
    <n v="5"/>
    <n v="0"/>
    <x v="13"/>
  </r>
  <r>
    <x v="2942"/>
    <x v="3"/>
    <s v="Vicosa"/>
    <x v="14"/>
    <n v="6"/>
    <n v="6"/>
    <n v="5017.01"/>
    <n v="6"/>
    <n v="1"/>
    <n v="4.5"/>
    <n v="0.16666666666666666"/>
    <x v="14"/>
  </r>
  <r>
    <x v="2942"/>
    <x v="3"/>
    <s v="Vicosa"/>
    <x v="18"/>
    <n v="3"/>
    <n v="3"/>
    <n v="2422.9899999999998"/>
    <n v="3"/>
    <n v="1"/>
    <n v="4.33"/>
    <n v="0.33333333333333331"/>
    <x v="18"/>
  </r>
  <r>
    <x v="2942"/>
    <x v="3"/>
    <s v="Vicosa"/>
    <x v="15"/>
    <n v="4"/>
    <n v="4"/>
    <n v="3306.61"/>
    <n v="4"/>
    <n v="0"/>
    <n v="5"/>
    <n v="0"/>
    <x v="15"/>
  </r>
  <r>
    <x v="2942"/>
    <x v="3"/>
    <s v="Vicosa"/>
    <x v="16"/>
    <n v="6"/>
    <n v="6"/>
    <n v="5205.41"/>
    <n v="6"/>
    <n v="0"/>
    <n v="4.83"/>
    <n v="0"/>
    <x v="16"/>
  </r>
  <r>
    <x v="2942"/>
    <x v="3"/>
    <s v="Vicosa"/>
    <x v="19"/>
    <n v="4"/>
    <n v="4"/>
    <n v="3460.29"/>
    <n v="4"/>
    <n v="0"/>
    <n v="3.25"/>
    <n v="0"/>
    <x v="19"/>
  </r>
  <r>
    <x v="2943"/>
    <x v="0"/>
    <s v="Votorantim"/>
    <x v="5"/>
    <n v="1"/>
    <n v="2"/>
    <n v="120.2"/>
    <n v="1"/>
    <n v="0"/>
    <n v="5"/>
    <n v="0"/>
    <x v="5"/>
  </r>
  <r>
    <x v="2943"/>
    <x v="0"/>
    <s v="Votorantim"/>
    <x v="7"/>
    <n v="3"/>
    <n v="4"/>
    <n v="189.56"/>
    <n v="3"/>
    <n v="0"/>
    <n v="4.67"/>
    <n v="0"/>
    <x v="7"/>
  </r>
  <r>
    <x v="2943"/>
    <x v="0"/>
    <s v="Votorantim"/>
    <x v="8"/>
    <n v="5"/>
    <n v="6"/>
    <n v="536.04999999999995"/>
    <n v="5"/>
    <n v="0"/>
    <n v="5"/>
    <n v="0"/>
    <x v="8"/>
  </r>
  <r>
    <x v="2943"/>
    <x v="0"/>
    <s v="Votorantim"/>
    <x v="0"/>
    <n v="1"/>
    <n v="1"/>
    <n v="63.59"/>
    <n v="1"/>
    <n v="0"/>
    <n v="5"/>
    <n v="0"/>
    <x v="0"/>
  </r>
  <r>
    <x v="2943"/>
    <x v="0"/>
    <s v="Votorantim"/>
    <x v="1"/>
    <n v="1"/>
    <n v="4"/>
    <n v="412.96"/>
    <n v="1"/>
    <n v="0"/>
    <n v="1"/>
    <n v="0"/>
    <x v="1"/>
  </r>
  <r>
    <x v="2943"/>
    <x v="0"/>
    <s v="Votorantim"/>
    <x v="9"/>
    <n v="1"/>
    <n v="2"/>
    <n v="216.2"/>
    <n v="1"/>
    <n v="0"/>
    <n v="5"/>
    <n v="0"/>
    <x v="9"/>
  </r>
  <r>
    <x v="2943"/>
    <x v="0"/>
    <s v="Votorantim"/>
    <x v="10"/>
    <n v="1"/>
    <n v="2"/>
    <n v="120.2"/>
    <n v="1"/>
    <n v="0"/>
    <n v="5"/>
    <n v="0"/>
    <x v="10"/>
  </r>
  <r>
    <x v="2943"/>
    <x v="0"/>
    <s v="Votorantim"/>
    <x v="11"/>
    <n v="2"/>
    <n v="5"/>
    <n v="495.99"/>
    <n v="2"/>
    <n v="1"/>
    <n v="3"/>
    <n v="0.5"/>
    <x v="11"/>
  </r>
  <r>
    <x v="2943"/>
    <x v="0"/>
    <s v="Votorantim"/>
    <x v="12"/>
    <n v="2"/>
    <n v="2"/>
    <n v="92.2"/>
    <n v="2"/>
    <n v="0"/>
    <n v="5"/>
    <n v="0"/>
    <x v="12"/>
  </r>
  <r>
    <x v="2944"/>
    <x v="7"/>
    <s v="Ararangua"/>
    <x v="17"/>
    <n v="2"/>
    <n v="2"/>
    <n v="252.44"/>
    <n v="2"/>
    <n v="0"/>
    <n v="3"/>
    <n v="0"/>
    <x v="17"/>
  </r>
  <r>
    <x v="2944"/>
    <x v="7"/>
    <s v="Ararangua"/>
    <x v="2"/>
    <n v="2"/>
    <n v="2"/>
    <n v="235.04"/>
    <n v="2"/>
    <n v="0"/>
    <n v="5"/>
    <n v="0"/>
    <x v="2"/>
  </r>
  <r>
    <x v="2945"/>
    <x v="0"/>
    <s v="Sao Paulo"/>
    <x v="7"/>
    <n v="1"/>
    <n v="1"/>
    <n v="119.03"/>
    <n v="1"/>
    <n v="0"/>
    <n v="1"/>
    <n v="0"/>
    <x v="7"/>
  </r>
  <r>
    <x v="2945"/>
    <x v="0"/>
    <s v="Sao Paulo"/>
    <x v="9"/>
    <n v="1"/>
    <n v="1"/>
    <n v="42.77"/>
    <n v="1"/>
    <n v="0"/>
    <n v="5"/>
    <n v="0"/>
    <x v="9"/>
  </r>
  <r>
    <x v="2946"/>
    <x v="4"/>
    <s v="Curitiba"/>
    <x v="20"/>
    <n v="2"/>
    <n v="2"/>
    <n v="329.62"/>
    <n v="2"/>
    <n v="0"/>
    <n v="3"/>
    <n v="0"/>
    <x v="20"/>
  </r>
  <r>
    <x v="2946"/>
    <x v="4"/>
    <s v="Curitiba"/>
    <x v="17"/>
    <n v="1"/>
    <n v="1"/>
    <n v="126.2"/>
    <n v="1"/>
    <n v="0"/>
    <n v="1"/>
    <n v="0"/>
    <x v="17"/>
  </r>
  <r>
    <x v="2946"/>
    <x v="4"/>
    <s v="Curitiba"/>
    <x v="2"/>
    <n v="5"/>
    <n v="5"/>
    <n v="622.34"/>
    <n v="5"/>
    <n v="0"/>
    <n v="4.5999999999999996"/>
    <n v="0"/>
    <x v="2"/>
  </r>
  <r>
    <x v="2946"/>
    <x v="4"/>
    <s v="Curitiba"/>
    <x v="3"/>
    <n v="3"/>
    <n v="3"/>
    <n v="427.24"/>
    <n v="3"/>
    <n v="0"/>
    <n v="5"/>
    <n v="0"/>
    <x v="3"/>
  </r>
  <r>
    <x v="2946"/>
    <x v="4"/>
    <s v="Curitiba"/>
    <x v="4"/>
    <n v="1"/>
    <n v="1"/>
    <n v="144.69"/>
    <n v="1"/>
    <n v="0"/>
    <n v="5"/>
    <n v="0"/>
    <x v="4"/>
  </r>
  <r>
    <x v="2946"/>
    <x v="4"/>
    <s v="Curitiba"/>
    <x v="5"/>
    <n v="2"/>
    <n v="2"/>
    <n v="489.43"/>
    <n v="2"/>
    <n v="0"/>
    <n v="4.5"/>
    <n v="0"/>
    <x v="5"/>
  </r>
  <r>
    <x v="2946"/>
    <x v="4"/>
    <s v="Curitiba"/>
    <x v="6"/>
    <n v="10"/>
    <n v="10"/>
    <n v="2031.52"/>
    <n v="10"/>
    <n v="0"/>
    <n v="4.7"/>
    <n v="0"/>
    <x v="6"/>
  </r>
  <r>
    <x v="2946"/>
    <x v="4"/>
    <s v="Curitiba"/>
    <x v="7"/>
    <n v="4"/>
    <n v="4"/>
    <n v="1025.99"/>
    <n v="4"/>
    <n v="0"/>
    <n v="5"/>
    <n v="0"/>
    <x v="7"/>
  </r>
  <r>
    <x v="2946"/>
    <x v="4"/>
    <s v="Curitiba"/>
    <x v="8"/>
    <n v="1"/>
    <n v="1"/>
    <n v="377.45"/>
    <n v="1"/>
    <n v="0"/>
    <n v="5"/>
    <n v="0"/>
    <x v="8"/>
  </r>
  <r>
    <x v="2946"/>
    <x v="4"/>
    <s v="Curitiba"/>
    <x v="10"/>
    <n v="1"/>
    <n v="2"/>
    <n v="216.74"/>
    <n v="1"/>
    <n v="0"/>
    <n v="3"/>
    <n v="0"/>
    <x v="10"/>
  </r>
  <r>
    <x v="2946"/>
    <x v="4"/>
    <s v="Curitiba"/>
    <x v="14"/>
    <n v="1"/>
    <n v="1"/>
    <n v="238.95"/>
    <n v="1"/>
    <n v="0"/>
    <n v="5"/>
    <n v="0"/>
    <x v="14"/>
  </r>
  <r>
    <x v="2947"/>
    <x v="0"/>
    <s v="Carapicuiba"/>
    <x v="0"/>
    <n v="1"/>
    <n v="1"/>
    <n v="67.59"/>
    <n v="1"/>
    <n v="0"/>
    <n v="5"/>
    <n v="0"/>
    <x v="0"/>
  </r>
  <r>
    <x v="2947"/>
    <x v="0"/>
    <s v="Carapicuiba"/>
    <x v="1"/>
    <n v="4"/>
    <n v="4"/>
    <n v="230.1"/>
    <n v="4"/>
    <n v="0"/>
    <n v="4.5"/>
    <n v="0"/>
    <x v="1"/>
  </r>
  <r>
    <x v="2947"/>
    <x v="0"/>
    <s v="Carapicuiba"/>
    <x v="9"/>
    <n v="11"/>
    <n v="12"/>
    <n v="1424.62"/>
    <n v="11"/>
    <n v="0"/>
    <n v="4.18"/>
    <n v="0"/>
    <x v="9"/>
  </r>
  <r>
    <x v="2947"/>
    <x v="0"/>
    <s v="Carapicuiba"/>
    <x v="10"/>
    <n v="4"/>
    <n v="9"/>
    <n v="935.69"/>
    <n v="4"/>
    <n v="0"/>
    <n v="4.25"/>
    <n v="0"/>
    <x v="10"/>
  </r>
  <r>
    <x v="2947"/>
    <x v="0"/>
    <s v="Carapicuiba"/>
    <x v="11"/>
    <n v="5"/>
    <n v="6"/>
    <n v="403.64"/>
    <n v="5"/>
    <n v="0"/>
    <n v="3.8"/>
    <n v="0"/>
    <x v="11"/>
  </r>
  <r>
    <x v="2947"/>
    <x v="0"/>
    <s v="Carapicuiba"/>
    <x v="12"/>
    <n v="3"/>
    <n v="3"/>
    <n v="333.83"/>
    <n v="3"/>
    <n v="0"/>
    <n v="4.33"/>
    <n v="0"/>
    <x v="12"/>
  </r>
  <r>
    <x v="2947"/>
    <x v="0"/>
    <s v="Carapicuiba"/>
    <x v="13"/>
    <n v="5"/>
    <n v="6"/>
    <n v="1059.6099999999999"/>
    <n v="5"/>
    <n v="0"/>
    <n v="4.8"/>
    <n v="0"/>
    <x v="13"/>
  </r>
  <r>
    <x v="2947"/>
    <x v="0"/>
    <s v="Carapicuiba"/>
    <x v="14"/>
    <n v="1"/>
    <n v="1"/>
    <n v="861.76"/>
    <n v="1"/>
    <n v="0"/>
    <n v="5"/>
    <n v="0"/>
    <x v="14"/>
  </r>
  <r>
    <x v="2947"/>
    <x v="0"/>
    <s v="Carapicuiba"/>
    <x v="18"/>
    <n v="4"/>
    <n v="5"/>
    <n v="236.28"/>
    <n v="4"/>
    <n v="1"/>
    <n v="4.25"/>
    <n v="0.25"/>
    <x v="18"/>
  </r>
  <r>
    <x v="2947"/>
    <x v="0"/>
    <s v="Carapicuiba"/>
    <x v="15"/>
    <n v="4"/>
    <n v="4"/>
    <n v="180.06"/>
    <n v="4"/>
    <n v="0"/>
    <n v="4.5"/>
    <n v="0"/>
    <x v="15"/>
  </r>
  <r>
    <x v="2947"/>
    <x v="0"/>
    <s v="Carapicuiba"/>
    <x v="16"/>
    <n v="1"/>
    <n v="1"/>
    <n v="47.31"/>
    <n v="1"/>
    <n v="0"/>
    <n v="3"/>
    <n v="0"/>
    <x v="16"/>
  </r>
  <r>
    <x v="2947"/>
    <x v="0"/>
    <s v="Carapicuiba"/>
    <x v="19"/>
    <n v="2"/>
    <n v="2"/>
    <n v="296.85000000000002"/>
    <n v="2"/>
    <n v="0"/>
    <n v="5"/>
    <n v="0"/>
    <x v="19"/>
  </r>
  <r>
    <x v="2948"/>
    <x v="0"/>
    <s v="Mairipora"/>
    <x v="1"/>
    <n v="1"/>
    <n v="1"/>
    <n v="188.43"/>
    <n v="1"/>
    <n v="0"/>
    <n v="4"/>
    <n v="0"/>
    <x v="1"/>
  </r>
  <r>
    <x v="2948"/>
    <x v="0"/>
    <s v="Mairipora"/>
    <x v="18"/>
    <n v="1"/>
    <n v="1"/>
    <n v="115.57"/>
    <n v="1"/>
    <n v="1"/>
    <n v="3"/>
    <n v="1"/>
    <x v="18"/>
  </r>
  <r>
    <x v="2949"/>
    <x v="0"/>
    <s v="Guarulhos"/>
    <x v="15"/>
    <n v="1"/>
    <n v="1"/>
    <n v="211.87"/>
    <n v="1"/>
    <n v="0"/>
    <n v="4"/>
    <n v="0"/>
    <x v="15"/>
  </r>
  <r>
    <x v="2949"/>
    <x v="0"/>
    <s v="Guarulhos"/>
    <x v="19"/>
    <n v="1"/>
    <n v="1"/>
    <n v="218.21"/>
    <n v="1"/>
    <n v="0"/>
    <n v="5"/>
    <n v="0"/>
    <x v="19"/>
  </r>
  <r>
    <x v="2950"/>
    <x v="0"/>
    <s v="Sao Paulo"/>
    <x v="20"/>
    <n v="1"/>
    <n v="1"/>
    <n v="149.38999999999999"/>
    <n v="1"/>
    <n v="0"/>
    <n v="5"/>
    <n v="0"/>
    <x v="20"/>
  </r>
  <r>
    <x v="2950"/>
    <x v="0"/>
    <s v="Sao Paulo"/>
    <x v="17"/>
    <n v="1"/>
    <n v="1"/>
    <n v="138.49"/>
    <n v="1"/>
    <n v="0"/>
    <n v="5"/>
    <n v="0"/>
    <x v="17"/>
  </r>
  <r>
    <x v="2950"/>
    <x v="0"/>
    <s v="Sao Paulo"/>
    <x v="2"/>
    <n v="1"/>
    <n v="1"/>
    <n v="160.96"/>
    <n v="1"/>
    <n v="0"/>
    <n v="5"/>
    <n v="0"/>
    <x v="2"/>
  </r>
  <r>
    <x v="2950"/>
    <x v="0"/>
    <s v="Sao Paulo"/>
    <x v="3"/>
    <n v="1"/>
    <n v="1"/>
    <n v="106.78"/>
    <n v="1"/>
    <n v="0"/>
    <n v="5"/>
    <n v="0"/>
    <x v="3"/>
  </r>
  <r>
    <x v="2950"/>
    <x v="0"/>
    <s v="Sao Paulo"/>
    <x v="5"/>
    <n v="1"/>
    <n v="1"/>
    <n v="334.24"/>
    <n v="1"/>
    <n v="0"/>
    <n v="5"/>
    <n v="0"/>
    <x v="5"/>
  </r>
  <r>
    <x v="2950"/>
    <x v="0"/>
    <s v="Sao Paulo"/>
    <x v="7"/>
    <n v="1"/>
    <n v="1"/>
    <n v="290.58"/>
    <n v="0"/>
    <n v="0"/>
    <n v="5"/>
    <m/>
    <x v="7"/>
  </r>
  <r>
    <x v="2950"/>
    <x v="0"/>
    <s v="Sao Paulo"/>
    <x v="8"/>
    <n v="1"/>
    <n v="1"/>
    <n v="374.95"/>
    <n v="1"/>
    <n v="0"/>
    <n v="5"/>
    <n v="0"/>
    <x v="8"/>
  </r>
  <r>
    <x v="2950"/>
    <x v="0"/>
    <s v="Sao Paulo"/>
    <x v="0"/>
    <n v="1"/>
    <n v="1"/>
    <n v="86.64"/>
    <n v="1"/>
    <n v="0"/>
    <n v="3"/>
    <n v="0"/>
    <x v="0"/>
  </r>
  <r>
    <x v="2950"/>
    <x v="0"/>
    <s v="Sao Paulo"/>
    <x v="1"/>
    <n v="2"/>
    <n v="2"/>
    <n v="455.36"/>
    <n v="2"/>
    <n v="0"/>
    <n v="5"/>
    <n v="0"/>
    <x v="1"/>
  </r>
  <r>
    <x v="2950"/>
    <x v="0"/>
    <s v="Sao Paulo"/>
    <x v="9"/>
    <n v="3"/>
    <n v="3"/>
    <n v="420.39"/>
    <n v="3"/>
    <n v="1"/>
    <n v="3.33"/>
    <n v="0.33333333333333331"/>
    <x v="9"/>
  </r>
  <r>
    <x v="2950"/>
    <x v="0"/>
    <s v="Sao Paulo"/>
    <x v="11"/>
    <n v="3"/>
    <n v="4"/>
    <n v="977.29"/>
    <n v="3"/>
    <n v="0"/>
    <n v="4"/>
    <n v="0"/>
    <x v="11"/>
  </r>
  <r>
    <x v="2950"/>
    <x v="0"/>
    <s v="Sao Paulo"/>
    <x v="13"/>
    <n v="2"/>
    <n v="2"/>
    <n v="445.46"/>
    <n v="2"/>
    <n v="0"/>
    <n v="5"/>
    <n v="0"/>
    <x v="13"/>
  </r>
  <r>
    <x v="2950"/>
    <x v="0"/>
    <s v="Sao Paulo"/>
    <x v="14"/>
    <n v="1"/>
    <n v="1"/>
    <n v="152.78"/>
    <n v="1"/>
    <n v="0"/>
    <n v="5"/>
    <n v="0"/>
    <x v="14"/>
  </r>
  <r>
    <x v="2950"/>
    <x v="0"/>
    <s v="Sao Paulo"/>
    <x v="18"/>
    <n v="1"/>
    <n v="1"/>
    <n v="131.36000000000001"/>
    <n v="1"/>
    <n v="0"/>
    <n v="5"/>
    <n v="0"/>
    <x v="18"/>
  </r>
  <r>
    <x v="2950"/>
    <x v="0"/>
    <s v="Sao Paulo"/>
    <x v="16"/>
    <n v="2"/>
    <n v="2"/>
    <n v="815.2"/>
    <n v="2"/>
    <n v="0"/>
    <n v="5"/>
    <n v="0"/>
    <x v="16"/>
  </r>
  <r>
    <x v="2950"/>
    <x v="0"/>
    <s v="Sao Paulo"/>
    <x v="19"/>
    <n v="4"/>
    <n v="4"/>
    <n v="892.64"/>
    <n v="4"/>
    <n v="0"/>
    <n v="4.75"/>
    <n v="0"/>
    <x v="19"/>
  </r>
  <r>
    <x v="2951"/>
    <x v="0"/>
    <s v="Sao Paulo"/>
    <x v="11"/>
    <n v="6"/>
    <n v="6"/>
    <n v="1199.8"/>
    <n v="6"/>
    <n v="4"/>
    <n v="2.5"/>
    <n v="0.66666666666666663"/>
    <x v="11"/>
  </r>
  <r>
    <x v="2951"/>
    <x v="0"/>
    <s v="Sao Paulo"/>
    <x v="12"/>
    <n v="9"/>
    <n v="9"/>
    <n v="1772.97"/>
    <n v="9"/>
    <n v="3"/>
    <n v="3.44"/>
    <n v="0.33333333333333331"/>
    <x v="12"/>
  </r>
  <r>
    <x v="2951"/>
    <x v="0"/>
    <s v="Sao Paulo"/>
    <x v="13"/>
    <n v="2"/>
    <n v="2"/>
    <n v="432.5"/>
    <n v="2"/>
    <n v="0"/>
    <n v="3"/>
    <n v="0"/>
    <x v="13"/>
  </r>
  <r>
    <x v="2951"/>
    <x v="0"/>
    <s v="Sao Paulo"/>
    <x v="14"/>
    <n v="2"/>
    <n v="2"/>
    <n v="597.94000000000005"/>
    <n v="2"/>
    <n v="0"/>
    <n v="3"/>
    <n v="0"/>
    <x v="14"/>
  </r>
  <r>
    <x v="2951"/>
    <x v="0"/>
    <s v="Sao Paulo"/>
    <x v="18"/>
    <n v="1"/>
    <n v="1"/>
    <n v="121.68"/>
    <n v="1"/>
    <n v="0"/>
    <n v="5"/>
    <n v="0"/>
    <x v="18"/>
  </r>
  <r>
    <x v="2951"/>
    <x v="0"/>
    <s v="Sao Paulo"/>
    <x v="15"/>
    <n v="1"/>
    <n v="1"/>
    <n v="148.88999999999999"/>
    <n v="1"/>
    <n v="0"/>
    <n v="5"/>
    <n v="0"/>
    <x v="15"/>
  </r>
  <r>
    <x v="2951"/>
    <x v="0"/>
    <s v="Sao Paulo"/>
    <x v="19"/>
    <n v="3"/>
    <n v="3"/>
    <n v="475.2"/>
    <n v="3"/>
    <n v="0"/>
    <n v="5"/>
    <n v="0"/>
    <x v="19"/>
  </r>
  <r>
    <x v="2952"/>
    <x v="4"/>
    <s v="Curitiba"/>
    <x v="3"/>
    <n v="1"/>
    <n v="1"/>
    <n v="68.739999999999995"/>
    <n v="1"/>
    <n v="1"/>
    <n v="1"/>
    <n v="1"/>
    <x v="3"/>
  </r>
  <r>
    <x v="2952"/>
    <x v="4"/>
    <s v="Curitiba"/>
    <x v="4"/>
    <n v="1"/>
    <n v="1"/>
    <n v="23.42"/>
    <n v="1"/>
    <n v="0"/>
    <n v="5"/>
    <n v="0"/>
    <x v="4"/>
  </r>
  <r>
    <x v="2952"/>
    <x v="4"/>
    <s v="Curitiba"/>
    <x v="5"/>
    <n v="2"/>
    <n v="2"/>
    <n v="84.48"/>
    <n v="2"/>
    <n v="0"/>
    <n v="5"/>
    <n v="0"/>
    <x v="5"/>
  </r>
  <r>
    <x v="2952"/>
    <x v="4"/>
    <s v="Curitiba"/>
    <x v="6"/>
    <n v="1"/>
    <n v="1"/>
    <n v="29.46"/>
    <n v="1"/>
    <n v="0"/>
    <n v="4"/>
    <n v="0"/>
    <x v="6"/>
  </r>
  <r>
    <x v="2952"/>
    <x v="4"/>
    <s v="Curitiba"/>
    <x v="7"/>
    <n v="1"/>
    <n v="1"/>
    <n v="55.81"/>
    <n v="1"/>
    <n v="0"/>
    <n v="5"/>
    <n v="0"/>
    <x v="7"/>
  </r>
  <r>
    <x v="2952"/>
    <x v="4"/>
    <s v="Curitiba"/>
    <x v="8"/>
    <n v="1"/>
    <n v="1"/>
    <n v="35.69"/>
    <n v="1"/>
    <n v="0"/>
    <n v="3"/>
    <n v="0"/>
    <x v="8"/>
  </r>
  <r>
    <x v="2952"/>
    <x v="4"/>
    <s v="Curitiba"/>
    <x v="0"/>
    <n v="2"/>
    <n v="2"/>
    <n v="95.01"/>
    <n v="2"/>
    <n v="0"/>
    <n v="5"/>
    <n v="0"/>
    <x v="0"/>
  </r>
  <r>
    <x v="2952"/>
    <x v="4"/>
    <s v="Curitiba"/>
    <x v="1"/>
    <n v="3"/>
    <n v="3"/>
    <n v="158.69999999999999"/>
    <n v="3"/>
    <n v="0"/>
    <n v="4.33"/>
    <n v="0"/>
    <x v="1"/>
  </r>
  <r>
    <x v="2952"/>
    <x v="4"/>
    <s v="Curitiba"/>
    <x v="9"/>
    <n v="3"/>
    <n v="3"/>
    <n v="138.03"/>
    <n v="3"/>
    <n v="0"/>
    <n v="4.17"/>
    <n v="0"/>
    <x v="9"/>
  </r>
  <r>
    <x v="2952"/>
    <x v="4"/>
    <s v="Curitiba"/>
    <x v="12"/>
    <n v="7"/>
    <n v="12"/>
    <n v="652"/>
    <n v="7"/>
    <n v="0"/>
    <n v="4.1399999999999997"/>
    <n v="0"/>
    <x v="12"/>
  </r>
  <r>
    <x v="2952"/>
    <x v="4"/>
    <s v="Curitiba"/>
    <x v="13"/>
    <n v="10"/>
    <n v="15"/>
    <n v="605.79"/>
    <n v="10"/>
    <n v="1"/>
    <n v="3.9"/>
    <n v="0.1"/>
    <x v="13"/>
  </r>
  <r>
    <x v="2952"/>
    <x v="4"/>
    <s v="Curitiba"/>
    <x v="14"/>
    <n v="10"/>
    <n v="18"/>
    <n v="702.96"/>
    <n v="9"/>
    <n v="0"/>
    <n v="4.3"/>
    <n v="0"/>
    <x v="14"/>
  </r>
  <r>
    <x v="2952"/>
    <x v="4"/>
    <s v="Curitiba"/>
    <x v="18"/>
    <n v="6"/>
    <n v="6"/>
    <n v="284.22000000000003"/>
    <n v="6"/>
    <n v="1"/>
    <n v="4.33"/>
    <n v="0.16666666666666666"/>
    <x v="18"/>
  </r>
  <r>
    <x v="2952"/>
    <x v="4"/>
    <s v="Curitiba"/>
    <x v="15"/>
    <n v="1"/>
    <n v="1"/>
    <n v="33.07"/>
    <n v="1"/>
    <n v="0"/>
    <n v="4"/>
    <n v="0"/>
    <x v="15"/>
  </r>
  <r>
    <x v="2952"/>
    <x v="4"/>
    <s v="Curitiba"/>
    <x v="16"/>
    <n v="8"/>
    <n v="8"/>
    <n v="335.91"/>
    <n v="8"/>
    <n v="0"/>
    <n v="4.5"/>
    <n v="0"/>
    <x v="16"/>
  </r>
  <r>
    <x v="2952"/>
    <x v="4"/>
    <s v="Curitiba"/>
    <x v="19"/>
    <n v="3"/>
    <n v="3"/>
    <n v="115.68"/>
    <n v="3"/>
    <n v="0"/>
    <n v="4"/>
    <n v="0"/>
    <x v="19"/>
  </r>
  <r>
    <x v="2953"/>
    <x v="0"/>
    <s v="Sao Paulo"/>
    <x v="12"/>
    <n v="3"/>
    <n v="3"/>
    <n v="718.62"/>
    <n v="3"/>
    <n v="1"/>
    <n v="3.33"/>
    <n v="0.33333333333333331"/>
    <x v="12"/>
  </r>
  <r>
    <x v="2953"/>
    <x v="0"/>
    <s v="Sao Paulo"/>
    <x v="13"/>
    <n v="1"/>
    <n v="1"/>
    <n v="115.35"/>
    <n v="1"/>
    <n v="0"/>
    <n v="5"/>
    <n v="0"/>
    <x v="13"/>
  </r>
  <r>
    <x v="2953"/>
    <x v="0"/>
    <s v="Sao Paulo"/>
    <x v="14"/>
    <n v="1"/>
    <n v="1"/>
    <n v="168.93"/>
    <n v="1"/>
    <n v="0"/>
    <n v="5"/>
    <n v="0"/>
    <x v="14"/>
  </r>
  <r>
    <x v="2954"/>
    <x v="3"/>
    <s v="Juiz De Fora"/>
    <x v="4"/>
    <n v="1"/>
    <n v="1"/>
    <n v="76.02"/>
    <n v="1"/>
    <n v="0"/>
    <n v="5"/>
    <n v="0"/>
    <x v="4"/>
  </r>
  <r>
    <x v="2954"/>
    <x v="3"/>
    <s v="Juiz De Fora"/>
    <x v="6"/>
    <n v="3"/>
    <n v="3"/>
    <n v="244.51"/>
    <n v="3"/>
    <n v="0"/>
    <n v="3.67"/>
    <n v="0"/>
    <x v="6"/>
  </r>
  <r>
    <x v="2954"/>
    <x v="3"/>
    <s v="Juiz De Fora"/>
    <x v="7"/>
    <n v="4"/>
    <n v="5"/>
    <n v="367.96"/>
    <n v="4"/>
    <n v="0"/>
    <n v="3.25"/>
    <n v="0"/>
    <x v="7"/>
  </r>
  <r>
    <x v="2954"/>
    <x v="3"/>
    <s v="Juiz De Fora"/>
    <x v="8"/>
    <n v="1"/>
    <n v="1"/>
    <n v="91.95"/>
    <n v="1"/>
    <n v="0"/>
    <n v="5"/>
    <n v="0"/>
    <x v="8"/>
  </r>
  <r>
    <x v="2954"/>
    <x v="3"/>
    <s v="Juiz De Fora"/>
    <x v="1"/>
    <n v="1"/>
    <n v="1"/>
    <n v="150.68"/>
    <n v="1"/>
    <n v="0"/>
    <n v="5"/>
    <n v="0"/>
    <x v="1"/>
  </r>
  <r>
    <x v="2954"/>
    <x v="3"/>
    <s v="Juiz De Fora"/>
    <x v="9"/>
    <n v="3"/>
    <n v="5"/>
    <n v="411.65"/>
    <n v="3"/>
    <n v="0"/>
    <n v="5"/>
    <n v="0"/>
    <x v="9"/>
  </r>
  <r>
    <x v="2954"/>
    <x v="3"/>
    <s v="Juiz De Fora"/>
    <x v="10"/>
    <n v="1"/>
    <n v="1"/>
    <n v="89.17"/>
    <n v="1"/>
    <n v="0"/>
    <n v="4"/>
    <n v="0"/>
    <x v="10"/>
  </r>
  <r>
    <x v="2954"/>
    <x v="3"/>
    <s v="Juiz De Fora"/>
    <x v="11"/>
    <n v="5"/>
    <n v="5"/>
    <n v="489.21"/>
    <n v="5"/>
    <n v="1"/>
    <n v="3.4"/>
    <n v="0.2"/>
    <x v="11"/>
  </r>
  <r>
    <x v="2954"/>
    <x v="3"/>
    <s v="Juiz De Fora"/>
    <x v="13"/>
    <n v="3"/>
    <n v="3"/>
    <n v="458.03"/>
    <n v="3"/>
    <n v="1"/>
    <n v="3.67"/>
    <n v="0.33333333333333331"/>
    <x v="13"/>
  </r>
  <r>
    <x v="2954"/>
    <x v="3"/>
    <s v="Juiz De Fora"/>
    <x v="14"/>
    <n v="7"/>
    <n v="7"/>
    <n v="812.06"/>
    <n v="7"/>
    <n v="0"/>
    <n v="4"/>
    <n v="0"/>
    <x v="14"/>
  </r>
  <r>
    <x v="2954"/>
    <x v="3"/>
    <s v="Juiz De Fora"/>
    <x v="18"/>
    <n v="4"/>
    <n v="4"/>
    <n v="852.34"/>
    <n v="4"/>
    <n v="0"/>
    <n v="4.25"/>
    <n v="0"/>
    <x v="18"/>
  </r>
  <r>
    <x v="2954"/>
    <x v="3"/>
    <s v="Juiz De Fora"/>
    <x v="15"/>
    <n v="5"/>
    <n v="6"/>
    <n v="687.87"/>
    <n v="5"/>
    <n v="0"/>
    <n v="4.8"/>
    <n v="0"/>
    <x v="15"/>
  </r>
  <r>
    <x v="2954"/>
    <x v="3"/>
    <s v="Juiz De Fora"/>
    <x v="19"/>
    <n v="6"/>
    <n v="7"/>
    <n v="1001.79"/>
    <n v="6"/>
    <n v="0"/>
    <n v="4.67"/>
    <n v="0"/>
    <x v="19"/>
  </r>
  <r>
    <x v="2955"/>
    <x v="0"/>
    <s v="Sao Bernardo Do Campo"/>
    <x v="7"/>
    <n v="1"/>
    <n v="1"/>
    <n v="41.63"/>
    <n v="1"/>
    <n v="1"/>
    <n v="1"/>
    <n v="1"/>
    <x v="7"/>
  </r>
  <r>
    <x v="2955"/>
    <x v="0"/>
    <s v="Sao Bernardo Do Campo"/>
    <x v="8"/>
    <n v="6"/>
    <n v="6"/>
    <n v="2076.4499999999998"/>
    <n v="6"/>
    <n v="0"/>
    <n v="4.67"/>
    <n v="0"/>
    <x v="8"/>
  </r>
  <r>
    <x v="2955"/>
    <x v="0"/>
    <s v="Sao Bernardo Do Campo"/>
    <x v="0"/>
    <n v="14"/>
    <n v="14"/>
    <n v="4049.3"/>
    <n v="13"/>
    <n v="2"/>
    <n v="3.86"/>
    <n v="0.15384615384615385"/>
    <x v="0"/>
  </r>
  <r>
    <x v="2955"/>
    <x v="0"/>
    <s v="Sao Bernardo Do Campo"/>
    <x v="1"/>
    <n v="3"/>
    <n v="3"/>
    <n v="770.31"/>
    <n v="3"/>
    <n v="0"/>
    <n v="5"/>
    <n v="0"/>
    <x v="1"/>
  </r>
  <r>
    <x v="2955"/>
    <x v="0"/>
    <s v="Sao Bernardo Do Campo"/>
    <x v="9"/>
    <n v="14"/>
    <n v="14"/>
    <n v="4157.8100000000004"/>
    <n v="14"/>
    <n v="1"/>
    <n v="4.3600000000000003"/>
    <n v="7.1428571428571425E-2"/>
    <x v="9"/>
  </r>
  <r>
    <x v="2955"/>
    <x v="0"/>
    <s v="Sao Bernardo Do Campo"/>
    <x v="10"/>
    <n v="6"/>
    <n v="6"/>
    <n v="2055.5"/>
    <n v="6"/>
    <n v="1"/>
    <n v="3.33"/>
    <n v="0.16666666666666666"/>
    <x v="10"/>
  </r>
  <r>
    <x v="2955"/>
    <x v="0"/>
    <s v="Sao Bernardo Do Campo"/>
    <x v="11"/>
    <n v="12"/>
    <n v="12"/>
    <n v="3579.23"/>
    <n v="12"/>
    <n v="1"/>
    <n v="3.75"/>
    <n v="8.3333333333333329E-2"/>
    <x v="11"/>
  </r>
  <r>
    <x v="2955"/>
    <x v="0"/>
    <s v="Sao Bernardo Do Campo"/>
    <x v="12"/>
    <n v="28"/>
    <n v="28"/>
    <n v="8012.1"/>
    <n v="28"/>
    <n v="2"/>
    <n v="4.6100000000000003"/>
    <n v="7.1428571428571425E-2"/>
    <x v="12"/>
  </r>
  <r>
    <x v="2955"/>
    <x v="0"/>
    <s v="Sao Bernardo Do Campo"/>
    <x v="13"/>
    <n v="30"/>
    <n v="30"/>
    <n v="9810.33"/>
    <n v="30"/>
    <n v="10"/>
    <n v="3.7"/>
    <n v="0.33333333333333331"/>
    <x v="13"/>
  </r>
  <r>
    <x v="2955"/>
    <x v="0"/>
    <s v="Sao Bernardo Do Campo"/>
    <x v="14"/>
    <n v="24"/>
    <n v="25"/>
    <n v="8444.8700000000008"/>
    <n v="24"/>
    <n v="5"/>
    <n v="4.21"/>
    <n v="0.20833333333333334"/>
    <x v="14"/>
  </r>
  <r>
    <x v="2955"/>
    <x v="0"/>
    <s v="Sao Bernardo Do Campo"/>
    <x v="18"/>
    <n v="20"/>
    <n v="20"/>
    <n v="6603.44"/>
    <n v="20"/>
    <n v="4"/>
    <n v="4.3"/>
    <n v="0.2"/>
    <x v="18"/>
  </r>
  <r>
    <x v="2955"/>
    <x v="0"/>
    <s v="Sao Bernardo Do Campo"/>
    <x v="15"/>
    <n v="18"/>
    <n v="18"/>
    <n v="5662.4"/>
    <n v="18"/>
    <n v="0"/>
    <n v="4.5599999999999996"/>
    <n v="0"/>
    <x v="15"/>
  </r>
  <r>
    <x v="2955"/>
    <x v="0"/>
    <s v="Sao Bernardo Do Campo"/>
    <x v="16"/>
    <n v="16"/>
    <n v="22"/>
    <n v="5994.9"/>
    <n v="16"/>
    <n v="1"/>
    <n v="4"/>
    <n v="6.25E-2"/>
    <x v="16"/>
  </r>
  <r>
    <x v="2955"/>
    <x v="0"/>
    <s v="Sao Bernardo Do Campo"/>
    <x v="19"/>
    <n v="27"/>
    <n v="31"/>
    <n v="11477.74"/>
    <n v="27"/>
    <n v="2"/>
    <n v="4.59"/>
    <n v="7.407407407407407E-2"/>
    <x v="19"/>
  </r>
  <r>
    <x v="2956"/>
    <x v="0"/>
    <s v="Ibitinga"/>
    <x v="12"/>
    <n v="1"/>
    <n v="1"/>
    <n v="77.75"/>
    <n v="1"/>
    <n v="0"/>
    <n v="3"/>
    <n v="0"/>
    <x v="12"/>
  </r>
  <r>
    <x v="2957"/>
    <x v="0"/>
    <s v="Ibitinga"/>
    <x v="10"/>
    <n v="2"/>
    <n v="2"/>
    <n v="102.11"/>
    <n v="1"/>
    <n v="0"/>
    <n v="3"/>
    <n v="0"/>
    <x v="10"/>
  </r>
  <r>
    <x v="2957"/>
    <x v="0"/>
    <s v="Ibitinga"/>
    <x v="11"/>
    <n v="9"/>
    <n v="9"/>
    <n v="421.79"/>
    <n v="9"/>
    <n v="0"/>
    <n v="4.4400000000000004"/>
    <n v="0"/>
    <x v="11"/>
  </r>
  <r>
    <x v="2957"/>
    <x v="0"/>
    <s v="Ibitinga"/>
    <x v="12"/>
    <n v="6"/>
    <n v="6"/>
    <n v="301.49"/>
    <n v="6"/>
    <n v="3"/>
    <n v="1.8"/>
    <n v="0.5"/>
    <x v="12"/>
  </r>
  <r>
    <x v="2957"/>
    <x v="0"/>
    <s v="Ibitinga"/>
    <x v="13"/>
    <n v="10"/>
    <n v="11"/>
    <n v="556.66999999999996"/>
    <n v="10"/>
    <n v="2"/>
    <n v="3.1"/>
    <n v="0.2"/>
    <x v="13"/>
  </r>
  <r>
    <x v="2957"/>
    <x v="0"/>
    <s v="Ibitinga"/>
    <x v="14"/>
    <n v="5"/>
    <n v="6"/>
    <n v="326.52999999999997"/>
    <n v="5"/>
    <n v="0"/>
    <n v="4"/>
    <n v="0"/>
    <x v="14"/>
  </r>
  <r>
    <x v="2957"/>
    <x v="0"/>
    <s v="Ibitinga"/>
    <x v="18"/>
    <n v="9"/>
    <n v="9"/>
    <n v="498.4"/>
    <n v="9"/>
    <n v="0"/>
    <n v="4"/>
    <n v="0"/>
    <x v="18"/>
  </r>
  <r>
    <x v="2957"/>
    <x v="0"/>
    <s v="Ibitinga"/>
    <x v="15"/>
    <n v="10"/>
    <n v="10"/>
    <n v="550.29999999999995"/>
    <n v="10"/>
    <n v="0"/>
    <n v="3.7"/>
    <n v="0"/>
    <x v="15"/>
  </r>
  <r>
    <x v="2957"/>
    <x v="0"/>
    <s v="Ibitinga"/>
    <x v="16"/>
    <n v="4"/>
    <n v="4"/>
    <n v="211.4"/>
    <n v="4"/>
    <n v="0"/>
    <n v="4.5"/>
    <n v="0"/>
    <x v="16"/>
  </r>
  <r>
    <x v="2957"/>
    <x v="0"/>
    <s v="Ibitinga"/>
    <x v="19"/>
    <n v="15"/>
    <n v="17"/>
    <n v="941.75"/>
    <n v="15"/>
    <n v="0"/>
    <n v="4.43"/>
    <n v="0"/>
    <x v="19"/>
  </r>
  <r>
    <x v="2958"/>
    <x v="8"/>
    <s v="Novo Hamburgo"/>
    <x v="6"/>
    <n v="1"/>
    <n v="1"/>
    <n v="148.06"/>
    <n v="0"/>
    <n v="0"/>
    <n v="1"/>
    <m/>
    <x v="6"/>
  </r>
  <r>
    <x v="2958"/>
    <x v="8"/>
    <s v="Novo Hamburgo"/>
    <x v="7"/>
    <n v="1"/>
    <n v="1"/>
    <n v="150.05000000000001"/>
    <n v="0"/>
    <n v="0"/>
    <n v="1"/>
    <m/>
    <x v="7"/>
  </r>
  <r>
    <x v="2959"/>
    <x v="4"/>
    <s v="Maringa"/>
    <x v="6"/>
    <n v="1"/>
    <n v="1"/>
    <n v="623.67999999999995"/>
    <n v="1"/>
    <n v="0"/>
    <n v="5"/>
    <n v="0"/>
    <x v="6"/>
  </r>
  <r>
    <x v="2959"/>
    <x v="4"/>
    <s v="Maringa"/>
    <x v="8"/>
    <n v="1"/>
    <n v="1"/>
    <n v="322.58"/>
    <n v="1"/>
    <n v="0"/>
    <n v="5"/>
    <n v="0"/>
    <x v="8"/>
  </r>
  <r>
    <x v="2959"/>
    <x v="4"/>
    <s v="Maringa"/>
    <x v="0"/>
    <n v="1"/>
    <n v="1"/>
    <n v="544.9"/>
    <n v="1"/>
    <n v="0"/>
    <n v="3"/>
    <n v="0"/>
    <x v="0"/>
  </r>
  <r>
    <x v="2959"/>
    <x v="4"/>
    <s v="Maringa"/>
    <x v="1"/>
    <n v="1"/>
    <n v="1"/>
    <n v="856.95"/>
    <n v="1"/>
    <n v="0"/>
    <n v="5"/>
    <n v="0"/>
    <x v="1"/>
  </r>
  <r>
    <x v="2959"/>
    <x v="4"/>
    <s v="Maringa"/>
    <x v="10"/>
    <n v="1"/>
    <n v="1"/>
    <n v="408.04"/>
    <n v="1"/>
    <n v="0"/>
    <n v="3"/>
    <n v="0"/>
    <x v="10"/>
  </r>
  <r>
    <x v="2959"/>
    <x v="4"/>
    <s v="Maringa"/>
    <x v="13"/>
    <n v="2"/>
    <n v="2"/>
    <n v="230.72"/>
    <n v="2"/>
    <n v="0"/>
    <n v="5"/>
    <n v="0"/>
    <x v="13"/>
  </r>
  <r>
    <x v="2960"/>
    <x v="0"/>
    <s v="Sao Paulo"/>
    <x v="4"/>
    <n v="9"/>
    <n v="10"/>
    <n v="750.14"/>
    <n v="9"/>
    <n v="0"/>
    <n v="4.33"/>
    <n v="0"/>
    <x v="4"/>
  </r>
  <r>
    <x v="2960"/>
    <x v="0"/>
    <s v="Sao Paulo"/>
    <x v="5"/>
    <n v="7"/>
    <n v="9"/>
    <n v="733.64"/>
    <n v="7"/>
    <n v="2"/>
    <n v="3.29"/>
    <n v="0.2857142857142857"/>
    <x v="5"/>
  </r>
  <r>
    <x v="2960"/>
    <x v="0"/>
    <s v="Sao Paulo"/>
    <x v="6"/>
    <n v="2"/>
    <n v="2"/>
    <n v="182.58"/>
    <n v="2"/>
    <n v="0"/>
    <n v="5"/>
    <n v="0"/>
    <x v="6"/>
  </r>
  <r>
    <x v="2960"/>
    <x v="0"/>
    <s v="Sao Paulo"/>
    <x v="7"/>
    <n v="3"/>
    <n v="4"/>
    <n v="335.11"/>
    <n v="3"/>
    <n v="0"/>
    <n v="3.67"/>
    <n v="0"/>
    <x v="7"/>
  </r>
  <r>
    <x v="2960"/>
    <x v="0"/>
    <s v="Sao Paulo"/>
    <x v="8"/>
    <n v="1"/>
    <n v="1"/>
    <n v="94.63"/>
    <n v="1"/>
    <n v="0"/>
    <n v="3"/>
    <n v="0"/>
    <x v="8"/>
  </r>
  <r>
    <x v="2960"/>
    <x v="0"/>
    <s v="Sao Paulo"/>
    <x v="0"/>
    <n v="3"/>
    <n v="3"/>
    <n v="276.68"/>
    <n v="3"/>
    <n v="0"/>
    <n v="3.67"/>
    <n v="0"/>
    <x v="0"/>
  </r>
  <r>
    <x v="2960"/>
    <x v="0"/>
    <s v="Sao Paulo"/>
    <x v="1"/>
    <n v="1"/>
    <n v="1"/>
    <n v="83.86"/>
    <n v="1"/>
    <n v="0"/>
    <n v="4"/>
    <n v="0"/>
    <x v="1"/>
  </r>
  <r>
    <x v="2960"/>
    <x v="0"/>
    <s v="Sao Paulo"/>
    <x v="9"/>
    <n v="4"/>
    <n v="4"/>
    <n v="450.29"/>
    <n v="4"/>
    <n v="0"/>
    <n v="3.75"/>
    <n v="0"/>
    <x v="9"/>
  </r>
  <r>
    <x v="2960"/>
    <x v="0"/>
    <s v="Sao Paulo"/>
    <x v="10"/>
    <n v="3"/>
    <n v="3"/>
    <n v="419.68"/>
    <n v="3"/>
    <n v="0"/>
    <n v="5"/>
    <n v="0"/>
    <x v="10"/>
  </r>
  <r>
    <x v="2960"/>
    <x v="0"/>
    <s v="Sao Paulo"/>
    <x v="11"/>
    <n v="7"/>
    <n v="7"/>
    <n v="794.72"/>
    <n v="7"/>
    <n v="0"/>
    <n v="4.43"/>
    <n v="0"/>
    <x v="11"/>
  </r>
  <r>
    <x v="2960"/>
    <x v="0"/>
    <s v="Sao Paulo"/>
    <x v="12"/>
    <n v="3"/>
    <n v="4"/>
    <n v="411.12"/>
    <n v="3"/>
    <n v="1"/>
    <n v="4.33"/>
    <n v="0.33333333333333331"/>
    <x v="12"/>
  </r>
  <r>
    <x v="2960"/>
    <x v="0"/>
    <s v="Sao Paulo"/>
    <x v="13"/>
    <n v="8"/>
    <n v="8"/>
    <n v="1089.3499999999999"/>
    <n v="8"/>
    <n v="1"/>
    <n v="3.75"/>
    <n v="0.125"/>
    <x v="13"/>
  </r>
  <r>
    <x v="2960"/>
    <x v="0"/>
    <s v="Sao Paulo"/>
    <x v="14"/>
    <n v="9"/>
    <n v="9"/>
    <n v="974.81"/>
    <n v="8"/>
    <n v="0"/>
    <n v="4.25"/>
    <n v="0"/>
    <x v="14"/>
  </r>
  <r>
    <x v="2960"/>
    <x v="0"/>
    <s v="Sao Paulo"/>
    <x v="18"/>
    <n v="7"/>
    <n v="8"/>
    <n v="563.74"/>
    <n v="6"/>
    <n v="0"/>
    <n v="4.1399999999999997"/>
    <n v="0"/>
    <x v="18"/>
  </r>
  <r>
    <x v="2960"/>
    <x v="0"/>
    <s v="Sao Paulo"/>
    <x v="15"/>
    <n v="18"/>
    <n v="21"/>
    <n v="1648.78"/>
    <n v="18"/>
    <n v="0"/>
    <n v="3.94"/>
    <n v="0"/>
    <x v="15"/>
  </r>
  <r>
    <x v="2960"/>
    <x v="0"/>
    <s v="Sao Paulo"/>
    <x v="16"/>
    <n v="11"/>
    <n v="11"/>
    <n v="865.91"/>
    <n v="11"/>
    <n v="1"/>
    <n v="4.45"/>
    <n v="9.0909090909090912E-2"/>
    <x v="16"/>
  </r>
  <r>
    <x v="2960"/>
    <x v="0"/>
    <s v="Sao Paulo"/>
    <x v="19"/>
    <n v="22"/>
    <n v="22"/>
    <n v="2260.6799999999998"/>
    <n v="22"/>
    <n v="1"/>
    <n v="4.18"/>
    <n v="4.5454545454545456E-2"/>
    <x v="19"/>
  </r>
  <r>
    <x v="2961"/>
    <x v="7"/>
    <s v="Palhoca"/>
    <x v="6"/>
    <n v="1"/>
    <n v="1"/>
    <n v="99"/>
    <n v="1"/>
    <n v="0"/>
    <n v="5"/>
    <n v="0"/>
    <x v="6"/>
  </r>
  <r>
    <x v="2961"/>
    <x v="7"/>
    <s v="Palhoca"/>
    <x v="7"/>
    <n v="2"/>
    <n v="2"/>
    <n v="265.26"/>
    <n v="2"/>
    <n v="0"/>
    <n v="5"/>
    <n v="0"/>
    <x v="7"/>
  </r>
  <r>
    <x v="2961"/>
    <x v="7"/>
    <s v="Palhoca"/>
    <x v="0"/>
    <n v="1"/>
    <n v="1"/>
    <n v="116.36"/>
    <n v="1"/>
    <n v="0"/>
    <n v="5"/>
    <n v="0"/>
    <x v="0"/>
  </r>
  <r>
    <x v="2961"/>
    <x v="7"/>
    <s v="Palhoca"/>
    <x v="1"/>
    <n v="1"/>
    <n v="1"/>
    <n v="130.88"/>
    <n v="1"/>
    <n v="0"/>
    <n v="3"/>
    <n v="0"/>
    <x v="1"/>
  </r>
  <r>
    <x v="2961"/>
    <x v="7"/>
    <s v="Palhoca"/>
    <x v="10"/>
    <n v="1"/>
    <n v="1"/>
    <n v="117.38"/>
    <n v="1"/>
    <n v="0"/>
    <n v="5"/>
    <n v="0"/>
    <x v="10"/>
  </r>
  <r>
    <x v="2961"/>
    <x v="7"/>
    <s v="Palhoca"/>
    <x v="11"/>
    <n v="1"/>
    <n v="1"/>
    <n v="122.92"/>
    <n v="1"/>
    <n v="0"/>
    <n v="4"/>
    <n v="0"/>
    <x v="11"/>
  </r>
  <r>
    <x v="2961"/>
    <x v="7"/>
    <s v="Palhoca"/>
    <x v="19"/>
    <n v="3"/>
    <n v="3"/>
    <n v="293.02999999999997"/>
    <n v="3"/>
    <n v="1"/>
    <n v="3"/>
    <n v="0.33333333333333331"/>
    <x v="19"/>
  </r>
  <r>
    <x v="2962"/>
    <x v="5"/>
    <s v="Rio De Janeiro"/>
    <x v="2"/>
    <n v="1"/>
    <n v="1"/>
    <n v="84.56"/>
    <n v="1"/>
    <n v="0"/>
    <n v="5"/>
    <n v="0"/>
    <x v="2"/>
  </r>
  <r>
    <x v="2962"/>
    <x v="5"/>
    <s v="Rio De Janeiro"/>
    <x v="4"/>
    <n v="3"/>
    <n v="3"/>
    <n v="299.51"/>
    <n v="3"/>
    <n v="0"/>
    <n v="4"/>
    <n v="0"/>
    <x v="4"/>
  </r>
  <r>
    <x v="2962"/>
    <x v="5"/>
    <s v="Rio De Janeiro"/>
    <x v="5"/>
    <n v="3"/>
    <n v="3"/>
    <n v="326.82"/>
    <n v="2"/>
    <n v="0"/>
    <n v="2.67"/>
    <n v="0"/>
    <x v="5"/>
  </r>
  <r>
    <x v="2962"/>
    <x v="5"/>
    <s v="Rio De Janeiro"/>
    <x v="6"/>
    <n v="1"/>
    <n v="1"/>
    <n v="144.63"/>
    <n v="1"/>
    <n v="0"/>
    <n v="5"/>
    <n v="0"/>
    <x v="6"/>
  </r>
  <r>
    <x v="2962"/>
    <x v="5"/>
    <s v="Rio De Janeiro"/>
    <x v="7"/>
    <n v="4"/>
    <n v="4"/>
    <n v="410.8"/>
    <n v="4"/>
    <n v="0"/>
    <n v="4"/>
    <n v="0"/>
    <x v="7"/>
  </r>
  <r>
    <x v="2962"/>
    <x v="5"/>
    <s v="Rio De Janeiro"/>
    <x v="8"/>
    <n v="2"/>
    <n v="2"/>
    <n v="246.64"/>
    <n v="2"/>
    <n v="0"/>
    <n v="4.5"/>
    <n v="0"/>
    <x v="8"/>
  </r>
  <r>
    <x v="2962"/>
    <x v="5"/>
    <s v="Rio De Janeiro"/>
    <x v="0"/>
    <n v="8"/>
    <n v="8"/>
    <n v="862"/>
    <n v="8"/>
    <n v="1"/>
    <n v="4.25"/>
    <n v="0.125"/>
    <x v="0"/>
  </r>
  <r>
    <x v="2962"/>
    <x v="5"/>
    <s v="Rio De Janeiro"/>
    <x v="1"/>
    <n v="3"/>
    <n v="3"/>
    <n v="136.69"/>
    <n v="3"/>
    <n v="0"/>
    <n v="4.67"/>
    <n v="0"/>
    <x v="1"/>
  </r>
  <r>
    <x v="2962"/>
    <x v="5"/>
    <s v="Rio De Janeiro"/>
    <x v="9"/>
    <n v="4"/>
    <n v="4"/>
    <n v="459.51"/>
    <n v="4"/>
    <n v="0"/>
    <n v="4.5"/>
    <n v="0"/>
    <x v="9"/>
  </r>
  <r>
    <x v="2962"/>
    <x v="5"/>
    <s v="Rio De Janeiro"/>
    <x v="10"/>
    <n v="8"/>
    <n v="14"/>
    <n v="580.54999999999995"/>
    <n v="8"/>
    <n v="0"/>
    <n v="4"/>
    <n v="0"/>
    <x v="10"/>
  </r>
  <r>
    <x v="2962"/>
    <x v="5"/>
    <s v="Rio De Janeiro"/>
    <x v="11"/>
    <n v="15"/>
    <n v="17"/>
    <n v="1379.08"/>
    <n v="15"/>
    <n v="1"/>
    <n v="3.93"/>
    <n v="6.6666666666666666E-2"/>
    <x v="11"/>
  </r>
  <r>
    <x v="2962"/>
    <x v="5"/>
    <s v="Rio De Janeiro"/>
    <x v="12"/>
    <n v="7"/>
    <n v="7"/>
    <n v="732.15"/>
    <n v="6"/>
    <n v="1"/>
    <n v="3.43"/>
    <n v="0.16666666666666666"/>
    <x v="12"/>
  </r>
  <r>
    <x v="2962"/>
    <x v="5"/>
    <s v="Rio De Janeiro"/>
    <x v="13"/>
    <n v="6"/>
    <n v="6"/>
    <n v="352.28"/>
    <n v="6"/>
    <n v="5"/>
    <n v="1.67"/>
    <n v="0.83333333333333337"/>
    <x v="13"/>
  </r>
  <r>
    <x v="2962"/>
    <x v="5"/>
    <s v="Rio De Janeiro"/>
    <x v="14"/>
    <n v="9"/>
    <n v="10"/>
    <n v="708.61"/>
    <n v="9"/>
    <n v="0"/>
    <n v="3.56"/>
    <n v="0"/>
    <x v="14"/>
  </r>
  <r>
    <x v="2962"/>
    <x v="5"/>
    <s v="Rio De Janeiro"/>
    <x v="18"/>
    <n v="12"/>
    <n v="12"/>
    <n v="999.95"/>
    <n v="12"/>
    <n v="1"/>
    <n v="4.17"/>
    <n v="8.3333333333333329E-2"/>
    <x v="18"/>
  </r>
  <r>
    <x v="2962"/>
    <x v="5"/>
    <s v="Rio De Janeiro"/>
    <x v="15"/>
    <n v="2"/>
    <n v="2"/>
    <n v="121.71"/>
    <n v="2"/>
    <n v="0"/>
    <n v="4"/>
    <n v="0"/>
    <x v="15"/>
  </r>
  <r>
    <x v="2962"/>
    <x v="5"/>
    <s v="Rio De Janeiro"/>
    <x v="16"/>
    <n v="2"/>
    <n v="2"/>
    <n v="106.27"/>
    <n v="2"/>
    <n v="0"/>
    <n v="4.5"/>
    <n v="0"/>
    <x v="16"/>
  </r>
  <r>
    <x v="2963"/>
    <x v="0"/>
    <s v="Indaiatuba"/>
    <x v="7"/>
    <n v="1"/>
    <n v="1"/>
    <n v="68.62"/>
    <n v="1"/>
    <n v="0"/>
    <n v="5"/>
    <n v="0"/>
    <x v="7"/>
  </r>
  <r>
    <x v="2963"/>
    <x v="0"/>
    <s v="Indaiatuba"/>
    <x v="8"/>
    <n v="1"/>
    <n v="1"/>
    <n v="68.62"/>
    <n v="1"/>
    <n v="0"/>
    <n v="5"/>
    <n v="0"/>
    <x v="8"/>
  </r>
  <r>
    <x v="2963"/>
    <x v="0"/>
    <s v="Indaiatuba"/>
    <x v="9"/>
    <n v="1"/>
    <n v="1"/>
    <n v="133.08000000000001"/>
    <n v="1"/>
    <n v="0"/>
    <n v="5"/>
    <n v="0"/>
    <x v="9"/>
  </r>
  <r>
    <x v="2963"/>
    <x v="0"/>
    <s v="Indaiatuba"/>
    <x v="12"/>
    <n v="1"/>
    <n v="1"/>
    <n v="57.68"/>
    <n v="1"/>
    <n v="0"/>
    <n v="5"/>
    <n v="0"/>
    <x v="12"/>
  </r>
  <r>
    <x v="2963"/>
    <x v="0"/>
    <s v="Indaiatuba"/>
    <x v="13"/>
    <n v="50"/>
    <n v="53"/>
    <n v="3230.6"/>
    <n v="49"/>
    <n v="9"/>
    <n v="3.96"/>
    <n v="0.18367346938775511"/>
    <x v="13"/>
  </r>
  <r>
    <x v="2963"/>
    <x v="0"/>
    <s v="Indaiatuba"/>
    <x v="18"/>
    <n v="19"/>
    <n v="23"/>
    <n v="1420.59"/>
    <n v="19"/>
    <n v="0"/>
    <n v="4.42"/>
    <n v="0"/>
    <x v="18"/>
  </r>
  <r>
    <x v="2963"/>
    <x v="0"/>
    <s v="Indaiatuba"/>
    <x v="15"/>
    <n v="10"/>
    <n v="12"/>
    <n v="828.06"/>
    <n v="9"/>
    <n v="0"/>
    <n v="4.4400000000000004"/>
    <n v="0"/>
    <x v="15"/>
  </r>
  <r>
    <x v="2963"/>
    <x v="0"/>
    <s v="Indaiatuba"/>
    <x v="16"/>
    <n v="5"/>
    <n v="6"/>
    <n v="324.94"/>
    <n v="5"/>
    <n v="0"/>
    <n v="4.8"/>
    <n v="0"/>
    <x v="16"/>
  </r>
  <r>
    <x v="2963"/>
    <x v="0"/>
    <s v="Indaiatuba"/>
    <x v="19"/>
    <n v="3"/>
    <n v="4"/>
    <n v="194.51"/>
    <n v="3"/>
    <n v="0"/>
    <n v="4.33"/>
    <n v="0"/>
    <x v="19"/>
  </r>
  <r>
    <x v="2964"/>
    <x v="0"/>
    <s v="Porto Ferreira"/>
    <x v="14"/>
    <n v="1"/>
    <n v="1"/>
    <n v="208.4"/>
    <n v="1"/>
    <n v="0"/>
    <n v="5"/>
    <n v="0"/>
    <x v="14"/>
  </r>
  <r>
    <x v="2964"/>
    <x v="0"/>
    <s v="Porto Ferreira"/>
    <x v="19"/>
    <n v="2"/>
    <n v="2"/>
    <n v="332.66"/>
    <n v="2"/>
    <n v="0"/>
    <n v="2.5"/>
    <n v="0"/>
    <x v="19"/>
  </r>
  <r>
    <x v="2965"/>
    <x v="0"/>
    <s v="Sao Paulo"/>
    <x v="3"/>
    <n v="1"/>
    <n v="1"/>
    <n v="69.56"/>
    <n v="1"/>
    <n v="0"/>
    <n v="5"/>
    <n v="0"/>
    <x v="3"/>
  </r>
  <r>
    <x v="2965"/>
    <x v="0"/>
    <s v="Sao Paulo"/>
    <x v="5"/>
    <n v="1"/>
    <n v="1"/>
    <n v="47.79"/>
    <n v="1"/>
    <n v="0"/>
    <n v="5"/>
    <n v="0"/>
    <x v="5"/>
  </r>
  <r>
    <x v="2965"/>
    <x v="0"/>
    <s v="Sao Paulo"/>
    <x v="6"/>
    <n v="1"/>
    <n v="1"/>
    <n v="46.1"/>
    <n v="1"/>
    <n v="0"/>
    <n v="5"/>
    <n v="0"/>
    <x v="6"/>
  </r>
  <r>
    <x v="2965"/>
    <x v="0"/>
    <s v="Sao Paulo"/>
    <x v="7"/>
    <n v="1"/>
    <n v="1"/>
    <n v="45.1"/>
    <n v="1"/>
    <n v="0"/>
    <n v="5"/>
    <n v="0"/>
    <x v="7"/>
  </r>
  <r>
    <x v="2965"/>
    <x v="0"/>
    <s v="Sao Paulo"/>
    <x v="9"/>
    <n v="1"/>
    <n v="1"/>
    <n v="99.23"/>
    <n v="1"/>
    <n v="0"/>
    <n v="5"/>
    <n v="0"/>
    <x v="9"/>
  </r>
  <r>
    <x v="2965"/>
    <x v="0"/>
    <s v="Sao Paulo"/>
    <x v="12"/>
    <n v="1"/>
    <n v="1"/>
    <n v="55.63"/>
    <n v="1"/>
    <n v="0"/>
    <n v="5"/>
    <n v="0"/>
    <x v="12"/>
  </r>
  <r>
    <x v="2966"/>
    <x v="0"/>
    <s v="Salto"/>
    <x v="17"/>
    <n v="5"/>
    <n v="6"/>
    <n v="445.18"/>
    <n v="5"/>
    <n v="0"/>
    <n v="3.2"/>
    <n v="0"/>
    <x v="17"/>
  </r>
  <r>
    <x v="2966"/>
    <x v="0"/>
    <s v="Salto"/>
    <x v="2"/>
    <n v="21"/>
    <n v="21"/>
    <n v="1413.74"/>
    <n v="21"/>
    <n v="0"/>
    <n v="4.24"/>
    <n v="0"/>
    <x v="2"/>
  </r>
  <r>
    <x v="2966"/>
    <x v="0"/>
    <s v="Salto"/>
    <x v="3"/>
    <n v="30"/>
    <n v="34"/>
    <n v="2746.8"/>
    <n v="29"/>
    <n v="2"/>
    <n v="4"/>
    <n v="6.8965517241379309E-2"/>
    <x v="3"/>
  </r>
  <r>
    <x v="2966"/>
    <x v="0"/>
    <s v="Salto"/>
    <x v="4"/>
    <n v="34"/>
    <n v="38"/>
    <n v="4109.91"/>
    <n v="34"/>
    <n v="3"/>
    <n v="4.18"/>
    <n v="8.8235294117647065E-2"/>
    <x v="4"/>
  </r>
  <r>
    <x v="2966"/>
    <x v="0"/>
    <s v="Salto"/>
    <x v="5"/>
    <n v="62"/>
    <n v="73"/>
    <n v="7027.93"/>
    <n v="61"/>
    <n v="2"/>
    <n v="4.37"/>
    <n v="3.2786885245901641E-2"/>
    <x v="5"/>
  </r>
  <r>
    <x v="2966"/>
    <x v="0"/>
    <s v="Salto"/>
    <x v="6"/>
    <n v="52"/>
    <n v="56"/>
    <n v="4033.37"/>
    <n v="51"/>
    <n v="2"/>
    <n v="4.4000000000000004"/>
    <n v="3.9215686274509803E-2"/>
    <x v="6"/>
  </r>
  <r>
    <x v="2966"/>
    <x v="0"/>
    <s v="Salto"/>
    <x v="7"/>
    <n v="67"/>
    <n v="70"/>
    <n v="5507.51"/>
    <n v="65"/>
    <n v="1"/>
    <n v="4.2699999999999996"/>
    <n v="1.5384615384615385E-2"/>
    <x v="7"/>
  </r>
  <r>
    <x v="2966"/>
    <x v="0"/>
    <s v="Salto"/>
    <x v="8"/>
    <n v="42"/>
    <n v="45"/>
    <n v="3017.14"/>
    <n v="42"/>
    <n v="0"/>
    <n v="4.43"/>
    <n v="0"/>
    <x v="8"/>
  </r>
  <r>
    <x v="2966"/>
    <x v="0"/>
    <s v="Salto"/>
    <x v="0"/>
    <n v="22"/>
    <n v="24"/>
    <n v="2236.15"/>
    <n v="22"/>
    <n v="0"/>
    <n v="4.7300000000000004"/>
    <n v="0"/>
    <x v="0"/>
  </r>
  <r>
    <x v="2966"/>
    <x v="0"/>
    <s v="Salto"/>
    <x v="1"/>
    <n v="29"/>
    <n v="30"/>
    <n v="2918.02"/>
    <n v="29"/>
    <n v="1"/>
    <n v="4.4800000000000004"/>
    <n v="3.4482758620689655E-2"/>
    <x v="1"/>
  </r>
  <r>
    <x v="2966"/>
    <x v="0"/>
    <s v="Salto"/>
    <x v="9"/>
    <n v="32"/>
    <n v="37"/>
    <n v="3529.12"/>
    <n v="32"/>
    <n v="3"/>
    <n v="4.38"/>
    <n v="9.375E-2"/>
    <x v="9"/>
  </r>
  <r>
    <x v="2966"/>
    <x v="0"/>
    <s v="Salto"/>
    <x v="10"/>
    <n v="8"/>
    <n v="8"/>
    <n v="719.33"/>
    <n v="8"/>
    <n v="0"/>
    <n v="4.25"/>
    <n v="0"/>
    <x v="10"/>
  </r>
  <r>
    <x v="2966"/>
    <x v="0"/>
    <s v="Salto"/>
    <x v="11"/>
    <n v="29"/>
    <n v="29"/>
    <n v="2549.5100000000002"/>
    <n v="29"/>
    <n v="2"/>
    <n v="3.83"/>
    <n v="6.8965517241379309E-2"/>
    <x v="11"/>
  </r>
  <r>
    <x v="2966"/>
    <x v="0"/>
    <s v="Salto"/>
    <x v="12"/>
    <n v="13"/>
    <n v="13"/>
    <n v="836.84"/>
    <n v="13"/>
    <n v="0"/>
    <n v="4.46"/>
    <n v="0"/>
    <x v="12"/>
  </r>
  <r>
    <x v="2966"/>
    <x v="0"/>
    <s v="Salto"/>
    <x v="13"/>
    <n v="32"/>
    <n v="38"/>
    <n v="2906.8"/>
    <n v="32"/>
    <n v="7"/>
    <n v="3.94"/>
    <n v="0.21875"/>
    <x v="13"/>
  </r>
  <r>
    <x v="2966"/>
    <x v="0"/>
    <s v="Salto"/>
    <x v="14"/>
    <n v="37"/>
    <n v="37"/>
    <n v="4380.74"/>
    <n v="36"/>
    <n v="0"/>
    <n v="3.86"/>
    <n v="0"/>
    <x v="14"/>
  </r>
  <r>
    <x v="2966"/>
    <x v="0"/>
    <s v="Salto"/>
    <x v="18"/>
    <n v="47"/>
    <n v="48"/>
    <n v="4822.5200000000004"/>
    <n v="47"/>
    <n v="1"/>
    <n v="4.2"/>
    <n v="2.1276595744680851E-2"/>
    <x v="18"/>
  </r>
  <r>
    <x v="2966"/>
    <x v="0"/>
    <s v="Salto"/>
    <x v="15"/>
    <n v="38"/>
    <n v="42"/>
    <n v="2994.09"/>
    <n v="38"/>
    <n v="1"/>
    <n v="4.45"/>
    <n v="2.6315789473684209E-2"/>
    <x v="15"/>
  </r>
  <r>
    <x v="2966"/>
    <x v="0"/>
    <s v="Salto"/>
    <x v="16"/>
    <n v="33"/>
    <n v="35"/>
    <n v="4237.0600000000004"/>
    <n v="33"/>
    <n v="0"/>
    <n v="3.97"/>
    <n v="0"/>
    <x v="16"/>
  </r>
  <r>
    <x v="2966"/>
    <x v="0"/>
    <s v="Salto"/>
    <x v="19"/>
    <n v="33"/>
    <n v="39"/>
    <n v="2613.69"/>
    <n v="32"/>
    <n v="3"/>
    <n v="4.2699999999999996"/>
    <n v="9.375E-2"/>
    <x v="19"/>
  </r>
  <r>
    <x v="2967"/>
    <x v="0"/>
    <s v="Ribeirao Preto"/>
    <x v="0"/>
    <n v="1"/>
    <n v="2"/>
    <n v="212.58"/>
    <n v="1"/>
    <n v="0"/>
    <n v="5"/>
    <n v="0"/>
    <x v="0"/>
  </r>
  <r>
    <x v="2967"/>
    <x v="0"/>
    <s v="Ribeirao Preto"/>
    <x v="10"/>
    <n v="1"/>
    <n v="1"/>
    <n v="51.85"/>
    <n v="1"/>
    <n v="0"/>
    <n v="5"/>
    <n v="0"/>
    <x v="10"/>
  </r>
  <r>
    <x v="2968"/>
    <x v="3"/>
    <s v="Campanha"/>
    <x v="9"/>
    <n v="1"/>
    <n v="1"/>
    <n v="106.39"/>
    <n v="1"/>
    <n v="0"/>
    <n v="5"/>
    <n v="0"/>
    <x v="9"/>
  </r>
  <r>
    <x v="2969"/>
    <x v="4"/>
    <s v="Londrina"/>
    <x v="18"/>
    <n v="1"/>
    <n v="1"/>
    <n v="89.46"/>
    <n v="1"/>
    <n v="0"/>
    <n v="5"/>
    <n v="0"/>
    <x v="18"/>
  </r>
  <r>
    <x v="2970"/>
    <x v="0"/>
    <s v="Sao Paulo"/>
    <x v="10"/>
    <n v="3"/>
    <n v="3"/>
    <n v="198.83"/>
    <n v="3"/>
    <n v="0"/>
    <n v="5"/>
    <n v="0"/>
    <x v="10"/>
  </r>
  <r>
    <x v="2970"/>
    <x v="0"/>
    <s v="Sao Paulo"/>
    <x v="11"/>
    <n v="1"/>
    <n v="1"/>
    <n v="64.34"/>
    <n v="1"/>
    <n v="0"/>
    <n v="4"/>
    <n v="0"/>
    <x v="11"/>
  </r>
  <r>
    <x v="2970"/>
    <x v="0"/>
    <s v="Sao Paulo"/>
    <x v="13"/>
    <n v="3"/>
    <n v="3"/>
    <n v="202.12"/>
    <n v="3"/>
    <n v="0"/>
    <n v="4.33"/>
    <n v="0"/>
    <x v="13"/>
  </r>
  <r>
    <x v="2970"/>
    <x v="0"/>
    <s v="Sao Paulo"/>
    <x v="14"/>
    <n v="6"/>
    <n v="7"/>
    <n v="553.20000000000005"/>
    <n v="6"/>
    <n v="0"/>
    <n v="3.5"/>
    <n v="0"/>
    <x v="14"/>
  </r>
  <r>
    <x v="2970"/>
    <x v="0"/>
    <s v="Sao Paulo"/>
    <x v="18"/>
    <n v="5"/>
    <n v="5"/>
    <n v="523.78"/>
    <n v="5"/>
    <n v="3"/>
    <n v="2.8"/>
    <n v="0.6"/>
    <x v="18"/>
  </r>
  <r>
    <x v="2970"/>
    <x v="0"/>
    <s v="Sao Paulo"/>
    <x v="15"/>
    <n v="2"/>
    <n v="4"/>
    <n v="287.88"/>
    <n v="2"/>
    <n v="0"/>
    <n v="5"/>
    <n v="0"/>
    <x v="15"/>
  </r>
  <r>
    <x v="2971"/>
    <x v="0"/>
    <s v="Sao Paulo"/>
    <x v="2"/>
    <n v="3"/>
    <n v="3"/>
    <n v="2059.56"/>
    <n v="2"/>
    <n v="0"/>
    <n v="4"/>
    <n v="0"/>
    <x v="2"/>
  </r>
  <r>
    <x v="2971"/>
    <x v="0"/>
    <s v="Sao Paulo"/>
    <x v="3"/>
    <n v="1"/>
    <n v="1"/>
    <n v="1355.73"/>
    <n v="1"/>
    <n v="0"/>
    <n v="5"/>
    <n v="0"/>
    <x v="3"/>
  </r>
  <r>
    <x v="2971"/>
    <x v="0"/>
    <s v="Sao Paulo"/>
    <x v="4"/>
    <n v="1"/>
    <n v="1"/>
    <n v="1069.04"/>
    <n v="1"/>
    <n v="0"/>
    <n v="4"/>
    <n v="0"/>
    <x v="4"/>
  </r>
  <r>
    <x v="2971"/>
    <x v="0"/>
    <s v="Sao Paulo"/>
    <x v="5"/>
    <n v="1"/>
    <n v="1"/>
    <n v="114.44"/>
    <n v="1"/>
    <n v="0"/>
    <n v="4"/>
    <n v="0"/>
    <x v="5"/>
  </r>
  <r>
    <x v="2971"/>
    <x v="0"/>
    <s v="Sao Paulo"/>
    <x v="7"/>
    <n v="1"/>
    <n v="1"/>
    <n v="117.94"/>
    <n v="1"/>
    <n v="0"/>
    <n v="5"/>
    <n v="0"/>
    <x v="7"/>
  </r>
  <r>
    <x v="2971"/>
    <x v="0"/>
    <s v="Sao Paulo"/>
    <x v="8"/>
    <n v="3"/>
    <n v="3"/>
    <n v="1287.3699999999999"/>
    <n v="3"/>
    <n v="0"/>
    <n v="5"/>
    <n v="0"/>
    <x v="8"/>
  </r>
  <r>
    <x v="2971"/>
    <x v="0"/>
    <s v="Sao Paulo"/>
    <x v="0"/>
    <n v="2"/>
    <n v="2"/>
    <n v="1193.42"/>
    <n v="2"/>
    <n v="0"/>
    <n v="4"/>
    <n v="0"/>
    <x v="0"/>
  </r>
  <r>
    <x v="2971"/>
    <x v="0"/>
    <s v="Sao Paulo"/>
    <x v="11"/>
    <n v="3"/>
    <n v="3"/>
    <n v="2595.5"/>
    <n v="3"/>
    <n v="0"/>
    <n v="4.33"/>
    <n v="0"/>
    <x v="11"/>
  </r>
  <r>
    <x v="2971"/>
    <x v="0"/>
    <s v="Sao Paulo"/>
    <x v="13"/>
    <n v="1"/>
    <n v="1"/>
    <n v="127.45"/>
    <n v="1"/>
    <n v="0"/>
    <n v="5"/>
    <n v="0"/>
    <x v="13"/>
  </r>
  <r>
    <x v="2971"/>
    <x v="0"/>
    <s v="Sao Paulo"/>
    <x v="18"/>
    <n v="1"/>
    <n v="1"/>
    <n v="121.11"/>
    <n v="1"/>
    <n v="0"/>
    <n v="5"/>
    <n v="0"/>
    <x v="18"/>
  </r>
  <r>
    <x v="2971"/>
    <x v="0"/>
    <s v="Sao Paulo"/>
    <x v="15"/>
    <n v="2"/>
    <n v="2"/>
    <n v="2338.1999999999998"/>
    <n v="2"/>
    <n v="0"/>
    <n v="5"/>
    <n v="0"/>
    <x v="15"/>
  </r>
  <r>
    <x v="2971"/>
    <x v="0"/>
    <s v="Sao Paulo"/>
    <x v="16"/>
    <n v="1"/>
    <n v="1"/>
    <n v="3184.34"/>
    <n v="1"/>
    <n v="0"/>
    <n v="1"/>
    <n v="0"/>
    <x v="16"/>
  </r>
  <r>
    <x v="2971"/>
    <x v="0"/>
    <s v="Sao Paulo"/>
    <x v="19"/>
    <n v="1"/>
    <n v="1"/>
    <n v="1043.32"/>
    <n v="1"/>
    <n v="0"/>
    <n v="3"/>
    <n v="0"/>
    <x v="19"/>
  </r>
  <r>
    <x v="2972"/>
    <x v="0"/>
    <s v="Sorocaba"/>
    <x v="11"/>
    <n v="1"/>
    <n v="1"/>
    <n v="39.17"/>
    <n v="1"/>
    <n v="0"/>
    <n v="3"/>
    <n v="0"/>
    <x v="11"/>
  </r>
  <r>
    <x v="2972"/>
    <x v="0"/>
    <s v="Sorocaba"/>
    <x v="12"/>
    <n v="1"/>
    <n v="1"/>
    <n v="47.17"/>
    <n v="1"/>
    <n v="0"/>
    <n v="5"/>
    <n v="0"/>
    <x v="12"/>
  </r>
  <r>
    <x v="2972"/>
    <x v="0"/>
    <s v="Sorocaba"/>
    <x v="13"/>
    <n v="1"/>
    <n v="1"/>
    <n v="46.72"/>
    <n v="1"/>
    <n v="0"/>
    <n v="5"/>
    <n v="0"/>
    <x v="13"/>
  </r>
  <r>
    <x v="2972"/>
    <x v="0"/>
    <s v="Sorocaba"/>
    <x v="15"/>
    <n v="1"/>
    <n v="1"/>
    <n v="38.72"/>
    <n v="1"/>
    <n v="0"/>
    <n v="5"/>
    <n v="0"/>
    <x v="15"/>
  </r>
  <r>
    <x v="2972"/>
    <x v="0"/>
    <s v="Sorocaba"/>
    <x v="16"/>
    <n v="1"/>
    <n v="1"/>
    <n v="53.83"/>
    <n v="1"/>
    <n v="0"/>
    <n v="5"/>
    <n v="0"/>
    <x v="16"/>
  </r>
  <r>
    <x v="2973"/>
    <x v="0"/>
    <s v="Santo Antonio De Posse"/>
    <x v="6"/>
    <n v="2"/>
    <n v="2"/>
    <n v="610.82000000000005"/>
    <n v="2"/>
    <n v="1"/>
    <n v="5"/>
    <n v="0.5"/>
    <x v="6"/>
  </r>
  <r>
    <x v="2973"/>
    <x v="0"/>
    <s v="Santo Antonio De Posse"/>
    <x v="7"/>
    <n v="2"/>
    <n v="2"/>
    <n v="451.38"/>
    <n v="2"/>
    <n v="0"/>
    <n v="5"/>
    <n v="0"/>
    <x v="7"/>
  </r>
  <r>
    <x v="2973"/>
    <x v="0"/>
    <s v="Santo Antonio De Posse"/>
    <x v="0"/>
    <n v="1"/>
    <n v="1"/>
    <n v="309.05"/>
    <n v="1"/>
    <n v="0"/>
    <n v="1"/>
    <n v="0"/>
    <x v="0"/>
  </r>
  <r>
    <x v="2973"/>
    <x v="0"/>
    <s v="Santo Antonio De Posse"/>
    <x v="9"/>
    <n v="2"/>
    <n v="2"/>
    <n v="615.19000000000005"/>
    <n v="2"/>
    <n v="0"/>
    <n v="5"/>
    <n v="0"/>
    <x v="9"/>
  </r>
  <r>
    <x v="2973"/>
    <x v="0"/>
    <s v="Santo Antonio De Posse"/>
    <x v="10"/>
    <n v="1"/>
    <n v="1"/>
    <n v="178.47"/>
    <n v="1"/>
    <n v="0"/>
    <n v="1"/>
    <n v="0"/>
    <x v="10"/>
  </r>
  <r>
    <x v="2973"/>
    <x v="0"/>
    <s v="Santo Antonio De Posse"/>
    <x v="11"/>
    <n v="1"/>
    <n v="2"/>
    <n v="89.46"/>
    <n v="1"/>
    <n v="0"/>
    <n v="5"/>
    <n v="0"/>
    <x v="11"/>
  </r>
  <r>
    <x v="2973"/>
    <x v="0"/>
    <s v="Santo Antonio De Posse"/>
    <x v="13"/>
    <n v="1"/>
    <n v="4"/>
    <n v="189.76"/>
    <n v="1"/>
    <n v="0"/>
    <n v="1"/>
    <n v="0"/>
    <x v="13"/>
  </r>
  <r>
    <x v="2973"/>
    <x v="0"/>
    <s v="Santo Antonio De Posse"/>
    <x v="14"/>
    <n v="1"/>
    <n v="1"/>
    <n v="250.7"/>
    <n v="1"/>
    <n v="0"/>
    <n v="5"/>
    <n v="0"/>
    <x v="14"/>
  </r>
  <r>
    <x v="2973"/>
    <x v="0"/>
    <s v="Santo Antonio De Posse"/>
    <x v="15"/>
    <n v="2"/>
    <n v="2"/>
    <n v="823.68"/>
    <n v="2"/>
    <n v="0"/>
    <n v="4.5"/>
    <n v="0"/>
    <x v="15"/>
  </r>
  <r>
    <x v="2973"/>
    <x v="0"/>
    <s v="Santo Antonio De Posse"/>
    <x v="19"/>
    <n v="3"/>
    <n v="4"/>
    <n v="1147.47"/>
    <n v="3"/>
    <n v="0"/>
    <n v="4.33"/>
    <n v="0"/>
    <x v="19"/>
  </r>
  <r>
    <x v="2974"/>
    <x v="7"/>
    <s v="Blumenau"/>
    <x v="9"/>
    <n v="1"/>
    <n v="2"/>
    <n v="66.78"/>
    <n v="1"/>
    <n v="0"/>
    <n v="1"/>
    <n v="0"/>
    <x v="9"/>
  </r>
  <r>
    <x v="2974"/>
    <x v="7"/>
    <s v="Blumenau"/>
    <x v="12"/>
    <n v="1"/>
    <n v="3"/>
    <n v="288.93"/>
    <n v="1"/>
    <n v="0"/>
    <n v="3"/>
    <n v="0"/>
    <x v="12"/>
  </r>
  <r>
    <x v="2974"/>
    <x v="7"/>
    <s v="Blumenau"/>
    <x v="14"/>
    <n v="2"/>
    <n v="2"/>
    <n v="457.97"/>
    <n v="2"/>
    <n v="0"/>
    <n v="4.5"/>
    <n v="0"/>
    <x v="14"/>
  </r>
  <r>
    <x v="2974"/>
    <x v="7"/>
    <s v="Blumenau"/>
    <x v="18"/>
    <n v="1"/>
    <n v="1"/>
    <n v="49.31"/>
    <n v="1"/>
    <n v="0"/>
    <n v="5"/>
    <n v="0"/>
    <x v="18"/>
  </r>
  <r>
    <x v="2974"/>
    <x v="7"/>
    <s v="Blumenau"/>
    <x v="15"/>
    <n v="2"/>
    <n v="2"/>
    <n v="362.68"/>
    <n v="2"/>
    <n v="0"/>
    <n v="2.5"/>
    <n v="0"/>
    <x v="15"/>
  </r>
  <r>
    <x v="2974"/>
    <x v="7"/>
    <s v="Blumenau"/>
    <x v="16"/>
    <n v="2"/>
    <n v="3"/>
    <n v="702.95"/>
    <n v="2"/>
    <n v="0"/>
    <n v="4"/>
    <n v="0"/>
    <x v="16"/>
  </r>
  <r>
    <x v="2974"/>
    <x v="7"/>
    <s v="Blumenau"/>
    <x v="19"/>
    <n v="1"/>
    <n v="2"/>
    <n v="172.86"/>
    <n v="1"/>
    <n v="0"/>
    <n v="1"/>
    <n v="0"/>
    <x v="19"/>
  </r>
  <r>
    <x v="2975"/>
    <x v="0"/>
    <s v="Ferraz De Vasconcelos"/>
    <x v="4"/>
    <n v="1"/>
    <n v="1"/>
    <n v="137.38999999999999"/>
    <n v="0"/>
    <n v="0"/>
    <n v="4"/>
    <m/>
    <x v="4"/>
  </r>
  <r>
    <x v="2976"/>
    <x v="0"/>
    <s v="Sao Paulo"/>
    <x v="5"/>
    <n v="1"/>
    <n v="1"/>
    <n v="194"/>
    <n v="0"/>
    <n v="0"/>
    <n v="5"/>
    <m/>
    <x v="5"/>
  </r>
  <r>
    <x v="2976"/>
    <x v="0"/>
    <s v="Sao Paulo"/>
    <x v="0"/>
    <n v="1"/>
    <n v="1"/>
    <n v="104.37"/>
    <n v="1"/>
    <n v="0"/>
    <n v="5"/>
    <n v="0"/>
    <x v="0"/>
  </r>
  <r>
    <x v="2977"/>
    <x v="0"/>
    <s v="Lorena"/>
    <x v="12"/>
    <n v="1"/>
    <n v="1"/>
    <n v="134.58000000000001"/>
    <n v="1"/>
    <n v="0"/>
    <n v="3"/>
    <n v="0"/>
    <x v="12"/>
  </r>
  <r>
    <x v="2977"/>
    <x v="0"/>
    <s v="Lorena"/>
    <x v="13"/>
    <n v="1"/>
    <n v="2"/>
    <n v="473.81"/>
    <n v="1"/>
    <n v="1"/>
    <n v="1"/>
    <n v="1"/>
    <x v="13"/>
  </r>
  <r>
    <x v="2977"/>
    <x v="0"/>
    <s v="Lorena"/>
    <x v="15"/>
    <n v="1"/>
    <n v="1"/>
    <n v="393.32"/>
    <n v="1"/>
    <n v="0"/>
    <n v="5"/>
    <n v="0"/>
    <x v="15"/>
  </r>
  <r>
    <x v="2977"/>
    <x v="0"/>
    <s v="Lorena"/>
    <x v="16"/>
    <n v="1"/>
    <n v="1"/>
    <n v="348.43"/>
    <n v="1"/>
    <n v="0"/>
    <n v="5"/>
    <n v="0"/>
    <x v="16"/>
  </r>
  <r>
    <x v="2978"/>
    <x v="0"/>
    <s v="Sao Paulo"/>
    <x v="16"/>
    <n v="5"/>
    <n v="5"/>
    <n v="339.27"/>
    <n v="5"/>
    <n v="0"/>
    <n v="4.5999999999999996"/>
    <n v="0"/>
    <x v="16"/>
  </r>
  <r>
    <x v="2978"/>
    <x v="0"/>
    <s v="Sao Paulo"/>
    <x v="19"/>
    <n v="4"/>
    <n v="4"/>
    <n v="298.86"/>
    <n v="4"/>
    <n v="0"/>
    <n v="5"/>
    <n v="0"/>
    <x v="19"/>
  </r>
  <r>
    <x v="2979"/>
    <x v="7"/>
    <s v="Orleans"/>
    <x v="15"/>
    <n v="1"/>
    <n v="1"/>
    <n v="236.79"/>
    <n v="0"/>
    <n v="0"/>
    <n v="1"/>
    <m/>
    <x v="15"/>
  </r>
  <r>
    <x v="2980"/>
    <x v="5"/>
    <s v="Rio De Janeiro, Rio De Janeiro, Brasil"/>
    <x v="16"/>
    <n v="2"/>
    <n v="2"/>
    <n v="833.15"/>
    <n v="2"/>
    <n v="0"/>
    <n v="4.5"/>
    <n v="0"/>
    <x v="16"/>
  </r>
  <r>
    <x v="2981"/>
    <x v="0"/>
    <s v="Sumare"/>
    <x v="17"/>
    <n v="1"/>
    <n v="1"/>
    <n v="29.2"/>
    <n v="1"/>
    <n v="0"/>
    <n v="5"/>
    <n v="0"/>
    <x v="17"/>
  </r>
  <r>
    <x v="2981"/>
    <x v="0"/>
    <s v="Sumare"/>
    <x v="4"/>
    <n v="1"/>
    <n v="1"/>
    <n v="22.16"/>
    <n v="0"/>
    <n v="0"/>
    <n v="1"/>
    <m/>
    <x v="4"/>
  </r>
  <r>
    <x v="2982"/>
    <x v="0"/>
    <s v="Sao Paulo"/>
    <x v="5"/>
    <n v="1"/>
    <n v="1"/>
    <n v="53.71"/>
    <n v="1"/>
    <n v="0"/>
    <n v="5"/>
    <n v="0"/>
    <x v="5"/>
  </r>
  <r>
    <x v="2982"/>
    <x v="0"/>
    <s v="Sao Paulo"/>
    <x v="7"/>
    <n v="4"/>
    <n v="4"/>
    <n v="245"/>
    <n v="4"/>
    <n v="0"/>
    <n v="4.5"/>
    <n v="0"/>
    <x v="7"/>
  </r>
  <r>
    <x v="2982"/>
    <x v="0"/>
    <s v="Sao Paulo"/>
    <x v="9"/>
    <n v="1"/>
    <n v="1"/>
    <n v="79.19"/>
    <n v="1"/>
    <n v="0"/>
    <n v="4"/>
    <n v="0"/>
    <x v="9"/>
  </r>
  <r>
    <x v="2982"/>
    <x v="0"/>
    <s v="Sao Paulo"/>
    <x v="12"/>
    <n v="1"/>
    <n v="1"/>
    <n v="65.09"/>
    <n v="1"/>
    <n v="0"/>
    <n v="5"/>
    <n v="0"/>
    <x v="12"/>
  </r>
  <r>
    <x v="2983"/>
    <x v="7"/>
    <s v="Icara"/>
    <x v="20"/>
    <n v="3"/>
    <n v="3"/>
    <n v="360.18"/>
    <n v="3"/>
    <n v="0"/>
    <n v="4"/>
    <n v="0"/>
    <x v="20"/>
  </r>
  <r>
    <x v="2983"/>
    <x v="7"/>
    <s v="Icara"/>
    <x v="17"/>
    <n v="1"/>
    <n v="1"/>
    <n v="152.06"/>
    <n v="1"/>
    <n v="0"/>
    <n v="3"/>
    <n v="0"/>
    <x v="17"/>
  </r>
  <r>
    <x v="2983"/>
    <x v="7"/>
    <s v="Icara"/>
    <x v="3"/>
    <n v="4"/>
    <n v="4"/>
    <n v="573.83000000000004"/>
    <n v="4"/>
    <n v="0"/>
    <n v="5"/>
    <n v="0"/>
    <x v="3"/>
  </r>
  <r>
    <x v="2983"/>
    <x v="7"/>
    <s v="Icara"/>
    <x v="4"/>
    <n v="2"/>
    <n v="3"/>
    <n v="211.45"/>
    <n v="2"/>
    <n v="0"/>
    <n v="3"/>
    <n v="0"/>
    <x v="4"/>
  </r>
  <r>
    <x v="2983"/>
    <x v="7"/>
    <s v="Icara"/>
    <x v="5"/>
    <n v="3"/>
    <n v="3"/>
    <n v="470.42"/>
    <n v="3"/>
    <n v="0"/>
    <n v="5"/>
    <n v="0"/>
    <x v="5"/>
  </r>
  <r>
    <x v="2983"/>
    <x v="7"/>
    <s v="Icara"/>
    <x v="6"/>
    <n v="3"/>
    <n v="3"/>
    <n v="340.62"/>
    <n v="3"/>
    <n v="0"/>
    <n v="4.33"/>
    <n v="0"/>
    <x v="6"/>
  </r>
  <r>
    <x v="2983"/>
    <x v="7"/>
    <s v="Icara"/>
    <x v="7"/>
    <n v="4"/>
    <n v="4"/>
    <n v="372.07"/>
    <n v="4"/>
    <n v="0"/>
    <n v="3"/>
    <n v="0"/>
    <x v="7"/>
  </r>
  <r>
    <x v="2983"/>
    <x v="7"/>
    <s v="Icara"/>
    <x v="8"/>
    <n v="3"/>
    <n v="3"/>
    <n v="307.01"/>
    <n v="3"/>
    <n v="0"/>
    <n v="3.33"/>
    <n v="0"/>
    <x v="8"/>
  </r>
  <r>
    <x v="2983"/>
    <x v="7"/>
    <s v="Icara"/>
    <x v="0"/>
    <n v="2"/>
    <n v="2"/>
    <n v="301.47000000000003"/>
    <n v="2"/>
    <n v="0"/>
    <n v="5"/>
    <n v="0"/>
    <x v="0"/>
  </r>
  <r>
    <x v="2983"/>
    <x v="7"/>
    <s v="Icara"/>
    <x v="9"/>
    <n v="6"/>
    <n v="7"/>
    <n v="888.68"/>
    <n v="6"/>
    <n v="0"/>
    <n v="3.67"/>
    <n v="0"/>
    <x v="9"/>
  </r>
  <r>
    <x v="2983"/>
    <x v="7"/>
    <s v="Icara"/>
    <x v="10"/>
    <n v="6"/>
    <n v="7"/>
    <n v="826.99"/>
    <n v="6"/>
    <n v="0"/>
    <n v="3.83"/>
    <n v="0"/>
    <x v="10"/>
  </r>
  <r>
    <x v="2983"/>
    <x v="7"/>
    <s v="Icara"/>
    <x v="11"/>
    <n v="2"/>
    <n v="2"/>
    <n v="257.02999999999997"/>
    <n v="2"/>
    <n v="0"/>
    <n v="5"/>
    <n v="0"/>
    <x v="11"/>
  </r>
  <r>
    <x v="2983"/>
    <x v="7"/>
    <s v="Icara"/>
    <x v="12"/>
    <n v="1"/>
    <n v="3"/>
    <n v="569.61"/>
    <n v="1"/>
    <n v="0"/>
    <n v="5"/>
    <n v="0"/>
    <x v="12"/>
  </r>
  <r>
    <x v="2983"/>
    <x v="7"/>
    <s v="Icara"/>
    <x v="13"/>
    <n v="4"/>
    <n v="4"/>
    <n v="579.34"/>
    <n v="4"/>
    <n v="0"/>
    <n v="4.25"/>
    <n v="0"/>
    <x v="13"/>
  </r>
  <r>
    <x v="2983"/>
    <x v="7"/>
    <s v="Icara"/>
    <x v="14"/>
    <n v="3"/>
    <n v="3"/>
    <n v="428.48"/>
    <n v="3"/>
    <n v="0"/>
    <n v="4"/>
    <n v="0"/>
    <x v="14"/>
  </r>
  <r>
    <x v="2983"/>
    <x v="7"/>
    <s v="Icara"/>
    <x v="18"/>
    <n v="2"/>
    <n v="2"/>
    <n v="279.94"/>
    <n v="2"/>
    <n v="0"/>
    <n v="4.5"/>
    <n v="0"/>
    <x v="18"/>
  </r>
  <r>
    <x v="2983"/>
    <x v="7"/>
    <s v="Icara"/>
    <x v="15"/>
    <n v="4"/>
    <n v="4"/>
    <n v="701.32"/>
    <n v="4"/>
    <n v="0"/>
    <n v="4.5"/>
    <n v="0"/>
    <x v="15"/>
  </r>
  <r>
    <x v="2983"/>
    <x v="7"/>
    <s v="Icara"/>
    <x v="19"/>
    <n v="2"/>
    <n v="2"/>
    <n v="255.21"/>
    <n v="2"/>
    <n v="0"/>
    <n v="5"/>
    <n v="0"/>
    <x v="19"/>
  </r>
  <r>
    <x v="2984"/>
    <x v="0"/>
    <s v="Sumare"/>
    <x v="17"/>
    <n v="5"/>
    <n v="5"/>
    <n v="3834.22"/>
    <n v="5"/>
    <n v="0"/>
    <n v="4.8"/>
    <n v="0"/>
    <x v="17"/>
  </r>
  <r>
    <x v="2984"/>
    <x v="0"/>
    <s v="Sumare"/>
    <x v="2"/>
    <n v="11"/>
    <n v="11"/>
    <n v="2146.16"/>
    <n v="11"/>
    <n v="0"/>
    <n v="4.82"/>
    <n v="0"/>
    <x v="2"/>
  </r>
  <r>
    <x v="2984"/>
    <x v="0"/>
    <s v="Sumare"/>
    <x v="3"/>
    <n v="19"/>
    <n v="19"/>
    <n v="9569.6"/>
    <n v="19"/>
    <n v="0"/>
    <n v="4.68"/>
    <n v="0"/>
    <x v="3"/>
  </r>
  <r>
    <x v="2984"/>
    <x v="0"/>
    <s v="Sumare"/>
    <x v="4"/>
    <n v="15"/>
    <n v="15"/>
    <n v="4376.6899999999996"/>
    <n v="15"/>
    <n v="2"/>
    <n v="4.47"/>
    <n v="0.13333333333333333"/>
    <x v="4"/>
  </r>
  <r>
    <x v="2984"/>
    <x v="0"/>
    <s v="Sumare"/>
    <x v="5"/>
    <n v="10"/>
    <n v="10"/>
    <n v="3080.58"/>
    <n v="10"/>
    <n v="0"/>
    <n v="4.5"/>
    <n v="0"/>
    <x v="5"/>
  </r>
  <r>
    <x v="2984"/>
    <x v="0"/>
    <s v="Sumare"/>
    <x v="6"/>
    <n v="11"/>
    <n v="11"/>
    <n v="3166.08"/>
    <n v="11"/>
    <n v="0"/>
    <n v="4.82"/>
    <n v="0"/>
    <x v="6"/>
  </r>
  <r>
    <x v="2984"/>
    <x v="0"/>
    <s v="Sumare"/>
    <x v="7"/>
    <n v="20"/>
    <n v="20"/>
    <n v="7988.1"/>
    <n v="20"/>
    <n v="0"/>
    <n v="4.6500000000000004"/>
    <n v="0"/>
    <x v="7"/>
  </r>
  <r>
    <x v="2984"/>
    <x v="0"/>
    <s v="Sumare"/>
    <x v="8"/>
    <n v="23"/>
    <n v="23"/>
    <n v="9137.9500000000007"/>
    <n v="23"/>
    <n v="0"/>
    <n v="4.6100000000000003"/>
    <n v="0"/>
    <x v="8"/>
  </r>
  <r>
    <x v="2984"/>
    <x v="0"/>
    <s v="Sumare"/>
    <x v="0"/>
    <n v="23"/>
    <n v="23"/>
    <n v="8015.81"/>
    <n v="23"/>
    <n v="0"/>
    <n v="4.74"/>
    <n v="0"/>
    <x v="0"/>
  </r>
  <r>
    <x v="2984"/>
    <x v="0"/>
    <s v="Sumare"/>
    <x v="1"/>
    <n v="31"/>
    <n v="31"/>
    <n v="10568.44"/>
    <n v="31"/>
    <n v="2"/>
    <n v="4.6100000000000003"/>
    <n v="6.4516129032258063E-2"/>
    <x v="1"/>
  </r>
  <r>
    <x v="2984"/>
    <x v="0"/>
    <s v="Sumare"/>
    <x v="9"/>
    <n v="51"/>
    <n v="52"/>
    <n v="16958.03"/>
    <n v="50"/>
    <n v="4"/>
    <n v="4.49"/>
    <n v="0.08"/>
    <x v="9"/>
  </r>
  <r>
    <x v="2984"/>
    <x v="0"/>
    <s v="Sumare"/>
    <x v="10"/>
    <n v="67"/>
    <n v="67"/>
    <n v="23552.23"/>
    <n v="67"/>
    <n v="8"/>
    <n v="4.2699999999999996"/>
    <n v="0.11940298507462686"/>
    <x v="10"/>
  </r>
  <r>
    <x v="2984"/>
    <x v="0"/>
    <s v="Sumare"/>
    <x v="11"/>
    <n v="42"/>
    <n v="42"/>
    <n v="17971.5"/>
    <n v="42"/>
    <n v="4"/>
    <n v="4.17"/>
    <n v="9.5238095238095233E-2"/>
    <x v="11"/>
  </r>
  <r>
    <x v="2984"/>
    <x v="0"/>
    <s v="Sumare"/>
    <x v="12"/>
    <n v="30"/>
    <n v="30"/>
    <n v="9583"/>
    <n v="30"/>
    <n v="4"/>
    <n v="4.07"/>
    <n v="0.13333333333333333"/>
    <x v="12"/>
  </r>
  <r>
    <x v="2984"/>
    <x v="0"/>
    <s v="Sumare"/>
    <x v="13"/>
    <n v="43"/>
    <n v="43"/>
    <n v="12269.8"/>
    <n v="43"/>
    <n v="20"/>
    <n v="3.44"/>
    <n v="0.46511627906976744"/>
    <x v="13"/>
  </r>
  <r>
    <x v="2984"/>
    <x v="0"/>
    <s v="Sumare"/>
    <x v="14"/>
    <n v="40"/>
    <n v="40"/>
    <n v="11948.4"/>
    <n v="37"/>
    <n v="1"/>
    <n v="4.2300000000000004"/>
    <n v="2.7027027027027029E-2"/>
    <x v="14"/>
  </r>
  <r>
    <x v="2984"/>
    <x v="0"/>
    <s v="Sumare"/>
    <x v="18"/>
    <n v="33"/>
    <n v="33"/>
    <n v="12784.66"/>
    <n v="33"/>
    <n v="2"/>
    <n v="4.6399999999999997"/>
    <n v="6.0606060606060608E-2"/>
    <x v="18"/>
  </r>
  <r>
    <x v="2984"/>
    <x v="0"/>
    <s v="Sumare"/>
    <x v="15"/>
    <n v="40"/>
    <n v="40"/>
    <n v="13512.53"/>
    <n v="39"/>
    <n v="2"/>
    <n v="4.28"/>
    <n v="5.128205128205128E-2"/>
    <x v="15"/>
  </r>
  <r>
    <x v="2984"/>
    <x v="0"/>
    <s v="Sumare"/>
    <x v="16"/>
    <n v="38"/>
    <n v="38"/>
    <n v="12993.43"/>
    <n v="37"/>
    <n v="2"/>
    <n v="4.03"/>
    <n v="5.4054054054054057E-2"/>
    <x v="16"/>
  </r>
  <r>
    <x v="2984"/>
    <x v="0"/>
    <s v="Sumare"/>
    <x v="19"/>
    <n v="32"/>
    <n v="32"/>
    <n v="9404.4599999999991"/>
    <n v="32"/>
    <n v="2"/>
    <n v="4.5599999999999996"/>
    <n v="6.25E-2"/>
    <x v="19"/>
  </r>
  <r>
    <x v="2985"/>
    <x v="0"/>
    <s v="Sao Jose Dos Pinhais"/>
    <x v="11"/>
    <n v="1"/>
    <n v="1"/>
    <n v="223.26"/>
    <n v="1"/>
    <n v="0"/>
    <n v="5"/>
    <n v="0"/>
    <x v="11"/>
  </r>
  <r>
    <x v="2985"/>
    <x v="0"/>
    <s v="Sao Jose Dos Pinhais"/>
    <x v="12"/>
    <n v="2"/>
    <n v="2"/>
    <n v="636.15"/>
    <n v="2"/>
    <n v="1"/>
    <n v="2.5"/>
    <n v="0.5"/>
    <x v="12"/>
  </r>
  <r>
    <x v="2985"/>
    <x v="0"/>
    <s v="Sao Jose Dos Pinhais"/>
    <x v="14"/>
    <n v="3"/>
    <n v="3"/>
    <n v="863.81"/>
    <n v="3"/>
    <n v="0"/>
    <n v="4.67"/>
    <n v="0"/>
    <x v="14"/>
  </r>
  <r>
    <x v="2985"/>
    <x v="0"/>
    <s v="Sao Jose Dos Pinhais"/>
    <x v="15"/>
    <n v="1"/>
    <n v="1"/>
    <n v="230.19"/>
    <n v="1"/>
    <n v="0"/>
    <n v="5"/>
    <n v="0"/>
    <x v="15"/>
  </r>
  <r>
    <x v="2986"/>
    <x v="0"/>
    <s v="Sao Paulo"/>
    <x v="20"/>
    <n v="1"/>
    <n v="1"/>
    <n v="74.739999999999995"/>
    <n v="1"/>
    <n v="0"/>
    <n v="5"/>
    <n v="0"/>
    <x v="20"/>
  </r>
  <r>
    <x v="2986"/>
    <x v="0"/>
    <s v="Sao Paulo"/>
    <x v="17"/>
    <n v="8"/>
    <n v="8"/>
    <n v="435.98"/>
    <n v="8"/>
    <n v="0"/>
    <n v="4.75"/>
    <n v="0"/>
    <x v="17"/>
  </r>
  <r>
    <x v="2986"/>
    <x v="0"/>
    <s v="Sao Paulo"/>
    <x v="2"/>
    <n v="14"/>
    <n v="16"/>
    <n v="984.16"/>
    <n v="14"/>
    <n v="1"/>
    <n v="4.71"/>
    <n v="7.1428571428571425E-2"/>
    <x v="2"/>
  </r>
  <r>
    <x v="2986"/>
    <x v="0"/>
    <s v="Sao Paulo"/>
    <x v="3"/>
    <n v="23"/>
    <n v="24"/>
    <n v="1477.15"/>
    <n v="23"/>
    <n v="0"/>
    <n v="4.4800000000000004"/>
    <n v="0"/>
    <x v="3"/>
  </r>
  <r>
    <x v="2986"/>
    <x v="0"/>
    <s v="Sao Paulo"/>
    <x v="4"/>
    <n v="20"/>
    <n v="23"/>
    <n v="1603.46"/>
    <n v="20"/>
    <n v="2"/>
    <n v="4.45"/>
    <n v="0.1"/>
    <x v="4"/>
  </r>
  <r>
    <x v="2986"/>
    <x v="0"/>
    <s v="Sao Paulo"/>
    <x v="5"/>
    <n v="27"/>
    <n v="30"/>
    <n v="1776.55"/>
    <n v="27"/>
    <n v="1"/>
    <n v="4.63"/>
    <n v="3.7037037037037035E-2"/>
    <x v="5"/>
  </r>
  <r>
    <x v="2986"/>
    <x v="0"/>
    <s v="Sao Paulo"/>
    <x v="6"/>
    <n v="27"/>
    <n v="28"/>
    <n v="1554.52"/>
    <n v="27"/>
    <n v="1"/>
    <n v="4.2300000000000004"/>
    <n v="3.7037037037037035E-2"/>
    <x v="6"/>
  </r>
  <r>
    <x v="2986"/>
    <x v="0"/>
    <s v="Sao Paulo"/>
    <x v="7"/>
    <n v="31"/>
    <n v="36"/>
    <n v="2287.86"/>
    <n v="31"/>
    <n v="0"/>
    <n v="4.84"/>
    <n v="0"/>
    <x v="7"/>
  </r>
  <r>
    <x v="2986"/>
    <x v="0"/>
    <s v="Sao Paulo"/>
    <x v="8"/>
    <n v="19"/>
    <n v="22"/>
    <n v="1313.26"/>
    <n v="19"/>
    <n v="0"/>
    <n v="4.74"/>
    <n v="0"/>
    <x v="8"/>
  </r>
  <r>
    <x v="2986"/>
    <x v="0"/>
    <s v="Sao Paulo"/>
    <x v="0"/>
    <n v="17"/>
    <n v="23"/>
    <n v="1376.84"/>
    <n v="17"/>
    <n v="0"/>
    <n v="4.41"/>
    <n v="0"/>
    <x v="0"/>
  </r>
  <r>
    <x v="2986"/>
    <x v="0"/>
    <s v="Sao Paulo"/>
    <x v="1"/>
    <n v="19"/>
    <n v="20"/>
    <n v="1116.21"/>
    <n v="19"/>
    <n v="1"/>
    <n v="4.26"/>
    <n v="5.2631578947368418E-2"/>
    <x v="1"/>
  </r>
  <r>
    <x v="2986"/>
    <x v="0"/>
    <s v="Sao Paulo"/>
    <x v="9"/>
    <n v="17"/>
    <n v="18"/>
    <n v="1105.31"/>
    <n v="17"/>
    <n v="3"/>
    <n v="4.71"/>
    <n v="0.17647058823529413"/>
    <x v="9"/>
  </r>
  <r>
    <x v="2986"/>
    <x v="0"/>
    <s v="Sao Paulo"/>
    <x v="10"/>
    <n v="8"/>
    <n v="9"/>
    <n v="587.54"/>
    <n v="8"/>
    <n v="0"/>
    <n v="4.38"/>
    <n v="0"/>
    <x v="10"/>
  </r>
  <r>
    <x v="2986"/>
    <x v="0"/>
    <s v="Sao Paulo"/>
    <x v="11"/>
    <n v="15"/>
    <n v="17"/>
    <n v="970.96"/>
    <n v="14"/>
    <n v="0"/>
    <n v="4.93"/>
    <n v="0"/>
    <x v="11"/>
  </r>
  <r>
    <x v="2986"/>
    <x v="0"/>
    <s v="Sao Paulo"/>
    <x v="12"/>
    <n v="21"/>
    <n v="21"/>
    <n v="1056.24"/>
    <n v="21"/>
    <n v="1"/>
    <n v="4.43"/>
    <n v="4.7619047619047616E-2"/>
    <x v="12"/>
  </r>
  <r>
    <x v="2986"/>
    <x v="0"/>
    <s v="Sao Paulo"/>
    <x v="13"/>
    <n v="21"/>
    <n v="24"/>
    <n v="1405.23"/>
    <n v="21"/>
    <n v="5"/>
    <n v="3.38"/>
    <n v="0.23809523809523808"/>
    <x v="13"/>
  </r>
  <r>
    <x v="2986"/>
    <x v="0"/>
    <s v="Sao Paulo"/>
    <x v="14"/>
    <n v="9"/>
    <n v="9"/>
    <n v="575.36"/>
    <n v="8"/>
    <n v="1"/>
    <n v="4.4400000000000004"/>
    <n v="0.125"/>
    <x v="14"/>
  </r>
  <r>
    <x v="2986"/>
    <x v="0"/>
    <s v="Sao Paulo"/>
    <x v="18"/>
    <n v="9"/>
    <n v="10"/>
    <n v="817.72"/>
    <n v="9"/>
    <n v="0"/>
    <n v="4.78"/>
    <n v="0"/>
    <x v="18"/>
  </r>
  <r>
    <x v="2987"/>
    <x v="0"/>
    <s v="Santo Andre"/>
    <x v="20"/>
    <n v="1"/>
    <n v="1"/>
    <n v="194.85"/>
    <n v="1"/>
    <n v="0"/>
    <n v="5"/>
    <n v="0"/>
    <x v="20"/>
  </r>
  <r>
    <x v="2988"/>
    <x v="0"/>
    <s v="Presidente Prudente"/>
    <x v="7"/>
    <n v="1"/>
    <n v="1"/>
    <n v="98.23"/>
    <n v="1"/>
    <n v="0"/>
    <n v="5"/>
    <n v="0"/>
    <x v="7"/>
  </r>
  <r>
    <x v="2988"/>
    <x v="0"/>
    <s v="Presidente Prudente"/>
    <x v="0"/>
    <n v="3"/>
    <n v="3"/>
    <n v="492.53"/>
    <n v="0"/>
    <n v="0"/>
    <n v="2.33"/>
    <m/>
    <x v="0"/>
  </r>
  <r>
    <x v="2988"/>
    <x v="0"/>
    <s v="Presidente Prudente"/>
    <x v="10"/>
    <n v="7"/>
    <n v="7"/>
    <n v="2044.92"/>
    <n v="4"/>
    <n v="2"/>
    <n v="2"/>
    <n v="0.5"/>
    <x v="10"/>
  </r>
  <r>
    <x v="2989"/>
    <x v="0"/>
    <s v="Pedreira"/>
    <x v="9"/>
    <n v="1"/>
    <n v="2"/>
    <n v="111.7"/>
    <n v="0"/>
    <n v="0"/>
    <n v="1"/>
    <m/>
    <x v="9"/>
  </r>
  <r>
    <x v="2990"/>
    <x v="8"/>
    <s v="Tres Coroas"/>
    <x v="1"/>
    <n v="1"/>
    <n v="1"/>
    <n v="174.68"/>
    <n v="1"/>
    <n v="0"/>
    <n v="4"/>
    <n v="0"/>
    <x v="1"/>
  </r>
  <r>
    <x v="2991"/>
    <x v="0"/>
    <s v="Sao Paulo"/>
    <x v="18"/>
    <n v="3"/>
    <n v="3"/>
    <n v="573.16999999999996"/>
    <n v="3"/>
    <n v="0"/>
    <n v="4"/>
    <n v="0"/>
    <x v="18"/>
  </r>
  <r>
    <x v="2991"/>
    <x v="0"/>
    <s v="Sao Paulo"/>
    <x v="15"/>
    <n v="1"/>
    <n v="1"/>
    <n v="74.48"/>
    <n v="1"/>
    <n v="0"/>
    <n v="5"/>
    <n v="0"/>
    <x v="15"/>
  </r>
  <r>
    <x v="2991"/>
    <x v="0"/>
    <s v="Sao Paulo"/>
    <x v="19"/>
    <n v="5"/>
    <n v="6"/>
    <n v="1575.26"/>
    <n v="5"/>
    <n v="0"/>
    <n v="5"/>
    <n v="0"/>
    <x v="19"/>
  </r>
  <r>
    <x v="2992"/>
    <x v="3"/>
    <s v="Bonfinopolis De Minas"/>
    <x v="12"/>
    <n v="1"/>
    <n v="1"/>
    <n v="137.32"/>
    <n v="1"/>
    <n v="0"/>
    <n v="4"/>
    <n v="0"/>
    <x v="12"/>
  </r>
  <r>
    <x v="2992"/>
    <x v="3"/>
    <s v="Bonfinopolis De Minas"/>
    <x v="18"/>
    <n v="1"/>
    <n v="1"/>
    <n v="128.88"/>
    <n v="1"/>
    <n v="0"/>
    <n v="5"/>
    <n v="0"/>
    <x v="18"/>
  </r>
  <r>
    <x v="2992"/>
    <x v="3"/>
    <s v="Bonfinopolis De Minas"/>
    <x v="15"/>
    <n v="2"/>
    <n v="3"/>
    <n v="387.3"/>
    <n v="2"/>
    <n v="0"/>
    <n v="4"/>
    <n v="0"/>
    <x v="15"/>
  </r>
  <r>
    <x v="2992"/>
    <x v="3"/>
    <s v="Bonfinopolis De Minas"/>
    <x v="16"/>
    <n v="1"/>
    <n v="1"/>
    <n v="147.13999999999999"/>
    <n v="1"/>
    <n v="0"/>
    <n v="5"/>
    <n v="0"/>
    <x v="16"/>
  </r>
  <r>
    <x v="2993"/>
    <x v="5"/>
    <s v="Rio De Janeiro"/>
    <x v="11"/>
    <n v="5"/>
    <n v="5"/>
    <n v="1003.17"/>
    <n v="5"/>
    <n v="0"/>
    <n v="4.2"/>
    <n v="0"/>
    <x v="11"/>
  </r>
  <r>
    <x v="2993"/>
    <x v="5"/>
    <s v="Rio De Janeiro"/>
    <x v="12"/>
    <n v="3"/>
    <n v="3"/>
    <n v="586.03"/>
    <n v="3"/>
    <n v="0"/>
    <n v="4.33"/>
    <n v="0"/>
    <x v="12"/>
  </r>
  <r>
    <x v="2993"/>
    <x v="5"/>
    <s v="Rio De Janeiro"/>
    <x v="13"/>
    <n v="5"/>
    <n v="5"/>
    <n v="953.61"/>
    <n v="5"/>
    <n v="0"/>
    <n v="3.2"/>
    <n v="0"/>
    <x v="13"/>
  </r>
  <r>
    <x v="2993"/>
    <x v="5"/>
    <s v="Rio De Janeiro"/>
    <x v="18"/>
    <n v="7"/>
    <n v="7"/>
    <n v="984.43"/>
    <n v="7"/>
    <n v="0"/>
    <n v="4.71"/>
    <n v="0"/>
    <x v="18"/>
  </r>
  <r>
    <x v="2993"/>
    <x v="5"/>
    <s v="Rio De Janeiro"/>
    <x v="15"/>
    <n v="3"/>
    <n v="3"/>
    <n v="441.84"/>
    <n v="3"/>
    <n v="0"/>
    <n v="4.67"/>
    <n v="0"/>
    <x v="15"/>
  </r>
  <r>
    <x v="2993"/>
    <x v="5"/>
    <s v="Rio De Janeiro"/>
    <x v="16"/>
    <n v="5"/>
    <n v="5"/>
    <n v="884.04"/>
    <n v="5"/>
    <n v="0"/>
    <n v="4.8"/>
    <n v="0"/>
    <x v="16"/>
  </r>
  <r>
    <x v="2993"/>
    <x v="5"/>
    <s v="Rio De Janeiro"/>
    <x v="19"/>
    <n v="4"/>
    <n v="4"/>
    <n v="783.76"/>
    <n v="4"/>
    <n v="0"/>
    <n v="4"/>
    <n v="0"/>
    <x v="19"/>
  </r>
  <r>
    <x v="2994"/>
    <x v="0"/>
    <s v="Sao Jose Do Rio Preto"/>
    <x v="15"/>
    <n v="2"/>
    <n v="2"/>
    <n v="79.14"/>
    <n v="2"/>
    <n v="0"/>
    <n v="5"/>
    <n v="0"/>
    <x v="15"/>
  </r>
  <r>
    <x v="2994"/>
    <x v="0"/>
    <s v="Sao Jose Do Rio Preto"/>
    <x v="16"/>
    <n v="4"/>
    <n v="4"/>
    <n v="451.77"/>
    <n v="4"/>
    <n v="0"/>
    <n v="4.5"/>
    <n v="0"/>
    <x v="16"/>
  </r>
  <r>
    <x v="2994"/>
    <x v="0"/>
    <s v="Sao Jose Do Rio Preto"/>
    <x v="19"/>
    <n v="1"/>
    <n v="1"/>
    <n v="39.46"/>
    <n v="1"/>
    <n v="0"/>
    <n v="5"/>
    <n v="0"/>
    <x v="19"/>
  </r>
  <r>
    <x v="2995"/>
    <x v="5"/>
    <s v="Rio De Janeiro"/>
    <x v="15"/>
    <n v="3"/>
    <n v="3"/>
    <n v="229.53"/>
    <n v="3"/>
    <n v="0"/>
    <n v="5"/>
    <n v="0"/>
    <x v="15"/>
  </r>
  <r>
    <x v="2995"/>
    <x v="5"/>
    <s v="Rio De Janeiro"/>
    <x v="19"/>
    <n v="7"/>
    <n v="12"/>
    <n v="995.53"/>
    <n v="7"/>
    <n v="0"/>
    <n v="3.86"/>
    <n v="0"/>
    <x v="19"/>
  </r>
  <r>
    <x v="2996"/>
    <x v="8"/>
    <s v="Pelotas"/>
    <x v="5"/>
    <n v="1"/>
    <n v="1"/>
    <n v="31.82"/>
    <n v="1"/>
    <n v="0"/>
    <n v="5"/>
    <n v="0"/>
    <x v="5"/>
  </r>
  <r>
    <x v="2997"/>
    <x v="0"/>
    <s v="Sao Caetano Do Sul"/>
    <x v="9"/>
    <n v="2"/>
    <n v="2"/>
    <n v="302.36"/>
    <n v="2"/>
    <n v="0"/>
    <n v="4.5"/>
    <n v="0"/>
    <x v="9"/>
  </r>
  <r>
    <x v="2998"/>
    <x v="4"/>
    <s v="Foz Do Iguacu"/>
    <x v="1"/>
    <n v="2"/>
    <n v="3"/>
    <n v="390.87"/>
    <n v="2"/>
    <n v="0"/>
    <n v="4.5"/>
    <n v="0"/>
    <x v="1"/>
  </r>
  <r>
    <x v="2998"/>
    <x v="4"/>
    <s v="Foz Do Iguacu"/>
    <x v="9"/>
    <n v="3"/>
    <n v="3"/>
    <n v="308.33999999999997"/>
    <n v="3"/>
    <n v="0"/>
    <n v="4.33"/>
    <n v="0"/>
    <x v="9"/>
  </r>
  <r>
    <x v="2998"/>
    <x v="4"/>
    <s v="Foz Do Iguacu"/>
    <x v="10"/>
    <n v="1"/>
    <n v="2"/>
    <n v="104.2"/>
    <n v="1"/>
    <n v="0"/>
    <n v="4"/>
    <n v="0"/>
    <x v="10"/>
  </r>
  <r>
    <x v="2998"/>
    <x v="4"/>
    <s v="Foz Do Iguacu"/>
    <x v="11"/>
    <n v="3"/>
    <n v="3"/>
    <n v="223.18"/>
    <n v="3"/>
    <n v="1"/>
    <n v="4"/>
    <n v="0.33333333333333331"/>
    <x v="11"/>
  </r>
  <r>
    <x v="2998"/>
    <x v="4"/>
    <s v="Foz Do Iguacu"/>
    <x v="12"/>
    <n v="6"/>
    <n v="7"/>
    <n v="817.41"/>
    <n v="6"/>
    <n v="1"/>
    <n v="3.33"/>
    <n v="0.16666666666666666"/>
    <x v="12"/>
  </r>
  <r>
    <x v="2998"/>
    <x v="4"/>
    <s v="Foz Do Iguacu"/>
    <x v="14"/>
    <n v="1"/>
    <n v="1"/>
    <n v="66.23"/>
    <n v="1"/>
    <n v="0"/>
    <n v="5"/>
    <n v="0"/>
    <x v="14"/>
  </r>
  <r>
    <x v="2998"/>
    <x v="4"/>
    <s v="Foz Do Iguacu"/>
    <x v="16"/>
    <n v="3"/>
    <n v="3"/>
    <n v="463.83"/>
    <n v="3"/>
    <n v="0"/>
    <n v="3.67"/>
    <n v="0"/>
    <x v="16"/>
  </r>
  <r>
    <x v="2998"/>
    <x v="4"/>
    <s v="Foz Do Iguacu"/>
    <x v="19"/>
    <n v="3"/>
    <n v="3"/>
    <n v="313.37"/>
    <n v="3"/>
    <n v="0"/>
    <n v="3.67"/>
    <n v="0"/>
    <x v="19"/>
  </r>
  <r>
    <x v="2999"/>
    <x v="0"/>
    <s v="Serrana"/>
    <x v="8"/>
    <n v="1"/>
    <n v="1"/>
    <n v="646"/>
    <n v="1"/>
    <n v="0"/>
    <n v="4"/>
    <n v="0"/>
    <x v="8"/>
  </r>
  <r>
    <x v="2999"/>
    <x v="0"/>
    <s v="Serrana"/>
    <x v="1"/>
    <n v="2"/>
    <n v="2"/>
    <n v="1263.76"/>
    <n v="2"/>
    <n v="0"/>
    <n v="4.5"/>
    <n v="0"/>
    <x v="1"/>
  </r>
  <r>
    <x v="2999"/>
    <x v="0"/>
    <s v="Serrana"/>
    <x v="9"/>
    <n v="2"/>
    <n v="2"/>
    <n v="1747.12"/>
    <n v="2"/>
    <n v="1"/>
    <n v="5"/>
    <n v="0.5"/>
    <x v="9"/>
  </r>
  <r>
    <x v="2999"/>
    <x v="0"/>
    <s v="Serrana"/>
    <x v="10"/>
    <n v="1"/>
    <n v="1"/>
    <n v="670.77"/>
    <n v="1"/>
    <n v="0"/>
    <n v="4"/>
    <n v="0"/>
    <x v="10"/>
  </r>
  <r>
    <x v="2999"/>
    <x v="0"/>
    <s v="Serrana"/>
    <x v="11"/>
    <n v="3"/>
    <n v="3"/>
    <n v="1015.82"/>
    <n v="3"/>
    <n v="0"/>
    <n v="4.33"/>
    <n v="0"/>
    <x v="11"/>
  </r>
  <r>
    <x v="2999"/>
    <x v="0"/>
    <s v="Serrana"/>
    <x v="12"/>
    <n v="1"/>
    <n v="1"/>
    <n v="759.2"/>
    <n v="1"/>
    <n v="0"/>
    <n v="1"/>
    <n v="0"/>
    <x v="12"/>
  </r>
  <r>
    <x v="2999"/>
    <x v="0"/>
    <s v="Serrana"/>
    <x v="14"/>
    <n v="1"/>
    <n v="1"/>
    <n v="410.84"/>
    <n v="1"/>
    <n v="0"/>
    <n v="1"/>
    <n v="0"/>
    <x v="14"/>
  </r>
  <r>
    <x v="2999"/>
    <x v="0"/>
    <s v="Serrana"/>
    <x v="18"/>
    <n v="1"/>
    <n v="1"/>
    <n v="2133.69"/>
    <n v="1"/>
    <n v="0"/>
    <n v="5"/>
    <n v="0"/>
    <x v="18"/>
  </r>
  <r>
    <x v="2999"/>
    <x v="0"/>
    <s v="Serrana"/>
    <x v="15"/>
    <n v="2"/>
    <n v="2"/>
    <n v="608.41999999999996"/>
    <n v="2"/>
    <n v="0"/>
    <n v="5"/>
    <n v="0"/>
    <x v="15"/>
  </r>
  <r>
    <x v="2999"/>
    <x v="0"/>
    <s v="Serrana"/>
    <x v="19"/>
    <n v="4"/>
    <n v="4"/>
    <n v="3503.31"/>
    <n v="4"/>
    <n v="0"/>
    <n v="4.75"/>
    <n v="0"/>
    <x v="19"/>
  </r>
  <r>
    <x v="3000"/>
    <x v="0"/>
    <s v="Maua"/>
    <x v="19"/>
    <n v="1"/>
    <n v="1"/>
    <n v="172.04"/>
    <n v="1"/>
    <n v="0"/>
    <n v="5"/>
    <n v="0"/>
    <x v="19"/>
  </r>
  <r>
    <x v="3001"/>
    <x v="0"/>
    <s v="Campinas"/>
    <x v="4"/>
    <n v="1"/>
    <n v="1"/>
    <n v="56.32"/>
    <n v="1"/>
    <n v="0"/>
    <n v="5"/>
    <n v="0"/>
    <x v="4"/>
  </r>
  <r>
    <x v="3001"/>
    <x v="0"/>
    <s v="Campinas"/>
    <x v="7"/>
    <n v="1"/>
    <n v="1"/>
    <n v="30.32"/>
    <n v="1"/>
    <n v="0"/>
    <n v="5"/>
    <n v="0"/>
    <x v="7"/>
  </r>
  <r>
    <x v="3001"/>
    <x v="0"/>
    <s v="Campinas"/>
    <x v="0"/>
    <n v="1"/>
    <n v="1"/>
    <n v="35.19"/>
    <n v="1"/>
    <n v="0"/>
    <n v="4"/>
    <n v="0"/>
    <x v="0"/>
  </r>
  <r>
    <x v="3001"/>
    <x v="0"/>
    <s v="Campinas"/>
    <x v="9"/>
    <n v="1"/>
    <n v="1"/>
    <n v="36.700000000000003"/>
    <n v="1"/>
    <n v="0"/>
    <n v="4"/>
    <n v="0"/>
    <x v="9"/>
  </r>
  <r>
    <x v="3001"/>
    <x v="0"/>
    <s v="Campinas"/>
    <x v="10"/>
    <n v="1"/>
    <n v="1"/>
    <n v="19.48"/>
    <n v="1"/>
    <n v="0"/>
    <n v="5"/>
    <n v="0"/>
    <x v="10"/>
  </r>
  <r>
    <x v="3002"/>
    <x v="4"/>
    <s v="Londrina"/>
    <x v="2"/>
    <n v="1"/>
    <n v="1"/>
    <n v="471.05"/>
    <n v="1"/>
    <n v="0"/>
    <n v="5"/>
    <n v="0"/>
    <x v="2"/>
  </r>
  <r>
    <x v="3003"/>
    <x v="11"/>
    <s v="Salvador"/>
    <x v="18"/>
    <n v="1"/>
    <n v="1"/>
    <n v="42.71"/>
    <n v="1"/>
    <n v="0"/>
    <n v="5"/>
    <n v="0"/>
    <x v="18"/>
  </r>
  <r>
    <x v="3003"/>
    <x v="11"/>
    <s v="Salvador"/>
    <x v="15"/>
    <n v="2"/>
    <n v="2"/>
    <n v="205.36"/>
    <n v="2"/>
    <n v="0"/>
    <n v="3.5"/>
    <n v="0"/>
    <x v="15"/>
  </r>
  <r>
    <x v="3003"/>
    <x v="11"/>
    <s v="Salvador"/>
    <x v="16"/>
    <n v="1"/>
    <n v="1"/>
    <n v="224.57"/>
    <n v="1"/>
    <n v="0"/>
    <n v="4"/>
    <n v="0"/>
    <x v="16"/>
  </r>
  <r>
    <x v="3003"/>
    <x v="11"/>
    <s v="Salvador"/>
    <x v="19"/>
    <n v="1"/>
    <n v="1"/>
    <n v="134.32"/>
    <n v="1"/>
    <n v="0"/>
    <n v="2"/>
    <n v="0"/>
    <x v="19"/>
  </r>
  <r>
    <x v="3004"/>
    <x v="0"/>
    <s v="Sao Paulo"/>
    <x v="6"/>
    <n v="1"/>
    <n v="1"/>
    <n v="136.97"/>
    <n v="1"/>
    <n v="0"/>
    <n v="4"/>
    <n v="0"/>
    <x v="6"/>
  </r>
  <r>
    <x v="3005"/>
    <x v="0"/>
    <s v="Sao Paulo"/>
    <x v="9"/>
    <n v="1"/>
    <n v="4"/>
    <n v="230.52"/>
    <n v="1"/>
    <n v="0"/>
    <n v="1"/>
    <n v="0"/>
    <x v="9"/>
  </r>
  <r>
    <x v="3006"/>
    <x v="3"/>
    <s v="Belo Horizonte"/>
    <x v="4"/>
    <n v="9"/>
    <n v="10"/>
    <n v="570.37"/>
    <n v="9"/>
    <n v="0"/>
    <n v="4.4400000000000004"/>
    <n v="0"/>
    <x v="4"/>
  </r>
  <r>
    <x v="3006"/>
    <x v="3"/>
    <s v="Belo Horizonte"/>
    <x v="5"/>
    <n v="20"/>
    <n v="21"/>
    <n v="1152.18"/>
    <n v="19"/>
    <n v="0"/>
    <n v="4.8"/>
    <n v="0"/>
    <x v="5"/>
  </r>
  <r>
    <x v="3006"/>
    <x v="3"/>
    <s v="Belo Horizonte"/>
    <x v="6"/>
    <n v="20"/>
    <n v="22"/>
    <n v="1224.93"/>
    <n v="20"/>
    <n v="0"/>
    <n v="3.95"/>
    <n v="0"/>
    <x v="6"/>
  </r>
  <r>
    <x v="3006"/>
    <x v="3"/>
    <s v="Belo Horizonte"/>
    <x v="7"/>
    <n v="13"/>
    <n v="13"/>
    <n v="681.25"/>
    <n v="13"/>
    <n v="0"/>
    <n v="4.46"/>
    <n v="0"/>
    <x v="7"/>
  </r>
  <r>
    <x v="3006"/>
    <x v="3"/>
    <s v="Belo Horizonte"/>
    <x v="8"/>
    <n v="18"/>
    <n v="18"/>
    <n v="994.89"/>
    <n v="17"/>
    <n v="0"/>
    <n v="4.22"/>
    <n v="0"/>
    <x v="8"/>
  </r>
  <r>
    <x v="3006"/>
    <x v="3"/>
    <s v="Belo Horizonte"/>
    <x v="0"/>
    <n v="25"/>
    <n v="26"/>
    <n v="1306.52"/>
    <n v="25"/>
    <n v="0"/>
    <n v="4.2"/>
    <n v="0"/>
    <x v="0"/>
  </r>
  <r>
    <x v="3006"/>
    <x v="3"/>
    <s v="Belo Horizonte"/>
    <x v="1"/>
    <n v="8"/>
    <n v="8"/>
    <n v="417.45"/>
    <n v="8"/>
    <n v="0"/>
    <n v="4.88"/>
    <n v="0"/>
    <x v="1"/>
  </r>
  <r>
    <x v="3006"/>
    <x v="3"/>
    <s v="Belo Horizonte"/>
    <x v="10"/>
    <n v="1"/>
    <n v="1"/>
    <n v="35.69"/>
    <n v="1"/>
    <n v="0"/>
    <n v="5"/>
    <n v="0"/>
    <x v="10"/>
  </r>
  <r>
    <x v="3007"/>
    <x v="0"/>
    <s v="Sao Paulo"/>
    <x v="10"/>
    <n v="1"/>
    <n v="1"/>
    <n v="43.1"/>
    <n v="1"/>
    <n v="0"/>
    <n v="5"/>
    <n v="0"/>
    <x v="10"/>
  </r>
  <r>
    <x v="3007"/>
    <x v="0"/>
    <s v="Sao Paulo"/>
    <x v="14"/>
    <n v="1"/>
    <n v="1"/>
    <n v="37.79"/>
    <n v="1"/>
    <n v="0"/>
    <n v="5"/>
    <n v="0"/>
    <x v="14"/>
  </r>
  <r>
    <x v="3007"/>
    <x v="0"/>
    <s v="Sao Paulo"/>
    <x v="16"/>
    <n v="2"/>
    <n v="2"/>
    <n v="90.99"/>
    <n v="2"/>
    <n v="0"/>
    <n v="5"/>
    <n v="0"/>
    <x v="16"/>
  </r>
  <r>
    <x v="3008"/>
    <x v="0"/>
    <s v="Guarulhos"/>
    <x v="9"/>
    <n v="8"/>
    <n v="9"/>
    <n v="1589.04"/>
    <n v="7"/>
    <n v="1"/>
    <n v="3.38"/>
    <n v="0.14285714285714285"/>
    <x v="9"/>
  </r>
  <r>
    <x v="3008"/>
    <x v="0"/>
    <s v="Guarulhos"/>
    <x v="10"/>
    <n v="7"/>
    <n v="13"/>
    <n v="1025.07"/>
    <n v="7"/>
    <n v="0"/>
    <n v="3.67"/>
    <n v="0"/>
    <x v="10"/>
  </r>
  <r>
    <x v="3008"/>
    <x v="0"/>
    <s v="Guarulhos"/>
    <x v="11"/>
    <n v="4"/>
    <n v="4"/>
    <n v="306.36"/>
    <n v="4"/>
    <n v="0"/>
    <n v="3.25"/>
    <n v="0"/>
    <x v="11"/>
  </r>
  <r>
    <x v="3008"/>
    <x v="0"/>
    <s v="Guarulhos"/>
    <x v="12"/>
    <n v="6"/>
    <n v="8"/>
    <n v="380.91"/>
    <n v="6"/>
    <n v="0"/>
    <n v="4.33"/>
    <n v="0"/>
    <x v="12"/>
  </r>
  <r>
    <x v="3008"/>
    <x v="0"/>
    <s v="Guarulhos"/>
    <x v="13"/>
    <n v="3"/>
    <n v="3"/>
    <n v="1255.42"/>
    <n v="3"/>
    <n v="0"/>
    <n v="3.67"/>
    <n v="0"/>
    <x v="13"/>
  </r>
  <r>
    <x v="3008"/>
    <x v="0"/>
    <s v="Guarulhos"/>
    <x v="14"/>
    <n v="8"/>
    <n v="9"/>
    <n v="1387.93"/>
    <n v="8"/>
    <n v="0"/>
    <n v="3.75"/>
    <n v="0"/>
    <x v="14"/>
  </r>
  <r>
    <x v="3008"/>
    <x v="0"/>
    <s v="Guarulhos"/>
    <x v="18"/>
    <n v="8"/>
    <n v="9"/>
    <n v="1088.82"/>
    <n v="8"/>
    <n v="0"/>
    <n v="4.38"/>
    <n v="0"/>
    <x v="18"/>
  </r>
  <r>
    <x v="3008"/>
    <x v="0"/>
    <s v="Guarulhos"/>
    <x v="15"/>
    <n v="5"/>
    <n v="5"/>
    <n v="1276.19"/>
    <n v="5"/>
    <n v="0"/>
    <n v="4.2"/>
    <n v="0"/>
    <x v="15"/>
  </r>
  <r>
    <x v="3008"/>
    <x v="0"/>
    <s v="Guarulhos"/>
    <x v="16"/>
    <n v="7"/>
    <n v="7"/>
    <n v="427.99"/>
    <n v="7"/>
    <n v="1"/>
    <n v="4.1399999999999997"/>
    <n v="0.14285714285714285"/>
    <x v="16"/>
  </r>
  <r>
    <x v="3008"/>
    <x v="0"/>
    <s v="Guarulhos"/>
    <x v="19"/>
    <n v="5"/>
    <n v="5"/>
    <n v="405.37"/>
    <n v="4"/>
    <n v="0"/>
    <n v="4"/>
    <n v="0"/>
    <x v="19"/>
  </r>
  <r>
    <x v="3009"/>
    <x v="0"/>
    <s v="Limeira"/>
    <x v="1"/>
    <n v="1"/>
    <n v="1"/>
    <n v="171.74"/>
    <n v="1"/>
    <n v="0"/>
    <n v="5"/>
    <n v="0"/>
    <x v="1"/>
  </r>
  <r>
    <x v="3009"/>
    <x v="0"/>
    <s v="Limeira"/>
    <x v="10"/>
    <n v="1"/>
    <n v="1"/>
    <n v="198.26"/>
    <n v="1"/>
    <n v="0"/>
    <n v="5"/>
    <n v="0"/>
    <x v="10"/>
  </r>
  <r>
    <x v="3009"/>
    <x v="0"/>
    <s v="Limeira"/>
    <x v="12"/>
    <n v="1"/>
    <n v="1"/>
    <n v="178.27"/>
    <n v="1"/>
    <n v="0"/>
    <n v="4"/>
    <n v="0"/>
    <x v="12"/>
  </r>
  <r>
    <x v="3010"/>
    <x v="0"/>
    <s v="Ribeirao Preto"/>
    <x v="13"/>
    <n v="6"/>
    <n v="7"/>
    <n v="1346.63"/>
    <n v="6"/>
    <n v="2"/>
    <n v="4"/>
    <n v="0.33333333333333331"/>
    <x v="13"/>
  </r>
  <r>
    <x v="3010"/>
    <x v="0"/>
    <s v="Ribeirao Preto"/>
    <x v="14"/>
    <n v="3"/>
    <n v="3"/>
    <n v="642.52"/>
    <n v="3"/>
    <n v="0"/>
    <n v="5"/>
    <n v="0"/>
    <x v="14"/>
  </r>
  <r>
    <x v="3010"/>
    <x v="0"/>
    <s v="Ribeirao Preto"/>
    <x v="18"/>
    <n v="3"/>
    <n v="4"/>
    <n v="877.47"/>
    <n v="3"/>
    <n v="0"/>
    <n v="3.67"/>
    <n v="0"/>
    <x v="18"/>
  </r>
  <r>
    <x v="3010"/>
    <x v="0"/>
    <s v="Ribeirao Preto"/>
    <x v="15"/>
    <n v="1"/>
    <n v="7"/>
    <n v="1638.35"/>
    <n v="1"/>
    <n v="0"/>
    <n v="1"/>
    <n v="0"/>
    <x v="15"/>
  </r>
  <r>
    <x v="3010"/>
    <x v="0"/>
    <s v="Ribeirao Preto"/>
    <x v="16"/>
    <n v="2"/>
    <n v="3"/>
    <n v="537.79"/>
    <n v="2"/>
    <n v="0"/>
    <n v="4.5"/>
    <n v="0"/>
    <x v="16"/>
  </r>
  <r>
    <x v="3010"/>
    <x v="0"/>
    <s v="Ribeirao Preto"/>
    <x v="19"/>
    <n v="1"/>
    <n v="3"/>
    <n v="622.98"/>
    <n v="1"/>
    <n v="0"/>
    <n v="3"/>
    <n v="0"/>
    <x v="19"/>
  </r>
  <r>
    <x v="3011"/>
    <x v="0"/>
    <s v="Sao Paulo"/>
    <x v="2"/>
    <n v="1"/>
    <n v="1"/>
    <n v="51.99"/>
    <n v="1"/>
    <n v="0"/>
    <n v="5"/>
    <n v="0"/>
    <x v="2"/>
  </r>
  <r>
    <x v="3011"/>
    <x v="0"/>
    <s v="Sao Paulo"/>
    <x v="8"/>
    <n v="1"/>
    <n v="2"/>
    <n v="84.02"/>
    <n v="1"/>
    <n v="0"/>
    <n v="5"/>
    <n v="0"/>
    <x v="8"/>
  </r>
  <r>
    <x v="3011"/>
    <x v="0"/>
    <s v="Sao Paulo"/>
    <x v="1"/>
    <n v="1"/>
    <n v="3"/>
    <n v="1040.52"/>
    <n v="1"/>
    <n v="0"/>
    <n v="5"/>
    <n v="0"/>
    <x v="1"/>
  </r>
  <r>
    <x v="3011"/>
    <x v="0"/>
    <s v="Sao Paulo"/>
    <x v="13"/>
    <n v="1"/>
    <n v="5"/>
    <n v="2276.1"/>
    <n v="1"/>
    <n v="1"/>
    <n v="1"/>
    <n v="1"/>
    <x v="13"/>
  </r>
  <r>
    <x v="3012"/>
    <x v="0"/>
    <s v="Sao Paulo"/>
    <x v="12"/>
    <n v="1"/>
    <n v="3"/>
    <n v="708.48"/>
    <n v="1"/>
    <n v="1"/>
    <n v="1"/>
    <n v="1"/>
    <x v="12"/>
  </r>
  <r>
    <x v="3012"/>
    <x v="0"/>
    <s v="Sao Paulo"/>
    <x v="13"/>
    <n v="1"/>
    <n v="3"/>
    <n v="669.93"/>
    <n v="1"/>
    <n v="0"/>
    <n v="5"/>
    <n v="0"/>
    <x v="13"/>
  </r>
  <r>
    <x v="3012"/>
    <x v="0"/>
    <s v="Sao Paulo"/>
    <x v="19"/>
    <n v="1"/>
    <n v="1"/>
    <n v="174.16"/>
    <n v="1"/>
    <n v="1"/>
    <n v="4"/>
    <n v="1"/>
    <x v="19"/>
  </r>
  <r>
    <x v="3013"/>
    <x v="0"/>
    <s v="Votorantim"/>
    <x v="3"/>
    <n v="1"/>
    <n v="2"/>
    <n v="80.819999999999993"/>
    <n v="1"/>
    <n v="0"/>
    <n v="5"/>
    <n v="0"/>
    <x v="3"/>
  </r>
  <r>
    <x v="3013"/>
    <x v="0"/>
    <s v="Votorantim"/>
    <x v="6"/>
    <n v="1"/>
    <n v="2"/>
    <n v="83.5"/>
    <n v="1"/>
    <n v="0"/>
    <n v="5"/>
    <n v="0"/>
    <x v="6"/>
  </r>
  <r>
    <x v="3014"/>
    <x v="0"/>
    <s v="Sao Paulo"/>
    <x v="12"/>
    <n v="2"/>
    <n v="2"/>
    <n v="160.41"/>
    <n v="2"/>
    <n v="1"/>
    <n v="3"/>
    <n v="0.5"/>
    <x v="12"/>
  </r>
  <r>
    <x v="3014"/>
    <x v="0"/>
    <s v="Sao Paulo"/>
    <x v="13"/>
    <n v="2"/>
    <n v="2"/>
    <n v="74.62"/>
    <n v="2"/>
    <n v="1"/>
    <n v="3"/>
    <n v="0.5"/>
    <x v="13"/>
  </r>
  <r>
    <x v="3014"/>
    <x v="0"/>
    <s v="Sao Paulo"/>
    <x v="14"/>
    <n v="6"/>
    <n v="6"/>
    <n v="321.43"/>
    <n v="6"/>
    <n v="0"/>
    <n v="4.17"/>
    <n v="0"/>
    <x v="14"/>
  </r>
  <r>
    <x v="3014"/>
    <x v="0"/>
    <s v="Sao Paulo"/>
    <x v="18"/>
    <n v="12"/>
    <n v="13"/>
    <n v="793.83"/>
    <n v="12"/>
    <n v="2"/>
    <n v="4"/>
    <n v="0.16666666666666666"/>
    <x v="18"/>
  </r>
  <r>
    <x v="3014"/>
    <x v="0"/>
    <s v="Sao Paulo"/>
    <x v="15"/>
    <n v="10"/>
    <n v="10"/>
    <n v="471.12"/>
    <n v="10"/>
    <n v="0"/>
    <n v="4.5999999999999996"/>
    <n v="0"/>
    <x v="15"/>
  </r>
  <r>
    <x v="3014"/>
    <x v="0"/>
    <s v="Sao Paulo"/>
    <x v="16"/>
    <n v="14"/>
    <n v="17"/>
    <n v="621.66"/>
    <n v="14"/>
    <n v="1"/>
    <n v="4.57"/>
    <n v="7.1428571428571425E-2"/>
    <x v="16"/>
  </r>
  <r>
    <x v="3014"/>
    <x v="0"/>
    <s v="Sao Paulo"/>
    <x v="19"/>
    <n v="23"/>
    <n v="26"/>
    <n v="873.1"/>
    <n v="23"/>
    <n v="2"/>
    <n v="4.57"/>
    <n v="8.6956521739130432E-2"/>
    <x v="19"/>
  </r>
  <r>
    <x v="3015"/>
    <x v="10"/>
    <s v="Joao Pessoa"/>
    <x v="19"/>
    <n v="1"/>
    <n v="1"/>
    <n v="882.87"/>
    <n v="1"/>
    <n v="0"/>
    <n v="5"/>
    <n v="0"/>
    <x v="19"/>
  </r>
  <r>
    <x v="3016"/>
    <x v="0"/>
    <s v="Sao Jose Do Rio Preto"/>
    <x v="0"/>
    <n v="1"/>
    <n v="1"/>
    <n v="51.75"/>
    <n v="1"/>
    <n v="0"/>
    <n v="5"/>
    <n v="0"/>
    <x v="0"/>
  </r>
  <r>
    <x v="3016"/>
    <x v="0"/>
    <s v="Sao Jose Do Rio Preto"/>
    <x v="1"/>
    <n v="1"/>
    <n v="1"/>
    <n v="395.46"/>
    <n v="1"/>
    <n v="0"/>
    <n v="5"/>
    <n v="0"/>
    <x v="1"/>
  </r>
  <r>
    <x v="3016"/>
    <x v="0"/>
    <s v="Sao Jose Do Rio Preto"/>
    <x v="10"/>
    <n v="3"/>
    <n v="5"/>
    <n v="835.31"/>
    <n v="3"/>
    <n v="1"/>
    <n v="3.67"/>
    <n v="0.33333333333333331"/>
    <x v="10"/>
  </r>
  <r>
    <x v="3016"/>
    <x v="0"/>
    <s v="Sao Jose Do Rio Preto"/>
    <x v="13"/>
    <n v="2"/>
    <n v="2"/>
    <n v="620.48"/>
    <n v="2"/>
    <n v="0"/>
    <n v="3"/>
    <n v="0"/>
    <x v="13"/>
  </r>
  <r>
    <x v="3016"/>
    <x v="0"/>
    <s v="Sao Jose Do Rio Preto"/>
    <x v="14"/>
    <n v="2"/>
    <n v="5"/>
    <n v="817.07"/>
    <n v="2"/>
    <n v="0"/>
    <n v="5"/>
    <n v="0"/>
    <x v="14"/>
  </r>
  <r>
    <x v="3016"/>
    <x v="0"/>
    <s v="Sao Jose Do Rio Preto"/>
    <x v="18"/>
    <n v="1"/>
    <n v="1"/>
    <n v="128.25"/>
    <n v="1"/>
    <n v="0"/>
    <n v="5"/>
    <n v="0"/>
    <x v="18"/>
  </r>
  <r>
    <x v="3017"/>
    <x v="0"/>
    <s v="Sao Paulo"/>
    <x v="6"/>
    <n v="2"/>
    <n v="3"/>
    <n v="379.83"/>
    <n v="2"/>
    <n v="0"/>
    <n v="4.5"/>
    <n v="0"/>
    <x v="6"/>
  </r>
  <r>
    <x v="3017"/>
    <x v="0"/>
    <s v="Sao Paulo"/>
    <x v="7"/>
    <n v="8"/>
    <n v="10"/>
    <n v="1434.25"/>
    <n v="8"/>
    <n v="0"/>
    <n v="3.94"/>
    <n v="0"/>
    <x v="7"/>
  </r>
  <r>
    <x v="3017"/>
    <x v="0"/>
    <s v="Sao Paulo"/>
    <x v="8"/>
    <n v="14"/>
    <n v="17"/>
    <n v="3025.34"/>
    <n v="14"/>
    <n v="0"/>
    <n v="4.79"/>
    <n v="0"/>
    <x v="8"/>
  </r>
  <r>
    <x v="3017"/>
    <x v="0"/>
    <s v="Sao Paulo"/>
    <x v="0"/>
    <n v="2"/>
    <n v="2"/>
    <n v="198.64"/>
    <n v="2"/>
    <n v="0"/>
    <n v="4"/>
    <n v="0"/>
    <x v="0"/>
  </r>
  <r>
    <x v="3017"/>
    <x v="0"/>
    <s v="Sao Paulo"/>
    <x v="1"/>
    <n v="1"/>
    <n v="2"/>
    <n v="318"/>
    <n v="1"/>
    <n v="0"/>
    <n v="1"/>
    <n v="0"/>
    <x v="1"/>
  </r>
  <r>
    <x v="3017"/>
    <x v="0"/>
    <s v="Sao Paulo"/>
    <x v="12"/>
    <n v="1"/>
    <n v="1"/>
    <n v="150.16999999999999"/>
    <n v="1"/>
    <n v="0"/>
    <n v="4"/>
    <n v="0"/>
    <x v="12"/>
  </r>
  <r>
    <x v="3017"/>
    <x v="0"/>
    <s v="Sao Paulo"/>
    <x v="13"/>
    <n v="4"/>
    <n v="6"/>
    <n v="912.13"/>
    <n v="4"/>
    <n v="1"/>
    <n v="3"/>
    <n v="0.25"/>
    <x v="13"/>
  </r>
  <r>
    <x v="3017"/>
    <x v="0"/>
    <s v="Sao Paulo"/>
    <x v="14"/>
    <n v="7"/>
    <n v="10"/>
    <n v="1592.4"/>
    <n v="7"/>
    <n v="1"/>
    <n v="4.1399999999999997"/>
    <n v="0.14285714285714285"/>
    <x v="14"/>
  </r>
  <r>
    <x v="3017"/>
    <x v="0"/>
    <s v="Sao Paulo"/>
    <x v="18"/>
    <n v="7"/>
    <n v="10"/>
    <n v="1278.6099999999999"/>
    <n v="7"/>
    <n v="1"/>
    <n v="4.43"/>
    <n v="0.14285714285714285"/>
    <x v="18"/>
  </r>
  <r>
    <x v="3018"/>
    <x v="4"/>
    <s v="Curitiba"/>
    <x v="1"/>
    <n v="1"/>
    <n v="1"/>
    <n v="122.01"/>
    <n v="1"/>
    <n v="0"/>
    <n v="5"/>
    <n v="0"/>
    <x v="1"/>
  </r>
  <r>
    <x v="3018"/>
    <x v="4"/>
    <s v="Curitiba"/>
    <x v="9"/>
    <n v="2"/>
    <n v="2"/>
    <n v="248.02"/>
    <n v="2"/>
    <n v="0"/>
    <n v="4"/>
    <n v="0"/>
    <x v="9"/>
  </r>
  <r>
    <x v="3018"/>
    <x v="4"/>
    <s v="Curitiba"/>
    <x v="10"/>
    <n v="4"/>
    <n v="4"/>
    <n v="508.82"/>
    <n v="4"/>
    <n v="0"/>
    <n v="5"/>
    <n v="0"/>
    <x v="10"/>
  </r>
  <r>
    <x v="3018"/>
    <x v="4"/>
    <s v="Curitiba"/>
    <x v="11"/>
    <n v="2"/>
    <n v="2"/>
    <n v="246.74"/>
    <n v="2"/>
    <n v="0"/>
    <n v="4.5"/>
    <n v="0"/>
    <x v="11"/>
  </r>
  <r>
    <x v="3018"/>
    <x v="4"/>
    <s v="Curitiba"/>
    <x v="12"/>
    <n v="2"/>
    <n v="2"/>
    <n v="248.02"/>
    <n v="2"/>
    <n v="0"/>
    <n v="3"/>
    <n v="0"/>
    <x v="12"/>
  </r>
  <r>
    <x v="3018"/>
    <x v="4"/>
    <s v="Curitiba"/>
    <x v="13"/>
    <n v="4"/>
    <n v="4"/>
    <n v="620.38"/>
    <n v="4"/>
    <n v="1"/>
    <n v="4"/>
    <n v="0.25"/>
    <x v="13"/>
  </r>
  <r>
    <x v="3018"/>
    <x v="4"/>
    <s v="Curitiba"/>
    <x v="14"/>
    <n v="4"/>
    <n v="4"/>
    <n v="520.55999999999995"/>
    <n v="4"/>
    <n v="0"/>
    <n v="4.75"/>
    <n v="0"/>
    <x v="14"/>
  </r>
  <r>
    <x v="3018"/>
    <x v="4"/>
    <s v="Curitiba"/>
    <x v="18"/>
    <n v="3"/>
    <n v="3"/>
    <n v="361.95"/>
    <n v="3"/>
    <n v="0"/>
    <n v="5"/>
    <n v="0"/>
    <x v="18"/>
  </r>
  <r>
    <x v="3018"/>
    <x v="4"/>
    <s v="Curitiba"/>
    <x v="15"/>
    <n v="7"/>
    <n v="7"/>
    <n v="1025.3800000000001"/>
    <n v="7"/>
    <n v="0"/>
    <n v="4.71"/>
    <n v="0"/>
    <x v="15"/>
  </r>
  <r>
    <x v="3018"/>
    <x v="4"/>
    <s v="Curitiba"/>
    <x v="16"/>
    <n v="1"/>
    <n v="1"/>
    <n v="128.5"/>
    <n v="1"/>
    <n v="0"/>
    <n v="2"/>
    <n v="0"/>
    <x v="16"/>
  </r>
  <r>
    <x v="3018"/>
    <x v="4"/>
    <s v="Curitiba"/>
    <x v="19"/>
    <n v="5"/>
    <n v="5"/>
    <n v="890.89"/>
    <n v="5"/>
    <n v="0"/>
    <n v="4.8"/>
    <n v="0"/>
    <x v="19"/>
  </r>
  <r>
    <x v="3019"/>
    <x v="3"/>
    <s v="Pocos De Caldas"/>
    <x v="19"/>
    <n v="1"/>
    <n v="1"/>
    <n v="44.51"/>
    <n v="1"/>
    <n v="0"/>
    <n v="5"/>
    <n v="0"/>
    <x v="19"/>
  </r>
  <r>
    <x v="3020"/>
    <x v="3"/>
    <s v="Uberaba"/>
    <x v="17"/>
    <n v="1"/>
    <n v="1"/>
    <n v="71.72"/>
    <n v="1"/>
    <n v="0"/>
    <n v="5"/>
    <n v="0"/>
    <x v="17"/>
  </r>
  <r>
    <x v="3021"/>
    <x v="0"/>
    <s v="Presidente Prudente"/>
    <x v="16"/>
    <n v="2"/>
    <n v="2"/>
    <n v="218.13"/>
    <n v="2"/>
    <n v="0"/>
    <n v="4.5"/>
    <n v="0"/>
    <x v="16"/>
  </r>
  <r>
    <x v="3021"/>
    <x v="0"/>
    <s v="Presidente Prudente"/>
    <x v="19"/>
    <n v="6"/>
    <n v="6"/>
    <n v="772.75"/>
    <n v="6"/>
    <n v="0"/>
    <n v="4.67"/>
    <n v="0"/>
    <x v="19"/>
  </r>
  <r>
    <x v="3022"/>
    <x v="3"/>
    <s v="Arinos"/>
    <x v="2"/>
    <n v="3"/>
    <n v="3"/>
    <n v="187.69"/>
    <n v="3"/>
    <n v="0"/>
    <n v="4.33"/>
    <n v="0"/>
    <x v="2"/>
  </r>
  <r>
    <x v="3022"/>
    <x v="3"/>
    <s v="Arinos"/>
    <x v="3"/>
    <n v="2"/>
    <n v="2"/>
    <n v="259.83999999999997"/>
    <n v="2"/>
    <n v="1"/>
    <n v="3.5"/>
    <n v="0.5"/>
    <x v="3"/>
  </r>
  <r>
    <x v="3022"/>
    <x v="3"/>
    <s v="Arinos"/>
    <x v="4"/>
    <n v="1"/>
    <n v="2"/>
    <n v="182.32"/>
    <n v="1"/>
    <n v="0"/>
    <n v="3"/>
    <n v="0"/>
    <x v="4"/>
  </r>
  <r>
    <x v="3022"/>
    <x v="3"/>
    <s v="Arinos"/>
    <x v="5"/>
    <n v="2"/>
    <n v="2"/>
    <n v="187.4"/>
    <n v="2"/>
    <n v="0"/>
    <n v="4.5"/>
    <n v="0"/>
    <x v="5"/>
  </r>
  <r>
    <x v="3022"/>
    <x v="3"/>
    <s v="Arinos"/>
    <x v="7"/>
    <n v="1"/>
    <n v="1"/>
    <n v="45"/>
    <n v="1"/>
    <n v="0"/>
    <n v="3"/>
    <n v="0"/>
    <x v="7"/>
  </r>
  <r>
    <x v="3023"/>
    <x v="0"/>
    <s v="Campinas"/>
    <x v="3"/>
    <n v="1"/>
    <n v="1"/>
    <n v="277.45999999999998"/>
    <n v="1"/>
    <n v="0"/>
    <n v="4"/>
    <n v="0"/>
    <x v="3"/>
  </r>
  <r>
    <x v="3023"/>
    <x v="0"/>
    <s v="Campinas"/>
    <x v="4"/>
    <n v="7"/>
    <n v="7"/>
    <n v="1308.54"/>
    <n v="7"/>
    <n v="0"/>
    <n v="4.29"/>
    <n v="0"/>
    <x v="4"/>
  </r>
  <r>
    <x v="3023"/>
    <x v="0"/>
    <s v="Campinas"/>
    <x v="5"/>
    <n v="33"/>
    <n v="37"/>
    <n v="7318.11"/>
    <n v="33"/>
    <n v="0"/>
    <n v="4.59"/>
    <n v="0"/>
    <x v="5"/>
  </r>
  <r>
    <x v="3023"/>
    <x v="0"/>
    <s v="Campinas"/>
    <x v="6"/>
    <n v="42"/>
    <n v="44"/>
    <n v="9396.5499999999993"/>
    <n v="42"/>
    <n v="2"/>
    <n v="4.4000000000000004"/>
    <n v="4.7619047619047616E-2"/>
    <x v="6"/>
  </r>
  <r>
    <x v="3023"/>
    <x v="0"/>
    <s v="Campinas"/>
    <x v="7"/>
    <n v="11"/>
    <n v="11"/>
    <n v="3182.58"/>
    <n v="11"/>
    <n v="2"/>
    <n v="4.09"/>
    <n v="0.18181818181818182"/>
    <x v="7"/>
  </r>
  <r>
    <x v="3023"/>
    <x v="0"/>
    <s v="Campinas"/>
    <x v="8"/>
    <n v="15"/>
    <n v="18"/>
    <n v="4477.67"/>
    <n v="15"/>
    <n v="0"/>
    <n v="4.47"/>
    <n v="0"/>
    <x v="8"/>
  </r>
  <r>
    <x v="3023"/>
    <x v="0"/>
    <s v="Campinas"/>
    <x v="0"/>
    <n v="5"/>
    <n v="5"/>
    <n v="1261.72"/>
    <n v="5"/>
    <n v="0"/>
    <n v="4.8"/>
    <n v="0"/>
    <x v="0"/>
  </r>
  <r>
    <x v="3023"/>
    <x v="0"/>
    <s v="Campinas"/>
    <x v="1"/>
    <n v="4"/>
    <n v="4"/>
    <n v="1101.1199999999999"/>
    <n v="4"/>
    <n v="0"/>
    <n v="4.75"/>
    <n v="0"/>
    <x v="1"/>
  </r>
  <r>
    <x v="3023"/>
    <x v="0"/>
    <s v="Campinas"/>
    <x v="9"/>
    <n v="22"/>
    <n v="22"/>
    <n v="5719.82"/>
    <n v="22"/>
    <n v="6"/>
    <n v="4"/>
    <n v="0.27272727272727271"/>
    <x v="9"/>
  </r>
  <r>
    <x v="3023"/>
    <x v="0"/>
    <s v="Campinas"/>
    <x v="10"/>
    <n v="25"/>
    <n v="25"/>
    <n v="5657.52"/>
    <n v="24"/>
    <n v="3"/>
    <n v="4.12"/>
    <n v="0.125"/>
    <x v="10"/>
  </r>
  <r>
    <x v="3023"/>
    <x v="0"/>
    <s v="Campinas"/>
    <x v="11"/>
    <n v="6"/>
    <n v="6"/>
    <n v="1543.49"/>
    <n v="6"/>
    <n v="0"/>
    <n v="4.5"/>
    <n v="0"/>
    <x v="11"/>
  </r>
  <r>
    <x v="3023"/>
    <x v="0"/>
    <s v="Campinas"/>
    <x v="12"/>
    <n v="19"/>
    <n v="20"/>
    <n v="4719.8"/>
    <n v="19"/>
    <n v="3"/>
    <n v="4.5"/>
    <n v="0.15789473684210525"/>
    <x v="12"/>
  </r>
  <r>
    <x v="3023"/>
    <x v="0"/>
    <s v="Campinas"/>
    <x v="13"/>
    <n v="13"/>
    <n v="13"/>
    <n v="3251.07"/>
    <n v="13"/>
    <n v="2"/>
    <n v="4.1500000000000004"/>
    <n v="0.15384615384615385"/>
    <x v="13"/>
  </r>
  <r>
    <x v="3023"/>
    <x v="0"/>
    <s v="Campinas"/>
    <x v="14"/>
    <n v="17"/>
    <n v="17"/>
    <n v="3682.15"/>
    <n v="17"/>
    <n v="0"/>
    <n v="4.59"/>
    <n v="0"/>
    <x v="14"/>
  </r>
  <r>
    <x v="3023"/>
    <x v="0"/>
    <s v="Campinas"/>
    <x v="18"/>
    <n v="19"/>
    <n v="19"/>
    <n v="4431.32"/>
    <n v="19"/>
    <n v="1"/>
    <n v="4.37"/>
    <n v="5.2631578947368418E-2"/>
    <x v="18"/>
  </r>
  <r>
    <x v="3023"/>
    <x v="0"/>
    <s v="Campinas"/>
    <x v="15"/>
    <n v="21"/>
    <n v="22"/>
    <n v="5509.86"/>
    <n v="21"/>
    <n v="2"/>
    <n v="4.1500000000000004"/>
    <n v="9.5238095238095233E-2"/>
    <x v="15"/>
  </r>
  <r>
    <x v="3023"/>
    <x v="0"/>
    <s v="Campinas"/>
    <x v="16"/>
    <n v="17"/>
    <n v="18"/>
    <n v="4103.16"/>
    <n v="17"/>
    <n v="0"/>
    <n v="4.63"/>
    <n v="0"/>
    <x v="16"/>
  </r>
  <r>
    <x v="3023"/>
    <x v="0"/>
    <s v="Campinas"/>
    <x v="19"/>
    <n v="17"/>
    <n v="17"/>
    <n v="3739.01"/>
    <n v="17"/>
    <n v="5"/>
    <n v="4.53"/>
    <n v="0.29411764705882354"/>
    <x v="19"/>
  </r>
  <r>
    <x v="3024"/>
    <x v="0"/>
    <s v="Sao Paulo"/>
    <x v="9"/>
    <n v="1"/>
    <n v="1"/>
    <n v="342.04"/>
    <n v="1"/>
    <n v="0"/>
    <n v="5"/>
    <n v="0"/>
    <x v="9"/>
  </r>
  <r>
    <x v="3024"/>
    <x v="0"/>
    <s v="Sao Paulo"/>
    <x v="11"/>
    <n v="4"/>
    <n v="4"/>
    <n v="1649.17"/>
    <n v="4"/>
    <n v="1"/>
    <n v="4.25"/>
    <n v="0.25"/>
    <x v="11"/>
  </r>
  <r>
    <x v="3024"/>
    <x v="0"/>
    <s v="Sao Paulo"/>
    <x v="12"/>
    <n v="2"/>
    <n v="2"/>
    <n v="980.34"/>
    <n v="2"/>
    <n v="0"/>
    <n v="4.5"/>
    <n v="0"/>
    <x v="12"/>
  </r>
  <r>
    <x v="3025"/>
    <x v="0"/>
    <s v="Osasco"/>
    <x v="9"/>
    <n v="1"/>
    <n v="1"/>
    <n v="38.380000000000003"/>
    <n v="1"/>
    <n v="0"/>
    <n v="5"/>
    <n v="0"/>
    <x v="9"/>
  </r>
  <r>
    <x v="3025"/>
    <x v="0"/>
    <s v="Osasco"/>
    <x v="10"/>
    <n v="5"/>
    <n v="5"/>
    <n v="599.59"/>
    <n v="5"/>
    <n v="1"/>
    <n v="3.8"/>
    <n v="0.2"/>
    <x v="10"/>
  </r>
  <r>
    <x v="3025"/>
    <x v="0"/>
    <s v="Osasco"/>
    <x v="11"/>
    <n v="6"/>
    <n v="6"/>
    <n v="855.94"/>
    <n v="6"/>
    <n v="0"/>
    <n v="5"/>
    <n v="0"/>
    <x v="11"/>
  </r>
  <r>
    <x v="3025"/>
    <x v="0"/>
    <s v="Osasco"/>
    <x v="12"/>
    <n v="2"/>
    <n v="2"/>
    <n v="589.97"/>
    <n v="2"/>
    <n v="0"/>
    <n v="3"/>
    <n v="0"/>
    <x v="12"/>
  </r>
  <r>
    <x v="3025"/>
    <x v="0"/>
    <s v="Osasco"/>
    <x v="13"/>
    <n v="2"/>
    <n v="2"/>
    <n v="607.27"/>
    <n v="2"/>
    <n v="0"/>
    <n v="4"/>
    <n v="0"/>
    <x v="13"/>
  </r>
  <r>
    <x v="3026"/>
    <x v="3"/>
    <s v="Caratinga"/>
    <x v="3"/>
    <n v="1"/>
    <n v="1"/>
    <n v="169.39"/>
    <n v="1"/>
    <n v="0"/>
    <n v="5"/>
    <n v="0"/>
    <x v="3"/>
  </r>
  <r>
    <x v="3026"/>
    <x v="3"/>
    <s v="Caratinga"/>
    <x v="5"/>
    <n v="1"/>
    <n v="1"/>
    <n v="142.87"/>
    <n v="1"/>
    <n v="0"/>
    <n v="4"/>
    <n v="0"/>
    <x v="5"/>
  </r>
  <r>
    <x v="3026"/>
    <x v="3"/>
    <s v="Caratinga"/>
    <x v="0"/>
    <n v="1"/>
    <n v="1"/>
    <n v="133.27000000000001"/>
    <n v="1"/>
    <n v="0"/>
    <n v="3"/>
    <n v="0"/>
    <x v="0"/>
  </r>
  <r>
    <x v="3027"/>
    <x v="5"/>
    <s v="Marica"/>
    <x v="9"/>
    <n v="2"/>
    <n v="2"/>
    <n v="100.97"/>
    <n v="2"/>
    <n v="0"/>
    <n v="5"/>
    <n v="0"/>
    <x v="9"/>
  </r>
  <r>
    <x v="3027"/>
    <x v="5"/>
    <s v="Marica"/>
    <x v="12"/>
    <n v="1"/>
    <n v="1"/>
    <n v="207.67"/>
    <n v="1"/>
    <n v="0"/>
    <n v="5"/>
    <n v="0"/>
    <x v="12"/>
  </r>
  <r>
    <x v="3027"/>
    <x v="5"/>
    <s v="Marica"/>
    <x v="13"/>
    <n v="1"/>
    <n v="1"/>
    <n v="206.11"/>
    <n v="1"/>
    <n v="1"/>
    <n v="3"/>
    <n v="1"/>
    <x v="13"/>
  </r>
  <r>
    <x v="3027"/>
    <x v="5"/>
    <s v="Marica"/>
    <x v="14"/>
    <n v="2"/>
    <n v="2"/>
    <n v="416.03"/>
    <n v="1"/>
    <n v="0"/>
    <n v="3"/>
    <n v="0"/>
    <x v="14"/>
  </r>
  <r>
    <x v="3027"/>
    <x v="5"/>
    <s v="Marica"/>
    <x v="18"/>
    <n v="4"/>
    <n v="4"/>
    <n v="675.63"/>
    <n v="4"/>
    <n v="0"/>
    <n v="3.75"/>
    <n v="0"/>
    <x v="18"/>
  </r>
  <r>
    <x v="3027"/>
    <x v="5"/>
    <s v="Marica"/>
    <x v="16"/>
    <n v="1"/>
    <n v="1"/>
    <n v="181.53"/>
    <n v="1"/>
    <n v="0"/>
    <n v="5"/>
    <n v="0"/>
    <x v="16"/>
  </r>
  <r>
    <x v="3028"/>
    <x v="4"/>
    <s v="Curitiba"/>
    <x v="15"/>
    <n v="1"/>
    <n v="1"/>
    <n v="109.22"/>
    <n v="1"/>
    <n v="0"/>
    <n v="5"/>
    <n v="0"/>
    <x v="15"/>
  </r>
  <r>
    <x v="3028"/>
    <x v="4"/>
    <s v="Curitiba"/>
    <x v="16"/>
    <n v="2"/>
    <n v="2"/>
    <n v="140.76"/>
    <n v="2"/>
    <n v="0"/>
    <n v="4.5"/>
    <n v="0"/>
    <x v="16"/>
  </r>
  <r>
    <x v="3029"/>
    <x v="0"/>
    <s v="Campinas"/>
    <x v="18"/>
    <n v="4"/>
    <n v="4"/>
    <n v="1057.32"/>
    <n v="4"/>
    <n v="0"/>
    <n v="4.75"/>
    <n v="0"/>
    <x v="18"/>
  </r>
  <r>
    <x v="3029"/>
    <x v="0"/>
    <s v="Campinas"/>
    <x v="19"/>
    <n v="2"/>
    <n v="2"/>
    <n v="158.63999999999999"/>
    <n v="2"/>
    <n v="1"/>
    <n v="4"/>
    <n v="0.5"/>
    <x v="19"/>
  </r>
  <r>
    <x v="3030"/>
    <x v="3"/>
    <s v="Barbacena/ Minas Gerais"/>
    <x v="16"/>
    <n v="1"/>
    <n v="1"/>
    <n v="93.54"/>
    <n v="1"/>
    <n v="0"/>
    <n v="4"/>
    <n v="0"/>
    <x v="16"/>
  </r>
  <r>
    <x v="3031"/>
    <x v="0"/>
    <s v="Sao Paulo"/>
    <x v="13"/>
    <n v="1"/>
    <n v="1"/>
    <n v="530.16999999999996"/>
    <n v="1"/>
    <n v="0"/>
    <n v="5"/>
    <n v="0"/>
    <x v="13"/>
  </r>
  <r>
    <x v="3032"/>
    <x v="0"/>
    <s v="Pedreira"/>
    <x v="2"/>
    <n v="4"/>
    <n v="4"/>
    <n v="227.14"/>
    <n v="4"/>
    <n v="0"/>
    <n v="4.75"/>
    <n v="0"/>
    <x v="2"/>
  </r>
  <r>
    <x v="3032"/>
    <x v="0"/>
    <s v="Pedreira"/>
    <x v="3"/>
    <n v="4"/>
    <n v="6"/>
    <n v="364"/>
    <n v="4"/>
    <n v="0"/>
    <n v="4.5"/>
    <n v="0"/>
    <x v="3"/>
  </r>
  <r>
    <x v="3032"/>
    <x v="0"/>
    <s v="Pedreira"/>
    <x v="4"/>
    <n v="4"/>
    <n v="4"/>
    <n v="234.17"/>
    <n v="3"/>
    <n v="0"/>
    <n v="4"/>
    <n v="0"/>
    <x v="4"/>
  </r>
  <r>
    <x v="3032"/>
    <x v="0"/>
    <s v="Pedreira"/>
    <x v="5"/>
    <n v="12"/>
    <n v="14"/>
    <n v="1041.72"/>
    <n v="12"/>
    <n v="0"/>
    <n v="4.5"/>
    <n v="0"/>
    <x v="5"/>
  </r>
  <r>
    <x v="3032"/>
    <x v="0"/>
    <s v="Pedreira"/>
    <x v="6"/>
    <n v="9"/>
    <n v="10"/>
    <n v="813.3"/>
    <n v="8"/>
    <n v="1"/>
    <n v="4.22"/>
    <n v="0.125"/>
    <x v="6"/>
  </r>
  <r>
    <x v="3032"/>
    <x v="0"/>
    <s v="Pedreira"/>
    <x v="7"/>
    <n v="6"/>
    <n v="6"/>
    <n v="282.66000000000003"/>
    <n v="6"/>
    <n v="0"/>
    <n v="4.83"/>
    <n v="0"/>
    <x v="7"/>
  </r>
  <r>
    <x v="3032"/>
    <x v="0"/>
    <s v="Pedreira"/>
    <x v="8"/>
    <n v="5"/>
    <n v="5"/>
    <n v="284.51"/>
    <n v="5"/>
    <n v="0"/>
    <n v="4.2"/>
    <n v="0"/>
    <x v="8"/>
  </r>
  <r>
    <x v="3032"/>
    <x v="0"/>
    <s v="Pedreira"/>
    <x v="0"/>
    <n v="3"/>
    <n v="3"/>
    <n v="330.6"/>
    <n v="3"/>
    <n v="0"/>
    <n v="5"/>
    <n v="0"/>
    <x v="0"/>
  </r>
  <r>
    <x v="3032"/>
    <x v="0"/>
    <s v="Pedreira"/>
    <x v="1"/>
    <n v="3"/>
    <n v="6"/>
    <n v="251.45"/>
    <n v="3"/>
    <n v="0"/>
    <n v="4"/>
    <n v="0"/>
    <x v="1"/>
  </r>
  <r>
    <x v="3032"/>
    <x v="0"/>
    <s v="Pedreira"/>
    <x v="9"/>
    <n v="11"/>
    <n v="15"/>
    <n v="1029.28"/>
    <n v="11"/>
    <n v="0"/>
    <n v="4.45"/>
    <n v="0"/>
    <x v="9"/>
  </r>
  <r>
    <x v="3032"/>
    <x v="0"/>
    <s v="Pedreira"/>
    <x v="10"/>
    <n v="4"/>
    <n v="6"/>
    <n v="485.88"/>
    <n v="4"/>
    <n v="0"/>
    <n v="3.75"/>
    <n v="0"/>
    <x v="10"/>
  </r>
  <r>
    <x v="3032"/>
    <x v="0"/>
    <s v="Pedreira"/>
    <x v="11"/>
    <n v="9"/>
    <n v="10"/>
    <n v="782.22"/>
    <n v="9"/>
    <n v="0"/>
    <n v="4.78"/>
    <n v="0"/>
    <x v="11"/>
  </r>
  <r>
    <x v="3032"/>
    <x v="0"/>
    <s v="Pedreira"/>
    <x v="12"/>
    <n v="5"/>
    <n v="6"/>
    <n v="483.25"/>
    <n v="5"/>
    <n v="0"/>
    <n v="5"/>
    <n v="0"/>
    <x v="12"/>
  </r>
  <r>
    <x v="3032"/>
    <x v="0"/>
    <s v="Pedreira"/>
    <x v="13"/>
    <n v="8"/>
    <n v="9"/>
    <n v="1219.8699999999999"/>
    <n v="8"/>
    <n v="2"/>
    <n v="4"/>
    <n v="0.25"/>
    <x v="13"/>
  </r>
  <r>
    <x v="3032"/>
    <x v="0"/>
    <s v="Pedreira"/>
    <x v="14"/>
    <n v="9"/>
    <n v="9"/>
    <n v="1176.29"/>
    <n v="8"/>
    <n v="0"/>
    <n v="3.89"/>
    <n v="0"/>
    <x v="14"/>
  </r>
  <r>
    <x v="3032"/>
    <x v="0"/>
    <s v="Pedreira"/>
    <x v="18"/>
    <n v="5"/>
    <n v="7"/>
    <n v="460.72"/>
    <n v="5"/>
    <n v="0"/>
    <n v="3.6"/>
    <n v="0"/>
    <x v="18"/>
  </r>
  <r>
    <x v="3032"/>
    <x v="0"/>
    <s v="Pedreira"/>
    <x v="15"/>
    <n v="1"/>
    <n v="1"/>
    <n v="159.1"/>
    <n v="1"/>
    <n v="0"/>
    <n v="5"/>
    <n v="0"/>
    <x v="15"/>
  </r>
  <r>
    <x v="3032"/>
    <x v="0"/>
    <s v="Pedreira"/>
    <x v="16"/>
    <n v="3"/>
    <n v="3"/>
    <n v="198.15"/>
    <n v="3"/>
    <n v="0"/>
    <n v="4.67"/>
    <n v="0"/>
    <x v="16"/>
  </r>
  <r>
    <x v="3032"/>
    <x v="0"/>
    <s v="Pedreira"/>
    <x v="19"/>
    <n v="4"/>
    <n v="5"/>
    <n v="464.86"/>
    <n v="4"/>
    <n v="1"/>
    <n v="4.75"/>
    <n v="0.25"/>
    <x v="19"/>
  </r>
  <r>
    <x v="3033"/>
    <x v="5"/>
    <s v="Nova Friburgo"/>
    <x v="11"/>
    <n v="2"/>
    <n v="2"/>
    <n v="647.08000000000004"/>
    <n v="2"/>
    <n v="0"/>
    <n v="5"/>
    <n v="0"/>
    <x v="11"/>
  </r>
  <r>
    <x v="3033"/>
    <x v="5"/>
    <s v="Nova Friburgo"/>
    <x v="12"/>
    <n v="1"/>
    <n v="1"/>
    <n v="323.54000000000002"/>
    <n v="1"/>
    <n v="0"/>
    <n v="1"/>
    <n v="0"/>
    <x v="12"/>
  </r>
  <r>
    <x v="3033"/>
    <x v="5"/>
    <s v="Nova Friburgo"/>
    <x v="13"/>
    <n v="3"/>
    <n v="3"/>
    <n v="979.16"/>
    <n v="3"/>
    <n v="0"/>
    <n v="5"/>
    <n v="0"/>
    <x v="13"/>
  </r>
  <r>
    <x v="3033"/>
    <x v="5"/>
    <s v="Nova Friburgo"/>
    <x v="15"/>
    <n v="2"/>
    <n v="3"/>
    <n v="892.76"/>
    <n v="2"/>
    <n v="0"/>
    <n v="5"/>
    <n v="0"/>
    <x v="15"/>
  </r>
  <r>
    <x v="3033"/>
    <x v="5"/>
    <s v="Nova Friburgo"/>
    <x v="16"/>
    <n v="1"/>
    <n v="1"/>
    <n v="353.13"/>
    <n v="1"/>
    <n v="0"/>
    <n v="5"/>
    <n v="0"/>
    <x v="16"/>
  </r>
  <r>
    <x v="3034"/>
    <x v="0"/>
    <s v="Ribeirao Preto"/>
    <x v="14"/>
    <n v="1"/>
    <n v="1"/>
    <n v="261.97000000000003"/>
    <n v="0"/>
    <n v="0"/>
    <n v="1"/>
    <m/>
    <x v="14"/>
  </r>
  <r>
    <x v="3035"/>
    <x v="0"/>
    <s v="Jambeiro"/>
    <x v="11"/>
    <n v="2"/>
    <n v="2"/>
    <n v="680.26"/>
    <n v="2"/>
    <n v="0"/>
    <n v="3.5"/>
    <n v="0"/>
    <x v="11"/>
  </r>
  <r>
    <x v="3035"/>
    <x v="0"/>
    <s v="Jambeiro"/>
    <x v="13"/>
    <n v="1"/>
    <n v="1"/>
    <n v="355.1"/>
    <n v="1"/>
    <n v="0"/>
    <n v="3"/>
    <n v="0"/>
    <x v="13"/>
  </r>
  <r>
    <x v="3035"/>
    <x v="0"/>
    <s v="Jambeiro"/>
    <x v="14"/>
    <n v="1"/>
    <n v="1"/>
    <n v="341.58"/>
    <n v="1"/>
    <n v="0"/>
    <n v="5"/>
    <n v="0"/>
    <x v="14"/>
  </r>
  <r>
    <x v="3036"/>
    <x v="5"/>
    <s v="Niteroi"/>
    <x v="20"/>
    <n v="1"/>
    <n v="1"/>
    <n v="50.86"/>
    <n v="1"/>
    <n v="0"/>
    <n v="4"/>
    <n v="0"/>
    <x v="20"/>
  </r>
  <r>
    <x v="3037"/>
    <x v="0"/>
    <s v="Sao Paulo"/>
    <x v="12"/>
    <n v="1"/>
    <n v="2"/>
    <n v="56.1"/>
    <n v="1"/>
    <n v="0"/>
    <n v="5"/>
    <n v="0"/>
    <x v="12"/>
  </r>
  <r>
    <x v="3037"/>
    <x v="0"/>
    <s v="Sao Paulo"/>
    <x v="18"/>
    <n v="1"/>
    <n v="3"/>
    <n v="154.80000000000001"/>
    <n v="1"/>
    <n v="0"/>
    <n v="2"/>
    <n v="0"/>
    <x v="18"/>
  </r>
  <r>
    <x v="3038"/>
    <x v="0"/>
    <s v="Santo Andre"/>
    <x v="2"/>
    <n v="2"/>
    <n v="2"/>
    <n v="1194.51"/>
    <n v="2"/>
    <n v="0"/>
    <n v="5"/>
    <n v="0"/>
    <x v="2"/>
  </r>
  <r>
    <x v="3038"/>
    <x v="0"/>
    <s v="Santo Andre"/>
    <x v="3"/>
    <n v="1"/>
    <n v="1"/>
    <n v="95.17"/>
    <n v="1"/>
    <n v="0"/>
    <n v="4"/>
    <n v="0"/>
    <x v="3"/>
  </r>
  <r>
    <x v="3038"/>
    <x v="0"/>
    <s v="Santo Andre"/>
    <x v="4"/>
    <n v="1"/>
    <n v="1"/>
    <n v="100.14"/>
    <n v="1"/>
    <n v="0"/>
    <n v="2"/>
    <n v="0"/>
    <x v="4"/>
  </r>
  <r>
    <x v="3038"/>
    <x v="0"/>
    <s v="Santo Andre"/>
    <x v="6"/>
    <n v="1"/>
    <n v="1"/>
    <n v="99.55"/>
    <n v="1"/>
    <n v="0"/>
    <n v="5"/>
    <n v="0"/>
    <x v="6"/>
  </r>
  <r>
    <x v="3038"/>
    <x v="0"/>
    <s v="Santo Andre"/>
    <x v="8"/>
    <n v="4"/>
    <n v="5"/>
    <n v="438.76"/>
    <n v="4"/>
    <n v="0"/>
    <n v="4.25"/>
    <n v="0"/>
    <x v="8"/>
  </r>
  <r>
    <x v="3038"/>
    <x v="0"/>
    <s v="Santo Andre"/>
    <x v="1"/>
    <n v="2"/>
    <n v="2"/>
    <n v="197.62"/>
    <n v="2"/>
    <n v="0"/>
    <n v="5"/>
    <n v="0"/>
    <x v="1"/>
  </r>
  <r>
    <x v="3038"/>
    <x v="0"/>
    <s v="Santo Andre"/>
    <x v="9"/>
    <n v="12"/>
    <n v="12"/>
    <n v="2134.9699999999998"/>
    <n v="12"/>
    <n v="1"/>
    <n v="4.09"/>
    <n v="8.3333333333333329E-2"/>
    <x v="9"/>
  </r>
  <r>
    <x v="3038"/>
    <x v="0"/>
    <s v="Santo Andre"/>
    <x v="10"/>
    <n v="4"/>
    <n v="4"/>
    <n v="432.06"/>
    <n v="4"/>
    <n v="0"/>
    <n v="5"/>
    <n v="0"/>
    <x v="10"/>
  </r>
  <r>
    <x v="3038"/>
    <x v="0"/>
    <s v="Santo Andre"/>
    <x v="11"/>
    <n v="8"/>
    <n v="8"/>
    <n v="900.26"/>
    <n v="8"/>
    <n v="0"/>
    <n v="4"/>
    <n v="0"/>
    <x v="11"/>
  </r>
  <r>
    <x v="3038"/>
    <x v="0"/>
    <s v="Santo Andre"/>
    <x v="12"/>
    <n v="6"/>
    <n v="6"/>
    <n v="732.38"/>
    <n v="6"/>
    <n v="1"/>
    <n v="4"/>
    <n v="0.16666666666666666"/>
    <x v="12"/>
  </r>
  <r>
    <x v="3038"/>
    <x v="0"/>
    <s v="Santo Andre"/>
    <x v="13"/>
    <n v="10"/>
    <n v="11"/>
    <n v="1255.21"/>
    <n v="10"/>
    <n v="0"/>
    <n v="4.3"/>
    <n v="0"/>
    <x v="13"/>
  </r>
  <r>
    <x v="3038"/>
    <x v="0"/>
    <s v="Santo Andre"/>
    <x v="14"/>
    <n v="9"/>
    <n v="9"/>
    <n v="1148.6400000000001"/>
    <n v="9"/>
    <n v="0"/>
    <n v="4.1100000000000003"/>
    <n v="0"/>
    <x v="14"/>
  </r>
  <r>
    <x v="3038"/>
    <x v="0"/>
    <s v="Santo Andre"/>
    <x v="18"/>
    <n v="8"/>
    <n v="8"/>
    <n v="932.7"/>
    <n v="8"/>
    <n v="1"/>
    <n v="4.25"/>
    <n v="0.125"/>
    <x v="18"/>
  </r>
  <r>
    <x v="3038"/>
    <x v="0"/>
    <s v="Santo Andre"/>
    <x v="15"/>
    <n v="12"/>
    <n v="12"/>
    <n v="1397.82"/>
    <n v="12"/>
    <n v="0"/>
    <n v="4.75"/>
    <n v="0"/>
    <x v="15"/>
  </r>
  <r>
    <x v="3038"/>
    <x v="0"/>
    <s v="Santo Andre"/>
    <x v="16"/>
    <n v="8"/>
    <n v="8"/>
    <n v="1062.74"/>
    <n v="8"/>
    <n v="0"/>
    <n v="4.88"/>
    <n v="0"/>
    <x v="16"/>
  </r>
  <r>
    <x v="3038"/>
    <x v="0"/>
    <s v="Santo Andre"/>
    <x v="19"/>
    <n v="6"/>
    <n v="6"/>
    <n v="1938.74"/>
    <n v="6"/>
    <n v="0"/>
    <n v="3.67"/>
    <n v="0"/>
    <x v="19"/>
  </r>
  <r>
    <x v="3039"/>
    <x v="4"/>
    <s v="Curitiba"/>
    <x v="19"/>
    <n v="7"/>
    <n v="7"/>
    <n v="529.16"/>
    <n v="7"/>
    <n v="0"/>
    <n v="4.57"/>
    <n v="0"/>
    <x v="19"/>
  </r>
  <r>
    <x v="3040"/>
    <x v="0"/>
    <s v="Mogi Das Cruzes"/>
    <x v="11"/>
    <n v="4"/>
    <n v="4"/>
    <n v="503.2"/>
    <n v="4"/>
    <n v="1"/>
    <n v="3.75"/>
    <n v="0.25"/>
    <x v="11"/>
  </r>
  <r>
    <x v="3040"/>
    <x v="0"/>
    <s v="Mogi Das Cruzes"/>
    <x v="12"/>
    <n v="1"/>
    <n v="1"/>
    <n v="415.93"/>
    <n v="1"/>
    <n v="0"/>
    <n v="5"/>
    <n v="0"/>
    <x v="12"/>
  </r>
  <r>
    <x v="3040"/>
    <x v="0"/>
    <s v="Mogi Das Cruzes"/>
    <x v="13"/>
    <n v="6"/>
    <n v="6"/>
    <n v="1289.05"/>
    <n v="6"/>
    <n v="0"/>
    <n v="4.83"/>
    <n v="0"/>
    <x v="13"/>
  </r>
  <r>
    <x v="3040"/>
    <x v="0"/>
    <s v="Mogi Das Cruzes"/>
    <x v="14"/>
    <n v="13"/>
    <n v="16"/>
    <n v="1899.67"/>
    <n v="13"/>
    <n v="0"/>
    <n v="4.46"/>
    <n v="0"/>
    <x v="14"/>
  </r>
  <r>
    <x v="3040"/>
    <x v="0"/>
    <s v="Mogi Das Cruzes"/>
    <x v="18"/>
    <n v="8"/>
    <n v="8"/>
    <n v="1260.81"/>
    <n v="8"/>
    <n v="1"/>
    <n v="3.88"/>
    <n v="0.125"/>
    <x v="18"/>
  </r>
  <r>
    <x v="3040"/>
    <x v="0"/>
    <s v="Mogi Das Cruzes"/>
    <x v="15"/>
    <n v="4"/>
    <n v="4"/>
    <n v="467.42"/>
    <n v="4"/>
    <n v="0"/>
    <n v="3.5"/>
    <n v="0"/>
    <x v="15"/>
  </r>
  <r>
    <x v="3040"/>
    <x v="0"/>
    <s v="Mogi Das Cruzes"/>
    <x v="16"/>
    <n v="3"/>
    <n v="3"/>
    <n v="429.29"/>
    <n v="3"/>
    <n v="1"/>
    <n v="5"/>
    <n v="0.33333333333333331"/>
    <x v="16"/>
  </r>
  <r>
    <x v="3040"/>
    <x v="0"/>
    <s v="Mogi Das Cruzes"/>
    <x v="19"/>
    <n v="7"/>
    <n v="7"/>
    <n v="1401.58"/>
    <n v="7"/>
    <n v="3"/>
    <n v="2.4300000000000002"/>
    <n v="0.42857142857142855"/>
    <x v="19"/>
  </r>
  <r>
    <x v="3041"/>
    <x v="0"/>
    <s v="Sao Paulo"/>
    <x v="17"/>
    <n v="1"/>
    <n v="1"/>
    <n v="296.77999999999997"/>
    <n v="1"/>
    <n v="0"/>
    <n v="5"/>
    <n v="0"/>
    <x v="17"/>
  </r>
  <r>
    <x v="3041"/>
    <x v="0"/>
    <s v="Sao Paulo"/>
    <x v="5"/>
    <n v="1"/>
    <n v="1"/>
    <n v="273.56"/>
    <n v="1"/>
    <n v="0"/>
    <n v="5"/>
    <n v="0"/>
    <x v="5"/>
  </r>
  <r>
    <x v="3042"/>
    <x v="0"/>
    <s v="Sao Paulo"/>
    <x v="8"/>
    <n v="1"/>
    <n v="1"/>
    <n v="76.72"/>
    <n v="1"/>
    <n v="0"/>
    <n v="4"/>
    <n v="0"/>
    <x v="8"/>
  </r>
  <r>
    <x v="3042"/>
    <x v="0"/>
    <s v="Sao Paulo"/>
    <x v="11"/>
    <n v="1"/>
    <n v="1"/>
    <n v="82.23"/>
    <n v="1"/>
    <n v="0"/>
    <n v="5"/>
    <n v="0"/>
    <x v="11"/>
  </r>
  <r>
    <x v="3042"/>
    <x v="0"/>
    <s v="Sao Paulo"/>
    <x v="12"/>
    <n v="1"/>
    <n v="1"/>
    <n v="83.23"/>
    <n v="1"/>
    <n v="0"/>
    <n v="5"/>
    <n v="0"/>
    <x v="12"/>
  </r>
  <r>
    <x v="3042"/>
    <x v="0"/>
    <s v="Sao Paulo"/>
    <x v="18"/>
    <n v="2"/>
    <n v="2"/>
    <n v="101.55"/>
    <n v="2"/>
    <n v="0"/>
    <n v="3"/>
    <n v="0"/>
    <x v="18"/>
  </r>
  <r>
    <x v="3042"/>
    <x v="0"/>
    <s v="Sao Paulo"/>
    <x v="15"/>
    <n v="5"/>
    <n v="5"/>
    <n v="231.91"/>
    <n v="5"/>
    <n v="0"/>
    <n v="4.4000000000000004"/>
    <n v="0"/>
    <x v="15"/>
  </r>
  <r>
    <x v="3042"/>
    <x v="0"/>
    <s v="Sao Paulo"/>
    <x v="16"/>
    <n v="1"/>
    <n v="1"/>
    <n v="93.54"/>
    <n v="1"/>
    <n v="0"/>
    <n v="5"/>
    <n v="0"/>
    <x v="16"/>
  </r>
  <r>
    <x v="3043"/>
    <x v="0"/>
    <s v="Guarulhos"/>
    <x v="2"/>
    <n v="1"/>
    <n v="1"/>
    <n v="667.71"/>
    <n v="1"/>
    <n v="0"/>
    <n v="5"/>
    <n v="0"/>
    <x v="2"/>
  </r>
  <r>
    <x v="3043"/>
    <x v="0"/>
    <s v="Guarulhos"/>
    <x v="3"/>
    <n v="4"/>
    <n v="4"/>
    <n v="3203.72"/>
    <n v="4"/>
    <n v="0"/>
    <n v="5"/>
    <n v="0"/>
    <x v="3"/>
  </r>
  <r>
    <x v="3043"/>
    <x v="0"/>
    <s v="Guarulhos"/>
    <x v="4"/>
    <n v="2"/>
    <n v="2"/>
    <n v="1785.01"/>
    <n v="2"/>
    <n v="0"/>
    <n v="5"/>
    <n v="0"/>
    <x v="4"/>
  </r>
  <r>
    <x v="3043"/>
    <x v="0"/>
    <s v="Guarulhos"/>
    <x v="5"/>
    <n v="1"/>
    <n v="1"/>
    <n v="871.38"/>
    <n v="1"/>
    <n v="0"/>
    <n v="5"/>
    <n v="0"/>
    <x v="5"/>
  </r>
  <r>
    <x v="3044"/>
    <x v="0"/>
    <s v="Sao Paulo"/>
    <x v="10"/>
    <n v="4"/>
    <n v="4"/>
    <n v="4035.76"/>
    <n v="4"/>
    <n v="0"/>
    <n v="3.5"/>
    <n v="0"/>
    <x v="10"/>
  </r>
  <r>
    <x v="3044"/>
    <x v="0"/>
    <s v="Sao Paulo"/>
    <x v="11"/>
    <n v="6"/>
    <n v="6"/>
    <n v="6501.8"/>
    <n v="6"/>
    <n v="2"/>
    <n v="3.17"/>
    <n v="0.33333333333333331"/>
    <x v="11"/>
  </r>
  <r>
    <x v="3044"/>
    <x v="0"/>
    <s v="Sao Paulo"/>
    <x v="12"/>
    <n v="2"/>
    <n v="2"/>
    <n v="3674.82"/>
    <n v="2"/>
    <n v="1"/>
    <n v="3"/>
    <n v="0.5"/>
    <x v="12"/>
  </r>
  <r>
    <x v="3044"/>
    <x v="0"/>
    <s v="Sao Paulo"/>
    <x v="13"/>
    <n v="4"/>
    <n v="4"/>
    <n v="4415.43"/>
    <n v="4"/>
    <n v="1"/>
    <n v="3.5"/>
    <n v="0.25"/>
    <x v="13"/>
  </r>
  <r>
    <x v="3044"/>
    <x v="0"/>
    <s v="Sao Paulo"/>
    <x v="14"/>
    <n v="1"/>
    <n v="1"/>
    <n v="1902.55"/>
    <n v="1"/>
    <n v="0"/>
    <n v="5"/>
    <n v="0"/>
    <x v="14"/>
  </r>
  <r>
    <x v="3044"/>
    <x v="0"/>
    <s v="Sao Paulo"/>
    <x v="18"/>
    <n v="1"/>
    <n v="1"/>
    <n v="1201.55"/>
    <n v="1"/>
    <n v="0"/>
    <n v="5"/>
    <n v="0"/>
    <x v="18"/>
  </r>
  <r>
    <x v="3044"/>
    <x v="0"/>
    <s v="Sao Paulo"/>
    <x v="15"/>
    <n v="2"/>
    <n v="2"/>
    <n v="1963.29"/>
    <n v="2"/>
    <n v="0"/>
    <n v="5"/>
    <n v="0"/>
    <x v="15"/>
  </r>
  <r>
    <x v="3045"/>
    <x v="3"/>
    <s v="Itabira"/>
    <x v="10"/>
    <n v="1"/>
    <n v="1"/>
    <n v="31.01"/>
    <n v="1"/>
    <n v="0"/>
    <n v="3"/>
    <n v="0"/>
    <x v="10"/>
  </r>
  <r>
    <x v="3045"/>
    <x v="3"/>
    <s v="Itabira"/>
    <x v="11"/>
    <n v="1"/>
    <n v="1"/>
    <n v="85.14"/>
    <n v="1"/>
    <n v="0"/>
    <n v="5"/>
    <n v="0"/>
    <x v="11"/>
  </r>
  <r>
    <x v="3045"/>
    <x v="3"/>
    <s v="Itabira"/>
    <x v="12"/>
    <n v="2"/>
    <n v="2"/>
    <n v="67.38"/>
    <n v="2"/>
    <n v="0"/>
    <n v="3"/>
    <n v="0"/>
    <x v="12"/>
  </r>
  <r>
    <x v="3046"/>
    <x v="4"/>
    <s v="Londrina"/>
    <x v="13"/>
    <n v="3"/>
    <n v="3"/>
    <n v="404.09"/>
    <n v="3"/>
    <n v="0"/>
    <n v="3"/>
    <n v="0"/>
    <x v="13"/>
  </r>
  <r>
    <x v="3046"/>
    <x v="4"/>
    <s v="Londrina"/>
    <x v="14"/>
    <n v="5"/>
    <n v="5"/>
    <n v="926.55"/>
    <n v="5"/>
    <n v="0"/>
    <n v="4.5999999999999996"/>
    <n v="0"/>
    <x v="14"/>
  </r>
  <r>
    <x v="3046"/>
    <x v="4"/>
    <s v="Londrina"/>
    <x v="18"/>
    <n v="4"/>
    <n v="4"/>
    <n v="685"/>
    <n v="3"/>
    <n v="0"/>
    <n v="2.5"/>
    <n v="0"/>
    <x v="18"/>
  </r>
  <r>
    <x v="3046"/>
    <x v="4"/>
    <s v="Londrina"/>
    <x v="15"/>
    <n v="2"/>
    <n v="2"/>
    <n v="573.75"/>
    <n v="2"/>
    <n v="0"/>
    <n v="4.5"/>
    <n v="0"/>
    <x v="15"/>
  </r>
  <r>
    <x v="3046"/>
    <x v="4"/>
    <s v="Londrina"/>
    <x v="19"/>
    <n v="4"/>
    <n v="4"/>
    <n v="617.59"/>
    <n v="4"/>
    <n v="0"/>
    <n v="4.25"/>
    <n v="0"/>
    <x v="19"/>
  </r>
  <r>
    <x v="3047"/>
    <x v="0"/>
    <s v="Americana"/>
    <x v="13"/>
    <n v="1"/>
    <n v="2"/>
    <n v="52.88"/>
    <n v="1"/>
    <n v="0"/>
    <n v="5"/>
    <n v="0"/>
    <x v="13"/>
  </r>
  <r>
    <x v="3047"/>
    <x v="0"/>
    <s v="Americana"/>
    <x v="14"/>
    <n v="1"/>
    <n v="2"/>
    <n v="229.58"/>
    <n v="1"/>
    <n v="0"/>
    <n v="5"/>
    <n v="0"/>
    <x v="14"/>
  </r>
  <r>
    <x v="3047"/>
    <x v="0"/>
    <s v="Americana"/>
    <x v="18"/>
    <n v="2"/>
    <n v="5"/>
    <n v="201.24"/>
    <n v="2"/>
    <n v="0"/>
    <n v="4.5"/>
    <n v="0"/>
    <x v="18"/>
  </r>
  <r>
    <x v="3047"/>
    <x v="0"/>
    <s v="Americana"/>
    <x v="15"/>
    <n v="3"/>
    <n v="3"/>
    <n v="320.55"/>
    <n v="3"/>
    <n v="0"/>
    <n v="4.67"/>
    <n v="0"/>
    <x v="15"/>
  </r>
  <r>
    <x v="3047"/>
    <x v="0"/>
    <s v="Americana"/>
    <x v="16"/>
    <n v="3"/>
    <n v="3"/>
    <n v="286.58"/>
    <n v="3"/>
    <n v="0"/>
    <n v="5"/>
    <n v="0"/>
    <x v="16"/>
  </r>
  <r>
    <x v="3048"/>
    <x v="0"/>
    <s v="Guarulhos"/>
    <x v="12"/>
    <n v="5"/>
    <n v="5"/>
    <n v="441.39"/>
    <n v="5"/>
    <n v="0"/>
    <n v="5"/>
    <n v="0"/>
    <x v="12"/>
  </r>
  <r>
    <x v="3048"/>
    <x v="0"/>
    <s v="Guarulhos"/>
    <x v="13"/>
    <n v="1"/>
    <n v="2"/>
    <n v="219.42"/>
    <n v="1"/>
    <n v="1"/>
    <n v="3"/>
    <n v="1"/>
    <x v="13"/>
  </r>
  <r>
    <x v="3048"/>
    <x v="0"/>
    <s v="Guarulhos"/>
    <x v="14"/>
    <n v="5"/>
    <n v="6"/>
    <n v="315.37"/>
    <n v="5"/>
    <n v="0"/>
    <n v="5"/>
    <n v="0"/>
    <x v="14"/>
  </r>
  <r>
    <x v="3048"/>
    <x v="0"/>
    <s v="Guarulhos"/>
    <x v="18"/>
    <n v="5"/>
    <n v="6"/>
    <n v="325.7"/>
    <n v="5"/>
    <n v="0"/>
    <n v="3.8"/>
    <n v="0"/>
    <x v="18"/>
  </r>
  <r>
    <x v="3048"/>
    <x v="0"/>
    <s v="Guarulhos"/>
    <x v="15"/>
    <n v="4"/>
    <n v="4"/>
    <n v="244.73"/>
    <n v="4"/>
    <n v="0"/>
    <n v="4"/>
    <n v="0"/>
    <x v="15"/>
  </r>
  <r>
    <x v="3048"/>
    <x v="0"/>
    <s v="Guarulhos"/>
    <x v="16"/>
    <n v="2"/>
    <n v="2"/>
    <n v="104.51"/>
    <n v="2"/>
    <n v="0"/>
    <n v="5"/>
    <n v="0"/>
    <x v="16"/>
  </r>
  <r>
    <x v="3048"/>
    <x v="0"/>
    <s v="Guarulhos"/>
    <x v="19"/>
    <n v="6"/>
    <n v="6"/>
    <n v="436.01"/>
    <n v="5"/>
    <n v="0"/>
    <n v="4.4000000000000004"/>
    <n v="0"/>
    <x v="19"/>
  </r>
  <r>
    <x v="3049"/>
    <x v="4"/>
    <s v="Curitiba"/>
    <x v="3"/>
    <n v="1"/>
    <n v="1"/>
    <n v="117.03"/>
    <n v="1"/>
    <n v="0"/>
    <n v="5"/>
    <n v="0"/>
    <x v="3"/>
  </r>
  <r>
    <x v="3049"/>
    <x v="4"/>
    <s v="Curitiba"/>
    <x v="5"/>
    <n v="1"/>
    <n v="1"/>
    <n v="304.81"/>
    <n v="1"/>
    <n v="0"/>
    <n v="4"/>
    <n v="0"/>
    <x v="5"/>
  </r>
  <r>
    <x v="3049"/>
    <x v="4"/>
    <s v="Curitiba"/>
    <x v="7"/>
    <n v="1"/>
    <n v="1"/>
    <n v="76.849999999999994"/>
    <n v="1"/>
    <n v="0"/>
    <n v="4"/>
    <n v="0"/>
    <x v="7"/>
  </r>
  <r>
    <x v="3049"/>
    <x v="4"/>
    <s v="Curitiba"/>
    <x v="0"/>
    <n v="1"/>
    <n v="1"/>
    <n v="84.85"/>
    <n v="1"/>
    <n v="0"/>
    <n v="5"/>
    <n v="0"/>
    <x v="0"/>
  </r>
  <r>
    <x v="3049"/>
    <x v="4"/>
    <s v="Curitiba"/>
    <x v="1"/>
    <n v="1"/>
    <n v="1"/>
    <n v="297.76"/>
    <n v="1"/>
    <n v="0"/>
    <n v="5"/>
    <n v="0"/>
    <x v="1"/>
  </r>
  <r>
    <x v="3049"/>
    <x v="4"/>
    <s v="Curitiba"/>
    <x v="9"/>
    <n v="3"/>
    <n v="4"/>
    <n v="857.62"/>
    <n v="3"/>
    <n v="0"/>
    <n v="4"/>
    <n v="0"/>
    <x v="9"/>
  </r>
  <r>
    <x v="3049"/>
    <x v="4"/>
    <s v="Curitiba"/>
    <x v="12"/>
    <n v="3"/>
    <n v="3"/>
    <n v="248.91"/>
    <n v="3"/>
    <n v="0"/>
    <n v="4.67"/>
    <n v="0"/>
    <x v="12"/>
  </r>
  <r>
    <x v="3049"/>
    <x v="4"/>
    <s v="Curitiba"/>
    <x v="14"/>
    <n v="3"/>
    <n v="4"/>
    <n v="564.42999999999995"/>
    <n v="3"/>
    <n v="0"/>
    <n v="3.67"/>
    <n v="0"/>
    <x v="14"/>
  </r>
  <r>
    <x v="3049"/>
    <x v="4"/>
    <s v="Curitiba"/>
    <x v="15"/>
    <n v="1"/>
    <n v="1"/>
    <n v="28.23"/>
    <n v="1"/>
    <n v="0"/>
    <n v="3"/>
    <n v="0"/>
    <x v="15"/>
  </r>
  <r>
    <x v="3049"/>
    <x v="4"/>
    <s v="Curitiba"/>
    <x v="16"/>
    <n v="2"/>
    <n v="2"/>
    <n v="136.38"/>
    <n v="2"/>
    <n v="0"/>
    <n v="5"/>
    <n v="0"/>
    <x v="16"/>
  </r>
  <r>
    <x v="3049"/>
    <x v="4"/>
    <s v="Curitiba"/>
    <x v="19"/>
    <n v="1"/>
    <n v="1"/>
    <n v="111.79"/>
    <n v="1"/>
    <n v="0"/>
    <n v="5"/>
    <n v="0"/>
    <x v="19"/>
  </r>
  <r>
    <x v="3050"/>
    <x v="0"/>
    <s v="Mirassol"/>
    <x v="0"/>
    <n v="1"/>
    <n v="1"/>
    <n v="150.87"/>
    <n v="1"/>
    <n v="0"/>
    <n v="5"/>
    <n v="0"/>
    <x v="0"/>
  </r>
  <r>
    <x v="3050"/>
    <x v="0"/>
    <s v="Mirassol"/>
    <x v="1"/>
    <n v="2"/>
    <n v="2"/>
    <n v="372.23"/>
    <n v="2"/>
    <n v="0"/>
    <n v="5"/>
    <n v="0"/>
    <x v="1"/>
  </r>
  <r>
    <x v="3050"/>
    <x v="0"/>
    <s v="Mirassol"/>
    <x v="9"/>
    <n v="2"/>
    <n v="2"/>
    <n v="321.88"/>
    <n v="2"/>
    <n v="1"/>
    <n v="2.5"/>
    <n v="0.5"/>
    <x v="9"/>
  </r>
  <r>
    <x v="3050"/>
    <x v="0"/>
    <s v="Mirassol"/>
    <x v="10"/>
    <n v="4"/>
    <n v="4"/>
    <n v="674.7"/>
    <n v="4"/>
    <n v="0"/>
    <n v="4.75"/>
    <n v="0"/>
    <x v="10"/>
  </r>
  <r>
    <x v="3050"/>
    <x v="0"/>
    <s v="Mirassol"/>
    <x v="11"/>
    <n v="1"/>
    <n v="1"/>
    <n v="150.87"/>
    <n v="1"/>
    <n v="0"/>
    <n v="4"/>
    <n v="0"/>
    <x v="11"/>
  </r>
  <r>
    <x v="3050"/>
    <x v="0"/>
    <s v="Mirassol"/>
    <x v="12"/>
    <n v="3"/>
    <n v="3"/>
    <n v="436.5"/>
    <n v="3"/>
    <n v="0"/>
    <n v="5"/>
    <n v="0"/>
    <x v="12"/>
  </r>
  <r>
    <x v="3050"/>
    <x v="0"/>
    <s v="Mirassol"/>
    <x v="18"/>
    <n v="1"/>
    <n v="1"/>
    <n v="152.5"/>
    <n v="1"/>
    <n v="1"/>
    <n v="1"/>
    <n v="1"/>
    <x v="18"/>
  </r>
  <r>
    <x v="3051"/>
    <x v="0"/>
    <s v="Amparo"/>
    <x v="7"/>
    <n v="3"/>
    <n v="3"/>
    <n v="424.99"/>
    <n v="3"/>
    <n v="0"/>
    <n v="5"/>
    <n v="0"/>
    <x v="7"/>
  </r>
  <r>
    <x v="3051"/>
    <x v="0"/>
    <s v="Amparo"/>
    <x v="8"/>
    <n v="1"/>
    <n v="1"/>
    <n v="111.02"/>
    <n v="1"/>
    <n v="0"/>
    <n v="3"/>
    <n v="0"/>
    <x v="8"/>
  </r>
  <r>
    <x v="3051"/>
    <x v="0"/>
    <s v="Amparo"/>
    <x v="0"/>
    <n v="1"/>
    <n v="1"/>
    <n v="690.32"/>
    <n v="1"/>
    <n v="0"/>
    <n v="1"/>
    <n v="0"/>
    <x v="0"/>
  </r>
  <r>
    <x v="3051"/>
    <x v="0"/>
    <s v="Amparo"/>
    <x v="1"/>
    <n v="5"/>
    <n v="5"/>
    <n v="1043.1099999999999"/>
    <n v="5"/>
    <n v="0"/>
    <n v="3.8"/>
    <n v="0"/>
    <x v="1"/>
  </r>
  <r>
    <x v="3051"/>
    <x v="0"/>
    <s v="Amparo"/>
    <x v="9"/>
    <n v="5"/>
    <n v="6"/>
    <n v="1060.4100000000001"/>
    <n v="5"/>
    <n v="0"/>
    <n v="3"/>
    <n v="0"/>
    <x v="9"/>
  </r>
  <r>
    <x v="3051"/>
    <x v="0"/>
    <s v="Amparo"/>
    <x v="10"/>
    <n v="4"/>
    <n v="4"/>
    <n v="837.19"/>
    <n v="4"/>
    <n v="1"/>
    <n v="3"/>
    <n v="0.25"/>
    <x v="10"/>
  </r>
  <r>
    <x v="3051"/>
    <x v="0"/>
    <s v="Amparo"/>
    <x v="11"/>
    <n v="7"/>
    <n v="7"/>
    <n v="1336.16"/>
    <n v="7"/>
    <n v="1"/>
    <n v="4.71"/>
    <n v="0.14285714285714285"/>
    <x v="11"/>
  </r>
  <r>
    <x v="3051"/>
    <x v="0"/>
    <s v="Amparo"/>
    <x v="12"/>
    <n v="9"/>
    <n v="9"/>
    <n v="2120.5"/>
    <n v="7"/>
    <n v="1"/>
    <n v="4.33"/>
    <n v="0.14285714285714285"/>
    <x v="12"/>
  </r>
  <r>
    <x v="3051"/>
    <x v="0"/>
    <s v="Amparo"/>
    <x v="13"/>
    <n v="4"/>
    <n v="4"/>
    <n v="651.37"/>
    <n v="4"/>
    <n v="3"/>
    <n v="2"/>
    <n v="0.75"/>
    <x v="13"/>
  </r>
  <r>
    <x v="3051"/>
    <x v="0"/>
    <s v="Amparo"/>
    <x v="14"/>
    <n v="4"/>
    <n v="4"/>
    <n v="379.08"/>
    <n v="4"/>
    <n v="0"/>
    <n v="3.75"/>
    <n v="0"/>
    <x v="14"/>
  </r>
  <r>
    <x v="3051"/>
    <x v="0"/>
    <s v="Amparo"/>
    <x v="18"/>
    <n v="8"/>
    <n v="8"/>
    <n v="1728.41"/>
    <n v="8"/>
    <n v="1"/>
    <n v="3.63"/>
    <n v="0.125"/>
    <x v="18"/>
  </r>
  <r>
    <x v="3051"/>
    <x v="0"/>
    <s v="Amparo"/>
    <x v="15"/>
    <n v="2"/>
    <n v="2"/>
    <n v="365.44"/>
    <n v="2"/>
    <n v="0"/>
    <n v="5"/>
    <n v="0"/>
    <x v="15"/>
  </r>
  <r>
    <x v="3051"/>
    <x v="0"/>
    <s v="Amparo"/>
    <x v="16"/>
    <n v="2"/>
    <n v="2"/>
    <n v="389.94"/>
    <n v="2"/>
    <n v="0"/>
    <n v="5"/>
    <n v="0"/>
    <x v="16"/>
  </r>
  <r>
    <x v="3051"/>
    <x v="0"/>
    <s v="Amparo"/>
    <x v="19"/>
    <n v="4"/>
    <n v="4"/>
    <n v="624.33000000000004"/>
    <n v="4"/>
    <n v="0"/>
    <n v="5"/>
    <n v="0"/>
    <x v="19"/>
  </r>
  <r>
    <x v="3052"/>
    <x v="0"/>
    <s v="Campinas"/>
    <x v="20"/>
    <n v="2"/>
    <n v="2"/>
    <n v="146.97"/>
    <n v="2"/>
    <n v="0"/>
    <n v="3"/>
    <n v="0"/>
    <x v="20"/>
  </r>
  <r>
    <x v="3052"/>
    <x v="0"/>
    <s v="Campinas"/>
    <x v="17"/>
    <n v="6"/>
    <n v="6"/>
    <n v="327.38"/>
    <n v="6"/>
    <n v="0"/>
    <n v="3.33"/>
    <n v="0"/>
    <x v="17"/>
  </r>
  <r>
    <x v="3052"/>
    <x v="0"/>
    <s v="Campinas"/>
    <x v="3"/>
    <n v="7"/>
    <n v="7"/>
    <n v="498.93"/>
    <n v="0"/>
    <n v="0"/>
    <n v="1.29"/>
    <m/>
    <x v="3"/>
  </r>
  <r>
    <x v="3052"/>
    <x v="0"/>
    <s v="Campinas"/>
    <x v="4"/>
    <n v="1"/>
    <n v="1"/>
    <n v="123.27"/>
    <n v="0"/>
    <n v="0"/>
    <n v="1"/>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A42B86-E129-4C61-BB45-62E01ED702B7}" name="LateByState"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1:J65" firstHeaderRow="0" firstDataRow="1" firstDataCol="1"/>
  <pivotFields count="13">
    <pivotField showAll="0"/>
    <pivotField axis="axisRow" showAll="0">
      <items count="24">
        <item x="20"/>
        <item x="16"/>
        <item x="11"/>
        <item x="15"/>
        <item x="12"/>
        <item x="1"/>
        <item x="2"/>
        <item x="9"/>
        <item x="3"/>
        <item x="21"/>
        <item x="14"/>
        <item x="22"/>
        <item x="10"/>
        <item x="13"/>
        <item x="18"/>
        <item x="4"/>
        <item x="5"/>
        <item x="6"/>
        <item x="17"/>
        <item x="8"/>
        <item x="7"/>
        <item x="19"/>
        <item x="0"/>
        <item t="default"/>
      </items>
    </pivotField>
    <pivotField showAll="0"/>
    <pivotField numFmtId="166" showAll="0">
      <items count="25">
        <item x="21"/>
        <item x="20"/>
        <item x="23"/>
        <item x="17"/>
        <item x="2"/>
        <item x="3"/>
        <item x="4"/>
        <item x="5"/>
        <item x="6"/>
        <item x="7"/>
        <item x="8"/>
        <item x="0"/>
        <item x="1"/>
        <item x="9"/>
        <item x="10"/>
        <item x="11"/>
        <item x="12"/>
        <item x="13"/>
        <item x="14"/>
        <item x="18"/>
        <item x="15"/>
        <item x="16"/>
        <item x="19"/>
        <item x="22"/>
        <item t="default"/>
      </items>
    </pivotField>
    <pivotField showAll="0"/>
    <pivotField showAll="0"/>
    <pivotField numFmtId="164" showAll="0"/>
    <pivotField dataField="1" showAll="0"/>
    <pivotField dataField="1" showAll="0"/>
    <pivotField showAll="0"/>
    <pivotField showAll="0"/>
    <pivotField showAll="0"/>
    <pivotField dataField="1" dragToRow="0" dragToCol="0" dragToPage="0" showAll="0" defaultSubtota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Late orders " fld="8" baseField="0" baseItem="0" numFmtId="3"/>
    <dataField name="Delivered orders " fld="7" baseField="0" baseItem="0" numFmtId="3"/>
    <dataField name="Late % "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46448-3D2B-45F7-80CB-198364011C07}" name="TopSellers"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1:D52" firstHeaderRow="0" firstDataRow="1" firstDataCol="1"/>
  <pivotFields count="13">
    <pivotField axis="axisRow" showAll="0" measureFilter="1">
      <items count="3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t="default"/>
      </items>
    </pivotField>
    <pivotField showAll="0">
      <items count="24">
        <item x="20"/>
        <item x="16"/>
        <item x="11"/>
        <item x="15"/>
        <item x="12"/>
        <item x="1"/>
        <item x="2"/>
        <item x="9"/>
        <item x="3"/>
        <item x="21"/>
        <item x="14"/>
        <item x="22"/>
        <item x="10"/>
        <item x="13"/>
        <item x="18"/>
        <item x="4"/>
        <item x="5"/>
        <item x="6"/>
        <item x="17"/>
        <item x="8"/>
        <item x="7"/>
        <item x="19"/>
        <item x="0"/>
        <item t="default"/>
      </items>
    </pivotField>
    <pivotField showAll="0"/>
    <pivotField numFmtId="166" showAll="0">
      <items count="25">
        <item x="21"/>
        <item x="20"/>
        <item x="23"/>
        <item x="17"/>
        <item x="2"/>
        <item x="3"/>
        <item x="4"/>
        <item x="5"/>
        <item x="6"/>
        <item x="7"/>
        <item x="8"/>
        <item x="0"/>
        <item x="1"/>
        <item x="9"/>
        <item x="10"/>
        <item x="11"/>
        <item x="12"/>
        <item x="13"/>
        <item x="14"/>
        <item x="18"/>
        <item x="15"/>
        <item x="16"/>
        <item x="19"/>
        <item x="22"/>
        <item t="default"/>
      </items>
    </pivotField>
    <pivotField dataField="1" showAll="0"/>
    <pivotField showAll="0"/>
    <pivotField dataField="1" numFmtId="164" showAll="0"/>
    <pivotField showAll="0"/>
    <pivotField showAll="0"/>
    <pivotField dataField="1" showAll="0"/>
    <pivotField showAll="0"/>
    <pivotField showAll="0"/>
    <pivotField dragToRow="0" dragToCol="0" dragToPage="0" showAll="0" defaultSubtotal="0"/>
  </pivotFields>
  <rowFields count="1">
    <field x="0"/>
  </rowFields>
  <rowItems count="11">
    <i>
      <x v="191"/>
    </i>
    <i>
      <x v="849"/>
    </i>
    <i>
      <x v="873"/>
    </i>
    <i>
      <x v="1000"/>
    </i>
    <i>
      <x v="1485"/>
    </i>
    <i>
      <x v="1515"/>
    </i>
    <i>
      <x v="1540"/>
    </i>
    <i>
      <x v="1799"/>
    </i>
    <i>
      <x v="2611"/>
    </i>
    <i>
      <x v="2984"/>
    </i>
    <i t="grand">
      <x/>
    </i>
  </rowItems>
  <colFields count="1">
    <field x="-2"/>
  </colFields>
  <colItems count="3">
    <i>
      <x/>
    </i>
    <i i="1">
      <x v="1"/>
    </i>
    <i i="2">
      <x v="2"/>
    </i>
  </colItems>
  <dataFields count="3">
    <dataField name="Revenue " fld="6" baseField="0" baseItem="0" numFmtId="167"/>
    <dataField name="Orders " fld="4" baseField="0" baseItem="0" numFmtId="3"/>
    <dataField name="Avg review score " fld="9" subtotal="average" baseField="0" baseItem="0" numFmtId="2"/>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099EC-045F-46BA-A2F6-5967AB9A6DD6}" name="RevenueByStateMonth"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Z37" firstHeaderRow="1" firstDataRow="2" firstDataCol="1"/>
  <pivotFields count="13">
    <pivotField showAll="0"/>
    <pivotField axis="axisRow" showAll="0">
      <items count="24">
        <item x="20"/>
        <item x="16"/>
        <item x="11"/>
        <item x="15"/>
        <item x="12"/>
        <item x="1"/>
        <item x="2"/>
        <item x="9"/>
        <item x="3"/>
        <item x="21"/>
        <item x="14"/>
        <item x="22"/>
        <item x="10"/>
        <item x="13"/>
        <item x="18"/>
        <item x="4"/>
        <item x="5"/>
        <item x="6"/>
        <item x="17"/>
        <item x="8"/>
        <item x="7"/>
        <item x="19"/>
        <item x="0"/>
        <item t="default"/>
      </items>
    </pivotField>
    <pivotField showAll="0"/>
    <pivotField numFmtId="166" showAll="0">
      <items count="25">
        <item x="21"/>
        <item x="20"/>
        <item x="23"/>
        <item x="17"/>
        <item x="2"/>
        <item x="3"/>
        <item x="4"/>
        <item x="5"/>
        <item x="6"/>
        <item x="7"/>
        <item x="8"/>
        <item x="0"/>
        <item x="1"/>
        <item x="9"/>
        <item x="10"/>
        <item x="11"/>
        <item x="12"/>
        <item x="13"/>
        <item x="14"/>
        <item x="18"/>
        <item x="15"/>
        <item x="16"/>
        <item x="19"/>
        <item x="22"/>
        <item t="default"/>
      </items>
    </pivotField>
    <pivotField showAll="0"/>
    <pivotField showAll="0"/>
    <pivotField dataField="1" numFmtId="164" showAll="0"/>
    <pivotField showAll="0"/>
    <pivotField showAll="0"/>
    <pivotField showAll="0"/>
    <pivotField showAll="0"/>
    <pivotField axis="axisCol" showAll="0">
      <items count="25">
        <item x="21"/>
        <item x="20"/>
        <item x="23"/>
        <item x="17"/>
        <item x="2"/>
        <item x="3"/>
        <item x="4"/>
        <item x="5"/>
        <item x="6"/>
        <item x="7"/>
        <item x="8"/>
        <item x="0"/>
        <item x="1"/>
        <item x="9"/>
        <item x="10"/>
        <item x="11"/>
        <item x="12"/>
        <item x="13"/>
        <item x="14"/>
        <item x="18"/>
        <item x="15"/>
        <item x="16"/>
        <item x="19"/>
        <item x="22"/>
        <item t="default"/>
      </items>
    </pivotField>
    <pivotField dragToRow="0" dragToCol="0" dragToPage="0" showAll="0" defaultSubtota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1"/>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Revenue " fld="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B17B243-08C7-4E0E-8E5D-8F22591A7FD3}" autoFormatId="0" applyNumberFormats="0" applyBorderFormats="0" applyFontFormats="1" applyPatternFormats="1" applyAlignmentFormats="0" applyWidthHeightFormats="0">
  <queryTableRefresh nextId="10">
    <queryTableFields count="9">
      <queryTableField id="1" name="seller_id" tableColumnId="10"/>
      <queryTableField id="2" name="seller_state" tableColumnId="11"/>
      <queryTableField id="3" name="seller_city" tableColumnId="12"/>
      <queryTableField id="4" name="Sum of revenue" tableColumnId="13"/>
      <queryTableField id="5" name="Sum of orders" tableColumnId="14"/>
      <queryTableField id="6" name="Sum of delivered_orders" tableColumnId="15"/>
      <queryTableField id="7" name="Sum of late_orders" tableColumnId="16"/>
      <queryTableField id="8" name="Average of avg_review_score" tableColumnId="17"/>
      <queryTableField id="9" name="late_rat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625F32F-A497-4F40-8C32-FC925AA818F0}" autoFormatId="0" applyNumberFormats="0" applyBorderFormats="0" applyFontFormats="1" applyPatternFormats="1" applyAlignmentFormats="0" applyWidthHeightFormats="0">
  <queryTableRefresh nextId="13">
    <queryTableFields count="12">
      <queryTableField id="1" name="seller_id" tableColumnId="13"/>
      <queryTableField id="2" name="seller_state" tableColumnId="14"/>
      <queryTableField id="3" name="seller_city" tableColumnId="15"/>
      <queryTableField id="4" name="month" tableColumnId="16"/>
      <queryTableField id="5" name="orders" tableColumnId="17"/>
      <queryTableField id="6" name="items" tableColumnId="18"/>
      <queryTableField id="7" name="revenue" tableColumnId="19"/>
      <queryTableField id="8" name="delivered_orders" tableColumnId="20"/>
      <queryTableField id="9" name="late_orders" tableColumnId="21"/>
      <queryTableField id="10" name="avg_review_score" tableColumnId="22"/>
      <queryTableField id="11" name="late_rate" tableColumnId="23"/>
      <queryTableField id="12" name="year_month"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state" xr10:uid="{E8B9FE81-0923-494F-9813-28AB416DC72F}" sourceName="seller_state">
  <pivotTables>
    <pivotTable tabId="4" name="RevenueByStateMonth"/>
    <pivotTable tabId="4" name="TopSellers"/>
    <pivotTable tabId="4" name="LateByState"/>
  </pivotTables>
  <data>
    <tabular pivotCacheId="1249498957">
      <items count="23">
        <i x="20" s="1"/>
        <i x="16" s="1"/>
        <i x="11" s="1"/>
        <i x="15" s="1"/>
        <i x="12" s="1"/>
        <i x="1" s="1"/>
        <i x="2" s="1"/>
        <i x="9" s="1"/>
        <i x="3" s="1"/>
        <i x="21" s="1"/>
        <i x="14" s="1"/>
        <i x="22" s="1"/>
        <i x="10" s="1"/>
        <i x="13" s="1"/>
        <i x="18" s="1"/>
        <i x="4" s="1"/>
        <i x="5" s="1"/>
        <i x="6" s="1"/>
        <i x="17" s="1"/>
        <i x="8" s="1"/>
        <i x="7" s="1"/>
        <i x="1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_state" xr10:uid="{6AFD41A4-50A3-4292-B435-DD882CD6AD5F}" cache="Slicer_seller_state" caption="seller_st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C710C0-6E8B-4503-9C94-4ABFEC00DAF0}" name="SellerTotals" displayName="SellerTotals" ref="A1:I3054" tableType="queryTable" totalsRowShown="0">
  <autoFilter ref="A1:I3054" xr:uid="{2AC710C0-6E8B-4503-9C94-4ABFEC00DAF0}"/>
  <tableColumns count="9">
    <tableColumn id="10" xr3:uid="{BF1EA494-9CEF-4663-9B5A-96EA8C40831A}" uniqueName="10" name="seller_id" queryTableFieldId="1" dataDxfId="16"/>
    <tableColumn id="11" xr3:uid="{014EFA50-65E5-44A2-8C31-A85BAA7A553E}" uniqueName="11" name="seller_state" queryTableFieldId="2" dataDxfId="15"/>
    <tableColumn id="12" xr3:uid="{1AC551B7-3F75-47EF-B316-69B863E8374E}" uniqueName="12" name="seller_city" queryTableFieldId="3" dataDxfId="8"/>
    <tableColumn id="13" xr3:uid="{D8CAE0A5-8791-4755-BB13-980819D6C89F}" uniqueName="13" name="Sum of revenue" queryTableFieldId="4" dataDxfId="7"/>
    <tableColumn id="14" xr3:uid="{47DB0B71-278E-4D71-BFB2-3019E7D6F1F2}" uniqueName="14" name="Sum of orders" queryTableFieldId="5"/>
    <tableColumn id="15" xr3:uid="{01377664-9871-4587-A79E-B34BA37BABCE}" uniqueName="15" name="Sum of delivered_orders" queryTableFieldId="6"/>
    <tableColumn id="16" xr3:uid="{F2D6EF25-7BC1-49C9-A66D-2B48B0E893E0}" uniqueName="16" name="Sum of late_orders" queryTableFieldId="7"/>
    <tableColumn id="17" xr3:uid="{21049D17-CDB2-46CA-AB8B-0DD1071F7D09}" uniqueName="17" name="Average of avg_review_score" queryTableFieldId="8" dataDxfId="5"/>
    <tableColumn id="18" xr3:uid="{8FCC256B-5A2F-4F72-9946-257759707278}" uniqueName="18" name="late_rate" queryTableFieldId="9"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1868C6-B145-468F-A9B1-F5939200A441}" name="SellerMonthly" displayName="SellerMonthly" ref="A1:L16309" tableType="queryTable" totalsRowShown="0">
  <autoFilter ref="A1:L16309" xr:uid="{A31868C6-B145-468F-A9B1-F5939200A441}"/>
  <tableColumns count="12">
    <tableColumn id="13" xr3:uid="{59EF5CE6-030E-4AFB-859E-0B282094E37E}" uniqueName="13" name="seller_id" queryTableFieldId="1" dataDxfId="18"/>
    <tableColumn id="14" xr3:uid="{1CE5F0DE-4430-4C9E-ACE2-F14E9FA7C4C0}" uniqueName="14" name="seller_state" queryTableFieldId="2" dataDxfId="17"/>
    <tableColumn id="15" xr3:uid="{29EDB424-A5A9-4BD0-BAA5-D1EE0AE6A9F7}" uniqueName="15" name="seller_city" queryTableFieldId="3" dataDxfId="10"/>
    <tableColumn id="16" xr3:uid="{68AD1E9D-FC3D-45FF-950E-B93FD77B9AD5}" uniqueName="16" name="month" queryTableFieldId="4" dataDxfId="9"/>
    <tableColumn id="17" xr3:uid="{5F121C56-ACAF-4047-B5BB-886134393ADE}" uniqueName="17" name="orders" queryTableFieldId="5"/>
    <tableColumn id="18" xr3:uid="{B0705D9B-D189-4ECE-A182-003AFF3635BC}" uniqueName="18" name="items" queryTableFieldId="6"/>
    <tableColumn id="19" xr3:uid="{3B3273C5-7D3E-4BD3-A8B8-F4FB2AC8DF08}" uniqueName="19" name="revenue" queryTableFieldId="7" dataDxfId="14"/>
    <tableColumn id="20" xr3:uid="{B280CAE9-0383-4E2A-9934-463BA4A98E0A}" uniqueName="20" name="delivered_orders" queryTableFieldId="8"/>
    <tableColumn id="21" xr3:uid="{CD4C0D64-6D3C-401B-AB49-4621A2E285CE}" uniqueName="21" name="late_orders" queryTableFieldId="9"/>
    <tableColumn id="22" xr3:uid="{B75ABAE0-DB9E-4E29-8BB8-855D26EC142F}" uniqueName="22" name="avg_review_score" queryTableFieldId="10" dataDxfId="11"/>
    <tableColumn id="23" xr3:uid="{587452EC-B9C2-4944-A4FB-65463CE85686}" uniqueName="23" name="late_rate" queryTableFieldId="11" dataDxfId="12"/>
    <tableColumn id="24" xr3:uid="{11B58849-91E8-4A70-891B-F2D03F4AB9E7}" uniqueName="24" name="year_month" queryTableFieldId="12"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6AFC3B-F3A6-4703-99A5-33663655106B}" name="ExportsFolder" displayName="ExportsFolder" ref="A1:A2" totalsRowShown="0">
  <autoFilter ref="A1:A2" xr:uid="{B56AFC3B-F3A6-4703-99A5-33663655106B}"/>
  <tableColumns count="1">
    <tableColumn id="1" xr3:uid="{C16A2F85-D8E0-47BD-8769-A4EF4D68CADE}" name="ExportsFol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 xr10:uid="{99BF52E7-5F32-4565-BD73-E2B797212BF3}" sourceName="month">
  <pivotTables>
    <pivotTable tabId="4" name="RevenueByStateMonth"/>
    <pivotTable tabId="4" name="TopSellers"/>
    <pivotTable tabId="4" name="LateByState"/>
  </pivotTables>
  <state minimalRefreshVersion="6" lastRefreshVersion="6" pivotCacheId="1249498957"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FC5F0D8A-52D4-4E32-8F9F-BBC3BACF44E4}" cache="Timeline_month" caption="month" level="2" selectionLevel="2" scrollPosition="2018-06-06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73EE-A861-4750-B6DB-C791764D9EDB}">
  <dimension ref="A1:F38"/>
  <sheetViews>
    <sheetView tabSelected="1" workbookViewId="0"/>
  </sheetViews>
  <sheetFormatPr defaultRowHeight="14.4" x14ac:dyDescent="0.3"/>
  <cols>
    <col min="1" max="1" width="26.77734375" customWidth="1"/>
    <col min="2" max="2" width="36.77734375" customWidth="1"/>
    <col min="3" max="3" width="16.77734375" customWidth="1"/>
    <col min="4" max="4" width="12.77734375" customWidth="1"/>
    <col min="5" max="5" width="26.77734375" customWidth="1"/>
    <col min="6" max="6" width="18.77734375" customWidth="1"/>
  </cols>
  <sheetData>
    <row r="1" spans="1:6" ht="21" x14ac:dyDescent="0.4">
      <c r="A1" s="11" t="s">
        <v>3737</v>
      </c>
    </row>
    <row r="2" spans="1:6" x14ac:dyDescent="0.3">
      <c r="A2" t="s">
        <v>3738</v>
      </c>
      <c r="B2" s="12" t="s">
        <v>1196</v>
      </c>
      <c r="E2" t="s">
        <v>3750</v>
      </c>
      <c r="F2" s="2">
        <f>SUM(SellerMonthly[revenue])</f>
        <v>15735527.02999985</v>
      </c>
    </row>
    <row r="3" spans="1:6" x14ac:dyDescent="0.3">
      <c r="E3" t="s">
        <v>3751</v>
      </c>
      <c r="F3" s="2">
        <v>15735527.029999999</v>
      </c>
    </row>
    <row r="4" spans="1:6" x14ac:dyDescent="0.3">
      <c r="A4" t="s">
        <v>3739</v>
      </c>
      <c r="B4" s="13" t="e">
        <f ca="1">_xlfn.XLOOKUP($B$2, SellerTotals[seller_id], SellerTotals[seller_state], "not found")</f>
        <v>#NAME?</v>
      </c>
      <c r="E4" t="s">
        <v>3752</v>
      </c>
      <c r="F4" t="str">
        <f>IF(ROUND(F2-F3, 2) = 0, "OK", "MISMATCH")</f>
        <v>OK</v>
      </c>
    </row>
    <row r="5" spans="1:6" x14ac:dyDescent="0.3">
      <c r="A5" t="s">
        <v>3740</v>
      </c>
      <c r="B5" s="13" t="e">
        <f ca="1">_xlfn.XLOOKUP($B$2, SellerTotals[seller_id], SellerTotals[seller_city], "")</f>
        <v>#NAME?</v>
      </c>
      <c r="E5" s="19" t="s">
        <v>3753</v>
      </c>
    </row>
    <row r="6" spans="1:6" x14ac:dyDescent="0.3">
      <c r="A6" t="s">
        <v>3741</v>
      </c>
      <c r="B6" s="14" t="e">
        <f ca="1">_xlfn.XLOOKUP($B$2, SellerTotals[seller_id], SellerTotals[Sum of revenue], 0)</f>
        <v>#NAME?</v>
      </c>
    </row>
    <row r="7" spans="1:6" x14ac:dyDescent="0.3">
      <c r="A7" t="s">
        <v>3742</v>
      </c>
      <c r="B7" s="15" t="e">
        <f ca="1">_xlfn.XLOOKUP($B$2, SellerTotals[seller_id], SellerTotals[Sum of orders], 0)</f>
        <v>#NAME?</v>
      </c>
    </row>
    <row r="8" spans="1:6" x14ac:dyDescent="0.3">
      <c r="A8" t="s">
        <v>3743</v>
      </c>
      <c r="B8" s="16" t="e">
        <f ca="1">_xlfn.XLOOKUP($B$2, SellerTotals[seller_id], SellerTotals[late_rate], "")</f>
        <v>#NAME?</v>
      </c>
    </row>
    <row r="9" spans="1:6" x14ac:dyDescent="0.3">
      <c r="A9" t="s">
        <v>3744</v>
      </c>
      <c r="B9" s="17" t="e">
        <f ca="1">_xlfn.XLOOKUP($B$2, SellerTotals[seller_id], SellerTotals[Average of avg_review_score], "")</f>
        <v>#NAME?</v>
      </c>
    </row>
    <row r="10" spans="1:6" x14ac:dyDescent="0.3">
      <c r="A10" t="s">
        <v>3745</v>
      </c>
      <c r="B10" s="15">
        <f ca="1">COUNTIF(SellerTotals[Sum of revenue], "&gt;" &amp; B6) + 1</f>
        <v>1</v>
      </c>
    </row>
    <row r="11" spans="1:6" x14ac:dyDescent="0.3">
      <c r="A11" t="s">
        <v>3746</v>
      </c>
      <c r="B11" s="15">
        <f ca="1">COUNTIFS(SellerTotals[seller_state], B4, SellerTotals[Sum of revenue], "&gt;" &amp; B6) + 1</f>
        <v>1</v>
      </c>
    </row>
    <row r="13" spans="1:6" x14ac:dyDescent="0.3">
      <c r="A13" s="6" t="s">
        <v>3747</v>
      </c>
    </row>
    <row r="14" spans="1:6" x14ac:dyDescent="0.3">
      <c r="A14" s="6" t="s">
        <v>3748</v>
      </c>
      <c r="B14" s="6" t="s">
        <v>3742</v>
      </c>
      <c r="C14" s="6" t="s">
        <v>3741</v>
      </c>
      <c r="D14" s="6" t="s">
        <v>3749</v>
      </c>
    </row>
    <row r="15" spans="1:6" x14ac:dyDescent="0.3">
      <c r="A15" s="18" t="s">
        <v>404</v>
      </c>
      <c r="B15">
        <f>SUMIFS(SellerMonthly[orders], SellerMonthly[seller_id], $B$2, SellerMonthly[year_month], $A15)</f>
        <v>0</v>
      </c>
      <c r="C15" s="2">
        <f>SUMIFS(SellerMonthly[revenue], SellerMonthly[seller_id], $B$2, SellerMonthly[year_month], $A15)</f>
        <v>0</v>
      </c>
      <c r="D15">
        <f>SUMIFS(SellerMonthly[late_orders], SellerMonthly[seller_id], $B$2, SellerMonthly[year_month], $A15)</f>
        <v>0</v>
      </c>
    </row>
    <row r="16" spans="1:6" x14ac:dyDescent="0.3">
      <c r="A16" s="18" t="s">
        <v>64</v>
      </c>
      <c r="B16">
        <f>SUMIFS(SellerMonthly[orders], SellerMonthly[seller_id], $B$2, SellerMonthly[year_month], $A16)</f>
        <v>0</v>
      </c>
      <c r="C16" s="2">
        <f>SUMIFS(SellerMonthly[revenue], SellerMonthly[seller_id], $B$2, SellerMonthly[year_month], $A16)</f>
        <v>0</v>
      </c>
      <c r="D16">
        <f>SUMIFS(SellerMonthly[late_orders], SellerMonthly[seller_id], $B$2, SellerMonthly[year_month], $A16)</f>
        <v>0</v>
      </c>
    </row>
    <row r="17" spans="1:4" x14ac:dyDescent="0.3">
      <c r="A17" s="18" t="s">
        <v>1205</v>
      </c>
      <c r="B17">
        <f>SUMIFS(SellerMonthly[orders], SellerMonthly[seller_id], $B$2, SellerMonthly[year_month], $A17)</f>
        <v>0</v>
      </c>
      <c r="C17" s="2">
        <f>SUMIFS(SellerMonthly[revenue], SellerMonthly[seller_id], $B$2, SellerMonthly[year_month], $A17)</f>
        <v>0</v>
      </c>
      <c r="D17">
        <f>SUMIFS(SellerMonthly[late_orders], SellerMonthly[seller_id], $B$2, SellerMonthly[year_month], $A17)</f>
        <v>0</v>
      </c>
    </row>
    <row r="18" spans="1:4" x14ac:dyDescent="0.3">
      <c r="A18" s="18" t="s">
        <v>45</v>
      </c>
      <c r="B18">
        <f>SUMIFS(SellerMonthly[orders], SellerMonthly[seller_id], $B$2, SellerMonthly[year_month], $A18)</f>
        <v>0</v>
      </c>
      <c r="C18" s="2">
        <f>SUMIFS(SellerMonthly[revenue], SellerMonthly[seller_id], $B$2, SellerMonthly[year_month], $A18)</f>
        <v>0</v>
      </c>
      <c r="D18">
        <f>SUMIFS(SellerMonthly[late_orders], SellerMonthly[seller_id], $B$2, SellerMonthly[year_month], $A18)</f>
        <v>0</v>
      </c>
    </row>
    <row r="19" spans="1:4" x14ac:dyDescent="0.3">
      <c r="A19" s="18" t="s">
        <v>23</v>
      </c>
      <c r="B19">
        <f>SUMIFS(SellerMonthly[orders], SellerMonthly[seller_id], $B$2, SellerMonthly[year_month], $A19)</f>
        <v>0</v>
      </c>
      <c r="C19" s="2">
        <f>SUMIFS(SellerMonthly[revenue], SellerMonthly[seller_id], $B$2, SellerMonthly[year_month], $A19)</f>
        <v>0</v>
      </c>
      <c r="D19">
        <f>SUMIFS(SellerMonthly[late_orders], SellerMonthly[seller_id], $B$2, SellerMonthly[year_month], $A19)</f>
        <v>0</v>
      </c>
    </row>
    <row r="20" spans="1:4" x14ac:dyDescent="0.3">
      <c r="A20" s="18" t="s">
        <v>24</v>
      </c>
      <c r="B20">
        <f>SUMIFS(SellerMonthly[orders], SellerMonthly[seller_id], $B$2, SellerMonthly[year_month], $A20)</f>
        <v>5</v>
      </c>
      <c r="C20" s="2">
        <f>SUMIFS(SellerMonthly[revenue], SellerMonthly[seller_id], $B$2, SellerMonthly[year_month], $A20)</f>
        <v>1464.72</v>
      </c>
      <c r="D20">
        <f>SUMIFS(SellerMonthly[late_orders], SellerMonthly[seller_id], $B$2, SellerMonthly[year_month], $A20)</f>
        <v>0</v>
      </c>
    </row>
    <row r="21" spans="1:4" x14ac:dyDescent="0.3">
      <c r="A21" s="18" t="s">
        <v>25</v>
      </c>
      <c r="B21">
        <f>SUMIFS(SellerMonthly[orders], SellerMonthly[seller_id], $B$2, SellerMonthly[year_month], $A21)</f>
        <v>0</v>
      </c>
      <c r="C21" s="2">
        <f>SUMIFS(SellerMonthly[revenue], SellerMonthly[seller_id], $B$2, SellerMonthly[year_month], $A21)</f>
        <v>0</v>
      </c>
      <c r="D21">
        <f>SUMIFS(SellerMonthly[late_orders], SellerMonthly[seller_id], $B$2, SellerMonthly[year_month], $A21)</f>
        <v>0</v>
      </c>
    </row>
    <row r="22" spans="1:4" x14ac:dyDescent="0.3">
      <c r="A22" s="18" t="s">
        <v>26</v>
      </c>
      <c r="B22">
        <f>SUMIFS(SellerMonthly[orders], SellerMonthly[seller_id], $B$2, SellerMonthly[year_month], $A22)</f>
        <v>2</v>
      </c>
      <c r="C22" s="2">
        <f>SUMIFS(SellerMonthly[revenue], SellerMonthly[seller_id], $B$2, SellerMonthly[year_month], $A22)</f>
        <v>404.39</v>
      </c>
      <c r="D22">
        <f>SUMIFS(SellerMonthly[late_orders], SellerMonthly[seller_id], $B$2, SellerMonthly[year_month], $A22)</f>
        <v>0</v>
      </c>
    </row>
    <row r="23" spans="1:4" x14ac:dyDescent="0.3">
      <c r="A23" s="18" t="s">
        <v>27</v>
      </c>
      <c r="B23">
        <f>SUMIFS(SellerMonthly[orders], SellerMonthly[seller_id], $B$2, SellerMonthly[year_month], $A23)</f>
        <v>23</v>
      </c>
      <c r="C23" s="2">
        <f>SUMIFS(SellerMonthly[revenue], SellerMonthly[seller_id], $B$2, SellerMonthly[year_month], $A23)</f>
        <v>5412.83</v>
      </c>
      <c r="D23">
        <f>SUMIFS(SellerMonthly[late_orders], SellerMonthly[seller_id], $B$2, SellerMonthly[year_month], $A23)</f>
        <v>2</v>
      </c>
    </row>
    <row r="24" spans="1:4" x14ac:dyDescent="0.3">
      <c r="A24" s="18" t="s">
        <v>28</v>
      </c>
      <c r="B24">
        <f>SUMIFS(SellerMonthly[orders], SellerMonthly[seller_id], $B$2, SellerMonthly[year_month], $A24)</f>
        <v>30</v>
      </c>
      <c r="C24" s="2">
        <f>SUMIFS(SellerMonthly[revenue], SellerMonthly[seller_id], $B$2, SellerMonthly[year_month], $A24)</f>
        <v>7731.79</v>
      </c>
      <c r="D24">
        <f>SUMIFS(SellerMonthly[late_orders], SellerMonthly[seller_id], $B$2, SellerMonthly[year_month], $A24)</f>
        <v>2</v>
      </c>
    </row>
    <row r="25" spans="1:4" x14ac:dyDescent="0.3">
      <c r="A25" s="18" t="s">
        <v>29</v>
      </c>
      <c r="B25">
        <f>SUMIFS(SellerMonthly[orders], SellerMonthly[seller_id], $B$2, SellerMonthly[year_month], $A25)</f>
        <v>51</v>
      </c>
      <c r="C25" s="2">
        <f>SUMIFS(SellerMonthly[revenue], SellerMonthly[seller_id], $B$2, SellerMonthly[year_month], $A25)</f>
        <v>12183.78</v>
      </c>
      <c r="D25">
        <f>SUMIFS(SellerMonthly[late_orders], SellerMonthly[seller_id], $B$2, SellerMonthly[year_month], $A25)</f>
        <v>4</v>
      </c>
    </row>
    <row r="26" spans="1:4" x14ac:dyDescent="0.3">
      <c r="A26" s="18" t="s">
        <v>18</v>
      </c>
      <c r="B26">
        <f>SUMIFS(SellerMonthly[orders], SellerMonthly[seller_id], $B$2, SellerMonthly[year_month], $A26)</f>
        <v>70</v>
      </c>
      <c r="C26" s="2">
        <f>SUMIFS(SellerMonthly[revenue], SellerMonthly[seller_id], $B$2, SellerMonthly[year_month], $A26)</f>
        <v>13787.19</v>
      </c>
      <c r="D26">
        <f>SUMIFS(SellerMonthly[late_orders], SellerMonthly[seller_id], $B$2, SellerMonthly[year_month], $A26)</f>
        <v>3</v>
      </c>
    </row>
    <row r="27" spans="1:4" x14ac:dyDescent="0.3">
      <c r="A27" s="18" t="s">
        <v>19</v>
      </c>
      <c r="B27">
        <f>SUMIFS(SellerMonthly[orders], SellerMonthly[seller_id], $B$2, SellerMonthly[year_month], $A27)</f>
        <v>65</v>
      </c>
      <c r="C27" s="2">
        <f>SUMIFS(SellerMonthly[revenue], SellerMonthly[seller_id], $B$2, SellerMonthly[year_month], $A27)</f>
        <v>17725.59</v>
      </c>
      <c r="D27">
        <f>SUMIFS(SellerMonthly[late_orders], SellerMonthly[seller_id], $B$2, SellerMonthly[year_month], $A27)</f>
        <v>2</v>
      </c>
    </row>
    <row r="28" spans="1:4" x14ac:dyDescent="0.3">
      <c r="A28" s="18" t="s">
        <v>30</v>
      </c>
      <c r="B28">
        <f>SUMIFS(SellerMonthly[orders], SellerMonthly[seller_id], $B$2, SellerMonthly[year_month], $A28)</f>
        <v>85</v>
      </c>
      <c r="C28" s="2">
        <f>SUMIFS(SellerMonthly[revenue], SellerMonthly[seller_id], $B$2, SellerMonthly[year_month], $A28)</f>
        <v>20376.45</v>
      </c>
      <c r="D28">
        <f>SUMIFS(SellerMonthly[late_orders], SellerMonthly[seller_id], $B$2, SellerMonthly[year_month], $A28)</f>
        <v>21</v>
      </c>
    </row>
    <row r="29" spans="1:4" x14ac:dyDescent="0.3">
      <c r="A29" s="18" t="s">
        <v>31</v>
      </c>
      <c r="B29">
        <f>SUMIFS(SellerMonthly[orders], SellerMonthly[seller_id], $B$2, SellerMonthly[year_month], $A29)</f>
        <v>77</v>
      </c>
      <c r="C29" s="2">
        <f>SUMIFS(SellerMonthly[revenue], SellerMonthly[seller_id], $B$2, SellerMonthly[year_month], $A29)</f>
        <v>19013.89</v>
      </c>
      <c r="D29">
        <f>SUMIFS(SellerMonthly[late_orders], SellerMonthly[seller_id], $B$2, SellerMonthly[year_month], $A29)</f>
        <v>3</v>
      </c>
    </row>
    <row r="30" spans="1:4" x14ac:dyDescent="0.3">
      <c r="A30" s="18" t="s">
        <v>32</v>
      </c>
      <c r="B30">
        <f>SUMIFS(SellerMonthly[orders], SellerMonthly[seller_id], $B$2, SellerMonthly[year_month], $A30)</f>
        <v>72</v>
      </c>
      <c r="C30" s="2">
        <f>SUMIFS(SellerMonthly[revenue], SellerMonthly[seller_id], $B$2, SellerMonthly[year_month], $A30)</f>
        <v>21237.03</v>
      </c>
      <c r="D30">
        <f>SUMIFS(SellerMonthly[late_orders], SellerMonthly[seller_id], $B$2, SellerMonthly[year_month], $A30)</f>
        <v>2</v>
      </c>
    </row>
    <row r="31" spans="1:4" x14ac:dyDescent="0.3">
      <c r="A31" s="18" t="s">
        <v>33</v>
      </c>
      <c r="B31">
        <f>SUMIFS(SellerMonthly[orders], SellerMonthly[seller_id], $B$2, SellerMonthly[year_month], $A31)</f>
        <v>89</v>
      </c>
      <c r="C31" s="2">
        <f>SUMIFS(SellerMonthly[revenue], SellerMonthly[seller_id], $B$2, SellerMonthly[year_month], $A31)</f>
        <v>20565.66</v>
      </c>
      <c r="D31">
        <f>SUMIFS(SellerMonthly[late_orders], SellerMonthly[seller_id], $B$2, SellerMonthly[year_month], $A31)</f>
        <v>31</v>
      </c>
    </row>
    <row r="32" spans="1:4" x14ac:dyDescent="0.3">
      <c r="A32" s="18" t="s">
        <v>34</v>
      </c>
      <c r="B32">
        <f>SUMIFS(SellerMonthly[orders], SellerMonthly[seller_id], $B$2, SellerMonthly[year_month], $A32)</f>
        <v>115</v>
      </c>
      <c r="C32" s="2">
        <f>SUMIFS(SellerMonthly[revenue], SellerMonthly[seller_id], $B$2, SellerMonthly[year_month], $A32)</f>
        <v>28189.67</v>
      </c>
      <c r="D32">
        <f>SUMIFS(SellerMonthly[late_orders], SellerMonthly[seller_id], $B$2, SellerMonthly[year_month], $A32)</f>
        <v>35</v>
      </c>
    </row>
    <row r="33" spans="1:4" x14ac:dyDescent="0.3">
      <c r="A33" s="18" t="s">
        <v>35</v>
      </c>
      <c r="B33">
        <f>SUMIFS(SellerMonthly[orders], SellerMonthly[seller_id], $B$2, SellerMonthly[year_month], $A33)</f>
        <v>124</v>
      </c>
      <c r="C33" s="2">
        <f>SUMIFS(SellerMonthly[revenue], SellerMonthly[seller_id], $B$2, SellerMonthly[year_month], $A33)</f>
        <v>22941.09</v>
      </c>
      <c r="D33">
        <f>SUMIFS(SellerMonthly[late_orders], SellerMonthly[seller_id], $B$2, SellerMonthly[year_month], $A33)</f>
        <v>4</v>
      </c>
    </row>
    <row r="34" spans="1:4" x14ac:dyDescent="0.3">
      <c r="A34" s="18" t="s">
        <v>46</v>
      </c>
      <c r="B34">
        <f>SUMIFS(SellerMonthly[orders], SellerMonthly[seller_id], $B$2, SellerMonthly[year_month], $A34)</f>
        <v>92</v>
      </c>
      <c r="C34" s="2">
        <f>SUMIFS(SellerMonthly[revenue], SellerMonthly[seller_id], $B$2, SellerMonthly[year_month], $A34)</f>
        <v>15168.75</v>
      </c>
      <c r="D34">
        <f>SUMIFS(SellerMonthly[late_orders], SellerMonthly[seller_id], $B$2, SellerMonthly[year_month], $A34)</f>
        <v>6</v>
      </c>
    </row>
    <row r="35" spans="1:4" x14ac:dyDescent="0.3">
      <c r="A35" s="18" t="s">
        <v>36</v>
      </c>
      <c r="B35">
        <f>SUMIFS(SellerMonthly[orders], SellerMonthly[seller_id], $B$2, SellerMonthly[year_month], $A35)</f>
        <v>94</v>
      </c>
      <c r="C35" s="2">
        <f>SUMIFS(SellerMonthly[revenue], SellerMonthly[seller_id], $B$2, SellerMonthly[year_month], $A35)</f>
        <v>17510.060000000001</v>
      </c>
      <c r="D35">
        <f>SUMIFS(SellerMonthly[late_orders], SellerMonthly[seller_id], $B$2, SellerMonthly[year_month], $A35)</f>
        <v>0</v>
      </c>
    </row>
    <row r="36" spans="1:4" x14ac:dyDescent="0.3">
      <c r="A36" s="18" t="s">
        <v>37</v>
      </c>
      <c r="B36">
        <f>SUMIFS(SellerMonthly[orders], SellerMonthly[seller_id], $B$2, SellerMonthly[year_month], $A36)</f>
        <v>54</v>
      </c>
      <c r="C36" s="2">
        <f>SUMIFS(SellerMonthly[revenue], SellerMonthly[seller_id], $B$2, SellerMonthly[year_month], $A36)</f>
        <v>9572.7999999999993</v>
      </c>
      <c r="D36">
        <f>SUMIFS(SellerMonthly[late_orders], SellerMonthly[seller_id], $B$2, SellerMonthly[year_month], $A36)</f>
        <v>0</v>
      </c>
    </row>
    <row r="37" spans="1:4" x14ac:dyDescent="0.3">
      <c r="A37" s="18" t="s">
        <v>49</v>
      </c>
      <c r="B37">
        <f>SUMIFS(SellerMonthly[orders], SellerMonthly[seller_id], $B$2, SellerMonthly[year_month], $A37)</f>
        <v>83</v>
      </c>
      <c r="C37" s="2">
        <f>SUMIFS(SellerMonthly[revenue], SellerMonthly[seller_id], $B$2, SellerMonthly[year_month], $A37)</f>
        <v>16107.75</v>
      </c>
      <c r="D37">
        <f>SUMIFS(SellerMonthly[late_orders], SellerMonthly[seller_id], $B$2, SellerMonthly[year_month], $A37)</f>
        <v>3</v>
      </c>
    </row>
    <row r="38" spans="1:4" x14ac:dyDescent="0.3">
      <c r="A38" s="18" t="s">
        <v>675</v>
      </c>
      <c r="B38">
        <f>SUMIFS(SellerMonthly[orders], SellerMonthly[seller_id], $B$2, SellerMonthly[year_month], $A38)</f>
        <v>0</v>
      </c>
      <c r="C38" s="2">
        <f>SUMIFS(SellerMonthly[revenue], SellerMonthly[seller_id], $B$2, SellerMonthly[year_month], $A38)</f>
        <v>0</v>
      </c>
      <c r="D38">
        <f>SUMIFS(SellerMonthly[late_orders], SellerMonthly[seller_id], $B$2, SellerMonthly[year_month], $A38)</f>
        <v>0</v>
      </c>
    </row>
  </sheetData>
  <conditionalFormatting sqref="B8">
    <cfRule type="expression" dxfId="3" priority="1" stopIfTrue="1">
      <formula>AND(ISNUMBER($B$8), $B$8&gt;0.1)</formula>
    </cfRule>
  </conditionalFormatting>
  <conditionalFormatting sqref="B9">
    <cfRule type="expression" dxfId="2" priority="2" stopIfTrue="1">
      <formula>AND(ISNUMBER($B$9), $B$9&lt;3.5)</formula>
    </cfRule>
  </conditionalFormatting>
  <conditionalFormatting sqref="F4">
    <cfRule type="cellIs" dxfId="1" priority="3" stopIfTrue="1" operator="equal">
      <formula>"OK"</formula>
    </cfRule>
    <cfRule type="cellIs" dxfId="0" priority="4" stopIfTrue="1" operator="equal">
      <formula>"MISMATCH"</formula>
    </cfRule>
  </conditionalFormatting>
  <dataValidations count="1">
    <dataValidation type="list" allowBlank="1" showInputMessage="1" showErrorMessage="1" sqref="B2" xr:uid="{B9671373-4A84-43C7-9D5A-6FB59F031313}">
      <formula1>INDIRECT("SellerTotals[seller_id]")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43EEF-54B2-4F83-A83F-C371A0BF02CB}">
  <dimension ref="A1:Z65"/>
  <sheetViews>
    <sheetView workbookViewId="0"/>
  </sheetViews>
  <sheetFormatPr defaultRowHeight="14.4" x14ac:dyDescent="0.3"/>
  <cols>
    <col min="1" max="1" width="36.77734375" customWidth="1"/>
    <col min="2" max="2" width="11.6640625" bestFit="1" customWidth="1"/>
    <col min="3" max="3" width="7" bestFit="1" customWidth="1"/>
    <col min="4" max="4" width="15.6640625" bestFit="1" customWidth="1"/>
    <col min="5" max="14" width="10.109375" bestFit="1" customWidth="1"/>
    <col min="15" max="15" width="11.6640625" bestFit="1" customWidth="1"/>
    <col min="16" max="16" width="10.109375" bestFit="1" customWidth="1"/>
    <col min="17" max="17" width="11.6640625" bestFit="1" customWidth="1"/>
    <col min="18" max="18" width="10.109375" bestFit="1" customWidth="1"/>
    <col min="19" max="23" width="11.6640625" bestFit="1" customWidth="1"/>
    <col min="24" max="24" width="10.109375" bestFit="1" customWidth="1"/>
    <col min="25" max="25" width="7.6640625" bestFit="1" customWidth="1"/>
    <col min="26" max="26" width="12.6640625" bestFit="1" customWidth="1"/>
  </cols>
  <sheetData>
    <row r="1" spans="1:26" x14ac:dyDescent="0.3">
      <c r="A1" s="6" t="s">
        <v>3725</v>
      </c>
    </row>
    <row r="12" spans="1:26" x14ac:dyDescent="0.3">
      <c r="A12" s="7" t="s">
        <v>3729</v>
      </c>
      <c r="B12" s="7" t="s">
        <v>3728</v>
      </c>
    </row>
    <row r="13" spans="1:26" x14ac:dyDescent="0.3">
      <c r="A13" s="7" t="s">
        <v>3726</v>
      </c>
      <c r="B13" t="s">
        <v>404</v>
      </c>
      <c r="C13" t="s">
        <v>64</v>
      </c>
      <c r="D13" t="s">
        <v>1205</v>
      </c>
      <c r="E13" t="s">
        <v>45</v>
      </c>
      <c r="F13" t="s">
        <v>23</v>
      </c>
      <c r="G13" t="s">
        <v>24</v>
      </c>
      <c r="H13" t="s">
        <v>25</v>
      </c>
      <c r="I13" t="s">
        <v>26</v>
      </c>
      <c r="J13" t="s">
        <v>27</v>
      </c>
      <c r="K13" t="s">
        <v>28</v>
      </c>
      <c r="L13" t="s">
        <v>29</v>
      </c>
      <c r="M13" t="s">
        <v>18</v>
      </c>
      <c r="N13" t="s">
        <v>19</v>
      </c>
      <c r="O13" t="s">
        <v>30</v>
      </c>
      <c r="P13" t="s">
        <v>31</v>
      </c>
      <c r="Q13" t="s">
        <v>32</v>
      </c>
      <c r="R13" t="s">
        <v>33</v>
      </c>
      <c r="S13" t="s">
        <v>34</v>
      </c>
      <c r="T13" t="s">
        <v>35</v>
      </c>
      <c r="U13" t="s">
        <v>46</v>
      </c>
      <c r="V13" t="s">
        <v>36</v>
      </c>
      <c r="W13" t="s">
        <v>37</v>
      </c>
      <c r="X13" t="s">
        <v>49</v>
      </c>
      <c r="Y13" t="s">
        <v>675</v>
      </c>
      <c r="Z13" t="s">
        <v>3727</v>
      </c>
    </row>
    <row r="14" spans="1:26" x14ac:dyDescent="0.3">
      <c r="A14" s="8" t="s">
        <v>1251</v>
      </c>
      <c r="B14" s="9"/>
      <c r="C14" s="9">
        <v>299.83999999999997</v>
      </c>
      <c r="D14" s="9"/>
      <c r="E14" s="9"/>
      <c r="F14" s="9"/>
      <c r="G14" s="9"/>
      <c r="H14" s="9"/>
      <c r="I14" s="9"/>
      <c r="J14" s="9"/>
      <c r="K14" s="9"/>
      <c r="L14" s="9"/>
      <c r="M14" s="9"/>
      <c r="N14" s="9"/>
      <c r="O14" s="9"/>
      <c r="P14" s="9"/>
      <c r="Q14" s="9"/>
      <c r="R14" s="9"/>
      <c r="S14" s="9"/>
      <c r="T14" s="9"/>
      <c r="U14" s="9"/>
      <c r="V14" s="9"/>
      <c r="W14" s="9"/>
      <c r="X14" s="9"/>
      <c r="Y14" s="9"/>
      <c r="Z14" s="9">
        <v>299.83999999999997</v>
      </c>
    </row>
    <row r="15" spans="1:26" x14ac:dyDescent="0.3">
      <c r="A15" s="8" t="s">
        <v>858</v>
      </c>
      <c r="B15" s="9"/>
      <c r="C15" s="9"/>
      <c r="D15" s="9"/>
      <c r="E15" s="9"/>
      <c r="F15" s="9">
        <v>984.26</v>
      </c>
      <c r="G15" s="9">
        <v>274.54000000000002</v>
      </c>
      <c r="H15" s="9"/>
      <c r="I15" s="9"/>
      <c r="J15" s="9"/>
      <c r="K15" s="9"/>
      <c r="L15" s="9"/>
      <c r="M15" s="9"/>
      <c r="N15" s="9"/>
      <c r="O15" s="9"/>
      <c r="P15" s="9"/>
      <c r="Q15" s="9"/>
      <c r="R15" s="9"/>
      <c r="S15" s="9"/>
      <c r="T15" s="9"/>
      <c r="U15" s="9"/>
      <c r="V15" s="9"/>
      <c r="W15" s="9"/>
      <c r="X15" s="9"/>
      <c r="Y15" s="9"/>
      <c r="Z15" s="9">
        <v>1258.8</v>
      </c>
    </row>
    <row r="16" spans="1:26" x14ac:dyDescent="0.3">
      <c r="A16" s="8" t="s">
        <v>390</v>
      </c>
      <c r="B16" s="9"/>
      <c r="C16" s="9">
        <v>176.85</v>
      </c>
      <c r="D16" s="9"/>
      <c r="E16" s="9">
        <v>3061.4399999999996</v>
      </c>
      <c r="F16" s="9">
        <v>3958.84</v>
      </c>
      <c r="G16" s="9">
        <v>1912.7199999999998</v>
      </c>
      <c r="H16" s="9">
        <v>1971.06</v>
      </c>
      <c r="I16" s="9">
        <v>2398.23</v>
      </c>
      <c r="J16" s="9">
        <v>4248.57</v>
      </c>
      <c r="K16" s="9">
        <v>1682.53</v>
      </c>
      <c r="L16" s="9">
        <v>36872.659999999996</v>
      </c>
      <c r="M16" s="9">
        <v>68289.16</v>
      </c>
      <c r="N16" s="9">
        <v>50229.859999999993</v>
      </c>
      <c r="O16" s="9">
        <v>24680.109999999997</v>
      </c>
      <c r="P16" s="9">
        <v>22939.63</v>
      </c>
      <c r="Q16" s="9">
        <v>10762.14</v>
      </c>
      <c r="R16" s="9">
        <v>2869.0400000000004</v>
      </c>
      <c r="S16" s="9">
        <v>2784.8</v>
      </c>
      <c r="T16" s="9">
        <v>11223.51</v>
      </c>
      <c r="U16" s="9">
        <v>7406.6900000000005</v>
      </c>
      <c r="V16" s="9">
        <v>9134.4500000000007</v>
      </c>
      <c r="W16" s="9">
        <v>15475.09</v>
      </c>
      <c r="X16" s="9">
        <v>22912.780000000002</v>
      </c>
      <c r="Y16" s="9"/>
      <c r="Z16" s="9">
        <v>304990.16000000003</v>
      </c>
    </row>
    <row r="17" spans="1:26" x14ac:dyDescent="0.3">
      <c r="A17" s="8" t="s">
        <v>622</v>
      </c>
      <c r="B17" s="9"/>
      <c r="C17" s="9"/>
      <c r="D17" s="9"/>
      <c r="E17" s="9">
        <v>78.819999999999993</v>
      </c>
      <c r="F17" s="9">
        <v>3541.21</v>
      </c>
      <c r="G17" s="9">
        <v>2007.1799999999998</v>
      </c>
      <c r="H17" s="9">
        <v>90.83</v>
      </c>
      <c r="I17" s="9">
        <v>338.44</v>
      </c>
      <c r="J17" s="9">
        <v>171.79</v>
      </c>
      <c r="K17" s="9">
        <v>361.97999999999996</v>
      </c>
      <c r="L17" s="9">
        <v>976.23</v>
      </c>
      <c r="M17" s="9">
        <v>309.97000000000003</v>
      </c>
      <c r="N17" s="9">
        <v>171.79</v>
      </c>
      <c r="O17" s="9">
        <v>224.75</v>
      </c>
      <c r="P17" s="9">
        <v>719.96</v>
      </c>
      <c r="Q17" s="9">
        <v>962.39</v>
      </c>
      <c r="R17" s="9">
        <v>1014.8599999999999</v>
      </c>
      <c r="S17" s="9">
        <v>645.46</v>
      </c>
      <c r="T17" s="9">
        <v>1910.8700000000001</v>
      </c>
      <c r="U17" s="9">
        <v>1668.37</v>
      </c>
      <c r="V17" s="9">
        <v>2683.52</v>
      </c>
      <c r="W17" s="9">
        <v>4412.47</v>
      </c>
      <c r="X17" s="9">
        <v>2219.35</v>
      </c>
      <c r="Y17" s="9"/>
      <c r="Z17" s="9">
        <v>24510.240000000002</v>
      </c>
    </row>
    <row r="18" spans="1:26" x14ac:dyDescent="0.3">
      <c r="A18" s="8" t="s">
        <v>470</v>
      </c>
      <c r="B18" s="9"/>
      <c r="C18" s="9">
        <v>628.87</v>
      </c>
      <c r="D18" s="9"/>
      <c r="E18" s="9">
        <v>4265.0999999999995</v>
      </c>
      <c r="F18" s="9">
        <v>2231.3000000000002</v>
      </c>
      <c r="G18" s="9">
        <v>2938.9</v>
      </c>
      <c r="H18" s="9">
        <v>3095.59</v>
      </c>
      <c r="I18" s="9">
        <v>2188.9900000000002</v>
      </c>
      <c r="J18" s="9">
        <v>2219.9499999999998</v>
      </c>
      <c r="K18" s="9">
        <v>4963.8</v>
      </c>
      <c r="L18" s="9">
        <v>4747.16</v>
      </c>
      <c r="M18" s="9">
        <v>9013.15</v>
      </c>
      <c r="N18" s="9">
        <v>10058.190000000002</v>
      </c>
      <c r="O18" s="9">
        <v>8443.0299999999988</v>
      </c>
      <c r="P18" s="9">
        <v>5395.64</v>
      </c>
      <c r="Q18" s="9">
        <v>11206.770000000002</v>
      </c>
      <c r="R18" s="9">
        <v>7920.5000000000009</v>
      </c>
      <c r="S18" s="9">
        <v>5498.75</v>
      </c>
      <c r="T18" s="9">
        <v>6842.5199999999986</v>
      </c>
      <c r="U18" s="9">
        <v>5670.33</v>
      </c>
      <c r="V18" s="9">
        <v>5425.5</v>
      </c>
      <c r="W18" s="9">
        <v>6544.3</v>
      </c>
      <c r="X18" s="9">
        <v>6217.2399999999989</v>
      </c>
      <c r="Y18" s="9"/>
      <c r="Z18" s="9">
        <v>115515.58000000002</v>
      </c>
    </row>
    <row r="19" spans="1:26" x14ac:dyDescent="0.3">
      <c r="A19" s="8" t="s">
        <v>21</v>
      </c>
      <c r="B19" s="9"/>
      <c r="C19" s="9">
        <v>41.18</v>
      </c>
      <c r="D19" s="9"/>
      <c r="E19" s="9">
        <v>204.09</v>
      </c>
      <c r="F19" s="9">
        <v>2053.0100000000002</v>
      </c>
      <c r="G19" s="9">
        <v>2178.85</v>
      </c>
      <c r="H19" s="9">
        <v>2371.8399999999997</v>
      </c>
      <c r="I19" s="9">
        <v>3783.66</v>
      </c>
      <c r="J19" s="9">
        <v>3107.09</v>
      </c>
      <c r="K19" s="9">
        <v>3536.03</v>
      </c>
      <c r="L19" s="9">
        <v>2106.58</v>
      </c>
      <c r="M19" s="9">
        <v>2355.35</v>
      </c>
      <c r="N19" s="9">
        <v>3856.79</v>
      </c>
      <c r="O19" s="9">
        <v>5186.4000000000005</v>
      </c>
      <c r="P19" s="9">
        <v>2551.56</v>
      </c>
      <c r="Q19" s="9">
        <v>3762.04</v>
      </c>
      <c r="R19" s="9">
        <v>845.23</v>
      </c>
      <c r="S19" s="9">
        <v>3811.7000000000003</v>
      </c>
      <c r="T19" s="9">
        <v>2561.0899999999997</v>
      </c>
      <c r="U19" s="9">
        <v>4253.2299999999996</v>
      </c>
      <c r="V19" s="9">
        <v>4704.47</v>
      </c>
      <c r="W19" s="9">
        <v>2417.8399999999997</v>
      </c>
      <c r="X19" s="9">
        <v>4088.6399999999994</v>
      </c>
      <c r="Y19" s="9"/>
      <c r="Z19" s="9">
        <v>59776.67</v>
      </c>
    </row>
    <row r="20" spans="1:26" x14ac:dyDescent="0.3">
      <c r="A20" s="8" t="s">
        <v>41</v>
      </c>
      <c r="B20" s="9"/>
      <c r="C20" s="9"/>
      <c r="D20" s="9"/>
      <c r="E20" s="9">
        <v>47.8</v>
      </c>
      <c r="F20" s="9">
        <v>35.700000000000003</v>
      </c>
      <c r="G20" s="9">
        <v>1133.08</v>
      </c>
      <c r="H20" s="9">
        <v>2312.2000000000003</v>
      </c>
      <c r="I20" s="9">
        <v>8734.07</v>
      </c>
      <c r="J20" s="9">
        <v>2665.75</v>
      </c>
      <c r="K20" s="9">
        <v>2394.3100000000004</v>
      </c>
      <c r="L20" s="9">
        <v>3659.7999999999997</v>
      </c>
      <c r="M20" s="9">
        <v>6597.9400000000005</v>
      </c>
      <c r="N20" s="9">
        <v>2511.85</v>
      </c>
      <c r="O20" s="9">
        <v>1970.0600000000002</v>
      </c>
      <c r="P20" s="9">
        <v>2801.46</v>
      </c>
      <c r="Q20" s="9">
        <v>6365.38</v>
      </c>
      <c r="R20" s="9">
        <v>3869.2400000000007</v>
      </c>
      <c r="S20" s="9">
        <v>4260.43</v>
      </c>
      <c r="T20" s="9">
        <v>4087.56</v>
      </c>
      <c r="U20" s="9">
        <v>8643.510000000002</v>
      </c>
      <c r="V20" s="9">
        <v>5582.42</v>
      </c>
      <c r="W20" s="9">
        <v>5693.8200000000006</v>
      </c>
      <c r="X20" s="9">
        <v>5386.2999999999993</v>
      </c>
      <c r="Y20" s="9"/>
      <c r="Z20" s="9">
        <v>78752.680000000008</v>
      </c>
    </row>
    <row r="21" spans="1:26" x14ac:dyDescent="0.3">
      <c r="A21" s="8" t="s">
        <v>175</v>
      </c>
      <c r="B21" s="9"/>
      <c r="C21" s="9"/>
      <c r="D21" s="9"/>
      <c r="E21" s="9"/>
      <c r="F21" s="9"/>
      <c r="G21" s="9"/>
      <c r="H21" s="9"/>
      <c r="I21" s="9"/>
      <c r="J21" s="9"/>
      <c r="K21" s="9"/>
      <c r="L21" s="9"/>
      <c r="M21" s="9"/>
      <c r="N21" s="9"/>
      <c r="O21" s="9"/>
      <c r="P21" s="9"/>
      <c r="Q21" s="9">
        <v>737</v>
      </c>
      <c r="R21" s="9">
        <v>1170.53</v>
      </c>
      <c r="S21" s="9">
        <v>4508.9799999999996</v>
      </c>
      <c r="T21" s="9">
        <v>4161.2700000000004</v>
      </c>
      <c r="U21" s="9">
        <v>8037.08</v>
      </c>
      <c r="V21" s="9">
        <v>11839.91</v>
      </c>
      <c r="W21" s="9">
        <v>9658.4599999999991</v>
      </c>
      <c r="X21" s="9">
        <v>8437.01</v>
      </c>
      <c r="Y21" s="9"/>
      <c r="Z21" s="9">
        <v>48550.239999999998</v>
      </c>
    </row>
    <row r="22" spans="1:26" x14ac:dyDescent="0.3">
      <c r="A22" s="8" t="s">
        <v>53</v>
      </c>
      <c r="B22" s="9">
        <v>136.22999999999999</v>
      </c>
      <c r="C22" s="9">
        <v>2393.2600000000002</v>
      </c>
      <c r="D22" s="9"/>
      <c r="E22" s="9">
        <v>10542.469999999998</v>
      </c>
      <c r="F22" s="9">
        <v>34852.11</v>
      </c>
      <c r="G22" s="9">
        <v>48255.24</v>
      </c>
      <c r="H22" s="9">
        <v>38345.760000000002</v>
      </c>
      <c r="I22" s="9">
        <v>59846.289999999994</v>
      </c>
      <c r="J22" s="9">
        <v>37537.31</v>
      </c>
      <c r="K22" s="9">
        <v>46268.130000000012</v>
      </c>
      <c r="L22" s="9">
        <v>58348.9</v>
      </c>
      <c r="M22" s="9">
        <v>57809.519999999975</v>
      </c>
      <c r="N22" s="9">
        <v>62174.899999999972</v>
      </c>
      <c r="O22" s="9">
        <v>93609.849999999962</v>
      </c>
      <c r="P22" s="9">
        <v>64175.93</v>
      </c>
      <c r="Q22" s="9">
        <v>81500.460000000021</v>
      </c>
      <c r="R22" s="9">
        <v>76147.319999999992</v>
      </c>
      <c r="S22" s="9">
        <v>74587.340000000026</v>
      </c>
      <c r="T22" s="9">
        <v>71953.22</v>
      </c>
      <c r="U22" s="9">
        <v>74576.210000000021</v>
      </c>
      <c r="V22" s="9">
        <v>85269.119999999995</v>
      </c>
      <c r="W22" s="9">
        <v>72467.729999999967</v>
      </c>
      <c r="X22" s="9">
        <v>62472.940000000031</v>
      </c>
      <c r="Y22" s="9"/>
      <c r="Z22" s="9">
        <v>1213270.2399999998</v>
      </c>
    </row>
    <row r="23" spans="1:26" x14ac:dyDescent="0.3">
      <c r="A23" s="8" t="s">
        <v>1339</v>
      </c>
      <c r="B23" s="9"/>
      <c r="C23" s="9">
        <v>584.80999999999995</v>
      </c>
      <c r="D23" s="9"/>
      <c r="E23" s="9">
        <v>439.11</v>
      </c>
      <c r="F23" s="9">
        <v>815.56</v>
      </c>
      <c r="G23" s="9">
        <v>1099.42</v>
      </c>
      <c r="H23" s="9">
        <v>731.76</v>
      </c>
      <c r="I23" s="9">
        <v>1550.78</v>
      </c>
      <c r="J23" s="9"/>
      <c r="K23" s="9"/>
      <c r="L23" s="9"/>
      <c r="M23" s="9"/>
      <c r="N23" s="9">
        <v>1187.05</v>
      </c>
      <c r="O23" s="9">
        <v>360.54</v>
      </c>
      <c r="P23" s="9"/>
      <c r="Q23" s="9">
        <v>841.46</v>
      </c>
      <c r="R23" s="9">
        <v>173.82</v>
      </c>
      <c r="S23" s="9"/>
      <c r="T23" s="9">
        <v>201.13</v>
      </c>
      <c r="U23" s="9">
        <v>433.11</v>
      </c>
      <c r="V23" s="9">
        <v>211.07</v>
      </c>
      <c r="W23" s="9">
        <v>872.61</v>
      </c>
      <c r="X23" s="9">
        <v>248.42</v>
      </c>
      <c r="Y23" s="9"/>
      <c r="Z23" s="9">
        <v>9750.65</v>
      </c>
    </row>
    <row r="24" spans="1:26" x14ac:dyDescent="0.3">
      <c r="A24" s="8" t="s">
        <v>571</v>
      </c>
      <c r="B24" s="9"/>
      <c r="C24" s="9"/>
      <c r="D24" s="9"/>
      <c r="E24" s="9"/>
      <c r="F24" s="9"/>
      <c r="G24" s="9"/>
      <c r="H24" s="9"/>
      <c r="I24" s="9">
        <v>108.76</v>
      </c>
      <c r="J24" s="9"/>
      <c r="K24" s="9">
        <v>198.9</v>
      </c>
      <c r="L24" s="9">
        <v>65.09</v>
      </c>
      <c r="M24" s="9">
        <v>236.84</v>
      </c>
      <c r="N24" s="9">
        <v>4658.5</v>
      </c>
      <c r="O24" s="9">
        <v>3085.4700000000003</v>
      </c>
      <c r="P24" s="9">
        <v>1647.6200000000001</v>
      </c>
      <c r="Q24" s="9">
        <v>2719.58</v>
      </c>
      <c r="R24" s="9">
        <v>1407.1599999999999</v>
      </c>
      <c r="S24" s="9">
        <v>1829.48</v>
      </c>
      <c r="T24" s="9">
        <v>1104.0999999999999</v>
      </c>
      <c r="U24" s="9">
        <v>803.66</v>
      </c>
      <c r="V24" s="9">
        <v>2230.61</v>
      </c>
      <c r="W24" s="9">
        <v>725.62999999999988</v>
      </c>
      <c r="X24" s="9">
        <v>881.05</v>
      </c>
      <c r="Y24" s="9"/>
      <c r="Z24" s="9">
        <v>21702.45</v>
      </c>
    </row>
    <row r="25" spans="1:26" x14ac:dyDescent="0.3">
      <c r="A25" s="8" t="s">
        <v>1669</v>
      </c>
      <c r="B25" s="9"/>
      <c r="C25" s="9"/>
      <c r="D25" s="9"/>
      <c r="E25" s="9"/>
      <c r="F25" s="9"/>
      <c r="G25" s="9"/>
      <c r="H25" s="9"/>
      <c r="I25" s="9"/>
      <c r="J25" s="9"/>
      <c r="K25" s="9"/>
      <c r="L25" s="9"/>
      <c r="M25" s="9">
        <v>501.95</v>
      </c>
      <c r="N25" s="9"/>
      <c r="O25" s="9">
        <v>566.66999999999996</v>
      </c>
      <c r="P25" s="9">
        <v>54.1</v>
      </c>
      <c r="Q25" s="9">
        <v>236.29</v>
      </c>
      <c r="R25" s="9">
        <v>34.1</v>
      </c>
      <c r="S25" s="9"/>
      <c r="T25" s="9"/>
      <c r="U25" s="9"/>
      <c r="V25" s="9"/>
      <c r="W25" s="9"/>
      <c r="X25" s="9"/>
      <c r="Y25" s="9"/>
      <c r="Z25" s="9">
        <v>1393.1099999999997</v>
      </c>
    </row>
    <row r="26" spans="1:26" x14ac:dyDescent="0.3">
      <c r="A26" s="8" t="s">
        <v>182</v>
      </c>
      <c r="B26" s="9"/>
      <c r="C26" s="9"/>
      <c r="D26" s="9"/>
      <c r="E26" s="9"/>
      <c r="F26" s="9">
        <v>412.12</v>
      </c>
      <c r="G26" s="9">
        <v>631.71</v>
      </c>
      <c r="H26" s="9"/>
      <c r="I26" s="9">
        <v>323.77</v>
      </c>
      <c r="J26" s="9">
        <v>1003.42</v>
      </c>
      <c r="K26" s="9">
        <v>2502.48</v>
      </c>
      <c r="L26" s="9"/>
      <c r="M26" s="9">
        <v>468.65</v>
      </c>
      <c r="N26" s="9"/>
      <c r="O26" s="9">
        <v>2957.7</v>
      </c>
      <c r="P26" s="9">
        <v>2184.34</v>
      </c>
      <c r="Q26" s="9"/>
      <c r="R26" s="9">
        <v>1394.77</v>
      </c>
      <c r="S26" s="9">
        <v>2375.2199999999998</v>
      </c>
      <c r="T26" s="9"/>
      <c r="U26" s="9">
        <v>1542.8999999999999</v>
      </c>
      <c r="V26" s="9">
        <v>371.17999999999995</v>
      </c>
      <c r="W26" s="9">
        <v>1056.1500000000001</v>
      </c>
      <c r="X26" s="9">
        <v>1359.74</v>
      </c>
      <c r="Y26" s="9"/>
      <c r="Z26" s="9">
        <v>18584.150000000001</v>
      </c>
    </row>
    <row r="27" spans="1:26" x14ac:dyDescent="0.3">
      <c r="A27" s="8" t="s">
        <v>540</v>
      </c>
      <c r="B27" s="9"/>
      <c r="C27" s="9"/>
      <c r="D27" s="9"/>
      <c r="E27" s="9">
        <v>2023</v>
      </c>
      <c r="F27" s="9">
        <v>524.01</v>
      </c>
      <c r="G27" s="9">
        <v>1472.95</v>
      </c>
      <c r="H27" s="9"/>
      <c r="I27" s="9">
        <v>221.62</v>
      </c>
      <c r="J27" s="9">
        <v>466.05</v>
      </c>
      <c r="K27" s="9">
        <v>506.43</v>
      </c>
      <c r="L27" s="9">
        <v>33.33</v>
      </c>
      <c r="M27" s="9">
        <v>1035.31</v>
      </c>
      <c r="N27" s="9">
        <v>262.08999999999997</v>
      </c>
      <c r="O27" s="9">
        <v>2137.9499999999998</v>
      </c>
      <c r="P27" s="9">
        <v>950.48</v>
      </c>
      <c r="Q27" s="9">
        <v>5064.43</v>
      </c>
      <c r="R27" s="9">
        <v>14333.529999999999</v>
      </c>
      <c r="S27" s="9">
        <v>11165.01</v>
      </c>
      <c r="T27" s="9">
        <v>11912.490000000002</v>
      </c>
      <c r="U27" s="9">
        <v>14209.95</v>
      </c>
      <c r="V27" s="9">
        <v>13104.31</v>
      </c>
      <c r="W27" s="9">
        <v>13259.27</v>
      </c>
      <c r="X27" s="9">
        <v>11140.05</v>
      </c>
      <c r="Y27" s="9"/>
      <c r="Z27" s="9">
        <v>103822.26000000001</v>
      </c>
    </row>
    <row r="28" spans="1:26" x14ac:dyDescent="0.3">
      <c r="A28" s="8" t="s">
        <v>1183</v>
      </c>
      <c r="B28" s="9"/>
      <c r="C28" s="9"/>
      <c r="D28" s="9"/>
      <c r="E28" s="9"/>
      <c r="F28" s="9"/>
      <c r="G28" s="9"/>
      <c r="H28" s="9"/>
      <c r="I28" s="9"/>
      <c r="J28" s="9"/>
      <c r="K28" s="9"/>
      <c r="L28" s="9"/>
      <c r="M28" s="9"/>
      <c r="N28" s="9"/>
      <c r="O28" s="9"/>
      <c r="P28" s="9"/>
      <c r="Q28" s="9">
        <v>654.22</v>
      </c>
      <c r="R28" s="9">
        <v>1125.9000000000001</v>
      </c>
      <c r="S28" s="9">
        <v>315.08</v>
      </c>
      <c r="T28" s="9">
        <v>323.14999999999998</v>
      </c>
      <c r="U28" s="9">
        <v>131.56</v>
      </c>
      <c r="V28" s="9"/>
      <c r="W28" s="9">
        <v>94.65</v>
      </c>
      <c r="X28" s="9">
        <v>320.76</v>
      </c>
      <c r="Y28" s="9"/>
      <c r="Z28" s="9">
        <v>2965.3200000000006</v>
      </c>
    </row>
    <row r="29" spans="1:26" x14ac:dyDescent="0.3">
      <c r="A29" s="8" t="s">
        <v>57</v>
      </c>
      <c r="B29" s="9">
        <v>143.46</v>
      </c>
      <c r="C29" s="9">
        <v>7666.14</v>
      </c>
      <c r="D29" s="9">
        <v>19.62</v>
      </c>
      <c r="E29" s="9">
        <v>26388.570000000007</v>
      </c>
      <c r="F29" s="9">
        <v>32926.339999999989</v>
      </c>
      <c r="G29" s="9">
        <v>50157.500000000007</v>
      </c>
      <c r="H29" s="9">
        <v>41107.350000000006</v>
      </c>
      <c r="I29" s="9">
        <v>48354.009999999987</v>
      </c>
      <c r="J29" s="9">
        <v>36962.259999999995</v>
      </c>
      <c r="K29" s="9">
        <v>40271.54</v>
      </c>
      <c r="L29" s="9">
        <v>47895.679999999993</v>
      </c>
      <c r="M29" s="9">
        <v>45708.97</v>
      </c>
      <c r="N29" s="9">
        <v>54511.55000000001</v>
      </c>
      <c r="O29" s="9">
        <v>107174.18000000004</v>
      </c>
      <c r="P29" s="9">
        <v>69676.91</v>
      </c>
      <c r="Q29" s="9">
        <v>118085.49</v>
      </c>
      <c r="R29" s="9">
        <v>142496.61000000002</v>
      </c>
      <c r="S29" s="9">
        <v>101688.71999999999</v>
      </c>
      <c r="T29" s="9">
        <v>112658.72999999992</v>
      </c>
      <c r="U29" s="9">
        <v>88260.39</v>
      </c>
      <c r="V29" s="9">
        <v>97216.680000000008</v>
      </c>
      <c r="W29" s="9">
        <v>104212.99999999996</v>
      </c>
      <c r="X29" s="9">
        <v>79514.849999999962</v>
      </c>
      <c r="Y29" s="9"/>
      <c r="Z29" s="9">
        <v>1453098.5499999996</v>
      </c>
    </row>
    <row r="30" spans="1:26" x14ac:dyDescent="0.3">
      <c r="A30" s="8" t="s">
        <v>90</v>
      </c>
      <c r="B30" s="9"/>
      <c r="C30" s="9">
        <v>8137.5</v>
      </c>
      <c r="D30" s="9"/>
      <c r="E30" s="9">
        <v>10478.17</v>
      </c>
      <c r="F30" s="9">
        <v>13897.509999999998</v>
      </c>
      <c r="G30" s="9">
        <v>21137.779999999995</v>
      </c>
      <c r="H30" s="9">
        <v>27990.39</v>
      </c>
      <c r="I30" s="9">
        <v>26086.659999999993</v>
      </c>
      <c r="J30" s="9">
        <v>21135.119999999999</v>
      </c>
      <c r="K30" s="9">
        <v>15458.96</v>
      </c>
      <c r="L30" s="9">
        <v>19480.830000000002</v>
      </c>
      <c r="M30" s="9">
        <v>30487.149999999998</v>
      </c>
      <c r="N30" s="9">
        <v>34993.050000000003</v>
      </c>
      <c r="O30" s="9">
        <v>94281.08</v>
      </c>
      <c r="P30" s="9">
        <v>60020.31</v>
      </c>
      <c r="Q30" s="9">
        <v>67273.609999999986</v>
      </c>
      <c r="R30" s="9">
        <v>50296.59</v>
      </c>
      <c r="S30" s="9">
        <v>66543.05</v>
      </c>
      <c r="T30" s="9">
        <v>73469.09</v>
      </c>
      <c r="U30" s="9">
        <v>79044.56</v>
      </c>
      <c r="V30" s="9">
        <v>75744.289999999994</v>
      </c>
      <c r="W30" s="9">
        <v>59467.69999999999</v>
      </c>
      <c r="X30" s="9">
        <v>75494.519999999975</v>
      </c>
      <c r="Y30" s="9"/>
      <c r="Z30" s="9">
        <v>930917.91999999993</v>
      </c>
    </row>
    <row r="31" spans="1:26" x14ac:dyDescent="0.3">
      <c r="A31" s="8" t="s">
        <v>96</v>
      </c>
      <c r="B31" s="9"/>
      <c r="C31" s="9"/>
      <c r="D31" s="9"/>
      <c r="E31" s="9"/>
      <c r="F31" s="9"/>
      <c r="G31" s="9"/>
      <c r="H31" s="9">
        <v>1783.01</v>
      </c>
      <c r="I31" s="9">
        <v>1271.99</v>
      </c>
      <c r="J31" s="9">
        <v>392.61</v>
      </c>
      <c r="K31" s="9"/>
      <c r="L31" s="9">
        <v>1544.8200000000002</v>
      </c>
      <c r="M31" s="9">
        <v>398.65</v>
      </c>
      <c r="N31" s="9"/>
      <c r="O31" s="9">
        <v>1306.0999999999999</v>
      </c>
      <c r="P31" s="9">
        <v>2603.2399999999998</v>
      </c>
      <c r="Q31" s="9">
        <v>624.62</v>
      </c>
      <c r="R31" s="9">
        <v>110.32</v>
      </c>
      <c r="S31" s="9">
        <v>645.96</v>
      </c>
      <c r="T31" s="9">
        <v>55.75</v>
      </c>
      <c r="U31" s="9"/>
      <c r="V31" s="9"/>
      <c r="W31" s="9">
        <v>41.98</v>
      </c>
      <c r="X31" s="9">
        <v>517.66</v>
      </c>
      <c r="Y31" s="9"/>
      <c r="Z31" s="9">
        <v>11296.71</v>
      </c>
    </row>
    <row r="32" spans="1:26" x14ac:dyDescent="0.3">
      <c r="A32" s="8" t="s">
        <v>879</v>
      </c>
      <c r="B32" s="9"/>
      <c r="C32" s="9"/>
      <c r="D32" s="9"/>
      <c r="E32" s="9"/>
      <c r="F32" s="9"/>
      <c r="G32" s="9"/>
      <c r="H32" s="9">
        <v>355.11</v>
      </c>
      <c r="I32" s="9">
        <v>2483.84</v>
      </c>
      <c r="J32" s="9"/>
      <c r="K32" s="9">
        <v>444.65999999999997</v>
      </c>
      <c r="L32" s="9">
        <v>821.83</v>
      </c>
      <c r="M32" s="9"/>
      <c r="N32" s="9"/>
      <c r="O32" s="9">
        <v>903.98</v>
      </c>
      <c r="P32" s="9">
        <v>105.94</v>
      </c>
      <c r="Q32" s="9">
        <v>256.14999999999998</v>
      </c>
      <c r="R32" s="9"/>
      <c r="S32" s="9">
        <v>103.47</v>
      </c>
      <c r="T32" s="9"/>
      <c r="U32" s="9"/>
      <c r="V32" s="9"/>
      <c r="W32" s="9"/>
      <c r="X32" s="9"/>
      <c r="Y32" s="9"/>
      <c r="Z32" s="9">
        <v>5474.98</v>
      </c>
    </row>
    <row r="33" spans="1:26" x14ac:dyDescent="0.3">
      <c r="A33" s="8" t="s">
        <v>129</v>
      </c>
      <c r="B33" s="9"/>
      <c r="C33" s="9">
        <v>1415.3799999999999</v>
      </c>
      <c r="D33" s="9"/>
      <c r="E33" s="9">
        <v>3037.2999999999993</v>
      </c>
      <c r="F33" s="9">
        <v>5982.670000000001</v>
      </c>
      <c r="G33" s="9">
        <v>13705.909999999996</v>
      </c>
      <c r="H33" s="9">
        <v>9545.0399999999991</v>
      </c>
      <c r="I33" s="9">
        <v>11447.2</v>
      </c>
      <c r="J33" s="9">
        <v>13341.92</v>
      </c>
      <c r="K33" s="9">
        <v>20913.960000000006</v>
      </c>
      <c r="L33" s="9">
        <v>19087.97</v>
      </c>
      <c r="M33" s="9">
        <v>15761.930000000002</v>
      </c>
      <c r="N33" s="9">
        <v>22856.330000000005</v>
      </c>
      <c r="O33" s="9">
        <v>37738.58</v>
      </c>
      <c r="P33" s="9">
        <v>23801.399999999998</v>
      </c>
      <c r="Q33" s="9">
        <v>26997.759999999998</v>
      </c>
      <c r="R33" s="9">
        <v>13083.699999999999</v>
      </c>
      <c r="S33" s="9">
        <v>28175.229999999996</v>
      </c>
      <c r="T33" s="9">
        <v>25232.720000000005</v>
      </c>
      <c r="U33" s="9">
        <v>27723.660000000007</v>
      </c>
      <c r="V33" s="9">
        <v>33716.07</v>
      </c>
      <c r="W33" s="9">
        <v>42541.97</v>
      </c>
      <c r="X33" s="9">
        <v>38768.959999999985</v>
      </c>
      <c r="Y33" s="9"/>
      <c r="Z33" s="9">
        <v>434875.66000000003</v>
      </c>
    </row>
    <row r="34" spans="1:26" x14ac:dyDescent="0.3">
      <c r="A34" s="8" t="s">
        <v>108</v>
      </c>
      <c r="B34" s="9"/>
      <c r="C34" s="9">
        <v>1141.1200000000001</v>
      </c>
      <c r="D34" s="9"/>
      <c r="E34" s="9">
        <v>6726.4000000000005</v>
      </c>
      <c r="F34" s="9">
        <v>13509.97</v>
      </c>
      <c r="G34" s="9">
        <v>22568.390000000007</v>
      </c>
      <c r="H34" s="9">
        <v>25567.260000000006</v>
      </c>
      <c r="I34" s="9">
        <v>32182.67</v>
      </c>
      <c r="J34" s="9">
        <v>21471.599999999999</v>
      </c>
      <c r="K34" s="9">
        <v>31783.229999999996</v>
      </c>
      <c r="L34" s="9">
        <v>33064.86</v>
      </c>
      <c r="M34" s="9">
        <v>24527.010000000006</v>
      </c>
      <c r="N34" s="9">
        <v>28530.2</v>
      </c>
      <c r="O34" s="9">
        <v>58496.78</v>
      </c>
      <c r="P34" s="9">
        <v>48649.16</v>
      </c>
      <c r="Q34" s="9">
        <v>41327.719999999994</v>
      </c>
      <c r="R34" s="9">
        <v>45750.090000000004</v>
      </c>
      <c r="S34" s="9">
        <v>51826.709999999977</v>
      </c>
      <c r="T34" s="9">
        <v>44323.440000000017</v>
      </c>
      <c r="U34" s="9">
        <v>50751.560000000019</v>
      </c>
      <c r="V34" s="9">
        <v>36468.459999999985</v>
      </c>
      <c r="W34" s="9">
        <v>60594.82</v>
      </c>
      <c r="X34" s="9">
        <v>50443.30999999999</v>
      </c>
      <c r="Y34" s="9"/>
      <c r="Z34" s="9">
        <v>729704.75999999989</v>
      </c>
    </row>
    <row r="35" spans="1:26" x14ac:dyDescent="0.3">
      <c r="A35" s="8" t="s">
        <v>1239</v>
      </c>
      <c r="B35" s="9"/>
      <c r="C35" s="9"/>
      <c r="D35" s="9"/>
      <c r="E35" s="9">
        <v>145.9</v>
      </c>
      <c r="F35" s="9"/>
      <c r="G35" s="9"/>
      <c r="H35" s="9"/>
      <c r="I35" s="9">
        <v>128.08000000000001</v>
      </c>
      <c r="J35" s="9"/>
      <c r="K35" s="9"/>
      <c r="L35" s="9"/>
      <c r="M35" s="9"/>
      <c r="N35" s="9"/>
      <c r="O35" s="9">
        <v>995.34</v>
      </c>
      <c r="P35" s="9"/>
      <c r="Q35" s="9">
        <v>397.13</v>
      </c>
      <c r="R35" s="9"/>
      <c r="S35" s="9"/>
      <c r="T35" s="9"/>
      <c r="U35" s="9"/>
      <c r="V35" s="9"/>
      <c r="W35" s="9">
        <v>258.24</v>
      </c>
      <c r="X35" s="9"/>
      <c r="Y35" s="9"/>
      <c r="Z35" s="9">
        <v>1924.6900000000003</v>
      </c>
    </row>
    <row r="36" spans="1:26" x14ac:dyDescent="0.3">
      <c r="A36" s="8" t="s">
        <v>16</v>
      </c>
      <c r="B36" s="9"/>
      <c r="C36" s="9">
        <v>28869.569999999996</v>
      </c>
      <c r="D36" s="9"/>
      <c r="E36" s="9">
        <v>69505.289999999994</v>
      </c>
      <c r="F36" s="9">
        <v>167837.07999999993</v>
      </c>
      <c r="G36" s="9">
        <v>256143.78999999992</v>
      </c>
      <c r="H36" s="9">
        <v>250581.41000000012</v>
      </c>
      <c r="I36" s="9">
        <v>381261.76999999984</v>
      </c>
      <c r="J36" s="9">
        <v>354928.80000000028</v>
      </c>
      <c r="K36" s="9">
        <v>407466.7900000001</v>
      </c>
      <c r="L36" s="9">
        <v>433197.77999999997</v>
      </c>
      <c r="M36" s="9">
        <v>453601.17000000016</v>
      </c>
      <c r="N36" s="9">
        <v>488753.87999999983</v>
      </c>
      <c r="O36" s="9">
        <v>728073.1099999994</v>
      </c>
      <c r="P36" s="9">
        <v>553249.09000000032</v>
      </c>
      <c r="Q36" s="9">
        <v>722145.36999999988</v>
      </c>
      <c r="R36" s="9">
        <v>615442.85</v>
      </c>
      <c r="S36" s="9">
        <v>791891.59999999951</v>
      </c>
      <c r="T36" s="9">
        <v>784228.25</v>
      </c>
      <c r="U36" s="9">
        <v>772529.69000000076</v>
      </c>
      <c r="V36" s="9">
        <v>636679.84000000032</v>
      </c>
      <c r="W36" s="9">
        <v>639987.85000000021</v>
      </c>
      <c r="X36" s="9">
        <v>626549.93000000017</v>
      </c>
      <c r="Y36" s="9">
        <v>166.46</v>
      </c>
      <c r="Z36" s="9">
        <v>10163091.369999999</v>
      </c>
    </row>
    <row r="37" spans="1:26" x14ac:dyDescent="0.3">
      <c r="A37" s="8" t="s">
        <v>3727</v>
      </c>
      <c r="B37" s="9">
        <v>279.69</v>
      </c>
      <c r="C37" s="9">
        <v>51354.52</v>
      </c>
      <c r="D37" s="9">
        <v>19.62</v>
      </c>
      <c r="E37" s="9">
        <v>136943.46</v>
      </c>
      <c r="F37" s="9">
        <v>283561.68999999994</v>
      </c>
      <c r="G37" s="9">
        <v>425617.95999999996</v>
      </c>
      <c r="H37" s="9">
        <v>405848.6100000001</v>
      </c>
      <c r="I37" s="9">
        <v>582710.82999999984</v>
      </c>
      <c r="J37" s="9">
        <v>499652.24000000028</v>
      </c>
      <c r="K37" s="9">
        <v>578753.7300000001</v>
      </c>
      <c r="L37" s="9">
        <v>661903.52</v>
      </c>
      <c r="M37" s="9">
        <v>717102.72000000009</v>
      </c>
      <c r="N37" s="9">
        <v>764756.0299999998</v>
      </c>
      <c r="O37" s="9">
        <v>1172191.6799999995</v>
      </c>
      <c r="P37" s="9">
        <v>861526.77000000025</v>
      </c>
      <c r="Q37" s="9">
        <v>1101920.0099999998</v>
      </c>
      <c r="R37" s="9">
        <v>979486.16000000015</v>
      </c>
      <c r="S37" s="9">
        <v>1152656.9899999995</v>
      </c>
      <c r="T37" s="9">
        <v>1156248.8900000001</v>
      </c>
      <c r="U37" s="9">
        <v>1145686.4600000009</v>
      </c>
      <c r="V37" s="9">
        <v>1020381.9000000003</v>
      </c>
      <c r="W37" s="9">
        <v>1039783.5800000001</v>
      </c>
      <c r="X37" s="9">
        <v>996973.51</v>
      </c>
      <c r="Y37" s="9">
        <v>166.46</v>
      </c>
      <c r="Z37" s="9">
        <v>15735527.029999999</v>
      </c>
    </row>
    <row r="40" spans="1:26" x14ac:dyDescent="0.3">
      <c r="A40" s="6" t="s">
        <v>3730</v>
      </c>
      <c r="G40" s="6" t="s">
        <v>3733</v>
      </c>
    </row>
    <row r="41" spans="1:26" x14ac:dyDescent="0.3">
      <c r="A41" s="7" t="s">
        <v>3726</v>
      </c>
      <c r="B41" t="s">
        <v>3729</v>
      </c>
      <c r="C41" t="s">
        <v>3731</v>
      </c>
      <c r="D41" t="s">
        <v>3732</v>
      </c>
      <c r="G41" s="7" t="s">
        <v>3726</v>
      </c>
      <c r="H41" t="s">
        <v>3734</v>
      </c>
      <c r="I41" t="s">
        <v>3735</v>
      </c>
      <c r="J41" t="s">
        <v>3736</v>
      </c>
    </row>
    <row r="42" spans="1:26" x14ac:dyDescent="0.3">
      <c r="A42" s="8" t="s">
        <v>327</v>
      </c>
      <c r="B42" s="9">
        <v>172860.68999999997</v>
      </c>
      <c r="C42" s="10">
        <v>915</v>
      </c>
      <c r="D42" s="4">
        <v>3.9642857142857144</v>
      </c>
      <c r="G42" s="8" t="s">
        <v>1251</v>
      </c>
      <c r="H42" s="10">
        <v>0</v>
      </c>
      <c r="I42" s="10">
        <v>0</v>
      </c>
      <c r="J42" s="3" t="e">
        <v>#DIV/0!</v>
      </c>
    </row>
    <row r="43" spans="1:26" x14ac:dyDescent="0.3">
      <c r="A43" s="8" t="s">
        <v>1196</v>
      </c>
      <c r="B43" s="9">
        <v>249393.43999999997</v>
      </c>
      <c r="C43" s="10">
        <v>1131</v>
      </c>
      <c r="D43" s="4">
        <v>4.1988235294117642</v>
      </c>
      <c r="G43" s="8" t="s">
        <v>858</v>
      </c>
      <c r="H43" s="10">
        <v>1</v>
      </c>
      <c r="I43" s="10">
        <v>3</v>
      </c>
      <c r="J43" s="3">
        <v>0.33333333333333331</v>
      </c>
    </row>
    <row r="44" spans="1:26" x14ac:dyDescent="0.3">
      <c r="A44" s="8" t="s">
        <v>1224</v>
      </c>
      <c r="B44" s="9">
        <v>235359.3</v>
      </c>
      <c r="C44" s="10">
        <v>1804</v>
      </c>
      <c r="D44" s="4">
        <v>3.8649999999999998</v>
      </c>
      <c r="G44" s="8" t="s">
        <v>390</v>
      </c>
      <c r="H44" s="10">
        <v>27</v>
      </c>
      <c r="I44" s="10">
        <v>550</v>
      </c>
      <c r="J44" s="3">
        <v>4.9090909090909088E-2</v>
      </c>
    </row>
    <row r="45" spans="1:26" x14ac:dyDescent="0.3">
      <c r="A45" s="8" t="s">
        <v>1387</v>
      </c>
      <c r="B45" s="9">
        <v>235856.68000000002</v>
      </c>
      <c r="C45" s="10">
        <v>358</v>
      </c>
      <c r="D45" s="4">
        <v>4.1266666666666669</v>
      </c>
      <c r="G45" s="8" t="s">
        <v>622</v>
      </c>
      <c r="H45" s="10">
        <v>6</v>
      </c>
      <c r="I45" s="10">
        <v>87</v>
      </c>
      <c r="J45" s="3">
        <v>6.8965517241379309E-2</v>
      </c>
    </row>
    <row r="46" spans="1:26" x14ac:dyDescent="0.3">
      <c r="A46" s="8" t="s">
        <v>1950</v>
      </c>
      <c r="B46" s="9">
        <v>162607.24000000002</v>
      </c>
      <c r="C46" s="10">
        <v>1159</v>
      </c>
      <c r="D46" s="4">
        <v>4.1794999999999991</v>
      </c>
      <c r="G46" s="8" t="s">
        <v>470</v>
      </c>
      <c r="H46" s="10">
        <v>43</v>
      </c>
      <c r="I46" s="10">
        <v>808</v>
      </c>
      <c r="J46" s="3">
        <v>5.3217821782178217E-2</v>
      </c>
    </row>
    <row r="47" spans="1:26" x14ac:dyDescent="0.3">
      <c r="A47" s="8" t="s">
        <v>1986</v>
      </c>
      <c r="B47" s="9">
        <v>239536.43999999994</v>
      </c>
      <c r="C47" s="10">
        <v>982</v>
      </c>
      <c r="D47" s="4">
        <v>3.5385</v>
      </c>
      <c r="G47" s="8" t="s">
        <v>21</v>
      </c>
      <c r="H47" s="10">
        <v>19</v>
      </c>
      <c r="I47" s="10">
        <v>310</v>
      </c>
      <c r="J47" s="3">
        <v>6.1290322580645158E-2</v>
      </c>
    </row>
    <row r="48" spans="1:26" x14ac:dyDescent="0.3">
      <c r="A48" s="8" t="s">
        <v>2013</v>
      </c>
      <c r="B48" s="9">
        <v>178838.42</v>
      </c>
      <c r="C48" s="10">
        <v>332</v>
      </c>
      <c r="D48" s="4">
        <v>4.1465000000000014</v>
      </c>
      <c r="G48" s="8" t="s">
        <v>41</v>
      </c>
      <c r="H48" s="10">
        <v>13</v>
      </c>
      <c r="I48" s="10">
        <v>451</v>
      </c>
      <c r="J48" s="3">
        <v>2.8824833702882482E-2</v>
      </c>
    </row>
    <row r="49" spans="1:10" x14ac:dyDescent="0.3">
      <c r="A49" s="8" t="s">
        <v>2304</v>
      </c>
      <c r="B49" s="9">
        <v>160582.9</v>
      </c>
      <c r="C49" s="10">
        <v>1286</v>
      </c>
      <c r="D49" s="4">
        <v>4.1635714285714291</v>
      </c>
      <c r="G49" s="8" t="s">
        <v>175</v>
      </c>
      <c r="H49" s="10">
        <v>74</v>
      </c>
      <c r="I49" s="10">
        <v>389</v>
      </c>
      <c r="J49" s="3">
        <v>0.19023136246786632</v>
      </c>
    </row>
    <row r="50" spans="1:10" x14ac:dyDescent="0.3">
      <c r="A50" s="8" t="s">
        <v>3233</v>
      </c>
      <c r="B50" s="9">
        <v>185192.31999999998</v>
      </c>
      <c r="C50" s="10">
        <v>1314</v>
      </c>
      <c r="D50" s="4">
        <v>4.1899999999999995</v>
      </c>
      <c r="G50" s="8" t="s">
        <v>53</v>
      </c>
      <c r="H50" s="10">
        <v>371</v>
      </c>
      <c r="I50" s="10">
        <v>7745</v>
      </c>
      <c r="J50" s="3">
        <v>4.790187217559716E-2</v>
      </c>
    </row>
    <row r="51" spans="1:10" x14ac:dyDescent="0.3">
      <c r="A51" s="8" t="s">
        <v>3642</v>
      </c>
      <c r="B51" s="9">
        <v>202861.66999999998</v>
      </c>
      <c r="C51" s="10">
        <v>584</v>
      </c>
      <c r="D51" s="4">
        <v>4.4440000000000008</v>
      </c>
      <c r="G51" s="8" t="s">
        <v>1339</v>
      </c>
      <c r="H51" s="10">
        <v>3</v>
      </c>
      <c r="I51" s="10">
        <v>49</v>
      </c>
      <c r="J51" s="3">
        <v>6.1224489795918366E-2</v>
      </c>
    </row>
    <row r="52" spans="1:10" x14ac:dyDescent="0.3">
      <c r="A52" s="8" t="s">
        <v>3727</v>
      </c>
      <c r="B52" s="9">
        <v>2023089.0999999992</v>
      </c>
      <c r="C52" s="10">
        <v>9865</v>
      </c>
      <c r="D52" s="4">
        <v>4.0782386363636371</v>
      </c>
      <c r="G52" s="8" t="s">
        <v>571</v>
      </c>
      <c r="H52" s="10">
        <v>5</v>
      </c>
      <c r="I52" s="10">
        <v>136</v>
      </c>
      <c r="J52" s="3">
        <v>3.6764705882352942E-2</v>
      </c>
    </row>
    <row r="53" spans="1:10" x14ac:dyDescent="0.3">
      <c r="G53" s="8" t="s">
        <v>1669</v>
      </c>
      <c r="H53" s="10">
        <v>0</v>
      </c>
      <c r="I53" s="10">
        <v>8</v>
      </c>
      <c r="J53" s="3">
        <v>0</v>
      </c>
    </row>
    <row r="54" spans="1:10" x14ac:dyDescent="0.3">
      <c r="G54" s="8" t="s">
        <v>182</v>
      </c>
      <c r="H54" s="10">
        <v>1</v>
      </c>
      <c r="I54" s="10">
        <v>35</v>
      </c>
      <c r="J54" s="3">
        <v>2.8571428571428571E-2</v>
      </c>
    </row>
    <row r="55" spans="1:10" x14ac:dyDescent="0.3">
      <c r="G55" s="8" t="s">
        <v>540</v>
      </c>
      <c r="H55" s="10">
        <v>15</v>
      </c>
      <c r="I55" s="10">
        <v>403</v>
      </c>
      <c r="J55" s="3">
        <v>3.7220843672456573E-2</v>
      </c>
    </row>
    <row r="56" spans="1:10" x14ac:dyDescent="0.3">
      <c r="G56" s="8" t="s">
        <v>1183</v>
      </c>
      <c r="H56" s="10">
        <v>0</v>
      </c>
      <c r="I56" s="10">
        <v>11</v>
      </c>
      <c r="J56" s="3">
        <v>0</v>
      </c>
    </row>
    <row r="57" spans="1:10" x14ac:dyDescent="0.3">
      <c r="G57" s="8" t="s">
        <v>57</v>
      </c>
      <c r="H57" s="10">
        <v>402</v>
      </c>
      <c r="I57" s="10">
        <v>7556</v>
      </c>
      <c r="J57" s="3">
        <v>5.3202752779248283E-2</v>
      </c>
    </row>
    <row r="58" spans="1:10" x14ac:dyDescent="0.3">
      <c r="G58" s="8" t="s">
        <v>90</v>
      </c>
      <c r="H58" s="10">
        <v>301</v>
      </c>
      <c r="I58" s="10">
        <v>4229</v>
      </c>
      <c r="J58" s="3">
        <v>7.1175218727831641E-2</v>
      </c>
    </row>
    <row r="59" spans="1:10" x14ac:dyDescent="0.3">
      <c r="G59" s="8" t="s">
        <v>96</v>
      </c>
      <c r="H59" s="10">
        <v>4</v>
      </c>
      <c r="I59" s="10">
        <v>51</v>
      </c>
      <c r="J59" s="3">
        <v>7.8431372549019607E-2</v>
      </c>
    </row>
    <row r="60" spans="1:10" x14ac:dyDescent="0.3">
      <c r="G60" s="8" t="s">
        <v>879</v>
      </c>
      <c r="H60" s="10">
        <v>0</v>
      </c>
      <c r="I60" s="10">
        <v>14</v>
      </c>
      <c r="J60" s="3">
        <v>0</v>
      </c>
    </row>
    <row r="61" spans="1:10" x14ac:dyDescent="0.3">
      <c r="G61" s="8" t="s">
        <v>129</v>
      </c>
      <c r="H61" s="10">
        <v>61</v>
      </c>
      <c r="I61" s="10">
        <v>1964</v>
      </c>
      <c r="J61" s="3">
        <v>3.1059063136456212E-2</v>
      </c>
    </row>
    <row r="62" spans="1:10" x14ac:dyDescent="0.3">
      <c r="G62" s="8" t="s">
        <v>108</v>
      </c>
      <c r="H62" s="10">
        <v>175</v>
      </c>
      <c r="I62" s="10">
        <v>3608</v>
      </c>
      <c r="J62" s="3">
        <v>4.850332594235033E-2</v>
      </c>
    </row>
    <row r="63" spans="1:10" x14ac:dyDescent="0.3">
      <c r="G63" s="8" t="s">
        <v>1239</v>
      </c>
      <c r="H63" s="10">
        <v>0</v>
      </c>
      <c r="I63" s="10">
        <v>9</v>
      </c>
      <c r="J63" s="3">
        <v>0</v>
      </c>
    </row>
    <row r="64" spans="1:10" x14ac:dyDescent="0.3">
      <c r="G64" s="8" t="s">
        <v>16</v>
      </c>
      <c r="H64" s="10">
        <v>5026</v>
      </c>
      <c r="I64" s="10">
        <v>69395</v>
      </c>
      <c r="J64" s="3">
        <v>7.2425967288709564E-2</v>
      </c>
    </row>
    <row r="65" spans="7:10" x14ac:dyDescent="0.3">
      <c r="G65" s="8" t="s">
        <v>3727</v>
      </c>
      <c r="H65" s="10">
        <v>6547</v>
      </c>
      <c r="I65" s="10">
        <v>97811</v>
      </c>
      <c r="J65" s="3">
        <v>6.6935211785995444E-2</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FD87-0255-4DAB-AC6F-05EBDEF1BB78}">
  <dimension ref="A1:I3054"/>
  <sheetViews>
    <sheetView workbookViewId="0"/>
  </sheetViews>
  <sheetFormatPr defaultRowHeight="14.4" x14ac:dyDescent="0.3"/>
  <cols>
    <col min="1" max="1" width="33.6640625" bestFit="1" customWidth="1"/>
    <col min="2" max="2" width="12.6640625" bestFit="1" customWidth="1"/>
    <col min="3" max="3" width="35.77734375" bestFit="1" customWidth="1"/>
    <col min="4" max="4" width="16.6640625" bestFit="1" customWidth="1"/>
    <col min="5" max="5" width="15" bestFit="1" customWidth="1"/>
    <col min="6" max="6" width="24.109375" bestFit="1" customWidth="1"/>
    <col min="7" max="7" width="19.21875" bestFit="1" customWidth="1"/>
    <col min="8" max="8" width="28.21875" bestFit="1" customWidth="1"/>
    <col min="9" max="9" width="10.6640625" bestFit="1" customWidth="1"/>
  </cols>
  <sheetData>
    <row r="1" spans="1:9" x14ac:dyDescent="0.3">
      <c r="A1" t="s">
        <v>3</v>
      </c>
      <c r="B1" t="s">
        <v>4</v>
      </c>
      <c r="C1" t="s">
        <v>5</v>
      </c>
      <c r="D1" t="s">
        <v>3720</v>
      </c>
      <c r="E1" t="s">
        <v>3721</v>
      </c>
      <c r="F1" t="s">
        <v>3722</v>
      </c>
      <c r="G1" t="s">
        <v>3723</v>
      </c>
      <c r="H1" t="s">
        <v>3724</v>
      </c>
      <c r="I1" t="s">
        <v>13</v>
      </c>
    </row>
    <row r="2" spans="1:9" x14ac:dyDescent="0.3">
      <c r="A2" s="1" t="s">
        <v>1196</v>
      </c>
      <c r="B2" s="1" t="s">
        <v>16</v>
      </c>
      <c r="C2" s="1" t="s">
        <v>1197</v>
      </c>
      <c r="D2" s="2">
        <v>249393.44</v>
      </c>
      <c r="E2">
        <v>1131</v>
      </c>
      <c r="F2">
        <v>1124</v>
      </c>
      <c r="G2">
        <v>118</v>
      </c>
      <c r="H2" s="4">
        <v>4.1988235294117651</v>
      </c>
      <c r="I2" s="3">
        <v>0.10498220640569395</v>
      </c>
    </row>
    <row r="3" spans="1:9" x14ac:dyDescent="0.3">
      <c r="A3" s="1" t="s">
        <v>1986</v>
      </c>
      <c r="B3" s="1" t="s">
        <v>16</v>
      </c>
      <c r="C3" s="1" t="s">
        <v>625</v>
      </c>
      <c r="D3" s="2">
        <v>239536.44</v>
      </c>
      <c r="E3">
        <v>982</v>
      </c>
      <c r="F3">
        <v>973</v>
      </c>
      <c r="G3">
        <v>89</v>
      </c>
      <c r="H3" s="4">
        <v>3.5385</v>
      </c>
      <c r="I3" s="3">
        <v>9.146968139773895E-2</v>
      </c>
    </row>
    <row r="4" spans="1:9" x14ac:dyDescent="0.3">
      <c r="A4" s="1" t="s">
        <v>1387</v>
      </c>
      <c r="B4" s="1" t="s">
        <v>390</v>
      </c>
      <c r="C4" s="1" t="s">
        <v>391</v>
      </c>
      <c r="D4" s="2">
        <v>235856.68</v>
      </c>
      <c r="E4">
        <v>358</v>
      </c>
      <c r="F4">
        <v>348</v>
      </c>
      <c r="G4">
        <v>12</v>
      </c>
      <c r="H4" s="4">
        <v>4.1266666666666669</v>
      </c>
      <c r="I4" s="3">
        <v>3.4482758620689655E-2</v>
      </c>
    </row>
    <row r="5" spans="1:9" x14ac:dyDescent="0.3">
      <c r="A5" s="1" t="s">
        <v>1224</v>
      </c>
      <c r="B5" s="1" t="s">
        <v>16</v>
      </c>
      <c r="C5" s="1" t="s">
        <v>44</v>
      </c>
      <c r="D5" s="2">
        <v>235359.3</v>
      </c>
      <c r="E5">
        <v>1804</v>
      </c>
      <c r="F5">
        <v>1772</v>
      </c>
      <c r="G5">
        <v>172</v>
      </c>
      <c r="H5" s="4">
        <v>3.8649999999999998</v>
      </c>
      <c r="I5" s="3">
        <v>9.7065462753950338E-2</v>
      </c>
    </row>
    <row r="6" spans="1:9" x14ac:dyDescent="0.3">
      <c r="A6" s="1" t="s">
        <v>3642</v>
      </c>
      <c r="B6" s="1" t="s">
        <v>16</v>
      </c>
      <c r="C6" s="1" t="s">
        <v>2187</v>
      </c>
      <c r="D6" s="2">
        <v>202861.67</v>
      </c>
      <c r="E6">
        <v>584</v>
      </c>
      <c r="F6">
        <v>578</v>
      </c>
      <c r="G6">
        <v>53</v>
      </c>
      <c r="H6" s="4">
        <v>4.444</v>
      </c>
      <c r="I6" s="3">
        <v>9.1695501730103809E-2</v>
      </c>
    </row>
    <row r="7" spans="1:9" x14ac:dyDescent="0.3">
      <c r="A7" s="1" t="s">
        <v>3233</v>
      </c>
      <c r="B7" s="1" t="s">
        <v>16</v>
      </c>
      <c r="C7" s="1" t="s">
        <v>499</v>
      </c>
      <c r="D7" s="2">
        <v>185192.32000000001</v>
      </c>
      <c r="E7">
        <v>1314</v>
      </c>
      <c r="F7">
        <v>1311</v>
      </c>
      <c r="G7">
        <v>87</v>
      </c>
      <c r="H7" s="4">
        <v>4.1900000000000004</v>
      </c>
      <c r="I7" s="3">
        <v>6.6361556064073221E-2</v>
      </c>
    </row>
    <row r="8" spans="1:9" x14ac:dyDescent="0.3">
      <c r="A8" s="1" t="s">
        <v>2013</v>
      </c>
      <c r="B8" s="1" t="s">
        <v>16</v>
      </c>
      <c r="C8" s="1" t="s">
        <v>156</v>
      </c>
      <c r="D8" s="2">
        <v>178838.42</v>
      </c>
      <c r="E8">
        <v>332</v>
      </c>
      <c r="F8">
        <v>319</v>
      </c>
      <c r="G8">
        <v>15</v>
      </c>
      <c r="H8" s="4">
        <v>4.1464999999999996</v>
      </c>
      <c r="I8" s="3">
        <v>4.7021943573667714E-2</v>
      </c>
    </row>
    <row r="9" spans="1:9" x14ac:dyDescent="0.3">
      <c r="A9" s="1" t="s">
        <v>327</v>
      </c>
      <c r="B9" s="1" t="s">
        <v>16</v>
      </c>
      <c r="C9" s="1" t="s">
        <v>51</v>
      </c>
      <c r="D9" s="2">
        <v>172860.69</v>
      </c>
      <c r="E9">
        <v>915</v>
      </c>
      <c r="F9">
        <v>910</v>
      </c>
      <c r="G9">
        <v>72</v>
      </c>
      <c r="H9" s="4">
        <v>3.9642857142857144</v>
      </c>
      <c r="I9" s="3">
        <v>7.9120879120879117E-2</v>
      </c>
    </row>
    <row r="10" spans="1:9" x14ac:dyDescent="0.3">
      <c r="A10" s="1" t="s">
        <v>1950</v>
      </c>
      <c r="B10" s="1" t="s">
        <v>16</v>
      </c>
      <c r="C10" s="1" t="s">
        <v>51</v>
      </c>
      <c r="D10" s="2">
        <v>162607.24</v>
      </c>
      <c r="E10">
        <v>1159</v>
      </c>
      <c r="F10">
        <v>1145</v>
      </c>
      <c r="G10">
        <v>60</v>
      </c>
      <c r="H10" s="4">
        <v>4.1795</v>
      </c>
      <c r="I10" s="3">
        <v>5.2401746724890827E-2</v>
      </c>
    </row>
    <row r="11" spans="1:9" x14ac:dyDescent="0.3">
      <c r="A11" s="1" t="s">
        <v>2304</v>
      </c>
      <c r="B11" s="1" t="s">
        <v>16</v>
      </c>
      <c r="C11" s="1" t="s">
        <v>51</v>
      </c>
      <c r="D11" s="2">
        <v>160582.9</v>
      </c>
      <c r="E11">
        <v>1286</v>
      </c>
      <c r="F11">
        <v>1261</v>
      </c>
      <c r="G11">
        <v>77</v>
      </c>
      <c r="H11" s="4">
        <v>4.1635714285714283</v>
      </c>
      <c r="I11" s="3">
        <v>6.1062648691514669E-2</v>
      </c>
    </row>
    <row r="12" spans="1:9" x14ac:dyDescent="0.3">
      <c r="A12" s="1" t="s">
        <v>1637</v>
      </c>
      <c r="B12" s="1" t="s">
        <v>16</v>
      </c>
      <c r="C12" s="1" t="s">
        <v>51</v>
      </c>
      <c r="D12" s="2">
        <v>150522.01999999999</v>
      </c>
      <c r="E12">
        <v>1847</v>
      </c>
      <c r="F12">
        <v>1819</v>
      </c>
      <c r="G12">
        <v>96</v>
      </c>
      <c r="H12" s="4">
        <v>3.9636842105263157</v>
      </c>
      <c r="I12" s="3">
        <v>5.2776250687190766E-2</v>
      </c>
    </row>
    <row r="13" spans="1:9" x14ac:dyDescent="0.3">
      <c r="A13" s="1" t="s">
        <v>576</v>
      </c>
      <c r="B13" s="1" t="s">
        <v>16</v>
      </c>
      <c r="C13" s="1" t="s">
        <v>105</v>
      </c>
      <c r="D13" s="2">
        <v>142037.48000000001</v>
      </c>
      <c r="E13">
        <v>1403</v>
      </c>
      <c r="F13">
        <v>1399</v>
      </c>
      <c r="G13">
        <v>124</v>
      </c>
      <c r="H13" s="4">
        <v>4.26</v>
      </c>
      <c r="I13" s="3">
        <v>8.863473909935668E-2</v>
      </c>
    </row>
    <row r="14" spans="1:9" x14ac:dyDescent="0.3">
      <c r="A14" s="1" t="s">
        <v>1174</v>
      </c>
      <c r="B14" s="1" t="s">
        <v>90</v>
      </c>
      <c r="C14" s="1" t="s">
        <v>91</v>
      </c>
      <c r="D14" s="2">
        <v>138919.78</v>
      </c>
      <c r="E14">
        <v>518</v>
      </c>
      <c r="F14">
        <v>503</v>
      </c>
      <c r="G14">
        <v>29</v>
      </c>
      <c r="H14" s="4">
        <v>4.1757142857142853</v>
      </c>
      <c r="I14" s="3">
        <v>5.7654075546719682E-2</v>
      </c>
    </row>
    <row r="15" spans="1:9" x14ac:dyDescent="0.3">
      <c r="A15" s="1" t="s">
        <v>2457</v>
      </c>
      <c r="B15" s="1" t="s">
        <v>53</v>
      </c>
      <c r="C15" s="1" t="s">
        <v>2458</v>
      </c>
      <c r="D15" s="2">
        <v>133195.79999999999</v>
      </c>
      <c r="E15">
        <v>715</v>
      </c>
      <c r="F15">
        <v>702</v>
      </c>
      <c r="G15">
        <v>35</v>
      </c>
      <c r="H15" s="4">
        <v>4.2</v>
      </c>
      <c r="I15" s="3">
        <v>4.9857549857549859E-2</v>
      </c>
    </row>
    <row r="16" spans="1:9" x14ac:dyDescent="0.3">
      <c r="A16" s="1" t="s">
        <v>3047</v>
      </c>
      <c r="B16" s="1" t="s">
        <v>16</v>
      </c>
      <c r="C16" s="1" t="s">
        <v>17</v>
      </c>
      <c r="D16" s="2">
        <v>129169.95</v>
      </c>
      <c r="E16">
        <v>1697</v>
      </c>
      <c r="F16">
        <v>1651</v>
      </c>
      <c r="G16">
        <v>87</v>
      </c>
      <c r="H16" s="4">
        <v>4.141</v>
      </c>
      <c r="I16" s="3">
        <v>5.2695336159903086E-2</v>
      </c>
    </row>
    <row r="17" spans="1:9" x14ac:dyDescent="0.3">
      <c r="A17" s="1" t="s">
        <v>1595</v>
      </c>
      <c r="B17" s="1" t="s">
        <v>90</v>
      </c>
      <c r="C17" s="1" t="s">
        <v>1495</v>
      </c>
      <c r="D17" s="2">
        <v>127674.78</v>
      </c>
      <c r="E17">
        <v>732</v>
      </c>
      <c r="F17">
        <v>722</v>
      </c>
      <c r="G17">
        <v>63</v>
      </c>
      <c r="H17" s="4">
        <v>4.2947619047619048</v>
      </c>
      <c r="I17" s="3">
        <v>8.7257617728531855E-2</v>
      </c>
    </row>
    <row r="18" spans="1:9" x14ac:dyDescent="0.3">
      <c r="A18" s="1" t="s">
        <v>1546</v>
      </c>
      <c r="B18" s="1" t="s">
        <v>16</v>
      </c>
      <c r="C18" s="1" t="s">
        <v>695</v>
      </c>
      <c r="D18" s="2">
        <v>125737.68</v>
      </c>
      <c r="E18">
        <v>324</v>
      </c>
      <c r="F18">
        <v>322</v>
      </c>
      <c r="G18">
        <v>18</v>
      </c>
      <c r="H18" s="4">
        <v>3.9699999999999998</v>
      </c>
      <c r="I18" s="3">
        <v>5.5900621118012424E-2</v>
      </c>
    </row>
    <row r="19" spans="1:9" x14ac:dyDescent="0.3">
      <c r="A19" s="1" t="s">
        <v>1991</v>
      </c>
      <c r="B19" s="1" t="s">
        <v>16</v>
      </c>
      <c r="C19" s="1" t="s">
        <v>190</v>
      </c>
      <c r="D19" s="2">
        <v>122261.02</v>
      </c>
      <c r="E19">
        <v>565</v>
      </c>
      <c r="F19">
        <v>558</v>
      </c>
      <c r="G19">
        <v>64</v>
      </c>
      <c r="H19" s="4">
        <v>3.9371428571428568</v>
      </c>
      <c r="I19" s="3">
        <v>0.11469534050179211</v>
      </c>
    </row>
    <row r="20" spans="1:9" x14ac:dyDescent="0.3">
      <c r="A20" s="1" t="s">
        <v>1029</v>
      </c>
      <c r="B20" s="1" t="s">
        <v>16</v>
      </c>
      <c r="C20" s="1" t="s">
        <v>1030</v>
      </c>
      <c r="D20" s="2">
        <v>116835.8</v>
      </c>
      <c r="E20">
        <v>1076</v>
      </c>
      <c r="F20">
        <v>1064</v>
      </c>
      <c r="G20">
        <v>58</v>
      </c>
      <c r="H20" s="4">
        <v>4.2261111111111109</v>
      </c>
      <c r="I20" s="3">
        <v>5.4511278195488719E-2</v>
      </c>
    </row>
    <row r="21" spans="1:9" x14ac:dyDescent="0.3">
      <c r="A21" s="1" t="s">
        <v>3480</v>
      </c>
      <c r="B21" s="1" t="s">
        <v>90</v>
      </c>
      <c r="C21" s="1" t="s">
        <v>3404</v>
      </c>
      <c r="D21" s="2">
        <v>83189.649999999994</v>
      </c>
      <c r="E21">
        <v>166</v>
      </c>
      <c r="F21">
        <v>165</v>
      </c>
      <c r="G21">
        <v>12</v>
      </c>
      <c r="H21" s="4">
        <v>4.3841666666666663</v>
      </c>
      <c r="I21" s="3">
        <v>7.2727272727272724E-2</v>
      </c>
    </row>
    <row r="22" spans="1:9" x14ac:dyDescent="0.3">
      <c r="A22" s="1" t="s">
        <v>3056</v>
      </c>
      <c r="B22" s="1" t="s">
        <v>57</v>
      </c>
      <c r="C22" s="1" t="s">
        <v>66</v>
      </c>
      <c r="D22" s="2">
        <v>79261.600000000006</v>
      </c>
      <c r="E22">
        <v>187</v>
      </c>
      <c r="F22">
        <v>184</v>
      </c>
      <c r="G22">
        <v>12</v>
      </c>
      <c r="H22" s="4">
        <v>4.3384999999999998</v>
      </c>
      <c r="I22" s="3">
        <v>6.5217391304347824E-2</v>
      </c>
    </row>
    <row r="23" spans="1:9" x14ac:dyDescent="0.3">
      <c r="A23" s="1" t="s">
        <v>3051</v>
      </c>
      <c r="B23" s="1" t="s">
        <v>16</v>
      </c>
      <c r="C23" s="1" t="s">
        <v>44</v>
      </c>
      <c r="D23" s="2">
        <v>78341.289999999994</v>
      </c>
      <c r="E23">
        <v>711</v>
      </c>
      <c r="F23">
        <v>699</v>
      </c>
      <c r="G23">
        <v>34</v>
      </c>
      <c r="H23" s="4">
        <v>3.86</v>
      </c>
      <c r="I23" s="3">
        <v>4.8640915593705293E-2</v>
      </c>
    </row>
    <row r="24" spans="1:9" x14ac:dyDescent="0.3">
      <c r="A24" s="1" t="s">
        <v>2096</v>
      </c>
      <c r="B24" s="1" t="s">
        <v>16</v>
      </c>
      <c r="C24" s="1" t="s">
        <v>48</v>
      </c>
      <c r="D24" s="2">
        <v>74137.919999999998</v>
      </c>
      <c r="E24">
        <v>385</v>
      </c>
      <c r="F24">
        <v>379</v>
      </c>
      <c r="G24">
        <v>31</v>
      </c>
      <c r="H24" s="4">
        <v>4.2837499999999995</v>
      </c>
      <c r="I24" s="3">
        <v>8.1794195250659632E-2</v>
      </c>
    </row>
    <row r="25" spans="1:9" x14ac:dyDescent="0.3">
      <c r="A25" s="1" t="s">
        <v>3608</v>
      </c>
      <c r="B25" s="1" t="s">
        <v>16</v>
      </c>
      <c r="C25" s="1" t="s">
        <v>61</v>
      </c>
      <c r="D25" s="2">
        <v>72736.009999999995</v>
      </c>
      <c r="E25">
        <v>219</v>
      </c>
      <c r="F25">
        <v>218</v>
      </c>
      <c r="G25">
        <v>30</v>
      </c>
      <c r="H25" s="4">
        <v>3.9957142857142856</v>
      </c>
      <c r="I25" s="3">
        <v>0.13761467889908258</v>
      </c>
    </row>
    <row r="26" spans="1:9" x14ac:dyDescent="0.3">
      <c r="A26" s="1" t="s">
        <v>3685</v>
      </c>
      <c r="B26" s="1" t="s">
        <v>16</v>
      </c>
      <c r="C26" s="1" t="s">
        <v>329</v>
      </c>
      <c r="D26" s="2">
        <v>70680.95</v>
      </c>
      <c r="E26">
        <v>294</v>
      </c>
      <c r="F26">
        <v>293</v>
      </c>
      <c r="G26">
        <v>26</v>
      </c>
      <c r="H26" s="4">
        <v>4.3849999999999998</v>
      </c>
      <c r="I26" s="3">
        <v>8.8737201365187715E-2</v>
      </c>
    </row>
    <row r="27" spans="1:9" x14ac:dyDescent="0.3">
      <c r="A27" s="1" t="s">
        <v>3283</v>
      </c>
      <c r="B27" s="1" t="s">
        <v>540</v>
      </c>
      <c r="C27" s="1" t="s">
        <v>541</v>
      </c>
      <c r="D27" s="2">
        <v>65112.75</v>
      </c>
      <c r="E27">
        <v>339</v>
      </c>
      <c r="F27">
        <v>337</v>
      </c>
      <c r="G27">
        <v>12</v>
      </c>
      <c r="H27" s="4">
        <v>4.3287500000000003</v>
      </c>
      <c r="I27" s="3">
        <v>3.5608308605341248E-2</v>
      </c>
    </row>
    <row r="28" spans="1:9" x14ac:dyDescent="0.3">
      <c r="A28" s="1" t="s">
        <v>2005</v>
      </c>
      <c r="B28" s="1" t="s">
        <v>16</v>
      </c>
      <c r="C28" s="1" t="s">
        <v>51</v>
      </c>
      <c r="D28" s="2">
        <v>63291</v>
      </c>
      <c r="E28">
        <v>332</v>
      </c>
      <c r="F28">
        <v>325</v>
      </c>
      <c r="G28">
        <v>27</v>
      </c>
      <c r="H28" s="4">
        <v>3.88</v>
      </c>
      <c r="I28" s="3">
        <v>8.3076923076923076E-2</v>
      </c>
    </row>
    <row r="29" spans="1:9" x14ac:dyDescent="0.3">
      <c r="A29" s="1" t="s">
        <v>123</v>
      </c>
      <c r="B29" s="1" t="s">
        <v>108</v>
      </c>
      <c r="C29" s="1" t="s">
        <v>124</v>
      </c>
      <c r="D29" s="2">
        <v>63184.99</v>
      </c>
      <c r="E29">
        <v>94</v>
      </c>
      <c r="F29">
        <v>92</v>
      </c>
      <c r="G29">
        <v>7</v>
      </c>
      <c r="H29" s="4">
        <v>4.1566666666666663</v>
      </c>
      <c r="I29" s="3">
        <v>7.6086956521739135E-2</v>
      </c>
    </row>
    <row r="30" spans="1:9" x14ac:dyDescent="0.3">
      <c r="A30" s="1" t="s">
        <v>3619</v>
      </c>
      <c r="B30" s="1" t="s">
        <v>16</v>
      </c>
      <c r="C30" s="1" t="s">
        <v>613</v>
      </c>
      <c r="D30" s="2">
        <v>63045.45</v>
      </c>
      <c r="E30">
        <v>666</v>
      </c>
      <c r="F30">
        <v>659</v>
      </c>
      <c r="G30">
        <v>28</v>
      </c>
      <c r="H30" s="4">
        <v>4.1955</v>
      </c>
      <c r="I30" s="3">
        <v>4.2488619119878605E-2</v>
      </c>
    </row>
    <row r="31" spans="1:9" x14ac:dyDescent="0.3">
      <c r="A31" s="1" t="s">
        <v>617</v>
      </c>
      <c r="B31" s="1" t="s">
        <v>16</v>
      </c>
      <c r="C31" s="1" t="s">
        <v>190</v>
      </c>
      <c r="D31" s="2">
        <v>62273.2</v>
      </c>
      <c r="E31">
        <v>387</v>
      </c>
      <c r="F31">
        <v>382</v>
      </c>
      <c r="G31">
        <v>33</v>
      </c>
      <c r="H31" s="4">
        <v>4.1905000000000001</v>
      </c>
      <c r="I31" s="3">
        <v>8.6387434554973816E-2</v>
      </c>
    </row>
    <row r="32" spans="1:9" x14ac:dyDescent="0.3">
      <c r="A32" s="1" t="s">
        <v>1357</v>
      </c>
      <c r="B32" s="1" t="s">
        <v>57</v>
      </c>
      <c r="C32" s="1" t="s">
        <v>219</v>
      </c>
      <c r="D32" s="2">
        <v>61829.81</v>
      </c>
      <c r="E32">
        <v>174</v>
      </c>
      <c r="F32">
        <v>172</v>
      </c>
      <c r="G32">
        <v>15</v>
      </c>
      <c r="H32" s="4">
        <v>3.8420000000000001</v>
      </c>
      <c r="I32" s="3">
        <v>8.7209302325581398E-2</v>
      </c>
    </row>
    <row r="33" spans="1:9" x14ac:dyDescent="0.3">
      <c r="A33" s="1" t="s">
        <v>676</v>
      </c>
      <c r="B33" s="1" t="s">
        <v>53</v>
      </c>
      <c r="C33" s="1" t="s">
        <v>677</v>
      </c>
      <c r="D33" s="2">
        <v>61679.33</v>
      </c>
      <c r="E33">
        <v>158</v>
      </c>
      <c r="F33">
        <v>156</v>
      </c>
      <c r="G33">
        <v>11</v>
      </c>
      <c r="H33" s="4">
        <v>3.87</v>
      </c>
      <c r="I33" s="3">
        <v>7.0512820512820512E-2</v>
      </c>
    </row>
    <row r="34" spans="1:9" x14ac:dyDescent="0.3">
      <c r="A34" s="1" t="s">
        <v>938</v>
      </c>
      <c r="B34" s="1" t="s">
        <v>16</v>
      </c>
      <c r="C34" s="1" t="s">
        <v>51</v>
      </c>
      <c r="D34" s="2">
        <v>61433.88</v>
      </c>
      <c r="E34">
        <v>272</v>
      </c>
      <c r="F34">
        <v>269</v>
      </c>
      <c r="G34">
        <v>7</v>
      </c>
      <c r="H34" s="4">
        <v>4.1618181818181821</v>
      </c>
      <c r="I34" s="3">
        <v>2.6022304832713755E-2</v>
      </c>
    </row>
    <row r="35" spans="1:9" x14ac:dyDescent="0.3">
      <c r="A35" s="1" t="s">
        <v>452</v>
      </c>
      <c r="B35" s="1" t="s">
        <v>16</v>
      </c>
      <c r="C35" s="1" t="s">
        <v>453</v>
      </c>
      <c r="D35" s="2">
        <v>60678.67</v>
      </c>
      <c r="E35">
        <v>253</v>
      </c>
      <c r="F35">
        <v>247</v>
      </c>
      <c r="G35">
        <v>19</v>
      </c>
      <c r="H35" s="4">
        <v>4.2789473684210524</v>
      </c>
      <c r="I35" s="3">
        <v>7.6923076923076927E-2</v>
      </c>
    </row>
    <row r="36" spans="1:9" x14ac:dyDescent="0.3">
      <c r="A36" s="1" t="s">
        <v>3080</v>
      </c>
      <c r="B36" s="1" t="s">
        <v>16</v>
      </c>
      <c r="C36" s="1" t="s">
        <v>51</v>
      </c>
      <c r="D36" s="2">
        <v>58777.02</v>
      </c>
      <c r="E36">
        <v>201</v>
      </c>
      <c r="F36">
        <v>198</v>
      </c>
      <c r="G36">
        <v>10</v>
      </c>
      <c r="H36" s="4">
        <v>4.1950000000000003</v>
      </c>
      <c r="I36" s="3">
        <v>5.0505050505050504E-2</v>
      </c>
    </row>
    <row r="37" spans="1:9" x14ac:dyDescent="0.3">
      <c r="A37" s="1" t="s">
        <v>455</v>
      </c>
      <c r="B37" s="1" t="s">
        <v>16</v>
      </c>
      <c r="C37" s="1" t="s">
        <v>51</v>
      </c>
      <c r="D37" s="2">
        <v>57812.43</v>
      </c>
      <c r="E37">
        <v>56</v>
      </c>
      <c r="F37">
        <v>56</v>
      </c>
      <c r="G37">
        <v>5</v>
      </c>
      <c r="H37" s="4">
        <v>4.1921052631578943</v>
      </c>
      <c r="I37" s="3">
        <v>8.9285714285714288E-2</v>
      </c>
    </row>
    <row r="38" spans="1:9" x14ac:dyDescent="0.3">
      <c r="A38" s="1" t="s">
        <v>2670</v>
      </c>
      <c r="B38" s="1" t="s">
        <v>16</v>
      </c>
      <c r="C38" s="1" t="s">
        <v>51</v>
      </c>
      <c r="D38" s="2">
        <v>57409.84</v>
      </c>
      <c r="E38">
        <v>333</v>
      </c>
      <c r="F38">
        <v>324</v>
      </c>
      <c r="G38">
        <v>22</v>
      </c>
      <c r="H38" s="4">
        <v>3.9709523809523808</v>
      </c>
      <c r="I38" s="3">
        <v>6.7901234567901231E-2</v>
      </c>
    </row>
    <row r="39" spans="1:9" x14ac:dyDescent="0.3">
      <c r="A39" s="1" t="s">
        <v>3581</v>
      </c>
      <c r="B39" s="1" t="s">
        <v>16</v>
      </c>
      <c r="C39" s="1" t="s">
        <v>61</v>
      </c>
      <c r="D39" s="2">
        <v>55868.959999999999</v>
      </c>
      <c r="E39">
        <v>114</v>
      </c>
      <c r="F39">
        <v>113</v>
      </c>
      <c r="G39">
        <v>8</v>
      </c>
      <c r="H39" s="4">
        <v>4.32</v>
      </c>
      <c r="I39" s="3">
        <v>7.0796460176991149E-2</v>
      </c>
    </row>
    <row r="40" spans="1:9" x14ac:dyDescent="0.3">
      <c r="A40" s="1" t="s">
        <v>1909</v>
      </c>
      <c r="B40" s="1" t="s">
        <v>57</v>
      </c>
      <c r="C40" s="1" t="s">
        <v>66</v>
      </c>
      <c r="D40" s="2">
        <v>54904.87</v>
      </c>
      <c r="E40">
        <v>319</v>
      </c>
      <c r="F40">
        <v>312</v>
      </c>
      <c r="G40">
        <v>29</v>
      </c>
      <c r="H40" s="4">
        <v>4.2480952380952379</v>
      </c>
      <c r="I40" s="3">
        <v>9.2948717948717952E-2</v>
      </c>
    </row>
    <row r="41" spans="1:9" x14ac:dyDescent="0.3">
      <c r="A41" s="1" t="s">
        <v>2044</v>
      </c>
      <c r="B41" s="1" t="s">
        <v>16</v>
      </c>
      <c r="C41" s="1" t="s">
        <v>44</v>
      </c>
      <c r="D41" s="2">
        <v>54871.5</v>
      </c>
      <c r="E41">
        <v>385</v>
      </c>
      <c r="F41">
        <v>380</v>
      </c>
      <c r="G41">
        <v>52</v>
      </c>
      <c r="H41" s="4">
        <v>4.0963636363636367</v>
      </c>
      <c r="I41" s="3">
        <v>0.1368421052631579</v>
      </c>
    </row>
    <row r="42" spans="1:9" x14ac:dyDescent="0.3">
      <c r="A42" s="1" t="s">
        <v>3443</v>
      </c>
      <c r="B42" s="1" t="s">
        <v>16</v>
      </c>
      <c r="C42" s="1" t="s">
        <v>51</v>
      </c>
      <c r="D42" s="2">
        <v>54684.52</v>
      </c>
      <c r="E42">
        <v>1145</v>
      </c>
      <c r="F42">
        <v>1132</v>
      </c>
      <c r="G42">
        <v>96</v>
      </c>
      <c r="H42" s="4">
        <v>4.1307692307692312</v>
      </c>
      <c r="I42" s="3">
        <v>8.4805653710247356E-2</v>
      </c>
    </row>
    <row r="43" spans="1:9" x14ac:dyDescent="0.3">
      <c r="A43" s="1" t="s">
        <v>3403</v>
      </c>
      <c r="B43" s="1" t="s">
        <v>90</v>
      </c>
      <c r="C43" s="1" t="s">
        <v>3404</v>
      </c>
      <c r="D43" s="2">
        <v>53913.760000000002</v>
      </c>
      <c r="E43">
        <v>57</v>
      </c>
      <c r="F43">
        <v>57</v>
      </c>
      <c r="G43">
        <v>0</v>
      </c>
      <c r="H43" s="4">
        <v>4.7175000000000002</v>
      </c>
      <c r="I43" s="3">
        <v>0</v>
      </c>
    </row>
    <row r="44" spans="1:9" x14ac:dyDescent="0.3">
      <c r="A44" s="1" t="s">
        <v>1307</v>
      </c>
      <c r="B44" s="1" t="s">
        <v>16</v>
      </c>
      <c r="C44" s="1" t="s">
        <v>1024</v>
      </c>
      <c r="D44" s="2">
        <v>53304.75</v>
      </c>
      <c r="E44">
        <v>420</v>
      </c>
      <c r="F44">
        <v>412</v>
      </c>
      <c r="G44">
        <v>37</v>
      </c>
      <c r="H44" s="4">
        <v>3.8600000000000003</v>
      </c>
      <c r="I44" s="3">
        <v>8.9805825242718448E-2</v>
      </c>
    </row>
    <row r="45" spans="1:9" x14ac:dyDescent="0.3">
      <c r="A45" s="1" t="s">
        <v>3424</v>
      </c>
      <c r="B45" s="1" t="s">
        <v>16</v>
      </c>
      <c r="C45" s="1" t="s">
        <v>364</v>
      </c>
      <c r="D45" s="2">
        <v>53255.81</v>
      </c>
      <c r="E45">
        <v>656</v>
      </c>
      <c r="F45">
        <v>645</v>
      </c>
      <c r="G45">
        <v>39</v>
      </c>
      <c r="H45" s="4">
        <v>4.2205555555555554</v>
      </c>
      <c r="I45" s="3">
        <v>6.0465116279069767E-2</v>
      </c>
    </row>
    <row r="46" spans="1:9" x14ac:dyDescent="0.3">
      <c r="A46" s="1" t="s">
        <v>2320</v>
      </c>
      <c r="B46" s="1" t="s">
        <v>16</v>
      </c>
      <c r="C46" s="1" t="s">
        <v>1179</v>
      </c>
      <c r="D46" s="2">
        <v>52935.87</v>
      </c>
      <c r="E46">
        <v>75</v>
      </c>
      <c r="F46">
        <v>67</v>
      </c>
      <c r="G46">
        <v>2</v>
      </c>
      <c r="H46" s="4">
        <v>3.8833333333333333</v>
      </c>
      <c r="I46" s="3">
        <v>2.9850746268656716E-2</v>
      </c>
    </row>
    <row r="47" spans="1:9" x14ac:dyDescent="0.3">
      <c r="A47" s="1" t="s">
        <v>770</v>
      </c>
      <c r="B47" s="1" t="s">
        <v>90</v>
      </c>
      <c r="C47" s="1" t="s">
        <v>393</v>
      </c>
      <c r="D47" s="2">
        <v>51629.49</v>
      </c>
      <c r="E47">
        <v>30</v>
      </c>
      <c r="F47">
        <v>30</v>
      </c>
      <c r="G47">
        <v>2</v>
      </c>
      <c r="H47" s="4">
        <v>4.1612499999999999</v>
      </c>
      <c r="I47" s="3">
        <v>6.6666666666666666E-2</v>
      </c>
    </row>
    <row r="48" spans="1:9" x14ac:dyDescent="0.3">
      <c r="A48" s="1" t="s">
        <v>1278</v>
      </c>
      <c r="B48" s="1" t="s">
        <v>16</v>
      </c>
      <c r="C48" s="1" t="s">
        <v>1195</v>
      </c>
      <c r="D48" s="2">
        <v>51400.29</v>
      </c>
      <c r="E48">
        <v>368</v>
      </c>
      <c r="F48">
        <v>363</v>
      </c>
      <c r="G48">
        <v>14</v>
      </c>
      <c r="H48" s="4">
        <v>4.2141176470588233</v>
      </c>
      <c r="I48" s="3">
        <v>3.8567493112947659E-2</v>
      </c>
    </row>
    <row r="49" spans="1:9" x14ac:dyDescent="0.3">
      <c r="A49" s="1" t="s">
        <v>2981</v>
      </c>
      <c r="B49" s="1" t="s">
        <v>16</v>
      </c>
      <c r="C49" s="1" t="s">
        <v>48</v>
      </c>
      <c r="D49" s="2">
        <v>51217.22</v>
      </c>
      <c r="E49">
        <v>354</v>
      </c>
      <c r="F49">
        <v>346</v>
      </c>
      <c r="G49">
        <v>26</v>
      </c>
      <c r="H49" s="4">
        <v>4.0523076923076928</v>
      </c>
      <c r="I49" s="3">
        <v>7.5144508670520235E-2</v>
      </c>
    </row>
    <row r="50" spans="1:9" x14ac:dyDescent="0.3">
      <c r="A50" s="1" t="s">
        <v>3202</v>
      </c>
      <c r="B50" s="1" t="s">
        <v>16</v>
      </c>
      <c r="C50" s="1" t="s">
        <v>364</v>
      </c>
      <c r="D50" s="2">
        <v>50180.51</v>
      </c>
      <c r="E50">
        <v>535</v>
      </c>
      <c r="F50">
        <v>524</v>
      </c>
      <c r="G50">
        <v>20</v>
      </c>
      <c r="H50" s="4">
        <v>3.895</v>
      </c>
      <c r="I50" s="3">
        <v>3.8167938931297711E-2</v>
      </c>
    </row>
    <row r="51" spans="1:9" x14ac:dyDescent="0.3">
      <c r="A51" s="1" t="s">
        <v>953</v>
      </c>
      <c r="B51" s="1" t="s">
        <v>16</v>
      </c>
      <c r="C51" s="1" t="s">
        <v>44</v>
      </c>
      <c r="D51" s="2">
        <v>50142.83</v>
      </c>
      <c r="E51">
        <v>526</v>
      </c>
      <c r="F51">
        <v>521</v>
      </c>
      <c r="G51">
        <v>45</v>
      </c>
      <c r="H51" s="4">
        <v>4.0455000000000005</v>
      </c>
      <c r="I51" s="3">
        <v>8.6372360844529747E-2</v>
      </c>
    </row>
    <row r="52" spans="1:9" x14ac:dyDescent="0.3">
      <c r="A52" s="1" t="s">
        <v>448</v>
      </c>
      <c r="B52" s="1" t="s">
        <v>16</v>
      </c>
      <c r="C52" s="1" t="s">
        <v>449</v>
      </c>
      <c r="D52" s="2">
        <v>49531.57</v>
      </c>
      <c r="E52">
        <v>125</v>
      </c>
      <c r="F52">
        <v>124</v>
      </c>
      <c r="G52">
        <v>7</v>
      </c>
      <c r="H52" s="4">
        <v>4.2328571428571431</v>
      </c>
      <c r="I52" s="3">
        <v>5.6451612903225805E-2</v>
      </c>
    </row>
    <row r="53" spans="1:9" x14ac:dyDescent="0.3">
      <c r="A53" s="1" t="s">
        <v>2913</v>
      </c>
      <c r="B53" s="1" t="s">
        <v>57</v>
      </c>
      <c r="C53" s="1" t="s">
        <v>66</v>
      </c>
      <c r="D53" s="2">
        <v>49127.81</v>
      </c>
      <c r="E53">
        <v>278</v>
      </c>
      <c r="F53">
        <v>278</v>
      </c>
      <c r="G53">
        <v>4</v>
      </c>
      <c r="H53" s="4">
        <v>4.3405000000000005</v>
      </c>
      <c r="I53" s="3">
        <v>1.4388489208633094E-2</v>
      </c>
    </row>
    <row r="54" spans="1:9" x14ac:dyDescent="0.3">
      <c r="A54" s="1" t="s">
        <v>174</v>
      </c>
      <c r="B54" s="1" t="s">
        <v>175</v>
      </c>
      <c r="C54" s="1" t="s">
        <v>176</v>
      </c>
      <c r="D54" s="2">
        <v>48550.239999999998</v>
      </c>
      <c r="E54">
        <v>392</v>
      </c>
      <c r="F54">
        <v>389</v>
      </c>
      <c r="G54">
        <v>74</v>
      </c>
      <c r="H54" s="4">
        <v>4.0287499999999996</v>
      </c>
      <c r="I54" s="3">
        <v>0.19023136246786632</v>
      </c>
    </row>
    <row r="55" spans="1:9" x14ac:dyDescent="0.3">
      <c r="A55" s="1" t="s">
        <v>2093</v>
      </c>
      <c r="B55" s="1" t="s">
        <v>16</v>
      </c>
      <c r="C55" s="1" t="s">
        <v>51</v>
      </c>
      <c r="D55" s="2">
        <v>48469.77</v>
      </c>
      <c r="E55">
        <v>187</v>
      </c>
      <c r="F55">
        <v>186</v>
      </c>
      <c r="G55">
        <v>9</v>
      </c>
      <c r="H55" s="4">
        <v>4.3579999999999997</v>
      </c>
      <c r="I55" s="3">
        <v>4.8387096774193547E-2</v>
      </c>
    </row>
    <row r="56" spans="1:9" x14ac:dyDescent="0.3">
      <c r="A56" s="1" t="s">
        <v>2679</v>
      </c>
      <c r="B56" s="1" t="s">
        <v>16</v>
      </c>
      <c r="C56" s="1" t="s">
        <v>482</v>
      </c>
      <c r="D56" s="2">
        <v>47710.239999999998</v>
      </c>
      <c r="E56">
        <v>152</v>
      </c>
      <c r="F56">
        <v>149</v>
      </c>
      <c r="G56">
        <v>17</v>
      </c>
      <c r="H56" s="4">
        <v>4.1399999999999997</v>
      </c>
      <c r="I56" s="3">
        <v>0.11409395973154363</v>
      </c>
    </row>
    <row r="57" spans="1:9" x14ac:dyDescent="0.3">
      <c r="A57" s="1" t="s">
        <v>3492</v>
      </c>
      <c r="B57" s="1" t="s">
        <v>108</v>
      </c>
      <c r="C57" s="1" t="s">
        <v>864</v>
      </c>
      <c r="D57" s="2">
        <v>46795.28</v>
      </c>
      <c r="E57">
        <v>83</v>
      </c>
      <c r="F57">
        <v>82</v>
      </c>
      <c r="G57">
        <v>3</v>
      </c>
      <c r="H57" s="4">
        <v>4.432631578947368</v>
      </c>
      <c r="I57" s="3">
        <v>3.6585365853658534E-2</v>
      </c>
    </row>
    <row r="58" spans="1:9" x14ac:dyDescent="0.3">
      <c r="A58" s="1" t="s">
        <v>1812</v>
      </c>
      <c r="B58" s="1" t="s">
        <v>108</v>
      </c>
      <c r="C58" s="1" t="s">
        <v>1813</v>
      </c>
      <c r="D58" s="2">
        <v>46704.13</v>
      </c>
      <c r="E58">
        <v>79</v>
      </c>
      <c r="F58">
        <v>77</v>
      </c>
      <c r="G58">
        <v>16</v>
      </c>
      <c r="H58" s="4">
        <v>3.967857142857143</v>
      </c>
      <c r="I58" s="3">
        <v>0.20779220779220781</v>
      </c>
    </row>
    <row r="59" spans="1:9" x14ac:dyDescent="0.3">
      <c r="A59" s="1" t="s">
        <v>813</v>
      </c>
      <c r="B59" s="1" t="s">
        <v>16</v>
      </c>
      <c r="C59" s="1" t="s">
        <v>329</v>
      </c>
      <c r="D59" s="2">
        <v>45860.1</v>
      </c>
      <c r="E59">
        <v>202</v>
      </c>
      <c r="F59">
        <v>187</v>
      </c>
      <c r="G59">
        <v>21</v>
      </c>
      <c r="H59" s="4">
        <v>2.6850000000000001</v>
      </c>
      <c r="I59" s="3">
        <v>0.11229946524064172</v>
      </c>
    </row>
    <row r="60" spans="1:9" x14ac:dyDescent="0.3">
      <c r="A60" s="1" t="s">
        <v>2772</v>
      </c>
      <c r="B60" s="1" t="s">
        <v>16</v>
      </c>
      <c r="C60" s="1" t="s">
        <v>48</v>
      </c>
      <c r="D60" s="2">
        <v>45523.5</v>
      </c>
      <c r="E60">
        <v>38</v>
      </c>
      <c r="F60">
        <v>38</v>
      </c>
      <c r="G60">
        <v>2</v>
      </c>
      <c r="H60" s="4">
        <v>4.3314285714285718</v>
      </c>
      <c r="I60" s="3">
        <v>5.2631578947368418E-2</v>
      </c>
    </row>
    <row r="61" spans="1:9" x14ac:dyDescent="0.3">
      <c r="A61" s="1" t="s">
        <v>1612</v>
      </c>
      <c r="B61" s="1" t="s">
        <v>90</v>
      </c>
      <c r="C61" s="1" t="s">
        <v>91</v>
      </c>
      <c r="D61" s="2">
        <v>45296.01</v>
      </c>
      <c r="E61">
        <v>267</v>
      </c>
      <c r="F61">
        <v>265</v>
      </c>
      <c r="G61">
        <v>25</v>
      </c>
      <c r="H61" s="4">
        <v>4.0960000000000001</v>
      </c>
      <c r="I61" s="3">
        <v>9.4339622641509441E-2</v>
      </c>
    </row>
    <row r="62" spans="1:9" x14ac:dyDescent="0.3">
      <c r="A62" s="1" t="s">
        <v>1818</v>
      </c>
      <c r="B62" s="1" t="s">
        <v>16</v>
      </c>
      <c r="C62" s="1" t="s">
        <v>509</v>
      </c>
      <c r="D62" s="2">
        <v>44289.16</v>
      </c>
      <c r="E62">
        <v>319</v>
      </c>
      <c r="F62">
        <v>316</v>
      </c>
      <c r="G62">
        <v>23</v>
      </c>
      <c r="H62" s="4">
        <v>4.1049999999999995</v>
      </c>
      <c r="I62" s="3">
        <v>7.2784810126582278E-2</v>
      </c>
    </row>
    <row r="63" spans="1:9" x14ac:dyDescent="0.3">
      <c r="A63" s="1" t="s">
        <v>2069</v>
      </c>
      <c r="B63" s="1" t="s">
        <v>16</v>
      </c>
      <c r="C63" s="1" t="s">
        <v>914</v>
      </c>
      <c r="D63" s="2">
        <v>44207.42</v>
      </c>
      <c r="E63">
        <v>66</v>
      </c>
      <c r="F63">
        <v>66</v>
      </c>
      <c r="G63">
        <v>4</v>
      </c>
      <c r="H63" s="4">
        <v>4.4741666666666671</v>
      </c>
      <c r="I63" s="3">
        <v>6.0606060606060608E-2</v>
      </c>
    </row>
    <row r="64" spans="1:9" x14ac:dyDescent="0.3">
      <c r="A64" s="1" t="s">
        <v>2740</v>
      </c>
      <c r="B64" s="1" t="s">
        <v>16</v>
      </c>
      <c r="C64" s="1" t="s">
        <v>436</v>
      </c>
      <c r="D64" s="2">
        <v>43749.93</v>
      </c>
      <c r="E64">
        <v>33</v>
      </c>
      <c r="F64">
        <v>33</v>
      </c>
      <c r="G64">
        <v>1</v>
      </c>
      <c r="H64" s="4">
        <v>4.246666666666667</v>
      </c>
      <c r="I64" s="3">
        <v>3.0303030303030304E-2</v>
      </c>
    </row>
    <row r="65" spans="1:9" x14ac:dyDescent="0.3">
      <c r="A65" s="1" t="s">
        <v>457</v>
      </c>
      <c r="B65" s="1" t="s">
        <v>16</v>
      </c>
      <c r="C65" s="1" t="s">
        <v>44</v>
      </c>
      <c r="D65" s="2">
        <v>42086.16</v>
      </c>
      <c r="E65">
        <v>423</v>
      </c>
      <c r="F65">
        <v>417</v>
      </c>
      <c r="G65">
        <v>43</v>
      </c>
      <c r="H65" s="4">
        <v>3.6966666666666668</v>
      </c>
      <c r="I65" s="3">
        <v>0.10311750599520383</v>
      </c>
    </row>
    <row r="66" spans="1:9" x14ac:dyDescent="0.3">
      <c r="A66" s="1" t="s">
        <v>3246</v>
      </c>
      <c r="B66" s="1" t="s">
        <v>53</v>
      </c>
      <c r="C66" s="1" t="s">
        <v>593</v>
      </c>
      <c r="D66" s="2">
        <v>41502.71</v>
      </c>
      <c r="E66">
        <v>402</v>
      </c>
      <c r="F66">
        <v>394</v>
      </c>
      <c r="G66">
        <v>10</v>
      </c>
      <c r="H66" s="4">
        <v>4.276470588235294</v>
      </c>
      <c r="I66" s="3">
        <v>2.5380710659898477E-2</v>
      </c>
    </row>
    <row r="67" spans="1:9" x14ac:dyDescent="0.3">
      <c r="A67" s="1" t="s">
        <v>1827</v>
      </c>
      <c r="B67" s="1" t="s">
        <v>108</v>
      </c>
      <c r="C67" s="1" t="s">
        <v>1813</v>
      </c>
      <c r="D67" s="2">
        <v>41478.92</v>
      </c>
      <c r="E67">
        <v>203</v>
      </c>
      <c r="F67">
        <v>202</v>
      </c>
      <c r="G67">
        <v>7</v>
      </c>
      <c r="H67" s="4">
        <v>4.1305555555555555</v>
      </c>
      <c r="I67" s="3">
        <v>3.4653465346534656E-2</v>
      </c>
    </row>
    <row r="68" spans="1:9" x14ac:dyDescent="0.3">
      <c r="A68" s="1" t="s">
        <v>2906</v>
      </c>
      <c r="B68" s="1" t="s">
        <v>16</v>
      </c>
      <c r="C68" s="1" t="s">
        <v>2907</v>
      </c>
      <c r="D68" s="2">
        <v>41454.07</v>
      </c>
      <c r="E68">
        <v>240</v>
      </c>
      <c r="F68">
        <v>228</v>
      </c>
      <c r="G68">
        <v>25</v>
      </c>
      <c r="H68" s="4">
        <v>4.0493749999999995</v>
      </c>
      <c r="I68" s="3">
        <v>0.10964912280701754</v>
      </c>
    </row>
    <row r="69" spans="1:9" x14ac:dyDescent="0.3">
      <c r="A69" s="1" t="s">
        <v>1846</v>
      </c>
      <c r="B69" s="1" t="s">
        <v>53</v>
      </c>
      <c r="C69" s="1" t="s">
        <v>1847</v>
      </c>
      <c r="D69" s="2">
        <v>41060.33</v>
      </c>
      <c r="E69">
        <v>337</v>
      </c>
      <c r="F69">
        <v>335</v>
      </c>
      <c r="G69">
        <v>14</v>
      </c>
      <c r="H69" s="4">
        <v>4.4688888888888894</v>
      </c>
      <c r="I69" s="3">
        <v>4.1791044776119404E-2</v>
      </c>
    </row>
    <row r="70" spans="1:9" x14ac:dyDescent="0.3">
      <c r="A70" s="1" t="s">
        <v>2956</v>
      </c>
      <c r="B70" s="1" t="s">
        <v>16</v>
      </c>
      <c r="C70" s="1" t="s">
        <v>2728</v>
      </c>
      <c r="D70" s="2">
        <v>40476.28</v>
      </c>
      <c r="E70">
        <v>261</v>
      </c>
      <c r="F70">
        <v>260</v>
      </c>
      <c r="G70">
        <v>14</v>
      </c>
      <c r="H70" s="4">
        <v>4.3280000000000003</v>
      </c>
      <c r="I70" s="3">
        <v>5.3846153846153849E-2</v>
      </c>
    </row>
    <row r="71" spans="1:9" x14ac:dyDescent="0.3">
      <c r="A71" s="1" t="s">
        <v>1400</v>
      </c>
      <c r="B71" s="1" t="s">
        <v>16</v>
      </c>
      <c r="C71" s="1" t="s">
        <v>348</v>
      </c>
      <c r="D71" s="2">
        <v>39796.839999999997</v>
      </c>
      <c r="E71">
        <v>471</v>
      </c>
      <c r="F71">
        <v>463</v>
      </c>
      <c r="G71">
        <v>22</v>
      </c>
      <c r="H71" s="4">
        <v>4.1352631578947365</v>
      </c>
      <c r="I71" s="3">
        <v>4.7516198704103674E-2</v>
      </c>
    </row>
    <row r="72" spans="1:9" x14ac:dyDescent="0.3">
      <c r="A72" s="1" t="s">
        <v>2095</v>
      </c>
      <c r="B72" s="1" t="s">
        <v>16</v>
      </c>
      <c r="C72" s="1" t="s">
        <v>569</v>
      </c>
      <c r="D72" s="2">
        <v>39638.94</v>
      </c>
      <c r="E72">
        <v>310</v>
      </c>
      <c r="F72">
        <v>300</v>
      </c>
      <c r="G72">
        <v>38</v>
      </c>
      <c r="H72" s="4">
        <v>3.8062499999999999</v>
      </c>
      <c r="I72" s="3">
        <v>0.12666666666666668</v>
      </c>
    </row>
    <row r="73" spans="1:9" x14ac:dyDescent="0.3">
      <c r="A73" s="1" t="s">
        <v>3428</v>
      </c>
      <c r="B73" s="1" t="s">
        <v>57</v>
      </c>
      <c r="C73" s="1" t="s">
        <v>58</v>
      </c>
      <c r="D73" s="2">
        <v>38940.58</v>
      </c>
      <c r="E73">
        <v>215</v>
      </c>
      <c r="F73">
        <v>209</v>
      </c>
      <c r="G73">
        <v>16</v>
      </c>
      <c r="H73" s="4">
        <v>4.0877777777777782</v>
      </c>
      <c r="I73" s="3">
        <v>7.6555023923444973E-2</v>
      </c>
    </row>
    <row r="74" spans="1:9" x14ac:dyDescent="0.3">
      <c r="A74" s="1" t="s">
        <v>2116</v>
      </c>
      <c r="B74" s="1" t="s">
        <v>129</v>
      </c>
      <c r="C74" s="1" t="s">
        <v>180</v>
      </c>
      <c r="D74" s="2">
        <v>38314.31</v>
      </c>
      <c r="E74">
        <v>305</v>
      </c>
      <c r="F74">
        <v>305</v>
      </c>
      <c r="G74">
        <v>12</v>
      </c>
      <c r="H74" s="4">
        <v>4.3642105263157891</v>
      </c>
      <c r="I74" s="3">
        <v>3.9344262295081971E-2</v>
      </c>
    </row>
    <row r="75" spans="1:9" x14ac:dyDescent="0.3">
      <c r="A75" s="1" t="s">
        <v>84</v>
      </c>
      <c r="B75" s="1" t="s">
        <v>57</v>
      </c>
      <c r="C75" s="1" t="s">
        <v>66</v>
      </c>
      <c r="D75" s="2">
        <v>38251.61</v>
      </c>
      <c r="E75">
        <v>238</v>
      </c>
      <c r="F75">
        <v>238</v>
      </c>
      <c r="G75">
        <v>11</v>
      </c>
      <c r="H75" s="4">
        <v>4.2454545454545451</v>
      </c>
      <c r="I75" s="3">
        <v>4.6218487394957986E-2</v>
      </c>
    </row>
    <row r="76" spans="1:9" x14ac:dyDescent="0.3">
      <c r="A76" s="1" t="s">
        <v>1470</v>
      </c>
      <c r="B76" s="1" t="s">
        <v>16</v>
      </c>
      <c r="C76" s="1" t="s">
        <v>515</v>
      </c>
      <c r="D76" s="2">
        <v>37657.769999999997</v>
      </c>
      <c r="E76">
        <v>18</v>
      </c>
      <c r="F76">
        <v>18</v>
      </c>
      <c r="G76">
        <v>0</v>
      </c>
      <c r="H76" s="4">
        <v>4.4162499999999998</v>
      </c>
      <c r="I76" s="3">
        <v>0</v>
      </c>
    </row>
    <row r="77" spans="1:9" x14ac:dyDescent="0.3">
      <c r="A77" s="1" t="s">
        <v>1902</v>
      </c>
      <c r="B77" s="1" t="s">
        <v>16</v>
      </c>
      <c r="C77" s="1" t="s">
        <v>51</v>
      </c>
      <c r="D77" s="2">
        <v>37541.56</v>
      </c>
      <c r="E77">
        <v>131</v>
      </c>
      <c r="F77">
        <v>128</v>
      </c>
      <c r="G77">
        <v>12</v>
      </c>
      <c r="H77" s="4">
        <v>4.0895238095238096</v>
      </c>
      <c r="I77" s="3">
        <v>9.375E-2</v>
      </c>
    </row>
    <row r="78" spans="1:9" x14ac:dyDescent="0.3">
      <c r="A78" s="1" t="s">
        <v>2394</v>
      </c>
      <c r="B78" s="1" t="s">
        <v>16</v>
      </c>
      <c r="C78" s="1" t="s">
        <v>111</v>
      </c>
      <c r="D78" s="2">
        <v>36524.199999999997</v>
      </c>
      <c r="E78">
        <v>156</v>
      </c>
      <c r="F78">
        <v>151</v>
      </c>
      <c r="G78">
        <v>13</v>
      </c>
      <c r="H78" s="4">
        <v>3.8683333333333336</v>
      </c>
      <c r="I78" s="3">
        <v>8.6092715231788075E-2</v>
      </c>
    </row>
    <row r="79" spans="1:9" x14ac:dyDescent="0.3">
      <c r="A79" s="1" t="s">
        <v>1797</v>
      </c>
      <c r="B79" s="1" t="s">
        <v>16</v>
      </c>
      <c r="C79" s="1" t="s">
        <v>1024</v>
      </c>
      <c r="D79" s="2">
        <v>36465.440000000002</v>
      </c>
      <c r="E79">
        <v>315</v>
      </c>
      <c r="F79">
        <v>312</v>
      </c>
      <c r="G79">
        <v>29</v>
      </c>
      <c r="H79" s="4">
        <v>3.9047368421052631</v>
      </c>
      <c r="I79" s="3">
        <v>9.2948717948717952E-2</v>
      </c>
    </row>
    <row r="80" spans="1:9" x14ac:dyDescent="0.3">
      <c r="A80" s="1" t="s">
        <v>663</v>
      </c>
      <c r="B80" s="1" t="s">
        <v>16</v>
      </c>
      <c r="C80" s="1" t="s">
        <v>127</v>
      </c>
      <c r="D80" s="2">
        <v>36400.97</v>
      </c>
      <c r="E80">
        <v>160</v>
      </c>
      <c r="F80">
        <v>160</v>
      </c>
      <c r="G80">
        <v>6</v>
      </c>
      <c r="H80" s="4">
        <v>3.9622222222222221</v>
      </c>
      <c r="I80" s="3">
        <v>3.7499999999999999E-2</v>
      </c>
    </row>
    <row r="81" spans="1:9" x14ac:dyDescent="0.3">
      <c r="A81" s="1" t="s">
        <v>2132</v>
      </c>
      <c r="B81" s="1" t="s">
        <v>57</v>
      </c>
      <c r="C81" s="1" t="s">
        <v>58</v>
      </c>
      <c r="D81" s="2">
        <v>36377.4</v>
      </c>
      <c r="E81">
        <v>247</v>
      </c>
      <c r="F81">
        <v>246</v>
      </c>
      <c r="G81">
        <v>42</v>
      </c>
      <c r="H81" s="4">
        <v>3.38</v>
      </c>
      <c r="I81" s="3">
        <v>0.17073170731707318</v>
      </c>
    </row>
    <row r="82" spans="1:9" x14ac:dyDescent="0.3">
      <c r="A82" s="1" t="s">
        <v>402</v>
      </c>
      <c r="B82" s="1" t="s">
        <v>53</v>
      </c>
      <c r="C82" s="1" t="s">
        <v>403</v>
      </c>
      <c r="D82" s="2">
        <v>35850.79</v>
      </c>
      <c r="E82">
        <v>247</v>
      </c>
      <c r="F82">
        <v>246</v>
      </c>
      <c r="G82">
        <v>15</v>
      </c>
      <c r="H82" s="4">
        <v>4.1763636363636358</v>
      </c>
      <c r="I82" s="3">
        <v>6.097560975609756E-2</v>
      </c>
    </row>
    <row r="83" spans="1:9" x14ac:dyDescent="0.3">
      <c r="A83" s="1" t="s">
        <v>1896</v>
      </c>
      <c r="B83" s="1" t="s">
        <v>16</v>
      </c>
      <c r="C83" s="1" t="s">
        <v>48</v>
      </c>
      <c r="D83" s="2">
        <v>34857.93</v>
      </c>
      <c r="E83">
        <v>59</v>
      </c>
      <c r="F83">
        <v>58</v>
      </c>
      <c r="G83">
        <v>5</v>
      </c>
      <c r="H83" s="4">
        <v>4.2142857142857144</v>
      </c>
      <c r="I83" s="3">
        <v>8.6206896551724144E-2</v>
      </c>
    </row>
    <row r="84" spans="1:9" x14ac:dyDescent="0.3">
      <c r="A84" s="1" t="s">
        <v>1805</v>
      </c>
      <c r="B84" s="1" t="s">
        <v>16</v>
      </c>
      <c r="C84" s="1" t="s">
        <v>569</v>
      </c>
      <c r="D84" s="2">
        <v>34764.17</v>
      </c>
      <c r="E84">
        <v>108</v>
      </c>
      <c r="F84">
        <v>106</v>
      </c>
      <c r="G84">
        <v>7</v>
      </c>
      <c r="H84" s="4">
        <v>4.4905263157894737</v>
      </c>
      <c r="I84" s="3">
        <v>6.6037735849056603E-2</v>
      </c>
    </row>
    <row r="85" spans="1:9" x14ac:dyDescent="0.3">
      <c r="A85" s="1" t="s">
        <v>1526</v>
      </c>
      <c r="B85" s="1" t="s">
        <v>16</v>
      </c>
      <c r="C85" s="1" t="s">
        <v>51</v>
      </c>
      <c r="D85" s="2">
        <v>34637.660000000003</v>
      </c>
      <c r="E85">
        <v>98</v>
      </c>
      <c r="F85">
        <v>98</v>
      </c>
      <c r="G85">
        <v>1</v>
      </c>
      <c r="H85" s="4">
        <v>4.1884615384615387</v>
      </c>
      <c r="I85" s="3">
        <v>1.020408163265306E-2</v>
      </c>
    </row>
    <row r="86" spans="1:9" x14ac:dyDescent="0.3">
      <c r="A86" s="1" t="s">
        <v>20</v>
      </c>
      <c r="B86" s="1" t="s">
        <v>21</v>
      </c>
      <c r="C86" s="1" t="s">
        <v>22</v>
      </c>
      <c r="D86" s="2">
        <v>33934.17</v>
      </c>
      <c r="E86">
        <v>200</v>
      </c>
      <c r="F86">
        <v>195</v>
      </c>
      <c r="G86">
        <v>12</v>
      </c>
      <c r="H86" s="4">
        <v>4</v>
      </c>
      <c r="I86" s="3">
        <v>6.1538461538461542E-2</v>
      </c>
    </row>
    <row r="87" spans="1:9" x14ac:dyDescent="0.3">
      <c r="A87" s="1" t="s">
        <v>3363</v>
      </c>
      <c r="B87" s="1" t="s">
        <v>57</v>
      </c>
      <c r="C87" s="1" t="s">
        <v>66</v>
      </c>
      <c r="D87" s="2">
        <v>33803.97</v>
      </c>
      <c r="E87">
        <v>70</v>
      </c>
      <c r="F87">
        <v>69</v>
      </c>
      <c r="G87">
        <v>6</v>
      </c>
      <c r="H87" s="4">
        <v>4.2281818181818185</v>
      </c>
      <c r="I87" s="3">
        <v>8.6956521739130432E-2</v>
      </c>
    </row>
    <row r="88" spans="1:9" x14ac:dyDescent="0.3">
      <c r="A88" s="1" t="s">
        <v>468</v>
      </c>
      <c r="B88" s="1" t="s">
        <v>16</v>
      </c>
      <c r="C88" s="1" t="s">
        <v>44</v>
      </c>
      <c r="D88" s="2">
        <v>33120.589999999997</v>
      </c>
      <c r="E88">
        <v>411</v>
      </c>
      <c r="F88">
        <v>406</v>
      </c>
      <c r="G88">
        <v>33</v>
      </c>
      <c r="H88" s="4">
        <v>3.9212500000000001</v>
      </c>
      <c r="I88" s="3">
        <v>8.1280788177339899E-2</v>
      </c>
    </row>
    <row r="89" spans="1:9" x14ac:dyDescent="0.3">
      <c r="A89" s="1" t="s">
        <v>2439</v>
      </c>
      <c r="B89" s="1" t="s">
        <v>16</v>
      </c>
      <c r="C89" s="1" t="s">
        <v>51</v>
      </c>
      <c r="D89" s="2">
        <v>32391.86</v>
      </c>
      <c r="E89">
        <v>397</v>
      </c>
      <c r="F89">
        <v>393</v>
      </c>
      <c r="G89">
        <v>16</v>
      </c>
      <c r="H89" s="4">
        <v>4.3045454545454547</v>
      </c>
      <c r="I89" s="3">
        <v>4.0712468193384227E-2</v>
      </c>
    </row>
    <row r="90" spans="1:9" x14ac:dyDescent="0.3">
      <c r="A90" s="1" t="s">
        <v>3115</v>
      </c>
      <c r="B90" s="1" t="s">
        <v>16</v>
      </c>
      <c r="C90" s="1" t="s">
        <v>44</v>
      </c>
      <c r="D90" s="2">
        <v>32339.06</v>
      </c>
      <c r="E90">
        <v>215</v>
      </c>
      <c r="F90">
        <v>214</v>
      </c>
      <c r="G90">
        <v>14</v>
      </c>
      <c r="H90" s="4">
        <v>3.7531578947368422</v>
      </c>
      <c r="I90" s="3">
        <v>6.5420560747663545E-2</v>
      </c>
    </row>
    <row r="91" spans="1:9" x14ac:dyDescent="0.3">
      <c r="A91" s="1" t="s">
        <v>265</v>
      </c>
      <c r="B91" s="1" t="s">
        <v>57</v>
      </c>
      <c r="C91" s="1" t="s">
        <v>58</v>
      </c>
      <c r="D91" s="2">
        <v>32207.64</v>
      </c>
      <c r="E91">
        <v>164</v>
      </c>
      <c r="F91">
        <v>163</v>
      </c>
      <c r="G91">
        <v>6</v>
      </c>
      <c r="H91" s="4">
        <v>4.0772727272727272</v>
      </c>
      <c r="I91" s="3">
        <v>3.6809815950920248E-2</v>
      </c>
    </row>
    <row r="92" spans="1:9" x14ac:dyDescent="0.3">
      <c r="A92" s="1" t="s">
        <v>1476</v>
      </c>
      <c r="B92" s="1" t="s">
        <v>53</v>
      </c>
      <c r="C92" s="1" t="s">
        <v>118</v>
      </c>
      <c r="D92" s="2">
        <v>32082.07</v>
      </c>
      <c r="E92">
        <v>125</v>
      </c>
      <c r="F92">
        <v>125</v>
      </c>
      <c r="G92">
        <v>14</v>
      </c>
      <c r="H92" s="4">
        <v>4.0107142857142861</v>
      </c>
      <c r="I92" s="3">
        <v>0.112</v>
      </c>
    </row>
    <row r="93" spans="1:9" x14ac:dyDescent="0.3">
      <c r="A93" s="1" t="s">
        <v>3120</v>
      </c>
      <c r="B93" s="1" t="s">
        <v>57</v>
      </c>
      <c r="C93" s="1" t="s">
        <v>83</v>
      </c>
      <c r="D93" s="2">
        <v>31954.84</v>
      </c>
      <c r="E93">
        <v>39</v>
      </c>
      <c r="F93">
        <v>39</v>
      </c>
      <c r="G93">
        <v>1</v>
      </c>
      <c r="H93" s="4">
        <v>4.3949999999999996</v>
      </c>
      <c r="I93" s="3">
        <v>2.564102564102564E-2</v>
      </c>
    </row>
    <row r="94" spans="1:9" x14ac:dyDescent="0.3">
      <c r="A94" s="1" t="s">
        <v>2493</v>
      </c>
      <c r="B94" s="1" t="s">
        <v>108</v>
      </c>
      <c r="C94" s="1" t="s">
        <v>461</v>
      </c>
      <c r="D94" s="2">
        <v>31775.27</v>
      </c>
      <c r="E94">
        <v>254</v>
      </c>
      <c r="F94">
        <v>251</v>
      </c>
      <c r="G94">
        <v>11</v>
      </c>
      <c r="H94" s="4">
        <v>4.41</v>
      </c>
      <c r="I94" s="3">
        <v>4.3824701195219126E-2</v>
      </c>
    </row>
    <row r="95" spans="1:9" x14ac:dyDescent="0.3">
      <c r="A95" s="1" t="s">
        <v>2176</v>
      </c>
      <c r="B95" s="1" t="s">
        <v>16</v>
      </c>
      <c r="C95" s="1" t="s">
        <v>51</v>
      </c>
      <c r="D95" s="2">
        <v>31692.05</v>
      </c>
      <c r="E95">
        <v>943</v>
      </c>
      <c r="F95">
        <v>930</v>
      </c>
      <c r="G95">
        <v>81</v>
      </c>
      <c r="H95" s="4">
        <v>4.1754545454545458</v>
      </c>
      <c r="I95" s="3">
        <v>8.7096774193548387E-2</v>
      </c>
    </row>
    <row r="96" spans="1:9" x14ac:dyDescent="0.3">
      <c r="A96" s="1" t="s">
        <v>2250</v>
      </c>
      <c r="B96" s="1" t="s">
        <v>16</v>
      </c>
      <c r="C96" s="1" t="s">
        <v>613</v>
      </c>
      <c r="D96" s="2">
        <v>31467.94</v>
      </c>
      <c r="E96">
        <v>88</v>
      </c>
      <c r="F96">
        <v>86</v>
      </c>
      <c r="G96">
        <v>12</v>
      </c>
      <c r="H96" s="4">
        <v>4.2328571428571431</v>
      </c>
      <c r="I96" s="3">
        <v>0.13953488372093023</v>
      </c>
    </row>
    <row r="97" spans="1:9" x14ac:dyDescent="0.3">
      <c r="A97" s="1" t="s">
        <v>420</v>
      </c>
      <c r="B97" s="1" t="s">
        <v>16</v>
      </c>
      <c r="C97" s="1" t="s">
        <v>359</v>
      </c>
      <c r="D97" s="2">
        <v>31173.11</v>
      </c>
      <c r="E97">
        <v>402</v>
      </c>
      <c r="F97">
        <v>398</v>
      </c>
      <c r="G97">
        <v>32</v>
      </c>
      <c r="H97" s="4">
        <v>4.1505000000000001</v>
      </c>
      <c r="I97" s="3">
        <v>8.0402010050251257E-2</v>
      </c>
    </row>
    <row r="98" spans="1:9" x14ac:dyDescent="0.3">
      <c r="A98" s="1" t="s">
        <v>3121</v>
      </c>
      <c r="B98" s="1" t="s">
        <v>16</v>
      </c>
      <c r="C98" s="1" t="s">
        <v>44</v>
      </c>
      <c r="D98" s="2">
        <v>30774.799999999999</v>
      </c>
      <c r="E98">
        <v>523</v>
      </c>
      <c r="F98">
        <v>514</v>
      </c>
      <c r="G98">
        <v>27</v>
      </c>
      <c r="H98" s="4">
        <v>3.7236842105263159</v>
      </c>
      <c r="I98" s="3">
        <v>5.2529182879377433E-2</v>
      </c>
    </row>
    <row r="99" spans="1:9" x14ac:dyDescent="0.3">
      <c r="A99" s="1" t="s">
        <v>361</v>
      </c>
      <c r="B99" s="1" t="s">
        <v>129</v>
      </c>
      <c r="C99" s="1" t="s">
        <v>362</v>
      </c>
      <c r="D99" s="2">
        <v>30128.53</v>
      </c>
      <c r="E99">
        <v>134</v>
      </c>
      <c r="F99">
        <v>133</v>
      </c>
      <c r="G99">
        <v>1</v>
      </c>
      <c r="H99" s="4">
        <v>4.4661111111111111</v>
      </c>
      <c r="I99" s="3">
        <v>7.5187969924812026E-3</v>
      </c>
    </row>
    <row r="100" spans="1:9" x14ac:dyDescent="0.3">
      <c r="A100" s="1" t="s">
        <v>2008</v>
      </c>
      <c r="B100" s="1" t="s">
        <v>16</v>
      </c>
      <c r="C100" s="1" t="s">
        <v>39</v>
      </c>
      <c r="D100" s="2">
        <v>30005.89</v>
      </c>
      <c r="E100">
        <v>157</v>
      </c>
      <c r="F100">
        <v>155</v>
      </c>
      <c r="G100">
        <v>18</v>
      </c>
      <c r="H100" s="4">
        <v>4.2705263157894739</v>
      </c>
      <c r="I100" s="3">
        <v>0.11612903225806452</v>
      </c>
    </row>
    <row r="101" spans="1:9" x14ac:dyDescent="0.3">
      <c r="A101" s="1" t="s">
        <v>2851</v>
      </c>
      <c r="B101" s="1" t="s">
        <v>16</v>
      </c>
      <c r="C101" s="1" t="s">
        <v>2805</v>
      </c>
      <c r="D101" s="2">
        <v>29850.89</v>
      </c>
      <c r="E101">
        <v>197</v>
      </c>
      <c r="F101">
        <v>195</v>
      </c>
      <c r="G101">
        <v>10</v>
      </c>
      <c r="H101" s="4">
        <v>4.4154545454545451</v>
      </c>
      <c r="I101" s="3">
        <v>5.128205128205128E-2</v>
      </c>
    </row>
    <row r="102" spans="1:9" x14ac:dyDescent="0.3">
      <c r="A102" s="1" t="s">
        <v>2676</v>
      </c>
      <c r="B102" s="1" t="s">
        <v>129</v>
      </c>
      <c r="C102" s="1" t="s">
        <v>318</v>
      </c>
      <c r="D102" s="2">
        <v>29831.02</v>
      </c>
      <c r="E102">
        <v>45</v>
      </c>
      <c r="F102">
        <v>44</v>
      </c>
      <c r="G102">
        <v>2</v>
      </c>
      <c r="H102" s="4">
        <v>3.86</v>
      </c>
      <c r="I102" s="3">
        <v>4.5454545454545456E-2</v>
      </c>
    </row>
    <row r="103" spans="1:9" x14ac:dyDescent="0.3">
      <c r="A103" s="1" t="s">
        <v>2144</v>
      </c>
      <c r="B103" s="1" t="s">
        <v>16</v>
      </c>
      <c r="C103" s="1" t="s">
        <v>190</v>
      </c>
      <c r="D103" s="2">
        <v>29553.85</v>
      </c>
      <c r="E103">
        <v>316</v>
      </c>
      <c r="F103">
        <v>304</v>
      </c>
      <c r="G103">
        <v>32</v>
      </c>
      <c r="H103" s="4">
        <v>3.6823529411764708</v>
      </c>
      <c r="I103" s="3">
        <v>0.10526315789473684</v>
      </c>
    </row>
    <row r="104" spans="1:9" x14ac:dyDescent="0.3">
      <c r="A104" s="1" t="s">
        <v>3281</v>
      </c>
      <c r="B104" s="1" t="s">
        <v>16</v>
      </c>
      <c r="C104" s="1" t="s">
        <v>51</v>
      </c>
      <c r="D104" s="2">
        <v>28892.74</v>
      </c>
      <c r="E104">
        <v>163</v>
      </c>
      <c r="F104">
        <v>161</v>
      </c>
      <c r="G104">
        <v>12</v>
      </c>
      <c r="H104" s="4">
        <v>4.3893333333333331</v>
      </c>
      <c r="I104" s="3">
        <v>7.4534161490683232E-2</v>
      </c>
    </row>
    <row r="105" spans="1:9" x14ac:dyDescent="0.3">
      <c r="A105" s="1" t="s">
        <v>3253</v>
      </c>
      <c r="B105" s="1" t="s">
        <v>16</v>
      </c>
      <c r="C105" s="1" t="s">
        <v>44</v>
      </c>
      <c r="D105" s="2">
        <v>28795.09</v>
      </c>
      <c r="E105">
        <v>231</v>
      </c>
      <c r="F105">
        <v>225</v>
      </c>
      <c r="G105">
        <v>15</v>
      </c>
      <c r="H105" s="4">
        <v>3.8815789473684212</v>
      </c>
      <c r="I105" s="3">
        <v>6.6666666666666666E-2</v>
      </c>
    </row>
    <row r="106" spans="1:9" x14ac:dyDescent="0.3">
      <c r="A106" s="1" t="s">
        <v>2504</v>
      </c>
      <c r="B106" s="1" t="s">
        <v>16</v>
      </c>
      <c r="C106" s="1" t="s">
        <v>51</v>
      </c>
      <c r="D106" s="2">
        <v>27865.8</v>
      </c>
      <c r="E106">
        <v>157</v>
      </c>
      <c r="F106">
        <v>157</v>
      </c>
      <c r="G106">
        <v>17</v>
      </c>
      <c r="H106" s="4">
        <v>4.2915000000000001</v>
      </c>
      <c r="I106" s="3">
        <v>0.10828025477707007</v>
      </c>
    </row>
    <row r="107" spans="1:9" x14ac:dyDescent="0.3">
      <c r="A107" s="1" t="s">
        <v>1809</v>
      </c>
      <c r="B107" s="1" t="s">
        <v>57</v>
      </c>
      <c r="C107" s="1" t="s">
        <v>1810</v>
      </c>
      <c r="D107" s="2">
        <v>27855.07</v>
      </c>
      <c r="E107">
        <v>136</v>
      </c>
      <c r="F107">
        <v>131</v>
      </c>
      <c r="G107">
        <v>5</v>
      </c>
      <c r="H107" s="4">
        <v>3.58</v>
      </c>
      <c r="I107" s="3">
        <v>3.8167938931297711E-2</v>
      </c>
    </row>
    <row r="108" spans="1:9" x14ac:dyDescent="0.3">
      <c r="A108" s="1" t="s">
        <v>519</v>
      </c>
      <c r="B108" s="1" t="s">
        <v>57</v>
      </c>
      <c r="C108" s="1" t="s">
        <v>520</v>
      </c>
      <c r="D108" s="2">
        <v>27729.16</v>
      </c>
      <c r="E108">
        <v>142</v>
      </c>
      <c r="F108">
        <v>142</v>
      </c>
      <c r="G108">
        <v>5</v>
      </c>
      <c r="H108" s="4">
        <v>3.9350000000000001</v>
      </c>
      <c r="I108" s="3">
        <v>3.5211267605633804E-2</v>
      </c>
    </row>
    <row r="109" spans="1:9" x14ac:dyDescent="0.3">
      <c r="A109" s="1" t="s">
        <v>488</v>
      </c>
      <c r="B109" s="1" t="s">
        <v>108</v>
      </c>
      <c r="C109" s="1" t="s">
        <v>461</v>
      </c>
      <c r="D109" s="2">
        <v>27594.12</v>
      </c>
      <c r="E109">
        <v>167</v>
      </c>
      <c r="F109">
        <v>160</v>
      </c>
      <c r="G109">
        <v>6</v>
      </c>
      <c r="H109" s="4">
        <v>4.196470588235294</v>
      </c>
      <c r="I109" s="3">
        <v>3.7499999999999999E-2</v>
      </c>
    </row>
    <row r="110" spans="1:9" x14ac:dyDescent="0.3">
      <c r="A110" s="1" t="s">
        <v>3594</v>
      </c>
      <c r="B110" s="1" t="s">
        <v>53</v>
      </c>
      <c r="C110" s="1" t="s">
        <v>548</v>
      </c>
      <c r="D110" s="2">
        <v>26790.59</v>
      </c>
      <c r="E110">
        <v>32</v>
      </c>
      <c r="F110">
        <v>32</v>
      </c>
      <c r="G110">
        <v>3</v>
      </c>
      <c r="H110" s="4">
        <v>4.4387499999999998</v>
      </c>
      <c r="I110" s="3">
        <v>9.375E-2</v>
      </c>
    </row>
    <row r="111" spans="1:9" x14ac:dyDescent="0.3">
      <c r="A111" s="1" t="s">
        <v>2756</v>
      </c>
      <c r="B111" s="1" t="s">
        <v>90</v>
      </c>
      <c r="C111" s="1" t="s">
        <v>789</v>
      </c>
      <c r="D111" s="2">
        <v>26368.49</v>
      </c>
      <c r="E111">
        <v>39</v>
      </c>
      <c r="F111">
        <v>39</v>
      </c>
      <c r="G111">
        <v>2</v>
      </c>
      <c r="H111" s="4">
        <v>3.71</v>
      </c>
      <c r="I111" s="3">
        <v>5.128205128205128E-2</v>
      </c>
    </row>
    <row r="112" spans="1:9" x14ac:dyDescent="0.3">
      <c r="A112" s="1" t="s">
        <v>1959</v>
      </c>
      <c r="B112" s="1" t="s">
        <v>16</v>
      </c>
      <c r="C112" s="1" t="s">
        <v>44</v>
      </c>
      <c r="D112" s="2">
        <v>26050.32</v>
      </c>
      <c r="E112">
        <v>151</v>
      </c>
      <c r="F112">
        <v>147</v>
      </c>
      <c r="G112">
        <v>19</v>
      </c>
      <c r="H112" s="4">
        <v>3.55375</v>
      </c>
      <c r="I112" s="3">
        <v>0.12925170068027211</v>
      </c>
    </row>
    <row r="113" spans="1:9" x14ac:dyDescent="0.3">
      <c r="A113" s="1" t="s">
        <v>2233</v>
      </c>
      <c r="B113" s="1" t="s">
        <v>16</v>
      </c>
      <c r="C113" s="1" t="s">
        <v>2234</v>
      </c>
      <c r="D113" s="2">
        <v>25550.01</v>
      </c>
      <c r="E113">
        <v>153</v>
      </c>
      <c r="F113">
        <v>151</v>
      </c>
      <c r="G113">
        <v>19</v>
      </c>
      <c r="H113" s="4">
        <v>4.2275</v>
      </c>
      <c r="I113" s="3">
        <v>0.12582781456953643</v>
      </c>
    </row>
    <row r="114" spans="1:9" x14ac:dyDescent="0.3">
      <c r="A114" s="1" t="s">
        <v>1850</v>
      </c>
      <c r="B114" s="1" t="s">
        <v>16</v>
      </c>
      <c r="C114" s="1" t="s">
        <v>515</v>
      </c>
      <c r="D114" s="2">
        <v>25479.65</v>
      </c>
      <c r="E114">
        <v>96</v>
      </c>
      <c r="F114">
        <v>94</v>
      </c>
      <c r="G114">
        <v>9</v>
      </c>
      <c r="H114" s="4">
        <v>4.2422222222222219</v>
      </c>
      <c r="I114" s="3">
        <v>9.5744680851063829E-2</v>
      </c>
    </row>
    <row r="115" spans="1:9" x14ac:dyDescent="0.3">
      <c r="A115" s="1" t="s">
        <v>3567</v>
      </c>
      <c r="B115" s="1" t="s">
        <v>16</v>
      </c>
      <c r="C115" s="1" t="s">
        <v>499</v>
      </c>
      <c r="D115" s="2">
        <v>25404.13</v>
      </c>
      <c r="E115">
        <v>187</v>
      </c>
      <c r="F115">
        <v>184</v>
      </c>
      <c r="G115">
        <v>13</v>
      </c>
      <c r="H115" s="4">
        <v>3.8210526315789473</v>
      </c>
      <c r="I115" s="3">
        <v>7.0652173913043473E-2</v>
      </c>
    </row>
    <row r="116" spans="1:9" x14ac:dyDescent="0.3">
      <c r="A116" s="1" t="s">
        <v>1586</v>
      </c>
      <c r="B116" s="1" t="s">
        <v>129</v>
      </c>
      <c r="C116" s="1" t="s">
        <v>1376</v>
      </c>
      <c r="D116" s="2">
        <v>25372.080000000002</v>
      </c>
      <c r="E116">
        <v>107</v>
      </c>
      <c r="F116">
        <v>107</v>
      </c>
      <c r="G116">
        <v>1</v>
      </c>
      <c r="H116" s="4">
        <v>4.59</v>
      </c>
      <c r="I116" s="3">
        <v>9.3457943925233638E-3</v>
      </c>
    </row>
    <row r="117" spans="1:9" x14ac:dyDescent="0.3">
      <c r="A117" s="1" t="s">
        <v>760</v>
      </c>
      <c r="B117" s="1" t="s">
        <v>16</v>
      </c>
      <c r="C117" s="1" t="s">
        <v>51</v>
      </c>
      <c r="D117" s="2">
        <v>24535.1</v>
      </c>
      <c r="E117">
        <v>52</v>
      </c>
      <c r="F117">
        <v>52</v>
      </c>
      <c r="G117">
        <v>0</v>
      </c>
      <c r="H117" s="4">
        <v>4.3307142857142855</v>
      </c>
      <c r="I117" s="3">
        <v>0</v>
      </c>
    </row>
    <row r="118" spans="1:9" x14ac:dyDescent="0.3">
      <c r="A118" s="1" t="s">
        <v>2682</v>
      </c>
      <c r="B118" s="1" t="s">
        <v>16</v>
      </c>
      <c r="C118" s="1" t="s">
        <v>51</v>
      </c>
      <c r="D118" s="2">
        <v>24487.599999999999</v>
      </c>
      <c r="E118">
        <v>4</v>
      </c>
      <c r="F118">
        <v>4</v>
      </c>
      <c r="G118">
        <v>0</v>
      </c>
      <c r="H118" s="4">
        <v>2.25</v>
      </c>
      <c r="I118" s="3">
        <v>0</v>
      </c>
    </row>
    <row r="119" spans="1:9" x14ac:dyDescent="0.3">
      <c r="A119" s="1" t="s">
        <v>1872</v>
      </c>
      <c r="B119" s="1" t="s">
        <v>57</v>
      </c>
      <c r="C119" s="1" t="s">
        <v>422</v>
      </c>
      <c r="D119" s="2">
        <v>24385.02</v>
      </c>
      <c r="E119">
        <v>79</v>
      </c>
      <c r="F119">
        <v>78</v>
      </c>
      <c r="G119">
        <v>1</v>
      </c>
      <c r="H119" s="4">
        <v>4.6837499999999999</v>
      </c>
      <c r="I119" s="3">
        <v>1.282051282051282E-2</v>
      </c>
    </row>
    <row r="120" spans="1:9" x14ac:dyDescent="0.3">
      <c r="A120" s="1" t="s">
        <v>179</v>
      </c>
      <c r="B120" s="1" t="s">
        <v>129</v>
      </c>
      <c r="C120" s="1" t="s">
        <v>180</v>
      </c>
      <c r="D120" s="2">
        <v>24381.84</v>
      </c>
      <c r="E120">
        <v>92</v>
      </c>
      <c r="F120">
        <v>90</v>
      </c>
      <c r="G120">
        <v>0</v>
      </c>
      <c r="H120" s="4">
        <v>3.835</v>
      </c>
      <c r="I120" s="3">
        <v>0</v>
      </c>
    </row>
    <row r="121" spans="1:9" x14ac:dyDescent="0.3">
      <c r="A121" s="1" t="s">
        <v>2084</v>
      </c>
      <c r="B121" s="1" t="s">
        <v>53</v>
      </c>
      <c r="C121" s="1" t="s">
        <v>2085</v>
      </c>
      <c r="D121" s="2">
        <v>23983.91</v>
      </c>
      <c r="E121">
        <v>95</v>
      </c>
      <c r="F121">
        <v>92</v>
      </c>
      <c r="G121">
        <v>6</v>
      </c>
      <c r="H121" s="4">
        <v>3.3025000000000002</v>
      </c>
      <c r="I121" s="3">
        <v>6.5217391304347824E-2</v>
      </c>
    </row>
    <row r="122" spans="1:9" x14ac:dyDescent="0.3">
      <c r="A122" s="1" t="s">
        <v>2098</v>
      </c>
      <c r="B122" s="1" t="s">
        <v>53</v>
      </c>
      <c r="C122" s="1" t="s">
        <v>54</v>
      </c>
      <c r="D122" s="2">
        <v>23983.58</v>
      </c>
      <c r="E122">
        <v>508</v>
      </c>
      <c r="F122">
        <v>499</v>
      </c>
      <c r="G122">
        <v>11</v>
      </c>
      <c r="H122" s="4">
        <v>4.1947619047619051</v>
      </c>
      <c r="I122" s="3">
        <v>2.2044088176352707E-2</v>
      </c>
    </row>
    <row r="123" spans="1:9" x14ac:dyDescent="0.3">
      <c r="A123" s="1" t="s">
        <v>1085</v>
      </c>
      <c r="B123" s="1" t="s">
        <v>540</v>
      </c>
      <c r="C123" s="1" t="s">
        <v>541</v>
      </c>
      <c r="D123" s="2">
        <v>23823.99</v>
      </c>
      <c r="E123">
        <v>12</v>
      </c>
      <c r="F123">
        <v>12</v>
      </c>
      <c r="G123">
        <v>1</v>
      </c>
      <c r="H123" s="4">
        <v>2.1339999999999999</v>
      </c>
      <c r="I123" s="3">
        <v>8.3333333333333329E-2</v>
      </c>
    </row>
    <row r="124" spans="1:9" x14ac:dyDescent="0.3">
      <c r="A124" s="1" t="s">
        <v>163</v>
      </c>
      <c r="B124" s="1" t="s">
        <v>129</v>
      </c>
      <c r="C124" s="1" t="s">
        <v>164</v>
      </c>
      <c r="D124" s="2">
        <v>23808.17</v>
      </c>
      <c r="E124">
        <v>59</v>
      </c>
      <c r="F124">
        <v>57</v>
      </c>
      <c r="G124">
        <v>2</v>
      </c>
      <c r="H124" s="4">
        <v>4.2657894736842108</v>
      </c>
      <c r="I124" s="3">
        <v>3.5087719298245612E-2</v>
      </c>
    </row>
    <row r="125" spans="1:9" x14ac:dyDescent="0.3">
      <c r="A125" s="1" t="s">
        <v>288</v>
      </c>
      <c r="B125" s="1" t="s">
        <v>16</v>
      </c>
      <c r="C125" s="1" t="s">
        <v>48</v>
      </c>
      <c r="D125" s="2">
        <v>23766.42</v>
      </c>
      <c r="E125">
        <v>161</v>
      </c>
      <c r="F125">
        <v>161</v>
      </c>
      <c r="G125">
        <v>17</v>
      </c>
      <c r="H125" s="4">
        <v>4.137777777777778</v>
      </c>
      <c r="I125" s="3">
        <v>0.10559006211180125</v>
      </c>
    </row>
    <row r="126" spans="1:9" x14ac:dyDescent="0.3">
      <c r="A126" s="1" t="s">
        <v>1481</v>
      </c>
      <c r="B126" s="1" t="s">
        <v>16</v>
      </c>
      <c r="C126" s="1" t="s">
        <v>51</v>
      </c>
      <c r="D126" s="2">
        <v>23754.76</v>
      </c>
      <c r="E126">
        <v>126</v>
      </c>
      <c r="F126">
        <v>123</v>
      </c>
      <c r="G126">
        <v>7</v>
      </c>
      <c r="H126" s="4">
        <v>4.0987499999999999</v>
      </c>
      <c r="I126" s="3">
        <v>5.6910569105691054E-2</v>
      </c>
    </row>
    <row r="127" spans="1:9" x14ac:dyDescent="0.3">
      <c r="A127" s="1" t="s">
        <v>3710</v>
      </c>
      <c r="B127" s="1" t="s">
        <v>16</v>
      </c>
      <c r="C127" s="1" t="s">
        <v>51</v>
      </c>
      <c r="D127" s="2">
        <v>23695.200000000001</v>
      </c>
      <c r="E127">
        <v>20</v>
      </c>
      <c r="F127">
        <v>20</v>
      </c>
      <c r="G127">
        <v>4</v>
      </c>
      <c r="H127" s="4">
        <v>4.024285714285714</v>
      </c>
      <c r="I127" s="3">
        <v>0.2</v>
      </c>
    </row>
    <row r="128" spans="1:9" x14ac:dyDescent="0.3">
      <c r="A128" s="1" t="s">
        <v>55</v>
      </c>
      <c r="B128" s="1" t="s">
        <v>16</v>
      </c>
      <c r="C128" s="1" t="s">
        <v>51</v>
      </c>
      <c r="D128" s="2">
        <v>23440.66</v>
      </c>
      <c r="E128">
        <v>135</v>
      </c>
      <c r="F128">
        <v>135</v>
      </c>
      <c r="G128">
        <v>10</v>
      </c>
      <c r="H128" s="4">
        <v>4.3841666666666663</v>
      </c>
      <c r="I128" s="3">
        <v>7.407407407407407E-2</v>
      </c>
    </row>
    <row r="129" spans="1:9" x14ac:dyDescent="0.3">
      <c r="A129" s="1" t="s">
        <v>1964</v>
      </c>
      <c r="B129" s="1" t="s">
        <v>16</v>
      </c>
      <c r="C129" s="1" t="s">
        <v>1349</v>
      </c>
      <c r="D129" s="2">
        <v>23272.78</v>
      </c>
      <c r="E129">
        <v>32</v>
      </c>
      <c r="F129">
        <v>32</v>
      </c>
      <c r="G129">
        <v>3</v>
      </c>
      <c r="H129" s="4">
        <v>4.3071428571428569</v>
      </c>
      <c r="I129" s="3">
        <v>9.375E-2</v>
      </c>
    </row>
    <row r="130" spans="1:9" x14ac:dyDescent="0.3">
      <c r="A130" s="1" t="s">
        <v>43</v>
      </c>
      <c r="B130" s="1" t="s">
        <v>16</v>
      </c>
      <c r="C130" s="1" t="s">
        <v>44</v>
      </c>
      <c r="D130" s="2">
        <v>23263.94</v>
      </c>
      <c r="E130">
        <v>158</v>
      </c>
      <c r="F130">
        <v>156</v>
      </c>
      <c r="G130">
        <v>10</v>
      </c>
      <c r="H130" s="4">
        <v>4.1011764705882356</v>
      </c>
      <c r="I130" s="3">
        <v>6.4102564102564097E-2</v>
      </c>
    </row>
    <row r="131" spans="1:9" x14ac:dyDescent="0.3">
      <c r="A131" s="1" t="s">
        <v>2660</v>
      </c>
      <c r="B131" s="1" t="s">
        <v>16</v>
      </c>
      <c r="C131" s="1" t="s">
        <v>51</v>
      </c>
      <c r="D131" s="2">
        <v>22691.15</v>
      </c>
      <c r="E131">
        <v>16</v>
      </c>
      <c r="F131">
        <v>14</v>
      </c>
      <c r="G131">
        <v>9</v>
      </c>
      <c r="H131" s="4">
        <v>1.6333333333333333</v>
      </c>
      <c r="I131" s="3">
        <v>0.6428571428571429</v>
      </c>
    </row>
    <row r="132" spans="1:9" x14ac:dyDescent="0.3">
      <c r="A132" s="1" t="s">
        <v>2848</v>
      </c>
      <c r="B132" s="1" t="s">
        <v>16</v>
      </c>
      <c r="C132" s="1" t="s">
        <v>1825</v>
      </c>
      <c r="D132" s="2">
        <v>22645.05</v>
      </c>
      <c r="E132">
        <v>117</v>
      </c>
      <c r="F132">
        <v>114</v>
      </c>
      <c r="G132">
        <v>6</v>
      </c>
      <c r="H132" s="4">
        <v>4.3894444444444449</v>
      </c>
      <c r="I132" s="3">
        <v>5.2631578947368418E-2</v>
      </c>
    </row>
    <row r="133" spans="1:9" x14ac:dyDescent="0.3">
      <c r="A133" s="1" t="s">
        <v>3252</v>
      </c>
      <c r="B133" s="1" t="s">
        <v>129</v>
      </c>
      <c r="C133" s="1" t="s">
        <v>1309</v>
      </c>
      <c r="D133" s="2">
        <v>22570.13</v>
      </c>
      <c r="E133">
        <v>55</v>
      </c>
      <c r="F133">
        <v>55</v>
      </c>
      <c r="G133">
        <v>3</v>
      </c>
      <c r="H133" s="4">
        <v>3.9536363636363636</v>
      </c>
      <c r="I133" s="3">
        <v>5.4545454545454543E-2</v>
      </c>
    </row>
    <row r="134" spans="1:9" x14ac:dyDescent="0.3">
      <c r="A134" s="1" t="s">
        <v>3568</v>
      </c>
      <c r="B134" s="1" t="s">
        <v>57</v>
      </c>
      <c r="C134" s="1" t="s">
        <v>58</v>
      </c>
      <c r="D134" s="2">
        <v>22552.05</v>
      </c>
      <c r="E134">
        <v>196</v>
      </c>
      <c r="F134">
        <v>195</v>
      </c>
      <c r="G134">
        <v>11</v>
      </c>
      <c r="H134" s="4">
        <v>4.1785714285714288</v>
      </c>
      <c r="I134" s="3">
        <v>5.6410256410256411E-2</v>
      </c>
    </row>
    <row r="135" spans="1:9" x14ac:dyDescent="0.3">
      <c r="A135" s="1" t="s">
        <v>1187</v>
      </c>
      <c r="B135" s="1" t="s">
        <v>16</v>
      </c>
      <c r="C135" s="1" t="s">
        <v>499</v>
      </c>
      <c r="D135" s="2">
        <v>22277.78</v>
      </c>
      <c r="E135">
        <v>67</v>
      </c>
      <c r="F135">
        <v>66</v>
      </c>
      <c r="G135">
        <v>1</v>
      </c>
      <c r="H135" s="4">
        <v>3.8521052631578945</v>
      </c>
      <c r="I135" s="3">
        <v>1.5151515151515152E-2</v>
      </c>
    </row>
    <row r="136" spans="1:9" x14ac:dyDescent="0.3">
      <c r="A136" s="1" t="s">
        <v>1141</v>
      </c>
      <c r="B136" s="1" t="s">
        <v>470</v>
      </c>
      <c r="C136" s="1" t="s">
        <v>471</v>
      </c>
      <c r="D136" s="2">
        <v>21901.93</v>
      </c>
      <c r="E136">
        <v>144</v>
      </c>
      <c r="F136">
        <v>142</v>
      </c>
      <c r="G136">
        <v>5</v>
      </c>
      <c r="H136" s="4">
        <v>3.2527777777777782</v>
      </c>
      <c r="I136" s="3">
        <v>3.5211267605633804E-2</v>
      </c>
    </row>
    <row r="137" spans="1:9" x14ac:dyDescent="0.3">
      <c r="A137" s="1" t="s">
        <v>357</v>
      </c>
      <c r="B137" s="1" t="s">
        <v>57</v>
      </c>
      <c r="C137" s="1" t="s">
        <v>58</v>
      </c>
      <c r="D137" s="2">
        <v>21694.45</v>
      </c>
      <c r="E137">
        <v>533</v>
      </c>
      <c r="F137">
        <v>527</v>
      </c>
      <c r="G137">
        <v>22</v>
      </c>
      <c r="H137" s="4">
        <v>4.2937500000000002</v>
      </c>
      <c r="I137" s="3">
        <v>4.1745730550284632E-2</v>
      </c>
    </row>
    <row r="138" spans="1:9" x14ac:dyDescent="0.3">
      <c r="A138" s="1" t="s">
        <v>278</v>
      </c>
      <c r="B138" s="1" t="s">
        <v>53</v>
      </c>
      <c r="C138" s="1" t="s">
        <v>279</v>
      </c>
      <c r="D138" s="2">
        <v>21455.83</v>
      </c>
      <c r="E138">
        <v>182</v>
      </c>
      <c r="F138">
        <v>180</v>
      </c>
      <c r="G138">
        <v>9</v>
      </c>
      <c r="H138" s="4">
        <v>3.8250000000000002</v>
      </c>
      <c r="I138" s="3">
        <v>0.05</v>
      </c>
    </row>
    <row r="139" spans="1:9" x14ac:dyDescent="0.3">
      <c r="A139" s="1" t="s">
        <v>1097</v>
      </c>
      <c r="B139" s="1" t="s">
        <v>16</v>
      </c>
      <c r="C139" s="1" t="s">
        <v>17</v>
      </c>
      <c r="D139" s="2">
        <v>20769.28</v>
      </c>
      <c r="E139">
        <v>193</v>
      </c>
      <c r="F139">
        <v>187</v>
      </c>
      <c r="G139">
        <v>9</v>
      </c>
      <c r="H139" s="4">
        <v>4.0004999999999997</v>
      </c>
      <c r="I139" s="3">
        <v>4.8128342245989303E-2</v>
      </c>
    </row>
    <row r="140" spans="1:9" x14ac:dyDescent="0.3">
      <c r="A140" s="1" t="s">
        <v>1411</v>
      </c>
      <c r="B140" s="1" t="s">
        <v>16</v>
      </c>
      <c r="C140" s="1" t="s">
        <v>382</v>
      </c>
      <c r="D140" s="2">
        <v>20614.400000000001</v>
      </c>
      <c r="E140">
        <v>200</v>
      </c>
      <c r="F140">
        <v>198</v>
      </c>
      <c r="G140">
        <v>15</v>
      </c>
      <c r="H140" s="4">
        <v>4.4124999999999996</v>
      </c>
      <c r="I140" s="3">
        <v>7.575757575757576E-2</v>
      </c>
    </row>
    <row r="141" spans="1:9" x14ac:dyDescent="0.3">
      <c r="A141" s="1" t="s">
        <v>1955</v>
      </c>
      <c r="B141" s="1" t="s">
        <v>16</v>
      </c>
      <c r="C141" s="1" t="s">
        <v>1956</v>
      </c>
      <c r="D141" s="2">
        <v>20603.330000000002</v>
      </c>
      <c r="E141">
        <v>217</v>
      </c>
      <c r="F141">
        <v>214</v>
      </c>
      <c r="G141">
        <v>25</v>
      </c>
      <c r="H141" s="4">
        <v>4.417272727272727</v>
      </c>
      <c r="I141" s="3">
        <v>0.11682242990654206</v>
      </c>
    </row>
    <row r="142" spans="1:9" x14ac:dyDescent="0.3">
      <c r="A142" s="1" t="s">
        <v>2057</v>
      </c>
      <c r="B142" s="1" t="s">
        <v>16</v>
      </c>
      <c r="C142" s="1" t="s">
        <v>51</v>
      </c>
      <c r="D142" s="2">
        <v>20596.89</v>
      </c>
      <c r="E142">
        <v>27</v>
      </c>
      <c r="F142">
        <v>24</v>
      </c>
      <c r="G142">
        <v>8</v>
      </c>
      <c r="H142" s="4">
        <v>3.4771428571428573</v>
      </c>
      <c r="I142" s="3">
        <v>0.33333333333333331</v>
      </c>
    </row>
    <row r="143" spans="1:9" x14ac:dyDescent="0.3">
      <c r="A143" s="1" t="s">
        <v>3065</v>
      </c>
      <c r="B143" s="1" t="s">
        <v>16</v>
      </c>
      <c r="C143" s="1" t="s">
        <v>190</v>
      </c>
      <c r="D143" s="2">
        <v>20564.14</v>
      </c>
      <c r="E143">
        <v>124</v>
      </c>
      <c r="F143">
        <v>122</v>
      </c>
      <c r="G143">
        <v>19</v>
      </c>
      <c r="H143" s="4">
        <v>3.9066666666666667</v>
      </c>
      <c r="I143" s="3">
        <v>0.15573770491803279</v>
      </c>
    </row>
    <row r="144" spans="1:9" x14ac:dyDescent="0.3">
      <c r="A144" s="1" t="s">
        <v>2113</v>
      </c>
      <c r="B144" s="1" t="s">
        <v>108</v>
      </c>
      <c r="C144" s="1" t="s">
        <v>109</v>
      </c>
      <c r="D144" s="2">
        <v>20544.13</v>
      </c>
      <c r="E144">
        <v>179</v>
      </c>
      <c r="F144">
        <v>178</v>
      </c>
      <c r="G144">
        <v>4</v>
      </c>
      <c r="H144" s="4">
        <v>4.223529411764706</v>
      </c>
      <c r="I144" s="3">
        <v>2.247191011235955E-2</v>
      </c>
    </row>
    <row r="145" spans="1:9" x14ac:dyDescent="0.3">
      <c r="A145" s="1" t="s">
        <v>3644</v>
      </c>
      <c r="B145" s="1" t="s">
        <v>16</v>
      </c>
      <c r="C145" s="1" t="s">
        <v>51</v>
      </c>
      <c r="D145" s="2">
        <v>20519.09</v>
      </c>
      <c r="E145">
        <v>306</v>
      </c>
      <c r="F145">
        <v>304</v>
      </c>
      <c r="G145">
        <v>16</v>
      </c>
      <c r="H145" s="4">
        <v>4.5305555555555559</v>
      </c>
      <c r="I145" s="3">
        <v>5.2631578947368418E-2</v>
      </c>
    </row>
    <row r="146" spans="1:9" x14ac:dyDescent="0.3">
      <c r="A146" s="1" t="s">
        <v>1903</v>
      </c>
      <c r="B146" s="1" t="s">
        <v>57</v>
      </c>
      <c r="C146" s="1" t="s">
        <v>66</v>
      </c>
      <c r="D146" s="2">
        <v>20455.29</v>
      </c>
      <c r="E146">
        <v>64</v>
      </c>
      <c r="F146">
        <v>64</v>
      </c>
      <c r="G146">
        <v>2</v>
      </c>
      <c r="H146" s="4">
        <v>4.5149999999999997</v>
      </c>
      <c r="I146" s="3">
        <v>3.125E-2</v>
      </c>
    </row>
    <row r="147" spans="1:9" x14ac:dyDescent="0.3">
      <c r="A147" s="1" t="s">
        <v>2318</v>
      </c>
      <c r="B147" s="1" t="s">
        <v>16</v>
      </c>
      <c r="C147" s="1" t="s">
        <v>51</v>
      </c>
      <c r="D147" s="2">
        <v>20181.23</v>
      </c>
      <c r="E147">
        <v>63</v>
      </c>
      <c r="F147">
        <v>63</v>
      </c>
      <c r="G147">
        <v>4</v>
      </c>
      <c r="H147" s="4">
        <v>4.1443750000000001</v>
      </c>
      <c r="I147" s="3">
        <v>6.3492063492063489E-2</v>
      </c>
    </row>
    <row r="148" spans="1:9" x14ac:dyDescent="0.3">
      <c r="A148" s="1" t="s">
        <v>3172</v>
      </c>
      <c r="B148" s="1" t="s">
        <v>16</v>
      </c>
      <c r="C148" s="1" t="s">
        <v>679</v>
      </c>
      <c r="D148" s="2">
        <v>20153.04</v>
      </c>
      <c r="E148">
        <v>60</v>
      </c>
      <c r="F148">
        <v>57</v>
      </c>
      <c r="G148">
        <v>3</v>
      </c>
      <c r="H148" s="4">
        <v>4.3274999999999997</v>
      </c>
      <c r="I148" s="3">
        <v>5.2631578947368418E-2</v>
      </c>
    </row>
    <row r="149" spans="1:9" x14ac:dyDescent="0.3">
      <c r="A149" s="1" t="s">
        <v>744</v>
      </c>
      <c r="B149" s="1" t="s">
        <v>53</v>
      </c>
      <c r="C149" s="1" t="s">
        <v>745</v>
      </c>
      <c r="D149" s="2">
        <v>20132.830000000002</v>
      </c>
      <c r="E149">
        <v>49</v>
      </c>
      <c r="F149">
        <v>46</v>
      </c>
      <c r="G149">
        <v>1</v>
      </c>
      <c r="H149" s="4">
        <v>4.3964285714285714</v>
      </c>
      <c r="I149" s="3">
        <v>2.1739130434782608E-2</v>
      </c>
    </row>
    <row r="150" spans="1:9" x14ac:dyDescent="0.3">
      <c r="A150" s="1" t="s">
        <v>567</v>
      </c>
      <c r="B150" s="1" t="s">
        <v>16</v>
      </c>
      <c r="C150" s="1" t="s">
        <v>51</v>
      </c>
      <c r="D150" s="2">
        <v>20011.3</v>
      </c>
      <c r="E150">
        <v>123</v>
      </c>
      <c r="F150">
        <v>122</v>
      </c>
      <c r="G150">
        <v>4</v>
      </c>
      <c r="H150" s="4">
        <v>4.4379999999999997</v>
      </c>
      <c r="I150" s="3">
        <v>3.2786885245901641E-2</v>
      </c>
    </row>
    <row r="151" spans="1:9" x14ac:dyDescent="0.3">
      <c r="A151" s="1" t="s">
        <v>1364</v>
      </c>
      <c r="B151" s="1" t="s">
        <v>16</v>
      </c>
      <c r="C151" s="1" t="s">
        <v>419</v>
      </c>
      <c r="D151" s="2">
        <v>20005.36</v>
      </c>
      <c r="E151">
        <v>90</v>
      </c>
      <c r="F151">
        <v>90</v>
      </c>
      <c r="G151">
        <v>9</v>
      </c>
      <c r="H151" s="4">
        <v>4.6054545454545455</v>
      </c>
      <c r="I151" s="3">
        <v>0.1</v>
      </c>
    </row>
    <row r="152" spans="1:9" x14ac:dyDescent="0.3">
      <c r="A152" s="1" t="s">
        <v>2898</v>
      </c>
      <c r="B152" s="1" t="s">
        <v>108</v>
      </c>
      <c r="C152" s="1" t="s">
        <v>685</v>
      </c>
      <c r="D152" s="2">
        <v>19894.259999999998</v>
      </c>
      <c r="E152">
        <v>114</v>
      </c>
      <c r="F152">
        <v>114</v>
      </c>
      <c r="G152">
        <v>4</v>
      </c>
      <c r="H152" s="4">
        <v>3.9824999999999999</v>
      </c>
      <c r="I152" s="3">
        <v>3.5087719298245612E-2</v>
      </c>
    </row>
    <row r="153" spans="1:9" x14ac:dyDescent="0.3">
      <c r="A153" s="1" t="s">
        <v>1245</v>
      </c>
      <c r="B153" s="1" t="s">
        <v>16</v>
      </c>
      <c r="C153" s="1" t="s">
        <v>515</v>
      </c>
      <c r="D153" s="2">
        <v>19305.099999999999</v>
      </c>
      <c r="E153">
        <v>218</v>
      </c>
      <c r="F153">
        <v>217</v>
      </c>
      <c r="G153">
        <v>13</v>
      </c>
      <c r="H153" s="4">
        <v>4.331818181818182</v>
      </c>
      <c r="I153" s="3">
        <v>5.9907834101382486E-2</v>
      </c>
    </row>
    <row r="154" spans="1:9" x14ac:dyDescent="0.3">
      <c r="A154" s="1" t="s">
        <v>2426</v>
      </c>
      <c r="B154" s="1" t="s">
        <v>108</v>
      </c>
      <c r="C154" s="1" t="s">
        <v>461</v>
      </c>
      <c r="D154" s="2">
        <v>19282.41</v>
      </c>
      <c r="E154">
        <v>72</v>
      </c>
      <c r="F154">
        <v>72</v>
      </c>
      <c r="G154">
        <v>2</v>
      </c>
      <c r="H154" s="4">
        <v>4.5628571428571432</v>
      </c>
      <c r="I154" s="3">
        <v>2.7777777777777776E-2</v>
      </c>
    </row>
    <row r="155" spans="1:9" x14ac:dyDescent="0.3">
      <c r="A155" s="1" t="s">
        <v>1942</v>
      </c>
      <c r="B155" s="1" t="s">
        <v>57</v>
      </c>
      <c r="C155" s="1" t="s">
        <v>219</v>
      </c>
      <c r="D155" s="2">
        <v>19105.14</v>
      </c>
      <c r="E155">
        <v>136</v>
      </c>
      <c r="F155">
        <v>133</v>
      </c>
      <c r="G155">
        <v>6</v>
      </c>
      <c r="H155" s="4">
        <v>4.0190909090909095</v>
      </c>
      <c r="I155" s="3">
        <v>4.5112781954887216E-2</v>
      </c>
    </row>
    <row r="156" spans="1:9" x14ac:dyDescent="0.3">
      <c r="A156" s="1" t="s">
        <v>426</v>
      </c>
      <c r="B156" s="1" t="s">
        <v>57</v>
      </c>
      <c r="C156" s="1" t="s">
        <v>58</v>
      </c>
      <c r="D156" s="2">
        <v>19081.43</v>
      </c>
      <c r="E156">
        <v>50</v>
      </c>
      <c r="F156">
        <v>50</v>
      </c>
      <c r="G156">
        <v>4</v>
      </c>
      <c r="H156" s="4">
        <v>3.4854545454545454</v>
      </c>
      <c r="I156" s="3">
        <v>0.08</v>
      </c>
    </row>
    <row r="157" spans="1:9" x14ac:dyDescent="0.3">
      <c r="A157" s="1" t="s">
        <v>1261</v>
      </c>
      <c r="B157" s="1" t="s">
        <v>16</v>
      </c>
      <c r="C157" s="1" t="s">
        <v>51</v>
      </c>
      <c r="D157" s="2">
        <v>18989.84</v>
      </c>
      <c r="E157">
        <v>261</v>
      </c>
      <c r="F157">
        <v>258</v>
      </c>
      <c r="G157">
        <v>24</v>
      </c>
      <c r="H157" s="4">
        <v>4.1223529411764712</v>
      </c>
      <c r="I157" s="3">
        <v>9.3023255813953487E-2</v>
      </c>
    </row>
    <row r="158" spans="1:9" x14ac:dyDescent="0.3">
      <c r="A158" s="1" t="s">
        <v>751</v>
      </c>
      <c r="B158" s="1" t="s">
        <v>53</v>
      </c>
      <c r="C158" s="1" t="s">
        <v>54</v>
      </c>
      <c r="D158" s="2">
        <v>18927.8</v>
      </c>
      <c r="E158">
        <v>161</v>
      </c>
      <c r="F158">
        <v>155</v>
      </c>
      <c r="G158">
        <v>4</v>
      </c>
      <c r="H158" s="4">
        <v>4.3277777777777775</v>
      </c>
      <c r="I158" s="3">
        <v>2.5806451612903226E-2</v>
      </c>
    </row>
    <row r="159" spans="1:9" x14ac:dyDescent="0.3">
      <c r="A159" s="1" t="s">
        <v>2557</v>
      </c>
      <c r="B159" s="1" t="s">
        <v>57</v>
      </c>
      <c r="C159" s="1" t="s">
        <v>1510</v>
      </c>
      <c r="D159" s="2">
        <v>18887.32</v>
      </c>
      <c r="E159">
        <v>54</v>
      </c>
      <c r="F159">
        <v>53</v>
      </c>
      <c r="G159">
        <v>5</v>
      </c>
      <c r="H159" s="4">
        <v>4.0371428571428574</v>
      </c>
      <c r="I159" s="3">
        <v>9.4339622641509441E-2</v>
      </c>
    </row>
    <row r="160" spans="1:9" x14ac:dyDescent="0.3">
      <c r="A160" s="1" t="s">
        <v>612</v>
      </c>
      <c r="B160" s="1" t="s">
        <v>16</v>
      </c>
      <c r="C160" s="1" t="s">
        <v>613</v>
      </c>
      <c r="D160" s="2">
        <v>18839.96</v>
      </c>
      <c r="E160">
        <v>155</v>
      </c>
      <c r="F160">
        <v>152</v>
      </c>
      <c r="G160">
        <v>10</v>
      </c>
      <c r="H160" s="4">
        <v>3.4544444444444444</v>
      </c>
      <c r="I160" s="3">
        <v>6.5789473684210523E-2</v>
      </c>
    </row>
    <row r="161" spans="1:9" x14ac:dyDescent="0.3">
      <c r="A161" s="1" t="s">
        <v>2960</v>
      </c>
      <c r="B161" s="1" t="s">
        <v>390</v>
      </c>
      <c r="C161" s="1" t="s">
        <v>2961</v>
      </c>
      <c r="D161" s="2">
        <v>18733.18</v>
      </c>
      <c r="E161">
        <v>21</v>
      </c>
      <c r="F161">
        <v>21</v>
      </c>
      <c r="G161">
        <v>0</v>
      </c>
      <c r="H161" s="4">
        <v>4.5449999999999999</v>
      </c>
      <c r="I161" s="3">
        <v>0</v>
      </c>
    </row>
    <row r="162" spans="1:9" x14ac:dyDescent="0.3">
      <c r="A162" s="1" t="s">
        <v>2285</v>
      </c>
      <c r="B162" s="1" t="s">
        <v>129</v>
      </c>
      <c r="C162" s="1" t="s">
        <v>2112</v>
      </c>
      <c r="D162" s="2">
        <v>18715.650000000001</v>
      </c>
      <c r="E162">
        <v>68</v>
      </c>
      <c r="F162">
        <v>68</v>
      </c>
      <c r="G162">
        <v>3</v>
      </c>
      <c r="H162" s="4">
        <v>3.8369230769230773</v>
      </c>
      <c r="I162" s="3">
        <v>4.4117647058823532E-2</v>
      </c>
    </row>
    <row r="163" spans="1:9" x14ac:dyDescent="0.3">
      <c r="A163" s="1" t="s">
        <v>3496</v>
      </c>
      <c r="B163" s="1" t="s">
        <v>90</v>
      </c>
      <c r="C163" s="1" t="s">
        <v>1227</v>
      </c>
      <c r="D163" s="2">
        <v>18538.95</v>
      </c>
      <c r="E163">
        <v>129</v>
      </c>
      <c r="F163">
        <v>128</v>
      </c>
      <c r="G163">
        <v>10</v>
      </c>
      <c r="H163" s="4">
        <v>4.4690000000000003</v>
      </c>
      <c r="I163" s="3">
        <v>7.8125E-2</v>
      </c>
    </row>
    <row r="164" spans="1:9" x14ac:dyDescent="0.3">
      <c r="A164" s="1" t="s">
        <v>611</v>
      </c>
      <c r="B164" s="1" t="s">
        <v>16</v>
      </c>
      <c r="C164" s="1" t="s">
        <v>51</v>
      </c>
      <c r="D164" s="2">
        <v>18278.400000000001</v>
      </c>
      <c r="E164">
        <v>393</v>
      </c>
      <c r="F164">
        <v>388</v>
      </c>
      <c r="G164">
        <v>18</v>
      </c>
      <c r="H164" s="4">
        <v>3.9380952380952383</v>
      </c>
      <c r="I164" s="3">
        <v>4.6391752577319589E-2</v>
      </c>
    </row>
    <row r="165" spans="1:9" x14ac:dyDescent="0.3">
      <c r="A165" s="1" t="s">
        <v>2593</v>
      </c>
      <c r="B165" s="1" t="s">
        <v>90</v>
      </c>
      <c r="C165" s="1" t="s">
        <v>91</v>
      </c>
      <c r="D165" s="2">
        <v>18158.23</v>
      </c>
      <c r="E165">
        <v>50</v>
      </c>
      <c r="F165">
        <v>49</v>
      </c>
      <c r="G165">
        <v>8</v>
      </c>
      <c r="H165" s="4">
        <v>3.8746153846153848</v>
      </c>
      <c r="I165" s="3">
        <v>0.16326530612244897</v>
      </c>
    </row>
    <row r="166" spans="1:9" x14ac:dyDescent="0.3">
      <c r="A166" s="1" t="s">
        <v>244</v>
      </c>
      <c r="B166" s="1" t="s">
        <v>16</v>
      </c>
      <c r="C166" s="1" t="s">
        <v>245</v>
      </c>
      <c r="D166" s="2">
        <v>18112.8</v>
      </c>
      <c r="E166">
        <v>107</v>
      </c>
      <c r="F166">
        <v>106</v>
      </c>
      <c r="G166">
        <v>6</v>
      </c>
      <c r="H166" s="4">
        <v>4.148421052631579</v>
      </c>
      <c r="I166" s="3">
        <v>5.6603773584905662E-2</v>
      </c>
    </row>
    <row r="167" spans="1:9" x14ac:dyDescent="0.3">
      <c r="A167" s="1" t="s">
        <v>631</v>
      </c>
      <c r="B167" s="1" t="s">
        <v>53</v>
      </c>
      <c r="C167" s="1" t="s">
        <v>54</v>
      </c>
      <c r="D167" s="2">
        <v>18106.57</v>
      </c>
      <c r="E167">
        <v>121</v>
      </c>
      <c r="F167">
        <v>118</v>
      </c>
      <c r="G167">
        <v>2</v>
      </c>
      <c r="H167" s="4">
        <v>3.6761111111111111</v>
      </c>
      <c r="I167" s="3">
        <v>1.6949152542372881E-2</v>
      </c>
    </row>
    <row r="168" spans="1:9" x14ac:dyDescent="0.3">
      <c r="A168" s="1" t="s">
        <v>500</v>
      </c>
      <c r="B168" s="1" t="s">
        <v>108</v>
      </c>
      <c r="C168" s="1" t="s">
        <v>501</v>
      </c>
      <c r="D168" s="2">
        <v>17791.669999999998</v>
      </c>
      <c r="E168">
        <v>113</v>
      </c>
      <c r="F168">
        <v>111</v>
      </c>
      <c r="G168">
        <v>5</v>
      </c>
      <c r="H168" s="4">
        <v>4.3038888888888884</v>
      </c>
      <c r="I168" s="3">
        <v>4.5045045045045043E-2</v>
      </c>
    </row>
    <row r="169" spans="1:9" x14ac:dyDescent="0.3">
      <c r="A169" s="1" t="s">
        <v>2169</v>
      </c>
      <c r="B169" s="1" t="s">
        <v>108</v>
      </c>
      <c r="C169" s="1" t="s">
        <v>1459</v>
      </c>
      <c r="D169" s="2">
        <v>17766.34</v>
      </c>
      <c r="E169">
        <v>65</v>
      </c>
      <c r="F169">
        <v>65</v>
      </c>
      <c r="G169">
        <v>0</v>
      </c>
      <c r="H169" s="4">
        <v>4.4660000000000002</v>
      </c>
      <c r="I169" s="3">
        <v>0</v>
      </c>
    </row>
    <row r="170" spans="1:9" x14ac:dyDescent="0.3">
      <c r="A170" s="1" t="s">
        <v>82</v>
      </c>
      <c r="B170" s="1" t="s">
        <v>57</v>
      </c>
      <c r="C170" s="1" t="s">
        <v>83</v>
      </c>
      <c r="D170" s="2">
        <v>17690.07</v>
      </c>
      <c r="E170">
        <v>129</v>
      </c>
      <c r="F170">
        <v>128</v>
      </c>
      <c r="G170">
        <v>7</v>
      </c>
      <c r="H170" s="4">
        <v>4.3535294117647059</v>
      </c>
      <c r="I170" s="3">
        <v>5.46875E-2</v>
      </c>
    </row>
    <row r="171" spans="1:9" x14ac:dyDescent="0.3">
      <c r="A171" s="1" t="s">
        <v>1659</v>
      </c>
      <c r="B171" s="1" t="s">
        <v>53</v>
      </c>
      <c r="C171" s="1" t="s">
        <v>54</v>
      </c>
      <c r="D171" s="2">
        <v>17581.07</v>
      </c>
      <c r="E171">
        <v>151</v>
      </c>
      <c r="F171">
        <v>150</v>
      </c>
      <c r="G171">
        <v>11</v>
      </c>
      <c r="H171" s="4">
        <v>4.399375</v>
      </c>
      <c r="I171" s="3">
        <v>7.3333333333333334E-2</v>
      </c>
    </row>
    <row r="172" spans="1:9" x14ac:dyDescent="0.3">
      <c r="A172" s="1" t="s">
        <v>1225</v>
      </c>
      <c r="B172" s="1" t="s">
        <v>16</v>
      </c>
      <c r="C172" s="1" t="s">
        <v>222</v>
      </c>
      <c r="D172" s="2">
        <v>17561.810000000001</v>
      </c>
      <c r="E172">
        <v>65</v>
      </c>
      <c r="F172">
        <v>64</v>
      </c>
      <c r="G172">
        <v>4</v>
      </c>
      <c r="H172" s="4">
        <v>3.8308333333333335</v>
      </c>
      <c r="I172" s="3">
        <v>6.25E-2</v>
      </c>
    </row>
    <row r="173" spans="1:9" x14ac:dyDescent="0.3">
      <c r="A173" s="1" t="s">
        <v>3203</v>
      </c>
      <c r="B173" s="1" t="s">
        <v>53</v>
      </c>
      <c r="C173" s="1" t="s">
        <v>745</v>
      </c>
      <c r="D173" s="2">
        <v>17403.810000000001</v>
      </c>
      <c r="E173">
        <v>77</v>
      </c>
      <c r="F173">
        <v>77</v>
      </c>
      <c r="G173">
        <v>1</v>
      </c>
      <c r="H173" s="4">
        <v>4.6520000000000001</v>
      </c>
      <c r="I173" s="3">
        <v>1.2987012987012988E-2</v>
      </c>
    </row>
    <row r="174" spans="1:9" x14ac:dyDescent="0.3">
      <c r="A174" s="1" t="s">
        <v>1533</v>
      </c>
      <c r="B174" s="1" t="s">
        <v>53</v>
      </c>
      <c r="C174" s="1" t="s">
        <v>1534</v>
      </c>
      <c r="D174" s="2">
        <v>17402.47</v>
      </c>
      <c r="E174">
        <v>149</v>
      </c>
      <c r="F174">
        <v>148</v>
      </c>
      <c r="G174">
        <v>3</v>
      </c>
      <c r="H174" s="4">
        <v>4.3810526315789478</v>
      </c>
      <c r="I174" s="3">
        <v>2.0270270270270271E-2</v>
      </c>
    </row>
    <row r="175" spans="1:9" x14ac:dyDescent="0.3">
      <c r="A175" s="1" t="s">
        <v>3367</v>
      </c>
      <c r="B175" s="1" t="s">
        <v>16</v>
      </c>
      <c r="C175" s="1" t="s">
        <v>51</v>
      </c>
      <c r="D175" s="2">
        <v>17254.59</v>
      </c>
      <c r="E175">
        <v>121</v>
      </c>
      <c r="F175">
        <v>120</v>
      </c>
      <c r="G175">
        <v>9</v>
      </c>
      <c r="H175" s="4">
        <v>3.9415</v>
      </c>
      <c r="I175" s="3">
        <v>7.4999999999999997E-2</v>
      </c>
    </row>
    <row r="176" spans="1:9" x14ac:dyDescent="0.3">
      <c r="A176" s="1" t="s">
        <v>3209</v>
      </c>
      <c r="B176" s="1" t="s">
        <v>53</v>
      </c>
      <c r="C176" s="1" t="s">
        <v>3078</v>
      </c>
      <c r="D176" s="2">
        <v>17220.939999999999</v>
      </c>
      <c r="E176">
        <v>101</v>
      </c>
      <c r="F176">
        <v>100</v>
      </c>
      <c r="G176">
        <v>3</v>
      </c>
      <c r="H176" s="4">
        <v>4.2307142857142859</v>
      </c>
      <c r="I176" s="3">
        <v>0.03</v>
      </c>
    </row>
    <row r="177" spans="1:9" x14ac:dyDescent="0.3">
      <c r="A177" s="1" t="s">
        <v>2912</v>
      </c>
      <c r="B177" s="1" t="s">
        <v>16</v>
      </c>
      <c r="C177" s="1" t="s">
        <v>51</v>
      </c>
      <c r="D177" s="2">
        <v>17057.28</v>
      </c>
      <c r="E177">
        <v>12</v>
      </c>
      <c r="F177">
        <v>12</v>
      </c>
      <c r="G177">
        <v>1</v>
      </c>
      <c r="H177" s="4">
        <v>4.166666666666667</v>
      </c>
      <c r="I177" s="3">
        <v>8.3333333333333329E-2</v>
      </c>
    </row>
    <row r="178" spans="1:9" x14ac:dyDescent="0.3">
      <c r="A178" s="1" t="s">
        <v>1753</v>
      </c>
      <c r="B178" s="1" t="s">
        <v>16</v>
      </c>
      <c r="C178" s="1" t="s">
        <v>51</v>
      </c>
      <c r="D178" s="2">
        <v>16854.37</v>
      </c>
      <c r="E178">
        <v>166</v>
      </c>
      <c r="F178">
        <v>164</v>
      </c>
      <c r="G178">
        <v>9</v>
      </c>
      <c r="H178" s="4">
        <v>3.99</v>
      </c>
      <c r="I178" s="3">
        <v>5.4878048780487805E-2</v>
      </c>
    </row>
    <row r="179" spans="1:9" x14ac:dyDescent="0.3">
      <c r="A179" s="1" t="s">
        <v>811</v>
      </c>
      <c r="B179" s="1" t="s">
        <v>16</v>
      </c>
      <c r="C179" s="1" t="s">
        <v>51</v>
      </c>
      <c r="D179" s="2">
        <v>16782.16</v>
      </c>
      <c r="E179">
        <v>127</v>
      </c>
      <c r="F179">
        <v>127</v>
      </c>
      <c r="G179">
        <v>16</v>
      </c>
      <c r="H179" s="4">
        <v>4.1705882352941179</v>
      </c>
      <c r="I179" s="3">
        <v>0.12598425196850394</v>
      </c>
    </row>
    <row r="180" spans="1:9" x14ac:dyDescent="0.3">
      <c r="A180" s="1" t="s">
        <v>3625</v>
      </c>
      <c r="B180" s="1" t="s">
        <v>16</v>
      </c>
      <c r="C180" s="1" t="s">
        <v>51</v>
      </c>
      <c r="D180" s="2">
        <v>16607.419999999998</v>
      </c>
      <c r="E180">
        <v>21</v>
      </c>
      <c r="F180">
        <v>20</v>
      </c>
      <c r="G180">
        <v>0</v>
      </c>
      <c r="H180" s="4">
        <v>4.1792307692307693</v>
      </c>
      <c r="I180" s="3">
        <v>0</v>
      </c>
    </row>
    <row r="181" spans="1:9" x14ac:dyDescent="0.3">
      <c r="A181" s="1" t="s">
        <v>574</v>
      </c>
      <c r="B181" s="1" t="s">
        <v>16</v>
      </c>
      <c r="C181" s="1" t="s">
        <v>51</v>
      </c>
      <c r="D181" s="2">
        <v>16562.87</v>
      </c>
      <c r="E181">
        <v>27</v>
      </c>
      <c r="F181">
        <v>27</v>
      </c>
      <c r="G181">
        <v>3</v>
      </c>
      <c r="H181" s="4">
        <v>4.4869230769230768</v>
      </c>
      <c r="I181" s="3">
        <v>0.1111111111111111</v>
      </c>
    </row>
    <row r="182" spans="1:9" x14ac:dyDescent="0.3">
      <c r="A182" s="1" t="s">
        <v>988</v>
      </c>
      <c r="B182" s="1" t="s">
        <v>16</v>
      </c>
      <c r="C182" s="1" t="s">
        <v>44</v>
      </c>
      <c r="D182" s="2">
        <v>16513.689999999999</v>
      </c>
      <c r="E182">
        <v>104</v>
      </c>
      <c r="F182">
        <v>101</v>
      </c>
      <c r="G182">
        <v>7</v>
      </c>
      <c r="H182" s="4">
        <v>3.9394444444444443</v>
      </c>
      <c r="I182" s="3">
        <v>6.9306930693069313E-2</v>
      </c>
    </row>
    <row r="183" spans="1:9" x14ac:dyDescent="0.3">
      <c r="A183" s="1" t="s">
        <v>1579</v>
      </c>
      <c r="B183" s="1" t="s">
        <v>16</v>
      </c>
      <c r="C183" s="1" t="s">
        <v>329</v>
      </c>
      <c r="D183" s="2">
        <v>16513.310000000001</v>
      </c>
      <c r="E183">
        <v>28</v>
      </c>
      <c r="F183">
        <v>28</v>
      </c>
      <c r="G183">
        <v>1</v>
      </c>
      <c r="H183" s="4">
        <v>4.793333333333333</v>
      </c>
      <c r="I183" s="3">
        <v>3.5714285714285712E-2</v>
      </c>
    </row>
    <row r="184" spans="1:9" x14ac:dyDescent="0.3">
      <c r="A184" s="1" t="s">
        <v>1660</v>
      </c>
      <c r="B184" s="1" t="s">
        <v>108</v>
      </c>
      <c r="C184" s="1" t="s">
        <v>504</v>
      </c>
      <c r="D184" s="2">
        <v>16485.2</v>
      </c>
      <c r="E184">
        <v>161</v>
      </c>
      <c r="F184">
        <v>161</v>
      </c>
      <c r="G184">
        <v>7</v>
      </c>
      <c r="H184" s="4">
        <v>4.1864999999999997</v>
      </c>
      <c r="I184" s="3">
        <v>4.3478260869565216E-2</v>
      </c>
    </row>
    <row r="185" spans="1:9" x14ac:dyDescent="0.3">
      <c r="A185" s="1" t="s">
        <v>1889</v>
      </c>
      <c r="B185" s="1" t="s">
        <v>390</v>
      </c>
      <c r="C185" s="1" t="s">
        <v>966</v>
      </c>
      <c r="D185" s="2">
        <v>16341.68</v>
      </c>
      <c r="E185">
        <v>61</v>
      </c>
      <c r="F185">
        <v>57</v>
      </c>
      <c r="G185">
        <v>7</v>
      </c>
      <c r="H185" s="4">
        <v>3.6123076923076924</v>
      </c>
      <c r="I185" s="3">
        <v>0.12280701754385964</v>
      </c>
    </row>
    <row r="186" spans="1:9" x14ac:dyDescent="0.3">
      <c r="A186" s="1" t="s">
        <v>2986</v>
      </c>
      <c r="B186" s="1" t="s">
        <v>53</v>
      </c>
      <c r="C186" s="1" t="s">
        <v>2987</v>
      </c>
      <c r="D186" s="2">
        <v>16341.48</v>
      </c>
      <c r="E186">
        <v>41</v>
      </c>
      <c r="F186">
        <v>41</v>
      </c>
      <c r="G186">
        <v>3</v>
      </c>
      <c r="H186" s="4">
        <v>4.2111111111111112</v>
      </c>
      <c r="I186" s="3">
        <v>7.3170731707317069E-2</v>
      </c>
    </row>
    <row r="187" spans="1:9" x14ac:dyDescent="0.3">
      <c r="A187" s="1" t="s">
        <v>2499</v>
      </c>
      <c r="B187" s="1" t="s">
        <v>16</v>
      </c>
      <c r="C187" s="1" t="s">
        <v>44</v>
      </c>
      <c r="D187" s="2">
        <v>16323.89</v>
      </c>
      <c r="E187">
        <v>130</v>
      </c>
      <c r="F187">
        <v>129</v>
      </c>
      <c r="G187">
        <v>12</v>
      </c>
      <c r="H187" s="4">
        <v>4.1037499999999998</v>
      </c>
      <c r="I187" s="3">
        <v>9.3023255813953487E-2</v>
      </c>
    </row>
    <row r="188" spans="1:9" x14ac:dyDescent="0.3">
      <c r="A188" s="1" t="s">
        <v>2535</v>
      </c>
      <c r="B188" s="1" t="s">
        <v>16</v>
      </c>
      <c r="C188" s="1" t="s">
        <v>51</v>
      </c>
      <c r="D188" s="2">
        <v>16224.98</v>
      </c>
      <c r="E188">
        <v>127</v>
      </c>
      <c r="F188">
        <v>125</v>
      </c>
      <c r="G188">
        <v>13</v>
      </c>
      <c r="H188" s="4">
        <v>3.9233333333333333</v>
      </c>
      <c r="I188" s="3">
        <v>0.104</v>
      </c>
    </row>
    <row r="189" spans="1:9" x14ac:dyDescent="0.3">
      <c r="A189" s="1" t="s">
        <v>2223</v>
      </c>
      <c r="B189" s="1" t="s">
        <v>16</v>
      </c>
      <c r="C189" s="1" t="s">
        <v>111</v>
      </c>
      <c r="D189" s="2">
        <v>16212.51</v>
      </c>
      <c r="E189">
        <v>85</v>
      </c>
      <c r="F189">
        <v>84</v>
      </c>
      <c r="G189">
        <v>11</v>
      </c>
      <c r="H189" s="4">
        <v>3.59</v>
      </c>
      <c r="I189" s="3">
        <v>0.13095238095238096</v>
      </c>
    </row>
    <row r="190" spans="1:9" x14ac:dyDescent="0.3">
      <c r="A190" s="1" t="s">
        <v>3093</v>
      </c>
      <c r="B190" s="1" t="s">
        <v>16</v>
      </c>
      <c r="C190" s="1" t="s">
        <v>646</v>
      </c>
      <c r="D190" s="2">
        <v>16166.71</v>
      </c>
      <c r="E190">
        <v>146</v>
      </c>
      <c r="F190">
        <v>143</v>
      </c>
      <c r="G190">
        <v>14</v>
      </c>
      <c r="H190" s="4">
        <v>4.0294444444444446</v>
      </c>
      <c r="I190" s="3">
        <v>9.7902097902097904E-2</v>
      </c>
    </row>
    <row r="191" spans="1:9" x14ac:dyDescent="0.3">
      <c r="A191" s="1" t="s">
        <v>2526</v>
      </c>
      <c r="B191" s="1" t="s">
        <v>57</v>
      </c>
      <c r="C191" s="1" t="s">
        <v>2527</v>
      </c>
      <c r="D191" s="2">
        <v>16120.66</v>
      </c>
      <c r="E191">
        <v>54</v>
      </c>
      <c r="F191">
        <v>53</v>
      </c>
      <c r="G191">
        <v>1</v>
      </c>
      <c r="H191" s="4">
        <v>4.6569230769230767</v>
      </c>
      <c r="I191" s="3">
        <v>1.8867924528301886E-2</v>
      </c>
    </row>
    <row r="192" spans="1:9" x14ac:dyDescent="0.3">
      <c r="A192" s="1" t="s">
        <v>1774</v>
      </c>
      <c r="B192" s="1" t="s">
        <v>16</v>
      </c>
      <c r="C192" s="1" t="s">
        <v>48</v>
      </c>
      <c r="D192" s="2">
        <v>16069.92</v>
      </c>
      <c r="E192">
        <v>207</v>
      </c>
      <c r="F192">
        <v>205</v>
      </c>
      <c r="G192">
        <v>9</v>
      </c>
      <c r="H192" s="4">
        <v>4.3449999999999998</v>
      </c>
      <c r="I192" s="3">
        <v>4.3902439024390241E-2</v>
      </c>
    </row>
    <row r="193" spans="1:9" x14ac:dyDescent="0.3">
      <c r="A193" s="1" t="s">
        <v>1577</v>
      </c>
      <c r="B193" s="1" t="s">
        <v>16</v>
      </c>
      <c r="C193" s="1" t="s">
        <v>127</v>
      </c>
      <c r="D193" s="2">
        <v>16047.17</v>
      </c>
      <c r="E193">
        <v>64</v>
      </c>
      <c r="F193">
        <v>63</v>
      </c>
      <c r="G193">
        <v>11</v>
      </c>
      <c r="H193" s="4">
        <v>4.0968421052631578</v>
      </c>
      <c r="I193" s="3">
        <v>0.17460317460317459</v>
      </c>
    </row>
    <row r="194" spans="1:9" x14ac:dyDescent="0.3">
      <c r="A194" s="1" t="s">
        <v>581</v>
      </c>
      <c r="B194" s="1" t="s">
        <v>16</v>
      </c>
      <c r="C194" s="1" t="s">
        <v>582</v>
      </c>
      <c r="D194" s="2">
        <v>16043.51</v>
      </c>
      <c r="E194">
        <v>78</v>
      </c>
      <c r="F194">
        <v>76</v>
      </c>
      <c r="G194">
        <v>4</v>
      </c>
      <c r="H194" s="4">
        <v>4.158235294117647</v>
      </c>
      <c r="I194" s="3">
        <v>5.2631578947368418E-2</v>
      </c>
    </row>
    <row r="195" spans="1:9" x14ac:dyDescent="0.3">
      <c r="A195" s="1" t="s">
        <v>2596</v>
      </c>
      <c r="B195" s="1" t="s">
        <v>129</v>
      </c>
      <c r="C195" s="1" t="s">
        <v>226</v>
      </c>
      <c r="D195" s="2">
        <v>15792.23</v>
      </c>
      <c r="E195">
        <v>103</v>
      </c>
      <c r="F195">
        <v>101</v>
      </c>
      <c r="G195">
        <v>2</v>
      </c>
      <c r="H195" s="4">
        <v>4.5674999999999999</v>
      </c>
      <c r="I195" s="3">
        <v>1.9801980198019802E-2</v>
      </c>
    </row>
    <row r="196" spans="1:9" x14ac:dyDescent="0.3">
      <c r="A196" s="1" t="s">
        <v>1791</v>
      </c>
      <c r="B196" s="1" t="s">
        <v>16</v>
      </c>
      <c r="C196" s="1" t="s">
        <v>1792</v>
      </c>
      <c r="D196" s="2">
        <v>15792.12</v>
      </c>
      <c r="E196">
        <v>75</v>
      </c>
      <c r="F196">
        <v>74</v>
      </c>
      <c r="G196">
        <v>3</v>
      </c>
      <c r="H196" s="4">
        <v>3.8353333333333333</v>
      </c>
      <c r="I196" s="3">
        <v>4.0540540540540543E-2</v>
      </c>
    </row>
    <row r="197" spans="1:9" x14ac:dyDescent="0.3">
      <c r="A197" s="1" t="s">
        <v>161</v>
      </c>
      <c r="B197" s="1" t="s">
        <v>53</v>
      </c>
      <c r="C197" s="1" t="s">
        <v>54</v>
      </c>
      <c r="D197" s="2">
        <v>15788.3</v>
      </c>
      <c r="E197">
        <v>60</v>
      </c>
      <c r="F197">
        <v>57</v>
      </c>
      <c r="G197">
        <v>9</v>
      </c>
      <c r="H197" s="4">
        <v>3.9649999999999999</v>
      </c>
      <c r="I197" s="3">
        <v>0.15789473684210525</v>
      </c>
    </row>
    <row r="198" spans="1:9" x14ac:dyDescent="0.3">
      <c r="A198" s="1" t="s">
        <v>1386</v>
      </c>
      <c r="B198" s="1" t="s">
        <v>57</v>
      </c>
      <c r="C198" s="1" t="s">
        <v>219</v>
      </c>
      <c r="D198" s="2">
        <v>15640.21</v>
      </c>
      <c r="E198">
        <v>97</v>
      </c>
      <c r="F198">
        <v>94</v>
      </c>
      <c r="G198">
        <v>1</v>
      </c>
      <c r="H198" s="4">
        <v>4.149285714285714</v>
      </c>
      <c r="I198" s="3">
        <v>1.0638297872340425E-2</v>
      </c>
    </row>
    <row r="199" spans="1:9" x14ac:dyDescent="0.3">
      <c r="A199" s="1" t="s">
        <v>719</v>
      </c>
      <c r="B199" s="1" t="s">
        <v>16</v>
      </c>
      <c r="C199" s="1" t="s">
        <v>54</v>
      </c>
      <c r="D199" s="2">
        <v>15639.29</v>
      </c>
      <c r="E199">
        <v>110</v>
      </c>
      <c r="F199">
        <v>109</v>
      </c>
      <c r="G199">
        <v>2</v>
      </c>
      <c r="H199" s="4">
        <v>4.5671428571428567</v>
      </c>
      <c r="I199" s="3">
        <v>1.834862385321101E-2</v>
      </c>
    </row>
    <row r="200" spans="1:9" x14ac:dyDescent="0.3">
      <c r="A200" s="1" t="s">
        <v>2750</v>
      </c>
      <c r="B200" s="1" t="s">
        <v>108</v>
      </c>
      <c r="C200" s="1" t="s">
        <v>267</v>
      </c>
      <c r="D200" s="2">
        <v>15621.16</v>
      </c>
      <c r="E200">
        <v>45</v>
      </c>
      <c r="F200">
        <v>45</v>
      </c>
      <c r="G200">
        <v>1</v>
      </c>
      <c r="H200" s="4">
        <v>4.126363636363636</v>
      </c>
      <c r="I200" s="3">
        <v>2.2222222222222223E-2</v>
      </c>
    </row>
    <row r="201" spans="1:9" x14ac:dyDescent="0.3">
      <c r="A201" s="1" t="s">
        <v>1142</v>
      </c>
      <c r="B201" s="1" t="s">
        <v>16</v>
      </c>
      <c r="C201" s="1" t="s">
        <v>1143</v>
      </c>
      <c r="D201" s="2">
        <v>15604.77</v>
      </c>
      <c r="E201">
        <v>93</v>
      </c>
      <c r="F201">
        <v>91</v>
      </c>
      <c r="G201">
        <v>12</v>
      </c>
      <c r="H201" s="4">
        <v>3.9633333333333334</v>
      </c>
      <c r="I201" s="3">
        <v>0.13186813186813187</v>
      </c>
    </row>
    <row r="202" spans="1:9" x14ac:dyDescent="0.3">
      <c r="A202" s="1" t="s">
        <v>2553</v>
      </c>
      <c r="B202" s="1" t="s">
        <v>16</v>
      </c>
      <c r="C202" s="1" t="s">
        <v>625</v>
      </c>
      <c r="D202" s="2">
        <v>15595.12</v>
      </c>
      <c r="E202">
        <v>75</v>
      </c>
      <c r="F202">
        <v>73</v>
      </c>
      <c r="G202">
        <v>3</v>
      </c>
      <c r="H202" s="4">
        <v>2.9220000000000002</v>
      </c>
      <c r="I202" s="3">
        <v>4.1095890410958902E-2</v>
      </c>
    </row>
    <row r="203" spans="1:9" x14ac:dyDescent="0.3">
      <c r="A203" s="1" t="s">
        <v>2895</v>
      </c>
      <c r="B203" s="1" t="s">
        <v>16</v>
      </c>
      <c r="C203" s="1" t="s">
        <v>613</v>
      </c>
      <c r="D203" s="2">
        <v>15586.05</v>
      </c>
      <c r="E203">
        <v>122</v>
      </c>
      <c r="F203">
        <v>120</v>
      </c>
      <c r="G203">
        <v>14</v>
      </c>
      <c r="H203" s="4">
        <v>3.8166666666666664</v>
      </c>
      <c r="I203" s="3">
        <v>0.11666666666666667</v>
      </c>
    </row>
    <row r="204" spans="1:9" x14ac:dyDescent="0.3">
      <c r="A204" s="1" t="s">
        <v>200</v>
      </c>
      <c r="B204" s="1" t="s">
        <v>16</v>
      </c>
      <c r="C204" s="1" t="s">
        <v>127</v>
      </c>
      <c r="D204" s="2">
        <v>15544.88</v>
      </c>
      <c r="E204">
        <v>79</v>
      </c>
      <c r="F204">
        <v>79</v>
      </c>
      <c r="G204">
        <v>1</v>
      </c>
      <c r="H204" s="4">
        <v>4.7225000000000001</v>
      </c>
      <c r="I204" s="3">
        <v>1.2658227848101266E-2</v>
      </c>
    </row>
    <row r="205" spans="1:9" x14ac:dyDescent="0.3">
      <c r="A205" s="1" t="s">
        <v>3070</v>
      </c>
      <c r="B205" s="1" t="s">
        <v>108</v>
      </c>
      <c r="C205" s="1" t="s">
        <v>260</v>
      </c>
      <c r="D205" s="2">
        <v>15455.2</v>
      </c>
      <c r="E205">
        <v>64</v>
      </c>
      <c r="F205">
        <v>64</v>
      </c>
      <c r="G205">
        <v>5</v>
      </c>
      <c r="H205" s="4">
        <v>4.5142857142857142</v>
      </c>
      <c r="I205" s="3">
        <v>7.8125E-2</v>
      </c>
    </row>
    <row r="206" spans="1:9" x14ac:dyDescent="0.3">
      <c r="A206" s="1" t="s">
        <v>2587</v>
      </c>
      <c r="B206" s="1" t="s">
        <v>16</v>
      </c>
      <c r="C206" s="1" t="s">
        <v>51</v>
      </c>
      <c r="D206" s="2">
        <v>15352.47</v>
      </c>
      <c r="E206">
        <v>83</v>
      </c>
      <c r="F206">
        <v>83</v>
      </c>
      <c r="G206">
        <v>6</v>
      </c>
      <c r="H206" s="4">
        <v>4.5073684210526315</v>
      </c>
      <c r="I206" s="3">
        <v>7.2289156626506021E-2</v>
      </c>
    </row>
    <row r="207" spans="1:9" x14ac:dyDescent="0.3">
      <c r="A207" s="1" t="s">
        <v>1123</v>
      </c>
      <c r="B207" s="1" t="s">
        <v>16</v>
      </c>
      <c r="C207" s="1" t="s">
        <v>190</v>
      </c>
      <c r="D207" s="2">
        <v>15250.85</v>
      </c>
      <c r="E207">
        <v>117</v>
      </c>
      <c r="F207">
        <v>116</v>
      </c>
      <c r="G207">
        <v>16</v>
      </c>
      <c r="H207" s="4">
        <v>3.9737499999999999</v>
      </c>
      <c r="I207" s="3">
        <v>0.13793103448275862</v>
      </c>
    </row>
    <row r="208" spans="1:9" x14ac:dyDescent="0.3">
      <c r="A208" s="1" t="s">
        <v>3326</v>
      </c>
      <c r="B208" s="1" t="s">
        <v>16</v>
      </c>
      <c r="C208" s="1" t="s">
        <v>51</v>
      </c>
      <c r="D208" s="2">
        <v>15200.56</v>
      </c>
      <c r="E208">
        <v>5</v>
      </c>
      <c r="F208">
        <v>5</v>
      </c>
      <c r="G208">
        <v>0</v>
      </c>
      <c r="H208" s="4">
        <v>4.8899999999999997</v>
      </c>
      <c r="I208" s="3">
        <v>0</v>
      </c>
    </row>
    <row r="209" spans="1:9" x14ac:dyDescent="0.3">
      <c r="A209" s="1" t="s">
        <v>2954</v>
      </c>
      <c r="B209" s="1" t="s">
        <v>16</v>
      </c>
      <c r="C209" s="1" t="s">
        <v>51</v>
      </c>
      <c r="D209" s="2">
        <v>15196.12</v>
      </c>
      <c r="E209">
        <v>59</v>
      </c>
      <c r="F209">
        <v>59</v>
      </c>
      <c r="G209">
        <v>2</v>
      </c>
      <c r="H209" s="4">
        <v>4.5333333333333332</v>
      </c>
      <c r="I209" s="3">
        <v>3.3898305084745763E-2</v>
      </c>
    </row>
    <row r="210" spans="1:9" x14ac:dyDescent="0.3">
      <c r="A210" s="1" t="s">
        <v>1191</v>
      </c>
      <c r="B210" s="1" t="s">
        <v>16</v>
      </c>
      <c r="C210" s="1" t="s">
        <v>830</v>
      </c>
      <c r="D210" s="2">
        <v>15183.64</v>
      </c>
      <c r="E210">
        <v>138</v>
      </c>
      <c r="F210">
        <v>134</v>
      </c>
      <c r="G210">
        <v>10</v>
      </c>
      <c r="H210" s="4">
        <v>4.0846666666666671</v>
      </c>
      <c r="I210" s="3">
        <v>7.4626865671641784E-2</v>
      </c>
    </row>
    <row r="211" spans="1:9" x14ac:dyDescent="0.3">
      <c r="A211" s="1" t="s">
        <v>3091</v>
      </c>
      <c r="B211" s="1" t="s">
        <v>16</v>
      </c>
      <c r="C211" s="1" t="s">
        <v>51</v>
      </c>
      <c r="D211" s="2">
        <v>15150.37</v>
      </c>
      <c r="E211">
        <v>9</v>
      </c>
      <c r="F211">
        <v>6</v>
      </c>
      <c r="G211">
        <v>1</v>
      </c>
      <c r="H211" s="4">
        <v>3.0566666666666666</v>
      </c>
      <c r="I211" s="3">
        <v>0.16666666666666666</v>
      </c>
    </row>
    <row r="212" spans="1:9" x14ac:dyDescent="0.3">
      <c r="A212" s="1" t="s">
        <v>298</v>
      </c>
      <c r="B212" s="1" t="s">
        <v>53</v>
      </c>
      <c r="C212" s="1" t="s">
        <v>299</v>
      </c>
      <c r="D212" s="2">
        <v>15075.31</v>
      </c>
      <c r="E212">
        <v>237</v>
      </c>
      <c r="F212">
        <v>234</v>
      </c>
      <c r="G212">
        <v>2</v>
      </c>
      <c r="H212" s="4">
        <v>4.3439999999999994</v>
      </c>
      <c r="I212" s="3">
        <v>8.5470085470085479E-3</v>
      </c>
    </row>
    <row r="213" spans="1:9" x14ac:dyDescent="0.3">
      <c r="A213" s="1" t="s">
        <v>807</v>
      </c>
      <c r="B213" s="1" t="s">
        <v>16</v>
      </c>
      <c r="C213" s="1" t="s">
        <v>51</v>
      </c>
      <c r="D213" s="2">
        <v>15067.29</v>
      </c>
      <c r="E213">
        <v>166</v>
      </c>
      <c r="F213">
        <v>161</v>
      </c>
      <c r="G213">
        <v>10</v>
      </c>
      <c r="H213" s="4">
        <v>4.21</v>
      </c>
      <c r="I213" s="3">
        <v>6.2111801242236024E-2</v>
      </c>
    </row>
    <row r="214" spans="1:9" x14ac:dyDescent="0.3">
      <c r="A214" s="1" t="s">
        <v>2538</v>
      </c>
      <c r="B214" s="1" t="s">
        <v>182</v>
      </c>
      <c r="C214" s="1" t="s">
        <v>2539</v>
      </c>
      <c r="D214" s="2">
        <v>15046.63</v>
      </c>
      <c r="E214">
        <v>16</v>
      </c>
      <c r="F214">
        <v>15</v>
      </c>
      <c r="G214">
        <v>1</v>
      </c>
      <c r="H214" s="4">
        <v>3.1111111111111112</v>
      </c>
      <c r="I214" s="3">
        <v>6.6666666666666666E-2</v>
      </c>
    </row>
    <row r="215" spans="1:9" x14ac:dyDescent="0.3">
      <c r="A215" s="1" t="s">
        <v>257</v>
      </c>
      <c r="B215" s="1" t="s">
        <v>57</v>
      </c>
      <c r="C215" s="1" t="s">
        <v>258</v>
      </c>
      <c r="D215" s="2">
        <v>15008.74</v>
      </c>
      <c r="E215">
        <v>51</v>
      </c>
      <c r="F215">
        <v>50</v>
      </c>
      <c r="G215">
        <v>8</v>
      </c>
      <c r="H215" s="4">
        <v>3.4977777777777779</v>
      </c>
      <c r="I215" s="3">
        <v>0.16</v>
      </c>
    </row>
    <row r="216" spans="1:9" x14ac:dyDescent="0.3">
      <c r="A216" s="1" t="s">
        <v>525</v>
      </c>
      <c r="B216" s="1" t="s">
        <v>16</v>
      </c>
      <c r="C216" s="1" t="s">
        <v>305</v>
      </c>
      <c r="D216" s="2">
        <v>15001.43</v>
      </c>
      <c r="E216">
        <v>115</v>
      </c>
      <c r="F216">
        <v>108</v>
      </c>
      <c r="G216">
        <v>18</v>
      </c>
      <c r="H216" s="4">
        <v>3.4514285714285715</v>
      </c>
      <c r="I216" s="3">
        <v>0.16666666666666666</v>
      </c>
    </row>
    <row r="217" spans="1:9" x14ac:dyDescent="0.3">
      <c r="A217" s="1" t="s">
        <v>2430</v>
      </c>
      <c r="B217" s="1" t="s">
        <v>16</v>
      </c>
      <c r="C217" s="1" t="s">
        <v>2431</v>
      </c>
      <c r="D217" s="2">
        <v>14986.65</v>
      </c>
      <c r="E217">
        <v>74</v>
      </c>
      <c r="F217">
        <v>73</v>
      </c>
      <c r="G217">
        <v>2</v>
      </c>
      <c r="H217" s="4">
        <v>4.2169999999999996</v>
      </c>
      <c r="I217" s="3">
        <v>2.7397260273972601E-2</v>
      </c>
    </row>
    <row r="218" spans="1:9" x14ac:dyDescent="0.3">
      <c r="A218" s="1" t="s">
        <v>56</v>
      </c>
      <c r="B218" s="1" t="s">
        <v>57</v>
      </c>
      <c r="C218" s="1" t="s">
        <v>58</v>
      </c>
      <c r="D218" s="2">
        <v>14969.99</v>
      </c>
      <c r="E218">
        <v>103</v>
      </c>
      <c r="F218">
        <v>103</v>
      </c>
      <c r="G218">
        <v>4</v>
      </c>
      <c r="H218" s="4">
        <v>4.333333333333333</v>
      </c>
      <c r="I218" s="3">
        <v>3.8834951456310676E-2</v>
      </c>
    </row>
    <row r="219" spans="1:9" x14ac:dyDescent="0.3">
      <c r="A219" s="1" t="s">
        <v>3155</v>
      </c>
      <c r="B219" s="1" t="s">
        <v>16</v>
      </c>
      <c r="C219" s="1" t="s">
        <v>51</v>
      </c>
      <c r="D219" s="2">
        <v>14944.68</v>
      </c>
      <c r="E219">
        <v>70</v>
      </c>
      <c r="F219">
        <v>70</v>
      </c>
      <c r="G219">
        <v>3</v>
      </c>
      <c r="H219" s="4">
        <v>4.2966666666666669</v>
      </c>
      <c r="I219" s="3">
        <v>4.2857142857142858E-2</v>
      </c>
    </row>
    <row r="220" spans="1:9" x14ac:dyDescent="0.3">
      <c r="A220" s="1" t="s">
        <v>3499</v>
      </c>
      <c r="B220" s="1" t="s">
        <v>16</v>
      </c>
      <c r="C220" s="1" t="s">
        <v>51</v>
      </c>
      <c r="D220" s="2">
        <v>14938.34</v>
      </c>
      <c r="E220">
        <v>323</v>
      </c>
      <c r="F220">
        <v>316</v>
      </c>
      <c r="G220">
        <v>25</v>
      </c>
      <c r="H220" s="4">
        <v>3.9969999999999999</v>
      </c>
      <c r="I220" s="3">
        <v>7.9113924050632917E-2</v>
      </c>
    </row>
    <row r="221" spans="1:9" x14ac:dyDescent="0.3">
      <c r="A221" s="1" t="s">
        <v>3411</v>
      </c>
      <c r="B221" s="1" t="s">
        <v>57</v>
      </c>
      <c r="C221" s="1" t="s">
        <v>3412</v>
      </c>
      <c r="D221" s="2">
        <v>14916.39</v>
      </c>
      <c r="E221">
        <v>87</v>
      </c>
      <c r="F221">
        <v>80</v>
      </c>
      <c r="G221">
        <v>3</v>
      </c>
      <c r="H221" s="4">
        <v>3.8250000000000002</v>
      </c>
      <c r="I221" s="3">
        <v>3.7499999999999999E-2</v>
      </c>
    </row>
    <row r="222" spans="1:9" x14ac:dyDescent="0.3">
      <c r="A222" s="1" t="s">
        <v>3077</v>
      </c>
      <c r="B222" s="1" t="s">
        <v>53</v>
      </c>
      <c r="C222" s="1" t="s">
        <v>3078</v>
      </c>
      <c r="D222" s="2">
        <v>14876.54</v>
      </c>
      <c r="E222">
        <v>78</v>
      </c>
      <c r="F222">
        <v>78</v>
      </c>
      <c r="G222">
        <v>7</v>
      </c>
      <c r="H222" s="4">
        <v>4.281538461538462</v>
      </c>
      <c r="I222" s="3">
        <v>8.9743589743589744E-2</v>
      </c>
    </row>
    <row r="223" spans="1:9" x14ac:dyDescent="0.3">
      <c r="A223" s="1" t="s">
        <v>3325</v>
      </c>
      <c r="B223" s="1" t="s">
        <v>16</v>
      </c>
      <c r="C223" s="1" t="s">
        <v>116</v>
      </c>
      <c r="D223" s="2">
        <v>14851.17</v>
      </c>
      <c r="E223">
        <v>201</v>
      </c>
      <c r="F223">
        <v>197</v>
      </c>
      <c r="G223">
        <v>3</v>
      </c>
      <c r="H223" s="4">
        <v>4.0644444444444447</v>
      </c>
      <c r="I223" s="3">
        <v>1.5228426395939087E-2</v>
      </c>
    </row>
    <row r="224" spans="1:9" x14ac:dyDescent="0.3">
      <c r="A224" s="1" t="s">
        <v>2042</v>
      </c>
      <c r="B224" s="1" t="s">
        <v>16</v>
      </c>
      <c r="C224" s="1" t="s">
        <v>239</v>
      </c>
      <c r="D224" s="2">
        <v>14800.43</v>
      </c>
      <c r="E224">
        <v>179</v>
      </c>
      <c r="F224">
        <v>172</v>
      </c>
      <c r="G224">
        <v>8</v>
      </c>
      <c r="H224" s="4">
        <v>4.0333333333333332</v>
      </c>
      <c r="I224" s="3">
        <v>4.6511627906976744E-2</v>
      </c>
    </row>
    <row r="225" spans="1:9" x14ac:dyDescent="0.3">
      <c r="A225" s="1" t="s">
        <v>2121</v>
      </c>
      <c r="B225" s="1" t="s">
        <v>16</v>
      </c>
      <c r="C225" s="1" t="s">
        <v>1295</v>
      </c>
      <c r="D225" s="2">
        <v>14781.64</v>
      </c>
      <c r="E225">
        <v>12</v>
      </c>
      <c r="F225">
        <v>11</v>
      </c>
      <c r="G225">
        <v>1</v>
      </c>
      <c r="H225" s="4">
        <v>3.875</v>
      </c>
      <c r="I225" s="3">
        <v>9.0909090909090912E-2</v>
      </c>
    </row>
    <row r="226" spans="1:9" x14ac:dyDescent="0.3">
      <c r="A226" s="1" t="s">
        <v>3512</v>
      </c>
      <c r="B226" s="1" t="s">
        <v>129</v>
      </c>
      <c r="C226" s="1" t="s">
        <v>180</v>
      </c>
      <c r="D226" s="2">
        <v>14565.74</v>
      </c>
      <c r="E226">
        <v>11</v>
      </c>
      <c r="F226">
        <v>11</v>
      </c>
      <c r="G226">
        <v>0</v>
      </c>
      <c r="H226" s="4">
        <v>4.3324999999999996</v>
      </c>
      <c r="I226" s="3">
        <v>0</v>
      </c>
    </row>
    <row r="227" spans="1:9" x14ac:dyDescent="0.3">
      <c r="A227" s="1" t="s">
        <v>652</v>
      </c>
      <c r="B227" s="1" t="s">
        <v>90</v>
      </c>
      <c r="C227" s="1" t="s">
        <v>653</v>
      </c>
      <c r="D227" s="2">
        <v>14452.65</v>
      </c>
      <c r="E227">
        <v>36</v>
      </c>
      <c r="F227">
        <v>35</v>
      </c>
      <c r="G227">
        <v>1</v>
      </c>
      <c r="H227" s="4">
        <v>4.1500000000000004</v>
      </c>
      <c r="I227" s="3">
        <v>2.8571428571428571E-2</v>
      </c>
    </row>
    <row r="228" spans="1:9" x14ac:dyDescent="0.3">
      <c r="A228" s="1" t="s">
        <v>1585</v>
      </c>
      <c r="B228" s="1" t="s">
        <v>16</v>
      </c>
      <c r="C228" s="1" t="s">
        <v>51</v>
      </c>
      <c r="D228" s="2">
        <v>14429.45</v>
      </c>
      <c r="E228">
        <v>16</v>
      </c>
      <c r="F228">
        <v>16</v>
      </c>
      <c r="G228">
        <v>2</v>
      </c>
      <c r="H228" s="4">
        <v>3.8260000000000001</v>
      </c>
      <c r="I228" s="3">
        <v>0.125</v>
      </c>
    </row>
    <row r="229" spans="1:9" x14ac:dyDescent="0.3">
      <c r="A229" s="1" t="s">
        <v>905</v>
      </c>
      <c r="B229" s="1" t="s">
        <v>53</v>
      </c>
      <c r="C229" s="1" t="s">
        <v>906</v>
      </c>
      <c r="D229" s="2">
        <v>14404.28</v>
      </c>
      <c r="E229">
        <v>40</v>
      </c>
      <c r="F229">
        <v>40</v>
      </c>
      <c r="G229">
        <v>0</v>
      </c>
      <c r="H229" s="4">
        <v>4.38375</v>
      </c>
      <c r="I229" s="3">
        <v>0</v>
      </c>
    </row>
    <row r="230" spans="1:9" x14ac:dyDescent="0.3">
      <c r="A230" s="1" t="s">
        <v>3098</v>
      </c>
      <c r="B230" s="1" t="s">
        <v>90</v>
      </c>
      <c r="C230" s="1" t="s">
        <v>91</v>
      </c>
      <c r="D230" s="2">
        <v>14385.65</v>
      </c>
      <c r="E230">
        <v>77</v>
      </c>
      <c r="F230">
        <v>77</v>
      </c>
      <c r="G230">
        <v>5</v>
      </c>
      <c r="H230" s="4">
        <v>4.1569230769230767</v>
      </c>
      <c r="I230" s="3">
        <v>6.4935064935064929E-2</v>
      </c>
    </row>
    <row r="231" spans="1:9" x14ac:dyDescent="0.3">
      <c r="A231" s="1" t="s">
        <v>3178</v>
      </c>
      <c r="B231" s="1" t="s">
        <v>16</v>
      </c>
      <c r="C231" s="1" t="s">
        <v>613</v>
      </c>
      <c r="D231" s="2">
        <v>14315.88</v>
      </c>
      <c r="E231">
        <v>92</v>
      </c>
      <c r="F231">
        <v>92</v>
      </c>
      <c r="G231">
        <v>5</v>
      </c>
      <c r="H231" s="4">
        <v>3.8983333333333334</v>
      </c>
      <c r="I231" s="3">
        <v>5.434782608695652E-2</v>
      </c>
    </row>
    <row r="232" spans="1:9" x14ac:dyDescent="0.3">
      <c r="A232" s="1" t="s">
        <v>2209</v>
      </c>
      <c r="B232" s="1" t="s">
        <v>16</v>
      </c>
      <c r="C232" s="1" t="s">
        <v>61</v>
      </c>
      <c r="D232" s="2">
        <v>14302.05</v>
      </c>
      <c r="E232">
        <v>210</v>
      </c>
      <c r="F232">
        <v>210</v>
      </c>
      <c r="G232">
        <v>13</v>
      </c>
      <c r="H232" s="4">
        <v>4.3018181818181818</v>
      </c>
      <c r="I232" s="3">
        <v>6.1904761904761907E-2</v>
      </c>
    </row>
    <row r="233" spans="1:9" x14ac:dyDescent="0.3">
      <c r="A233" s="1" t="s">
        <v>3020</v>
      </c>
      <c r="B233" s="1" t="s">
        <v>16</v>
      </c>
      <c r="C233" s="1" t="s">
        <v>51</v>
      </c>
      <c r="D233" s="2">
        <v>14295.24</v>
      </c>
      <c r="E233">
        <v>206</v>
      </c>
      <c r="F233">
        <v>201</v>
      </c>
      <c r="G233">
        <v>4</v>
      </c>
      <c r="H233" s="4">
        <v>4.2928571428571427</v>
      </c>
      <c r="I233" s="3">
        <v>1.9900497512437811E-2</v>
      </c>
    </row>
    <row r="234" spans="1:9" x14ac:dyDescent="0.3">
      <c r="A234" s="1" t="s">
        <v>2311</v>
      </c>
      <c r="B234" s="1" t="s">
        <v>90</v>
      </c>
      <c r="C234" s="1" t="s">
        <v>91</v>
      </c>
      <c r="D234" s="2">
        <v>14243.5</v>
      </c>
      <c r="E234">
        <v>175</v>
      </c>
      <c r="F234">
        <v>172</v>
      </c>
      <c r="G234">
        <v>6</v>
      </c>
      <c r="H234" s="4">
        <v>4</v>
      </c>
      <c r="I234" s="3">
        <v>3.4883720930232558E-2</v>
      </c>
    </row>
    <row r="235" spans="1:9" x14ac:dyDescent="0.3">
      <c r="A235" s="1" t="s">
        <v>756</v>
      </c>
      <c r="B235" s="1" t="s">
        <v>53</v>
      </c>
      <c r="C235" s="1" t="s">
        <v>757</v>
      </c>
      <c r="D235" s="2">
        <v>14175.74</v>
      </c>
      <c r="E235">
        <v>22</v>
      </c>
      <c r="F235">
        <v>22</v>
      </c>
      <c r="G235">
        <v>1</v>
      </c>
      <c r="H235" s="4">
        <v>3.7176923076923076</v>
      </c>
      <c r="I235" s="3">
        <v>4.5454545454545456E-2</v>
      </c>
    </row>
    <row r="236" spans="1:9" x14ac:dyDescent="0.3">
      <c r="A236" s="1" t="s">
        <v>2039</v>
      </c>
      <c r="B236" s="1" t="s">
        <v>57</v>
      </c>
      <c r="C236" s="1" t="s">
        <v>1170</v>
      </c>
      <c r="D236" s="2">
        <v>14154.9</v>
      </c>
      <c r="E236">
        <v>98</v>
      </c>
      <c r="F236">
        <v>96</v>
      </c>
      <c r="G236">
        <v>3</v>
      </c>
      <c r="H236" s="4">
        <v>4.331666666666667</v>
      </c>
      <c r="I236" s="3">
        <v>3.125E-2</v>
      </c>
    </row>
    <row r="237" spans="1:9" x14ac:dyDescent="0.3">
      <c r="A237" s="1" t="s">
        <v>2618</v>
      </c>
      <c r="B237" s="1" t="s">
        <v>108</v>
      </c>
      <c r="C237" s="1" t="s">
        <v>685</v>
      </c>
      <c r="D237" s="2">
        <v>14074.7</v>
      </c>
      <c r="E237">
        <v>17</v>
      </c>
      <c r="F237">
        <v>16</v>
      </c>
      <c r="G237">
        <v>2</v>
      </c>
      <c r="H237" s="4">
        <v>4.625</v>
      </c>
      <c r="I237" s="3">
        <v>0.125</v>
      </c>
    </row>
    <row r="238" spans="1:9" x14ac:dyDescent="0.3">
      <c r="A238" s="1" t="s">
        <v>270</v>
      </c>
      <c r="B238" s="1" t="s">
        <v>16</v>
      </c>
      <c r="C238" s="1" t="s">
        <v>51</v>
      </c>
      <c r="D238" s="2">
        <v>14074.19</v>
      </c>
      <c r="E238">
        <v>158</v>
      </c>
      <c r="F238">
        <v>156</v>
      </c>
      <c r="G238">
        <v>10</v>
      </c>
      <c r="H238" s="4">
        <v>4.1981250000000001</v>
      </c>
      <c r="I238" s="3">
        <v>6.4102564102564097E-2</v>
      </c>
    </row>
    <row r="239" spans="1:9" x14ac:dyDescent="0.3">
      <c r="A239" s="1" t="s">
        <v>3704</v>
      </c>
      <c r="B239" s="1" t="s">
        <v>16</v>
      </c>
      <c r="C239" s="1" t="s">
        <v>17</v>
      </c>
      <c r="D239" s="2">
        <v>14061.27</v>
      </c>
      <c r="E239">
        <v>94</v>
      </c>
      <c r="F239">
        <v>94</v>
      </c>
      <c r="G239">
        <v>3</v>
      </c>
      <c r="H239" s="4">
        <v>4.2687499999999998</v>
      </c>
      <c r="I239" s="3">
        <v>3.1914893617021274E-2</v>
      </c>
    </row>
    <row r="240" spans="1:9" x14ac:dyDescent="0.3">
      <c r="A240" s="1" t="s">
        <v>2363</v>
      </c>
      <c r="B240" s="1" t="s">
        <v>16</v>
      </c>
      <c r="C240" s="1" t="s">
        <v>39</v>
      </c>
      <c r="D240" s="2">
        <v>13999.64</v>
      </c>
      <c r="E240">
        <v>65</v>
      </c>
      <c r="F240">
        <v>63</v>
      </c>
      <c r="G240">
        <v>7</v>
      </c>
      <c r="H240" s="4">
        <v>3.7800000000000002</v>
      </c>
      <c r="I240" s="3">
        <v>0.1111111111111111</v>
      </c>
    </row>
    <row r="241" spans="1:9" x14ac:dyDescent="0.3">
      <c r="A241" s="1" t="s">
        <v>3322</v>
      </c>
      <c r="B241" s="1" t="s">
        <v>16</v>
      </c>
      <c r="C241" s="1" t="s">
        <v>1349</v>
      </c>
      <c r="D241" s="2">
        <v>13966.71</v>
      </c>
      <c r="E241">
        <v>52</v>
      </c>
      <c r="F241">
        <v>51</v>
      </c>
      <c r="G241">
        <v>4</v>
      </c>
      <c r="H241" s="4">
        <v>4.2774999999999999</v>
      </c>
      <c r="I241" s="3">
        <v>7.8431372549019607E-2</v>
      </c>
    </row>
    <row r="242" spans="1:9" x14ac:dyDescent="0.3">
      <c r="A242" s="1" t="s">
        <v>1832</v>
      </c>
      <c r="B242" s="1" t="s">
        <v>16</v>
      </c>
      <c r="C242" s="1" t="s">
        <v>39</v>
      </c>
      <c r="D242" s="2">
        <v>13916.16</v>
      </c>
      <c r="E242">
        <v>53</v>
      </c>
      <c r="F242">
        <v>51</v>
      </c>
      <c r="G242">
        <v>2</v>
      </c>
      <c r="H242" s="4">
        <v>3.816153846153846</v>
      </c>
      <c r="I242" s="3">
        <v>3.9215686274509803E-2</v>
      </c>
    </row>
    <row r="243" spans="1:9" x14ac:dyDescent="0.3">
      <c r="A243" s="1" t="s">
        <v>2200</v>
      </c>
      <c r="B243" s="1" t="s">
        <v>53</v>
      </c>
      <c r="C243" s="1" t="s">
        <v>2201</v>
      </c>
      <c r="D243" s="2">
        <v>13838.22</v>
      </c>
      <c r="E243">
        <v>24</v>
      </c>
      <c r="F243">
        <v>23</v>
      </c>
      <c r="G243">
        <v>2</v>
      </c>
      <c r="H243" s="4">
        <v>4.166666666666667</v>
      </c>
      <c r="I243" s="3">
        <v>8.6956521739130432E-2</v>
      </c>
    </row>
    <row r="244" spans="1:9" x14ac:dyDescent="0.3">
      <c r="A244" s="1" t="s">
        <v>2681</v>
      </c>
      <c r="B244" s="1" t="s">
        <v>16</v>
      </c>
      <c r="C244" s="1" t="s">
        <v>105</v>
      </c>
      <c r="D244" s="2">
        <v>13813.84</v>
      </c>
      <c r="E244">
        <v>63</v>
      </c>
      <c r="F244">
        <v>63</v>
      </c>
      <c r="G244">
        <v>0</v>
      </c>
      <c r="H244" s="4">
        <v>4.282</v>
      </c>
      <c r="I244" s="3">
        <v>0</v>
      </c>
    </row>
    <row r="245" spans="1:9" x14ac:dyDescent="0.3">
      <c r="A245" s="1" t="s">
        <v>1488</v>
      </c>
      <c r="B245" s="1" t="s">
        <v>16</v>
      </c>
      <c r="C245" s="1" t="s">
        <v>329</v>
      </c>
      <c r="D245" s="2">
        <v>13797.12</v>
      </c>
      <c r="E245">
        <v>138</v>
      </c>
      <c r="F245">
        <v>137</v>
      </c>
      <c r="G245">
        <v>5</v>
      </c>
      <c r="H245" s="4">
        <v>4.0952380952380949</v>
      </c>
      <c r="I245" s="3">
        <v>3.6496350364963501E-2</v>
      </c>
    </row>
    <row r="246" spans="1:9" x14ac:dyDescent="0.3">
      <c r="A246" s="1" t="s">
        <v>1747</v>
      </c>
      <c r="B246" s="1" t="s">
        <v>53</v>
      </c>
      <c r="C246" s="1" t="s">
        <v>54</v>
      </c>
      <c r="D246" s="2">
        <v>13718.46</v>
      </c>
      <c r="E246">
        <v>149</v>
      </c>
      <c r="F246">
        <v>149</v>
      </c>
      <c r="G246">
        <v>2</v>
      </c>
      <c r="H246" s="4">
        <v>4.4662500000000005</v>
      </c>
      <c r="I246" s="3">
        <v>1.3422818791946308E-2</v>
      </c>
    </row>
    <row r="247" spans="1:9" x14ac:dyDescent="0.3">
      <c r="A247" s="1" t="s">
        <v>2619</v>
      </c>
      <c r="B247" s="1" t="s">
        <v>57</v>
      </c>
      <c r="C247" s="1" t="s">
        <v>66</v>
      </c>
      <c r="D247" s="2">
        <v>13692.25</v>
      </c>
      <c r="E247">
        <v>88</v>
      </c>
      <c r="F247">
        <v>88</v>
      </c>
      <c r="G247">
        <v>12</v>
      </c>
      <c r="H247" s="4">
        <v>4.2538461538461538</v>
      </c>
      <c r="I247" s="3">
        <v>0.13636363636363635</v>
      </c>
    </row>
    <row r="248" spans="1:9" x14ac:dyDescent="0.3">
      <c r="A248" s="1" t="s">
        <v>2950</v>
      </c>
      <c r="B248" s="1" t="s">
        <v>16</v>
      </c>
      <c r="C248" s="1" t="s">
        <v>620</v>
      </c>
      <c r="D248" s="2">
        <v>13682.25</v>
      </c>
      <c r="E248">
        <v>45</v>
      </c>
      <c r="F248">
        <v>44</v>
      </c>
      <c r="G248">
        <v>2</v>
      </c>
      <c r="H248" s="4">
        <v>4.4574999999999996</v>
      </c>
      <c r="I248" s="3">
        <v>4.5454545454545456E-2</v>
      </c>
    </row>
    <row r="249" spans="1:9" x14ac:dyDescent="0.3">
      <c r="A249" s="1" t="s">
        <v>2999</v>
      </c>
      <c r="B249" s="1" t="s">
        <v>16</v>
      </c>
      <c r="C249" s="1" t="s">
        <v>625</v>
      </c>
      <c r="D249" s="2">
        <v>13657.34</v>
      </c>
      <c r="E249">
        <v>84</v>
      </c>
      <c r="F249">
        <v>84</v>
      </c>
      <c r="G249">
        <v>6</v>
      </c>
      <c r="H249" s="4">
        <v>4.2338461538461534</v>
      </c>
      <c r="I249" s="3">
        <v>7.1428571428571425E-2</v>
      </c>
    </row>
    <row r="250" spans="1:9" x14ac:dyDescent="0.3">
      <c r="A250" s="1" t="s">
        <v>2942</v>
      </c>
      <c r="B250" s="1" t="s">
        <v>16</v>
      </c>
      <c r="C250" s="1" t="s">
        <v>48</v>
      </c>
      <c r="D250" s="2">
        <v>13652.89</v>
      </c>
      <c r="E250">
        <v>41</v>
      </c>
      <c r="F250">
        <v>39</v>
      </c>
      <c r="G250">
        <v>6</v>
      </c>
      <c r="H250" s="4">
        <v>3.2737499999999997</v>
      </c>
      <c r="I250" s="3">
        <v>0.15384615384615385</v>
      </c>
    </row>
    <row r="251" spans="1:9" x14ac:dyDescent="0.3">
      <c r="A251" s="1" t="s">
        <v>145</v>
      </c>
      <c r="B251" s="1" t="s">
        <v>90</v>
      </c>
      <c r="C251" s="1" t="s">
        <v>146</v>
      </c>
      <c r="D251" s="2">
        <v>13639.41</v>
      </c>
      <c r="E251">
        <v>65</v>
      </c>
      <c r="F251">
        <v>64</v>
      </c>
      <c r="G251">
        <v>7</v>
      </c>
      <c r="H251" s="4">
        <v>4.0577777777777779</v>
      </c>
      <c r="I251" s="3">
        <v>0.109375</v>
      </c>
    </row>
    <row r="252" spans="1:9" x14ac:dyDescent="0.3">
      <c r="A252" s="1" t="s">
        <v>1538</v>
      </c>
      <c r="B252" s="1" t="s">
        <v>16</v>
      </c>
      <c r="C252" s="1" t="s">
        <v>51</v>
      </c>
      <c r="D252" s="2">
        <v>13636.28</v>
      </c>
      <c r="E252">
        <v>7</v>
      </c>
      <c r="F252">
        <v>6</v>
      </c>
      <c r="G252">
        <v>1</v>
      </c>
      <c r="H252" s="4">
        <v>4.05</v>
      </c>
      <c r="I252" s="3">
        <v>0.16666666666666666</v>
      </c>
    </row>
    <row r="253" spans="1:9" x14ac:dyDescent="0.3">
      <c r="A253" s="1" t="s">
        <v>1766</v>
      </c>
      <c r="B253" s="1" t="s">
        <v>16</v>
      </c>
      <c r="C253" s="1" t="s">
        <v>51</v>
      </c>
      <c r="D253" s="2">
        <v>13563.66</v>
      </c>
      <c r="E253">
        <v>30</v>
      </c>
      <c r="F253">
        <v>29</v>
      </c>
      <c r="G253">
        <v>2</v>
      </c>
      <c r="H253" s="4">
        <v>4.5019999999999998</v>
      </c>
      <c r="I253" s="3">
        <v>6.8965517241379309E-2</v>
      </c>
    </row>
    <row r="254" spans="1:9" x14ac:dyDescent="0.3">
      <c r="A254" s="1" t="s">
        <v>1802</v>
      </c>
      <c r="B254" s="1" t="s">
        <v>90</v>
      </c>
      <c r="C254" s="1" t="s">
        <v>91</v>
      </c>
      <c r="D254" s="2">
        <v>13529.18</v>
      </c>
      <c r="E254">
        <v>77</v>
      </c>
      <c r="F254">
        <v>77</v>
      </c>
      <c r="G254">
        <v>5</v>
      </c>
      <c r="H254" s="4">
        <v>4.0979999999999999</v>
      </c>
      <c r="I254" s="3">
        <v>6.4935064935064929E-2</v>
      </c>
    </row>
    <row r="255" spans="1:9" x14ac:dyDescent="0.3">
      <c r="A255" s="1" t="s">
        <v>551</v>
      </c>
      <c r="B255" s="1" t="s">
        <v>57</v>
      </c>
      <c r="C255" s="1" t="s">
        <v>552</v>
      </c>
      <c r="D255" s="2">
        <v>13421.05</v>
      </c>
      <c r="E255">
        <v>92</v>
      </c>
      <c r="F255">
        <v>91</v>
      </c>
      <c r="G255">
        <v>8</v>
      </c>
      <c r="H255" s="4">
        <v>4.0787499999999994</v>
      </c>
      <c r="I255" s="3">
        <v>8.7912087912087919E-2</v>
      </c>
    </row>
    <row r="256" spans="1:9" x14ac:dyDescent="0.3">
      <c r="A256" s="1" t="s">
        <v>3476</v>
      </c>
      <c r="B256" s="1" t="s">
        <v>16</v>
      </c>
      <c r="C256" s="1" t="s">
        <v>51</v>
      </c>
      <c r="D256" s="2">
        <v>13369.76</v>
      </c>
      <c r="E256">
        <v>32</v>
      </c>
      <c r="F256">
        <v>31</v>
      </c>
      <c r="G256">
        <v>0</v>
      </c>
      <c r="H256" s="4">
        <v>3.890714285714286</v>
      </c>
      <c r="I256" s="3">
        <v>0</v>
      </c>
    </row>
    <row r="257" spans="1:9" x14ac:dyDescent="0.3">
      <c r="A257" s="1" t="s">
        <v>235</v>
      </c>
      <c r="B257" s="1" t="s">
        <v>16</v>
      </c>
      <c r="C257" s="1" t="s">
        <v>61</v>
      </c>
      <c r="D257" s="2">
        <v>13346.46</v>
      </c>
      <c r="E257">
        <v>50</v>
      </c>
      <c r="F257">
        <v>50</v>
      </c>
      <c r="G257">
        <v>3</v>
      </c>
      <c r="H257" s="4">
        <v>3.9749999999999996</v>
      </c>
      <c r="I257" s="3">
        <v>0.06</v>
      </c>
    </row>
    <row r="258" spans="1:9" x14ac:dyDescent="0.3">
      <c r="A258" s="1" t="s">
        <v>683</v>
      </c>
      <c r="B258" s="1" t="s">
        <v>16</v>
      </c>
      <c r="C258" s="1" t="s">
        <v>51</v>
      </c>
      <c r="D258" s="2">
        <v>13287.51</v>
      </c>
      <c r="E258">
        <v>107</v>
      </c>
      <c r="F258">
        <v>106</v>
      </c>
      <c r="G258">
        <v>3</v>
      </c>
      <c r="H258" s="4">
        <v>4.3952631578947372</v>
      </c>
      <c r="I258" s="3">
        <v>2.8301886792452831E-2</v>
      </c>
    </row>
    <row r="259" spans="1:9" x14ac:dyDescent="0.3">
      <c r="A259" s="1" t="s">
        <v>114</v>
      </c>
      <c r="B259" s="1" t="s">
        <v>16</v>
      </c>
      <c r="C259" s="1" t="s">
        <v>51</v>
      </c>
      <c r="D259" s="2">
        <v>13273.42</v>
      </c>
      <c r="E259">
        <v>5</v>
      </c>
      <c r="F259">
        <v>5</v>
      </c>
      <c r="G259">
        <v>1</v>
      </c>
      <c r="H259" s="4">
        <v>4.166666666666667</v>
      </c>
      <c r="I259" s="3">
        <v>0.2</v>
      </c>
    </row>
    <row r="260" spans="1:9" x14ac:dyDescent="0.3">
      <c r="A260" s="1" t="s">
        <v>2931</v>
      </c>
      <c r="B260" s="1" t="s">
        <v>16</v>
      </c>
      <c r="C260" s="1" t="s">
        <v>1398</v>
      </c>
      <c r="D260" s="2">
        <v>13211.87</v>
      </c>
      <c r="E260">
        <v>13</v>
      </c>
      <c r="F260">
        <v>12</v>
      </c>
      <c r="G260">
        <v>0</v>
      </c>
      <c r="H260" s="4">
        <v>4.3550000000000004</v>
      </c>
      <c r="I260" s="3">
        <v>0</v>
      </c>
    </row>
    <row r="261" spans="1:9" x14ac:dyDescent="0.3">
      <c r="A261" s="1" t="s">
        <v>1410</v>
      </c>
      <c r="B261" s="1" t="s">
        <v>57</v>
      </c>
      <c r="C261" s="1" t="s">
        <v>171</v>
      </c>
      <c r="D261" s="2">
        <v>13164.84</v>
      </c>
      <c r="E261">
        <v>78</v>
      </c>
      <c r="F261">
        <v>73</v>
      </c>
      <c r="G261">
        <v>22</v>
      </c>
      <c r="H261" s="4">
        <v>3.6059999999999999</v>
      </c>
      <c r="I261" s="3">
        <v>0.30136986301369861</v>
      </c>
    </row>
    <row r="262" spans="1:9" x14ac:dyDescent="0.3">
      <c r="A262" s="1" t="s">
        <v>3013</v>
      </c>
      <c r="B262" s="1" t="s">
        <v>16</v>
      </c>
      <c r="C262" s="1" t="s">
        <v>51</v>
      </c>
      <c r="D262" s="2">
        <v>13128.59</v>
      </c>
      <c r="E262">
        <v>70</v>
      </c>
      <c r="F262">
        <v>68</v>
      </c>
      <c r="G262">
        <v>1</v>
      </c>
      <c r="H262" s="4">
        <v>3.9122222222222223</v>
      </c>
      <c r="I262" s="3">
        <v>1.4705882352941176E-2</v>
      </c>
    </row>
    <row r="263" spans="1:9" x14ac:dyDescent="0.3">
      <c r="A263" s="1" t="s">
        <v>2179</v>
      </c>
      <c r="B263" s="1" t="s">
        <v>57</v>
      </c>
      <c r="C263" s="1" t="s">
        <v>83</v>
      </c>
      <c r="D263" s="2">
        <v>13110.7</v>
      </c>
      <c r="E263">
        <v>15</v>
      </c>
      <c r="F263">
        <v>15</v>
      </c>
      <c r="G263">
        <v>2</v>
      </c>
      <c r="H263" s="4">
        <v>4.125</v>
      </c>
      <c r="I263" s="3">
        <v>0.13333333333333333</v>
      </c>
    </row>
    <row r="264" spans="1:9" x14ac:dyDescent="0.3">
      <c r="A264" s="1" t="s">
        <v>1325</v>
      </c>
      <c r="B264" s="1" t="s">
        <v>16</v>
      </c>
      <c r="C264" s="1" t="s">
        <v>625</v>
      </c>
      <c r="D264" s="2">
        <v>13077.93</v>
      </c>
      <c r="E264">
        <v>63</v>
      </c>
      <c r="F264">
        <v>62</v>
      </c>
      <c r="G264">
        <v>7</v>
      </c>
      <c r="H264" s="4">
        <v>2.8209090909090913</v>
      </c>
      <c r="I264" s="3">
        <v>0.11290322580645161</v>
      </c>
    </row>
    <row r="265" spans="1:9" x14ac:dyDescent="0.3">
      <c r="A265" s="1" t="s">
        <v>1432</v>
      </c>
      <c r="B265" s="1" t="s">
        <v>16</v>
      </c>
      <c r="C265" s="1" t="s">
        <v>329</v>
      </c>
      <c r="D265" s="2">
        <v>13036.48</v>
      </c>
      <c r="E265">
        <v>258</v>
      </c>
      <c r="F265">
        <v>255</v>
      </c>
      <c r="G265">
        <v>8</v>
      </c>
      <c r="H265" s="4">
        <v>4.2</v>
      </c>
      <c r="I265" s="3">
        <v>3.1372549019607843E-2</v>
      </c>
    </row>
    <row r="266" spans="1:9" x14ac:dyDescent="0.3">
      <c r="A266" s="1" t="s">
        <v>3071</v>
      </c>
      <c r="B266" s="1" t="s">
        <v>16</v>
      </c>
      <c r="C266" s="1" t="s">
        <v>51</v>
      </c>
      <c r="D266" s="2">
        <v>13011.87</v>
      </c>
      <c r="E266">
        <v>135</v>
      </c>
      <c r="F266">
        <v>122</v>
      </c>
      <c r="G266">
        <v>2</v>
      </c>
      <c r="H266" s="4">
        <v>3.6466666666666665</v>
      </c>
      <c r="I266" s="3">
        <v>1.6393442622950821E-2</v>
      </c>
    </row>
    <row r="267" spans="1:9" x14ac:dyDescent="0.3">
      <c r="A267" s="1" t="s">
        <v>3540</v>
      </c>
      <c r="B267" s="1" t="s">
        <v>16</v>
      </c>
      <c r="C267" s="1" t="s">
        <v>51</v>
      </c>
      <c r="D267" s="2">
        <v>12958.14</v>
      </c>
      <c r="E267">
        <v>191</v>
      </c>
      <c r="F267">
        <v>189</v>
      </c>
      <c r="G267">
        <v>14</v>
      </c>
      <c r="H267" s="4">
        <v>4.069</v>
      </c>
      <c r="I267" s="3">
        <v>7.407407407407407E-2</v>
      </c>
    </row>
    <row r="268" spans="1:9" x14ac:dyDescent="0.3">
      <c r="A268" s="1" t="s">
        <v>555</v>
      </c>
      <c r="B268" s="1" t="s">
        <v>16</v>
      </c>
      <c r="C268" s="1" t="s">
        <v>51</v>
      </c>
      <c r="D268" s="2">
        <v>12939.71</v>
      </c>
      <c r="E268">
        <v>264</v>
      </c>
      <c r="F268">
        <v>261</v>
      </c>
      <c r="G268">
        <v>12</v>
      </c>
      <c r="H268" s="4">
        <v>4.1733333333333329</v>
      </c>
      <c r="I268" s="3">
        <v>4.5977011494252873E-2</v>
      </c>
    </row>
    <row r="269" spans="1:9" x14ac:dyDescent="0.3">
      <c r="A269" s="1" t="s">
        <v>2695</v>
      </c>
      <c r="B269" s="1" t="s">
        <v>16</v>
      </c>
      <c r="C269" s="1" t="s">
        <v>515</v>
      </c>
      <c r="D269" s="2">
        <v>12905.08</v>
      </c>
      <c r="E269">
        <v>152</v>
      </c>
      <c r="F269">
        <v>147</v>
      </c>
      <c r="G269">
        <v>19</v>
      </c>
      <c r="H269" s="4">
        <v>3.9668749999999999</v>
      </c>
      <c r="I269" s="3">
        <v>0.12925170068027211</v>
      </c>
    </row>
    <row r="270" spans="1:9" x14ac:dyDescent="0.3">
      <c r="A270" s="1" t="s">
        <v>2698</v>
      </c>
      <c r="B270" s="1" t="s">
        <v>129</v>
      </c>
      <c r="C270" s="1" t="s">
        <v>318</v>
      </c>
      <c r="D270" s="2">
        <v>12863.41</v>
      </c>
      <c r="E270">
        <v>18</v>
      </c>
      <c r="F270">
        <v>18</v>
      </c>
      <c r="G270">
        <v>1</v>
      </c>
      <c r="H270" s="4">
        <v>4.7566666666666668</v>
      </c>
      <c r="I270" s="3">
        <v>5.5555555555555552E-2</v>
      </c>
    </row>
    <row r="271" spans="1:9" x14ac:dyDescent="0.3">
      <c r="A271" s="1" t="s">
        <v>3112</v>
      </c>
      <c r="B271" s="1" t="s">
        <v>16</v>
      </c>
      <c r="C271" s="1" t="s">
        <v>449</v>
      </c>
      <c r="D271" s="2">
        <v>12823.32</v>
      </c>
      <c r="E271">
        <v>39</v>
      </c>
      <c r="F271">
        <v>39</v>
      </c>
      <c r="G271">
        <v>1</v>
      </c>
      <c r="H271" s="4">
        <v>4.6825000000000001</v>
      </c>
      <c r="I271" s="3">
        <v>2.564102564102564E-2</v>
      </c>
    </row>
    <row r="272" spans="1:9" x14ac:dyDescent="0.3">
      <c r="A272" s="1" t="s">
        <v>1188</v>
      </c>
      <c r="B272" s="1" t="s">
        <v>16</v>
      </c>
      <c r="C272" s="1" t="s">
        <v>51</v>
      </c>
      <c r="D272" s="2">
        <v>12794.88</v>
      </c>
      <c r="E272">
        <v>208</v>
      </c>
      <c r="F272">
        <v>204</v>
      </c>
      <c r="G272">
        <v>10</v>
      </c>
      <c r="H272" s="4">
        <v>4.2521428571428572</v>
      </c>
      <c r="I272" s="3">
        <v>4.9019607843137254E-2</v>
      </c>
    </row>
    <row r="273" spans="1:9" x14ac:dyDescent="0.3">
      <c r="A273" s="1" t="s">
        <v>3054</v>
      </c>
      <c r="B273" s="1" t="s">
        <v>108</v>
      </c>
      <c r="C273" s="1" t="s">
        <v>918</v>
      </c>
      <c r="D273" s="2">
        <v>12785.73</v>
      </c>
      <c r="E273">
        <v>12</v>
      </c>
      <c r="F273">
        <v>12</v>
      </c>
      <c r="G273">
        <v>2</v>
      </c>
      <c r="H273" s="4">
        <v>4.3550000000000004</v>
      </c>
      <c r="I273" s="3">
        <v>0.16666666666666666</v>
      </c>
    </row>
    <row r="274" spans="1:9" x14ac:dyDescent="0.3">
      <c r="A274" s="1" t="s">
        <v>3010</v>
      </c>
      <c r="B274" s="1" t="s">
        <v>16</v>
      </c>
      <c r="C274" s="1" t="s">
        <v>1058</v>
      </c>
      <c r="D274" s="2">
        <v>12766.71</v>
      </c>
      <c r="E274">
        <v>127</v>
      </c>
      <c r="F274">
        <v>127</v>
      </c>
      <c r="G274">
        <v>10</v>
      </c>
      <c r="H274" s="4">
        <v>4.1753333333333336</v>
      </c>
      <c r="I274" s="3">
        <v>7.874015748031496E-2</v>
      </c>
    </row>
    <row r="275" spans="1:9" x14ac:dyDescent="0.3">
      <c r="A275" s="1" t="s">
        <v>3659</v>
      </c>
      <c r="B275" s="1" t="s">
        <v>16</v>
      </c>
      <c r="C275" s="1" t="s">
        <v>3660</v>
      </c>
      <c r="D275" s="2">
        <v>12758.93</v>
      </c>
      <c r="E275">
        <v>18</v>
      </c>
      <c r="F275">
        <v>18</v>
      </c>
      <c r="G275">
        <v>1</v>
      </c>
      <c r="H275" s="4">
        <v>3.8580000000000001</v>
      </c>
      <c r="I275" s="3">
        <v>5.5555555555555552E-2</v>
      </c>
    </row>
    <row r="276" spans="1:9" x14ac:dyDescent="0.3">
      <c r="A276" s="1" t="s">
        <v>3557</v>
      </c>
      <c r="B276" s="1" t="s">
        <v>470</v>
      </c>
      <c r="C276" s="1" t="s">
        <v>471</v>
      </c>
      <c r="D276" s="2">
        <v>12692.73</v>
      </c>
      <c r="E276">
        <v>87</v>
      </c>
      <c r="F276">
        <v>86</v>
      </c>
      <c r="G276">
        <v>0</v>
      </c>
      <c r="H276" s="4">
        <v>4.2570588235294116</v>
      </c>
      <c r="I276" s="3">
        <v>0</v>
      </c>
    </row>
    <row r="277" spans="1:9" x14ac:dyDescent="0.3">
      <c r="A277" s="1" t="s">
        <v>3263</v>
      </c>
      <c r="B277" s="1" t="s">
        <v>53</v>
      </c>
      <c r="C277" s="1" t="s">
        <v>54</v>
      </c>
      <c r="D277" s="2">
        <v>12684.16</v>
      </c>
      <c r="E277">
        <v>106</v>
      </c>
      <c r="F277">
        <v>105</v>
      </c>
      <c r="G277">
        <v>6</v>
      </c>
      <c r="H277" s="4">
        <v>4.1221428571428573</v>
      </c>
      <c r="I277" s="3">
        <v>5.7142857142857141E-2</v>
      </c>
    </row>
    <row r="278" spans="1:9" x14ac:dyDescent="0.3">
      <c r="A278" s="1" t="s">
        <v>2015</v>
      </c>
      <c r="B278" s="1" t="s">
        <v>53</v>
      </c>
      <c r="C278" s="1" t="s">
        <v>54</v>
      </c>
      <c r="D278" s="2">
        <v>12663.88</v>
      </c>
      <c r="E278">
        <v>98</v>
      </c>
      <c r="F278">
        <v>96</v>
      </c>
      <c r="G278">
        <v>6</v>
      </c>
      <c r="H278" s="4">
        <v>4.2240000000000002</v>
      </c>
      <c r="I278" s="3">
        <v>6.25E-2</v>
      </c>
    </row>
    <row r="279" spans="1:9" x14ac:dyDescent="0.3">
      <c r="A279" s="1" t="s">
        <v>3181</v>
      </c>
      <c r="B279" s="1" t="s">
        <v>16</v>
      </c>
      <c r="C279" s="1" t="s">
        <v>127</v>
      </c>
      <c r="D279" s="2">
        <v>12655.65</v>
      </c>
      <c r="E279">
        <v>29</v>
      </c>
      <c r="F279">
        <v>23</v>
      </c>
      <c r="G279">
        <v>3</v>
      </c>
      <c r="H279" s="4">
        <v>2.98</v>
      </c>
      <c r="I279" s="3">
        <v>0.13043478260869565</v>
      </c>
    </row>
    <row r="280" spans="1:9" x14ac:dyDescent="0.3">
      <c r="A280" s="1" t="s">
        <v>1853</v>
      </c>
      <c r="B280" s="1" t="s">
        <v>16</v>
      </c>
      <c r="C280" s="1" t="s">
        <v>48</v>
      </c>
      <c r="D280" s="2">
        <v>12652.47</v>
      </c>
      <c r="E280">
        <v>31</v>
      </c>
      <c r="F280">
        <v>31</v>
      </c>
      <c r="G280">
        <v>1</v>
      </c>
      <c r="H280" s="4">
        <v>4.18</v>
      </c>
      <c r="I280" s="3">
        <v>3.2258064516129031E-2</v>
      </c>
    </row>
    <row r="281" spans="1:9" x14ac:dyDescent="0.3">
      <c r="A281" s="1" t="s">
        <v>1662</v>
      </c>
      <c r="B281" s="1" t="s">
        <v>16</v>
      </c>
      <c r="C281" s="1" t="s">
        <v>51</v>
      </c>
      <c r="D281" s="2">
        <v>12628.42</v>
      </c>
      <c r="E281">
        <v>30</v>
      </c>
      <c r="F281">
        <v>30</v>
      </c>
      <c r="G281">
        <v>6</v>
      </c>
      <c r="H281" s="4">
        <v>4.33</v>
      </c>
      <c r="I281" s="3">
        <v>0.2</v>
      </c>
    </row>
    <row r="282" spans="1:9" x14ac:dyDescent="0.3">
      <c r="A282" s="1" t="s">
        <v>513</v>
      </c>
      <c r="B282" s="1" t="s">
        <v>16</v>
      </c>
      <c r="C282" s="1" t="s">
        <v>51</v>
      </c>
      <c r="D282" s="2">
        <v>12589.29</v>
      </c>
      <c r="E282">
        <v>201</v>
      </c>
      <c r="F282">
        <v>200</v>
      </c>
      <c r="G282">
        <v>9</v>
      </c>
      <c r="H282" s="4">
        <v>4.2718181818181815</v>
      </c>
      <c r="I282" s="3">
        <v>4.4999999999999998E-2</v>
      </c>
    </row>
    <row r="283" spans="1:9" x14ac:dyDescent="0.3">
      <c r="A283" s="1" t="s">
        <v>1932</v>
      </c>
      <c r="B283" s="1" t="s">
        <v>90</v>
      </c>
      <c r="C283" s="1" t="s">
        <v>91</v>
      </c>
      <c r="D283" s="2">
        <v>12478.83</v>
      </c>
      <c r="E283">
        <v>22</v>
      </c>
      <c r="F283">
        <v>22</v>
      </c>
      <c r="G283">
        <v>2</v>
      </c>
      <c r="H283" s="4">
        <v>4.5</v>
      </c>
      <c r="I283" s="3">
        <v>9.0909090909090912E-2</v>
      </c>
    </row>
    <row r="284" spans="1:9" x14ac:dyDescent="0.3">
      <c r="A284" s="1" t="s">
        <v>1794</v>
      </c>
      <c r="B284" s="1" t="s">
        <v>16</v>
      </c>
      <c r="C284" s="1" t="s">
        <v>51</v>
      </c>
      <c r="D284" s="2">
        <v>12380.85</v>
      </c>
      <c r="E284">
        <v>209</v>
      </c>
      <c r="F284">
        <v>208</v>
      </c>
      <c r="G284">
        <v>16</v>
      </c>
      <c r="H284" s="4">
        <v>3.625833333333333</v>
      </c>
      <c r="I284" s="3">
        <v>7.6923076923076927E-2</v>
      </c>
    </row>
    <row r="285" spans="1:9" x14ac:dyDescent="0.3">
      <c r="A285" s="1" t="s">
        <v>2989</v>
      </c>
      <c r="B285" s="1" t="s">
        <v>57</v>
      </c>
      <c r="C285" s="1" t="s">
        <v>2196</v>
      </c>
      <c r="D285" s="2">
        <v>12299.77</v>
      </c>
      <c r="E285">
        <v>58</v>
      </c>
      <c r="F285">
        <v>58</v>
      </c>
      <c r="G285">
        <v>2</v>
      </c>
      <c r="H285" s="4">
        <v>4.5821428571428573</v>
      </c>
      <c r="I285" s="3">
        <v>3.4482758620689655E-2</v>
      </c>
    </row>
    <row r="286" spans="1:9" x14ac:dyDescent="0.3">
      <c r="A286" s="1" t="s">
        <v>2066</v>
      </c>
      <c r="B286" s="1" t="s">
        <v>16</v>
      </c>
      <c r="C286" s="1" t="s">
        <v>51</v>
      </c>
      <c r="D286" s="2">
        <v>12216.4</v>
      </c>
      <c r="E286">
        <v>41</v>
      </c>
      <c r="F286">
        <v>41</v>
      </c>
      <c r="G286">
        <v>4</v>
      </c>
      <c r="H286" s="4">
        <v>3.4809090909090905</v>
      </c>
      <c r="I286" s="3">
        <v>9.7560975609756101E-2</v>
      </c>
    </row>
    <row r="287" spans="1:9" x14ac:dyDescent="0.3">
      <c r="A287" s="1" t="s">
        <v>1391</v>
      </c>
      <c r="B287" s="1" t="s">
        <v>16</v>
      </c>
      <c r="C287" s="1" t="s">
        <v>17</v>
      </c>
      <c r="D287" s="2">
        <v>12194.09</v>
      </c>
      <c r="E287">
        <v>70</v>
      </c>
      <c r="F287">
        <v>70</v>
      </c>
      <c r="G287">
        <v>7</v>
      </c>
      <c r="H287" s="4">
        <v>4.1187500000000004</v>
      </c>
      <c r="I287" s="3">
        <v>0.1</v>
      </c>
    </row>
    <row r="288" spans="1:9" x14ac:dyDescent="0.3">
      <c r="A288" s="1" t="s">
        <v>882</v>
      </c>
      <c r="B288" s="1" t="s">
        <v>16</v>
      </c>
      <c r="C288" s="1" t="s">
        <v>48</v>
      </c>
      <c r="D288" s="2">
        <v>12183.91</v>
      </c>
      <c r="E288">
        <v>105</v>
      </c>
      <c r="F288">
        <v>105</v>
      </c>
      <c r="G288">
        <v>2</v>
      </c>
      <c r="H288" s="4">
        <v>4.46</v>
      </c>
      <c r="I288" s="3">
        <v>1.9047619047619049E-2</v>
      </c>
    </row>
    <row r="289" spans="1:9" x14ac:dyDescent="0.3">
      <c r="A289" s="1" t="s">
        <v>451</v>
      </c>
      <c r="B289" s="1" t="s">
        <v>53</v>
      </c>
      <c r="C289" s="1" t="s">
        <v>291</v>
      </c>
      <c r="D289" s="2">
        <v>12120.72</v>
      </c>
      <c r="E289">
        <v>116</v>
      </c>
      <c r="F289">
        <v>115</v>
      </c>
      <c r="G289">
        <v>1</v>
      </c>
      <c r="H289" s="4">
        <v>4.0085714285714289</v>
      </c>
      <c r="I289" s="3">
        <v>8.6956521739130436E-3</v>
      </c>
    </row>
    <row r="290" spans="1:9" x14ac:dyDescent="0.3">
      <c r="A290" s="1" t="s">
        <v>3270</v>
      </c>
      <c r="B290" s="1" t="s">
        <v>16</v>
      </c>
      <c r="C290" s="1" t="s">
        <v>51</v>
      </c>
      <c r="D290" s="2">
        <v>12072</v>
      </c>
      <c r="E290">
        <v>122</v>
      </c>
      <c r="F290">
        <v>121</v>
      </c>
      <c r="G290">
        <v>15</v>
      </c>
      <c r="H290" s="4">
        <v>3.8446666666666665</v>
      </c>
      <c r="I290" s="3">
        <v>0.12396694214876033</v>
      </c>
    </row>
    <row r="291" spans="1:9" x14ac:dyDescent="0.3">
      <c r="A291" s="1" t="s">
        <v>1303</v>
      </c>
      <c r="B291" s="1" t="s">
        <v>16</v>
      </c>
      <c r="C291" s="1" t="s">
        <v>1304</v>
      </c>
      <c r="D291" s="2">
        <v>12053.88</v>
      </c>
      <c r="E291">
        <v>82</v>
      </c>
      <c r="F291">
        <v>81</v>
      </c>
      <c r="G291">
        <v>3</v>
      </c>
      <c r="H291" s="4">
        <v>3.9882352941176471</v>
      </c>
      <c r="I291" s="3">
        <v>3.7037037037037035E-2</v>
      </c>
    </row>
    <row r="292" spans="1:9" x14ac:dyDescent="0.3">
      <c r="A292" s="1" t="s">
        <v>2926</v>
      </c>
      <c r="B292" s="1" t="s">
        <v>16</v>
      </c>
      <c r="C292" s="1" t="s">
        <v>320</v>
      </c>
      <c r="D292" s="2">
        <v>12038.35</v>
      </c>
      <c r="E292">
        <v>17</v>
      </c>
      <c r="F292">
        <v>17</v>
      </c>
      <c r="G292">
        <v>5</v>
      </c>
      <c r="H292" s="4">
        <v>3.9699999999999998</v>
      </c>
      <c r="I292" s="3">
        <v>0.29411764705882354</v>
      </c>
    </row>
    <row r="293" spans="1:9" x14ac:dyDescent="0.3">
      <c r="A293" s="1" t="s">
        <v>2790</v>
      </c>
      <c r="B293" s="1" t="s">
        <v>16</v>
      </c>
      <c r="C293" s="1" t="s">
        <v>51</v>
      </c>
      <c r="D293" s="2">
        <v>12028.79</v>
      </c>
      <c r="E293">
        <v>17</v>
      </c>
      <c r="F293">
        <v>17</v>
      </c>
      <c r="G293">
        <v>1</v>
      </c>
      <c r="H293" s="4">
        <v>4.0385714285714283</v>
      </c>
      <c r="I293" s="3">
        <v>5.8823529411764705E-2</v>
      </c>
    </row>
    <row r="294" spans="1:9" x14ac:dyDescent="0.3">
      <c r="A294" s="1" t="s">
        <v>1695</v>
      </c>
      <c r="B294" s="1" t="s">
        <v>16</v>
      </c>
      <c r="C294" s="1" t="s">
        <v>111</v>
      </c>
      <c r="D294" s="2">
        <v>11989.79</v>
      </c>
      <c r="E294">
        <v>92</v>
      </c>
      <c r="F294">
        <v>89</v>
      </c>
      <c r="G294">
        <v>13</v>
      </c>
      <c r="H294" s="4">
        <v>3.516</v>
      </c>
      <c r="I294" s="3">
        <v>0.14606741573033707</v>
      </c>
    </row>
    <row r="295" spans="1:9" x14ac:dyDescent="0.3">
      <c r="A295" s="1" t="s">
        <v>2415</v>
      </c>
      <c r="B295" s="1" t="s">
        <v>41</v>
      </c>
      <c r="C295" s="1" t="s">
        <v>2416</v>
      </c>
      <c r="D295" s="2">
        <v>11982.21</v>
      </c>
      <c r="E295">
        <v>67</v>
      </c>
      <c r="F295">
        <v>66</v>
      </c>
      <c r="G295">
        <v>1</v>
      </c>
      <c r="H295" s="4">
        <v>4.0616666666666665</v>
      </c>
      <c r="I295" s="3">
        <v>1.5151515151515152E-2</v>
      </c>
    </row>
    <row r="296" spans="1:9" x14ac:dyDescent="0.3">
      <c r="A296" s="1" t="s">
        <v>648</v>
      </c>
      <c r="B296" s="1" t="s">
        <v>16</v>
      </c>
      <c r="C296" s="1" t="s">
        <v>649</v>
      </c>
      <c r="D296" s="2">
        <v>11947.17</v>
      </c>
      <c r="E296">
        <v>50</v>
      </c>
      <c r="F296">
        <v>50</v>
      </c>
      <c r="G296">
        <v>5</v>
      </c>
      <c r="H296" s="4">
        <v>3.9321428571428569</v>
      </c>
      <c r="I296" s="3">
        <v>0.1</v>
      </c>
    </row>
    <row r="297" spans="1:9" x14ac:dyDescent="0.3">
      <c r="A297" s="1" t="s">
        <v>3613</v>
      </c>
      <c r="B297" s="1" t="s">
        <v>16</v>
      </c>
      <c r="C297" s="1" t="s">
        <v>51</v>
      </c>
      <c r="D297" s="2">
        <v>11935.72</v>
      </c>
      <c r="E297">
        <v>118</v>
      </c>
      <c r="F297">
        <v>116</v>
      </c>
      <c r="G297">
        <v>6</v>
      </c>
      <c r="H297" s="4">
        <v>4.0694117647058823</v>
      </c>
      <c r="I297" s="3">
        <v>5.1724137931034482E-2</v>
      </c>
    </row>
    <row r="298" spans="1:9" x14ac:dyDescent="0.3">
      <c r="A298" s="1" t="s">
        <v>845</v>
      </c>
      <c r="B298" s="1" t="s">
        <v>53</v>
      </c>
      <c r="C298" s="1" t="s">
        <v>217</v>
      </c>
      <c r="D298" s="2">
        <v>11912.62</v>
      </c>
      <c r="E298">
        <v>43</v>
      </c>
      <c r="F298">
        <v>42</v>
      </c>
      <c r="G298">
        <v>2</v>
      </c>
      <c r="H298" s="4">
        <v>4.32</v>
      </c>
      <c r="I298" s="3">
        <v>4.7619047619047616E-2</v>
      </c>
    </row>
    <row r="299" spans="1:9" x14ac:dyDescent="0.3">
      <c r="A299" s="1" t="s">
        <v>2174</v>
      </c>
      <c r="B299" s="1" t="s">
        <v>16</v>
      </c>
      <c r="C299" s="1" t="s">
        <v>111</v>
      </c>
      <c r="D299" s="2">
        <v>11863.88</v>
      </c>
      <c r="E299">
        <v>142</v>
      </c>
      <c r="F299">
        <v>139</v>
      </c>
      <c r="G299">
        <v>15</v>
      </c>
      <c r="H299" s="4">
        <v>4.04</v>
      </c>
      <c r="I299" s="3">
        <v>0.1079136690647482</v>
      </c>
    </row>
    <row r="300" spans="1:9" x14ac:dyDescent="0.3">
      <c r="A300" s="1" t="s">
        <v>863</v>
      </c>
      <c r="B300" s="1" t="s">
        <v>108</v>
      </c>
      <c r="C300" s="1" t="s">
        <v>864</v>
      </c>
      <c r="D300" s="2">
        <v>11854.42</v>
      </c>
      <c r="E300">
        <v>36</v>
      </c>
      <c r="F300">
        <v>36</v>
      </c>
      <c r="G300">
        <v>1</v>
      </c>
      <c r="H300" s="4">
        <v>4.07</v>
      </c>
      <c r="I300" s="3">
        <v>2.7777777777777776E-2</v>
      </c>
    </row>
    <row r="301" spans="1:9" x14ac:dyDescent="0.3">
      <c r="A301" s="1" t="s">
        <v>3718</v>
      </c>
      <c r="B301" s="1" t="s">
        <v>16</v>
      </c>
      <c r="C301" s="1" t="s">
        <v>1816</v>
      </c>
      <c r="D301" s="2">
        <v>11762.27</v>
      </c>
      <c r="E301">
        <v>59</v>
      </c>
      <c r="F301">
        <v>57</v>
      </c>
      <c r="G301">
        <v>7</v>
      </c>
      <c r="H301" s="4">
        <v>3.7300000000000004</v>
      </c>
      <c r="I301" s="3">
        <v>0.12280701754385964</v>
      </c>
    </row>
    <row r="302" spans="1:9" x14ac:dyDescent="0.3">
      <c r="A302" s="1" t="s">
        <v>76</v>
      </c>
      <c r="B302" s="1" t="s">
        <v>57</v>
      </c>
      <c r="C302" s="1" t="s">
        <v>77</v>
      </c>
      <c r="D302" s="2">
        <v>11738.18</v>
      </c>
      <c r="E302">
        <v>61</v>
      </c>
      <c r="F302">
        <v>59</v>
      </c>
      <c r="G302">
        <v>3</v>
      </c>
      <c r="H302" s="4">
        <v>4.2709999999999999</v>
      </c>
      <c r="I302" s="3">
        <v>5.0847457627118647E-2</v>
      </c>
    </row>
    <row r="303" spans="1:9" x14ac:dyDescent="0.3">
      <c r="A303" s="1" t="s">
        <v>2578</v>
      </c>
      <c r="B303" s="1" t="s">
        <v>108</v>
      </c>
      <c r="C303" s="1" t="s">
        <v>1734</v>
      </c>
      <c r="D303" s="2">
        <v>11708.02</v>
      </c>
      <c r="E303">
        <v>105</v>
      </c>
      <c r="F303">
        <v>104</v>
      </c>
      <c r="G303">
        <v>3</v>
      </c>
      <c r="H303" s="4">
        <v>4.2633333333333336</v>
      </c>
      <c r="I303" s="3">
        <v>2.8846153846153848E-2</v>
      </c>
    </row>
    <row r="304" spans="1:9" x14ac:dyDescent="0.3">
      <c r="A304" s="1" t="s">
        <v>2819</v>
      </c>
      <c r="B304" s="1" t="s">
        <v>16</v>
      </c>
      <c r="C304" s="1" t="s">
        <v>51</v>
      </c>
      <c r="D304" s="2">
        <v>11704.82</v>
      </c>
      <c r="E304">
        <v>88</v>
      </c>
      <c r="F304">
        <v>86</v>
      </c>
      <c r="G304">
        <v>2</v>
      </c>
      <c r="H304" s="4">
        <v>4.1742857142857144</v>
      </c>
      <c r="I304" s="3">
        <v>2.3255813953488372E-2</v>
      </c>
    </row>
    <row r="305" spans="1:9" x14ac:dyDescent="0.3">
      <c r="A305" s="1" t="s">
        <v>2579</v>
      </c>
      <c r="B305" s="1" t="s">
        <v>108</v>
      </c>
      <c r="C305" s="1" t="s">
        <v>821</v>
      </c>
      <c r="D305" s="2">
        <v>11673.2</v>
      </c>
      <c r="E305">
        <v>129</v>
      </c>
      <c r="F305">
        <v>129</v>
      </c>
      <c r="G305">
        <v>5</v>
      </c>
      <c r="H305" s="4">
        <v>4.4315789473684211</v>
      </c>
      <c r="I305" s="3">
        <v>3.875968992248062E-2</v>
      </c>
    </row>
    <row r="306" spans="1:9" x14ac:dyDescent="0.3">
      <c r="A306" s="1" t="s">
        <v>2379</v>
      </c>
      <c r="B306" s="1" t="s">
        <v>16</v>
      </c>
      <c r="C306" s="1" t="s">
        <v>2380</v>
      </c>
      <c r="D306" s="2">
        <v>11631.61</v>
      </c>
      <c r="E306">
        <v>174</v>
      </c>
      <c r="F306">
        <v>170</v>
      </c>
      <c r="G306">
        <v>7</v>
      </c>
      <c r="H306" s="4">
        <v>4.0463636363636368</v>
      </c>
      <c r="I306" s="3">
        <v>4.1176470588235294E-2</v>
      </c>
    </row>
    <row r="307" spans="1:9" x14ac:dyDescent="0.3">
      <c r="A307" s="1" t="s">
        <v>1033</v>
      </c>
      <c r="B307" s="1" t="s">
        <v>53</v>
      </c>
      <c r="C307" s="1" t="s">
        <v>1034</v>
      </c>
      <c r="D307" s="2">
        <v>11522.66</v>
      </c>
      <c r="E307">
        <v>94</v>
      </c>
      <c r="F307">
        <v>94</v>
      </c>
      <c r="G307">
        <v>10</v>
      </c>
      <c r="H307" s="4">
        <v>4.194285714285714</v>
      </c>
      <c r="I307" s="3">
        <v>0.10638297872340426</v>
      </c>
    </row>
    <row r="308" spans="1:9" x14ac:dyDescent="0.3">
      <c r="A308" s="1" t="s">
        <v>2413</v>
      </c>
      <c r="B308" s="1" t="s">
        <v>16</v>
      </c>
      <c r="C308" s="1" t="s">
        <v>122</v>
      </c>
      <c r="D308" s="2">
        <v>11512.81</v>
      </c>
      <c r="E308">
        <v>98</v>
      </c>
      <c r="F308">
        <v>97</v>
      </c>
      <c r="G308">
        <v>4</v>
      </c>
      <c r="H308" s="4">
        <v>4.525555555555556</v>
      </c>
      <c r="I308" s="3">
        <v>4.1237113402061855E-2</v>
      </c>
    </row>
    <row r="309" spans="1:9" x14ac:dyDescent="0.3">
      <c r="A309" s="1" t="s">
        <v>2275</v>
      </c>
      <c r="B309" s="1" t="s">
        <v>16</v>
      </c>
      <c r="C309" s="1" t="s">
        <v>51</v>
      </c>
      <c r="D309" s="2">
        <v>11492.67</v>
      </c>
      <c r="E309">
        <v>341</v>
      </c>
      <c r="F309">
        <v>334</v>
      </c>
      <c r="G309">
        <v>16</v>
      </c>
      <c r="H309" s="4">
        <v>3.9623529411764706</v>
      </c>
      <c r="I309" s="3">
        <v>4.790419161676647E-2</v>
      </c>
    </row>
    <row r="310" spans="1:9" x14ac:dyDescent="0.3">
      <c r="A310" s="1" t="s">
        <v>1433</v>
      </c>
      <c r="B310" s="1" t="s">
        <v>470</v>
      </c>
      <c r="C310" s="1" t="s">
        <v>471</v>
      </c>
      <c r="D310" s="2">
        <v>11442.96</v>
      </c>
      <c r="E310">
        <v>174</v>
      </c>
      <c r="F310">
        <v>171</v>
      </c>
      <c r="G310">
        <v>10</v>
      </c>
      <c r="H310" s="4">
        <v>3.9394117647058824</v>
      </c>
      <c r="I310" s="3">
        <v>5.8479532163742687E-2</v>
      </c>
    </row>
    <row r="311" spans="1:9" x14ac:dyDescent="0.3">
      <c r="A311" s="1" t="s">
        <v>290</v>
      </c>
      <c r="B311" s="1" t="s">
        <v>53</v>
      </c>
      <c r="C311" s="1" t="s">
        <v>291</v>
      </c>
      <c r="D311" s="2">
        <v>11374.54</v>
      </c>
      <c r="E311">
        <v>86</v>
      </c>
      <c r="F311">
        <v>86</v>
      </c>
      <c r="G311">
        <v>1</v>
      </c>
      <c r="H311" s="4">
        <v>4.3581250000000002</v>
      </c>
      <c r="I311" s="3">
        <v>1.1627906976744186E-2</v>
      </c>
    </row>
    <row r="312" spans="1:9" x14ac:dyDescent="0.3">
      <c r="A312" s="1" t="s">
        <v>1743</v>
      </c>
      <c r="B312" s="1" t="s">
        <v>16</v>
      </c>
      <c r="C312" s="1" t="s">
        <v>320</v>
      </c>
      <c r="D312" s="2">
        <v>11303.62</v>
      </c>
      <c r="E312">
        <v>113</v>
      </c>
      <c r="F312">
        <v>112</v>
      </c>
      <c r="G312">
        <v>2</v>
      </c>
      <c r="H312" s="4">
        <v>4.1846153846153848</v>
      </c>
      <c r="I312" s="3">
        <v>1.7857142857142856E-2</v>
      </c>
    </row>
    <row r="313" spans="1:9" x14ac:dyDescent="0.3">
      <c r="A313" s="1" t="s">
        <v>3042</v>
      </c>
      <c r="B313" s="1" t="s">
        <v>16</v>
      </c>
      <c r="C313" s="1" t="s">
        <v>105</v>
      </c>
      <c r="D313" s="2">
        <v>11284.96</v>
      </c>
      <c r="E313">
        <v>165</v>
      </c>
      <c r="F313">
        <v>160</v>
      </c>
      <c r="G313">
        <v>13</v>
      </c>
      <c r="H313" s="4">
        <v>4.1783333333333337</v>
      </c>
      <c r="I313" s="3">
        <v>8.1250000000000003E-2</v>
      </c>
    </row>
    <row r="314" spans="1:9" x14ac:dyDescent="0.3">
      <c r="A314" s="1" t="s">
        <v>672</v>
      </c>
      <c r="B314" s="1" t="s">
        <v>16</v>
      </c>
      <c r="C314" s="1" t="s">
        <v>673</v>
      </c>
      <c r="D314" s="2">
        <v>11265.25</v>
      </c>
      <c r="E314">
        <v>138</v>
      </c>
      <c r="F314">
        <v>136</v>
      </c>
      <c r="G314">
        <v>2</v>
      </c>
      <c r="H314" s="4">
        <v>4.2575000000000003</v>
      </c>
      <c r="I314" s="3">
        <v>1.4705882352941176E-2</v>
      </c>
    </row>
    <row r="315" spans="1:9" x14ac:dyDescent="0.3">
      <c r="A315" s="1" t="s">
        <v>2052</v>
      </c>
      <c r="B315" s="1" t="s">
        <v>57</v>
      </c>
      <c r="C315" s="1" t="s">
        <v>935</v>
      </c>
      <c r="D315" s="2">
        <v>11235.27</v>
      </c>
      <c r="E315">
        <v>73</v>
      </c>
      <c r="F315">
        <v>72</v>
      </c>
      <c r="G315">
        <v>3</v>
      </c>
      <c r="H315" s="4">
        <v>4.4889999999999999</v>
      </c>
      <c r="I315" s="3">
        <v>4.1666666666666664E-2</v>
      </c>
    </row>
    <row r="316" spans="1:9" x14ac:dyDescent="0.3">
      <c r="A316" s="1" t="s">
        <v>3437</v>
      </c>
      <c r="B316" s="1" t="s">
        <v>16</v>
      </c>
      <c r="C316" s="1" t="s">
        <v>3438</v>
      </c>
      <c r="D316" s="2">
        <v>11167.98</v>
      </c>
      <c r="E316">
        <v>50</v>
      </c>
      <c r="F316">
        <v>50</v>
      </c>
      <c r="G316">
        <v>9</v>
      </c>
      <c r="H316" s="4">
        <v>3.91</v>
      </c>
      <c r="I316" s="3">
        <v>0.18</v>
      </c>
    </row>
    <row r="317" spans="1:9" x14ac:dyDescent="0.3">
      <c r="A317" s="1" t="s">
        <v>170</v>
      </c>
      <c r="B317" s="1" t="s">
        <v>57</v>
      </c>
      <c r="C317" s="1" t="s">
        <v>171</v>
      </c>
      <c r="D317" s="2">
        <v>11115.95</v>
      </c>
      <c r="E317">
        <v>68</v>
      </c>
      <c r="F317">
        <v>66</v>
      </c>
      <c r="G317">
        <v>2</v>
      </c>
      <c r="H317" s="4">
        <v>4.0731578947368421</v>
      </c>
      <c r="I317" s="3">
        <v>3.0303030303030304E-2</v>
      </c>
    </row>
    <row r="318" spans="1:9" x14ac:dyDescent="0.3">
      <c r="A318" s="1" t="s">
        <v>287</v>
      </c>
      <c r="B318" s="1" t="s">
        <v>16</v>
      </c>
      <c r="C318" s="1" t="s">
        <v>224</v>
      </c>
      <c r="D318" s="2">
        <v>11076.55</v>
      </c>
      <c r="E318">
        <v>132</v>
      </c>
      <c r="F318">
        <v>132</v>
      </c>
      <c r="G318">
        <v>5</v>
      </c>
      <c r="H318" s="4">
        <v>4.0523529411764709</v>
      </c>
      <c r="I318" s="3">
        <v>3.787878787878788E-2</v>
      </c>
    </row>
    <row r="319" spans="1:9" x14ac:dyDescent="0.3">
      <c r="A319" s="1" t="s">
        <v>3366</v>
      </c>
      <c r="B319" s="1" t="s">
        <v>16</v>
      </c>
      <c r="C319" s="1" t="s">
        <v>515</v>
      </c>
      <c r="D319" s="2">
        <v>11073.47</v>
      </c>
      <c r="E319">
        <v>223</v>
      </c>
      <c r="F319">
        <v>216</v>
      </c>
      <c r="G319">
        <v>34</v>
      </c>
      <c r="H319" s="4">
        <v>4.0883333333333329</v>
      </c>
      <c r="I319" s="3">
        <v>0.15740740740740741</v>
      </c>
    </row>
    <row r="320" spans="1:9" x14ac:dyDescent="0.3">
      <c r="A320" s="1" t="s">
        <v>518</v>
      </c>
      <c r="B320" s="1" t="s">
        <v>16</v>
      </c>
      <c r="C320" s="1" t="s">
        <v>224</v>
      </c>
      <c r="D320" s="2">
        <v>11062.72</v>
      </c>
      <c r="E320">
        <v>12</v>
      </c>
      <c r="F320">
        <v>12</v>
      </c>
      <c r="G320">
        <v>0</v>
      </c>
      <c r="H320" s="4">
        <v>4.3181818181818183</v>
      </c>
      <c r="I320" s="3">
        <v>0</v>
      </c>
    </row>
    <row r="321" spans="1:9" x14ac:dyDescent="0.3">
      <c r="A321" s="1" t="s">
        <v>1599</v>
      </c>
      <c r="B321" s="1" t="s">
        <v>16</v>
      </c>
      <c r="C321" s="1" t="s">
        <v>51</v>
      </c>
      <c r="D321" s="2">
        <v>10927.37</v>
      </c>
      <c r="E321">
        <v>53</v>
      </c>
      <c r="F321">
        <v>52</v>
      </c>
      <c r="G321">
        <v>4</v>
      </c>
      <c r="H321" s="4">
        <v>4.1633333333333331</v>
      </c>
      <c r="I321" s="3">
        <v>7.6923076923076927E-2</v>
      </c>
    </row>
    <row r="322" spans="1:9" x14ac:dyDescent="0.3">
      <c r="A322" s="1" t="s">
        <v>167</v>
      </c>
      <c r="B322" s="1" t="s">
        <v>57</v>
      </c>
      <c r="C322" s="1" t="s">
        <v>168</v>
      </c>
      <c r="D322" s="2">
        <v>10918.74</v>
      </c>
      <c r="E322">
        <v>8</v>
      </c>
      <c r="F322">
        <v>7</v>
      </c>
      <c r="G322">
        <v>0</v>
      </c>
      <c r="H322" s="4">
        <v>4</v>
      </c>
      <c r="I322" s="3">
        <v>0</v>
      </c>
    </row>
    <row r="323" spans="1:9" x14ac:dyDescent="0.3">
      <c r="A323" s="1" t="s">
        <v>1787</v>
      </c>
      <c r="B323" s="1" t="s">
        <v>108</v>
      </c>
      <c r="C323" s="1" t="s">
        <v>1235</v>
      </c>
      <c r="D323" s="2">
        <v>10860.05</v>
      </c>
      <c r="E323">
        <v>127</v>
      </c>
      <c r="F323">
        <v>123</v>
      </c>
      <c r="G323">
        <v>6</v>
      </c>
      <c r="H323" s="4">
        <v>4.4024999999999999</v>
      </c>
      <c r="I323" s="3">
        <v>4.878048780487805E-2</v>
      </c>
    </row>
    <row r="324" spans="1:9" x14ac:dyDescent="0.3">
      <c r="A324" s="1" t="s">
        <v>465</v>
      </c>
      <c r="B324" s="1" t="s">
        <v>16</v>
      </c>
      <c r="C324" s="1" t="s">
        <v>51</v>
      </c>
      <c r="D324" s="2">
        <v>10802.22</v>
      </c>
      <c r="E324">
        <v>119</v>
      </c>
      <c r="F324">
        <v>109</v>
      </c>
      <c r="G324">
        <v>6</v>
      </c>
      <c r="H324" s="4">
        <v>3.6591666666666667</v>
      </c>
      <c r="I324" s="3">
        <v>5.5045871559633031E-2</v>
      </c>
    </row>
    <row r="325" spans="1:9" x14ac:dyDescent="0.3">
      <c r="A325" s="1" t="s">
        <v>143</v>
      </c>
      <c r="B325" s="1" t="s">
        <v>16</v>
      </c>
      <c r="C325" s="1" t="s">
        <v>144</v>
      </c>
      <c r="D325" s="2">
        <v>10703.75</v>
      </c>
      <c r="E325">
        <v>21</v>
      </c>
      <c r="F325">
        <v>20</v>
      </c>
      <c r="G325">
        <v>6</v>
      </c>
      <c r="H325" s="4">
        <v>3.117</v>
      </c>
      <c r="I325" s="3">
        <v>0.3</v>
      </c>
    </row>
    <row r="326" spans="1:9" x14ac:dyDescent="0.3">
      <c r="A326" s="1" t="s">
        <v>1465</v>
      </c>
      <c r="B326" s="1" t="s">
        <v>129</v>
      </c>
      <c r="C326" s="1" t="s">
        <v>318</v>
      </c>
      <c r="D326" s="2">
        <v>10664.81</v>
      </c>
      <c r="E326">
        <v>14</v>
      </c>
      <c r="F326">
        <v>14</v>
      </c>
      <c r="G326">
        <v>0</v>
      </c>
      <c r="H326" s="4">
        <v>4.3125</v>
      </c>
      <c r="I326" s="3">
        <v>0</v>
      </c>
    </row>
    <row r="327" spans="1:9" x14ac:dyDescent="0.3">
      <c r="A327" s="1" t="s">
        <v>2755</v>
      </c>
      <c r="B327" s="1" t="s">
        <v>53</v>
      </c>
      <c r="C327" s="1" t="s">
        <v>217</v>
      </c>
      <c r="D327" s="2">
        <v>10645.3</v>
      </c>
      <c r="E327">
        <v>62</v>
      </c>
      <c r="F327">
        <v>62</v>
      </c>
      <c r="G327">
        <v>2</v>
      </c>
      <c r="H327" s="4">
        <v>4.3131578947368423</v>
      </c>
      <c r="I327" s="3">
        <v>3.2258064516129031E-2</v>
      </c>
    </row>
    <row r="328" spans="1:9" x14ac:dyDescent="0.3">
      <c r="A328" s="1" t="s">
        <v>1963</v>
      </c>
      <c r="B328" s="1" t="s">
        <v>16</v>
      </c>
      <c r="C328" s="1" t="s">
        <v>51</v>
      </c>
      <c r="D328" s="2">
        <v>10641.05</v>
      </c>
      <c r="E328">
        <v>92</v>
      </c>
      <c r="F328">
        <v>91</v>
      </c>
      <c r="G328">
        <v>4</v>
      </c>
      <c r="H328" s="4">
        <v>4.5715789473684207</v>
      </c>
      <c r="I328" s="3">
        <v>4.3956043956043959E-2</v>
      </c>
    </row>
    <row r="329" spans="1:9" x14ac:dyDescent="0.3">
      <c r="A329" s="1" t="s">
        <v>3039</v>
      </c>
      <c r="B329" s="1" t="s">
        <v>53</v>
      </c>
      <c r="C329" s="1" t="s">
        <v>332</v>
      </c>
      <c r="D329" s="2">
        <v>10635.02</v>
      </c>
      <c r="E329">
        <v>68</v>
      </c>
      <c r="F329">
        <v>66</v>
      </c>
      <c r="G329">
        <v>1</v>
      </c>
      <c r="H329" s="4">
        <v>4.1926315789473687</v>
      </c>
      <c r="I329" s="3">
        <v>1.5151515151515152E-2</v>
      </c>
    </row>
    <row r="330" spans="1:9" x14ac:dyDescent="0.3">
      <c r="A330" s="1" t="s">
        <v>2306</v>
      </c>
      <c r="B330" s="1" t="s">
        <v>53</v>
      </c>
      <c r="C330" s="1" t="s">
        <v>1138</v>
      </c>
      <c r="D330" s="2">
        <v>10615.33</v>
      </c>
      <c r="E330">
        <v>22</v>
      </c>
      <c r="F330">
        <v>21</v>
      </c>
      <c r="G330">
        <v>1</v>
      </c>
      <c r="H330" s="4">
        <v>4.2154545454545458</v>
      </c>
      <c r="I330" s="3">
        <v>4.7619047619047616E-2</v>
      </c>
    </row>
    <row r="331" spans="1:9" x14ac:dyDescent="0.3">
      <c r="A331" s="1" t="s">
        <v>437</v>
      </c>
      <c r="B331" s="1" t="s">
        <v>16</v>
      </c>
      <c r="C331" s="1" t="s">
        <v>438</v>
      </c>
      <c r="D331" s="2">
        <v>10600.63</v>
      </c>
      <c r="E331">
        <v>29</v>
      </c>
      <c r="F331">
        <v>27</v>
      </c>
      <c r="G331">
        <v>2</v>
      </c>
      <c r="H331" s="4">
        <v>3.703846153846154</v>
      </c>
      <c r="I331" s="3">
        <v>7.407407407407407E-2</v>
      </c>
    </row>
    <row r="332" spans="1:9" x14ac:dyDescent="0.3">
      <c r="A332" s="1" t="s">
        <v>2512</v>
      </c>
      <c r="B332" s="1" t="s">
        <v>16</v>
      </c>
      <c r="C332" s="1" t="s">
        <v>51</v>
      </c>
      <c r="D332" s="2">
        <v>10574.25</v>
      </c>
      <c r="E332">
        <v>98</v>
      </c>
      <c r="F332">
        <v>96</v>
      </c>
      <c r="G332">
        <v>21</v>
      </c>
      <c r="H332" s="4">
        <v>2.6916666666666664</v>
      </c>
      <c r="I332" s="3">
        <v>0.21875</v>
      </c>
    </row>
    <row r="333" spans="1:9" x14ac:dyDescent="0.3">
      <c r="A333" s="1" t="s">
        <v>1965</v>
      </c>
      <c r="B333" s="1" t="s">
        <v>16</v>
      </c>
      <c r="C333" s="1" t="s">
        <v>105</v>
      </c>
      <c r="D333" s="2">
        <v>10561.09</v>
      </c>
      <c r="E333">
        <v>22</v>
      </c>
      <c r="F333">
        <v>22</v>
      </c>
      <c r="G333">
        <v>3</v>
      </c>
      <c r="H333" s="4">
        <v>4.5309090909090912</v>
      </c>
      <c r="I333" s="3">
        <v>0.13636363636363635</v>
      </c>
    </row>
    <row r="334" spans="1:9" x14ac:dyDescent="0.3">
      <c r="A334" s="1" t="s">
        <v>131</v>
      </c>
      <c r="B334" s="1" t="s">
        <v>16</v>
      </c>
      <c r="C334" s="1" t="s">
        <v>39</v>
      </c>
      <c r="D334" s="2">
        <v>10551.06</v>
      </c>
      <c r="E334">
        <v>51</v>
      </c>
      <c r="F334">
        <v>50</v>
      </c>
      <c r="G334">
        <v>6</v>
      </c>
      <c r="H334" s="4">
        <v>4.3247058823529407</v>
      </c>
      <c r="I334" s="3">
        <v>0.12</v>
      </c>
    </row>
    <row r="335" spans="1:9" x14ac:dyDescent="0.3">
      <c r="A335" s="1" t="s">
        <v>3544</v>
      </c>
      <c r="B335" s="1" t="s">
        <v>16</v>
      </c>
      <c r="C335" s="1" t="s">
        <v>51</v>
      </c>
      <c r="D335" s="2">
        <v>10482.25</v>
      </c>
      <c r="E335">
        <v>93</v>
      </c>
      <c r="F335">
        <v>93</v>
      </c>
      <c r="G335">
        <v>8</v>
      </c>
      <c r="H335" s="4">
        <v>4.1728571428571426</v>
      </c>
      <c r="I335" s="3">
        <v>8.6021505376344093E-2</v>
      </c>
    </row>
    <row r="336" spans="1:9" x14ac:dyDescent="0.3">
      <c r="A336" s="1" t="s">
        <v>924</v>
      </c>
      <c r="B336" s="1" t="s">
        <v>16</v>
      </c>
      <c r="C336" s="1" t="s">
        <v>224</v>
      </c>
      <c r="D336" s="2">
        <v>10467.4</v>
      </c>
      <c r="E336">
        <v>153</v>
      </c>
      <c r="F336">
        <v>148</v>
      </c>
      <c r="G336">
        <v>5</v>
      </c>
      <c r="H336" s="4">
        <v>3.5188235294117649</v>
      </c>
      <c r="I336" s="3">
        <v>3.3783783783783786E-2</v>
      </c>
    </row>
    <row r="337" spans="1:9" x14ac:dyDescent="0.3">
      <c r="A337" s="1" t="s">
        <v>266</v>
      </c>
      <c r="B337" s="1" t="s">
        <v>16</v>
      </c>
      <c r="C337" s="1" t="s">
        <v>267</v>
      </c>
      <c r="D337" s="2">
        <v>10406.4</v>
      </c>
      <c r="E337">
        <v>137</v>
      </c>
      <c r="F337">
        <v>136</v>
      </c>
      <c r="G337">
        <v>1</v>
      </c>
      <c r="H337" s="4">
        <v>4.1282352941176477</v>
      </c>
      <c r="I337" s="3">
        <v>7.3529411764705881E-3</v>
      </c>
    </row>
    <row r="338" spans="1:9" x14ac:dyDescent="0.3">
      <c r="A338" s="1" t="s">
        <v>2669</v>
      </c>
      <c r="B338" s="1" t="s">
        <v>57</v>
      </c>
      <c r="C338" s="1" t="s">
        <v>66</v>
      </c>
      <c r="D338" s="2">
        <v>10356.89</v>
      </c>
      <c r="E338">
        <v>30</v>
      </c>
      <c r="F338">
        <v>30</v>
      </c>
      <c r="G338">
        <v>3</v>
      </c>
      <c r="H338" s="4">
        <v>4.25</v>
      </c>
      <c r="I338" s="3">
        <v>0.1</v>
      </c>
    </row>
    <row r="339" spans="1:9" x14ac:dyDescent="0.3">
      <c r="A339" s="1" t="s">
        <v>3422</v>
      </c>
      <c r="B339" s="1" t="s">
        <v>16</v>
      </c>
      <c r="C339" s="1" t="s">
        <v>51</v>
      </c>
      <c r="D339" s="2">
        <v>10332.19</v>
      </c>
      <c r="E339">
        <v>34</v>
      </c>
      <c r="F339">
        <v>34</v>
      </c>
      <c r="G339">
        <v>5</v>
      </c>
      <c r="H339" s="4">
        <v>3.8580000000000001</v>
      </c>
      <c r="I339" s="3">
        <v>0.14705882352941177</v>
      </c>
    </row>
    <row r="340" spans="1:9" x14ac:dyDescent="0.3">
      <c r="A340" s="1" t="s">
        <v>3697</v>
      </c>
      <c r="B340" s="1" t="s">
        <v>16</v>
      </c>
      <c r="C340" s="1" t="s">
        <v>348</v>
      </c>
      <c r="D340" s="2">
        <v>10289.17</v>
      </c>
      <c r="E340">
        <v>109</v>
      </c>
      <c r="F340">
        <v>106</v>
      </c>
      <c r="G340">
        <v>4</v>
      </c>
      <c r="H340" s="4">
        <v>4.4152631578947368</v>
      </c>
      <c r="I340" s="3">
        <v>3.7735849056603772E-2</v>
      </c>
    </row>
    <row r="341" spans="1:9" x14ac:dyDescent="0.3">
      <c r="A341" s="1" t="s">
        <v>2224</v>
      </c>
      <c r="B341" s="1" t="s">
        <v>90</v>
      </c>
      <c r="C341" s="1" t="s">
        <v>1227</v>
      </c>
      <c r="D341" s="2">
        <v>10284.82</v>
      </c>
      <c r="E341">
        <v>65</v>
      </c>
      <c r="F341">
        <v>63</v>
      </c>
      <c r="G341">
        <v>4</v>
      </c>
      <c r="H341" s="4">
        <v>4.1049999999999995</v>
      </c>
      <c r="I341" s="3">
        <v>6.3492063492063489E-2</v>
      </c>
    </row>
    <row r="342" spans="1:9" x14ac:dyDescent="0.3">
      <c r="A342" s="1" t="s">
        <v>2657</v>
      </c>
      <c r="B342" s="1" t="s">
        <v>129</v>
      </c>
      <c r="C342" s="1" t="s">
        <v>1150</v>
      </c>
      <c r="D342" s="2">
        <v>10250.200000000001</v>
      </c>
      <c r="E342">
        <v>51</v>
      </c>
      <c r="F342">
        <v>51</v>
      </c>
      <c r="G342">
        <v>0</v>
      </c>
      <c r="H342" s="4">
        <v>4.2949999999999999</v>
      </c>
      <c r="I342" s="3">
        <v>0</v>
      </c>
    </row>
    <row r="343" spans="1:9" x14ac:dyDescent="0.3">
      <c r="A343" s="1" t="s">
        <v>2331</v>
      </c>
      <c r="B343" s="1" t="s">
        <v>108</v>
      </c>
      <c r="C343" s="1" t="s">
        <v>685</v>
      </c>
      <c r="D343" s="2">
        <v>10240.59</v>
      </c>
      <c r="E343">
        <v>83</v>
      </c>
      <c r="F343">
        <v>81</v>
      </c>
      <c r="G343">
        <v>9</v>
      </c>
      <c r="H343" s="4">
        <v>2.9154545454545455</v>
      </c>
      <c r="I343" s="3">
        <v>0.1111111111111111</v>
      </c>
    </row>
    <row r="344" spans="1:9" x14ac:dyDescent="0.3">
      <c r="A344" s="1" t="s">
        <v>3212</v>
      </c>
      <c r="B344" s="1" t="s">
        <v>129</v>
      </c>
      <c r="C344" s="1" t="s">
        <v>180</v>
      </c>
      <c r="D344" s="2">
        <v>10225.31</v>
      </c>
      <c r="E344">
        <v>168</v>
      </c>
      <c r="F344">
        <v>168</v>
      </c>
      <c r="G344">
        <v>4</v>
      </c>
      <c r="H344" s="4">
        <v>4.2835000000000001</v>
      </c>
      <c r="I344" s="3">
        <v>2.3809523809523808E-2</v>
      </c>
    </row>
    <row r="345" spans="1:9" x14ac:dyDescent="0.3">
      <c r="A345" s="1" t="s">
        <v>2661</v>
      </c>
      <c r="B345" s="1" t="s">
        <v>90</v>
      </c>
      <c r="C345" s="1" t="s">
        <v>1227</v>
      </c>
      <c r="D345" s="2">
        <v>10140.99</v>
      </c>
      <c r="E345">
        <v>107</v>
      </c>
      <c r="F345">
        <v>107</v>
      </c>
      <c r="G345">
        <v>13</v>
      </c>
      <c r="H345" s="4">
        <v>3.8446666666666669</v>
      </c>
      <c r="I345" s="3">
        <v>0.12149532710280374</v>
      </c>
    </row>
    <row r="346" spans="1:9" x14ac:dyDescent="0.3">
      <c r="A346" s="1" t="s">
        <v>1003</v>
      </c>
      <c r="B346" s="1" t="s">
        <v>470</v>
      </c>
      <c r="C346" s="1" t="s">
        <v>1004</v>
      </c>
      <c r="D346" s="2">
        <v>10105.35</v>
      </c>
      <c r="E346">
        <v>30</v>
      </c>
      <c r="F346">
        <v>30</v>
      </c>
      <c r="G346">
        <v>1</v>
      </c>
      <c r="H346" s="4">
        <v>4.2283333333333335</v>
      </c>
      <c r="I346" s="3">
        <v>3.3333333333333333E-2</v>
      </c>
    </row>
    <row r="347" spans="1:9" x14ac:dyDescent="0.3">
      <c r="A347" s="1" t="s">
        <v>1511</v>
      </c>
      <c r="B347" s="1" t="s">
        <v>16</v>
      </c>
      <c r="C347" s="1" t="s">
        <v>111</v>
      </c>
      <c r="D347" s="2">
        <v>10096.719999999999</v>
      </c>
      <c r="E347">
        <v>37</v>
      </c>
      <c r="F347">
        <v>37</v>
      </c>
      <c r="G347">
        <v>4</v>
      </c>
      <c r="H347" s="4">
        <v>4.2492307692307696</v>
      </c>
      <c r="I347" s="3">
        <v>0.10810810810810811</v>
      </c>
    </row>
    <row r="348" spans="1:9" x14ac:dyDescent="0.3">
      <c r="A348" s="1" t="s">
        <v>162</v>
      </c>
      <c r="B348" s="1" t="s">
        <v>16</v>
      </c>
      <c r="C348" s="1" t="s">
        <v>79</v>
      </c>
      <c r="D348" s="2">
        <v>10050.040000000001</v>
      </c>
      <c r="E348">
        <v>6</v>
      </c>
      <c r="F348">
        <v>6</v>
      </c>
      <c r="G348">
        <v>0</v>
      </c>
      <c r="H348" s="4">
        <v>4.5</v>
      </c>
      <c r="I348" s="3">
        <v>0</v>
      </c>
    </row>
    <row r="349" spans="1:9" x14ac:dyDescent="0.3">
      <c r="A349" s="1" t="s">
        <v>1621</v>
      </c>
      <c r="B349" s="1" t="s">
        <v>16</v>
      </c>
      <c r="C349" s="1" t="s">
        <v>44</v>
      </c>
      <c r="D349" s="2">
        <v>10045.120000000001</v>
      </c>
      <c r="E349">
        <v>116</v>
      </c>
      <c r="F349">
        <v>115</v>
      </c>
      <c r="G349">
        <v>5</v>
      </c>
      <c r="H349" s="4">
        <v>4.2766666666666664</v>
      </c>
      <c r="I349" s="3">
        <v>4.3478260869565216E-2</v>
      </c>
    </row>
    <row r="350" spans="1:9" x14ac:dyDescent="0.3">
      <c r="A350" s="1" t="s">
        <v>3392</v>
      </c>
      <c r="B350" s="1" t="s">
        <v>16</v>
      </c>
      <c r="C350" s="1" t="s">
        <v>51</v>
      </c>
      <c r="D350" s="2">
        <v>10022.07</v>
      </c>
      <c r="E350">
        <v>23</v>
      </c>
      <c r="F350">
        <v>23</v>
      </c>
      <c r="G350">
        <v>2</v>
      </c>
      <c r="H350" s="4">
        <v>4.3250000000000002</v>
      </c>
      <c r="I350" s="3">
        <v>8.6956521739130432E-2</v>
      </c>
    </row>
    <row r="351" spans="1:9" x14ac:dyDescent="0.3">
      <c r="A351" s="1" t="s">
        <v>1564</v>
      </c>
      <c r="B351" s="1" t="s">
        <v>16</v>
      </c>
      <c r="C351" s="1" t="s">
        <v>51</v>
      </c>
      <c r="D351" s="2">
        <v>9980.7199999999993</v>
      </c>
      <c r="E351">
        <v>67</v>
      </c>
      <c r="F351">
        <v>67</v>
      </c>
      <c r="G351">
        <v>4</v>
      </c>
      <c r="H351" s="4">
        <v>3.9538888888888888</v>
      </c>
      <c r="I351" s="3">
        <v>5.9701492537313432E-2</v>
      </c>
    </row>
    <row r="352" spans="1:9" x14ac:dyDescent="0.3">
      <c r="A352" s="1" t="s">
        <v>1947</v>
      </c>
      <c r="B352" s="1" t="s">
        <v>53</v>
      </c>
      <c r="C352" s="1" t="s">
        <v>480</v>
      </c>
      <c r="D352" s="2">
        <v>9933.4500000000007</v>
      </c>
      <c r="E352">
        <v>61</v>
      </c>
      <c r="F352">
        <v>56</v>
      </c>
      <c r="G352">
        <v>4</v>
      </c>
      <c r="H352" s="4">
        <v>3.5664705882352941</v>
      </c>
      <c r="I352" s="3">
        <v>7.1428571428571425E-2</v>
      </c>
    </row>
    <row r="353" spans="1:9" x14ac:dyDescent="0.3">
      <c r="A353" s="1" t="s">
        <v>1755</v>
      </c>
      <c r="B353" s="1" t="s">
        <v>16</v>
      </c>
      <c r="C353" s="1" t="s">
        <v>1756</v>
      </c>
      <c r="D353" s="2">
        <v>9925.07</v>
      </c>
      <c r="E353">
        <v>58</v>
      </c>
      <c r="F353">
        <v>58</v>
      </c>
      <c r="G353">
        <v>4</v>
      </c>
      <c r="H353" s="4">
        <v>4.2175000000000002</v>
      </c>
      <c r="I353" s="3">
        <v>6.8965517241379309E-2</v>
      </c>
    </row>
    <row r="354" spans="1:9" x14ac:dyDescent="0.3">
      <c r="A354" s="1" t="s">
        <v>704</v>
      </c>
      <c r="B354" s="1" t="s">
        <v>16</v>
      </c>
      <c r="C354" s="1" t="s">
        <v>51</v>
      </c>
      <c r="D354" s="2">
        <v>9881.76</v>
      </c>
      <c r="E354">
        <v>17</v>
      </c>
      <c r="F354">
        <v>17</v>
      </c>
      <c r="G354">
        <v>0</v>
      </c>
      <c r="H354" s="4">
        <v>3.9090909090909092</v>
      </c>
      <c r="I354" s="3">
        <v>0</v>
      </c>
    </row>
    <row r="355" spans="1:9" x14ac:dyDescent="0.3">
      <c r="A355" s="1" t="s">
        <v>1994</v>
      </c>
      <c r="B355" s="1" t="s">
        <v>16</v>
      </c>
      <c r="C355" s="1" t="s">
        <v>79</v>
      </c>
      <c r="D355" s="2">
        <v>9857.8700000000008</v>
      </c>
      <c r="E355">
        <v>56</v>
      </c>
      <c r="F355">
        <v>55</v>
      </c>
      <c r="G355">
        <v>2</v>
      </c>
      <c r="H355" s="4">
        <v>4.3193333333333328</v>
      </c>
      <c r="I355" s="3">
        <v>3.6363636363636362E-2</v>
      </c>
    </row>
    <row r="356" spans="1:9" x14ac:dyDescent="0.3">
      <c r="A356" s="1" t="s">
        <v>802</v>
      </c>
      <c r="B356" s="1" t="s">
        <v>571</v>
      </c>
      <c r="C356" s="1" t="s">
        <v>803</v>
      </c>
      <c r="D356" s="2">
        <v>9844.56</v>
      </c>
      <c r="E356">
        <v>54</v>
      </c>
      <c r="F356">
        <v>54</v>
      </c>
      <c r="G356">
        <v>1</v>
      </c>
      <c r="H356" s="4">
        <v>4.524285714285714</v>
      </c>
      <c r="I356" s="3">
        <v>1.8518518518518517E-2</v>
      </c>
    </row>
    <row r="357" spans="1:9" x14ac:dyDescent="0.3">
      <c r="A357" s="1" t="s">
        <v>2444</v>
      </c>
      <c r="B357" s="1" t="s">
        <v>16</v>
      </c>
      <c r="C357" s="1" t="s">
        <v>2445</v>
      </c>
      <c r="D357" s="2">
        <v>9779.4599999999991</v>
      </c>
      <c r="E357">
        <v>3</v>
      </c>
      <c r="F357">
        <v>3</v>
      </c>
      <c r="G357">
        <v>0</v>
      </c>
      <c r="H357" s="4">
        <v>4.5</v>
      </c>
      <c r="I357" s="3">
        <v>0</v>
      </c>
    </row>
    <row r="358" spans="1:9" x14ac:dyDescent="0.3">
      <c r="A358" s="1" t="s">
        <v>3460</v>
      </c>
      <c r="B358" s="1" t="s">
        <v>16</v>
      </c>
      <c r="C358" s="1" t="s">
        <v>312</v>
      </c>
      <c r="D358" s="2">
        <v>9675.02</v>
      </c>
      <c r="E358">
        <v>84</v>
      </c>
      <c r="F358">
        <v>82</v>
      </c>
      <c r="G358">
        <v>3</v>
      </c>
      <c r="H358" s="4">
        <v>4.0429411764705883</v>
      </c>
      <c r="I358" s="3">
        <v>3.6585365853658534E-2</v>
      </c>
    </row>
    <row r="359" spans="1:9" x14ac:dyDescent="0.3">
      <c r="A359" s="1" t="s">
        <v>1131</v>
      </c>
      <c r="B359" s="1" t="s">
        <v>16</v>
      </c>
      <c r="C359" s="1" t="s">
        <v>51</v>
      </c>
      <c r="D359" s="2">
        <v>9645.01</v>
      </c>
      <c r="E359">
        <v>101</v>
      </c>
      <c r="F359">
        <v>101</v>
      </c>
      <c r="G359">
        <v>7</v>
      </c>
      <c r="H359" s="4">
        <v>4.46</v>
      </c>
      <c r="I359" s="3">
        <v>6.9306930693069313E-2</v>
      </c>
    </row>
    <row r="360" spans="1:9" x14ac:dyDescent="0.3">
      <c r="A360" s="1" t="s">
        <v>3096</v>
      </c>
      <c r="B360" s="1" t="s">
        <v>390</v>
      </c>
      <c r="C360" s="1" t="s">
        <v>3097</v>
      </c>
      <c r="D360" s="2">
        <v>9644.6200000000008</v>
      </c>
      <c r="E360">
        <v>18</v>
      </c>
      <c r="F360">
        <v>18</v>
      </c>
      <c r="G360">
        <v>1</v>
      </c>
      <c r="H360" s="4">
        <v>4.5769230769230766</v>
      </c>
      <c r="I360" s="3">
        <v>5.5555555555555552E-2</v>
      </c>
    </row>
    <row r="361" spans="1:9" x14ac:dyDescent="0.3">
      <c r="A361" s="1" t="s">
        <v>1735</v>
      </c>
      <c r="B361" s="1" t="s">
        <v>57</v>
      </c>
      <c r="C361" s="1" t="s">
        <v>1736</v>
      </c>
      <c r="D361" s="2">
        <v>9624.26</v>
      </c>
      <c r="E361">
        <v>16</v>
      </c>
      <c r="F361">
        <v>16</v>
      </c>
      <c r="G361">
        <v>0</v>
      </c>
      <c r="H361" s="4">
        <v>4.05</v>
      </c>
      <c r="I361" s="3">
        <v>0</v>
      </c>
    </row>
    <row r="362" spans="1:9" x14ac:dyDescent="0.3">
      <c r="A362" s="1" t="s">
        <v>178</v>
      </c>
      <c r="B362" s="1" t="s">
        <v>57</v>
      </c>
      <c r="C362" s="1" t="s">
        <v>58</v>
      </c>
      <c r="D362" s="2">
        <v>9595.77</v>
      </c>
      <c r="E362">
        <v>26</v>
      </c>
      <c r="F362">
        <v>26</v>
      </c>
      <c r="G362">
        <v>1</v>
      </c>
      <c r="H362" s="4">
        <v>4.4316666666666666</v>
      </c>
      <c r="I362" s="3">
        <v>3.8461538461538464E-2</v>
      </c>
    </row>
    <row r="363" spans="1:9" x14ac:dyDescent="0.3">
      <c r="A363" s="1" t="s">
        <v>3238</v>
      </c>
      <c r="B363" s="1" t="s">
        <v>16</v>
      </c>
      <c r="C363" s="1" t="s">
        <v>3239</v>
      </c>
      <c r="D363" s="2">
        <v>9574.27</v>
      </c>
      <c r="E363">
        <v>47</v>
      </c>
      <c r="F363">
        <v>45</v>
      </c>
      <c r="G363">
        <v>4</v>
      </c>
      <c r="H363" s="4">
        <v>3.9020000000000001</v>
      </c>
      <c r="I363" s="3">
        <v>8.8888888888888892E-2</v>
      </c>
    </row>
    <row r="364" spans="1:9" x14ac:dyDescent="0.3">
      <c r="A364" s="1" t="s">
        <v>2164</v>
      </c>
      <c r="B364" s="1" t="s">
        <v>16</v>
      </c>
      <c r="C364" s="1" t="s">
        <v>320</v>
      </c>
      <c r="D364" s="2">
        <v>9520.11</v>
      </c>
      <c r="E364">
        <v>95</v>
      </c>
      <c r="F364">
        <v>95</v>
      </c>
      <c r="G364">
        <v>2</v>
      </c>
      <c r="H364" s="4">
        <v>4.17</v>
      </c>
      <c r="I364" s="3">
        <v>2.1052631578947368E-2</v>
      </c>
    </row>
    <row r="365" spans="1:9" x14ac:dyDescent="0.3">
      <c r="A365" s="1" t="s">
        <v>836</v>
      </c>
      <c r="B365" s="1" t="s">
        <v>16</v>
      </c>
      <c r="C365" s="1" t="s">
        <v>837</v>
      </c>
      <c r="D365" s="2">
        <v>9484.23</v>
      </c>
      <c r="E365">
        <v>57</v>
      </c>
      <c r="F365">
        <v>56</v>
      </c>
      <c r="G365">
        <v>2</v>
      </c>
      <c r="H365" s="4">
        <v>4.3638461538461542</v>
      </c>
      <c r="I365" s="3">
        <v>3.5714285714285712E-2</v>
      </c>
    </row>
    <row r="366" spans="1:9" x14ac:dyDescent="0.3">
      <c r="A366" s="1" t="s">
        <v>2571</v>
      </c>
      <c r="B366" s="1" t="s">
        <v>53</v>
      </c>
      <c r="C366" s="1" t="s">
        <v>118</v>
      </c>
      <c r="D366" s="2">
        <v>9465.52</v>
      </c>
      <c r="E366">
        <v>98</v>
      </c>
      <c r="F366">
        <v>94</v>
      </c>
      <c r="G366">
        <v>9</v>
      </c>
      <c r="H366" s="4">
        <v>4.2299999999999995</v>
      </c>
      <c r="I366" s="3">
        <v>9.5744680851063829E-2</v>
      </c>
    </row>
    <row r="367" spans="1:9" x14ac:dyDescent="0.3">
      <c r="A367" s="1" t="s">
        <v>881</v>
      </c>
      <c r="B367" s="1" t="s">
        <v>129</v>
      </c>
      <c r="C367" s="1" t="s">
        <v>180</v>
      </c>
      <c r="D367" s="2">
        <v>9431.86</v>
      </c>
      <c r="E367">
        <v>43</v>
      </c>
      <c r="F367">
        <v>43</v>
      </c>
      <c r="G367">
        <v>1</v>
      </c>
      <c r="H367" s="4">
        <v>4.7630769230769232</v>
      </c>
      <c r="I367" s="3">
        <v>2.3255813953488372E-2</v>
      </c>
    </row>
    <row r="368" spans="1:9" x14ac:dyDescent="0.3">
      <c r="A368" s="1" t="s">
        <v>929</v>
      </c>
      <c r="B368" s="1" t="s">
        <v>16</v>
      </c>
      <c r="C368" s="1" t="s">
        <v>930</v>
      </c>
      <c r="D368" s="2">
        <v>9417.7000000000007</v>
      </c>
      <c r="E368">
        <v>228</v>
      </c>
      <c r="F368">
        <v>227</v>
      </c>
      <c r="G368">
        <v>18</v>
      </c>
      <c r="H368" s="4">
        <v>4.0638461538461534</v>
      </c>
      <c r="I368" s="3">
        <v>7.9295154185022032E-2</v>
      </c>
    </row>
    <row r="369" spans="1:9" x14ac:dyDescent="0.3">
      <c r="A369" s="1" t="s">
        <v>1883</v>
      </c>
      <c r="B369" s="1" t="s">
        <v>41</v>
      </c>
      <c r="C369" s="1" t="s">
        <v>42</v>
      </c>
      <c r="D369" s="2">
        <v>9394.81</v>
      </c>
      <c r="E369">
        <v>54</v>
      </c>
      <c r="F369">
        <v>53</v>
      </c>
      <c r="G369">
        <v>2</v>
      </c>
      <c r="H369" s="4">
        <v>4.1808333333333332</v>
      </c>
      <c r="I369" s="3">
        <v>3.7735849056603772E-2</v>
      </c>
    </row>
    <row r="370" spans="1:9" x14ac:dyDescent="0.3">
      <c r="A370" s="1" t="s">
        <v>1737</v>
      </c>
      <c r="B370" s="1" t="s">
        <v>57</v>
      </c>
      <c r="C370" s="1" t="s">
        <v>66</v>
      </c>
      <c r="D370" s="2">
        <v>9376.5300000000007</v>
      </c>
      <c r="E370">
        <v>55</v>
      </c>
      <c r="F370">
        <v>53</v>
      </c>
      <c r="G370">
        <v>1</v>
      </c>
      <c r="H370" s="4">
        <v>4.0812499999999998</v>
      </c>
      <c r="I370" s="3">
        <v>1.8867924528301886E-2</v>
      </c>
    </row>
    <row r="371" spans="1:9" x14ac:dyDescent="0.3">
      <c r="A371" s="1" t="s">
        <v>2632</v>
      </c>
      <c r="B371" s="1" t="s">
        <v>53</v>
      </c>
      <c r="C371" s="1" t="s">
        <v>2633</v>
      </c>
      <c r="D371" s="2">
        <v>9351.6</v>
      </c>
      <c r="E371">
        <v>21</v>
      </c>
      <c r="F371">
        <v>21</v>
      </c>
      <c r="G371">
        <v>1</v>
      </c>
      <c r="H371" s="4">
        <v>3.5242857142857145</v>
      </c>
      <c r="I371" s="3">
        <v>4.7619047619047616E-2</v>
      </c>
    </row>
    <row r="372" spans="1:9" x14ac:dyDescent="0.3">
      <c r="A372" s="1" t="s">
        <v>3678</v>
      </c>
      <c r="B372" s="1" t="s">
        <v>16</v>
      </c>
      <c r="C372" s="1" t="s">
        <v>51</v>
      </c>
      <c r="D372" s="2">
        <v>9289.3700000000008</v>
      </c>
      <c r="E372">
        <v>46</v>
      </c>
      <c r="F372">
        <v>46</v>
      </c>
      <c r="G372">
        <v>3</v>
      </c>
      <c r="H372" s="4">
        <v>3.7555555555555555</v>
      </c>
      <c r="I372" s="3">
        <v>6.5217391304347824E-2</v>
      </c>
    </row>
    <row r="373" spans="1:9" x14ac:dyDescent="0.3">
      <c r="A373" s="1" t="s">
        <v>1581</v>
      </c>
      <c r="B373" s="1" t="s">
        <v>108</v>
      </c>
      <c r="C373" s="1" t="s">
        <v>685</v>
      </c>
      <c r="D373" s="2">
        <v>9282.42</v>
      </c>
      <c r="E373">
        <v>87</v>
      </c>
      <c r="F373">
        <v>87</v>
      </c>
      <c r="G373">
        <v>1</v>
      </c>
      <c r="H373" s="4">
        <v>3.3849999999999998</v>
      </c>
      <c r="I373" s="3">
        <v>1.1494252873563218E-2</v>
      </c>
    </row>
    <row r="374" spans="1:9" x14ac:dyDescent="0.3">
      <c r="A374" s="1" t="s">
        <v>2654</v>
      </c>
      <c r="B374" s="1" t="s">
        <v>16</v>
      </c>
      <c r="C374" s="1" t="s">
        <v>1179</v>
      </c>
      <c r="D374" s="2">
        <v>9248.93</v>
      </c>
      <c r="E374">
        <v>44</v>
      </c>
      <c r="F374">
        <v>43</v>
      </c>
      <c r="G374">
        <v>5</v>
      </c>
      <c r="H374" s="4">
        <v>4.0380000000000003</v>
      </c>
      <c r="I374" s="3">
        <v>0.11627906976744186</v>
      </c>
    </row>
    <row r="375" spans="1:9" x14ac:dyDescent="0.3">
      <c r="A375" s="1" t="s">
        <v>2284</v>
      </c>
      <c r="B375" s="1" t="s">
        <v>53</v>
      </c>
      <c r="C375" s="1" t="s">
        <v>54</v>
      </c>
      <c r="D375" s="2">
        <v>9206.2900000000009</v>
      </c>
      <c r="E375">
        <v>35</v>
      </c>
      <c r="F375">
        <v>33</v>
      </c>
      <c r="G375">
        <v>3</v>
      </c>
      <c r="H375" s="4">
        <v>3.8822222222222225</v>
      </c>
      <c r="I375" s="3">
        <v>9.0909090909090912E-2</v>
      </c>
    </row>
    <row r="376" spans="1:9" x14ac:dyDescent="0.3">
      <c r="A376" s="1" t="s">
        <v>1257</v>
      </c>
      <c r="B376" s="1" t="s">
        <v>16</v>
      </c>
      <c r="C376" s="1" t="s">
        <v>51</v>
      </c>
      <c r="D376" s="2">
        <v>9191.59</v>
      </c>
      <c r="E376">
        <v>26</v>
      </c>
      <c r="F376">
        <v>26</v>
      </c>
      <c r="G376">
        <v>1</v>
      </c>
      <c r="H376" s="4">
        <v>4.6449999999999996</v>
      </c>
      <c r="I376" s="3">
        <v>3.8461538461538464E-2</v>
      </c>
    </row>
    <row r="377" spans="1:9" x14ac:dyDescent="0.3">
      <c r="A377" s="1" t="s">
        <v>2699</v>
      </c>
      <c r="B377" s="1" t="s">
        <v>16</v>
      </c>
      <c r="C377" s="1" t="s">
        <v>51</v>
      </c>
      <c r="D377" s="2">
        <v>9176.07</v>
      </c>
      <c r="E377">
        <v>144</v>
      </c>
      <c r="F377">
        <v>143</v>
      </c>
      <c r="G377">
        <v>3</v>
      </c>
      <c r="H377" s="4">
        <v>4.3194117647058823</v>
      </c>
      <c r="I377" s="3">
        <v>2.097902097902098E-2</v>
      </c>
    </row>
    <row r="378" spans="1:9" x14ac:dyDescent="0.3">
      <c r="A378" s="1" t="s">
        <v>1845</v>
      </c>
      <c r="B378" s="1" t="s">
        <v>16</v>
      </c>
      <c r="C378" s="1" t="s">
        <v>51</v>
      </c>
      <c r="D378" s="2">
        <v>9166.66</v>
      </c>
      <c r="E378">
        <v>89</v>
      </c>
      <c r="F378">
        <v>89</v>
      </c>
      <c r="G378">
        <v>1</v>
      </c>
      <c r="H378" s="4">
        <v>4.5925000000000002</v>
      </c>
      <c r="I378" s="3">
        <v>1.1235955056179775E-2</v>
      </c>
    </row>
    <row r="379" spans="1:9" x14ac:dyDescent="0.3">
      <c r="A379" s="1" t="s">
        <v>1908</v>
      </c>
      <c r="B379" s="1" t="s">
        <v>16</v>
      </c>
      <c r="C379" s="1" t="s">
        <v>61</v>
      </c>
      <c r="D379" s="2">
        <v>9165.2999999999993</v>
      </c>
      <c r="E379">
        <v>134</v>
      </c>
      <c r="F379">
        <v>133</v>
      </c>
      <c r="G379">
        <v>4</v>
      </c>
      <c r="H379" s="4">
        <v>4.2620000000000005</v>
      </c>
      <c r="I379" s="3">
        <v>3.007518796992481E-2</v>
      </c>
    </row>
    <row r="380" spans="1:9" x14ac:dyDescent="0.3">
      <c r="A380" s="1" t="s">
        <v>1074</v>
      </c>
      <c r="B380" s="1" t="s">
        <v>53</v>
      </c>
      <c r="C380" s="1" t="s">
        <v>54</v>
      </c>
      <c r="D380" s="2">
        <v>9164.51</v>
      </c>
      <c r="E380">
        <v>11</v>
      </c>
      <c r="F380">
        <v>11</v>
      </c>
      <c r="G380">
        <v>0</v>
      </c>
      <c r="H380" s="4">
        <v>4</v>
      </c>
      <c r="I380" s="3">
        <v>0</v>
      </c>
    </row>
    <row r="381" spans="1:9" x14ac:dyDescent="0.3">
      <c r="A381" s="1" t="s">
        <v>3669</v>
      </c>
      <c r="B381" s="1" t="s">
        <v>16</v>
      </c>
      <c r="C381" s="1" t="s">
        <v>48</v>
      </c>
      <c r="D381" s="2">
        <v>9143.1</v>
      </c>
      <c r="E381">
        <v>61</v>
      </c>
      <c r="F381">
        <v>59</v>
      </c>
      <c r="G381">
        <v>2</v>
      </c>
      <c r="H381" s="4">
        <v>3.8769999999999998</v>
      </c>
      <c r="I381" s="3">
        <v>3.3898305084745763E-2</v>
      </c>
    </row>
    <row r="382" spans="1:9" x14ac:dyDescent="0.3">
      <c r="A382" s="1" t="s">
        <v>2814</v>
      </c>
      <c r="B382" s="1" t="s">
        <v>470</v>
      </c>
      <c r="C382" s="1" t="s">
        <v>471</v>
      </c>
      <c r="D382" s="2">
        <v>9128.4699999999993</v>
      </c>
      <c r="E382">
        <v>87</v>
      </c>
      <c r="F382">
        <v>87</v>
      </c>
      <c r="G382">
        <v>6</v>
      </c>
      <c r="H382" s="4">
        <v>4.2699999999999996</v>
      </c>
      <c r="I382" s="3">
        <v>6.8965517241379309E-2</v>
      </c>
    </row>
    <row r="383" spans="1:9" x14ac:dyDescent="0.3">
      <c r="A383" s="1" t="s">
        <v>2614</v>
      </c>
      <c r="B383" s="1" t="s">
        <v>16</v>
      </c>
      <c r="C383" s="1" t="s">
        <v>105</v>
      </c>
      <c r="D383" s="2">
        <v>9102.43</v>
      </c>
      <c r="E383">
        <v>43</v>
      </c>
      <c r="F383">
        <v>38</v>
      </c>
      <c r="G383">
        <v>12</v>
      </c>
      <c r="H383" s="4">
        <v>3.1189999999999998</v>
      </c>
      <c r="I383" s="3">
        <v>0.31578947368421051</v>
      </c>
    </row>
    <row r="384" spans="1:9" x14ac:dyDescent="0.3">
      <c r="A384" s="1" t="s">
        <v>2253</v>
      </c>
      <c r="B384" s="1" t="s">
        <v>16</v>
      </c>
      <c r="C384" s="1" t="s">
        <v>51</v>
      </c>
      <c r="D384" s="2">
        <v>9083.2800000000007</v>
      </c>
      <c r="E384">
        <v>45</v>
      </c>
      <c r="F384">
        <v>44</v>
      </c>
      <c r="G384">
        <v>5</v>
      </c>
      <c r="H384" s="4">
        <v>3.8943750000000001</v>
      </c>
      <c r="I384" s="3">
        <v>0.11363636363636363</v>
      </c>
    </row>
    <row r="385" spans="1:9" x14ac:dyDescent="0.3">
      <c r="A385" s="1" t="s">
        <v>208</v>
      </c>
      <c r="B385" s="1" t="s">
        <v>16</v>
      </c>
      <c r="C385" s="1" t="s">
        <v>113</v>
      </c>
      <c r="D385" s="2">
        <v>9068.82</v>
      </c>
      <c r="E385">
        <v>74</v>
      </c>
      <c r="F385">
        <v>74</v>
      </c>
      <c r="G385">
        <v>4</v>
      </c>
      <c r="H385" s="4">
        <v>4.402222222222222</v>
      </c>
      <c r="I385" s="3">
        <v>5.4054054054054057E-2</v>
      </c>
    </row>
    <row r="386" spans="1:9" x14ac:dyDescent="0.3">
      <c r="A386" s="1" t="s">
        <v>1375</v>
      </c>
      <c r="B386" s="1" t="s">
        <v>129</v>
      </c>
      <c r="C386" s="1" t="s">
        <v>1376</v>
      </c>
      <c r="D386" s="2">
        <v>9042.36</v>
      </c>
      <c r="E386">
        <v>19</v>
      </c>
      <c r="F386">
        <v>19</v>
      </c>
      <c r="G386">
        <v>1</v>
      </c>
      <c r="H386" s="4">
        <v>3.7829999999999999</v>
      </c>
      <c r="I386" s="3">
        <v>5.2631578947368418E-2</v>
      </c>
    </row>
    <row r="387" spans="1:9" x14ac:dyDescent="0.3">
      <c r="A387" s="1" t="s">
        <v>599</v>
      </c>
      <c r="B387" s="1" t="s">
        <v>16</v>
      </c>
      <c r="C387" s="1" t="s">
        <v>517</v>
      </c>
      <c r="D387" s="2">
        <v>9015.42</v>
      </c>
      <c r="E387">
        <v>43</v>
      </c>
      <c r="F387">
        <v>41</v>
      </c>
      <c r="G387">
        <v>5</v>
      </c>
      <c r="H387" s="4">
        <v>3.7518750000000001</v>
      </c>
      <c r="I387" s="3">
        <v>0.12195121951219512</v>
      </c>
    </row>
    <row r="388" spans="1:9" x14ac:dyDescent="0.3">
      <c r="A388" s="1" t="s">
        <v>2483</v>
      </c>
      <c r="B388" s="1" t="s">
        <v>16</v>
      </c>
      <c r="C388" s="1" t="s">
        <v>105</v>
      </c>
      <c r="D388" s="2">
        <v>8975.7999999999993</v>
      </c>
      <c r="E388">
        <v>43</v>
      </c>
      <c r="F388">
        <v>40</v>
      </c>
      <c r="G388">
        <v>2</v>
      </c>
      <c r="H388" s="4">
        <v>4.1561538461538463</v>
      </c>
      <c r="I388" s="3">
        <v>0.05</v>
      </c>
    </row>
    <row r="389" spans="1:9" x14ac:dyDescent="0.3">
      <c r="A389" s="1" t="s">
        <v>2108</v>
      </c>
      <c r="B389" s="1" t="s">
        <v>16</v>
      </c>
      <c r="C389" s="1" t="s">
        <v>1024</v>
      </c>
      <c r="D389" s="2">
        <v>8946.0499999999993</v>
      </c>
      <c r="E389">
        <v>95</v>
      </c>
      <c r="F389">
        <v>93</v>
      </c>
      <c r="G389">
        <v>9</v>
      </c>
      <c r="H389" s="4">
        <v>3.9449999999999998</v>
      </c>
      <c r="I389" s="3">
        <v>9.6774193548387094E-2</v>
      </c>
    </row>
    <row r="390" spans="1:9" x14ac:dyDescent="0.3">
      <c r="A390" s="1" t="s">
        <v>699</v>
      </c>
      <c r="B390" s="1" t="s">
        <v>57</v>
      </c>
      <c r="C390" s="1" t="s">
        <v>669</v>
      </c>
      <c r="D390" s="2">
        <v>8945.7800000000007</v>
      </c>
      <c r="E390">
        <v>36</v>
      </c>
      <c r="F390">
        <v>34</v>
      </c>
      <c r="G390">
        <v>3</v>
      </c>
      <c r="H390" s="4">
        <v>4.3691666666666666</v>
      </c>
      <c r="I390" s="3">
        <v>8.8235294117647065E-2</v>
      </c>
    </row>
    <row r="391" spans="1:9" x14ac:dyDescent="0.3">
      <c r="A391" s="1" t="s">
        <v>2349</v>
      </c>
      <c r="B391" s="1" t="s">
        <v>57</v>
      </c>
      <c r="C391" s="1" t="s">
        <v>66</v>
      </c>
      <c r="D391" s="2">
        <v>8893.33</v>
      </c>
      <c r="E391">
        <v>18</v>
      </c>
      <c r="F391">
        <v>15</v>
      </c>
      <c r="G391">
        <v>1</v>
      </c>
      <c r="H391" s="4">
        <v>4.5339999999999998</v>
      </c>
      <c r="I391" s="3">
        <v>6.6666666666666666E-2</v>
      </c>
    </row>
    <row r="392" spans="1:9" x14ac:dyDescent="0.3">
      <c r="A392" s="1" t="s">
        <v>1786</v>
      </c>
      <c r="B392" s="1" t="s">
        <v>16</v>
      </c>
      <c r="C392" s="1" t="s">
        <v>51</v>
      </c>
      <c r="D392" s="2">
        <v>8881.58</v>
      </c>
      <c r="E392">
        <v>67</v>
      </c>
      <c r="F392">
        <v>67</v>
      </c>
      <c r="G392">
        <v>9</v>
      </c>
      <c r="H392" s="4">
        <v>3.4492307692307693</v>
      </c>
      <c r="I392" s="3">
        <v>0.13432835820895522</v>
      </c>
    </row>
    <row r="393" spans="1:9" x14ac:dyDescent="0.3">
      <c r="A393" s="1" t="s">
        <v>125</v>
      </c>
      <c r="B393" s="1" t="s">
        <v>16</v>
      </c>
      <c r="C393" s="1" t="s">
        <v>116</v>
      </c>
      <c r="D393" s="2">
        <v>8860.26</v>
      </c>
      <c r="E393">
        <v>83</v>
      </c>
      <c r="F393">
        <v>82</v>
      </c>
      <c r="G393">
        <v>2</v>
      </c>
      <c r="H393" s="4">
        <v>4.3899999999999997</v>
      </c>
      <c r="I393" s="3">
        <v>2.4390243902439025E-2</v>
      </c>
    </row>
    <row r="394" spans="1:9" x14ac:dyDescent="0.3">
      <c r="A394" s="1" t="s">
        <v>1865</v>
      </c>
      <c r="B394" s="1" t="s">
        <v>57</v>
      </c>
      <c r="C394" s="1" t="s">
        <v>66</v>
      </c>
      <c r="D394" s="2">
        <v>8835.59</v>
      </c>
      <c r="E394">
        <v>28</v>
      </c>
      <c r="F394">
        <v>27</v>
      </c>
      <c r="G394">
        <v>0</v>
      </c>
      <c r="H394" s="4">
        <v>4.140769230769231</v>
      </c>
      <c r="I394" s="3">
        <v>0</v>
      </c>
    </row>
    <row r="395" spans="1:9" x14ac:dyDescent="0.3">
      <c r="A395" s="1" t="s">
        <v>1922</v>
      </c>
      <c r="B395" s="1" t="s">
        <v>16</v>
      </c>
      <c r="C395" s="1" t="s">
        <v>51</v>
      </c>
      <c r="D395" s="2">
        <v>8815.69</v>
      </c>
      <c r="E395">
        <v>20</v>
      </c>
      <c r="F395">
        <v>19</v>
      </c>
      <c r="G395">
        <v>2</v>
      </c>
      <c r="H395" s="4">
        <v>3.883</v>
      </c>
      <c r="I395" s="3">
        <v>0.10526315789473684</v>
      </c>
    </row>
    <row r="396" spans="1:9" x14ac:dyDescent="0.3">
      <c r="A396" s="1" t="s">
        <v>668</v>
      </c>
      <c r="B396" s="1" t="s">
        <v>57</v>
      </c>
      <c r="C396" s="1" t="s">
        <v>669</v>
      </c>
      <c r="D396" s="2">
        <v>8806.18</v>
      </c>
      <c r="E396">
        <v>12</v>
      </c>
      <c r="F396">
        <v>12</v>
      </c>
      <c r="G396">
        <v>0</v>
      </c>
      <c r="H396" s="4">
        <v>4.8499999999999996</v>
      </c>
      <c r="I396" s="3">
        <v>0</v>
      </c>
    </row>
    <row r="397" spans="1:9" x14ac:dyDescent="0.3">
      <c r="A397" s="1" t="s">
        <v>1536</v>
      </c>
      <c r="B397" s="1" t="s">
        <v>16</v>
      </c>
      <c r="C397" s="1" t="s">
        <v>359</v>
      </c>
      <c r="D397" s="2">
        <v>8802.9699999999993</v>
      </c>
      <c r="E397">
        <v>94</v>
      </c>
      <c r="F397">
        <v>93</v>
      </c>
      <c r="G397">
        <v>8</v>
      </c>
      <c r="H397" s="4">
        <v>4.1609999999999996</v>
      </c>
      <c r="I397" s="3">
        <v>8.6021505376344093E-2</v>
      </c>
    </row>
    <row r="398" spans="1:9" x14ac:dyDescent="0.3">
      <c r="A398" s="1" t="s">
        <v>1513</v>
      </c>
      <c r="B398" s="1" t="s">
        <v>16</v>
      </c>
      <c r="C398" s="1" t="s">
        <v>51</v>
      </c>
      <c r="D398" s="2">
        <v>8801.84</v>
      </c>
      <c r="E398">
        <v>63</v>
      </c>
      <c r="F398">
        <v>63</v>
      </c>
      <c r="G398">
        <v>4</v>
      </c>
      <c r="H398" s="4">
        <v>4.5730000000000004</v>
      </c>
      <c r="I398" s="3">
        <v>6.3492063492063489E-2</v>
      </c>
    </row>
    <row r="399" spans="1:9" x14ac:dyDescent="0.3">
      <c r="A399" s="1" t="s">
        <v>1294</v>
      </c>
      <c r="B399" s="1" t="s">
        <v>16</v>
      </c>
      <c r="C399" s="1" t="s">
        <v>1295</v>
      </c>
      <c r="D399" s="2">
        <v>8794.7999999999993</v>
      </c>
      <c r="E399">
        <v>61</v>
      </c>
      <c r="F399">
        <v>61</v>
      </c>
      <c r="G399">
        <v>3</v>
      </c>
      <c r="H399" s="4">
        <v>4.1062500000000002</v>
      </c>
      <c r="I399" s="3">
        <v>4.9180327868852458E-2</v>
      </c>
    </row>
    <row r="400" spans="1:9" x14ac:dyDescent="0.3">
      <c r="A400" s="1" t="s">
        <v>3244</v>
      </c>
      <c r="B400" s="1" t="s">
        <v>16</v>
      </c>
      <c r="C400" s="1" t="s">
        <v>51</v>
      </c>
      <c r="D400" s="2">
        <v>8768.26</v>
      </c>
      <c r="E400">
        <v>108</v>
      </c>
      <c r="F400">
        <v>108</v>
      </c>
      <c r="G400">
        <v>4</v>
      </c>
      <c r="H400" s="4">
        <v>4.2177777777777781</v>
      </c>
      <c r="I400" s="3">
        <v>3.7037037037037035E-2</v>
      </c>
    </row>
    <row r="401" spans="1:9" x14ac:dyDescent="0.3">
      <c r="A401" s="1" t="s">
        <v>2688</v>
      </c>
      <c r="B401" s="1" t="s">
        <v>41</v>
      </c>
      <c r="C401" s="1" t="s">
        <v>42</v>
      </c>
      <c r="D401" s="2">
        <v>8733.61</v>
      </c>
      <c r="E401">
        <v>44</v>
      </c>
      <c r="F401">
        <v>42</v>
      </c>
      <c r="G401">
        <v>0</v>
      </c>
      <c r="H401" s="4">
        <v>4.5162500000000003</v>
      </c>
      <c r="I401" s="3">
        <v>0</v>
      </c>
    </row>
    <row r="402" spans="1:9" x14ac:dyDescent="0.3">
      <c r="A402" s="1" t="s">
        <v>166</v>
      </c>
      <c r="B402" s="1" t="s">
        <v>129</v>
      </c>
      <c r="C402" s="1" t="s">
        <v>138</v>
      </c>
      <c r="D402" s="2">
        <v>8721.44</v>
      </c>
      <c r="E402">
        <v>55</v>
      </c>
      <c r="F402">
        <v>54</v>
      </c>
      <c r="G402">
        <v>2</v>
      </c>
      <c r="H402" s="4">
        <v>3.6333333333333333</v>
      </c>
      <c r="I402" s="3">
        <v>3.7037037037037035E-2</v>
      </c>
    </row>
    <row r="403" spans="1:9" x14ac:dyDescent="0.3">
      <c r="A403" s="1" t="s">
        <v>2222</v>
      </c>
      <c r="B403" s="1" t="s">
        <v>53</v>
      </c>
      <c r="C403" s="1" t="s">
        <v>1847</v>
      </c>
      <c r="D403" s="2">
        <v>8719.57</v>
      </c>
      <c r="E403">
        <v>104</v>
      </c>
      <c r="F403">
        <v>100</v>
      </c>
      <c r="G403">
        <v>6</v>
      </c>
      <c r="H403" s="4">
        <v>3.8492857142857142</v>
      </c>
      <c r="I403" s="3">
        <v>0.06</v>
      </c>
    </row>
    <row r="404" spans="1:9" x14ac:dyDescent="0.3">
      <c r="A404" s="1" t="s">
        <v>3329</v>
      </c>
      <c r="B404" s="1" t="s">
        <v>16</v>
      </c>
      <c r="C404" s="1" t="s">
        <v>3330</v>
      </c>
      <c r="D404" s="2">
        <v>8699.32</v>
      </c>
      <c r="E404">
        <v>68</v>
      </c>
      <c r="F404">
        <v>68</v>
      </c>
      <c r="G404">
        <v>3</v>
      </c>
      <c r="H404" s="4">
        <v>4.3785714285714281</v>
      </c>
      <c r="I404" s="3">
        <v>4.4117647058823532E-2</v>
      </c>
    </row>
    <row r="405" spans="1:9" x14ac:dyDescent="0.3">
      <c r="A405" s="1" t="s">
        <v>554</v>
      </c>
      <c r="B405" s="1" t="s">
        <v>53</v>
      </c>
      <c r="C405" s="1" t="s">
        <v>217</v>
      </c>
      <c r="D405" s="2">
        <v>8673.73</v>
      </c>
      <c r="E405">
        <v>43</v>
      </c>
      <c r="F405">
        <v>42</v>
      </c>
      <c r="G405">
        <v>3</v>
      </c>
      <c r="H405" s="4">
        <v>3.8650000000000002</v>
      </c>
      <c r="I405" s="3">
        <v>7.1428571428571425E-2</v>
      </c>
    </row>
    <row r="406" spans="1:9" x14ac:dyDescent="0.3">
      <c r="A406" s="1" t="s">
        <v>3472</v>
      </c>
      <c r="B406" s="1" t="s">
        <v>16</v>
      </c>
      <c r="C406" s="1" t="s">
        <v>39</v>
      </c>
      <c r="D406" s="2">
        <v>8661.06</v>
      </c>
      <c r="E406">
        <v>98</v>
      </c>
      <c r="F406">
        <v>97</v>
      </c>
      <c r="G406">
        <v>9</v>
      </c>
      <c r="H406" s="4">
        <v>3.9740000000000002</v>
      </c>
      <c r="I406" s="3">
        <v>9.2783505154639179E-2</v>
      </c>
    </row>
    <row r="407" spans="1:9" x14ac:dyDescent="0.3">
      <c r="A407" s="1" t="s">
        <v>961</v>
      </c>
      <c r="B407" s="1" t="s">
        <v>16</v>
      </c>
      <c r="C407" s="1" t="s">
        <v>17</v>
      </c>
      <c r="D407" s="2">
        <v>8622.3700000000008</v>
      </c>
      <c r="E407">
        <v>5</v>
      </c>
      <c r="F407">
        <v>5</v>
      </c>
      <c r="G407">
        <v>2</v>
      </c>
      <c r="H407" s="4">
        <v>4.333333333333333</v>
      </c>
      <c r="I407" s="3">
        <v>0.4</v>
      </c>
    </row>
    <row r="408" spans="1:9" x14ac:dyDescent="0.3">
      <c r="A408" s="1" t="s">
        <v>2799</v>
      </c>
      <c r="B408" s="1" t="s">
        <v>622</v>
      </c>
      <c r="C408" s="1" t="s">
        <v>623</v>
      </c>
      <c r="D408" s="2">
        <v>8622.26</v>
      </c>
      <c r="E408">
        <v>14</v>
      </c>
      <c r="F408">
        <v>14</v>
      </c>
      <c r="G408">
        <v>0</v>
      </c>
      <c r="H408" s="4">
        <v>4.4249999999999998</v>
      </c>
      <c r="I408" s="3">
        <v>0</v>
      </c>
    </row>
    <row r="409" spans="1:9" x14ac:dyDescent="0.3">
      <c r="A409" s="1" t="s">
        <v>782</v>
      </c>
      <c r="B409" s="1" t="s">
        <v>16</v>
      </c>
      <c r="C409" s="1" t="s">
        <v>79</v>
      </c>
      <c r="D409" s="2">
        <v>8603.0499999999993</v>
      </c>
      <c r="E409">
        <v>126</v>
      </c>
      <c r="F409">
        <v>124</v>
      </c>
      <c r="G409">
        <v>19</v>
      </c>
      <c r="H409" s="4">
        <v>4.2936363636363639</v>
      </c>
      <c r="I409" s="3">
        <v>0.15322580645161291</v>
      </c>
    </row>
    <row r="410" spans="1:9" x14ac:dyDescent="0.3">
      <c r="A410" s="1" t="s">
        <v>993</v>
      </c>
      <c r="B410" s="1" t="s">
        <v>57</v>
      </c>
      <c r="C410" s="1" t="s">
        <v>58</v>
      </c>
      <c r="D410" s="2">
        <v>8586.81</v>
      </c>
      <c r="E410">
        <v>46</v>
      </c>
      <c r="F410">
        <v>46</v>
      </c>
      <c r="G410">
        <v>0</v>
      </c>
      <c r="H410" s="4">
        <v>4.3028571428571425</v>
      </c>
      <c r="I410" s="3">
        <v>0</v>
      </c>
    </row>
    <row r="411" spans="1:9" x14ac:dyDescent="0.3">
      <c r="A411" s="1" t="s">
        <v>2161</v>
      </c>
      <c r="B411" s="1" t="s">
        <v>16</v>
      </c>
      <c r="C411" s="1" t="s">
        <v>51</v>
      </c>
      <c r="D411" s="2">
        <v>8586.34</v>
      </c>
      <c r="E411">
        <v>130</v>
      </c>
      <c r="F411">
        <v>126</v>
      </c>
      <c r="G411">
        <v>4</v>
      </c>
      <c r="H411" s="4">
        <v>3.637142857142857</v>
      </c>
      <c r="I411" s="3">
        <v>3.1746031746031744E-2</v>
      </c>
    </row>
    <row r="412" spans="1:9" x14ac:dyDescent="0.3">
      <c r="A412" s="1" t="s">
        <v>151</v>
      </c>
      <c r="B412" s="1" t="s">
        <v>16</v>
      </c>
      <c r="C412" s="1" t="s">
        <v>17</v>
      </c>
      <c r="D412" s="2">
        <v>8555.7999999999993</v>
      </c>
      <c r="E412">
        <v>61</v>
      </c>
      <c r="F412">
        <v>60</v>
      </c>
      <c r="G412">
        <v>4</v>
      </c>
      <c r="H412" s="4">
        <v>4.124545454545455</v>
      </c>
      <c r="I412" s="3">
        <v>6.6666666666666666E-2</v>
      </c>
    </row>
    <row r="413" spans="1:9" x14ac:dyDescent="0.3">
      <c r="A413" s="1" t="s">
        <v>2505</v>
      </c>
      <c r="B413" s="1" t="s">
        <v>16</v>
      </c>
      <c r="C413" s="1" t="s">
        <v>51</v>
      </c>
      <c r="D413" s="2">
        <v>8543.27</v>
      </c>
      <c r="E413">
        <v>67</v>
      </c>
      <c r="F413">
        <v>67</v>
      </c>
      <c r="G413">
        <v>5</v>
      </c>
      <c r="H413" s="4">
        <v>4.0584615384615379</v>
      </c>
      <c r="I413" s="3">
        <v>7.4626865671641784E-2</v>
      </c>
    </row>
    <row r="414" spans="1:9" x14ac:dyDescent="0.3">
      <c r="A414" s="1" t="s">
        <v>3049</v>
      </c>
      <c r="B414" s="1" t="s">
        <v>16</v>
      </c>
      <c r="C414" s="1" t="s">
        <v>105</v>
      </c>
      <c r="D414" s="2">
        <v>8496.68</v>
      </c>
      <c r="E414">
        <v>55</v>
      </c>
      <c r="F414">
        <v>55</v>
      </c>
      <c r="G414">
        <v>0</v>
      </c>
      <c r="H414" s="4">
        <v>4.1450000000000005</v>
      </c>
      <c r="I414" s="3">
        <v>0</v>
      </c>
    </row>
    <row r="415" spans="1:9" x14ac:dyDescent="0.3">
      <c r="A415" s="1" t="s">
        <v>1674</v>
      </c>
      <c r="B415" s="1" t="s">
        <v>16</v>
      </c>
      <c r="C415" s="1" t="s">
        <v>51</v>
      </c>
      <c r="D415" s="2">
        <v>8496.02</v>
      </c>
      <c r="E415">
        <v>19</v>
      </c>
      <c r="F415">
        <v>19</v>
      </c>
      <c r="G415">
        <v>1</v>
      </c>
      <c r="H415" s="4">
        <v>4.2</v>
      </c>
      <c r="I415" s="3">
        <v>5.2631578947368418E-2</v>
      </c>
    </row>
    <row r="416" spans="1:9" x14ac:dyDescent="0.3">
      <c r="A416" s="1" t="s">
        <v>1379</v>
      </c>
      <c r="B416" s="1" t="s">
        <v>57</v>
      </c>
      <c r="C416" s="1" t="s">
        <v>1380</v>
      </c>
      <c r="D416" s="2">
        <v>8492.65</v>
      </c>
      <c r="E416">
        <v>6</v>
      </c>
      <c r="F416">
        <v>6</v>
      </c>
      <c r="G416">
        <v>0</v>
      </c>
      <c r="H416" s="4">
        <v>3.3325</v>
      </c>
      <c r="I416" s="3">
        <v>0</v>
      </c>
    </row>
    <row r="417" spans="1:9" x14ac:dyDescent="0.3">
      <c r="A417" s="1" t="s">
        <v>2110</v>
      </c>
      <c r="B417" s="1" t="s">
        <v>16</v>
      </c>
      <c r="C417" s="1" t="s">
        <v>39</v>
      </c>
      <c r="D417" s="2">
        <v>8487.2199999999993</v>
      </c>
      <c r="E417">
        <v>16</v>
      </c>
      <c r="F417">
        <v>16</v>
      </c>
      <c r="G417">
        <v>3</v>
      </c>
      <c r="H417" s="4">
        <v>3.3928571428571428</v>
      </c>
      <c r="I417" s="3">
        <v>0.1875</v>
      </c>
    </row>
    <row r="418" spans="1:9" x14ac:dyDescent="0.3">
      <c r="A418" s="1" t="s">
        <v>2240</v>
      </c>
      <c r="B418" s="1" t="s">
        <v>16</v>
      </c>
      <c r="C418" s="1" t="s">
        <v>51</v>
      </c>
      <c r="D418" s="2">
        <v>8483.35</v>
      </c>
      <c r="E418">
        <v>5</v>
      </c>
      <c r="F418">
        <v>5</v>
      </c>
      <c r="G418">
        <v>0</v>
      </c>
      <c r="H418" s="4">
        <v>4.2</v>
      </c>
      <c r="I418" s="3">
        <v>0</v>
      </c>
    </row>
    <row r="419" spans="1:9" x14ac:dyDescent="0.3">
      <c r="A419" s="1" t="s">
        <v>3156</v>
      </c>
      <c r="B419" s="1" t="s">
        <v>16</v>
      </c>
      <c r="C419" s="1" t="s">
        <v>63</v>
      </c>
      <c r="D419" s="2">
        <v>8463.02</v>
      </c>
      <c r="E419">
        <v>19</v>
      </c>
      <c r="F419">
        <v>18</v>
      </c>
      <c r="G419">
        <v>2</v>
      </c>
      <c r="H419" s="4">
        <v>4.1063636363636364</v>
      </c>
      <c r="I419" s="3">
        <v>0.1111111111111111</v>
      </c>
    </row>
    <row r="420" spans="1:9" x14ac:dyDescent="0.3">
      <c r="A420" s="1" t="s">
        <v>336</v>
      </c>
      <c r="B420" s="1" t="s">
        <v>16</v>
      </c>
      <c r="C420" s="1" t="s">
        <v>329</v>
      </c>
      <c r="D420" s="2">
        <v>8438.4</v>
      </c>
      <c r="E420">
        <v>110</v>
      </c>
      <c r="F420">
        <v>110</v>
      </c>
      <c r="G420">
        <v>2</v>
      </c>
      <c r="H420" s="4">
        <v>4.215789473684211</v>
      </c>
      <c r="I420" s="3">
        <v>1.8181818181818181E-2</v>
      </c>
    </row>
    <row r="421" spans="1:9" x14ac:dyDescent="0.3">
      <c r="A421" s="1" t="s">
        <v>716</v>
      </c>
      <c r="B421" s="1" t="s">
        <v>53</v>
      </c>
      <c r="C421" s="1" t="s">
        <v>54</v>
      </c>
      <c r="D421" s="2">
        <v>8386.9599999999991</v>
      </c>
      <c r="E421">
        <v>99</v>
      </c>
      <c r="F421">
        <v>98</v>
      </c>
      <c r="G421">
        <v>4</v>
      </c>
      <c r="H421" s="4">
        <v>4.447857142857143</v>
      </c>
      <c r="I421" s="3">
        <v>4.0816326530612242E-2</v>
      </c>
    </row>
    <row r="422" spans="1:9" x14ac:dyDescent="0.3">
      <c r="A422" s="1" t="s">
        <v>1732</v>
      </c>
      <c r="B422" s="1" t="s">
        <v>16</v>
      </c>
      <c r="C422" s="1" t="s">
        <v>51</v>
      </c>
      <c r="D422" s="2">
        <v>8359.02</v>
      </c>
      <c r="E422">
        <v>5</v>
      </c>
      <c r="F422">
        <v>5</v>
      </c>
      <c r="G422">
        <v>1</v>
      </c>
      <c r="H422" s="4">
        <v>3</v>
      </c>
      <c r="I422" s="3">
        <v>0.2</v>
      </c>
    </row>
    <row r="423" spans="1:9" x14ac:dyDescent="0.3">
      <c r="A423" s="1" t="s">
        <v>942</v>
      </c>
      <c r="B423" s="1" t="s">
        <v>57</v>
      </c>
      <c r="C423" s="1" t="s">
        <v>66</v>
      </c>
      <c r="D423" s="2">
        <v>8355.01</v>
      </c>
      <c r="E423">
        <v>46</v>
      </c>
      <c r="F423">
        <v>46</v>
      </c>
      <c r="G423">
        <v>1</v>
      </c>
      <c r="H423" s="4">
        <v>4.367692307692308</v>
      </c>
      <c r="I423" s="3">
        <v>2.1739130434782608E-2</v>
      </c>
    </row>
    <row r="424" spans="1:9" x14ac:dyDescent="0.3">
      <c r="A424" s="1" t="s">
        <v>1113</v>
      </c>
      <c r="B424" s="1" t="s">
        <v>470</v>
      </c>
      <c r="C424" s="1" t="s">
        <v>471</v>
      </c>
      <c r="D424" s="2">
        <v>8341.3700000000008</v>
      </c>
      <c r="E424">
        <v>34</v>
      </c>
      <c r="F424">
        <v>34</v>
      </c>
      <c r="G424">
        <v>1</v>
      </c>
      <c r="H424" s="4">
        <v>4.3211111111111116</v>
      </c>
      <c r="I424" s="3">
        <v>2.9411764705882353E-2</v>
      </c>
    </row>
    <row r="425" spans="1:9" x14ac:dyDescent="0.3">
      <c r="A425" s="1" t="s">
        <v>2605</v>
      </c>
      <c r="B425" s="1" t="s">
        <v>16</v>
      </c>
      <c r="C425" s="1" t="s">
        <v>51</v>
      </c>
      <c r="D425" s="2">
        <v>8315.7999999999993</v>
      </c>
      <c r="E425">
        <v>61</v>
      </c>
      <c r="F425">
        <v>61</v>
      </c>
      <c r="G425">
        <v>2</v>
      </c>
      <c r="H425" s="4">
        <v>4.4910526315789472</v>
      </c>
      <c r="I425" s="3">
        <v>3.2786885245901641E-2</v>
      </c>
    </row>
    <row r="426" spans="1:9" x14ac:dyDescent="0.3">
      <c r="A426" s="1" t="s">
        <v>1232</v>
      </c>
      <c r="B426" s="1" t="s">
        <v>390</v>
      </c>
      <c r="C426" s="1" t="s">
        <v>1233</v>
      </c>
      <c r="D426" s="2">
        <v>8300.9599999999991</v>
      </c>
      <c r="E426">
        <v>28</v>
      </c>
      <c r="F426">
        <v>27</v>
      </c>
      <c r="G426">
        <v>4</v>
      </c>
      <c r="H426" s="4">
        <v>4.1506249999999998</v>
      </c>
      <c r="I426" s="3">
        <v>0.14814814814814814</v>
      </c>
    </row>
    <row r="427" spans="1:9" x14ac:dyDescent="0.3">
      <c r="A427" s="1" t="s">
        <v>2889</v>
      </c>
      <c r="B427" s="1" t="s">
        <v>90</v>
      </c>
      <c r="C427" s="1" t="s">
        <v>393</v>
      </c>
      <c r="D427" s="2">
        <v>8288.85</v>
      </c>
      <c r="E427">
        <v>13</v>
      </c>
      <c r="F427">
        <v>13</v>
      </c>
      <c r="G427">
        <v>0</v>
      </c>
      <c r="H427" s="4">
        <v>3.1855555555555557</v>
      </c>
      <c r="I427" s="3">
        <v>0</v>
      </c>
    </row>
    <row r="428" spans="1:9" x14ac:dyDescent="0.3">
      <c r="A428" s="1" t="s">
        <v>893</v>
      </c>
      <c r="B428" s="1" t="s">
        <v>16</v>
      </c>
      <c r="C428" s="1" t="s">
        <v>509</v>
      </c>
      <c r="D428" s="2">
        <v>8229.89</v>
      </c>
      <c r="E428">
        <v>78</v>
      </c>
      <c r="F428">
        <v>77</v>
      </c>
      <c r="G428">
        <v>9</v>
      </c>
      <c r="H428" s="4">
        <v>3.8925000000000001</v>
      </c>
      <c r="I428" s="3">
        <v>0.11688311688311688</v>
      </c>
    </row>
    <row r="429" spans="1:9" x14ac:dyDescent="0.3">
      <c r="A429" s="1" t="s">
        <v>1708</v>
      </c>
      <c r="B429" s="1" t="s">
        <v>16</v>
      </c>
      <c r="C429" s="1" t="s">
        <v>1709</v>
      </c>
      <c r="D429" s="2">
        <v>8196.9599999999991</v>
      </c>
      <c r="E429">
        <v>127</v>
      </c>
      <c r="F429">
        <v>125</v>
      </c>
      <c r="G429">
        <v>10</v>
      </c>
      <c r="H429" s="4">
        <v>4.3264285714285711</v>
      </c>
      <c r="I429" s="3">
        <v>0.08</v>
      </c>
    </row>
    <row r="430" spans="1:9" x14ac:dyDescent="0.3">
      <c r="A430" s="1" t="s">
        <v>3327</v>
      </c>
      <c r="B430" s="1" t="s">
        <v>57</v>
      </c>
      <c r="C430" s="1" t="s">
        <v>1810</v>
      </c>
      <c r="D430" s="2">
        <v>8177.41</v>
      </c>
      <c r="E430">
        <v>37</v>
      </c>
      <c r="F430">
        <v>36</v>
      </c>
      <c r="G430">
        <v>5</v>
      </c>
      <c r="H430" s="4">
        <v>4.1276923076923078</v>
      </c>
      <c r="I430" s="3">
        <v>0.1388888888888889</v>
      </c>
    </row>
    <row r="431" spans="1:9" x14ac:dyDescent="0.3">
      <c r="A431" s="1" t="s">
        <v>3249</v>
      </c>
      <c r="B431" s="1" t="s">
        <v>622</v>
      </c>
      <c r="C431" s="1" t="s">
        <v>623</v>
      </c>
      <c r="D431" s="2">
        <v>8174.8</v>
      </c>
      <c r="E431">
        <v>16</v>
      </c>
      <c r="F431">
        <v>16</v>
      </c>
      <c r="G431">
        <v>1</v>
      </c>
      <c r="H431" s="4">
        <v>4.6500000000000004</v>
      </c>
      <c r="I431" s="3">
        <v>6.25E-2</v>
      </c>
    </row>
    <row r="432" spans="1:9" x14ac:dyDescent="0.3">
      <c r="A432" s="1" t="s">
        <v>1705</v>
      </c>
      <c r="B432" s="1" t="s">
        <v>16</v>
      </c>
      <c r="C432" s="1" t="s">
        <v>222</v>
      </c>
      <c r="D432" s="2">
        <v>8150.87</v>
      </c>
      <c r="E432">
        <v>25</v>
      </c>
      <c r="F432">
        <v>24</v>
      </c>
      <c r="G432">
        <v>2</v>
      </c>
      <c r="H432" s="4">
        <v>4.0261538461538464</v>
      </c>
      <c r="I432" s="3">
        <v>8.3333333333333329E-2</v>
      </c>
    </row>
    <row r="433" spans="1:9" x14ac:dyDescent="0.3">
      <c r="A433" s="1" t="s">
        <v>3306</v>
      </c>
      <c r="B433" s="1" t="s">
        <v>16</v>
      </c>
      <c r="C433" s="1" t="s">
        <v>51</v>
      </c>
      <c r="D433" s="2">
        <v>8145.17</v>
      </c>
      <c r="E433">
        <v>43</v>
      </c>
      <c r="F433">
        <v>43</v>
      </c>
      <c r="G433">
        <v>1</v>
      </c>
      <c r="H433" s="4">
        <v>3.8569230769230769</v>
      </c>
      <c r="I433" s="3">
        <v>2.3255813953488372E-2</v>
      </c>
    </row>
    <row r="434" spans="1:9" x14ac:dyDescent="0.3">
      <c r="A434" s="1" t="s">
        <v>3085</v>
      </c>
      <c r="B434" s="1" t="s">
        <v>16</v>
      </c>
      <c r="C434" s="1" t="s">
        <v>1105</v>
      </c>
      <c r="D434" s="2">
        <v>8125.52</v>
      </c>
      <c r="E434">
        <v>39</v>
      </c>
      <c r="F434">
        <v>39</v>
      </c>
      <c r="G434">
        <v>5</v>
      </c>
      <c r="H434" s="4">
        <v>3.7692307692307692</v>
      </c>
      <c r="I434" s="3">
        <v>0.12820512820512819</v>
      </c>
    </row>
    <row r="435" spans="1:9" x14ac:dyDescent="0.3">
      <c r="A435" s="1" t="s">
        <v>2650</v>
      </c>
      <c r="B435" s="1" t="s">
        <v>16</v>
      </c>
      <c r="C435" s="1" t="s">
        <v>122</v>
      </c>
      <c r="D435" s="2">
        <v>8123.95</v>
      </c>
      <c r="E435">
        <v>83</v>
      </c>
      <c r="F435">
        <v>78</v>
      </c>
      <c r="G435">
        <v>8</v>
      </c>
      <c r="H435" s="4">
        <v>3.7580000000000005</v>
      </c>
      <c r="I435" s="3">
        <v>0.10256410256410256</v>
      </c>
    </row>
    <row r="436" spans="1:9" x14ac:dyDescent="0.3">
      <c r="A436" s="1" t="s">
        <v>1974</v>
      </c>
      <c r="B436" s="1" t="s">
        <v>16</v>
      </c>
      <c r="C436" s="1" t="s">
        <v>51</v>
      </c>
      <c r="D436" s="2">
        <v>8114.6</v>
      </c>
      <c r="E436">
        <v>19</v>
      </c>
      <c r="F436">
        <v>19</v>
      </c>
      <c r="G436">
        <v>2</v>
      </c>
      <c r="H436" s="4">
        <v>4.3442857142857143</v>
      </c>
      <c r="I436" s="3">
        <v>0.10526315789473684</v>
      </c>
    </row>
    <row r="437" spans="1:9" x14ac:dyDescent="0.3">
      <c r="A437" s="1" t="s">
        <v>2087</v>
      </c>
      <c r="B437" s="1" t="s">
        <v>129</v>
      </c>
      <c r="C437" s="1" t="s">
        <v>908</v>
      </c>
      <c r="D437" s="2">
        <v>8113.03</v>
      </c>
      <c r="E437">
        <v>12</v>
      </c>
      <c r="F437">
        <v>12</v>
      </c>
      <c r="G437">
        <v>1</v>
      </c>
      <c r="H437" s="4">
        <v>4.1660000000000004</v>
      </c>
      <c r="I437" s="3">
        <v>8.3333333333333329E-2</v>
      </c>
    </row>
    <row r="438" spans="1:9" x14ac:dyDescent="0.3">
      <c r="A438" s="1" t="s">
        <v>1342</v>
      </c>
      <c r="B438" s="1" t="s">
        <v>90</v>
      </c>
      <c r="C438" s="1" t="s">
        <v>91</v>
      </c>
      <c r="D438" s="2">
        <v>8109.32</v>
      </c>
      <c r="E438">
        <v>76</v>
      </c>
      <c r="F438">
        <v>74</v>
      </c>
      <c r="G438">
        <v>2</v>
      </c>
      <c r="H438" s="4">
        <v>4.5025000000000004</v>
      </c>
      <c r="I438" s="3">
        <v>2.7027027027027029E-2</v>
      </c>
    </row>
    <row r="439" spans="1:9" x14ac:dyDescent="0.3">
      <c r="A439" s="1" t="s">
        <v>2680</v>
      </c>
      <c r="B439" s="1" t="s">
        <v>57</v>
      </c>
      <c r="C439" s="1" t="s">
        <v>66</v>
      </c>
      <c r="D439" s="2">
        <v>8051.34</v>
      </c>
      <c r="E439">
        <v>21</v>
      </c>
      <c r="F439">
        <v>21</v>
      </c>
      <c r="G439">
        <v>0</v>
      </c>
      <c r="H439" s="4">
        <v>4.5462499999999997</v>
      </c>
      <c r="I439" s="3">
        <v>0</v>
      </c>
    </row>
    <row r="440" spans="1:9" x14ac:dyDescent="0.3">
      <c r="A440" s="1" t="s">
        <v>1666</v>
      </c>
      <c r="B440" s="1" t="s">
        <v>57</v>
      </c>
      <c r="C440" s="1" t="s">
        <v>58</v>
      </c>
      <c r="D440" s="2">
        <v>8035.63</v>
      </c>
      <c r="E440">
        <v>78</v>
      </c>
      <c r="F440">
        <v>77</v>
      </c>
      <c r="G440">
        <v>4</v>
      </c>
      <c r="H440" s="4">
        <v>4.24</v>
      </c>
      <c r="I440" s="3">
        <v>5.1948051948051951E-2</v>
      </c>
    </row>
    <row r="441" spans="1:9" x14ac:dyDescent="0.3">
      <c r="A441" s="1" t="s">
        <v>3104</v>
      </c>
      <c r="B441" s="1" t="s">
        <v>16</v>
      </c>
      <c r="C441" s="1" t="s">
        <v>17</v>
      </c>
      <c r="D441" s="2">
        <v>8012.84</v>
      </c>
      <c r="E441">
        <v>67</v>
      </c>
      <c r="F441">
        <v>66</v>
      </c>
      <c r="G441">
        <v>6</v>
      </c>
      <c r="H441" s="4">
        <v>4.82</v>
      </c>
      <c r="I441" s="3">
        <v>9.0909090909090912E-2</v>
      </c>
    </row>
    <row r="442" spans="1:9" x14ac:dyDescent="0.3">
      <c r="A442" s="1" t="s">
        <v>337</v>
      </c>
      <c r="B442" s="1" t="s">
        <v>53</v>
      </c>
      <c r="C442" s="1" t="s">
        <v>217</v>
      </c>
      <c r="D442" s="2">
        <v>7973.21</v>
      </c>
      <c r="E442">
        <v>35</v>
      </c>
      <c r="F442">
        <v>35</v>
      </c>
      <c r="G442">
        <v>4</v>
      </c>
      <c r="H442" s="4">
        <v>4.4553333333333329</v>
      </c>
      <c r="I442" s="3">
        <v>0.11428571428571428</v>
      </c>
    </row>
    <row r="443" spans="1:9" x14ac:dyDescent="0.3">
      <c r="A443" s="1" t="s">
        <v>3287</v>
      </c>
      <c r="B443" s="1" t="s">
        <v>16</v>
      </c>
      <c r="C443" s="1" t="s">
        <v>3288</v>
      </c>
      <c r="D443" s="2">
        <v>7968.67</v>
      </c>
      <c r="E443">
        <v>93</v>
      </c>
      <c r="F443">
        <v>92</v>
      </c>
      <c r="G443">
        <v>4</v>
      </c>
      <c r="H443" s="4">
        <v>4.334545454545454</v>
      </c>
      <c r="I443" s="3">
        <v>4.3478260869565216E-2</v>
      </c>
    </row>
    <row r="444" spans="1:9" x14ac:dyDescent="0.3">
      <c r="A444" s="1" t="s">
        <v>3615</v>
      </c>
      <c r="B444" s="1" t="s">
        <v>90</v>
      </c>
      <c r="C444" s="1" t="s">
        <v>91</v>
      </c>
      <c r="D444" s="2">
        <v>7951.76</v>
      </c>
      <c r="E444">
        <v>90</v>
      </c>
      <c r="F444">
        <v>88</v>
      </c>
      <c r="G444">
        <v>9</v>
      </c>
      <c r="H444" s="4">
        <v>3.9911764705882353</v>
      </c>
      <c r="I444" s="3">
        <v>0.10227272727272728</v>
      </c>
    </row>
    <row r="445" spans="1:9" x14ac:dyDescent="0.3">
      <c r="A445" s="1" t="s">
        <v>1784</v>
      </c>
      <c r="B445" s="1" t="s">
        <v>16</v>
      </c>
      <c r="C445" s="1" t="s">
        <v>122</v>
      </c>
      <c r="D445" s="2">
        <v>7939.25</v>
      </c>
      <c r="E445">
        <v>3</v>
      </c>
      <c r="F445">
        <v>3</v>
      </c>
      <c r="G445">
        <v>0</v>
      </c>
      <c r="H445" s="4">
        <v>4.25</v>
      </c>
      <c r="I445" s="3">
        <v>0</v>
      </c>
    </row>
    <row r="446" spans="1:9" x14ac:dyDescent="0.3">
      <c r="A446" s="1" t="s">
        <v>199</v>
      </c>
      <c r="B446" s="1" t="s">
        <v>53</v>
      </c>
      <c r="C446" s="1" t="s">
        <v>54</v>
      </c>
      <c r="D446" s="2">
        <v>7912.71</v>
      </c>
      <c r="E446">
        <v>124</v>
      </c>
      <c r="F446">
        <v>122</v>
      </c>
      <c r="G446">
        <v>5</v>
      </c>
      <c r="H446" s="4">
        <v>4.5976923076923075</v>
      </c>
      <c r="I446" s="3">
        <v>4.0983606557377046E-2</v>
      </c>
    </row>
    <row r="447" spans="1:9" x14ac:dyDescent="0.3">
      <c r="A447" s="1" t="s">
        <v>1469</v>
      </c>
      <c r="B447" s="1" t="s">
        <v>53</v>
      </c>
      <c r="C447" s="1" t="s">
        <v>416</v>
      </c>
      <c r="D447" s="2">
        <v>7903.69</v>
      </c>
      <c r="E447">
        <v>44</v>
      </c>
      <c r="F447">
        <v>42</v>
      </c>
      <c r="G447">
        <v>1</v>
      </c>
      <c r="H447" s="4">
        <v>3.9624999999999999</v>
      </c>
      <c r="I447" s="3">
        <v>2.3809523809523808E-2</v>
      </c>
    </row>
    <row r="448" spans="1:9" x14ac:dyDescent="0.3">
      <c r="A448" s="1" t="s">
        <v>1689</v>
      </c>
      <c r="B448" s="1" t="s">
        <v>16</v>
      </c>
      <c r="C448" s="1" t="s">
        <v>48</v>
      </c>
      <c r="D448" s="2">
        <v>7901.45</v>
      </c>
      <c r="E448">
        <v>83</v>
      </c>
      <c r="F448">
        <v>81</v>
      </c>
      <c r="G448">
        <v>3</v>
      </c>
      <c r="H448" s="4">
        <v>3.7639999999999998</v>
      </c>
      <c r="I448" s="3">
        <v>3.7037037037037035E-2</v>
      </c>
    </row>
    <row r="449" spans="1:9" x14ac:dyDescent="0.3">
      <c r="A449" s="1" t="s">
        <v>3532</v>
      </c>
      <c r="B449" s="1" t="s">
        <v>57</v>
      </c>
      <c r="C449" s="1" t="s">
        <v>66</v>
      </c>
      <c r="D449" s="2">
        <v>7877.96</v>
      </c>
      <c r="E449">
        <v>15</v>
      </c>
      <c r="F449">
        <v>15</v>
      </c>
      <c r="G449">
        <v>0</v>
      </c>
      <c r="H449" s="4">
        <v>4.63</v>
      </c>
      <c r="I449" s="3">
        <v>0</v>
      </c>
    </row>
    <row r="450" spans="1:9" x14ac:dyDescent="0.3">
      <c r="A450" s="1" t="s">
        <v>3640</v>
      </c>
      <c r="B450" s="1" t="s">
        <v>108</v>
      </c>
      <c r="C450" s="1" t="s">
        <v>3641</v>
      </c>
      <c r="D450" s="2">
        <v>7875.71</v>
      </c>
      <c r="E450">
        <v>55</v>
      </c>
      <c r="F450">
        <v>55</v>
      </c>
      <c r="G450">
        <v>0</v>
      </c>
      <c r="H450" s="4">
        <v>4.1894444444444447</v>
      </c>
      <c r="I450" s="3">
        <v>0</v>
      </c>
    </row>
    <row r="451" spans="1:9" x14ac:dyDescent="0.3">
      <c r="A451" s="1" t="s">
        <v>1401</v>
      </c>
      <c r="B451" s="1" t="s">
        <v>90</v>
      </c>
      <c r="C451" s="1" t="s">
        <v>91</v>
      </c>
      <c r="D451" s="2">
        <v>7840.71</v>
      </c>
      <c r="E451">
        <v>13</v>
      </c>
      <c r="F451">
        <v>12</v>
      </c>
      <c r="G451">
        <v>0</v>
      </c>
      <c r="H451" s="4">
        <v>3.7149999999999999</v>
      </c>
      <c r="I451" s="3">
        <v>0</v>
      </c>
    </row>
    <row r="452" spans="1:9" x14ac:dyDescent="0.3">
      <c r="A452" s="1" t="s">
        <v>1713</v>
      </c>
      <c r="B452" s="1" t="s">
        <v>57</v>
      </c>
      <c r="C452" s="1" t="s">
        <v>66</v>
      </c>
      <c r="D452" s="2">
        <v>7807.4</v>
      </c>
      <c r="E452">
        <v>79</v>
      </c>
      <c r="F452">
        <v>79</v>
      </c>
      <c r="G452">
        <v>3</v>
      </c>
      <c r="H452" s="4">
        <v>4.1849999999999996</v>
      </c>
      <c r="I452" s="3">
        <v>3.7974683544303799E-2</v>
      </c>
    </row>
    <row r="453" spans="1:9" x14ac:dyDescent="0.3">
      <c r="A453" s="1" t="s">
        <v>3539</v>
      </c>
      <c r="B453" s="1" t="s">
        <v>16</v>
      </c>
      <c r="C453" s="1" t="s">
        <v>51</v>
      </c>
      <c r="D453" s="2">
        <v>7785.48</v>
      </c>
      <c r="E453">
        <v>8</v>
      </c>
      <c r="F453">
        <v>8</v>
      </c>
      <c r="G453">
        <v>0</v>
      </c>
      <c r="H453" s="4">
        <v>4.25</v>
      </c>
      <c r="I453" s="3">
        <v>0</v>
      </c>
    </row>
    <row r="454" spans="1:9" x14ac:dyDescent="0.3">
      <c r="A454" s="1" t="s">
        <v>3169</v>
      </c>
      <c r="B454" s="1" t="s">
        <v>57</v>
      </c>
      <c r="C454" s="1" t="s">
        <v>66</v>
      </c>
      <c r="D454" s="2">
        <v>7768.5</v>
      </c>
      <c r="E454">
        <v>23</v>
      </c>
      <c r="F454">
        <v>23</v>
      </c>
      <c r="G454">
        <v>1</v>
      </c>
      <c r="H454" s="4">
        <v>4.3461538461538458</v>
      </c>
      <c r="I454" s="3">
        <v>4.3478260869565216E-2</v>
      </c>
    </row>
    <row r="455" spans="1:9" x14ac:dyDescent="0.3">
      <c r="A455" s="1" t="s">
        <v>2188</v>
      </c>
      <c r="B455" s="1" t="s">
        <v>108</v>
      </c>
      <c r="C455" s="1" t="s">
        <v>109</v>
      </c>
      <c r="D455" s="2">
        <v>7754.67</v>
      </c>
      <c r="E455">
        <v>108</v>
      </c>
      <c r="F455">
        <v>108</v>
      </c>
      <c r="G455">
        <v>1</v>
      </c>
      <c r="H455" s="4">
        <v>4.2855555555555558</v>
      </c>
      <c r="I455" s="3">
        <v>9.2592592592592587E-3</v>
      </c>
    </row>
    <row r="456" spans="1:9" x14ac:dyDescent="0.3">
      <c r="A456" s="1" t="s">
        <v>1334</v>
      </c>
      <c r="B456" s="1" t="s">
        <v>90</v>
      </c>
      <c r="C456" s="1" t="s">
        <v>91</v>
      </c>
      <c r="D456" s="2">
        <v>7723.87</v>
      </c>
      <c r="E456">
        <v>11</v>
      </c>
      <c r="F456">
        <v>11</v>
      </c>
      <c r="G456">
        <v>0</v>
      </c>
      <c r="H456" s="4">
        <v>4.2233333333333336</v>
      </c>
      <c r="I456" s="3">
        <v>0</v>
      </c>
    </row>
    <row r="457" spans="1:9" x14ac:dyDescent="0.3">
      <c r="A457" s="1" t="s">
        <v>3268</v>
      </c>
      <c r="B457" s="1" t="s">
        <v>16</v>
      </c>
      <c r="C457" s="1" t="s">
        <v>51</v>
      </c>
      <c r="D457" s="2">
        <v>7701.18</v>
      </c>
      <c r="E457">
        <v>35</v>
      </c>
      <c r="F457">
        <v>35</v>
      </c>
      <c r="G457">
        <v>6</v>
      </c>
      <c r="H457" s="4">
        <v>3.8885714285714288</v>
      </c>
      <c r="I457" s="3">
        <v>0.17142857142857143</v>
      </c>
    </row>
    <row r="458" spans="1:9" x14ac:dyDescent="0.3">
      <c r="A458" s="1" t="s">
        <v>931</v>
      </c>
      <c r="B458" s="1" t="s">
        <v>41</v>
      </c>
      <c r="C458" s="1" t="s">
        <v>42</v>
      </c>
      <c r="D458" s="2">
        <v>7693.63</v>
      </c>
      <c r="E458">
        <v>57</v>
      </c>
      <c r="F458">
        <v>57</v>
      </c>
      <c r="G458">
        <v>2</v>
      </c>
      <c r="H458" s="4">
        <v>4.6715384615384616</v>
      </c>
      <c r="I458" s="3">
        <v>3.5087719298245612E-2</v>
      </c>
    </row>
    <row r="459" spans="1:9" x14ac:dyDescent="0.3">
      <c r="A459" s="1" t="s">
        <v>68</v>
      </c>
      <c r="B459" s="1" t="s">
        <v>53</v>
      </c>
      <c r="C459" s="1" t="s">
        <v>69</v>
      </c>
      <c r="D459" s="2">
        <v>7686.31</v>
      </c>
      <c r="E459">
        <v>14</v>
      </c>
      <c r="F459">
        <v>14</v>
      </c>
      <c r="G459">
        <v>2</v>
      </c>
      <c r="H459" s="4">
        <v>3.833333333333333</v>
      </c>
      <c r="I459" s="3">
        <v>0.14285714285714285</v>
      </c>
    </row>
    <row r="460" spans="1:9" x14ac:dyDescent="0.3">
      <c r="A460" s="1" t="s">
        <v>3215</v>
      </c>
      <c r="B460" s="1" t="s">
        <v>16</v>
      </c>
      <c r="C460" s="1" t="s">
        <v>51</v>
      </c>
      <c r="D460" s="2">
        <v>7682.11</v>
      </c>
      <c r="E460">
        <v>54</v>
      </c>
      <c r="F460">
        <v>54</v>
      </c>
      <c r="G460">
        <v>3</v>
      </c>
      <c r="H460" s="4">
        <v>4.8274999999999997</v>
      </c>
      <c r="I460" s="3">
        <v>5.5555555555555552E-2</v>
      </c>
    </row>
    <row r="461" spans="1:9" x14ac:dyDescent="0.3">
      <c r="A461" s="1" t="s">
        <v>2081</v>
      </c>
      <c r="B461" s="1" t="s">
        <v>90</v>
      </c>
      <c r="C461" s="1" t="s">
        <v>2082</v>
      </c>
      <c r="D461" s="2">
        <v>7680.06</v>
      </c>
      <c r="E461">
        <v>47</v>
      </c>
      <c r="F461">
        <v>46</v>
      </c>
      <c r="G461">
        <v>1</v>
      </c>
      <c r="H461" s="4">
        <v>4.7661538461538457</v>
      </c>
      <c r="I461" s="3">
        <v>2.1739130434782608E-2</v>
      </c>
    </row>
    <row r="462" spans="1:9" x14ac:dyDescent="0.3">
      <c r="A462" s="1" t="s">
        <v>3706</v>
      </c>
      <c r="B462" s="1" t="s">
        <v>16</v>
      </c>
      <c r="C462" s="1" t="s">
        <v>79</v>
      </c>
      <c r="D462" s="2">
        <v>7666.95</v>
      </c>
      <c r="E462">
        <v>46</v>
      </c>
      <c r="F462">
        <v>46</v>
      </c>
      <c r="G462">
        <v>6</v>
      </c>
      <c r="H462" s="4">
        <v>4.1062500000000002</v>
      </c>
      <c r="I462" s="3">
        <v>0.13043478260869565</v>
      </c>
    </row>
    <row r="463" spans="1:9" x14ac:dyDescent="0.3">
      <c r="A463" s="1" t="s">
        <v>1616</v>
      </c>
      <c r="B463" s="1" t="s">
        <v>16</v>
      </c>
      <c r="C463" s="1" t="s">
        <v>51</v>
      </c>
      <c r="D463" s="2">
        <v>7662.25</v>
      </c>
      <c r="E463">
        <v>37</v>
      </c>
      <c r="F463">
        <v>36</v>
      </c>
      <c r="G463">
        <v>2</v>
      </c>
      <c r="H463" s="4">
        <v>3.7699999999999996</v>
      </c>
      <c r="I463" s="3">
        <v>5.5555555555555552E-2</v>
      </c>
    </row>
    <row r="464" spans="1:9" x14ac:dyDescent="0.3">
      <c r="A464" s="1" t="s">
        <v>1403</v>
      </c>
      <c r="B464" s="1" t="s">
        <v>16</v>
      </c>
      <c r="C464" s="1" t="s">
        <v>122</v>
      </c>
      <c r="D464" s="2">
        <v>7579.55</v>
      </c>
      <c r="E464">
        <v>5</v>
      </c>
      <c r="F464">
        <v>5</v>
      </c>
      <c r="G464">
        <v>0</v>
      </c>
      <c r="H464" s="4">
        <v>3.2</v>
      </c>
      <c r="I464" s="3">
        <v>0</v>
      </c>
    </row>
    <row r="465" spans="1:9" x14ac:dyDescent="0.3">
      <c r="A465" s="1" t="s">
        <v>1884</v>
      </c>
      <c r="B465" s="1" t="s">
        <v>16</v>
      </c>
      <c r="C465" s="1" t="s">
        <v>113</v>
      </c>
      <c r="D465" s="2">
        <v>7577.08</v>
      </c>
      <c r="E465">
        <v>52</v>
      </c>
      <c r="F465">
        <v>51</v>
      </c>
      <c r="G465">
        <v>1</v>
      </c>
      <c r="H465" s="4">
        <v>3.7838461538461536</v>
      </c>
      <c r="I465" s="3">
        <v>1.9607843137254902E-2</v>
      </c>
    </row>
    <row r="466" spans="1:9" x14ac:dyDescent="0.3">
      <c r="A466" s="1" t="s">
        <v>848</v>
      </c>
      <c r="B466" s="1" t="s">
        <v>16</v>
      </c>
      <c r="C466" s="1" t="s">
        <v>94</v>
      </c>
      <c r="D466" s="2">
        <v>7570.67</v>
      </c>
      <c r="E466">
        <v>11</v>
      </c>
      <c r="F466">
        <v>11</v>
      </c>
      <c r="G466">
        <v>1</v>
      </c>
      <c r="H466" s="4">
        <v>3.7777777777777777</v>
      </c>
      <c r="I466" s="3">
        <v>9.0909090909090912E-2</v>
      </c>
    </row>
    <row r="467" spans="1:9" x14ac:dyDescent="0.3">
      <c r="A467" s="1" t="s">
        <v>1458</v>
      </c>
      <c r="B467" s="1" t="s">
        <v>108</v>
      </c>
      <c r="C467" s="1" t="s">
        <v>1459</v>
      </c>
      <c r="D467" s="2">
        <v>7558.04</v>
      </c>
      <c r="E467">
        <v>62</v>
      </c>
      <c r="F467">
        <v>62</v>
      </c>
      <c r="G467">
        <v>0</v>
      </c>
      <c r="H467" s="4">
        <v>4.4468421052631575</v>
      </c>
      <c r="I467" s="3">
        <v>0</v>
      </c>
    </row>
    <row r="468" spans="1:9" x14ac:dyDescent="0.3">
      <c r="A468" s="1" t="s">
        <v>3569</v>
      </c>
      <c r="B468" s="1" t="s">
        <v>16</v>
      </c>
      <c r="C468" s="1" t="s">
        <v>48</v>
      </c>
      <c r="D468" s="2">
        <v>7550.67</v>
      </c>
      <c r="E468">
        <v>83</v>
      </c>
      <c r="F468">
        <v>80</v>
      </c>
      <c r="G468">
        <v>9</v>
      </c>
      <c r="H468" s="4">
        <v>3.9775</v>
      </c>
      <c r="I468" s="3">
        <v>0.1125</v>
      </c>
    </row>
    <row r="469" spans="1:9" x14ac:dyDescent="0.3">
      <c r="A469" s="1" t="s">
        <v>838</v>
      </c>
      <c r="B469" s="1" t="s">
        <v>129</v>
      </c>
      <c r="C469" s="1" t="s">
        <v>839</v>
      </c>
      <c r="D469" s="2">
        <v>7549.71</v>
      </c>
      <c r="E469">
        <v>18</v>
      </c>
      <c r="F469">
        <v>18</v>
      </c>
      <c r="G469">
        <v>1</v>
      </c>
      <c r="H469" s="4">
        <v>3.8057142857142856</v>
      </c>
      <c r="I469" s="3">
        <v>5.5555555555555552E-2</v>
      </c>
    </row>
    <row r="470" spans="1:9" x14ac:dyDescent="0.3">
      <c r="A470" s="1" t="s">
        <v>2315</v>
      </c>
      <c r="B470" s="1" t="s">
        <v>57</v>
      </c>
      <c r="C470" s="1" t="s">
        <v>1510</v>
      </c>
      <c r="D470" s="2">
        <v>7490.57</v>
      </c>
      <c r="E470">
        <v>92</v>
      </c>
      <c r="F470">
        <v>91</v>
      </c>
      <c r="G470">
        <v>0</v>
      </c>
      <c r="H470" s="4">
        <v>3.8938461538461535</v>
      </c>
      <c r="I470" s="3">
        <v>0</v>
      </c>
    </row>
    <row r="471" spans="1:9" x14ac:dyDescent="0.3">
      <c r="A471" s="1" t="s">
        <v>874</v>
      </c>
      <c r="B471" s="1" t="s">
        <v>57</v>
      </c>
      <c r="C471" s="1" t="s">
        <v>58</v>
      </c>
      <c r="D471" s="2">
        <v>7481.55</v>
      </c>
      <c r="E471">
        <v>32</v>
      </c>
      <c r="F471">
        <v>32</v>
      </c>
      <c r="G471">
        <v>1</v>
      </c>
      <c r="H471" s="4">
        <v>4.4944444444444445</v>
      </c>
      <c r="I471" s="3">
        <v>3.125E-2</v>
      </c>
    </row>
    <row r="472" spans="1:9" x14ac:dyDescent="0.3">
      <c r="A472" s="1" t="s">
        <v>2622</v>
      </c>
      <c r="B472" s="1" t="s">
        <v>57</v>
      </c>
      <c r="C472" s="1" t="s">
        <v>1510</v>
      </c>
      <c r="D472" s="2">
        <v>7479.63</v>
      </c>
      <c r="E472">
        <v>10</v>
      </c>
      <c r="F472">
        <v>10</v>
      </c>
      <c r="G472">
        <v>0</v>
      </c>
      <c r="H472" s="4">
        <v>4.5</v>
      </c>
      <c r="I472" s="3">
        <v>0</v>
      </c>
    </row>
    <row r="473" spans="1:9" x14ac:dyDescent="0.3">
      <c r="A473" s="1" t="s">
        <v>1675</v>
      </c>
      <c r="B473" s="1" t="s">
        <v>53</v>
      </c>
      <c r="C473" s="1" t="s">
        <v>1676</v>
      </c>
      <c r="D473" s="2">
        <v>7467.39</v>
      </c>
      <c r="E473">
        <v>21</v>
      </c>
      <c r="F473">
        <v>21</v>
      </c>
      <c r="G473">
        <v>0</v>
      </c>
      <c r="H473" s="4">
        <v>4.5909090909090908</v>
      </c>
      <c r="I473" s="3">
        <v>0</v>
      </c>
    </row>
    <row r="474" spans="1:9" x14ac:dyDescent="0.3">
      <c r="A474" s="1" t="s">
        <v>2764</v>
      </c>
      <c r="B474" s="1" t="s">
        <v>16</v>
      </c>
      <c r="C474" s="1" t="s">
        <v>51</v>
      </c>
      <c r="D474" s="2">
        <v>7453.59</v>
      </c>
      <c r="E474">
        <v>85</v>
      </c>
      <c r="F474">
        <v>83</v>
      </c>
      <c r="G474">
        <v>10</v>
      </c>
      <c r="H474" s="4">
        <v>4.5380000000000003</v>
      </c>
      <c r="I474" s="3">
        <v>0.12048192771084337</v>
      </c>
    </row>
    <row r="475" spans="1:9" x14ac:dyDescent="0.3">
      <c r="A475" s="1" t="s">
        <v>2003</v>
      </c>
      <c r="B475" s="1" t="s">
        <v>16</v>
      </c>
      <c r="C475" s="1" t="s">
        <v>51</v>
      </c>
      <c r="D475" s="2">
        <v>7445.09</v>
      </c>
      <c r="E475">
        <v>41</v>
      </c>
      <c r="F475">
        <v>41</v>
      </c>
      <c r="G475">
        <v>2</v>
      </c>
      <c r="H475" s="4">
        <v>4.1146666666666665</v>
      </c>
      <c r="I475" s="3">
        <v>4.878048780487805E-2</v>
      </c>
    </row>
    <row r="476" spans="1:9" x14ac:dyDescent="0.3">
      <c r="A476" s="1" t="s">
        <v>157</v>
      </c>
      <c r="B476" s="1" t="s">
        <v>53</v>
      </c>
      <c r="C476" s="1" t="s">
        <v>158</v>
      </c>
      <c r="D476" s="2">
        <v>7438.93</v>
      </c>
      <c r="E476">
        <v>62</v>
      </c>
      <c r="F476">
        <v>62</v>
      </c>
      <c r="G476">
        <v>3</v>
      </c>
      <c r="H476" s="4">
        <v>4.1554545454545453</v>
      </c>
      <c r="I476" s="3">
        <v>4.8387096774193547E-2</v>
      </c>
    </row>
    <row r="477" spans="1:9" x14ac:dyDescent="0.3">
      <c r="A477" s="1" t="s">
        <v>1509</v>
      </c>
      <c r="B477" s="1" t="s">
        <v>57</v>
      </c>
      <c r="C477" s="1" t="s">
        <v>1510</v>
      </c>
      <c r="D477" s="2">
        <v>7432.42</v>
      </c>
      <c r="E477">
        <v>27</v>
      </c>
      <c r="F477">
        <v>27</v>
      </c>
      <c r="G477">
        <v>1</v>
      </c>
      <c r="H477" s="4">
        <v>3.9869230769230768</v>
      </c>
      <c r="I477" s="3">
        <v>3.7037037037037035E-2</v>
      </c>
    </row>
    <row r="478" spans="1:9" x14ac:dyDescent="0.3">
      <c r="A478" s="1" t="s">
        <v>209</v>
      </c>
      <c r="B478" s="1" t="s">
        <v>16</v>
      </c>
      <c r="C478" s="1" t="s">
        <v>156</v>
      </c>
      <c r="D478" s="2">
        <v>7426.65</v>
      </c>
      <c r="E478">
        <v>6</v>
      </c>
      <c r="F478">
        <v>6</v>
      </c>
      <c r="G478">
        <v>2</v>
      </c>
      <c r="H478" s="4">
        <v>2.875</v>
      </c>
      <c r="I478" s="3">
        <v>0.33333333333333331</v>
      </c>
    </row>
    <row r="479" spans="1:9" x14ac:dyDescent="0.3">
      <c r="A479" s="1" t="s">
        <v>742</v>
      </c>
      <c r="B479" s="1" t="s">
        <v>16</v>
      </c>
      <c r="C479" s="1" t="s">
        <v>293</v>
      </c>
      <c r="D479" s="2">
        <v>7396.73</v>
      </c>
      <c r="E479">
        <v>51</v>
      </c>
      <c r="F479">
        <v>51</v>
      </c>
      <c r="G479">
        <v>8</v>
      </c>
      <c r="H479" s="4">
        <v>3.95</v>
      </c>
      <c r="I479" s="3">
        <v>0.15686274509803921</v>
      </c>
    </row>
    <row r="480" spans="1:9" x14ac:dyDescent="0.3">
      <c r="A480" s="1" t="s">
        <v>2316</v>
      </c>
      <c r="B480" s="1" t="s">
        <v>90</v>
      </c>
      <c r="C480" s="1" t="s">
        <v>91</v>
      </c>
      <c r="D480" s="2">
        <v>7389.74</v>
      </c>
      <c r="E480">
        <v>3</v>
      </c>
      <c r="F480">
        <v>3</v>
      </c>
      <c r="G480">
        <v>0</v>
      </c>
      <c r="H480" s="4">
        <v>4.75</v>
      </c>
      <c r="I480" s="3">
        <v>0</v>
      </c>
    </row>
    <row r="481" spans="1:9" x14ac:dyDescent="0.3">
      <c r="A481" s="1" t="s">
        <v>172</v>
      </c>
      <c r="B481" s="1" t="s">
        <v>57</v>
      </c>
      <c r="C481" s="1" t="s">
        <v>83</v>
      </c>
      <c r="D481" s="2">
        <v>7359.45</v>
      </c>
      <c r="E481">
        <v>47</v>
      </c>
      <c r="F481">
        <v>47</v>
      </c>
      <c r="G481">
        <v>1</v>
      </c>
      <c r="H481" s="4">
        <v>4.0620000000000003</v>
      </c>
      <c r="I481" s="3">
        <v>2.1276595744680851E-2</v>
      </c>
    </row>
    <row r="482" spans="1:9" x14ac:dyDescent="0.3">
      <c r="A482" s="1" t="s">
        <v>3373</v>
      </c>
      <c r="B482" s="1" t="s">
        <v>16</v>
      </c>
      <c r="C482" s="1" t="s">
        <v>412</v>
      </c>
      <c r="D482" s="2">
        <v>7359.09</v>
      </c>
      <c r="E482">
        <v>27</v>
      </c>
      <c r="F482">
        <v>26</v>
      </c>
      <c r="G482">
        <v>2</v>
      </c>
      <c r="H482" s="4">
        <v>4.0358333333333336</v>
      </c>
      <c r="I482" s="3">
        <v>7.6923076923076927E-2</v>
      </c>
    </row>
    <row r="483" spans="1:9" x14ac:dyDescent="0.3">
      <c r="A483" s="1" t="s">
        <v>1783</v>
      </c>
      <c r="B483" s="1" t="s">
        <v>16</v>
      </c>
      <c r="C483" s="1" t="s">
        <v>51</v>
      </c>
      <c r="D483" s="2">
        <v>7342.86</v>
      </c>
      <c r="E483">
        <v>44</v>
      </c>
      <c r="F483">
        <v>41</v>
      </c>
      <c r="G483">
        <v>4</v>
      </c>
      <c r="H483" s="4">
        <v>3.958333333333333</v>
      </c>
      <c r="I483" s="3">
        <v>9.7560975609756101E-2</v>
      </c>
    </row>
    <row r="484" spans="1:9" x14ac:dyDescent="0.3">
      <c r="A484" s="1" t="s">
        <v>2744</v>
      </c>
      <c r="B484" s="1" t="s">
        <v>90</v>
      </c>
      <c r="C484" s="1" t="s">
        <v>2730</v>
      </c>
      <c r="D484" s="2">
        <v>7334.1</v>
      </c>
      <c r="E484">
        <v>12</v>
      </c>
      <c r="F484">
        <v>12</v>
      </c>
      <c r="G484">
        <v>1</v>
      </c>
      <c r="H484" s="4">
        <v>3.8571428571428572</v>
      </c>
      <c r="I484" s="3">
        <v>8.3333333333333329E-2</v>
      </c>
    </row>
    <row r="485" spans="1:9" x14ac:dyDescent="0.3">
      <c r="A485" s="1" t="s">
        <v>2685</v>
      </c>
      <c r="B485" s="1" t="s">
        <v>57</v>
      </c>
      <c r="C485" s="1" t="s">
        <v>83</v>
      </c>
      <c r="D485" s="2">
        <v>7325.35</v>
      </c>
      <c r="E485">
        <v>7</v>
      </c>
      <c r="F485">
        <v>7</v>
      </c>
      <c r="G485">
        <v>1</v>
      </c>
      <c r="H485" s="4">
        <v>4.875</v>
      </c>
      <c r="I485" s="3">
        <v>0.14285714285714285</v>
      </c>
    </row>
    <row r="486" spans="1:9" x14ac:dyDescent="0.3">
      <c r="A486" s="1" t="s">
        <v>1084</v>
      </c>
      <c r="B486" s="1" t="s">
        <v>16</v>
      </c>
      <c r="C486" s="1" t="s">
        <v>17</v>
      </c>
      <c r="D486" s="2">
        <v>7323.25</v>
      </c>
      <c r="E486">
        <v>30</v>
      </c>
      <c r="F486">
        <v>30</v>
      </c>
      <c r="G486">
        <v>0</v>
      </c>
      <c r="H486" s="4">
        <v>3.9083333333333332</v>
      </c>
      <c r="I486" s="3">
        <v>0</v>
      </c>
    </row>
    <row r="487" spans="1:9" x14ac:dyDescent="0.3">
      <c r="A487" s="1" t="s">
        <v>986</v>
      </c>
      <c r="B487" s="1" t="s">
        <v>16</v>
      </c>
      <c r="C487" s="1" t="s">
        <v>105</v>
      </c>
      <c r="D487" s="2">
        <v>7302.99</v>
      </c>
      <c r="E487">
        <v>30</v>
      </c>
      <c r="F487">
        <v>28</v>
      </c>
      <c r="G487">
        <v>3</v>
      </c>
      <c r="H487" s="4">
        <v>3.87</v>
      </c>
      <c r="I487" s="3">
        <v>0.10714285714285714</v>
      </c>
    </row>
    <row r="488" spans="1:9" x14ac:dyDescent="0.3">
      <c r="A488" s="1" t="s">
        <v>1258</v>
      </c>
      <c r="B488" s="1" t="s">
        <v>16</v>
      </c>
      <c r="C488" s="1" t="s">
        <v>1030</v>
      </c>
      <c r="D488" s="2">
        <v>7302.33</v>
      </c>
      <c r="E488">
        <v>48</v>
      </c>
      <c r="F488">
        <v>48</v>
      </c>
      <c r="G488">
        <v>1</v>
      </c>
      <c r="H488" s="4">
        <v>3.5383333333333331</v>
      </c>
      <c r="I488" s="3">
        <v>2.0833333333333332E-2</v>
      </c>
    </row>
    <row r="489" spans="1:9" x14ac:dyDescent="0.3">
      <c r="A489" s="1" t="s">
        <v>2126</v>
      </c>
      <c r="B489" s="1" t="s">
        <v>16</v>
      </c>
      <c r="C489" s="1" t="s">
        <v>51</v>
      </c>
      <c r="D489" s="2">
        <v>7288.25</v>
      </c>
      <c r="E489">
        <v>7</v>
      </c>
      <c r="F489">
        <v>7</v>
      </c>
      <c r="G489">
        <v>1</v>
      </c>
      <c r="H489" s="4">
        <v>3.0833333333333335</v>
      </c>
      <c r="I489" s="3">
        <v>0.14285714285714285</v>
      </c>
    </row>
    <row r="490" spans="1:9" x14ac:dyDescent="0.3">
      <c r="A490" s="1" t="s">
        <v>2822</v>
      </c>
      <c r="B490" s="1" t="s">
        <v>16</v>
      </c>
      <c r="C490" s="1" t="s">
        <v>51</v>
      </c>
      <c r="D490" s="2">
        <v>7256.54</v>
      </c>
      <c r="E490">
        <v>36</v>
      </c>
      <c r="F490">
        <v>36</v>
      </c>
      <c r="G490">
        <v>0</v>
      </c>
      <c r="H490" s="4">
        <v>4.28</v>
      </c>
      <c r="I490" s="3">
        <v>0</v>
      </c>
    </row>
    <row r="491" spans="1:9" x14ac:dyDescent="0.3">
      <c r="A491" s="1" t="s">
        <v>996</v>
      </c>
      <c r="B491" s="1" t="s">
        <v>16</v>
      </c>
      <c r="C491" s="1" t="s">
        <v>51</v>
      </c>
      <c r="D491" s="2">
        <v>7226.65</v>
      </c>
      <c r="E491">
        <v>83</v>
      </c>
      <c r="F491">
        <v>80</v>
      </c>
      <c r="G491">
        <v>6</v>
      </c>
      <c r="H491" s="4">
        <v>4.024285714285714</v>
      </c>
      <c r="I491" s="3">
        <v>7.4999999999999997E-2</v>
      </c>
    </row>
    <row r="492" spans="1:9" x14ac:dyDescent="0.3">
      <c r="A492" s="1" t="s">
        <v>1436</v>
      </c>
      <c r="B492" s="1" t="s">
        <v>16</v>
      </c>
      <c r="C492" s="1" t="s">
        <v>51</v>
      </c>
      <c r="D492" s="2">
        <v>7212.65</v>
      </c>
      <c r="E492">
        <v>22</v>
      </c>
      <c r="F492">
        <v>22</v>
      </c>
      <c r="G492">
        <v>1</v>
      </c>
      <c r="H492" s="4">
        <v>4.4399999999999995</v>
      </c>
      <c r="I492" s="3">
        <v>4.5454545454545456E-2</v>
      </c>
    </row>
    <row r="493" spans="1:9" x14ac:dyDescent="0.3">
      <c r="A493" s="1" t="s">
        <v>102</v>
      </c>
      <c r="B493" s="1" t="s">
        <v>16</v>
      </c>
      <c r="C493" s="1" t="s">
        <v>103</v>
      </c>
      <c r="D493" s="2">
        <v>7207.63</v>
      </c>
      <c r="E493">
        <v>44</v>
      </c>
      <c r="F493">
        <v>44</v>
      </c>
      <c r="G493">
        <v>3</v>
      </c>
      <c r="H493" s="4">
        <v>4.468</v>
      </c>
      <c r="I493" s="3">
        <v>6.8181818181818177E-2</v>
      </c>
    </row>
    <row r="494" spans="1:9" x14ac:dyDescent="0.3">
      <c r="A494" s="1" t="s">
        <v>1157</v>
      </c>
      <c r="B494" s="1" t="s">
        <v>108</v>
      </c>
      <c r="C494" s="1" t="s">
        <v>1158</v>
      </c>
      <c r="D494" s="2">
        <v>7186.89</v>
      </c>
      <c r="E494">
        <v>8</v>
      </c>
      <c r="F494">
        <v>8</v>
      </c>
      <c r="G494">
        <v>0</v>
      </c>
      <c r="H494" s="4">
        <v>4.5</v>
      </c>
      <c r="I494" s="3">
        <v>0</v>
      </c>
    </row>
    <row r="495" spans="1:9" x14ac:dyDescent="0.3">
      <c r="A495" s="1" t="s">
        <v>3440</v>
      </c>
      <c r="B495" s="1" t="s">
        <v>16</v>
      </c>
      <c r="C495" s="1" t="s">
        <v>44</v>
      </c>
      <c r="D495" s="2">
        <v>7180.28</v>
      </c>
      <c r="E495">
        <v>32</v>
      </c>
      <c r="F495">
        <v>32</v>
      </c>
      <c r="G495">
        <v>1</v>
      </c>
      <c r="H495" s="4">
        <v>3.1999999999999997</v>
      </c>
      <c r="I495" s="3">
        <v>3.125E-2</v>
      </c>
    </row>
    <row r="496" spans="1:9" x14ac:dyDescent="0.3">
      <c r="A496" s="1" t="s">
        <v>1394</v>
      </c>
      <c r="B496" s="1" t="s">
        <v>90</v>
      </c>
      <c r="C496" s="1" t="s">
        <v>91</v>
      </c>
      <c r="D496" s="2">
        <v>7178.9</v>
      </c>
      <c r="E496">
        <v>160</v>
      </c>
      <c r="F496">
        <v>158</v>
      </c>
      <c r="G496">
        <v>6</v>
      </c>
      <c r="H496" s="4">
        <v>4.1435714285714287</v>
      </c>
      <c r="I496" s="3">
        <v>3.7974683544303799E-2</v>
      </c>
    </row>
    <row r="497" spans="1:9" x14ac:dyDescent="0.3">
      <c r="A497" s="1" t="s">
        <v>889</v>
      </c>
      <c r="B497" s="1" t="s">
        <v>21</v>
      </c>
      <c r="C497" s="1" t="s">
        <v>890</v>
      </c>
      <c r="D497" s="2">
        <v>7168.41</v>
      </c>
      <c r="E497">
        <v>5</v>
      </c>
      <c r="F497">
        <v>5</v>
      </c>
      <c r="G497">
        <v>0</v>
      </c>
      <c r="H497" s="4">
        <v>4.5</v>
      </c>
      <c r="I497" s="3">
        <v>0</v>
      </c>
    </row>
    <row r="498" spans="1:9" x14ac:dyDescent="0.3">
      <c r="A498" s="1" t="s">
        <v>2268</v>
      </c>
      <c r="B498" s="1" t="s">
        <v>16</v>
      </c>
      <c r="C498" s="1" t="s">
        <v>51</v>
      </c>
      <c r="D498" s="2">
        <v>7168.16</v>
      </c>
      <c r="E498">
        <v>63</v>
      </c>
      <c r="F498">
        <v>60</v>
      </c>
      <c r="G498">
        <v>1</v>
      </c>
      <c r="H498" s="4">
        <v>4.3516666666666666</v>
      </c>
      <c r="I498" s="3">
        <v>1.6666666666666666E-2</v>
      </c>
    </row>
    <row r="499" spans="1:9" x14ac:dyDescent="0.3">
      <c r="A499" s="1" t="s">
        <v>1241</v>
      </c>
      <c r="B499" s="1" t="s">
        <v>57</v>
      </c>
      <c r="C499" s="1" t="s">
        <v>1242</v>
      </c>
      <c r="D499" s="2">
        <v>7115.96</v>
      </c>
      <c r="E499">
        <v>23</v>
      </c>
      <c r="F499">
        <v>23</v>
      </c>
      <c r="G499">
        <v>1</v>
      </c>
      <c r="H499" s="4">
        <v>4.208333333333333</v>
      </c>
      <c r="I499" s="3">
        <v>4.3478260869565216E-2</v>
      </c>
    </row>
    <row r="500" spans="1:9" x14ac:dyDescent="0.3">
      <c r="A500" s="1" t="s">
        <v>3334</v>
      </c>
      <c r="B500" s="1" t="s">
        <v>16</v>
      </c>
      <c r="C500" s="1" t="s">
        <v>51</v>
      </c>
      <c r="D500" s="2">
        <v>7114.69</v>
      </c>
      <c r="E500">
        <v>3</v>
      </c>
      <c r="F500">
        <v>1</v>
      </c>
      <c r="G500">
        <v>0</v>
      </c>
      <c r="H500" s="4">
        <v>3.25</v>
      </c>
      <c r="I500" s="3">
        <v>0</v>
      </c>
    </row>
    <row r="501" spans="1:9" x14ac:dyDescent="0.3">
      <c r="A501" s="1" t="s">
        <v>3413</v>
      </c>
      <c r="B501" s="1" t="s">
        <v>16</v>
      </c>
      <c r="C501" s="1" t="s">
        <v>3414</v>
      </c>
      <c r="D501" s="2">
        <v>7086.13</v>
      </c>
      <c r="E501">
        <v>31</v>
      </c>
      <c r="F501">
        <v>30</v>
      </c>
      <c r="G501">
        <v>3</v>
      </c>
      <c r="H501" s="4">
        <v>4.1399999999999997</v>
      </c>
      <c r="I501" s="3">
        <v>0.1</v>
      </c>
    </row>
    <row r="502" spans="1:9" x14ac:dyDescent="0.3">
      <c r="A502" s="1" t="s">
        <v>2778</v>
      </c>
      <c r="B502" s="1" t="s">
        <v>16</v>
      </c>
      <c r="C502" s="1" t="s">
        <v>1024</v>
      </c>
      <c r="D502" s="2">
        <v>7085.38</v>
      </c>
      <c r="E502">
        <v>39</v>
      </c>
      <c r="F502">
        <v>38</v>
      </c>
      <c r="G502">
        <v>1</v>
      </c>
      <c r="H502" s="4">
        <v>4.4487500000000004</v>
      </c>
      <c r="I502" s="3">
        <v>2.6315789473684209E-2</v>
      </c>
    </row>
    <row r="503" spans="1:9" x14ac:dyDescent="0.3">
      <c r="A503" s="1" t="s">
        <v>2656</v>
      </c>
      <c r="B503" s="1" t="s">
        <v>53</v>
      </c>
      <c r="C503" s="1" t="s">
        <v>757</v>
      </c>
      <c r="D503" s="2">
        <v>7055.28</v>
      </c>
      <c r="E503">
        <v>23</v>
      </c>
      <c r="F503">
        <v>19</v>
      </c>
      <c r="G503">
        <v>6</v>
      </c>
      <c r="H503" s="4">
        <v>2.5855555555555556</v>
      </c>
      <c r="I503" s="3">
        <v>0.31578947368421051</v>
      </c>
    </row>
    <row r="504" spans="1:9" x14ac:dyDescent="0.3">
      <c r="A504" s="1" t="s">
        <v>2532</v>
      </c>
      <c r="B504" s="1" t="s">
        <v>90</v>
      </c>
      <c r="C504" s="1" t="s">
        <v>653</v>
      </c>
      <c r="D504" s="2">
        <v>7036.19</v>
      </c>
      <c r="E504">
        <v>7</v>
      </c>
      <c r="F504">
        <v>6</v>
      </c>
      <c r="G504">
        <v>0</v>
      </c>
      <c r="H504" s="4">
        <v>4.5566666666666666</v>
      </c>
      <c r="I504" s="3">
        <v>0</v>
      </c>
    </row>
    <row r="505" spans="1:9" x14ac:dyDescent="0.3">
      <c r="A505" s="1" t="s">
        <v>1677</v>
      </c>
      <c r="B505" s="1" t="s">
        <v>57</v>
      </c>
      <c r="C505" s="1" t="s">
        <v>66</v>
      </c>
      <c r="D505" s="2">
        <v>7029.68</v>
      </c>
      <c r="E505">
        <v>16</v>
      </c>
      <c r="F505">
        <v>15</v>
      </c>
      <c r="G505">
        <v>1</v>
      </c>
      <c r="H505" s="4">
        <v>4.378181818181818</v>
      </c>
      <c r="I505" s="3">
        <v>6.6666666666666666E-2</v>
      </c>
    </row>
    <row r="506" spans="1:9" x14ac:dyDescent="0.3">
      <c r="A506" s="1" t="s">
        <v>885</v>
      </c>
      <c r="B506" s="1" t="s">
        <v>57</v>
      </c>
      <c r="C506" s="1" t="s">
        <v>83</v>
      </c>
      <c r="D506" s="2">
        <v>7025.88</v>
      </c>
      <c r="E506">
        <v>18</v>
      </c>
      <c r="F506">
        <v>18</v>
      </c>
      <c r="G506">
        <v>1</v>
      </c>
      <c r="H506" s="4">
        <v>3.8049999999999997</v>
      </c>
      <c r="I506" s="3">
        <v>5.5555555555555552E-2</v>
      </c>
    </row>
    <row r="507" spans="1:9" x14ac:dyDescent="0.3">
      <c r="A507" s="1" t="s">
        <v>2663</v>
      </c>
      <c r="B507" s="1" t="s">
        <v>16</v>
      </c>
      <c r="C507" s="1" t="s">
        <v>44</v>
      </c>
      <c r="D507" s="2">
        <v>6943.54</v>
      </c>
      <c r="E507">
        <v>102</v>
      </c>
      <c r="F507">
        <v>101</v>
      </c>
      <c r="G507">
        <v>12</v>
      </c>
      <c r="H507" s="4">
        <v>3.7087500000000002</v>
      </c>
      <c r="I507" s="3">
        <v>0.11881188118811881</v>
      </c>
    </row>
    <row r="508" spans="1:9" x14ac:dyDescent="0.3">
      <c r="A508" s="1" t="s">
        <v>2037</v>
      </c>
      <c r="B508" s="1" t="s">
        <v>57</v>
      </c>
      <c r="C508" s="1" t="s">
        <v>83</v>
      </c>
      <c r="D508" s="2">
        <v>6922.21</v>
      </c>
      <c r="E508">
        <v>1</v>
      </c>
      <c r="F508">
        <v>1</v>
      </c>
      <c r="G508">
        <v>1</v>
      </c>
      <c r="H508" s="4"/>
      <c r="I508" s="3">
        <v>1</v>
      </c>
    </row>
    <row r="509" spans="1:9" x14ac:dyDescent="0.3">
      <c r="A509" s="1" t="s">
        <v>3431</v>
      </c>
      <c r="B509" s="1" t="s">
        <v>16</v>
      </c>
      <c r="C509" s="1" t="s">
        <v>51</v>
      </c>
      <c r="D509" s="2">
        <v>6916.06</v>
      </c>
      <c r="E509">
        <v>130</v>
      </c>
      <c r="F509">
        <v>130</v>
      </c>
      <c r="G509">
        <v>13</v>
      </c>
      <c r="H509" s="4">
        <v>3.9645000000000001</v>
      </c>
      <c r="I509" s="3">
        <v>0.1</v>
      </c>
    </row>
    <row r="510" spans="1:9" x14ac:dyDescent="0.3">
      <c r="A510" s="1" t="s">
        <v>1332</v>
      </c>
      <c r="B510" s="1" t="s">
        <v>53</v>
      </c>
      <c r="C510" s="1" t="s">
        <v>1176</v>
      </c>
      <c r="D510" s="2">
        <v>6883.95</v>
      </c>
      <c r="E510">
        <v>50</v>
      </c>
      <c r="F510">
        <v>50</v>
      </c>
      <c r="G510">
        <v>7</v>
      </c>
      <c r="H510" s="4">
        <v>3.9862500000000001</v>
      </c>
      <c r="I510" s="3">
        <v>0.14000000000000001</v>
      </c>
    </row>
    <row r="511" spans="1:9" x14ac:dyDescent="0.3">
      <c r="A511" s="1" t="s">
        <v>272</v>
      </c>
      <c r="B511" s="1" t="s">
        <v>16</v>
      </c>
      <c r="C511" s="1" t="s">
        <v>51</v>
      </c>
      <c r="D511" s="2">
        <v>6872.34</v>
      </c>
      <c r="E511">
        <v>39</v>
      </c>
      <c r="F511">
        <v>39</v>
      </c>
      <c r="G511">
        <v>6</v>
      </c>
      <c r="H511" s="4">
        <v>3.9692857142857143</v>
      </c>
      <c r="I511" s="3">
        <v>0.15384615384615385</v>
      </c>
    </row>
    <row r="512" spans="1:9" x14ac:dyDescent="0.3">
      <c r="A512" s="1" t="s">
        <v>3297</v>
      </c>
      <c r="B512" s="1" t="s">
        <v>16</v>
      </c>
      <c r="C512" s="1" t="s">
        <v>61</v>
      </c>
      <c r="D512" s="2">
        <v>6845.98</v>
      </c>
      <c r="E512">
        <v>33</v>
      </c>
      <c r="F512">
        <v>33</v>
      </c>
      <c r="G512">
        <v>1</v>
      </c>
      <c r="H512" s="4">
        <v>4.3946153846153848</v>
      </c>
      <c r="I512" s="3">
        <v>3.0303030303030304E-2</v>
      </c>
    </row>
    <row r="513" spans="1:9" x14ac:dyDescent="0.3">
      <c r="A513" s="1" t="s">
        <v>2592</v>
      </c>
      <c r="B513" s="1" t="s">
        <v>57</v>
      </c>
      <c r="C513" s="1" t="s">
        <v>66</v>
      </c>
      <c r="D513" s="2">
        <v>6837.24</v>
      </c>
      <c r="E513">
        <v>2</v>
      </c>
      <c r="F513">
        <v>2</v>
      </c>
      <c r="G513">
        <v>0</v>
      </c>
      <c r="H513" s="4">
        <v>3.5</v>
      </c>
      <c r="I513" s="3">
        <v>0</v>
      </c>
    </row>
    <row r="514" spans="1:9" x14ac:dyDescent="0.3">
      <c r="A514" s="1" t="s">
        <v>2720</v>
      </c>
      <c r="B514" s="1" t="s">
        <v>16</v>
      </c>
      <c r="C514" s="1" t="s">
        <v>17</v>
      </c>
      <c r="D514" s="2">
        <v>6834.01</v>
      </c>
      <c r="E514">
        <v>61</v>
      </c>
      <c r="F514">
        <v>61</v>
      </c>
      <c r="G514">
        <v>4</v>
      </c>
      <c r="H514" s="4">
        <v>4.5886666666666667</v>
      </c>
      <c r="I514" s="3">
        <v>6.5573770491803282E-2</v>
      </c>
    </row>
    <row r="515" spans="1:9" x14ac:dyDescent="0.3">
      <c r="A515" s="1" t="s">
        <v>3450</v>
      </c>
      <c r="B515" s="1" t="s">
        <v>16</v>
      </c>
      <c r="C515" s="1" t="s">
        <v>51</v>
      </c>
      <c r="D515" s="2">
        <v>6811.42</v>
      </c>
      <c r="E515">
        <v>9</v>
      </c>
      <c r="F515">
        <v>9</v>
      </c>
      <c r="G515">
        <v>1</v>
      </c>
      <c r="H515" s="4">
        <v>4.5625</v>
      </c>
      <c r="I515" s="3">
        <v>0.1111111111111111</v>
      </c>
    </row>
    <row r="516" spans="1:9" x14ac:dyDescent="0.3">
      <c r="A516" s="1" t="s">
        <v>2791</v>
      </c>
      <c r="B516" s="1" t="s">
        <v>53</v>
      </c>
      <c r="C516" s="1" t="s">
        <v>291</v>
      </c>
      <c r="D516" s="2">
        <v>6760.44</v>
      </c>
      <c r="E516">
        <v>36</v>
      </c>
      <c r="F516">
        <v>35</v>
      </c>
      <c r="G516">
        <v>0</v>
      </c>
      <c r="H516" s="4">
        <v>3.8337500000000002</v>
      </c>
      <c r="I516" s="3">
        <v>0</v>
      </c>
    </row>
    <row r="517" spans="1:9" x14ac:dyDescent="0.3">
      <c r="A517" s="1" t="s">
        <v>1039</v>
      </c>
      <c r="B517" s="1" t="s">
        <v>16</v>
      </c>
      <c r="C517" s="1" t="s">
        <v>1040</v>
      </c>
      <c r="D517" s="2">
        <v>6749.47</v>
      </c>
      <c r="E517">
        <v>55</v>
      </c>
      <c r="F517">
        <v>55</v>
      </c>
      <c r="G517">
        <v>5</v>
      </c>
      <c r="H517" s="4">
        <v>4.1364285714285716</v>
      </c>
      <c r="I517" s="3">
        <v>9.0909090909090912E-2</v>
      </c>
    </row>
    <row r="518" spans="1:9" x14ac:dyDescent="0.3">
      <c r="A518" s="1" t="s">
        <v>2696</v>
      </c>
      <c r="B518" s="1" t="s">
        <v>16</v>
      </c>
      <c r="C518" s="1" t="s">
        <v>215</v>
      </c>
      <c r="D518" s="2">
        <v>6735.95</v>
      </c>
      <c r="E518">
        <v>33</v>
      </c>
      <c r="F518">
        <v>30</v>
      </c>
      <c r="G518">
        <v>2</v>
      </c>
      <c r="H518" s="4">
        <v>3.9276923076923076</v>
      </c>
      <c r="I518" s="3">
        <v>6.6666666666666666E-2</v>
      </c>
    </row>
    <row r="519" spans="1:9" x14ac:dyDescent="0.3">
      <c r="A519" s="1" t="s">
        <v>3523</v>
      </c>
      <c r="B519" s="1" t="s">
        <v>16</v>
      </c>
      <c r="C519" s="1" t="s">
        <v>51</v>
      </c>
      <c r="D519" s="2">
        <v>6728.88</v>
      </c>
      <c r="E519">
        <v>28</v>
      </c>
      <c r="F519">
        <v>28</v>
      </c>
      <c r="G519">
        <v>3</v>
      </c>
      <c r="H519" s="4">
        <v>3.7800000000000002</v>
      </c>
      <c r="I519" s="3">
        <v>0.10714285714285714</v>
      </c>
    </row>
    <row r="520" spans="1:9" x14ac:dyDescent="0.3">
      <c r="A520" s="1" t="s">
        <v>3490</v>
      </c>
      <c r="B520" s="1" t="s">
        <v>41</v>
      </c>
      <c r="C520" s="1" t="s">
        <v>42</v>
      </c>
      <c r="D520" s="2">
        <v>6726.66</v>
      </c>
      <c r="E520">
        <v>1</v>
      </c>
      <c r="F520">
        <v>1</v>
      </c>
      <c r="G520">
        <v>0</v>
      </c>
      <c r="H520" s="4">
        <v>5</v>
      </c>
      <c r="I520" s="3">
        <v>0</v>
      </c>
    </row>
    <row r="521" spans="1:9" x14ac:dyDescent="0.3">
      <c r="A521" s="1" t="s">
        <v>2350</v>
      </c>
      <c r="B521" s="1" t="s">
        <v>16</v>
      </c>
      <c r="C521" s="1" t="s">
        <v>51</v>
      </c>
      <c r="D521" s="2">
        <v>6675.37</v>
      </c>
      <c r="E521">
        <v>91</v>
      </c>
      <c r="F521">
        <v>89</v>
      </c>
      <c r="G521">
        <v>4</v>
      </c>
      <c r="H521" s="4">
        <v>4.125</v>
      </c>
      <c r="I521" s="3">
        <v>4.49438202247191E-2</v>
      </c>
    </row>
    <row r="522" spans="1:9" x14ac:dyDescent="0.3">
      <c r="A522" s="1" t="s">
        <v>2388</v>
      </c>
      <c r="B522" s="1" t="s">
        <v>16</v>
      </c>
      <c r="C522" s="1" t="s">
        <v>1398</v>
      </c>
      <c r="D522" s="2">
        <v>6673.4</v>
      </c>
      <c r="E522">
        <v>32</v>
      </c>
      <c r="F522">
        <v>31</v>
      </c>
      <c r="G522">
        <v>0</v>
      </c>
      <c r="H522" s="4">
        <v>4.3616666666666664</v>
      </c>
      <c r="I522" s="3">
        <v>0</v>
      </c>
    </row>
    <row r="523" spans="1:9" x14ac:dyDescent="0.3">
      <c r="A523" s="1" t="s">
        <v>3525</v>
      </c>
      <c r="B523" s="1" t="s">
        <v>16</v>
      </c>
      <c r="C523" s="1" t="s">
        <v>708</v>
      </c>
      <c r="D523" s="2">
        <v>6632.75</v>
      </c>
      <c r="E523">
        <v>36</v>
      </c>
      <c r="F523">
        <v>36</v>
      </c>
      <c r="G523">
        <v>3</v>
      </c>
      <c r="H523" s="4">
        <v>4.5058333333333334</v>
      </c>
      <c r="I523" s="3">
        <v>8.3333333333333329E-2</v>
      </c>
    </row>
    <row r="524" spans="1:9" x14ac:dyDescent="0.3">
      <c r="A524" s="1" t="s">
        <v>3295</v>
      </c>
      <c r="B524" s="1" t="s">
        <v>108</v>
      </c>
      <c r="C524" s="1" t="s">
        <v>314</v>
      </c>
      <c r="D524" s="2">
        <v>6544.21</v>
      </c>
      <c r="E524">
        <v>77</v>
      </c>
      <c r="F524">
        <v>77</v>
      </c>
      <c r="G524">
        <v>1</v>
      </c>
      <c r="H524" s="4">
        <v>4.0424999999999995</v>
      </c>
      <c r="I524" s="3">
        <v>1.2987012987012988E-2</v>
      </c>
    </row>
    <row r="525" spans="1:9" x14ac:dyDescent="0.3">
      <c r="A525" s="1" t="s">
        <v>2296</v>
      </c>
      <c r="B525" s="1" t="s">
        <v>16</v>
      </c>
      <c r="C525" s="1" t="s">
        <v>1143</v>
      </c>
      <c r="D525" s="2">
        <v>6542.72</v>
      </c>
      <c r="E525">
        <v>30</v>
      </c>
      <c r="F525">
        <v>29</v>
      </c>
      <c r="G525">
        <v>0</v>
      </c>
      <c r="H525" s="4">
        <v>4.0483333333333338</v>
      </c>
      <c r="I525" s="3">
        <v>0</v>
      </c>
    </row>
    <row r="526" spans="1:9" x14ac:dyDescent="0.3">
      <c r="A526" s="1" t="s">
        <v>3709</v>
      </c>
      <c r="B526" s="1" t="s">
        <v>16</v>
      </c>
      <c r="C526" s="1" t="s">
        <v>48</v>
      </c>
      <c r="D526" s="2">
        <v>6527.82</v>
      </c>
      <c r="E526">
        <v>8</v>
      </c>
      <c r="F526">
        <v>8</v>
      </c>
      <c r="G526">
        <v>0</v>
      </c>
      <c r="H526" s="4">
        <v>5</v>
      </c>
      <c r="I526" s="3">
        <v>0</v>
      </c>
    </row>
    <row r="527" spans="1:9" x14ac:dyDescent="0.3">
      <c r="A527" s="1" t="s">
        <v>664</v>
      </c>
      <c r="B527" s="1" t="s">
        <v>16</v>
      </c>
      <c r="C527" s="1" t="s">
        <v>239</v>
      </c>
      <c r="D527" s="2">
        <v>6508.7</v>
      </c>
      <c r="E527">
        <v>5</v>
      </c>
      <c r="F527">
        <v>5</v>
      </c>
      <c r="G527">
        <v>0</v>
      </c>
      <c r="H527" s="4">
        <v>2.4</v>
      </c>
      <c r="I527" s="3">
        <v>0</v>
      </c>
    </row>
    <row r="528" spans="1:9" x14ac:dyDescent="0.3">
      <c r="A528" s="1" t="s">
        <v>3572</v>
      </c>
      <c r="B528" s="1" t="s">
        <v>57</v>
      </c>
      <c r="C528" s="1" t="s">
        <v>219</v>
      </c>
      <c r="D528" s="2">
        <v>6506.66</v>
      </c>
      <c r="E528">
        <v>19</v>
      </c>
      <c r="F528">
        <v>18</v>
      </c>
      <c r="G528">
        <v>1</v>
      </c>
      <c r="H528" s="4">
        <v>3.5837500000000002</v>
      </c>
      <c r="I528" s="3">
        <v>5.5555555555555552E-2</v>
      </c>
    </row>
    <row r="529" spans="1:9" x14ac:dyDescent="0.3">
      <c r="A529" s="1" t="s">
        <v>3248</v>
      </c>
      <c r="B529" s="1" t="s">
        <v>16</v>
      </c>
      <c r="C529" s="1" t="s">
        <v>51</v>
      </c>
      <c r="D529" s="2">
        <v>6472.77</v>
      </c>
      <c r="E529">
        <v>85</v>
      </c>
      <c r="F529">
        <v>85</v>
      </c>
      <c r="G529">
        <v>3</v>
      </c>
      <c r="H529" s="4">
        <v>4.524</v>
      </c>
      <c r="I529" s="3">
        <v>3.5294117647058823E-2</v>
      </c>
    </row>
    <row r="530" spans="1:9" x14ac:dyDescent="0.3">
      <c r="A530" s="1" t="s">
        <v>285</v>
      </c>
      <c r="B530" s="1" t="s">
        <v>53</v>
      </c>
      <c r="C530" s="1" t="s">
        <v>118</v>
      </c>
      <c r="D530" s="2">
        <v>6469.7</v>
      </c>
      <c r="E530">
        <v>51</v>
      </c>
      <c r="F530">
        <v>51</v>
      </c>
      <c r="G530">
        <v>6</v>
      </c>
      <c r="H530" s="4">
        <v>4.166666666666667</v>
      </c>
      <c r="I530" s="3">
        <v>0.11764705882352941</v>
      </c>
    </row>
    <row r="531" spans="1:9" x14ac:dyDescent="0.3">
      <c r="A531" s="1" t="s">
        <v>637</v>
      </c>
      <c r="B531" s="1" t="s">
        <v>16</v>
      </c>
      <c r="C531" s="1" t="s">
        <v>293</v>
      </c>
      <c r="D531" s="2">
        <v>6460.76</v>
      </c>
      <c r="E531">
        <v>70</v>
      </c>
      <c r="F531">
        <v>69</v>
      </c>
      <c r="G531">
        <v>6</v>
      </c>
      <c r="H531" s="4">
        <v>4.0310526315789472</v>
      </c>
      <c r="I531" s="3">
        <v>8.6956521739130432E-2</v>
      </c>
    </row>
    <row r="532" spans="1:9" x14ac:dyDescent="0.3">
      <c r="A532" s="1" t="s">
        <v>1165</v>
      </c>
      <c r="B532" s="1" t="s">
        <v>16</v>
      </c>
      <c r="C532" s="1" t="s">
        <v>256</v>
      </c>
      <c r="D532" s="2">
        <v>6452.18</v>
      </c>
      <c r="E532">
        <v>37</v>
      </c>
      <c r="F532">
        <v>35</v>
      </c>
      <c r="G532">
        <v>2</v>
      </c>
      <c r="H532" s="4">
        <v>3.6680000000000001</v>
      </c>
      <c r="I532" s="3">
        <v>5.7142857142857141E-2</v>
      </c>
    </row>
    <row r="533" spans="1:9" x14ac:dyDescent="0.3">
      <c r="A533" s="1" t="s">
        <v>1996</v>
      </c>
      <c r="B533" s="1" t="s">
        <v>16</v>
      </c>
      <c r="C533" s="1" t="s">
        <v>51</v>
      </c>
      <c r="D533" s="2">
        <v>6431.54</v>
      </c>
      <c r="E533">
        <v>176</v>
      </c>
      <c r="F533">
        <v>172</v>
      </c>
      <c r="G533">
        <v>16</v>
      </c>
      <c r="H533" s="4">
        <v>3.9435714285714285</v>
      </c>
      <c r="I533" s="3">
        <v>9.3023255813953487E-2</v>
      </c>
    </row>
    <row r="534" spans="1:9" x14ac:dyDescent="0.3">
      <c r="A534" s="1" t="s">
        <v>3179</v>
      </c>
      <c r="B534" s="1" t="s">
        <v>16</v>
      </c>
      <c r="C534" s="1" t="s">
        <v>914</v>
      </c>
      <c r="D534" s="2">
        <v>6404.34</v>
      </c>
      <c r="E534">
        <v>6</v>
      </c>
      <c r="F534">
        <v>6</v>
      </c>
      <c r="G534">
        <v>0</v>
      </c>
      <c r="H534" s="4">
        <v>4.875</v>
      </c>
      <c r="I534" s="3">
        <v>0</v>
      </c>
    </row>
    <row r="535" spans="1:9" x14ac:dyDescent="0.3">
      <c r="A535" s="1" t="s">
        <v>95</v>
      </c>
      <c r="B535" s="1" t="s">
        <v>96</v>
      </c>
      <c r="C535" s="1" t="s">
        <v>97</v>
      </c>
      <c r="D535" s="2">
        <v>6399.95</v>
      </c>
      <c r="E535">
        <v>14</v>
      </c>
      <c r="F535">
        <v>14</v>
      </c>
      <c r="G535">
        <v>4</v>
      </c>
      <c r="H535" s="4">
        <v>2.0750000000000002</v>
      </c>
      <c r="I535" s="3">
        <v>0.2857142857142857</v>
      </c>
    </row>
    <row r="536" spans="1:9" x14ac:dyDescent="0.3">
      <c r="A536" s="1" t="s">
        <v>1372</v>
      </c>
      <c r="B536" s="1" t="s">
        <v>57</v>
      </c>
      <c r="C536" s="1" t="s">
        <v>1170</v>
      </c>
      <c r="D536" s="2">
        <v>6383.89</v>
      </c>
      <c r="E536">
        <v>6</v>
      </c>
      <c r="F536">
        <v>6</v>
      </c>
      <c r="G536">
        <v>0</v>
      </c>
      <c r="H536" s="4">
        <v>3.7</v>
      </c>
      <c r="I536" s="3">
        <v>0</v>
      </c>
    </row>
    <row r="537" spans="1:9" x14ac:dyDescent="0.3">
      <c r="A537" s="1" t="s">
        <v>3667</v>
      </c>
      <c r="B537" s="1" t="s">
        <v>53</v>
      </c>
      <c r="C537" s="1" t="s">
        <v>54</v>
      </c>
      <c r="D537" s="2">
        <v>6383.28</v>
      </c>
      <c r="E537">
        <v>114</v>
      </c>
      <c r="F537">
        <v>112</v>
      </c>
      <c r="G537">
        <v>0</v>
      </c>
      <c r="H537" s="4">
        <v>4.4937500000000004</v>
      </c>
      <c r="I537" s="3">
        <v>0</v>
      </c>
    </row>
    <row r="538" spans="1:9" x14ac:dyDescent="0.3">
      <c r="A538" s="1" t="s">
        <v>1796</v>
      </c>
      <c r="B538" s="1" t="s">
        <v>16</v>
      </c>
      <c r="C538" s="1" t="s">
        <v>558</v>
      </c>
      <c r="D538" s="2">
        <v>6378.86</v>
      </c>
      <c r="E538">
        <v>60</v>
      </c>
      <c r="F538">
        <v>60</v>
      </c>
      <c r="G538">
        <v>2</v>
      </c>
      <c r="H538" s="4">
        <v>4.6172727272727272</v>
      </c>
      <c r="I538" s="3">
        <v>3.3333333333333333E-2</v>
      </c>
    </row>
    <row r="539" spans="1:9" x14ac:dyDescent="0.3">
      <c r="A539" s="1" t="s">
        <v>3378</v>
      </c>
      <c r="B539" s="1" t="s">
        <v>16</v>
      </c>
      <c r="C539" s="1" t="s">
        <v>51</v>
      </c>
      <c r="D539" s="2">
        <v>6375.47</v>
      </c>
      <c r="E539">
        <v>62</v>
      </c>
      <c r="F539">
        <v>62</v>
      </c>
      <c r="G539">
        <v>7</v>
      </c>
      <c r="H539" s="4">
        <v>4.0583333333333336</v>
      </c>
      <c r="I539" s="3">
        <v>0.11290322580645161</v>
      </c>
    </row>
    <row r="540" spans="1:9" x14ac:dyDescent="0.3">
      <c r="A540" s="1" t="s">
        <v>368</v>
      </c>
      <c r="B540" s="1" t="s">
        <v>16</v>
      </c>
      <c r="C540" s="1" t="s">
        <v>369</v>
      </c>
      <c r="D540" s="2">
        <v>6355.29</v>
      </c>
      <c r="E540">
        <v>74</v>
      </c>
      <c r="F540">
        <v>74</v>
      </c>
      <c r="G540">
        <v>6</v>
      </c>
      <c r="H540" s="4">
        <v>4.0036842105263162</v>
      </c>
      <c r="I540" s="3">
        <v>8.1081081081081086E-2</v>
      </c>
    </row>
    <row r="541" spans="1:9" x14ac:dyDescent="0.3">
      <c r="A541" s="1" t="s">
        <v>831</v>
      </c>
      <c r="B541" s="1" t="s">
        <v>108</v>
      </c>
      <c r="C541" s="1" t="s">
        <v>461</v>
      </c>
      <c r="D541" s="2">
        <v>6354.92</v>
      </c>
      <c r="E541">
        <v>9</v>
      </c>
      <c r="F541">
        <v>9</v>
      </c>
      <c r="G541">
        <v>0</v>
      </c>
      <c r="H541" s="4">
        <v>4.8339999999999996</v>
      </c>
      <c r="I541" s="3">
        <v>0</v>
      </c>
    </row>
    <row r="542" spans="1:9" x14ac:dyDescent="0.3">
      <c r="A542" s="1" t="s">
        <v>132</v>
      </c>
      <c r="B542" s="1" t="s">
        <v>16</v>
      </c>
      <c r="C542" s="1" t="s">
        <v>133</v>
      </c>
      <c r="D542" s="2">
        <v>6339.51</v>
      </c>
      <c r="E542">
        <v>11</v>
      </c>
      <c r="F542">
        <v>11</v>
      </c>
      <c r="G542">
        <v>2</v>
      </c>
      <c r="H542" s="4">
        <v>4.0714285714285712</v>
      </c>
      <c r="I542" s="3">
        <v>0.18181818181818182</v>
      </c>
    </row>
    <row r="543" spans="1:9" x14ac:dyDescent="0.3">
      <c r="A543" s="1" t="s">
        <v>3616</v>
      </c>
      <c r="B543" s="1" t="s">
        <v>16</v>
      </c>
      <c r="C543" s="1" t="s">
        <v>1398</v>
      </c>
      <c r="D543" s="2">
        <v>6326.7</v>
      </c>
      <c r="E543">
        <v>91</v>
      </c>
      <c r="F543">
        <v>89</v>
      </c>
      <c r="G543">
        <v>9</v>
      </c>
      <c r="H543" s="4">
        <v>4.6611111111111114</v>
      </c>
      <c r="I543" s="3">
        <v>0.10112359550561797</v>
      </c>
    </row>
    <row r="544" spans="1:9" x14ac:dyDescent="0.3">
      <c r="A544" s="1" t="s">
        <v>2045</v>
      </c>
      <c r="B544" s="1" t="s">
        <v>16</v>
      </c>
      <c r="C544" s="1" t="s">
        <v>412</v>
      </c>
      <c r="D544" s="2">
        <v>6303.08</v>
      </c>
      <c r="E544">
        <v>29</v>
      </c>
      <c r="F544">
        <v>28</v>
      </c>
      <c r="G544">
        <v>1</v>
      </c>
      <c r="H544" s="4">
        <v>4.0222222222222221</v>
      </c>
      <c r="I544" s="3">
        <v>3.5714285714285712E-2</v>
      </c>
    </row>
    <row r="545" spans="1:9" x14ac:dyDescent="0.3">
      <c r="A545" s="1" t="s">
        <v>2080</v>
      </c>
      <c r="B545" s="1" t="s">
        <v>108</v>
      </c>
      <c r="C545" s="1" t="s">
        <v>314</v>
      </c>
      <c r="D545" s="2">
        <v>6276.65</v>
      </c>
      <c r="E545">
        <v>40</v>
      </c>
      <c r="F545">
        <v>40</v>
      </c>
      <c r="G545">
        <v>2</v>
      </c>
      <c r="H545" s="4">
        <v>4.4135714285714283</v>
      </c>
      <c r="I545" s="3">
        <v>0.05</v>
      </c>
    </row>
    <row r="546" spans="1:9" x14ac:dyDescent="0.3">
      <c r="A546" s="1" t="s">
        <v>2684</v>
      </c>
      <c r="B546" s="1" t="s">
        <v>16</v>
      </c>
      <c r="C546" s="1" t="s">
        <v>44</v>
      </c>
      <c r="D546" s="2">
        <v>6255.77</v>
      </c>
      <c r="E546">
        <v>44</v>
      </c>
      <c r="F546">
        <v>43</v>
      </c>
      <c r="G546">
        <v>2</v>
      </c>
      <c r="H546" s="4">
        <v>3.7269999999999999</v>
      </c>
      <c r="I546" s="3">
        <v>4.6511627906976744E-2</v>
      </c>
    </row>
    <row r="547" spans="1:9" x14ac:dyDescent="0.3">
      <c r="A547" s="1" t="s">
        <v>169</v>
      </c>
      <c r="B547" s="1" t="s">
        <v>16</v>
      </c>
      <c r="C547" s="1" t="s">
        <v>160</v>
      </c>
      <c r="D547" s="2">
        <v>6226.61</v>
      </c>
      <c r="E547">
        <v>62</v>
      </c>
      <c r="F547">
        <v>61</v>
      </c>
      <c r="G547">
        <v>4</v>
      </c>
      <c r="H547" s="4">
        <v>4.0415384615384617</v>
      </c>
      <c r="I547" s="3">
        <v>6.5573770491803282E-2</v>
      </c>
    </row>
    <row r="548" spans="1:9" x14ac:dyDescent="0.3">
      <c r="A548" s="1" t="s">
        <v>645</v>
      </c>
      <c r="B548" s="1" t="s">
        <v>16</v>
      </c>
      <c r="C548" s="1" t="s">
        <v>646</v>
      </c>
      <c r="D548" s="2">
        <v>6216.56</v>
      </c>
      <c r="E548">
        <v>41</v>
      </c>
      <c r="F548">
        <v>41</v>
      </c>
      <c r="G548">
        <v>5</v>
      </c>
      <c r="H548" s="4">
        <v>4.28</v>
      </c>
      <c r="I548" s="3">
        <v>0.12195121951219512</v>
      </c>
    </row>
    <row r="549" spans="1:9" x14ac:dyDescent="0.3">
      <c r="A549" s="1" t="s">
        <v>2591</v>
      </c>
      <c r="B549" s="1" t="s">
        <v>571</v>
      </c>
      <c r="C549" s="1" t="s">
        <v>2355</v>
      </c>
      <c r="D549" s="2">
        <v>6200.62</v>
      </c>
      <c r="E549">
        <v>45</v>
      </c>
      <c r="F549">
        <v>44</v>
      </c>
      <c r="G549">
        <v>2</v>
      </c>
      <c r="H549" s="4">
        <v>4.3613333333333335</v>
      </c>
      <c r="I549" s="3">
        <v>4.5454545454545456E-2</v>
      </c>
    </row>
    <row r="550" spans="1:9" x14ac:dyDescent="0.3">
      <c r="A550" s="1" t="s">
        <v>2011</v>
      </c>
      <c r="B550" s="1" t="s">
        <v>16</v>
      </c>
      <c r="C550" s="1" t="s">
        <v>51</v>
      </c>
      <c r="D550" s="2">
        <v>6193.7</v>
      </c>
      <c r="E550">
        <v>92</v>
      </c>
      <c r="F550">
        <v>91</v>
      </c>
      <c r="G550">
        <v>6</v>
      </c>
      <c r="H550" s="4">
        <v>4.0014285714285718</v>
      </c>
      <c r="I550" s="3">
        <v>6.5934065934065936E-2</v>
      </c>
    </row>
    <row r="551" spans="1:9" x14ac:dyDescent="0.3">
      <c r="A551" s="1" t="s">
        <v>1209</v>
      </c>
      <c r="B551" s="1" t="s">
        <v>108</v>
      </c>
      <c r="C551" s="1" t="s">
        <v>109</v>
      </c>
      <c r="D551" s="2">
        <v>6178.34</v>
      </c>
      <c r="E551">
        <v>31</v>
      </c>
      <c r="F551">
        <v>31</v>
      </c>
      <c r="G551">
        <v>1</v>
      </c>
      <c r="H551" s="4">
        <v>4.4764285714285714</v>
      </c>
      <c r="I551" s="3">
        <v>3.2258064516129031E-2</v>
      </c>
    </row>
    <row r="552" spans="1:9" x14ac:dyDescent="0.3">
      <c r="A552" s="1" t="s">
        <v>1447</v>
      </c>
      <c r="B552" s="1" t="s">
        <v>16</v>
      </c>
      <c r="C552" s="1" t="s">
        <v>105</v>
      </c>
      <c r="D552" s="2">
        <v>6163.42</v>
      </c>
      <c r="E552">
        <v>27</v>
      </c>
      <c r="F552">
        <v>27</v>
      </c>
      <c r="G552">
        <v>1</v>
      </c>
      <c r="H552" s="4">
        <v>4.0438461538461539</v>
      </c>
      <c r="I552" s="3">
        <v>3.7037037037037035E-2</v>
      </c>
    </row>
    <row r="553" spans="1:9" x14ac:dyDescent="0.3">
      <c r="A553" s="1" t="s">
        <v>2637</v>
      </c>
      <c r="B553" s="1" t="s">
        <v>53</v>
      </c>
      <c r="C553" s="1" t="s">
        <v>1231</v>
      </c>
      <c r="D553" s="2">
        <v>6151.59</v>
      </c>
      <c r="E553">
        <v>45</v>
      </c>
      <c r="F553">
        <v>45</v>
      </c>
      <c r="G553">
        <v>2</v>
      </c>
      <c r="H553" s="4">
        <v>4.1838461538461535</v>
      </c>
      <c r="I553" s="3">
        <v>4.4444444444444446E-2</v>
      </c>
    </row>
    <row r="554" spans="1:9" x14ac:dyDescent="0.3">
      <c r="A554" s="1" t="s">
        <v>510</v>
      </c>
      <c r="B554" s="1" t="s">
        <v>16</v>
      </c>
      <c r="C554" s="1" t="s">
        <v>51</v>
      </c>
      <c r="D554" s="2">
        <v>6149.27</v>
      </c>
      <c r="E554">
        <v>81</v>
      </c>
      <c r="F554">
        <v>79</v>
      </c>
      <c r="G554">
        <v>5</v>
      </c>
      <c r="H554" s="4">
        <v>4.6273333333333335</v>
      </c>
      <c r="I554" s="3">
        <v>6.3291139240506333E-2</v>
      </c>
    </row>
    <row r="555" spans="1:9" x14ac:dyDescent="0.3">
      <c r="A555" s="1" t="s">
        <v>2321</v>
      </c>
      <c r="B555" s="1" t="s">
        <v>16</v>
      </c>
      <c r="C555" s="1" t="s">
        <v>51</v>
      </c>
      <c r="D555" s="2">
        <v>6137.88</v>
      </c>
      <c r="E555">
        <v>84</v>
      </c>
      <c r="F555">
        <v>84</v>
      </c>
      <c r="G555">
        <v>2</v>
      </c>
      <c r="H555" s="4">
        <v>4.0626666666666669</v>
      </c>
      <c r="I555" s="3">
        <v>2.3809523809523808E-2</v>
      </c>
    </row>
    <row r="556" spans="1:9" x14ac:dyDescent="0.3">
      <c r="A556" s="1" t="s">
        <v>3159</v>
      </c>
      <c r="B556" s="1" t="s">
        <v>16</v>
      </c>
      <c r="C556" s="1" t="s">
        <v>51</v>
      </c>
      <c r="D556" s="2">
        <v>6124.92</v>
      </c>
      <c r="E556">
        <v>65</v>
      </c>
      <c r="F556">
        <v>65</v>
      </c>
      <c r="G556">
        <v>0</v>
      </c>
      <c r="H556" s="4">
        <v>4.7633333333333336</v>
      </c>
      <c r="I556" s="3">
        <v>0</v>
      </c>
    </row>
    <row r="557" spans="1:9" x14ac:dyDescent="0.3">
      <c r="A557" s="1" t="s">
        <v>3600</v>
      </c>
      <c r="B557" s="1" t="s">
        <v>16</v>
      </c>
      <c r="C557" s="1" t="s">
        <v>708</v>
      </c>
      <c r="D557" s="2">
        <v>6077.34</v>
      </c>
      <c r="E557">
        <v>45</v>
      </c>
      <c r="F557">
        <v>45</v>
      </c>
      <c r="G557">
        <v>1</v>
      </c>
      <c r="H557" s="4">
        <v>4.3841666666666663</v>
      </c>
      <c r="I557" s="3">
        <v>2.2222222222222223E-2</v>
      </c>
    </row>
    <row r="558" spans="1:9" x14ac:dyDescent="0.3">
      <c r="A558" s="1" t="s">
        <v>3046</v>
      </c>
      <c r="B558" s="1" t="s">
        <v>57</v>
      </c>
      <c r="C558" s="1" t="s">
        <v>66</v>
      </c>
      <c r="D558" s="2">
        <v>6060.59</v>
      </c>
      <c r="E558">
        <v>27</v>
      </c>
      <c r="F558">
        <v>27</v>
      </c>
      <c r="G558">
        <v>0</v>
      </c>
      <c r="H558" s="4">
        <v>4.6113333333333335</v>
      </c>
      <c r="I558" s="3">
        <v>0</v>
      </c>
    </row>
    <row r="559" spans="1:9" x14ac:dyDescent="0.3">
      <c r="A559" s="1" t="s">
        <v>2181</v>
      </c>
      <c r="B559" s="1" t="s">
        <v>16</v>
      </c>
      <c r="C559" s="1" t="s">
        <v>369</v>
      </c>
      <c r="D559" s="2">
        <v>6048.12</v>
      </c>
      <c r="E559">
        <v>82</v>
      </c>
      <c r="F559">
        <v>82</v>
      </c>
      <c r="G559">
        <v>2</v>
      </c>
      <c r="H559" s="4">
        <v>4.4359999999999999</v>
      </c>
      <c r="I559" s="3">
        <v>2.4390243902439025E-2</v>
      </c>
    </row>
    <row r="560" spans="1:9" x14ac:dyDescent="0.3">
      <c r="A560" s="1" t="s">
        <v>3302</v>
      </c>
      <c r="B560" s="1" t="s">
        <v>16</v>
      </c>
      <c r="C560" s="1" t="s">
        <v>224</v>
      </c>
      <c r="D560" s="2">
        <v>6047.91</v>
      </c>
      <c r="E560">
        <v>54</v>
      </c>
      <c r="F560">
        <v>54</v>
      </c>
      <c r="G560">
        <v>4</v>
      </c>
      <c r="H560" s="4">
        <v>4.0488888888888885</v>
      </c>
      <c r="I560" s="3">
        <v>7.407407407407407E-2</v>
      </c>
    </row>
    <row r="561" spans="1:9" x14ac:dyDescent="0.3">
      <c r="A561" s="1" t="s">
        <v>3599</v>
      </c>
      <c r="B561" s="1" t="s">
        <v>57</v>
      </c>
      <c r="C561" s="1" t="s">
        <v>66</v>
      </c>
      <c r="D561" s="2">
        <v>6030.17</v>
      </c>
      <c r="E561">
        <v>31</v>
      </c>
      <c r="F561">
        <v>31</v>
      </c>
      <c r="G561">
        <v>0</v>
      </c>
      <c r="H561" s="4">
        <v>4.163636363636364</v>
      </c>
      <c r="I561" s="3">
        <v>0</v>
      </c>
    </row>
    <row r="562" spans="1:9" x14ac:dyDescent="0.3">
      <c r="A562" s="1" t="s">
        <v>71</v>
      </c>
      <c r="B562" s="1" t="s">
        <v>16</v>
      </c>
      <c r="C562" s="1" t="s">
        <v>44</v>
      </c>
      <c r="D562" s="2">
        <v>6020.11</v>
      </c>
      <c r="E562">
        <v>38</v>
      </c>
      <c r="F562">
        <v>37</v>
      </c>
      <c r="G562">
        <v>4</v>
      </c>
      <c r="H562" s="4">
        <v>4.05</v>
      </c>
      <c r="I562" s="3">
        <v>0.10810810810810811</v>
      </c>
    </row>
    <row r="563" spans="1:9" x14ac:dyDescent="0.3">
      <c r="A563" s="1" t="s">
        <v>2071</v>
      </c>
      <c r="B563" s="1" t="s">
        <v>16</v>
      </c>
      <c r="C563" s="1" t="s">
        <v>51</v>
      </c>
      <c r="D563" s="2">
        <v>6006.39</v>
      </c>
      <c r="E563">
        <v>43</v>
      </c>
      <c r="F563">
        <v>42</v>
      </c>
      <c r="G563">
        <v>11</v>
      </c>
      <c r="H563" s="4">
        <v>3.1961538461538463</v>
      </c>
      <c r="I563" s="3">
        <v>0.26190476190476192</v>
      </c>
    </row>
    <row r="564" spans="1:9" x14ac:dyDescent="0.3">
      <c r="A564" s="1" t="s">
        <v>2902</v>
      </c>
      <c r="B564" s="1" t="s">
        <v>16</v>
      </c>
      <c r="C564" s="1" t="s">
        <v>2903</v>
      </c>
      <c r="D564" s="2">
        <v>5993.92</v>
      </c>
      <c r="E564">
        <v>9</v>
      </c>
      <c r="F564">
        <v>8</v>
      </c>
      <c r="G564">
        <v>1</v>
      </c>
      <c r="H564" s="4">
        <v>4.166666666666667</v>
      </c>
      <c r="I564" s="3">
        <v>0.125</v>
      </c>
    </row>
    <row r="565" spans="1:9" x14ac:dyDescent="0.3">
      <c r="A565" s="1" t="s">
        <v>281</v>
      </c>
      <c r="B565" s="1" t="s">
        <v>53</v>
      </c>
      <c r="C565" s="1" t="s">
        <v>279</v>
      </c>
      <c r="D565" s="2">
        <v>5987.8</v>
      </c>
      <c r="E565">
        <v>38</v>
      </c>
      <c r="F565">
        <v>37</v>
      </c>
      <c r="G565">
        <v>4</v>
      </c>
      <c r="H565" s="4">
        <v>3.8487499999999999</v>
      </c>
      <c r="I565" s="3">
        <v>0.10810810810810811</v>
      </c>
    </row>
    <row r="566" spans="1:9" x14ac:dyDescent="0.3">
      <c r="A566" s="1" t="s">
        <v>3603</v>
      </c>
      <c r="B566" s="1" t="s">
        <v>16</v>
      </c>
      <c r="C566" s="1" t="s">
        <v>51</v>
      </c>
      <c r="D566" s="2">
        <v>5932.51</v>
      </c>
      <c r="E566">
        <v>26</v>
      </c>
      <c r="F566">
        <v>25</v>
      </c>
      <c r="G566">
        <v>1</v>
      </c>
      <c r="H566" s="4">
        <v>4.6924999999999999</v>
      </c>
      <c r="I566" s="3">
        <v>0.04</v>
      </c>
    </row>
    <row r="567" spans="1:9" x14ac:dyDescent="0.3">
      <c r="A567" s="1" t="s">
        <v>2603</v>
      </c>
      <c r="B567" s="1" t="s">
        <v>53</v>
      </c>
      <c r="C567" s="1" t="s">
        <v>99</v>
      </c>
      <c r="D567" s="2">
        <v>5923.66</v>
      </c>
      <c r="E567">
        <v>44</v>
      </c>
      <c r="F567">
        <v>44</v>
      </c>
      <c r="G567">
        <v>0</v>
      </c>
      <c r="H567" s="4">
        <v>4.72</v>
      </c>
      <c r="I567" s="3">
        <v>0</v>
      </c>
    </row>
    <row r="568" spans="1:9" x14ac:dyDescent="0.3">
      <c r="A568" s="1" t="s">
        <v>2180</v>
      </c>
      <c r="B568" s="1" t="s">
        <v>90</v>
      </c>
      <c r="C568" s="1" t="s">
        <v>1953</v>
      </c>
      <c r="D568" s="2">
        <v>5916.98</v>
      </c>
      <c r="E568">
        <v>49</v>
      </c>
      <c r="F568">
        <v>48</v>
      </c>
      <c r="G568">
        <v>7</v>
      </c>
      <c r="H568" s="4">
        <v>4.0449999999999999</v>
      </c>
      <c r="I568" s="3">
        <v>0.14583333333333334</v>
      </c>
    </row>
    <row r="569" spans="1:9" x14ac:dyDescent="0.3">
      <c r="A569" s="1" t="s">
        <v>233</v>
      </c>
      <c r="B569" s="1" t="s">
        <v>16</v>
      </c>
      <c r="C569" s="1" t="s">
        <v>51</v>
      </c>
      <c r="D569" s="2">
        <v>5909.15</v>
      </c>
      <c r="E569">
        <v>17</v>
      </c>
      <c r="F569">
        <v>16</v>
      </c>
      <c r="G569">
        <v>3</v>
      </c>
      <c r="H569" s="4">
        <v>3.2666666666666666</v>
      </c>
      <c r="I569" s="3">
        <v>0.1875</v>
      </c>
    </row>
    <row r="570" spans="1:9" x14ac:dyDescent="0.3">
      <c r="A570" s="1" t="s">
        <v>3303</v>
      </c>
      <c r="B570" s="1" t="s">
        <v>16</v>
      </c>
      <c r="C570" s="1" t="s">
        <v>51</v>
      </c>
      <c r="D570" s="2">
        <v>5901.41</v>
      </c>
      <c r="E570">
        <v>29</v>
      </c>
      <c r="F570">
        <v>29</v>
      </c>
      <c r="G570">
        <v>2</v>
      </c>
      <c r="H570" s="4">
        <v>4.072857142857143</v>
      </c>
      <c r="I570" s="3">
        <v>6.8965517241379309E-2</v>
      </c>
    </row>
    <row r="571" spans="1:9" x14ac:dyDescent="0.3">
      <c r="A571" s="1" t="s">
        <v>984</v>
      </c>
      <c r="B571" s="1" t="s">
        <v>16</v>
      </c>
      <c r="C571" s="1" t="s">
        <v>51</v>
      </c>
      <c r="D571" s="2">
        <v>5899.05</v>
      </c>
      <c r="E571">
        <v>36</v>
      </c>
      <c r="F571">
        <v>35</v>
      </c>
      <c r="G571">
        <v>2</v>
      </c>
      <c r="H571" s="4">
        <v>3.91</v>
      </c>
      <c r="I571" s="3">
        <v>5.7142857142857141E-2</v>
      </c>
    </row>
    <row r="572" spans="1:9" x14ac:dyDescent="0.3">
      <c r="A572" s="1" t="s">
        <v>1006</v>
      </c>
      <c r="B572" s="1" t="s">
        <v>16</v>
      </c>
      <c r="C572" s="1" t="s">
        <v>51</v>
      </c>
      <c r="D572" s="2">
        <v>5858.3</v>
      </c>
      <c r="E572">
        <v>141</v>
      </c>
      <c r="F572">
        <v>139</v>
      </c>
      <c r="G572">
        <v>8</v>
      </c>
      <c r="H572" s="4">
        <v>3.8308333333333335</v>
      </c>
      <c r="I572" s="3">
        <v>5.7553956834532377E-2</v>
      </c>
    </row>
    <row r="573" spans="1:9" x14ac:dyDescent="0.3">
      <c r="A573" s="1" t="s">
        <v>2375</v>
      </c>
      <c r="B573" s="1" t="s">
        <v>57</v>
      </c>
      <c r="C573" s="1" t="s">
        <v>532</v>
      </c>
      <c r="D573" s="2">
        <v>5847.28</v>
      </c>
      <c r="E573">
        <v>42</v>
      </c>
      <c r="F573">
        <v>41</v>
      </c>
      <c r="G573">
        <v>1</v>
      </c>
      <c r="H573" s="4">
        <v>4.3064285714285715</v>
      </c>
      <c r="I573" s="3">
        <v>2.4390243902439025E-2</v>
      </c>
    </row>
    <row r="574" spans="1:9" x14ac:dyDescent="0.3">
      <c r="A574" s="1" t="s">
        <v>1501</v>
      </c>
      <c r="B574" s="1" t="s">
        <v>16</v>
      </c>
      <c r="C574" s="1" t="s">
        <v>51</v>
      </c>
      <c r="D574" s="2">
        <v>5839.14</v>
      </c>
      <c r="E574">
        <v>34</v>
      </c>
      <c r="F574">
        <v>34</v>
      </c>
      <c r="G574">
        <v>2</v>
      </c>
      <c r="H574" s="4">
        <v>3.53125</v>
      </c>
      <c r="I574" s="3">
        <v>5.8823529411764705E-2</v>
      </c>
    </row>
    <row r="575" spans="1:9" x14ac:dyDescent="0.3">
      <c r="A575" s="1" t="s">
        <v>841</v>
      </c>
      <c r="B575" s="1" t="s">
        <v>16</v>
      </c>
      <c r="C575" s="1" t="s">
        <v>382</v>
      </c>
      <c r="D575" s="2">
        <v>5815.36</v>
      </c>
      <c r="E575">
        <v>71</v>
      </c>
      <c r="F575">
        <v>71</v>
      </c>
      <c r="G575">
        <v>2</v>
      </c>
      <c r="H575" s="4">
        <v>4.506875</v>
      </c>
      <c r="I575" s="3">
        <v>2.8169014084507043E-2</v>
      </c>
    </row>
    <row r="576" spans="1:9" x14ac:dyDescent="0.3">
      <c r="A576" s="1" t="s">
        <v>2262</v>
      </c>
      <c r="B576" s="1" t="s">
        <v>57</v>
      </c>
      <c r="C576" s="1" t="s">
        <v>66</v>
      </c>
      <c r="D576" s="2">
        <v>5814.27</v>
      </c>
      <c r="E576">
        <v>22</v>
      </c>
      <c r="F576">
        <v>22</v>
      </c>
      <c r="G576">
        <v>0</v>
      </c>
      <c r="H576" s="4">
        <v>4.2699999999999996</v>
      </c>
      <c r="I576" s="3">
        <v>0</v>
      </c>
    </row>
    <row r="577" spans="1:9" x14ac:dyDescent="0.3">
      <c r="A577" s="1" t="s">
        <v>833</v>
      </c>
      <c r="B577" s="1" t="s">
        <v>16</v>
      </c>
      <c r="C577" s="1" t="s">
        <v>613</v>
      </c>
      <c r="D577" s="2">
        <v>5809.63</v>
      </c>
      <c r="E577">
        <v>88</v>
      </c>
      <c r="F577">
        <v>87</v>
      </c>
      <c r="G577">
        <v>3</v>
      </c>
      <c r="H577" s="4">
        <v>4.4971428571428573</v>
      </c>
      <c r="I577" s="3">
        <v>3.4482758620689655E-2</v>
      </c>
    </row>
    <row r="578" spans="1:9" x14ac:dyDescent="0.3">
      <c r="A578" s="1" t="s">
        <v>2701</v>
      </c>
      <c r="B578" s="1" t="s">
        <v>16</v>
      </c>
      <c r="C578" s="1" t="s">
        <v>51</v>
      </c>
      <c r="D578" s="2">
        <v>5807.03</v>
      </c>
      <c r="E578">
        <v>85</v>
      </c>
      <c r="F578">
        <v>85</v>
      </c>
      <c r="G578">
        <v>12</v>
      </c>
      <c r="H578" s="4">
        <v>3.9325000000000001</v>
      </c>
      <c r="I578" s="3">
        <v>0.14117647058823529</v>
      </c>
    </row>
    <row r="579" spans="1:9" x14ac:dyDescent="0.3">
      <c r="A579" s="1" t="s">
        <v>2793</v>
      </c>
      <c r="B579" s="1" t="s">
        <v>16</v>
      </c>
      <c r="C579" s="1" t="s">
        <v>51</v>
      </c>
      <c r="D579" s="2">
        <v>5800.42</v>
      </c>
      <c r="E579">
        <v>69</v>
      </c>
      <c r="F579">
        <v>68</v>
      </c>
      <c r="G579">
        <v>11</v>
      </c>
      <c r="H579" s="4">
        <v>3.008</v>
      </c>
      <c r="I579" s="3">
        <v>0.16176470588235295</v>
      </c>
    </row>
    <row r="580" spans="1:9" x14ac:dyDescent="0.3">
      <c r="A580" s="1" t="s">
        <v>3092</v>
      </c>
      <c r="B580" s="1" t="s">
        <v>53</v>
      </c>
      <c r="C580" s="1" t="s">
        <v>217</v>
      </c>
      <c r="D580" s="2">
        <v>5796.29</v>
      </c>
      <c r="E580">
        <v>15</v>
      </c>
      <c r="F580">
        <v>15</v>
      </c>
      <c r="G580">
        <v>0</v>
      </c>
      <c r="H580" s="4">
        <v>3.6785714285714288</v>
      </c>
      <c r="I580" s="3">
        <v>0</v>
      </c>
    </row>
    <row r="581" spans="1:9" x14ac:dyDescent="0.3">
      <c r="A581" s="1" t="s">
        <v>1428</v>
      </c>
      <c r="B581" s="1" t="s">
        <v>16</v>
      </c>
      <c r="C581" s="1" t="s">
        <v>51</v>
      </c>
      <c r="D581" s="2">
        <v>5790.48</v>
      </c>
      <c r="E581">
        <v>21</v>
      </c>
      <c r="F581">
        <v>21</v>
      </c>
      <c r="G581">
        <v>0</v>
      </c>
      <c r="H581" s="4">
        <v>4.2307692307692308</v>
      </c>
      <c r="I581" s="3">
        <v>0</v>
      </c>
    </row>
    <row r="582" spans="1:9" x14ac:dyDescent="0.3">
      <c r="A582" s="1" t="s">
        <v>3170</v>
      </c>
      <c r="B582" s="1" t="s">
        <v>16</v>
      </c>
      <c r="C582" s="1" t="s">
        <v>499</v>
      </c>
      <c r="D582" s="2">
        <v>5766.59</v>
      </c>
      <c r="E582">
        <v>2</v>
      </c>
      <c r="F582">
        <v>2</v>
      </c>
      <c r="G582">
        <v>0</v>
      </c>
      <c r="H582" s="4">
        <v>4</v>
      </c>
      <c r="I582" s="3">
        <v>0</v>
      </c>
    </row>
    <row r="583" spans="1:9" x14ac:dyDescent="0.3">
      <c r="A583" s="1" t="s">
        <v>2923</v>
      </c>
      <c r="B583" s="1" t="s">
        <v>16</v>
      </c>
      <c r="C583" s="1" t="s">
        <v>79</v>
      </c>
      <c r="D583" s="2">
        <v>5760.96</v>
      </c>
      <c r="E583">
        <v>4</v>
      </c>
      <c r="F583">
        <v>4</v>
      </c>
      <c r="G583">
        <v>0</v>
      </c>
      <c r="H583" s="4">
        <v>4.333333333333333</v>
      </c>
      <c r="I583" s="3">
        <v>0</v>
      </c>
    </row>
    <row r="584" spans="1:9" x14ac:dyDescent="0.3">
      <c r="A584" s="1" t="s">
        <v>100</v>
      </c>
      <c r="B584" s="1" t="s">
        <v>16</v>
      </c>
      <c r="C584" s="1" t="s">
        <v>17</v>
      </c>
      <c r="D584" s="2">
        <v>5742.4</v>
      </c>
      <c r="E584">
        <v>21</v>
      </c>
      <c r="F584">
        <v>21</v>
      </c>
      <c r="G584">
        <v>0</v>
      </c>
      <c r="H584" s="4">
        <v>4.666363636363636</v>
      </c>
      <c r="I584" s="3">
        <v>0</v>
      </c>
    </row>
    <row r="585" spans="1:9" x14ac:dyDescent="0.3">
      <c r="A585" s="1" t="s">
        <v>3607</v>
      </c>
      <c r="B585" s="1" t="s">
        <v>53</v>
      </c>
      <c r="C585" s="1" t="s">
        <v>737</v>
      </c>
      <c r="D585" s="2">
        <v>5733.24</v>
      </c>
      <c r="E585">
        <v>44</v>
      </c>
      <c r="F585">
        <v>44</v>
      </c>
      <c r="G585">
        <v>2</v>
      </c>
      <c r="H585" s="4">
        <v>4.2853846153846149</v>
      </c>
      <c r="I585" s="3">
        <v>4.5454545454545456E-2</v>
      </c>
    </row>
    <row r="586" spans="1:9" x14ac:dyDescent="0.3">
      <c r="A586" s="1" t="s">
        <v>3021</v>
      </c>
      <c r="B586" s="1" t="s">
        <v>16</v>
      </c>
      <c r="C586" s="1" t="s">
        <v>1398</v>
      </c>
      <c r="D586" s="2">
        <v>5722.54</v>
      </c>
      <c r="E586">
        <v>75</v>
      </c>
      <c r="F586">
        <v>74</v>
      </c>
      <c r="G586">
        <v>13</v>
      </c>
      <c r="H586" s="4">
        <v>3.4138888888888888</v>
      </c>
      <c r="I586" s="3">
        <v>0.17567567567567569</v>
      </c>
    </row>
    <row r="587" spans="1:9" x14ac:dyDescent="0.3">
      <c r="A587" s="1" t="s">
        <v>492</v>
      </c>
      <c r="B587" s="1" t="s">
        <v>16</v>
      </c>
      <c r="C587" s="1" t="s">
        <v>51</v>
      </c>
      <c r="D587" s="2">
        <v>5701.45</v>
      </c>
      <c r="E587">
        <v>20</v>
      </c>
      <c r="F587">
        <v>20</v>
      </c>
      <c r="G587">
        <v>3</v>
      </c>
      <c r="H587" s="4">
        <v>3.9824999999999999</v>
      </c>
      <c r="I587" s="3">
        <v>0.15</v>
      </c>
    </row>
    <row r="588" spans="1:9" x14ac:dyDescent="0.3">
      <c r="A588" s="1" t="s">
        <v>1523</v>
      </c>
      <c r="B588" s="1" t="s">
        <v>90</v>
      </c>
      <c r="C588" s="1" t="s">
        <v>1524</v>
      </c>
      <c r="D588" s="2">
        <v>5694.2</v>
      </c>
      <c r="E588">
        <v>21</v>
      </c>
      <c r="F588">
        <v>21</v>
      </c>
      <c r="G588">
        <v>0</v>
      </c>
      <c r="H588" s="4">
        <v>4.7060000000000004</v>
      </c>
      <c r="I588" s="3">
        <v>0</v>
      </c>
    </row>
    <row r="589" spans="1:9" x14ac:dyDescent="0.3">
      <c r="A589" s="1" t="s">
        <v>2061</v>
      </c>
      <c r="B589" s="1" t="s">
        <v>108</v>
      </c>
      <c r="C589" s="1" t="s">
        <v>739</v>
      </c>
      <c r="D589" s="2">
        <v>5687.34</v>
      </c>
      <c r="E589">
        <v>18</v>
      </c>
      <c r="F589">
        <v>18</v>
      </c>
      <c r="G589">
        <v>5</v>
      </c>
      <c r="H589" s="4">
        <v>3.84375</v>
      </c>
      <c r="I589" s="3">
        <v>0.27777777777777779</v>
      </c>
    </row>
    <row r="590" spans="1:9" x14ac:dyDescent="0.3">
      <c r="A590" s="1" t="s">
        <v>1461</v>
      </c>
      <c r="B590" s="1" t="s">
        <v>16</v>
      </c>
      <c r="C590" s="1" t="s">
        <v>1462</v>
      </c>
      <c r="D590" s="2">
        <v>5683.93</v>
      </c>
      <c r="E590">
        <v>59</v>
      </c>
      <c r="F590">
        <v>59</v>
      </c>
      <c r="G590">
        <v>1</v>
      </c>
      <c r="H590" s="4">
        <v>4.1089473684210525</v>
      </c>
      <c r="I590" s="3">
        <v>1.6949152542372881E-2</v>
      </c>
    </row>
    <row r="591" spans="1:9" x14ac:dyDescent="0.3">
      <c r="A591" s="1" t="s">
        <v>3671</v>
      </c>
      <c r="B591" s="1" t="s">
        <v>16</v>
      </c>
      <c r="C591" s="1" t="s">
        <v>190</v>
      </c>
      <c r="D591" s="2">
        <v>5665.74</v>
      </c>
      <c r="E591">
        <v>16</v>
      </c>
      <c r="F591">
        <v>16</v>
      </c>
      <c r="G591">
        <v>2</v>
      </c>
      <c r="H591" s="4">
        <v>3.5283333333333333</v>
      </c>
      <c r="I591" s="3">
        <v>0.125</v>
      </c>
    </row>
    <row r="592" spans="1:9" x14ac:dyDescent="0.3">
      <c r="A592" s="1" t="s">
        <v>1050</v>
      </c>
      <c r="B592" s="1" t="s">
        <v>57</v>
      </c>
      <c r="C592" s="1" t="s">
        <v>66</v>
      </c>
      <c r="D592" s="2">
        <v>5654.8</v>
      </c>
      <c r="E592">
        <v>9</v>
      </c>
      <c r="F592">
        <v>9</v>
      </c>
      <c r="G592">
        <v>0</v>
      </c>
      <c r="H592" s="4">
        <v>3.9</v>
      </c>
      <c r="I592" s="3">
        <v>0</v>
      </c>
    </row>
    <row r="593" spans="1:9" x14ac:dyDescent="0.3">
      <c r="A593" s="1" t="s">
        <v>3653</v>
      </c>
      <c r="B593" s="1" t="s">
        <v>90</v>
      </c>
      <c r="C593" s="1" t="s">
        <v>91</v>
      </c>
      <c r="D593" s="2">
        <v>5636.88</v>
      </c>
      <c r="E593">
        <v>32</v>
      </c>
      <c r="F593">
        <v>32</v>
      </c>
      <c r="G593">
        <v>0</v>
      </c>
      <c r="H593" s="4">
        <v>4.2728571428571431</v>
      </c>
      <c r="I593" s="3">
        <v>0</v>
      </c>
    </row>
    <row r="594" spans="1:9" x14ac:dyDescent="0.3">
      <c r="A594" s="1" t="s">
        <v>750</v>
      </c>
      <c r="B594" s="1" t="s">
        <v>16</v>
      </c>
      <c r="C594" s="1" t="s">
        <v>51</v>
      </c>
      <c r="D594" s="2">
        <v>5629.62</v>
      </c>
      <c r="E594">
        <v>52</v>
      </c>
      <c r="F594">
        <v>52</v>
      </c>
      <c r="G594">
        <v>3</v>
      </c>
      <c r="H594" s="4">
        <v>3.9525000000000001</v>
      </c>
      <c r="I594" s="3">
        <v>5.7692307692307696E-2</v>
      </c>
    </row>
    <row r="595" spans="1:9" x14ac:dyDescent="0.3">
      <c r="A595" s="1" t="s">
        <v>2609</v>
      </c>
      <c r="B595" s="1" t="s">
        <v>53</v>
      </c>
      <c r="C595" s="1" t="s">
        <v>2610</v>
      </c>
      <c r="D595" s="2">
        <v>5618.4</v>
      </c>
      <c r="E595">
        <v>42</v>
      </c>
      <c r="F595">
        <v>42</v>
      </c>
      <c r="G595">
        <v>3</v>
      </c>
      <c r="H595" s="4">
        <v>3.7275</v>
      </c>
      <c r="I595" s="3">
        <v>7.1428571428571425E-2</v>
      </c>
    </row>
    <row r="596" spans="1:9" x14ac:dyDescent="0.3">
      <c r="A596" s="1" t="s">
        <v>3119</v>
      </c>
      <c r="B596" s="1" t="s">
        <v>16</v>
      </c>
      <c r="C596" s="1" t="s">
        <v>44</v>
      </c>
      <c r="D596" s="2">
        <v>5617.37</v>
      </c>
      <c r="E596">
        <v>89</v>
      </c>
      <c r="F596">
        <v>86</v>
      </c>
      <c r="G596">
        <v>14</v>
      </c>
      <c r="H596" s="4">
        <v>3.8131249999999999</v>
      </c>
      <c r="I596" s="3">
        <v>0.16279069767441862</v>
      </c>
    </row>
    <row r="597" spans="1:9" x14ac:dyDescent="0.3">
      <c r="A597" s="1" t="s">
        <v>349</v>
      </c>
      <c r="B597" s="1" t="s">
        <v>16</v>
      </c>
      <c r="C597" s="1" t="s">
        <v>190</v>
      </c>
      <c r="D597" s="2">
        <v>5608.54</v>
      </c>
      <c r="E597">
        <v>76</v>
      </c>
      <c r="F597">
        <v>76</v>
      </c>
      <c r="G597">
        <v>11</v>
      </c>
      <c r="H597" s="4">
        <v>4.1691666666666665</v>
      </c>
      <c r="I597" s="3">
        <v>0.14473684210526316</v>
      </c>
    </row>
    <row r="598" spans="1:9" x14ac:dyDescent="0.3">
      <c r="A598" s="1" t="s">
        <v>3304</v>
      </c>
      <c r="B598" s="1" t="s">
        <v>57</v>
      </c>
      <c r="C598" s="1" t="s">
        <v>66</v>
      </c>
      <c r="D598" s="2">
        <v>5594.91</v>
      </c>
      <c r="E598">
        <v>27</v>
      </c>
      <c r="F598">
        <v>26</v>
      </c>
      <c r="G598">
        <v>4</v>
      </c>
      <c r="H598" s="4">
        <v>4.0519999999999996</v>
      </c>
      <c r="I598" s="3">
        <v>0.15384615384615385</v>
      </c>
    </row>
    <row r="599" spans="1:9" x14ac:dyDescent="0.3">
      <c r="A599" s="1" t="s">
        <v>2500</v>
      </c>
      <c r="B599" s="1" t="s">
        <v>57</v>
      </c>
      <c r="C599" s="1" t="s">
        <v>66</v>
      </c>
      <c r="D599" s="2">
        <v>5577.74</v>
      </c>
      <c r="E599">
        <v>24</v>
      </c>
      <c r="F599">
        <v>24</v>
      </c>
      <c r="G599">
        <v>1</v>
      </c>
      <c r="H599" s="4">
        <v>4.4971428571428573</v>
      </c>
      <c r="I599" s="3">
        <v>4.1666666666666664E-2</v>
      </c>
    </row>
    <row r="600" spans="1:9" x14ac:dyDescent="0.3">
      <c r="A600" s="1" t="s">
        <v>3048</v>
      </c>
      <c r="B600" s="1" t="s">
        <v>53</v>
      </c>
      <c r="C600" s="1" t="s">
        <v>757</v>
      </c>
      <c r="D600" s="2">
        <v>5573.35</v>
      </c>
      <c r="E600">
        <v>33</v>
      </c>
      <c r="F600">
        <v>33</v>
      </c>
      <c r="G600">
        <v>1</v>
      </c>
      <c r="H600" s="4">
        <v>4.51</v>
      </c>
      <c r="I600" s="3">
        <v>3.0303030303030304E-2</v>
      </c>
    </row>
    <row r="601" spans="1:9" x14ac:dyDescent="0.3">
      <c r="A601" s="1" t="s">
        <v>3501</v>
      </c>
      <c r="B601" s="1" t="s">
        <v>108</v>
      </c>
      <c r="C601" s="1" t="s">
        <v>461</v>
      </c>
      <c r="D601" s="2">
        <v>5557.24</v>
      </c>
      <c r="E601">
        <v>43</v>
      </c>
      <c r="F601">
        <v>43</v>
      </c>
      <c r="G601">
        <v>9</v>
      </c>
      <c r="H601" s="4">
        <v>4.2824999999999998</v>
      </c>
      <c r="I601" s="3">
        <v>0.20930232558139536</v>
      </c>
    </row>
    <row r="602" spans="1:9" x14ac:dyDescent="0.3">
      <c r="A602" s="1" t="s">
        <v>2058</v>
      </c>
      <c r="B602" s="1" t="s">
        <v>90</v>
      </c>
      <c r="C602" s="1" t="s">
        <v>2059</v>
      </c>
      <c r="D602" s="2">
        <v>5535.95</v>
      </c>
      <c r="E602">
        <v>69</v>
      </c>
      <c r="F602">
        <v>69</v>
      </c>
      <c r="G602">
        <v>1</v>
      </c>
      <c r="H602" s="4">
        <v>4.2292857142857141</v>
      </c>
      <c r="I602" s="3">
        <v>1.4492753623188406E-2</v>
      </c>
    </row>
    <row r="603" spans="1:9" x14ac:dyDescent="0.3">
      <c r="A603" s="1" t="s">
        <v>2513</v>
      </c>
      <c r="B603" s="1" t="s">
        <v>108</v>
      </c>
      <c r="C603" s="1" t="s">
        <v>314</v>
      </c>
      <c r="D603" s="2">
        <v>5502.84</v>
      </c>
      <c r="E603">
        <v>6</v>
      </c>
      <c r="F603">
        <v>6</v>
      </c>
      <c r="G603">
        <v>1</v>
      </c>
      <c r="H603" s="4">
        <v>3.6</v>
      </c>
      <c r="I603" s="3">
        <v>0.16666666666666666</v>
      </c>
    </row>
    <row r="604" spans="1:9" x14ac:dyDescent="0.3">
      <c r="A604" s="1" t="s">
        <v>1255</v>
      </c>
      <c r="B604" s="1" t="s">
        <v>16</v>
      </c>
      <c r="C604" s="1" t="s">
        <v>369</v>
      </c>
      <c r="D604" s="2">
        <v>5501.01</v>
      </c>
      <c r="E604">
        <v>29</v>
      </c>
      <c r="F604">
        <v>29</v>
      </c>
      <c r="G604">
        <v>0</v>
      </c>
      <c r="H604" s="4">
        <v>4.2050000000000001</v>
      </c>
      <c r="I604" s="3">
        <v>0</v>
      </c>
    </row>
    <row r="605" spans="1:9" x14ac:dyDescent="0.3">
      <c r="A605" s="1" t="s">
        <v>3138</v>
      </c>
      <c r="B605" s="1" t="s">
        <v>53</v>
      </c>
      <c r="C605" s="1" t="s">
        <v>757</v>
      </c>
      <c r="D605" s="2">
        <v>5499.8</v>
      </c>
      <c r="E605">
        <v>28</v>
      </c>
      <c r="F605">
        <v>28</v>
      </c>
      <c r="G605">
        <v>1</v>
      </c>
      <c r="H605" s="4">
        <v>3.6533333333333333</v>
      </c>
      <c r="I605" s="3">
        <v>3.5714285714285712E-2</v>
      </c>
    </row>
    <row r="606" spans="1:9" x14ac:dyDescent="0.3">
      <c r="A606" s="1" t="s">
        <v>3176</v>
      </c>
      <c r="B606" s="1" t="s">
        <v>16</v>
      </c>
      <c r="C606" s="1" t="s">
        <v>44</v>
      </c>
      <c r="D606" s="2">
        <v>5499.56</v>
      </c>
      <c r="E606">
        <v>79</v>
      </c>
      <c r="F606">
        <v>79</v>
      </c>
      <c r="G606">
        <v>6</v>
      </c>
      <c r="H606" s="4">
        <v>4.0481818181818179</v>
      </c>
      <c r="I606" s="3">
        <v>7.5949367088607597E-2</v>
      </c>
    </row>
    <row r="607" spans="1:9" x14ac:dyDescent="0.3">
      <c r="A607" s="1" t="s">
        <v>2070</v>
      </c>
      <c r="B607" s="1" t="s">
        <v>16</v>
      </c>
      <c r="C607" s="1" t="s">
        <v>51</v>
      </c>
      <c r="D607" s="2">
        <v>5496.31</v>
      </c>
      <c r="E607">
        <v>43</v>
      </c>
      <c r="F607">
        <v>41</v>
      </c>
      <c r="G607">
        <v>6</v>
      </c>
      <c r="H607" s="4">
        <v>3.8940000000000001</v>
      </c>
      <c r="I607" s="3">
        <v>0.14634146341463414</v>
      </c>
    </row>
    <row r="608" spans="1:9" x14ac:dyDescent="0.3">
      <c r="A608" s="1" t="s">
        <v>2297</v>
      </c>
      <c r="B608" s="1" t="s">
        <v>16</v>
      </c>
      <c r="C608" s="1" t="s">
        <v>44</v>
      </c>
      <c r="D608" s="2">
        <v>5493.09</v>
      </c>
      <c r="E608">
        <v>64</v>
      </c>
      <c r="F608">
        <v>62</v>
      </c>
      <c r="G608">
        <v>4</v>
      </c>
      <c r="H608" s="4">
        <v>4.1159999999999997</v>
      </c>
      <c r="I608" s="3">
        <v>6.4516129032258063E-2</v>
      </c>
    </row>
    <row r="609" spans="1:9" x14ac:dyDescent="0.3">
      <c r="A609" s="1" t="s">
        <v>3430</v>
      </c>
      <c r="B609" s="1" t="s">
        <v>16</v>
      </c>
      <c r="C609" s="1" t="s">
        <v>51</v>
      </c>
      <c r="D609" s="2">
        <v>5481.98</v>
      </c>
      <c r="E609">
        <v>10</v>
      </c>
      <c r="F609">
        <v>10</v>
      </c>
      <c r="G609">
        <v>0</v>
      </c>
      <c r="H609" s="4">
        <v>4.0339999999999998</v>
      </c>
      <c r="I609" s="3">
        <v>0</v>
      </c>
    </row>
    <row r="610" spans="1:9" x14ac:dyDescent="0.3">
      <c r="A610" s="1" t="s">
        <v>1274</v>
      </c>
      <c r="B610" s="1" t="s">
        <v>53</v>
      </c>
      <c r="C610" s="1" t="s">
        <v>737</v>
      </c>
      <c r="D610" s="2">
        <v>5465.49</v>
      </c>
      <c r="E610">
        <v>8</v>
      </c>
      <c r="F610">
        <v>8</v>
      </c>
      <c r="G610">
        <v>0</v>
      </c>
      <c r="H610" s="4">
        <v>4.2</v>
      </c>
      <c r="I610" s="3">
        <v>0</v>
      </c>
    </row>
    <row r="611" spans="1:9" x14ac:dyDescent="0.3">
      <c r="A611" s="1" t="s">
        <v>3175</v>
      </c>
      <c r="B611" s="1" t="s">
        <v>53</v>
      </c>
      <c r="C611" s="1" t="s">
        <v>88</v>
      </c>
      <c r="D611" s="2">
        <v>5464.49</v>
      </c>
      <c r="E611">
        <v>40</v>
      </c>
      <c r="F611">
        <v>38</v>
      </c>
      <c r="G611">
        <v>1</v>
      </c>
      <c r="H611" s="4">
        <v>4.3825000000000003</v>
      </c>
      <c r="I611" s="3">
        <v>2.6315789473684209E-2</v>
      </c>
    </row>
    <row r="612" spans="1:9" x14ac:dyDescent="0.3">
      <c r="A612" s="1" t="s">
        <v>1168</v>
      </c>
      <c r="B612" s="1" t="s">
        <v>16</v>
      </c>
      <c r="C612" s="1" t="s">
        <v>122</v>
      </c>
      <c r="D612" s="2">
        <v>5450.06</v>
      </c>
      <c r="E612">
        <v>57</v>
      </c>
      <c r="F612">
        <v>56</v>
      </c>
      <c r="G612">
        <v>3</v>
      </c>
      <c r="H612" s="4">
        <v>3.8679999999999999</v>
      </c>
      <c r="I612" s="3">
        <v>5.3571428571428568E-2</v>
      </c>
    </row>
    <row r="613" spans="1:9" x14ac:dyDescent="0.3">
      <c r="A613" s="1" t="s">
        <v>306</v>
      </c>
      <c r="B613" s="1" t="s">
        <v>57</v>
      </c>
      <c r="C613" s="1" t="s">
        <v>66</v>
      </c>
      <c r="D613" s="2">
        <v>5447.81</v>
      </c>
      <c r="E613">
        <v>48</v>
      </c>
      <c r="F613">
        <v>48</v>
      </c>
      <c r="G613">
        <v>1</v>
      </c>
      <c r="H613" s="4">
        <v>4.3899999999999997</v>
      </c>
      <c r="I613" s="3">
        <v>2.0833333333333332E-2</v>
      </c>
    </row>
    <row r="614" spans="1:9" x14ac:dyDescent="0.3">
      <c r="A614" s="1" t="s">
        <v>1112</v>
      </c>
      <c r="B614" s="1" t="s">
        <v>16</v>
      </c>
      <c r="C614" s="1" t="s">
        <v>51</v>
      </c>
      <c r="D614" s="2">
        <v>5434.07</v>
      </c>
      <c r="E614">
        <v>104</v>
      </c>
      <c r="F614">
        <v>103</v>
      </c>
      <c r="G614">
        <v>8</v>
      </c>
      <c r="H614" s="4">
        <v>4.2225000000000001</v>
      </c>
      <c r="I614" s="3">
        <v>7.7669902912621352E-2</v>
      </c>
    </row>
    <row r="615" spans="1:9" x14ac:dyDescent="0.3">
      <c r="A615" s="1" t="s">
        <v>2952</v>
      </c>
      <c r="B615" s="1" t="s">
        <v>16</v>
      </c>
      <c r="C615" s="1" t="s">
        <v>1304</v>
      </c>
      <c r="D615" s="2">
        <v>5433.61</v>
      </c>
      <c r="E615">
        <v>45</v>
      </c>
      <c r="F615">
        <v>45</v>
      </c>
      <c r="G615">
        <v>1</v>
      </c>
      <c r="H615" s="4">
        <v>4.4893749999999999</v>
      </c>
      <c r="I615" s="3">
        <v>2.2222222222222223E-2</v>
      </c>
    </row>
    <row r="616" spans="1:9" x14ac:dyDescent="0.3">
      <c r="A616" s="1" t="s">
        <v>2184</v>
      </c>
      <c r="B616" s="1" t="s">
        <v>16</v>
      </c>
      <c r="C616" s="1" t="s">
        <v>51</v>
      </c>
      <c r="D616" s="2">
        <v>5423.32</v>
      </c>
      <c r="E616">
        <v>33</v>
      </c>
      <c r="F616">
        <v>33</v>
      </c>
      <c r="G616">
        <v>1</v>
      </c>
      <c r="H616" s="4">
        <v>4.3323076923076922</v>
      </c>
      <c r="I616" s="3">
        <v>3.0303030303030304E-2</v>
      </c>
    </row>
    <row r="617" spans="1:9" x14ac:dyDescent="0.3">
      <c r="A617" s="1" t="s">
        <v>3240</v>
      </c>
      <c r="B617" s="1" t="s">
        <v>16</v>
      </c>
      <c r="C617" s="1" t="s">
        <v>51</v>
      </c>
      <c r="D617" s="2">
        <v>5421.64</v>
      </c>
      <c r="E617">
        <v>137</v>
      </c>
      <c r="F617">
        <v>136</v>
      </c>
      <c r="G617">
        <v>5</v>
      </c>
      <c r="H617" s="4">
        <v>4.2017647058823533</v>
      </c>
      <c r="I617" s="3">
        <v>3.6764705882352942E-2</v>
      </c>
    </row>
    <row r="618" spans="1:9" x14ac:dyDescent="0.3">
      <c r="A618" s="1" t="s">
        <v>2141</v>
      </c>
      <c r="B618" s="1" t="s">
        <v>16</v>
      </c>
      <c r="C618" s="1" t="s">
        <v>51</v>
      </c>
      <c r="D618" s="2">
        <v>5416.58</v>
      </c>
      <c r="E618">
        <v>91</v>
      </c>
      <c r="F618">
        <v>85</v>
      </c>
      <c r="G618">
        <v>12</v>
      </c>
      <c r="H618" s="4">
        <v>4.0914285714285716</v>
      </c>
      <c r="I618" s="3">
        <v>0.14117647058823529</v>
      </c>
    </row>
    <row r="619" spans="1:9" x14ac:dyDescent="0.3">
      <c r="A619" s="1" t="s">
        <v>2498</v>
      </c>
      <c r="B619" s="1" t="s">
        <v>390</v>
      </c>
      <c r="C619" s="1" t="s">
        <v>966</v>
      </c>
      <c r="D619" s="2">
        <v>5412.16</v>
      </c>
      <c r="E619">
        <v>34</v>
      </c>
      <c r="F619">
        <v>34</v>
      </c>
      <c r="G619">
        <v>1</v>
      </c>
      <c r="H619" s="4">
        <v>4.7237499999999999</v>
      </c>
      <c r="I619" s="3">
        <v>2.9411764705882353E-2</v>
      </c>
    </row>
    <row r="620" spans="1:9" x14ac:dyDescent="0.3">
      <c r="A620" s="1" t="s">
        <v>1262</v>
      </c>
      <c r="B620" s="1" t="s">
        <v>16</v>
      </c>
      <c r="C620" s="1" t="s">
        <v>708</v>
      </c>
      <c r="D620" s="2">
        <v>5389.76</v>
      </c>
      <c r="E620">
        <v>48</v>
      </c>
      <c r="F620">
        <v>47</v>
      </c>
      <c r="G620">
        <v>5</v>
      </c>
      <c r="H620" s="4">
        <v>4.2255555555555553</v>
      </c>
      <c r="I620" s="3">
        <v>0.10638297872340426</v>
      </c>
    </row>
    <row r="621" spans="1:9" x14ac:dyDescent="0.3">
      <c r="A621" s="1" t="s">
        <v>1153</v>
      </c>
      <c r="B621" s="1" t="s">
        <v>16</v>
      </c>
      <c r="C621" s="1" t="s">
        <v>851</v>
      </c>
      <c r="D621" s="2">
        <v>5389.16</v>
      </c>
      <c r="E621">
        <v>14</v>
      </c>
      <c r="F621">
        <v>14</v>
      </c>
      <c r="G621">
        <v>1</v>
      </c>
      <c r="H621" s="4">
        <v>3.52</v>
      </c>
      <c r="I621" s="3">
        <v>7.1428571428571425E-2</v>
      </c>
    </row>
    <row r="622" spans="1:9" x14ac:dyDescent="0.3">
      <c r="A622" s="1" t="s">
        <v>1324</v>
      </c>
      <c r="B622" s="1" t="s">
        <v>16</v>
      </c>
      <c r="C622" s="1" t="s">
        <v>51</v>
      </c>
      <c r="D622" s="2">
        <v>5321.9</v>
      </c>
      <c r="E622">
        <v>22</v>
      </c>
      <c r="F622">
        <v>22</v>
      </c>
      <c r="G622">
        <v>1</v>
      </c>
      <c r="H622" s="4">
        <v>4.3891666666666662</v>
      </c>
      <c r="I622" s="3">
        <v>4.5454545454545456E-2</v>
      </c>
    </row>
    <row r="623" spans="1:9" x14ac:dyDescent="0.3">
      <c r="A623" s="1" t="s">
        <v>1685</v>
      </c>
      <c r="B623" s="1" t="s">
        <v>16</v>
      </c>
      <c r="C623" s="1" t="s">
        <v>649</v>
      </c>
      <c r="D623" s="2">
        <v>5318.23</v>
      </c>
      <c r="E623">
        <v>74</v>
      </c>
      <c r="F623">
        <v>74</v>
      </c>
      <c r="G623">
        <v>6</v>
      </c>
      <c r="H623" s="4">
        <v>4.1466666666666665</v>
      </c>
      <c r="I623" s="3">
        <v>8.1081081081081086E-2</v>
      </c>
    </row>
    <row r="624" spans="1:9" x14ac:dyDescent="0.3">
      <c r="A624" s="1" t="s">
        <v>1824</v>
      </c>
      <c r="B624" s="1" t="s">
        <v>16</v>
      </c>
      <c r="C624" s="1" t="s">
        <v>1825</v>
      </c>
      <c r="D624" s="2">
        <v>5315.88</v>
      </c>
      <c r="E624">
        <v>62</v>
      </c>
      <c r="F624">
        <v>62</v>
      </c>
      <c r="G624">
        <v>5</v>
      </c>
      <c r="H624" s="4">
        <v>4.416666666666667</v>
      </c>
      <c r="I624" s="3">
        <v>8.0645161290322578E-2</v>
      </c>
    </row>
    <row r="625" spans="1:9" x14ac:dyDescent="0.3">
      <c r="A625" s="1" t="s">
        <v>2838</v>
      </c>
      <c r="B625" s="1" t="s">
        <v>16</v>
      </c>
      <c r="C625" s="1" t="s">
        <v>48</v>
      </c>
      <c r="D625" s="2">
        <v>5311.52</v>
      </c>
      <c r="E625">
        <v>64</v>
      </c>
      <c r="F625">
        <v>64</v>
      </c>
      <c r="G625">
        <v>15</v>
      </c>
      <c r="H625" s="4">
        <v>4.1749999999999998</v>
      </c>
      <c r="I625" s="3">
        <v>0.234375</v>
      </c>
    </row>
    <row r="626" spans="1:9" x14ac:dyDescent="0.3">
      <c r="A626" s="1" t="s">
        <v>1650</v>
      </c>
      <c r="B626" s="1" t="s">
        <v>16</v>
      </c>
      <c r="C626" s="1" t="s">
        <v>51</v>
      </c>
      <c r="D626" s="2">
        <v>5301.14</v>
      </c>
      <c r="E626">
        <v>35</v>
      </c>
      <c r="F626">
        <v>33</v>
      </c>
      <c r="G626">
        <v>0</v>
      </c>
      <c r="H626" s="4">
        <v>4.2700000000000005</v>
      </c>
      <c r="I626" s="3">
        <v>0</v>
      </c>
    </row>
    <row r="627" spans="1:9" x14ac:dyDescent="0.3">
      <c r="A627" s="1" t="s">
        <v>3076</v>
      </c>
      <c r="B627" s="1" t="s">
        <v>57</v>
      </c>
      <c r="C627" s="1" t="s">
        <v>66</v>
      </c>
      <c r="D627" s="2">
        <v>5289.05</v>
      </c>
      <c r="E627">
        <v>19</v>
      </c>
      <c r="F627">
        <v>19</v>
      </c>
      <c r="G627">
        <v>1</v>
      </c>
      <c r="H627" s="4">
        <v>4.5983333333333336</v>
      </c>
      <c r="I627" s="3">
        <v>5.2631578947368418E-2</v>
      </c>
    </row>
    <row r="628" spans="1:9" x14ac:dyDescent="0.3">
      <c r="A628" s="1" t="s">
        <v>2870</v>
      </c>
      <c r="B628" s="1" t="s">
        <v>16</v>
      </c>
      <c r="C628" s="1" t="s">
        <v>419</v>
      </c>
      <c r="D628" s="2">
        <v>5252.84</v>
      </c>
      <c r="E628">
        <v>17</v>
      </c>
      <c r="F628">
        <v>17</v>
      </c>
      <c r="G628">
        <v>1</v>
      </c>
      <c r="H628" s="4">
        <v>4</v>
      </c>
      <c r="I628" s="3">
        <v>5.8823529411764705E-2</v>
      </c>
    </row>
    <row r="629" spans="1:9" x14ac:dyDescent="0.3">
      <c r="A629" s="1" t="s">
        <v>3495</v>
      </c>
      <c r="B629" s="1" t="s">
        <v>16</v>
      </c>
      <c r="C629" s="1" t="s">
        <v>103</v>
      </c>
      <c r="D629" s="2">
        <v>5195.84</v>
      </c>
      <c r="E629">
        <v>22</v>
      </c>
      <c r="F629">
        <v>22</v>
      </c>
      <c r="G629">
        <v>0</v>
      </c>
      <c r="H629" s="4">
        <v>3.7330000000000001</v>
      </c>
      <c r="I629" s="3">
        <v>0</v>
      </c>
    </row>
    <row r="630" spans="1:9" x14ac:dyDescent="0.3">
      <c r="A630" s="1" t="s">
        <v>3103</v>
      </c>
      <c r="B630" s="1" t="s">
        <v>16</v>
      </c>
      <c r="C630" s="1" t="s">
        <v>51</v>
      </c>
      <c r="D630" s="2">
        <v>5192.82</v>
      </c>
      <c r="E630">
        <v>78</v>
      </c>
      <c r="F630">
        <v>76</v>
      </c>
      <c r="G630">
        <v>1</v>
      </c>
      <c r="H630" s="4">
        <v>4.177777777777778</v>
      </c>
      <c r="I630" s="3">
        <v>1.3157894736842105E-2</v>
      </c>
    </row>
    <row r="631" spans="1:9" x14ac:dyDescent="0.3">
      <c r="A631" s="1" t="s">
        <v>2354</v>
      </c>
      <c r="B631" s="1" t="s">
        <v>571</v>
      </c>
      <c r="C631" s="1" t="s">
        <v>2355</v>
      </c>
      <c r="D631" s="2">
        <v>5188.33</v>
      </c>
      <c r="E631">
        <v>36</v>
      </c>
      <c r="F631">
        <v>36</v>
      </c>
      <c r="G631">
        <v>2</v>
      </c>
      <c r="H631" s="4">
        <v>4.0330000000000004</v>
      </c>
      <c r="I631" s="3">
        <v>5.5555555555555552E-2</v>
      </c>
    </row>
    <row r="632" spans="1:9" x14ac:dyDescent="0.3">
      <c r="A632" s="1" t="s">
        <v>140</v>
      </c>
      <c r="B632" s="1" t="s">
        <v>53</v>
      </c>
      <c r="C632" s="1" t="s">
        <v>54</v>
      </c>
      <c r="D632" s="2">
        <v>5183.1000000000004</v>
      </c>
      <c r="E632">
        <v>89</v>
      </c>
      <c r="F632">
        <v>87</v>
      </c>
      <c r="G632">
        <v>4</v>
      </c>
      <c r="H632" s="4">
        <v>4.4068750000000003</v>
      </c>
      <c r="I632" s="3">
        <v>4.5977011494252873E-2</v>
      </c>
    </row>
    <row r="633" spans="1:9" x14ac:dyDescent="0.3">
      <c r="A633" s="1" t="s">
        <v>2427</v>
      </c>
      <c r="B633" s="1" t="s">
        <v>129</v>
      </c>
      <c r="C633" s="1" t="s">
        <v>916</v>
      </c>
      <c r="D633" s="2">
        <v>5176.3</v>
      </c>
      <c r="E633">
        <v>11</v>
      </c>
      <c r="F633">
        <v>11</v>
      </c>
      <c r="G633">
        <v>1</v>
      </c>
      <c r="H633" s="4">
        <v>3.9587500000000002</v>
      </c>
      <c r="I633" s="3">
        <v>9.0909090909090912E-2</v>
      </c>
    </row>
    <row r="634" spans="1:9" x14ac:dyDescent="0.3">
      <c r="A634" s="1" t="s">
        <v>635</v>
      </c>
      <c r="B634" s="1" t="s">
        <v>16</v>
      </c>
      <c r="C634" s="1" t="s">
        <v>636</v>
      </c>
      <c r="D634" s="2">
        <v>5133.2700000000004</v>
      </c>
      <c r="E634">
        <v>33</v>
      </c>
      <c r="F634">
        <v>32</v>
      </c>
      <c r="G634">
        <v>1</v>
      </c>
      <c r="H634" s="4">
        <v>4.1349999999999998</v>
      </c>
      <c r="I634" s="3">
        <v>3.125E-2</v>
      </c>
    </row>
    <row r="635" spans="1:9" x14ac:dyDescent="0.3">
      <c r="A635" s="1" t="s">
        <v>3515</v>
      </c>
      <c r="B635" s="1" t="s">
        <v>16</v>
      </c>
      <c r="C635" s="1" t="s">
        <v>116</v>
      </c>
      <c r="D635" s="2">
        <v>5132.1899999999996</v>
      </c>
      <c r="E635">
        <v>68</v>
      </c>
      <c r="F635">
        <v>67</v>
      </c>
      <c r="G635">
        <v>7</v>
      </c>
      <c r="H635" s="4">
        <v>4.1524999999999999</v>
      </c>
      <c r="I635" s="3">
        <v>0.1044776119402985</v>
      </c>
    </row>
    <row r="636" spans="1:9" x14ac:dyDescent="0.3">
      <c r="A636" s="1" t="s">
        <v>1785</v>
      </c>
      <c r="B636" s="1" t="s">
        <v>16</v>
      </c>
      <c r="C636" s="1" t="s">
        <v>1267</v>
      </c>
      <c r="D636" s="2">
        <v>5128.0600000000004</v>
      </c>
      <c r="E636">
        <v>35</v>
      </c>
      <c r="F636">
        <v>35</v>
      </c>
      <c r="G636">
        <v>4</v>
      </c>
      <c r="H636" s="4">
        <v>4.0147058823529411</v>
      </c>
      <c r="I636" s="3">
        <v>0.11428571428571428</v>
      </c>
    </row>
    <row r="637" spans="1:9" x14ac:dyDescent="0.3">
      <c r="A637" s="1" t="s">
        <v>586</v>
      </c>
      <c r="B637" s="1" t="s">
        <v>90</v>
      </c>
      <c r="C637" s="1" t="s">
        <v>587</v>
      </c>
      <c r="D637" s="2">
        <v>5118.75</v>
      </c>
      <c r="E637">
        <v>20</v>
      </c>
      <c r="F637">
        <v>20</v>
      </c>
      <c r="G637">
        <v>1</v>
      </c>
      <c r="H637" s="4">
        <v>4.3</v>
      </c>
      <c r="I637" s="3">
        <v>0.05</v>
      </c>
    </row>
    <row r="638" spans="1:9" x14ac:dyDescent="0.3">
      <c r="A638" s="1" t="s">
        <v>2060</v>
      </c>
      <c r="B638" s="1" t="s">
        <v>16</v>
      </c>
      <c r="C638" s="1" t="s">
        <v>449</v>
      </c>
      <c r="D638" s="2">
        <v>5097.07</v>
      </c>
      <c r="E638">
        <v>8</v>
      </c>
      <c r="F638">
        <v>6</v>
      </c>
      <c r="G638">
        <v>0</v>
      </c>
      <c r="H638" s="4">
        <v>4.0350000000000001</v>
      </c>
      <c r="I638" s="3">
        <v>0</v>
      </c>
    </row>
    <row r="639" spans="1:9" x14ac:dyDescent="0.3">
      <c r="A639" s="1" t="s">
        <v>2142</v>
      </c>
      <c r="B639" s="1" t="s">
        <v>16</v>
      </c>
      <c r="C639" s="1" t="s">
        <v>51</v>
      </c>
      <c r="D639" s="2">
        <v>5092.8900000000003</v>
      </c>
      <c r="E639">
        <v>29</v>
      </c>
      <c r="F639">
        <v>29</v>
      </c>
      <c r="G639">
        <v>2</v>
      </c>
      <c r="H639" s="4">
        <v>4.1533333333333333</v>
      </c>
      <c r="I639" s="3">
        <v>6.8965517241379309E-2</v>
      </c>
    </row>
    <row r="640" spans="1:9" x14ac:dyDescent="0.3">
      <c r="A640" s="1" t="s">
        <v>2754</v>
      </c>
      <c r="B640" s="1" t="s">
        <v>57</v>
      </c>
      <c r="C640" s="1" t="s">
        <v>935</v>
      </c>
      <c r="D640" s="2">
        <v>5081.3100000000004</v>
      </c>
      <c r="E640">
        <v>34</v>
      </c>
      <c r="F640">
        <v>34</v>
      </c>
      <c r="G640">
        <v>0</v>
      </c>
      <c r="H640" s="4">
        <v>4.0808333333333335</v>
      </c>
      <c r="I640" s="3">
        <v>0</v>
      </c>
    </row>
    <row r="641" spans="1:9" x14ac:dyDescent="0.3">
      <c r="A641" s="1" t="s">
        <v>1525</v>
      </c>
      <c r="B641" s="1" t="s">
        <v>108</v>
      </c>
      <c r="C641" s="1" t="s">
        <v>821</v>
      </c>
      <c r="D641" s="2">
        <v>5079.8999999999996</v>
      </c>
      <c r="E641">
        <v>7</v>
      </c>
      <c r="F641">
        <v>7</v>
      </c>
      <c r="G641">
        <v>0</v>
      </c>
      <c r="H641" s="4">
        <v>4.833333333333333</v>
      </c>
      <c r="I641" s="3">
        <v>0</v>
      </c>
    </row>
    <row r="642" spans="1:9" x14ac:dyDescent="0.3">
      <c r="A642" s="1" t="s">
        <v>2156</v>
      </c>
      <c r="B642" s="1" t="s">
        <v>16</v>
      </c>
      <c r="C642" s="1" t="s">
        <v>51</v>
      </c>
      <c r="D642" s="2">
        <v>5064.32</v>
      </c>
      <c r="E642">
        <v>56</v>
      </c>
      <c r="F642">
        <v>56</v>
      </c>
      <c r="G642">
        <v>4</v>
      </c>
      <c r="H642" s="4">
        <v>4.4950000000000001</v>
      </c>
      <c r="I642" s="3">
        <v>7.1428571428571425E-2</v>
      </c>
    </row>
    <row r="643" spans="1:9" x14ac:dyDescent="0.3">
      <c r="A643" s="1" t="s">
        <v>1773</v>
      </c>
      <c r="B643" s="1" t="s">
        <v>16</v>
      </c>
      <c r="C643" s="1" t="s">
        <v>224</v>
      </c>
      <c r="D643" s="2">
        <v>5063.76</v>
      </c>
      <c r="E643">
        <v>31</v>
      </c>
      <c r="F643">
        <v>30</v>
      </c>
      <c r="G643">
        <v>6</v>
      </c>
      <c r="H643" s="4">
        <v>4.3076923076923075</v>
      </c>
      <c r="I643" s="3">
        <v>0.2</v>
      </c>
    </row>
    <row r="644" spans="1:9" x14ac:dyDescent="0.3">
      <c r="A644" s="1" t="s">
        <v>2811</v>
      </c>
      <c r="B644" s="1" t="s">
        <v>16</v>
      </c>
      <c r="C644" s="1" t="s">
        <v>369</v>
      </c>
      <c r="D644" s="2">
        <v>5047.21</v>
      </c>
      <c r="E644">
        <v>45</v>
      </c>
      <c r="F644">
        <v>45</v>
      </c>
      <c r="G644">
        <v>1</v>
      </c>
      <c r="H644" s="4">
        <v>4.5811111111111114</v>
      </c>
      <c r="I644" s="3">
        <v>2.2222222222222223E-2</v>
      </c>
    </row>
    <row r="645" spans="1:9" x14ac:dyDescent="0.3">
      <c r="A645" s="1" t="s">
        <v>850</v>
      </c>
      <c r="B645" s="1" t="s">
        <v>16</v>
      </c>
      <c r="C645" s="1" t="s">
        <v>851</v>
      </c>
      <c r="D645" s="2">
        <v>5032.71</v>
      </c>
      <c r="E645">
        <v>29</v>
      </c>
      <c r="F645">
        <v>29</v>
      </c>
      <c r="G645">
        <v>2</v>
      </c>
      <c r="H645" s="4">
        <v>4.3244444444444445</v>
      </c>
      <c r="I645" s="3">
        <v>6.8965517241379309E-2</v>
      </c>
    </row>
    <row r="646" spans="1:9" x14ac:dyDescent="0.3">
      <c r="A646" s="1" t="s">
        <v>2361</v>
      </c>
      <c r="B646" s="1" t="s">
        <v>16</v>
      </c>
      <c r="C646" s="1" t="s">
        <v>51</v>
      </c>
      <c r="D646" s="2">
        <v>5026.26</v>
      </c>
      <c r="E646">
        <v>45</v>
      </c>
      <c r="F646">
        <v>44</v>
      </c>
      <c r="G646">
        <v>5</v>
      </c>
      <c r="H646" s="4">
        <v>3.65</v>
      </c>
      <c r="I646" s="3">
        <v>0.11363636363636363</v>
      </c>
    </row>
    <row r="647" spans="1:9" x14ac:dyDescent="0.3">
      <c r="A647" s="1" t="s">
        <v>407</v>
      </c>
      <c r="B647" s="1" t="s">
        <v>21</v>
      </c>
      <c r="C647" s="1" t="s">
        <v>408</v>
      </c>
      <c r="D647" s="2">
        <v>5019.6000000000004</v>
      </c>
      <c r="E647">
        <v>25</v>
      </c>
      <c r="F647">
        <v>25</v>
      </c>
      <c r="G647">
        <v>3</v>
      </c>
      <c r="H647" s="4">
        <v>4.4466666666666663</v>
      </c>
      <c r="I647" s="3">
        <v>0.12</v>
      </c>
    </row>
    <row r="648" spans="1:9" x14ac:dyDescent="0.3">
      <c r="A648" s="1" t="s">
        <v>939</v>
      </c>
      <c r="B648" s="1" t="s">
        <v>16</v>
      </c>
      <c r="C648" s="1" t="s">
        <v>515</v>
      </c>
      <c r="D648" s="2">
        <v>5016.43</v>
      </c>
      <c r="E648">
        <v>7</v>
      </c>
      <c r="F648">
        <v>7</v>
      </c>
      <c r="G648">
        <v>1</v>
      </c>
      <c r="H648" s="4">
        <v>3.9166666666666665</v>
      </c>
      <c r="I648" s="3">
        <v>0.14285714285714285</v>
      </c>
    </row>
    <row r="649" spans="1:9" x14ac:dyDescent="0.3">
      <c r="A649" s="1" t="s">
        <v>2062</v>
      </c>
      <c r="B649" s="1" t="s">
        <v>57</v>
      </c>
      <c r="C649" s="1" t="s">
        <v>66</v>
      </c>
      <c r="D649" s="2">
        <v>5003.96</v>
      </c>
      <c r="E649">
        <v>91</v>
      </c>
      <c r="F649">
        <v>91</v>
      </c>
      <c r="G649">
        <v>6</v>
      </c>
      <c r="H649" s="4">
        <v>4.2859999999999996</v>
      </c>
      <c r="I649" s="3">
        <v>6.5934065934065936E-2</v>
      </c>
    </row>
    <row r="650" spans="1:9" x14ac:dyDescent="0.3">
      <c r="A650" s="1" t="s">
        <v>2236</v>
      </c>
      <c r="B650" s="1" t="s">
        <v>16</v>
      </c>
      <c r="C650" s="1" t="s">
        <v>190</v>
      </c>
      <c r="D650" s="2">
        <v>4993.3999999999996</v>
      </c>
      <c r="E650">
        <v>8</v>
      </c>
      <c r="F650">
        <v>8</v>
      </c>
      <c r="G650">
        <v>1</v>
      </c>
      <c r="H650" s="4">
        <v>4.25</v>
      </c>
      <c r="I650" s="3">
        <v>0.125</v>
      </c>
    </row>
    <row r="651" spans="1:9" x14ac:dyDescent="0.3">
      <c r="A651" s="1" t="s">
        <v>3396</v>
      </c>
      <c r="B651" s="1" t="s">
        <v>108</v>
      </c>
      <c r="C651" s="1" t="s">
        <v>2734</v>
      </c>
      <c r="D651" s="2">
        <v>4979.49</v>
      </c>
      <c r="E651">
        <v>17</v>
      </c>
      <c r="F651">
        <v>17</v>
      </c>
      <c r="G651">
        <v>1</v>
      </c>
      <c r="H651" s="4">
        <v>4.125</v>
      </c>
      <c r="I651" s="3">
        <v>5.8823529411764705E-2</v>
      </c>
    </row>
    <row r="652" spans="1:9" x14ac:dyDescent="0.3">
      <c r="A652" s="1" t="s">
        <v>104</v>
      </c>
      <c r="B652" s="1" t="s">
        <v>16</v>
      </c>
      <c r="C652" s="1" t="s">
        <v>105</v>
      </c>
      <c r="D652" s="2">
        <v>4968.8900000000003</v>
      </c>
      <c r="E652">
        <v>6</v>
      </c>
      <c r="F652">
        <v>6</v>
      </c>
      <c r="G652">
        <v>0</v>
      </c>
      <c r="H652" s="4">
        <v>3.25</v>
      </c>
      <c r="I652" s="3">
        <v>0</v>
      </c>
    </row>
    <row r="653" spans="1:9" x14ac:dyDescent="0.3">
      <c r="A653" s="1" t="s">
        <v>943</v>
      </c>
      <c r="B653" s="1" t="s">
        <v>90</v>
      </c>
      <c r="C653" s="1" t="s">
        <v>91</v>
      </c>
      <c r="D653" s="2">
        <v>4966.62</v>
      </c>
      <c r="E653">
        <v>46</v>
      </c>
      <c r="F653">
        <v>45</v>
      </c>
      <c r="G653">
        <v>3</v>
      </c>
      <c r="H653" s="4">
        <v>4.2140000000000004</v>
      </c>
      <c r="I653" s="3">
        <v>6.6666666666666666E-2</v>
      </c>
    </row>
    <row r="654" spans="1:9" x14ac:dyDescent="0.3">
      <c r="A654" s="1" t="s">
        <v>1717</v>
      </c>
      <c r="B654" s="1" t="s">
        <v>90</v>
      </c>
      <c r="C654" s="1" t="s">
        <v>91</v>
      </c>
      <c r="D654" s="2">
        <v>4955.92</v>
      </c>
      <c r="E654">
        <v>36</v>
      </c>
      <c r="F654">
        <v>35</v>
      </c>
      <c r="G654">
        <v>3</v>
      </c>
      <c r="H654" s="4">
        <v>3.9416666666666669</v>
      </c>
      <c r="I654" s="3">
        <v>8.5714285714285715E-2</v>
      </c>
    </row>
    <row r="655" spans="1:9" x14ac:dyDescent="0.3">
      <c r="A655" s="1" t="s">
        <v>3679</v>
      </c>
      <c r="B655" s="1" t="s">
        <v>57</v>
      </c>
      <c r="C655" s="1" t="s">
        <v>66</v>
      </c>
      <c r="D655" s="2">
        <v>4921.2700000000004</v>
      </c>
      <c r="E655">
        <v>35</v>
      </c>
      <c r="F655">
        <v>35</v>
      </c>
      <c r="G655">
        <v>1</v>
      </c>
      <c r="H655" s="4">
        <v>4.250909090909091</v>
      </c>
      <c r="I655" s="3">
        <v>2.8571428571428571E-2</v>
      </c>
    </row>
    <row r="656" spans="1:9" x14ac:dyDescent="0.3">
      <c r="A656" s="1" t="s">
        <v>1001</v>
      </c>
      <c r="B656" s="1" t="s">
        <v>90</v>
      </c>
      <c r="C656" s="1" t="s">
        <v>343</v>
      </c>
      <c r="D656" s="2">
        <v>4919.7700000000004</v>
      </c>
      <c r="E656">
        <v>37</v>
      </c>
      <c r="F656">
        <v>37</v>
      </c>
      <c r="G656">
        <v>6</v>
      </c>
      <c r="H656" s="4">
        <v>3.9433333333333334</v>
      </c>
      <c r="I656" s="3">
        <v>0.16216216216216217</v>
      </c>
    </row>
    <row r="657" spans="1:9" x14ac:dyDescent="0.3">
      <c r="A657" s="1" t="s">
        <v>2652</v>
      </c>
      <c r="B657" s="1" t="s">
        <v>16</v>
      </c>
      <c r="C657" s="1" t="s">
        <v>190</v>
      </c>
      <c r="D657" s="2">
        <v>4908.12</v>
      </c>
      <c r="E657">
        <v>53</v>
      </c>
      <c r="F657">
        <v>50</v>
      </c>
      <c r="G657">
        <v>8</v>
      </c>
      <c r="H657" s="4">
        <v>3.7123076923076921</v>
      </c>
      <c r="I657" s="3">
        <v>0.16</v>
      </c>
    </row>
    <row r="658" spans="1:9" x14ac:dyDescent="0.3">
      <c r="A658" s="1" t="s">
        <v>508</v>
      </c>
      <c r="B658" s="1" t="s">
        <v>16</v>
      </c>
      <c r="C658" s="1" t="s">
        <v>509</v>
      </c>
      <c r="D658" s="2">
        <v>4897.83</v>
      </c>
      <c r="E658">
        <v>30</v>
      </c>
      <c r="F658">
        <v>29</v>
      </c>
      <c r="G658">
        <v>0</v>
      </c>
      <c r="H658" s="4">
        <v>4.3339999999999996</v>
      </c>
      <c r="I658" s="3">
        <v>0</v>
      </c>
    </row>
    <row r="659" spans="1:9" x14ac:dyDescent="0.3">
      <c r="A659" s="1" t="s">
        <v>3032</v>
      </c>
      <c r="B659" s="1" t="s">
        <v>16</v>
      </c>
      <c r="C659" s="1" t="s">
        <v>51</v>
      </c>
      <c r="D659" s="2">
        <v>4888.68</v>
      </c>
      <c r="E659">
        <v>12</v>
      </c>
      <c r="F659">
        <v>11</v>
      </c>
      <c r="G659">
        <v>4</v>
      </c>
      <c r="H659" s="4">
        <v>3.1142857142857143</v>
      </c>
      <c r="I659" s="3">
        <v>0.36363636363636365</v>
      </c>
    </row>
    <row r="660" spans="1:9" x14ac:dyDescent="0.3">
      <c r="A660" s="1" t="s">
        <v>2982</v>
      </c>
      <c r="B660" s="1" t="s">
        <v>57</v>
      </c>
      <c r="C660" s="1" t="s">
        <v>66</v>
      </c>
      <c r="D660" s="2">
        <v>4881.93</v>
      </c>
      <c r="E660">
        <v>9</v>
      </c>
      <c r="F660">
        <v>9</v>
      </c>
      <c r="G660">
        <v>0</v>
      </c>
      <c r="H660" s="4">
        <v>3.15</v>
      </c>
      <c r="I660" s="3">
        <v>0</v>
      </c>
    </row>
    <row r="661" spans="1:9" x14ac:dyDescent="0.3">
      <c r="A661" s="1" t="s">
        <v>2726</v>
      </c>
      <c r="B661" s="1" t="s">
        <v>16</v>
      </c>
      <c r="C661" s="1" t="s">
        <v>51</v>
      </c>
      <c r="D661" s="2">
        <v>4881.88</v>
      </c>
      <c r="E661">
        <v>159</v>
      </c>
      <c r="F661">
        <v>157</v>
      </c>
      <c r="G661">
        <v>5</v>
      </c>
      <c r="H661" s="4">
        <v>4.1636842105263154</v>
      </c>
      <c r="I661" s="3">
        <v>3.1847133757961783E-2</v>
      </c>
    </row>
    <row r="662" spans="1:9" x14ac:dyDescent="0.3">
      <c r="A662" s="1" t="s">
        <v>3469</v>
      </c>
      <c r="B662" s="1" t="s">
        <v>16</v>
      </c>
      <c r="C662" s="1" t="s">
        <v>569</v>
      </c>
      <c r="D662" s="2">
        <v>4881.38</v>
      </c>
      <c r="E662">
        <v>36</v>
      </c>
      <c r="F662">
        <v>35</v>
      </c>
      <c r="G662">
        <v>6</v>
      </c>
      <c r="H662" s="4">
        <v>4.4691666666666663</v>
      </c>
      <c r="I662" s="3">
        <v>0.17142857142857143</v>
      </c>
    </row>
    <row r="663" spans="1:9" x14ac:dyDescent="0.3">
      <c r="A663" s="1" t="s">
        <v>2324</v>
      </c>
      <c r="B663" s="1" t="s">
        <v>16</v>
      </c>
      <c r="C663" s="1" t="s">
        <v>51</v>
      </c>
      <c r="D663" s="2">
        <v>4880.84</v>
      </c>
      <c r="E663">
        <v>12</v>
      </c>
      <c r="F663">
        <v>12</v>
      </c>
      <c r="G663">
        <v>0</v>
      </c>
      <c r="H663" s="4">
        <v>3.5714285714285712</v>
      </c>
      <c r="I663" s="3">
        <v>0</v>
      </c>
    </row>
    <row r="664" spans="1:9" x14ac:dyDescent="0.3">
      <c r="A664" s="1" t="s">
        <v>754</v>
      </c>
      <c r="B664" s="1" t="s">
        <v>470</v>
      </c>
      <c r="C664" s="1" t="s">
        <v>471</v>
      </c>
      <c r="D664" s="2">
        <v>4877.6400000000003</v>
      </c>
      <c r="E664">
        <v>12</v>
      </c>
      <c r="F664">
        <v>12</v>
      </c>
      <c r="G664">
        <v>0</v>
      </c>
      <c r="H664" s="4">
        <v>5</v>
      </c>
      <c r="I664" s="3">
        <v>0</v>
      </c>
    </row>
    <row r="665" spans="1:9" x14ac:dyDescent="0.3">
      <c r="A665" s="1" t="s">
        <v>3589</v>
      </c>
      <c r="B665" s="1" t="s">
        <v>16</v>
      </c>
      <c r="C665" s="1" t="s">
        <v>156</v>
      </c>
      <c r="D665" s="2">
        <v>4874.3599999999997</v>
      </c>
      <c r="E665">
        <v>3</v>
      </c>
      <c r="F665">
        <v>3</v>
      </c>
      <c r="G665">
        <v>1</v>
      </c>
      <c r="H665" s="4">
        <v>3.666666666666667</v>
      </c>
      <c r="I665" s="3">
        <v>0.33333333333333331</v>
      </c>
    </row>
    <row r="666" spans="1:9" x14ac:dyDescent="0.3">
      <c r="A666" s="1" t="s">
        <v>1423</v>
      </c>
      <c r="B666" s="1" t="s">
        <v>53</v>
      </c>
      <c r="C666" s="1" t="s">
        <v>1424</v>
      </c>
      <c r="D666" s="2">
        <v>4849.38</v>
      </c>
      <c r="E666">
        <v>39</v>
      </c>
      <c r="F666">
        <v>39</v>
      </c>
      <c r="G666">
        <v>1</v>
      </c>
      <c r="H666" s="4">
        <v>4.3714285714285719</v>
      </c>
      <c r="I666" s="3">
        <v>2.564102564102564E-2</v>
      </c>
    </row>
    <row r="667" spans="1:9" x14ac:dyDescent="0.3">
      <c r="A667" s="1" t="s">
        <v>3559</v>
      </c>
      <c r="B667" s="1" t="s">
        <v>16</v>
      </c>
      <c r="C667" s="1" t="s">
        <v>51</v>
      </c>
      <c r="D667" s="2">
        <v>4826.8599999999997</v>
      </c>
      <c r="E667">
        <v>79</v>
      </c>
      <c r="F667">
        <v>77</v>
      </c>
      <c r="G667">
        <v>9</v>
      </c>
      <c r="H667" s="4">
        <v>3.7311111111111113</v>
      </c>
      <c r="I667" s="3">
        <v>0.11688311688311688</v>
      </c>
    </row>
    <row r="668" spans="1:9" x14ac:dyDescent="0.3">
      <c r="A668" s="1" t="s">
        <v>1602</v>
      </c>
      <c r="B668" s="1" t="s">
        <v>16</v>
      </c>
      <c r="C668" s="1" t="s">
        <v>17</v>
      </c>
      <c r="D668" s="2">
        <v>4812.4799999999996</v>
      </c>
      <c r="E668">
        <v>22</v>
      </c>
      <c r="F668">
        <v>20</v>
      </c>
      <c r="G668">
        <v>1</v>
      </c>
      <c r="H668" s="4">
        <v>4.1518181818181814</v>
      </c>
      <c r="I668" s="3">
        <v>0.05</v>
      </c>
    </row>
    <row r="669" spans="1:9" x14ac:dyDescent="0.3">
      <c r="A669" s="1" t="s">
        <v>1140</v>
      </c>
      <c r="B669" s="1" t="s">
        <v>16</v>
      </c>
      <c r="C669" s="1" t="s">
        <v>708</v>
      </c>
      <c r="D669" s="2">
        <v>4807.22</v>
      </c>
      <c r="E669">
        <v>41</v>
      </c>
      <c r="F669">
        <v>41</v>
      </c>
      <c r="G669">
        <v>2</v>
      </c>
      <c r="H669" s="4">
        <v>4.4533333333333331</v>
      </c>
      <c r="I669" s="3">
        <v>4.878048780487805E-2</v>
      </c>
    </row>
    <row r="670" spans="1:9" x14ac:dyDescent="0.3">
      <c r="A670" s="1" t="s">
        <v>3008</v>
      </c>
      <c r="B670" s="1" t="s">
        <v>470</v>
      </c>
      <c r="C670" s="1" t="s">
        <v>471</v>
      </c>
      <c r="D670" s="2">
        <v>4804.55</v>
      </c>
      <c r="E670">
        <v>13</v>
      </c>
      <c r="F670">
        <v>11</v>
      </c>
      <c r="G670">
        <v>0</v>
      </c>
      <c r="H670" s="4">
        <v>2.41</v>
      </c>
      <c r="I670" s="3">
        <v>0</v>
      </c>
    </row>
    <row r="671" spans="1:9" x14ac:dyDescent="0.3">
      <c r="A671" s="1" t="s">
        <v>2341</v>
      </c>
      <c r="B671" s="1" t="s">
        <v>41</v>
      </c>
      <c r="C671" s="1" t="s">
        <v>2342</v>
      </c>
      <c r="D671" s="2">
        <v>4791.38</v>
      </c>
      <c r="E671">
        <v>11</v>
      </c>
      <c r="F671">
        <v>11</v>
      </c>
      <c r="G671">
        <v>0</v>
      </c>
      <c r="H671" s="4">
        <v>3.875</v>
      </c>
      <c r="I671" s="3">
        <v>0</v>
      </c>
    </row>
    <row r="672" spans="1:9" x14ac:dyDescent="0.3">
      <c r="A672" s="1" t="s">
        <v>3346</v>
      </c>
      <c r="B672" s="1" t="s">
        <v>540</v>
      </c>
      <c r="C672" s="1" t="s">
        <v>3347</v>
      </c>
      <c r="D672" s="2">
        <v>4765.66</v>
      </c>
      <c r="E672">
        <v>34</v>
      </c>
      <c r="F672">
        <v>34</v>
      </c>
      <c r="G672">
        <v>0</v>
      </c>
      <c r="H672" s="4">
        <v>4.5384615384615383</v>
      </c>
      <c r="I672" s="3">
        <v>0</v>
      </c>
    </row>
    <row r="673" spans="1:9" x14ac:dyDescent="0.3">
      <c r="A673" s="1" t="s">
        <v>1356</v>
      </c>
      <c r="B673" s="1" t="s">
        <v>16</v>
      </c>
      <c r="C673" s="1" t="s">
        <v>224</v>
      </c>
      <c r="D673" s="2">
        <v>4762.87</v>
      </c>
      <c r="E673">
        <v>63</v>
      </c>
      <c r="F673">
        <v>63</v>
      </c>
      <c r="G673">
        <v>1</v>
      </c>
      <c r="H673" s="4">
        <v>4.5129999999999999</v>
      </c>
      <c r="I673" s="3">
        <v>1.5873015873015872E-2</v>
      </c>
    </row>
    <row r="674" spans="1:9" x14ac:dyDescent="0.3">
      <c r="A674" s="1" t="s">
        <v>3066</v>
      </c>
      <c r="B674" s="1" t="s">
        <v>90</v>
      </c>
      <c r="C674" s="1" t="s">
        <v>91</v>
      </c>
      <c r="D674" s="2">
        <v>4757.16</v>
      </c>
      <c r="E674">
        <v>31</v>
      </c>
      <c r="F674">
        <v>31</v>
      </c>
      <c r="G674">
        <v>2</v>
      </c>
      <c r="H674" s="4">
        <v>4.4233333333333329</v>
      </c>
      <c r="I674" s="3">
        <v>6.4516129032258063E-2</v>
      </c>
    </row>
    <row r="675" spans="1:9" x14ac:dyDescent="0.3">
      <c r="A675" s="1" t="s">
        <v>379</v>
      </c>
      <c r="B675" s="1" t="s">
        <v>16</v>
      </c>
      <c r="C675" s="1" t="s">
        <v>127</v>
      </c>
      <c r="D675" s="2">
        <v>4755.88</v>
      </c>
      <c r="E675">
        <v>23</v>
      </c>
      <c r="F675">
        <v>22</v>
      </c>
      <c r="G675">
        <v>2</v>
      </c>
      <c r="H675" s="4">
        <v>4.3788888888888886</v>
      </c>
      <c r="I675" s="3">
        <v>9.0909090909090912E-2</v>
      </c>
    </row>
    <row r="676" spans="1:9" x14ac:dyDescent="0.3">
      <c r="A676" s="1" t="s">
        <v>3604</v>
      </c>
      <c r="B676" s="1" t="s">
        <v>16</v>
      </c>
      <c r="C676" s="1" t="s">
        <v>51</v>
      </c>
      <c r="D676" s="2">
        <v>4748.9799999999996</v>
      </c>
      <c r="E676">
        <v>24</v>
      </c>
      <c r="F676">
        <v>24</v>
      </c>
      <c r="G676">
        <v>7</v>
      </c>
      <c r="H676" s="4">
        <v>3.8485714285714288</v>
      </c>
      <c r="I676" s="3">
        <v>0.29166666666666669</v>
      </c>
    </row>
    <row r="677" spans="1:9" x14ac:dyDescent="0.3">
      <c r="A677" s="1" t="s">
        <v>2313</v>
      </c>
      <c r="B677" s="1" t="s">
        <v>53</v>
      </c>
      <c r="C677" s="1" t="s">
        <v>593</v>
      </c>
      <c r="D677" s="2">
        <v>4730.5</v>
      </c>
      <c r="E677">
        <v>51</v>
      </c>
      <c r="F677">
        <v>50</v>
      </c>
      <c r="G677">
        <v>2</v>
      </c>
      <c r="H677" s="4">
        <v>3.5750000000000002</v>
      </c>
      <c r="I677" s="3">
        <v>0.04</v>
      </c>
    </row>
    <row r="678" spans="1:9" x14ac:dyDescent="0.3">
      <c r="A678" s="1" t="s">
        <v>1053</v>
      </c>
      <c r="B678" s="1" t="s">
        <v>16</v>
      </c>
      <c r="C678" s="1" t="s">
        <v>51</v>
      </c>
      <c r="D678" s="2">
        <v>4726.57</v>
      </c>
      <c r="E678">
        <v>40</v>
      </c>
      <c r="F678">
        <v>39</v>
      </c>
      <c r="G678">
        <v>4</v>
      </c>
      <c r="H678" s="4">
        <v>4.2444444444444445</v>
      </c>
      <c r="I678" s="3">
        <v>0.10256410256410256</v>
      </c>
    </row>
    <row r="679" spans="1:9" x14ac:dyDescent="0.3">
      <c r="A679" s="1" t="s">
        <v>456</v>
      </c>
      <c r="B679" s="1" t="s">
        <v>16</v>
      </c>
      <c r="C679" s="1" t="s">
        <v>51</v>
      </c>
      <c r="D679" s="2">
        <v>4722.97</v>
      </c>
      <c r="E679">
        <v>5</v>
      </c>
      <c r="F679">
        <v>5</v>
      </c>
      <c r="G679">
        <v>1</v>
      </c>
      <c r="H679" s="4">
        <v>4.25</v>
      </c>
      <c r="I679" s="3">
        <v>0.2</v>
      </c>
    </row>
    <row r="680" spans="1:9" x14ac:dyDescent="0.3">
      <c r="A680" s="1" t="s">
        <v>2054</v>
      </c>
      <c r="B680" s="1" t="s">
        <v>16</v>
      </c>
      <c r="C680" s="1" t="s">
        <v>320</v>
      </c>
      <c r="D680" s="2">
        <v>4721.18</v>
      </c>
      <c r="E680">
        <v>46</v>
      </c>
      <c r="F680">
        <v>46</v>
      </c>
      <c r="G680">
        <v>0</v>
      </c>
      <c r="H680" s="4">
        <v>3.67</v>
      </c>
      <c r="I680" s="3">
        <v>0</v>
      </c>
    </row>
    <row r="681" spans="1:9" x14ac:dyDescent="0.3">
      <c r="A681" s="1" t="s">
        <v>385</v>
      </c>
      <c r="B681" s="1" t="s">
        <v>16</v>
      </c>
      <c r="C681" s="1" t="s">
        <v>51</v>
      </c>
      <c r="D681" s="2">
        <v>4719.4399999999996</v>
      </c>
      <c r="E681">
        <v>9</v>
      </c>
      <c r="F681">
        <v>9</v>
      </c>
      <c r="G681">
        <v>3</v>
      </c>
      <c r="H681" s="4">
        <v>4.1399999999999997</v>
      </c>
      <c r="I681" s="3">
        <v>0.33333333333333331</v>
      </c>
    </row>
    <row r="682" spans="1:9" x14ac:dyDescent="0.3">
      <c r="A682" s="1" t="s">
        <v>2231</v>
      </c>
      <c r="B682" s="1" t="s">
        <v>16</v>
      </c>
      <c r="C682" s="1" t="s">
        <v>156</v>
      </c>
      <c r="D682" s="2">
        <v>4718.6000000000004</v>
      </c>
      <c r="E682">
        <v>76</v>
      </c>
      <c r="F682">
        <v>75</v>
      </c>
      <c r="G682">
        <v>3</v>
      </c>
      <c r="H682" s="4">
        <v>4.1688888888888886</v>
      </c>
      <c r="I682" s="3">
        <v>0.04</v>
      </c>
    </row>
    <row r="683" spans="1:9" x14ac:dyDescent="0.3">
      <c r="A683" s="1" t="s">
        <v>1574</v>
      </c>
      <c r="B683" s="1" t="s">
        <v>16</v>
      </c>
      <c r="C683" s="1" t="s">
        <v>44</v>
      </c>
      <c r="D683" s="2">
        <v>4677.4399999999996</v>
      </c>
      <c r="E683">
        <v>50</v>
      </c>
      <c r="F683">
        <v>48</v>
      </c>
      <c r="G683">
        <v>8</v>
      </c>
      <c r="H683" s="4">
        <v>3.3029999999999999</v>
      </c>
      <c r="I683" s="3">
        <v>0.16666666666666666</v>
      </c>
    </row>
    <row r="684" spans="1:9" x14ac:dyDescent="0.3">
      <c r="A684" s="1" t="s">
        <v>573</v>
      </c>
      <c r="B684" s="1" t="s">
        <v>16</v>
      </c>
      <c r="C684" s="1" t="s">
        <v>51</v>
      </c>
      <c r="D684" s="2">
        <v>4673.71</v>
      </c>
      <c r="E684">
        <v>58</v>
      </c>
      <c r="F684">
        <v>58</v>
      </c>
      <c r="G684">
        <v>7</v>
      </c>
      <c r="H684" s="4">
        <v>4.3826666666666672</v>
      </c>
      <c r="I684" s="3">
        <v>0.1206896551724138</v>
      </c>
    </row>
    <row r="685" spans="1:9" x14ac:dyDescent="0.3">
      <c r="A685" s="1" t="s">
        <v>3627</v>
      </c>
      <c r="B685" s="1" t="s">
        <v>16</v>
      </c>
      <c r="C685" s="1" t="s">
        <v>3628</v>
      </c>
      <c r="D685" s="2">
        <v>4665.9799999999996</v>
      </c>
      <c r="E685">
        <v>16</v>
      </c>
      <c r="F685">
        <v>16</v>
      </c>
      <c r="G685">
        <v>1</v>
      </c>
      <c r="H685" s="4">
        <v>3.6829999999999998</v>
      </c>
      <c r="I685" s="3">
        <v>6.25E-2</v>
      </c>
    </row>
    <row r="686" spans="1:9" x14ac:dyDescent="0.3">
      <c r="A686" s="1" t="s">
        <v>2930</v>
      </c>
      <c r="B686" s="1" t="s">
        <v>16</v>
      </c>
      <c r="C686" s="1" t="s">
        <v>1161</v>
      </c>
      <c r="D686" s="2">
        <v>4658.3900000000003</v>
      </c>
      <c r="E686">
        <v>9</v>
      </c>
      <c r="F686">
        <v>9</v>
      </c>
      <c r="G686">
        <v>1</v>
      </c>
      <c r="H686" s="4">
        <v>3.5625</v>
      </c>
      <c r="I686" s="3">
        <v>0.1111111111111111</v>
      </c>
    </row>
    <row r="687" spans="1:9" x14ac:dyDescent="0.3">
      <c r="A687" s="1" t="s">
        <v>2199</v>
      </c>
      <c r="B687" s="1" t="s">
        <v>108</v>
      </c>
      <c r="C687" s="1" t="s">
        <v>260</v>
      </c>
      <c r="D687" s="2">
        <v>4654.3500000000004</v>
      </c>
      <c r="E687">
        <v>67</v>
      </c>
      <c r="F687">
        <v>66</v>
      </c>
      <c r="G687">
        <v>4</v>
      </c>
      <c r="H687" s="4">
        <v>4.1899999999999995</v>
      </c>
      <c r="I687" s="3">
        <v>6.0606060606060608E-2</v>
      </c>
    </row>
    <row r="688" spans="1:9" x14ac:dyDescent="0.3">
      <c r="A688" s="1" t="s">
        <v>2845</v>
      </c>
      <c r="B688" s="1" t="s">
        <v>16</v>
      </c>
      <c r="C688" s="1" t="s">
        <v>51</v>
      </c>
      <c r="D688" s="2">
        <v>4648.1499999999996</v>
      </c>
      <c r="E688">
        <v>35</v>
      </c>
      <c r="F688">
        <v>35</v>
      </c>
      <c r="G688">
        <v>1</v>
      </c>
      <c r="H688" s="4">
        <v>4.3940000000000001</v>
      </c>
      <c r="I688" s="3">
        <v>2.8571428571428571E-2</v>
      </c>
    </row>
    <row r="689" spans="1:9" x14ac:dyDescent="0.3">
      <c r="A689" s="1" t="s">
        <v>619</v>
      </c>
      <c r="B689" s="1" t="s">
        <v>16</v>
      </c>
      <c r="C689" s="1" t="s">
        <v>620</v>
      </c>
      <c r="D689" s="2">
        <v>4647.78</v>
      </c>
      <c r="E689">
        <v>25</v>
      </c>
      <c r="F689">
        <v>24</v>
      </c>
      <c r="G689">
        <v>1</v>
      </c>
      <c r="H689" s="4">
        <v>4.1570588235294119</v>
      </c>
      <c r="I689" s="3">
        <v>4.1666666666666664E-2</v>
      </c>
    </row>
    <row r="690" spans="1:9" x14ac:dyDescent="0.3">
      <c r="A690" s="1" t="s">
        <v>1701</v>
      </c>
      <c r="B690" s="1" t="s">
        <v>16</v>
      </c>
      <c r="C690" s="1" t="s">
        <v>322</v>
      </c>
      <c r="D690" s="2">
        <v>4639.42</v>
      </c>
      <c r="E690">
        <v>35</v>
      </c>
      <c r="F690">
        <v>34</v>
      </c>
      <c r="G690">
        <v>3</v>
      </c>
      <c r="H690" s="4">
        <v>4.2508333333333335</v>
      </c>
      <c r="I690" s="3">
        <v>8.8235294117647065E-2</v>
      </c>
    </row>
    <row r="691" spans="1:9" x14ac:dyDescent="0.3">
      <c r="A691" s="1" t="s">
        <v>1276</v>
      </c>
      <c r="B691" s="1" t="s">
        <v>57</v>
      </c>
      <c r="C691" s="1" t="s">
        <v>1277</v>
      </c>
      <c r="D691" s="2">
        <v>4633.46</v>
      </c>
      <c r="E691">
        <v>8</v>
      </c>
      <c r="F691">
        <v>7</v>
      </c>
      <c r="G691">
        <v>0</v>
      </c>
      <c r="H691" s="4">
        <v>4.335</v>
      </c>
      <c r="I691" s="3">
        <v>0</v>
      </c>
    </row>
    <row r="692" spans="1:9" x14ac:dyDescent="0.3">
      <c r="A692" s="1" t="s">
        <v>1057</v>
      </c>
      <c r="B692" s="1" t="s">
        <v>16</v>
      </c>
      <c r="C692" s="1" t="s">
        <v>1058</v>
      </c>
      <c r="D692" s="2">
        <v>4627.2</v>
      </c>
      <c r="E692">
        <v>43</v>
      </c>
      <c r="F692">
        <v>43</v>
      </c>
      <c r="G692">
        <v>1</v>
      </c>
      <c r="H692" s="4">
        <v>4.1224999999999996</v>
      </c>
      <c r="I692" s="3">
        <v>2.3255813953488372E-2</v>
      </c>
    </row>
    <row r="693" spans="1:9" x14ac:dyDescent="0.3">
      <c r="A693" s="1" t="s">
        <v>1081</v>
      </c>
      <c r="B693" s="1" t="s">
        <v>16</v>
      </c>
      <c r="C693" s="1" t="s">
        <v>1082</v>
      </c>
      <c r="D693" s="2">
        <v>4596.34</v>
      </c>
      <c r="E693">
        <v>45</v>
      </c>
      <c r="F693">
        <v>44</v>
      </c>
      <c r="G693">
        <v>5</v>
      </c>
      <c r="H693" s="4">
        <v>4.46</v>
      </c>
      <c r="I693" s="3">
        <v>0.11363636363636363</v>
      </c>
    </row>
    <row r="694" spans="1:9" x14ac:dyDescent="0.3">
      <c r="A694" s="1" t="s">
        <v>3166</v>
      </c>
      <c r="B694" s="1" t="s">
        <v>16</v>
      </c>
      <c r="C694" s="1" t="s">
        <v>51</v>
      </c>
      <c r="D694" s="2">
        <v>4581.51</v>
      </c>
      <c r="E694">
        <v>34</v>
      </c>
      <c r="F694">
        <v>33</v>
      </c>
      <c r="G694">
        <v>3</v>
      </c>
      <c r="H694" s="4">
        <v>3.7649999999999997</v>
      </c>
      <c r="I694" s="3">
        <v>9.0909090909090912E-2</v>
      </c>
    </row>
    <row r="695" spans="1:9" x14ac:dyDescent="0.3">
      <c r="A695" s="1" t="s">
        <v>1681</v>
      </c>
      <c r="B695" s="1" t="s">
        <v>57</v>
      </c>
      <c r="C695" s="1" t="s">
        <v>1682</v>
      </c>
      <c r="D695" s="2">
        <v>4571.8</v>
      </c>
      <c r="E695">
        <v>23</v>
      </c>
      <c r="F695">
        <v>23</v>
      </c>
      <c r="G695">
        <v>3</v>
      </c>
      <c r="H695" s="4">
        <v>3.9587500000000002</v>
      </c>
      <c r="I695" s="3">
        <v>0.13043478260869565</v>
      </c>
    </row>
    <row r="696" spans="1:9" x14ac:dyDescent="0.3">
      <c r="A696" s="1" t="s">
        <v>710</v>
      </c>
      <c r="B696" s="1" t="s">
        <v>16</v>
      </c>
      <c r="C696" s="1" t="s">
        <v>51</v>
      </c>
      <c r="D696" s="2">
        <v>4568.71</v>
      </c>
      <c r="E696">
        <v>29</v>
      </c>
      <c r="F696">
        <v>27</v>
      </c>
      <c r="G696">
        <v>2</v>
      </c>
      <c r="H696" s="4">
        <v>4.2750000000000004</v>
      </c>
      <c r="I696" s="3">
        <v>7.407407407407407E-2</v>
      </c>
    </row>
    <row r="697" spans="1:9" x14ac:dyDescent="0.3">
      <c r="A697" s="1" t="s">
        <v>2229</v>
      </c>
      <c r="B697" s="1" t="s">
        <v>108</v>
      </c>
      <c r="C697" s="1" t="s">
        <v>109</v>
      </c>
      <c r="D697" s="2">
        <v>4562.97</v>
      </c>
      <c r="E697">
        <v>19</v>
      </c>
      <c r="F697">
        <v>19</v>
      </c>
      <c r="G697">
        <v>0</v>
      </c>
      <c r="H697" s="4">
        <v>4.28</v>
      </c>
      <c r="I697" s="3">
        <v>0</v>
      </c>
    </row>
    <row r="698" spans="1:9" x14ac:dyDescent="0.3">
      <c r="A698" s="1" t="s">
        <v>3571</v>
      </c>
      <c r="B698" s="1" t="s">
        <v>16</v>
      </c>
      <c r="C698" s="1" t="s">
        <v>51</v>
      </c>
      <c r="D698" s="2">
        <v>4557.5</v>
      </c>
      <c r="E698">
        <v>110</v>
      </c>
      <c r="F698">
        <v>108</v>
      </c>
      <c r="G698">
        <v>6</v>
      </c>
      <c r="H698" s="4">
        <v>3.9350000000000001</v>
      </c>
      <c r="I698" s="3">
        <v>5.5555555555555552E-2</v>
      </c>
    </row>
    <row r="699" spans="1:9" x14ac:dyDescent="0.3">
      <c r="A699" s="1" t="s">
        <v>1716</v>
      </c>
      <c r="B699" s="1" t="s">
        <v>470</v>
      </c>
      <c r="C699" s="1" t="s">
        <v>471</v>
      </c>
      <c r="D699" s="2">
        <v>4554.88</v>
      </c>
      <c r="E699">
        <v>12</v>
      </c>
      <c r="F699">
        <v>12</v>
      </c>
      <c r="G699">
        <v>1</v>
      </c>
      <c r="H699" s="4">
        <v>4.5549999999999997</v>
      </c>
      <c r="I699" s="3">
        <v>8.3333333333333329E-2</v>
      </c>
    </row>
    <row r="700" spans="1:9" x14ac:dyDescent="0.3">
      <c r="A700" s="1" t="s">
        <v>3405</v>
      </c>
      <c r="B700" s="1" t="s">
        <v>16</v>
      </c>
      <c r="C700" s="1" t="s">
        <v>215</v>
      </c>
      <c r="D700" s="2">
        <v>4554.46</v>
      </c>
      <c r="E700">
        <v>26</v>
      </c>
      <c r="F700">
        <v>26</v>
      </c>
      <c r="G700">
        <v>1</v>
      </c>
      <c r="H700" s="4">
        <v>4.031428571428572</v>
      </c>
      <c r="I700" s="3">
        <v>3.8461538461538464E-2</v>
      </c>
    </row>
    <row r="701" spans="1:9" x14ac:dyDescent="0.3">
      <c r="A701" s="1" t="s">
        <v>641</v>
      </c>
      <c r="B701" s="1" t="s">
        <v>16</v>
      </c>
      <c r="C701" s="1" t="s">
        <v>642</v>
      </c>
      <c r="D701" s="2">
        <v>4545.5200000000004</v>
      </c>
      <c r="E701">
        <v>29</v>
      </c>
      <c r="F701">
        <v>29</v>
      </c>
      <c r="G701">
        <v>3</v>
      </c>
      <c r="H701" s="4">
        <v>3.9236363636363638</v>
      </c>
      <c r="I701" s="3">
        <v>0.10344827586206896</v>
      </c>
    </row>
    <row r="702" spans="1:9" x14ac:dyDescent="0.3">
      <c r="A702" s="1" t="s">
        <v>877</v>
      </c>
      <c r="B702" s="1" t="s">
        <v>57</v>
      </c>
      <c r="C702" s="1" t="s">
        <v>58</v>
      </c>
      <c r="D702" s="2">
        <v>4540.8999999999996</v>
      </c>
      <c r="E702">
        <v>29</v>
      </c>
      <c r="F702">
        <v>29</v>
      </c>
      <c r="G702">
        <v>2</v>
      </c>
      <c r="H702" s="4">
        <v>4.4031250000000002</v>
      </c>
      <c r="I702" s="3">
        <v>6.8965517241379309E-2</v>
      </c>
    </row>
    <row r="703" spans="1:9" x14ac:dyDescent="0.3">
      <c r="A703" s="1" t="s">
        <v>3508</v>
      </c>
      <c r="B703" s="1" t="s">
        <v>108</v>
      </c>
      <c r="C703" s="1" t="s">
        <v>267</v>
      </c>
      <c r="D703" s="2">
        <v>4533.87</v>
      </c>
      <c r="E703">
        <v>5</v>
      </c>
      <c r="F703">
        <v>5</v>
      </c>
      <c r="G703">
        <v>0</v>
      </c>
      <c r="H703" s="4">
        <v>4.5566666666666666</v>
      </c>
      <c r="I703" s="3">
        <v>0</v>
      </c>
    </row>
    <row r="704" spans="1:9" x14ac:dyDescent="0.3">
      <c r="A704" s="1" t="s">
        <v>585</v>
      </c>
      <c r="B704" s="1" t="s">
        <v>16</v>
      </c>
      <c r="C704" s="1" t="s">
        <v>515</v>
      </c>
      <c r="D704" s="2">
        <v>4524.2700000000004</v>
      </c>
      <c r="E704">
        <v>18</v>
      </c>
      <c r="F704">
        <v>18</v>
      </c>
      <c r="G704">
        <v>1</v>
      </c>
      <c r="H704" s="4">
        <v>4.4633333333333329</v>
      </c>
      <c r="I704" s="3">
        <v>5.5555555555555552E-2</v>
      </c>
    </row>
    <row r="705" spans="1:9" x14ac:dyDescent="0.3">
      <c r="A705" s="1" t="s">
        <v>1154</v>
      </c>
      <c r="B705" s="1" t="s">
        <v>16</v>
      </c>
      <c r="C705" s="1" t="s">
        <v>320</v>
      </c>
      <c r="D705" s="2">
        <v>4474.2700000000004</v>
      </c>
      <c r="E705">
        <v>42</v>
      </c>
      <c r="F705">
        <v>39</v>
      </c>
      <c r="G705">
        <v>3</v>
      </c>
      <c r="H705" s="4">
        <v>3.9950000000000001</v>
      </c>
      <c r="I705" s="3">
        <v>7.6923076923076927E-2</v>
      </c>
    </row>
    <row r="706" spans="1:9" x14ac:dyDescent="0.3">
      <c r="A706" s="1" t="s">
        <v>2019</v>
      </c>
      <c r="B706" s="1" t="s">
        <v>108</v>
      </c>
      <c r="C706" s="1" t="s">
        <v>149</v>
      </c>
      <c r="D706" s="2">
        <v>4471.92</v>
      </c>
      <c r="E706">
        <v>20</v>
      </c>
      <c r="F706">
        <v>20</v>
      </c>
      <c r="G706">
        <v>6</v>
      </c>
      <c r="H706" s="4">
        <v>4.18</v>
      </c>
      <c r="I706" s="3">
        <v>0.3</v>
      </c>
    </row>
    <row r="707" spans="1:9" x14ac:dyDescent="0.3">
      <c r="A707" s="1" t="s">
        <v>1435</v>
      </c>
      <c r="B707" s="1" t="s">
        <v>16</v>
      </c>
      <c r="C707" s="1" t="s">
        <v>51</v>
      </c>
      <c r="D707" s="2">
        <v>4471.79</v>
      </c>
      <c r="E707">
        <v>48</v>
      </c>
      <c r="F707">
        <v>48</v>
      </c>
      <c r="G707">
        <v>4</v>
      </c>
      <c r="H707" s="4">
        <v>4.1768749999999999</v>
      </c>
      <c r="I707" s="3">
        <v>8.3333333333333329E-2</v>
      </c>
    </row>
    <row r="708" spans="1:9" x14ac:dyDescent="0.3">
      <c r="A708" s="1" t="s">
        <v>3506</v>
      </c>
      <c r="B708" s="1" t="s">
        <v>16</v>
      </c>
      <c r="C708" s="1" t="s">
        <v>2201</v>
      </c>
      <c r="D708" s="2">
        <v>4471.0600000000004</v>
      </c>
      <c r="E708">
        <v>31</v>
      </c>
      <c r="F708">
        <v>31</v>
      </c>
      <c r="G708">
        <v>1</v>
      </c>
      <c r="H708" s="4">
        <v>4.1529999999999996</v>
      </c>
      <c r="I708" s="3">
        <v>3.2258064516129031E-2</v>
      </c>
    </row>
    <row r="709" spans="1:9" x14ac:dyDescent="0.3">
      <c r="A709" s="1" t="s">
        <v>715</v>
      </c>
      <c r="B709" s="1" t="s">
        <v>16</v>
      </c>
      <c r="C709" s="1" t="s">
        <v>51</v>
      </c>
      <c r="D709" s="2">
        <v>4466.3100000000004</v>
      </c>
      <c r="E709">
        <v>5</v>
      </c>
      <c r="F709">
        <v>5</v>
      </c>
      <c r="G709">
        <v>1</v>
      </c>
      <c r="H709" s="4">
        <v>4</v>
      </c>
      <c r="I709" s="3">
        <v>0.2</v>
      </c>
    </row>
    <row r="710" spans="1:9" x14ac:dyDescent="0.3">
      <c r="A710" s="1" t="s">
        <v>101</v>
      </c>
      <c r="B710" s="1" t="s">
        <v>57</v>
      </c>
      <c r="C710" s="1" t="s">
        <v>66</v>
      </c>
      <c r="D710" s="2">
        <v>4463.88</v>
      </c>
      <c r="E710">
        <v>30</v>
      </c>
      <c r="F710">
        <v>30</v>
      </c>
      <c r="G710">
        <v>1</v>
      </c>
      <c r="H710" s="4">
        <v>4.4824999999999999</v>
      </c>
      <c r="I710" s="3">
        <v>3.3333333333333333E-2</v>
      </c>
    </row>
    <row r="711" spans="1:9" x14ac:dyDescent="0.3">
      <c r="A711" s="1" t="s">
        <v>1661</v>
      </c>
      <c r="B711" s="1" t="s">
        <v>16</v>
      </c>
      <c r="C711" s="1" t="s">
        <v>1195</v>
      </c>
      <c r="D711" s="2">
        <v>4449.26</v>
      </c>
      <c r="E711">
        <v>37</v>
      </c>
      <c r="F711">
        <v>36</v>
      </c>
      <c r="G711">
        <v>1</v>
      </c>
      <c r="H711" s="4">
        <v>3.4145454545454546</v>
      </c>
      <c r="I711" s="3">
        <v>2.7777777777777776E-2</v>
      </c>
    </row>
    <row r="712" spans="1:9" x14ac:dyDescent="0.3">
      <c r="A712" s="1" t="s">
        <v>395</v>
      </c>
      <c r="B712" s="1" t="s">
        <v>16</v>
      </c>
      <c r="C712" s="1" t="s">
        <v>17</v>
      </c>
      <c r="D712" s="2">
        <v>4441</v>
      </c>
      <c r="E712">
        <v>37</v>
      </c>
      <c r="F712">
        <v>37</v>
      </c>
      <c r="G712">
        <v>4</v>
      </c>
      <c r="H712" s="4">
        <v>4.3906666666666663</v>
      </c>
      <c r="I712" s="3">
        <v>0.10810810810810811</v>
      </c>
    </row>
    <row r="713" spans="1:9" x14ac:dyDescent="0.3">
      <c r="A713" s="1" t="s">
        <v>2115</v>
      </c>
      <c r="B713" s="1" t="s">
        <v>53</v>
      </c>
      <c r="C713" s="1" t="s">
        <v>1327</v>
      </c>
      <c r="D713" s="2">
        <v>4428.03</v>
      </c>
      <c r="E713">
        <v>45</v>
      </c>
      <c r="F713">
        <v>45</v>
      </c>
      <c r="G713">
        <v>2</v>
      </c>
      <c r="H713" s="4">
        <v>3.961875</v>
      </c>
      <c r="I713" s="3">
        <v>4.4444444444444446E-2</v>
      </c>
    </row>
    <row r="714" spans="1:9" x14ac:dyDescent="0.3">
      <c r="A714" s="1" t="s">
        <v>1726</v>
      </c>
      <c r="B714" s="1" t="s">
        <v>16</v>
      </c>
      <c r="C714" s="1" t="s">
        <v>679</v>
      </c>
      <c r="D714" s="2">
        <v>4416.5200000000004</v>
      </c>
      <c r="E714">
        <v>17</v>
      </c>
      <c r="F714">
        <v>17</v>
      </c>
      <c r="G714">
        <v>1</v>
      </c>
      <c r="H714" s="4">
        <v>4.4249999999999998</v>
      </c>
      <c r="I714" s="3">
        <v>5.8823529411764705E-2</v>
      </c>
    </row>
    <row r="715" spans="1:9" x14ac:dyDescent="0.3">
      <c r="A715" s="1" t="s">
        <v>506</v>
      </c>
      <c r="B715" s="1" t="s">
        <v>16</v>
      </c>
      <c r="C715" s="1" t="s">
        <v>51</v>
      </c>
      <c r="D715" s="2">
        <v>4413.6099999999997</v>
      </c>
      <c r="E715">
        <v>56</v>
      </c>
      <c r="F715">
        <v>55</v>
      </c>
      <c r="G715">
        <v>1</v>
      </c>
      <c r="H715" s="4">
        <v>4.2809999999999997</v>
      </c>
      <c r="I715" s="3">
        <v>1.8181818181818181E-2</v>
      </c>
    </row>
    <row r="716" spans="1:9" x14ac:dyDescent="0.3">
      <c r="A716" s="1" t="s">
        <v>184</v>
      </c>
      <c r="B716" s="1" t="s">
        <v>16</v>
      </c>
      <c r="C716" s="1" t="s">
        <v>51</v>
      </c>
      <c r="D716" s="2">
        <v>4396.75</v>
      </c>
      <c r="E716">
        <v>32</v>
      </c>
      <c r="F716">
        <v>31</v>
      </c>
      <c r="G716">
        <v>4</v>
      </c>
      <c r="H716" s="4">
        <v>3.2958333333333334</v>
      </c>
      <c r="I716" s="3">
        <v>0.12903225806451613</v>
      </c>
    </row>
    <row r="717" spans="1:9" x14ac:dyDescent="0.3">
      <c r="A717" s="1" t="s">
        <v>1031</v>
      </c>
      <c r="B717" s="1" t="s">
        <v>16</v>
      </c>
      <c r="C717" s="1" t="s">
        <v>51</v>
      </c>
      <c r="D717" s="2">
        <v>4390.55</v>
      </c>
      <c r="E717">
        <v>43</v>
      </c>
      <c r="F717">
        <v>42</v>
      </c>
      <c r="G717">
        <v>1</v>
      </c>
      <c r="H717" s="4">
        <v>3.6040000000000001</v>
      </c>
      <c r="I717" s="3">
        <v>2.3809523809523808E-2</v>
      </c>
    </row>
    <row r="718" spans="1:9" x14ac:dyDescent="0.3">
      <c r="A718" s="1" t="s">
        <v>1943</v>
      </c>
      <c r="B718" s="1" t="s">
        <v>16</v>
      </c>
      <c r="C718" s="1" t="s">
        <v>325</v>
      </c>
      <c r="D718" s="2">
        <v>4366.66</v>
      </c>
      <c r="E718">
        <v>23</v>
      </c>
      <c r="F718">
        <v>23</v>
      </c>
      <c r="G718">
        <v>0</v>
      </c>
      <c r="H718" s="4">
        <v>4.8155555555555551</v>
      </c>
      <c r="I718" s="3">
        <v>0</v>
      </c>
    </row>
    <row r="719" spans="1:9" x14ac:dyDescent="0.3">
      <c r="A719" s="1" t="s">
        <v>3489</v>
      </c>
      <c r="B719" s="1" t="s">
        <v>16</v>
      </c>
      <c r="C719" s="1" t="s">
        <v>51</v>
      </c>
      <c r="D719" s="2">
        <v>4365.78</v>
      </c>
      <c r="E719">
        <v>25</v>
      </c>
      <c r="F719">
        <v>25</v>
      </c>
      <c r="G719">
        <v>2</v>
      </c>
      <c r="H719" s="4">
        <v>3.8571428571428572</v>
      </c>
      <c r="I719" s="3">
        <v>0.08</v>
      </c>
    </row>
    <row r="720" spans="1:9" x14ac:dyDescent="0.3">
      <c r="A720" s="1" t="s">
        <v>2322</v>
      </c>
      <c r="B720" s="1" t="s">
        <v>53</v>
      </c>
      <c r="C720" s="1" t="s">
        <v>2323</v>
      </c>
      <c r="D720" s="2">
        <v>4365.76</v>
      </c>
      <c r="E720">
        <v>38</v>
      </c>
      <c r="F720">
        <v>37</v>
      </c>
      <c r="G720">
        <v>1</v>
      </c>
      <c r="H720" s="4">
        <v>4.1021428571428569</v>
      </c>
      <c r="I720" s="3">
        <v>2.7027027027027029E-2</v>
      </c>
    </row>
    <row r="721" spans="1:9" x14ac:dyDescent="0.3">
      <c r="A721" s="1" t="s">
        <v>712</v>
      </c>
      <c r="B721" s="1" t="s">
        <v>16</v>
      </c>
      <c r="C721" s="1" t="s">
        <v>51</v>
      </c>
      <c r="D721" s="2">
        <v>4364.99</v>
      </c>
      <c r="E721">
        <v>32</v>
      </c>
      <c r="F721">
        <v>32</v>
      </c>
      <c r="G721">
        <v>3</v>
      </c>
      <c r="H721" s="4">
        <v>3.9710000000000001</v>
      </c>
      <c r="I721" s="3">
        <v>9.375E-2</v>
      </c>
    </row>
    <row r="722" spans="1:9" x14ac:dyDescent="0.3">
      <c r="A722" s="1" t="s">
        <v>1116</v>
      </c>
      <c r="B722" s="1" t="s">
        <v>129</v>
      </c>
      <c r="C722" s="1" t="s">
        <v>318</v>
      </c>
      <c r="D722" s="2">
        <v>4364.47</v>
      </c>
      <c r="E722">
        <v>22</v>
      </c>
      <c r="F722">
        <v>22</v>
      </c>
      <c r="G722">
        <v>0</v>
      </c>
      <c r="H722" s="4">
        <v>4.8100000000000005</v>
      </c>
      <c r="I722" s="3">
        <v>0</v>
      </c>
    </row>
    <row r="723" spans="1:9" x14ac:dyDescent="0.3">
      <c r="A723" s="1" t="s">
        <v>1005</v>
      </c>
      <c r="B723" s="1" t="s">
        <v>57</v>
      </c>
      <c r="C723" s="1" t="s">
        <v>422</v>
      </c>
      <c r="D723" s="2">
        <v>4352.5200000000004</v>
      </c>
      <c r="E723">
        <v>32</v>
      </c>
      <c r="F723">
        <v>32</v>
      </c>
      <c r="G723">
        <v>1</v>
      </c>
      <c r="H723" s="4">
        <v>3.8475000000000001</v>
      </c>
      <c r="I723" s="3">
        <v>3.125E-2</v>
      </c>
    </row>
    <row r="724" spans="1:9" x14ac:dyDescent="0.3">
      <c r="A724" s="1" t="s">
        <v>2382</v>
      </c>
      <c r="B724" s="1" t="s">
        <v>90</v>
      </c>
      <c r="C724" s="1" t="s">
        <v>91</v>
      </c>
      <c r="D724" s="2">
        <v>4349.04</v>
      </c>
      <c r="E724">
        <v>3</v>
      </c>
      <c r="F724">
        <v>3</v>
      </c>
      <c r="G724">
        <v>0</v>
      </c>
      <c r="H724" s="4">
        <v>3.67</v>
      </c>
      <c r="I724" s="3">
        <v>0</v>
      </c>
    </row>
    <row r="725" spans="1:9" x14ac:dyDescent="0.3">
      <c r="A725" s="1" t="s">
        <v>3473</v>
      </c>
      <c r="B725" s="1" t="s">
        <v>16</v>
      </c>
      <c r="C725" s="1" t="s">
        <v>48</v>
      </c>
      <c r="D725" s="2">
        <v>4342.8100000000004</v>
      </c>
      <c r="E725">
        <v>25</v>
      </c>
      <c r="F725">
        <v>25</v>
      </c>
      <c r="G725">
        <v>1</v>
      </c>
      <c r="H725" s="4">
        <v>4.0659999999999998</v>
      </c>
      <c r="I725" s="3">
        <v>0.04</v>
      </c>
    </row>
    <row r="726" spans="1:9" x14ac:dyDescent="0.3">
      <c r="A726" s="1" t="s">
        <v>1625</v>
      </c>
      <c r="B726" s="1" t="s">
        <v>16</v>
      </c>
      <c r="C726" s="1" t="s">
        <v>122</v>
      </c>
      <c r="D726" s="2">
        <v>4340.8599999999997</v>
      </c>
      <c r="E726">
        <v>32</v>
      </c>
      <c r="F726">
        <v>32</v>
      </c>
      <c r="G726">
        <v>1</v>
      </c>
      <c r="H726" s="4">
        <v>4.49</v>
      </c>
      <c r="I726" s="3">
        <v>3.125E-2</v>
      </c>
    </row>
    <row r="727" spans="1:9" x14ac:dyDescent="0.3">
      <c r="A727" s="1" t="s">
        <v>948</v>
      </c>
      <c r="B727" s="1" t="s">
        <v>57</v>
      </c>
      <c r="C727" s="1" t="s">
        <v>83</v>
      </c>
      <c r="D727" s="2">
        <v>4336.62</v>
      </c>
      <c r="E727">
        <v>27</v>
      </c>
      <c r="F727">
        <v>27</v>
      </c>
      <c r="G727">
        <v>1</v>
      </c>
      <c r="H727" s="4">
        <v>4.0919999999999996</v>
      </c>
      <c r="I727" s="3">
        <v>3.7037037037037035E-2</v>
      </c>
    </row>
    <row r="728" spans="1:9" x14ac:dyDescent="0.3">
      <c r="A728" s="1" t="s">
        <v>2173</v>
      </c>
      <c r="B728" s="1" t="s">
        <v>90</v>
      </c>
      <c r="C728" s="1" t="s">
        <v>1227</v>
      </c>
      <c r="D728" s="2">
        <v>4336.26</v>
      </c>
      <c r="E728">
        <v>29</v>
      </c>
      <c r="F728">
        <v>29</v>
      </c>
      <c r="G728">
        <v>2</v>
      </c>
      <c r="H728" s="4">
        <v>4.0341666666666667</v>
      </c>
      <c r="I728" s="3">
        <v>6.8965517241379309E-2</v>
      </c>
    </row>
    <row r="729" spans="1:9" x14ac:dyDescent="0.3">
      <c r="A729" s="1" t="s">
        <v>713</v>
      </c>
      <c r="B729" s="1" t="s">
        <v>53</v>
      </c>
      <c r="C729" s="1" t="s">
        <v>54</v>
      </c>
      <c r="D729" s="2">
        <v>4320.6400000000003</v>
      </c>
      <c r="E729">
        <v>33</v>
      </c>
      <c r="F729">
        <v>31</v>
      </c>
      <c r="G729">
        <v>2</v>
      </c>
      <c r="H729" s="4">
        <v>4.1085714285714285</v>
      </c>
      <c r="I729" s="3">
        <v>6.4516129032258063E-2</v>
      </c>
    </row>
    <row r="730" spans="1:9" x14ac:dyDescent="0.3">
      <c r="A730" s="1" t="s">
        <v>1259</v>
      </c>
      <c r="B730" s="1" t="s">
        <v>16</v>
      </c>
      <c r="C730" s="1" t="s">
        <v>51</v>
      </c>
      <c r="D730" s="2">
        <v>4316.51</v>
      </c>
      <c r="E730">
        <v>63</v>
      </c>
      <c r="F730">
        <v>63</v>
      </c>
      <c r="G730">
        <v>4</v>
      </c>
      <c r="H730" s="4">
        <v>3.6871428571428577</v>
      </c>
      <c r="I730" s="3">
        <v>6.3492063492063489E-2</v>
      </c>
    </row>
    <row r="731" spans="1:9" x14ac:dyDescent="0.3">
      <c r="A731" s="1" t="s">
        <v>805</v>
      </c>
      <c r="B731" s="1" t="s">
        <v>16</v>
      </c>
      <c r="C731" s="1" t="s">
        <v>51</v>
      </c>
      <c r="D731" s="2">
        <v>4310.21</v>
      </c>
      <c r="E731">
        <v>24</v>
      </c>
      <c r="F731">
        <v>24</v>
      </c>
      <c r="G731">
        <v>1</v>
      </c>
      <c r="H731" s="4">
        <v>4.4255555555555555</v>
      </c>
      <c r="I731" s="3">
        <v>4.1666666666666664E-2</v>
      </c>
    </row>
    <row r="732" spans="1:9" x14ac:dyDescent="0.3">
      <c r="A732" s="1" t="s">
        <v>3417</v>
      </c>
      <c r="B732" s="1" t="s">
        <v>16</v>
      </c>
      <c r="C732" s="1" t="s">
        <v>51</v>
      </c>
      <c r="D732" s="2">
        <v>4308.0200000000004</v>
      </c>
      <c r="E732">
        <v>36</v>
      </c>
      <c r="F732">
        <v>35</v>
      </c>
      <c r="G732">
        <v>3</v>
      </c>
      <c r="H732" s="4">
        <v>4.0522222222222224</v>
      </c>
      <c r="I732" s="3">
        <v>8.5714285714285715E-2</v>
      </c>
    </row>
    <row r="733" spans="1:9" x14ac:dyDescent="0.3">
      <c r="A733" s="1" t="s">
        <v>643</v>
      </c>
      <c r="B733" s="1" t="s">
        <v>16</v>
      </c>
      <c r="C733" s="1" t="s">
        <v>644</v>
      </c>
      <c r="D733" s="2">
        <v>4304.28</v>
      </c>
      <c r="E733">
        <v>23</v>
      </c>
      <c r="F733">
        <v>23</v>
      </c>
      <c r="G733">
        <v>3</v>
      </c>
      <c r="H733" s="4">
        <v>4.1900000000000004</v>
      </c>
      <c r="I733" s="3">
        <v>0.13043478260869565</v>
      </c>
    </row>
    <row r="734" spans="1:9" x14ac:dyDescent="0.3">
      <c r="A734" s="1" t="s">
        <v>2190</v>
      </c>
      <c r="B734" s="1" t="s">
        <v>53</v>
      </c>
      <c r="C734" s="1" t="s">
        <v>54</v>
      </c>
      <c r="D734" s="2">
        <v>4301.7700000000004</v>
      </c>
      <c r="E734">
        <v>5</v>
      </c>
      <c r="F734">
        <v>3</v>
      </c>
      <c r="G734">
        <v>2</v>
      </c>
      <c r="H734" s="4">
        <v>1.6666666666666667</v>
      </c>
      <c r="I734" s="3">
        <v>0.66666666666666663</v>
      </c>
    </row>
    <row r="735" spans="1:9" x14ac:dyDescent="0.3">
      <c r="A735" s="1" t="s">
        <v>2035</v>
      </c>
      <c r="B735" s="1" t="s">
        <v>16</v>
      </c>
      <c r="C735" s="1" t="s">
        <v>160</v>
      </c>
      <c r="D735" s="2">
        <v>4298.03</v>
      </c>
      <c r="E735">
        <v>26</v>
      </c>
      <c r="F735">
        <v>26</v>
      </c>
      <c r="G735">
        <v>2</v>
      </c>
      <c r="H735" s="4">
        <v>4.1210000000000004</v>
      </c>
      <c r="I735" s="3">
        <v>7.6923076923076927E-2</v>
      </c>
    </row>
    <row r="736" spans="1:9" x14ac:dyDescent="0.3">
      <c r="A736" s="1" t="s">
        <v>2508</v>
      </c>
      <c r="B736" s="1" t="s">
        <v>129</v>
      </c>
      <c r="C736" s="1" t="s">
        <v>180</v>
      </c>
      <c r="D736" s="2">
        <v>4292.71</v>
      </c>
      <c r="E736">
        <v>19</v>
      </c>
      <c r="F736">
        <v>19</v>
      </c>
      <c r="G736">
        <v>4</v>
      </c>
      <c r="H736" s="4">
        <v>4.1462500000000002</v>
      </c>
      <c r="I736" s="3">
        <v>0.21052631578947367</v>
      </c>
    </row>
    <row r="737" spans="1:9" x14ac:dyDescent="0.3">
      <c r="A737" s="1" t="s">
        <v>2962</v>
      </c>
      <c r="B737" s="1" t="s">
        <v>108</v>
      </c>
      <c r="C737" s="1" t="s">
        <v>2963</v>
      </c>
      <c r="D737" s="2">
        <v>4272.6499999999996</v>
      </c>
      <c r="E737">
        <v>24</v>
      </c>
      <c r="F737">
        <v>24</v>
      </c>
      <c r="G737">
        <v>0</v>
      </c>
      <c r="H737" s="4">
        <v>4.0478571428571426</v>
      </c>
      <c r="I737" s="3">
        <v>0</v>
      </c>
    </row>
    <row r="738" spans="1:9" x14ac:dyDescent="0.3">
      <c r="A738" s="1" t="s">
        <v>3291</v>
      </c>
      <c r="B738" s="1" t="s">
        <v>57</v>
      </c>
      <c r="C738" s="1" t="s">
        <v>1973</v>
      </c>
      <c r="D738" s="2">
        <v>4267.33</v>
      </c>
      <c r="E738">
        <v>28</v>
      </c>
      <c r="F738">
        <v>26</v>
      </c>
      <c r="G738">
        <v>2</v>
      </c>
      <c r="H738" s="4">
        <v>3.6415384615384614</v>
      </c>
      <c r="I738" s="3">
        <v>7.6923076923076927E-2</v>
      </c>
    </row>
    <row r="739" spans="1:9" x14ac:dyDescent="0.3">
      <c r="A739" s="1" t="s">
        <v>2446</v>
      </c>
      <c r="B739" s="1" t="s">
        <v>90</v>
      </c>
      <c r="C739" s="1" t="s">
        <v>527</v>
      </c>
      <c r="D739" s="2">
        <v>4247.9799999999996</v>
      </c>
      <c r="E739">
        <v>10</v>
      </c>
      <c r="F739">
        <v>9</v>
      </c>
      <c r="G739">
        <v>0</v>
      </c>
      <c r="H739" s="4">
        <v>4.0999999999999996</v>
      </c>
      <c r="I739" s="3">
        <v>0</v>
      </c>
    </row>
    <row r="740" spans="1:9" x14ac:dyDescent="0.3">
      <c r="A740" s="1" t="s">
        <v>1570</v>
      </c>
      <c r="B740" s="1" t="s">
        <v>16</v>
      </c>
      <c r="C740" s="1" t="s">
        <v>51</v>
      </c>
      <c r="D740" s="2">
        <v>4232.6499999999996</v>
      </c>
      <c r="E740">
        <v>27</v>
      </c>
      <c r="F740">
        <v>27</v>
      </c>
      <c r="G740">
        <v>1</v>
      </c>
      <c r="H740" s="4">
        <v>4.7549999999999999</v>
      </c>
      <c r="I740" s="3">
        <v>3.7037037037037035E-2</v>
      </c>
    </row>
    <row r="741" spans="1:9" x14ac:dyDescent="0.3">
      <c r="A741" s="1" t="s">
        <v>791</v>
      </c>
      <c r="B741" s="1" t="s">
        <v>16</v>
      </c>
      <c r="C741" s="1" t="s">
        <v>190</v>
      </c>
      <c r="D741" s="2">
        <v>4230.4799999999996</v>
      </c>
      <c r="E741">
        <v>16</v>
      </c>
      <c r="F741">
        <v>16</v>
      </c>
      <c r="G741">
        <v>2</v>
      </c>
      <c r="H741" s="4">
        <v>4.32125</v>
      </c>
      <c r="I741" s="3">
        <v>0.125</v>
      </c>
    </row>
    <row r="742" spans="1:9" x14ac:dyDescent="0.3">
      <c r="A742" s="1" t="s">
        <v>3391</v>
      </c>
      <c r="B742" s="1" t="s">
        <v>16</v>
      </c>
      <c r="C742" s="1" t="s">
        <v>17</v>
      </c>
      <c r="D742" s="2">
        <v>4220.42</v>
      </c>
      <c r="E742">
        <v>28</v>
      </c>
      <c r="F742">
        <v>28</v>
      </c>
      <c r="G742">
        <v>2</v>
      </c>
      <c r="H742" s="4">
        <v>3.9714285714285715</v>
      </c>
      <c r="I742" s="3">
        <v>7.1428571428571425E-2</v>
      </c>
    </row>
    <row r="743" spans="1:9" x14ac:dyDescent="0.3">
      <c r="A743" s="1" t="s">
        <v>3552</v>
      </c>
      <c r="B743" s="1" t="s">
        <v>16</v>
      </c>
      <c r="C743" s="1" t="s">
        <v>51</v>
      </c>
      <c r="D743" s="2">
        <v>4214.29</v>
      </c>
      <c r="E743">
        <v>9</v>
      </c>
      <c r="F743">
        <v>9</v>
      </c>
      <c r="G743">
        <v>1</v>
      </c>
      <c r="H743" s="4">
        <v>4.2</v>
      </c>
      <c r="I743" s="3">
        <v>0.1111111111111111</v>
      </c>
    </row>
    <row r="744" spans="1:9" x14ac:dyDescent="0.3">
      <c r="A744" s="1" t="s">
        <v>1623</v>
      </c>
      <c r="B744" s="1" t="s">
        <v>16</v>
      </c>
      <c r="C744" s="1" t="s">
        <v>51</v>
      </c>
      <c r="D744" s="2">
        <v>4199.78</v>
      </c>
      <c r="E744">
        <v>66</v>
      </c>
      <c r="F744">
        <v>65</v>
      </c>
      <c r="G744">
        <v>7</v>
      </c>
      <c r="H744" s="4">
        <v>4.2524999999999995</v>
      </c>
      <c r="I744" s="3">
        <v>0.1076923076923077</v>
      </c>
    </row>
    <row r="745" spans="1:9" x14ac:dyDescent="0.3">
      <c r="A745" s="1" t="s">
        <v>741</v>
      </c>
      <c r="B745" s="1" t="s">
        <v>16</v>
      </c>
      <c r="C745" s="1" t="s">
        <v>51</v>
      </c>
      <c r="D745" s="2">
        <v>4197.62</v>
      </c>
      <c r="E745">
        <v>2</v>
      </c>
      <c r="F745">
        <v>2</v>
      </c>
      <c r="G745">
        <v>0</v>
      </c>
      <c r="H745" s="4">
        <v>4.5</v>
      </c>
      <c r="I745" s="3">
        <v>0</v>
      </c>
    </row>
    <row r="746" spans="1:9" x14ac:dyDescent="0.3">
      <c r="A746" s="1" t="s">
        <v>216</v>
      </c>
      <c r="B746" s="1" t="s">
        <v>53</v>
      </c>
      <c r="C746" s="1" t="s">
        <v>217</v>
      </c>
      <c r="D746" s="2">
        <v>4195.46</v>
      </c>
      <c r="E746">
        <v>4</v>
      </c>
      <c r="F746">
        <v>4</v>
      </c>
      <c r="G746">
        <v>2</v>
      </c>
      <c r="H746" s="4">
        <v>3.835</v>
      </c>
      <c r="I746" s="3">
        <v>0.5</v>
      </c>
    </row>
    <row r="747" spans="1:9" x14ac:dyDescent="0.3">
      <c r="A747" s="1" t="s">
        <v>2840</v>
      </c>
      <c r="B747" s="1" t="s">
        <v>16</v>
      </c>
      <c r="C747" s="1" t="s">
        <v>275</v>
      </c>
      <c r="D747" s="2">
        <v>4184.7700000000004</v>
      </c>
      <c r="E747">
        <v>2</v>
      </c>
      <c r="F747">
        <v>2</v>
      </c>
      <c r="G747">
        <v>0</v>
      </c>
      <c r="H747" s="4">
        <v>4.5</v>
      </c>
      <c r="I747" s="3">
        <v>0</v>
      </c>
    </row>
    <row r="748" spans="1:9" x14ac:dyDescent="0.3">
      <c r="A748" s="1" t="s">
        <v>626</v>
      </c>
      <c r="B748" s="1" t="s">
        <v>53</v>
      </c>
      <c r="C748" s="1" t="s">
        <v>118</v>
      </c>
      <c r="D748" s="2">
        <v>4182.53</v>
      </c>
      <c r="E748">
        <v>14</v>
      </c>
      <c r="F748">
        <v>12</v>
      </c>
      <c r="G748">
        <v>0</v>
      </c>
      <c r="H748" s="4">
        <v>4.2028571428571428</v>
      </c>
      <c r="I748" s="3">
        <v>0</v>
      </c>
    </row>
    <row r="749" spans="1:9" x14ac:dyDescent="0.3">
      <c r="A749" s="1" t="s">
        <v>1539</v>
      </c>
      <c r="B749" s="1" t="s">
        <v>16</v>
      </c>
      <c r="C749" s="1" t="s">
        <v>369</v>
      </c>
      <c r="D749" s="2">
        <v>4178.82</v>
      </c>
      <c r="E749">
        <v>31</v>
      </c>
      <c r="F749">
        <v>31</v>
      </c>
      <c r="G749">
        <v>1</v>
      </c>
      <c r="H749" s="4">
        <v>4.1009090909090906</v>
      </c>
      <c r="I749" s="3">
        <v>3.2258064516129031E-2</v>
      </c>
    </row>
    <row r="750" spans="1:9" x14ac:dyDescent="0.3">
      <c r="A750" s="1" t="s">
        <v>994</v>
      </c>
      <c r="B750" s="1" t="s">
        <v>16</v>
      </c>
      <c r="C750" s="1" t="s">
        <v>51</v>
      </c>
      <c r="D750" s="2">
        <v>4161.8599999999997</v>
      </c>
      <c r="E750">
        <v>59</v>
      </c>
      <c r="F750">
        <v>56</v>
      </c>
      <c r="G750">
        <v>1</v>
      </c>
      <c r="H750" s="4">
        <v>4.003333333333333</v>
      </c>
      <c r="I750" s="3">
        <v>1.7857142857142856E-2</v>
      </c>
    </row>
    <row r="751" spans="1:9" x14ac:dyDescent="0.3">
      <c r="A751" s="1" t="s">
        <v>1808</v>
      </c>
      <c r="B751" s="1" t="s">
        <v>16</v>
      </c>
      <c r="C751" s="1" t="s">
        <v>51</v>
      </c>
      <c r="D751" s="2">
        <v>4158.6499999999996</v>
      </c>
      <c r="E751">
        <v>35</v>
      </c>
      <c r="F751">
        <v>35</v>
      </c>
      <c r="G751">
        <v>7</v>
      </c>
      <c r="H751" s="4">
        <v>3.4530000000000003</v>
      </c>
      <c r="I751" s="3">
        <v>0.2</v>
      </c>
    </row>
    <row r="752" spans="1:9" x14ac:dyDescent="0.3">
      <c r="A752" s="1" t="s">
        <v>3386</v>
      </c>
      <c r="B752" s="1" t="s">
        <v>16</v>
      </c>
      <c r="C752" s="1" t="s">
        <v>51</v>
      </c>
      <c r="D752" s="2">
        <v>4158.58</v>
      </c>
      <c r="E752">
        <v>7</v>
      </c>
      <c r="F752">
        <v>7</v>
      </c>
      <c r="G752">
        <v>0</v>
      </c>
      <c r="H752" s="4">
        <v>4.266</v>
      </c>
      <c r="I752" s="3">
        <v>0</v>
      </c>
    </row>
    <row r="753" spans="1:9" x14ac:dyDescent="0.3">
      <c r="A753" s="1" t="s">
        <v>945</v>
      </c>
      <c r="B753" s="1" t="s">
        <v>16</v>
      </c>
      <c r="C753" s="1" t="s">
        <v>625</v>
      </c>
      <c r="D753" s="2">
        <v>4158.43</v>
      </c>
      <c r="E753">
        <v>6</v>
      </c>
      <c r="F753">
        <v>6</v>
      </c>
      <c r="G753">
        <v>1</v>
      </c>
      <c r="H753" s="4">
        <v>3.6675</v>
      </c>
      <c r="I753" s="3">
        <v>0.16666666666666666</v>
      </c>
    </row>
    <row r="754" spans="1:9" x14ac:dyDescent="0.3">
      <c r="A754" s="1" t="s">
        <v>2317</v>
      </c>
      <c r="B754" s="1" t="s">
        <v>16</v>
      </c>
      <c r="C754" s="1" t="s">
        <v>111</v>
      </c>
      <c r="D754" s="2">
        <v>4152.2299999999996</v>
      </c>
      <c r="E754">
        <v>69</v>
      </c>
      <c r="F754">
        <v>69</v>
      </c>
      <c r="G754">
        <v>2</v>
      </c>
      <c r="H754" s="4">
        <v>4.5538888888888893</v>
      </c>
      <c r="I754" s="3">
        <v>2.8985507246376812E-2</v>
      </c>
    </row>
    <row r="755" spans="1:9" x14ac:dyDescent="0.3">
      <c r="A755" s="1" t="s">
        <v>796</v>
      </c>
      <c r="B755" s="1" t="s">
        <v>16</v>
      </c>
      <c r="C755" s="1" t="s">
        <v>44</v>
      </c>
      <c r="D755" s="2">
        <v>4151.5200000000004</v>
      </c>
      <c r="E755">
        <v>44</v>
      </c>
      <c r="F755">
        <v>42</v>
      </c>
      <c r="G755">
        <v>4</v>
      </c>
      <c r="H755" s="4">
        <v>3.5250000000000004</v>
      </c>
      <c r="I755" s="3">
        <v>9.5238095238095233E-2</v>
      </c>
    </row>
    <row r="756" spans="1:9" x14ac:dyDescent="0.3">
      <c r="A756" s="1" t="s">
        <v>884</v>
      </c>
      <c r="B756" s="1" t="s">
        <v>16</v>
      </c>
      <c r="C756" s="1" t="s">
        <v>679</v>
      </c>
      <c r="D756" s="2">
        <v>4151.12</v>
      </c>
      <c r="E756">
        <v>34</v>
      </c>
      <c r="F756">
        <v>34</v>
      </c>
      <c r="G756">
        <v>0</v>
      </c>
      <c r="H756" s="4">
        <v>4.3382352941176467</v>
      </c>
      <c r="I756" s="3">
        <v>0</v>
      </c>
    </row>
    <row r="757" spans="1:9" x14ac:dyDescent="0.3">
      <c r="A757" s="1" t="s">
        <v>1471</v>
      </c>
      <c r="B757" s="1" t="s">
        <v>53</v>
      </c>
      <c r="C757" s="1" t="s">
        <v>99</v>
      </c>
      <c r="D757" s="2">
        <v>4136.41</v>
      </c>
      <c r="E757">
        <v>37</v>
      </c>
      <c r="F757">
        <v>37</v>
      </c>
      <c r="G757">
        <v>1</v>
      </c>
      <c r="H757" s="4">
        <v>4.7039999999999997</v>
      </c>
      <c r="I757" s="3">
        <v>2.7027027027027029E-2</v>
      </c>
    </row>
    <row r="758" spans="1:9" x14ac:dyDescent="0.3">
      <c r="A758" s="1" t="s">
        <v>1542</v>
      </c>
      <c r="B758" s="1" t="s">
        <v>16</v>
      </c>
      <c r="C758" s="1" t="s">
        <v>305</v>
      </c>
      <c r="D758" s="2">
        <v>4131.2700000000004</v>
      </c>
      <c r="E758">
        <v>12</v>
      </c>
      <c r="F758">
        <v>12</v>
      </c>
      <c r="G758">
        <v>1</v>
      </c>
      <c r="H758" s="4">
        <v>4.166666666666667</v>
      </c>
      <c r="I758" s="3">
        <v>8.3333333333333329E-2</v>
      </c>
    </row>
    <row r="759" spans="1:9" x14ac:dyDescent="0.3">
      <c r="A759" s="1" t="s">
        <v>3160</v>
      </c>
      <c r="B759" s="1" t="s">
        <v>16</v>
      </c>
      <c r="C759" s="1" t="s">
        <v>51</v>
      </c>
      <c r="D759" s="2">
        <v>4111.1899999999996</v>
      </c>
      <c r="E759">
        <v>61</v>
      </c>
      <c r="F759">
        <v>61</v>
      </c>
      <c r="G759">
        <v>0</v>
      </c>
      <c r="H759" s="4">
        <v>4.2358333333333338</v>
      </c>
      <c r="I759" s="3">
        <v>0</v>
      </c>
    </row>
    <row r="760" spans="1:9" x14ac:dyDescent="0.3">
      <c r="A760" s="1" t="s">
        <v>2860</v>
      </c>
      <c r="B760" s="1" t="s">
        <v>16</v>
      </c>
      <c r="C760" s="1" t="s">
        <v>17</v>
      </c>
      <c r="D760" s="2">
        <v>4094.68</v>
      </c>
      <c r="E760">
        <v>28</v>
      </c>
      <c r="F760">
        <v>28</v>
      </c>
      <c r="G760">
        <v>3</v>
      </c>
      <c r="H760" s="4">
        <v>4.3833333333333329</v>
      </c>
      <c r="I760" s="3">
        <v>0.10714285714285714</v>
      </c>
    </row>
    <row r="761" spans="1:9" x14ac:dyDescent="0.3">
      <c r="A761" s="1" t="s">
        <v>1915</v>
      </c>
      <c r="B761" s="1" t="s">
        <v>470</v>
      </c>
      <c r="C761" s="1" t="s">
        <v>471</v>
      </c>
      <c r="D761" s="2">
        <v>4092.21</v>
      </c>
      <c r="E761">
        <v>18</v>
      </c>
      <c r="F761">
        <v>18</v>
      </c>
      <c r="G761">
        <v>0</v>
      </c>
      <c r="H761" s="4">
        <v>4.875</v>
      </c>
      <c r="I761" s="3">
        <v>0</v>
      </c>
    </row>
    <row r="762" spans="1:9" x14ac:dyDescent="0.3">
      <c r="A762" s="1" t="s">
        <v>458</v>
      </c>
      <c r="B762" s="1" t="s">
        <v>53</v>
      </c>
      <c r="C762" s="1" t="s">
        <v>54</v>
      </c>
      <c r="D762" s="2">
        <v>4075.88</v>
      </c>
      <c r="E762">
        <v>64</v>
      </c>
      <c r="F762">
        <v>62</v>
      </c>
      <c r="G762">
        <v>2</v>
      </c>
      <c r="H762" s="4">
        <v>4.5161538461538457</v>
      </c>
      <c r="I762" s="3">
        <v>3.2258064516129031E-2</v>
      </c>
    </row>
    <row r="763" spans="1:9" x14ac:dyDescent="0.3">
      <c r="A763" s="1" t="s">
        <v>2662</v>
      </c>
      <c r="B763" s="1" t="s">
        <v>1339</v>
      </c>
      <c r="C763" s="1" t="s">
        <v>1340</v>
      </c>
      <c r="D763" s="2">
        <v>4066.72</v>
      </c>
      <c r="E763">
        <v>19</v>
      </c>
      <c r="F763">
        <v>19</v>
      </c>
      <c r="G763">
        <v>0</v>
      </c>
      <c r="H763" s="4">
        <v>4.96</v>
      </c>
      <c r="I763" s="3">
        <v>0</v>
      </c>
    </row>
    <row r="764" spans="1:9" x14ac:dyDescent="0.3">
      <c r="A764" s="1" t="s">
        <v>1722</v>
      </c>
      <c r="B764" s="1" t="s">
        <v>16</v>
      </c>
      <c r="C764" s="1" t="s">
        <v>48</v>
      </c>
      <c r="D764" s="2">
        <v>4059.73</v>
      </c>
      <c r="E764">
        <v>45</v>
      </c>
      <c r="F764">
        <v>45</v>
      </c>
      <c r="G764">
        <v>0</v>
      </c>
      <c r="H764" s="4">
        <v>4.3833333333333337</v>
      </c>
      <c r="I764" s="3">
        <v>0</v>
      </c>
    </row>
    <row r="765" spans="1:9" x14ac:dyDescent="0.3">
      <c r="A765" s="1" t="s">
        <v>3094</v>
      </c>
      <c r="B765" s="1" t="s">
        <v>53</v>
      </c>
      <c r="C765" s="1" t="s">
        <v>99</v>
      </c>
      <c r="D765" s="2">
        <v>4058.11</v>
      </c>
      <c r="E765">
        <v>12</v>
      </c>
      <c r="F765">
        <v>12</v>
      </c>
      <c r="G765">
        <v>0</v>
      </c>
      <c r="H765" s="4">
        <v>4</v>
      </c>
      <c r="I765" s="3">
        <v>0</v>
      </c>
    </row>
    <row r="766" spans="1:9" x14ac:dyDescent="0.3">
      <c r="A766" s="1" t="s">
        <v>3510</v>
      </c>
      <c r="B766" s="1" t="s">
        <v>129</v>
      </c>
      <c r="C766" s="1" t="s">
        <v>3511</v>
      </c>
      <c r="D766" s="2">
        <v>4049.36</v>
      </c>
      <c r="E766">
        <v>22</v>
      </c>
      <c r="F766">
        <v>22</v>
      </c>
      <c r="G766">
        <v>1</v>
      </c>
      <c r="H766" s="4">
        <v>4.628571428571429</v>
      </c>
      <c r="I766" s="3">
        <v>4.5454545454545456E-2</v>
      </c>
    </row>
    <row r="767" spans="1:9" x14ac:dyDescent="0.3">
      <c r="A767" s="1" t="s">
        <v>2357</v>
      </c>
      <c r="B767" s="1" t="s">
        <v>16</v>
      </c>
      <c r="C767" s="1" t="s">
        <v>563</v>
      </c>
      <c r="D767" s="2">
        <v>4044.45</v>
      </c>
      <c r="E767">
        <v>47</v>
      </c>
      <c r="F767">
        <v>47</v>
      </c>
      <c r="G767">
        <v>3</v>
      </c>
      <c r="H767" s="4">
        <v>4.3211111111111107</v>
      </c>
      <c r="I767" s="3">
        <v>6.3829787234042548E-2</v>
      </c>
    </row>
    <row r="768" spans="1:9" x14ac:dyDescent="0.3">
      <c r="A768" s="1" t="s">
        <v>2478</v>
      </c>
      <c r="B768" s="1" t="s">
        <v>16</v>
      </c>
      <c r="C768" s="1" t="s">
        <v>127</v>
      </c>
      <c r="D768" s="2">
        <v>4009.34</v>
      </c>
      <c r="E768">
        <v>16</v>
      </c>
      <c r="F768">
        <v>16</v>
      </c>
      <c r="G768">
        <v>1</v>
      </c>
      <c r="H768" s="4">
        <v>4.7949999999999999</v>
      </c>
      <c r="I768" s="3">
        <v>6.25E-2</v>
      </c>
    </row>
    <row r="769" spans="1:9" x14ac:dyDescent="0.3">
      <c r="A769" s="1" t="s">
        <v>999</v>
      </c>
      <c r="B769" s="1" t="s">
        <v>57</v>
      </c>
      <c r="C769" s="1" t="s">
        <v>1000</v>
      </c>
      <c r="D769" s="2">
        <v>4005.32</v>
      </c>
      <c r="E769">
        <v>15</v>
      </c>
      <c r="F769">
        <v>15</v>
      </c>
      <c r="G769">
        <v>0</v>
      </c>
      <c r="H769" s="4">
        <v>4.5500000000000007</v>
      </c>
      <c r="I769" s="3">
        <v>0</v>
      </c>
    </row>
    <row r="770" spans="1:9" x14ac:dyDescent="0.3">
      <c r="A770" s="1" t="s">
        <v>2020</v>
      </c>
      <c r="B770" s="1" t="s">
        <v>16</v>
      </c>
      <c r="C770" s="1" t="s">
        <v>51</v>
      </c>
      <c r="D770" s="2">
        <v>3983.27</v>
      </c>
      <c r="E770">
        <v>22</v>
      </c>
      <c r="F770">
        <v>22</v>
      </c>
      <c r="G770">
        <v>2</v>
      </c>
      <c r="H770" s="4">
        <v>3.9236363636363638</v>
      </c>
      <c r="I770" s="3">
        <v>9.0909090909090912E-2</v>
      </c>
    </row>
    <row r="771" spans="1:9" x14ac:dyDescent="0.3">
      <c r="A771" s="1" t="s">
        <v>3266</v>
      </c>
      <c r="B771" s="1" t="s">
        <v>16</v>
      </c>
      <c r="C771" s="1" t="s">
        <v>968</v>
      </c>
      <c r="D771" s="2">
        <v>3970.98</v>
      </c>
      <c r="E771">
        <v>41</v>
      </c>
      <c r="F771">
        <v>39</v>
      </c>
      <c r="G771">
        <v>4</v>
      </c>
      <c r="H771" s="4">
        <v>3.6790909090909087</v>
      </c>
      <c r="I771" s="3">
        <v>0.10256410256410256</v>
      </c>
    </row>
    <row r="772" spans="1:9" x14ac:dyDescent="0.3">
      <c r="A772" s="1" t="s">
        <v>1282</v>
      </c>
      <c r="B772" s="1" t="s">
        <v>57</v>
      </c>
      <c r="C772" s="1" t="s">
        <v>1283</v>
      </c>
      <c r="D772" s="2">
        <v>3964.73</v>
      </c>
      <c r="E772">
        <v>44</v>
      </c>
      <c r="F772">
        <v>44</v>
      </c>
      <c r="G772">
        <v>0</v>
      </c>
      <c r="H772" s="4">
        <v>4.302941176470588</v>
      </c>
      <c r="I772" s="3">
        <v>0</v>
      </c>
    </row>
    <row r="773" spans="1:9" x14ac:dyDescent="0.3">
      <c r="A773" s="1" t="s">
        <v>2659</v>
      </c>
      <c r="B773" s="1" t="s">
        <v>129</v>
      </c>
      <c r="C773" s="1" t="s">
        <v>226</v>
      </c>
      <c r="D773" s="2">
        <v>3964.33</v>
      </c>
      <c r="E773">
        <v>40</v>
      </c>
      <c r="F773">
        <v>38</v>
      </c>
      <c r="G773">
        <v>0</v>
      </c>
      <c r="H773" s="4">
        <v>3.9027272727272724</v>
      </c>
      <c r="I773" s="3">
        <v>0</v>
      </c>
    </row>
    <row r="774" spans="1:9" x14ac:dyDescent="0.3">
      <c r="A774" s="1" t="s">
        <v>3452</v>
      </c>
      <c r="B774" s="1" t="s">
        <v>16</v>
      </c>
      <c r="C774" s="1" t="s">
        <v>1161</v>
      </c>
      <c r="D774" s="2">
        <v>3925.46</v>
      </c>
      <c r="E774">
        <v>11</v>
      </c>
      <c r="F774">
        <v>11</v>
      </c>
      <c r="G774">
        <v>3</v>
      </c>
      <c r="H774" s="4">
        <v>3.6950000000000003</v>
      </c>
      <c r="I774" s="3">
        <v>0.27272727272727271</v>
      </c>
    </row>
    <row r="775" spans="1:9" x14ac:dyDescent="0.3">
      <c r="A775" s="1" t="s">
        <v>3610</v>
      </c>
      <c r="B775" s="1" t="s">
        <v>16</v>
      </c>
      <c r="C775" s="1" t="s">
        <v>44</v>
      </c>
      <c r="D775" s="2">
        <v>3910.44</v>
      </c>
      <c r="E775">
        <v>70</v>
      </c>
      <c r="F775">
        <v>69</v>
      </c>
      <c r="G775">
        <v>5</v>
      </c>
      <c r="H775" s="4">
        <v>3.6633333333333336</v>
      </c>
      <c r="I775" s="3">
        <v>7.2463768115942032E-2</v>
      </c>
    </row>
    <row r="776" spans="1:9" x14ac:dyDescent="0.3">
      <c r="A776" s="1" t="s">
        <v>3574</v>
      </c>
      <c r="B776" s="1" t="s">
        <v>16</v>
      </c>
      <c r="C776" s="1" t="s">
        <v>625</v>
      </c>
      <c r="D776" s="2">
        <v>3909.94</v>
      </c>
      <c r="E776">
        <v>21</v>
      </c>
      <c r="F776">
        <v>21</v>
      </c>
      <c r="G776">
        <v>2</v>
      </c>
      <c r="H776" s="4">
        <v>4.5430000000000001</v>
      </c>
      <c r="I776" s="3">
        <v>9.5238095238095233E-2</v>
      </c>
    </row>
    <row r="777" spans="1:9" x14ac:dyDescent="0.3">
      <c r="A777" s="1" t="s">
        <v>3467</v>
      </c>
      <c r="B777" s="1" t="s">
        <v>16</v>
      </c>
      <c r="C777" s="1" t="s">
        <v>515</v>
      </c>
      <c r="D777" s="2">
        <v>3897.31</v>
      </c>
      <c r="E777">
        <v>12</v>
      </c>
      <c r="F777">
        <v>12</v>
      </c>
      <c r="G777">
        <v>1</v>
      </c>
      <c r="H777" s="4">
        <v>4.3883333333333336</v>
      </c>
      <c r="I777" s="3">
        <v>8.3333333333333329E-2</v>
      </c>
    </row>
    <row r="778" spans="1:9" x14ac:dyDescent="0.3">
      <c r="A778" s="1" t="s">
        <v>3009</v>
      </c>
      <c r="B778" s="1" t="s">
        <v>16</v>
      </c>
      <c r="C778" s="1" t="s">
        <v>51</v>
      </c>
      <c r="D778" s="2">
        <v>3885.9</v>
      </c>
      <c r="E778">
        <v>44</v>
      </c>
      <c r="F778">
        <v>40</v>
      </c>
      <c r="G778">
        <v>3</v>
      </c>
      <c r="H778" s="4">
        <v>4.01</v>
      </c>
      <c r="I778" s="3">
        <v>7.4999999999999997E-2</v>
      </c>
    </row>
    <row r="779" spans="1:9" x14ac:dyDescent="0.3">
      <c r="A779" s="1" t="s">
        <v>539</v>
      </c>
      <c r="B779" s="1" t="s">
        <v>540</v>
      </c>
      <c r="C779" s="1" t="s">
        <v>541</v>
      </c>
      <c r="D779" s="2">
        <v>3873.57</v>
      </c>
      <c r="E779">
        <v>3</v>
      </c>
      <c r="F779">
        <v>3</v>
      </c>
      <c r="G779">
        <v>1</v>
      </c>
      <c r="H779" s="4">
        <v>3.666666666666667</v>
      </c>
      <c r="I779" s="3">
        <v>0.33333333333333331</v>
      </c>
    </row>
    <row r="780" spans="1:9" x14ac:dyDescent="0.3">
      <c r="A780" s="1" t="s">
        <v>274</v>
      </c>
      <c r="B780" s="1" t="s">
        <v>16</v>
      </c>
      <c r="C780" s="1" t="s">
        <v>275</v>
      </c>
      <c r="D780" s="2">
        <v>3863.51</v>
      </c>
      <c r="E780">
        <v>61</v>
      </c>
      <c r="F780">
        <v>61</v>
      </c>
      <c r="G780">
        <v>3</v>
      </c>
      <c r="H780" s="4">
        <v>4.2458333333333336</v>
      </c>
      <c r="I780" s="3">
        <v>4.9180327868852458E-2</v>
      </c>
    </row>
    <row r="781" spans="1:9" x14ac:dyDescent="0.3">
      <c r="A781" s="1" t="s">
        <v>2314</v>
      </c>
      <c r="B781" s="1" t="s">
        <v>16</v>
      </c>
      <c r="C781" s="1" t="s">
        <v>51</v>
      </c>
      <c r="D781" s="2">
        <v>3861.53</v>
      </c>
      <c r="E781">
        <v>28</v>
      </c>
      <c r="F781">
        <v>28</v>
      </c>
      <c r="G781">
        <v>0</v>
      </c>
      <c r="H781" s="4">
        <v>4.7050000000000001</v>
      </c>
      <c r="I781" s="3">
        <v>0</v>
      </c>
    </row>
    <row r="782" spans="1:9" x14ac:dyDescent="0.3">
      <c r="A782" s="1" t="s">
        <v>2248</v>
      </c>
      <c r="B782" s="1" t="s">
        <v>16</v>
      </c>
      <c r="C782" s="1" t="s">
        <v>51</v>
      </c>
      <c r="D782" s="2">
        <v>3859.56</v>
      </c>
      <c r="E782">
        <v>2</v>
      </c>
      <c r="F782">
        <v>2</v>
      </c>
      <c r="G782">
        <v>0</v>
      </c>
      <c r="H782" s="4">
        <v>2.5</v>
      </c>
      <c r="I782" s="3">
        <v>0</v>
      </c>
    </row>
    <row r="783" spans="1:9" x14ac:dyDescent="0.3">
      <c r="A783" s="1" t="s">
        <v>2574</v>
      </c>
      <c r="B783" s="1" t="s">
        <v>16</v>
      </c>
      <c r="C783" s="1" t="s">
        <v>17</v>
      </c>
      <c r="D783" s="2">
        <v>3857.17</v>
      </c>
      <c r="E783">
        <v>48</v>
      </c>
      <c r="F783">
        <v>48</v>
      </c>
      <c r="G783">
        <v>0</v>
      </c>
      <c r="H783" s="4">
        <v>3.4276923076923076</v>
      </c>
      <c r="I783" s="3">
        <v>0</v>
      </c>
    </row>
    <row r="784" spans="1:9" x14ac:dyDescent="0.3">
      <c r="A784" s="1" t="s">
        <v>878</v>
      </c>
      <c r="B784" s="1" t="s">
        <v>879</v>
      </c>
      <c r="C784" s="1" t="s">
        <v>880</v>
      </c>
      <c r="D784" s="2">
        <v>3853.85</v>
      </c>
      <c r="E784">
        <v>6</v>
      </c>
      <c r="F784">
        <v>6</v>
      </c>
      <c r="G784">
        <v>0</v>
      </c>
      <c r="H784" s="4">
        <v>3.625</v>
      </c>
      <c r="I784" s="3">
        <v>0</v>
      </c>
    </row>
    <row r="785" spans="1:9" x14ac:dyDescent="0.3">
      <c r="A785" s="1" t="s">
        <v>990</v>
      </c>
      <c r="B785" s="1" t="s">
        <v>16</v>
      </c>
      <c r="C785" s="1" t="s">
        <v>44</v>
      </c>
      <c r="D785" s="2">
        <v>3843.11</v>
      </c>
      <c r="E785">
        <v>25</v>
      </c>
      <c r="F785">
        <v>25</v>
      </c>
      <c r="G785">
        <v>4</v>
      </c>
      <c r="H785" s="4">
        <v>3.9575</v>
      </c>
      <c r="I785" s="3">
        <v>0.16</v>
      </c>
    </row>
    <row r="786" spans="1:9" x14ac:dyDescent="0.3">
      <c r="A786" s="1" t="s">
        <v>1172</v>
      </c>
      <c r="B786" s="1" t="s">
        <v>57</v>
      </c>
      <c r="C786" s="1" t="s">
        <v>1173</v>
      </c>
      <c r="D786" s="2">
        <v>3835.7</v>
      </c>
      <c r="E786">
        <v>11</v>
      </c>
      <c r="F786">
        <v>11</v>
      </c>
      <c r="G786">
        <v>1</v>
      </c>
      <c r="H786" s="4">
        <v>4.2750000000000004</v>
      </c>
      <c r="I786" s="3">
        <v>9.0909090909090912E-2</v>
      </c>
    </row>
    <row r="787" spans="1:9" x14ac:dyDescent="0.3">
      <c r="A787" s="1" t="s">
        <v>3343</v>
      </c>
      <c r="B787" s="1" t="s">
        <v>57</v>
      </c>
      <c r="C787" s="1" t="s">
        <v>66</v>
      </c>
      <c r="D787" s="2">
        <v>3832.73</v>
      </c>
      <c r="E787">
        <v>25</v>
      </c>
      <c r="F787">
        <v>25</v>
      </c>
      <c r="G787">
        <v>0</v>
      </c>
      <c r="H787" s="4">
        <v>4.55</v>
      </c>
      <c r="I787" s="3">
        <v>0</v>
      </c>
    </row>
    <row r="788" spans="1:9" x14ac:dyDescent="0.3">
      <c r="A788" s="1" t="s">
        <v>618</v>
      </c>
      <c r="B788" s="1" t="s">
        <v>16</v>
      </c>
      <c r="C788" s="1" t="s">
        <v>51</v>
      </c>
      <c r="D788" s="2">
        <v>3819.54</v>
      </c>
      <c r="E788">
        <v>14</v>
      </c>
      <c r="F788">
        <v>14</v>
      </c>
      <c r="G788">
        <v>2</v>
      </c>
      <c r="H788" s="4">
        <v>4.1314285714285717</v>
      </c>
      <c r="I788" s="3">
        <v>0.14285714285714285</v>
      </c>
    </row>
    <row r="789" spans="1:9" x14ac:dyDescent="0.3">
      <c r="A789" s="1" t="s">
        <v>3548</v>
      </c>
      <c r="B789" s="1" t="s">
        <v>16</v>
      </c>
      <c r="C789" s="1" t="s">
        <v>1267</v>
      </c>
      <c r="D789" s="2">
        <v>3813.18</v>
      </c>
      <c r="E789">
        <v>9</v>
      </c>
      <c r="F789">
        <v>9</v>
      </c>
      <c r="G789">
        <v>0</v>
      </c>
      <c r="H789" s="4">
        <v>4.666666666666667</v>
      </c>
      <c r="I789" s="3">
        <v>0</v>
      </c>
    </row>
    <row r="790" spans="1:9" x14ac:dyDescent="0.3">
      <c r="A790" s="1" t="s">
        <v>1563</v>
      </c>
      <c r="B790" s="1" t="s">
        <v>16</v>
      </c>
      <c r="C790" s="1" t="s">
        <v>51</v>
      </c>
      <c r="D790" s="2">
        <v>3803.46</v>
      </c>
      <c r="E790">
        <v>62</v>
      </c>
      <c r="F790">
        <v>62</v>
      </c>
      <c r="G790">
        <v>1</v>
      </c>
      <c r="H790" s="4">
        <v>4.53</v>
      </c>
      <c r="I790" s="3">
        <v>1.6129032258064516E-2</v>
      </c>
    </row>
    <row r="791" spans="1:9" x14ac:dyDescent="0.3">
      <c r="A791" s="1" t="s">
        <v>3000</v>
      </c>
      <c r="B791" s="1" t="s">
        <v>16</v>
      </c>
      <c r="C791" s="1" t="s">
        <v>51</v>
      </c>
      <c r="D791" s="2">
        <v>3800.79</v>
      </c>
      <c r="E791">
        <v>30</v>
      </c>
      <c r="F791">
        <v>30</v>
      </c>
      <c r="G791">
        <v>1</v>
      </c>
      <c r="H791" s="4">
        <v>4.4175000000000004</v>
      </c>
      <c r="I791" s="3">
        <v>3.3333333333333333E-2</v>
      </c>
    </row>
    <row r="792" spans="1:9" x14ac:dyDescent="0.3">
      <c r="A792" s="1" t="s">
        <v>655</v>
      </c>
      <c r="B792" s="1" t="s">
        <v>16</v>
      </c>
      <c r="C792" s="1" t="s">
        <v>79</v>
      </c>
      <c r="D792" s="2">
        <v>3794.87</v>
      </c>
      <c r="E792">
        <v>23</v>
      </c>
      <c r="F792">
        <v>23</v>
      </c>
      <c r="G792">
        <v>2</v>
      </c>
      <c r="H792" s="4">
        <v>3.838888888888889</v>
      </c>
      <c r="I792" s="3">
        <v>8.6956521739130432E-2</v>
      </c>
    </row>
    <row r="793" spans="1:9" x14ac:dyDescent="0.3">
      <c r="A793" s="1" t="s">
        <v>2335</v>
      </c>
      <c r="B793" s="1" t="s">
        <v>16</v>
      </c>
      <c r="C793" s="1" t="s">
        <v>1273</v>
      </c>
      <c r="D793" s="2">
        <v>3793.85</v>
      </c>
      <c r="E793">
        <v>24</v>
      </c>
      <c r="F793">
        <v>23</v>
      </c>
      <c r="G793">
        <v>2</v>
      </c>
      <c r="H793" s="4">
        <v>3.4318181818181817</v>
      </c>
      <c r="I793" s="3">
        <v>8.6956521739130432E-2</v>
      </c>
    </row>
    <row r="794" spans="1:9" x14ac:dyDescent="0.3">
      <c r="A794" s="1" t="s">
        <v>2560</v>
      </c>
      <c r="B794" s="1" t="s">
        <v>90</v>
      </c>
      <c r="C794" s="1" t="s">
        <v>1524</v>
      </c>
      <c r="D794" s="2">
        <v>3791.81</v>
      </c>
      <c r="E794">
        <v>24</v>
      </c>
      <c r="F794">
        <v>24</v>
      </c>
      <c r="G794">
        <v>1</v>
      </c>
      <c r="H794" s="4">
        <v>4.1100000000000003</v>
      </c>
      <c r="I794" s="3">
        <v>4.1666666666666664E-2</v>
      </c>
    </row>
    <row r="795" spans="1:9" x14ac:dyDescent="0.3">
      <c r="A795" s="1" t="s">
        <v>1126</v>
      </c>
      <c r="B795" s="1" t="s">
        <v>470</v>
      </c>
      <c r="C795" s="1" t="s">
        <v>471</v>
      </c>
      <c r="D795" s="2">
        <v>3782.12</v>
      </c>
      <c r="E795">
        <v>45</v>
      </c>
      <c r="F795">
        <v>44</v>
      </c>
      <c r="G795">
        <v>4</v>
      </c>
      <c r="H795" s="4">
        <v>4.1542857142857139</v>
      </c>
      <c r="I795" s="3">
        <v>9.0909090909090912E-2</v>
      </c>
    </row>
    <row r="796" spans="1:9" x14ac:dyDescent="0.3">
      <c r="A796" s="1" t="s">
        <v>2466</v>
      </c>
      <c r="B796" s="1" t="s">
        <v>16</v>
      </c>
      <c r="C796" s="1" t="s">
        <v>122</v>
      </c>
      <c r="D796" s="2">
        <v>3772.27</v>
      </c>
      <c r="E796">
        <v>63</v>
      </c>
      <c r="F796">
        <v>63</v>
      </c>
      <c r="G796">
        <v>4</v>
      </c>
      <c r="H796" s="4">
        <v>3.6642857142857141</v>
      </c>
      <c r="I796" s="3">
        <v>6.3492063492063489E-2</v>
      </c>
    </row>
    <row r="797" spans="1:9" x14ac:dyDescent="0.3">
      <c r="A797" s="1" t="s">
        <v>3537</v>
      </c>
      <c r="B797" s="1" t="s">
        <v>16</v>
      </c>
      <c r="C797" s="1" t="s">
        <v>51</v>
      </c>
      <c r="D797" s="2">
        <v>3762.08</v>
      </c>
      <c r="E797">
        <v>4</v>
      </c>
      <c r="F797">
        <v>4</v>
      </c>
      <c r="G797">
        <v>0</v>
      </c>
      <c r="H797" s="4">
        <v>4.333333333333333</v>
      </c>
      <c r="I797" s="3">
        <v>0</v>
      </c>
    </row>
    <row r="798" spans="1:9" x14ac:dyDescent="0.3">
      <c r="A798" s="1" t="s">
        <v>1413</v>
      </c>
      <c r="B798" s="1" t="s">
        <v>108</v>
      </c>
      <c r="C798" s="1" t="s">
        <v>314</v>
      </c>
      <c r="D798" s="2">
        <v>3757.78</v>
      </c>
      <c r="E798">
        <v>18</v>
      </c>
      <c r="F798">
        <v>18</v>
      </c>
      <c r="G798">
        <v>2</v>
      </c>
      <c r="H798" s="4">
        <v>4.3814285714285717</v>
      </c>
      <c r="I798" s="3">
        <v>0.1111111111111111</v>
      </c>
    </row>
    <row r="799" spans="1:9" x14ac:dyDescent="0.3">
      <c r="A799" s="1" t="s">
        <v>1519</v>
      </c>
      <c r="B799" s="1" t="s">
        <v>53</v>
      </c>
      <c r="C799" s="1" t="s">
        <v>1520</v>
      </c>
      <c r="D799" s="2">
        <v>3736.53</v>
      </c>
      <c r="E799">
        <v>17</v>
      </c>
      <c r="F799">
        <v>17</v>
      </c>
      <c r="G799">
        <v>0</v>
      </c>
      <c r="H799" s="4">
        <v>4.5274999999999999</v>
      </c>
      <c r="I799" s="3">
        <v>0</v>
      </c>
    </row>
    <row r="800" spans="1:9" x14ac:dyDescent="0.3">
      <c r="A800" s="1" t="s">
        <v>1360</v>
      </c>
      <c r="B800" s="1" t="s">
        <v>96</v>
      </c>
      <c r="C800" s="1" t="s">
        <v>1361</v>
      </c>
      <c r="D800" s="2">
        <v>3710.64</v>
      </c>
      <c r="E800">
        <v>14</v>
      </c>
      <c r="F800">
        <v>14</v>
      </c>
      <c r="G800">
        <v>0</v>
      </c>
      <c r="H800" s="4">
        <v>4.8</v>
      </c>
      <c r="I800" s="3">
        <v>0</v>
      </c>
    </row>
    <row r="801" spans="1:9" x14ac:dyDescent="0.3">
      <c r="A801" s="1" t="s">
        <v>2813</v>
      </c>
      <c r="B801" s="1" t="s">
        <v>16</v>
      </c>
      <c r="C801" s="1" t="s">
        <v>48</v>
      </c>
      <c r="D801" s="2">
        <v>3706.5</v>
      </c>
      <c r="E801">
        <v>14</v>
      </c>
      <c r="F801">
        <v>14</v>
      </c>
      <c r="G801">
        <v>2</v>
      </c>
      <c r="H801" s="4">
        <v>3.9666666666666668</v>
      </c>
      <c r="I801" s="3">
        <v>0.14285714285714285</v>
      </c>
    </row>
    <row r="802" spans="1:9" x14ac:dyDescent="0.3">
      <c r="A802" s="1" t="s">
        <v>3031</v>
      </c>
      <c r="B802" s="1" t="s">
        <v>16</v>
      </c>
      <c r="C802" s="1" t="s">
        <v>51</v>
      </c>
      <c r="D802" s="2">
        <v>3704.92</v>
      </c>
      <c r="E802">
        <v>49</v>
      </c>
      <c r="F802">
        <v>48</v>
      </c>
      <c r="G802">
        <v>2</v>
      </c>
      <c r="H802" s="4">
        <v>4.1093333333333337</v>
      </c>
      <c r="I802" s="3">
        <v>4.1666666666666664E-2</v>
      </c>
    </row>
    <row r="803" spans="1:9" x14ac:dyDescent="0.3">
      <c r="A803" s="1" t="s">
        <v>1119</v>
      </c>
      <c r="B803" s="1" t="s">
        <v>16</v>
      </c>
      <c r="C803" s="1" t="s">
        <v>51</v>
      </c>
      <c r="D803" s="2">
        <v>3704.63</v>
      </c>
      <c r="E803">
        <v>20</v>
      </c>
      <c r="F803">
        <v>19</v>
      </c>
      <c r="G803">
        <v>1</v>
      </c>
      <c r="H803" s="4">
        <v>4.1271428571428572</v>
      </c>
      <c r="I803" s="3">
        <v>5.2631578947368418E-2</v>
      </c>
    </row>
    <row r="804" spans="1:9" x14ac:dyDescent="0.3">
      <c r="A804" s="1" t="s">
        <v>3034</v>
      </c>
      <c r="B804" s="1" t="s">
        <v>16</v>
      </c>
      <c r="C804" s="1" t="s">
        <v>3035</v>
      </c>
      <c r="D804" s="2">
        <v>3689.21</v>
      </c>
      <c r="E804">
        <v>16</v>
      </c>
      <c r="F804">
        <v>11</v>
      </c>
      <c r="G804">
        <v>2</v>
      </c>
      <c r="H804" s="4">
        <v>2.766</v>
      </c>
      <c r="I804" s="3">
        <v>0.18181818181818182</v>
      </c>
    </row>
    <row r="805" spans="1:9" x14ac:dyDescent="0.3">
      <c r="A805" s="1" t="s">
        <v>3474</v>
      </c>
      <c r="B805" s="1" t="s">
        <v>108</v>
      </c>
      <c r="C805" s="1" t="s">
        <v>545</v>
      </c>
      <c r="D805" s="2">
        <v>3686.68</v>
      </c>
      <c r="E805">
        <v>4</v>
      </c>
      <c r="F805">
        <v>4</v>
      </c>
      <c r="G805">
        <v>0</v>
      </c>
      <c r="H805" s="4">
        <v>4</v>
      </c>
      <c r="I805" s="3">
        <v>0</v>
      </c>
    </row>
    <row r="806" spans="1:9" x14ac:dyDescent="0.3">
      <c r="A806" s="1" t="s">
        <v>1529</v>
      </c>
      <c r="B806" s="1" t="s">
        <v>16</v>
      </c>
      <c r="C806" s="1" t="s">
        <v>51</v>
      </c>
      <c r="D806" s="2">
        <v>3673.17</v>
      </c>
      <c r="E806">
        <v>32</v>
      </c>
      <c r="F806">
        <v>31</v>
      </c>
      <c r="G806">
        <v>3</v>
      </c>
      <c r="H806" s="4">
        <v>4.1916666666666664</v>
      </c>
      <c r="I806" s="3">
        <v>9.6774193548387094E-2</v>
      </c>
    </row>
    <row r="807" spans="1:9" x14ac:dyDescent="0.3">
      <c r="A807" s="1" t="s">
        <v>301</v>
      </c>
      <c r="B807" s="1" t="s">
        <v>53</v>
      </c>
      <c r="C807" s="1" t="s">
        <v>99</v>
      </c>
      <c r="D807" s="2">
        <v>3661.68</v>
      </c>
      <c r="E807">
        <v>31</v>
      </c>
      <c r="F807">
        <v>31</v>
      </c>
      <c r="G807">
        <v>0</v>
      </c>
      <c r="H807" s="4">
        <v>4.4821428571428568</v>
      </c>
      <c r="I807" s="3">
        <v>0</v>
      </c>
    </row>
    <row r="808" spans="1:9" x14ac:dyDescent="0.3">
      <c r="A808" s="1" t="s">
        <v>2540</v>
      </c>
      <c r="B808" s="1" t="s">
        <v>16</v>
      </c>
      <c r="C808" s="1" t="s">
        <v>39</v>
      </c>
      <c r="D808" s="2">
        <v>3647.42</v>
      </c>
      <c r="E808">
        <v>51</v>
      </c>
      <c r="F808">
        <v>50</v>
      </c>
      <c r="G808">
        <v>6</v>
      </c>
      <c r="H808" s="4">
        <v>3.7528571428571427</v>
      </c>
      <c r="I808" s="3">
        <v>0.12</v>
      </c>
    </row>
    <row r="809" spans="1:9" x14ac:dyDescent="0.3">
      <c r="A809" s="1" t="s">
        <v>3409</v>
      </c>
      <c r="B809" s="1" t="s">
        <v>16</v>
      </c>
      <c r="C809" s="1" t="s">
        <v>1398</v>
      </c>
      <c r="D809" s="2">
        <v>3636.15</v>
      </c>
      <c r="E809">
        <v>24</v>
      </c>
      <c r="F809">
        <v>24</v>
      </c>
      <c r="G809">
        <v>3</v>
      </c>
      <c r="H809" s="4">
        <v>4.2962500000000006</v>
      </c>
      <c r="I809" s="3">
        <v>0.125</v>
      </c>
    </row>
    <row r="810" spans="1:9" x14ac:dyDescent="0.3">
      <c r="A810" s="1" t="s">
        <v>847</v>
      </c>
      <c r="B810" s="1" t="s">
        <v>16</v>
      </c>
      <c r="C810" s="1" t="s">
        <v>51</v>
      </c>
      <c r="D810" s="2">
        <v>3634.6</v>
      </c>
      <c r="E810">
        <v>52</v>
      </c>
      <c r="F810">
        <v>51</v>
      </c>
      <c r="G810">
        <v>5</v>
      </c>
      <c r="H810" s="4">
        <v>4.0423529411764703</v>
      </c>
      <c r="I810" s="3">
        <v>9.8039215686274508E-2</v>
      </c>
    </row>
    <row r="811" spans="1:9" x14ac:dyDescent="0.3">
      <c r="A811" s="1" t="s">
        <v>3057</v>
      </c>
      <c r="B811" s="1" t="s">
        <v>16</v>
      </c>
      <c r="C811" s="1" t="s">
        <v>66</v>
      </c>
      <c r="D811" s="2">
        <v>3633.67</v>
      </c>
      <c r="E811">
        <v>62</v>
      </c>
      <c r="F811">
        <v>61</v>
      </c>
      <c r="G811">
        <v>2</v>
      </c>
      <c r="H811" s="4">
        <v>4.4814285714285713</v>
      </c>
      <c r="I811" s="3">
        <v>3.2786885245901641E-2</v>
      </c>
    </row>
    <row r="812" spans="1:9" x14ac:dyDescent="0.3">
      <c r="A812" s="1" t="s">
        <v>2742</v>
      </c>
      <c r="B812" s="1" t="s">
        <v>16</v>
      </c>
      <c r="C812" s="1" t="s">
        <v>61</v>
      </c>
      <c r="D812" s="2">
        <v>3630.03</v>
      </c>
      <c r="E812">
        <v>26</v>
      </c>
      <c r="F812">
        <v>26</v>
      </c>
      <c r="G812">
        <v>2</v>
      </c>
      <c r="H812" s="4">
        <v>4.0277777777777777</v>
      </c>
      <c r="I812" s="3">
        <v>7.6923076923076927E-2</v>
      </c>
    </row>
    <row r="813" spans="1:9" x14ac:dyDescent="0.3">
      <c r="A813" s="1" t="s">
        <v>2948</v>
      </c>
      <c r="B813" s="1" t="s">
        <v>129</v>
      </c>
      <c r="C813" s="1" t="s">
        <v>2949</v>
      </c>
      <c r="D813" s="2">
        <v>3628.17</v>
      </c>
      <c r="E813">
        <v>9</v>
      </c>
      <c r="F813">
        <v>9</v>
      </c>
      <c r="G813">
        <v>0</v>
      </c>
      <c r="H813" s="4">
        <v>4.25</v>
      </c>
      <c r="I813" s="3">
        <v>0</v>
      </c>
    </row>
    <row r="814" spans="1:9" x14ac:dyDescent="0.3">
      <c r="A814" s="1" t="s">
        <v>1672</v>
      </c>
      <c r="B814" s="1" t="s">
        <v>90</v>
      </c>
      <c r="C814" s="1" t="s">
        <v>1673</v>
      </c>
      <c r="D814" s="2">
        <v>3626.5</v>
      </c>
      <c r="E814">
        <v>6</v>
      </c>
      <c r="F814">
        <v>6</v>
      </c>
      <c r="G814">
        <v>0</v>
      </c>
      <c r="H814" s="4">
        <v>4.166666666666667</v>
      </c>
      <c r="I814" s="3">
        <v>0</v>
      </c>
    </row>
    <row r="815" spans="1:9" x14ac:dyDescent="0.3">
      <c r="A815" s="1" t="s">
        <v>3205</v>
      </c>
      <c r="B815" s="1" t="s">
        <v>16</v>
      </c>
      <c r="C815" s="1" t="s">
        <v>3206</v>
      </c>
      <c r="D815" s="2">
        <v>3624.01</v>
      </c>
      <c r="E815">
        <v>33</v>
      </c>
      <c r="F815">
        <v>33</v>
      </c>
      <c r="G815">
        <v>5</v>
      </c>
      <c r="H815" s="4">
        <v>4.24125</v>
      </c>
      <c r="I815" s="3">
        <v>0.15151515151515152</v>
      </c>
    </row>
    <row r="816" spans="1:9" x14ac:dyDescent="0.3">
      <c r="A816" s="1" t="s">
        <v>654</v>
      </c>
      <c r="B816" s="1" t="s">
        <v>16</v>
      </c>
      <c r="C816" s="1" t="s">
        <v>239</v>
      </c>
      <c r="D816" s="2">
        <v>3616.51</v>
      </c>
      <c r="E816">
        <v>3</v>
      </c>
      <c r="F816">
        <v>2</v>
      </c>
      <c r="G816">
        <v>1</v>
      </c>
      <c r="H816" s="4">
        <v>1</v>
      </c>
      <c r="I816" s="3">
        <v>0.5</v>
      </c>
    </row>
    <row r="817" spans="1:9" x14ac:dyDescent="0.3">
      <c r="A817" s="1" t="s">
        <v>2908</v>
      </c>
      <c r="B817" s="1" t="s">
        <v>16</v>
      </c>
      <c r="C817" s="1" t="s">
        <v>51</v>
      </c>
      <c r="D817" s="2">
        <v>3611.44</v>
      </c>
      <c r="E817">
        <v>3</v>
      </c>
      <c r="F817">
        <v>2</v>
      </c>
      <c r="G817">
        <v>0</v>
      </c>
      <c r="H817" s="4">
        <v>4</v>
      </c>
      <c r="I817" s="3">
        <v>0</v>
      </c>
    </row>
    <row r="818" spans="1:9" x14ac:dyDescent="0.3">
      <c r="A818" s="1" t="s">
        <v>2635</v>
      </c>
      <c r="B818" s="1" t="s">
        <v>16</v>
      </c>
      <c r="C818" s="1" t="s">
        <v>2636</v>
      </c>
      <c r="D818" s="2">
        <v>3603.58</v>
      </c>
      <c r="E818">
        <v>16</v>
      </c>
      <c r="F818">
        <v>16</v>
      </c>
      <c r="G818">
        <v>2</v>
      </c>
      <c r="H818" s="4">
        <v>4.2169999999999996</v>
      </c>
      <c r="I818" s="3">
        <v>0.125</v>
      </c>
    </row>
    <row r="819" spans="1:9" x14ac:dyDescent="0.3">
      <c r="A819" s="1" t="s">
        <v>1463</v>
      </c>
      <c r="B819" s="1" t="s">
        <v>53</v>
      </c>
      <c r="C819" s="1" t="s">
        <v>1019</v>
      </c>
      <c r="D819" s="2">
        <v>3602.47</v>
      </c>
      <c r="E819">
        <v>1</v>
      </c>
      <c r="F819">
        <v>1</v>
      </c>
      <c r="G819">
        <v>0</v>
      </c>
      <c r="H819" s="4">
        <v>5</v>
      </c>
      <c r="I819" s="3">
        <v>0</v>
      </c>
    </row>
    <row r="820" spans="1:9" x14ac:dyDescent="0.3">
      <c r="A820" s="1" t="s">
        <v>2626</v>
      </c>
      <c r="B820" s="1" t="s">
        <v>57</v>
      </c>
      <c r="C820" s="1" t="s">
        <v>552</v>
      </c>
      <c r="D820" s="2">
        <v>3574.06</v>
      </c>
      <c r="E820">
        <v>6</v>
      </c>
      <c r="F820">
        <v>6</v>
      </c>
      <c r="G820">
        <v>0</v>
      </c>
      <c r="H820" s="4">
        <v>4.5566666666666666</v>
      </c>
      <c r="I820" s="3">
        <v>0</v>
      </c>
    </row>
    <row r="821" spans="1:9" x14ac:dyDescent="0.3">
      <c r="A821" s="1" t="s">
        <v>740</v>
      </c>
      <c r="B821" s="1" t="s">
        <v>53</v>
      </c>
      <c r="C821" s="1" t="s">
        <v>54</v>
      </c>
      <c r="D821" s="2">
        <v>3566.27</v>
      </c>
      <c r="E821">
        <v>51</v>
      </c>
      <c r="F821">
        <v>48</v>
      </c>
      <c r="G821">
        <v>13</v>
      </c>
      <c r="H821" s="4">
        <v>2.9853333333333332</v>
      </c>
      <c r="I821" s="3">
        <v>0.27083333333333331</v>
      </c>
    </row>
    <row r="822" spans="1:9" x14ac:dyDescent="0.3">
      <c r="A822" s="1" t="s">
        <v>2333</v>
      </c>
      <c r="B822" s="1" t="s">
        <v>16</v>
      </c>
      <c r="C822" s="1" t="s">
        <v>914</v>
      </c>
      <c r="D822" s="2">
        <v>3559.68</v>
      </c>
      <c r="E822">
        <v>33</v>
      </c>
      <c r="F822">
        <v>30</v>
      </c>
      <c r="G822">
        <v>1</v>
      </c>
      <c r="H822" s="4">
        <v>4.0154545454545456</v>
      </c>
      <c r="I822" s="3">
        <v>3.3333333333333333E-2</v>
      </c>
    </row>
    <row r="823" spans="1:9" x14ac:dyDescent="0.3">
      <c r="A823" s="1" t="s">
        <v>608</v>
      </c>
      <c r="B823" s="1" t="s">
        <v>16</v>
      </c>
      <c r="C823" s="1" t="s">
        <v>51</v>
      </c>
      <c r="D823" s="2">
        <v>3557.21</v>
      </c>
      <c r="E823">
        <v>40</v>
      </c>
      <c r="F823">
        <v>40</v>
      </c>
      <c r="G823">
        <v>2</v>
      </c>
      <c r="H823" s="4">
        <v>4.4758823529411762</v>
      </c>
      <c r="I823" s="3">
        <v>0.05</v>
      </c>
    </row>
    <row r="824" spans="1:9" x14ac:dyDescent="0.3">
      <c r="A824" s="1" t="s">
        <v>3107</v>
      </c>
      <c r="B824" s="1" t="s">
        <v>129</v>
      </c>
      <c r="C824" s="1" t="s">
        <v>318</v>
      </c>
      <c r="D824" s="2">
        <v>3556.55</v>
      </c>
      <c r="E824">
        <v>12</v>
      </c>
      <c r="F824">
        <v>11</v>
      </c>
      <c r="G824">
        <v>2</v>
      </c>
      <c r="H824" s="4">
        <v>4</v>
      </c>
      <c r="I824" s="3">
        <v>0.18181818181818182</v>
      </c>
    </row>
    <row r="825" spans="1:9" x14ac:dyDescent="0.3">
      <c r="A825" s="1" t="s">
        <v>1506</v>
      </c>
      <c r="B825" s="1" t="s">
        <v>53</v>
      </c>
      <c r="C825" s="1" t="s">
        <v>593</v>
      </c>
      <c r="D825" s="2">
        <v>3548.95</v>
      </c>
      <c r="E825">
        <v>12</v>
      </c>
      <c r="F825">
        <v>12</v>
      </c>
      <c r="G825">
        <v>0</v>
      </c>
      <c r="H825" s="4">
        <v>3.7142857142857144</v>
      </c>
      <c r="I825" s="3">
        <v>0</v>
      </c>
    </row>
    <row r="826" spans="1:9" x14ac:dyDescent="0.3">
      <c r="A826" s="1" t="s">
        <v>2629</v>
      </c>
      <c r="B826" s="1" t="s">
        <v>16</v>
      </c>
      <c r="C826" s="1" t="s">
        <v>17</v>
      </c>
      <c r="D826" s="2">
        <v>3548.1</v>
      </c>
      <c r="E826">
        <v>4</v>
      </c>
      <c r="F826">
        <v>4</v>
      </c>
      <c r="G826">
        <v>1</v>
      </c>
      <c r="H826" s="4">
        <v>4.666666666666667</v>
      </c>
      <c r="I826" s="3">
        <v>0.25</v>
      </c>
    </row>
    <row r="827" spans="1:9" x14ac:dyDescent="0.3">
      <c r="A827" s="1" t="s">
        <v>3580</v>
      </c>
      <c r="B827" s="1" t="s">
        <v>16</v>
      </c>
      <c r="C827" s="1" t="s">
        <v>348</v>
      </c>
      <c r="D827" s="2">
        <v>3541.12</v>
      </c>
      <c r="E827">
        <v>20</v>
      </c>
      <c r="F827">
        <v>19</v>
      </c>
      <c r="G827">
        <v>3</v>
      </c>
      <c r="H827" s="4">
        <v>3.4616666666666669</v>
      </c>
      <c r="I827" s="3">
        <v>0.15789473684210525</v>
      </c>
    </row>
    <row r="828" spans="1:9" x14ac:dyDescent="0.3">
      <c r="A828" s="1" t="s">
        <v>2205</v>
      </c>
      <c r="B828" s="1" t="s">
        <v>622</v>
      </c>
      <c r="C828" s="1" t="s">
        <v>2206</v>
      </c>
      <c r="D828" s="2">
        <v>3535.16</v>
      </c>
      <c r="E828">
        <v>27</v>
      </c>
      <c r="F828">
        <v>26</v>
      </c>
      <c r="G828">
        <v>2</v>
      </c>
      <c r="H828" s="4">
        <v>4.4245454545454548</v>
      </c>
      <c r="I828" s="3">
        <v>7.6923076923076927E-2</v>
      </c>
    </row>
    <row r="829" spans="1:9" x14ac:dyDescent="0.3">
      <c r="A829" s="1" t="s">
        <v>2787</v>
      </c>
      <c r="B829" s="1" t="s">
        <v>90</v>
      </c>
      <c r="C829" s="1" t="s">
        <v>91</v>
      </c>
      <c r="D829" s="2">
        <v>3519.45</v>
      </c>
      <c r="E829">
        <v>11</v>
      </c>
      <c r="F829">
        <v>10</v>
      </c>
      <c r="G829">
        <v>1</v>
      </c>
      <c r="H829" s="4">
        <v>3.7</v>
      </c>
      <c r="I829" s="3">
        <v>0.1</v>
      </c>
    </row>
    <row r="830" spans="1:9" x14ac:dyDescent="0.3">
      <c r="A830" s="1" t="s">
        <v>3591</v>
      </c>
      <c r="B830" s="1" t="s">
        <v>16</v>
      </c>
      <c r="C830" s="1" t="s">
        <v>3592</v>
      </c>
      <c r="D830" s="2">
        <v>3501.69</v>
      </c>
      <c r="E830">
        <v>26</v>
      </c>
      <c r="F830">
        <v>26</v>
      </c>
      <c r="G830">
        <v>2</v>
      </c>
      <c r="H830" s="4">
        <v>4.0909090909090908</v>
      </c>
      <c r="I830" s="3">
        <v>7.6923076923076927E-2</v>
      </c>
    </row>
    <row r="831" spans="1:9" x14ac:dyDescent="0.3">
      <c r="A831" s="1" t="s">
        <v>442</v>
      </c>
      <c r="B831" s="1" t="s">
        <v>16</v>
      </c>
      <c r="C831" s="1" t="s">
        <v>48</v>
      </c>
      <c r="D831" s="2">
        <v>3466.43</v>
      </c>
      <c r="E831">
        <v>28</v>
      </c>
      <c r="F831">
        <v>28</v>
      </c>
      <c r="G831">
        <v>1</v>
      </c>
      <c r="H831" s="4">
        <v>4.7166666666666668</v>
      </c>
      <c r="I831" s="3">
        <v>3.5714285714285712E-2</v>
      </c>
    </row>
    <row r="832" spans="1:9" x14ac:dyDescent="0.3">
      <c r="A832" s="1" t="s">
        <v>3672</v>
      </c>
      <c r="B832" s="1" t="s">
        <v>16</v>
      </c>
      <c r="C832" s="1" t="s">
        <v>51</v>
      </c>
      <c r="D832" s="2">
        <v>3452.63</v>
      </c>
      <c r="E832">
        <v>4</v>
      </c>
      <c r="F832">
        <v>4</v>
      </c>
      <c r="G832">
        <v>1</v>
      </c>
      <c r="H832" s="4">
        <v>4</v>
      </c>
      <c r="I832" s="3">
        <v>0.25</v>
      </c>
    </row>
    <row r="833" spans="1:9" x14ac:dyDescent="0.3">
      <c r="A833" s="1" t="s">
        <v>615</v>
      </c>
      <c r="B833" s="1" t="s">
        <v>16</v>
      </c>
      <c r="C833" s="1" t="s">
        <v>254</v>
      </c>
      <c r="D833" s="2">
        <v>3433.89</v>
      </c>
      <c r="E833">
        <v>22</v>
      </c>
      <c r="F833">
        <v>21</v>
      </c>
      <c r="G833">
        <v>3</v>
      </c>
      <c r="H833" s="4">
        <v>3.883</v>
      </c>
      <c r="I833" s="3">
        <v>0.14285714285714285</v>
      </c>
    </row>
    <row r="834" spans="1:9" x14ac:dyDescent="0.3">
      <c r="A834" s="1" t="s">
        <v>2677</v>
      </c>
      <c r="B834" s="1" t="s">
        <v>53</v>
      </c>
      <c r="C834" s="1" t="s">
        <v>1847</v>
      </c>
      <c r="D834" s="2">
        <v>3426.74</v>
      </c>
      <c r="E834">
        <v>32</v>
      </c>
      <c r="F834">
        <v>30</v>
      </c>
      <c r="G834">
        <v>1</v>
      </c>
      <c r="H834" s="4">
        <v>3.5166666666666666</v>
      </c>
      <c r="I834" s="3">
        <v>3.3333333333333333E-2</v>
      </c>
    </row>
    <row r="835" spans="1:9" x14ac:dyDescent="0.3">
      <c r="A835" s="1" t="s">
        <v>1430</v>
      </c>
      <c r="B835" s="1" t="s">
        <v>16</v>
      </c>
      <c r="C835" s="1" t="s">
        <v>127</v>
      </c>
      <c r="D835" s="2">
        <v>3420.45</v>
      </c>
      <c r="E835">
        <v>22</v>
      </c>
      <c r="F835">
        <v>22</v>
      </c>
      <c r="G835">
        <v>1</v>
      </c>
      <c r="H835" s="4">
        <v>3.77</v>
      </c>
      <c r="I835" s="3">
        <v>4.5454545454545456E-2</v>
      </c>
    </row>
    <row r="836" spans="1:9" x14ac:dyDescent="0.3">
      <c r="A836" s="1" t="s">
        <v>3605</v>
      </c>
      <c r="B836" s="1" t="s">
        <v>57</v>
      </c>
      <c r="C836" s="1" t="s">
        <v>66</v>
      </c>
      <c r="D836" s="2">
        <v>3418.97</v>
      </c>
      <c r="E836">
        <v>60</v>
      </c>
      <c r="F836">
        <v>59</v>
      </c>
      <c r="G836">
        <v>3</v>
      </c>
      <c r="H836" s="4">
        <v>4.1043749999999992</v>
      </c>
      <c r="I836" s="3">
        <v>5.0847457627118647E-2</v>
      </c>
    </row>
    <row r="837" spans="1:9" x14ac:dyDescent="0.3">
      <c r="A837" s="1" t="s">
        <v>536</v>
      </c>
      <c r="B837" s="1" t="s">
        <v>108</v>
      </c>
      <c r="C837" s="1" t="s">
        <v>537</v>
      </c>
      <c r="D837" s="2">
        <v>3416.69</v>
      </c>
      <c r="E837">
        <v>40</v>
      </c>
      <c r="F837">
        <v>40</v>
      </c>
      <c r="G837">
        <v>3</v>
      </c>
      <c r="H837" s="4">
        <v>3.8984615384615386</v>
      </c>
      <c r="I837" s="3">
        <v>7.4999999999999997E-2</v>
      </c>
    </row>
    <row r="838" spans="1:9" x14ac:dyDescent="0.3">
      <c r="A838" s="1" t="s">
        <v>2826</v>
      </c>
      <c r="B838" s="1" t="s">
        <v>16</v>
      </c>
      <c r="C838" s="1" t="s">
        <v>51</v>
      </c>
      <c r="D838" s="2">
        <v>3415.2</v>
      </c>
      <c r="E838">
        <v>22</v>
      </c>
      <c r="F838">
        <v>21</v>
      </c>
      <c r="G838">
        <v>0</v>
      </c>
      <c r="H838" s="4">
        <v>3.9</v>
      </c>
      <c r="I838" s="3">
        <v>0</v>
      </c>
    </row>
    <row r="839" spans="1:9" x14ac:dyDescent="0.3">
      <c r="A839" s="1" t="s">
        <v>2462</v>
      </c>
      <c r="B839" s="1" t="s">
        <v>16</v>
      </c>
      <c r="C839" s="1" t="s">
        <v>1170</v>
      </c>
      <c r="D839" s="2">
        <v>3413.52</v>
      </c>
      <c r="E839">
        <v>12</v>
      </c>
      <c r="F839">
        <v>12</v>
      </c>
      <c r="G839">
        <v>2</v>
      </c>
      <c r="H839" s="4">
        <v>4.0133333333333336</v>
      </c>
      <c r="I839" s="3">
        <v>0.16666666666666666</v>
      </c>
    </row>
    <row r="840" spans="1:9" x14ac:dyDescent="0.3">
      <c r="A840" s="1" t="s">
        <v>1521</v>
      </c>
      <c r="B840" s="1" t="s">
        <v>53</v>
      </c>
      <c r="C840" s="1" t="s">
        <v>1121</v>
      </c>
      <c r="D840" s="2">
        <v>3409.38</v>
      </c>
      <c r="E840">
        <v>17</v>
      </c>
      <c r="F840">
        <v>17</v>
      </c>
      <c r="G840">
        <v>4</v>
      </c>
      <c r="H840" s="4">
        <v>2.5550000000000002</v>
      </c>
      <c r="I840" s="3">
        <v>0.23529411764705882</v>
      </c>
    </row>
    <row r="841" spans="1:9" x14ac:dyDescent="0.3">
      <c r="A841" s="1" t="s">
        <v>1532</v>
      </c>
      <c r="B841" s="1" t="s">
        <v>57</v>
      </c>
      <c r="C841" s="1" t="s">
        <v>1170</v>
      </c>
      <c r="D841" s="2">
        <v>3385.21</v>
      </c>
      <c r="E841">
        <v>36</v>
      </c>
      <c r="F841">
        <v>36</v>
      </c>
      <c r="G841">
        <v>0</v>
      </c>
      <c r="H841" s="4">
        <v>4.4333333333333336</v>
      </c>
      <c r="I841" s="3">
        <v>0</v>
      </c>
    </row>
    <row r="842" spans="1:9" x14ac:dyDescent="0.3">
      <c r="A842" s="1" t="s">
        <v>1219</v>
      </c>
      <c r="B842" s="1" t="s">
        <v>53</v>
      </c>
      <c r="C842" s="1" t="s">
        <v>745</v>
      </c>
      <c r="D842" s="2">
        <v>3378.31</v>
      </c>
      <c r="E842">
        <v>13</v>
      </c>
      <c r="F842">
        <v>12</v>
      </c>
      <c r="G842">
        <v>0</v>
      </c>
      <c r="H842" s="4">
        <v>4.0957142857142861</v>
      </c>
      <c r="I842" s="3">
        <v>0</v>
      </c>
    </row>
    <row r="843" spans="1:9" x14ac:dyDescent="0.3">
      <c r="A843" s="1" t="s">
        <v>3123</v>
      </c>
      <c r="B843" s="1" t="s">
        <v>108</v>
      </c>
      <c r="C843" s="1" t="s">
        <v>3124</v>
      </c>
      <c r="D843" s="2">
        <v>3373.13</v>
      </c>
      <c r="E843">
        <v>17</v>
      </c>
      <c r="F843">
        <v>17</v>
      </c>
      <c r="G843">
        <v>1</v>
      </c>
      <c r="H843" s="4">
        <v>4.291666666666667</v>
      </c>
      <c r="I843" s="3">
        <v>5.8823529411764705E-2</v>
      </c>
    </row>
    <row r="844" spans="1:9" x14ac:dyDescent="0.3">
      <c r="A844" s="1" t="s">
        <v>3426</v>
      </c>
      <c r="B844" s="1" t="s">
        <v>53</v>
      </c>
      <c r="C844" s="1" t="s">
        <v>118</v>
      </c>
      <c r="D844" s="2">
        <v>3360.47</v>
      </c>
      <c r="E844">
        <v>22</v>
      </c>
      <c r="F844">
        <v>21</v>
      </c>
      <c r="G844">
        <v>1</v>
      </c>
      <c r="H844" s="4">
        <v>3.7850000000000001</v>
      </c>
      <c r="I844" s="3">
        <v>4.7619047619047616E-2</v>
      </c>
    </row>
    <row r="845" spans="1:9" x14ac:dyDescent="0.3">
      <c r="A845" s="1" t="s">
        <v>1505</v>
      </c>
      <c r="B845" s="1" t="s">
        <v>90</v>
      </c>
      <c r="C845" s="1" t="s">
        <v>91</v>
      </c>
      <c r="D845" s="2">
        <v>3350.29</v>
      </c>
      <c r="E845">
        <v>7</v>
      </c>
      <c r="F845">
        <v>7</v>
      </c>
      <c r="G845">
        <v>2</v>
      </c>
      <c r="H845" s="4">
        <v>2.5</v>
      </c>
      <c r="I845" s="3">
        <v>0.2857142857142857</v>
      </c>
    </row>
    <row r="846" spans="1:9" x14ac:dyDescent="0.3">
      <c r="A846" s="1" t="s">
        <v>1065</v>
      </c>
      <c r="B846" s="1" t="s">
        <v>16</v>
      </c>
      <c r="C846" s="1" t="s">
        <v>914</v>
      </c>
      <c r="D846" s="2">
        <v>3343.42</v>
      </c>
      <c r="E846">
        <v>36</v>
      </c>
      <c r="F846">
        <v>35</v>
      </c>
      <c r="G846">
        <v>7</v>
      </c>
      <c r="H846" s="4">
        <v>3.786</v>
      </c>
      <c r="I846" s="3">
        <v>0.2</v>
      </c>
    </row>
    <row r="847" spans="1:9" x14ac:dyDescent="0.3">
      <c r="A847" s="1" t="s">
        <v>846</v>
      </c>
      <c r="B847" s="1" t="s">
        <v>16</v>
      </c>
      <c r="C847" s="1" t="s">
        <v>51</v>
      </c>
      <c r="D847" s="2">
        <v>3329.36</v>
      </c>
      <c r="E847">
        <v>36</v>
      </c>
      <c r="F847">
        <v>36</v>
      </c>
      <c r="G847">
        <v>0</v>
      </c>
      <c r="H847" s="4">
        <v>4.6533333333333333</v>
      </c>
      <c r="I847" s="3">
        <v>0</v>
      </c>
    </row>
    <row r="848" spans="1:9" x14ac:dyDescent="0.3">
      <c r="A848" s="1" t="s">
        <v>3675</v>
      </c>
      <c r="B848" s="1" t="s">
        <v>16</v>
      </c>
      <c r="C848" s="1" t="s">
        <v>51</v>
      </c>
      <c r="D848" s="2">
        <v>3316.17</v>
      </c>
      <c r="E848">
        <v>69</v>
      </c>
      <c r="F848">
        <v>69</v>
      </c>
      <c r="G848">
        <v>7</v>
      </c>
      <c r="H848" s="4">
        <v>3.9871428571428571</v>
      </c>
      <c r="I848" s="3">
        <v>0.10144927536231885</v>
      </c>
    </row>
    <row r="849" spans="1:9" x14ac:dyDescent="0.3">
      <c r="A849" s="1" t="s">
        <v>1120</v>
      </c>
      <c r="B849" s="1" t="s">
        <v>53</v>
      </c>
      <c r="C849" s="1" t="s">
        <v>1121</v>
      </c>
      <c r="D849" s="2">
        <v>3314.25</v>
      </c>
      <c r="E849">
        <v>19</v>
      </c>
      <c r="F849">
        <v>17</v>
      </c>
      <c r="G849">
        <v>0</v>
      </c>
      <c r="H849" s="4">
        <v>3.7616666666666667</v>
      </c>
      <c r="I849" s="3">
        <v>0</v>
      </c>
    </row>
    <row r="850" spans="1:9" x14ac:dyDescent="0.3">
      <c r="A850" s="1" t="s">
        <v>876</v>
      </c>
      <c r="B850" s="1" t="s">
        <v>57</v>
      </c>
      <c r="C850" s="1" t="s">
        <v>66</v>
      </c>
      <c r="D850" s="2">
        <v>3287.98</v>
      </c>
      <c r="E850">
        <v>31</v>
      </c>
      <c r="F850">
        <v>31</v>
      </c>
      <c r="G850">
        <v>1</v>
      </c>
      <c r="H850" s="4">
        <v>3.9155555555555557</v>
      </c>
      <c r="I850" s="3">
        <v>3.2258064516129031E-2</v>
      </c>
    </row>
    <row r="851" spans="1:9" x14ac:dyDescent="0.3">
      <c r="A851" s="1" t="s">
        <v>3059</v>
      </c>
      <c r="B851" s="1" t="s">
        <v>16</v>
      </c>
      <c r="C851" s="1" t="s">
        <v>51</v>
      </c>
      <c r="D851" s="2">
        <v>3287.85</v>
      </c>
      <c r="E851">
        <v>43</v>
      </c>
      <c r="F851">
        <v>43</v>
      </c>
      <c r="G851">
        <v>2</v>
      </c>
      <c r="H851" s="4">
        <v>3.9079999999999999</v>
      </c>
      <c r="I851" s="3">
        <v>4.6511627906976744E-2</v>
      </c>
    </row>
    <row r="852" spans="1:9" x14ac:dyDescent="0.3">
      <c r="A852" s="1" t="s">
        <v>1343</v>
      </c>
      <c r="B852" s="1" t="s">
        <v>16</v>
      </c>
      <c r="C852" s="1" t="s">
        <v>1344</v>
      </c>
      <c r="D852" s="2">
        <v>3287.04</v>
      </c>
      <c r="E852">
        <v>13</v>
      </c>
      <c r="F852">
        <v>13</v>
      </c>
      <c r="G852">
        <v>0</v>
      </c>
      <c r="H852" s="4">
        <v>4.2777777777777777</v>
      </c>
      <c r="I852" s="3">
        <v>0</v>
      </c>
    </row>
    <row r="853" spans="1:9" x14ac:dyDescent="0.3">
      <c r="A853" s="1" t="s">
        <v>3504</v>
      </c>
      <c r="B853" s="1" t="s">
        <v>16</v>
      </c>
      <c r="C853" s="1" t="s">
        <v>3345</v>
      </c>
      <c r="D853" s="2">
        <v>3280.19</v>
      </c>
      <c r="E853">
        <v>47</v>
      </c>
      <c r="F853">
        <v>46</v>
      </c>
      <c r="G853">
        <v>1</v>
      </c>
      <c r="H853" s="4">
        <v>4.2168749999999999</v>
      </c>
      <c r="I853" s="3">
        <v>2.1739130434782608E-2</v>
      </c>
    </row>
    <row r="854" spans="1:9" x14ac:dyDescent="0.3">
      <c r="A854" s="1" t="s">
        <v>1855</v>
      </c>
      <c r="B854" s="1" t="s">
        <v>16</v>
      </c>
      <c r="C854" s="1" t="s">
        <v>325</v>
      </c>
      <c r="D854" s="2">
        <v>3277.17</v>
      </c>
      <c r="E854">
        <v>22</v>
      </c>
      <c r="F854">
        <v>22</v>
      </c>
      <c r="G854">
        <v>1</v>
      </c>
      <c r="H854" s="4">
        <v>4.5774999999999997</v>
      </c>
      <c r="I854" s="3">
        <v>4.5454545454545456E-2</v>
      </c>
    </row>
    <row r="855" spans="1:9" x14ac:dyDescent="0.3">
      <c r="A855" s="1" t="s">
        <v>2694</v>
      </c>
      <c r="B855" s="1" t="s">
        <v>16</v>
      </c>
      <c r="C855" s="1" t="s">
        <v>51</v>
      </c>
      <c r="D855" s="2">
        <v>3270.82</v>
      </c>
      <c r="E855">
        <v>20</v>
      </c>
      <c r="F855">
        <v>19</v>
      </c>
      <c r="G855">
        <v>0</v>
      </c>
      <c r="H855" s="4">
        <v>4.7466666666666661</v>
      </c>
      <c r="I855" s="3">
        <v>0</v>
      </c>
    </row>
    <row r="856" spans="1:9" x14ac:dyDescent="0.3">
      <c r="A856" s="1" t="s">
        <v>3292</v>
      </c>
      <c r="B856" s="1" t="s">
        <v>57</v>
      </c>
      <c r="C856" s="1" t="s">
        <v>219</v>
      </c>
      <c r="D856" s="2">
        <v>3251.5</v>
      </c>
      <c r="E856">
        <v>22</v>
      </c>
      <c r="F856">
        <v>22</v>
      </c>
      <c r="G856">
        <v>1</v>
      </c>
      <c r="H856" s="4">
        <v>4.1660000000000004</v>
      </c>
      <c r="I856" s="3">
        <v>4.5454545454545456E-2</v>
      </c>
    </row>
    <row r="857" spans="1:9" x14ac:dyDescent="0.3">
      <c r="A857" s="1" t="s">
        <v>809</v>
      </c>
      <c r="B857" s="1" t="s">
        <v>53</v>
      </c>
      <c r="C857" s="1" t="s">
        <v>54</v>
      </c>
      <c r="D857" s="2">
        <v>3249.83</v>
      </c>
      <c r="E857">
        <v>15</v>
      </c>
      <c r="F857">
        <v>14</v>
      </c>
      <c r="G857">
        <v>1</v>
      </c>
      <c r="H857" s="4">
        <v>3.7727272727272729</v>
      </c>
      <c r="I857" s="3">
        <v>7.1428571428571425E-2</v>
      </c>
    </row>
    <row r="858" spans="1:9" x14ac:dyDescent="0.3">
      <c r="A858" s="1" t="s">
        <v>1578</v>
      </c>
      <c r="B858" s="1" t="s">
        <v>16</v>
      </c>
      <c r="C858" s="1" t="s">
        <v>51</v>
      </c>
      <c r="D858" s="2">
        <v>3247.09</v>
      </c>
      <c r="E858">
        <v>17</v>
      </c>
      <c r="F858">
        <v>17</v>
      </c>
      <c r="G858">
        <v>0</v>
      </c>
      <c r="H858" s="4">
        <v>4.7670000000000003</v>
      </c>
      <c r="I858" s="3">
        <v>0</v>
      </c>
    </row>
    <row r="859" spans="1:9" x14ac:dyDescent="0.3">
      <c r="A859" s="1" t="s">
        <v>3222</v>
      </c>
      <c r="B859" s="1" t="s">
        <v>16</v>
      </c>
      <c r="C859" s="1" t="s">
        <v>51</v>
      </c>
      <c r="D859" s="2">
        <v>3231.86</v>
      </c>
      <c r="E859">
        <v>9</v>
      </c>
      <c r="F859">
        <v>9</v>
      </c>
      <c r="G859">
        <v>0</v>
      </c>
      <c r="H859" s="4">
        <v>4.083333333333333</v>
      </c>
      <c r="I859" s="3">
        <v>0</v>
      </c>
    </row>
    <row r="860" spans="1:9" x14ac:dyDescent="0.3">
      <c r="A860" s="1" t="s">
        <v>3204</v>
      </c>
      <c r="B860" s="1" t="s">
        <v>57</v>
      </c>
      <c r="C860" s="1" t="s">
        <v>66</v>
      </c>
      <c r="D860" s="2">
        <v>3229.52</v>
      </c>
      <c r="E860">
        <v>12</v>
      </c>
      <c r="F860">
        <v>12</v>
      </c>
      <c r="G860">
        <v>0</v>
      </c>
      <c r="H860" s="4">
        <v>4.25</v>
      </c>
      <c r="I860" s="3">
        <v>0</v>
      </c>
    </row>
    <row r="861" spans="1:9" x14ac:dyDescent="0.3">
      <c r="A861" s="1" t="s">
        <v>1009</v>
      </c>
      <c r="B861" s="1" t="s">
        <v>16</v>
      </c>
      <c r="C861" s="1" t="s">
        <v>61</v>
      </c>
      <c r="D861" s="2">
        <v>3221.53</v>
      </c>
      <c r="E861">
        <v>5</v>
      </c>
      <c r="F861">
        <v>5</v>
      </c>
      <c r="G861">
        <v>0</v>
      </c>
      <c r="H861" s="4">
        <v>4.833333333333333</v>
      </c>
      <c r="I861" s="3">
        <v>0</v>
      </c>
    </row>
    <row r="862" spans="1:9" x14ac:dyDescent="0.3">
      <c r="A862" s="1" t="s">
        <v>2092</v>
      </c>
      <c r="B862" s="1" t="s">
        <v>16</v>
      </c>
      <c r="C862" s="1" t="s">
        <v>359</v>
      </c>
      <c r="D862" s="2">
        <v>3220.93</v>
      </c>
      <c r="E862">
        <v>31</v>
      </c>
      <c r="F862">
        <v>29</v>
      </c>
      <c r="G862">
        <v>5</v>
      </c>
      <c r="H862" s="4">
        <v>3.8340000000000001</v>
      </c>
      <c r="I862" s="3">
        <v>0.17241379310344829</v>
      </c>
    </row>
    <row r="863" spans="1:9" x14ac:dyDescent="0.3">
      <c r="A863" s="1" t="s">
        <v>1216</v>
      </c>
      <c r="B863" s="1" t="s">
        <v>16</v>
      </c>
      <c r="C863" s="1" t="s">
        <v>51</v>
      </c>
      <c r="D863" s="2">
        <v>3218.57</v>
      </c>
      <c r="E863">
        <v>57</v>
      </c>
      <c r="F863">
        <v>56</v>
      </c>
      <c r="G863">
        <v>3</v>
      </c>
      <c r="H863" s="4">
        <v>3.881875</v>
      </c>
      <c r="I863" s="3">
        <v>5.3571428571428568E-2</v>
      </c>
    </row>
    <row r="864" spans="1:9" x14ac:dyDescent="0.3">
      <c r="A864" s="1" t="s">
        <v>1266</v>
      </c>
      <c r="B864" s="1" t="s">
        <v>16</v>
      </c>
      <c r="C864" s="1" t="s">
        <v>1267</v>
      </c>
      <c r="D864" s="2">
        <v>3216.31</v>
      </c>
      <c r="E864">
        <v>4</v>
      </c>
      <c r="F864">
        <v>4</v>
      </c>
      <c r="G864">
        <v>0</v>
      </c>
      <c r="H864" s="4">
        <v>4.666666666666667</v>
      </c>
      <c r="I864" s="3">
        <v>0</v>
      </c>
    </row>
    <row r="865" spans="1:9" x14ac:dyDescent="0.3">
      <c r="A865" s="1" t="s">
        <v>2489</v>
      </c>
      <c r="B865" s="1" t="s">
        <v>16</v>
      </c>
      <c r="C865" s="1" t="s">
        <v>105</v>
      </c>
      <c r="D865" s="2">
        <v>3213.79</v>
      </c>
      <c r="E865">
        <v>11</v>
      </c>
      <c r="F865">
        <v>11</v>
      </c>
      <c r="G865">
        <v>0</v>
      </c>
      <c r="H865" s="4">
        <v>3.6875</v>
      </c>
      <c r="I865" s="3">
        <v>0</v>
      </c>
    </row>
    <row r="866" spans="1:9" x14ac:dyDescent="0.3">
      <c r="A866" s="1" t="s">
        <v>2168</v>
      </c>
      <c r="B866" s="1" t="s">
        <v>41</v>
      </c>
      <c r="C866" s="1" t="s">
        <v>42</v>
      </c>
      <c r="D866" s="2">
        <v>3210.39</v>
      </c>
      <c r="E866">
        <v>20</v>
      </c>
      <c r="F866">
        <v>20</v>
      </c>
      <c r="G866">
        <v>0</v>
      </c>
      <c r="H866" s="4">
        <v>4.3250000000000002</v>
      </c>
      <c r="I866" s="3">
        <v>0</v>
      </c>
    </row>
    <row r="867" spans="1:9" x14ac:dyDescent="0.3">
      <c r="A867" s="1" t="s">
        <v>1609</v>
      </c>
      <c r="B867" s="1" t="s">
        <v>129</v>
      </c>
      <c r="C867" s="1" t="s">
        <v>1610</v>
      </c>
      <c r="D867" s="2">
        <v>3210.39</v>
      </c>
      <c r="E867">
        <v>37</v>
      </c>
      <c r="F867">
        <v>37</v>
      </c>
      <c r="G867">
        <v>0</v>
      </c>
      <c r="H867" s="4">
        <v>4.5982352941176474</v>
      </c>
      <c r="I867" s="3">
        <v>0</v>
      </c>
    </row>
    <row r="868" spans="1:9" x14ac:dyDescent="0.3">
      <c r="A868" s="1" t="s">
        <v>3713</v>
      </c>
      <c r="B868" s="1" t="s">
        <v>57</v>
      </c>
      <c r="C868" s="1" t="s">
        <v>83</v>
      </c>
      <c r="D868" s="2">
        <v>3206.98</v>
      </c>
      <c r="E868">
        <v>18</v>
      </c>
      <c r="F868">
        <v>17</v>
      </c>
      <c r="G868">
        <v>0</v>
      </c>
      <c r="H868" s="4">
        <v>3.77</v>
      </c>
      <c r="I868" s="3">
        <v>0</v>
      </c>
    </row>
    <row r="869" spans="1:9" x14ac:dyDescent="0.3">
      <c r="A869" s="1" t="s">
        <v>3698</v>
      </c>
      <c r="B869" s="1" t="s">
        <v>90</v>
      </c>
      <c r="C869" s="1" t="s">
        <v>393</v>
      </c>
      <c r="D869" s="2">
        <v>3195.67</v>
      </c>
      <c r="E869">
        <v>9</v>
      </c>
      <c r="F869">
        <v>9</v>
      </c>
      <c r="G869">
        <v>0</v>
      </c>
      <c r="H869" s="4">
        <v>4.2</v>
      </c>
      <c r="I869" s="3">
        <v>0</v>
      </c>
    </row>
    <row r="870" spans="1:9" x14ac:dyDescent="0.3">
      <c r="A870" s="1" t="s">
        <v>3565</v>
      </c>
      <c r="B870" s="1" t="s">
        <v>16</v>
      </c>
      <c r="C870" s="1" t="s">
        <v>51</v>
      </c>
      <c r="D870" s="2">
        <v>3188.24</v>
      </c>
      <c r="E870">
        <v>10</v>
      </c>
      <c r="F870">
        <v>10</v>
      </c>
      <c r="G870">
        <v>0</v>
      </c>
      <c r="H870" s="4">
        <v>4.875</v>
      </c>
      <c r="I870" s="3">
        <v>0</v>
      </c>
    </row>
    <row r="871" spans="1:9" x14ac:dyDescent="0.3">
      <c r="A871" s="1" t="s">
        <v>481</v>
      </c>
      <c r="B871" s="1" t="s">
        <v>16</v>
      </c>
      <c r="C871" s="1" t="s">
        <v>482</v>
      </c>
      <c r="D871" s="2">
        <v>3183.43</v>
      </c>
      <c r="E871">
        <v>10</v>
      </c>
      <c r="F871">
        <v>9</v>
      </c>
      <c r="G871">
        <v>0</v>
      </c>
      <c r="H871" s="4">
        <v>4.0824999999999996</v>
      </c>
      <c r="I871" s="3">
        <v>0</v>
      </c>
    </row>
    <row r="872" spans="1:9" x14ac:dyDescent="0.3">
      <c r="A872" s="1" t="s">
        <v>2837</v>
      </c>
      <c r="B872" s="1" t="s">
        <v>108</v>
      </c>
      <c r="C872" s="1" t="s">
        <v>260</v>
      </c>
      <c r="D872" s="2">
        <v>3182.52</v>
      </c>
      <c r="E872">
        <v>7</v>
      </c>
      <c r="F872">
        <v>5</v>
      </c>
      <c r="G872">
        <v>0</v>
      </c>
      <c r="H872" s="4">
        <v>3.3333333333333335</v>
      </c>
      <c r="I872" s="3">
        <v>0</v>
      </c>
    </row>
    <row r="873" spans="1:9" x14ac:dyDescent="0.3">
      <c r="A873" s="1" t="s">
        <v>3486</v>
      </c>
      <c r="B873" s="1" t="s">
        <v>16</v>
      </c>
      <c r="C873" s="1" t="s">
        <v>190</v>
      </c>
      <c r="D873" s="2">
        <v>3175.1</v>
      </c>
      <c r="E873">
        <v>45</v>
      </c>
      <c r="F873">
        <v>43</v>
      </c>
      <c r="G873">
        <v>14</v>
      </c>
      <c r="H873" s="4">
        <v>3.7225000000000001</v>
      </c>
      <c r="I873" s="3">
        <v>0.32558139534883723</v>
      </c>
    </row>
    <row r="874" spans="1:9" x14ac:dyDescent="0.3">
      <c r="A874" s="1" t="s">
        <v>1129</v>
      </c>
      <c r="B874" s="1" t="s">
        <v>90</v>
      </c>
      <c r="C874" s="1" t="s">
        <v>91</v>
      </c>
      <c r="D874" s="2">
        <v>3163.31</v>
      </c>
      <c r="E874">
        <v>20</v>
      </c>
      <c r="F874">
        <v>2</v>
      </c>
      <c r="G874">
        <v>1</v>
      </c>
      <c r="H874" s="4">
        <v>1.135</v>
      </c>
      <c r="I874" s="3">
        <v>0.5</v>
      </c>
    </row>
    <row r="875" spans="1:9" x14ac:dyDescent="0.3">
      <c r="A875" s="1" t="s">
        <v>210</v>
      </c>
      <c r="B875" s="1" t="s">
        <v>16</v>
      </c>
      <c r="C875" s="1" t="s">
        <v>211</v>
      </c>
      <c r="D875" s="2">
        <v>3162.32</v>
      </c>
      <c r="E875">
        <v>28</v>
      </c>
      <c r="F875">
        <v>27</v>
      </c>
      <c r="G875">
        <v>0</v>
      </c>
      <c r="H875" s="4">
        <v>4.1987500000000004</v>
      </c>
      <c r="I875" s="3">
        <v>0</v>
      </c>
    </row>
    <row r="876" spans="1:9" x14ac:dyDescent="0.3">
      <c r="A876" s="1" t="s">
        <v>1587</v>
      </c>
      <c r="B876" s="1" t="s">
        <v>57</v>
      </c>
      <c r="C876" s="1" t="s">
        <v>66</v>
      </c>
      <c r="D876" s="2">
        <v>3162.15</v>
      </c>
      <c r="E876">
        <v>2</v>
      </c>
      <c r="F876">
        <v>2</v>
      </c>
      <c r="G876">
        <v>0</v>
      </c>
      <c r="H876" s="4">
        <v>4.5</v>
      </c>
      <c r="I876" s="3">
        <v>0</v>
      </c>
    </row>
    <row r="877" spans="1:9" x14ac:dyDescent="0.3">
      <c r="A877" s="1" t="s">
        <v>1440</v>
      </c>
      <c r="B877" s="1" t="s">
        <v>16</v>
      </c>
      <c r="C877" s="1" t="s">
        <v>48</v>
      </c>
      <c r="D877" s="2">
        <v>3155.76</v>
      </c>
      <c r="E877">
        <v>5</v>
      </c>
      <c r="F877">
        <v>5</v>
      </c>
      <c r="G877">
        <v>1</v>
      </c>
      <c r="H877" s="4">
        <v>4.165</v>
      </c>
      <c r="I877" s="3">
        <v>0.2</v>
      </c>
    </row>
    <row r="878" spans="1:9" x14ac:dyDescent="0.3">
      <c r="A878" s="1" t="s">
        <v>477</v>
      </c>
      <c r="B878" s="1" t="s">
        <v>53</v>
      </c>
      <c r="C878" s="1" t="s">
        <v>478</v>
      </c>
      <c r="D878" s="2">
        <v>3135.23</v>
      </c>
      <c r="E878">
        <v>14</v>
      </c>
      <c r="F878">
        <v>14</v>
      </c>
      <c r="G878">
        <v>1</v>
      </c>
      <c r="H878" s="4">
        <v>3.8</v>
      </c>
      <c r="I878" s="3">
        <v>7.1428571428571425E-2</v>
      </c>
    </row>
    <row r="879" spans="1:9" x14ac:dyDescent="0.3">
      <c r="A879" s="1" t="s">
        <v>2235</v>
      </c>
      <c r="B879" s="1" t="s">
        <v>53</v>
      </c>
      <c r="C879" s="1" t="s">
        <v>1676</v>
      </c>
      <c r="D879" s="2">
        <v>3133.12</v>
      </c>
      <c r="E879">
        <v>15</v>
      </c>
      <c r="F879">
        <v>15</v>
      </c>
      <c r="G879">
        <v>1</v>
      </c>
      <c r="H879" s="4">
        <v>3.9633333333333334</v>
      </c>
      <c r="I879" s="3">
        <v>6.6666666666666666E-2</v>
      </c>
    </row>
    <row r="880" spans="1:9" x14ac:dyDescent="0.3">
      <c r="A880" s="1" t="s">
        <v>405</v>
      </c>
      <c r="B880" s="1" t="s">
        <v>16</v>
      </c>
      <c r="C880" s="1" t="s">
        <v>51</v>
      </c>
      <c r="D880" s="2">
        <v>3131.82</v>
      </c>
      <c r="E880">
        <v>23</v>
      </c>
      <c r="F880">
        <v>23</v>
      </c>
      <c r="G880">
        <v>2</v>
      </c>
      <c r="H880" s="4">
        <v>3.8340000000000001</v>
      </c>
      <c r="I880" s="3">
        <v>8.6956521739130432E-2</v>
      </c>
    </row>
    <row r="881" spans="1:9" x14ac:dyDescent="0.3">
      <c r="A881" s="1" t="s">
        <v>2356</v>
      </c>
      <c r="B881" s="1" t="s">
        <v>57</v>
      </c>
      <c r="C881" s="1" t="s">
        <v>58</v>
      </c>
      <c r="D881" s="2">
        <v>3115.6</v>
      </c>
      <c r="E881">
        <v>12</v>
      </c>
      <c r="F881">
        <v>12</v>
      </c>
      <c r="G881">
        <v>2</v>
      </c>
      <c r="H881" s="4">
        <v>4.524285714285714</v>
      </c>
      <c r="I881" s="3">
        <v>0.16666666666666666</v>
      </c>
    </row>
    <row r="882" spans="1:9" x14ac:dyDescent="0.3">
      <c r="A882" s="1" t="s">
        <v>365</v>
      </c>
      <c r="B882" s="1" t="s">
        <v>129</v>
      </c>
      <c r="C882" s="1" t="s">
        <v>366</v>
      </c>
      <c r="D882" s="2">
        <v>3111.7</v>
      </c>
      <c r="E882">
        <v>14</v>
      </c>
      <c r="F882">
        <v>13</v>
      </c>
      <c r="G882">
        <v>3</v>
      </c>
      <c r="H882" s="4">
        <v>4.1671428571428573</v>
      </c>
      <c r="I882" s="3">
        <v>0.23076923076923078</v>
      </c>
    </row>
    <row r="883" spans="1:9" x14ac:dyDescent="0.3">
      <c r="A883" s="1" t="s">
        <v>2392</v>
      </c>
      <c r="B883" s="1" t="s">
        <v>1339</v>
      </c>
      <c r="C883" s="1" t="s">
        <v>2393</v>
      </c>
      <c r="D883" s="2">
        <v>3108.83</v>
      </c>
      <c r="E883">
        <v>17</v>
      </c>
      <c r="F883">
        <v>17</v>
      </c>
      <c r="G883">
        <v>3</v>
      </c>
      <c r="H883" s="4">
        <v>3.8283333333333331</v>
      </c>
      <c r="I883" s="3">
        <v>0.17647058823529413</v>
      </c>
    </row>
    <row r="884" spans="1:9" x14ac:dyDescent="0.3">
      <c r="A884" s="1" t="s">
        <v>1603</v>
      </c>
      <c r="B884" s="1" t="s">
        <v>16</v>
      </c>
      <c r="C884" s="1" t="s">
        <v>51</v>
      </c>
      <c r="D884" s="2">
        <v>3096.03</v>
      </c>
      <c r="E884">
        <v>14</v>
      </c>
      <c r="F884">
        <v>12</v>
      </c>
      <c r="G884">
        <v>0</v>
      </c>
      <c r="H884" s="4">
        <v>3.628333333333333</v>
      </c>
      <c r="I884" s="3">
        <v>0</v>
      </c>
    </row>
    <row r="885" spans="1:9" x14ac:dyDescent="0.3">
      <c r="A885" s="1" t="s">
        <v>3133</v>
      </c>
      <c r="B885" s="1" t="s">
        <v>16</v>
      </c>
      <c r="C885" s="1" t="s">
        <v>239</v>
      </c>
      <c r="D885" s="2">
        <v>3078.9</v>
      </c>
      <c r="E885">
        <v>10</v>
      </c>
      <c r="F885">
        <v>10</v>
      </c>
      <c r="G885">
        <v>2</v>
      </c>
      <c r="H885" s="4">
        <v>3.6949999999999998</v>
      </c>
      <c r="I885" s="3">
        <v>0.2</v>
      </c>
    </row>
    <row r="886" spans="1:9" x14ac:dyDescent="0.3">
      <c r="A886" s="1" t="s">
        <v>2056</v>
      </c>
      <c r="B886" s="1" t="s">
        <v>57</v>
      </c>
      <c r="C886" s="1" t="s">
        <v>58</v>
      </c>
      <c r="D886" s="2">
        <v>3078.77</v>
      </c>
      <c r="E886">
        <v>15</v>
      </c>
      <c r="F886">
        <v>15</v>
      </c>
      <c r="G886">
        <v>1</v>
      </c>
      <c r="H886" s="4">
        <v>4.1972727272727273</v>
      </c>
      <c r="I886" s="3">
        <v>6.6666666666666666E-2</v>
      </c>
    </row>
    <row r="887" spans="1:9" x14ac:dyDescent="0.3">
      <c r="A887" s="1" t="s">
        <v>2647</v>
      </c>
      <c r="B887" s="1" t="s">
        <v>16</v>
      </c>
      <c r="C887" s="1" t="s">
        <v>48</v>
      </c>
      <c r="D887" s="2">
        <v>3078.15</v>
      </c>
      <c r="E887">
        <v>7</v>
      </c>
      <c r="F887">
        <v>6</v>
      </c>
      <c r="G887">
        <v>0</v>
      </c>
      <c r="H887" s="4">
        <v>3.833333333333333</v>
      </c>
      <c r="I887" s="3">
        <v>0</v>
      </c>
    </row>
    <row r="888" spans="1:9" x14ac:dyDescent="0.3">
      <c r="A888" s="1" t="s">
        <v>1923</v>
      </c>
      <c r="B888" s="1" t="s">
        <v>540</v>
      </c>
      <c r="C888" s="1" t="s">
        <v>541</v>
      </c>
      <c r="D888" s="2">
        <v>3068.85</v>
      </c>
      <c r="E888">
        <v>6</v>
      </c>
      <c r="F888">
        <v>6</v>
      </c>
      <c r="G888">
        <v>1</v>
      </c>
      <c r="H888" s="4">
        <v>4.5</v>
      </c>
      <c r="I888" s="3">
        <v>0.16666666666666666</v>
      </c>
    </row>
    <row r="889" spans="1:9" x14ac:dyDescent="0.3">
      <c r="A889" s="1" t="s">
        <v>3140</v>
      </c>
      <c r="B889" s="1" t="s">
        <v>16</v>
      </c>
      <c r="C889" s="1" t="s">
        <v>51</v>
      </c>
      <c r="D889" s="2">
        <v>3067.41</v>
      </c>
      <c r="E889">
        <v>9</v>
      </c>
      <c r="F889">
        <v>9</v>
      </c>
      <c r="G889">
        <v>3</v>
      </c>
      <c r="H889" s="4">
        <v>3.9340000000000002</v>
      </c>
      <c r="I889" s="3">
        <v>0.33333333333333331</v>
      </c>
    </row>
    <row r="890" spans="1:9" x14ac:dyDescent="0.3">
      <c r="A890" s="1" t="s">
        <v>205</v>
      </c>
      <c r="B890" s="1" t="s">
        <v>16</v>
      </c>
      <c r="C890" s="1" t="s">
        <v>103</v>
      </c>
      <c r="D890" s="2">
        <v>3064.33</v>
      </c>
      <c r="E890">
        <v>11</v>
      </c>
      <c r="F890">
        <v>11</v>
      </c>
      <c r="G890">
        <v>2</v>
      </c>
      <c r="H890" s="4">
        <v>3.7614285714285716</v>
      </c>
      <c r="I890" s="3">
        <v>0.18181818181818182</v>
      </c>
    </row>
    <row r="891" spans="1:9" x14ac:dyDescent="0.3">
      <c r="A891" s="1" t="s">
        <v>2724</v>
      </c>
      <c r="B891" s="1" t="s">
        <v>90</v>
      </c>
      <c r="C891" s="1" t="s">
        <v>91</v>
      </c>
      <c r="D891" s="2">
        <v>3053.2</v>
      </c>
      <c r="E891">
        <v>31</v>
      </c>
      <c r="F891">
        <v>30</v>
      </c>
      <c r="G891">
        <v>4</v>
      </c>
      <c r="H891" s="4">
        <v>4.2242857142857142</v>
      </c>
      <c r="I891" s="3">
        <v>0.13333333333333333</v>
      </c>
    </row>
    <row r="892" spans="1:9" x14ac:dyDescent="0.3">
      <c r="A892" s="1" t="s">
        <v>3058</v>
      </c>
      <c r="B892" s="1" t="s">
        <v>16</v>
      </c>
      <c r="C892" s="1" t="s">
        <v>207</v>
      </c>
      <c r="D892" s="2">
        <v>3051.29</v>
      </c>
      <c r="E892">
        <v>26</v>
      </c>
      <c r="F892">
        <v>26</v>
      </c>
      <c r="G892">
        <v>1</v>
      </c>
      <c r="H892" s="4">
        <v>4.4850000000000003</v>
      </c>
      <c r="I892" s="3">
        <v>3.8461538461538464E-2</v>
      </c>
    </row>
    <row r="893" spans="1:9" x14ac:dyDescent="0.3">
      <c r="A893" s="1" t="s">
        <v>3521</v>
      </c>
      <c r="B893" s="1" t="s">
        <v>16</v>
      </c>
      <c r="C893" s="1" t="s">
        <v>51</v>
      </c>
      <c r="D893" s="2">
        <v>3049.29</v>
      </c>
      <c r="E893">
        <v>16</v>
      </c>
      <c r="F893">
        <v>16</v>
      </c>
      <c r="G893">
        <v>2</v>
      </c>
      <c r="H893" s="4">
        <v>4.3537499999999998</v>
      </c>
      <c r="I893" s="3">
        <v>0.125</v>
      </c>
    </row>
    <row r="894" spans="1:9" x14ac:dyDescent="0.3">
      <c r="A894" s="1" t="s">
        <v>909</v>
      </c>
      <c r="B894" s="1" t="s">
        <v>16</v>
      </c>
      <c r="C894" s="1" t="s">
        <v>116</v>
      </c>
      <c r="D894" s="2">
        <v>3037.31</v>
      </c>
      <c r="E894">
        <v>53</v>
      </c>
      <c r="F894">
        <v>53</v>
      </c>
      <c r="G894">
        <v>0</v>
      </c>
      <c r="H894" s="4">
        <v>4.4740000000000002</v>
      </c>
      <c r="I894" s="3">
        <v>0</v>
      </c>
    </row>
    <row r="895" spans="1:9" x14ac:dyDescent="0.3">
      <c r="A895" s="1" t="s">
        <v>1489</v>
      </c>
      <c r="B895" s="1" t="s">
        <v>16</v>
      </c>
      <c r="C895" s="1" t="s">
        <v>1490</v>
      </c>
      <c r="D895" s="2">
        <v>3035.39</v>
      </c>
      <c r="E895">
        <v>39</v>
      </c>
      <c r="F895">
        <v>38</v>
      </c>
      <c r="G895">
        <v>1</v>
      </c>
      <c r="H895" s="4">
        <v>4.8254545454545452</v>
      </c>
      <c r="I895" s="3">
        <v>2.6315789473684209E-2</v>
      </c>
    </row>
    <row r="896" spans="1:9" x14ac:dyDescent="0.3">
      <c r="A896" s="1" t="s">
        <v>269</v>
      </c>
      <c r="B896" s="1" t="s">
        <v>16</v>
      </c>
      <c r="C896" s="1" t="s">
        <v>256</v>
      </c>
      <c r="D896" s="2">
        <v>3030.64</v>
      </c>
      <c r="E896">
        <v>30</v>
      </c>
      <c r="F896">
        <v>28</v>
      </c>
      <c r="G896">
        <v>1</v>
      </c>
      <c r="H896" s="4">
        <v>4.5507692307692311</v>
      </c>
      <c r="I896" s="3">
        <v>3.5714285714285712E-2</v>
      </c>
    </row>
    <row r="897" spans="1:9" x14ac:dyDescent="0.3">
      <c r="A897" s="1" t="s">
        <v>549</v>
      </c>
      <c r="B897" s="1" t="s">
        <v>16</v>
      </c>
      <c r="C897" s="1" t="s">
        <v>51</v>
      </c>
      <c r="D897" s="2">
        <v>3027.54</v>
      </c>
      <c r="E897">
        <v>42</v>
      </c>
      <c r="F897">
        <v>40</v>
      </c>
      <c r="G897">
        <v>1</v>
      </c>
      <c r="H897" s="4">
        <v>4.1955555555555559</v>
      </c>
      <c r="I897" s="3">
        <v>2.5000000000000001E-2</v>
      </c>
    </row>
    <row r="898" spans="1:9" x14ac:dyDescent="0.3">
      <c r="A898" s="1" t="s">
        <v>3269</v>
      </c>
      <c r="B898" s="1" t="s">
        <v>57</v>
      </c>
      <c r="C898" s="1" t="s">
        <v>66</v>
      </c>
      <c r="D898" s="2">
        <v>3023.31</v>
      </c>
      <c r="E898">
        <v>2</v>
      </c>
      <c r="F898">
        <v>2</v>
      </c>
      <c r="G898">
        <v>0</v>
      </c>
      <c r="H898" s="4">
        <v>5</v>
      </c>
      <c r="I898" s="3">
        <v>0</v>
      </c>
    </row>
    <row r="899" spans="1:9" x14ac:dyDescent="0.3">
      <c r="A899" s="1" t="s">
        <v>3535</v>
      </c>
      <c r="B899" s="1" t="s">
        <v>16</v>
      </c>
      <c r="C899" s="1" t="s">
        <v>51</v>
      </c>
      <c r="D899" s="2">
        <v>3021.52</v>
      </c>
      <c r="E899">
        <v>54</v>
      </c>
      <c r="F899">
        <v>52</v>
      </c>
      <c r="G899">
        <v>4</v>
      </c>
      <c r="H899" s="4">
        <v>4.1490909090909094</v>
      </c>
      <c r="I899" s="3">
        <v>7.6923076923076927E-2</v>
      </c>
    </row>
    <row r="900" spans="1:9" x14ac:dyDescent="0.3">
      <c r="A900" s="1" t="s">
        <v>1580</v>
      </c>
      <c r="B900" s="1" t="s">
        <v>16</v>
      </c>
      <c r="C900" s="1" t="s">
        <v>329</v>
      </c>
      <c r="D900" s="2">
        <v>3018.86</v>
      </c>
      <c r="E900">
        <v>5</v>
      </c>
      <c r="F900">
        <v>5</v>
      </c>
      <c r="G900">
        <v>0</v>
      </c>
      <c r="H900" s="4">
        <v>4.75</v>
      </c>
      <c r="I900" s="3">
        <v>0</v>
      </c>
    </row>
    <row r="901" spans="1:9" x14ac:dyDescent="0.3">
      <c r="A901" s="1" t="s">
        <v>3419</v>
      </c>
      <c r="B901" s="1" t="s">
        <v>16</v>
      </c>
      <c r="C901" s="1" t="s">
        <v>51</v>
      </c>
      <c r="D901" s="2">
        <v>3009.53</v>
      </c>
      <c r="E901">
        <v>1</v>
      </c>
      <c r="F901">
        <v>1</v>
      </c>
      <c r="G901">
        <v>0</v>
      </c>
      <c r="H901" s="4">
        <v>4</v>
      </c>
      <c r="I901" s="3">
        <v>0</v>
      </c>
    </row>
    <row r="902" spans="1:9" x14ac:dyDescent="0.3">
      <c r="A902" s="1" t="s">
        <v>2705</v>
      </c>
      <c r="B902" s="1" t="s">
        <v>16</v>
      </c>
      <c r="C902" s="1" t="s">
        <v>1382</v>
      </c>
      <c r="D902" s="2">
        <v>2995.42</v>
      </c>
      <c r="E902">
        <v>40</v>
      </c>
      <c r="F902">
        <v>40</v>
      </c>
      <c r="G902">
        <v>2</v>
      </c>
      <c r="H902" s="4">
        <v>4.195882352941176</v>
      </c>
      <c r="I902" s="3">
        <v>0.05</v>
      </c>
    </row>
    <row r="903" spans="1:9" x14ac:dyDescent="0.3">
      <c r="A903" s="1" t="s">
        <v>1779</v>
      </c>
      <c r="B903" s="1" t="s">
        <v>90</v>
      </c>
      <c r="C903" s="1" t="s">
        <v>91</v>
      </c>
      <c r="D903" s="2">
        <v>2988.68</v>
      </c>
      <c r="E903">
        <v>13</v>
      </c>
      <c r="F903">
        <v>13</v>
      </c>
      <c r="G903">
        <v>2</v>
      </c>
      <c r="H903" s="4">
        <v>4.2</v>
      </c>
      <c r="I903" s="3">
        <v>0.15384615384615385</v>
      </c>
    </row>
    <row r="904" spans="1:9" x14ac:dyDescent="0.3">
      <c r="A904" s="1" t="s">
        <v>1497</v>
      </c>
      <c r="B904" s="1" t="s">
        <v>108</v>
      </c>
      <c r="C904" s="1" t="s">
        <v>461</v>
      </c>
      <c r="D904" s="2">
        <v>2987.2</v>
      </c>
      <c r="E904">
        <v>13</v>
      </c>
      <c r="F904">
        <v>13</v>
      </c>
      <c r="G904">
        <v>3</v>
      </c>
      <c r="H904" s="4">
        <v>3.9642857142857144</v>
      </c>
      <c r="I904" s="3">
        <v>0.23076923076923078</v>
      </c>
    </row>
    <row r="905" spans="1:9" x14ac:dyDescent="0.3">
      <c r="A905" s="1" t="s">
        <v>3612</v>
      </c>
      <c r="B905" s="1" t="s">
        <v>57</v>
      </c>
      <c r="C905" s="1" t="s">
        <v>58</v>
      </c>
      <c r="D905" s="2">
        <v>2986.87</v>
      </c>
      <c r="E905">
        <v>7</v>
      </c>
      <c r="F905">
        <v>7</v>
      </c>
      <c r="G905">
        <v>0</v>
      </c>
      <c r="H905" s="4">
        <v>4.333333333333333</v>
      </c>
      <c r="I905" s="3">
        <v>0</v>
      </c>
    </row>
    <row r="906" spans="1:9" x14ac:dyDescent="0.3">
      <c r="A906" s="1" t="s">
        <v>3686</v>
      </c>
      <c r="B906" s="1" t="s">
        <v>16</v>
      </c>
      <c r="C906" s="1" t="s">
        <v>51</v>
      </c>
      <c r="D906" s="2">
        <v>2971.55</v>
      </c>
      <c r="E906">
        <v>7</v>
      </c>
      <c r="F906">
        <v>7</v>
      </c>
      <c r="G906">
        <v>1</v>
      </c>
      <c r="H906" s="4">
        <v>4.583333333333333</v>
      </c>
      <c r="I906" s="3">
        <v>0.14285714285714285</v>
      </c>
    </row>
    <row r="907" spans="1:9" x14ac:dyDescent="0.3">
      <c r="A907" s="1" t="s">
        <v>141</v>
      </c>
      <c r="B907" s="1" t="s">
        <v>108</v>
      </c>
      <c r="C907" s="1" t="s">
        <v>142</v>
      </c>
      <c r="D907" s="2">
        <v>2970.42</v>
      </c>
      <c r="E907">
        <v>4</v>
      </c>
      <c r="F907">
        <v>1</v>
      </c>
      <c r="G907">
        <v>0</v>
      </c>
      <c r="H907" s="4">
        <v>2.6666666666666665</v>
      </c>
      <c r="I907" s="3">
        <v>0</v>
      </c>
    </row>
    <row r="908" spans="1:9" x14ac:dyDescent="0.3">
      <c r="A908" s="1" t="s">
        <v>3142</v>
      </c>
      <c r="B908" s="1" t="s">
        <v>16</v>
      </c>
      <c r="C908" s="1" t="s">
        <v>3143</v>
      </c>
      <c r="D908" s="2">
        <v>2968.77</v>
      </c>
      <c r="E908">
        <v>34</v>
      </c>
      <c r="F908">
        <v>33</v>
      </c>
      <c r="G908">
        <v>4</v>
      </c>
      <c r="H908" s="4">
        <v>3.734</v>
      </c>
      <c r="I908" s="3">
        <v>0.12121212121212122</v>
      </c>
    </row>
    <row r="909" spans="1:9" x14ac:dyDescent="0.3">
      <c r="A909" s="1" t="s">
        <v>1182</v>
      </c>
      <c r="B909" s="1" t="s">
        <v>1183</v>
      </c>
      <c r="C909" s="1" t="s">
        <v>1184</v>
      </c>
      <c r="D909" s="2">
        <v>2965.32</v>
      </c>
      <c r="E909">
        <v>12</v>
      </c>
      <c r="F909">
        <v>11</v>
      </c>
      <c r="G909">
        <v>0</v>
      </c>
      <c r="H909" s="4">
        <v>4.4142857142857146</v>
      </c>
      <c r="I909" s="3">
        <v>0</v>
      </c>
    </row>
    <row r="910" spans="1:9" x14ac:dyDescent="0.3">
      <c r="A910" s="1" t="s">
        <v>3528</v>
      </c>
      <c r="B910" s="1" t="s">
        <v>16</v>
      </c>
      <c r="C910" s="1" t="s">
        <v>111</v>
      </c>
      <c r="D910" s="2">
        <v>2959.28</v>
      </c>
      <c r="E910">
        <v>8</v>
      </c>
      <c r="F910">
        <v>8</v>
      </c>
      <c r="G910">
        <v>1</v>
      </c>
      <c r="H910" s="4">
        <v>3.1</v>
      </c>
      <c r="I910" s="3">
        <v>0.125</v>
      </c>
    </row>
    <row r="911" spans="1:9" x14ac:dyDescent="0.3">
      <c r="A911" s="1" t="s">
        <v>3024</v>
      </c>
      <c r="B911" s="1" t="s">
        <v>57</v>
      </c>
      <c r="C911" s="1" t="s">
        <v>219</v>
      </c>
      <c r="D911" s="2">
        <v>2958.79</v>
      </c>
      <c r="E911">
        <v>27</v>
      </c>
      <c r="F911">
        <v>27</v>
      </c>
      <c r="G911">
        <v>0</v>
      </c>
      <c r="H911" s="4">
        <v>4.4533333333333331</v>
      </c>
      <c r="I911" s="3">
        <v>0</v>
      </c>
    </row>
    <row r="912" spans="1:9" x14ac:dyDescent="0.3">
      <c r="A912" s="1" t="s">
        <v>854</v>
      </c>
      <c r="B912" s="1" t="s">
        <v>16</v>
      </c>
      <c r="C912" s="1" t="s">
        <v>51</v>
      </c>
      <c r="D912" s="2">
        <v>2955.67</v>
      </c>
      <c r="E912">
        <v>30</v>
      </c>
      <c r="F912">
        <v>29</v>
      </c>
      <c r="G912">
        <v>4</v>
      </c>
      <c r="H912" s="4">
        <v>4.3475000000000001</v>
      </c>
      <c r="I912" s="3">
        <v>0.13793103448275862</v>
      </c>
    </row>
    <row r="913" spans="1:9" x14ac:dyDescent="0.3">
      <c r="A913" s="1" t="s">
        <v>1236</v>
      </c>
      <c r="B913" s="1" t="s">
        <v>16</v>
      </c>
      <c r="C913" s="1" t="s">
        <v>44</v>
      </c>
      <c r="D913" s="2">
        <v>2954.21</v>
      </c>
      <c r="E913">
        <v>18</v>
      </c>
      <c r="F913">
        <v>18</v>
      </c>
      <c r="G913">
        <v>0</v>
      </c>
      <c r="H913" s="4">
        <v>4.32</v>
      </c>
      <c r="I913" s="3">
        <v>0</v>
      </c>
    </row>
    <row r="914" spans="1:9" x14ac:dyDescent="0.3">
      <c r="A914" s="1" t="s">
        <v>340</v>
      </c>
      <c r="B914" s="1" t="s">
        <v>16</v>
      </c>
      <c r="C914" s="1" t="s">
        <v>61</v>
      </c>
      <c r="D914" s="2">
        <v>2948.33</v>
      </c>
      <c r="E914">
        <v>61</v>
      </c>
      <c r="F914">
        <v>61</v>
      </c>
      <c r="G914">
        <v>2</v>
      </c>
      <c r="H914" s="4">
        <v>4.6959999999999997</v>
      </c>
      <c r="I914" s="3">
        <v>3.2786885245901641E-2</v>
      </c>
    </row>
    <row r="915" spans="1:9" x14ac:dyDescent="0.3">
      <c r="A915" s="1" t="s">
        <v>2133</v>
      </c>
      <c r="B915" s="1" t="s">
        <v>108</v>
      </c>
      <c r="C915" s="1" t="s">
        <v>2134</v>
      </c>
      <c r="D915" s="2">
        <v>2945</v>
      </c>
      <c r="E915">
        <v>19</v>
      </c>
      <c r="F915">
        <v>19</v>
      </c>
      <c r="G915">
        <v>0</v>
      </c>
      <c r="H915" s="4">
        <v>3.9449999999999998</v>
      </c>
      <c r="I915" s="3">
        <v>0</v>
      </c>
    </row>
    <row r="916" spans="1:9" x14ac:dyDescent="0.3">
      <c r="A916" s="1" t="s">
        <v>3235</v>
      </c>
      <c r="B916" s="1" t="s">
        <v>53</v>
      </c>
      <c r="C916" s="1" t="s">
        <v>54</v>
      </c>
      <c r="D916" s="2">
        <v>2938.06</v>
      </c>
      <c r="E916">
        <v>40</v>
      </c>
      <c r="F916">
        <v>38</v>
      </c>
      <c r="G916">
        <v>3</v>
      </c>
      <c r="H916" s="4">
        <v>4.0091666666666663</v>
      </c>
      <c r="I916" s="3">
        <v>7.8947368421052627E-2</v>
      </c>
    </row>
    <row r="917" spans="1:9" x14ac:dyDescent="0.3">
      <c r="A917" s="1" t="s">
        <v>2802</v>
      </c>
      <c r="B917" s="1" t="s">
        <v>16</v>
      </c>
      <c r="C917" s="1" t="s">
        <v>329</v>
      </c>
      <c r="D917" s="2">
        <v>2930.17</v>
      </c>
      <c r="E917">
        <v>11</v>
      </c>
      <c r="F917">
        <v>11</v>
      </c>
      <c r="G917">
        <v>1</v>
      </c>
      <c r="H917" s="4">
        <v>3.6037499999999998</v>
      </c>
      <c r="I917" s="3">
        <v>9.0909090909090912E-2</v>
      </c>
    </row>
    <row r="918" spans="1:9" x14ac:dyDescent="0.3">
      <c r="A918" s="1" t="s">
        <v>1636</v>
      </c>
      <c r="B918" s="1" t="s">
        <v>16</v>
      </c>
      <c r="C918" s="1" t="s">
        <v>1179</v>
      </c>
      <c r="D918" s="2">
        <v>2926.53</v>
      </c>
      <c r="E918">
        <v>13</v>
      </c>
      <c r="F918">
        <v>13</v>
      </c>
      <c r="G918">
        <v>2</v>
      </c>
      <c r="H918" s="4">
        <v>4.0839999999999996</v>
      </c>
      <c r="I918" s="3">
        <v>0.15384615384615385</v>
      </c>
    </row>
    <row r="919" spans="1:9" x14ac:dyDescent="0.3">
      <c r="A919" s="1" t="s">
        <v>134</v>
      </c>
      <c r="B919" s="1" t="s">
        <v>90</v>
      </c>
      <c r="C919" s="1" t="s">
        <v>135</v>
      </c>
      <c r="D919" s="2">
        <v>2922.33</v>
      </c>
      <c r="E919">
        <v>16</v>
      </c>
      <c r="F919">
        <v>15</v>
      </c>
      <c r="G919">
        <v>1</v>
      </c>
      <c r="H919" s="4">
        <v>4.3636363636363633</v>
      </c>
      <c r="I919" s="3">
        <v>6.6666666666666666E-2</v>
      </c>
    </row>
    <row r="920" spans="1:9" x14ac:dyDescent="0.3">
      <c r="A920" s="1" t="s">
        <v>775</v>
      </c>
      <c r="B920" s="1" t="s">
        <v>16</v>
      </c>
      <c r="C920" s="1" t="s">
        <v>776</v>
      </c>
      <c r="D920" s="2">
        <v>2917.37</v>
      </c>
      <c r="E920">
        <v>12</v>
      </c>
      <c r="F920">
        <v>12</v>
      </c>
      <c r="G920">
        <v>0</v>
      </c>
      <c r="H920" s="4">
        <v>4.666666666666667</v>
      </c>
      <c r="I920" s="3">
        <v>0</v>
      </c>
    </row>
    <row r="921" spans="1:9" x14ac:dyDescent="0.3">
      <c r="A921" s="1" t="s">
        <v>2927</v>
      </c>
      <c r="B921" s="1" t="s">
        <v>16</v>
      </c>
      <c r="C921" s="1" t="s">
        <v>122</v>
      </c>
      <c r="D921" s="2">
        <v>2914.72</v>
      </c>
      <c r="E921">
        <v>5</v>
      </c>
      <c r="F921">
        <v>5</v>
      </c>
      <c r="G921">
        <v>0</v>
      </c>
      <c r="H921" s="4">
        <v>4</v>
      </c>
      <c r="I921" s="3">
        <v>0</v>
      </c>
    </row>
    <row r="922" spans="1:9" x14ac:dyDescent="0.3">
      <c r="A922" s="1" t="s">
        <v>185</v>
      </c>
      <c r="B922" s="1" t="s">
        <v>16</v>
      </c>
      <c r="C922" s="1" t="s">
        <v>48</v>
      </c>
      <c r="D922" s="2">
        <v>2905.99</v>
      </c>
      <c r="E922">
        <v>17</v>
      </c>
      <c r="F922">
        <v>16</v>
      </c>
      <c r="G922">
        <v>4</v>
      </c>
      <c r="H922" s="4">
        <v>3.637142857142857</v>
      </c>
      <c r="I922" s="3">
        <v>0.25</v>
      </c>
    </row>
    <row r="923" spans="1:9" x14ac:dyDescent="0.3">
      <c r="A923" s="1" t="s">
        <v>1095</v>
      </c>
      <c r="B923" s="1" t="s">
        <v>53</v>
      </c>
      <c r="C923" s="1" t="s">
        <v>54</v>
      </c>
      <c r="D923" s="2">
        <v>2874.22</v>
      </c>
      <c r="E923">
        <v>12</v>
      </c>
      <c r="F923">
        <v>12</v>
      </c>
      <c r="G923">
        <v>0</v>
      </c>
      <c r="H923" s="4">
        <v>4.0957142857142861</v>
      </c>
      <c r="I923" s="3">
        <v>0</v>
      </c>
    </row>
    <row r="924" spans="1:9" x14ac:dyDescent="0.3">
      <c r="A924" s="1" t="s">
        <v>981</v>
      </c>
      <c r="B924" s="1" t="s">
        <v>16</v>
      </c>
      <c r="C924" s="1" t="s">
        <v>127</v>
      </c>
      <c r="D924" s="2">
        <v>2859.16</v>
      </c>
      <c r="E924">
        <v>18</v>
      </c>
      <c r="F924">
        <v>15</v>
      </c>
      <c r="G924">
        <v>1</v>
      </c>
      <c r="H924" s="4">
        <v>3.26</v>
      </c>
      <c r="I924" s="3">
        <v>6.6666666666666666E-2</v>
      </c>
    </row>
    <row r="925" spans="1:9" x14ac:dyDescent="0.3">
      <c r="A925" s="1" t="s">
        <v>2165</v>
      </c>
      <c r="B925" s="1" t="s">
        <v>57</v>
      </c>
      <c r="C925" s="1" t="s">
        <v>66</v>
      </c>
      <c r="D925" s="2">
        <v>2855.12</v>
      </c>
      <c r="E925">
        <v>13</v>
      </c>
      <c r="F925">
        <v>6</v>
      </c>
      <c r="G925">
        <v>0</v>
      </c>
      <c r="H925" s="4">
        <v>2.5966666666666667</v>
      </c>
      <c r="I925" s="3">
        <v>0</v>
      </c>
    </row>
    <row r="926" spans="1:9" x14ac:dyDescent="0.3">
      <c r="A926" s="1" t="s">
        <v>3677</v>
      </c>
      <c r="B926" s="1" t="s">
        <v>16</v>
      </c>
      <c r="C926" s="1" t="s">
        <v>105</v>
      </c>
      <c r="D926" s="2">
        <v>2848.32</v>
      </c>
      <c r="E926">
        <v>10</v>
      </c>
      <c r="F926">
        <v>10</v>
      </c>
      <c r="G926">
        <v>1</v>
      </c>
      <c r="H926" s="4">
        <v>4.4450000000000003</v>
      </c>
      <c r="I926" s="3">
        <v>0.1</v>
      </c>
    </row>
    <row r="927" spans="1:9" x14ac:dyDescent="0.3">
      <c r="A927" s="1" t="s">
        <v>2785</v>
      </c>
      <c r="B927" s="1" t="s">
        <v>16</v>
      </c>
      <c r="C927" s="1" t="s">
        <v>51</v>
      </c>
      <c r="D927" s="2">
        <v>2846.64</v>
      </c>
      <c r="E927">
        <v>16</v>
      </c>
      <c r="F927">
        <v>16</v>
      </c>
      <c r="G927">
        <v>0</v>
      </c>
      <c r="H927" s="4">
        <v>4.4318181818181817</v>
      </c>
      <c r="I927" s="3">
        <v>0</v>
      </c>
    </row>
    <row r="928" spans="1:9" x14ac:dyDescent="0.3">
      <c r="A928" s="1" t="s">
        <v>2103</v>
      </c>
      <c r="B928" s="1" t="s">
        <v>108</v>
      </c>
      <c r="C928" s="1" t="s">
        <v>2104</v>
      </c>
      <c r="D928" s="2">
        <v>2845.12</v>
      </c>
      <c r="E928">
        <v>10</v>
      </c>
      <c r="F928">
        <v>10</v>
      </c>
      <c r="G928">
        <v>0</v>
      </c>
      <c r="H928" s="4">
        <v>4.1333333333333329</v>
      </c>
      <c r="I928" s="3">
        <v>0</v>
      </c>
    </row>
    <row r="929" spans="1:9" x14ac:dyDescent="0.3">
      <c r="A929" s="1" t="s">
        <v>514</v>
      </c>
      <c r="B929" s="1" t="s">
        <v>16</v>
      </c>
      <c r="C929" s="1" t="s">
        <v>515</v>
      </c>
      <c r="D929" s="2">
        <v>2839.42</v>
      </c>
      <c r="E929">
        <v>21</v>
      </c>
      <c r="F929">
        <v>21</v>
      </c>
      <c r="G929">
        <v>2</v>
      </c>
      <c r="H929" s="4">
        <v>4.6399999999999997</v>
      </c>
      <c r="I929" s="3">
        <v>9.5238095238095233E-2</v>
      </c>
    </row>
    <row r="930" spans="1:9" x14ac:dyDescent="0.3">
      <c r="A930" s="1" t="s">
        <v>1341</v>
      </c>
      <c r="B930" s="1" t="s">
        <v>16</v>
      </c>
      <c r="C930" s="1" t="s">
        <v>61</v>
      </c>
      <c r="D930" s="2">
        <v>2837.64</v>
      </c>
      <c r="E930">
        <v>33</v>
      </c>
      <c r="F930">
        <v>33</v>
      </c>
      <c r="G930">
        <v>0</v>
      </c>
      <c r="H930" s="4">
        <v>4.57</v>
      </c>
      <c r="I930" s="3">
        <v>0</v>
      </c>
    </row>
    <row r="931" spans="1:9" x14ac:dyDescent="0.3">
      <c r="A931" s="1" t="s">
        <v>2026</v>
      </c>
      <c r="B931" s="1" t="s">
        <v>16</v>
      </c>
      <c r="C931" s="1" t="s">
        <v>48</v>
      </c>
      <c r="D931" s="2">
        <v>2835.82</v>
      </c>
      <c r="E931">
        <v>14</v>
      </c>
      <c r="F931">
        <v>14</v>
      </c>
      <c r="G931">
        <v>3</v>
      </c>
      <c r="H931" s="4">
        <v>3.3325</v>
      </c>
      <c r="I931" s="3">
        <v>0.21428571428571427</v>
      </c>
    </row>
    <row r="932" spans="1:9" x14ac:dyDescent="0.3">
      <c r="A932" s="1" t="s">
        <v>1837</v>
      </c>
      <c r="B932" s="1" t="s">
        <v>16</v>
      </c>
      <c r="C932" s="1" t="s">
        <v>515</v>
      </c>
      <c r="D932" s="2">
        <v>2835.11</v>
      </c>
      <c r="E932">
        <v>15</v>
      </c>
      <c r="F932">
        <v>15</v>
      </c>
      <c r="G932">
        <v>0</v>
      </c>
      <c r="H932" s="4">
        <v>4.6779999999999999</v>
      </c>
      <c r="I932" s="3">
        <v>0</v>
      </c>
    </row>
    <row r="933" spans="1:9" x14ac:dyDescent="0.3">
      <c r="A933" s="1" t="s">
        <v>3079</v>
      </c>
      <c r="B933" s="1" t="s">
        <v>16</v>
      </c>
      <c r="C933" s="1" t="s">
        <v>51</v>
      </c>
      <c r="D933" s="2">
        <v>2831.62</v>
      </c>
      <c r="E933">
        <v>24</v>
      </c>
      <c r="F933">
        <v>24</v>
      </c>
      <c r="G933">
        <v>1</v>
      </c>
      <c r="H933" s="4">
        <v>4.26</v>
      </c>
      <c r="I933" s="3">
        <v>4.1666666666666664E-2</v>
      </c>
    </row>
    <row r="934" spans="1:9" x14ac:dyDescent="0.3">
      <c r="A934" s="1" t="s">
        <v>303</v>
      </c>
      <c r="B934" s="1" t="s">
        <v>16</v>
      </c>
      <c r="C934" s="1" t="s">
        <v>94</v>
      </c>
      <c r="D934" s="2">
        <v>2829.25</v>
      </c>
      <c r="E934">
        <v>43</v>
      </c>
      <c r="F934">
        <v>42</v>
      </c>
      <c r="G934">
        <v>6</v>
      </c>
      <c r="H934" s="4">
        <v>4.4218181818181819</v>
      </c>
      <c r="I934" s="3">
        <v>0.14285714285714285</v>
      </c>
    </row>
    <row r="935" spans="1:9" x14ac:dyDescent="0.3">
      <c r="A935" s="1" t="s">
        <v>2856</v>
      </c>
      <c r="B935" s="1" t="s">
        <v>16</v>
      </c>
      <c r="C935" s="1" t="s">
        <v>517</v>
      </c>
      <c r="D935" s="2">
        <v>2828.66</v>
      </c>
      <c r="E935">
        <v>42</v>
      </c>
      <c r="F935">
        <v>42</v>
      </c>
      <c r="G935">
        <v>2</v>
      </c>
      <c r="H935" s="4">
        <v>4.4014285714285712</v>
      </c>
      <c r="I935" s="3">
        <v>4.7619047619047616E-2</v>
      </c>
    </row>
    <row r="936" spans="1:9" x14ac:dyDescent="0.3">
      <c r="A936" s="1" t="s">
        <v>3716</v>
      </c>
      <c r="B936" s="1" t="s">
        <v>57</v>
      </c>
      <c r="C936" s="1" t="s">
        <v>66</v>
      </c>
      <c r="D936" s="2">
        <v>2828.66</v>
      </c>
      <c r="E936">
        <v>18</v>
      </c>
      <c r="F936">
        <v>18</v>
      </c>
      <c r="G936">
        <v>0</v>
      </c>
      <c r="H936" s="4">
        <v>4.3945454545454545</v>
      </c>
      <c r="I936" s="3">
        <v>0</v>
      </c>
    </row>
    <row r="937" spans="1:9" x14ac:dyDescent="0.3">
      <c r="A937" s="1" t="s">
        <v>3421</v>
      </c>
      <c r="B937" s="1" t="s">
        <v>16</v>
      </c>
      <c r="C937" s="1" t="s">
        <v>412</v>
      </c>
      <c r="D937" s="2">
        <v>2823.1</v>
      </c>
      <c r="E937">
        <v>22</v>
      </c>
      <c r="F937">
        <v>22</v>
      </c>
      <c r="G937">
        <v>0</v>
      </c>
      <c r="H937" s="4">
        <v>4.2322222222222221</v>
      </c>
      <c r="I937" s="3">
        <v>0</v>
      </c>
    </row>
    <row r="938" spans="1:9" x14ac:dyDescent="0.3">
      <c r="A938" s="1" t="s">
        <v>1163</v>
      </c>
      <c r="B938" s="1" t="s">
        <v>129</v>
      </c>
      <c r="C938" s="1" t="s">
        <v>180</v>
      </c>
      <c r="D938" s="2">
        <v>2822.75</v>
      </c>
      <c r="E938">
        <v>2</v>
      </c>
      <c r="F938">
        <v>2</v>
      </c>
      <c r="G938">
        <v>0</v>
      </c>
      <c r="H938" s="4">
        <v>5</v>
      </c>
      <c r="I938" s="3">
        <v>0</v>
      </c>
    </row>
    <row r="939" spans="1:9" x14ac:dyDescent="0.3">
      <c r="A939" s="1" t="s">
        <v>389</v>
      </c>
      <c r="B939" s="1" t="s">
        <v>390</v>
      </c>
      <c r="C939" s="1" t="s">
        <v>391</v>
      </c>
      <c r="D939" s="2">
        <v>2818.74</v>
      </c>
      <c r="E939">
        <v>1</v>
      </c>
      <c r="F939">
        <v>1</v>
      </c>
      <c r="G939">
        <v>0</v>
      </c>
      <c r="H939" s="4">
        <v>1</v>
      </c>
      <c r="I939" s="3">
        <v>0</v>
      </c>
    </row>
    <row r="940" spans="1:9" x14ac:dyDescent="0.3">
      <c r="A940" s="1" t="s">
        <v>1697</v>
      </c>
      <c r="B940" s="1" t="s">
        <v>57</v>
      </c>
      <c r="C940" s="1" t="s">
        <v>66</v>
      </c>
      <c r="D940" s="2">
        <v>2799.5</v>
      </c>
      <c r="E940">
        <v>7</v>
      </c>
      <c r="F940">
        <v>7</v>
      </c>
      <c r="G940">
        <v>0</v>
      </c>
      <c r="H940" s="4">
        <v>4.833333333333333</v>
      </c>
      <c r="I940" s="3">
        <v>0</v>
      </c>
    </row>
    <row r="941" spans="1:9" x14ac:dyDescent="0.3">
      <c r="A941" s="1" t="s">
        <v>505</v>
      </c>
      <c r="B941" s="1" t="s">
        <v>16</v>
      </c>
      <c r="C941" s="1" t="s">
        <v>51</v>
      </c>
      <c r="D941" s="2">
        <v>2785.96</v>
      </c>
      <c r="E941">
        <v>11</v>
      </c>
      <c r="F941">
        <v>11</v>
      </c>
      <c r="G941">
        <v>2</v>
      </c>
      <c r="H941" s="4">
        <v>4.0957142857142861</v>
      </c>
      <c r="I941" s="3">
        <v>0.18181818181818182</v>
      </c>
    </row>
    <row r="942" spans="1:9" x14ac:dyDescent="0.3">
      <c r="A942" s="1" t="s">
        <v>394</v>
      </c>
      <c r="B942" s="1" t="s">
        <v>16</v>
      </c>
      <c r="C942" s="1" t="s">
        <v>51</v>
      </c>
      <c r="D942" s="2">
        <v>2779.1</v>
      </c>
      <c r="E942">
        <v>28</v>
      </c>
      <c r="F942">
        <v>28</v>
      </c>
      <c r="G942">
        <v>0</v>
      </c>
      <c r="H942" s="4">
        <v>4.0916666666666668</v>
      </c>
      <c r="I942" s="3">
        <v>0</v>
      </c>
    </row>
    <row r="943" spans="1:9" x14ac:dyDescent="0.3">
      <c r="A943" s="1" t="s">
        <v>2064</v>
      </c>
      <c r="B943" s="1" t="s">
        <v>16</v>
      </c>
      <c r="C943" s="1" t="s">
        <v>222</v>
      </c>
      <c r="D943" s="2">
        <v>2772.41</v>
      </c>
      <c r="E943">
        <v>20</v>
      </c>
      <c r="F943">
        <v>20</v>
      </c>
      <c r="G943">
        <v>1</v>
      </c>
      <c r="H943" s="4">
        <v>4.2074999999999996</v>
      </c>
      <c r="I943" s="3">
        <v>0.05</v>
      </c>
    </row>
    <row r="944" spans="1:9" x14ac:dyDescent="0.3">
      <c r="A944" s="1" t="s">
        <v>1848</v>
      </c>
      <c r="B944" s="1" t="s">
        <v>16</v>
      </c>
      <c r="C944" s="1" t="s">
        <v>1849</v>
      </c>
      <c r="D944" s="2">
        <v>2768.66</v>
      </c>
      <c r="E944">
        <v>49</v>
      </c>
      <c r="F944">
        <v>48</v>
      </c>
      <c r="G944">
        <v>2</v>
      </c>
      <c r="H944" s="4">
        <v>4.5544444444444441</v>
      </c>
      <c r="I944" s="3">
        <v>4.1666666666666664E-2</v>
      </c>
    </row>
    <row r="945" spans="1:9" x14ac:dyDescent="0.3">
      <c r="A945" s="1" t="s">
        <v>15</v>
      </c>
      <c r="B945" s="1" t="s">
        <v>16</v>
      </c>
      <c r="C945" s="1" t="s">
        <v>17</v>
      </c>
      <c r="D945" s="2">
        <v>2748.06</v>
      </c>
      <c r="E945">
        <v>3</v>
      </c>
      <c r="F945">
        <v>3</v>
      </c>
      <c r="G945">
        <v>0</v>
      </c>
      <c r="H945" s="4">
        <v>4</v>
      </c>
      <c r="I945" s="3">
        <v>0</v>
      </c>
    </row>
    <row r="946" spans="1:9" x14ac:dyDescent="0.3">
      <c r="A946" s="1" t="s">
        <v>319</v>
      </c>
      <c r="B946" s="1" t="s">
        <v>16</v>
      </c>
      <c r="C946" s="1" t="s">
        <v>320</v>
      </c>
      <c r="D946" s="2">
        <v>2746.47</v>
      </c>
      <c r="E946">
        <v>33</v>
      </c>
      <c r="F946">
        <v>33</v>
      </c>
      <c r="G946">
        <v>4</v>
      </c>
      <c r="H946" s="4">
        <v>4.6340000000000003</v>
      </c>
      <c r="I946" s="3">
        <v>0.12121212121212122</v>
      </c>
    </row>
    <row r="947" spans="1:9" x14ac:dyDescent="0.3">
      <c r="A947" s="1" t="s">
        <v>2237</v>
      </c>
      <c r="B947" s="1" t="s">
        <v>53</v>
      </c>
      <c r="C947" s="1" t="s">
        <v>2238</v>
      </c>
      <c r="D947" s="2">
        <v>2745.95</v>
      </c>
      <c r="E947">
        <v>13</v>
      </c>
      <c r="F947">
        <v>13</v>
      </c>
      <c r="G947">
        <v>0</v>
      </c>
      <c r="H947" s="4">
        <v>3.8</v>
      </c>
      <c r="I947" s="3">
        <v>0</v>
      </c>
    </row>
    <row r="948" spans="1:9" x14ac:dyDescent="0.3">
      <c r="A948" s="1" t="s">
        <v>3331</v>
      </c>
      <c r="B948" s="1" t="s">
        <v>470</v>
      </c>
      <c r="C948" s="1" t="s">
        <v>471</v>
      </c>
      <c r="D948" s="2">
        <v>2737.55</v>
      </c>
      <c r="E948">
        <v>30</v>
      </c>
      <c r="F948">
        <v>30</v>
      </c>
      <c r="G948">
        <v>3</v>
      </c>
      <c r="H948" s="4">
        <v>4.4418181818181814</v>
      </c>
      <c r="I948" s="3">
        <v>0.1</v>
      </c>
    </row>
    <row r="949" spans="1:9" x14ac:dyDescent="0.3">
      <c r="A949" s="1" t="s">
        <v>1762</v>
      </c>
      <c r="B949" s="1" t="s">
        <v>53</v>
      </c>
      <c r="C949" s="1" t="s">
        <v>54</v>
      </c>
      <c r="D949" s="2">
        <v>2733.56</v>
      </c>
      <c r="E949">
        <v>40</v>
      </c>
      <c r="F949">
        <v>39</v>
      </c>
      <c r="G949">
        <v>0</v>
      </c>
      <c r="H949" s="4">
        <v>4.4718181818181817</v>
      </c>
      <c r="I949" s="3">
        <v>0</v>
      </c>
    </row>
    <row r="950" spans="1:9" x14ac:dyDescent="0.3">
      <c r="A950" s="1" t="s">
        <v>1559</v>
      </c>
      <c r="B950" s="1" t="s">
        <v>16</v>
      </c>
      <c r="C950" s="1" t="s">
        <v>190</v>
      </c>
      <c r="D950" s="2">
        <v>2718.74</v>
      </c>
      <c r="E950">
        <v>9</v>
      </c>
      <c r="F950">
        <v>9</v>
      </c>
      <c r="G950">
        <v>2</v>
      </c>
      <c r="H950" s="4">
        <v>4.0714285714285712</v>
      </c>
      <c r="I950" s="3">
        <v>0.22222222222222221</v>
      </c>
    </row>
    <row r="951" spans="1:9" x14ac:dyDescent="0.3">
      <c r="A951" s="1" t="s">
        <v>1306</v>
      </c>
      <c r="B951" s="1" t="s">
        <v>16</v>
      </c>
      <c r="C951" s="1" t="s">
        <v>51</v>
      </c>
      <c r="D951" s="2">
        <v>2716.81</v>
      </c>
      <c r="E951">
        <v>9</v>
      </c>
      <c r="F951">
        <v>8</v>
      </c>
      <c r="G951">
        <v>1</v>
      </c>
      <c r="H951" s="4">
        <v>2.75</v>
      </c>
      <c r="I951" s="3">
        <v>0.125</v>
      </c>
    </row>
    <row r="952" spans="1:9" x14ac:dyDescent="0.3">
      <c r="A952" s="1" t="s">
        <v>3294</v>
      </c>
      <c r="B952" s="1" t="s">
        <v>16</v>
      </c>
      <c r="C952" s="1" t="s">
        <v>51</v>
      </c>
      <c r="D952" s="2">
        <v>2707.12</v>
      </c>
      <c r="E952">
        <v>14</v>
      </c>
      <c r="F952">
        <v>13</v>
      </c>
      <c r="G952">
        <v>0</v>
      </c>
      <c r="H952" s="4">
        <v>4.2333333333333334</v>
      </c>
      <c r="I952" s="3">
        <v>0</v>
      </c>
    </row>
    <row r="953" spans="1:9" x14ac:dyDescent="0.3">
      <c r="A953" s="1" t="s">
        <v>2894</v>
      </c>
      <c r="B953" s="1" t="s">
        <v>16</v>
      </c>
      <c r="C953" s="1" t="s">
        <v>51</v>
      </c>
      <c r="D953" s="2">
        <v>2699.92</v>
      </c>
      <c r="E953">
        <v>13</v>
      </c>
      <c r="F953">
        <v>13</v>
      </c>
      <c r="G953">
        <v>0</v>
      </c>
      <c r="H953" s="4">
        <v>4.5</v>
      </c>
      <c r="I953" s="3">
        <v>0</v>
      </c>
    </row>
    <row r="954" spans="1:9" x14ac:dyDescent="0.3">
      <c r="A954" s="1" t="s">
        <v>3279</v>
      </c>
      <c r="B954" s="1" t="s">
        <v>16</v>
      </c>
      <c r="C954" s="1" t="s">
        <v>3280</v>
      </c>
      <c r="D954" s="2">
        <v>2697.83</v>
      </c>
      <c r="E954">
        <v>14</v>
      </c>
      <c r="F954">
        <v>14</v>
      </c>
      <c r="G954">
        <v>0</v>
      </c>
      <c r="H954" s="4">
        <v>4.6840000000000002</v>
      </c>
      <c r="I954" s="3">
        <v>0</v>
      </c>
    </row>
    <row r="955" spans="1:9" x14ac:dyDescent="0.3">
      <c r="A955" s="1" t="s">
        <v>1214</v>
      </c>
      <c r="B955" s="1" t="s">
        <v>16</v>
      </c>
      <c r="C955" s="1" t="s">
        <v>51</v>
      </c>
      <c r="D955" s="2">
        <v>2696.84</v>
      </c>
      <c r="E955">
        <v>18</v>
      </c>
      <c r="F955">
        <v>18</v>
      </c>
      <c r="G955">
        <v>0</v>
      </c>
      <c r="H955" s="4">
        <v>3.5966666666666667</v>
      </c>
      <c r="I955" s="3">
        <v>0</v>
      </c>
    </row>
    <row r="956" spans="1:9" x14ac:dyDescent="0.3">
      <c r="A956" s="1" t="s">
        <v>1929</v>
      </c>
      <c r="B956" s="1" t="s">
        <v>16</v>
      </c>
      <c r="C956" s="1" t="s">
        <v>222</v>
      </c>
      <c r="D956" s="2">
        <v>2695.77</v>
      </c>
      <c r="E956">
        <v>31</v>
      </c>
      <c r="F956">
        <v>31</v>
      </c>
      <c r="G956">
        <v>2</v>
      </c>
      <c r="H956" s="4">
        <v>4.3499999999999996</v>
      </c>
      <c r="I956" s="3">
        <v>6.4516129032258063E-2</v>
      </c>
    </row>
    <row r="957" spans="1:9" x14ac:dyDescent="0.3">
      <c r="A957" s="1" t="s">
        <v>375</v>
      </c>
      <c r="B957" s="1" t="s">
        <v>16</v>
      </c>
      <c r="C957" s="1" t="s">
        <v>51</v>
      </c>
      <c r="D957" s="2">
        <v>2694.72</v>
      </c>
      <c r="E957">
        <v>18</v>
      </c>
      <c r="F957">
        <v>18</v>
      </c>
      <c r="G957">
        <v>0</v>
      </c>
      <c r="H957" s="4">
        <v>4.041666666666667</v>
      </c>
      <c r="I957" s="3">
        <v>0</v>
      </c>
    </row>
    <row r="958" spans="1:9" x14ac:dyDescent="0.3">
      <c r="A958" s="1" t="s">
        <v>3687</v>
      </c>
      <c r="B958" s="1" t="s">
        <v>16</v>
      </c>
      <c r="C958" s="1" t="s">
        <v>127</v>
      </c>
      <c r="D958" s="2">
        <v>2691.15</v>
      </c>
      <c r="E958">
        <v>16</v>
      </c>
      <c r="F958">
        <v>16</v>
      </c>
      <c r="G958">
        <v>1</v>
      </c>
      <c r="H958" s="4">
        <v>4.16</v>
      </c>
      <c r="I958" s="3">
        <v>6.25E-2</v>
      </c>
    </row>
    <row r="959" spans="1:9" x14ac:dyDescent="0.3">
      <c r="A959" s="1" t="s">
        <v>3477</v>
      </c>
      <c r="B959" s="1" t="s">
        <v>57</v>
      </c>
      <c r="C959" s="1" t="s">
        <v>83</v>
      </c>
      <c r="D959" s="2">
        <v>2690.64</v>
      </c>
      <c r="E959">
        <v>7</v>
      </c>
      <c r="F959">
        <v>6</v>
      </c>
      <c r="G959">
        <v>0</v>
      </c>
      <c r="H959" s="4">
        <v>3.95</v>
      </c>
      <c r="I959" s="3">
        <v>0</v>
      </c>
    </row>
    <row r="960" spans="1:9" x14ac:dyDescent="0.3">
      <c r="A960" s="1" t="s">
        <v>3658</v>
      </c>
      <c r="B960" s="1" t="s">
        <v>57</v>
      </c>
      <c r="C960" s="1" t="s">
        <v>171</v>
      </c>
      <c r="D960" s="2">
        <v>2687.43</v>
      </c>
      <c r="E960">
        <v>22</v>
      </c>
      <c r="F960">
        <v>22</v>
      </c>
      <c r="G960">
        <v>2</v>
      </c>
      <c r="H960" s="4">
        <v>4.0625</v>
      </c>
      <c r="I960" s="3">
        <v>9.0909090909090912E-2</v>
      </c>
    </row>
    <row r="961" spans="1:9" x14ac:dyDescent="0.3">
      <c r="A961" s="1" t="s">
        <v>3095</v>
      </c>
      <c r="B961" s="1" t="s">
        <v>16</v>
      </c>
      <c r="C961" s="1" t="s">
        <v>51</v>
      </c>
      <c r="D961" s="2">
        <v>2672.82</v>
      </c>
      <c r="E961">
        <v>20</v>
      </c>
      <c r="F961">
        <v>20</v>
      </c>
      <c r="G961">
        <v>1</v>
      </c>
      <c r="H961" s="4">
        <v>4.25</v>
      </c>
      <c r="I961" s="3">
        <v>0.05</v>
      </c>
    </row>
    <row r="962" spans="1:9" x14ac:dyDescent="0.3">
      <c r="A962" s="1" t="s">
        <v>2450</v>
      </c>
      <c r="B962" s="1" t="s">
        <v>16</v>
      </c>
      <c r="C962" s="1" t="s">
        <v>51</v>
      </c>
      <c r="D962" s="2">
        <v>2660.91</v>
      </c>
      <c r="E962">
        <v>6</v>
      </c>
      <c r="F962">
        <v>6</v>
      </c>
      <c r="G962">
        <v>0</v>
      </c>
      <c r="H962" s="4">
        <v>5</v>
      </c>
      <c r="I962" s="3">
        <v>0</v>
      </c>
    </row>
    <row r="963" spans="1:9" x14ac:dyDescent="0.3">
      <c r="A963" s="1" t="s">
        <v>2600</v>
      </c>
      <c r="B963" s="1" t="s">
        <v>16</v>
      </c>
      <c r="C963" s="1" t="s">
        <v>2601</v>
      </c>
      <c r="D963" s="2">
        <v>2646.94</v>
      </c>
      <c r="E963">
        <v>12</v>
      </c>
      <c r="F963">
        <v>12</v>
      </c>
      <c r="G963">
        <v>1</v>
      </c>
      <c r="H963" s="4">
        <v>4.4400000000000004</v>
      </c>
      <c r="I963" s="3">
        <v>8.3333333333333329E-2</v>
      </c>
    </row>
    <row r="964" spans="1:9" x14ac:dyDescent="0.3">
      <c r="A964" s="1" t="s">
        <v>1729</v>
      </c>
      <c r="B964" s="1" t="s">
        <v>108</v>
      </c>
      <c r="C964" s="1" t="s">
        <v>109</v>
      </c>
      <c r="D964" s="2">
        <v>2646.83</v>
      </c>
      <c r="E964">
        <v>10</v>
      </c>
      <c r="F964">
        <v>10</v>
      </c>
      <c r="G964">
        <v>0</v>
      </c>
      <c r="H964" s="4">
        <v>4.6428571428571432</v>
      </c>
      <c r="I964" s="3">
        <v>0</v>
      </c>
    </row>
    <row r="965" spans="1:9" x14ac:dyDescent="0.3">
      <c r="A965" s="1" t="s">
        <v>3099</v>
      </c>
      <c r="B965" s="1" t="s">
        <v>16</v>
      </c>
      <c r="C965" s="1" t="s">
        <v>679</v>
      </c>
      <c r="D965" s="2">
        <v>2641.44</v>
      </c>
      <c r="E965">
        <v>17</v>
      </c>
      <c r="F965">
        <v>17</v>
      </c>
      <c r="G965">
        <v>0</v>
      </c>
      <c r="H965" s="4">
        <v>4.5359999999999996</v>
      </c>
      <c r="I965" s="3">
        <v>0</v>
      </c>
    </row>
    <row r="966" spans="1:9" x14ac:dyDescent="0.3">
      <c r="A966" s="1" t="s">
        <v>2368</v>
      </c>
      <c r="B966" s="1" t="s">
        <v>41</v>
      </c>
      <c r="C966" s="1" t="s">
        <v>2369</v>
      </c>
      <c r="D966" s="2">
        <v>2638.45</v>
      </c>
      <c r="E966">
        <v>15</v>
      </c>
      <c r="F966">
        <v>15</v>
      </c>
      <c r="G966">
        <v>0</v>
      </c>
      <c r="H966" s="4">
        <v>3.6855555555555557</v>
      </c>
      <c r="I966" s="3">
        <v>0</v>
      </c>
    </row>
    <row r="967" spans="1:9" x14ac:dyDescent="0.3">
      <c r="A967" s="1" t="s">
        <v>3646</v>
      </c>
      <c r="B967" s="1" t="s">
        <v>16</v>
      </c>
      <c r="C967" s="1" t="s">
        <v>320</v>
      </c>
      <c r="D967" s="2">
        <v>2635.68</v>
      </c>
      <c r="E967">
        <v>11</v>
      </c>
      <c r="F967">
        <v>5</v>
      </c>
      <c r="G967">
        <v>2</v>
      </c>
      <c r="H967" s="4">
        <v>3.1100000000000003</v>
      </c>
      <c r="I967" s="3">
        <v>0.4</v>
      </c>
    </row>
    <row r="968" spans="1:9" x14ac:dyDescent="0.3">
      <c r="A968" s="1" t="s">
        <v>1015</v>
      </c>
      <c r="B968" s="1" t="s">
        <v>16</v>
      </c>
      <c r="C968" s="1" t="s">
        <v>329</v>
      </c>
      <c r="D968" s="2">
        <v>2634.83</v>
      </c>
      <c r="E968">
        <v>8</v>
      </c>
      <c r="F968">
        <v>8</v>
      </c>
      <c r="G968">
        <v>0</v>
      </c>
      <c r="H968" s="4">
        <v>4.666666666666667</v>
      </c>
      <c r="I968" s="3">
        <v>0</v>
      </c>
    </row>
    <row r="969" spans="1:9" x14ac:dyDescent="0.3">
      <c r="A969" s="1" t="s">
        <v>1897</v>
      </c>
      <c r="B969" s="1" t="s">
        <v>16</v>
      </c>
      <c r="C969" s="1" t="s">
        <v>558</v>
      </c>
      <c r="D969" s="2">
        <v>2630.68</v>
      </c>
      <c r="E969">
        <v>2</v>
      </c>
      <c r="F969">
        <v>2</v>
      </c>
      <c r="G969">
        <v>0</v>
      </c>
      <c r="H969" s="4">
        <v>5</v>
      </c>
      <c r="I969" s="3">
        <v>0</v>
      </c>
    </row>
    <row r="970" spans="1:9" x14ac:dyDescent="0.3">
      <c r="A970" s="1" t="s">
        <v>2025</v>
      </c>
      <c r="B970" s="1" t="s">
        <v>16</v>
      </c>
      <c r="C970" s="1" t="s">
        <v>640</v>
      </c>
      <c r="D970" s="2">
        <v>2630.23</v>
      </c>
      <c r="E970">
        <v>38</v>
      </c>
      <c r="F970">
        <v>38</v>
      </c>
      <c r="G970">
        <v>1</v>
      </c>
      <c r="H970" s="4">
        <v>4.694</v>
      </c>
      <c r="I970" s="3">
        <v>2.6315789473684209E-2</v>
      </c>
    </row>
    <row r="971" spans="1:9" x14ac:dyDescent="0.3">
      <c r="A971" s="1" t="s">
        <v>3258</v>
      </c>
      <c r="B971" s="1" t="s">
        <v>16</v>
      </c>
      <c r="C971" s="1" t="s">
        <v>51</v>
      </c>
      <c r="D971" s="2">
        <v>2623.92</v>
      </c>
      <c r="E971">
        <v>40</v>
      </c>
      <c r="F971">
        <v>35</v>
      </c>
      <c r="G971">
        <v>2</v>
      </c>
      <c r="H971" s="4">
        <v>3.3609999999999998</v>
      </c>
      <c r="I971" s="3">
        <v>5.7142857142857141E-2</v>
      </c>
    </row>
    <row r="972" spans="1:9" x14ac:dyDescent="0.3">
      <c r="A972" s="1" t="s">
        <v>1971</v>
      </c>
      <c r="B972" s="1" t="s">
        <v>108</v>
      </c>
      <c r="C972" s="1" t="s">
        <v>768</v>
      </c>
      <c r="D972" s="2">
        <v>2616.3000000000002</v>
      </c>
      <c r="E972">
        <v>5</v>
      </c>
      <c r="F972">
        <v>5</v>
      </c>
      <c r="G972">
        <v>1</v>
      </c>
      <c r="H972" s="4">
        <v>4.833333333333333</v>
      </c>
      <c r="I972" s="3">
        <v>0.2</v>
      </c>
    </row>
    <row r="973" spans="1:9" x14ac:dyDescent="0.3">
      <c r="A973" s="1" t="s">
        <v>2946</v>
      </c>
      <c r="B973" s="1" t="s">
        <v>129</v>
      </c>
      <c r="C973" s="1" t="s">
        <v>2947</v>
      </c>
      <c r="D973" s="2">
        <v>2614.2600000000002</v>
      </c>
      <c r="E973">
        <v>15</v>
      </c>
      <c r="F973">
        <v>15</v>
      </c>
      <c r="G973">
        <v>0</v>
      </c>
      <c r="H973" s="4">
        <v>3.8522222222222222</v>
      </c>
      <c r="I973" s="3">
        <v>0</v>
      </c>
    </row>
    <row r="974" spans="1:9" x14ac:dyDescent="0.3">
      <c r="A974" s="1" t="s">
        <v>1913</v>
      </c>
      <c r="B974" s="1" t="s">
        <v>16</v>
      </c>
      <c r="C974" s="1" t="s">
        <v>1179</v>
      </c>
      <c r="D974" s="2">
        <v>2613.58</v>
      </c>
      <c r="E974">
        <v>26</v>
      </c>
      <c r="F974">
        <v>26</v>
      </c>
      <c r="G974">
        <v>3</v>
      </c>
      <c r="H974" s="4">
        <v>3.8666666666666667</v>
      </c>
      <c r="I974" s="3">
        <v>0.11538461538461539</v>
      </c>
    </row>
    <row r="975" spans="1:9" x14ac:dyDescent="0.3">
      <c r="A975" s="1" t="s">
        <v>3067</v>
      </c>
      <c r="B975" s="1" t="s">
        <v>53</v>
      </c>
      <c r="C975" s="1" t="s">
        <v>737</v>
      </c>
      <c r="D975" s="2">
        <v>2612.56</v>
      </c>
      <c r="E975">
        <v>5</v>
      </c>
      <c r="F975">
        <v>5</v>
      </c>
      <c r="G975">
        <v>0</v>
      </c>
      <c r="H975" s="4">
        <v>3.8</v>
      </c>
      <c r="I975" s="3">
        <v>0</v>
      </c>
    </row>
    <row r="976" spans="1:9" x14ac:dyDescent="0.3">
      <c r="A976" s="1" t="s">
        <v>907</v>
      </c>
      <c r="B976" s="1" t="s">
        <v>129</v>
      </c>
      <c r="C976" s="1" t="s">
        <v>908</v>
      </c>
      <c r="D976" s="2">
        <v>2578.5</v>
      </c>
      <c r="E976">
        <v>8</v>
      </c>
      <c r="F976">
        <v>8</v>
      </c>
      <c r="G976">
        <v>0</v>
      </c>
      <c r="H976" s="4">
        <v>4.625</v>
      </c>
      <c r="I976" s="3">
        <v>0</v>
      </c>
    </row>
    <row r="977" spans="1:9" x14ac:dyDescent="0.3">
      <c r="A977" s="1" t="s">
        <v>1089</v>
      </c>
      <c r="B977" s="1" t="s">
        <v>16</v>
      </c>
      <c r="C977" s="1" t="s">
        <v>329</v>
      </c>
      <c r="D977" s="2">
        <v>2569.16</v>
      </c>
      <c r="E977">
        <v>21</v>
      </c>
      <c r="F977">
        <v>21</v>
      </c>
      <c r="G977">
        <v>1</v>
      </c>
      <c r="H977" s="4">
        <v>4.2830000000000004</v>
      </c>
      <c r="I977" s="3">
        <v>4.7619047619047616E-2</v>
      </c>
    </row>
    <row r="978" spans="1:9" x14ac:dyDescent="0.3">
      <c r="A978" s="1" t="s">
        <v>2741</v>
      </c>
      <c r="B978" s="1" t="s">
        <v>16</v>
      </c>
      <c r="C978" s="1" t="s">
        <v>51</v>
      </c>
      <c r="D978" s="2">
        <v>2568.75</v>
      </c>
      <c r="E978">
        <v>24</v>
      </c>
      <c r="F978">
        <v>24</v>
      </c>
      <c r="G978">
        <v>1</v>
      </c>
      <c r="H978" s="4">
        <v>4.17</v>
      </c>
      <c r="I978" s="3">
        <v>4.1666666666666664E-2</v>
      </c>
    </row>
    <row r="979" spans="1:9" x14ac:dyDescent="0.3">
      <c r="A979" s="1" t="s">
        <v>1841</v>
      </c>
      <c r="B979" s="1" t="s">
        <v>16</v>
      </c>
      <c r="C979" s="1" t="s">
        <v>44</v>
      </c>
      <c r="D979" s="2">
        <v>2549.63</v>
      </c>
      <c r="E979">
        <v>11</v>
      </c>
      <c r="F979">
        <v>11</v>
      </c>
      <c r="G979">
        <v>1</v>
      </c>
      <c r="H979" s="4">
        <v>3.7839999999999998</v>
      </c>
      <c r="I979" s="3">
        <v>9.0909090909090912E-2</v>
      </c>
    </row>
    <row r="980" spans="1:9" x14ac:dyDescent="0.3">
      <c r="A980" s="1" t="s">
        <v>901</v>
      </c>
      <c r="B980" s="1" t="s">
        <v>16</v>
      </c>
      <c r="C980" s="1" t="s">
        <v>649</v>
      </c>
      <c r="D980" s="2">
        <v>2547.17</v>
      </c>
      <c r="E980">
        <v>25</v>
      </c>
      <c r="F980">
        <v>25</v>
      </c>
      <c r="G980">
        <v>0</v>
      </c>
      <c r="H980" s="4">
        <v>4.0714285714285712</v>
      </c>
      <c r="I980" s="3">
        <v>0</v>
      </c>
    </row>
    <row r="981" spans="1:9" x14ac:dyDescent="0.3">
      <c r="A981" s="1" t="s">
        <v>2266</v>
      </c>
      <c r="B981" s="1" t="s">
        <v>108</v>
      </c>
      <c r="C981" s="1" t="s">
        <v>768</v>
      </c>
      <c r="D981" s="2">
        <v>2545.2600000000002</v>
      </c>
      <c r="E981">
        <v>11</v>
      </c>
      <c r="F981">
        <v>11</v>
      </c>
      <c r="G981">
        <v>3</v>
      </c>
      <c r="H981" s="4">
        <v>3.5</v>
      </c>
      <c r="I981" s="3">
        <v>0.27272727272727271</v>
      </c>
    </row>
    <row r="982" spans="1:9" x14ac:dyDescent="0.3">
      <c r="A982" s="1" t="s">
        <v>3088</v>
      </c>
      <c r="B982" s="1" t="s">
        <v>16</v>
      </c>
      <c r="C982" s="1" t="s">
        <v>1825</v>
      </c>
      <c r="D982" s="2">
        <v>2534.94</v>
      </c>
      <c r="E982">
        <v>16</v>
      </c>
      <c r="F982">
        <v>16</v>
      </c>
      <c r="G982">
        <v>0</v>
      </c>
      <c r="H982" s="4">
        <v>3.5625</v>
      </c>
      <c r="I982" s="3">
        <v>0</v>
      </c>
    </row>
    <row r="983" spans="1:9" x14ac:dyDescent="0.3">
      <c r="A983" s="1" t="s">
        <v>2390</v>
      </c>
      <c r="B983" s="1" t="s">
        <v>108</v>
      </c>
      <c r="C983" s="1" t="s">
        <v>109</v>
      </c>
      <c r="D983" s="2">
        <v>2523.79</v>
      </c>
      <c r="E983">
        <v>14</v>
      </c>
      <c r="F983">
        <v>14</v>
      </c>
      <c r="G983">
        <v>1</v>
      </c>
      <c r="H983" s="4">
        <v>4.2411111111111115</v>
      </c>
      <c r="I983" s="3">
        <v>7.1428571428571425E-2</v>
      </c>
    </row>
    <row r="984" spans="1:9" x14ac:dyDescent="0.3">
      <c r="A984" s="1" t="s">
        <v>353</v>
      </c>
      <c r="B984" s="1" t="s">
        <v>90</v>
      </c>
      <c r="C984" s="1" t="s">
        <v>354</v>
      </c>
      <c r="D984" s="2">
        <v>2519.63</v>
      </c>
      <c r="E984">
        <v>4</v>
      </c>
      <c r="F984">
        <v>4</v>
      </c>
      <c r="G984">
        <v>0</v>
      </c>
      <c r="H984" s="4">
        <v>4.5</v>
      </c>
      <c r="I984" s="3">
        <v>0</v>
      </c>
    </row>
    <row r="985" spans="1:9" x14ac:dyDescent="0.3">
      <c r="A985" s="1" t="s">
        <v>3529</v>
      </c>
      <c r="B985" s="1" t="s">
        <v>16</v>
      </c>
      <c r="C985" s="1" t="s">
        <v>51</v>
      </c>
      <c r="D985" s="2">
        <v>2509.6799999999998</v>
      </c>
      <c r="E985">
        <v>3</v>
      </c>
      <c r="F985">
        <v>3</v>
      </c>
      <c r="G985">
        <v>0</v>
      </c>
      <c r="H985" s="4">
        <v>3.333333333333333</v>
      </c>
      <c r="I985" s="3">
        <v>0</v>
      </c>
    </row>
    <row r="986" spans="1:9" x14ac:dyDescent="0.3">
      <c r="A986" s="1" t="s">
        <v>3384</v>
      </c>
      <c r="B986" s="1" t="s">
        <v>16</v>
      </c>
      <c r="C986" s="1" t="s">
        <v>51</v>
      </c>
      <c r="D986" s="2">
        <v>2504.02</v>
      </c>
      <c r="E986">
        <v>23</v>
      </c>
      <c r="F986">
        <v>21</v>
      </c>
      <c r="G986">
        <v>0</v>
      </c>
      <c r="H986" s="4">
        <v>4.0141666666666662</v>
      </c>
      <c r="I986" s="3">
        <v>0</v>
      </c>
    </row>
    <row r="987" spans="1:9" x14ac:dyDescent="0.3">
      <c r="A987" s="1" t="s">
        <v>843</v>
      </c>
      <c r="B987" s="1" t="s">
        <v>90</v>
      </c>
      <c r="C987" s="1" t="s">
        <v>653</v>
      </c>
      <c r="D987" s="2">
        <v>2503.16</v>
      </c>
      <c r="E987">
        <v>7</v>
      </c>
      <c r="F987">
        <v>6</v>
      </c>
      <c r="G987">
        <v>1</v>
      </c>
      <c r="H987" s="4">
        <v>1.6675</v>
      </c>
      <c r="I987" s="3">
        <v>0.16666666666666666</v>
      </c>
    </row>
    <row r="988" spans="1:9" x14ac:dyDescent="0.3">
      <c r="A988" s="1" t="s">
        <v>119</v>
      </c>
      <c r="B988" s="1" t="s">
        <v>108</v>
      </c>
      <c r="C988" s="1" t="s">
        <v>120</v>
      </c>
      <c r="D988" s="2">
        <v>2501.75</v>
      </c>
      <c r="E988">
        <v>13</v>
      </c>
      <c r="F988">
        <v>13</v>
      </c>
      <c r="G988">
        <v>3</v>
      </c>
      <c r="H988" s="4">
        <v>4.2160000000000002</v>
      </c>
      <c r="I988" s="3">
        <v>0.23076923076923078</v>
      </c>
    </row>
    <row r="989" spans="1:9" x14ac:dyDescent="0.3">
      <c r="A989" s="1" t="s">
        <v>444</v>
      </c>
      <c r="B989" s="1" t="s">
        <v>41</v>
      </c>
      <c r="C989" s="1" t="s">
        <v>445</v>
      </c>
      <c r="D989" s="2">
        <v>2495.41</v>
      </c>
      <c r="E989">
        <v>11</v>
      </c>
      <c r="F989">
        <v>11</v>
      </c>
      <c r="G989">
        <v>1</v>
      </c>
      <c r="H989" s="4">
        <v>4.7142857142857144</v>
      </c>
      <c r="I989" s="3">
        <v>9.0909090909090912E-2</v>
      </c>
    </row>
    <row r="990" spans="1:9" x14ac:dyDescent="0.3">
      <c r="A990" s="1" t="s">
        <v>495</v>
      </c>
      <c r="B990" s="1" t="s">
        <v>57</v>
      </c>
      <c r="C990" s="1" t="s">
        <v>496</v>
      </c>
      <c r="D990" s="2">
        <v>2490.4</v>
      </c>
      <c r="E990">
        <v>11</v>
      </c>
      <c r="F990">
        <v>10</v>
      </c>
      <c r="G990">
        <v>0</v>
      </c>
      <c r="H990" s="4">
        <v>3.2</v>
      </c>
      <c r="I990" s="3">
        <v>0</v>
      </c>
    </row>
    <row r="991" spans="1:9" x14ac:dyDescent="0.3">
      <c r="A991" s="1" t="s">
        <v>425</v>
      </c>
      <c r="B991" s="1" t="s">
        <v>16</v>
      </c>
      <c r="C991" s="1" t="s">
        <v>190</v>
      </c>
      <c r="D991" s="2">
        <v>2489.8000000000002</v>
      </c>
      <c r="E991">
        <v>11</v>
      </c>
      <c r="F991">
        <v>11</v>
      </c>
      <c r="G991">
        <v>1</v>
      </c>
      <c r="H991" s="4">
        <v>4.5425000000000004</v>
      </c>
      <c r="I991" s="3">
        <v>9.0909090909090912E-2</v>
      </c>
    </row>
    <row r="992" spans="1:9" x14ac:dyDescent="0.3">
      <c r="A992" s="1" t="s">
        <v>1134</v>
      </c>
      <c r="B992" s="1" t="s">
        <v>129</v>
      </c>
      <c r="C992" s="1" t="s">
        <v>180</v>
      </c>
      <c r="D992" s="2">
        <v>2484.3000000000002</v>
      </c>
      <c r="E992">
        <v>3</v>
      </c>
      <c r="F992">
        <v>3</v>
      </c>
      <c r="G992">
        <v>0</v>
      </c>
      <c r="H992" s="4">
        <v>4.666666666666667</v>
      </c>
      <c r="I992" s="3">
        <v>0</v>
      </c>
    </row>
    <row r="993" spans="1:9" x14ac:dyDescent="0.3">
      <c r="A993" s="1" t="s">
        <v>767</v>
      </c>
      <c r="B993" s="1" t="s">
        <v>108</v>
      </c>
      <c r="C993" s="1" t="s">
        <v>768</v>
      </c>
      <c r="D993" s="2">
        <v>2477.5500000000002</v>
      </c>
      <c r="E993">
        <v>16</v>
      </c>
      <c r="F993">
        <v>16</v>
      </c>
      <c r="G993">
        <v>1</v>
      </c>
      <c r="H993" s="4">
        <v>4.3181818181818183</v>
      </c>
      <c r="I993" s="3">
        <v>6.25E-2</v>
      </c>
    </row>
    <row r="994" spans="1:9" x14ac:dyDescent="0.3">
      <c r="A994" s="1" t="s">
        <v>2846</v>
      </c>
      <c r="B994" s="1" t="s">
        <v>16</v>
      </c>
      <c r="C994" s="1" t="s">
        <v>51</v>
      </c>
      <c r="D994" s="2">
        <v>2477.3200000000002</v>
      </c>
      <c r="E994">
        <v>36</v>
      </c>
      <c r="F994">
        <v>35</v>
      </c>
      <c r="G994">
        <v>2</v>
      </c>
      <c r="H994" s="4">
        <v>3.5633333333333335</v>
      </c>
      <c r="I994" s="3">
        <v>5.7142857142857141E-2</v>
      </c>
    </row>
    <row r="995" spans="1:9" x14ac:dyDescent="0.3">
      <c r="A995" s="1" t="s">
        <v>3586</v>
      </c>
      <c r="B995" s="1" t="s">
        <v>16</v>
      </c>
      <c r="C995" s="1" t="s">
        <v>293</v>
      </c>
      <c r="D995" s="2">
        <v>2474.5500000000002</v>
      </c>
      <c r="E995">
        <v>18</v>
      </c>
      <c r="F995">
        <v>18</v>
      </c>
      <c r="G995">
        <v>1</v>
      </c>
      <c r="H995" s="4">
        <v>4.1111111111111107</v>
      </c>
      <c r="I995" s="3">
        <v>5.5555555555555552E-2</v>
      </c>
    </row>
    <row r="996" spans="1:9" x14ac:dyDescent="0.3">
      <c r="A996" s="1" t="s">
        <v>1399</v>
      </c>
      <c r="B996" s="1" t="s">
        <v>16</v>
      </c>
      <c r="C996" s="1" t="s">
        <v>44</v>
      </c>
      <c r="D996" s="2">
        <v>2462.0700000000002</v>
      </c>
      <c r="E996">
        <v>17</v>
      </c>
      <c r="F996">
        <v>17</v>
      </c>
      <c r="G996">
        <v>2</v>
      </c>
      <c r="H996" s="4">
        <v>4.45</v>
      </c>
      <c r="I996" s="3">
        <v>0.11764705882352941</v>
      </c>
    </row>
    <row r="997" spans="1:9" x14ac:dyDescent="0.3">
      <c r="A997" s="1" t="s">
        <v>2245</v>
      </c>
      <c r="B997" s="1" t="s">
        <v>108</v>
      </c>
      <c r="C997" s="1" t="s">
        <v>2212</v>
      </c>
      <c r="D997" s="2">
        <v>2456.44</v>
      </c>
      <c r="E997">
        <v>5</v>
      </c>
      <c r="F997">
        <v>5</v>
      </c>
      <c r="G997">
        <v>0</v>
      </c>
      <c r="H997" s="4">
        <v>4.5</v>
      </c>
      <c r="I997" s="3">
        <v>0</v>
      </c>
    </row>
    <row r="998" spans="1:9" x14ac:dyDescent="0.3">
      <c r="A998" s="1" t="s">
        <v>2854</v>
      </c>
      <c r="B998" s="1" t="s">
        <v>16</v>
      </c>
      <c r="C998" s="1" t="s">
        <v>51</v>
      </c>
      <c r="D998" s="2">
        <v>2455.12</v>
      </c>
      <c r="E998">
        <v>1</v>
      </c>
      <c r="F998">
        <v>1</v>
      </c>
      <c r="G998">
        <v>1</v>
      </c>
      <c r="H998" s="4">
        <v>1</v>
      </c>
      <c r="I998" s="3">
        <v>1</v>
      </c>
    </row>
    <row r="999" spans="1:9" x14ac:dyDescent="0.3">
      <c r="A999" s="1" t="s">
        <v>1045</v>
      </c>
      <c r="B999" s="1" t="s">
        <v>90</v>
      </c>
      <c r="C999" s="1" t="s">
        <v>91</v>
      </c>
      <c r="D999" s="2">
        <v>2450.25</v>
      </c>
      <c r="E999">
        <v>9</v>
      </c>
      <c r="F999">
        <v>8</v>
      </c>
      <c r="G999">
        <v>2</v>
      </c>
      <c r="H999" s="4">
        <v>3.89</v>
      </c>
      <c r="I999" s="3">
        <v>0.25</v>
      </c>
    </row>
    <row r="1000" spans="1:9" x14ac:dyDescent="0.3">
      <c r="A1000" s="1" t="s">
        <v>3357</v>
      </c>
      <c r="B1000" s="1" t="s">
        <v>16</v>
      </c>
      <c r="C1000" s="1" t="s">
        <v>1179</v>
      </c>
      <c r="D1000" s="2">
        <v>2443.2199999999998</v>
      </c>
      <c r="E1000">
        <v>19</v>
      </c>
      <c r="F1000">
        <v>19</v>
      </c>
      <c r="G1000">
        <v>1</v>
      </c>
      <c r="H1000" s="4">
        <v>4.1209090909090911</v>
      </c>
      <c r="I1000" s="3">
        <v>5.2631578947368418E-2</v>
      </c>
    </row>
    <row r="1001" spans="1:9" x14ac:dyDescent="0.3">
      <c r="A1001" s="1" t="s">
        <v>2195</v>
      </c>
      <c r="B1001" s="1" t="s">
        <v>57</v>
      </c>
      <c r="C1001" s="1" t="s">
        <v>2196</v>
      </c>
      <c r="D1001" s="2">
        <v>2442.94</v>
      </c>
      <c r="E1001">
        <v>11</v>
      </c>
      <c r="F1001">
        <v>11</v>
      </c>
      <c r="G1001">
        <v>1</v>
      </c>
      <c r="H1001" s="4">
        <v>3.65</v>
      </c>
      <c r="I1001" s="3">
        <v>9.0909090909090912E-2</v>
      </c>
    </row>
    <row r="1002" spans="1:9" x14ac:dyDescent="0.3">
      <c r="A1002" s="1" t="s">
        <v>2985</v>
      </c>
      <c r="B1002" s="1" t="s">
        <v>53</v>
      </c>
      <c r="C1002" s="1" t="s">
        <v>1327</v>
      </c>
      <c r="D1002" s="2">
        <v>2442.7399999999998</v>
      </c>
      <c r="E1002">
        <v>30</v>
      </c>
      <c r="F1002">
        <v>30</v>
      </c>
      <c r="G1002">
        <v>4</v>
      </c>
      <c r="H1002" s="4">
        <v>4.1428571428571432</v>
      </c>
      <c r="I1002" s="3">
        <v>0.13333333333333333</v>
      </c>
    </row>
    <row r="1003" spans="1:9" x14ac:dyDescent="0.3">
      <c r="A1003" s="1" t="s">
        <v>1718</v>
      </c>
      <c r="B1003" s="1" t="s">
        <v>90</v>
      </c>
      <c r="C1003" s="1" t="s">
        <v>653</v>
      </c>
      <c r="D1003" s="2">
        <v>2437.9699999999998</v>
      </c>
      <c r="E1003">
        <v>19</v>
      </c>
      <c r="F1003">
        <v>18</v>
      </c>
      <c r="G1003">
        <v>1</v>
      </c>
      <c r="H1003" s="4">
        <v>3.7362500000000001</v>
      </c>
      <c r="I1003" s="3">
        <v>5.5555555555555552E-2</v>
      </c>
    </row>
    <row r="1004" spans="1:9" x14ac:dyDescent="0.3">
      <c r="A1004" s="1" t="s">
        <v>928</v>
      </c>
      <c r="B1004" s="1" t="s">
        <v>90</v>
      </c>
      <c r="C1004" s="1" t="s">
        <v>91</v>
      </c>
      <c r="D1004" s="2">
        <v>2431.81</v>
      </c>
      <c r="E1004">
        <v>13</v>
      </c>
      <c r="F1004">
        <v>13</v>
      </c>
      <c r="G1004">
        <v>1</v>
      </c>
      <c r="H1004" s="4">
        <v>4</v>
      </c>
      <c r="I1004" s="3">
        <v>7.6923076923076927E-2</v>
      </c>
    </row>
    <row r="1005" spans="1:9" x14ac:dyDescent="0.3">
      <c r="A1005" s="1" t="s">
        <v>3590</v>
      </c>
      <c r="B1005" s="1" t="s">
        <v>16</v>
      </c>
      <c r="C1005" s="1" t="s">
        <v>359</v>
      </c>
      <c r="D1005" s="2">
        <v>2431.08</v>
      </c>
      <c r="E1005">
        <v>22</v>
      </c>
      <c r="F1005">
        <v>22</v>
      </c>
      <c r="G1005">
        <v>2</v>
      </c>
      <c r="H1005" s="4">
        <v>4.5274999999999999</v>
      </c>
      <c r="I1005" s="3">
        <v>9.0909090909090912E-2</v>
      </c>
    </row>
    <row r="1006" spans="1:9" x14ac:dyDescent="0.3">
      <c r="A1006" s="1" t="s">
        <v>195</v>
      </c>
      <c r="B1006" s="1" t="s">
        <v>16</v>
      </c>
      <c r="C1006" s="1" t="s">
        <v>51</v>
      </c>
      <c r="D1006" s="2">
        <v>2422.2199999999998</v>
      </c>
      <c r="E1006">
        <v>18</v>
      </c>
      <c r="F1006">
        <v>18</v>
      </c>
      <c r="G1006">
        <v>0</v>
      </c>
      <c r="H1006" s="4">
        <v>3.6829999999999998</v>
      </c>
      <c r="I1006" s="3">
        <v>0</v>
      </c>
    </row>
    <row r="1007" spans="1:9" x14ac:dyDescent="0.3">
      <c r="A1007" s="1" t="s">
        <v>2281</v>
      </c>
      <c r="B1007" s="1" t="s">
        <v>16</v>
      </c>
      <c r="C1007" s="1" t="s">
        <v>2282</v>
      </c>
      <c r="D1007" s="2">
        <v>2420.11</v>
      </c>
      <c r="E1007">
        <v>20</v>
      </c>
      <c r="F1007">
        <v>19</v>
      </c>
      <c r="G1007">
        <v>0</v>
      </c>
      <c r="H1007" s="4">
        <v>4.1428571428571432</v>
      </c>
      <c r="I1007" s="3">
        <v>0</v>
      </c>
    </row>
    <row r="1008" spans="1:9" x14ac:dyDescent="0.3">
      <c r="A1008" s="1" t="s">
        <v>2425</v>
      </c>
      <c r="B1008" s="1" t="s">
        <v>53</v>
      </c>
      <c r="C1008" s="1" t="s">
        <v>332</v>
      </c>
      <c r="D1008" s="2">
        <v>2419.33</v>
      </c>
      <c r="E1008">
        <v>19</v>
      </c>
      <c r="F1008">
        <v>19</v>
      </c>
      <c r="G1008">
        <v>1</v>
      </c>
      <c r="H1008" s="4">
        <v>4.2307692307692308</v>
      </c>
      <c r="I1008" s="3">
        <v>5.2631578947368418E-2</v>
      </c>
    </row>
    <row r="1009" spans="1:9" x14ac:dyDescent="0.3">
      <c r="A1009" s="1" t="s">
        <v>1710</v>
      </c>
      <c r="B1009" s="1" t="s">
        <v>90</v>
      </c>
      <c r="C1009" s="1" t="s">
        <v>527</v>
      </c>
      <c r="D1009" s="2">
        <v>2410.6799999999998</v>
      </c>
      <c r="E1009">
        <v>18</v>
      </c>
      <c r="F1009">
        <v>18</v>
      </c>
      <c r="G1009">
        <v>1</v>
      </c>
      <c r="H1009" s="4">
        <v>4.5720000000000001</v>
      </c>
      <c r="I1009" s="3">
        <v>5.5555555555555552E-2</v>
      </c>
    </row>
    <row r="1010" spans="1:9" x14ac:dyDescent="0.3">
      <c r="A1010" s="1" t="s">
        <v>1851</v>
      </c>
      <c r="B1010" s="1" t="s">
        <v>16</v>
      </c>
      <c r="C1010" s="1" t="s">
        <v>51</v>
      </c>
      <c r="D1010" s="2">
        <v>2404.9699999999998</v>
      </c>
      <c r="E1010">
        <v>17</v>
      </c>
      <c r="F1010">
        <v>17</v>
      </c>
      <c r="G1010">
        <v>0</v>
      </c>
      <c r="H1010" s="4">
        <v>4.7625000000000002</v>
      </c>
      <c r="I1010" s="3">
        <v>0</v>
      </c>
    </row>
    <row r="1011" spans="1:9" x14ac:dyDescent="0.3">
      <c r="A1011" s="1" t="s">
        <v>2588</v>
      </c>
      <c r="B1011" s="1" t="s">
        <v>108</v>
      </c>
      <c r="C1011" s="1" t="s">
        <v>2589</v>
      </c>
      <c r="D1011" s="2">
        <v>2393.14</v>
      </c>
      <c r="E1011">
        <v>7</v>
      </c>
      <c r="F1011">
        <v>6</v>
      </c>
      <c r="G1011">
        <v>0</v>
      </c>
      <c r="H1011" s="4">
        <v>4.3</v>
      </c>
      <c r="I1011" s="3">
        <v>0</v>
      </c>
    </row>
    <row r="1012" spans="1:9" x14ac:dyDescent="0.3">
      <c r="A1012" s="1" t="s">
        <v>1425</v>
      </c>
      <c r="B1012" s="1" t="s">
        <v>16</v>
      </c>
      <c r="C1012" s="1" t="s">
        <v>412</v>
      </c>
      <c r="D1012" s="2">
        <v>2393.02</v>
      </c>
      <c r="E1012">
        <v>15</v>
      </c>
      <c r="F1012">
        <v>15</v>
      </c>
      <c r="G1012">
        <v>2</v>
      </c>
      <c r="H1012" s="4">
        <v>3.625</v>
      </c>
      <c r="I1012" s="3">
        <v>0.13333333333333333</v>
      </c>
    </row>
    <row r="1013" spans="1:9" x14ac:dyDescent="0.3">
      <c r="A1013" s="1" t="s">
        <v>1409</v>
      </c>
      <c r="B1013" s="1" t="s">
        <v>16</v>
      </c>
      <c r="C1013" s="1" t="s">
        <v>61</v>
      </c>
      <c r="D1013" s="2">
        <v>2391.08</v>
      </c>
      <c r="E1013">
        <v>10</v>
      </c>
      <c r="F1013">
        <v>10</v>
      </c>
      <c r="G1013">
        <v>0</v>
      </c>
      <c r="H1013" s="4">
        <v>4.665</v>
      </c>
      <c r="I1013" s="3">
        <v>0</v>
      </c>
    </row>
    <row r="1014" spans="1:9" x14ac:dyDescent="0.3">
      <c r="A1014" s="1" t="s">
        <v>1548</v>
      </c>
      <c r="B1014" s="1" t="s">
        <v>57</v>
      </c>
      <c r="C1014" s="1" t="s">
        <v>669</v>
      </c>
      <c r="D1014" s="2">
        <v>2388.13</v>
      </c>
      <c r="E1014">
        <v>25</v>
      </c>
      <c r="F1014">
        <v>25</v>
      </c>
      <c r="G1014">
        <v>0</v>
      </c>
      <c r="H1014" s="4">
        <v>4.3181818181818183</v>
      </c>
      <c r="I1014" s="3">
        <v>0</v>
      </c>
    </row>
    <row r="1015" spans="1:9" x14ac:dyDescent="0.3">
      <c r="A1015" s="1" t="s">
        <v>1704</v>
      </c>
      <c r="B1015" s="1" t="s">
        <v>41</v>
      </c>
      <c r="C1015" s="1" t="s">
        <v>445</v>
      </c>
      <c r="D1015" s="2">
        <v>2381.35</v>
      </c>
      <c r="E1015">
        <v>15</v>
      </c>
      <c r="F1015">
        <v>15</v>
      </c>
      <c r="G1015">
        <v>0</v>
      </c>
      <c r="H1015" s="4">
        <v>4.4775</v>
      </c>
      <c r="I1015" s="3">
        <v>0</v>
      </c>
    </row>
    <row r="1016" spans="1:9" x14ac:dyDescent="0.3">
      <c r="A1016" s="1" t="s">
        <v>973</v>
      </c>
      <c r="B1016" s="1" t="s">
        <v>16</v>
      </c>
      <c r="C1016" s="1" t="s">
        <v>51</v>
      </c>
      <c r="D1016" s="2">
        <v>2378.63</v>
      </c>
      <c r="E1016">
        <v>15</v>
      </c>
      <c r="F1016">
        <v>15</v>
      </c>
      <c r="G1016">
        <v>4</v>
      </c>
      <c r="H1016" s="4">
        <v>3.9528571428571428</v>
      </c>
      <c r="I1016" s="3">
        <v>0.26666666666666666</v>
      </c>
    </row>
    <row r="1017" spans="1:9" x14ac:dyDescent="0.3">
      <c r="A1017" s="1" t="s">
        <v>711</v>
      </c>
      <c r="B1017" s="1" t="s">
        <v>16</v>
      </c>
      <c r="C1017" s="1" t="s">
        <v>51</v>
      </c>
      <c r="D1017" s="2">
        <v>2374.46</v>
      </c>
      <c r="E1017">
        <v>25</v>
      </c>
      <c r="F1017">
        <v>25</v>
      </c>
      <c r="G1017">
        <v>0</v>
      </c>
      <c r="H1017" s="4">
        <v>3.8511111111111114</v>
      </c>
      <c r="I1017" s="3">
        <v>0</v>
      </c>
    </row>
    <row r="1018" spans="1:9" x14ac:dyDescent="0.3">
      <c r="A1018" s="1" t="s">
        <v>3211</v>
      </c>
      <c r="B1018" s="1" t="s">
        <v>16</v>
      </c>
      <c r="C1018" s="1" t="s">
        <v>436</v>
      </c>
      <c r="D1018" s="2">
        <v>2362.92</v>
      </c>
      <c r="E1018">
        <v>29</v>
      </c>
      <c r="F1018">
        <v>28</v>
      </c>
      <c r="G1018">
        <v>4</v>
      </c>
      <c r="H1018" s="4">
        <v>3.8988888888888891</v>
      </c>
      <c r="I1018" s="3">
        <v>0.14285714285714285</v>
      </c>
    </row>
    <row r="1019" spans="1:9" x14ac:dyDescent="0.3">
      <c r="A1019" s="1" t="s">
        <v>3562</v>
      </c>
      <c r="B1019" s="1" t="s">
        <v>16</v>
      </c>
      <c r="C1019" s="1" t="s">
        <v>48</v>
      </c>
      <c r="D1019" s="2">
        <v>2362.6</v>
      </c>
      <c r="E1019">
        <v>27</v>
      </c>
      <c r="F1019">
        <v>26</v>
      </c>
      <c r="G1019">
        <v>0</v>
      </c>
      <c r="H1019" s="4">
        <v>4.4072727272727272</v>
      </c>
      <c r="I1019" s="3">
        <v>0</v>
      </c>
    </row>
    <row r="1020" spans="1:9" x14ac:dyDescent="0.3">
      <c r="A1020" s="1" t="s">
        <v>678</v>
      </c>
      <c r="B1020" s="1" t="s">
        <v>16</v>
      </c>
      <c r="C1020" s="1" t="s">
        <v>679</v>
      </c>
      <c r="D1020" s="2">
        <v>2359.5500000000002</v>
      </c>
      <c r="E1020">
        <v>50</v>
      </c>
      <c r="F1020">
        <v>50</v>
      </c>
      <c r="G1020">
        <v>2</v>
      </c>
      <c r="H1020" s="4">
        <v>4.2478571428571428</v>
      </c>
      <c r="I1020" s="3">
        <v>0.04</v>
      </c>
    </row>
    <row r="1021" spans="1:9" x14ac:dyDescent="0.3">
      <c r="A1021" s="1" t="s">
        <v>3374</v>
      </c>
      <c r="B1021" s="1" t="s">
        <v>108</v>
      </c>
      <c r="C1021" s="1" t="s">
        <v>685</v>
      </c>
      <c r="D1021" s="2">
        <v>2353.44</v>
      </c>
      <c r="E1021">
        <v>4</v>
      </c>
      <c r="F1021">
        <v>4</v>
      </c>
      <c r="G1021">
        <v>1</v>
      </c>
      <c r="H1021" s="4">
        <v>4.333333333333333</v>
      </c>
      <c r="I1021" s="3">
        <v>0.25</v>
      </c>
    </row>
    <row r="1022" spans="1:9" x14ac:dyDescent="0.3">
      <c r="A1022" s="1" t="s">
        <v>913</v>
      </c>
      <c r="B1022" s="1" t="s">
        <v>16</v>
      </c>
      <c r="C1022" s="1" t="s">
        <v>914</v>
      </c>
      <c r="D1022" s="2">
        <v>2352.35</v>
      </c>
      <c r="E1022">
        <v>36</v>
      </c>
      <c r="F1022">
        <v>36</v>
      </c>
      <c r="G1022">
        <v>1</v>
      </c>
      <c r="H1022" s="4">
        <v>4.3757142857142854</v>
      </c>
      <c r="I1022" s="3">
        <v>2.7777777777777776E-2</v>
      </c>
    </row>
    <row r="1023" spans="1:9" x14ac:dyDescent="0.3">
      <c r="A1023" s="1" t="s">
        <v>2122</v>
      </c>
      <c r="B1023" s="1" t="s">
        <v>16</v>
      </c>
      <c r="C1023" s="1" t="s">
        <v>51</v>
      </c>
      <c r="D1023" s="2">
        <v>2349.91</v>
      </c>
      <c r="E1023">
        <v>17</v>
      </c>
      <c r="F1023">
        <v>17</v>
      </c>
      <c r="G1023">
        <v>1</v>
      </c>
      <c r="H1023" s="4">
        <v>4.4528571428571428</v>
      </c>
      <c r="I1023" s="3">
        <v>5.8823529411764705E-2</v>
      </c>
    </row>
    <row r="1024" spans="1:9" x14ac:dyDescent="0.3">
      <c r="A1024" s="1" t="s">
        <v>1875</v>
      </c>
      <c r="B1024" s="1" t="s">
        <v>540</v>
      </c>
      <c r="C1024" s="1" t="s">
        <v>1876</v>
      </c>
      <c r="D1024" s="2">
        <v>2341.7600000000002</v>
      </c>
      <c r="E1024">
        <v>3</v>
      </c>
      <c r="F1024">
        <v>3</v>
      </c>
      <c r="G1024">
        <v>0</v>
      </c>
      <c r="H1024" s="4">
        <v>4.5</v>
      </c>
      <c r="I1024" s="3">
        <v>0</v>
      </c>
    </row>
    <row r="1025" spans="1:9" x14ac:dyDescent="0.3">
      <c r="A1025" s="1" t="s">
        <v>1962</v>
      </c>
      <c r="B1025" s="1" t="s">
        <v>16</v>
      </c>
      <c r="C1025" s="1" t="s">
        <v>412</v>
      </c>
      <c r="D1025" s="2">
        <v>2338.17</v>
      </c>
      <c r="E1025">
        <v>27</v>
      </c>
      <c r="F1025">
        <v>26</v>
      </c>
      <c r="G1025">
        <v>0</v>
      </c>
      <c r="H1025" s="4">
        <v>4.8540000000000001</v>
      </c>
      <c r="I1025" s="3">
        <v>0</v>
      </c>
    </row>
    <row r="1026" spans="1:9" x14ac:dyDescent="0.3">
      <c r="A1026" s="1" t="s">
        <v>2844</v>
      </c>
      <c r="B1026" s="1" t="s">
        <v>57</v>
      </c>
      <c r="C1026" s="1" t="s">
        <v>935</v>
      </c>
      <c r="D1026" s="2">
        <v>2337.0100000000002</v>
      </c>
      <c r="E1026">
        <v>20</v>
      </c>
      <c r="F1026">
        <v>20</v>
      </c>
      <c r="G1026">
        <v>0</v>
      </c>
      <c r="H1026" s="4">
        <v>4.6580000000000004</v>
      </c>
      <c r="I1026" s="3">
        <v>0</v>
      </c>
    </row>
    <row r="1027" spans="1:9" x14ac:dyDescent="0.3">
      <c r="A1027" s="1" t="s">
        <v>1648</v>
      </c>
      <c r="B1027" s="1" t="s">
        <v>41</v>
      </c>
      <c r="C1027" s="1" t="s">
        <v>1420</v>
      </c>
      <c r="D1027" s="2">
        <v>2326.67</v>
      </c>
      <c r="E1027">
        <v>19</v>
      </c>
      <c r="F1027">
        <v>19</v>
      </c>
      <c r="G1027">
        <v>0</v>
      </c>
      <c r="H1027" s="4">
        <v>4.4587500000000002</v>
      </c>
      <c r="I1027" s="3">
        <v>0</v>
      </c>
    </row>
    <row r="1028" spans="1:9" x14ac:dyDescent="0.3">
      <c r="A1028" s="1" t="s">
        <v>2185</v>
      </c>
      <c r="B1028" s="1" t="s">
        <v>16</v>
      </c>
      <c r="C1028" s="1" t="s">
        <v>51</v>
      </c>
      <c r="D1028" s="2">
        <v>2314.2199999999998</v>
      </c>
      <c r="E1028">
        <v>10</v>
      </c>
      <c r="F1028">
        <v>9</v>
      </c>
      <c r="G1028">
        <v>1</v>
      </c>
      <c r="H1028" s="4">
        <v>4.95</v>
      </c>
      <c r="I1028" s="3">
        <v>0.1111111111111111</v>
      </c>
    </row>
    <row r="1029" spans="1:9" x14ac:dyDescent="0.3">
      <c r="A1029" s="1" t="s">
        <v>1301</v>
      </c>
      <c r="B1029" s="1" t="s">
        <v>16</v>
      </c>
      <c r="C1029" s="1" t="s">
        <v>190</v>
      </c>
      <c r="D1029" s="2">
        <v>2313.1999999999998</v>
      </c>
      <c r="E1029">
        <v>22</v>
      </c>
      <c r="F1029">
        <v>21</v>
      </c>
      <c r="G1029">
        <v>5</v>
      </c>
      <c r="H1029" s="4">
        <v>3.5425</v>
      </c>
      <c r="I1029" s="3">
        <v>0.23809523809523808</v>
      </c>
    </row>
    <row r="1030" spans="1:9" x14ac:dyDescent="0.3">
      <c r="A1030" s="1" t="s">
        <v>2312</v>
      </c>
      <c r="B1030" s="1" t="s">
        <v>16</v>
      </c>
      <c r="C1030" s="1" t="s">
        <v>515</v>
      </c>
      <c r="D1030" s="2">
        <v>2303.4299999999998</v>
      </c>
      <c r="E1030">
        <v>27</v>
      </c>
      <c r="F1030">
        <v>27</v>
      </c>
      <c r="G1030">
        <v>1</v>
      </c>
      <c r="H1030" s="4">
        <v>4.7057142857142855</v>
      </c>
      <c r="I1030" s="3">
        <v>3.7037037037037035E-2</v>
      </c>
    </row>
    <row r="1031" spans="1:9" x14ac:dyDescent="0.3">
      <c r="A1031" s="1" t="s">
        <v>3439</v>
      </c>
      <c r="B1031" s="1" t="s">
        <v>16</v>
      </c>
      <c r="C1031" s="1" t="s">
        <v>329</v>
      </c>
      <c r="D1031" s="2">
        <v>2292.2199999999998</v>
      </c>
      <c r="E1031">
        <v>9</v>
      </c>
      <c r="F1031">
        <v>9</v>
      </c>
      <c r="G1031">
        <v>0</v>
      </c>
      <c r="H1031" s="4">
        <v>3.375</v>
      </c>
      <c r="I1031" s="3">
        <v>0</v>
      </c>
    </row>
    <row r="1032" spans="1:9" x14ac:dyDescent="0.3">
      <c r="A1032" s="1" t="s">
        <v>2027</v>
      </c>
      <c r="B1032" s="1" t="s">
        <v>57</v>
      </c>
      <c r="C1032" s="1" t="s">
        <v>926</v>
      </c>
      <c r="D1032" s="2">
        <v>2288.31</v>
      </c>
      <c r="E1032">
        <v>9</v>
      </c>
      <c r="F1032">
        <v>9</v>
      </c>
      <c r="G1032">
        <v>1</v>
      </c>
      <c r="H1032" s="4">
        <v>2.5</v>
      </c>
      <c r="I1032" s="3">
        <v>0.1111111111111111</v>
      </c>
    </row>
    <row r="1033" spans="1:9" x14ac:dyDescent="0.3">
      <c r="A1033" s="1" t="s">
        <v>556</v>
      </c>
      <c r="B1033" s="1" t="s">
        <v>16</v>
      </c>
      <c r="C1033" s="1" t="s">
        <v>44</v>
      </c>
      <c r="D1033" s="2">
        <v>2287.5</v>
      </c>
      <c r="E1033">
        <v>25</v>
      </c>
      <c r="F1033">
        <v>25</v>
      </c>
      <c r="G1033">
        <v>1</v>
      </c>
      <c r="H1033" s="4">
        <v>4.5371428571428574</v>
      </c>
      <c r="I1033" s="3">
        <v>0.04</v>
      </c>
    </row>
    <row r="1034" spans="1:9" x14ac:dyDescent="0.3">
      <c r="A1034" s="1" t="s">
        <v>3328</v>
      </c>
      <c r="B1034" s="1" t="s">
        <v>16</v>
      </c>
      <c r="C1034" s="1" t="s">
        <v>105</v>
      </c>
      <c r="D1034" s="2">
        <v>2286.61</v>
      </c>
      <c r="E1034">
        <v>14</v>
      </c>
      <c r="F1034">
        <v>12</v>
      </c>
      <c r="G1034">
        <v>0</v>
      </c>
      <c r="H1034" s="4">
        <v>3.968</v>
      </c>
      <c r="I1034" s="3">
        <v>0</v>
      </c>
    </row>
    <row r="1035" spans="1:9" x14ac:dyDescent="0.3">
      <c r="A1035" s="1" t="s">
        <v>2801</v>
      </c>
      <c r="B1035" s="1" t="s">
        <v>16</v>
      </c>
      <c r="C1035" s="1" t="s">
        <v>329</v>
      </c>
      <c r="D1035" s="2">
        <v>2279.56</v>
      </c>
      <c r="E1035">
        <v>18</v>
      </c>
      <c r="F1035">
        <v>18</v>
      </c>
      <c r="G1035">
        <v>0</v>
      </c>
      <c r="H1035" s="4">
        <v>4.7625000000000002</v>
      </c>
      <c r="I1035" s="3">
        <v>0</v>
      </c>
    </row>
    <row r="1036" spans="1:9" x14ac:dyDescent="0.3">
      <c r="A1036" s="1" t="s">
        <v>1268</v>
      </c>
      <c r="B1036" s="1" t="s">
        <v>16</v>
      </c>
      <c r="C1036" s="1" t="s">
        <v>44</v>
      </c>
      <c r="D1036" s="2">
        <v>2267.88</v>
      </c>
      <c r="E1036">
        <v>19</v>
      </c>
      <c r="F1036">
        <v>19</v>
      </c>
      <c r="G1036">
        <v>2</v>
      </c>
      <c r="H1036" s="4">
        <v>3.3857142857142857</v>
      </c>
      <c r="I1036" s="3">
        <v>0.10526315789473684</v>
      </c>
    </row>
    <row r="1037" spans="1:9" x14ac:dyDescent="0.3">
      <c r="A1037" s="1" t="s">
        <v>747</v>
      </c>
      <c r="B1037" s="1" t="s">
        <v>108</v>
      </c>
      <c r="C1037" s="1" t="s">
        <v>260</v>
      </c>
      <c r="D1037" s="2">
        <v>2265.2800000000002</v>
      </c>
      <c r="E1037">
        <v>30</v>
      </c>
      <c r="F1037">
        <v>30</v>
      </c>
      <c r="G1037">
        <v>2</v>
      </c>
      <c r="H1037" s="4">
        <v>3.8338461538461539</v>
      </c>
      <c r="I1037" s="3">
        <v>6.6666666666666666E-2</v>
      </c>
    </row>
    <row r="1038" spans="1:9" x14ac:dyDescent="0.3">
      <c r="A1038" s="1" t="s">
        <v>3717</v>
      </c>
      <c r="B1038" s="1" t="s">
        <v>16</v>
      </c>
      <c r="C1038" s="1" t="s">
        <v>2217</v>
      </c>
      <c r="D1038" s="2">
        <v>2259.5500000000002</v>
      </c>
      <c r="E1038">
        <v>14</v>
      </c>
      <c r="F1038">
        <v>14</v>
      </c>
      <c r="G1038">
        <v>2</v>
      </c>
      <c r="H1038" s="4">
        <v>3.8928571428571428</v>
      </c>
      <c r="I1038" s="3">
        <v>0.14285714285714285</v>
      </c>
    </row>
    <row r="1039" spans="1:9" x14ac:dyDescent="0.3">
      <c r="A1039" s="1" t="s">
        <v>2983</v>
      </c>
      <c r="B1039" s="1" t="s">
        <v>16</v>
      </c>
      <c r="C1039" s="1" t="s">
        <v>51</v>
      </c>
      <c r="D1039" s="2">
        <v>2255.44</v>
      </c>
      <c r="E1039">
        <v>26</v>
      </c>
      <c r="F1039">
        <v>25</v>
      </c>
      <c r="G1039">
        <v>1</v>
      </c>
      <c r="H1039" s="4">
        <v>4.2024999999999997</v>
      </c>
      <c r="I1039" s="3">
        <v>0.04</v>
      </c>
    </row>
    <row r="1040" spans="1:9" x14ac:dyDescent="0.3">
      <c r="A1040" s="1" t="s">
        <v>3321</v>
      </c>
      <c r="B1040" s="1" t="s">
        <v>16</v>
      </c>
      <c r="C1040" s="1" t="s">
        <v>51</v>
      </c>
      <c r="D1040" s="2">
        <v>2250.6999999999998</v>
      </c>
      <c r="E1040">
        <v>19</v>
      </c>
      <c r="F1040">
        <v>19</v>
      </c>
      <c r="G1040">
        <v>1</v>
      </c>
      <c r="H1040" s="4">
        <v>4.3866666666666667</v>
      </c>
      <c r="I1040" s="3">
        <v>5.2631578947368418E-2</v>
      </c>
    </row>
    <row r="1041" spans="1:9" x14ac:dyDescent="0.3">
      <c r="A1041" s="1" t="s">
        <v>1815</v>
      </c>
      <c r="B1041" s="1" t="s">
        <v>16</v>
      </c>
      <c r="C1041" s="1" t="s">
        <v>1816</v>
      </c>
      <c r="D1041" s="2">
        <v>2247.9299999999998</v>
      </c>
      <c r="E1041">
        <v>22</v>
      </c>
      <c r="F1041">
        <v>22</v>
      </c>
      <c r="G1041">
        <v>3</v>
      </c>
      <c r="H1041" s="4">
        <v>4.1957142857142857</v>
      </c>
      <c r="I1041" s="3">
        <v>0.13636363636363635</v>
      </c>
    </row>
    <row r="1042" spans="1:9" x14ac:dyDescent="0.3">
      <c r="A1042" s="1" t="s">
        <v>3595</v>
      </c>
      <c r="B1042" s="1" t="s">
        <v>16</v>
      </c>
      <c r="C1042" s="1" t="s">
        <v>646</v>
      </c>
      <c r="D1042" s="2">
        <v>2246.9499999999998</v>
      </c>
      <c r="E1042">
        <v>17</v>
      </c>
      <c r="F1042">
        <v>17</v>
      </c>
      <c r="G1042">
        <v>1</v>
      </c>
      <c r="H1042" s="4">
        <v>4.2966666666666669</v>
      </c>
      <c r="I1042" s="3">
        <v>5.8823529411764705E-2</v>
      </c>
    </row>
    <row r="1043" spans="1:9" x14ac:dyDescent="0.3">
      <c r="A1043" s="1" t="s">
        <v>1503</v>
      </c>
      <c r="B1043" s="1" t="s">
        <v>57</v>
      </c>
      <c r="C1043" s="1" t="s">
        <v>1504</v>
      </c>
      <c r="D1043" s="2">
        <v>2238.34</v>
      </c>
      <c r="E1043">
        <v>16</v>
      </c>
      <c r="F1043">
        <v>16</v>
      </c>
      <c r="G1043">
        <v>1</v>
      </c>
      <c r="H1043" s="4">
        <v>4.25</v>
      </c>
      <c r="I1043" s="3">
        <v>6.25E-2</v>
      </c>
    </row>
    <row r="1044" spans="1:9" x14ac:dyDescent="0.3">
      <c r="A1044" s="1" t="s">
        <v>1008</v>
      </c>
      <c r="B1044" s="1" t="s">
        <v>57</v>
      </c>
      <c r="C1044" s="1" t="s">
        <v>66</v>
      </c>
      <c r="D1044" s="2">
        <v>2235.1</v>
      </c>
      <c r="E1044">
        <v>14</v>
      </c>
      <c r="F1044">
        <v>13</v>
      </c>
      <c r="G1044">
        <v>0</v>
      </c>
      <c r="H1044" s="4">
        <v>4.5</v>
      </c>
      <c r="I1044" s="3">
        <v>0</v>
      </c>
    </row>
    <row r="1045" spans="1:9" x14ac:dyDescent="0.3">
      <c r="A1045" s="1" t="s">
        <v>3177</v>
      </c>
      <c r="B1045" s="1" t="s">
        <v>16</v>
      </c>
      <c r="C1045" s="1" t="s">
        <v>51</v>
      </c>
      <c r="D1045" s="2">
        <v>2233.8200000000002</v>
      </c>
      <c r="E1045">
        <v>12</v>
      </c>
      <c r="F1045">
        <v>12</v>
      </c>
      <c r="G1045">
        <v>0</v>
      </c>
      <c r="H1045" s="4">
        <v>4.6116666666666664</v>
      </c>
      <c r="I1045" s="3">
        <v>0</v>
      </c>
    </row>
    <row r="1046" spans="1:9" x14ac:dyDescent="0.3">
      <c r="A1046" s="1" t="s">
        <v>2491</v>
      </c>
      <c r="B1046" s="1" t="s">
        <v>16</v>
      </c>
      <c r="C1046" s="1" t="s">
        <v>190</v>
      </c>
      <c r="D1046" s="2">
        <v>2232.63</v>
      </c>
      <c r="E1046">
        <v>24</v>
      </c>
      <c r="F1046">
        <v>23</v>
      </c>
      <c r="G1046">
        <v>2</v>
      </c>
      <c r="H1046" s="4">
        <v>3.8571428571428572</v>
      </c>
      <c r="I1046" s="3">
        <v>8.6956521739130432E-2</v>
      </c>
    </row>
    <row r="1047" spans="1:9" x14ac:dyDescent="0.3">
      <c r="A1047" s="1" t="s">
        <v>3296</v>
      </c>
      <c r="B1047" s="1" t="s">
        <v>57</v>
      </c>
      <c r="C1047" s="1" t="s">
        <v>66</v>
      </c>
      <c r="D1047" s="2">
        <v>2228.0700000000002</v>
      </c>
      <c r="E1047">
        <v>19</v>
      </c>
      <c r="F1047">
        <v>18</v>
      </c>
      <c r="G1047">
        <v>0</v>
      </c>
      <c r="H1047" s="4">
        <v>4.3928571428571432</v>
      </c>
      <c r="I1047" s="3">
        <v>0</v>
      </c>
    </row>
    <row r="1048" spans="1:9" x14ac:dyDescent="0.3">
      <c r="A1048" s="1" t="s">
        <v>2289</v>
      </c>
      <c r="B1048" s="1" t="s">
        <v>90</v>
      </c>
      <c r="C1048" s="1" t="s">
        <v>91</v>
      </c>
      <c r="D1048" s="2">
        <v>2225.84</v>
      </c>
      <c r="E1048">
        <v>10</v>
      </c>
      <c r="F1048">
        <v>9</v>
      </c>
      <c r="G1048">
        <v>2</v>
      </c>
      <c r="H1048" s="4">
        <v>4.4340000000000002</v>
      </c>
      <c r="I1048" s="3">
        <v>0.22222222222222221</v>
      </c>
    </row>
    <row r="1049" spans="1:9" x14ac:dyDescent="0.3">
      <c r="A1049" s="1" t="s">
        <v>479</v>
      </c>
      <c r="B1049" s="1" t="s">
        <v>53</v>
      </c>
      <c r="C1049" s="1" t="s">
        <v>480</v>
      </c>
      <c r="D1049" s="2">
        <v>2225.38</v>
      </c>
      <c r="E1049">
        <v>25</v>
      </c>
      <c r="F1049">
        <v>25</v>
      </c>
      <c r="G1049">
        <v>2</v>
      </c>
      <c r="H1049" s="4">
        <v>3.7071428571428573</v>
      </c>
      <c r="I1049" s="3">
        <v>0.08</v>
      </c>
    </row>
    <row r="1050" spans="1:9" x14ac:dyDescent="0.3">
      <c r="A1050" s="1" t="s">
        <v>2621</v>
      </c>
      <c r="B1050" s="1" t="s">
        <v>53</v>
      </c>
      <c r="C1050" s="1" t="s">
        <v>1176</v>
      </c>
      <c r="D1050" s="2">
        <v>2223.8000000000002</v>
      </c>
      <c r="E1050">
        <v>19</v>
      </c>
      <c r="F1050">
        <v>16</v>
      </c>
      <c r="G1050">
        <v>3</v>
      </c>
      <c r="H1050" s="4">
        <v>3.3066666666666666</v>
      </c>
      <c r="I1050" s="3">
        <v>0.1875</v>
      </c>
    </row>
    <row r="1051" spans="1:9" x14ac:dyDescent="0.3">
      <c r="A1051" s="1" t="s">
        <v>3650</v>
      </c>
      <c r="B1051" s="1" t="s">
        <v>16</v>
      </c>
      <c r="C1051" s="1" t="s">
        <v>51</v>
      </c>
      <c r="D1051" s="2">
        <v>2222.91</v>
      </c>
      <c r="E1051">
        <v>9</v>
      </c>
      <c r="F1051">
        <v>9</v>
      </c>
      <c r="G1051">
        <v>0</v>
      </c>
      <c r="H1051" s="4">
        <v>4.666666666666667</v>
      </c>
      <c r="I1051" s="3">
        <v>0</v>
      </c>
    </row>
    <row r="1052" spans="1:9" x14ac:dyDescent="0.3">
      <c r="A1052" s="1" t="s">
        <v>998</v>
      </c>
      <c r="B1052" s="1" t="s">
        <v>57</v>
      </c>
      <c r="C1052" s="1" t="s">
        <v>83</v>
      </c>
      <c r="D1052" s="2">
        <v>2218.19</v>
      </c>
      <c r="E1052">
        <v>4</v>
      </c>
      <c r="F1052">
        <v>4</v>
      </c>
      <c r="G1052">
        <v>0</v>
      </c>
      <c r="H1052" s="4">
        <v>5</v>
      </c>
      <c r="I1052" s="3">
        <v>0</v>
      </c>
    </row>
    <row r="1053" spans="1:9" x14ac:dyDescent="0.3">
      <c r="A1053" s="1" t="s">
        <v>443</v>
      </c>
      <c r="B1053" s="1" t="s">
        <v>16</v>
      </c>
      <c r="C1053" s="1" t="s">
        <v>231</v>
      </c>
      <c r="D1053" s="2">
        <v>2218.17</v>
      </c>
      <c r="E1053">
        <v>9</v>
      </c>
      <c r="F1053">
        <v>9</v>
      </c>
      <c r="G1053">
        <v>1</v>
      </c>
      <c r="H1053" s="4">
        <v>4.4285714285714288</v>
      </c>
      <c r="I1053" s="3">
        <v>0.1111111111111111</v>
      </c>
    </row>
    <row r="1054" spans="1:9" x14ac:dyDescent="0.3">
      <c r="A1054" s="1" t="s">
        <v>818</v>
      </c>
      <c r="B1054" s="1" t="s">
        <v>16</v>
      </c>
      <c r="C1054" s="1" t="s">
        <v>190</v>
      </c>
      <c r="D1054" s="2">
        <v>2215.8000000000002</v>
      </c>
      <c r="E1054">
        <v>10</v>
      </c>
      <c r="F1054">
        <v>7</v>
      </c>
      <c r="G1054">
        <v>1</v>
      </c>
      <c r="H1054" s="4">
        <v>3.458333333333333</v>
      </c>
      <c r="I1054" s="3">
        <v>0.14285714285714285</v>
      </c>
    </row>
    <row r="1055" spans="1:9" x14ac:dyDescent="0.3">
      <c r="A1055" s="1" t="s">
        <v>1507</v>
      </c>
      <c r="B1055" s="1" t="s">
        <v>108</v>
      </c>
      <c r="C1055" s="1" t="s">
        <v>314</v>
      </c>
      <c r="D1055" s="2">
        <v>2214.0100000000002</v>
      </c>
      <c r="E1055">
        <v>11</v>
      </c>
      <c r="F1055">
        <v>11</v>
      </c>
      <c r="G1055">
        <v>2</v>
      </c>
      <c r="H1055" s="4">
        <v>3.5</v>
      </c>
      <c r="I1055" s="3">
        <v>0.18181818181818182</v>
      </c>
    </row>
    <row r="1056" spans="1:9" x14ac:dyDescent="0.3">
      <c r="A1056" s="1" t="s">
        <v>2951</v>
      </c>
      <c r="B1056" s="1" t="s">
        <v>129</v>
      </c>
      <c r="C1056" s="1" t="s">
        <v>318</v>
      </c>
      <c r="D1056" s="2">
        <v>2213.89</v>
      </c>
      <c r="E1056">
        <v>14</v>
      </c>
      <c r="F1056">
        <v>14</v>
      </c>
      <c r="G1056">
        <v>1</v>
      </c>
      <c r="H1056" s="4">
        <v>4.03</v>
      </c>
      <c r="I1056" s="3">
        <v>7.1428571428571425E-2</v>
      </c>
    </row>
    <row r="1057" spans="1:9" x14ac:dyDescent="0.3">
      <c r="A1057" s="1" t="s">
        <v>1013</v>
      </c>
      <c r="B1057" s="1" t="s">
        <v>53</v>
      </c>
      <c r="C1057" s="1" t="s">
        <v>99</v>
      </c>
      <c r="D1057" s="2">
        <v>2212.6</v>
      </c>
      <c r="E1057">
        <v>10</v>
      </c>
      <c r="F1057">
        <v>10</v>
      </c>
      <c r="G1057">
        <v>0</v>
      </c>
      <c r="H1057" s="4">
        <v>4.3550000000000004</v>
      </c>
      <c r="I1057" s="3">
        <v>0</v>
      </c>
    </row>
    <row r="1058" spans="1:9" x14ac:dyDescent="0.3">
      <c r="A1058" s="1" t="s">
        <v>431</v>
      </c>
      <c r="B1058" s="1" t="s">
        <v>16</v>
      </c>
      <c r="C1058" s="1" t="s">
        <v>51</v>
      </c>
      <c r="D1058" s="2">
        <v>2211.38</v>
      </c>
      <c r="E1058">
        <v>11</v>
      </c>
      <c r="F1058">
        <v>10</v>
      </c>
      <c r="G1058">
        <v>1</v>
      </c>
      <c r="H1058" s="4">
        <v>4.375</v>
      </c>
      <c r="I1058" s="3">
        <v>0.1</v>
      </c>
    </row>
    <row r="1059" spans="1:9" x14ac:dyDescent="0.3">
      <c r="A1059" s="1" t="s">
        <v>1326</v>
      </c>
      <c r="B1059" s="1" t="s">
        <v>53</v>
      </c>
      <c r="C1059" s="1" t="s">
        <v>1327</v>
      </c>
      <c r="D1059" s="2">
        <v>2201.3200000000002</v>
      </c>
      <c r="E1059">
        <v>12</v>
      </c>
      <c r="F1059">
        <v>10</v>
      </c>
      <c r="G1059">
        <v>0</v>
      </c>
      <c r="H1059" s="4">
        <v>3.75</v>
      </c>
      <c r="I1059" s="3">
        <v>0</v>
      </c>
    </row>
    <row r="1060" spans="1:9" x14ac:dyDescent="0.3">
      <c r="A1060" s="1" t="s">
        <v>1821</v>
      </c>
      <c r="B1060" s="1" t="s">
        <v>16</v>
      </c>
      <c r="C1060" s="1" t="s">
        <v>105</v>
      </c>
      <c r="D1060" s="2">
        <v>2200.5500000000002</v>
      </c>
      <c r="E1060">
        <v>6</v>
      </c>
      <c r="F1060">
        <v>6</v>
      </c>
      <c r="G1060">
        <v>0</v>
      </c>
      <c r="H1060" s="4">
        <v>4.3</v>
      </c>
      <c r="I1060" s="3">
        <v>0</v>
      </c>
    </row>
    <row r="1061" spans="1:9" x14ac:dyDescent="0.3">
      <c r="A1061" s="1" t="s">
        <v>1857</v>
      </c>
      <c r="B1061" s="1" t="s">
        <v>108</v>
      </c>
      <c r="C1061" s="1" t="s">
        <v>1858</v>
      </c>
      <c r="D1061" s="2">
        <v>2197.6</v>
      </c>
      <c r="E1061">
        <v>2</v>
      </c>
      <c r="F1061">
        <v>2</v>
      </c>
      <c r="G1061">
        <v>0</v>
      </c>
      <c r="H1061" s="4">
        <v>3.5</v>
      </c>
      <c r="I1061" s="3">
        <v>0</v>
      </c>
    </row>
    <row r="1062" spans="1:9" x14ac:dyDescent="0.3">
      <c r="A1062" s="1" t="s">
        <v>476</v>
      </c>
      <c r="B1062" s="1" t="s">
        <v>16</v>
      </c>
      <c r="C1062" s="1" t="s">
        <v>369</v>
      </c>
      <c r="D1062" s="2">
        <v>2190.66</v>
      </c>
      <c r="E1062">
        <v>8</v>
      </c>
      <c r="F1062">
        <v>8</v>
      </c>
      <c r="G1062">
        <v>2</v>
      </c>
      <c r="H1062" s="4">
        <v>4</v>
      </c>
      <c r="I1062" s="3">
        <v>0.25</v>
      </c>
    </row>
    <row r="1063" spans="1:9" x14ac:dyDescent="0.3">
      <c r="A1063" s="1" t="s">
        <v>413</v>
      </c>
      <c r="B1063" s="1" t="s">
        <v>53</v>
      </c>
      <c r="C1063" s="1" t="s">
        <v>414</v>
      </c>
      <c r="D1063" s="2">
        <v>2188.86</v>
      </c>
      <c r="E1063">
        <v>16</v>
      </c>
      <c r="F1063">
        <v>16</v>
      </c>
      <c r="G1063">
        <v>1</v>
      </c>
      <c r="H1063" s="4">
        <v>4.0166666666666666</v>
      </c>
      <c r="I1063" s="3">
        <v>6.25E-2</v>
      </c>
    </row>
    <row r="1064" spans="1:9" x14ac:dyDescent="0.3">
      <c r="A1064" s="1" t="s">
        <v>1087</v>
      </c>
      <c r="B1064" s="1" t="s">
        <v>16</v>
      </c>
      <c r="C1064" s="1" t="s">
        <v>113</v>
      </c>
      <c r="D1064" s="2">
        <v>2182.7199999999998</v>
      </c>
      <c r="E1064">
        <v>21</v>
      </c>
      <c r="F1064">
        <v>21</v>
      </c>
      <c r="G1064">
        <v>2</v>
      </c>
      <c r="H1064" s="4">
        <v>4.0359999999999996</v>
      </c>
      <c r="I1064" s="3">
        <v>9.5238095238095233E-2</v>
      </c>
    </row>
    <row r="1065" spans="1:9" x14ac:dyDescent="0.3">
      <c r="A1065" s="1" t="s">
        <v>2523</v>
      </c>
      <c r="B1065" s="1" t="s">
        <v>16</v>
      </c>
      <c r="C1065" s="1" t="s">
        <v>2524</v>
      </c>
      <c r="D1065" s="2">
        <v>2160.85</v>
      </c>
      <c r="E1065">
        <v>21</v>
      </c>
      <c r="F1065">
        <v>21</v>
      </c>
      <c r="G1065">
        <v>1</v>
      </c>
      <c r="H1065" s="4">
        <v>4.2514285714285709</v>
      </c>
      <c r="I1065" s="3">
        <v>4.7619047619047616E-2</v>
      </c>
    </row>
    <row r="1066" spans="1:9" x14ac:dyDescent="0.3">
      <c r="A1066" s="1" t="s">
        <v>3213</v>
      </c>
      <c r="B1066" s="1" t="s">
        <v>16</v>
      </c>
      <c r="C1066" s="1" t="s">
        <v>51</v>
      </c>
      <c r="D1066" s="2">
        <v>2157.34</v>
      </c>
      <c r="E1066">
        <v>54</v>
      </c>
      <c r="F1066">
        <v>53</v>
      </c>
      <c r="G1066">
        <v>3</v>
      </c>
      <c r="H1066" s="4">
        <v>4.588571428571429</v>
      </c>
      <c r="I1066" s="3">
        <v>5.6603773584905662E-2</v>
      </c>
    </row>
    <row r="1067" spans="1:9" x14ac:dyDescent="0.3">
      <c r="A1067" s="1" t="s">
        <v>2213</v>
      </c>
      <c r="B1067" s="1" t="s">
        <v>16</v>
      </c>
      <c r="C1067" s="1" t="s">
        <v>51</v>
      </c>
      <c r="D1067" s="2">
        <v>2155.35</v>
      </c>
      <c r="E1067">
        <v>1</v>
      </c>
      <c r="F1067">
        <v>1</v>
      </c>
      <c r="G1067">
        <v>0</v>
      </c>
      <c r="H1067" s="4">
        <v>5</v>
      </c>
      <c r="I1067" s="3">
        <v>0</v>
      </c>
    </row>
    <row r="1068" spans="1:9" x14ac:dyDescent="0.3">
      <c r="A1068" s="1" t="s">
        <v>335</v>
      </c>
      <c r="B1068" s="1" t="s">
        <v>16</v>
      </c>
      <c r="C1068" s="1" t="s">
        <v>51</v>
      </c>
      <c r="D1068" s="2">
        <v>2154.77</v>
      </c>
      <c r="E1068">
        <v>7</v>
      </c>
      <c r="F1068">
        <v>7</v>
      </c>
      <c r="G1068">
        <v>0</v>
      </c>
      <c r="H1068" s="4">
        <v>3.75</v>
      </c>
      <c r="I1068" s="3">
        <v>0</v>
      </c>
    </row>
    <row r="1069" spans="1:9" x14ac:dyDescent="0.3">
      <c r="A1069" s="1" t="s">
        <v>3118</v>
      </c>
      <c r="B1069" s="1" t="s">
        <v>57</v>
      </c>
      <c r="C1069" s="1" t="s">
        <v>669</v>
      </c>
      <c r="D1069" s="2">
        <v>2144.69</v>
      </c>
      <c r="E1069">
        <v>29</v>
      </c>
      <c r="F1069">
        <v>28</v>
      </c>
      <c r="G1069">
        <v>2</v>
      </c>
      <c r="H1069" s="4">
        <v>4.5183333333333335</v>
      </c>
      <c r="I1069" s="3">
        <v>7.1428571428571425E-2</v>
      </c>
    </row>
    <row r="1070" spans="1:9" x14ac:dyDescent="0.3">
      <c r="A1070" s="1" t="s">
        <v>1496</v>
      </c>
      <c r="B1070" s="1" t="s">
        <v>16</v>
      </c>
      <c r="C1070" s="1" t="s">
        <v>369</v>
      </c>
      <c r="D1070" s="2">
        <v>2142.85</v>
      </c>
      <c r="E1070">
        <v>10</v>
      </c>
      <c r="F1070">
        <v>10</v>
      </c>
      <c r="G1070">
        <v>1</v>
      </c>
      <c r="H1070" s="4">
        <v>3.9444444444444446</v>
      </c>
      <c r="I1070" s="3">
        <v>0.1</v>
      </c>
    </row>
    <row r="1071" spans="1:9" x14ac:dyDescent="0.3">
      <c r="A1071" s="1" t="s">
        <v>2378</v>
      </c>
      <c r="B1071" s="1" t="s">
        <v>16</v>
      </c>
      <c r="C1071" s="1" t="s">
        <v>51</v>
      </c>
      <c r="D1071" s="2">
        <v>2135.6799999999998</v>
      </c>
      <c r="E1071">
        <v>46</v>
      </c>
      <c r="F1071">
        <v>46</v>
      </c>
      <c r="G1071">
        <v>3</v>
      </c>
      <c r="H1071" s="4">
        <v>4.4509090909090911</v>
      </c>
      <c r="I1071" s="3">
        <v>6.5217391304347824E-2</v>
      </c>
    </row>
    <row r="1072" spans="1:9" x14ac:dyDescent="0.3">
      <c r="A1072" s="1" t="s">
        <v>561</v>
      </c>
      <c r="B1072" s="1" t="s">
        <v>16</v>
      </c>
      <c r="C1072" s="1" t="s">
        <v>44</v>
      </c>
      <c r="D1072" s="2">
        <v>2129.73</v>
      </c>
      <c r="E1072">
        <v>21</v>
      </c>
      <c r="F1072">
        <v>20</v>
      </c>
      <c r="G1072">
        <v>5</v>
      </c>
      <c r="H1072" s="4">
        <v>3.5916666666666668</v>
      </c>
      <c r="I1072" s="3">
        <v>0.25</v>
      </c>
    </row>
    <row r="1073" spans="1:9" x14ac:dyDescent="0.3">
      <c r="A1073" s="1" t="s">
        <v>2929</v>
      </c>
      <c r="B1073" s="1" t="s">
        <v>57</v>
      </c>
      <c r="C1073" s="1" t="s">
        <v>66</v>
      </c>
      <c r="D1073" s="2">
        <v>2126.61</v>
      </c>
      <c r="E1073">
        <v>15</v>
      </c>
      <c r="F1073">
        <v>15</v>
      </c>
      <c r="G1073">
        <v>2</v>
      </c>
      <c r="H1073" s="4">
        <v>3.7170000000000001</v>
      </c>
      <c r="I1073" s="3">
        <v>0.13333333333333333</v>
      </c>
    </row>
    <row r="1074" spans="1:9" x14ac:dyDescent="0.3">
      <c r="A1074" s="1" t="s">
        <v>2267</v>
      </c>
      <c r="B1074" s="1" t="s">
        <v>90</v>
      </c>
      <c r="C1074" s="1" t="s">
        <v>1207</v>
      </c>
      <c r="D1074" s="2">
        <v>2117.09</v>
      </c>
      <c r="E1074">
        <v>6</v>
      </c>
      <c r="F1074">
        <v>6</v>
      </c>
      <c r="G1074">
        <v>0</v>
      </c>
      <c r="H1074" s="4">
        <v>4.125</v>
      </c>
      <c r="I1074" s="3">
        <v>0</v>
      </c>
    </row>
    <row r="1075" spans="1:9" x14ac:dyDescent="0.3">
      <c r="A1075" s="1" t="s">
        <v>3584</v>
      </c>
      <c r="B1075" s="1" t="s">
        <v>16</v>
      </c>
      <c r="C1075" s="1" t="s">
        <v>3585</v>
      </c>
      <c r="D1075" s="2">
        <v>2115.83</v>
      </c>
      <c r="E1075">
        <v>12</v>
      </c>
      <c r="F1075">
        <v>10</v>
      </c>
      <c r="G1075">
        <v>1</v>
      </c>
      <c r="H1075" s="4">
        <v>2.52</v>
      </c>
      <c r="I1075" s="3">
        <v>0.1</v>
      </c>
    </row>
    <row r="1076" spans="1:9" x14ac:dyDescent="0.3">
      <c r="A1076" s="1" t="s">
        <v>150</v>
      </c>
      <c r="B1076" s="1" t="s">
        <v>90</v>
      </c>
      <c r="C1076" s="1" t="s">
        <v>91</v>
      </c>
      <c r="D1076" s="2">
        <v>2107.42</v>
      </c>
      <c r="E1076">
        <v>12</v>
      </c>
      <c r="F1076">
        <v>11</v>
      </c>
      <c r="G1076">
        <v>1</v>
      </c>
      <c r="H1076" s="4">
        <v>3.6071428571428572</v>
      </c>
      <c r="I1076" s="3">
        <v>9.0909090909090912E-2</v>
      </c>
    </row>
    <row r="1077" spans="1:9" x14ac:dyDescent="0.3">
      <c r="A1077" s="1" t="s">
        <v>3136</v>
      </c>
      <c r="B1077" s="1" t="s">
        <v>470</v>
      </c>
      <c r="C1077" s="1" t="s">
        <v>471</v>
      </c>
      <c r="D1077" s="2">
        <v>2101.8200000000002</v>
      </c>
      <c r="E1077">
        <v>20</v>
      </c>
      <c r="F1077">
        <v>20</v>
      </c>
      <c r="G1077">
        <v>2</v>
      </c>
      <c r="H1077" s="4">
        <v>4</v>
      </c>
      <c r="I1077" s="3">
        <v>0.1</v>
      </c>
    </row>
    <row r="1078" spans="1:9" x14ac:dyDescent="0.3">
      <c r="A1078" s="1" t="s">
        <v>3629</v>
      </c>
      <c r="B1078" s="1" t="s">
        <v>108</v>
      </c>
      <c r="C1078" s="1" t="s">
        <v>109</v>
      </c>
      <c r="D1078" s="2">
        <v>2101.48</v>
      </c>
      <c r="E1078">
        <v>10</v>
      </c>
      <c r="F1078">
        <v>10</v>
      </c>
      <c r="G1078">
        <v>0</v>
      </c>
      <c r="H1078" s="4">
        <v>3</v>
      </c>
      <c r="I1078" s="3">
        <v>0</v>
      </c>
    </row>
    <row r="1079" spans="1:9" x14ac:dyDescent="0.3">
      <c r="A1079" s="1" t="s">
        <v>958</v>
      </c>
      <c r="B1079" s="1" t="s">
        <v>16</v>
      </c>
      <c r="C1079" s="1" t="s">
        <v>51</v>
      </c>
      <c r="D1079" s="2">
        <v>2101.35</v>
      </c>
      <c r="E1079">
        <v>16</v>
      </c>
      <c r="F1079">
        <v>16</v>
      </c>
      <c r="G1079">
        <v>2</v>
      </c>
      <c r="H1079" s="4">
        <v>4.3</v>
      </c>
      <c r="I1079" s="3">
        <v>0.125</v>
      </c>
    </row>
    <row r="1080" spans="1:9" x14ac:dyDescent="0.3">
      <c r="A1080" s="1" t="s">
        <v>1512</v>
      </c>
      <c r="B1080" s="1" t="s">
        <v>16</v>
      </c>
      <c r="C1080" s="1" t="s">
        <v>320</v>
      </c>
      <c r="D1080" s="2">
        <v>2097.36</v>
      </c>
      <c r="E1080">
        <v>12</v>
      </c>
      <c r="F1080">
        <v>12</v>
      </c>
      <c r="G1080">
        <v>0</v>
      </c>
      <c r="H1080" s="4">
        <v>4.2074999999999996</v>
      </c>
      <c r="I1080" s="3">
        <v>0</v>
      </c>
    </row>
    <row r="1081" spans="1:9" x14ac:dyDescent="0.3">
      <c r="A1081" s="1" t="s">
        <v>67</v>
      </c>
      <c r="B1081" s="1" t="s">
        <v>57</v>
      </c>
      <c r="C1081" s="1" t="s">
        <v>66</v>
      </c>
      <c r="D1081" s="2">
        <v>2089.37</v>
      </c>
      <c r="E1081">
        <v>23</v>
      </c>
      <c r="F1081">
        <v>23</v>
      </c>
      <c r="G1081">
        <v>0</v>
      </c>
      <c r="H1081" s="4">
        <v>4.8185714285714285</v>
      </c>
      <c r="I1081" s="3">
        <v>0</v>
      </c>
    </row>
    <row r="1082" spans="1:9" x14ac:dyDescent="0.3">
      <c r="A1082" s="1" t="s">
        <v>3715</v>
      </c>
      <c r="B1082" s="1" t="s">
        <v>16</v>
      </c>
      <c r="C1082" s="1" t="s">
        <v>48</v>
      </c>
      <c r="D1082" s="2">
        <v>2087.13</v>
      </c>
      <c r="E1082">
        <v>28</v>
      </c>
      <c r="F1082">
        <v>27</v>
      </c>
      <c r="G1082">
        <v>1</v>
      </c>
      <c r="H1082" s="4">
        <v>4.3142857142857141</v>
      </c>
      <c r="I1082" s="3">
        <v>3.7037037037037035E-2</v>
      </c>
    </row>
    <row r="1083" spans="1:9" x14ac:dyDescent="0.3">
      <c r="A1083" s="1" t="s">
        <v>1881</v>
      </c>
      <c r="B1083" s="1" t="s">
        <v>16</v>
      </c>
      <c r="C1083" s="1" t="s">
        <v>51</v>
      </c>
      <c r="D1083" s="2">
        <v>2084.73</v>
      </c>
      <c r="E1083">
        <v>3</v>
      </c>
      <c r="F1083">
        <v>3</v>
      </c>
      <c r="G1083">
        <v>0</v>
      </c>
      <c r="H1083" s="4">
        <v>2.6666666666666665</v>
      </c>
      <c r="I1083" s="3">
        <v>0</v>
      </c>
    </row>
    <row r="1084" spans="1:9" x14ac:dyDescent="0.3">
      <c r="A1084" s="1" t="s">
        <v>2941</v>
      </c>
      <c r="B1084" s="1" t="s">
        <v>16</v>
      </c>
      <c r="C1084" s="1" t="s">
        <v>436</v>
      </c>
      <c r="D1084" s="2">
        <v>2058.46</v>
      </c>
      <c r="E1084">
        <v>11</v>
      </c>
      <c r="F1084">
        <v>11</v>
      </c>
      <c r="G1084">
        <v>1</v>
      </c>
      <c r="H1084" s="4">
        <v>4.4666666666666668</v>
      </c>
      <c r="I1084" s="3">
        <v>9.0909090909090912E-2</v>
      </c>
    </row>
    <row r="1085" spans="1:9" x14ac:dyDescent="0.3">
      <c r="A1085" s="1" t="s">
        <v>507</v>
      </c>
      <c r="B1085" s="1" t="s">
        <v>16</v>
      </c>
      <c r="C1085" s="1" t="s">
        <v>51</v>
      </c>
      <c r="D1085" s="2">
        <v>2055.9</v>
      </c>
      <c r="E1085">
        <v>18</v>
      </c>
      <c r="F1085">
        <v>15</v>
      </c>
      <c r="G1085">
        <v>1</v>
      </c>
      <c r="H1085" s="4">
        <v>3.3533333333333335</v>
      </c>
      <c r="I1085" s="3">
        <v>6.6666666666666666E-2</v>
      </c>
    </row>
    <row r="1086" spans="1:9" x14ac:dyDescent="0.3">
      <c r="A1086" s="1" t="s">
        <v>2016</v>
      </c>
      <c r="B1086" s="1" t="s">
        <v>470</v>
      </c>
      <c r="C1086" s="1" t="s">
        <v>471</v>
      </c>
      <c r="D1086" s="2">
        <v>2054.52</v>
      </c>
      <c r="E1086">
        <v>24</v>
      </c>
      <c r="F1086">
        <v>24</v>
      </c>
      <c r="G1086">
        <v>3</v>
      </c>
      <c r="H1086" s="4">
        <v>4.38</v>
      </c>
      <c r="I1086" s="3">
        <v>0.125</v>
      </c>
    </row>
    <row r="1087" spans="1:9" x14ac:dyDescent="0.3">
      <c r="A1087" s="1" t="s">
        <v>2086</v>
      </c>
      <c r="B1087" s="1" t="s">
        <v>90</v>
      </c>
      <c r="C1087" s="1" t="s">
        <v>91</v>
      </c>
      <c r="D1087" s="2">
        <v>2045.24</v>
      </c>
      <c r="E1087">
        <v>21</v>
      </c>
      <c r="F1087">
        <v>21</v>
      </c>
      <c r="G1087">
        <v>0</v>
      </c>
      <c r="H1087" s="4">
        <v>3.6</v>
      </c>
      <c r="I1087" s="3">
        <v>0</v>
      </c>
    </row>
    <row r="1088" spans="1:9" x14ac:dyDescent="0.3">
      <c r="A1088" s="1" t="s">
        <v>2668</v>
      </c>
      <c r="B1088" s="1" t="s">
        <v>16</v>
      </c>
      <c r="C1088" s="1" t="s">
        <v>51</v>
      </c>
      <c r="D1088" s="2">
        <v>2038.59</v>
      </c>
      <c r="E1088">
        <v>25</v>
      </c>
      <c r="F1088">
        <v>25</v>
      </c>
      <c r="G1088">
        <v>0</v>
      </c>
      <c r="H1088" s="4">
        <v>4.3</v>
      </c>
      <c r="I1088" s="3">
        <v>0</v>
      </c>
    </row>
    <row r="1089" spans="1:9" x14ac:dyDescent="0.3">
      <c r="A1089" s="1" t="s">
        <v>936</v>
      </c>
      <c r="B1089" s="1" t="s">
        <v>57</v>
      </c>
      <c r="C1089" s="1" t="s">
        <v>937</v>
      </c>
      <c r="D1089" s="2">
        <v>2033.27</v>
      </c>
      <c r="E1089">
        <v>21</v>
      </c>
      <c r="F1089">
        <v>21</v>
      </c>
      <c r="G1089">
        <v>0</v>
      </c>
      <c r="H1089" s="4">
        <v>4.7169999999999996</v>
      </c>
      <c r="I1089" s="3">
        <v>0</v>
      </c>
    </row>
    <row r="1090" spans="1:9" x14ac:dyDescent="0.3">
      <c r="A1090" s="1" t="s">
        <v>1890</v>
      </c>
      <c r="B1090" s="1" t="s">
        <v>41</v>
      </c>
      <c r="C1090" s="1" t="s">
        <v>42</v>
      </c>
      <c r="D1090" s="2">
        <v>2028.98</v>
      </c>
      <c r="E1090">
        <v>39</v>
      </c>
      <c r="F1090">
        <v>38</v>
      </c>
      <c r="G1090">
        <v>2</v>
      </c>
      <c r="H1090" s="4">
        <v>4.6076470588235292</v>
      </c>
      <c r="I1090" s="3">
        <v>5.2631578947368418E-2</v>
      </c>
    </row>
    <row r="1091" spans="1:9" x14ac:dyDescent="0.3">
      <c r="A1091" s="1" t="s">
        <v>2228</v>
      </c>
      <c r="B1091" s="1" t="s">
        <v>108</v>
      </c>
      <c r="C1091" s="1" t="s">
        <v>149</v>
      </c>
      <c r="D1091" s="2">
        <v>2028.75</v>
      </c>
      <c r="E1091">
        <v>1</v>
      </c>
      <c r="F1091">
        <v>1</v>
      </c>
      <c r="G1091">
        <v>0</v>
      </c>
      <c r="H1091" s="4">
        <v>5</v>
      </c>
      <c r="I1091" s="3">
        <v>0</v>
      </c>
    </row>
    <row r="1092" spans="1:9" x14ac:dyDescent="0.3">
      <c r="A1092" s="1" t="s">
        <v>38</v>
      </c>
      <c r="B1092" s="1" t="s">
        <v>16</v>
      </c>
      <c r="C1092" s="1" t="s">
        <v>39</v>
      </c>
      <c r="D1092" s="2">
        <v>2028.16</v>
      </c>
      <c r="E1092">
        <v>51</v>
      </c>
      <c r="F1092">
        <v>50</v>
      </c>
      <c r="G1092">
        <v>9</v>
      </c>
      <c r="H1092" s="4">
        <v>3.7450000000000001</v>
      </c>
      <c r="I1092" s="3">
        <v>0.18</v>
      </c>
    </row>
    <row r="1093" spans="1:9" x14ac:dyDescent="0.3">
      <c r="A1093" s="1" t="s">
        <v>2541</v>
      </c>
      <c r="B1093" s="1" t="s">
        <v>57</v>
      </c>
      <c r="C1093" s="1" t="s">
        <v>2542</v>
      </c>
      <c r="D1093" s="2">
        <v>2027.4</v>
      </c>
      <c r="E1093">
        <v>2</v>
      </c>
      <c r="F1093">
        <v>2</v>
      </c>
      <c r="G1093">
        <v>0</v>
      </c>
      <c r="H1093" s="4">
        <v>5</v>
      </c>
      <c r="I1093" s="3">
        <v>0</v>
      </c>
    </row>
    <row r="1094" spans="1:9" x14ac:dyDescent="0.3">
      <c r="A1094" s="1" t="s">
        <v>1641</v>
      </c>
      <c r="B1094" s="1" t="s">
        <v>16</v>
      </c>
      <c r="C1094" s="1" t="s">
        <v>17</v>
      </c>
      <c r="D1094" s="2">
        <v>2021.2</v>
      </c>
      <c r="E1094">
        <v>7</v>
      </c>
      <c r="F1094">
        <v>7</v>
      </c>
      <c r="G1094">
        <v>2</v>
      </c>
      <c r="H1094" s="4">
        <v>4.666666666666667</v>
      </c>
      <c r="I1094" s="3">
        <v>0.2857142857142857</v>
      </c>
    </row>
    <row r="1095" spans="1:9" x14ac:dyDescent="0.3">
      <c r="A1095" s="1" t="s">
        <v>728</v>
      </c>
      <c r="B1095" s="1" t="s">
        <v>470</v>
      </c>
      <c r="C1095" s="1" t="s">
        <v>471</v>
      </c>
      <c r="D1095" s="2">
        <v>2019.22</v>
      </c>
      <c r="E1095">
        <v>8</v>
      </c>
      <c r="F1095">
        <v>8</v>
      </c>
      <c r="G1095">
        <v>0</v>
      </c>
      <c r="H1095" s="4">
        <v>5</v>
      </c>
      <c r="I1095" s="3">
        <v>0</v>
      </c>
    </row>
    <row r="1096" spans="1:9" x14ac:dyDescent="0.3">
      <c r="A1096" s="1" t="s">
        <v>2251</v>
      </c>
      <c r="B1096" s="1" t="s">
        <v>129</v>
      </c>
      <c r="C1096" s="1" t="s">
        <v>180</v>
      </c>
      <c r="D1096" s="2">
        <v>2012.56</v>
      </c>
      <c r="E1096">
        <v>5</v>
      </c>
      <c r="F1096">
        <v>5</v>
      </c>
      <c r="G1096">
        <v>0</v>
      </c>
      <c r="H1096" s="4">
        <v>4.25</v>
      </c>
      <c r="I1096" s="3">
        <v>0</v>
      </c>
    </row>
    <row r="1097" spans="1:9" x14ac:dyDescent="0.3">
      <c r="A1097" s="1" t="s">
        <v>955</v>
      </c>
      <c r="B1097" s="1" t="s">
        <v>16</v>
      </c>
      <c r="C1097" s="1" t="s">
        <v>956</v>
      </c>
      <c r="D1097" s="2">
        <v>2010.07</v>
      </c>
      <c r="E1097">
        <v>19</v>
      </c>
      <c r="F1097">
        <v>17</v>
      </c>
      <c r="G1097">
        <v>2</v>
      </c>
      <c r="H1097" s="4">
        <v>4.3428571428571425</v>
      </c>
      <c r="I1097" s="3">
        <v>0.11764705882352941</v>
      </c>
    </row>
    <row r="1098" spans="1:9" x14ac:dyDescent="0.3">
      <c r="A1098" s="1" t="s">
        <v>3531</v>
      </c>
      <c r="B1098" s="1" t="s">
        <v>129</v>
      </c>
      <c r="C1098" s="1" t="s">
        <v>180</v>
      </c>
      <c r="D1098" s="2">
        <v>1996.58</v>
      </c>
      <c r="E1098">
        <v>17</v>
      </c>
      <c r="F1098">
        <v>17</v>
      </c>
      <c r="G1098">
        <v>1</v>
      </c>
      <c r="H1098" s="4">
        <v>4.3636363636363633</v>
      </c>
      <c r="I1098" s="3">
        <v>5.8823529411764705E-2</v>
      </c>
    </row>
    <row r="1099" spans="1:9" x14ac:dyDescent="0.3">
      <c r="A1099" s="1" t="s">
        <v>1887</v>
      </c>
      <c r="B1099" s="1" t="s">
        <v>90</v>
      </c>
      <c r="C1099" s="1" t="s">
        <v>91</v>
      </c>
      <c r="D1099" s="2">
        <v>1994.93</v>
      </c>
      <c r="E1099">
        <v>11</v>
      </c>
      <c r="F1099">
        <v>11</v>
      </c>
      <c r="G1099">
        <v>2</v>
      </c>
      <c r="H1099" s="4">
        <v>3.5</v>
      </c>
      <c r="I1099" s="3">
        <v>0.18181818181818182</v>
      </c>
    </row>
    <row r="1100" spans="1:9" x14ac:dyDescent="0.3">
      <c r="A1100" s="1" t="s">
        <v>1500</v>
      </c>
      <c r="B1100" s="1" t="s">
        <v>16</v>
      </c>
      <c r="C1100" s="1" t="s">
        <v>44</v>
      </c>
      <c r="D1100" s="2">
        <v>1994.09</v>
      </c>
      <c r="E1100">
        <v>12</v>
      </c>
      <c r="F1100">
        <v>12</v>
      </c>
      <c r="G1100">
        <v>3</v>
      </c>
      <c r="H1100" s="4">
        <v>3.62</v>
      </c>
      <c r="I1100" s="3">
        <v>0.25</v>
      </c>
    </row>
    <row r="1101" spans="1:9" x14ac:dyDescent="0.3">
      <c r="A1101" s="1" t="s">
        <v>840</v>
      </c>
      <c r="B1101" s="1" t="s">
        <v>16</v>
      </c>
      <c r="C1101" s="1" t="s">
        <v>262</v>
      </c>
      <c r="D1101" s="2">
        <v>1983.99</v>
      </c>
      <c r="E1101">
        <v>19</v>
      </c>
      <c r="F1101">
        <v>16</v>
      </c>
      <c r="G1101">
        <v>0</v>
      </c>
      <c r="H1101" s="4">
        <v>3.548</v>
      </c>
      <c r="I1101" s="3">
        <v>0</v>
      </c>
    </row>
    <row r="1102" spans="1:9" x14ac:dyDescent="0.3">
      <c r="A1102" s="1" t="s">
        <v>417</v>
      </c>
      <c r="B1102" s="1" t="s">
        <v>16</v>
      </c>
      <c r="C1102" s="1" t="s">
        <v>51</v>
      </c>
      <c r="D1102" s="2">
        <v>1983.29</v>
      </c>
      <c r="E1102">
        <v>8</v>
      </c>
      <c r="F1102">
        <v>8</v>
      </c>
      <c r="G1102">
        <v>1</v>
      </c>
      <c r="H1102" s="4">
        <v>3.4333333333333331</v>
      </c>
      <c r="I1102" s="3">
        <v>0.125</v>
      </c>
    </row>
    <row r="1103" spans="1:9" x14ac:dyDescent="0.3">
      <c r="A1103" s="1" t="s">
        <v>3379</v>
      </c>
      <c r="B1103" s="1" t="s">
        <v>16</v>
      </c>
      <c r="C1103" s="1" t="s">
        <v>48</v>
      </c>
      <c r="D1103" s="2">
        <v>1979.17</v>
      </c>
      <c r="E1103">
        <v>42</v>
      </c>
      <c r="F1103">
        <v>41</v>
      </c>
      <c r="G1103">
        <v>2</v>
      </c>
      <c r="H1103" s="4">
        <v>4.25</v>
      </c>
      <c r="I1103" s="3">
        <v>4.878048780487805E-2</v>
      </c>
    </row>
    <row r="1104" spans="1:9" x14ac:dyDescent="0.3">
      <c r="A1104" s="1" t="s">
        <v>229</v>
      </c>
      <c r="B1104" s="1" t="s">
        <v>16</v>
      </c>
      <c r="C1104" s="1" t="s">
        <v>190</v>
      </c>
      <c r="D1104" s="2">
        <v>1978.23</v>
      </c>
      <c r="E1104">
        <v>19</v>
      </c>
      <c r="F1104">
        <v>19</v>
      </c>
      <c r="G1104">
        <v>0</v>
      </c>
      <c r="H1104" s="4">
        <v>3.9874999999999998</v>
      </c>
      <c r="I1104" s="3">
        <v>0</v>
      </c>
    </row>
    <row r="1105" spans="1:9" x14ac:dyDescent="0.3">
      <c r="A1105" s="1" t="s">
        <v>3014</v>
      </c>
      <c r="B1105" s="1" t="s">
        <v>16</v>
      </c>
      <c r="C1105" s="1" t="s">
        <v>3015</v>
      </c>
      <c r="D1105" s="2">
        <v>1973.62</v>
      </c>
      <c r="E1105">
        <v>14</v>
      </c>
      <c r="F1105">
        <v>14</v>
      </c>
      <c r="G1105">
        <v>2</v>
      </c>
      <c r="H1105" s="4">
        <v>4.68</v>
      </c>
      <c r="I1105" s="3">
        <v>0.14285714285714285</v>
      </c>
    </row>
    <row r="1106" spans="1:9" x14ac:dyDescent="0.3">
      <c r="A1106" s="1" t="s">
        <v>1079</v>
      </c>
      <c r="B1106" s="1" t="s">
        <v>21</v>
      </c>
      <c r="C1106" s="1" t="s">
        <v>1080</v>
      </c>
      <c r="D1106" s="2">
        <v>1972.08</v>
      </c>
      <c r="E1106">
        <v>8</v>
      </c>
      <c r="F1106">
        <v>8</v>
      </c>
      <c r="G1106">
        <v>1</v>
      </c>
      <c r="H1106" s="4">
        <v>4.375</v>
      </c>
      <c r="I1106" s="3">
        <v>0.125</v>
      </c>
    </row>
    <row r="1107" spans="1:9" x14ac:dyDescent="0.3">
      <c r="A1107" s="1" t="s">
        <v>746</v>
      </c>
      <c r="B1107" s="1" t="s">
        <v>16</v>
      </c>
      <c r="C1107" s="1" t="s">
        <v>17</v>
      </c>
      <c r="D1107" s="2">
        <v>1969.04</v>
      </c>
      <c r="E1107">
        <v>17</v>
      </c>
      <c r="F1107">
        <v>17</v>
      </c>
      <c r="G1107">
        <v>3</v>
      </c>
      <c r="H1107" s="4">
        <v>4.1680000000000001</v>
      </c>
      <c r="I1107" s="3">
        <v>0.17647058823529413</v>
      </c>
    </row>
    <row r="1108" spans="1:9" x14ac:dyDescent="0.3">
      <c r="A1108" s="1" t="s">
        <v>2914</v>
      </c>
      <c r="B1108" s="1" t="s">
        <v>16</v>
      </c>
      <c r="C1108" s="1" t="s">
        <v>449</v>
      </c>
      <c r="D1108" s="2">
        <v>1967.58</v>
      </c>
      <c r="E1108">
        <v>13</v>
      </c>
      <c r="F1108">
        <v>13</v>
      </c>
      <c r="G1108">
        <v>0</v>
      </c>
      <c r="H1108" s="4">
        <v>4.2925000000000004</v>
      </c>
      <c r="I1108" s="3">
        <v>0</v>
      </c>
    </row>
    <row r="1109" spans="1:9" x14ac:dyDescent="0.3">
      <c r="A1109" s="1" t="s">
        <v>1237</v>
      </c>
      <c r="B1109" s="1" t="s">
        <v>16</v>
      </c>
      <c r="C1109" s="1" t="s">
        <v>190</v>
      </c>
      <c r="D1109" s="2">
        <v>1962.82</v>
      </c>
      <c r="E1109">
        <v>8</v>
      </c>
      <c r="F1109">
        <v>5</v>
      </c>
      <c r="G1109">
        <v>1</v>
      </c>
      <c r="H1109" s="4">
        <v>2.335</v>
      </c>
      <c r="I1109" s="3">
        <v>0.2</v>
      </c>
    </row>
    <row r="1110" spans="1:9" x14ac:dyDescent="0.3">
      <c r="A1110" s="1" t="s">
        <v>3265</v>
      </c>
      <c r="B1110" s="1" t="s">
        <v>21</v>
      </c>
      <c r="C1110" s="1" t="s">
        <v>781</v>
      </c>
      <c r="D1110" s="2">
        <v>1962.41</v>
      </c>
      <c r="E1110">
        <v>4</v>
      </c>
      <c r="F1110">
        <v>4</v>
      </c>
      <c r="G1110">
        <v>2</v>
      </c>
      <c r="H1110" s="4">
        <v>4.25</v>
      </c>
      <c r="I1110" s="3">
        <v>0.5</v>
      </c>
    </row>
    <row r="1111" spans="1:9" x14ac:dyDescent="0.3">
      <c r="A1111" s="1" t="s">
        <v>2515</v>
      </c>
      <c r="B1111" s="1" t="s">
        <v>90</v>
      </c>
      <c r="C1111" s="1" t="s">
        <v>91</v>
      </c>
      <c r="D1111" s="2">
        <v>1960.97</v>
      </c>
      <c r="E1111">
        <v>4</v>
      </c>
      <c r="F1111">
        <v>4</v>
      </c>
      <c r="G1111">
        <v>0</v>
      </c>
      <c r="H1111" s="4">
        <v>4.5</v>
      </c>
      <c r="I1111" s="3">
        <v>0</v>
      </c>
    </row>
    <row r="1112" spans="1:9" x14ac:dyDescent="0.3">
      <c r="A1112" s="1" t="s">
        <v>1377</v>
      </c>
      <c r="B1112" s="1" t="s">
        <v>16</v>
      </c>
      <c r="C1112" s="1" t="s">
        <v>51</v>
      </c>
      <c r="D1112" s="2">
        <v>1960.9</v>
      </c>
      <c r="E1112">
        <v>21</v>
      </c>
      <c r="F1112">
        <v>19</v>
      </c>
      <c r="G1112">
        <v>2</v>
      </c>
      <c r="H1112" s="4">
        <v>3.5859999999999999</v>
      </c>
      <c r="I1112" s="3">
        <v>0.10526315789473684</v>
      </c>
    </row>
    <row r="1113" spans="1:9" x14ac:dyDescent="0.3">
      <c r="A1113" s="1" t="s">
        <v>2073</v>
      </c>
      <c r="B1113" s="1" t="s">
        <v>108</v>
      </c>
      <c r="C1113" s="1" t="s">
        <v>267</v>
      </c>
      <c r="D1113" s="2">
        <v>1956.67</v>
      </c>
      <c r="E1113">
        <v>7</v>
      </c>
      <c r="F1113">
        <v>7</v>
      </c>
      <c r="G1113">
        <v>1</v>
      </c>
      <c r="H1113" s="4">
        <v>4.0999999999999996</v>
      </c>
      <c r="I1113" s="3">
        <v>0.14285714285714285</v>
      </c>
    </row>
    <row r="1114" spans="1:9" x14ac:dyDescent="0.3">
      <c r="A1114" s="1" t="s">
        <v>832</v>
      </c>
      <c r="B1114" s="1" t="s">
        <v>57</v>
      </c>
      <c r="C1114" s="1" t="s">
        <v>83</v>
      </c>
      <c r="D1114" s="2">
        <v>1955.12</v>
      </c>
      <c r="E1114">
        <v>7</v>
      </c>
      <c r="F1114">
        <v>7</v>
      </c>
      <c r="G1114">
        <v>0</v>
      </c>
      <c r="H1114" s="4">
        <v>4.7</v>
      </c>
      <c r="I1114" s="3">
        <v>0</v>
      </c>
    </row>
    <row r="1115" spans="1:9" x14ac:dyDescent="0.3">
      <c r="A1115" s="1" t="s">
        <v>3643</v>
      </c>
      <c r="B1115" s="1" t="s">
        <v>16</v>
      </c>
      <c r="C1115" s="1" t="s">
        <v>935</v>
      </c>
      <c r="D1115" s="2">
        <v>1953.41</v>
      </c>
      <c r="E1115">
        <v>7</v>
      </c>
      <c r="F1115">
        <v>7</v>
      </c>
      <c r="G1115">
        <v>1</v>
      </c>
      <c r="H1115" s="4">
        <v>4.2925000000000004</v>
      </c>
      <c r="I1115" s="3">
        <v>0.14285714285714285</v>
      </c>
    </row>
    <row r="1116" spans="1:9" x14ac:dyDescent="0.3">
      <c r="A1116" s="1" t="s">
        <v>3289</v>
      </c>
      <c r="B1116" s="1" t="s">
        <v>108</v>
      </c>
      <c r="C1116" s="1" t="s">
        <v>267</v>
      </c>
      <c r="D1116" s="2">
        <v>1946.45</v>
      </c>
      <c r="E1116">
        <v>14</v>
      </c>
      <c r="F1116">
        <v>14</v>
      </c>
      <c r="G1116">
        <v>0</v>
      </c>
      <c r="H1116" s="4">
        <v>4.1571428571428575</v>
      </c>
      <c r="I1116" s="3">
        <v>0</v>
      </c>
    </row>
    <row r="1117" spans="1:9" x14ac:dyDescent="0.3">
      <c r="A1117" s="1" t="s">
        <v>3165</v>
      </c>
      <c r="B1117" s="1" t="s">
        <v>16</v>
      </c>
      <c r="C1117" s="1" t="s">
        <v>17</v>
      </c>
      <c r="D1117" s="2">
        <v>1945.29</v>
      </c>
      <c r="E1117">
        <v>7</v>
      </c>
      <c r="F1117">
        <v>7</v>
      </c>
      <c r="G1117">
        <v>1</v>
      </c>
      <c r="H1117" s="4">
        <v>2.7925</v>
      </c>
      <c r="I1117" s="3">
        <v>0.14285714285714285</v>
      </c>
    </row>
    <row r="1118" spans="1:9" x14ac:dyDescent="0.3">
      <c r="A1118" s="1" t="s">
        <v>253</v>
      </c>
      <c r="B1118" s="1" t="s">
        <v>16</v>
      </c>
      <c r="C1118" s="1" t="s">
        <v>254</v>
      </c>
      <c r="D1118" s="2">
        <v>1944.03</v>
      </c>
      <c r="E1118">
        <v>9</v>
      </c>
      <c r="F1118">
        <v>9</v>
      </c>
      <c r="G1118">
        <v>0</v>
      </c>
      <c r="H1118" s="4">
        <v>4.75</v>
      </c>
      <c r="I1118" s="3">
        <v>0</v>
      </c>
    </row>
    <row r="1119" spans="1:9" x14ac:dyDescent="0.3">
      <c r="A1119" s="1" t="s">
        <v>2160</v>
      </c>
      <c r="B1119" s="1" t="s">
        <v>57</v>
      </c>
      <c r="C1119" s="1" t="s">
        <v>66</v>
      </c>
      <c r="D1119" s="2">
        <v>1933.62</v>
      </c>
      <c r="E1119">
        <v>18</v>
      </c>
      <c r="F1119">
        <v>18</v>
      </c>
      <c r="G1119">
        <v>0</v>
      </c>
      <c r="H1119" s="4">
        <v>4.4077777777777776</v>
      </c>
      <c r="I1119" s="3">
        <v>0</v>
      </c>
    </row>
    <row r="1120" spans="1:9" x14ac:dyDescent="0.3">
      <c r="A1120" s="1" t="s">
        <v>3134</v>
      </c>
      <c r="B1120" s="1" t="s">
        <v>90</v>
      </c>
      <c r="C1120" s="1" t="s">
        <v>3135</v>
      </c>
      <c r="D1120" s="2">
        <v>1926.18</v>
      </c>
      <c r="E1120">
        <v>18</v>
      </c>
      <c r="F1120">
        <v>17</v>
      </c>
      <c r="G1120">
        <v>1</v>
      </c>
      <c r="H1120" s="4">
        <v>4.33</v>
      </c>
      <c r="I1120" s="3">
        <v>5.8823529411764705E-2</v>
      </c>
    </row>
    <row r="1121" spans="1:9" x14ac:dyDescent="0.3">
      <c r="A1121" s="1" t="s">
        <v>977</v>
      </c>
      <c r="B1121" s="1" t="s">
        <v>16</v>
      </c>
      <c r="C1121" s="1" t="s">
        <v>51</v>
      </c>
      <c r="D1121" s="2">
        <v>1924.15</v>
      </c>
      <c r="E1121">
        <v>5</v>
      </c>
      <c r="F1121">
        <v>5</v>
      </c>
      <c r="G1121">
        <v>0</v>
      </c>
      <c r="H1121" s="4">
        <v>3.875</v>
      </c>
      <c r="I1121" s="3">
        <v>0</v>
      </c>
    </row>
    <row r="1122" spans="1:9" x14ac:dyDescent="0.3">
      <c r="A1122" s="1" t="s">
        <v>701</v>
      </c>
      <c r="B1122" s="1" t="s">
        <v>16</v>
      </c>
      <c r="C1122" s="1" t="s">
        <v>44</v>
      </c>
      <c r="D1122" s="2">
        <v>1923.87</v>
      </c>
      <c r="E1122">
        <v>12</v>
      </c>
      <c r="F1122">
        <v>12</v>
      </c>
      <c r="G1122">
        <v>5</v>
      </c>
      <c r="H1122" s="4">
        <v>2.666666666666667</v>
      </c>
      <c r="I1122" s="3">
        <v>0.41666666666666669</v>
      </c>
    </row>
    <row r="1123" spans="1:9" x14ac:dyDescent="0.3">
      <c r="A1123" s="1" t="s">
        <v>242</v>
      </c>
      <c r="B1123" s="1" t="s">
        <v>16</v>
      </c>
      <c r="C1123" s="1" t="s">
        <v>51</v>
      </c>
      <c r="D1123" s="2">
        <v>1910.87</v>
      </c>
      <c r="E1123">
        <v>13</v>
      </c>
      <c r="F1123">
        <v>13</v>
      </c>
      <c r="G1123">
        <v>1</v>
      </c>
      <c r="H1123" s="4">
        <v>4.2712500000000002</v>
      </c>
      <c r="I1123" s="3">
        <v>7.6923076923076927E-2</v>
      </c>
    </row>
    <row r="1124" spans="1:9" x14ac:dyDescent="0.3">
      <c r="A1124" s="1" t="s">
        <v>3483</v>
      </c>
      <c r="B1124" s="1" t="s">
        <v>16</v>
      </c>
      <c r="C1124" s="1" t="s">
        <v>48</v>
      </c>
      <c r="D1124" s="2">
        <v>1909.55</v>
      </c>
      <c r="E1124">
        <v>6</v>
      </c>
      <c r="F1124">
        <v>6</v>
      </c>
      <c r="G1124">
        <v>0</v>
      </c>
      <c r="H1124" s="4">
        <v>4.0566666666666666</v>
      </c>
      <c r="I1124" s="3">
        <v>0</v>
      </c>
    </row>
    <row r="1125" spans="1:9" x14ac:dyDescent="0.3">
      <c r="A1125" s="1" t="s">
        <v>1830</v>
      </c>
      <c r="B1125" s="1" t="s">
        <v>16</v>
      </c>
      <c r="C1125" s="1" t="s">
        <v>329</v>
      </c>
      <c r="D1125" s="2">
        <v>1907.61</v>
      </c>
      <c r="E1125">
        <v>35</v>
      </c>
      <c r="F1125">
        <v>35</v>
      </c>
      <c r="G1125">
        <v>0</v>
      </c>
      <c r="H1125" s="4">
        <v>4.7514285714285718</v>
      </c>
      <c r="I1125" s="3">
        <v>0</v>
      </c>
    </row>
    <row r="1126" spans="1:9" x14ac:dyDescent="0.3">
      <c r="A1126" s="1" t="s">
        <v>970</v>
      </c>
      <c r="B1126" s="1" t="s">
        <v>16</v>
      </c>
      <c r="C1126" s="1" t="s">
        <v>51</v>
      </c>
      <c r="D1126" s="2">
        <v>1902.72</v>
      </c>
      <c r="E1126">
        <v>22</v>
      </c>
      <c r="F1126">
        <v>22</v>
      </c>
      <c r="G1126">
        <v>2</v>
      </c>
      <c r="H1126" s="4">
        <v>4.3087499999999999</v>
      </c>
      <c r="I1126" s="3">
        <v>9.0909090909090912E-2</v>
      </c>
    </row>
    <row r="1127" spans="1:9" x14ac:dyDescent="0.3">
      <c r="A1127" s="1" t="s">
        <v>1761</v>
      </c>
      <c r="B1127" s="1" t="s">
        <v>16</v>
      </c>
      <c r="C1127" s="1" t="s">
        <v>51</v>
      </c>
      <c r="D1127" s="2">
        <v>1900.09</v>
      </c>
      <c r="E1127">
        <v>11</v>
      </c>
      <c r="F1127">
        <v>11</v>
      </c>
      <c r="G1127">
        <v>1</v>
      </c>
      <c r="H1127" s="4">
        <v>4.2233333333333336</v>
      </c>
      <c r="I1127" s="3">
        <v>9.0909090909090912E-2</v>
      </c>
    </row>
    <row r="1128" spans="1:9" x14ac:dyDescent="0.3">
      <c r="A1128" s="1" t="s">
        <v>3382</v>
      </c>
      <c r="B1128" s="1" t="s">
        <v>16</v>
      </c>
      <c r="C1128" s="1" t="s">
        <v>325</v>
      </c>
      <c r="D1128" s="2">
        <v>1899.96</v>
      </c>
      <c r="E1128">
        <v>12</v>
      </c>
      <c r="F1128">
        <v>12</v>
      </c>
      <c r="G1128">
        <v>3</v>
      </c>
      <c r="H1128" s="4">
        <v>3.6133333333333333</v>
      </c>
      <c r="I1128" s="3">
        <v>0.25</v>
      </c>
    </row>
    <row r="1129" spans="1:9" x14ac:dyDescent="0.3">
      <c r="A1129" s="1" t="s">
        <v>1663</v>
      </c>
      <c r="B1129" s="1" t="s">
        <v>129</v>
      </c>
      <c r="C1129" s="1" t="s">
        <v>1664</v>
      </c>
      <c r="D1129" s="2">
        <v>1891.3</v>
      </c>
      <c r="E1129">
        <v>11</v>
      </c>
      <c r="F1129">
        <v>11</v>
      </c>
      <c r="G1129">
        <v>1</v>
      </c>
      <c r="H1129" s="4">
        <v>3.0125000000000002</v>
      </c>
      <c r="I1129" s="3">
        <v>9.0909090909090912E-2</v>
      </c>
    </row>
    <row r="1130" spans="1:9" x14ac:dyDescent="0.3">
      <c r="A1130" s="1" t="s">
        <v>2210</v>
      </c>
      <c r="B1130" s="1" t="s">
        <v>16</v>
      </c>
      <c r="C1130" s="1" t="s">
        <v>51</v>
      </c>
      <c r="D1130" s="2">
        <v>1888.64</v>
      </c>
      <c r="E1130">
        <v>16</v>
      </c>
      <c r="F1130">
        <v>16</v>
      </c>
      <c r="G1130">
        <v>0</v>
      </c>
      <c r="H1130" s="4">
        <v>4.5839999999999996</v>
      </c>
      <c r="I1130" s="3">
        <v>0</v>
      </c>
    </row>
    <row r="1131" spans="1:9" x14ac:dyDescent="0.3">
      <c r="A1131" s="1" t="s">
        <v>1916</v>
      </c>
      <c r="B1131" s="1" t="s">
        <v>90</v>
      </c>
      <c r="C1131" s="1" t="s">
        <v>1917</v>
      </c>
      <c r="D1131" s="2">
        <v>1888.44</v>
      </c>
      <c r="E1131">
        <v>11</v>
      </c>
      <c r="F1131">
        <v>11</v>
      </c>
      <c r="G1131">
        <v>0</v>
      </c>
      <c r="H1131" s="4">
        <v>4.1050000000000004</v>
      </c>
      <c r="I1131" s="3">
        <v>0</v>
      </c>
    </row>
    <row r="1132" spans="1:9" x14ac:dyDescent="0.3">
      <c r="A1132" s="1" t="s">
        <v>2157</v>
      </c>
      <c r="B1132" s="1" t="s">
        <v>57</v>
      </c>
      <c r="C1132" s="1" t="s">
        <v>2158</v>
      </c>
      <c r="D1132" s="2">
        <v>1882.8</v>
      </c>
      <c r="E1132">
        <v>2</v>
      </c>
      <c r="F1132">
        <v>2</v>
      </c>
      <c r="G1132">
        <v>0</v>
      </c>
      <c r="H1132" s="4">
        <v>5</v>
      </c>
      <c r="I1132" s="3">
        <v>0</v>
      </c>
    </row>
    <row r="1133" spans="1:9" x14ac:dyDescent="0.3">
      <c r="A1133" s="1" t="s">
        <v>1645</v>
      </c>
      <c r="B1133" s="1" t="s">
        <v>390</v>
      </c>
      <c r="C1133" s="1" t="s">
        <v>1646</v>
      </c>
      <c r="D1133" s="2">
        <v>1880</v>
      </c>
      <c r="E1133">
        <v>11</v>
      </c>
      <c r="F1133">
        <v>11</v>
      </c>
      <c r="G1133">
        <v>0</v>
      </c>
      <c r="H1133" s="4">
        <v>4.25</v>
      </c>
      <c r="I1133" s="3">
        <v>0</v>
      </c>
    </row>
    <row r="1134" spans="1:9" x14ac:dyDescent="0.3">
      <c r="A1134" s="1" t="s">
        <v>2631</v>
      </c>
      <c r="B1134" s="1" t="s">
        <v>16</v>
      </c>
      <c r="C1134" s="1" t="s">
        <v>914</v>
      </c>
      <c r="D1134" s="2">
        <v>1873.13</v>
      </c>
      <c r="E1134">
        <v>21</v>
      </c>
      <c r="F1134">
        <v>21</v>
      </c>
      <c r="G1134">
        <v>1</v>
      </c>
      <c r="H1134" s="4">
        <v>3.7925</v>
      </c>
      <c r="I1134" s="3">
        <v>4.7619047619047616E-2</v>
      </c>
    </row>
    <row r="1135" spans="1:9" x14ac:dyDescent="0.3">
      <c r="A1135" s="1" t="s">
        <v>1571</v>
      </c>
      <c r="B1135" s="1" t="s">
        <v>57</v>
      </c>
      <c r="C1135" s="1" t="s">
        <v>58</v>
      </c>
      <c r="D1135" s="2">
        <v>1871.03</v>
      </c>
      <c r="E1135">
        <v>13</v>
      </c>
      <c r="F1135">
        <v>13</v>
      </c>
      <c r="G1135">
        <v>3</v>
      </c>
      <c r="H1135" s="4">
        <v>3.9849999999999999</v>
      </c>
      <c r="I1135" s="3">
        <v>0.23076923076923078</v>
      </c>
    </row>
    <row r="1136" spans="1:9" x14ac:dyDescent="0.3">
      <c r="A1136" s="1" t="s">
        <v>2109</v>
      </c>
      <c r="B1136" s="1" t="s">
        <v>57</v>
      </c>
      <c r="C1136" s="1" t="s">
        <v>552</v>
      </c>
      <c r="D1136" s="2">
        <v>1870.75</v>
      </c>
      <c r="E1136">
        <v>5</v>
      </c>
      <c r="F1136">
        <v>5</v>
      </c>
      <c r="G1136">
        <v>0</v>
      </c>
      <c r="H1136" s="4">
        <v>4.75</v>
      </c>
      <c r="I1136" s="3">
        <v>0</v>
      </c>
    </row>
    <row r="1137" spans="1:9" x14ac:dyDescent="0.3">
      <c r="A1137" s="1" t="s">
        <v>3465</v>
      </c>
      <c r="B1137" s="1" t="s">
        <v>16</v>
      </c>
      <c r="C1137" s="1" t="s">
        <v>293</v>
      </c>
      <c r="D1137" s="2">
        <v>1863.36</v>
      </c>
      <c r="E1137">
        <v>17</v>
      </c>
      <c r="F1137">
        <v>17</v>
      </c>
      <c r="G1137">
        <v>3</v>
      </c>
      <c r="H1137" s="4">
        <v>3.367</v>
      </c>
      <c r="I1137" s="3">
        <v>0.17647058823529413</v>
      </c>
    </row>
    <row r="1138" spans="1:9" x14ac:dyDescent="0.3">
      <c r="A1138" s="1" t="s">
        <v>2678</v>
      </c>
      <c r="B1138" s="1" t="s">
        <v>16</v>
      </c>
      <c r="C1138" s="1" t="s">
        <v>515</v>
      </c>
      <c r="D1138" s="2">
        <v>1863.04</v>
      </c>
      <c r="E1138">
        <v>16</v>
      </c>
      <c r="F1138">
        <v>16</v>
      </c>
      <c r="G1138">
        <v>2</v>
      </c>
      <c r="H1138" s="4">
        <v>4.1383333333333336</v>
      </c>
      <c r="I1138" s="3">
        <v>0.125</v>
      </c>
    </row>
    <row r="1139" spans="1:9" x14ac:dyDescent="0.3">
      <c r="A1139" s="1" t="s">
        <v>212</v>
      </c>
      <c r="B1139" s="1" t="s">
        <v>16</v>
      </c>
      <c r="C1139" s="1" t="s">
        <v>213</v>
      </c>
      <c r="D1139" s="2">
        <v>1862.35</v>
      </c>
      <c r="E1139">
        <v>12</v>
      </c>
      <c r="F1139">
        <v>12</v>
      </c>
      <c r="G1139">
        <v>1</v>
      </c>
      <c r="H1139" s="4">
        <v>4.475714285714286</v>
      </c>
      <c r="I1139" s="3">
        <v>8.3333333333333329E-2</v>
      </c>
    </row>
    <row r="1140" spans="1:9" x14ac:dyDescent="0.3">
      <c r="A1140" s="1" t="s">
        <v>177</v>
      </c>
      <c r="B1140" s="1" t="s">
        <v>53</v>
      </c>
      <c r="C1140" s="1" t="s">
        <v>54</v>
      </c>
      <c r="D1140" s="2">
        <v>1862.33</v>
      </c>
      <c r="E1140">
        <v>17</v>
      </c>
      <c r="F1140">
        <v>17</v>
      </c>
      <c r="G1140">
        <v>0</v>
      </c>
      <c r="H1140" s="4">
        <v>4.45</v>
      </c>
      <c r="I1140" s="3">
        <v>0</v>
      </c>
    </row>
    <row r="1141" spans="1:9" x14ac:dyDescent="0.3">
      <c r="A1141" s="1" t="s">
        <v>706</v>
      </c>
      <c r="B1141" s="1" t="s">
        <v>16</v>
      </c>
      <c r="C1141" s="1" t="s">
        <v>51</v>
      </c>
      <c r="D1141" s="2">
        <v>1859.02</v>
      </c>
      <c r="E1141">
        <v>26</v>
      </c>
      <c r="F1141">
        <v>25</v>
      </c>
      <c r="G1141">
        <v>3</v>
      </c>
      <c r="H1141" s="4">
        <v>3.9484615384615385</v>
      </c>
      <c r="I1141" s="3">
        <v>0.12</v>
      </c>
    </row>
    <row r="1142" spans="1:9" x14ac:dyDescent="0.3">
      <c r="A1142" s="1" t="s">
        <v>2178</v>
      </c>
      <c r="B1142" s="1" t="s">
        <v>16</v>
      </c>
      <c r="C1142" s="1" t="s">
        <v>51</v>
      </c>
      <c r="D1142" s="2">
        <v>1853.9</v>
      </c>
      <c r="E1142">
        <v>5</v>
      </c>
      <c r="F1142">
        <v>2</v>
      </c>
      <c r="G1142">
        <v>0</v>
      </c>
      <c r="H1142" s="4">
        <v>2.7766666666666668</v>
      </c>
      <c r="I1142" s="3">
        <v>0</v>
      </c>
    </row>
    <row r="1143" spans="1:9" x14ac:dyDescent="0.3">
      <c r="A1143" s="1" t="s">
        <v>1948</v>
      </c>
      <c r="B1143" s="1" t="s">
        <v>57</v>
      </c>
      <c r="C1143" s="1" t="s">
        <v>66</v>
      </c>
      <c r="D1143" s="2">
        <v>1850.23</v>
      </c>
      <c r="E1143">
        <v>11</v>
      </c>
      <c r="F1143">
        <v>11</v>
      </c>
      <c r="G1143">
        <v>0</v>
      </c>
      <c r="H1143" s="4">
        <v>4.1855555555555553</v>
      </c>
      <c r="I1143" s="3">
        <v>0</v>
      </c>
    </row>
    <row r="1144" spans="1:9" x14ac:dyDescent="0.3">
      <c r="A1144" s="1" t="s">
        <v>933</v>
      </c>
      <c r="B1144" s="1" t="s">
        <v>16</v>
      </c>
      <c r="C1144" s="1" t="s">
        <v>122</v>
      </c>
      <c r="D1144" s="2">
        <v>1842.26</v>
      </c>
      <c r="E1144">
        <v>26</v>
      </c>
      <c r="F1144">
        <v>26</v>
      </c>
      <c r="G1144">
        <v>3</v>
      </c>
      <c r="H1144" s="4">
        <v>4.0975000000000001</v>
      </c>
      <c r="I1144" s="3">
        <v>0.11538461538461539</v>
      </c>
    </row>
    <row r="1145" spans="1:9" x14ac:dyDescent="0.3">
      <c r="A1145" s="1" t="s">
        <v>3149</v>
      </c>
      <c r="B1145" s="1" t="s">
        <v>16</v>
      </c>
      <c r="C1145" s="1" t="s">
        <v>51</v>
      </c>
      <c r="D1145" s="2">
        <v>1839.67</v>
      </c>
      <c r="E1145">
        <v>29</v>
      </c>
      <c r="F1145">
        <v>29</v>
      </c>
      <c r="G1145">
        <v>2</v>
      </c>
      <c r="H1145" s="4">
        <v>4.667272727272727</v>
      </c>
      <c r="I1145" s="3">
        <v>6.8965517241379309E-2</v>
      </c>
    </row>
    <row r="1146" spans="1:9" x14ac:dyDescent="0.3">
      <c r="A1146" s="1" t="s">
        <v>93</v>
      </c>
      <c r="B1146" s="1" t="s">
        <v>16</v>
      </c>
      <c r="C1146" s="1" t="s">
        <v>94</v>
      </c>
      <c r="D1146" s="2">
        <v>1836.95</v>
      </c>
      <c r="E1146">
        <v>13</v>
      </c>
      <c r="F1146">
        <v>12</v>
      </c>
      <c r="G1146">
        <v>0</v>
      </c>
      <c r="H1146" s="4">
        <v>4.583333333333333</v>
      </c>
      <c r="I1146" s="3">
        <v>0</v>
      </c>
    </row>
    <row r="1147" spans="1:9" x14ac:dyDescent="0.3">
      <c r="A1147" s="1" t="s">
        <v>3624</v>
      </c>
      <c r="B1147" s="1" t="s">
        <v>16</v>
      </c>
      <c r="C1147" s="1" t="s">
        <v>51</v>
      </c>
      <c r="D1147" s="2">
        <v>1830.15</v>
      </c>
      <c r="E1147">
        <v>20</v>
      </c>
      <c r="F1147">
        <v>20</v>
      </c>
      <c r="G1147">
        <v>3</v>
      </c>
      <c r="H1147" s="4">
        <v>4.1050000000000004</v>
      </c>
      <c r="I1147" s="3">
        <v>0.15</v>
      </c>
    </row>
    <row r="1148" spans="1:9" x14ac:dyDescent="0.3">
      <c r="A1148" s="1" t="s">
        <v>1098</v>
      </c>
      <c r="B1148" s="1" t="s">
        <v>16</v>
      </c>
      <c r="C1148" s="1" t="s">
        <v>51</v>
      </c>
      <c r="D1148" s="2">
        <v>1829.91</v>
      </c>
      <c r="E1148">
        <v>10</v>
      </c>
      <c r="F1148">
        <v>10</v>
      </c>
      <c r="G1148">
        <v>0</v>
      </c>
      <c r="H1148" s="4">
        <v>4.25</v>
      </c>
      <c r="I1148" s="3">
        <v>0</v>
      </c>
    </row>
    <row r="1149" spans="1:9" x14ac:dyDescent="0.3">
      <c r="A1149" s="1" t="s">
        <v>2781</v>
      </c>
      <c r="B1149" s="1" t="s">
        <v>53</v>
      </c>
      <c r="C1149" s="1" t="s">
        <v>54</v>
      </c>
      <c r="D1149" s="2">
        <v>1829.47</v>
      </c>
      <c r="E1149">
        <v>9</v>
      </c>
      <c r="F1149">
        <v>9</v>
      </c>
      <c r="G1149">
        <v>1</v>
      </c>
      <c r="H1149" s="4">
        <v>3.7</v>
      </c>
      <c r="I1149" s="3">
        <v>0.1111111111111111</v>
      </c>
    </row>
    <row r="1150" spans="1:9" x14ac:dyDescent="0.3">
      <c r="A1150" s="1" t="s">
        <v>3558</v>
      </c>
      <c r="B1150" s="1" t="s">
        <v>16</v>
      </c>
      <c r="C1150" s="1" t="s">
        <v>51</v>
      </c>
      <c r="D1150" s="2">
        <v>1828.59</v>
      </c>
      <c r="E1150">
        <v>15</v>
      </c>
      <c r="F1150">
        <v>15</v>
      </c>
      <c r="G1150">
        <v>0</v>
      </c>
      <c r="H1150" s="4">
        <v>4.4340000000000002</v>
      </c>
      <c r="I1150" s="3">
        <v>0</v>
      </c>
    </row>
    <row r="1151" spans="1:9" x14ac:dyDescent="0.3">
      <c r="A1151" s="1" t="s">
        <v>1256</v>
      </c>
      <c r="B1151" s="1" t="s">
        <v>16</v>
      </c>
      <c r="C1151" s="1" t="s">
        <v>105</v>
      </c>
      <c r="D1151" s="2">
        <v>1824.56</v>
      </c>
      <c r="E1151">
        <v>2</v>
      </c>
      <c r="F1151">
        <v>2</v>
      </c>
      <c r="G1151">
        <v>0</v>
      </c>
      <c r="H1151" s="4">
        <v>4.5</v>
      </c>
      <c r="I1151" s="3">
        <v>0</v>
      </c>
    </row>
    <row r="1152" spans="1:9" x14ac:dyDescent="0.3">
      <c r="A1152" s="1" t="s">
        <v>427</v>
      </c>
      <c r="B1152" s="1" t="s">
        <v>16</v>
      </c>
      <c r="C1152" s="1" t="s">
        <v>61</v>
      </c>
      <c r="D1152" s="2">
        <v>1818.28</v>
      </c>
      <c r="E1152">
        <v>12</v>
      </c>
      <c r="F1152">
        <v>12</v>
      </c>
      <c r="G1152">
        <v>1</v>
      </c>
      <c r="H1152" s="4">
        <v>4.55</v>
      </c>
      <c r="I1152" s="3">
        <v>8.3333333333333329E-2</v>
      </c>
    </row>
    <row r="1153" spans="1:9" x14ac:dyDescent="0.3">
      <c r="A1153" s="1" t="s">
        <v>3043</v>
      </c>
      <c r="B1153" s="1" t="s">
        <v>16</v>
      </c>
      <c r="C1153" s="1" t="s">
        <v>3044</v>
      </c>
      <c r="D1153" s="2">
        <v>1815.4</v>
      </c>
      <c r="E1153">
        <v>10</v>
      </c>
      <c r="F1153">
        <v>10</v>
      </c>
      <c r="G1153">
        <v>0</v>
      </c>
      <c r="H1153" s="4">
        <v>4.375</v>
      </c>
      <c r="I1153" s="3">
        <v>0</v>
      </c>
    </row>
    <row r="1154" spans="1:9" x14ac:dyDescent="0.3">
      <c r="A1154" s="1" t="s">
        <v>376</v>
      </c>
      <c r="B1154" s="1" t="s">
        <v>16</v>
      </c>
      <c r="C1154" s="1" t="s">
        <v>51</v>
      </c>
      <c r="D1154" s="2">
        <v>1814.8</v>
      </c>
      <c r="E1154">
        <v>49</v>
      </c>
      <c r="F1154">
        <v>49</v>
      </c>
      <c r="G1154">
        <v>1</v>
      </c>
      <c r="H1154" s="4">
        <v>4.0250000000000004</v>
      </c>
      <c r="I1154" s="3">
        <v>2.0408163265306121E-2</v>
      </c>
    </row>
    <row r="1155" spans="1:9" x14ac:dyDescent="0.3">
      <c r="A1155" s="1" t="s">
        <v>136</v>
      </c>
      <c r="B1155" s="1" t="s">
        <v>16</v>
      </c>
      <c r="C1155" s="1" t="s">
        <v>51</v>
      </c>
      <c r="D1155" s="2">
        <v>1811.27</v>
      </c>
      <c r="E1155">
        <v>23</v>
      </c>
      <c r="F1155">
        <v>19</v>
      </c>
      <c r="G1155">
        <v>1</v>
      </c>
      <c r="H1155" s="4">
        <v>3.9542857142857142</v>
      </c>
      <c r="I1155" s="3">
        <v>5.2631578947368418E-2</v>
      </c>
    </row>
    <row r="1156" spans="1:9" x14ac:dyDescent="0.3">
      <c r="A1156" s="1" t="s">
        <v>3324</v>
      </c>
      <c r="B1156" s="1" t="s">
        <v>57</v>
      </c>
      <c r="C1156" s="1" t="s">
        <v>66</v>
      </c>
      <c r="D1156" s="2">
        <v>1809.55</v>
      </c>
      <c r="E1156">
        <v>12</v>
      </c>
      <c r="F1156">
        <v>12</v>
      </c>
      <c r="G1156">
        <v>0</v>
      </c>
      <c r="H1156" s="4">
        <v>4.4175000000000004</v>
      </c>
      <c r="I1156" s="3">
        <v>0</v>
      </c>
    </row>
    <row r="1157" spans="1:9" x14ac:dyDescent="0.3">
      <c r="A1157" s="1" t="s">
        <v>98</v>
      </c>
      <c r="B1157" s="1" t="s">
        <v>53</v>
      </c>
      <c r="C1157" s="1" t="s">
        <v>99</v>
      </c>
      <c r="D1157" s="2">
        <v>1804.07</v>
      </c>
      <c r="E1157">
        <v>14</v>
      </c>
      <c r="F1157">
        <v>13</v>
      </c>
      <c r="G1157">
        <v>4</v>
      </c>
      <c r="H1157" s="4">
        <v>3.5333333333333332</v>
      </c>
      <c r="I1157" s="3">
        <v>0.30769230769230771</v>
      </c>
    </row>
    <row r="1158" spans="1:9" x14ac:dyDescent="0.3">
      <c r="A1158" s="1" t="s">
        <v>203</v>
      </c>
      <c r="B1158" s="1" t="s">
        <v>53</v>
      </c>
      <c r="C1158" s="1" t="s">
        <v>204</v>
      </c>
      <c r="D1158" s="2">
        <v>1802.8</v>
      </c>
      <c r="E1158">
        <v>4</v>
      </c>
      <c r="F1158">
        <v>4</v>
      </c>
      <c r="G1158">
        <v>1</v>
      </c>
      <c r="H1158" s="4">
        <v>3.25</v>
      </c>
      <c r="I1158" s="3">
        <v>0.25</v>
      </c>
    </row>
    <row r="1159" spans="1:9" x14ac:dyDescent="0.3">
      <c r="A1159" s="1" t="s">
        <v>2334</v>
      </c>
      <c r="B1159" s="1" t="s">
        <v>16</v>
      </c>
      <c r="C1159" s="1" t="s">
        <v>51</v>
      </c>
      <c r="D1159" s="2">
        <v>1800.42</v>
      </c>
      <c r="E1159">
        <v>12</v>
      </c>
      <c r="F1159">
        <v>12</v>
      </c>
      <c r="G1159">
        <v>1</v>
      </c>
      <c r="H1159" s="4">
        <v>4.2233333333333336</v>
      </c>
      <c r="I1159" s="3">
        <v>8.3333333333333329E-2</v>
      </c>
    </row>
    <row r="1160" spans="1:9" x14ac:dyDescent="0.3">
      <c r="A1160" s="1" t="s">
        <v>1397</v>
      </c>
      <c r="B1160" s="1" t="s">
        <v>16</v>
      </c>
      <c r="C1160" s="1" t="s">
        <v>1398</v>
      </c>
      <c r="D1160" s="2">
        <v>1799.46</v>
      </c>
      <c r="E1160">
        <v>5</v>
      </c>
      <c r="F1160">
        <v>5</v>
      </c>
      <c r="G1160">
        <v>0</v>
      </c>
      <c r="H1160" s="4">
        <v>5</v>
      </c>
      <c r="I1160" s="3">
        <v>0</v>
      </c>
    </row>
    <row r="1161" spans="1:9" x14ac:dyDescent="0.3">
      <c r="A1161" s="1" t="s">
        <v>72</v>
      </c>
      <c r="B1161" s="1" t="s">
        <v>41</v>
      </c>
      <c r="C1161" s="1" t="s">
        <v>73</v>
      </c>
      <c r="D1161" s="2">
        <v>1798.87</v>
      </c>
      <c r="E1161">
        <v>11</v>
      </c>
      <c r="F1161">
        <v>10</v>
      </c>
      <c r="G1161">
        <v>0</v>
      </c>
      <c r="H1161" s="4">
        <v>4.54</v>
      </c>
      <c r="I1161" s="3">
        <v>0</v>
      </c>
    </row>
    <row r="1162" spans="1:9" x14ac:dyDescent="0.3">
      <c r="A1162" s="1" t="s">
        <v>2474</v>
      </c>
      <c r="B1162" s="1" t="s">
        <v>129</v>
      </c>
      <c r="C1162" s="1" t="s">
        <v>180</v>
      </c>
      <c r="D1162" s="2">
        <v>1791.44</v>
      </c>
      <c r="E1162">
        <v>11</v>
      </c>
      <c r="F1162">
        <v>11</v>
      </c>
      <c r="G1162">
        <v>0</v>
      </c>
      <c r="H1162" s="4">
        <v>3.8340000000000001</v>
      </c>
      <c r="I1162" s="3">
        <v>0</v>
      </c>
    </row>
    <row r="1163" spans="1:9" x14ac:dyDescent="0.3">
      <c r="A1163" s="1" t="s">
        <v>3038</v>
      </c>
      <c r="B1163" s="1" t="s">
        <v>90</v>
      </c>
      <c r="C1163" s="1" t="s">
        <v>653</v>
      </c>
      <c r="D1163" s="2">
        <v>1789.02</v>
      </c>
      <c r="E1163">
        <v>1</v>
      </c>
      <c r="F1163">
        <v>1</v>
      </c>
      <c r="G1163">
        <v>0</v>
      </c>
      <c r="H1163" s="4">
        <v>4</v>
      </c>
      <c r="I1163" s="3">
        <v>0</v>
      </c>
    </row>
    <row r="1164" spans="1:9" x14ac:dyDescent="0.3">
      <c r="A1164" s="1" t="s">
        <v>3195</v>
      </c>
      <c r="B1164" s="1" t="s">
        <v>57</v>
      </c>
      <c r="C1164" s="1" t="s">
        <v>3196</v>
      </c>
      <c r="D1164" s="2">
        <v>1788.34</v>
      </c>
      <c r="E1164">
        <v>22</v>
      </c>
      <c r="F1164">
        <v>22</v>
      </c>
      <c r="G1164">
        <v>0</v>
      </c>
      <c r="H1164" s="4">
        <v>4.47</v>
      </c>
      <c r="I1164" s="3">
        <v>0</v>
      </c>
    </row>
    <row r="1165" spans="1:9" x14ac:dyDescent="0.3">
      <c r="A1165" s="1" t="s">
        <v>3690</v>
      </c>
      <c r="B1165" s="1" t="s">
        <v>90</v>
      </c>
      <c r="C1165" s="1" t="s">
        <v>3691</v>
      </c>
      <c r="D1165" s="2">
        <v>1787.94</v>
      </c>
      <c r="E1165">
        <v>11</v>
      </c>
      <c r="F1165">
        <v>10</v>
      </c>
      <c r="G1165">
        <v>1</v>
      </c>
      <c r="H1165" s="4">
        <v>4.125</v>
      </c>
      <c r="I1165" s="3">
        <v>0.1</v>
      </c>
    </row>
    <row r="1166" spans="1:9" x14ac:dyDescent="0.3">
      <c r="A1166" s="1" t="s">
        <v>2047</v>
      </c>
      <c r="B1166" s="1" t="s">
        <v>16</v>
      </c>
      <c r="C1166" s="1" t="s">
        <v>2048</v>
      </c>
      <c r="D1166" s="2">
        <v>1783.89</v>
      </c>
      <c r="E1166">
        <v>11</v>
      </c>
      <c r="F1166">
        <v>11</v>
      </c>
      <c r="G1166">
        <v>0</v>
      </c>
      <c r="H1166" s="4">
        <v>4.7074999999999996</v>
      </c>
      <c r="I1166" s="3">
        <v>0</v>
      </c>
    </row>
    <row r="1167" spans="1:9" x14ac:dyDescent="0.3">
      <c r="A1167" s="1" t="s">
        <v>80</v>
      </c>
      <c r="B1167" s="1" t="s">
        <v>16</v>
      </c>
      <c r="C1167" s="1" t="s">
        <v>81</v>
      </c>
      <c r="D1167" s="2">
        <v>1783.36</v>
      </c>
      <c r="E1167">
        <v>31</v>
      </c>
      <c r="F1167">
        <v>31</v>
      </c>
      <c r="G1167">
        <v>1</v>
      </c>
      <c r="H1167" s="4">
        <v>4.1379999999999999</v>
      </c>
      <c r="I1167" s="3">
        <v>3.2258064516129031E-2</v>
      </c>
    </row>
    <row r="1168" spans="1:9" x14ac:dyDescent="0.3">
      <c r="A1168" s="1" t="s">
        <v>1679</v>
      </c>
      <c r="B1168" s="1" t="s">
        <v>57</v>
      </c>
      <c r="C1168" s="1" t="s">
        <v>1680</v>
      </c>
      <c r="D1168" s="2">
        <v>1783.26</v>
      </c>
      <c r="E1168">
        <v>10</v>
      </c>
      <c r="F1168">
        <v>10</v>
      </c>
      <c r="G1168">
        <v>0</v>
      </c>
      <c r="H1168" s="4">
        <v>4.1950000000000003</v>
      </c>
      <c r="I1168" s="3">
        <v>0</v>
      </c>
    </row>
    <row r="1169" spans="1:9" x14ac:dyDescent="0.3">
      <c r="A1169" s="1" t="s">
        <v>3130</v>
      </c>
      <c r="B1169" s="1" t="s">
        <v>390</v>
      </c>
      <c r="C1169" s="1" t="s">
        <v>3131</v>
      </c>
      <c r="D1169" s="2">
        <v>1774.94</v>
      </c>
      <c r="E1169">
        <v>14</v>
      </c>
      <c r="F1169">
        <v>14</v>
      </c>
      <c r="G1169">
        <v>1</v>
      </c>
      <c r="H1169" s="4">
        <v>3.4583333333333335</v>
      </c>
      <c r="I1169" s="3">
        <v>7.1428571428571425E-2</v>
      </c>
    </row>
    <row r="1170" spans="1:9" x14ac:dyDescent="0.3">
      <c r="A1170" s="1" t="s">
        <v>1566</v>
      </c>
      <c r="B1170" s="1" t="s">
        <v>16</v>
      </c>
      <c r="C1170" s="1" t="s">
        <v>51</v>
      </c>
      <c r="D1170" s="2">
        <v>1773.76</v>
      </c>
      <c r="E1170">
        <v>43</v>
      </c>
      <c r="F1170">
        <v>42</v>
      </c>
      <c r="G1170">
        <v>2</v>
      </c>
      <c r="H1170" s="4">
        <v>4.5987499999999999</v>
      </c>
      <c r="I1170" s="3">
        <v>4.7619047619047616E-2</v>
      </c>
    </row>
    <row r="1171" spans="1:9" x14ac:dyDescent="0.3">
      <c r="A1171" s="1" t="s">
        <v>1515</v>
      </c>
      <c r="B1171" s="1" t="s">
        <v>53</v>
      </c>
      <c r="C1171" s="1" t="s">
        <v>1516</v>
      </c>
      <c r="D1171" s="2">
        <v>1769.59</v>
      </c>
      <c r="E1171">
        <v>4</v>
      </c>
      <c r="F1171">
        <v>3</v>
      </c>
      <c r="G1171">
        <v>1</v>
      </c>
      <c r="H1171" s="4">
        <v>3.3333333333333335</v>
      </c>
      <c r="I1171" s="3">
        <v>0.33333333333333331</v>
      </c>
    </row>
    <row r="1172" spans="1:9" x14ac:dyDescent="0.3">
      <c r="A1172" s="1" t="s">
        <v>1927</v>
      </c>
      <c r="B1172" s="1" t="s">
        <v>16</v>
      </c>
      <c r="C1172" s="1" t="s">
        <v>412</v>
      </c>
      <c r="D1172" s="2">
        <v>1768.9</v>
      </c>
      <c r="E1172">
        <v>7</v>
      </c>
      <c r="F1172">
        <v>7</v>
      </c>
      <c r="G1172">
        <v>1</v>
      </c>
      <c r="H1172" s="4">
        <v>4.4000000000000004</v>
      </c>
      <c r="I1172" s="3">
        <v>0.14285714285714285</v>
      </c>
    </row>
    <row r="1173" spans="1:9" x14ac:dyDescent="0.3">
      <c r="A1173" s="1" t="s">
        <v>1712</v>
      </c>
      <c r="B1173" s="1" t="s">
        <v>129</v>
      </c>
      <c r="C1173" s="1" t="s">
        <v>180</v>
      </c>
      <c r="D1173" s="2">
        <v>1759.04</v>
      </c>
      <c r="E1173">
        <v>1</v>
      </c>
      <c r="F1173">
        <v>1</v>
      </c>
      <c r="G1173">
        <v>0</v>
      </c>
      <c r="H1173" s="4">
        <v>5</v>
      </c>
      <c r="I1173" s="3">
        <v>0</v>
      </c>
    </row>
    <row r="1174" spans="1:9" x14ac:dyDescent="0.3">
      <c r="A1174" s="1" t="s">
        <v>2075</v>
      </c>
      <c r="B1174" s="1" t="s">
        <v>90</v>
      </c>
      <c r="C1174" s="1" t="s">
        <v>91</v>
      </c>
      <c r="D1174" s="2">
        <v>1758.38</v>
      </c>
      <c r="E1174">
        <v>5</v>
      </c>
      <c r="F1174">
        <v>5</v>
      </c>
      <c r="G1174">
        <v>1</v>
      </c>
      <c r="H1174" s="4">
        <v>3.75</v>
      </c>
      <c r="I1174" s="3">
        <v>0.2</v>
      </c>
    </row>
    <row r="1175" spans="1:9" x14ac:dyDescent="0.3">
      <c r="A1175" s="1" t="s">
        <v>2646</v>
      </c>
      <c r="B1175" s="1" t="s">
        <v>57</v>
      </c>
      <c r="C1175" s="1" t="s">
        <v>66</v>
      </c>
      <c r="D1175" s="2">
        <v>1758.28</v>
      </c>
      <c r="E1175">
        <v>6</v>
      </c>
      <c r="F1175">
        <v>6</v>
      </c>
      <c r="G1175">
        <v>0</v>
      </c>
      <c r="H1175" s="4">
        <v>4.875</v>
      </c>
      <c r="I1175" s="3">
        <v>0</v>
      </c>
    </row>
    <row r="1176" spans="1:9" x14ac:dyDescent="0.3">
      <c r="A1176" s="1" t="s">
        <v>1771</v>
      </c>
      <c r="B1176" s="1" t="s">
        <v>16</v>
      </c>
      <c r="C1176" s="1" t="s">
        <v>239</v>
      </c>
      <c r="D1176" s="2">
        <v>1749.77</v>
      </c>
      <c r="E1176">
        <v>10</v>
      </c>
      <c r="F1176">
        <v>9</v>
      </c>
      <c r="G1176">
        <v>0</v>
      </c>
      <c r="H1176" s="4">
        <v>3.9175</v>
      </c>
      <c r="I1176" s="3">
        <v>0</v>
      </c>
    </row>
    <row r="1177" spans="1:9" x14ac:dyDescent="0.3">
      <c r="A1177" s="1" t="s">
        <v>300</v>
      </c>
      <c r="B1177" s="1" t="s">
        <v>16</v>
      </c>
      <c r="C1177" s="1" t="s">
        <v>17</v>
      </c>
      <c r="D1177" s="2">
        <v>1746.9</v>
      </c>
      <c r="E1177">
        <v>15</v>
      </c>
      <c r="F1177">
        <v>15</v>
      </c>
      <c r="G1177">
        <v>0</v>
      </c>
      <c r="H1177" s="4">
        <v>4.8181818181818183</v>
      </c>
      <c r="I1177" s="3">
        <v>0</v>
      </c>
    </row>
    <row r="1178" spans="1:9" x14ac:dyDescent="0.3">
      <c r="A1178" s="1" t="s">
        <v>1918</v>
      </c>
      <c r="B1178" s="1" t="s">
        <v>16</v>
      </c>
      <c r="C1178" s="1" t="s">
        <v>127</v>
      </c>
      <c r="D1178" s="2">
        <v>1745.99</v>
      </c>
      <c r="E1178">
        <v>9</v>
      </c>
      <c r="F1178">
        <v>9</v>
      </c>
      <c r="G1178">
        <v>1</v>
      </c>
      <c r="H1178" s="4">
        <v>3.96</v>
      </c>
      <c r="I1178" s="3">
        <v>0.1111111111111111</v>
      </c>
    </row>
    <row r="1179" spans="1:9" x14ac:dyDescent="0.3">
      <c r="A1179" s="1" t="s">
        <v>1551</v>
      </c>
      <c r="B1179" s="1" t="s">
        <v>16</v>
      </c>
      <c r="C1179" s="1" t="s">
        <v>105</v>
      </c>
      <c r="D1179" s="2">
        <v>1745.73</v>
      </c>
      <c r="E1179">
        <v>8</v>
      </c>
      <c r="F1179">
        <v>8</v>
      </c>
      <c r="G1179">
        <v>0</v>
      </c>
      <c r="H1179" s="4">
        <v>4.5625</v>
      </c>
      <c r="I1179" s="3">
        <v>0</v>
      </c>
    </row>
    <row r="1180" spans="1:9" x14ac:dyDescent="0.3">
      <c r="A1180" s="1" t="s">
        <v>2009</v>
      </c>
      <c r="B1180" s="1" t="s">
        <v>53</v>
      </c>
      <c r="C1180" s="1" t="s">
        <v>54</v>
      </c>
      <c r="D1180" s="2">
        <v>1733.18</v>
      </c>
      <c r="E1180">
        <v>23</v>
      </c>
      <c r="F1180">
        <v>23</v>
      </c>
      <c r="G1180">
        <v>0</v>
      </c>
      <c r="H1180" s="4">
        <v>4.6233333333333331</v>
      </c>
      <c r="I1180" s="3">
        <v>0</v>
      </c>
    </row>
    <row r="1181" spans="1:9" x14ac:dyDescent="0.3">
      <c r="A1181" s="1" t="s">
        <v>3154</v>
      </c>
      <c r="B1181" s="1" t="s">
        <v>16</v>
      </c>
      <c r="C1181" s="1" t="s">
        <v>359</v>
      </c>
      <c r="D1181" s="2">
        <v>1724.81</v>
      </c>
      <c r="E1181">
        <v>11</v>
      </c>
      <c r="F1181">
        <v>11</v>
      </c>
      <c r="G1181">
        <v>0</v>
      </c>
      <c r="H1181" s="4">
        <v>4.3825000000000003</v>
      </c>
      <c r="I1181" s="3">
        <v>0</v>
      </c>
    </row>
    <row r="1182" spans="1:9" x14ac:dyDescent="0.3">
      <c r="A1182" s="1" t="s">
        <v>1122</v>
      </c>
      <c r="B1182" s="1" t="s">
        <v>16</v>
      </c>
      <c r="C1182" s="1" t="s">
        <v>51</v>
      </c>
      <c r="D1182" s="2">
        <v>1720.95</v>
      </c>
      <c r="E1182">
        <v>12</v>
      </c>
      <c r="F1182">
        <v>10</v>
      </c>
      <c r="G1182">
        <v>0</v>
      </c>
      <c r="H1182" s="4">
        <v>4.08</v>
      </c>
      <c r="I1182" s="3">
        <v>0</v>
      </c>
    </row>
    <row r="1183" spans="1:9" x14ac:dyDescent="0.3">
      <c r="A1183" s="1" t="s">
        <v>3513</v>
      </c>
      <c r="B1183" s="1" t="s">
        <v>57</v>
      </c>
      <c r="C1183" s="1" t="s">
        <v>1553</v>
      </c>
      <c r="D1183" s="2">
        <v>1714.69</v>
      </c>
      <c r="E1183">
        <v>22</v>
      </c>
      <c r="F1183">
        <v>20</v>
      </c>
      <c r="G1183">
        <v>3</v>
      </c>
      <c r="H1183" s="4">
        <v>3.0324999999999998</v>
      </c>
      <c r="I1183" s="3">
        <v>0.15</v>
      </c>
    </row>
    <row r="1184" spans="1:9" x14ac:dyDescent="0.3">
      <c r="A1184" s="1" t="s">
        <v>806</v>
      </c>
      <c r="B1184" s="1" t="s">
        <v>16</v>
      </c>
      <c r="C1184" s="1" t="s">
        <v>51</v>
      </c>
      <c r="D1184" s="2">
        <v>1711.69</v>
      </c>
      <c r="E1184">
        <v>18</v>
      </c>
      <c r="F1184">
        <v>18</v>
      </c>
      <c r="G1184">
        <v>3</v>
      </c>
      <c r="H1184" s="4">
        <v>4.4528571428571428</v>
      </c>
      <c r="I1184" s="3">
        <v>0.16666666666666666</v>
      </c>
    </row>
    <row r="1185" spans="1:9" x14ac:dyDescent="0.3">
      <c r="A1185" s="1" t="s">
        <v>2722</v>
      </c>
      <c r="B1185" s="1" t="s">
        <v>16</v>
      </c>
      <c r="C1185" s="1" t="s">
        <v>499</v>
      </c>
      <c r="D1185" s="2">
        <v>1710.37</v>
      </c>
      <c r="E1185">
        <v>14</v>
      </c>
      <c r="F1185">
        <v>14</v>
      </c>
      <c r="G1185">
        <v>1</v>
      </c>
      <c r="H1185" s="4">
        <v>4.2087500000000002</v>
      </c>
      <c r="I1185" s="3">
        <v>7.1428571428571425E-2</v>
      </c>
    </row>
    <row r="1186" spans="1:9" x14ac:dyDescent="0.3">
      <c r="A1186" s="1" t="s">
        <v>1807</v>
      </c>
      <c r="B1186" s="1" t="s">
        <v>53</v>
      </c>
      <c r="C1186" s="1" t="s">
        <v>299</v>
      </c>
      <c r="D1186" s="2">
        <v>1704.44</v>
      </c>
      <c r="E1186">
        <v>5</v>
      </c>
      <c r="F1186">
        <v>5</v>
      </c>
      <c r="G1186">
        <v>0</v>
      </c>
      <c r="H1186" s="4">
        <v>4.5999999999999996</v>
      </c>
      <c r="I1186" s="3">
        <v>0</v>
      </c>
    </row>
    <row r="1187" spans="1:9" x14ac:dyDescent="0.3">
      <c r="A1187" s="1" t="s">
        <v>978</v>
      </c>
      <c r="B1187" s="1" t="s">
        <v>53</v>
      </c>
      <c r="C1187" s="1" t="s">
        <v>54</v>
      </c>
      <c r="D1187" s="2">
        <v>1695.07</v>
      </c>
      <c r="E1187">
        <v>8</v>
      </c>
      <c r="F1187">
        <v>8</v>
      </c>
      <c r="G1187">
        <v>0</v>
      </c>
      <c r="H1187" s="4">
        <v>4.7</v>
      </c>
      <c r="I1187" s="3">
        <v>0</v>
      </c>
    </row>
    <row r="1188" spans="1:9" x14ac:dyDescent="0.3">
      <c r="A1188" s="1" t="s">
        <v>2503</v>
      </c>
      <c r="B1188" s="1" t="s">
        <v>16</v>
      </c>
      <c r="C1188" s="1" t="s">
        <v>51</v>
      </c>
      <c r="D1188" s="2">
        <v>1693.59</v>
      </c>
      <c r="E1188">
        <v>7</v>
      </c>
      <c r="F1188">
        <v>7</v>
      </c>
      <c r="G1188">
        <v>0</v>
      </c>
      <c r="H1188" s="4">
        <v>3</v>
      </c>
      <c r="I1188" s="3">
        <v>0</v>
      </c>
    </row>
    <row r="1189" spans="1:9" x14ac:dyDescent="0.3">
      <c r="A1189" s="1" t="s">
        <v>2456</v>
      </c>
      <c r="B1189" s="1" t="s">
        <v>16</v>
      </c>
      <c r="C1189" s="1" t="s">
        <v>239</v>
      </c>
      <c r="D1189" s="2">
        <v>1693.31</v>
      </c>
      <c r="E1189">
        <v>1</v>
      </c>
      <c r="F1189">
        <v>1</v>
      </c>
      <c r="G1189">
        <v>0</v>
      </c>
      <c r="H1189" s="4">
        <v>5</v>
      </c>
      <c r="I1189" s="3">
        <v>0</v>
      </c>
    </row>
    <row r="1190" spans="1:9" x14ac:dyDescent="0.3">
      <c r="A1190" s="1" t="s">
        <v>1110</v>
      </c>
      <c r="B1190" s="1" t="s">
        <v>16</v>
      </c>
      <c r="C1190" s="1" t="s">
        <v>94</v>
      </c>
      <c r="D1190" s="2">
        <v>1692.9</v>
      </c>
      <c r="E1190">
        <v>5</v>
      </c>
      <c r="F1190">
        <v>5</v>
      </c>
      <c r="G1190">
        <v>3</v>
      </c>
      <c r="H1190" s="4">
        <v>3.2</v>
      </c>
      <c r="I1190" s="3">
        <v>0.6</v>
      </c>
    </row>
    <row r="1191" spans="1:9" x14ac:dyDescent="0.3">
      <c r="A1191" s="1" t="s">
        <v>1667</v>
      </c>
      <c r="B1191" s="1" t="s">
        <v>57</v>
      </c>
      <c r="C1191" s="1" t="s">
        <v>66</v>
      </c>
      <c r="D1191" s="2">
        <v>1692.11</v>
      </c>
      <c r="E1191">
        <v>27</v>
      </c>
      <c r="F1191">
        <v>27</v>
      </c>
      <c r="G1191">
        <v>0</v>
      </c>
      <c r="H1191" s="4">
        <v>4.6099999999999994</v>
      </c>
      <c r="I1191" s="3">
        <v>0</v>
      </c>
    </row>
    <row r="1192" spans="1:9" x14ac:dyDescent="0.3">
      <c r="A1192" s="1" t="s">
        <v>2738</v>
      </c>
      <c r="B1192" s="1" t="s">
        <v>16</v>
      </c>
      <c r="C1192" s="1" t="s">
        <v>61</v>
      </c>
      <c r="D1192" s="2">
        <v>1692.03</v>
      </c>
      <c r="E1192">
        <v>8</v>
      </c>
      <c r="F1192">
        <v>8</v>
      </c>
      <c r="G1192">
        <v>0</v>
      </c>
      <c r="H1192" s="4">
        <v>4.734</v>
      </c>
      <c r="I1192" s="3">
        <v>0</v>
      </c>
    </row>
    <row r="1193" spans="1:9" x14ac:dyDescent="0.3">
      <c r="A1193" s="1" t="s">
        <v>2107</v>
      </c>
      <c r="B1193" s="1" t="s">
        <v>90</v>
      </c>
      <c r="C1193" s="1" t="s">
        <v>91</v>
      </c>
      <c r="D1193" s="2">
        <v>1691.17</v>
      </c>
      <c r="E1193">
        <v>18</v>
      </c>
      <c r="F1193">
        <v>17</v>
      </c>
      <c r="G1193">
        <v>2</v>
      </c>
      <c r="H1193" s="4">
        <v>4.2077777777777774</v>
      </c>
      <c r="I1193" s="3">
        <v>0.11764705882352941</v>
      </c>
    </row>
    <row r="1194" spans="1:9" x14ac:dyDescent="0.3">
      <c r="A1194" s="1" t="s">
        <v>1275</v>
      </c>
      <c r="B1194" s="1" t="s">
        <v>53</v>
      </c>
      <c r="C1194" s="1" t="s">
        <v>54</v>
      </c>
      <c r="D1194" s="2">
        <v>1689.99</v>
      </c>
      <c r="E1194">
        <v>5</v>
      </c>
      <c r="F1194">
        <v>5</v>
      </c>
      <c r="G1194">
        <v>0</v>
      </c>
      <c r="H1194" s="4">
        <v>4.415</v>
      </c>
      <c r="I1194" s="3">
        <v>0</v>
      </c>
    </row>
    <row r="1195" spans="1:9" x14ac:dyDescent="0.3">
      <c r="A1195" s="1" t="s">
        <v>2364</v>
      </c>
      <c r="B1195" s="1" t="s">
        <v>16</v>
      </c>
      <c r="C1195" s="1" t="s">
        <v>75</v>
      </c>
      <c r="D1195" s="2">
        <v>1682.22</v>
      </c>
      <c r="E1195">
        <v>7</v>
      </c>
      <c r="F1195">
        <v>7</v>
      </c>
      <c r="G1195">
        <v>0</v>
      </c>
      <c r="H1195" s="4">
        <v>4.2</v>
      </c>
      <c r="I1195" s="3">
        <v>0</v>
      </c>
    </row>
    <row r="1196" spans="1:9" x14ac:dyDescent="0.3">
      <c r="A1196" s="1" t="s">
        <v>1455</v>
      </c>
      <c r="B1196" s="1" t="s">
        <v>16</v>
      </c>
      <c r="C1196" s="1" t="s">
        <v>190</v>
      </c>
      <c r="D1196" s="2">
        <v>1681.11</v>
      </c>
      <c r="E1196">
        <v>29</v>
      </c>
      <c r="F1196">
        <v>28</v>
      </c>
      <c r="G1196">
        <v>4</v>
      </c>
      <c r="H1196" s="4">
        <v>4.0999999999999996</v>
      </c>
      <c r="I1196" s="3">
        <v>0.14285714285714285</v>
      </c>
    </row>
    <row r="1197" spans="1:9" x14ac:dyDescent="0.3">
      <c r="A1197" s="1" t="s">
        <v>2761</v>
      </c>
      <c r="B1197" s="1" t="s">
        <v>16</v>
      </c>
      <c r="C1197" s="1" t="s">
        <v>51</v>
      </c>
      <c r="D1197" s="2">
        <v>1677.95</v>
      </c>
      <c r="E1197">
        <v>14</v>
      </c>
      <c r="F1197">
        <v>14</v>
      </c>
      <c r="G1197">
        <v>1</v>
      </c>
      <c r="H1197" s="4">
        <v>4.2839999999999998</v>
      </c>
      <c r="I1197" s="3">
        <v>7.1428571428571425E-2</v>
      </c>
    </row>
    <row r="1198" spans="1:9" x14ac:dyDescent="0.3">
      <c r="A1198" s="1" t="s">
        <v>2247</v>
      </c>
      <c r="B1198" s="1" t="s">
        <v>16</v>
      </c>
      <c r="C1198" s="1" t="s">
        <v>222</v>
      </c>
      <c r="D1198" s="2">
        <v>1677.81</v>
      </c>
      <c r="E1198">
        <v>13</v>
      </c>
      <c r="F1198">
        <v>13</v>
      </c>
      <c r="G1198">
        <v>0</v>
      </c>
      <c r="H1198" s="4">
        <v>3.5549999999999997</v>
      </c>
      <c r="I1198" s="3">
        <v>0</v>
      </c>
    </row>
    <row r="1199" spans="1:9" x14ac:dyDescent="0.3">
      <c r="A1199" s="1" t="s">
        <v>2438</v>
      </c>
      <c r="B1199" s="1" t="s">
        <v>16</v>
      </c>
      <c r="C1199" s="1" t="s">
        <v>207</v>
      </c>
      <c r="D1199" s="2">
        <v>1671.1</v>
      </c>
      <c r="E1199">
        <v>17</v>
      </c>
      <c r="F1199">
        <v>17</v>
      </c>
      <c r="G1199">
        <v>2</v>
      </c>
      <c r="H1199" s="4">
        <v>4.5</v>
      </c>
      <c r="I1199" s="3">
        <v>0.11764705882352941</v>
      </c>
    </row>
    <row r="1200" spans="1:9" x14ac:dyDescent="0.3">
      <c r="A1200" s="1" t="s">
        <v>2043</v>
      </c>
      <c r="B1200" s="1" t="s">
        <v>16</v>
      </c>
      <c r="C1200" s="1" t="s">
        <v>517</v>
      </c>
      <c r="D1200" s="2">
        <v>1670.88</v>
      </c>
      <c r="E1200">
        <v>16</v>
      </c>
      <c r="F1200">
        <v>15</v>
      </c>
      <c r="G1200">
        <v>2</v>
      </c>
      <c r="H1200" s="4">
        <v>3.833333333333333</v>
      </c>
      <c r="I1200" s="3">
        <v>0.13333333333333333</v>
      </c>
    </row>
    <row r="1201" spans="1:9" x14ac:dyDescent="0.3">
      <c r="A1201" s="1" t="s">
        <v>1247</v>
      </c>
      <c r="B1201" s="1" t="s">
        <v>16</v>
      </c>
      <c r="C1201" s="1" t="s">
        <v>79</v>
      </c>
      <c r="D1201" s="2">
        <v>1667.91</v>
      </c>
      <c r="E1201">
        <v>11</v>
      </c>
      <c r="F1201">
        <v>11</v>
      </c>
      <c r="G1201">
        <v>1</v>
      </c>
      <c r="H1201" s="4">
        <v>4.5225</v>
      </c>
      <c r="I1201" s="3">
        <v>9.0909090909090912E-2</v>
      </c>
    </row>
    <row r="1202" spans="1:9" x14ac:dyDescent="0.3">
      <c r="A1202" s="1" t="s">
        <v>1404</v>
      </c>
      <c r="B1202" s="1" t="s">
        <v>57</v>
      </c>
      <c r="C1202" s="1" t="s">
        <v>66</v>
      </c>
      <c r="D1202" s="2">
        <v>1667.08</v>
      </c>
      <c r="E1202">
        <v>20</v>
      </c>
      <c r="F1202">
        <v>20</v>
      </c>
      <c r="G1202">
        <v>1</v>
      </c>
      <c r="H1202" s="4">
        <v>4.0760000000000005</v>
      </c>
      <c r="I1202" s="3">
        <v>0.05</v>
      </c>
    </row>
    <row r="1203" spans="1:9" x14ac:dyDescent="0.3">
      <c r="A1203" s="1" t="s">
        <v>3470</v>
      </c>
      <c r="B1203" s="1" t="s">
        <v>16</v>
      </c>
      <c r="C1203" s="1" t="s">
        <v>51</v>
      </c>
      <c r="D1203" s="2">
        <v>1662.85</v>
      </c>
      <c r="E1203">
        <v>8</v>
      </c>
      <c r="F1203">
        <v>8</v>
      </c>
      <c r="G1203">
        <v>0</v>
      </c>
      <c r="H1203" s="4">
        <v>5</v>
      </c>
      <c r="I1203" s="3">
        <v>0</v>
      </c>
    </row>
    <row r="1204" spans="1:9" x14ac:dyDescent="0.3">
      <c r="A1204" s="1" t="s">
        <v>605</v>
      </c>
      <c r="B1204" s="1" t="s">
        <v>57</v>
      </c>
      <c r="C1204" s="1" t="s">
        <v>606</v>
      </c>
      <c r="D1204" s="2">
        <v>1660.28</v>
      </c>
      <c r="E1204">
        <v>32</v>
      </c>
      <c r="F1204">
        <v>31</v>
      </c>
      <c r="G1204">
        <v>3</v>
      </c>
      <c r="H1204" s="4">
        <v>4.0721428571428575</v>
      </c>
      <c r="I1204" s="3">
        <v>9.6774193548387094E-2</v>
      </c>
    </row>
    <row r="1205" spans="1:9" x14ac:dyDescent="0.3">
      <c r="A1205" s="1" t="s">
        <v>2940</v>
      </c>
      <c r="B1205" s="1" t="s">
        <v>57</v>
      </c>
      <c r="C1205" s="1" t="s">
        <v>66</v>
      </c>
      <c r="D1205" s="2">
        <v>1658.92</v>
      </c>
      <c r="E1205">
        <v>10</v>
      </c>
      <c r="F1205">
        <v>10</v>
      </c>
      <c r="G1205">
        <v>0</v>
      </c>
      <c r="H1205" s="4">
        <v>4.5</v>
      </c>
      <c r="I1205" s="3">
        <v>0</v>
      </c>
    </row>
    <row r="1206" spans="1:9" x14ac:dyDescent="0.3">
      <c r="A1206" s="1" t="s">
        <v>1819</v>
      </c>
      <c r="B1206" s="1" t="s">
        <v>16</v>
      </c>
      <c r="C1206" s="1" t="s">
        <v>1820</v>
      </c>
      <c r="D1206" s="2">
        <v>1658.09</v>
      </c>
      <c r="E1206">
        <v>6</v>
      </c>
      <c r="F1206">
        <v>6</v>
      </c>
      <c r="G1206">
        <v>2</v>
      </c>
      <c r="H1206" s="4">
        <v>3.333333333333333</v>
      </c>
      <c r="I1206" s="3">
        <v>0.33333333333333331</v>
      </c>
    </row>
    <row r="1207" spans="1:9" x14ac:dyDescent="0.3">
      <c r="A1207" s="1" t="s">
        <v>1336</v>
      </c>
      <c r="B1207" s="1" t="s">
        <v>57</v>
      </c>
      <c r="C1207" s="1" t="s">
        <v>66</v>
      </c>
      <c r="D1207" s="2">
        <v>1657.45</v>
      </c>
      <c r="E1207">
        <v>4</v>
      </c>
      <c r="F1207">
        <v>4</v>
      </c>
      <c r="G1207">
        <v>0</v>
      </c>
      <c r="H1207" s="4">
        <v>4.166666666666667</v>
      </c>
      <c r="I1207" s="3">
        <v>0</v>
      </c>
    </row>
    <row r="1208" spans="1:9" x14ac:dyDescent="0.3">
      <c r="A1208" s="1" t="s">
        <v>1115</v>
      </c>
      <c r="B1208" s="1" t="s">
        <v>16</v>
      </c>
      <c r="C1208" s="1" t="s">
        <v>17</v>
      </c>
      <c r="D1208" s="2">
        <v>1655.97</v>
      </c>
      <c r="E1208">
        <v>23</v>
      </c>
      <c r="F1208">
        <v>23</v>
      </c>
      <c r="G1208">
        <v>0</v>
      </c>
      <c r="H1208" s="4">
        <v>4.6785714285714288</v>
      </c>
      <c r="I1208" s="3">
        <v>0</v>
      </c>
    </row>
    <row r="1209" spans="1:9" x14ac:dyDescent="0.3">
      <c r="A1209" s="1" t="s">
        <v>2385</v>
      </c>
      <c r="B1209" s="1" t="s">
        <v>16</v>
      </c>
      <c r="C1209" s="1" t="s">
        <v>51</v>
      </c>
      <c r="D1209" s="2">
        <v>1655.65</v>
      </c>
      <c r="E1209">
        <v>4</v>
      </c>
      <c r="F1209">
        <v>3</v>
      </c>
      <c r="G1209">
        <v>1</v>
      </c>
      <c r="H1209" s="4">
        <v>4.25</v>
      </c>
      <c r="I1209" s="3">
        <v>0.33333333333333331</v>
      </c>
    </row>
    <row r="1210" spans="1:9" x14ac:dyDescent="0.3">
      <c r="A1210" s="1" t="s">
        <v>3587</v>
      </c>
      <c r="B1210" s="1" t="s">
        <v>108</v>
      </c>
      <c r="C1210" s="1" t="s">
        <v>504</v>
      </c>
      <c r="D1210" s="2">
        <v>1654.32</v>
      </c>
      <c r="E1210">
        <v>9</v>
      </c>
      <c r="F1210">
        <v>9</v>
      </c>
      <c r="G1210">
        <v>1</v>
      </c>
      <c r="H1210" s="4">
        <v>4.3125</v>
      </c>
      <c r="I1210" s="3">
        <v>0.1111111111111111</v>
      </c>
    </row>
    <row r="1211" spans="1:9" x14ac:dyDescent="0.3">
      <c r="A1211" s="1" t="s">
        <v>370</v>
      </c>
      <c r="B1211" s="1" t="s">
        <v>16</v>
      </c>
      <c r="C1211" s="1" t="s">
        <v>51</v>
      </c>
      <c r="D1211" s="2">
        <v>1653.63</v>
      </c>
      <c r="E1211">
        <v>3</v>
      </c>
      <c r="F1211">
        <v>3</v>
      </c>
      <c r="G1211">
        <v>0</v>
      </c>
      <c r="H1211" s="4">
        <v>3.5</v>
      </c>
      <c r="I1211" s="3">
        <v>0</v>
      </c>
    </row>
    <row r="1212" spans="1:9" x14ac:dyDescent="0.3">
      <c r="A1212" s="1" t="s">
        <v>2758</v>
      </c>
      <c r="B1212" s="1" t="s">
        <v>57</v>
      </c>
      <c r="C1212" s="1" t="s">
        <v>2759</v>
      </c>
      <c r="D1212" s="2">
        <v>1644.08</v>
      </c>
      <c r="E1212">
        <v>10</v>
      </c>
      <c r="F1212">
        <v>10</v>
      </c>
      <c r="G1212">
        <v>0</v>
      </c>
      <c r="H1212" s="4">
        <v>4.234</v>
      </c>
      <c r="I1212" s="3">
        <v>0</v>
      </c>
    </row>
    <row r="1213" spans="1:9" x14ac:dyDescent="0.3">
      <c r="A1213" s="1" t="s">
        <v>3393</v>
      </c>
      <c r="B1213" s="1" t="s">
        <v>16</v>
      </c>
      <c r="C1213" s="1" t="s">
        <v>3394</v>
      </c>
      <c r="D1213" s="2">
        <v>1642.81</v>
      </c>
      <c r="E1213">
        <v>17</v>
      </c>
      <c r="F1213">
        <v>17</v>
      </c>
      <c r="G1213">
        <v>0</v>
      </c>
      <c r="H1213" s="4">
        <v>4.5633333333333335</v>
      </c>
      <c r="I1213" s="3">
        <v>0</v>
      </c>
    </row>
    <row r="1214" spans="1:9" x14ac:dyDescent="0.3">
      <c r="A1214" s="1" t="s">
        <v>2270</v>
      </c>
      <c r="B1214" s="1" t="s">
        <v>16</v>
      </c>
      <c r="C1214" s="1" t="s">
        <v>51</v>
      </c>
      <c r="D1214" s="2">
        <v>1642.2</v>
      </c>
      <c r="E1214">
        <v>15</v>
      </c>
      <c r="F1214">
        <v>15</v>
      </c>
      <c r="G1214">
        <v>3</v>
      </c>
      <c r="H1214" s="4">
        <v>3.5283333333333333</v>
      </c>
      <c r="I1214" s="3">
        <v>0.2</v>
      </c>
    </row>
    <row r="1215" spans="1:9" x14ac:dyDescent="0.3">
      <c r="A1215" s="1" t="s">
        <v>559</v>
      </c>
      <c r="B1215" s="1" t="s">
        <v>16</v>
      </c>
      <c r="C1215" s="1" t="s">
        <v>51</v>
      </c>
      <c r="D1215" s="2">
        <v>1641.74</v>
      </c>
      <c r="E1215">
        <v>8</v>
      </c>
      <c r="F1215">
        <v>8</v>
      </c>
      <c r="G1215">
        <v>1</v>
      </c>
      <c r="H1215" s="4">
        <v>3.7925</v>
      </c>
      <c r="I1215" s="3">
        <v>0.125</v>
      </c>
    </row>
    <row r="1216" spans="1:9" x14ac:dyDescent="0.3">
      <c r="A1216" s="1" t="s">
        <v>2091</v>
      </c>
      <c r="B1216" s="1" t="s">
        <v>57</v>
      </c>
      <c r="C1216" s="1" t="s">
        <v>219</v>
      </c>
      <c r="D1216" s="2">
        <v>1638.72</v>
      </c>
      <c r="E1216">
        <v>1</v>
      </c>
      <c r="F1216">
        <v>1</v>
      </c>
      <c r="G1216">
        <v>0</v>
      </c>
      <c r="H1216" s="4">
        <v>5</v>
      </c>
      <c r="I1216" s="3">
        <v>0</v>
      </c>
    </row>
    <row r="1217" spans="1:9" x14ac:dyDescent="0.3">
      <c r="A1217" s="1" t="s">
        <v>1178</v>
      </c>
      <c r="B1217" s="1" t="s">
        <v>16</v>
      </c>
      <c r="C1217" s="1" t="s">
        <v>1179</v>
      </c>
      <c r="D1217" s="2">
        <v>1632.99</v>
      </c>
      <c r="E1217">
        <v>3</v>
      </c>
      <c r="F1217">
        <v>3</v>
      </c>
      <c r="G1217">
        <v>1</v>
      </c>
      <c r="H1217" s="4">
        <v>4</v>
      </c>
      <c r="I1217" s="3">
        <v>0.33333333333333331</v>
      </c>
    </row>
    <row r="1218" spans="1:9" x14ac:dyDescent="0.3">
      <c r="A1218" s="1" t="s">
        <v>1486</v>
      </c>
      <c r="B1218" s="1" t="s">
        <v>57</v>
      </c>
      <c r="C1218" s="1" t="s">
        <v>83</v>
      </c>
      <c r="D1218" s="2">
        <v>1630.1</v>
      </c>
      <c r="E1218">
        <v>15</v>
      </c>
      <c r="F1218">
        <v>14</v>
      </c>
      <c r="G1218">
        <v>1</v>
      </c>
      <c r="H1218" s="4">
        <v>4.3280000000000003</v>
      </c>
      <c r="I1218" s="3">
        <v>7.1428571428571425E-2</v>
      </c>
    </row>
    <row r="1219" spans="1:9" x14ac:dyDescent="0.3">
      <c r="A1219" s="1" t="s">
        <v>1381</v>
      </c>
      <c r="B1219" s="1" t="s">
        <v>16</v>
      </c>
      <c r="C1219" s="1" t="s">
        <v>1382</v>
      </c>
      <c r="D1219" s="2">
        <v>1628.54</v>
      </c>
      <c r="E1219">
        <v>22</v>
      </c>
      <c r="F1219">
        <v>21</v>
      </c>
      <c r="G1219">
        <v>0</v>
      </c>
      <c r="H1219" s="4">
        <v>3.63</v>
      </c>
      <c r="I1219" s="3">
        <v>0</v>
      </c>
    </row>
    <row r="1220" spans="1:9" x14ac:dyDescent="0.3">
      <c r="A1220" s="1" t="s">
        <v>800</v>
      </c>
      <c r="B1220" s="1" t="s">
        <v>16</v>
      </c>
      <c r="C1220" s="1" t="s">
        <v>111</v>
      </c>
      <c r="D1220" s="2">
        <v>1622.44</v>
      </c>
      <c r="E1220">
        <v>9</v>
      </c>
      <c r="F1220">
        <v>9</v>
      </c>
      <c r="G1220">
        <v>2</v>
      </c>
      <c r="H1220" s="4">
        <v>4.333333333333333</v>
      </c>
      <c r="I1220" s="3">
        <v>0.22222222222222221</v>
      </c>
    </row>
    <row r="1221" spans="1:9" x14ac:dyDescent="0.3">
      <c r="A1221" s="1" t="s">
        <v>1218</v>
      </c>
      <c r="B1221" s="1" t="s">
        <v>16</v>
      </c>
      <c r="C1221" s="1" t="s">
        <v>51</v>
      </c>
      <c r="D1221" s="2">
        <v>1622.11</v>
      </c>
      <c r="E1221">
        <v>5</v>
      </c>
      <c r="F1221">
        <v>5</v>
      </c>
      <c r="G1221">
        <v>0</v>
      </c>
      <c r="H1221" s="4">
        <v>4</v>
      </c>
      <c r="I1221" s="3">
        <v>0</v>
      </c>
    </row>
    <row r="1222" spans="1:9" x14ac:dyDescent="0.3">
      <c r="A1222" s="1" t="s">
        <v>1208</v>
      </c>
      <c r="B1222" s="1" t="s">
        <v>53</v>
      </c>
      <c r="C1222" s="1" t="s">
        <v>737</v>
      </c>
      <c r="D1222" s="2">
        <v>1621.5</v>
      </c>
      <c r="E1222">
        <v>17</v>
      </c>
      <c r="F1222">
        <v>17</v>
      </c>
      <c r="G1222">
        <v>0</v>
      </c>
      <c r="H1222" s="4">
        <v>3.2287499999999998</v>
      </c>
      <c r="I1222" s="3">
        <v>0</v>
      </c>
    </row>
    <row r="1223" spans="1:9" x14ac:dyDescent="0.3">
      <c r="A1223" s="1" t="s">
        <v>2518</v>
      </c>
      <c r="B1223" s="1" t="s">
        <v>879</v>
      </c>
      <c r="C1223" s="1" t="s">
        <v>2519</v>
      </c>
      <c r="D1223" s="2">
        <v>1621.13</v>
      </c>
      <c r="E1223">
        <v>8</v>
      </c>
      <c r="F1223">
        <v>8</v>
      </c>
      <c r="G1223">
        <v>0</v>
      </c>
      <c r="H1223" s="4">
        <v>3.4340000000000002</v>
      </c>
      <c r="I1223" s="3">
        <v>0</v>
      </c>
    </row>
    <row r="1224" spans="1:9" x14ac:dyDescent="0.3">
      <c r="A1224" s="1" t="s">
        <v>250</v>
      </c>
      <c r="B1224" s="1" t="s">
        <v>53</v>
      </c>
      <c r="C1224" s="1" t="s">
        <v>118</v>
      </c>
      <c r="D1224" s="2">
        <v>1613.78</v>
      </c>
      <c r="E1224">
        <v>25</v>
      </c>
      <c r="F1224">
        <v>24</v>
      </c>
      <c r="G1224">
        <v>2</v>
      </c>
      <c r="H1224" s="4">
        <v>4.0280000000000005</v>
      </c>
      <c r="I1224" s="3">
        <v>8.3333333333333329E-2</v>
      </c>
    </row>
    <row r="1225" spans="1:9" x14ac:dyDescent="0.3">
      <c r="A1225" s="1" t="s">
        <v>2421</v>
      </c>
      <c r="B1225" s="1" t="s">
        <v>16</v>
      </c>
      <c r="C1225" s="1" t="s">
        <v>1143</v>
      </c>
      <c r="D1225" s="2">
        <v>1612.03</v>
      </c>
      <c r="E1225">
        <v>6</v>
      </c>
      <c r="F1225">
        <v>6</v>
      </c>
      <c r="G1225">
        <v>1</v>
      </c>
      <c r="H1225" s="4">
        <v>3.333333333333333</v>
      </c>
      <c r="I1225" s="3">
        <v>0.16666666666666666</v>
      </c>
    </row>
    <row r="1226" spans="1:9" x14ac:dyDescent="0.3">
      <c r="A1226" s="1" t="s">
        <v>462</v>
      </c>
      <c r="B1226" s="1" t="s">
        <v>108</v>
      </c>
      <c r="C1226" s="1" t="s">
        <v>463</v>
      </c>
      <c r="D1226" s="2">
        <v>1609.73</v>
      </c>
      <c r="E1226">
        <v>6</v>
      </c>
      <c r="F1226">
        <v>6</v>
      </c>
      <c r="G1226">
        <v>0</v>
      </c>
      <c r="H1226" s="4">
        <v>5</v>
      </c>
      <c r="I1226" s="3">
        <v>0</v>
      </c>
    </row>
    <row r="1227" spans="1:9" x14ac:dyDescent="0.3">
      <c r="A1227" s="1" t="s">
        <v>2139</v>
      </c>
      <c r="B1227" s="1" t="s">
        <v>16</v>
      </c>
      <c r="C1227" s="1" t="s">
        <v>517</v>
      </c>
      <c r="D1227" s="2">
        <v>1607.68</v>
      </c>
      <c r="E1227">
        <v>14</v>
      </c>
      <c r="F1227">
        <v>14</v>
      </c>
      <c r="G1227">
        <v>0</v>
      </c>
      <c r="H1227" s="4">
        <v>4.3899999999999997</v>
      </c>
      <c r="I1227" s="3">
        <v>0</v>
      </c>
    </row>
    <row r="1228" spans="1:9" x14ac:dyDescent="0.3">
      <c r="A1228" s="1" t="s">
        <v>2348</v>
      </c>
      <c r="B1228" s="1" t="s">
        <v>53</v>
      </c>
      <c r="C1228" s="1" t="s">
        <v>1424</v>
      </c>
      <c r="D1228" s="2">
        <v>1606.63</v>
      </c>
      <c r="E1228">
        <v>12</v>
      </c>
      <c r="F1228">
        <v>12</v>
      </c>
      <c r="G1228">
        <v>0</v>
      </c>
      <c r="H1228" s="4">
        <v>4.666666666666667</v>
      </c>
      <c r="I1228" s="3">
        <v>0</v>
      </c>
    </row>
    <row r="1229" spans="1:9" x14ac:dyDescent="0.3">
      <c r="A1229" s="1" t="s">
        <v>2049</v>
      </c>
      <c r="B1229" s="1" t="s">
        <v>16</v>
      </c>
      <c r="C1229" s="1" t="s">
        <v>2050</v>
      </c>
      <c r="D1229" s="2">
        <v>1602.57</v>
      </c>
      <c r="E1229">
        <v>8</v>
      </c>
      <c r="F1229">
        <v>8</v>
      </c>
      <c r="G1229">
        <v>0</v>
      </c>
      <c r="H1229" s="4">
        <v>4.25</v>
      </c>
      <c r="I1229" s="3">
        <v>0</v>
      </c>
    </row>
    <row r="1230" spans="1:9" x14ac:dyDescent="0.3">
      <c r="A1230" s="1" t="s">
        <v>2549</v>
      </c>
      <c r="B1230" s="1" t="s">
        <v>16</v>
      </c>
      <c r="C1230" s="1" t="s">
        <v>79</v>
      </c>
      <c r="D1230" s="2">
        <v>1602.42</v>
      </c>
      <c r="E1230">
        <v>5</v>
      </c>
      <c r="F1230">
        <v>5</v>
      </c>
      <c r="G1230">
        <v>0</v>
      </c>
      <c r="H1230" s="4">
        <v>3.89</v>
      </c>
      <c r="I1230" s="3">
        <v>0</v>
      </c>
    </row>
    <row r="1231" spans="1:9" x14ac:dyDescent="0.3">
      <c r="A1231" s="1" t="s">
        <v>557</v>
      </c>
      <c r="B1231" s="1" t="s">
        <v>16</v>
      </c>
      <c r="C1231" s="1" t="s">
        <v>558</v>
      </c>
      <c r="D1231" s="2">
        <v>1602.1</v>
      </c>
      <c r="E1231">
        <v>13</v>
      </c>
      <c r="F1231">
        <v>12</v>
      </c>
      <c r="G1231">
        <v>0</v>
      </c>
      <c r="H1231" s="4">
        <v>3.4433333333333334</v>
      </c>
      <c r="I1231" s="3">
        <v>0</v>
      </c>
    </row>
    <row r="1232" spans="1:9" x14ac:dyDescent="0.3">
      <c r="A1232" s="1" t="s">
        <v>923</v>
      </c>
      <c r="B1232" s="1" t="s">
        <v>16</v>
      </c>
      <c r="C1232" s="1" t="s">
        <v>127</v>
      </c>
      <c r="D1232" s="2">
        <v>1600.88</v>
      </c>
      <c r="E1232">
        <v>13</v>
      </c>
      <c r="F1232">
        <v>13</v>
      </c>
      <c r="G1232">
        <v>2</v>
      </c>
      <c r="H1232" s="4">
        <v>4.3899999999999997</v>
      </c>
      <c r="I1232" s="3">
        <v>0.15384615384615385</v>
      </c>
    </row>
    <row r="1233" spans="1:9" x14ac:dyDescent="0.3">
      <c r="A1233" s="1" t="s">
        <v>352</v>
      </c>
      <c r="B1233" s="1" t="s">
        <v>16</v>
      </c>
      <c r="C1233" s="1" t="s">
        <v>51</v>
      </c>
      <c r="D1233" s="2">
        <v>1596.66</v>
      </c>
      <c r="E1233">
        <v>3</v>
      </c>
      <c r="F1233">
        <v>3</v>
      </c>
      <c r="G1233">
        <v>0</v>
      </c>
      <c r="H1233" s="4">
        <v>5</v>
      </c>
      <c r="I1233" s="3">
        <v>0</v>
      </c>
    </row>
    <row r="1234" spans="1:9" x14ac:dyDescent="0.3">
      <c r="A1234" s="1" t="s">
        <v>1054</v>
      </c>
      <c r="B1234" s="1" t="s">
        <v>57</v>
      </c>
      <c r="C1234" s="1" t="s">
        <v>66</v>
      </c>
      <c r="D1234" s="2">
        <v>1594.51</v>
      </c>
      <c r="E1234">
        <v>12</v>
      </c>
      <c r="F1234">
        <v>11</v>
      </c>
      <c r="G1234">
        <v>0</v>
      </c>
      <c r="H1234" s="4">
        <v>4.08</v>
      </c>
      <c r="I1234" s="3">
        <v>0</v>
      </c>
    </row>
    <row r="1235" spans="1:9" x14ac:dyDescent="0.3">
      <c r="A1235" s="1" t="s">
        <v>1622</v>
      </c>
      <c r="B1235" s="1" t="s">
        <v>16</v>
      </c>
      <c r="C1235" s="1" t="s">
        <v>190</v>
      </c>
      <c r="D1235" s="2">
        <v>1593.82</v>
      </c>
      <c r="E1235">
        <v>23</v>
      </c>
      <c r="F1235">
        <v>23</v>
      </c>
      <c r="G1235">
        <v>0</v>
      </c>
      <c r="H1235" s="4">
        <v>4.1416666666666666</v>
      </c>
      <c r="I1235" s="3">
        <v>0</v>
      </c>
    </row>
    <row r="1236" spans="1:9" x14ac:dyDescent="0.3">
      <c r="A1236" s="1" t="s">
        <v>247</v>
      </c>
      <c r="B1236" s="1" t="s">
        <v>16</v>
      </c>
      <c r="C1236" s="1" t="s">
        <v>122</v>
      </c>
      <c r="D1236" s="2">
        <v>1579.66</v>
      </c>
      <c r="E1236">
        <v>8</v>
      </c>
      <c r="F1236">
        <v>8</v>
      </c>
      <c r="G1236">
        <v>2</v>
      </c>
      <c r="H1236" s="4">
        <v>3.916666666666667</v>
      </c>
      <c r="I1236" s="3">
        <v>0.25</v>
      </c>
    </row>
    <row r="1237" spans="1:9" x14ac:dyDescent="0.3">
      <c r="A1237" s="1" t="s">
        <v>386</v>
      </c>
      <c r="B1237" s="1" t="s">
        <v>57</v>
      </c>
      <c r="C1237" s="1" t="s">
        <v>387</v>
      </c>
      <c r="D1237" s="2">
        <v>1579</v>
      </c>
      <c r="E1237">
        <v>11</v>
      </c>
      <c r="F1237">
        <v>11</v>
      </c>
      <c r="G1237">
        <v>0</v>
      </c>
      <c r="H1237" s="4">
        <v>4.55</v>
      </c>
      <c r="I1237" s="3">
        <v>0</v>
      </c>
    </row>
    <row r="1238" spans="1:9" x14ac:dyDescent="0.3">
      <c r="A1238" s="1" t="s">
        <v>3234</v>
      </c>
      <c r="B1238" s="1" t="s">
        <v>16</v>
      </c>
      <c r="C1238" s="1" t="s">
        <v>51</v>
      </c>
      <c r="D1238" s="2">
        <v>1573.77</v>
      </c>
      <c r="E1238">
        <v>8</v>
      </c>
      <c r="F1238">
        <v>8</v>
      </c>
      <c r="G1238">
        <v>0</v>
      </c>
      <c r="H1238" s="4">
        <v>4.8</v>
      </c>
      <c r="I1238" s="3">
        <v>0</v>
      </c>
    </row>
    <row r="1239" spans="1:9" x14ac:dyDescent="0.3">
      <c r="A1239" s="1" t="s">
        <v>1522</v>
      </c>
      <c r="B1239" s="1" t="s">
        <v>16</v>
      </c>
      <c r="C1239" s="1" t="s">
        <v>51</v>
      </c>
      <c r="D1239" s="2">
        <v>1572.28</v>
      </c>
      <c r="E1239">
        <v>3</v>
      </c>
      <c r="F1239">
        <v>3</v>
      </c>
      <c r="G1239">
        <v>0</v>
      </c>
      <c r="H1239" s="4">
        <v>4.5</v>
      </c>
      <c r="I1239" s="3">
        <v>0</v>
      </c>
    </row>
    <row r="1240" spans="1:9" x14ac:dyDescent="0.3">
      <c r="A1240" s="1" t="s">
        <v>682</v>
      </c>
      <c r="B1240" s="1" t="s">
        <v>16</v>
      </c>
      <c r="C1240" s="1" t="s">
        <v>364</v>
      </c>
      <c r="D1240" s="2">
        <v>1571.71</v>
      </c>
      <c r="E1240">
        <v>16</v>
      </c>
      <c r="F1240">
        <v>16</v>
      </c>
      <c r="G1240">
        <v>0</v>
      </c>
      <c r="H1240" s="4">
        <v>4.0999999999999996</v>
      </c>
      <c r="I1240" s="3">
        <v>0</v>
      </c>
    </row>
    <row r="1241" spans="1:9" x14ac:dyDescent="0.3">
      <c r="A1241" s="1" t="s">
        <v>2658</v>
      </c>
      <c r="B1241" s="1" t="s">
        <v>16</v>
      </c>
      <c r="C1241" s="1" t="s">
        <v>51</v>
      </c>
      <c r="D1241" s="2">
        <v>1569.24</v>
      </c>
      <c r="E1241">
        <v>15</v>
      </c>
      <c r="F1241">
        <v>15</v>
      </c>
      <c r="G1241">
        <v>0</v>
      </c>
      <c r="H1241" s="4">
        <v>4.3</v>
      </c>
      <c r="I1241" s="3">
        <v>0</v>
      </c>
    </row>
    <row r="1242" spans="1:9" x14ac:dyDescent="0.3">
      <c r="A1242" s="1" t="s">
        <v>243</v>
      </c>
      <c r="B1242" s="1" t="s">
        <v>90</v>
      </c>
      <c r="C1242" s="1" t="s">
        <v>91</v>
      </c>
      <c r="D1242" s="2">
        <v>1564.72</v>
      </c>
      <c r="E1242">
        <v>6</v>
      </c>
      <c r="F1242">
        <v>6</v>
      </c>
      <c r="G1242">
        <v>0</v>
      </c>
      <c r="H1242" s="4">
        <v>5</v>
      </c>
      <c r="I1242" s="3">
        <v>0</v>
      </c>
    </row>
    <row r="1243" spans="1:9" x14ac:dyDescent="0.3">
      <c r="A1243" s="1" t="s">
        <v>2460</v>
      </c>
      <c r="B1243" s="1" t="s">
        <v>90</v>
      </c>
      <c r="C1243" s="1" t="s">
        <v>91</v>
      </c>
      <c r="D1243" s="2">
        <v>1563.68</v>
      </c>
      <c r="E1243">
        <v>10</v>
      </c>
      <c r="F1243">
        <v>10</v>
      </c>
      <c r="G1243">
        <v>2</v>
      </c>
      <c r="H1243" s="4">
        <v>4.6675000000000004</v>
      </c>
      <c r="I1243" s="3">
        <v>0.2</v>
      </c>
    </row>
    <row r="1244" spans="1:9" x14ac:dyDescent="0.3">
      <c r="A1244" s="1" t="s">
        <v>228</v>
      </c>
      <c r="B1244" s="1" t="s">
        <v>16</v>
      </c>
      <c r="C1244" s="1" t="s">
        <v>127</v>
      </c>
      <c r="D1244" s="2">
        <v>1559.73</v>
      </c>
      <c r="E1244">
        <v>22</v>
      </c>
      <c r="F1244">
        <v>22</v>
      </c>
      <c r="G1244">
        <v>1</v>
      </c>
      <c r="H1244" s="4">
        <v>4.5483333333333338</v>
      </c>
      <c r="I1244" s="3">
        <v>4.5454545454545456E-2</v>
      </c>
    </row>
    <row r="1245" spans="1:9" x14ac:dyDescent="0.3">
      <c r="A1245" s="1" t="s">
        <v>3001</v>
      </c>
      <c r="B1245" s="1" t="s">
        <v>108</v>
      </c>
      <c r="C1245" s="1" t="s">
        <v>992</v>
      </c>
      <c r="D1245" s="2">
        <v>1558.73</v>
      </c>
      <c r="E1245">
        <v>7</v>
      </c>
      <c r="F1245">
        <v>7</v>
      </c>
      <c r="G1245">
        <v>0</v>
      </c>
      <c r="H1245" s="4">
        <v>5</v>
      </c>
      <c r="I1245" s="3">
        <v>0</v>
      </c>
    </row>
    <row r="1246" spans="1:9" x14ac:dyDescent="0.3">
      <c r="A1246" s="1" t="s">
        <v>3102</v>
      </c>
      <c r="B1246" s="1" t="s">
        <v>16</v>
      </c>
      <c r="C1246" s="1" t="s">
        <v>51</v>
      </c>
      <c r="D1246" s="2">
        <v>1557.55</v>
      </c>
      <c r="E1246">
        <v>13</v>
      </c>
      <c r="F1246">
        <v>13</v>
      </c>
      <c r="G1246">
        <v>1</v>
      </c>
      <c r="H1246" s="4">
        <v>3.8600000000000003</v>
      </c>
      <c r="I1246" s="3">
        <v>7.6923076923076927E-2</v>
      </c>
    </row>
    <row r="1247" spans="1:9" x14ac:dyDescent="0.3">
      <c r="A1247" s="1" t="s">
        <v>3185</v>
      </c>
      <c r="B1247" s="1" t="s">
        <v>16</v>
      </c>
      <c r="C1247" s="1" t="s">
        <v>83</v>
      </c>
      <c r="D1247" s="2">
        <v>1556.7</v>
      </c>
      <c r="E1247">
        <v>1</v>
      </c>
      <c r="F1247">
        <v>1</v>
      </c>
      <c r="G1247">
        <v>0</v>
      </c>
      <c r="H1247" s="4">
        <v>5</v>
      </c>
      <c r="I1247" s="3">
        <v>0</v>
      </c>
    </row>
    <row r="1248" spans="1:9" x14ac:dyDescent="0.3">
      <c r="A1248" s="1" t="s">
        <v>3570</v>
      </c>
      <c r="B1248" s="1" t="s">
        <v>16</v>
      </c>
      <c r="C1248" s="1" t="s">
        <v>17</v>
      </c>
      <c r="D1248" s="2">
        <v>1553.95</v>
      </c>
      <c r="E1248">
        <v>18</v>
      </c>
      <c r="F1248">
        <v>18</v>
      </c>
      <c r="G1248">
        <v>0</v>
      </c>
      <c r="H1248" s="4">
        <v>4.8033333333333337</v>
      </c>
      <c r="I1248" s="3">
        <v>0</v>
      </c>
    </row>
    <row r="1249" spans="1:9" x14ac:dyDescent="0.3">
      <c r="A1249" s="1" t="s">
        <v>3673</v>
      </c>
      <c r="B1249" s="1" t="s">
        <v>16</v>
      </c>
      <c r="C1249" s="1" t="s">
        <v>51</v>
      </c>
      <c r="D1249" s="2">
        <v>1552.57</v>
      </c>
      <c r="E1249">
        <v>3</v>
      </c>
      <c r="F1249">
        <v>3</v>
      </c>
      <c r="G1249">
        <v>2</v>
      </c>
      <c r="H1249" s="4">
        <v>3.3333333333333335</v>
      </c>
      <c r="I1249" s="3">
        <v>0.66666666666666663</v>
      </c>
    </row>
    <row r="1250" spans="1:9" x14ac:dyDescent="0.3">
      <c r="A1250" s="1" t="s">
        <v>252</v>
      </c>
      <c r="B1250" s="1" t="s">
        <v>16</v>
      </c>
      <c r="C1250" s="1" t="s">
        <v>48</v>
      </c>
      <c r="D1250" s="2">
        <v>1550.64</v>
      </c>
      <c r="E1250">
        <v>3</v>
      </c>
      <c r="F1250">
        <v>3</v>
      </c>
      <c r="G1250">
        <v>0</v>
      </c>
      <c r="H1250" s="4">
        <v>4.666666666666667</v>
      </c>
      <c r="I1250" s="3">
        <v>0</v>
      </c>
    </row>
    <row r="1251" spans="1:9" x14ac:dyDescent="0.3">
      <c r="A1251" s="1" t="s">
        <v>686</v>
      </c>
      <c r="B1251" s="1" t="s">
        <v>16</v>
      </c>
      <c r="C1251" s="1" t="s">
        <v>51</v>
      </c>
      <c r="D1251" s="2">
        <v>1549.39</v>
      </c>
      <c r="E1251">
        <v>15</v>
      </c>
      <c r="F1251">
        <v>15</v>
      </c>
      <c r="G1251">
        <v>1</v>
      </c>
      <c r="H1251" s="4">
        <v>4.5339999999999998</v>
      </c>
      <c r="I1251" s="3">
        <v>6.6666666666666666E-2</v>
      </c>
    </row>
    <row r="1252" spans="1:9" x14ac:dyDescent="0.3">
      <c r="A1252" s="1" t="s">
        <v>3341</v>
      </c>
      <c r="B1252" s="1" t="s">
        <v>108</v>
      </c>
      <c r="C1252" s="1" t="s">
        <v>461</v>
      </c>
      <c r="D1252" s="2">
        <v>1547.7</v>
      </c>
      <c r="E1252">
        <v>6</v>
      </c>
      <c r="F1252">
        <v>6</v>
      </c>
      <c r="G1252">
        <v>0</v>
      </c>
      <c r="H1252" s="4">
        <v>5</v>
      </c>
      <c r="I1252" s="3">
        <v>0</v>
      </c>
    </row>
    <row r="1253" spans="1:9" x14ac:dyDescent="0.3">
      <c r="A1253" s="1" t="s">
        <v>355</v>
      </c>
      <c r="B1253" s="1" t="s">
        <v>16</v>
      </c>
      <c r="C1253" s="1" t="s">
        <v>356</v>
      </c>
      <c r="D1253" s="2">
        <v>1546.84</v>
      </c>
      <c r="E1253">
        <v>3</v>
      </c>
      <c r="F1253">
        <v>3</v>
      </c>
      <c r="G1253">
        <v>0</v>
      </c>
      <c r="H1253" s="4">
        <v>2.6666666666666665</v>
      </c>
      <c r="I1253" s="3">
        <v>0</v>
      </c>
    </row>
    <row r="1254" spans="1:9" x14ac:dyDescent="0.3">
      <c r="A1254" s="1" t="s">
        <v>1861</v>
      </c>
      <c r="B1254" s="1" t="s">
        <v>53</v>
      </c>
      <c r="C1254" s="1" t="s">
        <v>1862</v>
      </c>
      <c r="D1254" s="2">
        <v>1545.83</v>
      </c>
      <c r="E1254">
        <v>12</v>
      </c>
      <c r="F1254">
        <v>12</v>
      </c>
      <c r="G1254">
        <v>1</v>
      </c>
      <c r="H1254" s="4">
        <v>4.5</v>
      </c>
      <c r="I1254" s="3">
        <v>8.3333333333333329E-2</v>
      </c>
    </row>
    <row r="1255" spans="1:9" x14ac:dyDescent="0.3">
      <c r="A1255" s="1" t="s">
        <v>2970</v>
      </c>
      <c r="B1255" s="1" t="s">
        <v>16</v>
      </c>
      <c r="C1255" s="1" t="s">
        <v>2971</v>
      </c>
      <c r="D1255" s="2">
        <v>1544.59</v>
      </c>
      <c r="E1255">
        <v>16</v>
      </c>
      <c r="F1255">
        <v>16</v>
      </c>
      <c r="G1255">
        <v>2</v>
      </c>
      <c r="H1255" s="4">
        <v>3.9671428571428571</v>
      </c>
      <c r="I1255" s="3">
        <v>0.125</v>
      </c>
    </row>
    <row r="1256" spans="1:9" x14ac:dyDescent="0.3">
      <c r="A1256" s="1" t="s">
        <v>2149</v>
      </c>
      <c r="B1256" s="1" t="s">
        <v>16</v>
      </c>
      <c r="C1256" s="1" t="s">
        <v>127</v>
      </c>
      <c r="D1256" s="2">
        <v>1540.2</v>
      </c>
      <c r="E1256">
        <v>7</v>
      </c>
      <c r="F1256">
        <v>6</v>
      </c>
      <c r="G1256">
        <v>0</v>
      </c>
      <c r="H1256" s="4">
        <v>3</v>
      </c>
      <c r="I1256" s="3">
        <v>0</v>
      </c>
    </row>
    <row r="1257" spans="1:9" x14ac:dyDescent="0.3">
      <c r="A1257" s="1" t="s">
        <v>797</v>
      </c>
      <c r="B1257" s="1" t="s">
        <v>16</v>
      </c>
      <c r="C1257" s="1" t="s">
        <v>51</v>
      </c>
      <c r="D1257" s="2">
        <v>1539.7</v>
      </c>
      <c r="E1257">
        <v>13</v>
      </c>
      <c r="F1257">
        <v>13</v>
      </c>
      <c r="G1257">
        <v>0</v>
      </c>
      <c r="H1257" s="4">
        <v>4.95</v>
      </c>
      <c r="I1257" s="3">
        <v>0</v>
      </c>
    </row>
    <row r="1258" spans="1:9" x14ac:dyDescent="0.3">
      <c r="A1258" s="1" t="s">
        <v>338</v>
      </c>
      <c r="B1258" s="1" t="s">
        <v>16</v>
      </c>
      <c r="C1258" s="1" t="s">
        <v>339</v>
      </c>
      <c r="D1258" s="2">
        <v>1533.95</v>
      </c>
      <c r="E1258">
        <v>39</v>
      </c>
      <c r="F1258">
        <v>39</v>
      </c>
      <c r="G1258">
        <v>2</v>
      </c>
      <c r="H1258" s="4">
        <v>4.4409090909090914</v>
      </c>
      <c r="I1258" s="3">
        <v>5.128205128205128E-2</v>
      </c>
    </row>
    <row r="1259" spans="1:9" x14ac:dyDescent="0.3">
      <c r="A1259" s="1" t="s">
        <v>78</v>
      </c>
      <c r="B1259" s="1" t="s">
        <v>16</v>
      </c>
      <c r="C1259" s="1" t="s">
        <v>79</v>
      </c>
      <c r="D1259" s="2">
        <v>1533.71</v>
      </c>
      <c r="E1259">
        <v>5</v>
      </c>
      <c r="F1259">
        <v>5</v>
      </c>
      <c r="G1259">
        <v>0</v>
      </c>
      <c r="H1259" s="4">
        <v>5</v>
      </c>
      <c r="I1259" s="3">
        <v>0</v>
      </c>
    </row>
    <row r="1260" spans="1:9" x14ac:dyDescent="0.3">
      <c r="A1260" s="1" t="s">
        <v>2218</v>
      </c>
      <c r="B1260" s="1" t="s">
        <v>16</v>
      </c>
      <c r="C1260" s="1" t="s">
        <v>329</v>
      </c>
      <c r="D1260" s="2">
        <v>1532.43</v>
      </c>
      <c r="E1260">
        <v>11</v>
      </c>
      <c r="F1260">
        <v>11</v>
      </c>
      <c r="G1260">
        <v>1</v>
      </c>
      <c r="H1260" s="4">
        <v>4.1500000000000004</v>
      </c>
      <c r="I1260" s="3">
        <v>9.0909090909090912E-2</v>
      </c>
    </row>
    <row r="1261" spans="1:9" x14ac:dyDescent="0.3">
      <c r="A1261" s="1" t="s">
        <v>2708</v>
      </c>
      <c r="B1261" s="1" t="s">
        <v>470</v>
      </c>
      <c r="C1261" s="1" t="s">
        <v>471</v>
      </c>
      <c r="D1261" s="2">
        <v>1531.79</v>
      </c>
      <c r="E1261">
        <v>11</v>
      </c>
      <c r="F1261">
        <v>8</v>
      </c>
      <c r="G1261">
        <v>2</v>
      </c>
      <c r="H1261" s="4">
        <v>2.3125</v>
      </c>
      <c r="I1261" s="3">
        <v>0.25</v>
      </c>
    </row>
    <row r="1262" spans="1:9" x14ac:dyDescent="0.3">
      <c r="A1262" s="1" t="s">
        <v>526</v>
      </c>
      <c r="B1262" s="1" t="s">
        <v>90</v>
      </c>
      <c r="C1262" s="1" t="s">
        <v>527</v>
      </c>
      <c r="D1262" s="2">
        <v>1530.25</v>
      </c>
      <c r="E1262">
        <v>33</v>
      </c>
      <c r="F1262">
        <v>33</v>
      </c>
      <c r="G1262">
        <v>3</v>
      </c>
      <c r="H1262" s="4">
        <v>4.4821428571428568</v>
      </c>
      <c r="I1262" s="3">
        <v>9.0909090909090912E-2</v>
      </c>
    </row>
    <row r="1263" spans="1:9" x14ac:dyDescent="0.3">
      <c r="A1263" s="1" t="s">
        <v>2690</v>
      </c>
      <c r="B1263" s="1" t="s">
        <v>16</v>
      </c>
      <c r="C1263" s="1" t="s">
        <v>1631</v>
      </c>
      <c r="D1263" s="2">
        <v>1526.76</v>
      </c>
      <c r="E1263">
        <v>3</v>
      </c>
      <c r="F1263">
        <v>3</v>
      </c>
      <c r="G1263">
        <v>1</v>
      </c>
      <c r="H1263" s="4">
        <v>3.5</v>
      </c>
      <c r="I1263" s="3">
        <v>0.33333333333333331</v>
      </c>
    </row>
    <row r="1264" spans="1:9" x14ac:dyDescent="0.3">
      <c r="A1264" s="1" t="s">
        <v>2782</v>
      </c>
      <c r="B1264" s="1" t="s">
        <v>16</v>
      </c>
      <c r="C1264" s="1" t="s">
        <v>51</v>
      </c>
      <c r="D1264" s="2">
        <v>1522.68</v>
      </c>
      <c r="E1264">
        <v>18</v>
      </c>
      <c r="F1264">
        <v>18</v>
      </c>
      <c r="G1264">
        <v>0</v>
      </c>
      <c r="H1264" s="4">
        <v>3.4024999999999999</v>
      </c>
      <c r="I1264" s="3">
        <v>0</v>
      </c>
    </row>
    <row r="1265" spans="1:9" x14ac:dyDescent="0.3">
      <c r="A1265" s="1" t="s">
        <v>358</v>
      </c>
      <c r="B1265" s="1" t="s">
        <v>16</v>
      </c>
      <c r="C1265" s="1" t="s">
        <v>359</v>
      </c>
      <c r="D1265" s="2">
        <v>1519.37</v>
      </c>
      <c r="E1265">
        <v>13</v>
      </c>
      <c r="F1265">
        <v>13</v>
      </c>
      <c r="G1265">
        <v>1</v>
      </c>
      <c r="H1265" s="4">
        <v>4.7777777777777777</v>
      </c>
      <c r="I1265" s="3">
        <v>7.6923076923076927E-2</v>
      </c>
    </row>
    <row r="1266" spans="1:9" x14ac:dyDescent="0.3">
      <c r="A1266" s="1" t="s">
        <v>2901</v>
      </c>
      <c r="B1266" s="1" t="s">
        <v>90</v>
      </c>
      <c r="C1266" s="1" t="s">
        <v>1953</v>
      </c>
      <c r="D1266" s="2">
        <v>1515.35</v>
      </c>
      <c r="E1266">
        <v>18</v>
      </c>
      <c r="F1266">
        <v>18</v>
      </c>
      <c r="G1266">
        <v>1</v>
      </c>
      <c r="H1266" s="4">
        <v>4.7111111111111112</v>
      </c>
      <c r="I1266" s="3">
        <v>5.5555555555555552E-2</v>
      </c>
    </row>
    <row r="1267" spans="1:9" x14ac:dyDescent="0.3">
      <c r="A1267" s="1" t="s">
        <v>765</v>
      </c>
      <c r="B1267" s="1" t="s">
        <v>53</v>
      </c>
      <c r="C1267" s="1" t="s">
        <v>54</v>
      </c>
      <c r="D1267" s="2">
        <v>1515.27</v>
      </c>
      <c r="E1267">
        <v>6</v>
      </c>
      <c r="F1267">
        <v>6</v>
      </c>
      <c r="G1267">
        <v>0</v>
      </c>
      <c r="H1267" s="4">
        <v>5</v>
      </c>
      <c r="I1267" s="3">
        <v>0</v>
      </c>
    </row>
    <row r="1268" spans="1:9" x14ac:dyDescent="0.3">
      <c r="A1268" s="1" t="s">
        <v>271</v>
      </c>
      <c r="B1268" s="1" t="s">
        <v>16</v>
      </c>
      <c r="C1268" s="1" t="s">
        <v>51</v>
      </c>
      <c r="D1268" s="2">
        <v>1514.34</v>
      </c>
      <c r="E1268">
        <v>9</v>
      </c>
      <c r="F1268">
        <v>9</v>
      </c>
      <c r="G1268">
        <v>0</v>
      </c>
      <c r="H1268" s="4">
        <v>4.833333333333333</v>
      </c>
      <c r="I1268" s="3">
        <v>0</v>
      </c>
    </row>
    <row r="1269" spans="1:9" x14ac:dyDescent="0.3">
      <c r="A1269" s="1" t="s">
        <v>1292</v>
      </c>
      <c r="B1269" s="1" t="s">
        <v>53</v>
      </c>
      <c r="C1269" s="1" t="s">
        <v>291</v>
      </c>
      <c r="D1269" s="2">
        <v>1514.25</v>
      </c>
      <c r="E1269">
        <v>31</v>
      </c>
      <c r="F1269">
        <v>31</v>
      </c>
      <c r="G1269">
        <v>1</v>
      </c>
      <c r="H1269" s="4">
        <v>4.0129999999999999</v>
      </c>
      <c r="I1269" s="3">
        <v>3.2258064516129031E-2</v>
      </c>
    </row>
    <row r="1270" spans="1:9" x14ac:dyDescent="0.3">
      <c r="A1270" s="1" t="s">
        <v>392</v>
      </c>
      <c r="B1270" s="1" t="s">
        <v>90</v>
      </c>
      <c r="C1270" s="1" t="s">
        <v>393</v>
      </c>
      <c r="D1270" s="2">
        <v>1513.78</v>
      </c>
      <c r="E1270">
        <v>29</v>
      </c>
      <c r="F1270">
        <v>29</v>
      </c>
      <c r="G1270">
        <v>1</v>
      </c>
      <c r="H1270" s="4">
        <v>4.0478571428571426</v>
      </c>
      <c r="I1270" s="3">
        <v>3.4482758620689655E-2</v>
      </c>
    </row>
    <row r="1271" spans="1:9" x14ac:dyDescent="0.3">
      <c r="A1271" s="1" t="s">
        <v>454</v>
      </c>
      <c r="B1271" s="1" t="s">
        <v>16</v>
      </c>
      <c r="C1271" s="1" t="s">
        <v>51</v>
      </c>
      <c r="D1271" s="2">
        <v>1512.99</v>
      </c>
      <c r="E1271">
        <v>4</v>
      </c>
      <c r="F1271">
        <v>3</v>
      </c>
      <c r="G1271">
        <v>2</v>
      </c>
      <c r="H1271" s="4">
        <v>3.835</v>
      </c>
      <c r="I1271" s="3">
        <v>0.66666666666666663</v>
      </c>
    </row>
    <row r="1272" spans="1:9" x14ac:dyDescent="0.3">
      <c r="A1272" s="1" t="s">
        <v>2973</v>
      </c>
      <c r="B1272" s="1" t="s">
        <v>16</v>
      </c>
      <c r="C1272" s="1" t="s">
        <v>51</v>
      </c>
      <c r="D1272" s="2">
        <v>1511.86</v>
      </c>
      <c r="E1272">
        <v>1</v>
      </c>
      <c r="F1272">
        <v>1</v>
      </c>
      <c r="G1272">
        <v>1</v>
      </c>
      <c r="H1272" s="4">
        <v>1</v>
      </c>
      <c r="I1272" s="3">
        <v>1</v>
      </c>
    </row>
    <row r="1273" spans="1:9" x14ac:dyDescent="0.3">
      <c r="A1273" s="1" t="s">
        <v>1949</v>
      </c>
      <c r="B1273" s="1" t="s">
        <v>90</v>
      </c>
      <c r="C1273" s="1" t="s">
        <v>91</v>
      </c>
      <c r="D1273" s="2">
        <v>1505.47</v>
      </c>
      <c r="E1273">
        <v>18</v>
      </c>
      <c r="F1273">
        <v>18</v>
      </c>
      <c r="G1273">
        <v>1</v>
      </c>
      <c r="H1273" s="4">
        <v>4.2085714285714282</v>
      </c>
      <c r="I1273" s="3">
        <v>5.5555555555555552E-2</v>
      </c>
    </row>
    <row r="1274" spans="1:9" x14ac:dyDescent="0.3">
      <c r="A1274" s="1" t="s">
        <v>3232</v>
      </c>
      <c r="B1274" s="1" t="s">
        <v>16</v>
      </c>
      <c r="C1274" s="1" t="s">
        <v>17</v>
      </c>
      <c r="D1274" s="2">
        <v>1503.55</v>
      </c>
      <c r="E1274">
        <v>17</v>
      </c>
      <c r="F1274">
        <v>17</v>
      </c>
      <c r="G1274">
        <v>1</v>
      </c>
      <c r="H1274" s="4">
        <v>4.0259999999999998</v>
      </c>
      <c r="I1274" s="3">
        <v>5.8823529411764705E-2</v>
      </c>
    </row>
    <row r="1275" spans="1:9" x14ac:dyDescent="0.3">
      <c r="A1275" s="1" t="s">
        <v>523</v>
      </c>
      <c r="B1275" s="1" t="s">
        <v>53</v>
      </c>
      <c r="C1275" s="1" t="s">
        <v>524</v>
      </c>
      <c r="D1275" s="2">
        <v>1503.45</v>
      </c>
      <c r="E1275">
        <v>3</v>
      </c>
      <c r="F1275">
        <v>3</v>
      </c>
      <c r="G1275">
        <v>1</v>
      </c>
      <c r="H1275" s="4">
        <v>5</v>
      </c>
      <c r="I1275" s="3">
        <v>0.33333333333333331</v>
      </c>
    </row>
    <row r="1276" spans="1:9" x14ac:dyDescent="0.3">
      <c r="A1276" s="1" t="s">
        <v>2106</v>
      </c>
      <c r="B1276" s="1" t="s">
        <v>16</v>
      </c>
      <c r="C1276" s="1" t="s">
        <v>190</v>
      </c>
      <c r="D1276" s="2">
        <v>1502.02</v>
      </c>
      <c r="E1276">
        <v>13</v>
      </c>
      <c r="F1276">
        <v>13</v>
      </c>
      <c r="G1276">
        <v>1</v>
      </c>
      <c r="H1276" s="4">
        <v>3.85</v>
      </c>
      <c r="I1276" s="3">
        <v>7.6923076923076927E-2</v>
      </c>
    </row>
    <row r="1277" spans="1:9" x14ac:dyDescent="0.3">
      <c r="A1277" s="1" t="s">
        <v>2365</v>
      </c>
      <c r="B1277" s="1" t="s">
        <v>16</v>
      </c>
      <c r="C1277" s="1" t="s">
        <v>75</v>
      </c>
      <c r="D1277" s="2">
        <v>1501.71</v>
      </c>
      <c r="E1277">
        <v>7</v>
      </c>
      <c r="F1277">
        <v>7</v>
      </c>
      <c r="G1277">
        <v>0</v>
      </c>
      <c r="H1277" s="4">
        <v>4.25</v>
      </c>
      <c r="I1277" s="3">
        <v>0</v>
      </c>
    </row>
    <row r="1278" spans="1:9" x14ac:dyDescent="0.3">
      <c r="A1278" s="1" t="s">
        <v>2743</v>
      </c>
      <c r="B1278" s="1" t="s">
        <v>108</v>
      </c>
      <c r="C1278" s="1" t="s">
        <v>109</v>
      </c>
      <c r="D1278" s="2">
        <v>1499.6</v>
      </c>
      <c r="E1278">
        <v>9</v>
      </c>
      <c r="F1278">
        <v>9</v>
      </c>
      <c r="G1278">
        <v>0</v>
      </c>
      <c r="H1278" s="4">
        <v>3.9175</v>
      </c>
      <c r="I1278" s="3">
        <v>0</v>
      </c>
    </row>
    <row r="1279" spans="1:9" x14ac:dyDescent="0.3">
      <c r="A1279" s="1" t="s">
        <v>3471</v>
      </c>
      <c r="B1279" s="1" t="s">
        <v>57</v>
      </c>
      <c r="C1279" s="1" t="s">
        <v>66</v>
      </c>
      <c r="D1279" s="2">
        <v>1496.75</v>
      </c>
      <c r="E1279">
        <v>14</v>
      </c>
      <c r="F1279">
        <v>12</v>
      </c>
      <c r="G1279">
        <v>2</v>
      </c>
      <c r="H1279" s="4">
        <v>1.915</v>
      </c>
      <c r="I1279" s="3">
        <v>0.16666666666666666</v>
      </c>
    </row>
    <row r="1280" spans="1:9" x14ac:dyDescent="0.3">
      <c r="A1280" s="1" t="s">
        <v>2800</v>
      </c>
      <c r="B1280" s="1" t="s">
        <v>16</v>
      </c>
      <c r="C1280" s="1" t="s">
        <v>79</v>
      </c>
      <c r="D1280" s="2">
        <v>1496.18</v>
      </c>
      <c r="E1280">
        <v>12</v>
      </c>
      <c r="F1280">
        <v>11</v>
      </c>
      <c r="G1280">
        <v>2</v>
      </c>
      <c r="H1280" s="4">
        <v>4.4160000000000004</v>
      </c>
      <c r="I1280" s="3">
        <v>0.18181818181818182</v>
      </c>
    </row>
    <row r="1281" spans="1:9" x14ac:dyDescent="0.3">
      <c r="A1281" s="1" t="s">
        <v>1353</v>
      </c>
      <c r="B1281" s="1" t="s">
        <v>16</v>
      </c>
      <c r="C1281" s="1" t="s">
        <v>105</v>
      </c>
      <c r="D1281" s="2">
        <v>1493.23</v>
      </c>
      <c r="E1281">
        <v>7</v>
      </c>
      <c r="F1281">
        <v>7</v>
      </c>
      <c r="G1281">
        <v>1</v>
      </c>
      <c r="H1281" s="4">
        <v>3.416666666666667</v>
      </c>
      <c r="I1281" s="3">
        <v>0.14285714285714285</v>
      </c>
    </row>
    <row r="1282" spans="1:9" x14ac:dyDescent="0.3">
      <c r="A1282" s="1" t="s">
        <v>2916</v>
      </c>
      <c r="B1282" s="1" t="s">
        <v>16</v>
      </c>
      <c r="C1282" s="1" t="s">
        <v>51</v>
      </c>
      <c r="D1282" s="2">
        <v>1487.88</v>
      </c>
      <c r="E1282">
        <v>2</v>
      </c>
      <c r="F1282">
        <v>2</v>
      </c>
      <c r="G1282">
        <v>0</v>
      </c>
      <c r="H1282" s="4">
        <v>3</v>
      </c>
      <c r="I1282" s="3">
        <v>0</v>
      </c>
    </row>
    <row r="1283" spans="1:9" x14ac:dyDescent="0.3">
      <c r="A1283" s="1" t="s">
        <v>3534</v>
      </c>
      <c r="B1283" s="1" t="s">
        <v>129</v>
      </c>
      <c r="C1283" s="1" t="s">
        <v>1309</v>
      </c>
      <c r="D1283" s="2">
        <v>1484.9</v>
      </c>
      <c r="E1283">
        <v>8</v>
      </c>
      <c r="F1283">
        <v>8</v>
      </c>
      <c r="G1283">
        <v>0</v>
      </c>
      <c r="H1283" s="4">
        <v>4.915</v>
      </c>
      <c r="I1283" s="3">
        <v>0</v>
      </c>
    </row>
    <row r="1284" spans="1:9" x14ac:dyDescent="0.3">
      <c r="A1284" s="1" t="s">
        <v>1337</v>
      </c>
      <c r="B1284" s="1" t="s">
        <v>16</v>
      </c>
      <c r="C1284" s="1" t="s">
        <v>222</v>
      </c>
      <c r="D1284" s="2">
        <v>1482.47</v>
      </c>
      <c r="E1284">
        <v>7</v>
      </c>
      <c r="F1284">
        <v>7</v>
      </c>
      <c r="G1284">
        <v>0</v>
      </c>
      <c r="H1284" s="4">
        <v>1.83</v>
      </c>
      <c r="I1284" s="3">
        <v>0</v>
      </c>
    </row>
    <row r="1285" spans="1:9" x14ac:dyDescent="0.3">
      <c r="A1285" s="1" t="s">
        <v>297</v>
      </c>
      <c r="B1285" s="1" t="s">
        <v>108</v>
      </c>
      <c r="C1285" s="1" t="s">
        <v>267</v>
      </c>
      <c r="D1285" s="2">
        <v>1480.31</v>
      </c>
      <c r="E1285">
        <v>7</v>
      </c>
      <c r="F1285">
        <v>6</v>
      </c>
      <c r="G1285">
        <v>0</v>
      </c>
      <c r="H1285" s="4">
        <v>4</v>
      </c>
      <c r="I1285" s="3">
        <v>0</v>
      </c>
    </row>
    <row r="1286" spans="1:9" x14ac:dyDescent="0.3">
      <c r="A1286" s="1" t="s">
        <v>1072</v>
      </c>
      <c r="B1286" s="1" t="s">
        <v>53</v>
      </c>
      <c r="C1286" s="1" t="s">
        <v>1073</v>
      </c>
      <c r="D1286" s="2">
        <v>1478.43</v>
      </c>
      <c r="E1286">
        <v>9</v>
      </c>
      <c r="F1286">
        <v>9</v>
      </c>
      <c r="G1286">
        <v>0</v>
      </c>
      <c r="H1286" s="4">
        <v>4.67</v>
      </c>
      <c r="I1286" s="3">
        <v>0</v>
      </c>
    </row>
    <row r="1287" spans="1:9" x14ac:dyDescent="0.3">
      <c r="A1287" s="1" t="s">
        <v>3116</v>
      </c>
      <c r="B1287" s="1" t="s">
        <v>129</v>
      </c>
      <c r="C1287" s="1" t="s">
        <v>480</v>
      </c>
      <c r="D1287" s="2">
        <v>1477.38</v>
      </c>
      <c r="E1287">
        <v>12</v>
      </c>
      <c r="F1287">
        <v>12</v>
      </c>
      <c r="G1287">
        <v>0</v>
      </c>
      <c r="H1287" s="4">
        <v>4.734</v>
      </c>
      <c r="I1287" s="3">
        <v>0</v>
      </c>
    </row>
    <row r="1288" spans="1:9" x14ac:dyDescent="0.3">
      <c r="A1288" s="1" t="s">
        <v>3527</v>
      </c>
      <c r="B1288" s="1" t="s">
        <v>90</v>
      </c>
      <c r="C1288" s="1" t="s">
        <v>91</v>
      </c>
      <c r="D1288" s="2">
        <v>1475.24</v>
      </c>
      <c r="E1288">
        <v>3</v>
      </c>
      <c r="F1288">
        <v>3</v>
      </c>
      <c r="G1288">
        <v>0</v>
      </c>
      <c r="H1288" s="4">
        <v>2.75</v>
      </c>
      <c r="I1288" s="3">
        <v>0</v>
      </c>
    </row>
    <row r="1289" spans="1:9" x14ac:dyDescent="0.3">
      <c r="A1289" s="1" t="s">
        <v>128</v>
      </c>
      <c r="B1289" s="1" t="s">
        <v>129</v>
      </c>
      <c r="C1289" s="1" t="s">
        <v>130</v>
      </c>
      <c r="D1289" s="2">
        <v>1474.76</v>
      </c>
      <c r="E1289">
        <v>1</v>
      </c>
      <c r="F1289">
        <v>1</v>
      </c>
      <c r="G1289">
        <v>0</v>
      </c>
      <c r="H1289" s="4">
        <v>5</v>
      </c>
      <c r="I1289" s="3">
        <v>0</v>
      </c>
    </row>
    <row r="1290" spans="1:9" x14ac:dyDescent="0.3">
      <c r="A1290" s="1" t="s">
        <v>1311</v>
      </c>
      <c r="B1290" s="1" t="s">
        <v>16</v>
      </c>
      <c r="C1290" s="1" t="s">
        <v>51</v>
      </c>
      <c r="D1290" s="2">
        <v>1466.12</v>
      </c>
      <c r="E1290">
        <v>8</v>
      </c>
      <c r="F1290">
        <v>8</v>
      </c>
      <c r="G1290">
        <v>0</v>
      </c>
      <c r="H1290" s="4">
        <v>3.4375</v>
      </c>
      <c r="I1290" s="3">
        <v>0</v>
      </c>
    </row>
    <row r="1291" spans="1:9" x14ac:dyDescent="0.3">
      <c r="A1291" s="1" t="s">
        <v>1720</v>
      </c>
      <c r="B1291" s="1" t="s">
        <v>41</v>
      </c>
      <c r="C1291" s="1" t="s">
        <v>1721</v>
      </c>
      <c r="D1291" s="2">
        <v>1465.73</v>
      </c>
      <c r="E1291">
        <v>8</v>
      </c>
      <c r="F1291">
        <v>8</v>
      </c>
      <c r="G1291">
        <v>0</v>
      </c>
      <c r="H1291" s="4">
        <v>4.583333333333333</v>
      </c>
      <c r="I1291" s="3">
        <v>0</v>
      </c>
    </row>
    <row r="1292" spans="1:9" x14ac:dyDescent="0.3">
      <c r="A1292" s="1" t="s">
        <v>3353</v>
      </c>
      <c r="B1292" s="1" t="s">
        <v>16</v>
      </c>
      <c r="C1292" s="1" t="s">
        <v>644</v>
      </c>
      <c r="D1292" s="2">
        <v>1464.06</v>
      </c>
      <c r="E1292">
        <v>11</v>
      </c>
      <c r="F1292">
        <v>10</v>
      </c>
      <c r="G1292">
        <v>3</v>
      </c>
      <c r="H1292" s="4">
        <v>4</v>
      </c>
      <c r="I1292" s="3">
        <v>0.3</v>
      </c>
    </row>
    <row r="1293" spans="1:9" x14ac:dyDescent="0.3">
      <c r="A1293" s="1" t="s">
        <v>825</v>
      </c>
      <c r="B1293" s="1" t="s">
        <v>21</v>
      </c>
      <c r="C1293" s="1" t="s">
        <v>781</v>
      </c>
      <c r="D1293" s="2">
        <v>1460.85</v>
      </c>
      <c r="E1293">
        <v>3</v>
      </c>
      <c r="F1293">
        <v>3</v>
      </c>
      <c r="G1293">
        <v>0</v>
      </c>
      <c r="H1293" s="4">
        <v>3.3333333333333335</v>
      </c>
      <c r="I1293" s="3">
        <v>0</v>
      </c>
    </row>
    <row r="1294" spans="1:9" x14ac:dyDescent="0.3">
      <c r="A1294" s="1" t="s">
        <v>793</v>
      </c>
      <c r="B1294" s="1" t="s">
        <v>108</v>
      </c>
      <c r="C1294" s="1" t="s">
        <v>794</v>
      </c>
      <c r="D1294" s="2">
        <v>1454.44</v>
      </c>
      <c r="E1294">
        <v>2</v>
      </c>
      <c r="F1294">
        <v>2</v>
      </c>
      <c r="G1294">
        <v>0</v>
      </c>
      <c r="H1294" s="4">
        <v>5</v>
      </c>
      <c r="I1294" s="3">
        <v>0</v>
      </c>
    </row>
    <row r="1295" spans="1:9" x14ac:dyDescent="0.3">
      <c r="A1295" s="1" t="s">
        <v>2511</v>
      </c>
      <c r="B1295" s="1" t="s">
        <v>108</v>
      </c>
      <c r="C1295" s="1" t="s">
        <v>109</v>
      </c>
      <c r="D1295" s="2">
        <v>1451.56</v>
      </c>
      <c r="E1295">
        <v>8</v>
      </c>
      <c r="F1295">
        <v>8</v>
      </c>
      <c r="G1295">
        <v>0</v>
      </c>
      <c r="H1295" s="4">
        <v>4.9000000000000004</v>
      </c>
      <c r="I1295" s="3">
        <v>0</v>
      </c>
    </row>
    <row r="1296" spans="1:9" x14ac:dyDescent="0.3">
      <c r="A1296" s="1" t="s">
        <v>1177</v>
      </c>
      <c r="B1296" s="1" t="s">
        <v>16</v>
      </c>
      <c r="C1296" s="1" t="s">
        <v>499</v>
      </c>
      <c r="D1296" s="2">
        <v>1449.77</v>
      </c>
      <c r="E1296">
        <v>16</v>
      </c>
      <c r="F1296">
        <v>16</v>
      </c>
      <c r="G1296">
        <v>0</v>
      </c>
      <c r="H1296" s="4">
        <v>4.0114285714285716</v>
      </c>
      <c r="I1296" s="3">
        <v>0</v>
      </c>
    </row>
    <row r="1297" spans="1:9" x14ac:dyDescent="0.3">
      <c r="A1297" s="1" t="s">
        <v>1418</v>
      </c>
      <c r="B1297" s="1" t="s">
        <v>57</v>
      </c>
      <c r="C1297" s="1" t="s">
        <v>66</v>
      </c>
      <c r="D1297" s="2">
        <v>1449.64</v>
      </c>
      <c r="E1297">
        <v>4</v>
      </c>
      <c r="F1297">
        <v>4</v>
      </c>
      <c r="G1297">
        <v>0</v>
      </c>
      <c r="H1297" s="4">
        <v>2.5</v>
      </c>
      <c r="I1297" s="3">
        <v>0</v>
      </c>
    </row>
    <row r="1298" spans="1:9" x14ac:dyDescent="0.3">
      <c r="A1298" s="1" t="s">
        <v>59</v>
      </c>
      <c r="B1298" s="1" t="s">
        <v>16</v>
      </c>
      <c r="C1298" s="1" t="s">
        <v>51</v>
      </c>
      <c r="D1298" s="2">
        <v>1447.95</v>
      </c>
      <c r="E1298">
        <v>2</v>
      </c>
      <c r="F1298">
        <v>2</v>
      </c>
      <c r="G1298">
        <v>0</v>
      </c>
      <c r="H1298" s="4">
        <v>4.5</v>
      </c>
      <c r="I1298" s="3">
        <v>0</v>
      </c>
    </row>
    <row r="1299" spans="1:9" x14ac:dyDescent="0.3">
      <c r="A1299" s="1" t="s">
        <v>225</v>
      </c>
      <c r="B1299" s="1" t="s">
        <v>129</v>
      </c>
      <c r="C1299" s="1" t="s">
        <v>226</v>
      </c>
      <c r="D1299" s="2">
        <v>1444.37</v>
      </c>
      <c r="E1299">
        <v>2</v>
      </c>
      <c r="F1299">
        <v>2</v>
      </c>
      <c r="G1299">
        <v>0</v>
      </c>
      <c r="H1299" s="4">
        <v>3.5</v>
      </c>
      <c r="I1299" s="3">
        <v>0</v>
      </c>
    </row>
    <row r="1300" spans="1:9" x14ac:dyDescent="0.3">
      <c r="A1300" s="1" t="s">
        <v>2891</v>
      </c>
      <c r="B1300" s="1" t="s">
        <v>16</v>
      </c>
      <c r="C1300" s="1" t="s">
        <v>51</v>
      </c>
      <c r="D1300" s="2">
        <v>1443.45</v>
      </c>
      <c r="E1300">
        <v>14</v>
      </c>
      <c r="F1300">
        <v>14</v>
      </c>
      <c r="G1300">
        <v>1</v>
      </c>
      <c r="H1300" s="4">
        <v>3.46</v>
      </c>
      <c r="I1300" s="3">
        <v>7.1428571428571425E-2</v>
      </c>
    </row>
    <row r="1301" spans="1:9" x14ac:dyDescent="0.3">
      <c r="A1301" s="1" t="s">
        <v>2258</v>
      </c>
      <c r="B1301" s="1" t="s">
        <v>16</v>
      </c>
      <c r="C1301" s="1" t="s">
        <v>1816</v>
      </c>
      <c r="D1301" s="2">
        <v>1442.93</v>
      </c>
      <c r="E1301">
        <v>6</v>
      </c>
      <c r="F1301">
        <v>6</v>
      </c>
      <c r="G1301">
        <v>0</v>
      </c>
      <c r="H1301" s="4">
        <v>3.9175</v>
      </c>
      <c r="I1301" s="3">
        <v>0</v>
      </c>
    </row>
    <row r="1302" spans="1:9" x14ac:dyDescent="0.3">
      <c r="A1302" s="1" t="s">
        <v>1063</v>
      </c>
      <c r="B1302" s="1" t="s">
        <v>16</v>
      </c>
      <c r="C1302" s="1" t="s">
        <v>1064</v>
      </c>
      <c r="D1302" s="2">
        <v>1442.09</v>
      </c>
      <c r="E1302">
        <v>7</v>
      </c>
      <c r="F1302">
        <v>7</v>
      </c>
      <c r="G1302">
        <v>0</v>
      </c>
      <c r="H1302" s="4">
        <v>4.7074999999999996</v>
      </c>
      <c r="I1302" s="3">
        <v>0</v>
      </c>
    </row>
    <row r="1303" spans="1:9" x14ac:dyDescent="0.3">
      <c r="A1303" s="1" t="s">
        <v>1640</v>
      </c>
      <c r="B1303" s="1" t="s">
        <v>57</v>
      </c>
      <c r="C1303" s="1" t="s">
        <v>58</v>
      </c>
      <c r="D1303" s="2">
        <v>1436.21</v>
      </c>
      <c r="E1303">
        <v>9</v>
      </c>
      <c r="F1303">
        <v>8</v>
      </c>
      <c r="G1303">
        <v>1</v>
      </c>
      <c r="H1303" s="4">
        <v>4</v>
      </c>
      <c r="I1303" s="3">
        <v>0.125</v>
      </c>
    </row>
    <row r="1304" spans="1:9" x14ac:dyDescent="0.3">
      <c r="A1304" s="1" t="s">
        <v>1452</v>
      </c>
      <c r="B1304" s="1" t="s">
        <v>108</v>
      </c>
      <c r="C1304" s="1" t="s">
        <v>1439</v>
      </c>
      <c r="D1304" s="2">
        <v>1436.09</v>
      </c>
      <c r="E1304">
        <v>6</v>
      </c>
      <c r="F1304">
        <v>6</v>
      </c>
      <c r="G1304">
        <v>0</v>
      </c>
      <c r="H1304" s="4">
        <v>4.416666666666667</v>
      </c>
      <c r="I1304" s="3">
        <v>0</v>
      </c>
    </row>
    <row r="1305" spans="1:9" x14ac:dyDescent="0.3">
      <c r="A1305" s="1" t="s">
        <v>2022</v>
      </c>
      <c r="B1305" s="1" t="s">
        <v>16</v>
      </c>
      <c r="C1305" s="1" t="s">
        <v>325</v>
      </c>
      <c r="D1305" s="2">
        <v>1435.62</v>
      </c>
      <c r="E1305">
        <v>6</v>
      </c>
      <c r="F1305">
        <v>6</v>
      </c>
      <c r="G1305">
        <v>0</v>
      </c>
      <c r="H1305" s="4">
        <v>4.83</v>
      </c>
      <c r="I1305" s="3">
        <v>0</v>
      </c>
    </row>
    <row r="1306" spans="1:9" x14ac:dyDescent="0.3">
      <c r="A1306" s="1" t="s">
        <v>1210</v>
      </c>
      <c r="B1306" s="1" t="s">
        <v>16</v>
      </c>
      <c r="C1306" s="1" t="s">
        <v>51</v>
      </c>
      <c r="D1306" s="2">
        <v>1435.58</v>
      </c>
      <c r="E1306">
        <v>1</v>
      </c>
      <c r="F1306">
        <v>1</v>
      </c>
      <c r="G1306">
        <v>0</v>
      </c>
      <c r="H1306" s="4">
        <v>5</v>
      </c>
      <c r="I1306" s="3">
        <v>0</v>
      </c>
    </row>
    <row r="1307" spans="1:9" x14ac:dyDescent="0.3">
      <c r="A1307" s="1" t="s">
        <v>1558</v>
      </c>
      <c r="B1307" s="1" t="s">
        <v>16</v>
      </c>
      <c r="C1307" s="1" t="s">
        <v>873</v>
      </c>
      <c r="D1307" s="2">
        <v>1435.18</v>
      </c>
      <c r="E1307">
        <v>9</v>
      </c>
      <c r="F1307">
        <v>9</v>
      </c>
      <c r="G1307">
        <v>2</v>
      </c>
      <c r="H1307" s="4">
        <v>3.5714285714285712</v>
      </c>
      <c r="I1307" s="3">
        <v>0.22222222222222221</v>
      </c>
    </row>
    <row r="1308" spans="1:9" x14ac:dyDescent="0.3">
      <c r="A1308" s="1" t="s">
        <v>856</v>
      </c>
      <c r="B1308" s="1" t="s">
        <v>16</v>
      </c>
      <c r="C1308" s="1" t="s">
        <v>231</v>
      </c>
      <c r="D1308" s="2">
        <v>1433.37</v>
      </c>
      <c r="E1308">
        <v>36</v>
      </c>
      <c r="F1308">
        <v>36</v>
      </c>
      <c r="G1308">
        <v>0</v>
      </c>
      <c r="H1308" s="4">
        <v>4.53</v>
      </c>
      <c r="I1308" s="3">
        <v>0</v>
      </c>
    </row>
    <row r="1309" spans="1:9" x14ac:dyDescent="0.3">
      <c r="A1309" s="1" t="s">
        <v>2702</v>
      </c>
      <c r="B1309" s="1" t="s">
        <v>53</v>
      </c>
      <c r="C1309" s="1" t="s">
        <v>2703</v>
      </c>
      <c r="D1309" s="2">
        <v>1428.22</v>
      </c>
      <c r="E1309">
        <v>5</v>
      </c>
      <c r="F1309">
        <v>5</v>
      </c>
      <c r="G1309">
        <v>1</v>
      </c>
      <c r="H1309" s="4">
        <v>3.25</v>
      </c>
      <c r="I1309" s="3">
        <v>0.2</v>
      </c>
    </row>
    <row r="1310" spans="1:9" x14ac:dyDescent="0.3">
      <c r="A1310" s="1" t="s">
        <v>1061</v>
      </c>
      <c r="B1310" s="1" t="s">
        <v>16</v>
      </c>
      <c r="C1310" s="1" t="s">
        <v>51</v>
      </c>
      <c r="D1310" s="2">
        <v>1427.97</v>
      </c>
      <c r="E1310">
        <v>10</v>
      </c>
      <c r="F1310">
        <v>10</v>
      </c>
      <c r="G1310">
        <v>0</v>
      </c>
      <c r="H1310" s="4">
        <v>4.0625</v>
      </c>
      <c r="I1310" s="3">
        <v>0</v>
      </c>
    </row>
    <row r="1311" spans="1:9" x14ac:dyDescent="0.3">
      <c r="A1311" s="1" t="s">
        <v>875</v>
      </c>
      <c r="B1311" s="1" t="s">
        <v>16</v>
      </c>
      <c r="C1311" s="1" t="s">
        <v>17</v>
      </c>
      <c r="D1311" s="2">
        <v>1421.37</v>
      </c>
      <c r="E1311">
        <v>11</v>
      </c>
      <c r="F1311">
        <v>11</v>
      </c>
      <c r="G1311">
        <v>0</v>
      </c>
      <c r="H1311" s="4">
        <v>4.95</v>
      </c>
      <c r="I1311" s="3">
        <v>0</v>
      </c>
    </row>
    <row r="1312" spans="1:9" x14ac:dyDescent="0.3">
      <c r="A1312" s="1" t="s">
        <v>3068</v>
      </c>
      <c r="B1312" s="1" t="s">
        <v>16</v>
      </c>
      <c r="C1312" s="1" t="s">
        <v>2217</v>
      </c>
      <c r="D1312" s="2">
        <v>1420.2</v>
      </c>
      <c r="E1312">
        <v>17</v>
      </c>
      <c r="F1312">
        <v>17</v>
      </c>
      <c r="G1312">
        <v>0</v>
      </c>
      <c r="H1312" s="4">
        <v>4.1516666666666664</v>
      </c>
      <c r="I1312" s="3">
        <v>0</v>
      </c>
    </row>
    <row r="1313" spans="1:9" x14ac:dyDescent="0.3">
      <c r="A1313" s="1" t="s">
        <v>2225</v>
      </c>
      <c r="B1313" s="1" t="s">
        <v>16</v>
      </c>
      <c r="C1313" s="1" t="s">
        <v>122</v>
      </c>
      <c r="D1313" s="2">
        <v>1417.6</v>
      </c>
      <c r="E1313">
        <v>2</v>
      </c>
      <c r="F1313">
        <v>2</v>
      </c>
      <c r="G1313">
        <v>0</v>
      </c>
      <c r="H1313" s="4">
        <v>4</v>
      </c>
      <c r="I1313" s="3">
        <v>0</v>
      </c>
    </row>
    <row r="1314" spans="1:9" x14ac:dyDescent="0.3">
      <c r="A1314" s="1" t="s">
        <v>692</v>
      </c>
      <c r="B1314" s="1" t="s">
        <v>16</v>
      </c>
      <c r="C1314" s="1" t="s">
        <v>75</v>
      </c>
      <c r="D1314" s="2">
        <v>1415</v>
      </c>
      <c r="E1314">
        <v>4</v>
      </c>
      <c r="F1314">
        <v>4</v>
      </c>
      <c r="G1314">
        <v>0</v>
      </c>
      <c r="H1314" s="4">
        <v>4.5</v>
      </c>
      <c r="I1314" s="3">
        <v>0</v>
      </c>
    </row>
    <row r="1315" spans="1:9" x14ac:dyDescent="0.3">
      <c r="A1315" s="1" t="s">
        <v>842</v>
      </c>
      <c r="B1315" s="1" t="s">
        <v>16</v>
      </c>
      <c r="C1315" s="1" t="s">
        <v>51</v>
      </c>
      <c r="D1315" s="2">
        <v>1413.52</v>
      </c>
      <c r="E1315">
        <v>17</v>
      </c>
      <c r="F1315">
        <v>17</v>
      </c>
      <c r="G1315">
        <v>0</v>
      </c>
      <c r="H1315" s="4">
        <v>4.8339999999999996</v>
      </c>
      <c r="I1315" s="3">
        <v>0</v>
      </c>
    </row>
    <row r="1316" spans="1:9" x14ac:dyDescent="0.3">
      <c r="A1316" s="1" t="s">
        <v>3344</v>
      </c>
      <c r="B1316" s="1" t="s">
        <v>16</v>
      </c>
      <c r="C1316" s="1" t="s">
        <v>3345</v>
      </c>
      <c r="D1316" s="2">
        <v>1411.13</v>
      </c>
      <c r="E1316">
        <v>14</v>
      </c>
      <c r="F1316">
        <v>14</v>
      </c>
      <c r="G1316">
        <v>0</v>
      </c>
      <c r="H1316" s="4">
        <v>3.65</v>
      </c>
      <c r="I1316" s="3">
        <v>0</v>
      </c>
    </row>
    <row r="1317" spans="1:9" x14ac:dyDescent="0.3">
      <c r="A1317" s="1" t="s">
        <v>1135</v>
      </c>
      <c r="B1317" s="1" t="s">
        <v>16</v>
      </c>
      <c r="C1317" s="1" t="s">
        <v>79</v>
      </c>
      <c r="D1317" s="2">
        <v>1410.93</v>
      </c>
      <c r="E1317">
        <v>8</v>
      </c>
      <c r="F1317">
        <v>8</v>
      </c>
      <c r="G1317">
        <v>0</v>
      </c>
      <c r="H1317" s="4">
        <v>4.083333333333333</v>
      </c>
      <c r="I1317" s="3">
        <v>0</v>
      </c>
    </row>
    <row r="1318" spans="1:9" x14ac:dyDescent="0.3">
      <c r="A1318" s="1" t="s">
        <v>1541</v>
      </c>
      <c r="B1318" s="1" t="s">
        <v>16</v>
      </c>
      <c r="C1318" s="1" t="s">
        <v>51</v>
      </c>
      <c r="D1318" s="2">
        <v>1409.75</v>
      </c>
      <c r="E1318">
        <v>6</v>
      </c>
      <c r="F1318">
        <v>6</v>
      </c>
      <c r="G1318">
        <v>0</v>
      </c>
      <c r="H1318" s="4">
        <v>4.875</v>
      </c>
      <c r="I1318" s="3">
        <v>0</v>
      </c>
    </row>
    <row r="1319" spans="1:9" x14ac:dyDescent="0.3">
      <c r="A1319" s="1" t="s">
        <v>1272</v>
      </c>
      <c r="B1319" s="1" t="s">
        <v>16</v>
      </c>
      <c r="C1319" s="1" t="s">
        <v>1273</v>
      </c>
      <c r="D1319" s="2">
        <v>1409.39</v>
      </c>
      <c r="E1319">
        <v>8</v>
      </c>
      <c r="F1319">
        <v>7</v>
      </c>
      <c r="G1319">
        <v>0</v>
      </c>
      <c r="H1319" s="4">
        <v>3.3</v>
      </c>
      <c r="I1319" s="3">
        <v>0</v>
      </c>
    </row>
    <row r="1320" spans="1:9" x14ac:dyDescent="0.3">
      <c r="A1320" s="1" t="s">
        <v>2191</v>
      </c>
      <c r="B1320" s="1" t="s">
        <v>16</v>
      </c>
      <c r="C1320" s="1" t="s">
        <v>1398</v>
      </c>
      <c r="D1320" s="2">
        <v>1407.41</v>
      </c>
      <c r="E1320">
        <v>9</v>
      </c>
      <c r="F1320">
        <v>9</v>
      </c>
      <c r="G1320">
        <v>0</v>
      </c>
      <c r="H1320" s="4">
        <v>4.2766666666666664</v>
      </c>
      <c r="I1320" s="3">
        <v>0</v>
      </c>
    </row>
    <row r="1321" spans="1:9" x14ac:dyDescent="0.3">
      <c r="A1321" s="1" t="s">
        <v>3335</v>
      </c>
      <c r="B1321" s="1" t="s">
        <v>16</v>
      </c>
      <c r="C1321" s="1" t="s">
        <v>51</v>
      </c>
      <c r="D1321" s="2">
        <v>1405.83</v>
      </c>
      <c r="E1321">
        <v>3</v>
      </c>
      <c r="F1321">
        <v>3</v>
      </c>
      <c r="G1321">
        <v>0</v>
      </c>
      <c r="H1321" s="4">
        <v>4.33</v>
      </c>
      <c r="I1321" s="3">
        <v>0</v>
      </c>
    </row>
    <row r="1322" spans="1:9" x14ac:dyDescent="0.3">
      <c r="A1322" s="1" t="s">
        <v>2029</v>
      </c>
      <c r="B1322" s="1" t="s">
        <v>16</v>
      </c>
      <c r="C1322" s="1" t="s">
        <v>48</v>
      </c>
      <c r="D1322" s="2">
        <v>1403.38</v>
      </c>
      <c r="E1322">
        <v>14</v>
      </c>
      <c r="F1322">
        <v>14</v>
      </c>
      <c r="G1322">
        <v>0</v>
      </c>
      <c r="H1322" s="4">
        <v>4.3533333333333335</v>
      </c>
      <c r="I1322" s="3">
        <v>0</v>
      </c>
    </row>
    <row r="1323" spans="1:9" x14ac:dyDescent="0.3">
      <c r="A1323" s="1" t="s">
        <v>2506</v>
      </c>
      <c r="B1323" s="1" t="s">
        <v>57</v>
      </c>
      <c r="C1323" s="1" t="s">
        <v>66</v>
      </c>
      <c r="D1323" s="2">
        <v>1399.69</v>
      </c>
      <c r="E1323">
        <v>16</v>
      </c>
      <c r="F1323">
        <v>16</v>
      </c>
      <c r="G1323">
        <v>0</v>
      </c>
      <c r="H1323" s="4">
        <v>4.4285714285714288</v>
      </c>
      <c r="I1323" s="3">
        <v>0</v>
      </c>
    </row>
    <row r="1324" spans="1:9" x14ac:dyDescent="0.3">
      <c r="A1324" s="1" t="s">
        <v>2001</v>
      </c>
      <c r="B1324" s="1" t="s">
        <v>16</v>
      </c>
      <c r="C1324" s="1" t="s">
        <v>2002</v>
      </c>
      <c r="D1324" s="2">
        <v>1397.14</v>
      </c>
      <c r="E1324">
        <v>7</v>
      </c>
      <c r="F1324">
        <v>7</v>
      </c>
      <c r="G1324">
        <v>2</v>
      </c>
      <c r="H1324" s="4">
        <v>4</v>
      </c>
      <c r="I1324" s="3">
        <v>0.2857142857142857</v>
      </c>
    </row>
    <row r="1325" spans="1:9" x14ac:dyDescent="0.3">
      <c r="A1325" s="1" t="s">
        <v>2167</v>
      </c>
      <c r="B1325" s="1" t="s">
        <v>53</v>
      </c>
      <c r="C1325" s="1" t="s">
        <v>99</v>
      </c>
      <c r="D1325" s="2">
        <v>1396.94</v>
      </c>
      <c r="E1325">
        <v>8</v>
      </c>
      <c r="F1325">
        <v>8</v>
      </c>
      <c r="G1325">
        <v>0</v>
      </c>
      <c r="H1325" s="4">
        <v>4.7925000000000004</v>
      </c>
      <c r="I1325" s="3">
        <v>0</v>
      </c>
    </row>
    <row r="1326" spans="1:9" x14ac:dyDescent="0.3">
      <c r="A1326" s="1" t="s">
        <v>1925</v>
      </c>
      <c r="B1326" s="1" t="s">
        <v>16</v>
      </c>
      <c r="C1326" s="1" t="s">
        <v>51</v>
      </c>
      <c r="D1326" s="2">
        <v>1394.95</v>
      </c>
      <c r="E1326">
        <v>11</v>
      </c>
      <c r="F1326">
        <v>11</v>
      </c>
      <c r="G1326">
        <v>0</v>
      </c>
      <c r="H1326" s="4">
        <v>4.96</v>
      </c>
      <c r="I1326" s="3">
        <v>0</v>
      </c>
    </row>
    <row r="1327" spans="1:9" x14ac:dyDescent="0.3">
      <c r="A1327" s="1" t="s">
        <v>1668</v>
      </c>
      <c r="B1327" s="1" t="s">
        <v>1669</v>
      </c>
      <c r="C1327" s="1" t="s">
        <v>1670</v>
      </c>
      <c r="D1327" s="2">
        <v>1393.11</v>
      </c>
      <c r="E1327">
        <v>8</v>
      </c>
      <c r="F1327">
        <v>8</v>
      </c>
      <c r="G1327">
        <v>0</v>
      </c>
      <c r="H1327" s="4">
        <v>4.6660000000000004</v>
      </c>
      <c r="I1327" s="3">
        <v>0</v>
      </c>
    </row>
    <row r="1328" spans="1:9" x14ac:dyDescent="0.3">
      <c r="A1328" s="1" t="s">
        <v>2490</v>
      </c>
      <c r="B1328" s="1" t="s">
        <v>16</v>
      </c>
      <c r="C1328" s="1" t="s">
        <v>156</v>
      </c>
      <c r="D1328" s="2">
        <v>1390.96</v>
      </c>
      <c r="E1328">
        <v>8</v>
      </c>
      <c r="F1328">
        <v>8</v>
      </c>
      <c r="G1328">
        <v>0</v>
      </c>
      <c r="H1328" s="4">
        <v>2.6333333333333333</v>
      </c>
      <c r="I1328" s="3">
        <v>0</v>
      </c>
    </row>
    <row r="1329" spans="1:9" x14ac:dyDescent="0.3">
      <c r="A1329" s="1" t="s">
        <v>1600</v>
      </c>
      <c r="B1329" s="1" t="s">
        <v>16</v>
      </c>
      <c r="C1329" s="1" t="s">
        <v>51</v>
      </c>
      <c r="D1329" s="2">
        <v>1390.47</v>
      </c>
      <c r="E1329">
        <v>3</v>
      </c>
      <c r="F1329">
        <v>3</v>
      </c>
      <c r="G1329">
        <v>0</v>
      </c>
      <c r="H1329" s="4">
        <v>4.5</v>
      </c>
      <c r="I1329" s="3">
        <v>0</v>
      </c>
    </row>
    <row r="1330" spans="1:9" x14ac:dyDescent="0.3">
      <c r="A1330" s="1" t="s">
        <v>2700</v>
      </c>
      <c r="B1330" s="1" t="s">
        <v>108</v>
      </c>
      <c r="C1330" s="1" t="s">
        <v>429</v>
      </c>
      <c r="D1330" s="2">
        <v>1385.67</v>
      </c>
      <c r="E1330">
        <v>11</v>
      </c>
      <c r="F1330">
        <v>11</v>
      </c>
      <c r="G1330">
        <v>2</v>
      </c>
      <c r="H1330" s="4">
        <v>4.1116666666666664</v>
      </c>
      <c r="I1330" s="3">
        <v>0.18181818181818182</v>
      </c>
    </row>
    <row r="1331" spans="1:9" x14ac:dyDescent="0.3">
      <c r="A1331" s="1" t="s">
        <v>784</v>
      </c>
      <c r="B1331" s="1" t="s">
        <v>53</v>
      </c>
      <c r="C1331" s="1" t="s">
        <v>785</v>
      </c>
      <c r="D1331" s="2">
        <v>1382.68</v>
      </c>
      <c r="E1331">
        <v>6</v>
      </c>
      <c r="F1331">
        <v>6</v>
      </c>
      <c r="G1331">
        <v>0</v>
      </c>
      <c r="H1331" s="4">
        <v>4.7</v>
      </c>
      <c r="I1331" s="3">
        <v>0</v>
      </c>
    </row>
    <row r="1332" spans="1:9" x14ac:dyDescent="0.3">
      <c r="A1332" s="1" t="s">
        <v>1124</v>
      </c>
      <c r="B1332" s="1" t="s">
        <v>16</v>
      </c>
      <c r="C1332" s="1" t="s">
        <v>1125</v>
      </c>
      <c r="D1332" s="2">
        <v>1379.47</v>
      </c>
      <c r="E1332">
        <v>12</v>
      </c>
      <c r="F1332">
        <v>12</v>
      </c>
      <c r="G1332">
        <v>1</v>
      </c>
      <c r="H1332" s="4">
        <v>4.3600000000000003</v>
      </c>
      <c r="I1332" s="3">
        <v>8.3333333333333329E-2</v>
      </c>
    </row>
    <row r="1333" spans="1:9" x14ac:dyDescent="0.3">
      <c r="A1333" s="1" t="s">
        <v>3700</v>
      </c>
      <c r="B1333" s="1" t="s">
        <v>16</v>
      </c>
      <c r="C1333" s="1" t="s">
        <v>3701</v>
      </c>
      <c r="D1333" s="2">
        <v>1376.94</v>
      </c>
      <c r="E1333">
        <v>4</v>
      </c>
      <c r="F1333">
        <v>4</v>
      </c>
      <c r="G1333">
        <v>0</v>
      </c>
      <c r="H1333" s="4">
        <v>3.8333333333333335</v>
      </c>
      <c r="I1333" s="3">
        <v>0</v>
      </c>
    </row>
    <row r="1334" spans="1:9" x14ac:dyDescent="0.3">
      <c r="A1334" s="1" t="s">
        <v>2855</v>
      </c>
      <c r="B1334" s="1" t="s">
        <v>16</v>
      </c>
      <c r="C1334" s="1" t="s">
        <v>190</v>
      </c>
      <c r="D1334" s="2">
        <v>1376.74</v>
      </c>
      <c r="E1334">
        <v>9</v>
      </c>
      <c r="F1334">
        <v>9</v>
      </c>
      <c r="G1334">
        <v>0</v>
      </c>
      <c r="H1334" s="4">
        <v>4.7</v>
      </c>
      <c r="I1334" s="3">
        <v>0</v>
      </c>
    </row>
    <row r="1335" spans="1:9" x14ac:dyDescent="0.3">
      <c r="A1335" s="1" t="s">
        <v>2707</v>
      </c>
      <c r="B1335" s="1" t="s">
        <v>108</v>
      </c>
      <c r="C1335" s="1" t="s">
        <v>504</v>
      </c>
      <c r="D1335" s="2">
        <v>1372.93</v>
      </c>
      <c r="E1335">
        <v>6</v>
      </c>
      <c r="F1335">
        <v>6</v>
      </c>
      <c r="G1335">
        <v>0</v>
      </c>
      <c r="H1335" s="4">
        <v>3.1666666666666665</v>
      </c>
      <c r="I1335" s="3">
        <v>0</v>
      </c>
    </row>
    <row r="1336" spans="1:9" x14ac:dyDescent="0.3">
      <c r="A1336" s="1" t="s">
        <v>1543</v>
      </c>
      <c r="B1336" s="1" t="s">
        <v>16</v>
      </c>
      <c r="C1336" s="1" t="s">
        <v>51</v>
      </c>
      <c r="D1336" s="2">
        <v>1370.41</v>
      </c>
      <c r="E1336">
        <v>1</v>
      </c>
      <c r="F1336">
        <v>1</v>
      </c>
      <c r="G1336">
        <v>0</v>
      </c>
      <c r="H1336" s="4">
        <v>5</v>
      </c>
      <c r="I1336" s="3">
        <v>0</v>
      </c>
    </row>
    <row r="1337" spans="1:9" x14ac:dyDescent="0.3">
      <c r="A1337" s="1" t="s">
        <v>2244</v>
      </c>
      <c r="B1337" s="1" t="s">
        <v>16</v>
      </c>
      <c r="C1337" s="1" t="s">
        <v>51</v>
      </c>
      <c r="D1337" s="2">
        <v>1370.22</v>
      </c>
      <c r="E1337">
        <v>22</v>
      </c>
      <c r="F1337">
        <v>22</v>
      </c>
      <c r="G1337">
        <v>1</v>
      </c>
      <c r="H1337" s="4">
        <v>3.875</v>
      </c>
      <c r="I1337" s="3">
        <v>4.5454545454545456E-2</v>
      </c>
    </row>
    <row r="1338" spans="1:9" x14ac:dyDescent="0.3">
      <c r="A1338" s="1" t="s">
        <v>3146</v>
      </c>
      <c r="B1338" s="1" t="s">
        <v>16</v>
      </c>
      <c r="C1338" s="1" t="s">
        <v>17</v>
      </c>
      <c r="D1338" s="2">
        <v>1361.92</v>
      </c>
      <c r="E1338">
        <v>11</v>
      </c>
      <c r="F1338">
        <v>11</v>
      </c>
      <c r="G1338">
        <v>0</v>
      </c>
      <c r="H1338" s="4">
        <v>4.95</v>
      </c>
      <c r="I1338" s="3">
        <v>0</v>
      </c>
    </row>
    <row r="1339" spans="1:9" x14ac:dyDescent="0.3">
      <c r="A1339" s="1" t="s">
        <v>2806</v>
      </c>
      <c r="B1339" s="1" t="s">
        <v>16</v>
      </c>
      <c r="C1339" s="1" t="s">
        <v>17</v>
      </c>
      <c r="D1339" s="2">
        <v>1359.71</v>
      </c>
      <c r="E1339">
        <v>22</v>
      </c>
      <c r="F1339">
        <v>21</v>
      </c>
      <c r="G1339">
        <v>2</v>
      </c>
      <c r="H1339" s="4">
        <v>3.64</v>
      </c>
      <c r="I1339" s="3">
        <v>9.5238095238095233E-2</v>
      </c>
    </row>
    <row r="1340" spans="1:9" x14ac:dyDescent="0.3">
      <c r="A1340" s="1" t="s">
        <v>1565</v>
      </c>
      <c r="B1340" s="1" t="s">
        <v>57</v>
      </c>
      <c r="C1340" s="1" t="s">
        <v>552</v>
      </c>
      <c r="D1340" s="2">
        <v>1357.09</v>
      </c>
      <c r="E1340">
        <v>10</v>
      </c>
      <c r="F1340">
        <v>10</v>
      </c>
      <c r="G1340">
        <v>0</v>
      </c>
      <c r="H1340" s="4">
        <v>4.6100000000000003</v>
      </c>
      <c r="I1340" s="3">
        <v>0</v>
      </c>
    </row>
    <row r="1341" spans="1:9" x14ac:dyDescent="0.3">
      <c r="A1341" s="1" t="s">
        <v>2997</v>
      </c>
      <c r="B1341" s="1" t="s">
        <v>57</v>
      </c>
      <c r="C1341" s="1" t="s">
        <v>552</v>
      </c>
      <c r="D1341" s="2">
        <v>1350.5</v>
      </c>
      <c r="E1341">
        <v>1</v>
      </c>
      <c r="F1341">
        <v>0</v>
      </c>
      <c r="G1341">
        <v>0</v>
      </c>
      <c r="H1341" s="4">
        <v>1</v>
      </c>
      <c r="I1341" s="3"/>
    </row>
    <row r="1342" spans="1:9" x14ac:dyDescent="0.3">
      <c r="A1342" s="1" t="s">
        <v>3632</v>
      </c>
      <c r="B1342" s="1" t="s">
        <v>16</v>
      </c>
      <c r="C1342" s="1" t="s">
        <v>2340</v>
      </c>
      <c r="D1342" s="2">
        <v>1350.14</v>
      </c>
      <c r="E1342">
        <v>4</v>
      </c>
      <c r="F1342">
        <v>4</v>
      </c>
      <c r="G1342">
        <v>1</v>
      </c>
      <c r="H1342" s="4">
        <v>3.5</v>
      </c>
      <c r="I1342" s="3">
        <v>0.25</v>
      </c>
    </row>
    <row r="1343" spans="1:9" x14ac:dyDescent="0.3">
      <c r="A1343" s="1" t="s">
        <v>3113</v>
      </c>
      <c r="B1343" s="1" t="s">
        <v>53</v>
      </c>
      <c r="C1343" s="1" t="s">
        <v>3114</v>
      </c>
      <c r="D1343" s="2">
        <v>1348.53</v>
      </c>
      <c r="E1343">
        <v>11</v>
      </c>
      <c r="F1343">
        <v>11</v>
      </c>
      <c r="G1343">
        <v>0</v>
      </c>
      <c r="H1343" s="4">
        <v>4.0412499999999998</v>
      </c>
      <c r="I1343" s="3">
        <v>0</v>
      </c>
    </row>
    <row r="1344" spans="1:9" x14ac:dyDescent="0.3">
      <c r="A1344" s="1" t="s">
        <v>1985</v>
      </c>
      <c r="B1344" s="1" t="s">
        <v>16</v>
      </c>
      <c r="C1344" s="1" t="s">
        <v>51</v>
      </c>
      <c r="D1344" s="2">
        <v>1345.46</v>
      </c>
      <c r="E1344">
        <v>22</v>
      </c>
      <c r="F1344">
        <v>21</v>
      </c>
      <c r="G1344">
        <v>1</v>
      </c>
      <c r="H1344" s="4">
        <v>4.12</v>
      </c>
      <c r="I1344" s="3">
        <v>4.7619047619047616E-2</v>
      </c>
    </row>
    <row r="1345" spans="1:9" x14ac:dyDescent="0.3">
      <c r="A1345" s="1" t="s">
        <v>2447</v>
      </c>
      <c r="B1345" s="1" t="s">
        <v>16</v>
      </c>
      <c r="C1345" s="1" t="s">
        <v>39</v>
      </c>
      <c r="D1345" s="2">
        <v>1344.62</v>
      </c>
      <c r="E1345">
        <v>15</v>
      </c>
      <c r="F1345">
        <v>15</v>
      </c>
      <c r="G1345">
        <v>3</v>
      </c>
      <c r="H1345" s="4">
        <v>4.5883333333333329</v>
      </c>
      <c r="I1345" s="3">
        <v>0.2</v>
      </c>
    </row>
    <row r="1346" spans="1:9" x14ac:dyDescent="0.3">
      <c r="A1346" s="1" t="s">
        <v>2436</v>
      </c>
      <c r="B1346" s="1" t="s">
        <v>16</v>
      </c>
      <c r="C1346" s="1" t="s">
        <v>51</v>
      </c>
      <c r="D1346" s="2">
        <v>1343.65</v>
      </c>
      <c r="E1346">
        <v>6</v>
      </c>
      <c r="F1346">
        <v>6</v>
      </c>
      <c r="G1346">
        <v>0</v>
      </c>
      <c r="H1346" s="4">
        <v>4.8</v>
      </c>
      <c r="I1346" s="3">
        <v>0</v>
      </c>
    </row>
    <row r="1347" spans="1:9" x14ac:dyDescent="0.3">
      <c r="A1347" s="1" t="s">
        <v>1502</v>
      </c>
      <c r="B1347" s="1" t="s">
        <v>16</v>
      </c>
      <c r="C1347" s="1" t="s">
        <v>51</v>
      </c>
      <c r="D1347" s="2">
        <v>1340.14</v>
      </c>
      <c r="E1347">
        <v>10</v>
      </c>
      <c r="F1347">
        <v>10</v>
      </c>
      <c r="G1347">
        <v>1</v>
      </c>
      <c r="H1347" s="4">
        <v>4.75</v>
      </c>
      <c r="I1347" s="3">
        <v>0.1</v>
      </c>
    </row>
    <row r="1348" spans="1:9" x14ac:dyDescent="0.3">
      <c r="A1348" s="1" t="s">
        <v>1051</v>
      </c>
      <c r="B1348" s="1" t="s">
        <v>57</v>
      </c>
      <c r="C1348" s="1" t="s">
        <v>1052</v>
      </c>
      <c r="D1348" s="2">
        <v>1334.18</v>
      </c>
      <c r="E1348">
        <v>6</v>
      </c>
      <c r="F1348">
        <v>6</v>
      </c>
      <c r="G1348">
        <v>1</v>
      </c>
      <c r="H1348" s="4">
        <v>3.75</v>
      </c>
      <c r="I1348" s="3">
        <v>0.16666666666666666</v>
      </c>
    </row>
    <row r="1349" spans="1:9" x14ac:dyDescent="0.3">
      <c r="A1349" s="1" t="s">
        <v>3497</v>
      </c>
      <c r="B1349" s="1" t="s">
        <v>90</v>
      </c>
      <c r="C1349" s="1" t="s">
        <v>91</v>
      </c>
      <c r="D1349" s="2">
        <v>1333.69</v>
      </c>
      <c r="E1349">
        <v>20</v>
      </c>
      <c r="F1349">
        <v>19</v>
      </c>
      <c r="G1349">
        <v>2</v>
      </c>
      <c r="H1349" s="4">
        <v>3.9850000000000003</v>
      </c>
      <c r="I1349" s="3">
        <v>0.10526315789473684</v>
      </c>
    </row>
    <row r="1350" spans="1:9" x14ac:dyDescent="0.3">
      <c r="A1350" s="1" t="s">
        <v>2419</v>
      </c>
      <c r="B1350" s="1" t="s">
        <v>16</v>
      </c>
      <c r="C1350" s="1" t="s">
        <v>39</v>
      </c>
      <c r="D1350" s="2">
        <v>1331.87</v>
      </c>
      <c r="E1350">
        <v>13</v>
      </c>
      <c r="F1350">
        <v>13</v>
      </c>
      <c r="G1350">
        <v>1</v>
      </c>
      <c r="H1350" s="4">
        <v>4.3883333333333336</v>
      </c>
      <c r="I1350" s="3">
        <v>7.6923076923076927E-2</v>
      </c>
    </row>
    <row r="1351" spans="1:9" x14ac:dyDescent="0.3">
      <c r="A1351" s="1" t="s">
        <v>1733</v>
      </c>
      <c r="B1351" s="1" t="s">
        <v>108</v>
      </c>
      <c r="C1351" s="1" t="s">
        <v>1734</v>
      </c>
      <c r="D1351" s="2">
        <v>1330.88</v>
      </c>
      <c r="E1351">
        <v>2</v>
      </c>
      <c r="F1351">
        <v>2</v>
      </c>
      <c r="G1351">
        <v>0</v>
      </c>
      <c r="H1351" s="4">
        <v>2</v>
      </c>
      <c r="I1351" s="3">
        <v>0</v>
      </c>
    </row>
    <row r="1352" spans="1:9" x14ac:dyDescent="0.3">
      <c r="A1352" s="1" t="s">
        <v>2590</v>
      </c>
      <c r="B1352" s="1" t="s">
        <v>16</v>
      </c>
      <c r="C1352" s="1" t="s">
        <v>190</v>
      </c>
      <c r="D1352" s="2">
        <v>1329.65</v>
      </c>
      <c r="E1352">
        <v>12</v>
      </c>
      <c r="F1352">
        <v>12</v>
      </c>
      <c r="G1352">
        <v>0</v>
      </c>
      <c r="H1352" s="4">
        <v>4.1875</v>
      </c>
      <c r="I1352" s="3">
        <v>0</v>
      </c>
    </row>
    <row r="1353" spans="1:9" x14ac:dyDescent="0.3">
      <c r="A1353" s="1" t="s">
        <v>2786</v>
      </c>
      <c r="B1353" s="1" t="s">
        <v>90</v>
      </c>
      <c r="C1353" s="1" t="s">
        <v>91</v>
      </c>
      <c r="D1353" s="2">
        <v>1328.5</v>
      </c>
      <c r="E1353">
        <v>2</v>
      </c>
      <c r="F1353">
        <v>2</v>
      </c>
      <c r="G1353">
        <v>0</v>
      </c>
      <c r="H1353" s="4">
        <v>5</v>
      </c>
      <c r="I1353" s="3">
        <v>0</v>
      </c>
    </row>
    <row r="1354" spans="1:9" x14ac:dyDescent="0.3">
      <c r="A1354" s="1" t="s">
        <v>3588</v>
      </c>
      <c r="B1354" s="1" t="s">
        <v>90</v>
      </c>
      <c r="C1354" s="1" t="s">
        <v>91</v>
      </c>
      <c r="D1354" s="2">
        <v>1328.18</v>
      </c>
      <c r="E1354">
        <v>3</v>
      </c>
      <c r="F1354">
        <v>1</v>
      </c>
      <c r="G1354">
        <v>1</v>
      </c>
      <c r="H1354" s="4">
        <v>3</v>
      </c>
      <c r="I1354" s="3">
        <v>1</v>
      </c>
    </row>
    <row r="1355" spans="1:9" x14ac:dyDescent="0.3">
      <c r="A1355" s="1" t="s">
        <v>1788</v>
      </c>
      <c r="B1355" s="1" t="s">
        <v>16</v>
      </c>
      <c r="C1355" s="1" t="s">
        <v>968</v>
      </c>
      <c r="D1355" s="2">
        <v>1326.31</v>
      </c>
      <c r="E1355">
        <v>4</v>
      </c>
      <c r="F1355">
        <v>4</v>
      </c>
      <c r="G1355">
        <v>2</v>
      </c>
      <c r="H1355" s="4">
        <v>4.335</v>
      </c>
      <c r="I1355" s="3">
        <v>0.5</v>
      </c>
    </row>
    <row r="1356" spans="1:9" x14ac:dyDescent="0.3">
      <c r="A1356" s="1" t="s">
        <v>1164</v>
      </c>
      <c r="B1356" s="1" t="s">
        <v>16</v>
      </c>
      <c r="C1356" s="1" t="s">
        <v>48</v>
      </c>
      <c r="D1356" s="2">
        <v>1323.79</v>
      </c>
      <c r="E1356">
        <v>1</v>
      </c>
      <c r="F1356">
        <v>1</v>
      </c>
      <c r="G1356">
        <v>0</v>
      </c>
      <c r="H1356" s="4">
        <v>5</v>
      </c>
      <c r="I1356" s="3">
        <v>0</v>
      </c>
    </row>
    <row r="1357" spans="1:9" x14ac:dyDescent="0.3">
      <c r="A1357" s="1" t="s">
        <v>47</v>
      </c>
      <c r="B1357" s="1" t="s">
        <v>16</v>
      </c>
      <c r="C1357" s="1" t="s">
        <v>48</v>
      </c>
      <c r="D1357" s="2">
        <v>1323.48</v>
      </c>
      <c r="E1357">
        <v>13</v>
      </c>
      <c r="F1357">
        <v>13</v>
      </c>
      <c r="G1357">
        <v>2</v>
      </c>
      <c r="H1357" s="4">
        <v>3.3337500000000002</v>
      </c>
      <c r="I1357" s="3">
        <v>0.15384615384615385</v>
      </c>
    </row>
    <row r="1358" spans="1:9" x14ac:dyDescent="0.3">
      <c r="A1358" s="1" t="s">
        <v>604</v>
      </c>
      <c r="B1358" s="1" t="s">
        <v>16</v>
      </c>
      <c r="C1358" s="1" t="s">
        <v>436</v>
      </c>
      <c r="D1358" s="2">
        <v>1323.04</v>
      </c>
      <c r="E1358">
        <v>9</v>
      </c>
      <c r="F1358">
        <v>7</v>
      </c>
      <c r="G1358">
        <v>2</v>
      </c>
      <c r="H1358" s="4">
        <v>2.7857142857142856</v>
      </c>
      <c r="I1358" s="3">
        <v>0.2857142857142857</v>
      </c>
    </row>
    <row r="1359" spans="1:9" x14ac:dyDescent="0.3">
      <c r="A1359" s="1" t="s">
        <v>1313</v>
      </c>
      <c r="B1359" s="1" t="s">
        <v>16</v>
      </c>
      <c r="C1359" s="1" t="s">
        <v>1280</v>
      </c>
      <c r="D1359" s="2">
        <v>1320.95</v>
      </c>
      <c r="E1359">
        <v>2</v>
      </c>
      <c r="F1359">
        <v>2</v>
      </c>
      <c r="G1359">
        <v>0</v>
      </c>
      <c r="H1359" s="4">
        <v>4.5</v>
      </c>
      <c r="I1359" s="3">
        <v>0</v>
      </c>
    </row>
    <row r="1360" spans="1:9" x14ac:dyDescent="0.3">
      <c r="A1360" s="1" t="s">
        <v>1499</v>
      </c>
      <c r="B1360" s="1" t="s">
        <v>16</v>
      </c>
      <c r="C1360" s="1" t="s">
        <v>48</v>
      </c>
      <c r="D1360" s="2">
        <v>1320.07</v>
      </c>
      <c r="E1360">
        <v>13</v>
      </c>
      <c r="F1360">
        <v>13</v>
      </c>
      <c r="G1360">
        <v>2</v>
      </c>
      <c r="H1360" s="4">
        <v>4.46</v>
      </c>
      <c r="I1360" s="3">
        <v>0.15384615384615385</v>
      </c>
    </row>
    <row r="1361" spans="1:9" x14ac:dyDescent="0.3">
      <c r="A1361" s="1" t="s">
        <v>2154</v>
      </c>
      <c r="B1361" s="1" t="s">
        <v>90</v>
      </c>
      <c r="C1361" s="1" t="s">
        <v>2155</v>
      </c>
      <c r="D1361" s="2">
        <v>1318.71</v>
      </c>
      <c r="E1361">
        <v>11</v>
      </c>
      <c r="F1361">
        <v>11</v>
      </c>
      <c r="G1361">
        <v>0</v>
      </c>
      <c r="H1361" s="4">
        <v>4.3550000000000004</v>
      </c>
      <c r="I1361" s="3">
        <v>0</v>
      </c>
    </row>
    <row r="1362" spans="1:9" x14ac:dyDescent="0.3">
      <c r="A1362" s="1" t="s">
        <v>1906</v>
      </c>
      <c r="B1362" s="1" t="s">
        <v>16</v>
      </c>
      <c r="C1362" s="1" t="s">
        <v>51</v>
      </c>
      <c r="D1362" s="2">
        <v>1311.08</v>
      </c>
      <c r="E1362">
        <v>15</v>
      </c>
      <c r="F1362">
        <v>15</v>
      </c>
      <c r="G1362">
        <v>1</v>
      </c>
      <c r="H1362" s="4">
        <v>3.5425</v>
      </c>
      <c r="I1362" s="3">
        <v>6.6666666666666666E-2</v>
      </c>
    </row>
    <row r="1363" spans="1:9" x14ac:dyDescent="0.3">
      <c r="A1363" s="1" t="s">
        <v>1083</v>
      </c>
      <c r="B1363" s="1" t="s">
        <v>16</v>
      </c>
      <c r="C1363" s="1" t="s">
        <v>51</v>
      </c>
      <c r="D1363" s="2">
        <v>1309.8699999999999</v>
      </c>
      <c r="E1363">
        <v>8</v>
      </c>
      <c r="F1363">
        <v>8</v>
      </c>
      <c r="G1363">
        <v>2</v>
      </c>
      <c r="H1363" s="4">
        <v>3.3</v>
      </c>
      <c r="I1363" s="3">
        <v>0.25</v>
      </c>
    </row>
    <row r="1364" spans="1:9" x14ac:dyDescent="0.3">
      <c r="A1364" s="1" t="s">
        <v>2332</v>
      </c>
      <c r="B1364" s="1" t="s">
        <v>53</v>
      </c>
      <c r="C1364" s="1" t="s">
        <v>1176</v>
      </c>
      <c r="D1364" s="2">
        <v>1309.03</v>
      </c>
      <c r="E1364">
        <v>9</v>
      </c>
      <c r="F1364">
        <v>9</v>
      </c>
      <c r="G1364">
        <v>5</v>
      </c>
      <c r="H1364" s="4">
        <v>2.4285714285714288</v>
      </c>
      <c r="I1364" s="3">
        <v>0.55555555555555558</v>
      </c>
    </row>
    <row r="1365" spans="1:9" x14ac:dyDescent="0.3">
      <c r="A1365" s="1" t="s">
        <v>2653</v>
      </c>
      <c r="B1365" s="1" t="s">
        <v>16</v>
      </c>
      <c r="C1365" s="1" t="s">
        <v>51</v>
      </c>
      <c r="D1365" s="2">
        <v>1308.4000000000001</v>
      </c>
      <c r="E1365">
        <v>9</v>
      </c>
      <c r="F1365">
        <v>9</v>
      </c>
      <c r="G1365">
        <v>1</v>
      </c>
      <c r="H1365" s="4">
        <v>2.9</v>
      </c>
      <c r="I1365" s="3">
        <v>0.1111111111111111</v>
      </c>
    </row>
    <row r="1366" spans="1:9" x14ac:dyDescent="0.3">
      <c r="A1366" s="1" t="s">
        <v>2995</v>
      </c>
      <c r="B1366" s="1" t="s">
        <v>57</v>
      </c>
      <c r="C1366" s="1" t="s">
        <v>484</v>
      </c>
      <c r="D1366" s="2">
        <v>1308.04</v>
      </c>
      <c r="E1366">
        <v>9</v>
      </c>
      <c r="F1366">
        <v>9</v>
      </c>
      <c r="G1366">
        <v>2</v>
      </c>
      <c r="H1366" s="4">
        <v>4.2</v>
      </c>
      <c r="I1366" s="3">
        <v>0.22222222222222221</v>
      </c>
    </row>
    <row r="1367" spans="1:9" x14ac:dyDescent="0.3">
      <c r="A1367" s="1" t="s">
        <v>347</v>
      </c>
      <c r="B1367" s="1" t="s">
        <v>16</v>
      </c>
      <c r="C1367" s="1" t="s">
        <v>348</v>
      </c>
      <c r="D1367" s="2">
        <v>1298.24</v>
      </c>
      <c r="E1367">
        <v>4</v>
      </c>
      <c r="F1367">
        <v>4</v>
      </c>
      <c r="G1367">
        <v>0</v>
      </c>
      <c r="H1367" s="4">
        <v>4.833333333333333</v>
      </c>
      <c r="I1367" s="3">
        <v>0</v>
      </c>
    </row>
    <row r="1368" spans="1:9" x14ac:dyDescent="0.3">
      <c r="A1368" s="1" t="s">
        <v>1312</v>
      </c>
      <c r="B1368" s="1" t="s">
        <v>16</v>
      </c>
      <c r="C1368" s="1" t="s">
        <v>51</v>
      </c>
      <c r="D1368" s="2">
        <v>1297.9000000000001</v>
      </c>
      <c r="E1368">
        <v>29</v>
      </c>
      <c r="F1368">
        <v>29</v>
      </c>
      <c r="G1368">
        <v>1</v>
      </c>
      <c r="H1368" s="4">
        <v>3.6388888888888888</v>
      </c>
      <c r="I1368" s="3">
        <v>3.4482758620689655E-2</v>
      </c>
    </row>
    <row r="1369" spans="1:9" x14ac:dyDescent="0.3">
      <c r="A1369" s="1" t="s">
        <v>1320</v>
      </c>
      <c r="B1369" s="1" t="s">
        <v>390</v>
      </c>
      <c r="C1369" s="1" t="s">
        <v>1321</v>
      </c>
      <c r="D1369" s="2">
        <v>1296.77</v>
      </c>
      <c r="E1369">
        <v>3</v>
      </c>
      <c r="F1369">
        <v>3</v>
      </c>
      <c r="G1369">
        <v>1</v>
      </c>
      <c r="H1369" s="4">
        <v>4</v>
      </c>
      <c r="I1369" s="3">
        <v>0.33333333333333331</v>
      </c>
    </row>
    <row r="1370" spans="1:9" x14ac:dyDescent="0.3">
      <c r="A1370" s="1" t="s">
        <v>2713</v>
      </c>
      <c r="B1370" s="1" t="s">
        <v>108</v>
      </c>
      <c r="C1370" s="1" t="s">
        <v>314</v>
      </c>
      <c r="D1370" s="2">
        <v>1296.18</v>
      </c>
      <c r="E1370">
        <v>16</v>
      </c>
      <c r="F1370">
        <v>16</v>
      </c>
      <c r="G1370">
        <v>2</v>
      </c>
      <c r="H1370" s="4">
        <v>4.2716666666666665</v>
      </c>
      <c r="I1370" s="3">
        <v>0.125</v>
      </c>
    </row>
    <row r="1371" spans="1:9" x14ac:dyDescent="0.3">
      <c r="A1371" s="1" t="s">
        <v>333</v>
      </c>
      <c r="B1371" s="1" t="s">
        <v>16</v>
      </c>
      <c r="C1371" s="1" t="s">
        <v>334</v>
      </c>
      <c r="D1371" s="2">
        <v>1292.8599999999999</v>
      </c>
      <c r="E1371">
        <v>8</v>
      </c>
      <c r="F1371">
        <v>8</v>
      </c>
      <c r="G1371">
        <v>0</v>
      </c>
      <c r="H1371" s="4">
        <v>4.1428571428571423</v>
      </c>
      <c r="I1371" s="3">
        <v>0</v>
      </c>
    </row>
    <row r="1372" spans="1:9" x14ac:dyDescent="0.3">
      <c r="A1372" s="1" t="s">
        <v>529</v>
      </c>
      <c r="B1372" s="1" t="s">
        <v>16</v>
      </c>
      <c r="C1372" s="1" t="s">
        <v>530</v>
      </c>
      <c r="D1372" s="2">
        <v>1289.53</v>
      </c>
      <c r="E1372">
        <v>11</v>
      </c>
      <c r="F1372">
        <v>11</v>
      </c>
      <c r="G1372">
        <v>1</v>
      </c>
      <c r="H1372" s="4">
        <v>4.4375</v>
      </c>
      <c r="I1372" s="3">
        <v>9.0909090909090912E-2</v>
      </c>
    </row>
    <row r="1373" spans="1:9" x14ac:dyDescent="0.3">
      <c r="A1373" s="1" t="s">
        <v>3250</v>
      </c>
      <c r="B1373" s="1" t="s">
        <v>53</v>
      </c>
      <c r="C1373" s="1" t="s">
        <v>54</v>
      </c>
      <c r="D1373" s="2">
        <v>1288.5899999999999</v>
      </c>
      <c r="E1373">
        <v>3</v>
      </c>
      <c r="F1373">
        <v>3</v>
      </c>
      <c r="G1373">
        <v>0</v>
      </c>
      <c r="H1373" s="4">
        <v>4.25</v>
      </c>
      <c r="I1373" s="3">
        <v>0</v>
      </c>
    </row>
    <row r="1374" spans="1:9" x14ac:dyDescent="0.3">
      <c r="A1374" s="1" t="s">
        <v>1035</v>
      </c>
      <c r="B1374" s="1" t="s">
        <v>57</v>
      </c>
      <c r="C1374" s="1" t="s">
        <v>66</v>
      </c>
      <c r="D1374" s="2">
        <v>1288.57</v>
      </c>
      <c r="E1374">
        <v>17</v>
      </c>
      <c r="F1374">
        <v>17</v>
      </c>
      <c r="G1374">
        <v>1</v>
      </c>
      <c r="H1374" s="4">
        <v>4.2857142857142856</v>
      </c>
      <c r="I1374" s="3">
        <v>5.8823529411764705E-2</v>
      </c>
    </row>
    <row r="1375" spans="1:9" x14ac:dyDescent="0.3">
      <c r="A1375" s="1" t="s">
        <v>1127</v>
      </c>
      <c r="B1375" s="1" t="s">
        <v>16</v>
      </c>
      <c r="C1375" s="1" t="s">
        <v>51</v>
      </c>
      <c r="D1375" s="2">
        <v>1288.4100000000001</v>
      </c>
      <c r="E1375">
        <v>3</v>
      </c>
      <c r="F1375">
        <v>1</v>
      </c>
      <c r="G1375">
        <v>0</v>
      </c>
      <c r="H1375" s="4">
        <v>2</v>
      </c>
      <c r="I1375" s="3">
        <v>0</v>
      </c>
    </row>
    <row r="1376" spans="1:9" x14ac:dyDescent="0.3">
      <c r="A1376" s="1" t="s">
        <v>1448</v>
      </c>
      <c r="B1376" s="1" t="s">
        <v>129</v>
      </c>
      <c r="C1376" s="1" t="s">
        <v>1449</v>
      </c>
      <c r="D1376" s="2">
        <v>1287.3599999999999</v>
      </c>
      <c r="E1376">
        <v>8</v>
      </c>
      <c r="F1376">
        <v>8</v>
      </c>
      <c r="G1376">
        <v>1</v>
      </c>
      <c r="H1376" s="4">
        <v>4.1340000000000003</v>
      </c>
      <c r="I1376" s="3">
        <v>0.125</v>
      </c>
    </row>
    <row r="1377" spans="1:9" x14ac:dyDescent="0.3">
      <c r="A1377" s="1" t="s">
        <v>1573</v>
      </c>
      <c r="B1377" s="1" t="s">
        <v>16</v>
      </c>
      <c r="C1377" s="1" t="s">
        <v>51</v>
      </c>
      <c r="D1377" s="2">
        <v>1284.3399999999999</v>
      </c>
      <c r="E1377">
        <v>7</v>
      </c>
      <c r="F1377">
        <v>7</v>
      </c>
      <c r="G1377">
        <v>0</v>
      </c>
      <c r="H1377" s="4">
        <v>3.8333333333333335</v>
      </c>
      <c r="I1377" s="3">
        <v>0</v>
      </c>
    </row>
    <row r="1378" spans="1:9" x14ac:dyDescent="0.3">
      <c r="A1378" s="1" t="s">
        <v>1859</v>
      </c>
      <c r="B1378" s="1" t="s">
        <v>16</v>
      </c>
      <c r="C1378" s="1" t="s">
        <v>851</v>
      </c>
      <c r="D1378" s="2">
        <v>1281.23</v>
      </c>
      <c r="E1378">
        <v>2</v>
      </c>
      <c r="F1378">
        <v>2</v>
      </c>
      <c r="G1378">
        <v>0</v>
      </c>
      <c r="H1378" s="4">
        <v>5</v>
      </c>
      <c r="I1378" s="3">
        <v>0</v>
      </c>
    </row>
    <row r="1379" spans="1:9" x14ac:dyDescent="0.3">
      <c r="A1379" s="1" t="s">
        <v>1222</v>
      </c>
      <c r="B1379" s="1" t="s">
        <v>16</v>
      </c>
      <c r="C1379" s="1" t="s">
        <v>348</v>
      </c>
      <c r="D1379" s="2">
        <v>1278.75</v>
      </c>
      <c r="E1379">
        <v>14</v>
      </c>
      <c r="F1379">
        <v>14</v>
      </c>
      <c r="G1379">
        <v>1</v>
      </c>
      <c r="H1379" s="4">
        <v>4.7060000000000004</v>
      </c>
      <c r="I1379" s="3">
        <v>7.1428571428571425E-2</v>
      </c>
    </row>
    <row r="1380" spans="1:9" x14ac:dyDescent="0.3">
      <c r="A1380" s="1" t="s">
        <v>3400</v>
      </c>
      <c r="B1380" s="1" t="s">
        <v>16</v>
      </c>
      <c r="C1380" s="1" t="s">
        <v>51</v>
      </c>
      <c r="D1380" s="2">
        <v>1273.73</v>
      </c>
      <c r="E1380">
        <v>19</v>
      </c>
      <c r="F1380">
        <v>19</v>
      </c>
      <c r="G1380">
        <v>1</v>
      </c>
      <c r="H1380" s="4">
        <v>4.5</v>
      </c>
      <c r="I1380" s="3">
        <v>5.2631578947368418E-2</v>
      </c>
    </row>
    <row r="1381" spans="1:9" x14ac:dyDescent="0.3">
      <c r="A1381" s="1" t="s">
        <v>3284</v>
      </c>
      <c r="B1381" s="1" t="s">
        <v>57</v>
      </c>
      <c r="C1381" s="1" t="s">
        <v>520</v>
      </c>
      <c r="D1381" s="2">
        <v>1270.0899999999999</v>
      </c>
      <c r="E1381">
        <v>10</v>
      </c>
      <c r="F1381">
        <v>9</v>
      </c>
      <c r="G1381">
        <v>1</v>
      </c>
      <c r="H1381" s="4">
        <v>4.3250000000000002</v>
      </c>
      <c r="I1381" s="3">
        <v>0.1111111111111111</v>
      </c>
    </row>
    <row r="1382" spans="1:9" x14ac:dyDescent="0.3">
      <c r="A1382" s="1" t="s">
        <v>2389</v>
      </c>
      <c r="B1382" s="1" t="s">
        <v>16</v>
      </c>
      <c r="C1382" s="1" t="s">
        <v>51</v>
      </c>
      <c r="D1382" s="2">
        <v>1269.8699999999999</v>
      </c>
      <c r="E1382">
        <v>9</v>
      </c>
      <c r="F1382">
        <v>8</v>
      </c>
      <c r="G1382">
        <v>1</v>
      </c>
      <c r="H1382" s="4">
        <v>4.0999999999999996</v>
      </c>
      <c r="I1382" s="3">
        <v>0.125</v>
      </c>
    </row>
    <row r="1383" spans="1:9" x14ac:dyDescent="0.3">
      <c r="A1383" s="1" t="s">
        <v>3003</v>
      </c>
      <c r="B1383" s="1" t="s">
        <v>16</v>
      </c>
      <c r="C1383" s="1" t="s">
        <v>51</v>
      </c>
      <c r="D1383" s="2">
        <v>1267.48</v>
      </c>
      <c r="E1383">
        <v>7</v>
      </c>
      <c r="F1383">
        <v>7</v>
      </c>
      <c r="G1383">
        <v>0</v>
      </c>
      <c r="H1383" s="4">
        <v>4.8899999999999997</v>
      </c>
      <c r="I1383" s="3">
        <v>0</v>
      </c>
    </row>
    <row r="1384" spans="1:9" x14ac:dyDescent="0.3">
      <c r="A1384" s="1" t="s">
        <v>1473</v>
      </c>
      <c r="B1384" s="1" t="s">
        <v>16</v>
      </c>
      <c r="C1384" s="1" t="s">
        <v>1474</v>
      </c>
      <c r="D1384" s="2">
        <v>1265.19</v>
      </c>
      <c r="E1384">
        <v>14</v>
      </c>
      <c r="F1384">
        <v>13</v>
      </c>
      <c r="G1384">
        <v>0</v>
      </c>
      <c r="H1384" s="4">
        <v>3.7733333333333334</v>
      </c>
      <c r="I1384" s="3">
        <v>0</v>
      </c>
    </row>
    <row r="1385" spans="1:9" x14ac:dyDescent="0.3">
      <c r="A1385" s="1" t="s">
        <v>2400</v>
      </c>
      <c r="B1385" s="1" t="s">
        <v>90</v>
      </c>
      <c r="C1385" s="1" t="s">
        <v>91</v>
      </c>
      <c r="D1385" s="2">
        <v>1262.72</v>
      </c>
      <c r="E1385">
        <v>2</v>
      </c>
      <c r="F1385">
        <v>2</v>
      </c>
      <c r="G1385">
        <v>0</v>
      </c>
      <c r="H1385" s="4">
        <v>4.5</v>
      </c>
      <c r="I1385" s="3">
        <v>0</v>
      </c>
    </row>
    <row r="1386" spans="1:9" x14ac:dyDescent="0.3">
      <c r="A1386" s="1" t="s">
        <v>857</v>
      </c>
      <c r="B1386" s="1" t="s">
        <v>858</v>
      </c>
      <c r="C1386" s="1" t="s">
        <v>859</v>
      </c>
      <c r="D1386" s="2">
        <v>1258.8</v>
      </c>
      <c r="E1386">
        <v>3</v>
      </c>
      <c r="F1386">
        <v>3</v>
      </c>
      <c r="G1386">
        <v>1</v>
      </c>
      <c r="H1386" s="4">
        <v>2</v>
      </c>
      <c r="I1386" s="3">
        <v>0.33333333333333331</v>
      </c>
    </row>
    <row r="1387" spans="1:9" x14ac:dyDescent="0.3">
      <c r="A1387" s="1" t="s">
        <v>1740</v>
      </c>
      <c r="B1387" s="1" t="s">
        <v>129</v>
      </c>
      <c r="C1387" s="1" t="s">
        <v>735</v>
      </c>
      <c r="D1387" s="2">
        <v>1255.71</v>
      </c>
      <c r="E1387">
        <v>1</v>
      </c>
      <c r="F1387">
        <v>1</v>
      </c>
      <c r="G1387">
        <v>0</v>
      </c>
      <c r="H1387" s="4">
        <v>5</v>
      </c>
      <c r="I1387" s="3">
        <v>0</v>
      </c>
    </row>
    <row r="1388" spans="1:9" x14ac:dyDescent="0.3">
      <c r="A1388" s="1" t="s">
        <v>503</v>
      </c>
      <c r="B1388" s="1" t="s">
        <v>108</v>
      </c>
      <c r="C1388" s="1" t="s">
        <v>504</v>
      </c>
      <c r="D1388" s="2">
        <v>1254.3499999999999</v>
      </c>
      <c r="E1388">
        <v>5</v>
      </c>
      <c r="F1388">
        <v>5</v>
      </c>
      <c r="G1388">
        <v>0</v>
      </c>
      <c r="H1388" s="4">
        <v>2.1666666666666665</v>
      </c>
      <c r="I1388" s="3">
        <v>0</v>
      </c>
    </row>
    <row r="1389" spans="1:9" x14ac:dyDescent="0.3">
      <c r="A1389" s="1" t="s">
        <v>115</v>
      </c>
      <c r="B1389" s="1" t="s">
        <v>16</v>
      </c>
      <c r="C1389" s="1" t="s">
        <v>116</v>
      </c>
      <c r="D1389" s="2">
        <v>1250.6600000000001</v>
      </c>
      <c r="E1389">
        <v>9</v>
      </c>
      <c r="F1389">
        <v>9</v>
      </c>
      <c r="G1389">
        <v>1</v>
      </c>
      <c r="H1389" s="4">
        <v>4.29</v>
      </c>
      <c r="I1389" s="3">
        <v>0.1111111111111111</v>
      </c>
    </row>
    <row r="1390" spans="1:9" x14ac:dyDescent="0.3">
      <c r="A1390" s="1" t="s">
        <v>1838</v>
      </c>
      <c r="B1390" s="1" t="s">
        <v>16</v>
      </c>
      <c r="C1390" s="1" t="s">
        <v>305</v>
      </c>
      <c r="D1390" s="2">
        <v>1249.52</v>
      </c>
      <c r="E1390">
        <v>3</v>
      </c>
      <c r="F1390">
        <v>3</v>
      </c>
      <c r="G1390">
        <v>0</v>
      </c>
      <c r="H1390" s="4">
        <v>5</v>
      </c>
      <c r="I1390" s="3">
        <v>0</v>
      </c>
    </row>
    <row r="1391" spans="1:9" x14ac:dyDescent="0.3">
      <c r="A1391" s="1" t="s">
        <v>3538</v>
      </c>
      <c r="B1391" s="1" t="s">
        <v>16</v>
      </c>
      <c r="C1391" s="1" t="s">
        <v>438</v>
      </c>
      <c r="D1391" s="2">
        <v>1247.81</v>
      </c>
      <c r="E1391">
        <v>2</v>
      </c>
      <c r="F1391">
        <v>2</v>
      </c>
      <c r="G1391">
        <v>0</v>
      </c>
      <c r="H1391" s="4">
        <v>5</v>
      </c>
      <c r="I1391" s="3">
        <v>0</v>
      </c>
    </row>
    <row r="1392" spans="1:9" x14ac:dyDescent="0.3">
      <c r="A1392" s="1" t="s">
        <v>2343</v>
      </c>
      <c r="B1392" s="1" t="s">
        <v>16</v>
      </c>
      <c r="C1392" s="1" t="s">
        <v>325</v>
      </c>
      <c r="D1392" s="2">
        <v>1246.6600000000001</v>
      </c>
      <c r="E1392">
        <v>14</v>
      </c>
      <c r="F1392">
        <v>14</v>
      </c>
      <c r="G1392">
        <v>1</v>
      </c>
      <c r="H1392" s="4">
        <v>4.53</v>
      </c>
      <c r="I1392" s="3">
        <v>7.1428571428571425E-2</v>
      </c>
    </row>
    <row r="1393" spans="1:9" x14ac:dyDescent="0.3">
      <c r="A1393" s="1" t="s">
        <v>1900</v>
      </c>
      <c r="B1393" s="1" t="s">
        <v>16</v>
      </c>
      <c r="C1393" s="1" t="s">
        <v>190</v>
      </c>
      <c r="D1393" s="2">
        <v>1246.3399999999999</v>
      </c>
      <c r="E1393">
        <v>6</v>
      </c>
      <c r="F1393">
        <v>6</v>
      </c>
      <c r="G1393">
        <v>2</v>
      </c>
      <c r="H1393" s="4">
        <v>4.75</v>
      </c>
      <c r="I1393" s="3">
        <v>0.33333333333333331</v>
      </c>
    </row>
    <row r="1394" spans="1:9" x14ac:dyDescent="0.3">
      <c r="A1394" s="1" t="s">
        <v>1160</v>
      </c>
      <c r="B1394" s="1" t="s">
        <v>16</v>
      </c>
      <c r="C1394" s="1" t="s">
        <v>1161</v>
      </c>
      <c r="D1394" s="2">
        <v>1246.1099999999999</v>
      </c>
      <c r="E1394">
        <v>9</v>
      </c>
      <c r="F1394">
        <v>9</v>
      </c>
      <c r="G1394">
        <v>0</v>
      </c>
      <c r="H1394" s="4">
        <v>4.75</v>
      </c>
      <c r="I1394" s="3">
        <v>0</v>
      </c>
    </row>
    <row r="1395" spans="1:9" x14ac:dyDescent="0.3">
      <c r="A1395" s="1" t="s">
        <v>628</v>
      </c>
      <c r="B1395" s="1" t="s">
        <v>57</v>
      </c>
      <c r="C1395" s="1" t="s">
        <v>66</v>
      </c>
      <c r="D1395" s="2">
        <v>1245.58</v>
      </c>
      <c r="E1395">
        <v>10</v>
      </c>
      <c r="F1395">
        <v>10</v>
      </c>
      <c r="G1395">
        <v>0</v>
      </c>
      <c r="H1395" s="4">
        <v>4.6899999999999995</v>
      </c>
      <c r="I1395" s="3">
        <v>0</v>
      </c>
    </row>
    <row r="1396" spans="1:9" x14ac:dyDescent="0.3">
      <c r="A1396" s="1" t="s">
        <v>2072</v>
      </c>
      <c r="B1396" s="1" t="s">
        <v>57</v>
      </c>
      <c r="C1396" s="1" t="s">
        <v>1553</v>
      </c>
      <c r="D1396" s="2">
        <v>1245.0999999999999</v>
      </c>
      <c r="E1396">
        <v>14</v>
      </c>
      <c r="F1396">
        <v>14</v>
      </c>
      <c r="G1396">
        <v>0</v>
      </c>
      <c r="H1396" s="4">
        <v>4.3125</v>
      </c>
      <c r="I1396" s="3">
        <v>0</v>
      </c>
    </row>
    <row r="1397" spans="1:9" x14ac:dyDescent="0.3">
      <c r="A1397" s="1" t="s">
        <v>690</v>
      </c>
      <c r="B1397" s="1" t="s">
        <v>16</v>
      </c>
      <c r="C1397" s="1" t="s">
        <v>51</v>
      </c>
      <c r="D1397" s="2">
        <v>1244.6500000000001</v>
      </c>
      <c r="E1397">
        <v>15</v>
      </c>
      <c r="F1397">
        <v>15</v>
      </c>
      <c r="G1397">
        <v>0</v>
      </c>
      <c r="H1397" s="4">
        <v>4.6660000000000004</v>
      </c>
      <c r="I1397" s="3">
        <v>0</v>
      </c>
    </row>
    <row r="1398" spans="1:9" x14ac:dyDescent="0.3">
      <c r="A1398" s="1" t="s">
        <v>2241</v>
      </c>
      <c r="B1398" s="1" t="s">
        <v>16</v>
      </c>
      <c r="C1398" s="1" t="s">
        <v>17</v>
      </c>
      <c r="D1398" s="2">
        <v>1240.97</v>
      </c>
      <c r="E1398">
        <v>6</v>
      </c>
      <c r="F1398">
        <v>6</v>
      </c>
      <c r="G1398">
        <v>0</v>
      </c>
      <c r="H1398" s="4">
        <v>4.833333333333333</v>
      </c>
      <c r="I1398" s="3">
        <v>0</v>
      </c>
    </row>
    <row r="1399" spans="1:9" x14ac:dyDescent="0.3">
      <c r="A1399" s="1" t="s">
        <v>2470</v>
      </c>
      <c r="B1399" s="1" t="s">
        <v>16</v>
      </c>
      <c r="C1399" s="1" t="s">
        <v>111</v>
      </c>
      <c r="D1399" s="2">
        <v>1238.9000000000001</v>
      </c>
      <c r="E1399">
        <v>2</v>
      </c>
      <c r="F1399">
        <v>2</v>
      </c>
      <c r="G1399">
        <v>0</v>
      </c>
      <c r="H1399" s="4">
        <v>5</v>
      </c>
      <c r="I1399" s="3">
        <v>0</v>
      </c>
    </row>
    <row r="1400" spans="1:9" x14ac:dyDescent="0.3">
      <c r="A1400" s="1" t="s">
        <v>1102</v>
      </c>
      <c r="B1400" s="1" t="s">
        <v>21</v>
      </c>
      <c r="C1400" s="1" t="s">
        <v>1103</v>
      </c>
      <c r="D1400" s="2">
        <v>1237.06</v>
      </c>
      <c r="E1400">
        <v>15</v>
      </c>
      <c r="F1400">
        <v>15</v>
      </c>
      <c r="G1400">
        <v>0</v>
      </c>
      <c r="H1400" s="4">
        <v>4.6950000000000003</v>
      </c>
      <c r="I1400" s="3">
        <v>0</v>
      </c>
    </row>
    <row r="1401" spans="1:9" x14ac:dyDescent="0.3">
      <c r="A1401" s="1" t="s">
        <v>221</v>
      </c>
      <c r="B1401" s="1" t="s">
        <v>16</v>
      </c>
      <c r="C1401" s="1" t="s">
        <v>222</v>
      </c>
      <c r="D1401" s="2">
        <v>1235.26</v>
      </c>
      <c r="E1401">
        <v>17</v>
      </c>
      <c r="F1401">
        <v>16</v>
      </c>
      <c r="G1401">
        <v>2</v>
      </c>
      <c r="H1401" s="4">
        <v>4.6037499999999998</v>
      </c>
      <c r="I1401" s="3">
        <v>0.125</v>
      </c>
    </row>
    <row r="1402" spans="1:9" x14ac:dyDescent="0.3">
      <c r="A1402" s="1" t="s">
        <v>1508</v>
      </c>
      <c r="B1402" s="1" t="s">
        <v>90</v>
      </c>
      <c r="C1402" s="1" t="s">
        <v>1495</v>
      </c>
      <c r="D1402" s="2">
        <v>1235.18</v>
      </c>
      <c r="E1402">
        <v>16</v>
      </c>
      <c r="F1402">
        <v>16</v>
      </c>
      <c r="G1402">
        <v>0</v>
      </c>
      <c r="H1402" s="4">
        <v>3.7881818181818181</v>
      </c>
      <c r="I1402" s="3">
        <v>0</v>
      </c>
    </row>
    <row r="1403" spans="1:9" x14ac:dyDescent="0.3">
      <c r="A1403" s="1" t="s">
        <v>895</v>
      </c>
      <c r="B1403" s="1" t="s">
        <v>16</v>
      </c>
      <c r="C1403" s="1" t="s">
        <v>329</v>
      </c>
      <c r="D1403" s="2">
        <v>1234.7</v>
      </c>
      <c r="E1403">
        <v>17</v>
      </c>
      <c r="F1403">
        <v>16</v>
      </c>
      <c r="G1403">
        <v>1</v>
      </c>
      <c r="H1403" s="4">
        <v>4.333333333333333</v>
      </c>
      <c r="I1403" s="3">
        <v>6.25E-2</v>
      </c>
    </row>
    <row r="1404" spans="1:9" x14ac:dyDescent="0.3">
      <c r="A1404" s="1" t="s">
        <v>1831</v>
      </c>
      <c r="B1404" s="1" t="s">
        <v>57</v>
      </c>
      <c r="C1404" s="1" t="s">
        <v>66</v>
      </c>
      <c r="D1404" s="2">
        <v>1229.4000000000001</v>
      </c>
      <c r="E1404">
        <v>4</v>
      </c>
      <c r="F1404">
        <v>4</v>
      </c>
      <c r="G1404">
        <v>0</v>
      </c>
      <c r="H1404" s="4">
        <v>5</v>
      </c>
      <c r="I1404" s="3">
        <v>0</v>
      </c>
    </row>
    <row r="1405" spans="1:9" x14ac:dyDescent="0.3">
      <c r="A1405" s="1" t="s">
        <v>1238</v>
      </c>
      <c r="B1405" s="1" t="s">
        <v>1239</v>
      </c>
      <c r="C1405" s="1" t="s">
        <v>1240</v>
      </c>
      <c r="D1405" s="2">
        <v>1229.0999999999999</v>
      </c>
      <c r="E1405">
        <v>4</v>
      </c>
      <c r="F1405">
        <v>4</v>
      </c>
      <c r="G1405">
        <v>0</v>
      </c>
      <c r="H1405" s="4">
        <v>4.665</v>
      </c>
      <c r="I1405" s="3">
        <v>0</v>
      </c>
    </row>
    <row r="1406" spans="1:9" x14ac:dyDescent="0.3">
      <c r="A1406" s="1" t="s">
        <v>1707</v>
      </c>
      <c r="B1406" s="1" t="s">
        <v>16</v>
      </c>
      <c r="C1406" s="1" t="s">
        <v>51</v>
      </c>
      <c r="D1406" s="2">
        <v>1228.6199999999999</v>
      </c>
      <c r="E1406">
        <v>26</v>
      </c>
      <c r="F1406">
        <v>26</v>
      </c>
      <c r="G1406">
        <v>2</v>
      </c>
      <c r="H1406" s="4">
        <v>4.2750000000000004</v>
      </c>
      <c r="I1406" s="3">
        <v>7.6923076923076927E-2</v>
      </c>
    </row>
    <row r="1407" spans="1:9" x14ac:dyDescent="0.3">
      <c r="A1407" s="1" t="s">
        <v>546</v>
      </c>
      <c r="B1407" s="1" t="s">
        <v>90</v>
      </c>
      <c r="C1407" s="1" t="s">
        <v>91</v>
      </c>
      <c r="D1407" s="2">
        <v>1228.18</v>
      </c>
      <c r="E1407">
        <v>4</v>
      </c>
      <c r="F1407">
        <v>4</v>
      </c>
      <c r="G1407">
        <v>1</v>
      </c>
      <c r="H1407" s="4">
        <v>3</v>
      </c>
      <c r="I1407" s="3">
        <v>0.25</v>
      </c>
    </row>
    <row r="1408" spans="1:9" x14ac:dyDescent="0.3">
      <c r="A1408" s="1" t="s">
        <v>435</v>
      </c>
      <c r="B1408" s="1" t="s">
        <v>16</v>
      </c>
      <c r="C1408" s="1" t="s">
        <v>436</v>
      </c>
      <c r="D1408" s="2">
        <v>1226.55</v>
      </c>
      <c r="E1408">
        <v>2</v>
      </c>
      <c r="F1408">
        <v>2</v>
      </c>
      <c r="G1408">
        <v>0</v>
      </c>
      <c r="H1408" s="4">
        <v>5</v>
      </c>
      <c r="I1408" s="3">
        <v>0</v>
      </c>
    </row>
    <row r="1409" spans="1:9" x14ac:dyDescent="0.3">
      <c r="A1409" s="1" t="s">
        <v>3655</v>
      </c>
      <c r="B1409" s="1" t="s">
        <v>90</v>
      </c>
      <c r="C1409" s="1" t="s">
        <v>91</v>
      </c>
      <c r="D1409" s="2">
        <v>1225.06</v>
      </c>
      <c r="E1409">
        <v>10</v>
      </c>
      <c r="F1409">
        <v>10</v>
      </c>
      <c r="G1409">
        <v>0</v>
      </c>
      <c r="H1409" s="4">
        <v>4.43</v>
      </c>
      <c r="I1409" s="3">
        <v>0</v>
      </c>
    </row>
    <row r="1410" spans="1:9" x14ac:dyDescent="0.3">
      <c r="A1410" s="1" t="s">
        <v>1323</v>
      </c>
      <c r="B1410" s="1" t="s">
        <v>16</v>
      </c>
      <c r="C1410" s="1" t="s">
        <v>224</v>
      </c>
      <c r="D1410" s="2">
        <v>1223.19</v>
      </c>
      <c r="E1410">
        <v>11</v>
      </c>
      <c r="F1410">
        <v>11</v>
      </c>
      <c r="G1410">
        <v>1</v>
      </c>
      <c r="H1410" s="4">
        <v>3.6625000000000001</v>
      </c>
      <c r="I1410" s="3">
        <v>9.0909090909090912E-2</v>
      </c>
    </row>
    <row r="1411" spans="1:9" x14ac:dyDescent="0.3">
      <c r="A1411" s="1" t="s">
        <v>1002</v>
      </c>
      <c r="B1411" s="1" t="s">
        <v>108</v>
      </c>
      <c r="C1411" s="1" t="s">
        <v>260</v>
      </c>
      <c r="D1411" s="2">
        <v>1222.8900000000001</v>
      </c>
      <c r="E1411">
        <v>10</v>
      </c>
      <c r="F1411">
        <v>9</v>
      </c>
      <c r="G1411">
        <v>0</v>
      </c>
      <c r="H1411" s="4">
        <v>4.3674999999999997</v>
      </c>
      <c r="I1411" s="3">
        <v>0</v>
      </c>
    </row>
    <row r="1412" spans="1:9" x14ac:dyDescent="0.3">
      <c r="A1412" s="1" t="s">
        <v>1106</v>
      </c>
      <c r="B1412" s="1" t="s">
        <v>16</v>
      </c>
      <c r="C1412" s="1" t="s">
        <v>61</v>
      </c>
      <c r="D1412" s="2">
        <v>1222.73</v>
      </c>
      <c r="E1412">
        <v>22</v>
      </c>
      <c r="F1412">
        <v>22</v>
      </c>
      <c r="G1412">
        <v>1</v>
      </c>
      <c r="H1412" s="4">
        <v>4.3055555555555554</v>
      </c>
      <c r="I1412" s="3">
        <v>4.5454545454545456E-2</v>
      </c>
    </row>
    <row r="1413" spans="1:9" x14ac:dyDescent="0.3">
      <c r="A1413" s="1" t="s">
        <v>1020</v>
      </c>
      <c r="B1413" s="1" t="s">
        <v>16</v>
      </c>
      <c r="C1413" s="1" t="s">
        <v>51</v>
      </c>
      <c r="D1413" s="2">
        <v>1221.69</v>
      </c>
      <c r="E1413">
        <v>6</v>
      </c>
      <c r="F1413">
        <v>6</v>
      </c>
      <c r="G1413">
        <v>0</v>
      </c>
      <c r="H1413" s="4">
        <v>4.875</v>
      </c>
      <c r="I1413" s="3">
        <v>0</v>
      </c>
    </row>
    <row r="1414" spans="1:9" x14ac:dyDescent="0.3">
      <c r="A1414" s="1" t="s">
        <v>2271</v>
      </c>
      <c r="B1414" s="1" t="s">
        <v>108</v>
      </c>
      <c r="C1414" s="1" t="s">
        <v>1439</v>
      </c>
      <c r="D1414" s="2">
        <v>1216.24</v>
      </c>
      <c r="E1414">
        <v>6</v>
      </c>
      <c r="F1414">
        <v>6</v>
      </c>
      <c r="G1414">
        <v>0</v>
      </c>
      <c r="H1414" s="4">
        <v>3.5</v>
      </c>
      <c r="I1414" s="3">
        <v>0</v>
      </c>
    </row>
    <row r="1415" spans="1:9" x14ac:dyDescent="0.3">
      <c r="A1415" s="1" t="s">
        <v>3693</v>
      </c>
      <c r="B1415" s="1" t="s">
        <v>16</v>
      </c>
      <c r="C1415" s="1" t="s">
        <v>329</v>
      </c>
      <c r="D1415" s="2">
        <v>1215.96</v>
      </c>
      <c r="E1415">
        <v>6</v>
      </c>
      <c r="F1415">
        <v>6</v>
      </c>
      <c r="G1415">
        <v>1</v>
      </c>
      <c r="H1415" s="4">
        <v>4.375</v>
      </c>
      <c r="I1415" s="3">
        <v>0.16666666666666666</v>
      </c>
    </row>
    <row r="1416" spans="1:9" x14ac:dyDescent="0.3">
      <c r="A1416" s="1" t="s">
        <v>1017</v>
      </c>
      <c r="B1416" s="1" t="s">
        <v>16</v>
      </c>
      <c r="C1416" s="1" t="s">
        <v>122</v>
      </c>
      <c r="D1416" s="2">
        <v>1214.58</v>
      </c>
      <c r="E1416">
        <v>9</v>
      </c>
      <c r="F1416">
        <v>8</v>
      </c>
      <c r="G1416">
        <v>1</v>
      </c>
      <c r="H1416" s="4">
        <v>4.25</v>
      </c>
      <c r="I1416" s="3">
        <v>0.125</v>
      </c>
    </row>
    <row r="1417" spans="1:9" x14ac:dyDescent="0.3">
      <c r="A1417" s="1" t="s">
        <v>2673</v>
      </c>
      <c r="B1417" s="1" t="s">
        <v>16</v>
      </c>
      <c r="C1417" s="1" t="s">
        <v>51</v>
      </c>
      <c r="D1417" s="2">
        <v>1213.1500000000001</v>
      </c>
      <c r="E1417">
        <v>9</v>
      </c>
      <c r="F1417">
        <v>9</v>
      </c>
      <c r="G1417">
        <v>0</v>
      </c>
      <c r="H1417" s="4">
        <v>5</v>
      </c>
      <c r="I1417" s="3">
        <v>0</v>
      </c>
    </row>
    <row r="1418" spans="1:9" x14ac:dyDescent="0.3">
      <c r="A1418" s="1" t="s">
        <v>2842</v>
      </c>
      <c r="B1418" s="1" t="s">
        <v>16</v>
      </c>
      <c r="C1418" s="1" t="s">
        <v>51</v>
      </c>
      <c r="D1418" s="2">
        <v>1213.03</v>
      </c>
      <c r="E1418">
        <v>29</v>
      </c>
      <c r="F1418">
        <v>28</v>
      </c>
      <c r="G1418">
        <v>0</v>
      </c>
      <c r="H1418" s="4">
        <v>4.3549999999999995</v>
      </c>
      <c r="I1418" s="3">
        <v>0</v>
      </c>
    </row>
    <row r="1419" spans="1:9" x14ac:dyDescent="0.3">
      <c r="A1419" s="1" t="s">
        <v>1817</v>
      </c>
      <c r="B1419" s="1" t="s">
        <v>57</v>
      </c>
      <c r="C1419" s="1" t="s">
        <v>66</v>
      </c>
      <c r="D1419" s="2">
        <v>1213.03</v>
      </c>
      <c r="E1419">
        <v>4</v>
      </c>
      <c r="F1419">
        <v>4</v>
      </c>
      <c r="G1419">
        <v>0</v>
      </c>
      <c r="H1419" s="4">
        <v>4.666666666666667</v>
      </c>
      <c r="I1419" s="3">
        <v>0</v>
      </c>
    </row>
    <row r="1420" spans="1:9" x14ac:dyDescent="0.3">
      <c r="A1420" s="1" t="s">
        <v>466</v>
      </c>
      <c r="B1420" s="1" t="s">
        <v>16</v>
      </c>
      <c r="C1420" s="1" t="s">
        <v>467</v>
      </c>
      <c r="D1420" s="2">
        <v>1205.77</v>
      </c>
      <c r="E1420">
        <v>31</v>
      </c>
      <c r="F1420">
        <v>31</v>
      </c>
      <c r="G1420">
        <v>1</v>
      </c>
      <c r="H1420" s="4">
        <v>4.75</v>
      </c>
      <c r="I1420" s="3">
        <v>3.2258064516129031E-2</v>
      </c>
    </row>
    <row r="1421" spans="1:9" x14ac:dyDescent="0.3">
      <c r="A1421" s="1" t="s">
        <v>3323</v>
      </c>
      <c r="B1421" s="1" t="s">
        <v>16</v>
      </c>
      <c r="C1421" s="1" t="s">
        <v>48</v>
      </c>
      <c r="D1421" s="2">
        <v>1204.9100000000001</v>
      </c>
      <c r="E1421">
        <v>8</v>
      </c>
      <c r="F1421">
        <v>8</v>
      </c>
      <c r="G1421">
        <v>0</v>
      </c>
      <c r="H1421" s="4">
        <v>3.1</v>
      </c>
      <c r="I1421" s="3">
        <v>0</v>
      </c>
    </row>
    <row r="1422" spans="1:9" x14ac:dyDescent="0.3">
      <c r="A1422" s="1" t="s">
        <v>795</v>
      </c>
      <c r="B1422" s="1" t="s">
        <v>41</v>
      </c>
      <c r="C1422" s="1" t="s">
        <v>73</v>
      </c>
      <c r="D1422" s="2">
        <v>1203.97</v>
      </c>
      <c r="E1422">
        <v>10</v>
      </c>
      <c r="F1422">
        <v>10</v>
      </c>
      <c r="G1422">
        <v>0</v>
      </c>
      <c r="H1422" s="4">
        <v>4.21</v>
      </c>
      <c r="I1422" s="3">
        <v>0</v>
      </c>
    </row>
    <row r="1423" spans="1:9" x14ac:dyDescent="0.3">
      <c r="A1423" s="1" t="s">
        <v>3441</v>
      </c>
      <c r="B1423" s="1" t="s">
        <v>16</v>
      </c>
      <c r="C1423" s="1" t="s">
        <v>48</v>
      </c>
      <c r="D1423" s="2">
        <v>1202.19</v>
      </c>
      <c r="E1423">
        <v>9</v>
      </c>
      <c r="F1423">
        <v>9</v>
      </c>
      <c r="G1423">
        <v>0</v>
      </c>
      <c r="H1423" s="4">
        <v>4.43</v>
      </c>
      <c r="I1423" s="3">
        <v>0</v>
      </c>
    </row>
    <row r="1424" spans="1:9" x14ac:dyDescent="0.3">
      <c r="A1424" s="1" t="s">
        <v>323</v>
      </c>
      <c r="B1424" s="1" t="s">
        <v>16</v>
      </c>
      <c r="C1424" s="1" t="s">
        <v>105</v>
      </c>
      <c r="D1424" s="2">
        <v>1199.31</v>
      </c>
      <c r="E1424">
        <v>3</v>
      </c>
      <c r="F1424">
        <v>3</v>
      </c>
      <c r="G1424">
        <v>0</v>
      </c>
      <c r="H1424" s="4">
        <v>4.5</v>
      </c>
      <c r="I1424" s="3">
        <v>0</v>
      </c>
    </row>
    <row r="1425" spans="1:9" x14ac:dyDescent="0.3">
      <c r="A1425" s="1" t="s">
        <v>321</v>
      </c>
      <c r="B1425" s="1" t="s">
        <v>16</v>
      </c>
      <c r="C1425" s="1" t="s">
        <v>322</v>
      </c>
      <c r="D1425" s="2">
        <v>1198.78</v>
      </c>
      <c r="E1425">
        <v>23</v>
      </c>
      <c r="F1425">
        <v>23</v>
      </c>
      <c r="G1425">
        <v>1</v>
      </c>
      <c r="H1425" s="4">
        <v>4.3409090909090908</v>
      </c>
      <c r="I1425" s="3">
        <v>4.3478260869565216E-2</v>
      </c>
    </row>
    <row r="1426" spans="1:9" x14ac:dyDescent="0.3">
      <c r="A1426" s="1" t="s">
        <v>2858</v>
      </c>
      <c r="B1426" s="1" t="s">
        <v>57</v>
      </c>
      <c r="C1426" s="1" t="s">
        <v>66</v>
      </c>
      <c r="D1426" s="2">
        <v>1197.94</v>
      </c>
      <c r="E1426">
        <v>7</v>
      </c>
      <c r="F1426">
        <v>7</v>
      </c>
      <c r="G1426">
        <v>0</v>
      </c>
      <c r="H1426" s="4">
        <v>5</v>
      </c>
      <c r="I1426" s="3">
        <v>0</v>
      </c>
    </row>
    <row r="1427" spans="1:9" x14ac:dyDescent="0.3">
      <c r="A1427" s="1" t="s">
        <v>1189</v>
      </c>
      <c r="B1427" s="1" t="s">
        <v>129</v>
      </c>
      <c r="C1427" s="1" t="s">
        <v>226</v>
      </c>
      <c r="D1427" s="2">
        <v>1196.78</v>
      </c>
      <c r="E1427">
        <v>1</v>
      </c>
      <c r="F1427">
        <v>1</v>
      </c>
      <c r="G1427">
        <v>0</v>
      </c>
      <c r="H1427" s="4">
        <v>2</v>
      </c>
      <c r="I1427" s="3">
        <v>0</v>
      </c>
    </row>
    <row r="1428" spans="1:9" x14ac:dyDescent="0.3">
      <c r="A1428" s="1" t="s">
        <v>2290</v>
      </c>
      <c r="B1428" s="1" t="s">
        <v>16</v>
      </c>
      <c r="C1428" s="1" t="s">
        <v>17</v>
      </c>
      <c r="D1428" s="2">
        <v>1195.1500000000001</v>
      </c>
      <c r="E1428">
        <v>5</v>
      </c>
      <c r="F1428">
        <v>4</v>
      </c>
      <c r="G1428">
        <v>1</v>
      </c>
      <c r="H1428" s="4">
        <v>3.125</v>
      </c>
      <c r="I1428" s="3">
        <v>0.25</v>
      </c>
    </row>
    <row r="1429" spans="1:9" x14ac:dyDescent="0.3">
      <c r="A1429" s="1" t="s">
        <v>921</v>
      </c>
      <c r="B1429" s="1" t="s">
        <v>16</v>
      </c>
      <c r="C1429" s="1" t="s">
        <v>51</v>
      </c>
      <c r="D1429" s="2">
        <v>1194.3</v>
      </c>
      <c r="E1429">
        <v>4</v>
      </c>
      <c r="F1429">
        <v>4</v>
      </c>
      <c r="G1429">
        <v>0</v>
      </c>
      <c r="H1429" s="4">
        <v>4.666666666666667</v>
      </c>
      <c r="I1429" s="3">
        <v>0</v>
      </c>
    </row>
    <row r="1430" spans="1:9" x14ac:dyDescent="0.3">
      <c r="A1430" s="1" t="s">
        <v>725</v>
      </c>
      <c r="B1430" s="1" t="s">
        <v>16</v>
      </c>
      <c r="C1430" s="1" t="s">
        <v>51</v>
      </c>
      <c r="D1430" s="2">
        <v>1185.42</v>
      </c>
      <c r="E1430">
        <v>28</v>
      </c>
      <c r="F1430">
        <v>28</v>
      </c>
      <c r="G1430">
        <v>4</v>
      </c>
      <c r="H1430" s="4">
        <v>4.1459999999999999</v>
      </c>
      <c r="I1430" s="3">
        <v>0.14285714285714285</v>
      </c>
    </row>
    <row r="1431" spans="1:9" x14ac:dyDescent="0.3">
      <c r="A1431" s="1" t="s">
        <v>3455</v>
      </c>
      <c r="B1431" s="1" t="s">
        <v>16</v>
      </c>
      <c r="C1431" s="1" t="s">
        <v>325</v>
      </c>
      <c r="D1431" s="2">
        <v>1181.6300000000001</v>
      </c>
      <c r="E1431">
        <v>8</v>
      </c>
      <c r="F1431">
        <v>8</v>
      </c>
      <c r="G1431">
        <v>0</v>
      </c>
      <c r="H1431" s="4">
        <v>4.666666666666667</v>
      </c>
      <c r="I1431" s="3">
        <v>0</v>
      </c>
    </row>
    <row r="1432" spans="1:9" x14ac:dyDescent="0.3">
      <c r="A1432" s="1" t="s">
        <v>430</v>
      </c>
      <c r="B1432" s="1" t="s">
        <v>16</v>
      </c>
      <c r="C1432" s="1" t="s">
        <v>39</v>
      </c>
      <c r="D1432" s="2">
        <v>1178.48</v>
      </c>
      <c r="E1432">
        <v>5</v>
      </c>
      <c r="F1432">
        <v>5</v>
      </c>
      <c r="G1432">
        <v>1</v>
      </c>
      <c r="H1432" s="4">
        <v>3</v>
      </c>
      <c r="I1432" s="3">
        <v>0.2</v>
      </c>
    </row>
    <row r="1433" spans="1:9" x14ac:dyDescent="0.3">
      <c r="A1433" s="1" t="s">
        <v>2232</v>
      </c>
      <c r="B1433" s="1" t="s">
        <v>16</v>
      </c>
      <c r="C1433" s="1" t="s">
        <v>51</v>
      </c>
      <c r="D1433" s="2">
        <v>1176.23</v>
      </c>
      <c r="E1433">
        <v>7</v>
      </c>
      <c r="F1433">
        <v>7</v>
      </c>
      <c r="G1433">
        <v>0</v>
      </c>
      <c r="H1433" s="4">
        <v>3.9175</v>
      </c>
      <c r="I1433" s="3">
        <v>0</v>
      </c>
    </row>
    <row r="1434" spans="1:9" x14ac:dyDescent="0.3">
      <c r="A1434" s="1" t="s">
        <v>3320</v>
      </c>
      <c r="B1434" s="1" t="s">
        <v>108</v>
      </c>
      <c r="C1434" s="1" t="s">
        <v>537</v>
      </c>
      <c r="D1434" s="2">
        <v>1175.8900000000001</v>
      </c>
      <c r="E1434">
        <v>21</v>
      </c>
      <c r="F1434">
        <v>20</v>
      </c>
      <c r="G1434">
        <v>0</v>
      </c>
      <c r="H1434" s="4">
        <v>3.39</v>
      </c>
      <c r="I1434" s="3">
        <v>0</v>
      </c>
    </row>
    <row r="1435" spans="1:9" x14ac:dyDescent="0.3">
      <c r="A1435" s="1" t="s">
        <v>1351</v>
      </c>
      <c r="B1435" s="1" t="s">
        <v>129</v>
      </c>
      <c r="C1435" s="1" t="s">
        <v>1352</v>
      </c>
      <c r="D1435" s="2">
        <v>1175.75</v>
      </c>
      <c r="E1435">
        <v>16</v>
      </c>
      <c r="F1435">
        <v>16</v>
      </c>
      <c r="G1435">
        <v>0</v>
      </c>
      <c r="H1435" s="4">
        <v>4.7320000000000002</v>
      </c>
      <c r="I1435" s="3">
        <v>0</v>
      </c>
    </row>
    <row r="1436" spans="1:9" x14ac:dyDescent="0.3">
      <c r="A1436" s="1" t="s">
        <v>972</v>
      </c>
      <c r="B1436" s="1" t="s">
        <v>41</v>
      </c>
      <c r="C1436" s="1" t="s">
        <v>42</v>
      </c>
      <c r="D1436" s="2">
        <v>1174.4100000000001</v>
      </c>
      <c r="E1436">
        <v>3</v>
      </c>
      <c r="F1436">
        <v>3</v>
      </c>
      <c r="G1436">
        <v>0</v>
      </c>
      <c r="H1436" s="4">
        <v>4</v>
      </c>
      <c r="I1436" s="3">
        <v>0</v>
      </c>
    </row>
    <row r="1437" spans="1:9" x14ac:dyDescent="0.3">
      <c r="A1437" s="1" t="s">
        <v>3484</v>
      </c>
      <c r="B1437" s="1" t="s">
        <v>470</v>
      </c>
      <c r="C1437" s="1" t="s">
        <v>471</v>
      </c>
      <c r="D1437" s="2">
        <v>1173.93</v>
      </c>
      <c r="E1437">
        <v>6</v>
      </c>
      <c r="F1437">
        <v>6</v>
      </c>
      <c r="G1437">
        <v>1</v>
      </c>
      <c r="H1437" s="4">
        <v>5</v>
      </c>
      <c r="I1437" s="3">
        <v>0.16666666666666666</v>
      </c>
    </row>
    <row r="1438" spans="1:9" x14ac:dyDescent="0.3">
      <c r="A1438" s="1" t="s">
        <v>2007</v>
      </c>
      <c r="B1438" s="1" t="s">
        <v>1339</v>
      </c>
      <c r="C1438" s="1" t="s">
        <v>1340</v>
      </c>
      <c r="D1438" s="2">
        <v>1171.96</v>
      </c>
      <c r="E1438">
        <v>5</v>
      </c>
      <c r="F1438">
        <v>5</v>
      </c>
      <c r="G1438">
        <v>0</v>
      </c>
      <c r="H1438" s="4">
        <v>4</v>
      </c>
      <c r="I1438" s="3">
        <v>0</v>
      </c>
    </row>
    <row r="1439" spans="1:9" x14ac:dyDescent="0.3">
      <c r="A1439" s="1" t="s">
        <v>148</v>
      </c>
      <c r="B1439" s="1" t="s">
        <v>108</v>
      </c>
      <c r="C1439" s="1" t="s">
        <v>149</v>
      </c>
      <c r="D1439" s="2">
        <v>1168.67</v>
      </c>
      <c r="E1439">
        <v>4</v>
      </c>
      <c r="F1439">
        <v>4</v>
      </c>
      <c r="G1439">
        <v>0</v>
      </c>
      <c r="H1439" s="4">
        <v>5</v>
      </c>
      <c r="I1439" s="3">
        <v>0</v>
      </c>
    </row>
    <row r="1440" spans="1:9" x14ac:dyDescent="0.3">
      <c r="A1440" s="1" t="s">
        <v>3361</v>
      </c>
      <c r="B1440" s="1" t="s">
        <v>90</v>
      </c>
      <c r="C1440" s="1" t="s">
        <v>91</v>
      </c>
      <c r="D1440" s="2">
        <v>1167.23</v>
      </c>
      <c r="E1440">
        <v>7</v>
      </c>
      <c r="F1440">
        <v>7</v>
      </c>
      <c r="G1440">
        <v>0</v>
      </c>
      <c r="H1440" s="4">
        <v>4.8899999999999997</v>
      </c>
      <c r="I1440" s="3">
        <v>0</v>
      </c>
    </row>
    <row r="1441" spans="1:9" x14ac:dyDescent="0.3">
      <c r="A1441" s="1" t="s">
        <v>1429</v>
      </c>
      <c r="B1441" s="1" t="s">
        <v>90</v>
      </c>
      <c r="C1441" s="1" t="s">
        <v>91</v>
      </c>
      <c r="D1441" s="2">
        <v>1166.0899999999999</v>
      </c>
      <c r="E1441">
        <v>8</v>
      </c>
      <c r="F1441">
        <v>8</v>
      </c>
      <c r="G1441">
        <v>0</v>
      </c>
      <c r="H1441" s="4">
        <v>4.88</v>
      </c>
      <c r="I1441" s="3">
        <v>0</v>
      </c>
    </row>
    <row r="1442" spans="1:9" x14ac:dyDescent="0.3">
      <c r="A1442" s="1" t="s">
        <v>3174</v>
      </c>
      <c r="B1442" s="1" t="s">
        <v>90</v>
      </c>
      <c r="C1442" s="1" t="s">
        <v>91</v>
      </c>
      <c r="D1442" s="2">
        <v>1164.3800000000001</v>
      </c>
      <c r="E1442">
        <v>16</v>
      </c>
      <c r="F1442">
        <v>16</v>
      </c>
      <c r="G1442">
        <v>0</v>
      </c>
      <c r="H1442" s="4">
        <v>4.583333333333333</v>
      </c>
      <c r="I1442" s="3">
        <v>0</v>
      </c>
    </row>
    <row r="1443" spans="1:9" x14ac:dyDescent="0.3">
      <c r="A1443" s="1" t="s">
        <v>2177</v>
      </c>
      <c r="B1443" s="1" t="s">
        <v>16</v>
      </c>
      <c r="C1443" s="1" t="s">
        <v>127</v>
      </c>
      <c r="D1443" s="2">
        <v>1162.81</v>
      </c>
      <c r="E1443">
        <v>5</v>
      </c>
      <c r="F1443">
        <v>5</v>
      </c>
      <c r="G1443">
        <v>0</v>
      </c>
      <c r="H1443" s="4">
        <v>4.666666666666667</v>
      </c>
      <c r="I1443" s="3">
        <v>0</v>
      </c>
    </row>
    <row r="1444" spans="1:9" x14ac:dyDescent="0.3">
      <c r="A1444" s="1" t="s">
        <v>2065</v>
      </c>
      <c r="B1444" s="1" t="s">
        <v>129</v>
      </c>
      <c r="C1444" s="1" t="s">
        <v>318</v>
      </c>
      <c r="D1444" s="2">
        <v>1155.26</v>
      </c>
      <c r="E1444">
        <v>14</v>
      </c>
      <c r="F1444">
        <v>14</v>
      </c>
      <c r="G1444">
        <v>0</v>
      </c>
      <c r="H1444" s="4">
        <v>4.6840000000000002</v>
      </c>
      <c r="I1444" s="3">
        <v>0</v>
      </c>
    </row>
    <row r="1445" spans="1:9" x14ac:dyDescent="0.3">
      <c r="A1445" s="1" t="s">
        <v>1338</v>
      </c>
      <c r="B1445" s="1" t="s">
        <v>1339</v>
      </c>
      <c r="C1445" s="1" t="s">
        <v>1340</v>
      </c>
      <c r="D1445" s="2">
        <v>1154.72</v>
      </c>
      <c r="E1445">
        <v>6</v>
      </c>
      <c r="F1445">
        <v>6</v>
      </c>
      <c r="G1445">
        <v>0</v>
      </c>
      <c r="H1445" s="4">
        <v>4.583333333333333</v>
      </c>
      <c r="I1445" s="3">
        <v>0</v>
      </c>
    </row>
    <row r="1446" spans="1:9" x14ac:dyDescent="0.3">
      <c r="A1446" s="1" t="s">
        <v>3241</v>
      </c>
      <c r="B1446" s="1" t="s">
        <v>90</v>
      </c>
      <c r="C1446" s="1" t="s">
        <v>91</v>
      </c>
      <c r="D1446" s="2">
        <v>1149.8599999999999</v>
      </c>
      <c r="E1446">
        <v>16</v>
      </c>
      <c r="F1446">
        <v>16</v>
      </c>
      <c r="G1446">
        <v>0</v>
      </c>
      <c r="H1446" s="4">
        <v>4.0759999999999996</v>
      </c>
      <c r="I1446" s="3">
        <v>0</v>
      </c>
    </row>
    <row r="1447" spans="1:9" x14ac:dyDescent="0.3">
      <c r="A1447" s="1" t="s">
        <v>3319</v>
      </c>
      <c r="B1447" s="1" t="s">
        <v>90</v>
      </c>
      <c r="C1447" s="1" t="s">
        <v>2730</v>
      </c>
      <c r="D1447" s="2">
        <v>1149.78</v>
      </c>
      <c r="E1447">
        <v>12</v>
      </c>
      <c r="F1447">
        <v>12</v>
      </c>
      <c r="G1447">
        <v>0</v>
      </c>
      <c r="H1447" s="4">
        <v>3.666666666666667</v>
      </c>
      <c r="I1447" s="3">
        <v>0</v>
      </c>
    </row>
    <row r="1448" spans="1:9" x14ac:dyDescent="0.3">
      <c r="A1448" s="1" t="s">
        <v>153</v>
      </c>
      <c r="B1448" s="1" t="s">
        <v>41</v>
      </c>
      <c r="C1448" s="1" t="s">
        <v>42</v>
      </c>
      <c r="D1448" s="2">
        <v>1148.94</v>
      </c>
      <c r="E1448">
        <v>10</v>
      </c>
      <c r="F1448">
        <v>9</v>
      </c>
      <c r="G1448">
        <v>0</v>
      </c>
      <c r="H1448" s="4">
        <v>4.0283333333333333</v>
      </c>
      <c r="I1448" s="3">
        <v>0</v>
      </c>
    </row>
    <row r="1449" spans="1:9" x14ac:dyDescent="0.3">
      <c r="A1449" s="1" t="s">
        <v>139</v>
      </c>
      <c r="B1449" s="1" t="s">
        <v>16</v>
      </c>
      <c r="C1449" s="1" t="s">
        <v>51</v>
      </c>
      <c r="D1449" s="2">
        <v>1147.04</v>
      </c>
      <c r="E1449">
        <v>9</v>
      </c>
      <c r="F1449">
        <v>8</v>
      </c>
      <c r="G1449">
        <v>1</v>
      </c>
      <c r="H1449" s="4">
        <v>3.7749999999999999</v>
      </c>
      <c r="I1449" s="3">
        <v>0.125</v>
      </c>
    </row>
    <row r="1450" spans="1:9" x14ac:dyDescent="0.3">
      <c r="A1450" s="1" t="s">
        <v>3614</v>
      </c>
      <c r="B1450" s="1" t="s">
        <v>108</v>
      </c>
      <c r="C1450" s="1" t="s">
        <v>1439</v>
      </c>
      <c r="D1450" s="2">
        <v>1144.83</v>
      </c>
      <c r="E1450">
        <v>10</v>
      </c>
      <c r="F1450">
        <v>10</v>
      </c>
      <c r="G1450">
        <v>1</v>
      </c>
      <c r="H1450" s="4">
        <v>4.2857142857142856</v>
      </c>
      <c r="I1450" s="3">
        <v>0.1</v>
      </c>
    </row>
    <row r="1451" spans="1:9" x14ac:dyDescent="0.3">
      <c r="A1451" s="1" t="s">
        <v>1795</v>
      </c>
      <c r="B1451" s="1" t="s">
        <v>53</v>
      </c>
      <c r="C1451" s="1" t="s">
        <v>54</v>
      </c>
      <c r="D1451" s="2">
        <v>1143.24</v>
      </c>
      <c r="E1451">
        <v>12</v>
      </c>
      <c r="F1451">
        <v>12</v>
      </c>
      <c r="G1451">
        <v>2</v>
      </c>
      <c r="H1451" s="4">
        <v>4.524285714285714</v>
      </c>
      <c r="I1451" s="3">
        <v>0.16666666666666666</v>
      </c>
    </row>
    <row r="1452" spans="1:9" x14ac:dyDescent="0.3">
      <c r="A1452" s="1" t="s">
        <v>512</v>
      </c>
      <c r="B1452" s="1" t="s">
        <v>108</v>
      </c>
      <c r="C1452" s="1" t="s">
        <v>461</v>
      </c>
      <c r="D1452" s="2">
        <v>1142.55</v>
      </c>
      <c r="E1452">
        <v>3</v>
      </c>
      <c r="F1452">
        <v>3</v>
      </c>
      <c r="G1452">
        <v>0</v>
      </c>
      <c r="H1452" s="4">
        <v>3.333333333333333</v>
      </c>
      <c r="I1452" s="3">
        <v>0</v>
      </c>
    </row>
    <row r="1453" spans="1:9" x14ac:dyDescent="0.3">
      <c r="A1453" s="1" t="s">
        <v>2937</v>
      </c>
      <c r="B1453" s="1" t="s">
        <v>16</v>
      </c>
      <c r="C1453" s="1" t="s">
        <v>1105</v>
      </c>
      <c r="D1453" s="2">
        <v>1139.93</v>
      </c>
      <c r="E1453">
        <v>7</v>
      </c>
      <c r="F1453">
        <v>7</v>
      </c>
      <c r="G1453">
        <v>0</v>
      </c>
      <c r="H1453" s="4">
        <v>4.9000000000000004</v>
      </c>
      <c r="I1453" s="3">
        <v>0</v>
      </c>
    </row>
    <row r="1454" spans="1:9" x14ac:dyDescent="0.3">
      <c r="A1454" s="1" t="s">
        <v>2928</v>
      </c>
      <c r="B1454" s="1" t="s">
        <v>622</v>
      </c>
      <c r="C1454" s="1" t="s">
        <v>623</v>
      </c>
      <c r="D1454" s="2">
        <v>1136.52</v>
      </c>
      <c r="E1454">
        <v>11</v>
      </c>
      <c r="F1454">
        <v>11</v>
      </c>
      <c r="G1454">
        <v>1</v>
      </c>
      <c r="H1454" s="4">
        <v>3.8814285714285717</v>
      </c>
      <c r="I1454" s="3">
        <v>9.0909090909090912E-2</v>
      </c>
    </row>
    <row r="1455" spans="1:9" x14ac:dyDescent="0.3">
      <c r="A1455" s="1" t="s">
        <v>886</v>
      </c>
      <c r="B1455" s="1" t="s">
        <v>129</v>
      </c>
      <c r="C1455" s="1" t="s">
        <v>366</v>
      </c>
      <c r="D1455" s="2">
        <v>1129.5</v>
      </c>
      <c r="E1455">
        <v>15</v>
      </c>
      <c r="F1455">
        <v>15</v>
      </c>
      <c r="G1455">
        <v>0</v>
      </c>
      <c r="H1455" s="4">
        <v>4.8419999999999996</v>
      </c>
      <c r="I1455" s="3">
        <v>0</v>
      </c>
    </row>
    <row r="1456" spans="1:9" x14ac:dyDescent="0.3">
      <c r="A1456" s="1" t="s">
        <v>181</v>
      </c>
      <c r="B1456" s="1" t="s">
        <v>182</v>
      </c>
      <c r="C1456" s="1" t="s">
        <v>183</v>
      </c>
      <c r="D1456" s="2">
        <v>1128.24</v>
      </c>
      <c r="E1456">
        <v>8</v>
      </c>
      <c r="F1456">
        <v>8</v>
      </c>
      <c r="G1456">
        <v>0</v>
      </c>
      <c r="H1456" s="4">
        <v>4.166666666666667</v>
      </c>
      <c r="I1456" s="3">
        <v>0</v>
      </c>
    </row>
    <row r="1457" spans="1:9" x14ac:dyDescent="0.3">
      <c r="A1457" s="1" t="s">
        <v>639</v>
      </c>
      <c r="B1457" s="1" t="s">
        <v>16</v>
      </c>
      <c r="C1457" s="1" t="s">
        <v>640</v>
      </c>
      <c r="D1457" s="2">
        <v>1125.6099999999999</v>
      </c>
      <c r="E1457">
        <v>9</v>
      </c>
      <c r="F1457">
        <v>9</v>
      </c>
      <c r="G1457">
        <v>2</v>
      </c>
      <c r="H1457" s="4">
        <v>4.6383333333333336</v>
      </c>
      <c r="I1457" s="3">
        <v>0.22222222222222221</v>
      </c>
    </row>
    <row r="1458" spans="1:9" x14ac:dyDescent="0.3">
      <c r="A1458" s="1" t="s">
        <v>1611</v>
      </c>
      <c r="B1458" s="1" t="s">
        <v>16</v>
      </c>
      <c r="C1458" s="1" t="s">
        <v>51</v>
      </c>
      <c r="D1458" s="2">
        <v>1125.49</v>
      </c>
      <c r="E1458">
        <v>6</v>
      </c>
      <c r="F1458">
        <v>6</v>
      </c>
      <c r="G1458">
        <v>4</v>
      </c>
      <c r="H1458" s="4">
        <v>1.8</v>
      </c>
      <c r="I1458" s="3">
        <v>0.66666666666666663</v>
      </c>
    </row>
    <row r="1459" spans="1:9" x14ac:dyDescent="0.3">
      <c r="A1459" s="1" t="s">
        <v>3106</v>
      </c>
      <c r="B1459" s="1" t="s">
        <v>16</v>
      </c>
      <c r="C1459" s="1" t="s">
        <v>51</v>
      </c>
      <c r="D1459" s="2">
        <v>1121.92</v>
      </c>
      <c r="E1459">
        <v>9</v>
      </c>
      <c r="F1459">
        <v>9</v>
      </c>
      <c r="G1459">
        <v>1</v>
      </c>
      <c r="H1459" s="4">
        <v>3.8325</v>
      </c>
      <c r="I1459" s="3">
        <v>0.1111111111111111</v>
      </c>
    </row>
    <row r="1460" spans="1:9" x14ac:dyDescent="0.3">
      <c r="A1460" s="1" t="s">
        <v>3236</v>
      </c>
      <c r="B1460" s="1" t="s">
        <v>108</v>
      </c>
      <c r="C1460" s="1" t="s">
        <v>685</v>
      </c>
      <c r="D1460" s="2">
        <v>1121.83</v>
      </c>
      <c r="E1460">
        <v>9</v>
      </c>
      <c r="F1460">
        <v>9</v>
      </c>
      <c r="G1460">
        <v>0</v>
      </c>
      <c r="H1460" s="4">
        <v>3.6133333333333333</v>
      </c>
      <c r="I1460" s="3">
        <v>0</v>
      </c>
    </row>
    <row r="1461" spans="1:9" x14ac:dyDescent="0.3">
      <c r="A1461" s="1" t="s">
        <v>2403</v>
      </c>
      <c r="B1461" s="1" t="s">
        <v>53</v>
      </c>
      <c r="C1461" s="1" t="s">
        <v>2404</v>
      </c>
      <c r="D1461" s="2">
        <v>1121.02</v>
      </c>
      <c r="E1461">
        <v>10</v>
      </c>
      <c r="F1461">
        <v>10</v>
      </c>
      <c r="G1461">
        <v>0</v>
      </c>
      <c r="H1461" s="4">
        <v>4.475714285714286</v>
      </c>
      <c r="I1461" s="3">
        <v>0</v>
      </c>
    </row>
    <row r="1462" spans="1:9" x14ac:dyDescent="0.3">
      <c r="A1462" s="1" t="s">
        <v>3276</v>
      </c>
      <c r="B1462" s="1" t="s">
        <v>90</v>
      </c>
      <c r="C1462" s="1" t="s">
        <v>91</v>
      </c>
      <c r="D1462" s="2">
        <v>1119.6199999999999</v>
      </c>
      <c r="E1462">
        <v>8</v>
      </c>
      <c r="F1462">
        <v>8</v>
      </c>
      <c r="G1462">
        <v>0</v>
      </c>
      <c r="H1462" s="4">
        <v>4.55</v>
      </c>
      <c r="I1462" s="3">
        <v>0</v>
      </c>
    </row>
    <row r="1463" spans="1:9" x14ac:dyDescent="0.3">
      <c r="A1463" s="1" t="s">
        <v>1957</v>
      </c>
      <c r="B1463" s="1" t="s">
        <v>16</v>
      </c>
      <c r="C1463" s="1" t="s">
        <v>75</v>
      </c>
      <c r="D1463" s="2">
        <v>1118.5999999999999</v>
      </c>
      <c r="E1463">
        <v>5</v>
      </c>
      <c r="F1463">
        <v>5</v>
      </c>
      <c r="G1463">
        <v>0</v>
      </c>
      <c r="H1463" s="4">
        <v>4.2233333333333336</v>
      </c>
      <c r="I1463" s="3">
        <v>0</v>
      </c>
    </row>
    <row r="1464" spans="1:9" x14ac:dyDescent="0.3">
      <c r="A1464" s="1" t="s">
        <v>2265</v>
      </c>
      <c r="B1464" s="1" t="s">
        <v>108</v>
      </c>
      <c r="C1464" s="1" t="s">
        <v>142</v>
      </c>
      <c r="D1464" s="2">
        <v>1118.3699999999999</v>
      </c>
      <c r="E1464">
        <v>9</v>
      </c>
      <c r="F1464">
        <v>8</v>
      </c>
      <c r="G1464">
        <v>0</v>
      </c>
      <c r="H1464" s="4">
        <v>3.625</v>
      </c>
      <c r="I1464" s="3">
        <v>0</v>
      </c>
    </row>
    <row r="1465" spans="1:9" x14ac:dyDescent="0.3">
      <c r="A1465" s="1" t="s">
        <v>2849</v>
      </c>
      <c r="B1465" s="1" t="s">
        <v>90</v>
      </c>
      <c r="C1465" s="1" t="s">
        <v>91</v>
      </c>
      <c r="D1465" s="2">
        <v>1118.26</v>
      </c>
      <c r="E1465">
        <v>6</v>
      </c>
      <c r="F1465">
        <v>4</v>
      </c>
      <c r="G1465">
        <v>0</v>
      </c>
      <c r="H1465" s="4">
        <v>3.833333333333333</v>
      </c>
      <c r="I1465" s="3">
        <v>0</v>
      </c>
    </row>
    <row r="1466" spans="1:9" x14ac:dyDescent="0.3">
      <c r="A1466" s="1" t="s">
        <v>3311</v>
      </c>
      <c r="B1466" s="1" t="s">
        <v>16</v>
      </c>
      <c r="C1466" s="1" t="s">
        <v>329</v>
      </c>
      <c r="D1466" s="2">
        <v>1117.19</v>
      </c>
      <c r="E1466">
        <v>8</v>
      </c>
      <c r="F1466">
        <v>8</v>
      </c>
      <c r="G1466">
        <v>0</v>
      </c>
      <c r="H1466" s="4">
        <v>4.7</v>
      </c>
      <c r="I1466" s="3">
        <v>0</v>
      </c>
    </row>
    <row r="1467" spans="1:9" x14ac:dyDescent="0.3">
      <c r="A1467" s="1" t="s">
        <v>2017</v>
      </c>
      <c r="B1467" s="1" t="s">
        <v>16</v>
      </c>
      <c r="C1467" s="1" t="s">
        <v>329</v>
      </c>
      <c r="D1467" s="2">
        <v>1114.26</v>
      </c>
      <c r="E1467">
        <v>7</v>
      </c>
      <c r="F1467">
        <v>7</v>
      </c>
      <c r="G1467">
        <v>0</v>
      </c>
      <c r="H1467" s="4">
        <v>4.3</v>
      </c>
      <c r="I1467" s="3">
        <v>0</v>
      </c>
    </row>
    <row r="1468" spans="1:9" x14ac:dyDescent="0.3">
      <c r="A1468" s="1" t="s">
        <v>3208</v>
      </c>
      <c r="B1468" s="1" t="s">
        <v>16</v>
      </c>
      <c r="C1468" s="1" t="s">
        <v>51</v>
      </c>
      <c r="D1468" s="2">
        <v>1111.04</v>
      </c>
      <c r="E1468">
        <v>19</v>
      </c>
      <c r="F1468">
        <v>19</v>
      </c>
      <c r="G1468">
        <v>1</v>
      </c>
      <c r="H1468" s="4">
        <v>4.208333333333333</v>
      </c>
      <c r="I1468" s="3">
        <v>5.2631578947368418E-2</v>
      </c>
    </row>
    <row r="1469" spans="1:9" x14ac:dyDescent="0.3">
      <c r="A1469" s="1" t="s">
        <v>1100</v>
      </c>
      <c r="B1469" s="1" t="s">
        <v>53</v>
      </c>
      <c r="C1469" s="1" t="s">
        <v>1101</v>
      </c>
      <c r="D1469" s="2">
        <v>1110.54</v>
      </c>
      <c r="E1469">
        <v>3</v>
      </c>
      <c r="F1469">
        <v>3</v>
      </c>
      <c r="G1469">
        <v>0</v>
      </c>
      <c r="H1469" s="4">
        <v>4.333333333333333</v>
      </c>
      <c r="I1469" s="3">
        <v>0</v>
      </c>
    </row>
    <row r="1470" spans="1:9" x14ac:dyDescent="0.3">
      <c r="A1470" s="1" t="s">
        <v>1419</v>
      </c>
      <c r="B1470" s="1" t="s">
        <v>41</v>
      </c>
      <c r="C1470" s="1" t="s">
        <v>1420</v>
      </c>
      <c r="D1470" s="2">
        <v>1108.54</v>
      </c>
      <c r="E1470">
        <v>12</v>
      </c>
      <c r="F1470">
        <v>12</v>
      </c>
      <c r="G1470">
        <v>0</v>
      </c>
      <c r="H1470" s="4">
        <v>3.3374999999999999</v>
      </c>
      <c r="I1470" s="3">
        <v>0</v>
      </c>
    </row>
    <row r="1471" spans="1:9" x14ac:dyDescent="0.3">
      <c r="A1471" s="1" t="s">
        <v>1665</v>
      </c>
      <c r="B1471" s="1" t="s">
        <v>16</v>
      </c>
      <c r="C1471" s="1" t="s">
        <v>190</v>
      </c>
      <c r="D1471" s="2">
        <v>1101.99</v>
      </c>
      <c r="E1471">
        <v>11</v>
      </c>
      <c r="F1471">
        <v>11</v>
      </c>
      <c r="G1471">
        <v>0</v>
      </c>
      <c r="H1471" s="4">
        <v>4.3049999999999997</v>
      </c>
      <c r="I1471" s="3">
        <v>0</v>
      </c>
    </row>
    <row r="1472" spans="1:9" x14ac:dyDescent="0.3">
      <c r="A1472" s="1" t="s">
        <v>3516</v>
      </c>
      <c r="B1472" s="1" t="s">
        <v>16</v>
      </c>
      <c r="C1472" s="1" t="s">
        <v>127</v>
      </c>
      <c r="D1472" s="2">
        <v>1101.4100000000001</v>
      </c>
      <c r="E1472">
        <v>11</v>
      </c>
      <c r="F1472">
        <v>11</v>
      </c>
      <c r="G1472">
        <v>0</v>
      </c>
      <c r="H1472" s="4">
        <v>4.75</v>
      </c>
      <c r="I1472" s="3">
        <v>0</v>
      </c>
    </row>
    <row r="1473" spans="1:9" x14ac:dyDescent="0.3">
      <c r="A1473" s="1" t="s">
        <v>2260</v>
      </c>
      <c r="B1473" s="1" t="s">
        <v>108</v>
      </c>
      <c r="C1473" s="1" t="s">
        <v>109</v>
      </c>
      <c r="D1473" s="2">
        <v>1100.57</v>
      </c>
      <c r="E1473">
        <v>4</v>
      </c>
      <c r="F1473">
        <v>4</v>
      </c>
      <c r="G1473">
        <v>0</v>
      </c>
      <c r="H1473" s="4">
        <v>4.5</v>
      </c>
      <c r="I1473" s="3">
        <v>0</v>
      </c>
    </row>
    <row r="1474" spans="1:9" x14ac:dyDescent="0.3">
      <c r="A1474" s="1" t="s">
        <v>1954</v>
      </c>
      <c r="B1474" s="1" t="s">
        <v>16</v>
      </c>
      <c r="C1474" s="1" t="s">
        <v>436</v>
      </c>
      <c r="D1474" s="2">
        <v>1099.5899999999999</v>
      </c>
      <c r="E1474">
        <v>5</v>
      </c>
      <c r="F1474">
        <v>5</v>
      </c>
      <c r="G1474">
        <v>0</v>
      </c>
      <c r="H1474" s="4">
        <v>4.7766666666666664</v>
      </c>
      <c r="I1474" s="3">
        <v>0</v>
      </c>
    </row>
    <row r="1475" spans="1:9" x14ac:dyDescent="0.3">
      <c r="A1475" s="1" t="s">
        <v>1998</v>
      </c>
      <c r="B1475" s="1" t="s">
        <v>16</v>
      </c>
      <c r="C1475" s="1" t="s">
        <v>44</v>
      </c>
      <c r="D1475" s="2">
        <v>1098.8499999999999</v>
      </c>
      <c r="E1475">
        <v>7</v>
      </c>
      <c r="F1475">
        <v>7</v>
      </c>
      <c r="G1475">
        <v>1</v>
      </c>
      <c r="H1475" s="4">
        <v>4.1100000000000003</v>
      </c>
      <c r="I1475" s="3">
        <v>0.14285714285714285</v>
      </c>
    </row>
    <row r="1476" spans="1:9" x14ac:dyDescent="0.3">
      <c r="A1476" s="1" t="s">
        <v>1575</v>
      </c>
      <c r="B1476" s="1" t="s">
        <v>57</v>
      </c>
      <c r="C1476" s="1" t="s">
        <v>1576</v>
      </c>
      <c r="D1476" s="2">
        <v>1098.33</v>
      </c>
      <c r="E1476">
        <v>2</v>
      </c>
      <c r="F1476">
        <v>2</v>
      </c>
      <c r="G1476">
        <v>0</v>
      </c>
      <c r="H1476" s="4">
        <v>5</v>
      </c>
      <c r="I1476" s="3">
        <v>0</v>
      </c>
    </row>
    <row r="1477" spans="1:9" x14ac:dyDescent="0.3">
      <c r="A1477" s="1" t="s">
        <v>450</v>
      </c>
      <c r="B1477" s="1" t="s">
        <v>16</v>
      </c>
      <c r="C1477" s="1" t="s">
        <v>48</v>
      </c>
      <c r="D1477" s="2">
        <v>1097.31</v>
      </c>
      <c r="E1477">
        <v>1</v>
      </c>
      <c r="F1477">
        <v>0</v>
      </c>
      <c r="G1477">
        <v>0</v>
      </c>
      <c r="H1477" s="4">
        <v>1</v>
      </c>
      <c r="I1477" s="3"/>
    </row>
    <row r="1478" spans="1:9" x14ac:dyDescent="0.3">
      <c r="A1478" s="1" t="s">
        <v>3719</v>
      </c>
      <c r="B1478" s="1" t="s">
        <v>16</v>
      </c>
      <c r="C1478" s="1" t="s">
        <v>329</v>
      </c>
      <c r="D1478" s="2">
        <v>1096.55</v>
      </c>
      <c r="E1478">
        <v>16</v>
      </c>
      <c r="F1478">
        <v>8</v>
      </c>
      <c r="G1478">
        <v>0</v>
      </c>
      <c r="H1478" s="4">
        <v>2.1550000000000002</v>
      </c>
      <c r="I1478" s="3">
        <v>0</v>
      </c>
    </row>
    <row r="1479" spans="1:9" x14ac:dyDescent="0.3">
      <c r="A1479" s="1" t="s">
        <v>3714</v>
      </c>
      <c r="B1479" s="1" t="s">
        <v>16</v>
      </c>
      <c r="C1479" s="1" t="s">
        <v>94</v>
      </c>
      <c r="D1479" s="2">
        <v>1090.83</v>
      </c>
      <c r="E1479">
        <v>10</v>
      </c>
      <c r="F1479">
        <v>10</v>
      </c>
      <c r="G1479">
        <v>0</v>
      </c>
      <c r="H1479" s="4">
        <v>4.8339999999999996</v>
      </c>
      <c r="I1479" s="3">
        <v>0</v>
      </c>
    </row>
    <row r="1480" spans="1:9" x14ac:dyDescent="0.3">
      <c r="A1480" s="1" t="s">
        <v>2735</v>
      </c>
      <c r="B1480" s="1" t="s">
        <v>108</v>
      </c>
      <c r="C1480" s="1" t="s">
        <v>314</v>
      </c>
      <c r="D1480" s="2">
        <v>1090.02</v>
      </c>
      <c r="E1480">
        <v>2</v>
      </c>
      <c r="F1480">
        <v>1</v>
      </c>
      <c r="G1480">
        <v>0</v>
      </c>
      <c r="H1480" s="4">
        <v>2</v>
      </c>
      <c r="I1480" s="3">
        <v>0</v>
      </c>
    </row>
    <row r="1481" spans="1:9" x14ac:dyDescent="0.3">
      <c r="A1481" s="1" t="s">
        <v>1107</v>
      </c>
      <c r="B1481" s="1" t="s">
        <v>390</v>
      </c>
      <c r="C1481" s="1" t="s">
        <v>1108</v>
      </c>
      <c r="D1481" s="2">
        <v>1089.04</v>
      </c>
      <c r="E1481">
        <v>5</v>
      </c>
      <c r="F1481">
        <v>5</v>
      </c>
      <c r="G1481">
        <v>0</v>
      </c>
      <c r="H1481" s="4">
        <v>4.833333333333333</v>
      </c>
      <c r="I1481" s="3">
        <v>0</v>
      </c>
    </row>
    <row r="1482" spans="1:9" x14ac:dyDescent="0.3">
      <c r="A1482" s="1" t="s">
        <v>3502</v>
      </c>
      <c r="B1482" s="1" t="s">
        <v>53</v>
      </c>
      <c r="C1482" s="1" t="s">
        <v>2987</v>
      </c>
      <c r="D1482" s="2">
        <v>1086.5999999999999</v>
      </c>
      <c r="E1482">
        <v>5</v>
      </c>
      <c r="F1482">
        <v>5</v>
      </c>
      <c r="G1482">
        <v>0</v>
      </c>
      <c r="H1482" s="4">
        <v>4.833333333333333</v>
      </c>
      <c r="I1482" s="3">
        <v>0</v>
      </c>
    </row>
    <row r="1483" spans="1:9" x14ac:dyDescent="0.3">
      <c r="A1483" s="1" t="s">
        <v>2461</v>
      </c>
      <c r="B1483" s="1" t="s">
        <v>108</v>
      </c>
      <c r="C1483" s="1" t="s">
        <v>461</v>
      </c>
      <c r="D1483" s="2">
        <v>1085.83</v>
      </c>
      <c r="E1483">
        <v>4</v>
      </c>
      <c r="F1483">
        <v>4</v>
      </c>
      <c r="G1483">
        <v>1</v>
      </c>
      <c r="H1483" s="4">
        <v>4.335</v>
      </c>
      <c r="I1483" s="3">
        <v>0.25</v>
      </c>
    </row>
    <row r="1484" spans="1:9" x14ac:dyDescent="0.3">
      <c r="A1484" s="1" t="s">
        <v>2454</v>
      </c>
      <c r="B1484" s="1" t="s">
        <v>16</v>
      </c>
      <c r="C1484" s="1" t="s">
        <v>211</v>
      </c>
      <c r="D1484" s="2">
        <v>1085.18</v>
      </c>
      <c r="E1484">
        <v>3</v>
      </c>
      <c r="F1484">
        <v>3</v>
      </c>
      <c r="G1484">
        <v>0</v>
      </c>
      <c r="H1484" s="4">
        <v>2</v>
      </c>
      <c r="I1484" s="3">
        <v>0</v>
      </c>
    </row>
    <row r="1485" spans="1:9" x14ac:dyDescent="0.3">
      <c r="A1485" s="1" t="s">
        <v>580</v>
      </c>
      <c r="B1485" s="1" t="s">
        <v>57</v>
      </c>
      <c r="C1485" s="1" t="s">
        <v>66</v>
      </c>
      <c r="D1485" s="2">
        <v>1084.92</v>
      </c>
      <c r="E1485">
        <v>7</v>
      </c>
      <c r="F1485">
        <v>7</v>
      </c>
      <c r="G1485">
        <v>0</v>
      </c>
      <c r="H1485" s="4">
        <v>3.9</v>
      </c>
      <c r="I1485" s="3">
        <v>0</v>
      </c>
    </row>
    <row r="1486" spans="1:9" x14ac:dyDescent="0.3">
      <c r="A1486" s="1" t="s">
        <v>2221</v>
      </c>
      <c r="B1486" s="1" t="s">
        <v>53</v>
      </c>
      <c r="C1486" s="1" t="s">
        <v>737</v>
      </c>
      <c r="D1486" s="2">
        <v>1083.96</v>
      </c>
      <c r="E1486">
        <v>1</v>
      </c>
      <c r="F1486">
        <v>1</v>
      </c>
      <c r="G1486">
        <v>1</v>
      </c>
      <c r="H1486" s="4">
        <v>1</v>
      </c>
      <c r="I1486" s="3">
        <v>1</v>
      </c>
    </row>
    <row r="1487" spans="1:9" x14ac:dyDescent="0.3">
      <c r="A1487" s="1" t="s">
        <v>1914</v>
      </c>
      <c r="B1487" s="1" t="s">
        <v>129</v>
      </c>
      <c r="C1487" s="1" t="s">
        <v>138</v>
      </c>
      <c r="D1487" s="2">
        <v>1082.56</v>
      </c>
      <c r="E1487">
        <v>2</v>
      </c>
      <c r="F1487">
        <v>0</v>
      </c>
      <c r="G1487">
        <v>0</v>
      </c>
      <c r="H1487" s="4">
        <v>1</v>
      </c>
      <c r="I1487" s="3"/>
    </row>
    <row r="1488" spans="1:9" x14ac:dyDescent="0.3">
      <c r="A1488" s="1" t="s">
        <v>1022</v>
      </c>
      <c r="B1488" s="1" t="s">
        <v>16</v>
      </c>
      <c r="C1488" s="1" t="s">
        <v>51</v>
      </c>
      <c r="D1488" s="2">
        <v>1080.7</v>
      </c>
      <c r="E1488">
        <v>10</v>
      </c>
      <c r="F1488">
        <v>8</v>
      </c>
      <c r="G1488">
        <v>0</v>
      </c>
      <c r="H1488" s="4">
        <v>3.625</v>
      </c>
      <c r="I1488" s="3">
        <v>0</v>
      </c>
    </row>
    <row r="1489" spans="1:9" x14ac:dyDescent="0.3">
      <c r="A1489" s="1" t="s">
        <v>3033</v>
      </c>
      <c r="B1489" s="1" t="s">
        <v>108</v>
      </c>
      <c r="C1489" s="1" t="s">
        <v>314</v>
      </c>
      <c r="D1489" s="2">
        <v>1080.56</v>
      </c>
      <c r="E1489">
        <v>1</v>
      </c>
      <c r="F1489">
        <v>1</v>
      </c>
      <c r="G1489">
        <v>0</v>
      </c>
      <c r="H1489" s="4">
        <v>1</v>
      </c>
      <c r="I1489" s="3">
        <v>0</v>
      </c>
    </row>
    <row r="1490" spans="1:9" x14ac:dyDescent="0.3">
      <c r="A1490" s="1" t="s">
        <v>2102</v>
      </c>
      <c r="B1490" s="1" t="s">
        <v>16</v>
      </c>
      <c r="C1490" s="1" t="s">
        <v>51</v>
      </c>
      <c r="D1490" s="2">
        <v>1079.9000000000001</v>
      </c>
      <c r="E1490">
        <v>17</v>
      </c>
      <c r="F1490">
        <v>17</v>
      </c>
      <c r="G1490">
        <v>0</v>
      </c>
      <c r="H1490" s="4">
        <v>4.5</v>
      </c>
      <c r="I1490" s="3">
        <v>0</v>
      </c>
    </row>
    <row r="1491" spans="1:9" x14ac:dyDescent="0.3">
      <c r="A1491" s="1" t="s">
        <v>60</v>
      </c>
      <c r="B1491" s="1" t="s">
        <v>16</v>
      </c>
      <c r="C1491" s="1" t="s">
        <v>61</v>
      </c>
      <c r="D1491" s="2">
        <v>1079.75</v>
      </c>
      <c r="E1491">
        <v>1</v>
      </c>
      <c r="F1491">
        <v>1</v>
      </c>
      <c r="G1491">
        <v>0</v>
      </c>
      <c r="H1491" s="4">
        <v>1</v>
      </c>
      <c r="I1491" s="3">
        <v>0</v>
      </c>
    </row>
    <row r="1492" spans="1:9" x14ac:dyDescent="0.3">
      <c r="A1492" s="1" t="s">
        <v>3256</v>
      </c>
      <c r="B1492" s="1" t="s">
        <v>16</v>
      </c>
      <c r="C1492" s="1" t="s">
        <v>3257</v>
      </c>
      <c r="D1492" s="2">
        <v>1078.43</v>
      </c>
      <c r="E1492">
        <v>7</v>
      </c>
      <c r="F1492">
        <v>7</v>
      </c>
      <c r="G1492">
        <v>0</v>
      </c>
      <c r="H1492" s="4">
        <v>2.665</v>
      </c>
      <c r="I1492" s="3">
        <v>0</v>
      </c>
    </row>
    <row r="1493" spans="1:9" x14ac:dyDescent="0.3">
      <c r="A1493" s="1" t="s">
        <v>1482</v>
      </c>
      <c r="B1493" s="1" t="s">
        <v>129</v>
      </c>
      <c r="C1493" s="1" t="s">
        <v>318</v>
      </c>
      <c r="D1493" s="2">
        <v>1075.48</v>
      </c>
      <c r="E1493">
        <v>14</v>
      </c>
      <c r="F1493">
        <v>14</v>
      </c>
      <c r="G1493">
        <v>0</v>
      </c>
      <c r="H1493" s="4">
        <v>4.4340000000000002</v>
      </c>
      <c r="I1493" s="3">
        <v>0</v>
      </c>
    </row>
    <row r="1494" spans="1:9" x14ac:dyDescent="0.3">
      <c r="A1494" s="1" t="s">
        <v>1021</v>
      </c>
      <c r="B1494" s="1" t="s">
        <v>90</v>
      </c>
      <c r="C1494" s="1" t="s">
        <v>91</v>
      </c>
      <c r="D1494" s="2">
        <v>1074.4100000000001</v>
      </c>
      <c r="E1494">
        <v>22</v>
      </c>
      <c r="F1494">
        <v>21</v>
      </c>
      <c r="G1494">
        <v>1</v>
      </c>
      <c r="H1494" s="4">
        <v>4.46</v>
      </c>
      <c r="I1494" s="3">
        <v>4.7619047619047616E-2</v>
      </c>
    </row>
    <row r="1495" spans="1:9" x14ac:dyDescent="0.3">
      <c r="A1495" s="1" t="s">
        <v>1940</v>
      </c>
      <c r="B1495" s="1" t="s">
        <v>16</v>
      </c>
      <c r="C1495" s="1" t="s">
        <v>51</v>
      </c>
      <c r="D1495" s="2">
        <v>1072.22</v>
      </c>
      <c r="E1495">
        <v>3</v>
      </c>
      <c r="F1495">
        <v>3</v>
      </c>
      <c r="G1495">
        <v>1</v>
      </c>
      <c r="H1495" s="4">
        <v>2</v>
      </c>
      <c r="I1495" s="3">
        <v>0.33333333333333331</v>
      </c>
    </row>
    <row r="1496" spans="1:9" x14ac:dyDescent="0.3">
      <c r="A1496" s="1" t="s">
        <v>1691</v>
      </c>
      <c r="B1496" s="1" t="s">
        <v>90</v>
      </c>
      <c r="C1496" s="1" t="s">
        <v>91</v>
      </c>
      <c r="D1496" s="2">
        <v>1071.31</v>
      </c>
      <c r="E1496">
        <v>11</v>
      </c>
      <c r="F1496">
        <v>10</v>
      </c>
      <c r="G1496">
        <v>0</v>
      </c>
      <c r="H1496" s="4">
        <v>4.2777777777777777</v>
      </c>
      <c r="I1496" s="3">
        <v>0</v>
      </c>
    </row>
    <row r="1497" spans="1:9" x14ac:dyDescent="0.3">
      <c r="A1497" s="1" t="s">
        <v>1316</v>
      </c>
      <c r="B1497" s="1" t="s">
        <v>53</v>
      </c>
      <c r="C1497" s="1" t="s">
        <v>54</v>
      </c>
      <c r="D1497" s="2">
        <v>1070.3900000000001</v>
      </c>
      <c r="E1497">
        <v>2</v>
      </c>
      <c r="F1497">
        <v>2</v>
      </c>
      <c r="G1497">
        <v>0</v>
      </c>
      <c r="H1497" s="4">
        <v>5</v>
      </c>
      <c r="I1497" s="3">
        <v>0</v>
      </c>
    </row>
    <row r="1498" spans="1:9" x14ac:dyDescent="0.3">
      <c r="A1498" s="1" t="s">
        <v>2625</v>
      </c>
      <c r="B1498" s="1" t="s">
        <v>16</v>
      </c>
      <c r="C1498" s="1" t="s">
        <v>51</v>
      </c>
      <c r="D1498" s="2">
        <v>1065.49</v>
      </c>
      <c r="E1498">
        <v>9</v>
      </c>
      <c r="F1498">
        <v>9</v>
      </c>
      <c r="G1498">
        <v>0</v>
      </c>
      <c r="H1498" s="4">
        <v>4.9175000000000004</v>
      </c>
      <c r="I1498" s="3">
        <v>0</v>
      </c>
    </row>
    <row r="1499" spans="1:9" x14ac:dyDescent="0.3">
      <c r="A1499" s="1" t="s">
        <v>373</v>
      </c>
      <c r="B1499" s="1" t="s">
        <v>129</v>
      </c>
      <c r="C1499" s="1" t="s">
        <v>318</v>
      </c>
      <c r="D1499" s="2">
        <v>1063.97</v>
      </c>
      <c r="E1499">
        <v>6</v>
      </c>
      <c r="F1499">
        <v>6</v>
      </c>
      <c r="G1499">
        <v>0</v>
      </c>
      <c r="H1499" s="4">
        <v>4</v>
      </c>
      <c r="I1499" s="3">
        <v>0</v>
      </c>
    </row>
    <row r="1500" spans="1:9" x14ac:dyDescent="0.3">
      <c r="A1500" s="1" t="s">
        <v>3380</v>
      </c>
      <c r="B1500" s="1" t="s">
        <v>16</v>
      </c>
      <c r="C1500" s="1" t="s">
        <v>51</v>
      </c>
      <c r="D1500" s="2">
        <v>1063.5899999999999</v>
      </c>
      <c r="E1500">
        <v>8</v>
      </c>
      <c r="F1500">
        <v>7</v>
      </c>
      <c r="G1500">
        <v>0</v>
      </c>
      <c r="H1500" s="4">
        <v>3.625</v>
      </c>
      <c r="I1500" s="3">
        <v>0</v>
      </c>
    </row>
    <row r="1501" spans="1:9" x14ac:dyDescent="0.3">
      <c r="A1501" s="1" t="s">
        <v>2905</v>
      </c>
      <c r="B1501" s="1" t="s">
        <v>16</v>
      </c>
      <c r="C1501" s="1" t="s">
        <v>51</v>
      </c>
      <c r="D1501" s="2">
        <v>1061.28</v>
      </c>
      <c r="E1501">
        <v>12</v>
      </c>
      <c r="F1501">
        <v>12</v>
      </c>
      <c r="G1501">
        <v>3</v>
      </c>
      <c r="H1501" s="4">
        <v>3.2857142857142856</v>
      </c>
      <c r="I1501" s="3">
        <v>0.25</v>
      </c>
    </row>
    <row r="1502" spans="1:9" x14ac:dyDescent="0.3">
      <c r="A1502" s="1" t="s">
        <v>2417</v>
      </c>
      <c r="B1502" s="1" t="s">
        <v>57</v>
      </c>
      <c r="C1502" s="1" t="s">
        <v>66</v>
      </c>
      <c r="D1502" s="2">
        <v>1058.68</v>
      </c>
      <c r="E1502">
        <v>13</v>
      </c>
      <c r="F1502">
        <v>13</v>
      </c>
      <c r="G1502">
        <v>0</v>
      </c>
      <c r="H1502" s="4">
        <v>4.9375</v>
      </c>
      <c r="I1502" s="3">
        <v>0</v>
      </c>
    </row>
    <row r="1503" spans="1:9" x14ac:dyDescent="0.3">
      <c r="A1503" s="1" t="s">
        <v>2163</v>
      </c>
      <c r="B1503" s="1" t="s">
        <v>16</v>
      </c>
      <c r="C1503" s="1" t="s">
        <v>51</v>
      </c>
      <c r="D1503" s="2">
        <v>1058.49</v>
      </c>
      <c r="E1503">
        <v>3</v>
      </c>
      <c r="F1503">
        <v>3</v>
      </c>
      <c r="G1503">
        <v>0</v>
      </c>
      <c r="H1503" s="4">
        <v>2</v>
      </c>
      <c r="I1503" s="3">
        <v>0</v>
      </c>
    </row>
    <row r="1504" spans="1:9" x14ac:dyDescent="0.3">
      <c r="A1504" s="1" t="s">
        <v>1723</v>
      </c>
      <c r="B1504" s="1" t="s">
        <v>16</v>
      </c>
      <c r="C1504" s="1" t="s">
        <v>54</v>
      </c>
      <c r="D1504" s="2">
        <v>1055.6600000000001</v>
      </c>
      <c r="E1504">
        <v>10</v>
      </c>
      <c r="F1504">
        <v>9</v>
      </c>
      <c r="G1504">
        <v>0</v>
      </c>
      <c r="H1504" s="4">
        <v>3.75</v>
      </c>
      <c r="I1504" s="3">
        <v>0</v>
      </c>
    </row>
    <row r="1505" spans="1:9" x14ac:dyDescent="0.3">
      <c r="A1505" s="1" t="s">
        <v>1768</v>
      </c>
      <c r="B1505" s="1" t="s">
        <v>129</v>
      </c>
      <c r="C1505" s="1" t="s">
        <v>1769</v>
      </c>
      <c r="D1505" s="2">
        <v>1053.25</v>
      </c>
      <c r="E1505">
        <v>5</v>
      </c>
      <c r="F1505">
        <v>5</v>
      </c>
      <c r="G1505">
        <v>0</v>
      </c>
      <c r="H1505" s="4">
        <v>3.4</v>
      </c>
      <c r="I1505" s="3">
        <v>0</v>
      </c>
    </row>
    <row r="1506" spans="1:9" x14ac:dyDescent="0.3">
      <c r="A1506" s="1" t="s">
        <v>2739</v>
      </c>
      <c r="B1506" s="1" t="s">
        <v>16</v>
      </c>
      <c r="C1506" s="1" t="s">
        <v>116</v>
      </c>
      <c r="D1506" s="2">
        <v>1053.01</v>
      </c>
      <c r="E1506">
        <v>8</v>
      </c>
      <c r="F1506">
        <v>8</v>
      </c>
      <c r="G1506">
        <v>0</v>
      </c>
      <c r="H1506" s="4">
        <v>4.6349999999999998</v>
      </c>
      <c r="I1506" s="3">
        <v>0</v>
      </c>
    </row>
    <row r="1507" spans="1:9" x14ac:dyDescent="0.3">
      <c r="A1507" s="1" t="s">
        <v>2883</v>
      </c>
      <c r="B1507" s="1" t="s">
        <v>108</v>
      </c>
      <c r="C1507" s="1" t="s">
        <v>267</v>
      </c>
      <c r="D1507" s="2">
        <v>1050.07</v>
      </c>
      <c r="E1507">
        <v>8</v>
      </c>
      <c r="F1507">
        <v>8</v>
      </c>
      <c r="G1507">
        <v>1</v>
      </c>
      <c r="H1507" s="4">
        <v>4.333333333333333</v>
      </c>
      <c r="I1507" s="3">
        <v>0.125</v>
      </c>
    </row>
    <row r="1508" spans="1:9" x14ac:dyDescent="0.3">
      <c r="A1508" s="1" t="s">
        <v>511</v>
      </c>
      <c r="B1508" s="1" t="s">
        <v>16</v>
      </c>
      <c r="C1508" s="1" t="s">
        <v>51</v>
      </c>
      <c r="D1508" s="2">
        <v>1049.57</v>
      </c>
      <c r="E1508">
        <v>9</v>
      </c>
      <c r="F1508">
        <v>9</v>
      </c>
      <c r="G1508">
        <v>0</v>
      </c>
      <c r="H1508" s="4">
        <v>4.916666666666667</v>
      </c>
      <c r="I1508" s="3">
        <v>0</v>
      </c>
    </row>
    <row r="1509" spans="1:9" x14ac:dyDescent="0.3">
      <c r="A1509" s="1" t="s">
        <v>1873</v>
      </c>
      <c r="B1509" s="1" t="s">
        <v>16</v>
      </c>
      <c r="C1509" s="1" t="s">
        <v>51</v>
      </c>
      <c r="D1509" s="2">
        <v>1048.6099999999999</v>
      </c>
      <c r="E1509">
        <v>4</v>
      </c>
      <c r="F1509">
        <v>4</v>
      </c>
      <c r="G1509">
        <v>1</v>
      </c>
      <c r="H1509" s="4">
        <v>3.666666666666667</v>
      </c>
      <c r="I1509" s="3">
        <v>0.25</v>
      </c>
    </row>
    <row r="1510" spans="1:9" x14ac:dyDescent="0.3">
      <c r="A1510" s="1" t="s">
        <v>3332</v>
      </c>
      <c r="B1510" s="1" t="s">
        <v>16</v>
      </c>
      <c r="C1510" s="1" t="s">
        <v>3333</v>
      </c>
      <c r="D1510" s="2">
        <v>1047.1500000000001</v>
      </c>
      <c r="E1510">
        <v>16</v>
      </c>
      <c r="F1510">
        <v>16</v>
      </c>
      <c r="G1510">
        <v>2</v>
      </c>
      <c r="H1510" s="4">
        <v>4.2366666666666664</v>
      </c>
      <c r="I1510" s="3">
        <v>0.125</v>
      </c>
    </row>
    <row r="1511" spans="1:9" x14ac:dyDescent="0.3">
      <c r="A1511" s="1" t="s">
        <v>2693</v>
      </c>
      <c r="B1511" s="1" t="s">
        <v>53</v>
      </c>
      <c r="C1511" s="1" t="s">
        <v>54</v>
      </c>
      <c r="D1511" s="2">
        <v>1047</v>
      </c>
      <c r="E1511">
        <v>4</v>
      </c>
      <c r="F1511">
        <v>3</v>
      </c>
      <c r="G1511">
        <v>0</v>
      </c>
      <c r="H1511" s="4">
        <v>3.5</v>
      </c>
      <c r="I1511" s="3">
        <v>0</v>
      </c>
    </row>
    <row r="1512" spans="1:9" x14ac:dyDescent="0.3">
      <c r="A1512" s="1" t="s">
        <v>2536</v>
      </c>
      <c r="B1512" s="1" t="s">
        <v>16</v>
      </c>
      <c r="C1512" s="1" t="s">
        <v>320</v>
      </c>
      <c r="D1512" s="2">
        <v>1041.04</v>
      </c>
      <c r="E1512">
        <v>6</v>
      </c>
      <c r="F1512">
        <v>6</v>
      </c>
      <c r="G1512">
        <v>1</v>
      </c>
      <c r="H1512" s="4">
        <v>3.8</v>
      </c>
      <c r="I1512" s="3">
        <v>0.16666666666666666</v>
      </c>
    </row>
    <row r="1513" spans="1:9" x14ac:dyDescent="0.3">
      <c r="A1513" s="1" t="s">
        <v>2435</v>
      </c>
      <c r="B1513" s="1" t="s">
        <v>53</v>
      </c>
      <c r="C1513" s="1" t="s">
        <v>99</v>
      </c>
      <c r="D1513" s="2">
        <v>1039.47</v>
      </c>
      <c r="E1513">
        <v>3</v>
      </c>
      <c r="F1513">
        <v>3</v>
      </c>
      <c r="G1513">
        <v>1</v>
      </c>
      <c r="H1513" s="4">
        <v>4</v>
      </c>
      <c r="I1513" s="3">
        <v>0.33333333333333331</v>
      </c>
    </row>
    <row r="1514" spans="1:9" x14ac:dyDescent="0.3">
      <c r="A1514" s="1" t="s">
        <v>718</v>
      </c>
      <c r="B1514" s="1" t="s">
        <v>129</v>
      </c>
      <c r="C1514" s="1" t="s">
        <v>318</v>
      </c>
      <c r="D1514" s="2">
        <v>1038.9000000000001</v>
      </c>
      <c r="E1514">
        <v>1</v>
      </c>
      <c r="F1514">
        <v>1</v>
      </c>
      <c r="G1514">
        <v>0</v>
      </c>
      <c r="H1514" s="4">
        <v>5</v>
      </c>
      <c r="I1514" s="3">
        <v>0</v>
      </c>
    </row>
    <row r="1515" spans="1:9" x14ac:dyDescent="0.3">
      <c r="A1515" s="1" t="s">
        <v>3019</v>
      </c>
      <c r="B1515" s="1" t="s">
        <v>16</v>
      </c>
      <c r="C1515" s="1" t="s">
        <v>1024</v>
      </c>
      <c r="D1515" s="2">
        <v>1037.74</v>
      </c>
      <c r="E1515">
        <v>13</v>
      </c>
      <c r="F1515">
        <v>13</v>
      </c>
      <c r="G1515">
        <v>0</v>
      </c>
      <c r="H1515" s="4">
        <v>4.6449999999999996</v>
      </c>
      <c r="I1515" s="3">
        <v>0</v>
      </c>
    </row>
    <row r="1516" spans="1:9" x14ac:dyDescent="0.3">
      <c r="A1516" s="1" t="s">
        <v>3415</v>
      </c>
      <c r="B1516" s="1" t="s">
        <v>16</v>
      </c>
      <c r="C1516" s="1" t="s">
        <v>3416</v>
      </c>
      <c r="D1516" s="2">
        <v>1032.3900000000001</v>
      </c>
      <c r="E1516">
        <v>9</v>
      </c>
      <c r="F1516">
        <v>9</v>
      </c>
      <c r="G1516">
        <v>1</v>
      </c>
      <c r="H1516" s="4">
        <v>4.4574999999999996</v>
      </c>
      <c r="I1516" s="3">
        <v>0.1111111111111111</v>
      </c>
    </row>
    <row r="1517" spans="1:9" x14ac:dyDescent="0.3">
      <c r="A1517" s="1" t="s">
        <v>3197</v>
      </c>
      <c r="B1517" s="1" t="s">
        <v>57</v>
      </c>
      <c r="C1517" s="1" t="s">
        <v>3198</v>
      </c>
      <c r="D1517" s="2">
        <v>1030.18</v>
      </c>
      <c r="E1517">
        <v>6</v>
      </c>
      <c r="F1517">
        <v>6</v>
      </c>
      <c r="G1517">
        <v>0</v>
      </c>
      <c r="H1517" s="4">
        <v>3.7766666666666664</v>
      </c>
      <c r="I1517" s="3">
        <v>0</v>
      </c>
    </row>
    <row r="1518" spans="1:9" x14ac:dyDescent="0.3">
      <c r="A1518" s="1" t="s">
        <v>192</v>
      </c>
      <c r="B1518" s="1" t="s">
        <v>53</v>
      </c>
      <c r="C1518" s="1" t="s">
        <v>54</v>
      </c>
      <c r="D1518" s="2">
        <v>1028.99</v>
      </c>
      <c r="E1518">
        <v>5</v>
      </c>
      <c r="F1518">
        <v>5</v>
      </c>
      <c r="G1518">
        <v>0</v>
      </c>
      <c r="H1518" s="4">
        <v>3.5</v>
      </c>
      <c r="I1518" s="3">
        <v>0</v>
      </c>
    </row>
    <row r="1519" spans="1:9" x14ac:dyDescent="0.3">
      <c r="A1519" s="1" t="s">
        <v>1198</v>
      </c>
      <c r="B1519" s="1" t="s">
        <v>129</v>
      </c>
      <c r="C1519" s="1" t="s">
        <v>180</v>
      </c>
      <c r="D1519" s="2">
        <v>1027.3699999999999</v>
      </c>
      <c r="E1519">
        <v>7</v>
      </c>
      <c r="F1519">
        <v>7</v>
      </c>
      <c r="G1519">
        <v>0</v>
      </c>
      <c r="H1519" s="4">
        <v>4.5</v>
      </c>
      <c r="I1519" s="3">
        <v>0</v>
      </c>
    </row>
    <row r="1520" spans="1:9" x14ac:dyDescent="0.3">
      <c r="A1520" s="1" t="s">
        <v>2563</v>
      </c>
      <c r="B1520" s="1" t="s">
        <v>16</v>
      </c>
      <c r="C1520" s="1" t="s">
        <v>322</v>
      </c>
      <c r="D1520" s="2">
        <v>1025.24</v>
      </c>
      <c r="E1520">
        <v>1</v>
      </c>
      <c r="F1520">
        <v>1</v>
      </c>
      <c r="G1520">
        <v>0</v>
      </c>
      <c r="H1520" s="4">
        <v>5</v>
      </c>
      <c r="I1520" s="3">
        <v>0</v>
      </c>
    </row>
    <row r="1521" spans="1:9" x14ac:dyDescent="0.3">
      <c r="A1521" s="1" t="s">
        <v>317</v>
      </c>
      <c r="B1521" s="1" t="s">
        <v>129</v>
      </c>
      <c r="C1521" s="1" t="s">
        <v>318</v>
      </c>
      <c r="D1521" s="2">
        <v>1023.38</v>
      </c>
      <c r="E1521">
        <v>10</v>
      </c>
      <c r="F1521">
        <v>10</v>
      </c>
      <c r="G1521">
        <v>0</v>
      </c>
      <c r="H1521" s="4">
        <v>4.8571428571428568</v>
      </c>
      <c r="I1521" s="3">
        <v>0</v>
      </c>
    </row>
    <row r="1522" spans="1:9" x14ac:dyDescent="0.3">
      <c r="A1522" s="1" t="s">
        <v>1314</v>
      </c>
      <c r="B1522" s="1" t="s">
        <v>16</v>
      </c>
      <c r="C1522" s="1" t="s">
        <v>51</v>
      </c>
      <c r="D1522" s="2">
        <v>1017.17</v>
      </c>
      <c r="E1522">
        <v>8</v>
      </c>
      <c r="F1522">
        <v>7</v>
      </c>
      <c r="G1522">
        <v>1</v>
      </c>
      <c r="H1522" s="4">
        <v>3.25</v>
      </c>
      <c r="I1522" s="3">
        <v>0.14285714285714285</v>
      </c>
    </row>
    <row r="1523" spans="1:9" x14ac:dyDescent="0.3">
      <c r="A1523" s="1" t="s">
        <v>1615</v>
      </c>
      <c r="B1523" s="1" t="s">
        <v>53</v>
      </c>
      <c r="C1523" s="1" t="s">
        <v>1534</v>
      </c>
      <c r="D1523" s="2">
        <v>1015.93</v>
      </c>
      <c r="E1523">
        <v>11</v>
      </c>
      <c r="F1523">
        <v>11</v>
      </c>
      <c r="G1523">
        <v>0</v>
      </c>
      <c r="H1523" s="4">
        <v>4.6074999999999999</v>
      </c>
      <c r="I1523" s="3">
        <v>0</v>
      </c>
    </row>
    <row r="1524" spans="1:9" x14ac:dyDescent="0.3">
      <c r="A1524" s="1" t="s">
        <v>1060</v>
      </c>
      <c r="B1524" s="1" t="s">
        <v>90</v>
      </c>
      <c r="C1524" s="1" t="s">
        <v>91</v>
      </c>
      <c r="D1524" s="2">
        <v>1014.95</v>
      </c>
      <c r="E1524">
        <v>7</v>
      </c>
      <c r="F1524">
        <v>7</v>
      </c>
      <c r="G1524">
        <v>0</v>
      </c>
      <c r="H1524" s="4">
        <v>4.7233333333333336</v>
      </c>
      <c r="I1524" s="3">
        <v>0</v>
      </c>
    </row>
    <row r="1525" spans="1:9" x14ac:dyDescent="0.3">
      <c r="A1525" s="1" t="s">
        <v>2034</v>
      </c>
      <c r="B1525" s="1" t="s">
        <v>16</v>
      </c>
      <c r="C1525" s="1" t="s">
        <v>51</v>
      </c>
      <c r="D1525" s="2">
        <v>1014.92</v>
      </c>
      <c r="E1525">
        <v>21</v>
      </c>
      <c r="F1525">
        <v>20</v>
      </c>
      <c r="G1525">
        <v>1</v>
      </c>
      <c r="H1525" s="4">
        <v>4.4250000000000007</v>
      </c>
      <c r="I1525" s="3">
        <v>0.05</v>
      </c>
    </row>
    <row r="1526" spans="1:9" x14ac:dyDescent="0.3">
      <c r="A1526" s="1" t="s">
        <v>3023</v>
      </c>
      <c r="B1526" s="1" t="s">
        <v>16</v>
      </c>
      <c r="C1526" s="1" t="s">
        <v>2187</v>
      </c>
      <c r="D1526" s="2">
        <v>1014.62</v>
      </c>
      <c r="E1526">
        <v>10</v>
      </c>
      <c r="F1526">
        <v>10</v>
      </c>
      <c r="G1526">
        <v>0</v>
      </c>
      <c r="H1526" s="4">
        <v>4.75</v>
      </c>
      <c r="I1526" s="3">
        <v>0</v>
      </c>
    </row>
    <row r="1527" spans="1:9" x14ac:dyDescent="0.3">
      <c r="A1527" s="1" t="s">
        <v>1366</v>
      </c>
      <c r="B1527" s="1" t="s">
        <v>16</v>
      </c>
      <c r="C1527" s="1" t="s">
        <v>51</v>
      </c>
      <c r="D1527" s="2">
        <v>1013.84</v>
      </c>
      <c r="E1527">
        <v>2</v>
      </c>
      <c r="F1527">
        <v>2</v>
      </c>
      <c r="G1527">
        <v>1</v>
      </c>
      <c r="H1527" s="4">
        <v>4.5</v>
      </c>
      <c r="I1527" s="3">
        <v>0.5</v>
      </c>
    </row>
    <row r="1528" spans="1:9" x14ac:dyDescent="0.3">
      <c r="A1528" s="1" t="s">
        <v>2821</v>
      </c>
      <c r="B1528" s="1" t="s">
        <v>90</v>
      </c>
      <c r="C1528" s="1" t="s">
        <v>91</v>
      </c>
      <c r="D1528" s="2">
        <v>1013.59</v>
      </c>
      <c r="E1528">
        <v>7</v>
      </c>
      <c r="F1528">
        <v>7</v>
      </c>
      <c r="G1528">
        <v>0</v>
      </c>
      <c r="H1528" s="4">
        <v>4.5</v>
      </c>
      <c r="I1528" s="3">
        <v>0</v>
      </c>
    </row>
    <row r="1529" spans="1:9" x14ac:dyDescent="0.3">
      <c r="A1529" s="1" t="s">
        <v>3037</v>
      </c>
      <c r="B1529" s="1" t="s">
        <v>21</v>
      </c>
      <c r="C1529" s="1" t="s">
        <v>890</v>
      </c>
      <c r="D1529" s="2">
        <v>1008.97</v>
      </c>
      <c r="E1529">
        <v>11</v>
      </c>
      <c r="F1529">
        <v>11</v>
      </c>
      <c r="G1529">
        <v>0</v>
      </c>
      <c r="H1529" s="4">
        <v>3.234</v>
      </c>
      <c r="I1529" s="3">
        <v>0</v>
      </c>
    </row>
    <row r="1530" spans="1:9" x14ac:dyDescent="0.3">
      <c r="A1530" s="1" t="s">
        <v>531</v>
      </c>
      <c r="B1530" s="1" t="s">
        <v>57</v>
      </c>
      <c r="C1530" s="1" t="s">
        <v>532</v>
      </c>
      <c r="D1530" s="2">
        <v>1006.66</v>
      </c>
      <c r="E1530">
        <v>9</v>
      </c>
      <c r="F1530">
        <v>9</v>
      </c>
      <c r="G1530">
        <v>1</v>
      </c>
      <c r="H1530" s="4">
        <v>3.7</v>
      </c>
      <c r="I1530" s="3">
        <v>0.1111111111111111</v>
      </c>
    </row>
    <row r="1531" spans="1:9" x14ac:dyDescent="0.3">
      <c r="A1531" s="1" t="s">
        <v>371</v>
      </c>
      <c r="B1531" s="1" t="s">
        <v>16</v>
      </c>
      <c r="C1531" s="1" t="s">
        <v>51</v>
      </c>
      <c r="D1531" s="2">
        <v>1004</v>
      </c>
      <c r="E1531">
        <v>9</v>
      </c>
      <c r="F1531">
        <v>9</v>
      </c>
      <c r="G1531">
        <v>0</v>
      </c>
      <c r="H1531" s="4">
        <v>4.8125</v>
      </c>
      <c r="I1531" s="3">
        <v>0</v>
      </c>
    </row>
    <row r="1532" spans="1:9" x14ac:dyDescent="0.3">
      <c r="A1532" s="1" t="s">
        <v>3606</v>
      </c>
      <c r="B1532" s="1" t="s">
        <v>16</v>
      </c>
      <c r="C1532" s="1" t="s">
        <v>51</v>
      </c>
      <c r="D1532" s="2">
        <v>1002.9</v>
      </c>
      <c r="E1532">
        <v>5</v>
      </c>
      <c r="F1532">
        <v>5</v>
      </c>
      <c r="G1532">
        <v>1</v>
      </c>
      <c r="H1532" s="4">
        <v>4.4433333333333334</v>
      </c>
      <c r="I1532" s="3">
        <v>0.2</v>
      </c>
    </row>
    <row r="1533" spans="1:9" x14ac:dyDescent="0.3">
      <c r="A1533" s="1" t="s">
        <v>2953</v>
      </c>
      <c r="B1533" s="1" t="s">
        <v>16</v>
      </c>
      <c r="C1533" s="1" t="s">
        <v>51</v>
      </c>
      <c r="D1533" s="2">
        <v>1001.32</v>
      </c>
      <c r="E1533">
        <v>10</v>
      </c>
      <c r="F1533">
        <v>10</v>
      </c>
      <c r="G1533">
        <v>1</v>
      </c>
      <c r="H1533" s="4">
        <v>2.7614285714285716</v>
      </c>
      <c r="I1533" s="3">
        <v>0.1</v>
      </c>
    </row>
    <row r="1534" spans="1:9" x14ac:dyDescent="0.3">
      <c r="A1534" s="1" t="s">
        <v>3151</v>
      </c>
      <c r="B1534" s="1" t="s">
        <v>16</v>
      </c>
      <c r="C1534" s="1" t="s">
        <v>51</v>
      </c>
      <c r="D1534" s="2">
        <v>998.61</v>
      </c>
      <c r="E1534">
        <v>17</v>
      </c>
      <c r="F1534">
        <v>17</v>
      </c>
      <c r="G1534">
        <v>0</v>
      </c>
      <c r="H1534" s="4">
        <v>4.88</v>
      </c>
      <c r="I1534" s="3">
        <v>0</v>
      </c>
    </row>
    <row r="1535" spans="1:9" x14ac:dyDescent="0.3">
      <c r="A1535" s="1" t="s">
        <v>3354</v>
      </c>
      <c r="B1535" s="1" t="s">
        <v>16</v>
      </c>
      <c r="C1535" s="1" t="s">
        <v>708</v>
      </c>
      <c r="D1535" s="2">
        <v>996.84</v>
      </c>
      <c r="E1535">
        <v>4</v>
      </c>
      <c r="F1535">
        <v>4</v>
      </c>
      <c r="G1535">
        <v>0</v>
      </c>
      <c r="H1535" s="4">
        <v>4.666666666666667</v>
      </c>
      <c r="I1535" s="3">
        <v>0</v>
      </c>
    </row>
    <row r="1536" spans="1:9" x14ac:dyDescent="0.3">
      <c r="A1536" s="1" t="s">
        <v>3682</v>
      </c>
      <c r="B1536" s="1" t="s">
        <v>16</v>
      </c>
      <c r="C1536" s="1" t="s">
        <v>320</v>
      </c>
      <c r="D1536" s="2">
        <v>990.88</v>
      </c>
      <c r="E1536">
        <v>8</v>
      </c>
      <c r="F1536">
        <v>8</v>
      </c>
      <c r="G1536">
        <v>0</v>
      </c>
      <c r="H1536" s="4">
        <v>4.585</v>
      </c>
      <c r="I1536" s="3">
        <v>0</v>
      </c>
    </row>
    <row r="1537" spans="1:9" x14ac:dyDescent="0.3">
      <c r="A1537" s="1" t="s">
        <v>241</v>
      </c>
      <c r="B1537" s="1" t="s">
        <v>16</v>
      </c>
      <c r="C1537" s="1" t="s">
        <v>51</v>
      </c>
      <c r="D1537" s="2">
        <v>988.1</v>
      </c>
      <c r="E1537">
        <v>4</v>
      </c>
      <c r="F1537">
        <v>4</v>
      </c>
      <c r="G1537">
        <v>0</v>
      </c>
      <c r="H1537" s="4">
        <v>3.6666666666666665</v>
      </c>
      <c r="I1537" s="3">
        <v>0</v>
      </c>
    </row>
    <row r="1538" spans="1:9" x14ac:dyDescent="0.3">
      <c r="A1538" s="1" t="s">
        <v>1700</v>
      </c>
      <c r="B1538" s="1" t="s">
        <v>16</v>
      </c>
      <c r="C1538" s="1" t="s">
        <v>558</v>
      </c>
      <c r="D1538" s="2">
        <v>987.02</v>
      </c>
      <c r="E1538">
        <v>2</v>
      </c>
      <c r="F1538">
        <v>2</v>
      </c>
      <c r="G1538">
        <v>0</v>
      </c>
      <c r="H1538" s="4">
        <v>5</v>
      </c>
      <c r="I1538" s="3">
        <v>0</v>
      </c>
    </row>
    <row r="1539" spans="1:9" x14ac:dyDescent="0.3">
      <c r="A1539" s="1" t="s">
        <v>3221</v>
      </c>
      <c r="B1539" s="1" t="s">
        <v>16</v>
      </c>
      <c r="C1539" s="1" t="s">
        <v>51</v>
      </c>
      <c r="D1539" s="2">
        <v>986.39</v>
      </c>
      <c r="E1539">
        <v>11</v>
      </c>
      <c r="F1539">
        <v>11</v>
      </c>
      <c r="G1539">
        <v>2</v>
      </c>
      <c r="H1539" s="4">
        <v>3.8325</v>
      </c>
      <c r="I1539" s="3">
        <v>0.18181818181818182</v>
      </c>
    </row>
    <row r="1540" spans="1:9" x14ac:dyDescent="0.3">
      <c r="A1540" s="1" t="s">
        <v>1781</v>
      </c>
      <c r="B1540" s="1" t="s">
        <v>57</v>
      </c>
      <c r="C1540" s="1" t="s">
        <v>1782</v>
      </c>
      <c r="D1540" s="2">
        <v>985.04</v>
      </c>
      <c r="E1540">
        <v>11</v>
      </c>
      <c r="F1540">
        <v>11</v>
      </c>
      <c r="G1540">
        <v>0</v>
      </c>
      <c r="H1540" s="4">
        <v>4.6340000000000003</v>
      </c>
      <c r="I1540" s="3">
        <v>0</v>
      </c>
    </row>
    <row r="1541" spans="1:9" x14ac:dyDescent="0.3">
      <c r="A1541" s="1" t="s">
        <v>2655</v>
      </c>
      <c r="B1541" s="1" t="s">
        <v>16</v>
      </c>
      <c r="C1541" s="1" t="s">
        <v>51</v>
      </c>
      <c r="D1541" s="2">
        <v>984.81</v>
      </c>
      <c r="E1541">
        <v>1</v>
      </c>
      <c r="F1541">
        <v>1</v>
      </c>
      <c r="G1541">
        <v>0</v>
      </c>
      <c r="H1541" s="4">
        <v>5</v>
      </c>
      <c r="I1541" s="3">
        <v>0</v>
      </c>
    </row>
    <row r="1542" spans="1:9" x14ac:dyDescent="0.3">
      <c r="A1542" s="1" t="s">
        <v>3230</v>
      </c>
      <c r="B1542" s="1" t="s">
        <v>90</v>
      </c>
      <c r="C1542" s="1" t="s">
        <v>3231</v>
      </c>
      <c r="D1542" s="2">
        <v>984.58</v>
      </c>
      <c r="E1542">
        <v>12</v>
      </c>
      <c r="F1542">
        <v>12</v>
      </c>
      <c r="G1542">
        <v>0</v>
      </c>
      <c r="H1542" s="4">
        <v>4.8250000000000002</v>
      </c>
      <c r="I1542" s="3">
        <v>0</v>
      </c>
    </row>
    <row r="1543" spans="1:9" x14ac:dyDescent="0.3">
      <c r="A1543" s="1" t="s">
        <v>969</v>
      </c>
      <c r="B1543" s="1" t="s">
        <v>41</v>
      </c>
      <c r="C1543" s="1" t="s">
        <v>42</v>
      </c>
      <c r="D1543" s="2">
        <v>984.21</v>
      </c>
      <c r="E1543">
        <v>11</v>
      </c>
      <c r="F1543">
        <v>11</v>
      </c>
      <c r="G1543">
        <v>2</v>
      </c>
      <c r="H1543" s="4">
        <v>3.833333333333333</v>
      </c>
      <c r="I1543" s="3">
        <v>0.18181818181818182</v>
      </c>
    </row>
    <row r="1544" spans="1:9" x14ac:dyDescent="0.3">
      <c r="A1544" s="1" t="s">
        <v>421</v>
      </c>
      <c r="B1544" s="1" t="s">
        <v>57</v>
      </c>
      <c r="C1544" s="1" t="s">
        <v>422</v>
      </c>
      <c r="D1544" s="2">
        <v>980.45</v>
      </c>
      <c r="E1544">
        <v>4</v>
      </c>
      <c r="F1544">
        <v>4</v>
      </c>
      <c r="G1544">
        <v>0</v>
      </c>
      <c r="H1544" s="4">
        <v>4.5</v>
      </c>
      <c r="I1544" s="3">
        <v>0</v>
      </c>
    </row>
    <row r="1545" spans="1:9" x14ac:dyDescent="0.3">
      <c r="A1545" s="1" t="s">
        <v>3423</v>
      </c>
      <c r="B1545" s="1" t="s">
        <v>90</v>
      </c>
      <c r="C1545" s="1" t="s">
        <v>1495</v>
      </c>
      <c r="D1545" s="2">
        <v>978.43</v>
      </c>
      <c r="E1545">
        <v>4</v>
      </c>
      <c r="F1545">
        <v>4</v>
      </c>
      <c r="G1545">
        <v>1</v>
      </c>
      <c r="H1545" s="4">
        <v>3.75</v>
      </c>
      <c r="I1545" s="3">
        <v>0.25</v>
      </c>
    </row>
    <row r="1546" spans="1:9" x14ac:dyDescent="0.3">
      <c r="A1546" s="1" t="s">
        <v>731</v>
      </c>
      <c r="B1546" s="1" t="s">
        <v>57</v>
      </c>
      <c r="C1546" s="1" t="s">
        <v>66</v>
      </c>
      <c r="D1546" s="2">
        <v>976.73</v>
      </c>
      <c r="E1546">
        <v>8</v>
      </c>
      <c r="F1546">
        <v>8</v>
      </c>
      <c r="G1546">
        <v>0</v>
      </c>
      <c r="H1546" s="4">
        <v>5</v>
      </c>
      <c r="I1546" s="3">
        <v>0</v>
      </c>
    </row>
    <row r="1547" spans="1:9" x14ac:dyDescent="0.3">
      <c r="A1547" s="1" t="s">
        <v>1527</v>
      </c>
      <c r="B1547" s="1" t="s">
        <v>16</v>
      </c>
      <c r="C1547" s="1" t="s">
        <v>105</v>
      </c>
      <c r="D1547" s="2">
        <v>974.3</v>
      </c>
      <c r="E1547">
        <v>9</v>
      </c>
      <c r="F1547">
        <v>9</v>
      </c>
      <c r="G1547">
        <v>0</v>
      </c>
      <c r="H1547" s="4">
        <v>4.6116666666666664</v>
      </c>
      <c r="I1547" s="3">
        <v>0</v>
      </c>
    </row>
    <row r="1548" spans="1:9" x14ac:dyDescent="0.3">
      <c r="A1548" s="1" t="s">
        <v>3017</v>
      </c>
      <c r="B1548" s="1" t="s">
        <v>57</v>
      </c>
      <c r="C1548" s="1" t="s">
        <v>58</v>
      </c>
      <c r="D1548" s="2">
        <v>973.71</v>
      </c>
      <c r="E1548">
        <v>6</v>
      </c>
      <c r="F1548">
        <v>6</v>
      </c>
      <c r="G1548">
        <v>0</v>
      </c>
      <c r="H1548" s="4">
        <v>4.5</v>
      </c>
      <c r="I1548" s="3">
        <v>0</v>
      </c>
    </row>
    <row r="1549" spans="1:9" x14ac:dyDescent="0.3">
      <c r="A1549" s="1" t="s">
        <v>3505</v>
      </c>
      <c r="B1549" s="1" t="s">
        <v>21</v>
      </c>
      <c r="C1549" s="1" t="s">
        <v>1080</v>
      </c>
      <c r="D1549" s="2">
        <v>972.65</v>
      </c>
      <c r="E1549">
        <v>5</v>
      </c>
      <c r="F1549">
        <v>5</v>
      </c>
      <c r="G1549">
        <v>0</v>
      </c>
      <c r="H1549" s="4">
        <v>4.415</v>
      </c>
      <c r="I1549" s="3">
        <v>0</v>
      </c>
    </row>
    <row r="1550" spans="1:9" x14ac:dyDescent="0.3">
      <c r="A1550" s="1" t="s">
        <v>1099</v>
      </c>
      <c r="B1550" s="1" t="s">
        <v>96</v>
      </c>
      <c r="C1550" s="1" t="s">
        <v>97</v>
      </c>
      <c r="D1550" s="2">
        <v>971.92</v>
      </c>
      <c r="E1550">
        <v>20</v>
      </c>
      <c r="F1550">
        <v>20</v>
      </c>
      <c r="G1550">
        <v>0</v>
      </c>
      <c r="H1550" s="4">
        <v>4.9749999999999996</v>
      </c>
      <c r="I1550" s="3">
        <v>0</v>
      </c>
    </row>
    <row r="1551" spans="1:9" x14ac:dyDescent="0.3">
      <c r="A1551" s="1" t="s">
        <v>2978</v>
      </c>
      <c r="B1551" s="1" t="s">
        <v>129</v>
      </c>
      <c r="C1551" s="1" t="s">
        <v>180</v>
      </c>
      <c r="D1551" s="2">
        <v>971.28</v>
      </c>
      <c r="E1551">
        <v>2</v>
      </c>
      <c r="F1551">
        <v>2</v>
      </c>
      <c r="G1551">
        <v>0</v>
      </c>
      <c r="H1551" s="4">
        <v>4.5</v>
      </c>
      <c r="I1551" s="3">
        <v>0</v>
      </c>
    </row>
    <row r="1552" spans="1:9" x14ac:dyDescent="0.3">
      <c r="A1552" s="1" t="s">
        <v>2998</v>
      </c>
      <c r="B1552" s="1" t="s">
        <v>90</v>
      </c>
      <c r="C1552" s="1" t="s">
        <v>1495</v>
      </c>
      <c r="D1552" s="2">
        <v>971.01</v>
      </c>
      <c r="E1552">
        <v>14</v>
      </c>
      <c r="F1552">
        <v>14</v>
      </c>
      <c r="G1552">
        <v>1</v>
      </c>
      <c r="H1552" s="4">
        <v>4.25</v>
      </c>
      <c r="I1552" s="3">
        <v>7.1428571428571425E-2</v>
      </c>
    </row>
    <row r="1553" spans="1:9" x14ac:dyDescent="0.3">
      <c r="A1553" s="1" t="s">
        <v>2204</v>
      </c>
      <c r="B1553" s="1" t="s">
        <v>16</v>
      </c>
      <c r="C1553" s="1" t="s">
        <v>329</v>
      </c>
      <c r="D1553" s="2">
        <v>969.6</v>
      </c>
      <c r="E1553">
        <v>13</v>
      </c>
      <c r="F1553">
        <v>9</v>
      </c>
      <c r="G1553">
        <v>0</v>
      </c>
      <c r="H1553" s="4">
        <v>3.5175000000000001</v>
      </c>
      <c r="I1553" s="3">
        <v>0</v>
      </c>
    </row>
    <row r="1554" spans="1:9" x14ac:dyDescent="0.3">
      <c r="A1554" s="1" t="s">
        <v>1431</v>
      </c>
      <c r="B1554" s="1" t="s">
        <v>53</v>
      </c>
      <c r="C1554" s="1" t="s">
        <v>54</v>
      </c>
      <c r="D1554" s="2">
        <v>966.25</v>
      </c>
      <c r="E1554">
        <v>13</v>
      </c>
      <c r="F1554">
        <v>13</v>
      </c>
      <c r="G1554">
        <v>1</v>
      </c>
      <c r="H1554" s="4">
        <v>4.625</v>
      </c>
      <c r="I1554" s="3">
        <v>7.6923076923076927E-2</v>
      </c>
    </row>
    <row r="1555" spans="1:9" x14ac:dyDescent="0.3">
      <c r="A1555" s="1" t="s">
        <v>3410</v>
      </c>
      <c r="B1555" s="1" t="s">
        <v>470</v>
      </c>
      <c r="C1555" s="1" t="s">
        <v>471</v>
      </c>
      <c r="D1555" s="2">
        <v>965.99</v>
      </c>
      <c r="E1555">
        <v>8</v>
      </c>
      <c r="F1555">
        <v>8</v>
      </c>
      <c r="G1555">
        <v>1</v>
      </c>
      <c r="H1555" s="4">
        <v>4.333333333333333</v>
      </c>
      <c r="I1555" s="3">
        <v>0.125</v>
      </c>
    </row>
    <row r="1556" spans="1:9" x14ac:dyDescent="0.3">
      <c r="A1556" s="1" t="s">
        <v>3100</v>
      </c>
      <c r="B1556" s="1" t="s">
        <v>182</v>
      </c>
      <c r="C1556" s="1" t="s">
        <v>3101</v>
      </c>
      <c r="D1556" s="2">
        <v>964.99</v>
      </c>
      <c r="E1556">
        <v>8</v>
      </c>
      <c r="F1556">
        <v>8</v>
      </c>
      <c r="G1556">
        <v>0</v>
      </c>
      <c r="H1556" s="4">
        <v>4.4733333333333336</v>
      </c>
      <c r="I1556" s="3">
        <v>0</v>
      </c>
    </row>
    <row r="1557" spans="1:9" x14ac:dyDescent="0.3">
      <c r="A1557" s="1" t="s">
        <v>2672</v>
      </c>
      <c r="B1557" s="1" t="s">
        <v>16</v>
      </c>
      <c r="C1557" s="1" t="s">
        <v>103</v>
      </c>
      <c r="D1557" s="2">
        <v>964.08</v>
      </c>
      <c r="E1557">
        <v>10</v>
      </c>
      <c r="F1557">
        <v>10</v>
      </c>
      <c r="G1557">
        <v>1</v>
      </c>
      <c r="H1557" s="4">
        <v>4.5999999999999996</v>
      </c>
      <c r="I1557" s="3">
        <v>0.1</v>
      </c>
    </row>
    <row r="1558" spans="1:9" x14ac:dyDescent="0.3">
      <c r="A1558" s="1" t="s">
        <v>2123</v>
      </c>
      <c r="B1558" s="1" t="s">
        <v>16</v>
      </c>
      <c r="C1558" s="1" t="s">
        <v>51</v>
      </c>
      <c r="D1558" s="2">
        <v>963.06</v>
      </c>
      <c r="E1558">
        <v>15</v>
      </c>
      <c r="F1558">
        <v>15</v>
      </c>
      <c r="G1558">
        <v>1</v>
      </c>
      <c r="H1558" s="4">
        <v>3.2766666666666664</v>
      </c>
      <c r="I1558" s="3">
        <v>6.6666666666666666E-2</v>
      </c>
    </row>
    <row r="1559" spans="1:9" x14ac:dyDescent="0.3">
      <c r="A1559" s="1" t="s">
        <v>1077</v>
      </c>
      <c r="B1559" s="1" t="s">
        <v>16</v>
      </c>
      <c r="C1559" s="1" t="s">
        <v>1078</v>
      </c>
      <c r="D1559" s="2">
        <v>963</v>
      </c>
      <c r="E1559">
        <v>2</v>
      </c>
      <c r="F1559">
        <v>0</v>
      </c>
      <c r="G1559">
        <v>0</v>
      </c>
      <c r="H1559" s="4">
        <v>1</v>
      </c>
      <c r="I1559" s="3"/>
    </row>
    <row r="1560" spans="1:9" x14ac:dyDescent="0.3">
      <c r="A1560" s="1" t="s">
        <v>2765</v>
      </c>
      <c r="B1560" s="1" t="s">
        <v>16</v>
      </c>
      <c r="C1560" s="1" t="s">
        <v>51</v>
      </c>
      <c r="D1560" s="2">
        <v>959.35</v>
      </c>
      <c r="E1560">
        <v>15</v>
      </c>
      <c r="F1560">
        <v>15</v>
      </c>
      <c r="G1560">
        <v>0</v>
      </c>
      <c r="H1560" s="4">
        <v>4.4528571428571428</v>
      </c>
      <c r="I1560" s="3">
        <v>0</v>
      </c>
    </row>
    <row r="1561" spans="1:9" x14ac:dyDescent="0.3">
      <c r="A1561" s="1" t="s">
        <v>902</v>
      </c>
      <c r="B1561" s="1" t="s">
        <v>16</v>
      </c>
      <c r="C1561" s="1" t="s">
        <v>613</v>
      </c>
      <c r="D1561" s="2">
        <v>957.26</v>
      </c>
      <c r="E1561">
        <v>8</v>
      </c>
      <c r="F1561">
        <v>8</v>
      </c>
      <c r="G1561">
        <v>0</v>
      </c>
      <c r="H1561" s="4">
        <v>3.75</v>
      </c>
      <c r="I1561" s="3">
        <v>0</v>
      </c>
    </row>
    <row r="1562" spans="1:9" x14ac:dyDescent="0.3">
      <c r="A1562" s="1" t="s">
        <v>1686</v>
      </c>
      <c r="B1562" s="1" t="s">
        <v>57</v>
      </c>
      <c r="C1562" s="1" t="s">
        <v>66</v>
      </c>
      <c r="D1562" s="2">
        <v>949.73</v>
      </c>
      <c r="E1562">
        <v>5</v>
      </c>
      <c r="F1562">
        <v>5</v>
      </c>
      <c r="G1562">
        <v>1</v>
      </c>
      <c r="H1562" s="4">
        <v>3.375</v>
      </c>
      <c r="I1562" s="3">
        <v>0.2</v>
      </c>
    </row>
    <row r="1563" spans="1:9" x14ac:dyDescent="0.3">
      <c r="A1563" s="1" t="s">
        <v>2004</v>
      </c>
      <c r="B1563" s="1" t="s">
        <v>53</v>
      </c>
      <c r="C1563" s="1" t="s">
        <v>1186</v>
      </c>
      <c r="D1563" s="2">
        <v>949.62</v>
      </c>
      <c r="E1563">
        <v>1</v>
      </c>
      <c r="F1563">
        <v>1</v>
      </c>
      <c r="G1563">
        <v>0</v>
      </c>
      <c r="H1563" s="4">
        <v>5</v>
      </c>
      <c r="I1563" s="3">
        <v>0</v>
      </c>
    </row>
    <row r="1564" spans="1:9" x14ac:dyDescent="0.3">
      <c r="A1564" s="1" t="s">
        <v>2464</v>
      </c>
      <c r="B1564" s="1" t="s">
        <v>16</v>
      </c>
      <c r="C1564" s="1" t="s">
        <v>239</v>
      </c>
      <c r="D1564" s="2">
        <v>948.53</v>
      </c>
      <c r="E1564">
        <v>8</v>
      </c>
      <c r="F1564">
        <v>8</v>
      </c>
      <c r="G1564">
        <v>0</v>
      </c>
      <c r="H1564" s="4">
        <v>3.875</v>
      </c>
      <c r="I1564" s="3">
        <v>0</v>
      </c>
    </row>
    <row r="1565" spans="1:9" x14ac:dyDescent="0.3">
      <c r="A1565" s="1" t="s">
        <v>1751</v>
      </c>
      <c r="B1565" s="1" t="s">
        <v>108</v>
      </c>
      <c r="C1565" s="1" t="s">
        <v>461</v>
      </c>
      <c r="D1565" s="2">
        <v>946.43</v>
      </c>
      <c r="E1565">
        <v>12</v>
      </c>
      <c r="F1565">
        <v>12</v>
      </c>
      <c r="G1565">
        <v>0</v>
      </c>
      <c r="H1565" s="4">
        <v>4.125</v>
      </c>
      <c r="I1565" s="3">
        <v>0</v>
      </c>
    </row>
    <row r="1566" spans="1:9" x14ac:dyDescent="0.3">
      <c r="A1566" s="1" t="s">
        <v>2162</v>
      </c>
      <c r="B1566" s="1" t="s">
        <v>57</v>
      </c>
      <c r="C1566" s="1" t="s">
        <v>66</v>
      </c>
      <c r="D1566" s="2">
        <v>946.26</v>
      </c>
      <c r="E1566">
        <v>6</v>
      </c>
      <c r="F1566">
        <v>6</v>
      </c>
      <c r="G1566">
        <v>2</v>
      </c>
      <c r="H1566" s="4">
        <v>3.4</v>
      </c>
      <c r="I1566" s="3">
        <v>0.33333333333333331</v>
      </c>
    </row>
    <row r="1567" spans="1:9" x14ac:dyDescent="0.3">
      <c r="A1567" s="1" t="s">
        <v>801</v>
      </c>
      <c r="B1567" s="1" t="s">
        <v>57</v>
      </c>
      <c r="C1567" s="1" t="s">
        <v>66</v>
      </c>
      <c r="D1567" s="2">
        <v>942.73</v>
      </c>
      <c r="E1567">
        <v>4</v>
      </c>
      <c r="F1567">
        <v>3</v>
      </c>
      <c r="G1567">
        <v>0</v>
      </c>
      <c r="H1567" s="4">
        <v>3.665</v>
      </c>
      <c r="I1567" s="3">
        <v>0</v>
      </c>
    </row>
    <row r="1568" spans="1:9" x14ac:dyDescent="0.3">
      <c r="A1568" s="1" t="s">
        <v>2475</v>
      </c>
      <c r="B1568" s="1" t="s">
        <v>16</v>
      </c>
      <c r="C1568" s="1" t="s">
        <v>105</v>
      </c>
      <c r="D1568" s="2">
        <v>941.07</v>
      </c>
      <c r="E1568">
        <v>2</v>
      </c>
      <c r="F1568">
        <v>0</v>
      </c>
      <c r="G1568">
        <v>0</v>
      </c>
      <c r="H1568" s="4">
        <v>1</v>
      </c>
      <c r="I1568" s="3"/>
    </row>
    <row r="1569" spans="1:9" x14ac:dyDescent="0.3">
      <c r="A1569" s="1" t="s">
        <v>3370</v>
      </c>
      <c r="B1569" s="1" t="s">
        <v>16</v>
      </c>
      <c r="C1569" s="1" t="s">
        <v>51</v>
      </c>
      <c r="D1569" s="2">
        <v>937.71</v>
      </c>
      <c r="E1569">
        <v>2</v>
      </c>
      <c r="F1569">
        <v>2</v>
      </c>
      <c r="G1569">
        <v>0</v>
      </c>
      <c r="H1569" s="4">
        <v>4.5</v>
      </c>
      <c r="I1569" s="3">
        <v>0</v>
      </c>
    </row>
    <row r="1570" spans="1:9" x14ac:dyDescent="0.3">
      <c r="A1570" s="1" t="s">
        <v>1844</v>
      </c>
      <c r="B1570" s="1" t="s">
        <v>53</v>
      </c>
      <c r="C1570" s="1" t="s">
        <v>1176</v>
      </c>
      <c r="D1570" s="2">
        <v>936.67</v>
      </c>
      <c r="E1570">
        <v>5</v>
      </c>
      <c r="F1570">
        <v>5</v>
      </c>
      <c r="G1570">
        <v>0</v>
      </c>
      <c r="H1570" s="4">
        <v>4.4000000000000004</v>
      </c>
      <c r="I1570" s="3">
        <v>0</v>
      </c>
    </row>
    <row r="1571" spans="1:9" x14ac:dyDescent="0.3">
      <c r="A1571" s="1" t="s">
        <v>755</v>
      </c>
      <c r="B1571" s="1" t="s">
        <v>16</v>
      </c>
      <c r="C1571" s="1" t="s">
        <v>51</v>
      </c>
      <c r="D1571" s="2">
        <v>935.19</v>
      </c>
      <c r="E1571">
        <v>7</v>
      </c>
      <c r="F1571">
        <v>7</v>
      </c>
      <c r="G1571">
        <v>1</v>
      </c>
      <c r="H1571" s="4">
        <v>4.25</v>
      </c>
      <c r="I1571" s="3">
        <v>0.14285714285714285</v>
      </c>
    </row>
    <row r="1572" spans="1:9" x14ac:dyDescent="0.3">
      <c r="A1572" s="1" t="s">
        <v>2543</v>
      </c>
      <c r="B1572" s="1" t="s">
        <v>129</v>
      </c>
      <c r="C1572" s="1" t="s">
        <v>1769</v>
      </c>
      <c r="D1572" s="2">
        <v>933.93</v>
      </c>
      <c r="E1572">
        <v>5</v>
      </c>
      <c r="F1572">
        <v>5</v>
      </c>
      <c r="G1572">
        <v>0</v>
      </c>
      <c r="H1572" s="4">
        <v>4.75</v>
      </c>
      <c r="I1572" s="3">
        <v>0</v>
      </c>
    </row>
    <row r="1573" spans="1:9" x14ac:dyDescent="0.3">
      <c r="A1573" s="1" t="s">
        <v>282</v>
      </c>
      <c r="B1573" s="1" t="s">
        <v>16</v>
      </c>
      <c r="C1573" s="1" t="s">
        <v>51</v>
      </c>
      <c r="D1573" s="2">
        <v>932.91</v>
      </c>
      <c r="E1573">
        <v>22</v>
      </c>
      <c r="F1573">
        <v>22</v>
      </c>
      <c r="G1573">
        <v>1</v>
      </c>
      <c r="H1573" s="4">
        <v>4.5212500000000002</v>
      </c>
      <c r="I1573" s="3">
        <v>4.5454545454545456E-2</v>
      </c>
    </row>
    <row r="1574" spans="1:9" x14ac:dyDescent="0.3">
      <c r="A1574" s="1" t="s">
        <v>1484</v>
      </c>
      <c r="B1574" s="1" t="s">
        <v>16</v>
      </c>
      <c r="C1574" s="1" t="s">
        <v>51</v>
      </c>
      <c r="D1574" s="2">
        <v>932.67</v>
      </c>
      <c r="E1574">
        <v>14</v>
      </c>
      <c r="F1574">
        <v>14</v>
      </c>
      <c r="G1574">
        <v>1</v>
      </c>
      <c r="H1574" s="4">
        <v>4.6399999999999997</v>
      </c>
      <c r="I1574" s="3">
        <v>7.1428571428571425E-2</v>
      </c>
    </row>
    <row r="1575" spans="1:9" x14ac:dyDescent="0.3">
      <c r="A1575" s="1" t="s">
        <v>1770</v>
      </c>
      <c r="B1575" s="1" t="s">
        <v>16</v>
      </c>
      <c r="C1575" s="1" t="s">
        <v>51</v>
      </c>
      <c r="D1575" s="2">
        <v>932.36</v>
      </c>
      <c r="E1575">
        <v>13</v>
      </c>
      <c r="F1575">
        <v>13</v>
      </c>
      <c r="G1575">
        <v>1</v>
      </c>
      <c r="H1575" s="4">
        <v>4.5714285714285712</v>
      </c>
      <c r="I1575" s="3">
        <v>7.6923076923076927E-2</v>
      </c>
    </row>
    <row r="1576" spans="1:9" x14ac:dyDescent="0.3">
      <c r="A1576" s="1" t="s">
        <v>3458</v>
      </c>
      <c r="B1576" s="1" t="s">
        <v>16</v>
      </c>
      <c r="C1576" s="1" t="s">
        <v>51</v>
      </c>
      <c r="D1576" s="2">
        <v>931.57</v>
      </c>
      <c r="E1576">
        <v>6</v>
      </c>
      <c r="F1576">
        <v>6</v>
      </c>
      <c r="G1576">
        <v>1</v>
      </c>
      <c r="H1576" s="4">
        <v>4.5999999999999996</v>
      </c>
      <c r="I1576" s="3">
        <v>0.16666666666666666</v>
      </c>
    </row>
    <row r="1577" spans="1:9" x14ac:dyDescent="0.3">
      <c r="A1577" s="1" t="s">
        <v>1371</v>
      </c>
      <c r="B1577" s="1" t="s">
        <v>16</v>
      </c>
      <c r="C1577" s="1" t="s">
        <v>517</v>
      </c>
      <c r="D1577" s="2">
        <v>931.22</v>
      </c>
      <c r="E1577">
        <v>7</v>
      </c>
      <c r="F1577">
        <v>7</v>
      </c>
      <c r="G1577">
        <v>0</v>
      </c>
      <c r="H1577" s="4">
        <v>4.125</v>
      </c>
      <c r="I1577" s="3">
        <v>0</v>
      </c>
    </row>
    <row r="1578" spans="1:9" x14ac:dyDescent="0.3">
      <c r="A1578" s="1" t="s">
        <v>774</v>
      </c>
      <c r="B1578" s="1" t="s">
        <v>53</v>
      </c>
      <c r="C1578" s="1" t="s">
        <v>54</v>
      </c>
      <c r="D1578" s="2">
        <v>930.17</v>
      </c>
      <c r="E1578">
        <v>3</v>
      </c>
      <c r="F1578">
        <v>3</v>
      </c>
      <c r="G1578">
        <v>0</v>
      </c>
      <c r="H1578" s="4">
        <v>3</v>
      </c>
      <c r="I1578" s="3">
        <v>0</v>
      </c>
    </row>
    <row r="1579" spans="1:9" x14ac:dyDescent="0.3">
      <c r="A1579" s="1" t="s">
        <v>388</v>
      </c>
      <c r="B1579" s="1" t="s">
        <v>16</v>
      </c>
      <c r="C1579" s="1" t="s">
        <v>51</v>
      </c>
      <c r="D1579" s="2">
        <v>929.54</v>
      </c>
      <c r="E1579">
        <v>18</v>
      </c>
      <c r="F1579">
        <v>17</v>
      </c>
      <c r="G1579">
        <v>0</v>
      </c>
      <c r="H1579" s="4">
        <v>4.125</v>
      </c>
      <c r="I1579" s="3">
        <v>0</v>
      </c>
    </row>
    <row r="1580" spans="1:9" x14ac:dyDescent="0.3">
      <c r="A1580" s="1" t="s">
        <v>3318</v>
      </c>
      <c r="B1580" s="1" t="s">
        <v>16</v>
      </c>
      <c r="C1580" s="1" t="s">
        <v>51</v>
      </c>
      <c r="D1580" s="2">
        <v>928.7</v>
      </c>
      <c r="E1580">
        <v>1</v>
      </c>
      <c r="F1580">
        <v>1</v>
      </c>
      <c r="G1580">
        <v>0</v>
      </c>
      <c r="H1580" s="4">
        <v>5</v>
      </c>
      <c r="I1580" s="3">
        <v>0</v>
      </c>
    </row>
    <row r="1581" spans="1:9" x14ac:dyDescent="0.3">
      <c r="A1581" s="1" t="s">
        <v>1472</v>
      </c>
      <c r="B1581" s="1" t="s">
        <v>57</v>
      </c>
      <c r="C1581" s="1" t="s">
        <v>66</v>
      </c>
      <c r="D1581" s="2">
        <v>928.04</v>
      </c>
      <c r="E1581">
        <v>8</v>
      </c>
      <c r="F1581">
        <v>6</v>
      </c>
      <c r="G1581">
        <v>0</v>
      </c>
      <c r="H1581" s="4">
        <v>3.75</v>
      </c>
      <c r="I1581" s="3">
        <v>0</v>
      </c>
    </row>
    <row r="1582" spans="1:9" x14ac:dyDescent="0.3">
      <c r="A1582" s="1" t="s">
        <v>351</v>
      </c>
      <c r="B1582" s="1" t="s">
        <v>16</v>
      </c>
      <c r="C1582" s="1" t="s">
        <v>51</v>
      </c>
      <c r="D1582" s="2">
        <v>927.83</v>
      </c>
      <c r="E1582">
        <v>5</v>
      </c>
      <c r="F1582">
        <v>5</v>
      </c>
      <c r="G1582">
        <v>0</v>
      </c>
      <c r="H1582" s="4">
        <v>3.1666666666666665</v>
      </c>
      <c r="I1582" s="3">
        <v>0</v>
      </c>
    </row>
    <row r="1583" spans="1:9" x14ac:dyDescent="0.3">
      <c r="A1583" s="1" t="s">
        <v>865</v>
      </c>
      <c r="B1583" s="1" t="s">
        <v>90</v>
      </c>
      <c r="C1583" s="1" t="s">
        <v>91</v>
      </c>
      <c r="D1583" s="2">
        <v>927.82</v>
      </c>
      <c r="E1583">
        <v>1</v>
      </c>
      <c r="F1583">
        <v>1</v>
      </c>
      <c r="G1583">
        <v>0</v>
      </c>
      <c r="H1583" s="4">
        <v>5</v>
      </c>
      <c r="I1583" s="3">
        <v>0</v>
      </c>
    </row>
    <row r="1584" spans="1:9" x14ac:dyDescent="0.3">
      <c r="A1584" s="1" t="s">
        <v>1888</v>
      </c>
      <c r="B1584" s="1" t="s">
        <v>129</v>
      </c>
      <c r="C1584" s="1" t="s">
        <v>318</v>
      </c>
      <c r="D1584" s="2">
        <v>927.05</v>
      </c>
      <c r="E1584">
        <v>5</v>
      </c>
      <c r="F1584">
        <v>5</v>
      </c>
      <c r="G1584">
        <v>0</v>
      </c>
      <c r="H1584" s="4">
        <v>4.7766666666666664</v>
      </c>
      <c r="I1584" s="3">
        <v>0</v>
      </c>
    </row>
    <row r="1585" spans="1:9" x14ac:dyDescent="0.3">
      <c r="A1585" s="1" t="s">
        <v>535</v>
      </c>
      <c r="B1585" s="1" t="s">
        <v>16</v>
      </c>
      <c r="C1585" s="1" t="s">
        <v>51</v>
      </c>
      <c r="D1585" s="2">
        <v>926.72</v>
      </c>
      <c r="E1585">
        <v>5</v>
      </c>
      <c r="F1585">
        <v>5</v>
      </c>
      <c r="G1585">
        <v>0</v>
      </c>
      <c r="H1585" s="4">
        <v>5</v>
      </c>
      <c r="I1585" s="3">
        <v>0</v>
      </c>
    </row>
    <row r="1586" spans="1:9" x14ac:dyDescent="0.3">
      <c r="A1586" s="1" t="s">
        <v>396</v>
      </c>
      <c r="B1586" s="1" t="s">
        <v>16</v>
      </c>
      <c r="C1586" s="1" t="s">
        <v>105</v>
      </c>
      <c r="D1586" s="2">
        <v>923.05</v>
      </c>
      <c r="E1586">
        <v>6</v>
      </c>
      <c r="F1586">
        <v>6</v>
      </c>
      <c r="G1586">
        <v>1</v>
      </c>
      <c r="H1586" s="4">
        <v>4.333333333333333</v>
      </c>
      <c r="I1586" s="3">
        <v>0.16666666666666666</v>
      </c>
    </row>
    <row r="1587" spans="1:9" x14ac:dyDescent="0.3">
      <c r="A1587" s="1" t="s">
        <v>372</v>
      </c>
      <c r="B1587" s="1" t="s">
        <v>16</v>
      </c>
      <c r="C1587" s="1" t="s">
        <v>275</v>
      </c>
      <c r="D1587" s="2">
        <v>922.84</v>
      </c>
      <c r="E1587">
        <v>1</v>
      </c>
      <c r="F1587">
        <v>1</v>
      </c>
      <c r="G1587">
        <v>0</v>
      </c>
      <c r="H1587" s="4">
        <v>4</v>
      </c>
      <c r="I1587" s="3">
        <v>0</v>
      </c>
    </row>
    <row r="1588" spans="1:9" x14ac:dyDescent="0.3">
      <c r="A1588" s="1" t="s">
        <v>2405</v>
      </c>
      <c r="B1588" s="1" t="s">
        <v>16</v>
      </c>
      <c r="C1588" s="1" t="s">
        <v>127</v>
      </c>
      <c r="D1588" s="2">
        <v>921.8</v>
      </c>
      <c r="E1588">
        <v>7</v>
      </c>
      <c r="F1588">
        <v>7</v>
      </c>
      <c r="G1588">
        <v>1</v>
      </c>
      <c r="H1588" s="4">
        <v>3.5425</v>
      </c>
      <c r="I1588" s="3">
        <v>0.14285714285714285</v>
      </c>
    </row>
    <row r="1589" spans="1:9" x14ac:dyDescent="0.3">
      <c r="A1589" s="1" t="s">
        <v>1291</v>
      </c>
      <c r="B1589" s="1" t="s">
        <v>16</v>
      </c>
      <c r="C1589" s="1" t="s">
        <v>51</v>
      </c>
      <c r="D1589" s="2">
        <v>921.49</v>
      </c>
      <c r="E1589">
        <v>4</v>
      </c>
      <c r="F1589">
        <v>4</v>
      </c>
      <c r="G1589">
        <v>1</v>
      </c>
      <c r="H1589" s="4">
        <v>4.333333333333333</v>
      </c>
      <c r="I1589" s="3">
        <v>0.25</v>
      </c>
    </row>
    <row r="1590" spans="1:9" x14ac:dyDescent="0.3">
      <c r="A1590" s="1" t="s">
        <v>2496</v>
      </c>
      <c r="B1590" s="1" t="s">
        <v>16</v>
      </c>
      <c r="C1590" s="1" t="s">
        <v>2497</v>
      </c>
      <c r="D1590" s="2">
        <v>921.24</v>
      </c>
      <c r="E1590">
        <v>1</v>
      </c>
      <c r="F1590">
        <v>1</v>
      </c>
      <c r="G1590">
        <v>0</v>
      </c>
      <c r="H1590" s="4">
        <v>5</v>
      </c>
      <c r="I1590" s="3">
        <v>0</v>
      </c>
    </row>
    <row r="1591" spans="1:9" x14ac:dyDescent="0.3">
      <c r="A1591" s="1" t="s">
        <v>86</v>
      </c>
      <c r="B1591" s="1" t="s">
        <v>16</v>
      </c>
      <c r="C1591" s="1" t="s">
        <v>51</v>
      </c>
      <c r="D1591" s="2">
        <v>918.4</v>
      </c>
      <c r="E1591">
        <v>2</v>
      </c>
      <c r="F1591">
        <v>2</v>
      </c>
      <c r="G1591">
        <v>0</v>
      </c>
      <c r="H1591" s="4">
        <v>4.5</v>
      </c>
      <c r="I1591" s="3">
        <v>0</v>
      </c>
    </row>
    <row r="1592" spans="1:9" x14ac:dyDescent="0.3">
      <c r="A1592" s="1" t="s">
        <v>3002</v>
      </c>
      <c r="B1592" s="1" t="s">
        <v>16</v>
      </c>
      <c r="C1592" s="1" t="s">
        <v>122</v>
      </c>
      <c r="D1592" s="2">
        <v>916.23</v>
      </c>
      <c r="E1592">
        <v>8</v>
      </c>
      <c r="F1592">
        <v>8</v>
      </c>
      <c r="G1592">
        <v>0</v>
      </c>
      <c r="H1592" s="4">
        <v>4.583333333333333</v>
      </c>
      <c r="I1592" s="3">
        <v>0</v>
      </c>
    </row>
    <row r="1593" spans="1:9" x14ac:dyDescent="0.3">
      <c r="A1593" s="1" t="s">
        <v>1614</v>
      </c>
      <c r="B1593" s="1" t="s">
        <v>16</v>
      </c>
      <c r="C1593" s="1" t="s">
        <v>111</v>
      </c>
      <c r="D1593" s="2">
        <v>913.87</v>
      </c>
      <c r="E1593">
        <v>17</v>
      </c>
      <c r="F1593">
        <v>16</v>
      </c>
      <c r="G1593">
        <v>0</v>
      </c>
      <c r="H1593" s="4">
        <v>4.5824999999999996</v>
      </c>
      <c r="I1593" s="3">
        <v>0</v>
      </c>
    </row>
    <row r="1594" spans="1:9" x14ac:dyDescent="0.3">
      <c r="A1594" s="1" t="s">
        <v>2766</v>
      </c>
      <c r="B1594" s="1" t="s">
        <v>90</v>
      </c>
      <c r="C1594" s="1" t="s">
        <v>91</v>
      </c>
      <c r="D1594" s="2">
        <v>913.71</v>
      </c>
      <c r="E1594">
        <v>8</v>
      </c>
      <c r="F1594">
        <v>8</v>
      </c>
      <c r="G1594">
        <v>1</v>
      </c>
      <c r="H1594" s="4">
        <v>4</v>
      </c>
      <c r="I1594" s="3">
        <v>0.125</v>
      </c>
    </row>
    <row r="1595" spans="1:9" x14ac:dyDescent="0.3">
      <c r="A1595" s="1" t="s">
        <v>2467</v>
      </c>
      <c r="B1595" s="1" t="s">
        <v>16</v>
      </c>
      <c r="C1595" s="1" t="s">
        <v>2468</v>
      </c>
      <c r="D1595" s="2">
        <v>910.88</v>
      </c>
      <c r="E1595">
        <v>9</v>
      </c>
      <c r="F1595">
        <v>9</v>
      </c>
      <c r="G1595">
        <v>1</v>
      </c>
      <c r="H1595" s="4">
        <v>4.583333333333333</v>
      </c>
      <c r="I1595" s="3">
        <v>0.1111111111111111</v>
      </c>
    </row>
    <row r="1596" spans="1:9" x14ac:dyDescent="0.3">
      <c r="A1596" s="1" t="s">
        <v>330</v>
      </c>
      <c r="B1596" s="1" t="s">
        <v>90</v>
      </c>
      <c r="C1596" s="1" t="s">
        <v>91</v>
      </c>
      <c r="D1596" s="2">
        <v>910.83</v>
      </c>
      <c r="E1596">
        <v>3</v>
      </c>
      <c r="F1596">
        <v>3</v>
      </c>
      <c r="G1596">
        <v>1</v>
      </c>
      <c r="H1596" s="4">
        <v>3.666666666666667</v>
      </c>
      <c r="I1596" s="3">
        <v>0.33333333333333331</v>
      </c>
    </row>
    <row r="1597" spans="1:9" x14ac:dyDescent="0.3">
      <c r="A1597" s="1" t="s">
        <v>971</v>
      </c>
      <c r="B1597" s="1" t="s">
        <v>16</v>
      </c>
      <c r="C1597" s="1" t="s">
        <v>51</v>
      </c>
      <c r="D1597" s="2">
        <v>909.62</v>
      </c>
      <c r="E1597">
        <v>7</v>
      </c>
      <c r="F1597">
        <v>7</v>
      </c>
      <c r="G1597">
        <v>0</v>
      </c>
      <c r="H1597" s="4">
        <v>3.9</v>
      </c>
      <c r="I1597" s="3">
        <v>0</v>
      </c>
    </row>
    <row r="1598" spans="1:9" x14ac:dyDescent="0.3">
      <c r="A1598" s="1" t="s">
        <v>1983</v>
      </c>
      <c r="B1598" s="1" t="s">
        <v>108</v>
      </c>
      <c r="C1598" s="1" t="s">
        <v>1984</v>
      </c>
      <c r="D1598" s="2">
        <v>908.64</v>
      </c>
      <c r="E1598">
        <v>4</v>
      </c>
      <c r="F1598">
        <v>4</v>
      </c>
      <c r="G1598">
        <v>0</v>
      </c>
      <c r="H1598" s="4">
        <v>4.665</v>
      </c>
      <c r="I1598" s="3">
        <v>0</v>
      </c>
    </row>
    <row r="1599" spans="1:9" x14ac:dyDescent="0.3">
      <c r="A1599" s="1" t="s">
        <v>1265</v>
      </c>
      <c r="B1599" s="1" t="s">
        <v>90</v>
      </c>
      <c r="C1599" s="1" t="s">
        <v>653</v>
      </c>
      <c r="D1599" s="2">
        <v>908.17</v>
      </c>
      <c r="E1599">
        <v>7</v>
      </c>
      <c r="F1599">
        <v>7</v>
      </c>
      <c r="G1599">
        <v>1</v>
      </c>
      <c r="H1599" s="4">
        <v>4</v>
      </c>
      <c r="I1599" s="3">
        <v>0.14285714285714285</v>
      </c>
    </row>
    <row r="1600" spans="1:9" x14ac:dyDescent="0.3">
      <c r="A1600" s="1" t="s">
        <v>3128</v>
      </c>
      <c r="B1600" s="1" t="s">
        <v>16</v>
      </c>
      <c r="C1600" s="1" t="s">
        <v>517</v>
      </c>
      <c r="D1600" s="2">
        <v>907.86</v>
      </c>
      <c r="E1600">
        <v>9</v>
      </c>
      <c r="F1600">
        <v>9</v>
      </c>
      <c r="G1600">
        <v>0</v>
      </c>
      <c r="H1600" s="4">
        <v>3.5825</v>
      </c>
      <c r="I1600" s="3">
        <v>0</v>
      </c>
    </row>
    <row r="1601" spans="1:9" x14ac:dyDescent="0.3">
      <c r="A1601" s="1" t="s">
        <v>674</v>
      </c>
      <c r="B1601" s="1" t="s">
        <v>16</v>
      </c>
      <c r="C1601" s="1" t="s">
        <v>61</v>
      </c>
      <c r="D1601" s="2">
        <v>907.55</v>
      </c>
      <c r="E1601">
        <v>5</v>
      </c>
      <c r="F1601">
        <v>3</v>
      </c>
      <c r="G1601">
        <v>0</v>
      </c>
      <c r="H1601" s="4">
        <v>3</v>
      </c>
      <c r="I1601" s="3">
        <v>0</v>
      </c>
    </row>
    <row r="1602" spans="1:9" x14ac:dyDescent="0.3">
      <c r="A1602" s="1" t="s">
        <v>2852</v>
      </c>
      <c r="B1602" s="1" t="s">
        <v>57</v>
      </c>
      <c r="C1602" s="1" t="s">
        <v>2853</v>
      </c>
      <c r="D1602" s="2">
        <v>905.85</v>
      </c>
      <c r="E1602">
        <v>1</v>
      </c>
      <c r="F1602">
        <v>1</v>
      </c>
      <c r="G1602">
        <v>0</v>
      </c>
      <c r="H1602" s="4">
        <v>5</v>
      </c>
      <c r="I1602" s="3">
        <v>0</v>
      </c>
    </row>
    <row r="1603" spans="1:9" x14ac:dyDescent="0.3">
      <c r="A1603" s="1" t="s">
        <v>3255</v>
      </c>
      <c r="B1603" s="1" t="s">
        <v>53</v>
      </c>
      <c r="C1603" s="1" t="s">
        <v>54</v>
      </c>
      <c r="D1603" s="2">
        <v>905.55</v>
      </c>
      <c r="E1603">
        <v>4</v>
      </c>
      <c r="F1603">
        <v>4</v>
      </c>
      <c r="G1603">
        <v>0</v>
      </c>
      <c r="H1603" s="4">
        <v>4.666666666666667</v>
      </c>
      <c r="I1603" s="3">
        <v>0</v>
      </c>
    </row>
    <row r="1604" spans="1:9" x14ac:dyDescent="0.3">
      <c r="A1604" s="1" t="s">
        <v>1211</v>
      </c>
      <c r="B1604" s="1" t="s">
        <v>16</v>
      </c>
      <c r="C1604" s="1" t="s">
        <v>207</v>
      </c>
      <c r="D1604" s="2">
        <v>902.23</v>
      </c>
      <c r="E1604">
        <v>8</v>
      </c>
      <c r="F1604">
        <v>8</v>
      </c>
      <c r="G1604">
        <v>0</v>
      </c>
      <c r="H1604" s="4">
        <v>4.4000000000000004</v>
      </c>
      <c r="I1604" s="3">
        <v>0</v>
      </c>
    </row>
    <row r="1605" spans="1:9" x14ac:dyDescent="0.3">
      <c r="A1605" s="1" t="s">
        <v>1479</v>
      </c>
      <c r="B1605" s="1" t="s">
        <v>57</v>
      </c>
      <c r="C1605" s="1" t="s">
        <v>58</v>
      </c>
      <c r="D1605" s="2">
        <v>901.14</v>
      </c>
      <c r="E1605">
        <v>10</v>
      </c>
      <c r="F1605">
        <v>10</v>
      </c>
      <c r="G1605">
        <v>0</v>
      </c>
      <c r="H1605" s="4">
        <v>4.7766666666666664</v>
      </c>
      <c r="I1605" s="3">
        <v>0</v>
      </c>
    </row>
    <row r="1606" spans="1:9" x14ac:dyDescent="0.3">
      <c r="A1606" s="1" t="s">
        <v>2651</v>
      </c>
      <c r="B1606" s="1" t="s">
        <v>129</v>
      </c>
      <c r="C1606" s="1" t="s">
        <v>1644</v>
      </c>
      <c r="D1606" s="2">
        <v>900.54</v>
      </c>
      <c r="E1606">
        <v>10</v>
      </c>
      <c r="F1606">
        <v>10</v>
      </c>
      <c r="G1606">
        <v>0</v>
      </c>
      <c r="H1606" s="4">
        <v>4.45</v>
      </c>
      <c r="I1606" s="3">
        <v>0</v>
      </c>
    </row>
    <row r="1607" spans="1:9" x14ac:dyDescent="0.3">
      <c r="A1607" s="1" t="s">
        <v>724</v>
      </c>
      <c r="B1607" s="1" t="s">
        <v>16</v>
      </c>
      <c r="C1607" s="1" t="s">
        <v>51</v>
      </c>
      <c r="D1607" s="2">
        <v>896.93</v>
      </c>
      <c r="E1607">
        <v>6</v>
      </c>
      <c r="F1607">
        <v>6</v>
      </c>
      <c r="G1607">
        <v>0</v>
      </c>
      <c r="H1607" s="4">
        <v>4.5999999999999996</v>
      </c>
      <c r="I1607" s="3">
        <v>0</v>
      </c>
    </row>
    <row r="1608" spans="1:9" x14ac:dyDescent="0.3">
      <c r="A1608" s="1" t="s">
        <v>2480</v>
      </c>
      <c r="B1608" s="1" t="s">
        <v>16</v>
      </c>
      <c r="C1608" s="1" t="s">
        <v>51</v>
      </c>
      <c r="D1608" s="2">
        <v>895.75</v>
      </c>
      <c r="E1608">
        <v>14</v>
      </c>
      <c r="F1608">
        <v>13</v>
      </c>
      <c r="G1608">
        <v>0</v>
      </c>
      <c r="H1608" s="4">
        <v>4.29</v>
      </c>
      <c r="I1608" s="3">
        <v>0</v>
      </c>
    </row>
    <row r="1609" spans="1:9" x14ac:dyDescent="0.3">
      <c r="A1609" s="1" t="s">
        <v>922</v>
      </c>
      <c r="B1609" s="1" t="s">
        <v>16</v>
      </c>
      <c r="C1609" s="1" t="s">
        <v>436</v>
      </c>
      <c r="D1609" s="2">
        <v>895.02</v>
      </c>
      <c r="E1609">
        <v>6</v>
      </c>
      <c r="F1609">
        <v>6</v>
      </c>
      <c r="G1609">
        <v>0</v>
      </c>
      <c r="H1609" s="4">
        <v>4.7</v>
      </c>
      <c r="I1609" s="3">
        <v>0</v>
      </c>
    </row>
    <row r="1610" spans="1:9" x14ac:dyDescent="0.3">
      <c r="A1610" s="1" t="s">
        <v>240</v>
      </c>
      <c r="B1610" s="1" t="s">
        <v>53</v>
      </c>
      <c r="C1610" s="1" t="s">
        <v>158</v>
      </c>
      <c r="D1610" s="2">
        <v>893.16</v>
      </c>
      <c r="E1610">
        <v>1</v>
      </c>
      <c r="F1610">
        <v>0</v>
      </c>
      <c r="G1610">
        <v>0</v>
      </c>
      <c r="H1610" s="4">
        <v>1</v>
      </c>
      <c r="I1610" s="3"/>
    </row>
    <row r="1611" spans="1:9" x14ac:dyDescent="0.3">
      <c r="A1611" s="1" t="s">
        <v>3498</v>
      </c>
      <c r="B1611" s="1" t="s">
        <v>16</v>
      </c>
      <c r="C1611" s="1" t="s">
        <v>914</v>
      </c>
      <c r="D1611" s="2">
        <v>892.54</v>
      </c>
      <c r="E1611">
        <v>9</v>
      </c>
      <c r="F1611">
        <v>9</v>
      </c>
      <c r="G1611">
        <v>0</v>
      </c>
      <c r="H1611" s="4">
        <v>4.5</v>
      </c>
      <c r="I1611" s="3">
        <v>0</v>
      </c>
    </row>
    <row r="1612" spans="1:9" x14ac:dyDescent="0.3">
      <c r="A1612" s="1" t="s">
        <v>283</v>
      </c>
      <c r="B1612" s="1" t="s">
        <v>16</v>
      </c>
      <c r="C1612" s="1" t="s">
        <v>190</v>
      </c>
      <c r="D1612" s="2">
        <v>892.03</v>
      </c>
      <c r="E1612">
        <v>3</v>
      </c>
      <c r="F1612">
        <v>3</v>
      </c>
      <c r="G1612">
        <v>0</v>
      </c>
      <c r="H1612" s="4">
        <v>4</v>
      </c>
      <c r="I1612" s="3">
        <v>0</v>
      </c>
    </row>
    <row r="1613" spans="1:9" x14ac:dyDescent="0.3">
      <c r="A1613" s="1" t="s">
        <v>667</v>
      </c>
      <c r="B1613" s="1" t="s">
        <v>16</v>
      </c>
      <c r="C1613" s="1" t="s">
        <v>51</v>
      </c>
      <c r="D1613" s="2">
        <v>890.94</v>
      </c>
      <c r="E1613">
        <v>5</v>
      </c>
      <c r="F1613">
        <v>5</v>
      </c>
      <c r="G1613">
        <v>0</v>
      </c>
      <c r="H1613" s="4">
        <v>4.333333333333333</v>
      </c>
      <c r="I1613" s="3">
        <v>0</v>
      </c>
    </row>
    <row r="1614" spans="1:9" x14ac:dyDescent="0.3">
      <c r="A1614" s="1" t="s">
        <v>197</v>
      </c>
      <c r="B1614" s="1" t="s">
        <v>16</v>
      </c>
      <c r="C1614" s="1" t="s">
        <v>44</v>
      </c>
      <c r="D1614" s="2">
        <v>889</v>
      </c>
      <c r="E1614">
        <v>9</v>
      </c>
      <c r="F1614">
        <v>9</v>
      </c>
      <c r="G1614">
        <v>1</v>
      </c>
      <c r="H1614" s="4">
        <v>4.0999999999999996</v>
      </c>
      <c r="I1614" s="3">
        <v>0.1111111111111111</v>
      </c>
    </row>
    <row r="1615" spans="1:9" x14ac:dyDescent="0.3">
      <c r="A1615" s="1" t="s">
        <v>1498</v>
      </c>
      <c r="B1615" s="1" t="s">
        <v>16</v>
      </c>
      <c r="C1615" s="1" t="s">
        <v>239</v>
      </c>
      <c r="D1615" s="2">
        <v>886.37</v>
      </c>
      <c r="E1615">
        <v>7</v>
      </c>
      <c r="F1615">
        <v>7</v>
      </c>
      <c r="G1615">
        <v>3</v>
      </c>
      <c r="H1615" s="4">
        <v>2.3325</v>
      </c>
      <c r="I1615" s="3">
        <v>0.42857142857142855</v>
      </c>
    </row>
    <row r="1616" spans="1:9" x14ac:dyDescent="0.3">
      <c r="A1616" s="1" t="s">
        <v>1070</v>
      </c>
      <c r="B1616" s="1" t="s">
        <v>16</v>
      </c>
      <c r="C1616" s="1" t="s">
        <v>1071</v>
      </c>
      <c r="D1616" s="2">
        <v>885.8</v>
      </c>
      <c r="E1616">
        <v>1</v>
      </c>
      <c r="F1616">
        <v>0</v>
      </c>
      <c r="G1616">
        <v>0</v>
      </c>
      <c r="H1616" s="4"/>
      <c r="I1616" s="3"/>
    </row>
    <row r="1617" spans="1:9" x14ac:dyDescent="0.3">
      <c r="A1617" s="1" t="s">
        <v>1562</v>
      </c>
      <c r="B1617" s="1" t="s">
        <v>16</v>
      </c>
      <c r="C1617" s="1" t="s">
        <v>222</v>
      </c>
      <c r="D1617" s="2">
        <v>884.31</v>
      </c>
      <c r="E1617">
        <v>4</v>
      </c>
      <c r="F1617">
        <v>4</v>
      </c>
      <c r="G1617">
        <v>0</v>
      </c>
      <c r="H1617" s="4">
        <v>4</v>
      </c>
      <c r="I1617" s="3">
        <v>0</v>
      </c>
    </row>
    <row r="1618" spans="1:9" x14ac:dyDescent="0.3">
      <c r="A1618" s="1" t="s">
        <v>3676</v>
      </c>
      <c r="B1618" s="1" t="s">
        <v>182</v>
      </c>
      <c r="C1618" s="1" t="s">
        <v>183</v>
      </c>
      <c r="D1618" s="2">
        <v>882.87</v>
      </c>
      <c r="E1618">
        <v>1</v>
      </c>
      <c r="F1618">
        <v>1</v>
      </c>
      <c r="G1618">
        <v>0</v>
      </c>
      <c r="H1618" s="4">
        <v>5</v>
      </c>
      <c r="I1618" s="3">
        <v>0</v>
      </c>
    </row>
    <row r="1619" spans="1:9" x14ac:dyDescent="0.3">
      <c r="A1619" s="1" t="s">
        <v>1952</v>
      </c>
      <c r="B1619" s="1" t="s">
        <v>90</v>
      </c>
      <c r="C1619" s="1" t="s">
        <v>1953</v>
      </c>
      <c r="D1619" s="2">
        <v>882.07</v>
      </c>
      <c r="E1619">
        <v>5</v>
      </c>
      <c r="F1619">
        <v>4</v>
      </c>
      <c r="G1619">
        <v>1</v>
      </c>
      <c r="H1619" s="4">
        <v>3.75</v>
      </c>
      <c r="I1619" s="3">
        <v>0.25</v>
      </c>
    </row>
    <row r="1620" spans="1:9" x14ac:dyDescent="0.3">
      <c r="A1620" s="1" t="s">
        <v>1475</v>
      </c>
      <c r="B1620" s="1" t="s">
        <v>16</v>
      </c>
      <c r="C1620" s="1" t="s">
        <v>320</v>
      </c>
      <c r="D1620" s="2">
        <v>880.75</v>
      </c>
      <c r="E1620">
        <v>1</v>
      </c>
      <c r="F1620">
        <v>1</v>
      </c>
      <c r="G1620">
        <v>0</v>
      </c>
      <c r="H1620" s="4">
        <v>5</v>
      </c>
      <c r="I1620" s="3">
        <v>0</v>
      </c>
    </row>
    <row r="1621" spans="1:9" x14ac:dyDescent="0.3">
      <c r="A1621" s="1" t="s">
        <v>3563</v>
      </c>
      <c r="B1621" s="1" t="s">
        <v>57</v>
      </c>
      <c r="C1621" s="1" t="s">
        <v>66</v>
      </c>
      <c r="D1621" s="2">
        <v>880.68</v>
      </c>
      <c r="E1621">
        <v>10</v>
      </c>
      <c r="F1621">
        <v>10</v>
      </c>
      <c r="G1621">
        <v>0</v>
      </c>
      <c r="H1621" s="4">
        <v>4.333333333333333</v>
      </c>
      <c r="I1621" s="3">
        <v>0</v>
      </c>
    </row>
    <row r="1622" spans="1:9" x14ac:dyDescent="0.3">
      <c r="A1622" s="1" t="s">
        <v>3062</v>
      </c>
      <c r="B1622" s="1" t="s">
        <v>16</v>
      </c>
      <c r="C1622" s="1" t="s">
        <v>3063</v>
      </c>
      <c r="D1622" s="2">
        <v>880.23</v>
      </c>
      <c r="E1622">
        <v>12</v>
      </c>
      <c r="F1622">
        <v>12</v>
      </c>
      <c r="G1622">
        <v>1</v>
      </c>
      <c r="H1622" s="4">
        <v>4.083333333333333</v>
      </c>
      <c r="I1622" s="3">
        <v>8.3333333333333329E-2</v>
      </c>
    </row>
    <row r="1623" spans="1:9" x14ac:dyDescent="0.3">
      <c r="A1623" s="1" t="s">
        <v>1765</v>
      </c>
      <c r="B1623" s="1" t="s">
        <v>16</v>
      </c>
      <c r="C1623" s="1" t="s">
        <v>325</v>
      </c>
      <c r="D1623" s="2">
        <v>879.96</v>
      </c>
      <c r="E1623">
        <v>8</v>
      </c>
      <c r="F1623">
        <v>7</v>
      </c>
      <c r="G1623">
        <v>0</v>
      </c>
      <c r="H1623" s="4">
        <v>4.333333333333333</v>
      </c>
      <c r="I1623" s="3">
        <v>0</v>
      </c>
    </row>
    <row r="1624" spans="1:9" x14ac:dyDescent="0.3">
      <c r="A1624" s="1" t="s">
        <v>2040</v>
      </c>
      <c r="B1624" s="1" t="s">
        <v>16</v>
      </c>
      <c r="C1624" s="1" t="s">
        <v>105</v>
      </c>
      <c r="D1624" s="2">
        <v>879.92</v>
      </c>
      <c r="E1624">
        <v>6</v>
      </c>
      <c r="F1624">
        <v>6</v>
      </c>
      <c r="G1624">
        <v>1</v>
      </c>
      <c r="H1624" s="4">
        <v>5</v>
      </c>
      <c r="I1624" s="3">
        <v>0.16666666666666666</v>
      </c>
    </row>
    <row r="1625" spans="1:9" x14ac:dyDescent="0.3">
      <c r="A1625" s="1" t="s">
        <v>70</v>
      </c>
      <c r="B1625" s="1" t="s">
        <v>57</v>
      </c>
      <c r="C1625" s="1" t="s">
        <v>58</v>
      </c>
      <c r="D1625" s="2">
        <v>876.81</v>
      </c>
      <c r="E1625">
        <v>11</v>
      </c>
      <c r="F1625">
        <v>11</v>
      </c>
      <c r="G1625">
        <v>0</v>
      </c>
      <c r="H1625" s="4">
        <v>3.0840000000000001</v>
      </c>
      <c r="I1625" s="3">
        <v>0</v>
      </c>
    </row>
    <row r="1626" spans="1:9" x14ac:dyDescent="0.3">
      <c r="A1626" s="1" t="s">
        <v>2046</v>
      </c>
      <c r="B1626" s="1" t="s">
        <v>16</v>
      </c>
      <c r="C1626" s="1" t="s">
        <v>122</v>
      </c>
      <c r="D1626" s="2">
        <v>874.99</v>
      </c>
      <c r="E1626">
        <v>8</v>
      </c>
      <c r="F1626">
        <v>8</v>
      </c>
      <c r="G1626">
        <v>0</v>
      </c>
      <c r="H1626" s="4">
        <v>4.5999999999999996</v>
      </c>
      <c r="I1626" s="3">
        <v>0</v>
      </c>
    </row>
    <row r="1627" spans="1:9" x14ac:dyDescent="0.3">
      <c r="A1627" s="1" t="s">
        <v>2768</v>
      </c>
      <c r="B1627" s="1" t="s">
        <v>16</v>
      </c>
      <c r="C1627" s="1" t="s">
        <v>122</v>
      </c>
      <c r="D1627" s="2">
        <v>874.51</v>
      </c>
      <c r="E1627">
        <v>6</v>
      </c>
      <c r="F1627">
        <v>6</v>
      </c>
      <c r="G1627">
        <v>0</v>
      </c>
      <c r="H1627" s="4">
        <v>4.1666666666666661</v>
      </c>
      <c r="I1627" s="3">
        <v>0</v>
      </c>
    </row>
    <row r="1628" spans="1:9" x14ac:dyDescent="0.3">
      <c r="A1628" s="1" t="s">
        <v>1835</v>
      </c>
      <c r="B1628" s="1" t="s">
        <v>16</v>
      </c>
      <c r="C1628" s="1" t="s">
        <v>51</v>
      </c>
      <c r="D1628" s="2">
        <v>874.18</v>
      </c>
      <c r="E1628">
        <v>9</v>
      </c>
      <c r="F1628">
        <v>9</v>
      </c>
      <c r="G1628">
        <v>1</v>
      </c>
      <c r="H1628" s="4">
        <v>4.333333333333333</v>
      </c>
      <c r="I1628" s="3">
        <v>0.1111111111111111</v>
      </c>
    </row>
    <row r="1629" spans="1:9" x14ac:dyDescent="0.3">
      <c r="A1629" s="1" t="s">
        <v>3359</v>
      </c>
      <c r="B1629" s="1" t="s">
        <v>53</v>
      </c>
      <c r="C1629" s="1" t="s">
        <v>54</v>
      </c>
      <c r="D1629" s="2">
        <v>870.21</v>
      </c>
      <c r="E1629">
        <v>2</v>
      </c>
      <c r="F1629">
        <v>2</v>
      </c>
      <c r="G1629">
        <v>0</v>
      </c>
      <c r="H1629" s="4">
        <v>5</v>
      </c>
      <c r="I1629" s="3">
        <v>0</v>
      </c>
    </row>
    <row r="1630" spans="1:9" x14ac:dyDescent="0.3">
      <c r="A1630" s="1" t="s">
        <v>1799</v>
      </c>
      <c r="B1630" s="1" t="s">
        <v>16</v>
      </c>
      <c r="C1630" s="1" t="s">
        <v>1639</v>
      </c>
      <c r="D1630" s="2">
        <v>869.73</v>
      </c>
      <c r="E1630">
        <v>7</v>
      </c>
      <c r="F1630">
        <v>7</v>
      </c>
      <c r="G1630">
        <v>0</v>
      </c>
      <c r="H1630" s="4">
        <v>4.333333333333333</v>
      </c>
      <c r="I1630" s="3">
        <v>0</v>
      </c>
    </row>
    <row r="1631" spans="1:9" x14ac:dyDescent="0.3">
      <c r="A1631" s="1" t="s">
        <v>3526</v>
      </c>
      <c r="B1631" s="1" t="s">
        <v>16</v>
      </c>
      <c r="C1631" s="1" t="s">
        <v>2971</v>
      </c>
      <c r="D1631" s="2">
        <v>869.44</v>
      </c>
      <c r="E1631">
        <v>5</v>
      </c>
      <c r="F1631">
        <v>3</v>
      </c>
      <c r="G1631">
        <v>0</v>
      </c>
      <c r="H1631" s="4">
        <v>2.5</v>
      </c>
      <c r="I1631" s="3">
        <v>0</v>
      </c>
    </row>
    <row r="1632" spans="1:9" x14ac:dyDescent="0.3">
      <c r="A1632" s="1" t="s">
        <v>2944</v>
      </c>
      <c r="B1632" s="1" t="s">
        <v>53</v>
      </c>
      <c r="C1632" s="1" t="s">
        <v>99</v>
      </c>
      <c r="D1632" s="2">
        <v>868.64</v>
      </c>
      <c r="E1632">
        <v>8</v>
      </c>
      <c r="F1632">
        <v>8</v>
      </c>
      <c r="G1632">
        <v>0</v>
      </c>
      <c r="H1632" s="4">
        <v>4.0999999999999996</v>
      </c>
      <c r="I1632" s="3">
        <v>0</v>
      </c>
    </row>
    <row r="1633" spans="1:9" x14ac:dyDescent="0.3">
      <c r="A1633" s="1" t="s">
        <v>1690</v>
      </c>
      <c r="B1633" s="1" t="s">
        <v>57</v>
      </c>
      <c r="C1633" s="1" t="s">
        <v>1680</v>
      </c>
      <c r="D1633" s="2">
        <v>862.96</v>
      </c>
      <c r="E1633">
        <v>6</v>
      </c>
      <c r="F1633">
        <v>5</v>
      </c>
      <c r="G1633">
        <v>0</v>
      </c>
      <c r="H1633" s="4">
        <v>4.125</v>
      </c>
      <c r="I1633" s="3">
        <v>0</v>
      </c>
    </row>
    <row r="1634" spans="1:9" x14ac:dyDescent="0.3">
      <c r="A1634" s="1" t="s">
        <v>1162</v>
      </c>
      <c r="B1634" s="1" t="s">
        <v>16</v>
      </c>
      <c r="C1634" s="1" t="s">
        <v>75</v>
      </c>
      <c r="D1634" s="2">
        <v>862.37</v>
      </c>
      <c r="E1634">
        <v>2</v>
      </c>
      <c r="F1634">
        <v>2</v>
      </c>
      <c r="G1634">
        <v>0</v>
      </c>
      <c r="H1634" s="4">
        <v>2.5</v>
      </c>
      <c r="I1634" s="3">
        <v>0</v>
      </c>
    </row>
    <row r="1635" spans="1:9" x14ac:dyDescent="0.3">
      <c r="A1635" s="1" t="s">
        <v>3683</v>
      </c>
      <c r="B1635" s="1" t="s">
        <v>53</v>
      </c>
      <c r="C1635" s="1" t="s">
        <v>3684</v>
      </c>
      <c r="D1635" s="2">
        <v>862.25</v>
      </c>
      <c r="E1635">
        <v>9</v>
      </c>
      <c r="F1635">
        <v>9</v>
      </c>
      <c r="G1635">
        <v>1</v>
      </c>
      <c r="H1635" s="4">
        <v>3.6659999999999999</v>
      </c>
      <c r="I1635" s="3">
        <v>0.1111111111111111</v>
      </c>
    </row>
    <row r="1636" spans="1:9" x14ac:dyDescent="0.3">
      <c r="A1636" s="1" t="s">
        <v>2370</v>
      </c>
      <c r="B1636" s="1" t="s">
        <v>53</v>
      </c>
      <c r="C1636" s="1" t="s">
        <v>2371</v>
      </c>
      <c r="D1636" s="2">
        <v>861.46</v>
      </c>
      <c r="E1636">
        <v>6</v>
      </c>
      <c r="F1636">
        <v>6</v>
      </c>
      <c r="G1636">
        <v>0</v>
      </c>
      <c r="H1636" s="4">
        <v>4.6675000000000004</v>
      </c>
      <c r="I1636" s="3">
        <v>0</v>
      </c>
    </row>
    <row r="1637" spans="1:9" x14ac:dyDescent="0.3">
      <c r="A1637" s="1" t="s">
        <v>2807</v>
      </c>
      <c r="B1637" s="1" t="s">
        <v>16</v>
      </c>
      <c r="C1637" s="1" t="s">
        <v>558</v>
      </c>
      <c r="D1637" s="2">
        <v>859.8</v>
      </c>
      <c r="E1637">
        <v>7</v>
      </c>
      <c r="F1637">
        <v>6</v>
      </c>
      <c r="G1637">
        <v>0</v>
      </c>
      <c r="H1637" s="4">
        <v>3.416666666666667</v>
      </c>
      <c r="I1637" s="3">
        <v>0</v>
      </c>
    </row>
    <row r="1638" spans="1:9" x14ac:dyDescent="0.3">
      <c r="A1638" s="1" t="s">
        <v>2572</v>
      </c>
      <c r="B1638" s="1" t="s">
        <v>16</v>
      </c>
      <c r="C1638" s="1" t="s">
        <v>51</v>
      </c>
      <c r="D1638" s="2">
        <v>859.57</v>
      </c>
      <c r="E1638">
        <v>10</v>
      </c>
      <c r="F1638">
        <v>10</v>
      </c>
      <c r="G1638">
        <v>0</v>
      </c>
      <c r="H1638" s="4">
        <v>4.8</v>
      </c>
      <c r="I1638" s="3">
        <v>0</v>
      </c>
    </row>
    <row r="1639" spans="1:9" x14ac:dyDescent="0.3">
      <c r="A1639" s="1" t="s">
        <v>1368</v>
      </c>
      <c r="B1639" s="1" t="s">
        <v>57</v>
      </c>
      <c r="C1639" s="1" t="s">
        <v>58</v>
      </c>
      <c r="D1639" s="2">
        <v>858.85</v>
      </c>
      <c r="E1639">
        <v>3</v>
      </c>
      <c r="F1639">
        <v>3</v>
      </c>
      <c r="G1639">
        <v>1</v>
      </c>
      <c r="H1639" s="4">
        <v>4</v>
      </c>
      <c r="I1639" s="3">
        <v>0.33333333333333331</v>
      </c>
    </row>
    <row r="1640" spans="1:9" x14ac:dyDescent="0.3">
      <c r="A1640" s="1" t="s">
        <v>1025</v>
      </c>
      <c r="B1640" s="1" t="s">
        <v>108</v>
      </c>
      <c r="C1640" s="1" t="s">
        <v>1026</v>
      </c>
      <c r="D1640" s="2">
        <v>857.7</v>
      </c>
      <c r="E1640">
        <v>2</v>
      </c>
      <c r="F1640">
        <v>2</v>
      </c>
      <c r="G1640">
        <v>0</v>
      </c>
      <c r="H1640" s="4">
        <v>5</v>
      </c>
      <c r="I1640" s="3">
        <v>0</v>
      </c>
    </row>
    <row r="1641" spans="1:9" x14ac:dyDescent="0.3">
      <c r="A1641" s="1" t="s">
        <v>1711</v>
      </c>
      <c r="B1641" s="1" t="s">
        <v>16</v>
      </c>
      <c r="C1641" s="1" t="s">
        <v>436</v>
      </c>
      <c r="D1641" s="2">
        <v>854.46</v>
      </c>
      <c r="E1641">
        <v>21</v>
      </c>
      <c r="F1641">
        <v>21</v>
      </c>
      <c r="G1641">
        <v>0</v>
      </c>
      <c r="H1641" s="4">
        <v>4.7283333333333335</v>
      </c>
      <c r="I1641" s="3">
        <v>0</v>
      </c>
    </row>
    <row r="1642" spans="1:9" x14ac:dyDescent="0.3">
      <c r="A1642" s="1" t="s">
        <v>2146</v>
      </c>
      <c r="B1642" s="1" t="s">
        <v>470</v>
      </c>
      <c r="C1642" s="1" t="s">
        <v>471</v>
      </c>
      <c r="D1642" s="2">
        <v>854.26</v>
      </c>
      <c r="E1642">
        <v>10</v>
      </c>
      <c r="F1642">
        <v>10</v>
      </c>
      <c r="G1642">
        <v>0</v>
      </c>
      <c r="H1642" s="4">
        <v>4.7300000000000004</v>
      </c>
      <c r="I1642" s="3">
        <v>0</v>
      </c>
    </row>
    <row r="1643" spans="1:9" x14ac:dyDescent="0.3">
      <c r="A1643" s="1" t="s">
        <v>2827</v>
      </c>
      <c r="B1643" s="1" t="s">
        <v>470</v>
      </c>
      <c r="C1643" s="1" t="s">
        <v>471</v>
      </c>
      <c r="D1643" s="2">
        <v>851.98</v>
      </c>
      <c r="E1643">
        <v>6</v>
      </c>
      <c r="F1643">
        <v>6</v>
      </c>
      <c r="G1643">
        <v>0</v>
      </c>
      <c r="H1643" s="4">
        <v>3.6</v>
      </c>
      <c r="I1643" s="3">
        <v>0</v>
      </c>
    </row>
    <row r="1644" spans="1:9" x14ac:dyDescent="0.3">
      <c r="A1644" s="1" t="s">
        <v>2598</v>
      </c>
      <c r="B1644" s="1" t="s">
        <v>16</v>
      </c>
      <c r="C1644" s="1" t="s">
        <v>262</v>
      </c>
      <c r="D1644" s="2">
        <v>851.12</v>
      </c>
      <c r="E1644">
        <v>7</v>
      </c>
      <c r="F1644">
        <v>7</v>
      </c>
      <c r="G1644">
        <v>1</v>
      </c>
      <c r="H1644" s="4">
        <v>3.8</v>
      </c>
      <c r="I1644" s="3">
        <v>0.14285714285714285</v>
      </c>
    </row>
    <row r="1645" spans="1:9" x14ac:dyDescent="0.3">
      <c r="A1645" s="1" t="s">
        <v>960</v>
      </c>
      <c r="B1645" s="1" t="s">
        <v>16</v>
      </c>
      <c r="C1645" s="1" t="s">
        <v>51</v>
      </c>
      <c r="D1645" s="2">
        <v>850.02</v>
      </c>
      <c r="E1645">
        <v>12</v>
      </c>
      <c r="F1645">
        <v>12</v>
      </c>
      <c r="G1645">
        <v>0</v>
      </c>
      <c r="H1645" s="4">
        <v>4.024285714285714</v>
      </c>
      <c r="I1645" s="3">
        <v>0</v>
      </c>
    </row>
    <row r="1646" spans="1:9" x14ac:dyDescent="0.3">
      <c r="A1646" s="1" t="s">
        <v>1221</v>
      </c>
      <c r="B1646" s="1" t="s">
        <v>470</v>
      </c>
      <c r="C1646" s="1" t="s">
        <v>471</v>
      </c>
      <c r="D1646" s="2">
        <v>846.62</v>
      </c>
      <c r="E1646">
        <v>2</v>
      </c>
      <c r="F1646">
        <v>2</v>
      </c>
      <c r="G1646">
        <v>0</v>
      </c>
      <c r="H1646" s="4">
        <v>3</v>
      </c>
      <c r="I1646" s="3">
        <v>0</v>
      </c>
    </row>
    <row r="1647" spans="1:9" x14ac:dyDescent="0.3">
      <c r="A1647" s="1" t="s">
        <v>2836</v>
      </c>
      <c r="B1647" s="1" t="s">
        <v>16</v>
      </c>
      <c r="C1647" s="1" t="s">
        <v>499</v>
      </c>
      <c r="D1647" s="2">
        <v>846.08</v>
      </c>
      <c r="E1647">
        <v>15</v>
      </c>
      <c r="F1647">
        <v>15</v>
      </c>
      <c r="G1647">
        <v>2</v>
      </c>
      <c r="H1647" s="4">
        <v>4.0471428571428572</v>
      </c>
      <c r="I1647" s="3">
        <v>0.13333333333333333</v>
      </c>
    </row>
    <row r="1648" spans="1:9" x14ac:dyDescent="0.3">
      <c r="A1648" s="1" t="s">
        <v>1727</v>
      </c>
      <c r="B1648" s="1" t="s">
        <v>16</v>
      </c>
      <c r="C1648" s="1" t="s">
        <v>239</v>
      </c>
      <c r="D1648" s="2">
        <v>845.39</v>
      </c>
      <c r="E1648">
        <v>4</v>
      </c>
      <c r="F1648">
        <v>4</v>
      </c>
      <c r="G1648">
        <v>0</v>
      </c>
      <c r="H1648" s="4">
        <v>3.5</v>
      </c>
      <c r="I1648" s="3">
        <v>0</v>
      </c>
    </row>
    <row r="1649" spans="1:9" x14ac:dyDescent="0.3">
      <c r="A1649" s="1" t="s">
        <v>2182</v>
      </c>
      <c r="B1649" s="1" t="s">
        <v>129</v>
      </c>
      <c r="C1649" s="1" t="s">
        <v>2183</v>
      </c>
      <c r="D1649" s="2">
        <v>845.34</v>
      </c>
      <c r="E1649">
        <v>7</v>
      </c>
      <c r="F1649">
        <v>6</v>
      </c>
      <c r="G1649">
        <v>2</v>
      </c>
      <c r="H1649" s="4">
        <v>2.2857142857142856</v>
      </c>
      <c r="I1649" s="3">
        <v>0.33333333333333331</v>
      </c>
    </row>
    <row r="1650" spans="1:9" x14ac:dyDescent="0.3">
      <c r="A1650" s="1" t="s">
        <v>2422</v>
      </c>
      <c r="B1650" s="1" t="s">
        <v>16</v>
      </c>
      <c r="C1650" s="1" t="s">
        <v>51</v>
      </c>
      <c r="D1650" s="2">
        <v>843.93</v>
      </c>
      <c r="E1650">
        <v>4</v>
      </c>
      <c r="F1650">
        <v>4</v>
      </c>
      <c r="G1650">
        <v>0</v>
      </c>
      <c r="H1650" s="4">
        <v>4.75</v>
      </c>
      <c r="I1650" s="3">
        <v>0</v>
      </c>
    </row>
    <row r="1651" spans="1:9" x14ac:dyDescent="0.3">
      <c r="A1651" s="1" t="s">
        <v>3223</v>
      </c>
      <c r="B1651" s="1" t="s">
        <v>16</v>
      </c>
      <c r="C1651" s="1" t="s">
        <v>51</v>
      </c>
      <c r="D1651" s="2">
        <v>842.48</v>
      </c>
      <c r="E1651">
        <v>4</v>
      </c>
      <c r="F1651">
        <v>4</v>
      </c>
      <c r="G1651">
        <v>0</v>
      </c>
      <c r="H1651" s="4">
        <v>4.75</v>
      </c>
      <c r="I1651" s="3">
        <v>0</v>
      </c>
    </row>
    <row r="1652" spans="1:9" x14ac:dyDescent="0.3">
      <c r="A1652" s="1" t="s">
        <v>621</v>
      </c>
      <c r="B1652" s="1" t="s">
        <v>622</v>
      </c>
      <c r="C1652" s="1" t="s">
        <v>623</v>
      </c>
      <c r="D1652" s="2">
        <v>841.33</v>
      </c>
      <c r="E1652">
        <v>4</v>
      </c>
      <c r="F1652">
        <v>4</v>
      </c>
      <c r="G1652">
        <v>0</v>
      </c>
      <c r="H1652" s="4">
        <v>4.665</v>
      </c>
      <c r="I1652" s="3">
        <v>0</v>
      </c>
    </row>
    <row r="1653" spans="1:9" x14ac:dyDescent="0.3">
      <c r="A1653" s="1" t="s">
        <v>764</v>
      </c>
      <c r="B1653" s="1" t="s">
        <v>16</v>
      </c>
      <c r="C1653" s="1" t="s">
        <v>603</v>
      </c>
      <c r="D1653" s="2">
        <v>840.33</v>
      </c>
      <c r="E1653">
        <v>6</v>
      </c>
      <c r="F1653">
        <v>6</v>
      </c>
      <c r="G1653">
        <v>1</v>
      </c>
      <c r="H1653" s="4">
        <v>3.875</v>
      </c>
      <c r="I1653" s="3">
        <v>0.16666666666666666</v>
      </c>
    </row>
    <row r="1654" spans="1:9" x14ac:dyDescent="0.3">
      <c r="A1654" s="1" t="s">
        <v>2932</v>
      </c>
      <c r="B1654" s="1" t="s">
        <v>16</v>
      </c>
      <c r="C1654" s="1" t="s">
        <v>305</v>
      </c>
      <c r="D1654" s="2">
        <v>838.3</v>
      </c>
      <c r="E1654">
        <v>7</v>
      </c>
      <c r="F1654">
        <v>6</v>
      </c>
      <c r="G1654">
        <v>2</v>
      </c>
      <c r="H1654" s="4">
        <v>3.6</v>
      </c>
      <c r="I1654" s="3">
        <v>0.33333333333333331</v>
      </c>
    </row>
    <row r="1655" spans="1:9" x14ac:dyDescent="0.3">
      <c r="A1655" s="1" t="s">
        <v>3389</v>
      </c>
      <c r="B1655" s="1" t="s">
        <v>108</v>
      </c>
      <c r="C1655" s="1" t="s">
        <v>1445</v>
      </c>
      <c r="D1655" s="2">
        <v>837.83</v>
      </c>
      <c r="E1655">
        <v>4</v>
      </c>
      <c r="F1655">
        <v>4</v>
      </c>
      <c r="G1655">
        <v>0</v>
      </c>
      <c r="H1655" s="4">
        <v>5</v>
      </c>
      <c r="I1655" s="3">
        <v>0</v>
      </c>
    </row>
    <row r="1656" spans="1:9" x14ac:dyDescent="0.3">
      <c r="A1656" s="1" t="s">
        <v>638</v>
      </c>
      <c r="B1656" s="1" t="s">
        <v>129</v>
      </c>
      <c r="C1656" s="1" t="s">
        <v>318</v>
      </c>
      <c r="D1656" s="2">
        <v>837.67</v>
      </c>
      <c r="E1656">
        <v>11</v>
      </c>
      <c r="F1656">
        <v>11</v>
      </c>
      <c r="G1656">
        <v>1</v>
      </c>
      <c r="H1656" s="4">
        <v>4.3</v>
      </c>
      <c r="I1656" s="3">
        <v>9.0909090909090912E-2</v>
      </c>
    </row>
    <row r="1657" spans="1:9" x14ac:dyDescent="0.3">
      <c r="A1657" s="1" t="s">
        <v>1860</v>
      </c>
      <c r="B1657" s="1" t="s">
        <v>470</v>
      </c>
      <c r="C1657" s="1" t="s">
        <v>471</v>
      </c>
      <c r="D1657" s="2">
        <v>837.13</v>
      </c>
      <c r="E1657">
        <v>7</v>
      </c>
      <c r="F1657">
        <v>7</v>
      </c>
      <c r="G1657">
        <v>0</v>
      </c>
      <c r="H1657" s="4">
        <v>4.7074999999999996</v>
      </c>
      <c r="I1657" s="3">
        <v>0</v>
      </c>
    </row>
    <row r="1658" spans="1:9" x14ac:dyDescent="0.3">
      <c r="A1658" s="1" t="s">
        <v>2094</v>
      </c>
      <c r="B1658" s="1" t="s">
        <v>16</v>
      </c>
      <c r="C1658" s="1" t="s">
        <v>312</v>
      </c>
      <c r="D1658" s="2">
        <v>837.13</v>
      </c>
      <c r="E1658">
        <v>10</v>
      </c>
      <c r="F1658">
        <v>10</v>
      </c>
      <c r="G1658">
        <v>2</v>
      </c>
      <c r="H1658" s="4">
        <v>4.3339999999999996</v>
      </c>
      <c r="I1658" s="3">
        <v>0.2</v>
      </c>
    </row>
    <row r="1659" spans="1:9" x14ac:dyDescent="0.3">
      <c r="A1659" s="1" t="s">
        <v>1128</v>
      </c>
      <c r="B1659" s="1" t="s">
        <v>16</v>
      </c>
      <c r="C1659" s="1" t="s">
        <v>113</v>
      </c>
      <c r="D1659" s="2">
        <v>837.1</v>
      </c>
      <c r="E1659">
        <v>4</v>
      </c>
      <c r="F1659">
        <v>4</v>
      </c>
      <c r="G1659">
        <v>0</v>
      </c>
      <c r="H1659" s="4">
        <v>2.5</v>
      </c>
      <c r="I1659" s="3">
        <v>0</v>
      </c>
    </row>
    <row r="1660" spans="1:9" x14ac:dyDescent="0.3">
      <c r="A1660" s="1" t="s">
        <v>1572</v>
      </c>
      <c r="B1660" s="1" t="s">
        <v>129</v>
      </c>
      <c r="C1660" s="1" t="s">
        <v>226</v>
      </c>
      <c r="D1660" s="2">
        <v>836.83</v>
      </c>
      <c r="E1660">
        <v>10</v>
      </c>
      <c r="F1660">
        <v>10</v>
      </c>
      <c r="G1660">
        <v>0</v>
      </c>
      <c r="H1660" s="4">
        <v>4.2</v>
      </c>
      <c r="I1660" s="3">
        <v>0</v>
      </c>
    </row>
    <row r="1661" spans="1:9" x14ac:dyDescent="0.3">
      <c r="A1661" s="1" t="s">
        <v>1634</v>
      </c>
      <c r="B1661" s="1" t="s">
        <v>16</v>
      </c>
      <c r="C1661" s="1" t="s">
        <v>329</v>
      </c>
      <c r="D1661" s="2">
        <v>834.94</v>
      </c>
      <c r="E1661">
        <v>1</v>
      </c>
      <c r="F1661">
        <v>1</v>
      </c>
      <c r="G1661">
        <v>1</v>
      </c>
      <c r="H1661" s="4">
        <v>4</v>
      </c>
      <c r="I1661" s="3">
        <v>1</v>
      </c>
    </row>
    <row r="1662" spans="1:9" x14ac:dyDescent="0.3">
      <c r="A1662" s="1" t="s">
        <v>3636</v>
      </c>
      <c r="B1662" s="1" t="s">
        <v>90</v>
      </c>
      <c r="C1662" s="1" t="s">
        <v>3637</v>
      </c>
      <c r="D1662" s="2">
        <v>833.15</v>
      </c>
      <c r="E1662">
        <v>2</v>
      </c>
      <c r="F1662">
        <v>2</v>
      </c>
      <c r="G1662">
        <v>0</v>
      </c>
      <c r="H1662" s="4">
        <v>4.5</v>
      </c>
      <c r="I1662" s="3">
        <v>0</v>
      </c>
    </row>
    <row r="1663" spans="1:9" x14ac:dyDescent="0.3">
      <c r="A1663" s="1" t="s">
        <v>2767</v>
      </c>
      <c r="B1663" s="1" t="s">
        <v>53</v>
      </c>
      <c r="C1663" s="1" t="s">
        <v>54</v>
      </c>
      <c r="D1663" s="2">
        <v>832.22</v>
      </c>
      <c r="E1663">
        <v>5</v>
      </c>
      <c r="F1663">
        <v>5</v>
      </c>
      <c r="G1663">
        <v>0</v>
      </c>
      <c r="H1663" s="4">
        <v>3.375</v>
      </c>
      <c r="I1663" s="3">
        <v>0</v>
      </c>
    </row>
    <row r="1664" spans="1:9" x14ac:dyDescent="0.3">
      <c r="A1664" s="1" t="s">
        <v>634</v>
      </c>
      <c r="B1664" s="1" t="s">
        <v>16</v>
      </c>
      <c r="C1664" s="1" t="s">
        <v>51</v>
      </c>
      <c r="D1664" s="2">
        <v>831.26</v>
      </c>
      <c r="E1664">
        <v>3</v>
      </c>
      <c r="F1664">
        <v>3</v>
      </c>
      <c r="G1664">
        <v>0</v>
      </c>
      <c r="H1664" s="4">
        <v>3.666666666666667</v>
      </c>
      <c r="I1664" s="3">
        <v>0</v>
      </c>
    </row>
    <row r="1665" spans="1:9" x14ac:dyDescent="0.3">
      <c r="A1665" s="1" t="s">
        <v>341</v>
      </c>
      <c r="B1665" s="1" t="s">
        <v>16</v>
      </c>
      <c r="C1665" s="1" t="s">
        <v>75</v>
      </c>
      <c r="D1665" s="2">
        <v>831.01</v>
      </c>
      <c r="E1665">
        <v>2</v>
      </c>
      <c r="F1665">
        <v>2</v>
      </c>
      <c r="G1665">
        <v>0</v>
      </c>
      <c r="H1665" s="4">
        <v>5</v>
      </c>
      <c r="I1665" s="3">
        <v>0</v>
      </c>
    </row>
    <row r="1666" spans="1:9" x14ac:dyDescent="0.3">
      <c r="A1666" s="1" t="s">
        <v>2608</v>
      </c>
      <c r="B1666" s="1" t="s">
        <v>57</v>
      </c>
      <c r="C1666" s="1" t="s">
        <v>66</v>
      </c>
      <c r="D1666" s="2">
        <v>829.75</v>
      </c>
      <c r="E1666">
        <v>10</v>
      </c>
      <c r="F1666">
        <v>10</v>
      </c>
      <c r="G1666">
        <v>0</v>
      </c>
      <c r="H1666" s="4">
        <v>4.0555555555555554</v>
      </c>
      <c r="I1666" s="3">
        <v>0</v>
      </c>
    </row>
    <row r="1667" spans="1:9" x14ac:dyDescent="0.3">
      <c r="A1667" s="1" t="s">
        <v>3278</v>
      </c>
      <c r="B1667" s="1" t="s">
        <v>16</v>
      </c>
      <c r="C1667" s="1" t="s">
        <v>51</v>
      </c>
      <c r="D1667" s="2">
        <v>827.97</v>
      </c>
      <c r="E1667">
        <v>3</v>
      </c>
      <c r="F1667">
        <v>3</v>
      </c>
      <c r="G1667">
        <v>0</v>
      </c>
      <c r="H1667" s="4">
        <v>3.3333333333333335</v>
      </c>
      <c r="I1667" s="3">
        <v>0</v>
      </c>
    </row>
    <row r="1668" spans="1:9" x14ac:dyDescent="0.3">
      <c r="A1668" s="1" t="s">
        <v>2645</v>
      </c>
      <c r="B1668" s="1" t="s">
        <v>16</v>
      </c>
      <c r="C1668" s="1" t="s">
        <v>329</v>
      </c>
      <c r="D1668" s="2">
        <v>826.6</v>
      </c>
      <c r="E1668">
        <v>11</v>
      </c>
      <c r="F1668">
        <v>9</v>
      </c>
      <c r="G1668">
        <v>3</v>
      </c>
      <c r="H1668" s="4">
        <v>3.5714285714285712</v>
      </c>
      <c r="I1668" s="3">
        <v>0.33333333333333331</v>
      </c>
    </row>
    <row r="1669" spans="1:9" x14ac:dyDescent="0.3">
      <c r="A1669" s="1" t="s">
        <v>1426</v>
      </c>
      <c r="B1669" s="1" t="s">
        <v>16</v>
      </c>
      <c r="C1669" s="1" t="s">
        <v>1273</v>
      </c>
      <c r="D1669" s="2">
        <v>826.23</v>
      </c>
      <c r="E1669">
        <v>6</v>
      </c>
      <c r="F1669">
        <v>6</v>
      </c>
      <c r="G1669">
        <v>0</v>
      </c>
      <c r="H1669" s="4">
        <v>4.2233333333333336</v>
      </c>
      <c r="I1669" s="3">
        <v>0</v>
      </c>
    </row>
    <row r="1670" spans="1:9" x14ac:dyDescent="0.3">
      <c r="A1670" s="1" t="s">
        <v>2818</v>
      </c>
      <c r="B1670" s="1" t="s">
        <v>16</v>
      </c>
      <c r="C1670" s="1" t="s">
        <v>412</v>
      </c>
      <c r="D1670" s="2">
        <v>826.2</v>
      </c>
      <c r="E1670">
        <v>12</v>
      </c>
      <c r="F1670">
        <v>12</v>
      </c>
      <c r="G1670">
        <v>1</v>
      </c>
      <c r="H1670" s="4">
        <v>3.7916666666666665</v>
      </c>
      <c r="I1670" s="3">
        <v>8.3333333333333329E-2</v>
      </c>
    </row>
    <row r="1671" spans="1:9" x14ac:dyDescent="0.3">
      <c r="A1671" s="1" t="s">
        <v>2522</v>
      </c>
      <c r="B1671" s="1" t="s">
        <v>108</v>
      </c>
      <c r="C1671" s="1" t="s">
        <v>267</v>
      </c>
      <c r="D1671" s="2">
        <v>825.98</v>
      </c>
      <c r="E1671">
        <v>3</v>
      </c>
      <c r="F1671">
        <v>3</v>
      </c>
      <c r="G1671">
        <v>0</v>
      </c>
      <c r="H1671" s="4">
        <v>4.33</v>
      </c>
      <c r="I1671" s="3">
        <v>0</v>
      </c>
    </row>
    <row r="1672" spans="1:9" x14ac:dyDescent="0.3">
      <c r="A1672" s="1" t="s">
        <v>2977</v>
      </c>
      <c r="B1672" s="1" t="s">
        <v>16</v>
      </c>
      <c r="C1672" s="1" t="s">
        <v>17</v>
      </c>
      <c r="D1672" s="2">
        <v>825.16</v>
      </c>
      <c r="E1672">
        <v>9</v>
      </c>
      <c r="F1672">
        <v>9</v>
      </c>
      <c r="G1672">
        <v>1</v>
      </c>
      <c r="H1672" s="4">
        <v>3.666666666666667</v>
      </c>
      <c r="I1672" s="3">
        <v>0.1111111111111111</v>
      </c>
    </row>
    <row r="1673" spans="1:9" x14ac:dyDescent="0.3">
      <c r="A1673" s="1" t="s">
        <v>2288</v>
      </c>
      <c r="B1673" s="1" t="s">
        <v>16</v>
      </c>
      <c r="C1673" s="1" t="s">
        <v>180</v>
      </c>
      <c r="D1673" s="2">
        <v>824.18</v>
      </c>
      <c r="E1673">
        <v>3</v>
      </c>
      <c r="F1673">
        <v>3</v>
      </c>
      <c r="G1673">
        <v>0</v>
      </c>
      <c r="H1673" s="4">
        <v>4</v>
      </c>
      <c r="I1673" s="3">
        <v>0</v>
      </c>
    </row>
    <row r="1674" spans="1:9" x14ac:dyDescent="0.3">
      <c r="A1674" s="1" t="s">
        <v>1560</v>
      </c>
      <c r="B1674" s="1" t="s">
        <v>16</v>
      </c>
      <c r="C1674" s="1" t="s">
        <v>190</v>
      </c>
      <c r="D1674" s="2">
        <v>821.99</v>
      </c>
      <c r="E1674">
        <v>10</v>
      </c>
      <c r="F1674">
        <v>10</v>
      </c>
      <c r="G1674">
        <v>0</v>
      </c>
      <c r="H1674" s="4">
        <v>4.085</v>
      </c>
      <c r="I1674" s="3">
        <v>0</v>
      </c>
    </row>
    <row r="1675" spans="1:9" x14ac:dyDescent="0.3">
      <c r="A1675" s="1" t="s">
        <v>384</v>
      </c>
      <c r="B1675" s="1" t="s">
        <v>16</v>
      </c>
      <c r="C1675" s="1" t="s">
        <v>224</v>
      </c>
      <c r="D1675" s="2">
        <v>821.15</v>
      </c>
      <c r="E1675">
        <v>7</v>
      </c>
      <c r="F1675">
        <v>7</v>
      </c>
      <c r="G1675">
        <v>1</v>
      </c>
      <c r="H1675" s="4">
        <v>4.833333333333333</v>
      </c>
      <c r="I1675" s="3">
        <v>0.14285714285714285</v>
      </c>
    </row>
    <row r="1676" spans="1:9" x14ac:dyDescent="0.3">
      <c r="A1676" s="1" t="s">
        <v>284</v>
      </c>
      <c r="B1676" s="1" t="s">
        <v>129</v>
      </c>
      <c r="C1676" s="1" t="s">
        <v>180</v>
      </c>
      <c r="D1676" s="2">
        <v>820.57</v>
      </c>
      <c r="E1676">
        <v>4</v>
      </c>
      <c r="F1676">
        <v>4</v>
      </c>
      <c r="G1676">
        <v>1</v>
      </c>
      <c r="H1676" s="4">
        <v>4</v>
      </c>
      <c r="I1676" s="3">
        <v>0.25</v>
      </c>
    </row>
    <row r="1677" spans="1:9" x14ac:dyDescent="0.3">
      <c r="A1677" s="1" t="s">
        <v>596</v>
      </c>
      <c r="B1677" s="1" t="s">
        <v>57</v>
      </c>
      <c r="C1677" s="1" t="s">
        <v>597</v>
      </c>
      <c r="D1677" s="2">
        <v>820.27</v>
      </c>
      <c r="E1677">
        <v>3</v>
      </c>
      <c r="F1677">
        <v>3</v>
      </c>
      <c r="G1677">
        <v>0</v>
      </c>
      <c r="H1677" s="4">
        <v>5</v>
      </c>
      <c r="I1677" s="3">
        <v>0</v>
      </c>
    </row>
    <row r="1678" spans="1:9" x14ac:dyDescent="0.3">
      <c r="A1678" s="1" t="s">
        <v>2299</v>
      </c>
      <c r="B1678" s="1" t="s">
        <v>16</v>
      </c>
      <c r="C1678" s="1" t="s">
        <v>51</v>
      </c>
      <c r="D1678" s="2">
        <v>818.33</v>
      </c>
      <c r="E1678">
        <v>2</v>
      </c>
      <c r="F1678">
        <v>2</v>
      </c>
      <c r="G1678">
        <v>0</v>
      </c>
      <c r="H1678" s="4">
        <v>3</v>
      </c>
      <c r="I1678" s="3">
        <v>0</v>
      </c>
    </row>
    <row r="1679" spans="1:9" x14ac:dyDescent="0.3">
      <c r="A1679" s="1" t="s">
        <v>3478</v>
      </c>
      <c r="B1679" s="1" t="s">
        <v>16</v>
      </c>
      <c r="C1679" s="1" t="s">
        <v>224</v>
      </c>
      <c r="D1679" s="2">
        <v>816.21</v>
      </c>
      <c r="E1679">
        <v>15</v>
      </c>
      <c r="F1679">
        <v>15</v>
      </c>
      <c r="G1679">
        <v>1</v>
      </c>
      <c r="H1679" s="4">
        <v>2.2850000000000001</v>
      </c>
      <c r="I1679" s="3">
        <v>6.6666666666666666E-2</v>
      </c>
    </row>
    <row r="1680" spans="1:9" x14ac:dyDescent="0.3">
      <c r="A1680" s="1" t="s">
        <v>2216</v>
      </c>
      <c r="B1680" s="1" t="s">
        <v>16</v>
      </c>
      <c r="C1680" s="1" t="s">
        <v>2217</v>
      </c>
      <c r="D1680" s="2">
        <v>813.28</v>
      </c>
      <c r="E1680">
        <v>2</v>
      </c>
      <c r="F1680">
        <v>2</v>
      </c>
      <c r="G1680">
        <v>1</v>
      </c>
      <c r="H1680" s="4">
        <v>4</v>
      </c>
      <c r="I1680" s="3">
        <v>0.5</v>
      </c>
    </row>
    <row r="1681" spans="1:9" x14ac:dyDescent="0.3">
      <c r="A1681" s="1" t="s">
        <v>469</v>
      </c>
      <c r="B1681" s="1" t="s">
        <v>470</v>
      </c>
      <c r="C1681" s="1" t="s">
        <v>471</v>
      </c>
      <c r="D1681" s="2">
        <v>812.8</v>
      </c>
      <c r="E1681">
        <v>3</v>
      </c>
      <c r="F1681">
        <v>3</v>
      </c>
      <c r="G1681">
        <v>1</v>
      </c>
      <c r="H1681" s="4">
        <v>2.333333333333333</v>
      </c>
      <c r="I1681" s="3">
        <v>0.33333333333333331</v>
      </c>
    </row>
    <row r="1682" spans="1:9" x14ac:dyDescent="0.3">
      <c r="A1682" s="1" t="s">
        <v>2476</v>
      </c>
      <c r="B1682" s="1" t="s">
        <v>16</v>
      </c>
      <c r="C1682" s="1" t="s">
        <v>636</v>
      </c>
      <c r="D1682" s="2">
        <v>809.42</v>
      </c>
      <c r="E1682">
        <v>6</v>
      </c>
      <c r="F1682">
        <v>6</v>
      </c>
      <c r="G1682">
        <v>1</v>
      </c>
      <c r="H1682" s="4">
        <v>3.3899999999999997</v>
      </c>
      <c r="I1682" s="3">
        <v>0.16666666666666666</v>
      </c>
    </row>
    <row r="1683" spans="1:9" x14ac:dyDescent="0.3">
      <c r="A1683" s="1" t="s">
        <v>940</v>
      </c>
      <c r="B1683" s="1" t="s">
        <v>622</v>
      </c>
      <c r="C1683" s="1" t="s">
        <v>941</v>
      </c>
      <c r="D1683" s="2">
        <v>809.41</v>
      </c>
      <c r="E1683">
        <v>9</v>
      </c>
      <c r="F1683">
        <v>8</v>
      </c>
      <c r="G1683">
        <v>0</v>
      </c>
      <c r="H1683" s="4">
        <v>3.7142857142857144</v>
      </c>
      <c r="I1683" s="3">
        <v>0</v>
      </c>
    </row>
    <row r="1684" spans="1:9" x14ac:dyDescent="0.3">
      <c r="A1684" s="1" t="s">
        <v>2186</v>
      </c>
      <c r="B1684" s="1" t="s">
        <v>16</v>
      </c>
      <c r="C1684" s="1" t="s">
        <v>2187</v>
      </c>
      <c r="D1684" s="2">
        <v>808.03</v>
      </c>
      <c r="E1684">
        <v>9</v>
      </c>
      <c r="F1684">
        <v>8</v>
      </c>
      <c r="G1684">
        <v>0</v>
      </c>
      <c r="H1684" s="4">
        <v>4.0425000000000004</v>
      </c>
      <c r="I1684" s="3">
        <v>0</v>
      </c>
    </row>
    <row r="1685" spans="1:9" x14ac:dyDescent="0.3">
      <c r="A1685" s="1" t="s">
        <v>238</v>
      </c>
      <c r="B1685" s="1" t="s">
        <v>16</v>
      </c>
      <c r="C1685" s="1" t="s">
        <v>239</v>
      </c>
      <c r="D1685" s="2">
        <v>805.65</v>
      </c>
      <c r="E1685">
        <v>12</v>
      </c>
      <c r="F1685">
        <v>12</v>
      </c>
      <c r="G1685">
        <v>1</v>
      </c>
      <c r="H1685" s="4">
        <v>4.7266666666666666</v>
      </c>
      <c r="I1685" s="3">
        <v>8.3333333333333329E-2</v>
      </c>
    </row>
    <row r="1686" spans="1:9" x14ac:dyDescent="0.3">
      <c r="A1686" s="1" t="s">
        <v>949</v>
      </c>
      <c r="B1686" s="1" t="s">
        <v>16</v>
      </c>
      <c r="C1686" s="1" t="s">
        <v>51</v>
      </c>
      <c r="D1686" s="2">
        <v>803.05</v>
      </c>
      <c r="E1686">
        <v>7</v>
      </c>
      <c r="F1686">
        <v>7</v>
      </c>
      <c r="G1686">
        <v>0</v>
      </c>
      <c r="H1686" s="4">
        <v>4.5</v>
      </c>
      <c r="I1686" s="3">
        <v>0</v>
      </c>
    </row>
    <row r="1687" spans="1:9" x14ac:dyDescent="0.3">
      <c r="A1687" s="1" t="s">
        <v>3186</v>
      </c>
      <c r="B1687" s="1" t="s">
        <v>90</v>
      </c>
      <c r="C1687" s="1" t="s">
        <v>3187</v>
      </c>
      <c r="D1687" s="2">
        <v>802.61</v>
      </c>
      <c r="E1687">
        <v>5</v>
      </c>
      <c r="F1687">
        <v>5</v>
      </c>
      <c r="G1687">
        <v>1</v>
      </c>
      <c r="H1687" s="4">
        <v>4.333333333333333</v>
      </c>
      <c r="I1687" s="3">
        <v>0.2</v>
      </c>
    </row>
    <row r="1688" spans="1:9" x14ac:dyDescent="0.3">
      <c r="A1688" s="1" t="s">
        <v>3651</v>
      </c>
      <c r="B1688" s="1" t="s">
        <v>53</v>
      </c>
      <c r="C1688" s="1" t="s">
        <v>3652</v>
      </c>
      <c r="D1688" s="2">
        <v>800.64</v>
      </c>
      <c r="E1688">
        <v>5</v>
      </c>
      <c r="F1688">
        <v>5</v>
      </c>
      <c r="G1688">
        <v>0</v>
      </c>
      <c r="H1688" s="4">
        <v>4.5</v>
      </c>
      <c r="I1688" s="3">
        <v>0</v>
      </c>
    </row>
    <row r="1689" spans="1:9" x14ac:dyDescent="0.3">
      <c r="A1689" s="1" t="s">
        <v>447</v>
      </c>
      <c r="B1689" s="1" t="s">
        <v>16</v>
      </c>
      <c r="C1689" s="1" t="s">
        <v>113</v>
      </c>
      <c r="D1689" s="2">
        <v>800.27</v>
      </c>
      <c r="E1689">
        <v>18</v>
      </c>
      <c r="F1689">
        <v>18</v>
      </c>
      <c r="G1689">
        <v>1</v>
      </c>
      <c r="H1689" s="4">
        <v>4.3233333333333333</v>
      </c>
      <c r="I1689" s="3">
        <v>5.5555555555555552E-2</v>
      </c>
    </row>
    <row r="1690" spans="1:9" x14ac:dyDescent="0.3">
      <c r="A1690" s="1" t="s">
        <v>2207</v>
      </c>
      <c r="B1690" s="1" t="s">
        <v>16</v>
      </c>
      <c r="C1690" s="1" t="s">
        <v>256</v>
      </c>
      <c r="D1690" s="2">
        <v>795.98</v>
      </c>
      <c r="E1690">
        <v>4</v>
      </c>
      <c r="F1690">
        <v>4</v>
      </c>
      <c r="G1690">
        <v>1</v>
      </c>
      <c r="H1690" s="4">
        <v>4</v>
      </c>
      <c r="I1690" s="3">
        <v>0.25</v>
      </c>
    </row>
    <row r="1691" spans="1:9" x14ac:dyDescent="0.3">
      <c r="A1691" s="1" t="s">
        <v>2117</v>
      </c>
      <c r="B1691" s="1" t="s">
        <v>16</v>
      </c>
      <c r="C1691" s="1" t="s">
        <v>17</v>
      </c>
      <c r="D1691" s="2">
        <v>793.34</v>
      </c>
      <c r="E1691">
        <v>3</v>
      </c>
      <c r="F1691">
        <v>3</v>
      </c>
      <c r="G1691">
        <v>1</v>
      </c>
      <c r="H1691" s="4">
        <v>4</v>
      </c>
      <c r="I1691" s="3">
        <v>0.33333333333333331</v>
      </c>
    </row>
    <row r="1692" spans="1:9" x14ac:dyDescent="0.3">
      <c r="A1692" s="1" t="s">
        <v>1438</v>
      </c>
      <c r="B1692" s="1" t="s">
        <v>108</v>
      </c>
      <c r="C1692" s="1" t="s">
        <v>1439</v>
      </c>
      <c r="D1692" s="2">
        <v>791.95</v>
      </c>
      <c r="E1692">
        <v>2</v>
      </c>
      <c r="F1692">
        <v>2</v>
      </c>
      <c r="G1692">
        <v>0</v>
      </c>
      <c r="H1692" s="4">
        <v>3</v>
      </c>
      <c r="I1692" s="3">
        <v>0</v>
      </c>
    </row>
    <row r="1693" spans="1:9" x14ac:dyDescent="0.3">
      <c r="A1693" s="1" t="s">
        <v>1748</v>
      </c>
      <c r="B1693" s="1" t="s">
        <v>16</v>
      </c>
      <c r="C1693" s="1" t="s">
        <v>51</v>
      </c>
      <c r="D1693" s="2">
        <v>791.6</v>
      </c>
      <c r="E1693">
        <v>5</v>
      </c>
      <c r="F1693">
        <v>5</v>
      </c>
      <c r="G1693">
        <v>1</v>
      </c>
      <c r="H1693" s="4">
        <v>3.5</v>
      </c>
      <c r="I1693" s="3">
        <v>0.2</v>
      </c>
    </row>
    <row r="1694" spans="1:9" x14ac:dyDescent="0.3">
      <c r="A1694" s="1" t="s">
        <v>594</v>
      </c>
      <c r="B1694" s="1" t="s">
        <v>57</v>
      </c>
      <c r="C1694" s="1" t="s">
        <v>66</v>
      </c>
      <c r="D1694" s="2">
        <v>791.29</v>
      </c>
      <c r="E1694">
        <v>12</v>
      </c>
      <c r="F1694">
        <v>12</v>
      </c>
      <c r="G1694">
        <v>0</v>
      </c>
      <c r="H1694" s="4">
        <v>4.625</v>
      </c>
      <c r="I1694" s="3">
        <v>0</v>
      </c>
    </row>
    <row r="1695" spans="1:9" x14ac:dyDescent="0.3">
      <c r="A1695" s="1" t="s">
        <v>547</v>
      </c>
      <c r="B1695" s="1" t="s">
        <v>53</v>
      </c>
      <c r="C1695" s="1" t="s">
        <v>548</v>
      </c>
      <c r="D1695" s="2">
        <v>789.92</v>
      </c>
      <c r="E1695">
        <v>12</v>
      </c>
      <c r="F1695">
        <v>12</v>
      </c>
      <c r="G1695">
        <v>1</v>
      </c>
      <c r="H1695" s="4">
        <v>4.375</v>
      </c>
      <c r="I1695" s="3">
        <v>8.3333333333333329E-2</v>
      </c>
    </row>
    <row r="1696" spans="1:9" x14ac:dyDescent="0.3">
      <c r="A1696" s="1" t="s">
        <v>3089</v>
      </c>
      <c r="B1696" s="1" t="s">
        <v>16</v>
      </c>
      <c r="C1696" s="1" t="s">
        <v>51</v>
      </c>
      <c r="D1696" s="2">
        <v>789.54</v>
      </c>
      <c r="E1696">
        <v>3</v>
      </c>
      <c r="F1696">
        <v>3</v>
      </c>
      <c r="G1696">
        <v>0</v>
      </c>
      <c r="H1696" s="4">
        <v>4.666666666666667</v>
      </c>
      <c r="I1696" s="3">
        <v>0</v>
      </c>
    </row>
    <row r="1697" spans="1:9" x14ac:dyDescent="0.3">
      <c r="A1697" s="1" t="s">
        <v>2737</v>
      </c>
      <c r="B1697" s="1" t="s">
        <v>16</v>
      </c>
      <c r="C1697" s="1" t="s">
        <v>1024</v>
      </c>
      <c r="D1697" s="2">
        <v>787.75</v>
      </c>
      <c r="E1697">
        <v>7</v>
      </c>
      <c r="F1697">
        <v>7</v>
      </c>
      <c r="G1697">
        <v>0</v>
      </c>
      <c r="H1697" s="4">
        <v>3.4</v>
      </c>
      <c r="I1697" s="3">
        <v>0</v>
      </c>
    </row>
    <row r="1698" spans="1:9" x14ac:dyDescent="0.3">
      <c r="A1698" s="1" t="s">
        <v>3348</v>
      </c>
      <c r="B1698" s="1" t="s">
        <v>16</v>
      </c>
      <c r="C1698" s="1" t="s">
        <v>3349</v>
      </c>
      <c r="D1698" s="2">
        <v>787.26</v>
      </c>
      <c r="E1698">
        <v>7</v>
      </c>
      <c r="F1698">
        <v>7</v>
      </c>
      <c r="G1698">
        <v>0</v>
      </c>
      <c r="H1698" s="4">
        <v>4.625</v>
      </c>
      <c r="I1698" s="3">
        <v>0</v>
      </c>
    </row>
    <row r="1699" spans="1:9" x14ac:dyDescent="0.3">
      <c r="A1699" s="1" t="s">
        <v>2192</v>
      </c>
      <c r="B1699" s="1" t="s">
        <v>129</v>
      </c>
      <c r="C1699" s="1" t="s">
        <v>2193</v>
      </c>
      <c r="D1699" s="2">
        <v>785.75</v>
      </c>
      <c r="E1699">
        <v>2</v>
      </c>
      <c r="F1699">
        <v>2</v>
      </c>
      <c r="G1699">
        <v>0</v>
      </c>
      <c r="H1699" s="4">
        <v>5</v>
      </c>
      <c r="I1699" s="3">
        <v>0</v>
      </c>
    </row>
    <row r="1700" spans="1:9" x14ac:dyDescent="0.3">
      <c r="A1700" s="1" t="s">
        <v>1811</v>
      </c>
      <c r="B1700" s="1" t="s">
        <v>129</v>
      </c>
      <c r="C1700" s="1" t="s">
        <v>180</v>
      </c>
      <c r="D1700" s="2">
        <v>784.85</v>
      </c>
      <c r="E1700">
        <v>7</v>
      </c>
      <c r="F1700">
        <v>6</v>
      </c>
      <c r="G1700">
        <v>1</v>
      </c>
      <c r="H1700" s="4">
        <v>2.5</v>
      </c>
      <c r="I1700" s="3">
        <v>0.16666666666666666</v>
      </c>
    </row>
    <row r="1701" spans="1:9" x14ac:dyDescent="0.3">
      <c r="A1701" s="1" t="s">
        <v>1517</v>
      </c>
      <c r="B1701" s="1" t="s">
        <v>16</v>
      </c>
      <c r="C1701" s="1" t="s">
        <v>144</v>
      </c>
      <c r="D1701" s="2">
        <v>784.8</v>
      </c>
      <c r="E1701">
        <v>1</v>
      </c>
      <c r="F1701">
        <v>1</v>
      </c>
      <c r="G1701">
        <v>0</v>
      </c>
      <c r="H1701" s="4">
        <v>5</v>
      </c>
      <c r="I1701" s="3">
        <v>0</v>
      </c>
    </row>
    <row r="1702" spans="1:9" x14ac:dyDescent="0.3">
      <c r="A1702" s="1" t="s">
        <v>1683</v>
      </c>
      <c r="B1702" s="1" t="s">
        <v>53</v>
      </c>
      <c r="C1702" s="1" t="s">
        <v>745</v>
      </c>
      <c r="D1702" s="2">
        <v>784.08</v>
      </c>
      <c r="E1702">
        <v>6</v>
      </c>
      <c r="F1702">
        <v>6</v>
      </c>
      <c r="G1702">
        <v>0</v>
      </c>
      <c r="H1702" s="4">
        <v>4.8</v>
      </c>
      <c r="I1702" s="3">
        <v>0</v>
      </c>
    </row>
    <row r="1703" spans="1:9" x14ac:dyDescent="0.3">
      <c r="A1703" s="1" t="s">
        <v>259</v>
      </c>
      <c r="B1703" s="1" t="s">
        <v>108</v>
      </c>
      <c r="C1703" s="1" t="s">
        <v>260</v>
      </c>
      <c r="D1703" s="2">
        <v>783</v>
      </c>
      <c r="E1703">
        <v>1</v>
      </c>
      <c r="F1703">
        <v>1</v>
      </c>
      <c r="G1703">
        <v>0</v>
      </c>
      <c r="H1703" s="4">
        <v>5</v>
      </c>
      <c r="I1703" s="3">
        <v>0</v>
      </c>
    </row>
    <row r="1704" spans="1:9" x14ac:dyDescent="0.3">
      <c r="A1704" s="1" t="s">
        <v>3158</v>
      </c>
      <c r="B1704" s="1" t="s">
        <v>53</v>
      </c>
      <c r="C1704" s="1" t="s">
        <v>757</v>
      </c>
      <c r="D1704" s="2">
        <v>782.23</v>
      </c>
      <c r="E1704">
        <v>3</v>
      </c>
      <c r="F1704">
        <v>3</v>
      </c>
      <c r="G1704">
        <v>0</v>
      </c>
      <c r="H1704" s="4">
        <v>4.666666666666667</v>
      </c>
      <c r="I1704" s="3">
        <v>0</v>
      </c>
    </row>
    <row r="1705" spans="1:9" x14ac:dyDescent="0.3">
      <c r="A1705" s="1" t="s">
        <v>752</v>
      </c>
      <c r="B1705" s="1" t="s">
        <v>90</v>
      </c>
      <c r="C1705" s="1" t="s">
        <v>91</v>
      </c>
      <c r="D1705" s="2">
        <v>781.12</v>
      </c>
      <c r="E1705">
        <v>10</v>
      </c>
      <c r="F1705">
        <v>10</v>
      </c>
      <c r="G1705">
        <v>2</v>
      </c>
      <c r="H1705" s="4">
        <v>3.55</v>
      </c>
      <c r="I1705" s="3">
        <v>0.2</v>
      </c>
    </row>
    <row r="1706" spans="1:9" x14ac:dyDescent="0.3">
      <c r="A1706" s="1" t="s">
        <v>2697</v>
      </c>
      <c r="B1706" s="1" t="s">
        <v>16</v>
      </c>
      <c r="C1706" s="1" t="s">
        <v>51</v>
      </c>
      <c r="D1706" s="2">
        <v>779.66</v>
      </c>
      <c r="E1706">
        <v>5</v>
      </c>
      <c r="F1706">
        <v>5</v>
      </c>
      <c r="G1706">
        <v>0</v>
      </c>
      <c r="H1706" s="4">
        <v>4.835</v>
      </c>
      <c r="I1706" s="3">
        <v>0</v>
      </c>
    </row>
    <row r="1707" spans="1:9" x14ac:dyDescent="0.3">
      <c r="A1707" s="1" t="s">
        <v>1206</v>
      </c>
      <c r="B1707" s="1" t="s">
        <v>90</v>
      </c>
      <c r="C1707" s="1" t="s">
        <v>1207</v>
      </c>
      <c r="D1707" s="2">
        <v>779.14</v>
      </c>
      <c r="E1707">
        <v>11</v>
      </c>
      <c r="F1707">
        <v>9</v>
      </c>
      <c r="G1707">
        <v>0</v>
      </c>
      <c r="H1707" s="4">
        <v>2.12</v>
      </c>
      <c r="I1707" s="3">
        <v>0</v>
      </c>
    </row>
    <row r="1708" spans="1:9" x14ac:dyDescent="0.3">
      <c r="A1708" s="1" t="s">
        <v>1972</v>
      </c>
      <c r="B1708" s="1" t="s">
        <v>57</v>
      </c>
      <c r="C1708" s="1" t="s">
        <v>1973</v>
      </c>
      <c r="D1708" s="2">
        <v>778.63</v>
      </c>
      <c r="E1708">
        <v>8</v>
      </c>
      <c r="F1708">
        <v>8</v>
      </c>
      <c r="G1708">
        <v>0</v>
      </c>
      <c r="H1708" s="4">
        <v>4.75</v>
      </c>
      <c r="I1708" s="3">
        <v>0</v>
      </c>
    </row>
    <row r="1709" spans="1:9" x14ac:dyDescent="0.3">
      <c r="A1709" s="1" t="s">
        <v>3210</v>
      </c>
      <c r="B1709" s="1" t="s">
        <v>57</v>
      </c>
      <c r="C1709" s="1" t="s">
        <v>669</v>
      </c>
      <c r="D1709" s="2">
        <v>778.27</v>
      </c>
      <c r="E1709">
        <v>9</v>
      </c>
      <c r="F1709">
        <v>8</v>
      </c>
      <c r="G1709">
        <v>0</v>
      </c>
      <c r="H1709" s="4">
        <v>4.9175000000000004</v>
      </c>
      <c r="I1709" s="3">
        <v>0</v>
      </c>
    </row>
    <row r="1710" spans="1:9" x14ac:dyDescent="0.3">
      <c r="A1710" s="1" t="s">
        <v>2921</v>
      </c>
      <c r="B1710" s="1" t="s">
        <v>16</v>
      </c>
      <c r="C1710" s="1" t="s">
        <v>369</v>
      </c>
      <c r="D1710" s="2">
        <v>777.23</v>
      </c>
      <c r="E1710">
        <v>7</v>
      </c>
      <c r="F1710">
        <v>7</v>
      </c>
      <c r="G1710">
        <v>0</v>
      </c>
      <c r="H1710" s="4">
        <v>3.375</v>
      </c>
      <c r="I1710" s="3">
        <v>0</v>
      </c>
    </row>
    <row r="1711" spans="1:9" x14ac:dyDescent="0.3">
      <c r="A1711" s="1" t="s">
        <v>2151</v>
      </c>
      <c r="B1711" s="1" t="s">
        <v>16</v>
      </c>
      <c r="C1711" s="1" t="s">
        <v>2152</v>
      </c>
      <c r="D1711" s="2">
        <v>777.13</v>
      </c>
      <c r="E1711">
        <v>2</v>
      </c>
      <c r="F1711">
        <v>1</v>
      </c>
      <c r="G1711">
        <v>0</v>
      </c>
      <c r="H1711" s="4">
        <v>3</v>
      </c>
      <c r="I1711" s="3">
        <v>0</v>
      </c>
    </row>
    <row r="1712" spans="1:9" x14ac:dyDescent="0.3">
      <c r="A1712" s="1" t="s">
        <v>1362</v>
      </c>
      <c r="B1712" s="1" t="s">
        <v>16</v>
      </c>
      <c r="C1712" s="1" t="s">
        <v>156</v>
      </c>
      <c r="D1712" s="2">
        <v>777.07</v>
      </c>
      <c r="E1712">
        <v>10</v>
      </c>
      <c r="F1712">
        <v>9</v>
      </c>
      <c r="G1712">
        <v>0</v>
      </c>
      <c r="H1712" s="4">
        <v>4.0999999999999996</v>
      </c>
      <c r="I1712" s="3">
        <v>0</v>
      </c>
    </row>
    <row r="1713" spans="1:9" x14ac:dyDescent="0.3">
      <c r="A1713" s="1" t="s">
        <v>3228</v>
      </c>
      <c r="B1713" s="1" t="s">
        <v>16</v>
      </c>
      <c r="C1713" s="1" t="s">
        <v>3229</v>
      </c>
      <c r="D1713" s="2">
        <v>775.98</v>
      </c>
      <c r="E1713">
        <v>1</v>
      </c>
      <c r="F1713">
        <v>0</v>
      </c>
      <c r="G1713">
        <v>0</v>
      </c>
      <c r="H1713" s="4">
        <v>3</v>
      </c>
      <c r="I1713" s="3"/>
    </row>
    <row r="1714" spans="1:9" x14ac:dyDescent="0.3">
      <c r="A1714" s="1" t="s">
        <v>2716</v>
      </c>
      <c r="B1714" s="1" t="s">
        <v>16</v>
      </c>
      <c r="C1714" s="1" t="s">
        <v>2717</v>
      </c>
      <c r="D1714" s="2">
        <v>773.54</v>
      </c>
      <c r="E1714">
        <v>17</v>
      </c>
      <c r="F1714">
        <v>17</v>
      </c>
      <c r="G1714">
        <v>2</v>
      </c>
      <c r="H1714" s="4">
        <v>3.65</v>
      </c>
      <c r="I1714" s="3">
        <v>0.11764705882352941</v>
      </c>
    </row>
    <row r="1715" spans="1:9" x14ac:dyDescent="0.3">
      <c r="A1715" s="1" t="s">
        <v>1412</v>
      </c>
      <c r="B1715" s="1" t="s">
        <v>53</v>
      </c>
      <c r="C1715" s="1" t="s">
        <v>54</v>
      </c>
      <c r="D1715" s="2">
        <v>772.83</v>
      </c>
      <c r="E1715">
        <v>7</v>
      </c>
      <c r="F1715">
        <v>7</v>
      </c>
      <c r="G1715">
        <v>0</v>
      </c>
      <c r="H1715" s="4">
        <v>3.5</v>
      </c>
      <c r="I1715" s="3">
        <v>0</v>
      </c>
    </row>
    <row r="1716" spans="1:9" x14ac:dyDescent="0.3">
      <c r="A1716" s="1" t="s">
        <v>693</v>
      </c>
      <c r="B1716" s="1" t="s">
        <v>57</v>
      </c>
      <c r="C1716" s="1" t="s">
        <v>66</v>
      </c>
      <c r="D1716" s="2">
        <v>771.61</v>
      </c>
      <c r="E1716">
        <v>10</v>
      </c>
      <c r="F1716">
        <v>10</v>
      </c>
      <c r="G1716">
        <v>0</v>
      </c>
      <c r="H1716" s="4">
        <v>4.0549999999999997</v>
      </c>
      <c r="I1716" s="3">
        <v>0</v>
      </c>
    </row>
    <row r="1717" spans="1:9" x14ac:dyDescent="0.3">
      <c r="A1717" s="1" t="s">
        <v>2641</v>
      </c>
      <c r="B1717" s="1" t="s">
        <v>21</v>
      </c>
      <c r="C1717" s="1" t="s">
        <v>2642</v>
      </c>
      <c r="D1717" s="2">
        <v>770.12</v>
      </c>
      <c r="E1717">
        <v>4</v>
      </c>
      <c r="F1717">
        <v>4</v>
      </c>
      <c r="G1717">
        <v>0</v>
      </c>
      <c r="H1717" s="4">
        <v>4</v>
      </c>
      <c r="I1717" s="3">
        <v>0</v>
      </c>
    </row>
    <row r="1718" spans="1:9" x14ac:dyDescent="0.3">
      <c r="A1718" s="1" t="s">
        <v>629</v>
      </c>
      <c r="B1718" s="1" t="s">
        <v>57</v>
      </c>
      <c r="C1718" s="1" t="s">
        <v>630</v>
      </c>
      <c r="D1718" s="2">
        <v>769.44</v>
      </c>
      <c r="E1718">
        <v>5</v>
      </c>
      <c r="F1718">
        <v>5</v>
      </c>
      <c r="G1718">
        <v>0</v>
      </c>
      <c r="H1718" s="4">
        <v>5</v>
      </c>
      <c r="I1718" s="3">
        <v>0</v>
      </c>
    </row>
    <row r="1719" spans="1:9" x14ac:dyDescent="0.3">
      <c r="A1719" s="1" t="s">
        <v>3549</v>
      </c>
      <c r="B1719" s="1" t="s">
        <v>21</v>
      </c>
      <c r="C1719" s="1" t="s">
        <v>1080</v>
      </c>
      <c r="D1719" s="2">
        <v>769.38</v>
      </c>
      <c r="E1719">
        <v>7</v>
      </c>
      <c r="F1719">
        <v>7</v>
      </c>
      <c r="G1719">
        <v>1</v>
      </c>
      <c r="H1719" s="4">
        <v>3.6</v>
      </c>
      <c r="I1719" s="3">
        <v>0.14285714285714285</v>
      </c>
    </row>
    <row r="1720" spans="1:9" x14ac:dyDescent="0.3">
      <c r="A1720" s="1" t="s">
        <v>1898</v>
      </c>
      <c r="B1720" s="1" t="s">
        <v>16</v>
      </c>
      <c r="C1720" s="1" t="s">
        <v>51</v>
      </c>
      <c r="D1720" s="2">
        <v>767.7</v>
      </c>
      <c r="E1720">
        <v>17</v>
      </c>
      <c r="F1720">
        <v>17</v>
      </c>
      <c r="G1720">
        <v>2</v>
      </c>
      <c r="H1720" s="4">
        <v>4.6833333333333336</v>
      </c>
      <c r="I1720" s="3">
        <v>0.11764705882352941</v>
      </c>
    </row>
    <row r="1721" spans="1:9" x14ac:dyDescent="0.3">
      <c r="A1721" s="1" t="s">
        <v>1593</v>
      </c>
      <c r="B1721" s="1" t="s">
        <v>16</v>
      </c>
      <c r="C1721" s="1" t="s">
        <v>48</v>
      </c>
      <c r="D1721" s="2">
        <v>767.69</v>
      </c>
      <c r="E1721">
        <v>1</v>
      </c>
      <c r="F1721">
        <v>1</v>
      </c>
      <c r="G1721">
        <v>0</v>
      </c>
      <c r="H1721" s="4">
        <v>1</v>
      </c>
      <c r="I1721" s="3">
        <v>0</v>
      </c>
    </row>
    <row r="1722" spans="1:9" x14ac:dyDescent="0.3">
      <c r="A1722" s="1" t="s">
        <v>2406</v>
      </c>
      <c r="B1722" s="1" t="s">
        <v>16</v>
      </c>
      <c r="C1722" s="1" t="s">
        <v>558</v>
      </c>
      <c r="D1722" s="2">
        <v>763.33</v>
      </c>
      <c r="E1722">
        <v>5</v>
      </c>
      <c r="F1722">
        <v>5</v>
      </c>
      <c r="G1722">
        <v>1</v>
      </c>
      <c r="H1722" s="4">
        <v>2.8</v>
      </c>
      <c r="I1722" s="3">
        <v>0.2</v>
      </c>
    </row>
    <row r="1723" spans="1:9" x14ac:dyDescent="0.3">
      <c r="A1723" s="1" t="s">
        <v>2414</v>
      </c>
      <c r="B1723" s="1" t="s">
        <v>16</v>
      </c>
      <c r="C1723" s="1" t="s">
        <v>314</v>
      </c>
      <c r="D1723" s="2">
        <v>761.98</v>
      </c>
      <c r="E1723">
        <v>13</v>
      </c>
      <c r="F1723">
        <v>13</v>
      </c>
      <c r="G1723">
        <v>0</v>
      </c>
      <c r="H1723" s="4">
        <v>3.1185714285714283</v>
      </c>
      <c r="I1723" s="3">
        <v>0</v>
      </c>
    </row>
    <row r="1724" spans="1:9" x14ac:dyDescent="0.3">
      <c r="A1724" s="1" t="s">
        <v>829</v>
      </c>
      <c r="B1724" s="1" t="s">
        <v>90</v>
      </c>
      <c r="C1724" s="1" t="s">
        <v>830</v>
      </c>
      <c r="D1724" s="2">
        <v>761.29</v>
      </c>
      <c r="E1724">
        <v>5</v>
      </c>
      <c r="F1724">
        <v>5</v>
      </c>
      <c r="G1724">
        <v>0</v>
      </c>
      <c r="H1724" s="4">
        <v>4.833333333333333</v>
      </c>
      <c r="I1724" s="3">
        <v>0</v>
      </c>
    </row>
    <row r="1725" spans="1:9" x14ac:dyDescent="0.3">
      <c r="A1725" s="1" t="s">
        <v>1852</v>
      </c>
      <c r="B1725" s="1" t="s">
        <v>57</v>
      </c>
      <c r="C1725" s="1" t="s">
        <v>219</v>
      </c>
      <c r="D1725" s="2">
        <v>760.65</v>
      </c>
      <c r="E1725">
        <v>4</v>
      </c>
      <c r="F1725">
        <v>4</v>
      </c>
      <c r="G1725">
        <v>0</v>
      </c>
      <c r="H1725" s="4">
        <v>4</v>
      </c>
      <c r="I1725" s="3">
        <v>0</v>
      </c>
    </row>
    <row r="1726" spans="1:9" x14ac:dyDescent="0.3">
      <c r="A1726" s="1" t="s">
        <v>196</v>
      </c>
      <c r="B1726" s="1" t="s">
        <v>16</v>
      </c>
      <c r="C1726" s="1" t="s">
        <v>51</v>
      </c>
      <c r="D1726" s="2">
        <v>759.59</v>
      </c>
      <c r="E1726">
        <v>2</v>
      </c>
      <c r="F1726">
        <v>2</v>
      </c>
      <c r="G1726">
        <v>0</v>
      </c>
      <c r="H1726" s="4">
        <v>2.5</v>
      </c>
      <c r="I1726" s="3">
        <v>0</v>
      </c>
    </row>
    <row r="1727" spans="1:9" x14ac:dyDescent="0.3">
      <c r="A1727" s="1" t="s">
        <v>2597</v>
      </c>
      <c r="B1727" s="1" t="s">
        <v>16</v>
      </c>
      <c r="C1727" s="1" t="s">
        <v>190</v>
      </c>
      <c r="D1727" s="2">
        <v>758.7</v>
      </c>
      <c r="E1727">
        <v>3</v>
      </c>
      <c r="F1727">
        <v>3</v>
      </c>
      <c r="G1727">
        <v>0</v>
      </c>
      <c r="H1727" s="4">
        <v>3.67</v>
      </c>
      <c r="I1727" s="3">
        <v>0</v>
      </c>
    </row>
    <row r="1728" spans="1:9" x14ac:dyDescent="0.3">
      <c r="A1728" s="1" t="s">
        <v>732</v>
      </c>
      <c r="B1728" s="1" t="s">
        <v>622</v>
      </c>
      <c r="C1728" s="1" t="s">
        <v>733</v>
      </c>
      <c r="D1728" s="2">
        <v>757.75</v>
      </c>
      <c r="E1728">
        <v>2</v>
      </c>
      <c r="F1728">
        <v>1</v>
      </c>
      <c r="G1728">
        <v>0</v>
      </c>
      <c r="H1728" s="4">
        <v>2</v>
      </c>
      <c r="I1728" s="3">
        <v>0</v>
      </c>
    </row>
    <row r="1729" spans="1:9" x14ac:dyDescent="0.3">
      <c r="A1729" s="1" t="s">
        <v>74</v>
      </c>
      <c r="B1729" s="1" t="s">
        <v>16</v>
      </c>
      <c r="C1729" s="1" t="s">
        <v>75</v>
      </c>
      <c r="D1729" s="2">
        <v>756</v>
      </c>
      <c r="E1729">
        <v>9</v>
      </c>
      <c r="F1729">
        <v>9</v>
      </c>
      <c r="G1729">
        <v>0</v>
      </c>
      <c r="H1729" s="4">
        <v>4.4716666666666667</v>
      </c>
      <c r="I1729" s="3">
        <v>0</v>
      </c>
    </row>
    <row r="1730" spans="1:9" x14ac:dyDescent="0.3">
      <c r="A1730" s="1" t="s">
        <v>2606</v>
      </c>
      <c r="B1730" s="1" t="s">
        <v>129</v>
      </c>
      <c r="C1730" s="1" t="s">
        <v>318</v>
      </c>
      <c r="D1730" s="2">
        <v>753.62</v>
      </c>
      <c r="E1730">
        <v>5</v>
      </c>
      <c r="F1730">
        <v>5</v>
      </c>
      <c r="G1730">
        <v>0</v>
      </c>
      <c r="H1730" s="4">
        <v>4.666666666666667</v>
      </c>
      <c r="I1730" s="3">
        <v>0</v>
      </c>
    </row>
    <row r="1731" spans="1:9" x14ac:dyDescent="0.3">
      <c r="A1731" s="1" t="s">
        <v>1746</v>
      </c>
      <c r="B1731" s="1" t="s">
        <v>53</v>
      </c>
      <c r="C1731" s="1" t="s">
        <v>118</v>
      </c>
      <c r="D1731" s="2">
        <v>752.51</v>
      </c>
      <c r="E1731">
        <v>9</v>
      </c>
      <c r="F1731">
        <v>9</v>
      </c>
      <c r="G1731">
        <v>0</v>
      </c>
      <c r="H1731" s="4">
        <v>4.125</v>
      </c>
      <c r="I1731" s="3">
        <v>0</v>
      </c>
    </row>
    <row r="1732" spans="1:9" x14ac:dyDescent="0.3">
      <c r="A1732" s="1" t="s">
        <v>147</v>
      </c>
      <c r="B1732" s="1" t="s">
        <v>16</v>
      </c>
      <c r="C1732" s="1" t="s">
        <v>51</v>
      </c>
      <c r="D1732" s="2">
        <v>751.76</v>
      </c>
      <c r="E1732">
        <v>6</v>
      </c>
      <c r="F1732">
        <v>6</v>
      </c>
      <c r="G1732">
        <v>0</v>
      </c>
      <c r="H1732" s="4">
        <v>5</v>
      </c>
      <c r="I1732" s="3">
        <v>0</v>
      </c>
    </row>
    <row r="1733" spans="1:9" x14ac:dyDescent="0.3">
      <c r="A1733" s="1" t="s">
        <v>1016</v>
      </c>
      <c r="B1733" s="1" t="s">
        <v>16</v>
      </c>
      <c r="C1733" s="1" t="s">
        <v>44</v>
      </c>
      <c r="D1733" s="2">
        <v>750.53</v>
      </c>
      <c r="E1733">
        <v>3</v>
      </c>
      <c r="F1733">
        <v>3</v>
      </c>
      <c r="G1733">
        <v>1</v>
      </c>
      <c r="H1733" s="4">
        <v>3.75</v>
      </c>
      <c r="I1733" s="3">
        <v>0.33333333333333331</v>
      </c>
    </row>
    <row r="1734" spans="1:9" x14ac:dyDescent="0.3">
      <c r="A1734" s="1" t="s">
        <v>1763</v>
      </c>
      <c r="B1734" s="1" t="s">
        <v>90</v>
      </c>
      <c r="C1734" s="1" t="s">
        <v>91</v>
      </c>
      <c r="D1734" s="2">
        <v>750.28</v>
      </c>
      <c r="E1734">
        <v>8</v>
      </c>
      <c r="F1734">
        <v>8</v>
      </c>
      <c r="G1734">
        <v>1</v>
      </c>
      <c r="H1734" s="4">
        <v>3.5</v>
      </c>
      <c r="I1734" s="3">
        <v>0.125</v>
      </c>
    </row>
    <row r="1735" spans="1:9" x14ac:dyDescent="0.3">
      <c r="A1735" s="1" t="s">
        <v>684</v>
      </c>
      <c r="B1735" s="1" t="s">
        <v>108</v>
      </c>
      <c r="C1735" s="1" t="s">
        <v>685</v>
      </c>
      <c r="D1735" s="2">
        <v>749</v>
      </c>
      <c r="E1735">
        <v>4</v>
      </c>
      <c r="F1735">
        <v>4</v>
      </c>
      <c r="G1735">
        <v>0</v>
      </c>
      <c r="H1735" s="4">
        <v>4.25</v>
      </c>
      <c r="I1735" s="3">
        <v>0</v>
      </c>
    </row>
    <row r="1736" spans="1:9" x14ac:dyDescent="0.3">
      <c r="A1736" s="1" t="s">
        <v>92</v>
      </c>
      <c r="B1736" s="1" t="s">
        <v>16</v>
      </c>
      <c r="C1736" s="1" t="s">
        <v>44</v>
      </c>
      <c r="D1736" s="2">
        <v>748.64</v>
      </c>
      <c r="E1736">
        <v>4</v>
      </c>
      <c r="F1736">
        <v>4</v>
      </c>
      <c r="G1736">
        <v>0</v>
      </c>
      <c r="H1736" s="4">
        <v>4.835</v>
      </c>
      <c r="I1736" s="3">
        <v>0</v>
      </c>
    </row>
    <row r="1737" spans="1:9" x14ac:dyDescent="0.3">
      <c r="A1737" s="1" t="s">
        <v>2721</v>
      </c>
      <c r="B1737" s="1" t="s">
        <v>57</v>
      </c>
      <c r="C1737" s="1" t="s">
        <v>552</v>
      </c>
      <c r="D1737" s="2">
        <v>747.59</v>
      </c>
      <c r="E1737">
        <v>11</v>
      </c>
      <c r="F1737">
        <v>9</v>
      </c>
      <c r="G1737">
        <v>1</v>
      </c>
      <c r="H1737" s="4">
        <v>3.7777777777777777</v>
      </c>
      <c r="I1737" s="3">
        <v>0.1111111111111111</v>
      </c>
    </row>
    <row r="1738" spans="1:9" x14ac:dyDescent="0.3">
      <c r="A1738" s="1" t="s">
        <v>2261</v>
      </c>
      <c r="B1738" s="1" t="s">
        <v>16</v>
      </c>
      <c r="C1738" s="1" t="s">
        <v>122</v>
      </c>
      <c r="D1738" s="2">
        <v>746.51</v>
      </c>
      <c r="E1738">
        <v>25</v>
      </c>
      <c r="F1738">
        <v>25</v>
      </c>
      <c r="G1738">
        <v>0</v>
      </c>
      <c r="H1738" s="4">
        <v>4.2329999999999997</v>
      </c>
      <c r="I1738" s="3">
        <v>0</v>
      </c>
    </row>
    <row r="1739" spans="1:9" x14ac:dyDescent="0.3">
      <c r="A1739" s="1" t="s">
        <v>2308</v>
      </c>
      <c r="B1739" s="1" t="s">
        <v>16</v>
      </c>
      <c r="C1739" s="1" t="s">
        <v>51</v>
      </c>
      <c r="D1739" s="2">
        <v>746.22</v>
      </c>
      <c r="E1739">
        <v>9</v>
      </c>
      <c r="F1739">
        <v>9</v>
      </c>
      <c r="G1739">
        <v>4</v>
      </c>
      <c r="H1739" s="4">
        <v>3.5100000000000002</v>
      </c>
      <c r="I1739" s="3">
        <v>0.44444444444444442</v>
      </c>
    </row>
    <row r="1740" spans="1:9" x14ac:dyDescent="0.3">
      <c r="A1740" s="1" t="s">
        <v>696</v>
      </c>
      <c r="B1740" s="1" t="s">
        <v>16</v>
      </c>
      <c r="C1740" s="1" t="s">
        <v>697</v>
      </c>
      <c r="D1740" s="2">
        <v>745.92</v>
      </c>
      <c r="E1740">
        <v>7</v>
      </c>
      <c r="F1740">
        <v>7</v>
      </c>
      <c r="G1740">
        <v>0</v>
      </c>
      <c r="H1740" s="4">
        <v>4.4000000000000004</v>
      </c>
      <c r="I1740" s="3">
        <v>0</v>
      </c>
    </row>
    <row r="1741" spans="1:9" x14ac:dyDescent="0.3">
      <c r="A1741" s="1" t="s">
        <v>2576</v>
      </c>
      <c r="B1741" s="1" t="s">
        <v>57</v>
      </c>
      <c r="C1741" s="1" t="s">
        <v>2577</v>
      </c>
      <c r="D1741" s="2">
        <v>745.57</v>
      </c>
      <c r="E1741">
        <v>5</v>
      </c>
      <c r="F1741">
        <v>5</v>
      </c>
      <c r="G1741">
        <v>0</v>
      </c>
      <c r="H1741" s="4">
        <v>4.125</v>
      </c>
      <c r="I1741" s="3">
        <v>0</v>
      </c>
    </row>
    <row r="1742" spans="1:9" x14ac:dyDescent="0.3">
      <c r="A1742" s="1" t="s">
        <v>3219</v>
      </c>
      <c r="B1742" s="1" t="s">
        <v>16</v>
      </c>
      <c r="C1742" s="1" t="s">
        <v>3035</v>
      </c>
      <c r="D1742" s="2">
        <v>744.81</v>
      </c>
      <c r="E1742">
        <v>3</v>
      </c>
      <c r="F1742">
        <v>3</v>
      </c>
      <c r="G1742">
        <v>0</v>
      </c>
      <c r="H1742" s="4">
        <v>5</v>
      </c>
      <c r="I1742" s="3">
        <v>0</v>
      </c>
    </row>
    <row r="1743" spans="1:9" x14ac:dyDescent="0.3">
      <c r="A1743" s="1" t="s">
        <v>3577</v>
      </c>
      <c r="B1743" s="1" t="s">
        <v>16</v>
      </c>
      <c r="C1743" s="1" t="s">
        <v>3578</v>
      </c>
      <c r="D1743" s="2">
        <v>744.8</v>
      </c>
      <c r="E1743">
        <v>12</v>
      </c>
      <c r="F1743">
        <v>12</v>
      </c>
      <c r="G1743">
        <v>0</v>
      </c>
      <c r="H1743" s="4">
        <v>4.4000000000000004</v>
      </c>
      <c r="I1743" s="3">
        <v>0</v>
      </c>
    </row>
    <row r="1744" spans="1:9" x14ac:dyDescent="0.3">
      <c r="A1744" s="1" t="s">
        <v>707</v>
      </c>
      <c r="B1744" s="1" t="s">
        <v>16</v>
      </c>
      <c r="C1744" s="1" t="s">
        <v>708</v>
      </c>
      <c r="D1744" s="2">
        <v>743.67</v>
      </c>
      <c r="E1744">
        <v>6</v>
      </c>
      <c r="F1744">
        <v>5</v>
      </c>
      <c r="G1744">
        <v>0</v>
      </c>
      <c r="H1744" s="4">
        <v>2.4</v>
      </c>
      <c r="I1744" s="3">
        <v>0</v>
      </c>
    </row>
    <row r="1745" spans="1:9" x14ac:dyDescent="0.3">
      <c r="A1745" s="1" t="s">
        <v>1049</v>
      </c>
      <c r="B1745" s="1" t="s">
        <v>16</v>
      </c>
      <c r="C1745" s="1" t="s">
        <v>51</v>
      </c>
      <c r="D1745" s="2">
        <v>740.97</v>
      </c>
      <c r="E1745">
        <v>2</v>
      </c>
      <c r="F1745">
        <v>2</v>
      </c>
      <c r="G1745">
        <v>0</v>
      </c>
      <c r="H1745" s="4">
        <v>4.5</v>
      </c>
      <c r="I1745" s="3">
        <v>0</v>
      </c>
    </row>
    <row r="1746" spans="1:9" x14ac:dyDescent="0.3">
      <c r="A1746" s="1" t="s">
        <v>1302</v>
      </c>
      <c r="B1746" s="1" t="s">
        <v>16</v>
      </c>
      <c r="C1746" s="1" t="s">
        <v>1105</v>
      </c>
      <c r="D1746" s="2">
        <v>740.5</v>
      </c>
      <c r="E1746">
        <v>3</v>
      </c>
      <c r="F1746">
        <v>3</v>
      </c>
      <c r="G1746">
        <v>0</v>
      </c>
      <c r="H1746" s="4">
        <v>3.75</v>
      </c>
      <c r="I1746" s="3">
        <v>0</v>
      </c>
    </row>
    <row r="1747" spans="1:9" x14ac:dyDescent="0.3">
      <c r="A1747" s="1" t="s">
        <v>1757</v>
      </c>
      <c r="B1747" s="1" t="s">
        <v>57</v>
      </c>
      <c r="C1747" s="1" t="s">
        <v>58</v>
      </c>
      <c r="D1747" s="2">
        <v>737.2</v>
      </c>
      <c r="E1747">
        <v>19</v>
      </c>
      <c r="F1747">
        <v>19</v>
      </c>
      <c r="G1747">
        <v>2</v>
      </c>
      <c r="H1747" s="4">
        <v>4.3250000000000002</v>
      </c>
      <c r="I1747" s="3">
        <v>0.10526315789473684</v>
      </c>
    </row>
    <row r="1748" spans="1:9" x14ac:dyDescent="0.3">
      <c r="A1748" s="1" t="s">
        <v>344</v>
      </c>
      <c r="B1748" s="1" t="s">
        <v>108</v>
      </c>
      <c r="C1748" s="1" t="s">
        <v>345</v>
      </c>
      <c r="D1748" s="2">
        <v>737.14</v>
      </c>
      <c r="E1748">
        <v>2</v>
      </c>
      <c r="F1748">
        <v>2</v>
      </c>
      <c r="G1748">
        <v>0</v>
      </c>
      <c r="H1748" s="4">
        <v>3</v>
      </c>
      <c r="I1748" s="3">
        <v>0</v>
      </c>
    </row>
    <row r="1749" spans="1:9" x14ac:dyDescent="0.3">
      <c r="A1749" s="1" t="s">
        <v>2581</v>
      </c>
      <c r="B1749" s="1" t="s">
        <v>57</v>
      </c>
      <c r="C1749" s="1" t="s">
        <v>2582</v>
      </c>
      <c r="D1749" s="2">
        <v>736.33</v>
      </c>
      <c r="E1749">
        <v>6</v>
      </c>
      <c r="F1749">
        <v>6</v>
      </c>
      <c r="G1749">
        <v>2</v>
      </c>
      <c r="H1749" s="4">
        <v>4.2</v>
      </c>
      <c r="I1749" s="3">
        <v>0.33333333333333331</v>
      </c>
    </row>
    <row r="1750" spans="1:9" x14ac:dyDescent="0.3">
      <c r="A1750" s="1" t="s">
        <v>861</v>
      </c>
      <c r="B1750" s="1" t="s">
        <v>57</v>
      </c>
      <c r="C1750" s="1" t="s">
        <v>171</v>
      </c>
      <c r="D1750" s="2">
        <v>734.75</v>
      </c>
      <c r="E1750">
        <v>2</v>
      </c>
      <c r="F1750">
        <v>2</v>
      </c>
      <c r="G1750">
        <v>0</v>
      </c>
      <c r="H1750" s="4">
        <v>4</v>
      </c>
      <c r="I1750" s="3">
        <v>0</v>
      </c>
    </row>
    <row r="1751" spans="1:9" x14ac:dyDescent="0.3">
      <c r="A1751" s="1" t="s">
        <v>2666</v>
      </c>
      <c r="B1751" s="1" t="s">
        <v>129</v>
      </c>
      <c r="C1751" s="1" t="s">
        <v>362</v>
      </c>
      <c r="D1751" s="2">
        <v>734.57</v>
      </c>
      <c r="E1751">
        <v>7</v>
      </c>
      <c r="F1751">
        <v>7</v>
      </c>
      <c r="G1751">
        <v>0</v>
      </c>
      <c r="H1751" s="4">
        <v>4.083333333333333</v>
      </c>
      <c r="I1751" s="3">
        <v>0</v>
      </c>
    </row>
    <row r="1752" spans="1:9" x14ac:dyDescent="0.3">
      <c r="A1752" s="1" t="s">
        <v>2831</v>
      </c>
      <c r="B1752" s="1" t="s">
        <v>57</v>
      </c>
      <c r="C1752" s="1" t="s">
        <v>2832</v>
      </c>
      <c r="D1752" s="2">
        <v>733.72</v>
      </c>
      <c r="E1752">
        <v>3</v>
      </c>
      <c r="F1752">
        <v>3</v>
      </c>
      <c r="G1752">
        <v>0</v>
      </c>
      <c r="H1752" s="4">
        <v>4</v>
      </c>
      <c r="I1752" s="3">
        <v>0</v>
      </c>
    </row>
    <row r="1753" spans="1:9" x14ac:dyDescent="0.3">
      <c r="A1753" s="1" t="s">
        <v>967</v>
      </c>
      <c r="B1753" s="1" t="s">
        <v>16</v>
      </c>
      <c r="C1753" s="1" t="s">
        <v>968</v>
      </c>
      <c r="D1753" s="2">
        <v>733.66</v>
      </c>
      <c r="E1753">
        <v>3</v>
      </c>
      <c r="F1753">
        <v>3</v>
      </c>
      <c r="G1753">
        <v>0</v>
      </c>
      <c r="H1753" s="4">
        <v>5</v>
      </c>
      <c r="I1753" s="3">
        <v>0</v>
      </c>
    </row>
    <row r="1754" spans="1:9" x14ac:dyDescent="0.3">
      <c r="A1754" s="1" t="s">
        <v>2159</v>
      </c>
      <c r="B1754" s="1" t="s">
        <v>16</v>
      </c>
      <c r="C1754" s="1" t="s">
        <v>689</v>
      </c>
      <c r="D1754" s="2">
        <v>730.04</v>
      </c>
      <c r="E1754">
        <v>2</v>
      </c>
      <c r="F1754">
        <v>2</v>
      </c>
      <c r="G1754">
        <v>1</v>
      </c>
      <c r="H1754" s="4">
        <v>5</v>
      </c>
      <c r="I1754" s="3">
        <v>0.5</v>
      </c>
    </row>
    <row r="1755" spans="1:9" x14ac:dyDescent="0.3">
      <c r="A1755" s="1" t="s">
        <v>3453</v>
      </c>
      <c r="B1755" s="1" t="s">
        <v>16</v>
      </c>
      <c r="C1755" s="1" t="s">
        <v>3454</v>
      </c>
      <c r="D1755" s="2">
        <v>727.33</v>
      </c>
      <c r="E1755">
        <v>19</v>
      </c>
      <c r="F1755">
        <v>19</v>
      </c>
      <c r="G1755">
        <v>1</v>
      </c>
      <c r="H1755" s="4">
        <v>4.0628571428571432</v>
      </c>
      <c r="I1755" s="3">
        <v>5.2631578947368418E-2</v>
      </c>
    </row>
    <row r="1756" spans="1:9" x14ac:dyDescent="0.3">
      <c r="A1756" s="1" t="s">
        <v>2649</v>
      </c>
      <c r="B1756" s="1" t="s">
        <v>57</v>
      </c>
      <c r="C1756" s="1" t="s">
        <v>219</v>
      </c>
      <c r="D1756" s="2">
        <v>726.15</v>
      </c>
      <c r="E1756">
        <v>2</v>
      </c>
      <c r="F1756">
        <v>2</v>
      </c>
      <c r="G1756">
        <v>0</v>
      </c>
      <c r="H1756" s="4">
        <v>4.5</v>
      </c>
      <c r="I1756" s="3">
        <v>0</v>
      </c>
    </row>
    <row r="1757" spans="1:9" x14ac:dyDescent="0.3">
      <c r="A1757" s="1" t="s">
        <v>826</v>
      </c>
      <c r="B1757" s="1" t="s">
        <v>16</v>
      </c>
      <c r="C1757" s="1" t="s">
        <v>51</v>
      </c>
      <c r="D1757" s="2">
        <v>724.47</v>
      </c>
      <c r="E1757">
        <v>13</v>
      </c>
      <c r="F1757">
        <v>13</v>
      </c>
      <c r="G1757">
        <v>0</v>
      </c>
      <c r="H1757" s="4">
        <v>4.0339999999999998</v>
      </c>
      <c r="I1757" s="3">
        <v>0</v>
      </c>
    </row>
    <row r="1758" spans="1:9" x14ac:dyDescent="0.3">
      <c r="A1758" s="1" t="s">
        <v>2876</v>
      </c>
      <c r="B1758" s="1" t="s">
        <v>16</v>
      </c>
      <c r="C1758" s="1" t="s">
        <v>2877</v>
      </c>
      <c r="D1758" s="2">
        <v>722.97</v>
      </c>
      <c r="E1758">
        <v>7</v>
      </c>
      <c r="F1758">
        <v>7</v>
      </c>
      <c r="G1758">
        <v>0</v>
      </c>
      <c r="H1758" s="4">
        <v>4.375</v>
      </c>
      <c r="I1758" s="3">
        <v>0</v>
      </c>
    </row>
    <row r="1759" spans="1:9" x14ac:dyDescent="0.3">
      <c r="A1759" s="1" t="s">
        <v>550</v>
      </c>
      <c r="B1759" s="1" t="s">
        <v>16</v>
      </c>
      <c r="C1759" s="1" t="s">
        <v>51</v>
      </c>
      <c r="D1759" s="2">
        <v>720.53</v>
      </c>
      <c r="E1759">
        <v>12</v>
      </c>
      <c r="F1759">
        <v>12</v>
      </c>
      <c r="G1759">
        <v>1</v>
      </c>
      <c r="H1759" s="4">
        <v>4.0714285714285712</v>
      </c>
      <c r="I1759" s="3">
        <v>8.3333333333333329E-2</v>
      </c>
    </row>
    <row r="1760" spans="1:9" x14ac:dyDescent="0.3">
      <c r="A1760" s="1" t="s">
        <v>2395</v>
      </c>
      <c r="B1760" s="1" t="s">
        <v>16</v>
      </c>
      <c r="C1760" s="1" t="s">
        <v>364</v>
      </c>
      <c r="D1760" s="2">
        <v>717.04</v>
      </c>
      <c r="E1760">
        <v>6</v>
      </c>
      <c r="F1760">
        <v>6</v>
      </c>
      <c r="G1760">
        <v>0</v>
      </c>
      <c r="H1760" s="4">
        <v>5</v>
      </c>
      <c r="I1760" s="3">
        <v>0</v>
      </c>
    </row>
    <row r="1761" spans="1:9" x14ac:dyDescent="0.3">
      <c r="A1761" s="1" t="s">
        <v>498</v>
      </c>
      <c r="B1761" s="1" t="s">
        <v>16</v>
      </c>
      <c r="C1761" s="1" t="s">
        <v>499</v>
      </c>
      <c r="D1761" s="2">
        <v>715.34</v>
      </c>
      <c r="E1761">
        <v>1</v>
      </c>
      <c r="F1761">
        <v>1</v>
      </c>
      <c r="G1761">
        <v>1</v>
      </c>
      <c r="H1761" s="4">
        <v>1</v>
      </c>
      <c r="I1761" s="3">
        <v>1</v>
      </c>
    </row>
    <row r="1762" spans="1:9" x14ac:dyDescent="0.3">
      <c r="A1762" s="1" t="s">
        <v>1537</v>
      </c>
      <c r="B1762" s="1" t="s">
        <v>16</v>
      </c>
      <c r="C1762" s="1" t="s">
        <v>51</v>
      </c>
      <c r="D1762" s="2">
        <v>714.91</v>
      </c>
      <c r="E1762">
        <v>1</v>
      </c>
      <c r="F1762">
        <v>1</v>
      </c>
      <c r="G1762">
        <v>0</v>
      </c>
      <c r="H1762" s="4">
        <v>2</v>
      </c>
      <c r="I1762" s="3">
        <v>0</v>
      </c>
    </row>
    <row r="1763" spans="1:9" x14ac:dyDescent="0.3">
      <c r="A1763" s="1" t="s">
        <v>1487</v>
      </c>
      <c r="B1763" s="1" t="s">
        <v>16</v>
      </c>
      <c r="C1763" s="1" t="s">
        <v>94</v>
      </c>
      <c r="D1763" s="2">
        <v>714.41</v>
      </c>
      <c r="E1763">
        <v>10</v>
      </c>
      <c r="F1763">
        <v>10</v>
      </c>
      <c r="G1763">
        <v>1</v>
      </c>
      <c r="H1763" s="4">
        <v>4.8125</v>
      </c>
      <c r="I1763" s="3">
        <v>0.1</v>
      </c>
    </row>
    <row r="1764" spans="1:9" x14ac:dyDescent="0.3">
      <c r="A1764" s="1" t="s">
        <v>1899</v>
      </c>
      <c r="B1764" s="1" t="s">
        <v>470</v>
      </c>
      <c r="C1764" s="1" t="s">
        <v>471</v>
      </c>
      <c r="D1764" s="2">
        <v>713.53</v>
      </c>
      <c r="E1764">
        <v>14</v>
      </c>
      <c r="F1764">
        <v>13</v>
      </c>
      <c r="G1764">
        <v>0</v>
      </c>
      <c r="H1764" s="4">
        <v>4.1428571428571432</v>
      </c>
      <c r="I1764" s="3">
        <v>0</v>
      </c>
    </row>
    <row r="1765" spans="1:9" x14ac:dyDescent="0.3">
      <c r="A1765" s="1" t="s">
        <v>2517</v>
      </c>
      <c r="B1765" s="1" t="s">
        <v>16</v>
      </c>
      <c r="C1765" s="1" t="s">
        <v>51</v>
      </c>
      <c r="D1765" s="2">
        <v>711.25</v>
      </c>
      <c r="E1765">
        <v>2</v>
      </c>
      <c r="F1765">
        <v>2</v>
      </c>
      <c r="G1765">
        <v>0</v>
      </c>
      <c r="H1765" s="4">
        <v>4.5</v>
      </c>
      <c r="I1765" s="3">
        <v>0</v>
      </c>
    </row>
    <row r="1766" spans="1:9" x14ac:dyDescent="0.3">
      <c r="A1766" s="1" t="s">
        <v>3040</v>
      </c>
      <c r="B1766" s="1" t="s">
        <v>16</v>
      </c>
      <c r="C1766" s="1" t="s">
        <v>51</v>
      </c>
      <c r="D1766" s="2">
        <v>705.56</v>
      </c>
      <c r="E1766">
        <v>10</v>
      </c>
      <c r="F1766">
        <v>10</v>
      </c>
      <c r="G1766">
        <v>0</v>
      </c>
      <c r="H1766" s="4">
        <v>4.1660000000000004</v>
      </c>
      <c r="I1766" s="3">
        <v>0</v>
      </c>
    </row>
    <row r="1767" spans="1:9" x14ac:dyDescent="0.3">
      <c r="A1767" s="1" t="s">
        <v>1290</v>
      </c>
      <c r="B1767" s="1" t="s">
        <v>57</v>
      </c>
      <c r="C1767" s="1" t="s">
        <v>422</v>
      </c>
      <c r="D1767" s="2">
        <v>704.42</v>
      </c>
      <c r="E1767">
        <v>14</v>
      </c>
      <c r="F1767">
        <v>14</v>
      </c>
      <c r="G1767">
        <v>1</v>
      </c>
      <c r="H1767" s="4">
        <v>4.2366666666666664</v>
      </c>
      <c r="I1767" s="3">
        <v>7.1428571428571425E-2</v>
      </c>
    </row>
    <row r="1768" spans="1:9" x14ac:dyDescent="0.3">
      <c r="A1768" s="1" t="s">
        <v>894</v>
      </c>
      <c r="B1768" s="1" t="s">
        <v>16</v>
      </c>
      <c r="C1768" s="1" t="s">
        <v>111</v>
      </c>
      <c r="D1768" s="2">
        <v>702.99</v>
      </c>
      <c r="E1768">
        <v>4</v>
      </c>
      <c r="F1768">
        <v>3</v>
      </c>
      <c r="G1768">
        <v>0</v>
      </c>
      <c r="H1768" s="4">
        <v>3.6666666666666665</v>
      </c>
      <c r="I1768" s="3">
        <v>0</v>
      </c>
    </row>
    <row r="1769" spans="1:9" x14ac:dyDescent="0.3">
      <c r="A1769" s="1" t="s">
        <v>3375</v>
      </c>
      <c r="B1769" s="1" t="s">
        <v>16</v>
      </c>
      <c r="C1769" s="1" t="s">
        <v>51</v>
      </c>
      <c r="D1769" s="2">
        <v>702.94</v>
      </c>
      <c r="E1769">
        <v>15</v>
      </c>
      <c r="F1769">
        <v>15</v>
      </c>
      <c r="G1769">
        <v>0</v>
      </c>
      <c r="H1769" s="4">
        <v>3.95</v>
      </c>
      <c r="I1769" s="3">
        <v>0</v>
      </c>
    </row>
    <row r="1770" spans="1:9" x14ac:dyDescent="0.3">
      <c r="A1770" s="1" t="s">
        <v>1059</v>
      </c>
      <c r="B1770" s="1" t="s">
        <v>57</v>
      </c>
      <c r="C1770" s="1" t="s">
        <v>83</v>
      </c>
      <c r="D1770" s="2">
        <v>702.06</v>
      </c>
      <c r="E1770">
        <v>7</v>
      </c>
      <c r="F1770">
        <v>7</v>
      </c>
      <c r="G1770">
        <v>0</v>
      </c>
      <c r="H1770" s="4">
        <v>4.333333333333333</v>
      </c>
      <c r="I1770" s="3">
        <v>0</v>
      </c>
    </row>
    <row r="1771" spans="1:9" x14ac:dyDescent="0.3">
      <c r="A1771" s="1" t="s">
        <v>2984</v>
      </c>
      <c r="B1771" s="1" t="s">
        <v>16</v>
      </c>
      <c r="C1771" s="1" t="s">
        <v>51</v>
      </c>
      <c r="D1771" s="2">
        <v>700.97</v>
      </c>
      <c r="E1771">
        <v>14</v>
      </c>
      <c r="F1771">
        <v>14</v>
      </c>
      <c r="G1771">
        <v>0</v>
      </c>
      <c r="H1771" s="4">
        <v>4.5625</v>
      </c>
      <c r="I1771" s="3">
        <v>0</v>
      </c>
    </row>
    <row r="1772" spans="1:9" x14ac:dyDescent="0.3">
      <c r="A1772" s="1" t="s">
        <v>2147</v>
      </c>
      <c r="B1772" s="1" t="s">
        <v>16</v>
      </c>
      <c r="C1772" s="1" t="s">
        <v>51</v>
      </c>
      <c r="D1772" s="2">
        <v>699.74</v>
      </c>
      <c r="E1772">
        <v>6</v>
      </c>
      <c r="F1772">
        <v>6</v>
      </c>
      <c r="G1772">
        <v>0</v>
      </c>
      <c r="H1772" s="4">
        <v>3.75</v>
      </c>
      <c r="I1772" s="3">
        <v>0</v>
      </c>
    </row>
    <row r="1773" spans="1:9" x14ac:dyDescent="0.3">
      <c r="A1773" s="1" t="s">
        <v>2691</v>
      </c>
      <c r="B1773" s="1" t="s">
        <v>16</v>
      </c>
      <c r="C1773" s="1" t="s">
        <v>51</v>
      </c>
      <c r="D1773" s="2">
        <v>699.06</v>
      </c>
      <c r="E1773">
        <v>4</v>
      </c>
      <c r="F1773">
        <v>4</v>
      </c>
      <c r="G1773">
        <v>0</v>
      </c>
      <c r="H1773" s="4">
        <v>4.666666666666667</v>
      </c>
      <c r="I1773" s="3">
        <v>0</v>
      </c>
    </row>
    <row r="1774" spans="1:9" x14ac:dyDescent="0.3">
      <c r="A1774" s="1" t="s">
        <v>1466</v>
      </c>
      <c r="B1774" s="1" t="s">
        <v>16</v>
      </c>
      <c r="C1774" s="1" t="s">
        <v>51</v>
      </c>
      <c r="D1774" s="2">
        <v>698.9</v>
      </c>
      <c r="E1774">
        <v>1</v>
      </c>
      <c r="F1774">
        <v>0</v>
      </c>
      <c r="G1774">
        <v>0</v>
      </c>
      <c r="H1774" s="4">
        <v>2</v>
      </c>
      <c r="I1774" s="3"/>
    </row>
    <row r="1775" spans="1:9" x14ac:dyDescent="0.3">
      <c r="A1775" s="1" t="s">
        <v>474</v>
      </c>
      <c r="B1775" s="1" t="s">
        <v>16</v>
      </c>
      <c r="C1775" s="1" t="s">
        <v>48</v>
      </c>
      <c r="D1775" s="2">
        <v>696.01</v>
      </c>
      <c r="E1775">
        <v>2</v>
      </c>
      <c r="F1775">
        <v>2</v>
      </c>
      <c r="G1775">
        <v>0</v>
      </c>
      <c r="H1775" s="4">
        <v>4.5</v>
      </c>
      <c r="I1775" s="3">
        <v>0</v>
      </c>
    </row>
    <row r="1776" spans="1:9" x14ac:dyDescent="0.3">
      <c r="A1776" s="1" t="s">
        <v>1767</v>
      </c>
      <c r="B1776" s="1" t="s">
        <v>16</v>
      </c>
      <c r="C1776" s="1" t="s">
        <v>122</v>
      </c>
      <c r="D1776" s="2">
        <v>695.7</v>
      </c>
      <c r="E1776">
        <v>7</v>
      </c>
      <c r="F1776">
        <v>7</v>
      </c>
      <c r="G1776">
        <v>1</v>
      </c>
      <c r="H1776" s="4">
        <v>4.1399999999999997</v>
      </c>
      <c r="I1776" s="3">
        <v>0.14285714285714285</v>
      </c>
    </row>
    <row r="1777" spans="1:9" x14ac:dyDescent="0.3">
      <c r="A1777" s="1" t="s">
        <v>1657</v>
      </c>
      <c r="B1777" s="1" t="s">
        <v>16</v>
      </c>
      <c r="C1777" s="1" t="s">
        <v>51</v>
      </c>
      <c r="D1777" s="2">
        <v>695.7</v>
      </c>
      <c r="E1777">
        <v>3</v>
      </c>
      <c r="F1777">
        <v>2</v>
      </c>
      <c r="G1777">
        <v>0</v>
      </c>
      <c r="H1777" s="4">
        <v>2.6666666666666665</v>
      </c>
      <c r="I1777" s="3">
        <v>0</v>
      </c>
    </row>
    <row r="1778" spans="1:9" x14ac:dyDescent="0.3">
      <c r="A1778" s="1" t="s">
        <v>2934</v>
      </c>
      <c r="B1778" s="1" t="s">
        <v>1239</v>
      </c>
      <c r="C1778" s="1" t="s">
        <v>2935</v>
      </c>
      <c r="D1778" s="2">
        <v>695.59</v>
      </c>
      <c r="E1778">
        <v>5</v>
      </c>
      <c r="F1778">
        <v>5</v>
      </c>
      <c r="G1778">
        <v>0</v>
      </c>
      <c r="H1778" s="4">
        <v>2.75</v>
      </c>
      <c r="I1778" s="3">
        <v>0</v>
      </c>
    </row>
    <row r="1779" spans="1:9" x14ac:dyDescent="0.3">
      <c r="A1779" s="1" t="s">
        <v>2665</v>
      </c>
      <c r="B1779" s="1" t="s">
        <v>108</v>
      </c>
      <c r="C1779" s="1" t="s">
        <v>314</v>
      </c>
      <c r="D1779" s="2">
        <v>695.03</v>
      </c>
      <c r="E1779">
        <v>2</v>
      </c>
      <c r="F1779">
        <v>2</v>
      </c>
      <c r="G1779">
        <v>0</v>
      </c>
      <c r="H1779" s="4">
        <v>4</v>
      </c>
      <c r="I1779" s="3">
        <v>0</v>
      </c>
    </row>
    <row r="1780" spans="1:9" x14ac:dyDescent="0.3">
      <c r="A1780" s="1" t="s">
        <v>2634</v>
      </c>
      <c r="B1780" s="1" t="s">
        <v>16</v>
      </c>
      <c r="C1780" s="1" t="s">
        <v>1956</v>
      </c>
      <c r="D1780" s="2">
        <v>694.01</v>
      </c>
      <c r="E1780">
        <v>6</v>
      </c>
      <c r="F1780">
        <v>6</v>
      </c>
      <c r="G1780">
        <v>1</v>
      </c>
      <c r="H1780" s="4">
        <v>3.6675</v>
      </c>
      <c r="I1780" s="3">
        <v>0.16666666666666666</v>
      </c>
    </row>
    <row r="1781" spans="1:9" x14ac:dyDescent="0.3">
      <c r="A1781" s="1" t="s">
        <v>2922</v>
      </c>
      <c r="B1781" s="1" t="s">
        <v>16</v>
      </c>
      <c r="C1781" s="1" t="s">
        <v>436</v>
      </c>
      <c r="D1781" s="2">
        <v>691.7</v>
      </c>
      <c r="E1781">
        <v>4</v>
      </c>
      <c r="F1781">
        <v>4</v>
      </c>
      <c r="G1781">
        <v>0</v>
      </c>
      <c r="H1781" s="4">
        <v>2.1666666666666665</v>
      </c>
      <c r="I1781" s="3">
        <v>0</v>
      </c>
    </row>
    <row r="1782" spans="1:9" x14ac:dyDescent="0.3">
      <c r="A1782" s="1" t="s">
        <v>1253</v>
      </c>
      <c r="B1782" s="1" t="s">
        <v>16</v>
      </c>
      <c r="C1782" s="1" t="s">
        <v>517</v>
      </c>
      <c r="D1782" s="2">
        <v>691.09</v>
      </c>
      <c r="E1782">
        <v>11</v>
      </c>
      <c r="F1782">
        <v>11</v>
      </c>
      <c r="G1782">
        <v>1</v>
      </c>
      <c r="H1782" s="4">
        <v>4.25</v>
      </c>
      <c r="I1782" s="3">
        <v>9.0909090909090912E-2</v>
      </c>
    </row>
    <row r="1783" spans="1:9" x14ac:dyDescent="0.3">
      <c r="A1783" s="1" t="s">
        <v>995</v>
      </c>
      <c r="B1783" s="1" t="s">
        <v>16</v>
      </c>
      <c r="C1783" s="1" t="s">
        <v>156</v>
      </c>
      <c r="D1783" s="2">
        <v>687.95</v>
      </c>
      <c r="E1783">
        <v>4</v>
      </c>
      <c r="F1783">
        <v>4</v>
      </c>
      <c r="G1783">
        <v>0</v>
      </c>
      <c r="H1783" s="4">
        <v>4.835</v>
      </c>
      <c r="I1783" s="3">
        <v>0</v>
      </c>
    </row>
    <row r="1784" spans="1:9" x14ac:dyDescent="0.3">
      <c r="A1784" s="1" t="s">
        <v>2899</v>
      </c>
      <c r="B1784" s="1" t="s">
        <v>108</v>
      </c>
      <c r="C1784" s="1" t="s">
        <v>149</v>
      </c>
      <c r="D1784" s="2">
        <v>687.33</v>
      </c>
      <c r="E1784">
        <v>8</v>
      </c>
      <c r="F1784">
        <v>8</v>
      </c>
      <c r="G1784">
        <v>0</v>
      </c>
      <c r="H1784" s="4">
        <v>3.6</v>
      </c>
      <c r="I1784" s="3">
        <v>0</v>
      </c>
    </row>
    <row r="1785" spans="1:9" x14ac:dyDescent="0.3">
      <c r="A1785" s="1" t="s">
        <v>1590</v>
      </c>
      <c r="B1785" s="1" t="s">
        <v>53</v>
      </c>
      <c r="C1785" s="1" t="s">
        <v>1138</v>
      </c>
      <c r="D1785" s="2">
        <v>686.24</v>
      </c>
      <c r="E1785">
        <v>2</v>
      </c>
      <c r="F1785">
        <v>1</v>
      </c>
      <c r="G1785">
        <v>0</v>
      </c>
      <c r="H1785" s="4">
        <v>3</v>
      </c>
      <c r="I1785" s="3">
        <v>0</v>
      </c>
    </row>
    <row r="1786" spans="1:9" x14ac:dyDescent="0.3">
      <c r="A1786" s="1" t="s">
        <v>1798</v>
      </c>
      <c r="B1786" s="1" t="s">
        <v>16</v>
      </c>
      <c r="C1786" s="1" t="s">
        <v>51</v>
      </c>
      <c r="D1786" s="2">
        <v>685.35</v>
      </c>
      <c r="E1786">
        <v>8</v>
      </c>
      <c r="F1786">
        <v>8</v>
      </c>
      <c r="G1786">
        <v>0</v>
      </c>
      <c r="H1786" s="4">
        <v>4.3499999999999996</v>
      </c>
      <c r="I1786" s="3">
        <v>0</v>
      </c>
    </row>
    <row r="1787" spans="1:9" x14ac:dyDescent="0.3">
      <c r="A1787" s="1" t="s">
        <v>698</v>
      </c>
      <c r="B1787" s="1" t="s">
        <v>57</v>
      </c>
      <c r="C1787" s="1" t="s">
        <v>66</v>
      </c>
      <c r="D1787" s="2">
        <v>681.7</v>
      </c>
      <c r="E1787">
        <v>12</v>
      </c>
      <c r="F1787">
        <v>12</v>
      </c>
      <c r="G1787">
        <v>0</v>
      </c>
      <c r="H1787" s="4">
        <v>4.7859999999999996</v>
      </c>
      <c r="I1787" s="3">
        <v>0</v>
      </c>
    </row>
    <row r="1788" spans="1:9" x14ac:dyDescent="0.3">
      <c r="A1788" s="1" t="s">
        <v>959</v>
      </c>
      <c r="B1788" s="1" t="s">
        <v>16</v>
      </c>
      <c r="C1788" s="1" t="s">
        <v>412</v>
      </c>
      <c r="D1788" s="2">
        <v>681.01</v>
      </c>
      <c r="E1788">
        <v>8</v>
      </c>
      <c r="F1788">
        <v>8</v>
      </c>
      <c r="G1788">
        <v>1</v>
      </c>
      <c r="H1788" s="4">
        <v>4</v>
      </c>
      <c r="I1788" s="3">
        <v>0.125</v>
      </c>
    </row>
    <row r="1789" spans="1:9" x14ac:dyDescent="0.3">
      <c r="A1789" s="1" t="s">
        <v>2933</v>
      </c>
      <c r="B1789" s="1" t="s">
        <v>53</v>
      </c>
      <c r="C1789" s="1" t="s">
        <v>2238</v>
      </c>
      <c r="D1789" s="2">
        <v>680.96</v>
      </c>
      <c r="E1789">
        <v>1</v>
      </c>
      <c r="F1789">
        <v>1</v>
      </c>
      <c r="G1789">
        <v>0</v>
      </c>
      <c r="H1789" s="4">
        <v>5</v>
      </c>
      <c r="I1789" s="3">
        <v>0</v>
      </c>
    </row>
    <row r="1790" spans="1:9" x14ac:dyDescent="0.3">
      <c r="A1790" s="1" t="s">
        <v>1688</v>
      </c>
      <c r="B1790" s="1" t="s">
        <v>16</v>
      </c>
      <c r="C1790" s="1" t="s">
        <v>127</v>
      </c>
      <c r="D1790" s="2">
        <v>677.13</v>
      </c>
      <c r="E1790">
        <v>6</v>
      </c>
      <c r="F1790">
        <v>6</v>
      </c>
      <c r="G1790">
        <v>0</v>
      </c>
      <c r="H1790" s="4">
        <v>4.333333333333333</v>
      </c>
      <c r="I1790" s="3">
        <v>0</v>
      </c>
    </row>
    <row r="1791" spans="1:9" x14ac:dyDescent="0.3">
      <c r="A1791" s="1" t="s">
        <v>1776</v>
      </c>
      <c r="B1791" s="1" t="s">
        <v>16</v>
      </c>
      <c r="C1791" s="1" t="s">
        <v>51</v>
      </c>
      <c r="D1791" s="2">
        <v>676.01</v>
      </c>
      <c r="E1791">
        <v>3</v>
      </c>
      <c r="F1791">
        <v>3</v>
      </c>
      <c r="G1791">
        <v>0</v>
      </c>
      <c r="H1791" s="4">
        <v>4</v>
      </c>
      <c r="I1791" s="3">
        <v>0</v>
      </c>
    </row>
    <row r="1792" spans="1:9" x14ac:dyDescent="0.3">
      <c r="A1792" s="1" t="s">
        <v>1388</v>
      </c>
      <c r="B1792" s="1" t="s">
        <v>16</v>
      </c>
      <c r="C1792" s="1" t="s">
        <v>51</v>
      </c>
      <c r="D1792" s="2">
        <v>674.83</v>
      </c>
      <c r="E1792">
        <v>1</v>
      </c>
      <c r="F1792">
        <v>1</v>
      </c>
      <c r="G1792">
        <v>0</v>
      </c>
      <c r="H1792" s="4">
        <v>5</v>
      </c>
      <c r="I1792" s="3">
        <v>0</v>
      </c>
    </row>
    <row r="1793" spans="1:9" x14ac:dyDescent="0.3">
      <c r="A1793" s="1" t="s">
        <v>2068</v>
      </c>
      <c r="B1793" s="1" t="s">
        <v>16</v>
      </c>
      <c r="C1793" s="1" t="s">
        <v>51</v>
      </c>
      <c r="D1793" s="2">
        <v>674.33</v>
      </c>
      <c r="E1793">
        <v>5</v>
      </c>
      <c r="F1793">
        <v>5</v>
      </c>
      <c r="G1793">
        <v>1</v>
      </c>
      <c r="H1793" s="4">
        <v>3.89</v>
      </c>
      <c r="I1793" s="3">
        <v>0.2</v>
      </c>
    </row>
    <row r="1794" spans="1:9" x14ac:dyDescent="0.3">
      <c r="A1794" s="1" t="s">
        <v>3485</v>
      </c>
      <c r="B1794" s="1" t="s">
        <v>57</v>
      </c>
      <c r="C1794" s="1" t="s">
        <v>277</v>
      </c>
      <c r="D1794" s="2">
        <v>672.55</v>
      </c>
      <c r="E1794">
        <v>2</v>
      </c>
      <c r="F1794">
        <v>2</v>
      </c>
      <c r="G1794">
        <v>0</v>
      </c>
      <c r="H1794" s="4">
        <v>3.5</v>
      </c>
      <c r="I1794" s="3">
        <v>0</v>
      </c>
    </row>
    <row r="1795" spans="1:9" x14ac:dyDescent="0.3">
      <c r="A1795" s="1" t="s">
        <v>1684</v>
      </c>
      <c r="B1795" s="1" t="s">
        <v>16</v>
      </c>
      <c r="C1795" s="1" t="s">
        <v>61</v>
      </c>
      <c r="D1795" s="2">
        <v>670.98</v>
      </c>
      <c r="E1795">
        <v>2</v>
      </c>
      <c r="F1795">
        <v>2</v>
      </c>
      <c r="G1795">
        <v>2</v>
      </c>
      <c r="H1795" s="4">
        <v>2</v>
      </c>
      <c r="I1795" s="3">
        <v>1</v>
      </c>
    </row>
    <row r="1796" spans="1:9" x14ac:dyDescent="0.3">
      <c r="A1796" s="1" t="s">
        <v>3708</v>
      </c>
      <c r="B1796" s="1" t="s">
        <v>16</v>
      </c>
      <c r="C1796" s="1" t="s">
        <v>51</v>
      </c>
      <c r="D1796" s="2">
        <v>669.18</v>
      </c>
      <c r="E1796">
        <v>11</v>
      </c>
      <c r="F1796">
        <v>11</v>
      </c>
      <c r="G1796">
        <v>0</v>
      </c>
      <c r="H1796" s="4">
        <v>4.4000000000000004</v>
      </c>
      <c r="I1796" s="3">
        <v>0</v>
      </c>
    </row>
    <row r="1797" spans="1:9" x14ac:dyDescent="0.3">
      <c r="A1797" s="1" t="s">
        <v>1759</v>
      </c>
      <c r="B1797" s="1" t="s">
        <v>16</v>
      </c>
      <c r="C1797" s="1" t="s">
        <v>51</v>
      </c>
      <c r="D1797" s="2">
        <v>667.83</v>
      </c>
      <c r="E1797">
        <v>2</v>
      </c>
      <c r="F1797">
        <v>1</v>
      </c>
      <c r="G1797">
        <v>0</v>
      </c>
      <c r="H1797" s="4">
        <v>1.5</v>
      </c>
      <c r="I1797" s="3">
        <v>0</v>
      </c>
    </row>
    <row r="1798" spans="1:9" x14ac:dyDescent="0.3">
      <c r="A1798" s="1" t="s">
        <v>1204</v>
      </c>
      <c r="B1798" s="1" t="s">
        <v>57</v>
      </c>
      <c r="C1798" s="1" t="s">
        <v>66</v>
      </c>
      <c r="D1798" s="2">
        <v>666</v>
      </c>
      <c r="E1798">
        <v>33</v>
      </c>
      <c r="F1798">
        <v>33</v>
      </c>
      <c r="G1798">
        <v>0</v>
      </c>
      <c r="H1798" s="4">
        <v>5</v>
      </c>
      <c r="I1798" s="3">
        <v>0</v>
      </c>
    </row>
    <row r="1799" spans="1:9" x14ac:dyDescent="0.3">
      <c r="A1799" s="1" t="s">
        <v>2847</v>
      </c>
      <c r="B1799" s="1" t="s">
        <v>16</v>
      </c>
      <c r="C1799" s="1" t="s">
        <v>190</v>
      </c>
      <c r="D1799" s="2">
        <v>665.46</v>
      </c>
      <c r="E1799">
        <v>4</v>
      </c>
      <c r="F1799">
        <v>4</v>
      </c>
      <c r="G1799">
        <v>0</v>
      </c>
      <c r="H1799" s="4">
        <v>4.5</v>
      </c>
      <c r="I1799" s="3">
        <v>0</v>
      </c>
    </row>
    <row r="1800" spans="1:9" x14ac:dyDescent="0.3">
      <c r="A1800" s="1" t="s">
        <v>1619</v>
      </c>
      <c r="B1800" s="1" t="s">
        <v>90</v>
      </c>
      <c r="C1800" s="1" t="s">
        <v>1620</v>
      </c>
      <c r="D1800" s="2">
        <v>663.72</v>
      </c>
      <c r="E1800">
        <v>17</v>
      </c>
      <c r="F1800">
        <v>17</v>
      </c>
      <c r="G1800">
        <v>1</v>
      </c>
      <c r="H1800" s="4">
        <v>2.75</v>
      </c>
      <c r="I1800" s="3">
        <v>5.8823529411764705E-2</v>
      </c>
    </row>
    <row r="1801" spans="1:9" x14ac:dyDescent="0.3">
      <c r="A1801" s="1" t="s">
        <v>3351</v>
      </c>
      <c r="B1801" s="1" t="s">
        <v>57</v>
      </c>
      <c r="C1801" s="1" t="s">
        <v>552</v>
      </c>
      <c r="D1801" s="2">
        <v>662.05</v>
      </c>
      <c r="E1801">
        <v>3</v>
      </c>
      <c r="F1801">
        <v>1</v>
      </c>
      <c r="G1801">
        <v>0</v>
      </c>
      <c r="H1801" s="4">
        <v>2.3333333333333335</v>
      </c>
      <c r="I1801" s="3">
        <v>0</v>
      </c>
    </row>
    <row r="1802" spans="1:9" x14ac:dyDescent="0.3">
      <c r="A1802" s="1" t="s">
        <v>1090</v>
      </c>
      <c r="B1802" s="1" t="s">
        <v>470</v>
      </c>
      <c r="C1802" s="1" t="s">
        <v>1091</v>
      </c>
      <c r="D1802" s="2">
        <v>661.81</v>
      </c>
      <c r="E1802">
        <v>4</v>
      </c>
      <c r="F1802">
        <v>4</v>
      </c>
      <c r="G1802">
        <v>1</v>
      </c>
      <c r="H1802" s="4">
        <v>3.666666666666667</v>
      </c>
      <c r="I1802" s="3">
        <v>0.25</v>
      </c>
    </row>
    <row r="1803" spans="1:9" x14ac:dyDescent="0.3">
      <c r="A1803" s="1" t="s">
        <v>2710</v>
      </c>
      <c r="B1803" s="1" t="s">
        <v>129</v>
      </c>
      <c r="C1803" s="1" t="s">
        <v>579</v>
      </c>
      <c r="D1803" s="2">
        <v>659.72</v>
      </c>
      <c r="E1803">
        <v>2</v>
      </c>
      <c r="F1803">
        <v>2</v>
      </c>
      <c r="G1803">
        <v>0</v>
      </c>
      <c r="H1803" s="4">
        <v>5</v>
      </c>
      <c r="I1803" s="3">
        <v>0</v>
      </c>
    </row>
    <row r="1804" spans="1:9" x14ac:dyDescent="0.3">
      <c r="A1804" s="1" t="s">
        <v>1869</v>
      </c>
      <c r="B1804" s="1" t="s">
        <v>57</v>
      </c>
      <c r="C1804" s="1" t="s">
        <v>1870</v>
      </c>
      <c r="D1804" s="2">
        <v>659.57</v>
      </c>
      <c r="E1804">
        <v>4</v>
      </c>
      <c r="F1804">
        <v>3</v>
      </c>
      <c r="G1804">
        <v>0</v>
      </c>
      <c r="H1804" s="4">
        <v>3.1666666666666665</v>
      </c>
      <c r="I1804" s="3">
        <v>0</v>
      </c>
    </row>
    <row r="1805" spans="1:9" x14ac:dyDescent="0.3">
      <c r="A1805" s="1" t="s">
        <v>2148</v>
      </c>
      <c r="B1805" s="1" t="s">
        <v>16</v>
      </c>
      <c r="C1805" s="1" t="s">
        <v>51</v>
      </c>
      <c r="D1805" s="2">
        <v>659.45</v>
      </c>
      <c r="E1805">
        <v>17</v>
      </c>
      <c r="F1805">
        <v>16</v>
      </c>
      <c r="G1805">
        <v>3</v>
      </c>
      <c r="H1805" s="4">
        <v>3.87</v>
      </c>
      <c r="I1805" s="3">
        <v>0.1875</v>
      </c>
    </row>
    <row r="1806" spans="1:9" x14ac:dyDescent="0.3">
      <c r="A1806" s="1" t="s">
        <v>2972</v>
      </c>
      <c r="B1806" s="1" t="s">
        <v>108</v>
      </c>
      <c r="C1806" s="1" t="s">
        <v>2865</v>
      </c>
      <c r="D1806" s="2">
        <v>657.8</v>
      </c>
      <c r="E1806">
        <v>8</v>
      </c>
      <c r="F1806">
        <v>8</v>
      </c>
      <c r="G1806">
        <v>0</v>
      </c>
      <c r="H1806" s="4">
        <v>4</v>
      </c>
      <c r="I1806" s="3">
        <v>0</v>
      </c>
    </row>
    <row r="1807" spans="1:9" x14ac:dyDescent="0.3">
      <c r="A1807" s="1" t="s">
        <v>2616</v>
      </c>
      <c r="B1807" s="1" t="s">
        <v>53</v>
      </c>
      <c r="C1807" s="1" t="s">
        <v>1847</v>
      </c>
      <c r="D1807" s="2">
        <v>656.16</v>
      </c>
      <c r="E1807">
        <v>1</v>
      </c>
      <c r="F1807">
        <v>0</v>
      </c>
      <c r="G1807">
        <v>0</v>
      </c>
      <c r="H1807" s="4">
        <v>1</v>
      </c>
      <c r="I1807" s="3"/>
    </row>
    <row r="1808" spans="1:9" x14ac:dyDescent="0.3">
      <c r="A1808" s="1" t="s">
        <v>1297</v>
      </c>
      <c r="B1808" s="1" t="s">
        <v>16</v>
      </c>
      <c r="C1808" s="1" t="s">
        <v>51</v>
      </c>
      <c r="D1808" s="2">
        <v>655.96</v>
      </c>
      <c r="E1808">
        <v>3</v>
      </c>
      <c r="F1808">
        <v>3</v>
      </c>
      <c r="G1808">
        <v>0</v>
      </c>
      <c r="H1808" s="4">
        <v>2</v>
      </c>
      <c r="I1808" s="3">
        <v>0</v>
      </c>
    </row>
    <row r="1809" spans="1:9" x14ac:dyDescent="0.3">
      <c r="A1809" s="1" t="s">
        <v>1866</v>
      </c>
      <c r="B1809" s="1" t="s">
        <v>16</v>
      </c>
      <c r="C1809" s="1" t="s">
        <v>329</v>
      </c>
      <c r="D1809" s="2">
        <v>655.5</v>
      </c>
      <c r="E1809">
        <v>7</v>
      </c>
      <c r="F1809">
        <v>7</v>
      </c>
      <c r="G1809">
        <v>0</v>
      </c>
      <c r="H1809" s="4">
        <v>4.8899999999999997</v>
      </c>
      <c r="I1809" s="3">
        <v>0</v>
      </c>
    </row>
    <row r="1810" spans="1:9" x14ac:dyDescent="0.3">
      <c r="A1810" s="1" t="s">
        <v>2432</v>
      </c>
      <c r="B1810" s="1" t="s">
        <v>16</v>
      </c>
      <c r="C1810" s="1" t="s">
        <v>436</v>
      </c>
      <c r="D1810" s="2">
        <v>654.9</v>
      </c>
      <c r="E1810">
        <v>9</v>
      </c>
      <c r="F1810">
        <v>9</v>
      </c>
      <c r="G1810">
        <v>1</v>
      </c>
      <c r="H1810" s="4">
        <v>3.6933333333333334</v>
      </c>
      <c r="I1810" s="3">
        <v>0.1111111111111111</v>
      </c>
    </row>
    <row r="1811" spans="1:9" x14ac:dyDescent="0.3">
      <c r="A1811" s="1" t="s">
        <v>3582</v>
      </c>
      <c r="B1811" s="1" t="s">
        <v>16</v>
      </c>
      <c r="C1811" s="1" t="s">
        <v>122</v>
      </c>
      <c r="D1811" s="2">
        <v>654.44000000000005</v>
      </c>
      <c r="E1811">
        <v>19</v>
      </c>
      <c r="F1811">
        <v>19</v>
      </c>
      <c r="G1811">
        <v>0</v>
      </c>
      <c r="H1811" s="4">
        <v>4.2329999999999997</v>
      </c>
      <c r="I1811" s="3">
        <v>0</v>
      </c>
    </row>
    <row r="1812" spans="1:9" x14ac:dyDescent="0.3">
      <c r="A1812" s="1" t="s">
        <v>1933</v>
      </c>
      <c r="B1812" s="1" t="s">
        <v>16</v>
      </c>
      <c r="C1812" s="1" t="s">
        <v>190</v>
      </c>
      <c r="D1812" s="2">
        <v>653.75</v>
      </c>
      <c r="E1812">
        <v>2</v>
      </c>
      <c r="F1812">
        <v>1</v>
      </c>
      <c r="G1812">
        <v>1</v>
      </c>
      <c r="H1812" s="4">
        <v>1.5</v>
      </c>
      <c r="I1812" s="3">
        <v>1</v>
      </c>
    </row>
    <row r="1813" spans="1:9" x14ac:dyDescent="0.3">
      <c r="A1813" s="1" t="s">
        <v>378</v>
      </c>
      <c r="B1813" s="1" t="s">
        <v>57</v>
      </c>
      <c r="C1813" s="1" t="s">
        <v>277</v>
      </c>
      <c r="D1813" s="2">
        <v>653.29</v>
      </c>
      <c r="E1813">
        <v>8</v>
      </c>
      <c r="F1813">
        <v>8</v>
      </c>
      <c r="G1813">
        <v>0</v>
      </c>
      <c r="H1813" s="4">
        <v>4.4000000000000004</v>
      </c>
      <c r="I1813" s="3">
        <v>0</v>
      </c>
    </row>
    <row r="1814" spans="1:9" x14ac:dyDescent="0.3">
      <c r="A1814" s="1" t="s">
        <v>3150</v>
      </c>
      <c r="B1814" s="1" t="s">
        <v>57</v>
      </c>
      <c r="C1814" s="1" t="s">
        <v>926</v>
      </c>
      <c r="D1814" s="2">
        <v>652.09</v>
      </c>
      <c r="E1814">
        <v>12</v>
      </c>
      <c r="F1814">
        <v>11</v>
      </c>
      <c r="G1814">
        <v>0</v>
      </c>
      <c r="H1814" s="4">
        <v>4</v>
      </c>
      <c r="I1814" s="3">
        <v>0</v>
      </c>
    </row>
    <row r="1815" spans="1:9" x14ac:dyDescent="0.3">
      <c r="A1815" s="1" t="s">
        <v>2794</v>
      </c>
      <c r="B1815" s="1" t="s">
        <v>16</v>
      </c>
      <c r="C1815" s="1" t="s">
        <v>359</v>
      </c>
      <c r="D1815" s="2">
        <v>651.77</v>
      </c>
      <c r="E1815">
        <v>12</v>
      </c>
      <c r="F1815">
        <v>12</v>
      </c>
      <c r="G1815">
        <v>2</v>
      </c>
      <c r="H1815" s="4">
        <v>4.7</v>
      </c>
      <c r="I1815" s="3">
        <v>0.16666666666666666</v>
      </c>
    </row>
    <row r="1816" spans="1:9" x14ac:dyDescent="0.3">
      <c r="A1816" s="1" t="s">
        <v>1046</v>
      </c>
      <c r="B1816" s="1" t="s">
        <v>57</v>
      </c>
      <c r="C1816" s="1" t="s">
        <v>66</v>
      </c>
      <c r="D1816" s="2">
        <v>649.97</v>
      </c>
      <c r="E1816">
        <v>7</v>
      </c>
      <c r="F1816">
        <v>7</v>
      </c>
      <c r="G1816">
        <v>0</v>
      </c>
      <c r="H1816" s="4">
        <v>4.8571428571428568</v>
      </c>
      <c r="I1816" s="3">
        <v>0</v>
      </c>
    </row>
    <row r="1817" spans="1:9" x14ac:dyDescent="0.3">
      <c r="A1817" s="1" t="s">
        <v>2488</v>
      </c>
      <c r="B1817" s="1" t="s">
        <v>129</v>
      </c>
      <c r="C1817" s="1" t="s">
        <v>1376</v>
      </c>
      <c r="D1817" s="2">
        <v>649.54999999999995</v>
      </c>
      <c r="E1817">
        <v>3</v>
      </c>
      <c r="F1817">
        <v>3</v>
      </c>
      <c r="G1817">
        <v>0</v>
      </c>
      <c r="H1817" s="4">
        <v>4.75</v>
      </c>
      <c r="I1817" s="3">
        <v>0</v>
      </c>
    </row>
    <row r="1818" spans="1:9" x14ac:dyDescent="0.3">
      <c r="A1818" s="1" t="s">
        <v>1977</v>
      </c>
      <c r="B1818" s="1" t="s">
        <v>16</v>
      </c>
      <c r="C1818" s="1" t="s">
        <v>1978</v>
      </c>
      <c r="D1818" s="2">
        <v>647.75</v>
      </c>
      <c r="E1818">
        <v>14</v>
      </c>
      <c r="F1818">
        <v>14</v>
      </c>
      <c r="G1818">
        <v>1</v>
      </c>
      <c r="H1818" s="4">
        <v>4.0942857142857143</v>
      </c>
      <c r="I1818" s="3">
        <v>7.1428571428571425E-2</v>
      </c>
    </row>
    <row r="1819" spans="1:9" x14ac:dyDescent="0.3">
      <c r="A1819" s="1" t="s">
        <v>810</v>
      </c>
      <c r="B1819" s="1" t="s">
        <v>16</v>
      </c>
      <c r="C1819" s="1" t="s">
        <v>51</v>
      </c>
      <c r="D1819" s="2">
        <v>646.62</v>
      </c>
      <c r="E1819">
        <v>7</v>
      </c>
      <c r="F1819">
        <v>7</v>
      </c>
      <c r="G1819">
        <v>1</v>
      </c>
      <c r="H1819" s="4">
        <v>4.3</v>
      </c>
      <c r="I1819" s="3">
        <v>0.14285714285714285</v>
      </c>
    </row>
    <row r="1820" spans="1:9" x14ac:dyDescent="0.3">
      <c r="A1820" s="1" t="s">
        <v>406</v>
      </c>
      <c r="B1820" s="1" t="s">
        <v>57</v>
      </c>
      <c r="C1820" s="1" t="s">
        <v>58</v>
      </c>
      <c r="D1820" s="2">
        <v>645.97</v>
      </c>
      <c r="E1820">
        <v>3</v>
      </c>
      <c r="F1820">
        <v>3</v>
      </c>
      <c r="G1820">
        <v>0</v>
      </c>
      <c r="H1820" s="4">
        <v>3.5</v>
      </c>
      <c r="I1820" s="3">
        <v>0</v>
      </c>
    </row>
    <row r="1821" spans="1:9" x14ac:dyDescent="0.3">
      <c r="A1821" s="1" t="s">
        <v>1152</v>
      </c>
      <c r="B1821" s="1" t="s">
        <v>16</v>
      </c>
      <c r="C1821" s="1" t="s">
        <v>51</v>
      </c>
      <c r="D1821" s="2">
        <v>645.14</v>
      </c>
      <c r="E1821">
        <v>4</v>
      </c>
      <c r="F1821">
        <v>3</v>
      </c>
      <c r="G1821">
        <v>2</v>
      </c>
      <c r="H1821" s="4">
        <v>3.5</v>
      </c>
      <c r="I1821" s="3">
        <v>0.66666666666666663</v>
      </c>
    </row>
    <row r="1822" spans="1:9" x14ac:dyDescent="0.3">
      <c r="A1822" s="1" t="s">
        <v>2783</v>
      </c>
      <c r="B1822" s="1" t="s">
        <v>16</v>
      </c>
      <c r="C1822" s="1" t="s">
        <v>51</v>
      </c>
      <c r="D1822" s="2">
        <v>644.02</v>
      </c>
      <c r="E1822">
        <v>5</v>
      </c>
      <c r="F1822">
        <v>5</v>
      </c>
      <c r="G1822">
        <v>0</v>
      </c>
      <c r="H1822" s="4">
        <v>4.835</v>
      </c>
      <c r="I1822" s="3">
        <v>0</v>
      </c>
    </row>
    <row r="1823" spans="1:9" x14ac:dyDescent="0.3">
      <c r="A1823" s="1" t="s">
        <v>2175</v>
      </c>
      <c r="B1823" s="1" t="s">
        <v>57</v>
      </c>
      <c r="C1823" s="1" t="s">
        <v>532</v>
      </c>
      <c r="D1823" s="2">
        <v>643.32000000000005</v>
      </c>
      <c r="E1823">
        <v>6</v>
      </c>
      <c r="F1823">
        <v>6</v>
      </c>
      <c r="G1823">
        <v>0</v>
      </c>
      <c r="H1823" s="4">
        <v>4.9000000000000004</v>
      </c>
      <c r="I1823" s="3">
        <v>0</v>
      </c>
    </row>
    <row r="1824" spans="1:9" x14ac:dyDescent="0.3">
      <c r="A1824" s="1" t="s">
        <v>2910</v>
      </c>
      <c r="B1824" s="1" t="s">
        <v>16</v>
      </c>
      <c r="C1824" s="1" t="s">
        <v>2911</v>
      </c>
      <c r="D1824" s="2">
        <v>640.36</v>
      </c>
      <c r="E1824">
        <v>6</v>
      </c>
      <c r="F1824">
        <v>6</v>
      </c>
      <c r="G1824">
        <v>0</v>
      </c>
      <c r="H1824" s="4">
        <v>4.67</v>
      </c>
      <c r="I1824" s="3">
        <v>0</v>
      </c>
    </row>
    <row r="1825" spans="1:9" x14ac:dyDescent="0.3">
      <c r="A1825" s="1" t="s">
        <v>3075</v>
      </c>
      <c r="B1825" s="1" t="s">
        <v>16</v>
      </c>
      <c r="C1825" s="1" t="s">
        <v>679</v>
      </c>
      <c r="D1825" s="2">
        <v>640.03</v>
      </c>
      <c r="E1825">
        <v>15</v>
      </c>
      <c r="F1825">
        <v>14</v>
      </c>
      <c r="G1825">
        <v>1</v>
      </c>
      <c r="H1825" s="4">
        <v>4.54</v>
      </c>
      <c r="I1825" s="3">
        <v>7.1428571428571425E-2</v>
      </c>
    </row>
    <row r="1826" spans="1:9" x14ac:dyDescent="0.3">
      <c r="A1826" s="1" t="s">
        <v>588</v>
      </c>
      <c r="B1826" s="1" t="s">
        <v>108</v>
      </c>
      <c r="C1826" s="1" t="s">
        <v>589</v>
      </c>
      <c r="D1826" s="2">
        <v>638.58000000000004</v>
      </c>
      <c r="E1826">
        <v>1</v>
      </c>
      <c r="F1826">
        <v>1</v>
      </c>
      <c r="G1826">
        <v>0</v>
      </c>
      <c r="H1826" s="4">
        <v>4</v>
      </c>
      <c r="I1826" s="3">
        <v>0</v>
      </c>
    </row>
    <row r="1827" spans="1:9" x14ac:dyDescent="0.3">
      <c r="A1827" s="1" t="s">
        <v>3633</v>
      </c>
      <c r="B1827" s="1" t="s">
        <v>16</v>
      </c>
      <c r="C1827" s="1" t="s">
        <v>51</v>
      </c>
      <c r="D1827" s="2">
        <v>638.13</v>
      </c>
      <c r="E1827">
        <v>9</v>
      </c>
      <c r="F1827">
        <v>9</v>
      </c>
      <c r="G1827">
        <v>0</v>
      </c>
      <c r="H1827" s="4">
        <v>4.8</v>
      </c>
      <c r="I1827" s="3">
        <v>0</v>
      </c>
    </row>
    <row r="1828" spans="1:9" x14ac:dyDescent="0.3">
      <c r="A1828" s="1" t="s">
        <v>1877</v>
      </c>
      <c r="B1828" s="1" t="s">
        <v>16</v>
      </c>
      <c r="C1828" s="1" t="s">
        <v>51</v>
      </c>
      <c r="D1828" s="2">
        <v>637.91</v>
      </c>
      <c r="E1828">
        <v>6</v>
      </c>
      <c r="F1828">
        <v>6</v>
      </c>
      <c r="G1828">
        <v>0</v>
      </c>
      <c r="H1828" s="4">
        <v>5</v>
      </c>
      <c r="I1828" s="3">
        <v>0</v>
      </c>
    </row>
    <row r="1829" spans="1:9" x14ac:dyDescent="0.3">
      <c r="A1829" s="1" t="s">
        <v>2747</v>
      </c>
      <c r="B1829" s="1" t="s">
        <v>16</v>
      </c>
      <c r="C1829" s="1" t="s">
        <v>51</v>
      </c>
      <c r="D1829" s="2">
        <v>637.75</v>
      </c>
      <c r="E1829">
        <v>9</v>
      </c>
      <c r="F1829">
        <v>9</v>
      </c>
      <c r="G1829">
        <v>2</v>
      </c>
      <c r="H1829" s="4">
        <v>3</v>
      </c>
      <c r="I1829" s="3">
        <v>0.22222222222222221</v>
      </c>
    </row>
    <row r="1830" spans="1:9" x14ac:dyDescent="0.3">
      <c r="A1830" s="1" t="s">
        <v>578</v>
      </c>
      <c r="B1830" s="1" t="s">
        <v>129</v>
      </c>
      <c r="C1830" s="1" t="s">
        <v>579</v>
      </c>
      <c r="D1830" s="2">
        <v>632.67999999999995</v>
      </c>
      <c r="E1830">
        <v>3</v>
      </c>
      <c r="F1830">
        <v>3</v>
      </c>
      <c r="G1830">
        <v>0</v>
      </c>
      <c r="H1830" s="4">
        <v>5</v>
      </c>
      <c r="I1830" s="3">
        <v>0</v>
      </c>
    </row>
    <row r="1831" spans="1:9" x14ac:dyDescent="0.3">
      <c r="A1831" s="1" t="s">
        <v>729</v>
      </c>
      <c r="B1831" s="1" t="s">
        <v>16</v>
      </c>
      <c r="C1831" s="1" t="s">
        <v>51</v>
      </c>
      <c r="D1831" s="2">
        <v>631.32000000000005</v>
      </c>
      <c r="E1831">
        <v>14</v>
      </c>
      <c r="F1831">
        <v>14</v>
      </c>
      <c r="G1831">
        <v>1</v>
      </c>
      <c r="H1831" s="4">
        <v>4.1760000000000002</v>
      </c>
      <c r="I1831" s="3">
        <v>7.1428571428571425E-2</v>
      </c>
    </row>
    <row r="1832" spans="1:9" x14ac:dyDescent="0.3">
      <c r="A1832" s="1" t="s">
        <v>3109</v>
      </c>
      <c r="B1832" s="1" t="s">
        <v>16</v>
      </c>
      <c r="C1832" s="1" t="s">
        <v>111</v>
      </c>
      <c r="D1832" s="2">
        <v>630.65</v>
      </c>
      <c r="E1832">
        <v>6</v>
      </c>
      <c r="F1832">
        <v>6</v>
      </c>
      <c r="G1832">
        <v>0</v>
      </c>
      <c r="H1832" s="4">
        <v>4.833333333333333</v>
      </c>
      <c r="I1832" s="3">
        <v>0</v>
      </c>
    </row>
    <row r="1833" spans="1:9" x14ac:dyDescent="0.3">
      <c r="A1833" s="1" t="s">
        <v>2307</v>
      </c>
      <c r="B1833" s="1" t="s">
        <v>16</v>
      </c>
      <c r="C1833" s="1" t="s">
        <v>51</v>
      </c>
      <c r="D1833" s="2">
        <v>630.05999999999995</v>
      </c>
      <c r="E1833">
        <v>1</v>
      </c>
      <c r="F1833">
        <v>1</v>
      </c>
      <c r="G1833">
        <v>0</v>
      </c>
      <c r="H1833" s="4">
        <v>1</v>
      </c>
      <c r="I1833" s="3">
        <v>0</v>
      </c>
    </row>
    <row r="1834" spans="1:9" x14ac:dyDescent="0.3">
      <c r="A1834" s="1" t="s">
        <v>1789</v>
      </c>
      <c r="B1834" s="1" t="s">
        <v>41</v>
      </c>
      <c r="C1834" s="1" t="s">
        <v>42</v>
      </c>
      <c r="D1834" s="2">
        <v>629.62</v>
      </c>
      <c r="E1834">
        <v>5</v>
      </c>
      <c r="F1834">
        <v>5</v>
      </c>
      <c r="G1834">
        <v>0</v>
      </c>
      <c r="H1834" s="4">
        <v>4.375</v>
      </c>
      <c r="I1834" s="3">
        <v>0</v>
      </c>
    </row>
    <row r="1835" spans="1:9" x14ac:dyDescent="0.3">
      <c r="A1835" s="1" t="s">
        <v>1738</v>
      </c>
      <c r="B1835" s="1" t="s">
        <v>16</v>
      </c>
      <c r="C1835" s="1" t="s">
        <v>39</v>
      </c>
      <c r="D1835" s="2">
        <v>628.72</v>
      </c>
      <c r="E1835">
        <v>4</v>
      </c>
      <c r="F1835">
        <v>4</v>
      </c>
      <c r="G1835">
        <v>0</v>
      </c>
      <c r="H1835" s="4">
        <v>5</v>
      </c>
      <c r="I1835" s="3">
        <v>0</v>
      </c>
    </row>
    <row r="1836" spans="1:9" x14ac:dyDescent="0.3">
      <c r="A1836" s="1" t="s">
        <v>2919</v>
      </c>
      <c r="B1836" s="1" t="s">
        <v>16</v>
      </c>
      <c r="C1836" s="1" t="s">
        <v>127</v>
      </c>
      <c r="D1836" s="2">
        <v>628.63</v>
      </c>
      <c r="E1836">
        <v>7</v>
      </c>
      <c r="F1836">
        <v>7</v>
      </c>
      <c r="G1836">
        <v>2</v>
      </c>
      <c r="H1836" s="4">
        <v>3</v>
      </c>
      <c r="I1836" s="3">
        <v>0.2857142857142857</v>
      </c>
    </row>
    <row r="1837" spans="1:9" x14ac:dyDescent="0.3">
      <c r="A1837" s="1" t="s">
        <v>1569</v>
      </c>
      <c r="B1837" s="1" t="s">
        <v>16</v>
      </c>
      <c r="C1837" s="1" t="s">
        <v>190</v>
      </c>
      <c r="D1837" s="2">
        <v>628.59</v>
      </c>
      <c r="E1837">
        <v>3</v>
      </c>
      <c r="F1837">
        <v>3</v>
      </c>
      <c r="G1837">
        <v>0</v>
      </c>
      <c r="H1837" s="4">
        <v>5</v>
      </c>
      <c r="I1837" s="3">
        <v>0</v>
      </c>
    </row>
    <row r="1838" spans="1:9" x14ac:dyDescent="0.3">
      <c r="A1838" s="1" t="s">
        <v>944</v>
      </c>
      <c r="B1838" s="1" t="s">
        <v>16</v>
      </c>
      <c r="C1838" s="1" t="s">
        <v>51</v>
      </c>
      <c r="D1838" s="2">
        <v>626.72</v>
      </c>
      <c r="E1838">
        <v>4</v>
      </c>
      <c r="F1838">
        <v>4</v>
      </c>
      <c r="G1838">
        <v>0</v>
      </c>
      <c r="H1838" s="4">
        <v>4.75</v>
      </c>
      <c r="I1838" s="3">
        <v>0</v>
      </c>
    </row>
    <row r="1839" spans="1:9" x14ac:dyDescent="0.3">
      <c r="A1839" s="1" t="s">
        <v>3060</v>
      </c>
      <c r="B1839" s="1" t="s">
        <v>90</v>
      </c>
      <c r="C1839" s="1" t="s">
        <v>393</v>
      </c>
      <c r="D1839" s="2">
        <v>625.33000000000004</v>
      </c>
      <c r="E1839">
        <v>1</v>
      </c>
      <c r="F1839">
        <v>1</v>
      </c>
      <c r="G1839">
        <v>0</v>
      </c>
      <c r="H1839" s="4">
        <v>4</v>
      </c>
      <c r="I1839" s="3">
        <v>0</v>
      </c>
    </row>
    <row r="1840" spans="1:9" x14ac:dyDescent="0.3">
      <c r="A1840" s="1" t="s">
        <v>2687</v>
      </c>
      <c r="B1840" s="1" t="s">
        <v>16</v>
      </c>
      <c r="C1840" s="1" t="s">
        <v>2002</v>
      </c>
      <c r="D1840" s="2">
        <v>624.48</v>
      </c>
      <c r="E1840">
        <v>9</v>
      </c>
      <c r="F1840">
        <v>8</v>
      </c>
      <c r="G1840">
        <v>0</v>
      </c>
      <c r="H1840" s="4">
        <v>4.166666666666667</v>
      </c>
      <c r="I1840" s="3">
        <v>0</v>
      </c>
    </row>
    <row r="1841" spans="1:9" x14ac:dyDescent="0.3">
      <c r="A1841" s="1" t="s">
        <v>1011</v>
      </c>
      <c r="B1841" s="1" t="s">
        <v>108</v>
      </c>
      <c r="C1841" s="1" t="s">
        <v>461</v>
      </c>
      <c r="D1841" s="2">
        <v>622.38</v>
      </c>
      <c r="E1841">
        <v>9</v>
      </c>
      <c r="F1841">
        <v>9</v>
      </c>
      <c r="G1841">
        <v>0</v>
      </c>
      <c r="H1841" s="4">
        <v>4.5714285714285712</v>
      </c>
      <c r="I1841" s="3">
        <v>0</v>
      </c>
    </row>
    <row r="1842" spans="1:9" x14ac:dyDescent="0.3">
      <c r="A1842" s="1" t="s">
        <v>1970</v>
      </c>
      <c r="B1842" s="1" t="s">
        <v>16</v>
      </c>
      <c r="C1842" s="1" t="s">
        <v>127</v>
      </c>
      <c r="D1842" s="2">
        <v>620.49</v>
      </c>
      <c r="E1842">
        <v>11</v>
      </c>
      <c r="F1842">
        <v>11</v>
      </c>
      <c r="G1842">
        <v>1</v>
      </c>
      <c r="H1842" s="4">
        <v>4.085</v>
      </c>
      <c r="I1842" s="3">
        <v>9.0909090909090912E-2</v>
      </c>
    </row>
    <row r="1843" spans="1:9" x14ac:dyDescent="0.3">
      <c r="A1843" s="1" t="s">
        <v>3184</v>
      </c>
      <c r="B1843" s="1" t="s">
        <v>57</v>
      </c>
      <c r="C1843" s="1" t="s">
        <v>66</v>
      </c>
      <c r="D1843" s="2">
        <v>619.14</v>
      </c>
      <c r="E1843">
        <v>10</v>
      </c>
      <c r="F1843">
        <v>10</v>
      </c>
      <c r="G1843">
        <v>1</v>
      </c>
      <c r="H1843" s="4">
        <v>3.75</v>
      </c>
      <c r="I1843" s="3">
        <v>0.1</v>
      </c>
    </row>
    <row r="1844" spans="1:9" x14ac:dyDescent="0.3">
      <c r="A1844" s="1" t="s">
        <v>869</v>
      </c>
      <c r="B1844" s="1" t="s">
        <v>53</v>
      </c>
      <c r="C1844" s="1" t="s">
        <v>870</v>
      </c>
      <c r="D1844" s="2">
        <v>617.88</v>
      </c>
      <c r="E1844">
        <v>8</v>
      </c>
      <c r="F1844">
        <v>8</v>
      </c>
      <c r="G1844">
        <v>0</v>
      </c>
      <c r="H1844" s="4">
        <v>4.583333333333333</v>
      </c>
      <c r="I1844" s="3">
        <v>0</v>
      </c>
    </row>
    <row r="1845" spans="1:9" x14ac:dyDescent="0.3">
      <c r="A1845" s="1" t="s">
        <v>887</v>
      </c>
      <c r="B1845" s="1" t="s">
        <v>108</v>
      </c>
      <c r="C1845" s="1" t="s">
        <v>109</v>
      </c>
      <c r="D1845" s="2">
        <v>615.57000000000005</v>
      </c>
      <c r="E1845">
        <v>5</v>
      </c>
      <c r="F1845">
        <v>5</v>
      </c>
      <c r="G1845">
        <v>0</v>
      </c>
      <c r="H1845" s="4">
        <v>4.8</v>
      </c>
      <c r="I1845" s="3">
        <v>0</v>
      </c>
    </row>
    <row r="1846" spans="1:9" x14ac:dyDescent="0.3">
      <c r="A1846" s="1" t="s">
        <v>844</v>
      </c>
      <c r="B1846" s="1" t="s">
        <v>16</v>
      </c>
      <c r="C1846" s="1" t="s">
        <v>48</v>
      </c>
      <c r="D1846" s="2">
        <v>615.41</v>
      </c>
      <c r="E1846">
        <v>7</v>
      </c>
      <c r="F1846">
        <v>7</v>
      </c>
      <c r="G1846">
        <v>4</v>
      </c>
      <c r="H1846" s="4">
        <v>3.2</v>
      </c>
      <c r="I1846" s="3">
        <v>0.5714285714285714</v>
      </c>
    </row>
    <row r="1847" spans="1:9" x14ac:dyDescent="0.3">
      <c r="A1847" s="1" t="s">
        <v>1228</v>
      </c>
      <c r="B1847" s="1" t="s">
        <v>57</v>
      </c>
      <c r="C1847" s="1" t="s">
        <v>1229</v>
      </c>
      <c r="D1847" s="2">
        <v>612.39</v>
      </c>
      <c r="E1847">
        <v>4</v>
      </c>
      <c r="F1847">
        <v>4</v>
      </c>
      <c r="G1847">
        <v>0</v>
      </c>
      <c r="H1847" s="4">
        <v>4</v>
      </c>
      <c r="I1847" s="3">
        <v>0</v>
      </c>
    </row>
    <row r="1848" spans="1:9" x14ac:dyDescent="0.3">
      <c r="A1848" s="1" t="s">
        <v>3457</v>
      </c>
      <c r="B1848" s="1" t="s">
        <v>16</v>
      </c>
      <c r="C1848" s="1" t="s">
        <v>51</v>
      </c>
      <c r="D1848" s="2">
        <v>611.54999999999995</v>
      </c>
      <c r="E1848">
        <v>2</v>
      </c>
      <c r="F1848">
        <v>2</v>
      </c>
      <c r="G1848">
        <v>0</v>
      </c>
      <c r="H1848" s="4">
        <v>3</v>
      </c>
      <c r="I1848" s="3">
        <v>0</v>
      </c>
    </row>
    <row r="1849" spans="1:9" x14ac:dyDescent="0.3">
      <c r="A1849" s="1" t="s">
        <v>2484</v>
      </c>
      <c r="B1849" s="1" t="s">
        <v>108</v>
      </c>
      <c r="C1849" s="1" t="s">
        <v>314</v>
      </c>
      <c r="D1849" s="2">
        <v>611.02</v>
      </c>
      <c r="E1849">
        <v>10</v>
      </c>
      <c r="F1849">
        <v>8</v>
      </c>
      <c r="G1849">
        <v>0</v>
      </c>
      <c r="H1849" s="4">
        <v>4</v>
      </c>
      <c r="I1849" s="3">
        <v>0</v>
      </c>
    </row>
    <row r="1850" spans="1:9" x14ac:dyDescent="0.3">
      <c r="A1850" s="1" t="s">
        <v>3575</v>
      </c>
      <c r="B1850" s="1" t="s">
        <v>129</v>
      </c>
      <c r="C1850" s="1" t="s">
        <v>3576</v>
      </c>
      <c r="D1850" s="2">
        <v>609.5</v>
      </c>
      <c r="E1850">
        <v>1</v>
      </c>
      <c r="F1850">
        <v>1</v>
      </c>
      <c r="G1850">
        <v>1</v>
      </c>
      <c r="H1850" s="4">
        <v>1</v>
      </c>
      <c r="I1850" s="3">
        <v>1</v>
      </c>
    </row>
    <row r="1851" spans="1:9" x14ac:dyDescent="0.3">
      <c r="A1851" s="1" t="s">
        <v>2664</v>
      </c>
      <c r="B1851" s="1" t="s">
        <v>16</v>
      </c>
      <c r="C1851" s="1" t="s">
        <v>436</v>
      </c>
      <c r="D1851" s="2">
        <v>608.35</v>
      </c>
      <c r="E1851">
        <v>7</v>
      </c>
      <c r="F1851">
        <v>7</v>
      </c>
      <c r="G1851">
        <v>1</v>
      </c>
      <c r="H1851" s="4">
        <v>3.75</v>
      </c>
      <c r="I1851" s="3">
        <v>0.14285714285714285</v>
      </c>
    </row>
    <row r="1852" spans="1:9" x14ac:dyDescent="0.3">
      <c r="A1852" s="1" t="s">
        <v>3664</v>
      </c>
      <c r="B1852" s="1" t="s">
        <v>390</v>
      </c>
      <c r="C1852" s="1" t="s">
        <v>966</v>
      </c>
      <c r="D1852" s="2">
        <v>606.96</v>
      </c>
      <c r="E1852">
        <v>5</v>
      </c>
      <c r="F1852">
        <v>5</v>
      </c>
      <c r="G1852">
        <v>0</v>
      </c>
      <c r="H1852" s="4">
        <v>3.625</v>
      </c>
      <c r="I1852" s="3">
        <v>0</v>
      </c>
    </row>
    <row r="1853" spans="1:9" x14ac:dyDescent="0.3">
      <c r="A1853" s="1" t="s">
        <v>2448</v>
      </c>
      <c r="B1853" s="1" t="s">
        <v>53</v>
      </c>
      <c r="C1853" s="1" t="s">
        <v>757</v>
      </c>
      <c r="D1853" s="2">
        <v>606.92999999999995</v>
      </c>
      <c r="E1853">
        <v>8</v>
      </c>
      <c r="F1853">
        <v>8</v>
      </c>
      <c r="G1853">
        <v>0</v>
      </c>
      <c r="H1853" s="4">
        <v>4.666666666666667</v>
      </c>
      <c r="I1853" s="3">
        <v>0</v>
      </c>
    </row>
    <row r="1854" spans="1:9" x14ac:dyDescent="0.3">
      <c r="A1854" s="1" t="s">
        <v>202</v>
      </c>
      <c r="B1854" s="1" t="s">
        <v>16</v>
      </c>
      <c r="C1854" s="1" t="s">
        <v>51</v>
      </c>
      <c r="D1854" s="2">
        <v>606.79</v>
      </c>
      <c r="E1854">
        <v>12</v>
      </c>
      <c r="F1854">
        <v>12</v>
      </c>
      <c r="G1854">
        <v>0</v>
      </c>
      <c r="H1854" s="4">
        <v>4.4000000000000004</v>
      </c>
      <c r="I1854" s="3">
        <v>0</v>
      </c>
    </row>
    <row r="1855" spans="1:9" x14ac:dyDescent="0.3">
      <c r="A1855" s="1" t="s">
        <v>915</v>
      </c>
      <c r="B1855" s="1" t="s">
        <v>129</v>
      </c>
      <c r="C1855" s="1" t="s">
        <v>916</v>
      </c>
      <c r="D1855" s="2">
        <v>606.45000000000005</v>
      </c>
      <c r="E1855">
        <v>2</v>
      </c>
      <c r="F1855">
        <v>2</v>
      </c>
      <c r="G1855">
        <v>0</v>
      </c>
      <c r="H1855" s="4">
        <v>4.5</v>
      </c>
      <c r="I1855" s="3">
        <v>0</v>
      </c>
    </row>
    <row r="1856" spans="1:9" x14ac:dyDescent="0.3">
      <c r="A1856" s="1" t="s">
        <v>220</v>
      </c>
      <c r="B1856" s="1" t="s">
        <v>53</v>
      </c>
      <c r="C1856" s="1" t="s">
        <v>54</v>
      </c>
      <c r="D1856" s="2">
        <v>605.57000000000005</v>
      </c>
      <c r="E1856">
        <v>1</v>
      </c>
      <c r="F1856">
        <v>1</v>
      </c>
      <c r="G1856">
        <v>0</v>
      </c>
      <c r="H1856" s="4">
        <v>5</v>
      </c>
      <c r="I1856" s="3">
        <v>0</v>
      </c>
    </row>
    <row r="1857" spans="1:9" x14ac:dyDescent="0.3">
      <c r="A1857" s="1" t="s">
        <v>3316</v>
      </c>
      <c r="B1857" s="1" t="s">
        <v>16</v>
      </c>
      <c r="C1857" s="1" t="s">
        <v>48</v>
      </c>
      <c r="D1857" s="2">
        <v>599.13</v>
      </c>
      <c r="E1857">
        <v>9</v>
      </c>
      <c r="F1857">
        <v>9</v>
      </c>
      <c r="G1857">
        <v>2</v>
      </c>
      <c r="H1857" s="4">
        <v>4.6749999999999998</v>
      </c>
      <c r="I1857" s="3">
        <v>0.22222222222222221</v>
      </c>
    </row>
    <row r="1858" spans="1:9" x14ac:dyDescent="0.3">
      <c r="A1858" s="1" t="s">
        <v>2339</v>
      </c>
      <c r="B1858" s="1" t="s">
        <v>16</v>
      </c>
      <c r="C1858" s="1" t="s">
        <v>2340</v>
      </c>
      <c r="D1858" s="2">
        <v>598.87</v>
      </c>
      <c r="E1858">
        <v>5</v>
      </c>
      <c r="F1858">
        <v>5</v>
      </c>
      <c r="G1858">
        <v>0</v>
      </c>
      <c r="H1858" s="4">
        <v>4.75</v>
      </c>
      <c r="I1858" s="3">
        <v>0</v>
      </c>
    </row>
    <row r="1859" spans="1:9" x14ac:dyDescent="0.3">
      <c r="A1859" s="1" t="s">
        <v>1764</v>
      </c>
      <c r="B1859" s="1" t="s">
        <v>16</v>
      </c>
      <c r="C1859" s="1" t="s">
        <v>51</v>
      </c>
      <c r="D1859" s="2">
        <v>598.08000000000004</v>
      </c>
      <c r="E1859">
        <v>5</v>
      </c>
      <c r="F1859">
        <v>5</v>
      </c>
      <c r="G1859">
        <v>0</v>
      </c>
      <c r="H1859" s="4">
        <v>4.875</v>
      </c>
      <c r="I1859" s="3">
        <v>0</v>
      </c>
    </row>
    <row r="1860" spans="1:9" x14ac:dyDescent="0.3">
      <c r="A1860" s="1" t="s">
        <v>3336</v>
      </c>
      <c r="B1860" s="1" t="s">
        <v>16</v>
      </c>
      <c r="C1860" s="1" t="s">
        <v>61</v>
      </c>
      <c r="D1860" s="2">
        <v>597.62</v>
      </c>
      <c r="E1860">
        <v>7</v>
      </c>
      <c r="F1860">
        <v>7</v>
      </c>
      <c r="G1860">
        <v>1</v>
      </c>
      <c r="H1860" s="4">
        <v>3.8325</v>
      </c>
      <c r="I1860" s="3">
        <v>0.14285714285714285</v>
      </c>
    </row>
    <row r="1861" spans="1:9" x14ac:dyDescent="0.3">
      <c r="A1861" s="1" t="s">
        <v>1938</v>
      </c>
      <c r="B1861" s="1" t="s">
        <v>21</v>
      </c>
      <c r="C1861" s="1" t="s">
        <v>1939</v>
      </c>
      <c r="D1861" s="2">
        <v>597.34</v>
      </c>
      <c r="E1861">
        <v>5</v>
      </c>
      <c r="F1861">
        <v>5</v>
      </c>
      <c r="G1861">
        <v>0</v>
      </c>
      <c r="H1861" s="4">
        <v>5</v>
      </c>
      <c r="I1861" s="3">
        <v>0</v>
      </c>
    </row>
    <row r="1862" spans="1:9" x14ac:dyDescent="0.3">
      <c r="A1862" s="1" t="s">
        <v>3340</v>
      </c>
      <c r="B1862" s="1" t="s">
        <v>57</v>
      </c>
      <c r="C1862" s="1" t="s">
        <v>552</v>
      </c>
      <c r="D1862" s="2">
        <v>596.77</v>
      </c>
      <c r="E1862">
        <v>1</v>
      </c>
      <c r="F1862">
        <v>1</v>
      </c>
      <c r="G1862">
        <v>0</v>
      </c>
      <c r="H1862" s="4">
        <v>4</v>
      </c>
      <c r="I1862" s="3">
        <v>0</v>
      </c>
    </row>
    <row r="1863" spans="1:9" x14ac:dyDescent="0.3">
      <c r="A1863" s="1" t="s">
        <v>600</v>
      </c>
      <c r="B1863" s="1" t="s">
        <v>16</v>
      </c>
      <c r="C1863" s="1" t="s">
        <v>601</v>
      </c>
      <c r="D1863" s="2">
        <v>596.59</v>
      </c>
      <c r="E1863">
        <v>3</v>
      </c>
      <c r="F1863">
        <v>3</v>
      </c>
      <c r="G1863">
        <v>0</v>
      </c>
      <c r="H1863" s="4">
        <v>5</v>
      </c>
      <c r="I1863" s="3">
        <v>0</v>
      </c>
    </row>
    <row r="1864" spans="1:9" x14ac:dyDescent="0.3">
      <c r="A1864" s="1" t="s">
        <v>3055</v>
      </c>
      <c r="B1864" s="1" t="s">
        <v>108</v>
      </c>
      <c r="C1864" s="1" t="s">
        <v>109</v>
      </c>
      <c r="D1864" s="2">
        <v>596.55999999999995</v>
      </c>
      <c r="E1864">
        <v>1</v>
      </c>
      <c r="F1864">
        <v>1</v>
      </c>
      <c r="G1864">
        <v>0</v>
      </c>
      <c r="H1864" s="4">
        <v>4</v>
      </c>
      <c r="I1864" s="3">
        <v>0</v>
      </c>
    </row>
    <row r="1865" spans="1:9" x14ac:dyDescent="0.3">
      <c r="A1865" s="1" t="s">
        <v>2817</v>
      </c>
      <c r="B1865" s="1" t="s">
        <v>16</v>
      </c>
      <c r="C1865" s="1" t="s">
        <v>190</v>
      </c>
      <c r="D1865" s="2">
        <v>594.13</v>
      </c>
      <c r="E1865">
        <v>12</v>
      </c>
      <c r="F1865">
        <v>12</v>
      </c>
      <c r="G1865">
        <v>2</v>
      </c>
      <c r="H1865" s="4">
        <v>4.0666666666666664</v>
      </c>
      <c r="I1865" s="3">
        <v>0.16666666666666666</v>
      </c>
    </row>
    <row r="1866" spans="1:9" x14ac:dyDescent="0.3">
      <c r="A1866" s="1" t="s">
        <v>1976</v>
      </c>
      <c r="B1866" s="1" t="s">
        <v>16</v>
      </c>
      <c r="C1866" s="1" t="s">
        <v>51</v>
      </c>
      <c r="D1866" s="2">
        <v>593.82000000000005</v>
      </c>
      <c r="E1866">
        <v>9</v>
      </c>
      <c r="F1866">
        <v>8</v>
      </c>
      <c r="G1866">
        <v>0</v>
      </c>
      <c r="H1866" s="4">
        <v>4.5</v>
      </c>
      <c r="I1866" s="3">
        <v>0</v>
      </c>
    </row>
    <row r="1867" spans="1:9" x14ac:dyDescent="0.3">
      <c r="A1867" s="1" t="s">
        <v>1632</v>
      </c>
      <c r="B1867" s="1" t="s">
        <v>129</v>
      </c>
      <c r="C1867" s="1" t="s">
        <v>1633</v>
      </c>
      <c r="D1867" s="2">
        <v>592.73</v>
      </c>
      <c r="E1867">
        <v>7</v>
      </c>
      <c r="F1867">
        <v>7</v>
      </c>
      <c r="G1867">
        <v>0</v>
      </c>
      <c r="H1867" s="4">
        <v>4.3</v>
      </c>
      <c r="I1867" s="3">
        <v>0</v>
      </c>
    </row>
    <row r="1868" spans="1:9" x14ac:dyDescent="0.3">
      <c r="A1868" s="1" t="s">
        <v>1626</v>
      </c>
      <c r="B1868" s="1" t="s">
        <v>16</v>
      </c>
      <c r="C1868" s="1" t="s">
        <v>1627</v>
      </c>
      <c r="D1868" s="2">
        <v>591.83000000000004</v>
      </c>
      <c r="E1868">
        <v>7</v>
      </c>
      <c r="F1868">
        <v>0</v>
      </c>
      <c r="G1868">
        <v>0</v>
      </c>
      <c r="H1868" s="4">
        <v>2</v>
      </c>
      <c r="I1868" s="3"/>
    </row>
    <row r="1869" spans="1:9" x14ac:dyDescent="0.3">
      <c r="A1869" s="1" t="s">
        <v>1596</v>
      </c>
      <c r="B1869" s="1" t="s">
        <v>16</v>
      </c>
      <c r="C1869" s="1" t="s">
        <v>51</v>
      </c>
      <c r="D1869" s="2">
        <v>590.54999999999995</v>
      </c>
      <c r="E1869">
        <v>6</v>
      </c>
      <c r="F1869">
        <v>5</v>
      </c>
      <c r="G1869">
        <v>3</v>
      </c>
      <c r="H1869" s="4">
        <v>3.4</v>
      </c>
      <c r="I1869" s="3">
        <v>0.6</v>
      </c>
    </row>
    <row r="1870" spans="1:9" x14ac:dyDescent="0.3">
      <c r="A1870" s="1" t="s">
        <v>2733</v>
      </c>
      <c r="B1870" s="1" t="s">
        <v>108</v>
      </c>
      <c r="C1870" s="1" t="s">
        <v>2734</v>
      </c>
      <c r="D1870" s="2">
        <v>590.04999999999995</v>
      </c>
      <c r="E1870">
        <v>5</v>
      </c>
      <c r="F1870">
        <v>5</v>
      </c>
      <c r="G1870">
        <v>0</v>
      </c>
      <c r="H1870" s="4">
        <v>4.625</v>
      </c>
      <c r="I1870" s="3">
        <v>0</v>
      </c>
    </row>
    <row r="1871" spans="1:9" x14ac:dyDescent="0.3">
      <c r="A1871" s="1" t="s">
        <v>1414</v>
      </c>
      <c r="B1871" s="1" t="s">
        <v>53</v>
      </c>
      <c r="C1871" s="1" t="s">
        <v>99</v>
      </c>
      <c r="D1871" s="2">
        <v>588.83000000000004</v>
      </c>
      <c r="E1871">
        <v>7</v>
      </c>
      <c r="F1871">
        <v>7</v>
      </c>
      <c r="G1871">
        <v>0</v>
      </c>
      <c r="H1871" s="4">
        <v>4.833333333333333</v>
      </c>
      <c r="I1871" s="3">
        <v>0</v>
      </c>
    </row>
    <row r="1872" spans="1:9" x14ac:dyDescent="0.3">
      <c r="A1872" s="1" t="s">
        <v>919</v>
      </c>
      <c r="B1872" s="1" t="s">
        <v>57</v>
      </c>
      <c r="C1872" s="1" t="s">
        <v>83</v>
      </c>
      <c r="D1872" s="2">
        <v>586.79</v>
      </c>
      <c r="E1872">
        <v>7</v>
      </c>
      <c r="F1872">
        <v>7</v>
      </c>
      <c r="G1872">
        <v>1</v>
      </c>
      <c r="H1872" s="4">
        <v>3.75</v>
      </c>
      <c r="I1872" s="3">
        <v>0.14285714285714285</v>
      </c>
    </row>
    <row r="1873" spans="1:9" x14ac:dyDescent="0.3">
      <c r="A1873" s="1" t="s">
        <v>590</v>
      </c>
      <c r="B1873" s="1" t="s">
        <v>16</v>
      </c>
      <c r="C1873" s="1" t="s">
        <v>105</v>
      </c>
      <c r="D1873" s="2">
        <v>582.42999999999995</v>
      </c>
      <c r="E1873">
        <v>8</v>
      </c>
      <c r="F1873">
        <v>8</v>
      </c>
      <c r="G1873">
        <v>0</v>
      </c>
      <c r="H1873" s="4">
        <v>4.0999999999999996</v>
      </c>
      <c r="I1873" s="3">
        <v>0</v>
      </c>
    </row>
    <row r="1874" spans="1:9" x14ac:dyDescent="0.3">
      <c r="A1874" s="1" t="s">
        <v>3364</v>
      </c>
      <c r="B1874" s="1" t="s">
        <v>57</v>
      </c>
      <c r="C1874" s="1" t="s">
        <v>58</v>
      </c>
      <c r="D1874" s="2">
        <v>581.76</v>
      </c>
      <c r="E1874">
        <v>3</v>
      </c>
      <c r="F1874">
        <v>3</v>
      </c>
      <c r="G1874">
        <v>0</v>
      </c>
      <c r="H1874" s="4">
        <v>1.6666666666666667</v>
      </c>
      <c r="I1874" s="3">
        <v>0</v>
      </c>
    </row>
    <row r="1875" spans="1:9" x14ac:dyDescent="0.3">
      <c r="A1875" s="1" t="s">
        <v>230</v>
      </c>
      <c r="B1875" s="1" t="s">
        <v>16</v>
      </c>
      <c r="C1875" s="1" t="s">
        <v>231</v>
      </c>
      <c r="D1875" s="2">
        <v>580.32000000000005</v>
      </c>
      <c r="E1875">
        <v>7</v>
      </c>
      <c r="F1875">
        <v>7</v>
      </c>
      <c r="G1875">
        <v>0</v>
      </c>
      <c r="H1875" s="4">
        <v>4.75</v>
      </c>
      <c r="I1875" s="3">
        <v>0</v>
      </c>
    </row>
    <row r="1876" spans="1:9" x14ac:dyDescent="0.3">
      <c r="A1876" s="1" t="s">
        <v>2012</v>
      </c>
      <c r="B1876" s="1" t="s">
        <v>16</v>
      </c>
      <c r="C1876" s="1" t="s">
        <v>436</v>
      </c>
      <c r="D1876" s="2">
        <v>579.89</v>
      </c>
      <c r="E1876">
        <v>4</v>
      </c>
      <c r="F1876">
        <v>4</v>
      </c>
      <c r="G1876">
        <v>0</v>
      </c>
      <c r="H1876" s="4">
        <v>4.5</v>
      </c>
      <c r="I1876" s="3">
        <v>0</v>
      </c>
    </row>
    <row r="1877" spans="1:9" x14ac:dyDescent="0.3">
      <c r="A1877" s="1" t="s">
        <v>2055</v>
      </c>
      <c r="B1877" s="1" t="s">
        <v>16</v>
      </c>
      <c r="C1877" s="1" t="s">
        <v>51</v>
      </c>
      <c r="D1877" s="2">
        <v>577</v>
      </c>
      <c r="E1877">
        <v>1</v>
      </c>
      <c r="F1877">
        <v>1</v>
      </c>
      <c r="G1877">
        <v>0</v>
      </c>
      <c r="H1877" s="4">
        <v>4</v>
      </c>
      <c r="I1877" s="3">
        <v>0</v>
      </c>
    </row>
    <row r="1878" spans="1:9" x14ac:dyDescent="0.3">
      <c r="A1878" s="1" t="s">
        <v>2602</v>
      </c>
      <c r="B1878" s="1" t="s">
        <v>16</v>
      </c>
      <c r="C1878" s="1" t="s">
        <v>51</v>
      </c>
      <c r="D1878" s="2">
        <v>575.49</v>
      </c>
      <c r="E1878">
        <v>10</v>
      </c>
      <c r="F1878">
        <v>10</v>
      </c>
      <c r="G1878">
        <v>0</v>
      </c>
      <c r="H1878" s="4">
        <v>3.5833333333333335</v>
      </c>
      <c r="I1878" s="3">
        <v>0</v>
      </c>
    </row>
    <row r="1879" spans="1:9" x14ac:dyDescent="0.3">
      <c r="A1879" s="1" t="s">
        <v>657</v>
      </c>
      <c r="B1879" s="1" t="s">
        <v>470</v>
      </c>
      <c r="C1879" s="1" t="s">
        <v>471</v>
      </c>
      <c r="D1879" s="2">
        <v>575.07000000000005</v>
      </c>
      <c r="E1879">
        <v>4</v>
      </c>
      <c r="F1879">
        <v>4</v>
      </c>
      <c r="G1879">
        <v>0</v>
      </c>
      <c r="H1879" s="4">
        <v>4.5</v>
      </c>
      <c r="I1879" s="3">
        <v>0</v>
      </c>
    </row>
    <row r="1880" spans="1:9" x14ac:dyDescent="0.3">
      <c r="A1880" s="1" t="s">
        <v>3536</v>
      </c>
      <c r="B1880" s="1" t="s">
        <v>16</v>
      </c>
      <c r="C1880" s="1" t="s">
        <v>625</v>
      </c>
      <c r="D1880" s="2">
        <v>574.84</v>
      </c>
      <c r="E1880">
        <v>8</v>
      </c>
      <c r="F1880">
        <v>8</v>
      </c>
      <c r="G1880">
        <v>2</v>
      </c>
      <c r="H1880" s="4">
        <v>3.9433333333333334</v>
      </c>
      <c r="I1880" s="3">
        <v>0.25</v>
      </c>
    </row>
    <row r="1881" spans="1:9" x14ac:dyDescent="0.3">
      <c r="A1881" s="1" t="s">
        <v>1300</v>
      </c>
      <c r="B1881" s="1" t="s">
        <v>53</v>
      </c>
      <c r="C1881" s="1" t="s">
        <v>279</v>
      </c>
      <c r="D1881" s="2">
        <v>573.74</v>
      </c>
      <c r="E1881">
        <v>1</v>
      </c>
      <c r="F1881">
        <v>1</v>
      </c>
      <c r="G1881">
        <v>0</v>
      </c>
      <c r="H1881" s="4">
        <v>5</v>
      </c>
      <c r="I1881" s="3">
        <v>0</v>
      </c>
    </row>
    <row r="1882" spans="1:9" x14ac:dyDescent="0.3">
      <c r="A1882" s="1" t="s">
        <v>3433</v>
      </c>
      <c r="B1882" s="1" t="s">
        <v>16</v>
      </c>
      <c r="C1882" s="1" t="s">
        <v>224</v>
      </c>
      <c r="D1882" s="2">
        <v>573.4</v>
      </c>
      <c r="E1882">
        <v>19</v>
      </c>
      <c r="F1882">
        <v>18</v>
      </c>
      <c r="G1882">
        <v>1</v>
      </c>
      <c r="H1882" s="4">
        <v>4.2</v>
      </c>
      <c r="I1882" s="3">
        <v>5.5555555555555552E-2</v>
      </c>
    </row>
    <row r="1883" spans="1:9" x14ac:dyDescent="0.3">
      <c r="A1883" s="1" t="s">
        <v>912</v>
      </c>
      <c r="B1883" s="1" t="s">
        <v>16</v>
      </c>
      <c r="C1883" s="1" t="s">
        <v>190</v>
      </c>
      <c r="D1883" s="2">
        <v>573.34</v>
      </c>
      <c r="E1883">
        <v>6</v>
      </c>
      <c r="F1883">
        <v>6</v>
      </c>
      <c r="G1883">
        <v>1</v>
      </c>
      <c r="H1883" s="4">
        <v>3.9</v>
      </c>
      <c r="I1883" s="3">
        <v>0.16666666666666666</v>
      </c>
    </row>
    <row r="1884" spans="1:9" x14ac:dyDescent="0.3">
      <c r="A1884" s="1" t="s">
        <v>2760</v>
      </c>
      <c r="B1884" s="1" t="s">
        <v>16</v>
      </c>
      <c r="C1884" s="1" t="s">
        <v>51</v>
      </c>
      <c r="D1884" s="2">
        <v>572.16999999999996</v>
      </c>
      <c r="E1884">
        <v>3</v>
      </c>
      <c r="F1884">
        <v>3</v>
      </c>
      <c r="G1884">
        <v>0</v>
      </c>
      <c r="H1884" s="4">
        <v>5</v>
      </c>
      <c r="I1884" s="3">
        <v>0</v>
      </c>
    </row>
    <row r="1885" spans="1:9" x14ac:dyDescent="0.3">
      <c r="A1885" s="1" t="s">
        <v>2336</v>
      </c>
      <c r="B1885" s="1" t="s">
        <v>16</v>
      </c>
      <c r="C1885" s="1" t="s">
        <v>51</v>
      </c>
      <c r="D1885" s="2">
        <v>571.88</v>
      </c>
      <c r="E1885">
        <v>3</v>
      </c>
      <c r="F1885">
        <v>3</v>
      </c>
      <c r="G1885">
        <v>0</v>
      </c>
      <c r="H1885" s="4">
        <v>5</v>
      </c>
      <c r="I1885" s="3">
        <v>0</v>
      </c>
    </row>
    <row r="1886" spans="1:9" x14ac:dyDescent="0.3">
      <c r="A1886" s="1" t="s">
        <v>2442</v>
      </c>
      <c r="B1886" s="1" t="s">
        <v>53</v>
      </c>
      <c r="C1886" s="1" t="s">
        <v>54</v>
      </c>
      <c r="D1886" s="2">
        <v>571.29999999999995</v>
      </c>
      <c r="E1886">
        <v>6</v>
      </c>
      <c r="F1886">
        <v>6</v>
      </c>
      <c r="G1886">
        <v>0</v>
      </c>
      <c r="H1886" s="4">
        <v>4.5</v>
      </c>
      <c r="I1886" s="3">
        <v>0</v>
      </c>
    </row>
    <row r="1887" spans="1:9" x14ac:dyDescent="0.3">
      <c r="A1887" s="1" t="s">
        <v>1270</v>
      </c>
      <c r="B1887" s="1" t="s">
        <v>57</v>
      </c>
      <c r="C1887" s="1" t="s">
        <v>926</v>
      </c>
      <c r="D1887" s="2">
        <v>571.22</v>
      </c>
      <c r="E1887">
        <v>1</v>
      </c>
      <c r="F1887">
        <v>1</v>
      </c>
      <c r="G1887">
        <v>0</v>
      </c>
      <c r="H1887" s="4">
        <v>5</v>
      </c>
      <c r="I1887" s="3">
        <v>0</v>
      </c>
    </row>
    <row r="1888" spans="1:9" x14ac:dyDescent="0.3">
      <c r="A1888" s="1" t="s">
        <v>758</v>
      </c>
      <c r="B1888" s="1" t="s">
        <v>53</v>
      </c>
      <c r="C1888" s="1" t="s">
        <v>737</v>
      </c>
      <c r="D1888" s="2">
        <v>570.83000000000004</v>
      </c>
      <c r="E1888">
        <v>3</v>
      </c>
      <c r="F1888">
        <v>3</v>
      </c>
      <c r="G1888">
        <v>0</v>
      </c>
      <c r="H1888" s="4">
        <v>5</v>
      </c>
      <c r="I1888" s="3">
        <v>0</v>
      </c>
    </row>
    <row r="1889" spans="1:9" x14ac:dyDescent="0.3">
      <c r="A1889" s="1" t="s">
        <v>3654</v>
      </c>
      <c r="B1889" s="1" t="s">
        <v>16</v>
      </c>
      <c r="C1889" s="1" t="s">
        <v>105</v>
      </c>
      <c r="D1889" s="2">
        <v>570.37</v>
      </c>
      <c r="E1889">
        <v>7</v>
      </c>
      <c r="F1889">
        <v>7</v>
      </c>
      <c r="G1889">
        <v>0</v>
      </c>
      <c r="H1889" s="4">
        <v>4.833333333333333</v>
      </c>
      <c r="I1889" s="3">
        <v>0</v>
      </c>
    </row>
    <row r="1890" spans="1:9" x14ac:dyDescent="0.3">
      <c r="A1890" s="1" t="s">
        <v>3707</v>
      </c>
      <c r="B1890" s="1" t="s">
        <v>16</v>
      </c>
      <c r="C1890" s="1" t="s">
        <v>51</v>
      </c>
      <c r="D1890" s="2">
        <v>570.34</v>
      </c>
      <c r="E1890">
        <v>2</v>
      </c>
      <c r="F1890">
        <v>2</v>
      </c>
      <c r="G1890">
        <v>0</v>
      </c>
      <c r="H1890" s="4">
        <v>5</v>
      </c>
      <c r="I1890" s="3">
        <v>0</v>
      </c>
    </row>
    <row r="1891" spans="1:9" x14ac:dyDescent="0.3">
      <c r="A1891" s="1" t="s">
        <v>726</v>
      </c>
      <c r="B1891" s="1" t="s">
        <v>16</v>
      </c>
      <c r="C1891" s="1" t="s">
        <v>727</v>
      </c>
      <c r="D1891" s="2">
        <v>569.26</v>
      </c>
      <c r="E1891">
        <v>4</v>
      </c>
      <c r="F1891">
        <v>2</v>
      </c>
      <c r="G1891">
        <v>0</v>
      </c>
      <c r="H1891" s="4">
        <v>4.166666666666667</v>
      </c>
      <c r="I1891" s="3">
        <v>0</v>
      </c>
    </row>
    <row r="1892" spans="1:9" x14ac:dyDescent="0.3">
      <c r="A1892" s="1" t="s">
        <v>1944</v>
      </c>
      <c r="B1892" s="1" t="s">
        <v>16</v>
      </c>
      <c r="C1892" s="1" t="s">
        <v>412</v>
      </c>
      <c r="D1892" s="2">
        <v>568.36</v>
      </c>
      <c r="E1892">
        <v>2</v>
      </c>
      <c r="F1892">
        <v>0</v>
      </c>
      <c r="G1892">
        <v>0</v>
      </c>
      <c r="H1892" s="4">
        <v>1</v>
      </c>
      <c r="I1892" s="3"/>
    </row>
    <row r="1893" spans="1:9" x14ac:dyDescent="0.3">
      <c r="A1893" s="1" t="s">
        <v>1478</v>
      </c>
      <c r="B1893" s="1" t="s">
        <v>16</v>
      </c>
      <c r="C1893" s="1" t="s">
        <v>364</v>
      </c>
      <c r="D1893" s="2">
        <v>567.71</v>
      </c>
      <c r="E1893">
        <v>10</v>
      </c>
      <c r="F1893">
        <v>10</v>
      </c>
      <c r="G1893">
        <v>1</v>
      </c>
      <c r="H1893" s="4">
        <v>4.5999999999999996</v>
      </c>
      <c r="I1893" s="3">
        <v>0.1</v>
      </c>
    </row>
    <row r="1894" spans="1:9" x14ac:dyDescent="0.3">
      <c r="A1894" s="1" t="s">
        <v>2644</v>
      </c>
      <c r="B1894" s="1" t="s">
        <v>53</v>
      </c>
      <c r="C1894" s="1" t="s">
        <v>54</v>
      </c>
      <c r="D1894" s="2">
        <v>567.4</v>
      </c>
      <c r="E1894">
        <v>11</v>
      </c>
      <c r="F1894">
        <v>11</v>
      </c>
      <c r="G1894">
        <v>0</v>
      </c>
      <c r="H1894" s="4">
        <v>4.7142857142857144</v>
      </c>
      <c r="I1894" s="3">
        <v>0</v>
      </c>
    </row>
    <row r="1895" spans="1:9" x14ac:dyDescent="0.3">
      <c r="A1895" s="1" t="s">
        <v>276</v>
      </c>
      <c r="B1895" s="1" t="s">
        <v>57</v>
      </c>
      <c r="C1895" s="1" t="s">
        <v>277</v>
      </c>
      <c r="D1895" s="2">
        <v>567.11</v>
      </c>
      <c r="E1895">
        <v>5</v>
      </c>
      <c r="F1895">
        <v>5</v>
      </c>
      <c r="G1895">
        <v>0</v>
      </c>
      <c r="H1895" s="4">
        <v>5</v>
      </c>
      <c r="I1895" s="3">
        <v>0</v>
      </c>
    </row>
    <row r="1896" spans="1:9" x14ac:dyDescent="0.3">
      <c r="A1896" s="1" t="s">
        <v>2892</v>
      </c>
      <c r="B1896" s="1" t="s">
        <v>57</v>
      </c>
      <c r="C1896" s="1" t="s">
        <v>66</v>
      </c>
      <c r="D1896" s="2">
        <v>565.9</v>
      </c>
      <c r="E1896">
        <v>2</v>
      </c>
      <c r="F1896">
        <v>1</v>
      </c>
      <c r="G1896">
        <v>0</v>
      </c>
      <c r="H1896" s="4">
        <v>2.5</v>
      </c>
      <c r="I1896" s="3">
        <v>0</v>
      </c>
    </row>
    <row r="1897" spans="1:9" x14ac:dyDescent="0.3">
      <c r="A1897" s="1" t="s">
        <v>1629</v>
      </c>
      <c r="B1897" s="1" t="s">
        <v>57</v>
      </c>
      <c r="C1897" s="1" t="s">
        <v>66</v>
      </c>
      <c r="D1897" s="2">
        <v>564.14</v>
      </c>
      <c r="E1897">
        <v>2</v>
      </c>
      <c r="F1897">
        <v>2</v>
      </c>
      <c r="G1897">
        <v>0</v>
      </c>
      <c r="H1897" s="4">
        <v>5</v>
      </c>
      <c r="I1897" s="3">
        <v>0</v>
      </c>
    </row>
    <row r="1898" spans="1:9" x14ac:dyDescent="0.3">
      <c r="A1898" s="1" t="s">
        <v>2556</v>
      </c>
      <c r="B1898" s="1" t="s">
        <v>16</v>
      </c>
      <c r="C1898" s="1" t="s">
        <v>61</v>
      </c>
      <c r="D1898" s="2">
        <v>563.55999999999995</v>
      </c>
      <c r="E1898">
        <v>13</v>
      </c>
      <c r="F1898">
        <v>13</v>
      </c>
      <c r="G1898">
        <v>0</v>
      </c>
      <c r="H1898" s="4">
        <v>3.665</v>
      </c>
      <c r="I1898" s="3">
        <v>0</v>
      </c>
    </row>
    <row r="1899" spans="1:9" x14ac:dyDescent="0.3">
      <c r="A1899" s="1" t="s">
        <v>234</v>
      </c>
      <c r="B1899" s="1" t="s">
        <v>16</v>
      </c>
      <c r="C1899" s="1" t="s">
        <v>51</v>
      </c>
      <c r="D1899" s="2">
        <v>560.36</v>
      </c>
      <c r="E1899">
        <v>5</v>
      </c>
      <c r="F1899">
        <v>5</v>
      </c>
      <c r="G1899">
        <v>0</v>
      </c>
      <c r="H1899" s="4">
        <v>5</v>
      </c>
      <c r="I1899" s="3">
        <v>0</v>
      </c>
    </row>
    <row r="1900" spans="1:9" x14ac:dyDescent="0.3">
      <c r="A1900" s="1" t="s">
        <v>1555</v>
      </c>
      <c r="B1900" s="1" t="s">
        <v>108</v>
      </c>
      <c r="C1900" s="1" t="s">
        <v>1556</v>
      </c>
      <c r="D1900" s="2">
        <v>559.77</v>
      </c>
      <c r="E1900">
        <v>3</v>
      </c>
      <c r="F1900">
        <v>3</v>
      </c>
      <c r="G1900">
        <v>1</v>
      </c>
      <c r="H1900" s="4">
        <v>4.666666666666667</v>
      </c>
      <c r="I1900" s="3">
        <v>0.33333333333333331</v>
      </c>
    </row>
    <row r="1901" spans="1:9" x14ac:dyDescent="0.3">
      <c r="A1901" s="1" t="s">
        <v>2777</v>
      </c>
      <c r="B1901" s="1" t="s">
        <v>108</v>
      </c>
      <c r="C1901" s="1" t="s">
        <v>109</v>
      </c>
      <c r="D1901" s="2">
        <v>559.23</v>
      </c>
      <c r="E1901">
        <v>1</v>
      </c>
      <c r="F1901">
        <v>1</v>
      </c>
      <c r="G1901">
        <v>0</v>
      </c>
      <c r="H1901" s="4">
        <v>4</v>
      </c>
      <c r="I1901" s="3">
        <v>0</v>
      </c>
    </row>
    <row r="1902" spans="1:9" x14ac:dyDescent="0.3">
      <c r="A1902" s="1" t="s">
        <v>736</v>
      </c>
      <c r="B1902" s="1" t="s">
        <v>53</v>
      </c>
      <c r="C1902" s="1" t="s">
        <v>737</v>
      </c>
      <c r="D1902" s="2">
        <v>558.91999999999996</v>
      </c>
      <c r="E1902">
        <v>4</v>
      </c>
      <c r="F1902">
        <v>4</v>
      </c>
      <c r="G1902">
        <v>0</v>
      </c>
      <c r="H1902" s="4">
        <v>4.833333333333333</v>
      </c>
      <c r="I1902" s="3">
        <v>0</v>
      </c>
    </row>
    <row r="1903" spans="1:9" x14ac:dyDescent="0.3">
      <c r="A1903" s="1" t="s">
        <v>3520</v>
      </c>
      <c r="B1903" s="1" t="s">
        <v>16</v>
      </c>
      <c r="C1903" s="1" t="s">
        <v>51</v>
      </c>
      <c r="D1903" s="2">
        <v>558.07000000000005</v>
      </c>
      <c r="E1903">
        <v>2</v>
      </c>
      <c r="F1903">
        <v>2</v>
      </c>
      <c r="G1903">
        <v>0</v>
      </c>
      <c r="H1903" s="4">
        <v>4.5</v>
      </c>
      <c r="I1903" s="3">
        <v>0</v>
      </c>
    </row>
    <row r="1904" spans="1:9" x14ac:dyDescent="0.3">
      <c r="A1904" s="1" t="s">
        <v>110</v>
      </c>
      <c r="B1904" s="1" t="s">
        <v>16</v>
      </c>
      <c r="C1904" s="1" t="s">
        <v>111</v>
      </c>
      <c r="D1904" s="2">
        <v>557.85</v>
      </c>
      <c r="E1904">
        <v>2</v>
      </c>
      <c r="F1904">
        <v>2</v>
      </c>
      <c r="G1904">
        <v>1</v>
      </c>
      <c r="H1904" s="4">
        <v>3.5</v>
      </c>
      <c r="I1904" s="3">
        <v>0.5</v>
      </c>
    </row>
    <row r="1905" spans="1:9" x14ac:dyDescent="0.3">
      <c r="A1905" s="1" t="s">
        <v>218</v>
      </c>
      <c r="B1905" s="1" t="s">
        <v>57</v>
      </c>
      <c r="C1905" s="1" t="s">
        <v>219</v>
      </c>
      <c r="D1905" s="2">
        <v>557.84</v>
      </c>
      <c r="E1905">
        <v>12</v>
      </c>
      <c r="F1905">
        <v>12</v>
      </c>
      <c r="G1905">
        <v>0</v>
      </c>
      <c r="H1905" s="4">
        <v>3.5</v>
      </c>
      <c r="I1905" s="3">
        <v>0</v>
      </c>
    </row>
    <row r="1906" spans="1:9" x14ac:dyDescent="0.3">
      <c r="A1906" s="1" t="s">
        <v>2857</v>
      </c>
      <c r="B1906" s="1" t="s">
        <v>90</v>
      </c>
      <c r="C1906" s="1" t="s">
        <v>91</v>
      </c>
      <c r="D1906" s="2">
        <v>557.72</v>
      </c>
      <c r="E1906">
        <v>1</v>
      </c>
      <c r="F1906">
        <v>1</v>
      </c>
      <c r="G1906">
        <v>0</v>
      </c>
      <c r="H1906" s="4">
        <v>4</v>
      </c>
      <c r="I1906" s="3">
        <v>0</v>
      </c>
    </row>
    <row r="1907" spans="1:9" x14ac:dyDescent="0.3">
      <c r="A1907" s="1" t="s">
        <v>1203</v>
      </c>
      <c r="B1907" s="1" t="s">
        <v>129</v>
      </c>
      <c r="C1907" s="1" t="s">
        <v>180</v>
      </c>
      <c r="D1907" s="2">
        <v>556.80999999999995</v>
      </c>
      <c r="E1907">
        <v>2</v>
      </c>
      <c r="F1907">
        <v>2</v>
      </c>
      <c r="G1907">
        <v>0</v>
      </c>
      <c r="H1907" s="4">
        <v>4.5</v>
      </c>
      <c r="I1907" s="3">
        <v>0</v>
      </c>
    </row>
    <row r="1908" spans="1:9" x14ac:dyDescent="0.3">
      <c r="A1908" s="1" t="s">
        <v>2884</v>
      </c>
      <c r="B1908" s="1" t="s">
        <v>16</v>
      </c>
      <c r="C1908" s="1" t="s">
        <v>51</v>
      </c>
      <c r="D1908" s="2">
        <v>556.55999999999995</v>
      </c>
      <c r="E1908">
        <v>2</v>
      </c>
      <c r="F1908">
        <v>2</v>
      </c>
      <c r="G1908">
        <v>1</v>
      </c>
      <c r="H1908" s="4">
        <v>4</v>
      </c>
      <c r="I1908" s="3">
        <v>0.5</v>
      </c>
    </row>
    <row r="1909" spans="1:9" x14ac:dyDescent="0.3">
      <c r="A1909" s="1" t="s">
        <v>2816</v>
      </c>
      <c r="B1909" s="1" t="s">
        <v>16</v>
      </c>
      <c r="C1909" s="1" t="s">
        <v>48</v>
      </c>
      <c r="D1909" s="2">
        <v>555.94000000000005</v>
      </c>
      <c r="E1909">
        <v>8</v>
      </c>
      <c r="F1909">
        <v>8</v>
      </c>
      <c r="G1909">
        <v>0</v>
      </c>
      <c r="H1909" s="4">
        <v>4.8899999999999997</v>
      </c>
      <c r="I1909" s="3">
        <v>0</v>
      </c>
    </row>
    <row r="1910" spans="1:9" x14ac:dyDescent="0.3">
      <c r="A1910" s="1" t="s">
        <v>187</v>
      </c>
      <c r="B1910" s="1" t="s">
        <v>90</v>
      </c>
      <c r="C1910" s="1" t="s">
        <v>188</v>
      </c>
      <c r="D1910" s="2">
        <v>555.49</v>
      </c>
      <c r="E1910">
        <v>14</v>
      </c>
      <c r="F1910">
        <v>12</v>
      </c>
      <c r="G1910">
        <v>1</v>
      </c>
      <c r="H1910" s="4">
        <v>3.3883333333333336</v>
      </c>
      <c r="I1910" s="3">
        <v>8.3333333333333329E-2</v>
      </c>
    </row>
    <row r="1911" spans="1:9" x14ac:dyDescent="0.3">
      <c r="A1911" s="1" t="s">
        <v>2551</v>
      </c>
      <c r="B1911" s="1" t="s">
        <v>16</v>
      </c>
      <c r="C1911" s="1" t="s">
        <v>51</v>
      </c>
      <c r="D1911" s="2">
        <v>554.45000000000005</v>
      </c>
      <c r="E1911">
        <v>2</v>
      </c>
      <c r="F1911">
        <v>2</v>
      </c>
      <c r="G1911">
        <v>0</v>
      </c>
      <c r="H1911" s="4">
        <v>3</v>
      </c>
      <c r="I1911" s="3">
        <v>0</v>
      </c>
    </row>
    <row r="1912" spans="1:9" x14ac:dyDescent="0.3">
      <c r="A1912" s="1" t="s">
        <v>289</v>
      </c>
      <c r="B1912" s="1" t="s">
        <v>16</v>
      </c>
      <c r="C1912" s="1" t="s">
        <v>61</v>
      </c>
      <c r="D1912" s="2">
        <v>552.9</v>
      </c>
      <c r="E1912">
        <v>9</v>
      </c>
      <c r="F1912">
        <v>9</v>
      </c>
      <c r="G1912">
        <v>0</v>
      </c>
      <c r="H1912" s="4">
        <v>4.5999999999999996</v>
      </c>
      <c r="I1912" s="3">
        <v>0</v>
      </c>
    </row>
    <row r="1913" spans="1:9" x14ac:dyDescent="0.3">
      <c r="A1913" s="1" t="s">
        <v>1076</v>
      </c>
      <c r="B1913" s="1" t="s">
        <v>53</v>
      </c>
      <c r="C1913" s="1" t="s">
        <v>737</v>
      </c>
      <c r="D1913" s="2">
        <v>551.73</v>
      </c>
      <c r="E1913">
        <v>8</v>
      </c>
      <c r="F1913">
        <v>8</v>
      </c>
      <c r="G1913">
        <v>0</v>
      </c>
      <c r="H1913" s="4">
        <v>5</v>
      </c>
      <c r="I1913" s="3">
        <v>0</v>
      </c>
    </row>
    <row r="1914" spans="1:9" x14ac:dyDescent="0.3">
      <c r="A1914" s="1" t="s">
        <v>2114</v>
      </c>
      <c r="B1914" s="1" t="s">
        <v>108</v>
      </c>
      <c r="C1914" s="1" t="s">
        <v>1439</v>
      </c>
      <c r="D1914" s="2">
        <v>550.36</v>
      </c>
      <c r="E1914">
        <v>7</v>
      </c>
      <c r="F1914">
        <v>7</v>
      </c>
      <c r="G1914">
        <v>0</v>
      </c>
      <c r="H1914" s="4">
        <v>4.8324999999999996</v>
      </c>
      <c r="I1914" s="3">
        <v>0</v>
      </c>
    </row>
    <row r="1915" spans="1:9" x14ac:dyDescent="0.3">
      <c r="A1915" s="1" t="s">
        <v>1075</v>
      </c>
      <c r="B1915" s="1" t="s">
        <v>53</v>
      </c>
      <c r="C1915" s="1" t="s">
        <v>54</v>
      </c>
      <c r="D1915" s="2">
        <v>550.27</v>
      </c>
      <c r="E1915">
        <v>7</v>
      </c>
      <c r="F1915">
        <v>7</v>
      </c>
      <c r="G1915">
        <v>0</v>
      </c>
      <c r="H1915" s="4">
        <v>5</v>
      </c>
      <c r="I1915" s="3">
        <v>0</v>
      </c>
    </row>
    <row r="1916" spans="1:9" x14ac:dyDescent="0.3">
      <c r="A1916" s="1" t="s">
        <v>1545</v>
      </c>
      <c r="B1916" s="1" t="s">
        <v>16</v>
      </c>
      <c r="C1916" s="1" t="s">
        <v>63</v>
      </c>
      <c r="D1916" s="2">
        <v>550.04999999999995</v>
      </c>
      <c r="E1916">
        <v>5</v>
      </c>
      <c r="F1916">
        <v>5</v>
      </c>
      <c r="G1916">
        <v>0</v>
      </c>
      <c r="H1916" s="4">
        <v>3.875</v>
      </c>
      <c r="I1916" s="3">
        <v>0</v>
      </c>
    </row>
    <row r="1917" spans="1:9" x14ac:dyDescent="0.3">
      <c r="A1917" s="1" t="s">
        <v>2246</v>
      </c>
      <c r="B1917" s="1" t="s">
        <v>16</v>
      </c>
      <c r="C1917" s="1" t="s">
        <v>1956</v>
      </c>
      <c r="D1917" s="2">
        <v>548.61</v>
      </c>
      <c r="E1917">
        <v>3</v>
      </c>
      <c r="F1917">
        <v>3</v>
      </c>
      <c r="G1917">
        <v>1</v>
      </c>
      <c r="H1917" s="4">
        <v>4.5</v>
      </c>
      <c r="I1917" s="3">
        <v>0.33333333333333331</v>
      </c>
    </row>
    <row r="1918" spans="1:9" x14ac:dyDescent="0.3">
      <c r="A1918" s="1" t="s">
        <v>3670</v>
      </c>
      <c r="B1918" s="1" t="s">
        <v>16</v>
      </c>
      <c r="C1918" s="1" t="s">
        <v>515</v>
      </c>
      <c r="D1918" s="2">
        <v>548.27</v>
      </c>
      <c r="E1918">
        <v>3</v>
      </c>
      <c r="F1918">
        <v>3</v>
      </c>
      <c r="G1918">
        <v>0</v>
      </c>
      <c r="H1918" s="4">
        <v>4.666666666666667</v>
      </c>
      <c r="I1918" s="3">
        <v>0</v>
      </c>
    </row>
    <row r="1919" spans="1:9" x14ac:dyDescent="0.3">
      <c r="A1919" s="1" t="s">
        <v>3479</v>
      </c>
      <c r="B1919" s="1" t="s">
        <v>16</v>
      </c>
      <c r="C1919" s="1" t="s">
        <v>449</v>
      </c>
      <c r="D1919" s="2">
        <v>547.34</v>
      </c>
      <c r="E1919">
        <v>3</v>
      </c>
      <c r="F1919">
        <v>3</v>
      </c>
      <c r="G1919">
        <v>0</v>
      </c>
      <c r="H1919" s="4">
        <v>4.666666666666667</v>
      </c>
      <c r="I1919" s="3">
        <v>0</v>
      </c>
    </row>
    <row r="1920" spans="1:9" x14ac:dyDescent="0.3">
      <c r="A1920" s="1" t="s">
        <v>688</v>
      </c>
      <c r="B1920" s="1" t="s">
        <v>16</v>
      </c>
      <c r="C1920" s="1" t="s">
        <v>689</v>
      </c>
      <c r="D1920" s="2">
        <v>546.54999999999995</v>
      </c>
      <c r="E1920">
        <v>1</v>
      </c>
      <c r="F1920">
        <v>1</v>
      </c>
      <c r="G1920">
        <v>0</v>
      </c>
      <c r="H1920" s="4">
        <v>5</v>
      </c>
      <c r="I1920" s="3">
        <v>0</v>
      </c>
    </row>
    <row r="1921" spans="1:9" x14ac:dyDescent="0.3">
      <c r="A1921" s="1" t="s">
        <v>2014</v>
      </c>
      <c r="B1921" s="1" t="s">
        <v>16</v>
      </c>
      <c r="C1921" s="1" t="s">
        <v>51</v>
      </c>
      <c r="D1921" s="2">
        <v>546.54999999999995</v>
      </c>
      <c r="E1921">
        <v>2</v>
      </c>
      <c r="F1921">
        <v>0</v>
      </c>
      <c r="G1921">
        <v>0</v>
      </c>
      <c r="H1921" s="4">
        <v>1</v>
      </c>
      <c r="I1921" s="3"/>
    </row>
    <row r="1922" spans="1:9" x14ac:dyDescent="0.3">
      <c r="A1922" s="1" t="s">
        <v>862</v>
      </c>
      <c r="B1922" s="1" t="s">
        <v>16</v>
      </c>
      <c r="C1922" s="1" t="s">
        <v>75</v>
      </c>
      <c r="D1922" s="2">
        <v>545.51</v>
      </c>
      <c r="E1922">
        <v>1</v>
      </c>
      <c r="F1922">
        <v>1</v>
      </c>
      <c r="G1922">
        <v>0</v>
      </c>
      <c r="H1922" s="4">
        <v>5</v>
      </c>
      <c r="I1922" s="3">
        <v>0</v>
      </c>
    </row>
    <row r="1923" spans="1:9" x14ac:dyDescent="0.3">
      <c r="A1923" s="1" t="s">
        <v>2520</v>
      </c>
      <c r="B1923" s="1" t="s">
        <v>53</v>
      </c>
      <c r="C1923" s="1" t="s">
        <v>118</v>
      </c>
      <c r="D1923" s="2">
        <v>544.53</v>
      </c>
      <c r="E1923">
        <v>4</v>
      </c>
      <c r="F1923">
        <v>4</v>
      </c>
      <c r="G1923">
        <v>0</v>
      </c>
      <c r="H1923" s="4">
        <v>4</v>
      </c>
      <c r="I1923" s="3">
        <v>0</v>
      </c>
    </row>
    <row r="1924" spans="1:9" x14ac:dyDescent="0.3">
      <c r="A1924" s="1" t="s">
        <v>2525</v>
      </c>
      <c r="B1924" s="1" t="s">
        <v>16</v>
      </c>
      <c r="C1924" s="1" t="s">
        <v>51</v>
      </c>
      <c r="D1924" s="2">
        <v>541.27</v>
      </c>
      <c r="E1924">
        <v>4</v>
      </c>
      <c r="F1924">
        <v>4</v>
      </c>
      <c r="G1924">
        <v>0</v>
      </c>
      <c r="H1924" s="4">
        <v>4.75</v>
      </c>
      <c r="I1924" s="3">
        <v>0</v>
      </c>
    </row>
    <row r="1925" spans="1:9" x14ac:dyDescent="0.3">
      <c r="A1925" s="1" t="s">
        <v>3617</v>
      </c>
      <c r="B1925" s="1" t="s">
        <v>16</v>
      </c>
      <c r="C1925" s="1" t="s">
        <v>293</v>
      </c>
      <c r="D1925" s="2">
        <v>541.05999999999995</v>
      </c>
      <c r="E1925">
        <v>3</v>
      </c>
      <c r="F1925">
        <v>3</v>
      </c>
      <c r="G1925">
        <v>0</v>
      </c>
      <c r="H1925" s="4">
        <v>3.75</v>
      </c>
      <c r="I1925" s="3">
        <v>0</v>
      </c>
    </row>
    <row r="1926" spans="1:9" x14ac:dyDescent="0.3">
      <c r="A1926" s="1" t="s">
        <v>193</v>
      </c>
      <c r="B1926" s="1" t="s">
        <v>16</v>
      </c>
      <c r="C1926" s="1" t="s">
        <v>51</v>
      </c>
      <c r="D1926" s="2">
        <v>540.09</v>
      </c>
      <c r="E1926">
        <v>5</v>
      </c>
      <c r="F1926">
        <v>5</v>
      </c>
      <c r="G1926">
        <v>0</v>
      </c>
      <c r="H1926" s="4">
        <v>4.666666666666667</v>
      </c>
      <c r="I1926" s="3">
        <v>0</v>
      </c>
    </row>
    <row r="1927" spans="1:9" x14ac:dyDescent="0.3">
      <c r="A1927" s="1" t="s">
        <v>773</v>
      </c>
      <c r="B1927" s="1" t="s">
        <v>16</v>
      </c>
      <c r="C1927" s="1" t="s">
        <v>156</v>
      </c>
      <c r="D1927" s="2">
        <v>536.86</v>
      </c>
      <c r="E1927">
        <v>7</v>
      </c>
      <c r="F1927">
        <v>7</v>
      </c>
      <c r="G1927">
        <v>1</v>
      </c>
      <c r="H1927" s="4">
        <v>3.625</v>
      </c>
      <c r="I1927" s="3">
        <v>0.14285714285714285</v>
      </c>
    </row>
    <row r="1928" spans="1:9" x14ac:dyDescent="0.3">
      <c r="A1928" s="1" t="s">
        <v>342</v>
      </c>
      <c r="B1928" s="1" t="s">
        <v>90</v>
      </c>
      <c r="C1928" s="1" t="s">
        <v>343</v>
      </c>
      <c r="D1928" s="2">
        <v>536.08000000000004</v>
      </c>
      <c r="E1928">
        <v>5</v>
      </c>
      <c r="F1928">
        <v>5</v>
      </c>
      <c r="G1928">
        <v>0</v>
      </c>
      <c r="H1928" s="4">
        <v>4.5999999999999996</v>
      </c>
      <c r="I1928" s="3">
        <v>0</v>
      </c>
    </row>
    <row r="1929" spans="1:9" x14ac:dyDescent="0.3">
      <c r="A1929" s="1" t="s">
        <v>2667</v>
      </c>
      <c r="B1929" s="1" t="s">
        <v>16</v>
      </c>
      <c r="C1929" s="1" t="s">
        <v>190</v>
      </c>
      <c r="D1929" s="2">
        <v>533.88</v>
      </c>
      <c r="E1929">
        <v>6</v>
      </c>
      <c r="F1929">
        <v>6</v>
      </c>
      <c r="G1929">
        <v>0</v>
      </c>
      <c r="H1929" s="4">
        <v>4.0824999999999996</v>
      </c>
      <c r="I1929" s="3">
        <v>0</v>
      </c>
    </row>
    <row r="1930" spans="1:9" x14ac:dyDescent="0.3">
      <c r="A1930" s="1" t="s">
        <v>3360</v>
      </c>
      <c r="B1930" s="1" t="s">
        <v>16</v>
      </c>
      <c r="C1930" s="1" t="s">
        <v>517</v>
      </c>
      <c r="D1930" s="2">
        <v>533.86</v>
      </c>
      <c r="E1930">
        <v>3</v>
      </c>
      <c r="F1930">
        <v>3</v>
      </c>
      <c r="G1930">
        <v>0</v>
      </c>
      <c r="H1930" s="4">
        <v>4.25</v>
      </c>
      <c r="I1930" s="3">
        <v>0</v>
      </c>
    </row>
    <row r="1931" spans="1:9" x14ac:dyDescent="0.3">
      <c r="A1931" s="1" t="s">
        <v>3493</v>
      </c>
      <c r="B1931" s="1" t="s">
        <v>16</v>
      </c>
      <c r="C1931" s="1" t="s">
        <v>51</v>
      </c>
      <c r="D1931" s="2">
        <v>532.79999999999995</v>
      </c>
      <c r="E1931">
        <v>6</v>
      </c>
      <c r="F1931">
        <v>4</v>
      </c>
      <c r="G1931">
        <v>2</v>
      </c>
      <c r="H1931" s="4">
        <v>2.666666666666667</v>
      </c>
      <c r="I1931" s="3">
        <v>0.5</v>
      </c>
    </row>
    <row r="1932" spans="1:9" x14ac:dyDescent="0.3">
      <c r="A1932" s="1" t="s">
        <v>85</v>
      </c>
      <c r="B1932" s="1" t="s">
        <v>16</v>
      </c>
      <c r="C1932" s="1" t="s">
        <v>51</v>
      </c>
      <c r="D1932" s="2">
        <v>531.88</v>
      </c>
      <c r="E1932">
        <v>11</v>
      </c>
      <c r="F1932">
        <v>11</v>
      </c>
      <c r="G1932">
        <v>2</v>
      </c>
      <c r="H1932" s="4">
        <v>4.3125</v>
      </c>
      <c r="I1932" s="3">
        <v>0.18181818181818182</v>
      </c>
    </row>
    <row r="1933" spans="1:9" x14ac:dyDescent="0.3">
      <c r="A1933" s="1" t="s">
        <v>602</v>
      </c>
      <c r="B1933" s="1" t="s">
        <v>16</v>
      </c>
      <c r="C1933" s="1" t="s">
        <v>603</v>
      </c>
      <c r="D1933" s="2">
        <v>531.38</v>
      </c>
      <c r="E1933">
        <v>7</v>
      </c>
      <c r="F1933">
        <v>7</v>
      </c>
      <c r="G1933">
        <v>1</v>
      </c>
      <c r="H1933" s="4">
        <v>4.5</v>
      </c>
      <c r="I1933" s="3">
        <v>0.14285714285714285</v>
      </c>
    </row>
    <row r="1934" spans="1:9" x14ac:dyDescent="0.3">
      <c r="A1934" s="1" t="s">
        <v>1719</v>
      </c>
      <c r="B1934" s="1" t="s">
        <v>16</v>
      </c>
      <c r="C1934" s="1" t="s">
        <v>51</v>
      </c>
      <c r="D1934" s="2">
        <v>530.62</v>
      </c>
      <c r="E1934">
        <v>7</v>
      </c>
      <c r="F1934">
        <v>7</v>
      </c>
      <c r="G1934">
        <v>0</v>
      </c>
      <c r="H1934" s="4">
        <v>4.75</v>
      </c>
      <c r="I1934" s="3">
        <v>0</v>
      </c>
    </row>
    <row r="1935" spans="1:9" x14ac:dyDescent="0.3">
      <c r="A1935" s="1" t="s">
        <v>3696</v>
      </c>
      <c r="B1935" s="1" t="s">
        <v>16</v>
      </c>
      <c r="C1935" s="1" t="s">
        <v>51</v>
      </c>
      <c r="D1935" s="2">
        <v>530.16999999999996</v>
      </c>
      <c r="E1935">
        <v>1</v>
      </c>
      <c r="F1935">
        <v>1</v>
      </c>
      <c r="G1935">
        <v>0</v>
      </c>
      <c r="H1935" s="4">
        <v>5</v>
      </c>
      <c r="I1935" s="3">
        <v>0</v>
      </c>
    </row>
    <row r="1936" spans="1:9" x14ac:dyDescent="0.3">
      <c r="A1936" s="1" t="s">
        <v>2074</v>
      </c>
      <c r="B1936" s="1" t="s">
        <v>16</v>
      </c>
      <c r="C1936" s="1" t="s">
        <v>1816</v>
      </c>
      <c r="D1936" s="2">
        <v>529.47</v>
      </c>
      <c r="E1936">
        <v>3</v>
      </c>
      <c r="F1936">
        <v>3</v>
      </c>
      <c r="G1936">
        <v>0</v>
      </c>
      <c r="H1936" s="4">
        <v>5</v>
      </c>
      <c r="I1936" s="3">
        <v>0</v>
      </c>
    </row>
    <row r="1937" spans="1:9" x14ac:dyDescent="0.3">
      <c r="A1937" s="1" t="s">
        <v>3705</v>
      </c>
      <c r="B1937" s="1" t="s">
        <v>57</v>
      </c>
      <c r="C1937" s="1" t="s">
        <v>66</v>
      </c>
      <c r="D1937" s="2">
        <v>529.16</v>
      </c>
      <c r="E1937">
        <v>7</v>
      </c>
      <c r="F1937">
        <v>7</v>
      </c>
      <c r="G1937">
        <v>0</v>
      </c>
      <c r="H1937" s="4">
        <v>4.57</v>
      </c>
      <c r="I1937" s="3">
        <v>0</v>
      </c>
    </row>
    <row r="1938" spans="1:9" x14ac:dyDescent="0.3">
      <c r="A1938" s="1" t="s">
        <v>1911</v>
      </c>
      <c r="B1938" s="1" t="s">
        <v>16</v>
      </c>
      <c r="C1938" s="1" t="s">
        <v>51</v>
      </c>
      <c r="D1938" s="2">
        <v>528.33000000000004</v>
      </c>
      <c r="E1938">
        <v>6</v>
      </c>
      <c r="F1938">
        <v>6</v>
      </c>
      <c r="G1938">
        <v>0</v>
      </c>
      <c r="H1938" s="4">
        <v>3.916666666666667</v>
      </c>
      <c r="I1938" s="3">
        <v>0</v>
      </c>
    </row>
    <row r="1939" spans="1:9" x14ac:dyDescent="0.3">
      <c r="A1939" s="1" t="s">
        <v>3446</v>
      </c>
      <c r="B1939" s="1" t="s">
        <v>53</v>
      </c>
      <c r="C1939" s="1" t="s">
        <v>54</v>
      </c>
      <c r="D1939" s="2">
        <v>528.29999999999995</v>
      </c>
      <c r="E1939">
        <v>9</v>
      </c>
      <c r="F1939">
        <v>9</v>
      </c>
      <c r="G1939">
        <v>0</v>
      </c>
      <c r="H1939" s="4">
        <v>4.5957142857142852</v>
      </c>
      <c r="I1939" s="3">
        <v>0</v>
      </c>
    </row>
    <row r="1940" spans="1:9" x14ac:dyDescent="0.3">
      <c r="A1940" s="1" t="s">
        <v>3298</v>
      </c>
      <c r="B1940" s="1" t="s">
        <v>16</v>
      </c>
      <c r="C1940" s="1" t="s">
        <v>51</v>
      </c>
      <c r="D1940" s="2">
        <v>527.33000000000004</v>
      </c>
      <c r="E1940">
        <v>1</v>
      </c>
      <c r="F1940">
        <v>0</v>
      </c>
      <c r="G1940">
        <v>0</v>
      </c>
      <c r="H1940" s="4">
        <v>4</v>
      </c>
      <c r="I1940" s="3"/>
    </row>
    <row r="1941" spans="1:9" x14ac:dyDescent="0.3">
      <c r="A1941" s="1" t="s">
        <v>326</v>
      </c>
      <c r="B1941" s="1" t="s">
        <v>16</v>
      </c>
      <c r="C1941" s="1" t="s">
        <v>325</v>
      </c>
      <c r="D1941" s="2">
        <v>524</v>
      </c>
      <c r="E1941">
        <v>5</v>
      </c>
      <c r="F1941">
        <v>5</v>
      </c>
      <c r="G1941">
        <v>0</v>
      </c>
      <c r="H1941" s="4">
        <v>4.835</v>
      </c>
      <c r="I1941" s="3">
        <v>0</v>
      </c>
    </row>
    <row r="1942" spans="1:9" x14ac:dyDescent="0.3">
      <c r="A1942" s="1" t="s">
        <v>223</v>
      </c>
      <c r="B1942" s="1" t="s">
        <v>16</v>
      </c>
      <c r="C1942" s="1" t="s">
        <v>224</v>
      </c>
      <c r="D1942" s="2">
        <v>522.83000000000004</v>
      </c>
      <c r="E1942">
        <v>3</v>
      </c>
      <c r="F1942">
        <v>3</v>
      </c>
      <c r="G1942">
        <v>0</v>
      </c>
      <c r="H1942" s="4">
        <v>4.5</v>
      </c>
      <c r="I1942" s="3">
        <v>0</v>
      </c>
    </row>
    <row r="1943" spans="1:9" x14ac:dyDescent="0.3">
      <c r="A1943" s="1" t="s">
        <v>2325</v>
      </c>
      <c r="B1943" s="1" t="s">
        <v>129</v>
      </c>
      <c r="C1943" s="1" t="s">
        <v>2326</v>
      </c>
      <c r="D1943" s="2">
        <v>521.66999999999996</v>
      </c>
      <c r="E1943">
        <v>2</v>
      </c>
      <c r="F1943">
        <v>2</v>
      </c>
      <c r="G1943">
        <v>0</v>
      </c>
      <c r="H1943" s="4">
        <v>3</v>
      </c>
      <c r="I1943" s="3">
        <v>0</v>
      </c>
    </row>
    <row r="1944" spans="1:9" x14ac:dyDescent="0.3">
      <c r="A1944" s="1" t="s">
        <v>2866</v>
      </c>
      <c r="B1944" s="1" t="s">
        <v>16</v>
      </c>
      <c r="C1944" s="1" t="s">
        <v>1105</v>
      </c>
      <c r="D1944" s="2">
        <v>520.84</v>
      </c>
      <c r="E1944">
        <v>3</v>
      </c>
      <c r="F1944">
        <v>1</v>
      </c>
      <c r="G1944">
        <v>0</v>
      </c>
      <c r="H1944" s="4">
        <v>3.25</v>
      </c>
      <c r="I1944" s="3">
        <v>0</v>
      </c>
    </row>
    <row r="1945" spans="1:9" x14ac:dyDescent="0.3">
      <c r="A1945" s="1" t="s">
        <v>2976</v>
      </c>
      <c r="B1945" s="1" t="s">
        <v>53</v>
      </c>
      <c r="C1945" s="1" t="s">
        <v>54</v>
      </c>
      <c r="D1945" s="2">
        <v>519.83000000000004</v>
      </c>
      <c r="E1945">
        <v>4</v>
      </c>
      <c r="F1945">
        <v>3</v>
      </c>
      <c r="G1945">
        <v>0</v>
      </c>
      <c r="H1945" s="4">
        <v>2.5</v>
      </c>
      <c r="I1945" s="3">
        <v>0</v>
      </c>
    </row>
    <row r="1946" spans="1:9" x14ac:dyDescent="0.3">
      <c r="A1946" s="1" t="s">
        <v>3491</v>
      </c>
      <c r="B1946" s="1" t="s">
        <v>16</v>
      </c>
      <c r="C1946" s="1" t="s">
        <v>51</v>
      </c>
      <c r="D1946" s="2">
        <v>518.70000000000005</v>
      </c>
      <c r="E1946">
        <v>2</v>
      </c>
      <c r="F1946">
        <v>2</v>
      </c>
      <c r="G1946">
        <v>0</v>
      </c>
      <c r="H1946" s="4">
        <v>4</v>
      </c>
      <c r="I1946" s="3">
        <v>0</v>
      </c>
    </row>
    <row r="1947" spans="1:9" x14ac:dyDescent="0.3">
      <c r="A1947" s="1" t="s">
        <v>917</v>
      </c>
      <c r="B1947" s="1" t="s">
        <v>108</v>
      </c>
      <c r="C1947" s="1" t="s">
        <v>918</v>
      </c>
      <c r="D1947" s="2">
        <v>518.41</v>
      </c>
      <c r="E1947">
        <v>4</v>
      </c>
      <c r="F1947">
        <v>4</v>
      </c>
      <c r="G1947">
        <v>0</v>
      </c>
      <c r="H1947" s="4">
        <v>3.5</v>
      </c>
      <c r="I1947" s="3">
        <v>0</v>
      </c>
    </row>
    <row r="1948" spans="1:9" x14ac:dyDescent="0.3">
      <c r="A1948" s="1" t="s">
        <v>3201</v>
      </c>
      <c r="B1948" s="1" t="s">
        <v>16</v>
      </c>
      <c r="C1948" s="1" t="s">
        <v>51</v>
      </c>
      <c r="D1948" s="2">
        <v>516.91</v>
      </c>
      <c r="E1948">
        <v>3</v>
      </c>
      <c r="F1948">
        <v>3</v>
      </c>
      <c r="G1948">
        <v>0</v>
      </c>
      <c r="H1948" s="4">
        <v>4.5</v>
      </c>
      <c r="I1948" s="3">
        <v>0</v>
      </c>
    </row>
    <row r="1949" spans="1:9" x14ac:dyDescent="0.3">
      <c r="A1949" s="1" t="s">
        <v>962</v>
      </c>
      <c r="B1949" s="1" t="s">
        <v>129</v>
      </c>
      <c r="C1949" s="1" t="s">
        <v>963</v>
      </c>
      <c r="D1949" s="2">
        <v>516.20000000000005</v>
      </c>
      <c r="E1949">
        <v>7</v>
      </c>
      <c r="F1949">
        <v>7</v>
      </c>
      <c r="G1949">
        <v>0</v>
      </c>
      <c r="H1949" s="4">
        <v>4.0999999999999996</v>
      </c>
      <c r="I1949" s="3">
        <v>0</v>
      </c>
    </row>
    <row r="1950" spans="1:9" x14ac:dyDescent="0.3">
      <c r="A1950" s="1" t="s">
        <v>2917</v>
      </c>
      <c r="B1950" s="1" t="s">
        <v>57</v>
      </c>
      <c r="C1950" s="1" t="s">
        <v>669</v>
      </c>
      <c r="D1950" s="2">
        <v>514.92999999999995</v>
      </c>
      <c r="E1950">
        <v>3</v>
      </c>
      <c r="F1950">
        <v>3</v>
      </c>
      <c r="G1950">
        <v>0</v>
      </c>
      <c r="H1950" s="4">
        <v>5</v>
      </c>
      <c r="I1950" s="3">
        <v>0</v>
      </c>
    </row>
    <row r="1951" spans="1:9" x14ac:dyDescent="0.3">
      <c r="A1951" s="1" t="s">
        <v>1892</v>
      </c>
      <c r="B1951" s="1" t="s">
        <v>16</v>
      </c>
      <c r="C1951" s="1" t="s">
        <v>51</v>
      </c>
      <c r="D1951" s="2">
        <v>514.9</v>
      </c>
      <c r="E1951">
        <v>3</v>
      </c>
      <c r="F1951">
        <v>3</v>
      </c>
      <c r="G1951">
        <v>0</v>
      </c>
      <c r="H1951" s="4">
        <v>5</v>
      </c>
      <c r="I1951" s="3">
        <v>0</v>
      </c>
    </row>
    <row r="1952" spans="1:9" x14ac:dyDescent="0.3">
      <c r="A1952" s="1" t="s">
        <v>1096</v>
      </c>
      <c r="B1952" s="1" t="s">
        <v>16</v>
      </c>
      <c r="C1952" s="1" t="s">
        <v>17</v>
      </c>
      <c r="D1952" s="2">
        <v>514.63</v>
      </c>
      <c r="E1952">
        <v>8</v>
      </c>
      <c r="F1952">
        <v>8</v>
      </c>
      <c r="G1952">
        <v>0</v>
      </c>
      <c r="H1952" s="4">
        <v>4.7</v>
      </c>
      <c r="I1952" s="3">
        <v>0</v>
      </c>
    </row>
    <row r="1953" spans="1:9" x14ac:dyDescent="0.3">
      <c r="A1953" s="1" t="s">
        <v>1530</v>
      </c>
      <c r="B1953" s="1" t="s">
        <v>16</v>
      </c>
      <c r="C1953" s="1" t="s">
        <v>679</v>
      </c>
      <c r="D1953" s="2">
        <v>514.19000000000005</v>
      </c>
      <c r="E1953">
        <v>23</v>
      </c>
      <c r="F1953">
        <v>23</v>
      </c>
      <c r="G1953">
        <v>0</v>
      </c>
      <c r="H1953" s="4">
        <v>3.4742857142857142</v>
      </c>
      <c r="I1953" s="3">
        <v>0</v>
      </c>
    </row>
    <row r="1954" spans="1:9" x14ac:dyDescent="0.3">
      <c r="A1954" s="1" t="s">
        <v>738</v>
      </c>
      <c r="B1954" s="1" t="s">
        <v>108</v>
      </c>
      <c r="C1954" s="1" t="s">
        <v>739</v>
      </c>
      <c r="D1954" s="2">
        <v>514.16</v>
      </c>
      <c r="E1954">
        <v>5</v>
      </c>
      <c r="F1954">
        <v>5</v>
      </c>
      <c r="G1954">
        <v>0</v>
      </c>
      <c r="H1954" s="4">
        <v>4.25</v>
      </c>
      <c r="I1954" s="3">
        <v>0</v>
      </c>
    </row>
    <row r="1955" spans="1:9" x14ac:dyDescent="0.3">
      <c r="A1955" s="1" t="s">
        <v>2896</v>
      </c>
      <c r="B1955" s="1" t="s">
        <v>16</v>
      </c>
      <c r="C1955" s="1" t="s">
        <v>293</v>
      </c>
      <c r="D1955" s="2">
        <v>513.08000000000004</v>
      </c>
      <c r="E1955">
        <v>2</v>
      </c>
      <c r="F1955">
        <v>2</v>
      </c>
      <c r="G1955">
        <v>0</v>
      </c>
      <c r="H1955" s="4">
        <v>5</v>
      </c>
      <c r="I1955" s="3">
        <v>0</v>
      </c>
    </row>
    <row r="1956" spans="1:9" x14ac:dyDescent="0.3">
      <c r="A1956" s="1" t="s">
        <v>1803</v>
      </c>
      <c r="B1956" s="1" t="s">
        <v>16</v>
      </c>
      <c r="C1956" s="1" t="s">
        <v>51</v>
      </c>
      <c r="D1956" s="2">
        <v>512.54999999999995</v>
      </c>
      <c r="E1956">
        <v>2</v>
      </c>
      <c r="F1956">
        <v>1</v>
      </c>
      <c r="G1956">
        <v>0</v>
      </c>
      <c r="H1956" s="4">
        <v>5</v>
      </c>
      <c r="I1956" s="3">
        <v>0</v>
      </c>
    </row>
    <row r="1957" spans="1:9" x14ac:dyDescent="0.3">
      <c r="A1957" s="1" t="s">
        <v>1919</v>
      </c>
      <c r="B1957" s="1" t="s">
        <v>16</v>
      </c>
      <c r="C1957" s="1" t="s">
        <v>914</v>
      </c>
      <c r="D1957" s="2">
        <v>511.76</v>
      </c>
      <c r="E1957">
        <v>1</v>
      </c>
      <c r="F1957">
        <v>1</v>
      </c>
      <c r="G1957">
        <v>0</v>
      </c>
      <c r="H1957" s="4">
        <v>4</v>
      </c>
      <c r="I1957" s="3">
        <v>0</v>
      </c>
    </row>
    <row r="1958" spans="1:9" x14ac:dyDescent="0.3">
      <c r="A1958" s="1" t="s">
        <v>3050</v>
      </c>
      <c r="B1958" s="1" t="s">
        <v>57</v>
      </c>
      <c r="C1958" s="1" t="s">
        <v>66</v>
      </c>
      <c r="D1958" s="2">
        <v>508.63</v>
      </c>
      <c r="E1958">
        <v>2</v>
      </c>
      <c r="F1958">
        <v>2</v>
      </c>
      <c r="G1958">
        <v>0</v>
      </c>
      <c r="H1958" s="4">
        <v>4</v>
      </c>
      <c r="I1958" s="3">
        <v>0</v>
      </c>
    </row>
    <row r="1959" spans="1:9" x14ac:dyDescent="0.3">
      <c r="A1959" s="1" t="s">
        <v>2424</v>
      </c>
      <c r="B1959" s="1" t="s">
        <v>57</v>
      </c>
      <c r="C1959" s="1" t="s">
        <v>171</v>
      </c>
      <c r="D1959" s="2">
        <v>508.12</v>
      </c>
      <c r="E1959">
        <v>10</v>
      </c>
      <c r="F1959">
        <v>10</v>
      </c>
      <c r="G1959">
        <v>1</v>
      </c>
      <c r="H1959" s="4">
        <v>4.75</v>
      </c>
      <c r="I1959" s="3">
        <v>0.1</v>
      </c>
    </row>
    <row r="1960" spans="1:9" x14ac:dyDescent="0.3">
      <c r="A1960" s="1" t="s">
        <v>3028</v>
      </c>
      <c r="B1960" s="1" t="s">
        <v>16</v>
      </c>
      <c r="C1960" s="1" t="s">
        <v>51</v>
      </c>
      <c r="D1960" s="2">
        <v>507.43</v>
      </c>
      <c r="E1960">
        <v>2</v>
      </c>
      <c r="F1960">
        <v>2</v>
      </c>
      <c r="G1960">
        <v>0</v>
      </c>
      <c r="H1960" s="4">
        <v>4.5</v>
      </c>
      <c r="I1960" s="3">
        <v>0</v>
      </c>
    </row>
    <row r="1961" spans="1:9" x14ac:dyDescent="0.3">
      <c r="A1961" s="1" t="s">
        <v>3573</v>
      </c>
      <c r="B1961" s="1" t="s">
        <v>16</v>
      </c>
      <c r="C1961" s="1" t="s">
        <v>509</v>
      </c>
      <c r="D1961" s="2">
        <v>507.13</v>
      </c>
      <c r="E1961">
        <v>4</v>
      </c>
      <c r="F1961">
        <v>4</v>
      </c>
      <c r="G1961">
        <v>0</v>
      </c>
      <c r="H1961" s="4">
        <v>4.75</v>
      </c>
      <c r="I1961" s="3">
        <v>0</v>
      </c>
    </row>
    <row r="1962" spans="1:9" x14ac:dyDescent="0.3">
      <c r="A1962" s="1" t="s">
        <v>2097</v>
      </c>
      <c r="B1962" s="1" t="s">
        <v>90</v>
      </c>
      <c r="C1962" s="1" t="s">
        <v>1207</v>
      </c>
      <c r="D1962" s="2">
        <v>501.76</v>
      </c>
      <c r="E1962">
        <v>9</v>
      </c>
      <c r="F1962">
        <v>9</v>
      </c>
      <c r="G1962">
        <v>2</v>
      </c>
      <c r="H1962" s="4">
        <v>4.2666666666666666</v>
      </c>
      <c r="I1962" s="3">
        <v>0.22222222222222221</v>
      </c>
    </row>
    <row r="1963" spans="1:9" x14ac:dyDescent="0.3">
      <c r="A1963" s="1" t="s">
        <v>2153</v>
      </c>
      <c r="B1963" s="1" t="s">
        <v>57</v>
      </c>
      <c r="C1963" s="1" t="s">
        <v>83</v>
      </c>
      <c r="D1963" s="2">
        <v>500.08</v>
      </c>
      <c r="E1963">
        <v>8</v>
      </c>
      <c r="F1963">
        <v>8</v>
      </c>
      <c r="G1963">
        <v>0</v>
      </c>
      <c r="H1963" s="4">
        <v>3.665</v>
      </c>
      <c r="I1963" s="3">
        <v>0</v>
      </c>
    </row>
    <row r="1964" spans="1:9" x14ac:dyDescent="0.3">
      <c r="A1964" s="1" t="s">
        <v>1980</v>
      </c>
      <c r="B1964" s="1" t="s">
        <v>16</v>
      </c>
      <c r="C1964" s="1" t="s">
        <v>256</v>
      </c>
      <c r="D1964" s="2">
        <v>499.47</v>
      </c>
      <c r="E1964">
        <v>13</v>
      </c>
      <c r="F1964">
        <v>13</v>
      </c>
      <c r="G1964">
        <v>1</v>
      </c>
      <c r="H1964" s="4">
        <v>4.3571428571428568</v>
      </c>
      <c r="I1964" s="3">
        <v>7.6923076923076927E-2</v>
      </c>
    </row>
    <row r="1965" spans="1:9" x14ac:dyDescent="0.3">
      <c r="A1965" s="1" t="s">
        <v>315</v>
      </c>
      <c r="B1965" s="1" t="s">
        <v>16</v>
      </c>
      <c r="C1965" s="1" t="s">
        <v>316</v>
      </c>
      <c r="D1965" s="2">
        <v>498.35</v>
      </c>
      <c r="E1965">
        <v>3</v>
      </c>
      <c r="F1965">
        <v>3</v>
      </c>
      <c r="G1965">
        <v>0</v>
      </c>
      <c r="H1965" s="4">
        <v>4.5</v>
      </c>
      <c r="I1965" s="3">
        <v>0</v>
      </c>
    </row>
    <row r="1966" spans="1:9" x14ac:dyDescent="0.3">
      <c r="A1966" s="1" t="s">
        <v>3069</v>
      </c>
      <c r="B1966" s="1" t="s">
        <v>16</v>
      </c>
      <c r="C1966" s="1" t="s">
        <v>51</v>
      </c>
      <c r="D1966" s="2">
        <v>496.03</v>
      </c>
      <c r="E1966">
        <v>4</v>
      </c>
      <c r="F1966">
        <v>4</v>
      </c>
      <c r="G1966">
        <v>0</v>
      </c>
      <c r="H1966" s="4">
        <v>4.835</v>
      </c>
      <c r="I1966" s="3">
        <v>0</v>
      </c>
    </row>
    <row r="1967" spans="1:9" x14ac:dyDescent="0.3">
      <c r="A1967" s="1" t="s">
        <v>1934</v>
      </c>
      <c r="B1967" s="1" t="s">
        <v>16</v>
      </c>
      <c r="C1967" s="1" t="s">
        <v>914</v>
      </c>
      <c r="D1967" s="2">
        <v>494.07</v>
      </c>
      <c r="E1967">
        <v>8</v>
      </c>
      <c r="F1967">
        <v>7</v>
      </c>
      <c r="G1967">
        <v>2</v>
      </c>
      <c r="H1967" s="4">
        <v>4.333333333333333</v>
      </c>
      <c r="I1967" s="3">
        <v>0.2857142857142857</v>
      </c>
    </row>
    <row r="1968" spans="1:9" x14ac:dyDescent="0.3">
      <c r="A1968" s="1" t="s">
        <v>1104</v>
      </c>
      <c r="B1968" s="1" t="s">
        <v>16</v>
      </c>
      <c r="C1968" s="1" t="s">
        <v>1105</v>
      </c>
      <c r="D1968" s="2">
        <v>491.91</v>
      </c>
      <c r="E1968">
        <v>5</v>
      </c>
      <c r="F1968">
        <v>5</v>
      </c>
      <c r="G1968">
        <v>0</v>
      </c>
      <c r="H1968" s="4">
        <v>5</v>
      </c>
      <c r="I1968" s="3">
        <v>0</v>
      </c>
    </row>
    <row r="1969" spans="1:9" x14ac:dyDescent="0.3">
      <c r="A1969" s="1" t="s">
        <v>2957</v>
      </c>
      <c r="B1969" s="1" t="s">
        <v>16</v>
      </c>
      <c r="C1969" s="1" t="s">
        <v>51</v>
      </c>
      <c r="D1969" s="2">
        <v>491.33</v>
      </c>
      <c r="E1969">
        <v>4</v>
      </c>
      <c r="F1969">
        <v>4</v>
      </c>
      <c r="G1969">
        <v>0</v>
      </c>
      <c r="H1969" s="4">
        <v>3.3333333333333335</v>
      </c>
      <c r="I1969" s="3">
        <v>0</v>
      </c>
    </row>
    <row r="1970" spans="1:9" x14ac:dyDescent="0.3">
      <c r="A1970" s="1" t="s">
        <v>2888</v>
      </c>
      <c r="B1970" s="1" t="s">
        <v>16</v>
      </c>
      <c r="C1970" s="1" t="s">
        <v>51</v>
      </c>
      <c r="D1970" s="2">
        <v>491.21</v>
      </c>
      <c r="E1970">
        <v>9</v>
      </c>
      <c r="F1970">
        <v>9</v>
      </c>
      <c r="G1970">
        <v>1</v>
      </c>
      <c r="H1970" s="4">
        <v>3.3319999999999999</v>
      </c>
      <c r="I1970" s="3">
        <v>0.1111111111111111</v>
      </c>
    </row>
    <row r="1971" spans="1:9" x14ac:dyDescent="0.3">
      <c r="A1971" s="1" t="s">
        <v>2344</v>
      </c>
      <c r="B1971" s="1" t="s">
        <v>16</v>
      </c>
      <c r="C1971" s="1" t="s">
        <v>2345</v>
      </c>
      <c r="D1971" s="2">
        <v>491.2</v>
      </c>
      <c r="E1971">
        <v>4</v>
      </c>
      <c r="F1971">
        <v>4</v>
      </c>
      <c r="G1971">
        <v>0</v>
      </c>
      <c r="H1971" s="4">
        <v>4.833333333333333</v>
      </c>
      <c r="I1971" s="3">
        <v>0</v>
      </c>
    </row>
    <row r="1972" spans="1:9" x14ac:dyDescent="0.3">
      <c r="A1972" s="1" t="s">
        <v>2486</v>
      </c>
      <c r="B1972" s="1" t="s">
        <v>16</v>
      </c>
      <c r="C1972" s="1" t="s">
        <v>51</v>
      </c>
      <c r="D1972" s="2">
        <v>490.39</v>
      </c>
      <c r="E1972">
        <v>4</v>
      </c>
      <c r="F1972">
        <v>4</v>
      </c>
      <c r="G1972">
        <v>0</v>
      </c>
      <c r="H1972" s="4">
        <v>4.833333333333333</v>
      </c>
      <c r="I1972" s="3">
        <v>0</v>
      </c>
    </row>
    <row r="1973" spans="1:9" x14ac:dyDescent="0.3">
      <c r="A1973" s="1" t="s">
        <v>2279</v>
      </c>
      <c r="B1973" s="1" t="s">
        <v>53</v>
      </c>
      <c r="C1973" s="1" t="s">
        <v>416</v>
      </c>
      <c r="D1973" s="2">
        <v>488.25</v>
      </c>
      <c r="E1973">
        <v>4</v>
      </c>
      <c r="F1973">
        <v>4</v>
      </c>
      <c r="G1973">
        <v>0</v>
      </c>
      <c r="H1973" s="4">
        <v>4.25</v>
      </c>
      <c r="I1973" s="3">
        <v>0</v>
      </c>
    </row>
    <row r="1974" spans="1:9" x14ac:dyDescent="0.3">
      <c r="A1974" s="1" t="s">
        <v>2274</v>
      </c>
      <c r="B1974" s="1" t="s">
        <v>16</v>
      </c>
      <c r="C1974" s="1" t="s">
        <v>61</v>
      </c>
      <c r="D1974" s="2">
        <v>487.65</v>
      </c>
      <c r="E1974">
        <v>8</v>
      </c>
      <c r="F1974">
        <v>8</v>
      </c>
      <c r="G1974">
        <v>0</v>
      </c>
      <c r="H1974" s="4">
        <v>3.6666666666666665</v>
      </c>
      <c r="I1974" s="3">
        <v>0</v>
      </c>
    </row>
    <row r="1975" spans="1:9" x14ac:dyDescent="0.3">
      <c r="A1975" s="1" t="s">
        <v>3596</v>
      </c>
      <c r="B1975" s="1" t="s">
        <v>108</v>
      </c>
      <c r="C1975" s="1" t="s">
        <v>3597</v>
      </c>
      <c r="D1975" s="2">
        <v>487.48</v>
      </c>
      <c r="E1975">
        <v>4</v>
      </c>
      <c r="F1975">
        <v>4</v>
      </c>
      <c r="G1975">
        <v>0</v>
      </c>
      <c r="H1975" s="4">
        <v>4</v>
      </c>
      <c r="I1975" s="3">
        <v>0</v>
      </c>
    </row>
    <row r="1976" spans="1:9" x14ac:dyDescent="0.3">
      <c r="A1976" s="1" t="s">
        <v>3271</v>
      </c>
      <c r="B1976" s="1" t="s">
        <v>129</v>
      </c>
      <c r="C1976" s="1" t="s">
        <v>138</v>
      </c>
      <c r="D1976" s="2">
        <v>487.38</v>
      </c>
      <c r="E1976">
        <v>1</v>
      </c>
      <c r="F1976">
        <v>1</v>
      </c>
      <c r="G1976">
        <v>0</v>
      </c>
      <c r="H1976" s="4">
        <v>5</v>
      </c>
      <c r="I1976" s="3">
        <v>0</v>
      </c>
    </row>
    <row r="1977" spans="1:9" x14ac:dyDescent="0.3">
      <c r="A1977" s="1" t="s">
        <v>2627</v>
      </c>
      <c r="B1977" s="1" t="s">
        <v>57</v>
      </c>
      <c r="C1977" s="1" t="s">
        <v>926</v>
      </c>
      <c r="D1977" s="2">
        <v>486.14</v>
      </c>
      <c r="E1977">
        <v>8</v>
      </c>
      <c r="F1977">
        <v>8</v>
      </c>
      <c r="G1977">
        <v>0</v>
      </c>
      <c r="H1977" s="4">
        <v>3.9</v>
      </c>
      <c r="I1977" s="3">
        <v>0</v>
      </c>
    </row>
    <row r="1978" spans="1:9" x14ac:dyDescent="0.3">
      <c r="A1978" s="1" t="s">
        <v>2580</v>
      </c>
      <c r="B1978" s="1" t="s">
        <v>16</v>
      </c>
      <c r="C1978" s="1" t="s">
        <v>1082</v>
      </c>
      <c r="D1978" s="2">
        <v>485.05</v>
      </c>
      <c r="E1978">
        <v>3</v>
      </c>
      <c r="F1978">
        <v>3</v>
      </c>
      <c r="G1978">
        <v>0</v>
      </c>
      <c r="H1978" s="4">
        <v>5</v>
      </c>
      <c r="I1978" s="3">
        <v>0</v>
      </c>
    </row>
    <row r="1979" spans="1:9" x14ac:dyDescent="0.3">
      <c r="A1979" s="1" t="s">
        <v>237</v>
      </c>
      <c r="B1979" s="1" t="s">
        <v>16</v>
      </c>
      <c r="C1979" s="1" t="s">
        <v>51</v>
      </c>
      <c r="D1979" s="2">
        <v>484.8</v>
      </c>
      <c r="E1979">
        <v>2</v>
      </c>
      <c r="F1979">
        <v>2</v>
      </c>
      <c r="G1979">
        <v>0</v>
      </c>
      <c r="H1979" s="4">
        <v>5</v>
      </c>
      <c r="I1979" s="3">
        <v>0</v>
      </c>
    </row>
    <row r="1980" spans="1:9" x14ac:dyDescent="0.3">
      <c r="A1980" s="1" t="s">
        <v>3356</v>
      </c>
      <c r="B1980" s="1" t="s">
        <v>16</v>
      </c>
      <c r="C1980" s="1" t="s">
        <v>51</v>
      </c>
      <c r="D1980" s="2">
        <v>484.34</v>
      </c>
      <c r="E1980">
        <v>2</v>
      </c>
      <c r="F1980">
        <v>2</v>
      </c>
      <c r="G1980">
        <v>0</v>
      </c>
      <c r="H1980" s="4">
        <v>4.5</v>
      </c>
      <c r="I1980" s="3">
        <v>0</v>
      </c>
    </row>
    <row r="1981" spans="1:9" x14ac:dyDescent="0.3">
      <c r="A1981" s="1" t="s">
        <v>3355</v>
      </c>
      <c r="B1981" s="1" t="s">
        <v>57</v>
      </c>
      <c r="C1981" s="1" t="s">
        <v>926</v>
      </c>
      <c r="D1981" s="2">
        <v>483.92</v>
      </c>
      <c r="E1981">
        <v>4</v>
      </c>
      <c r="F1981">
        <v>4</v>
      </c>
      <c r="G1981">
        <v>0</v>
      </c>
      <c r="H1981" s="4">
        <v>4.75</v>
      </c>
      <c r="I1981" s="3">
        <v>0</v>
      </c>
    </row>
    <row r="1982" spans="1:9" x14ac:dyDescent="0.3">
      <c r="A1982" s="1" t="s">
        <v>834</v>
      </c>
      <c r="B1982" s="1" t="s">
        <v>16</v>
      </c>
      <c r="C1982" s="1" t="s">
        <v>835</v>
      </c>
      <c r="D1982" s="2">
        <v>483.63</v>
      </c>
      <c r="E1982">
        <v>7</v>
      </c>
      <c r="F1982">
        <v>7</v>
      </c>
      <c r="G1982">
        <v>0</v>
      </c>
      <c r="H1982" s="4">
        <v>4.5</v>
      </c>
      <c r="I1982" s="3">
        <v>0</v>
      </c>
    </row>
    <row r="1983" spans="1:9" x14ac:dyDescent="0.3">
      <c r="A1983" s="1" t="s">
        <v>1427</v>
      </c>
      <c r="B1983" s="1" t="s">
        <v>16</v>
      </c>
      <c r="C1983" s="1" t="s">
        <v>51</v>
      </c>
      <c r="D1983" s="2">
        <v>483.37</v>
      </c>
      <c r="E1983">
        <v>6</v>
      </c>
      <c r="F1983">
        <v>5</v>
      </c>
      <c r="G1983">
        <v>1</v>
      </c>
      <c r="H1983" s="4">
        <v>3.8</v>
      </c>
      <c r="I1983" s="3">
        <v>0.2</v>
      </c>
    </row>
    <row r="1984" spans="1:9" x14ac:dyDescent="0.3">
      <c r="A1984" s="1" t="s">
        <v>2803</v>
      </c>
      <c r="B1984" s="1" t="s">
        <v>16</v>
      </c>
      <c r="C1984" s="1" t="s">
        <v>348</v>
      </c>
      <c r="D1984" s="2">
        <v>482.85</v>
      </c>
      <c r="E1984">
        <v>3</v>
      </c>
      <c r="F1984">
        <v>3</v>
      </c>
      <c r="G1984">
        <v>0</v>
      </c>
      <c r="H1984" s="4">
        <v>4.67</v>
      </c>
      <c r="I1984" s="3">
        <v>0</v>
      </c>
    </row>
    <row r="1985" spans="1:9" x14ac:dyDescent="0.3">
      <c r="A1985" s="1" t="s">
        <v>1628</v>
      </c>
      <c r="B1985" s="1" t="s">
        <v>57</v>
      </c>
      <c r="C1985" s="1" t="s">
        <v>66</v>
      </c>
      <c r="D1985" s="2">
        <v>482.6</v>
      </c>
      <c r="E1985">
        <v>1</v>
      </c>
      <c r="F1985">
        <v>1</v>
      </c>
      <c r="G1985">
        <v>0</v>
      </c>
      <c r="H1985" s="4">
        <v>5</v>
      </c>
      <c r="I1985" s="3">
        <v>0</v>
      </c>
    </row>
    <row r="1986" spans="1:9" x14ac:dyDescent="0.3">
      <c r="A1986" s="1" t="s">
        <v>464</v>
      </c>
      <c r="B1986" s="1" t="s">
        <v>16</v>
      </c>
      <c r="C1986" s="1" t="s">
        <v>51</v>
      </c>
      <c r="D1986" s="2">
        <v>481.67</v>
      </c>
      <c r="E1986">
        <v>4</v>
      </c>
      <c r="F1986">
        <v>4</v>
      </c>
      <c r="G1986">
        <v>0</v>
      </c>
      <c r="H1986" s="4">
        <v>4.5</v>
      </c>
      <c r="I1986" s="3">
        <v>0</v>
      </c>
    </row>
    <row r="1987" spans="1:9" x14ac:dyDescent="0.3">
      <c r="A1987" s="1" t="s">
        <v>3254</v>
      </c>
      <c r="B1987" s="1" t="s">
        <v>57</v>
      </c>
      <c r="C1987" s="1" t="s">
        <v>58</v>
      </c>
      <c r="D1987" s="2">
        <v>481.48</v>
      </c>
      <c r="E1987">
        <v>4</v>
      </c>
      <c r="F1987">
        <v>4</v>
      </c>
      <c r="G1987">
        <v>0</v>
      </c>
      <c r="H1987" s="4">
        <v>4.833333333333333</v>
      </c>
      <c r="I1987" s="3">
        <v>0</v>
      </c>
    </row>
    <row r="1988" spans="1:9" x14ac:dyDescent="0.3">
      <c r="A1988" s="1" t="s">
        <v>307</v>
      </c>
      <c r="B1988" s="1" t="s">
        <v>16</v>
      </c>
      <c r="C1988" s="1" t="s">
        <v>39</v>
      </c>
      <c r="D1988" s="2">
        <v>481.38</v>
      </c>
      <c r="E1988">
        <v>4</v>
      </c>
      <c r="F1988">
        <v>4</v>
      </c>
      <c r="G1988">
        <v>0</v>
      </c>
      <c r="H1988" s="4">
        <v>4.165</v>
      </c>
      <c r="I1988" s="3">
        <v>0</v>
      </c>
    </row>
    <row r="1989" spans="1:9" x14ac:dyDescent="0.3">
      <c r="A1989" s="1" t="s">
        <v>954</v>
      </c>
      <c r="B1989" s="1" t="s">
        <v>108</v>
      </c>
      <c r="C1989" s="1" t="s">
        <v>109</v>
      </c>
      <c r="D1989" s="2">
        <v>480.67</v>
      </c>
      <c r="E1989">
        <v>5</v>
      </c>
      <c r="F1989">
        <v>5</v>
      </c>
      <c r="G1989">
        <v>0</v>
      </c>
      <c r="H1989" s="4">
        <v>4.7766666666666664</v>
      </c>
      <c r="I1989" s="3">
        <v>0</v>
      </c>
    </row>
    <row r="1990" spans="1:9" x14ac:dyDescent="0.3">
      <c r="A1990" s="1" t="s">
        <v>1363</v>
      </c>
      <c r="B1990" s="1" t="s">
        <v>16</v>
      </c>
      <c r="C1990" s="1" t="s">
        <v>48</v>
      </c>
      <c r="D1990" s="2">
        <v>478.82</v>
      </c>
      <c r="E1990">
        <v>4</v>
      </c>
      <c r="F1990">
        <v>4</v>
      </c>
      <c r="G1990">
        <v>0</v>
      </c>
      <c r="H1990" s="4">
        <v>4.5</v>
      </c>
      <c r="I1990" s="3">
        <v>0</v>
      </c>
    </row>
    <row r="1991" spans="1:9" x14ac:dyDescent="0.3">
      <c r="A1991" s="1" t="s">
        <v>121</v>
      </c>
      <c r="B1991" s="1" t="s">
        <v>16</v>
      </c>
      <c r="C1991" s="1" t="s">
        <v>122</v>
      </c>
      <c r="D1991" s="2">
        <v>478.57</v>
      </c>
      <c r="E1991">
        <v>3</v>
      </c>
      <c r="F1991">
        <v>3</v>
      </c>
      <c r="G1991">
        <v>1</v>
      </c>
      <c r="H1991" s="4">
        <v>4</v>
      </c>
      <c r="I1991" s="3">
        <v>0.33333333333333331</v>
      </c>
    </row>
    <row r="1992" spans="1:9" x14ac:dyDescent="0.3">
      <c r="A1992" s="1" t="s">
        <v>769</v>
      </c>
      <c r="B1992" s="1" t="s">
        <v>57</v>
      </c>
      <c r="C1992" s="1" t="s">
        <v>83</v>
      </c>
      <c r="D1992" s="2">
        <v>477.88</v>
      </c>
      <c r="E1992">
        <v>7</v>
      </c>
      <c r="F1992">
        <v>7</v>
      </c>
      <c r="G1992">
        <v>2</v>
      </c>
      <c r="H1992" s="4">
        <v>4.0824999999999996</v>
      </c>
      <c r="I1992" s="3">
        <v>0.2857142857142857</v>
      </c>
    </row>
    <row r="1993" spans="1:9" x14ac:dyDescent="0.3">
      <c r="A1993" s="1" t="s">
        <v>1754</v>
      </c>
      <c r="B1993" s="1" t="s">
        <v>57</v>
      </c>
      <c r="C1993" s="1" t="s">
        <v>66</v>
      </c>
      <c r="D1993" s="2">
        <v>477.01</v>
      </c>
      <c r="E1993">
        <v>3</v>
      </c>
      <c r="F1993">
        <v>3</v>
      </c>
      <c r="G1993">
        <v>0</v>
      </c>
      <c r="H1993" s="4">
        <v>4</v>
      </c>
      <c r="I1993" s="3">
        <v>0</v>
      </c>
    </row>
    <row r="1994" spans="1:9" x14ac:dyDescent="0.3">
      <c r="A1994" s="1" t="s">
        <v>460</v>
      </c>
      <c r="B1994" s="1" t="s">
        <v>108</v>
      </c>
      <c r="C1994" s="1" t="s">
        <v>461</v>
      </c>
      <c r="D1994" s="2">
        <v>477</v>
      </c>
      <c r="E1994">
        <v>8</v>
      </c>
      <c r="F1994">
        <v>7</v>
      </c>
      <c r="G1994">
        <v>0</v>
      </c>
      <c r="H1994" s="4">
        <v>4.25</v>
      </c>
      <c r="I1994" s="3">
        <v>0</v>
      </c>
    </row>
    <row r="1995" spans="1:9" x14ac:dyDescent="0.3">
      <c r="A1995" s="1" t="s">
        <v>2459</v>
      </c>
      <c r="B1995" s="1" t="s">
        <v>16</v>
      </c>
      <c r="C1995" s="1" t="s">
        <v>1398</v>
      </c>
      <c r="D1995" s="2">
        <v>476.98</v>
      </c>
      <c r="E1995">
        <v>2</v>
      </c>
      <c r="F1995">
        <v>2</v>
      </c>
      <c r="G1995">
        <v>0</v>
      </c>
      <c r="H1995" s="4">
        <v>5</v>
      </c>
      <c r="I1995" s="3">
        <v>0</v>
      </c>
    </row>
    <row r="1996" spans="1:9" x14ac:dyDescent="0.3">
      <c r="A1996" s="1" t="s">
        <v>2630</v>
      </c>
      <c r="B1996" s="1" t="s">
        <v>57</v>
      </c>
      <c r="C1996" s="1" t="s">
        <v>422</v>
      </c>
      <c r="D1996" s="2">
        <v>476.51</v>
      </c>
      <c r="E1996">
        <v>1</v>
      </c>
      <c r="F1996">
        <v>1</v>
      </c>
      <c r="G1996">
        <v>0</v>
      </c>
      <c r="H1996" s="4">
        <v>5</v>
      </c>
      <c r="I1996" s="3">
        <v>0</v>
      </c>
    </row>
    <row r="1997" spans="1:9" x14ac:dyDescent="0.3">
      <c r="A1997" s="1" t="s">
        <v>2473</v>
      </c>
      <c r="B1997" s="1" t="s">
        <v>16</v>
      </c>
      <c r="C1997" s="1" t="s">
        <v>305</v>
      </c>
      <c r="D1997" s="2">
        <v>475.88</v>
      </c>
      <c r="E1997">
        <v>3</v>
      </c>
      <c r="F1997">
        <v>3</v>
      </c>
      <c r="G1997">
        <v>0</v>
      </c>
      <c r="H1997" s="4">
        <v>3.67</v>
      </c>
      <c r="I1997" s="3">
        <v>0</v>
      </c>
    </row>
    <row r="1998" spans="1:9" x14ac:dyDescent="0.3">
      <c r="A1998" s="1" t="s">
        <v>1752</v>
      </c>
      <c r="B1998" s="1" t="s">
        <v>16</v>
      </c>
      <c r="C1998" s="1" t="s">
        <v>48</v>
      </c>
      <c r="D1998" s="2">
        <v>474.26</v>
      </c>
      <c r="E1998">
        <v>3</v>
      </c>
      <c r="F1998">
        <v>3</v>
      </c>
      <c r="G1998">
        <v>0</v>
      </c>
      <c r="H1998" s="4">
        <v>3.67</v>
      </c>
      <c r="I1998" s="3">
        <v>0</v>
      </c>
    </row>
    <row r="1999" spans="1:9" x14ac:dyDescent="0.3">
      <c r="A1999" s="1" t="s">
        <v>903</v>
      </c>
      <c r="B1999" s="1" t="s">
        <v>16</v>
      </c>
      <c r="C1999" s="1" t="s">
        <v>39</v>
      </c>
      <c r="D1999" s="2">
        <v>473.46</v>
      </c>
      <c r="E1999">
        <v>4</v>
      </c>
      <c r="F1999">
        <v>4</v>
      </c>
      <c r="G1999">
        <v>0</v>
      </c>
      <c r="H1999" s="4">
        <v>4.75</v>
      </c>
      <c r="I1999" s="3">
        <v>0</v>
      </c>
    </row>
    <row r="2000" spans="1:9" x14ac:dyDescent="0.3">
      <c r="A2000" s="1" t="s">
        <v>2704</v>
      </c>
      <c r="B2000" s="1" t="s">
        <v>16</v>
      </c>
      <c r="C2000" s="1" t="s">
        <v>364</v>
      </c>
      <c r="D2000" s="2">
        <v>471.61</v>
      </c>
      <c r="E2000">
        <v>3</v>
      </c>
      <c r="F2000">
        <v>3</v>
      </c>
      <c r="G2000">
        <v>1</v>
      </c>
      <c r="H2000" s="4">
        <v>2.6666666666666665</v>
      </c>
      <c r="I2000" s="3">
        <v>0.33333333333333331</v>
      </c>
    </row>
    <row r="2001" spans="1:9" x14ac:dyDescent="0.3">
      <c r="A2001" s="1" t="s">
        <v>3663</v>
      </c>
      <c r="B2001" s="1" t="s">
        <v>57</v>
      </c>
      <c r="C2001" s="1" t="s">
        <v>83</v>
      </c>
      <c r="D2001" s="2">
        <v>471.05</v>
      </c>
      <c r="E2001">
        <v>1</v>
      </c>
      <c r="F2001">
        <v>1</v>
      </c>
      <c r="G2001">
        <v>0</v>
      </c>
      <c r="H2001" s="4">
        <v>5</v>
      </c>
      <c r="I2001" s="3">
        <v>0</v>
      </c>
    </row>
    <row r="2002" spans="1:9" x14ac:dyDescent="0.3">
      <c r="A2002" s="1" t="s">
        <v>2347</v>
      </c>
      <c r="B2002" s="1" t="s">
        <v>57</v>
      </c>
      <c r="C2002" s="1" t="s">
        <v>2196</v>
      </c>
      <c r="D2002" s="2">
        <v>471.01</v>
      </c>
      <c r="E2002">
        <v>5</v>
      </c>
      <c r="F2002">
        <v>4</v>
      </c>
      <c r="G2002">
        <v>1</v>
      </c>
      <c r="H2002" s="4">
        <v>3.75</v>
      </c>
      <c r="I2002" s="3">
        <v>0.25</v>
      </c>
    </row>
    <row r="2003" spans="1:9" x14ac:dyDescent="0.3">
      <c r="A2003" s="1" t="s">
        <v>3282</v>
      </c>
      <c r="B2003" s="1" t="s">
        <v>90</v>
      </c>
      <c r="C2003" s="1" t="s">
        <v>91</v>
      </c>
      <c r="D2003" s="2">
        <v>468.98</v>
      </c>
      <c r="E2003">
        <v>7</v>
      </c>
      <c r="F2003">
        <v>7</v>
      </c>
      <c r="G2003">
        <v>0</v>
      </c>
      <c r="H2003" s="4">
        <v>4.333333333333333</v>
      </c>
      <c r="I2003" s="3">
        <v>0</v>
      </c>
    </row>
    <row r="2004" spans="1:9" x14ac:dyDescent="0.3">
      <c r="A2004" s="1" t="s">
        <v>570</v>
      </c>
      <c r="B2004" s="1" t="s">
        <v>571</v>
      </c>
      <c r="C2004" s="1" t="s">
        <v>572</v>
      </c>
      <c r="D2004" s="2">
        <v>468.94</v>
      </c>
      <c r="E2004">
        <v>2</v>
      </c>
      <c r="F2004">
        <v>2</v>
      </c>
      <c r="G2004">
        <v>0</v>
      </c>
      <c r="H2004" s="4">
        <v>4.5</v>
      </c>
      <c r="I2004" s="3">
        <v>0</v>
      </c>
    </row>
    <row r="2005" spans="1:9" x14ac:dyDescent="0.3">
      <c r="A2005" s="1" t="s">
        <v>1552</v>
      </c>
      <c r="B2005" s="1" t="s">
        <v>57</v>
      </c>
      <c r="C2005" s="1" t="s">
        <v>1553</v>
      </c>
      <c r="D2005" s="2">
        <v>467.61</v>
      </c>
      <c r="E2005">
        <v>1</v>
      </c>
      <c r="F2005">
        <v>1</v>
      </c>
      <c r="G2005">
        <v>0</v>
      </c>
      <c r="H2005" s="4">
        <v>5</v>
      </c>
      <c r="I2005" s="3">
        <v>0</v>
      </c>
    </row>
    <row r="2006" spans="1:9" x14ac:dyDescent="0.3">
      <c r="A2006" s="1" t="s">
        <v>1285</v>
      </c>
      <c r="B2006" s="1" t="s">
        <v>57</v>
      </c>
      <c r="C2006" s="1" t="s">
        <v>66</v>
      </c>
      <c r="D2006" s="2">
        <v>463.92</v>
      </c>
      <c r="E2006">
        <v>4</v>
      </c>
      <c r="F2006">
        <v>4</v>
      </c>
      <c r="G2006">
        <v>0</v>
      </c>
      <c r="H2006" s="4">
        <v>4.666666666666667</v>
      </c>
      <c r="I2006" s="3">
        <v>0</v>
      </c>
    </row>
    <row r="2007" spans="1:9" x14ac:dyDescent="0.3">
      <c r="A2007" s="1" t="s">
        <v>3522</v>
      </c>
      <c r="B2007" s="1" t="s">
        <v>16</v>
      </c>
      <c r="C2007" s="1" t="s">
        <v>17</v>
      </c>
      <c r="D2007" s="2">
        <v>459.32</v>
      </c>
      <c r="E2007">
        <v>9</v>
      </c>
      <c r="F2007">
        <v>9</v>
      </c>
      <c r="G2007">
        <v>0</v>
      </c>
      <c r="H2007" s="4">
        <v>4.416666666666667</v>
      </c>
      <c r="I2007" s="3">
        <v>0</v>
      </c>
    </row>
    <row r="2008" spans="1:9" x14ac:dyDescent="0.3">
      <c r="A2008" s="1" t="s">
        <v>493</v>
      </c>
      <c r="B2008" s="1" t="s">
        <v>16</v>
      </c>
      <c r="C2008" s="1" t="s">
        <v>51</v>
      </c>
      <c r="D2008" s="2">
        <v>458.5</v>
      </c>
      <c r="E2008">
        <v>9</v>
      </c>
      <c r="F2008">
        <v>9</v>
      </c>
      <c r="G2008">
        <v>0</v>
      </c>
      <c r="H2008" s="4">
        <v>4.1399999999999997</v>
      </c>
      <c r="I2008" s="3">
        <v>0</v>
      </c>
    </row>
    <row r="2009" spans="1:9" x14ac:dyDescent="0.3">
      <c r="A2009" s="1" t="s">
        <v>1456</v>
      </c>
      <c r="B2009" s="1" t="s">
        <v>108</v>
      </c>
      <c r="C2009" s="1" t="s">
        <v>120</v>
      </c>
      <c r="D2009" s="2">
        <v>458.24</v>
      </c>
      <c r="E2009">
        <v>2</v>
      </c>
      <c r="F2009">
        <v>2</v>
      </c>
      <c r="G2009">
        <v>0</v>
      </c>
      <c r="H2009" s="4">
        <v>4</v>
      </c>
      <c r="I2009" s="3">
        <v>0</v>
      </c>
    </row>
    <row r="2010" spans="1:9" x14ac:dyDescent="0.3">
      <c r="A2010" s="1" t="s">
        <v>2718</v>
      </c>
      <c r="B2010" s="1" t="s">
        <v>16</v>
      </c>
      <c r="C2010" s="1" t="s">
        <v>51</v>
      </c>
      <c r="D2010" s="2">
        <v>457.03</v>
      </c>
      <c r="E2010">
        <v>7</v>
      </c>
      <c r="F2010">
        <v>7</v>
      </c>
      <c r="G2010">
        <v>0</v>
      </c>
      <c r="H2010" s="4">
        <v>4.9000000000000004</v>
      </c>
      <c r="I2010" s="3">
        <v>0</v>
      </c>
    </row>
    <row r="2011" spans="1:9" x14ac:dyDescent="0.3">
      <c r="A2011" s="1" t="s">
        <v>2386</v>
      </c>
      <c r="B2011" s="1" t="s">
        <v>16</v>
      </c>
      <c r="C2011" s="1" t="s">
        <v>1978</v>
      </c>
      <c r="D2011" s="2">
        <v>456.63</v>
      </c>
      <c r="E2011">
        <v>2</v>
      </c>
      <c r="F2011">
        <v>2</v>
      </c>
      <c r="G2011">
        <v>0</v>
      </c>
      <c r="H2011" s="4">
        <v>5</v>
      </c>
      <c r="I2011" s="3">
        <v>0</v>
      </c>
    </row>
    <row r="2012" spans="1:9" x14ac:dyDescent="0.3">
      <c r="A2012" s="1" t="s">
        <v>1969</v>
      </c>
      <c r="B2012" s="1" t="s">
        <v>41</v>
      </c>
      <c r="C2012" s="1" t="s">
        <v>42</v>
      </c>
      <c r="D2012" s="2">
        <v>456.6</v>
      </c>
      <c r="E2012">
        <v>5</v>
      </c>
      <c r="F2012">
        <v>5</v>
      </c>
      <c r="G2012">
        <v>0</v>
      </c>
      <c r="H2012" s="4">
        <v>4.2</v>
      </c>
      <c r="I2012" s="3">
        <v>0</v>
      </c>
    </row>
    <row r="2013" spans="1:9" x14ac:dyDescent="0.3">
      <c r="A2013" s="1" t="s">
        <v>3132</v>
      </c>
      <c r="B2013" s="1" t="s">
        <v>16</v>
      </c>
      <c r="C2013" s="1" t="s">
        <v>359</v>
      </c>
      <c r="D2013" s="2">
        <v>454.66</v>
      </c>
      <c r="E2013">
        <v>7</v>
      </c>
      <c r="F2013">
        <v>7</v>
      </c>
      <c r="G2013">
        <v>0</v>
      </c>
      <c r="H2013" s="4">
        <v>4.6675000000000004</v>
      </c>
      <c r="I2013" s="3">
        <v>0</v>
      </c>
    </row>
    <row r="2014" spans="1:9" x14ac:dyDescent="0.3">
      <c r="A2014" s="1" t="s">
        <v>2295</v>
      </c>
      <c r="B2014" s="1" t="s">
        <v>16</v>
      </c>
      <c r="C2014" s="1" t="s">
        <v>256</v>
      </c>
      <c r="D2014" s="2">
        <v>454.17</v>
      </c>
      <c r="E2014">
        <v>1</v>
      </c>
      <c r="F2014">
        <v>1</v>
      </c>
      <c r="G2014">
        <v>0</v>
      </c>
      <c r="H2014" s="4">
        <v>5</v>
      </c>
      <c r="I2014" s="3">
        <v>0</v>
      </c>
    </row>
    <row r="2015" spans="1:9" x14ac:dyDescent="0.3">
      <c r="A2015" s="1" t="s">
        <v>2509</v>
      </c>
      <c r="B2015" s="1" t="s">
        <v>16</v>
      </c>
      <c r="C2015" s="1" t="s">
        <v>2217</v>
      </c>
      <c r="D2015" s="2">
        <v>453.92</v>
      </c>
      <c r="E2015">
        <v>2</v>
      </c>
      <c r="F2015">
        <v>2</v>
      </c>
      <c r="G2015">
        <v>0</v>
      </c>
      <c r="H2015" s="4">
        <v>5</v>
      </c>
      <c r="I2015" s="3">
        <v>0</v>
      </c>
    </row>
    <row r="2016" spans="1:9" x14ac:dyDescent="0.3">
      <c r="A2016" s="1" t="s">
        <v>1731</v>
      </c>
      <c r="B2016" s="1" t="s">
        <v>41</v>
      </c>
      <c r="C2016" s="1" t="s">
        <v>1420</v>
      </c>
      <c r="D2016" s="2">
        <v>453.89</v>
      </c>
      <c r="E2016">
        <v>4</v>
      </c>
      <c r="F2016">
        <v>4</v>
      </c>
      <c r="G2016">
        <v>1</v>
      </c>
      <c r="H2016" s="4">
        <v>4.75</v>
      </c>
      <c r="I2016" s="3">
        <v>0.25</v>
      </c>
    </row>
    <row r="2017" spans="1:9" x14ac:dyDescent="0.3">
      <c r="A2017" s="1" t="s">
        <v>1298</v>
      </c>
      <c r="B2017" s="1" t="s">
        <v>16</v>
      </c>
      <c r="C2017" s="1" t="s">
        <v>1299</v>
      </c>
      <c r="D2017" s="2">
        <v>453.8</v>
      </c>
      <c r="E2017">
        <v>3</v>
      </c>
      <c r="F2017">
        <v>1</v>
      </c>
      <c r="G2017">
        <v>1</v>
      </c>
      <c r="H2017" s="4">
        <v>1</v>
      </c>
      <c r="I2017" s="3">
        <v>1</v>
      </c>
    </row>
    <row r="2018" spans="1:9" x14ac:dyDescent="0.3">
      <c r="A2018" s="1" t="s">
        <v>1930</v>
      </c>
      <c r="B2018" s="1" t="s">
        <v>129</v>
      </c>
      <c r="C2018" s="1" t="s">
        <v>1931</v>
      </c>
      <c r="D2018" s="2">
        <v>453.44</v>
      </c>
      <c r="E2018">
        <v>3</v>
      </c>
      <c r="F2018">
        <v>3</v>
      </c>
      <c r="G2018">
        <v>0</v>
      </c>
      <c r="H2018" s="4">
        <v>4.666666666666667</v>
      </c>
      <c r="I2018" s="3">
        <v>0</v>
      </c>
    </row>
    <row r="2019" spans="1:9" x14ac:dyDescent="0.3">
      <c r="A2019" s="1" t="s">
        <v>714</v>
      </c>
      <c r="B2019" s="1" t="s">
        <v>16</v>
      </c>
      <c r="C2019" s="1" t="s">
        <v>329</v>
      </c>
      <c r="D2019" s="2">
        <v>452.27</v>
      </c>
      <c r="E2019">
        <v>8</v>
      </c>
      <c r="F2019">
        <v>8</v>
      </c>
      <c r="G2019">
        <v>1</v>
      </c>
      <c r="H2019" s="4">
        <v>4.266</v>
      </c>
      <c r="I2019" s="3">
        <v>0.125</v>
      </c>
    </row>
    <row r="2020" spans="1:9" x14ac:dyDescent="0.3">
      <c r="A2020" s="1" t="s">
        <v>1992</v>
      </c>
      <c r="B2020" s="1" t="s">
        <v>108</v>
      </c>
      <c r="C2020" s="1" t="s">
        <v>1993</v>
      </c>
      <c r="D2020" s="2">
        <v>451.38</v>
      </c>
      <c r="E2020">
        <v>5</v>
      </c>
      <c r="F2020">
        <v>5</v>
      </c>
      <c r="G2020">
        <v>0</v>
      </c>
      <c r="H2020" s="4">
        <v>4.25</v>
      </c>
      <c r="I2020" s="3">
        <v>0</v>
      </c>
    </row>
    <row r="2021" spans="1:9" x14ac:dyDescent="0.3">
      <c r="A2021" s="1" t="s">
        <v>2872</v>
      </c>
      <c r="B2021" s="1" t="s">
        <v>16</v>
      </c>
      <c r="C2021" s="1" t="s">
        <v>2873</v>
      </c>
      <c r="D2021" s="2">
        <v>451.28</v>
      </c>
      <c r="E2021">
        <v>1</v>
      </c>
      <c r="F2021">
        <v>1</v>
      </c>
      <c r="G2021">
        <v>1</v>
      </c>
      <c r="H2021" s="4">
        <v>3</v>
      </c>
      <c r="I2021" s="3">
        <v>1</v>
      </c>
    </row>
    <row r="2022" spans="1:9" x14ac:dyDescent="0.3">
      <c r="A2022" s="1" t="s">
        <v>1601</v>
      </c>
      <c r="B2022" s="1" t="s">
        <v>16</v>
      </c>
      <c r="C2022" s="1" t="s">
        <v>613</v>
      </c>
      <c r="D2022" s="2">
        <v>450.1</v>
      </c>
      <c r="E2022">
        <v>3</v>
      </c>
      <c r="F2022">
        <v>3</v>
      </c>
      <c r="G2022">
        <v>1</v>
      </c>
      <c r="H2022" s="4">
        <v>3.67</v>
      </c>
      <c r="I2022" s="3">
        <v>0.33333333333333331</v>
      </c>
    </row>
    <row r="2023" spans="1:9" x14ac:dyDescent="0.3">
      <c r="A2023" s="1" t="s">
        <v>568</v>
      </c>
      <c r="B2023" s="1" t="s">
        <v>16</v>
      </c>
      <c r="C2023" s="1" t="s">
        <v>569</v>
      </c>
      <c r="D2023" s="2">
        <v>446.82</v>
      </c>
      <c r="E2023">
        <v>5</v>
      </c>
      <c r="F2023">
        <v>5</v>
      </c>
      <c r="G2023">
        <v>0</v>
      </c>
      <c r="H2023" s="4">
        <v>3.75</v>
      </c>
      <c r="I2023" s="3">
        <v>0</v>
      </c>
    </row>
    <row r="2024" spans="1:9" x14ac:dyDescent="0.3">
      <c r="A2024" s="1" t="s">
        <v>3377</v>
      </c>
      <c r="B2024" s="1" t="s">
        <v>16</v>
      </c>
      <c r="C2024" s="1" t="s">
        <v>51</v>
      </c>
      <c r="D2024" s="2">
        <v>446.66</v>
      </c>
      <c r="E2024">
        <v>11</v>
      </c>
      <c r="F2024">
        <v>11</v>
      </c>
      <c r="G2024">
        <v>0</v>
      </c>
      <c r="H2024" s="4">
        <v>4.9340000000000002</v>
      </c>
      <c r="I2024" s="3">
        <v>0</v>
      </c>
    </row>
    <row r="2025" spans="1:9" x14ac:dyDescent="0.3">
      <c r="A2025" s="1" t="s">
        <v>3688</v>
      </c>
      <c r="B2025" s="1" t="s">
        <v>53</v>
      </c>
      <c r="C2025" s="1" t="s">
        <v>3689</v>
      </c>
      <c r="D2025" s="2">
        <v>445.53</v>
      </c>
      <c r="E2025">
        <v>3</v>
      </c>
      <c r="F2025">
        <v>3</v>
      </c>
      <c r="G2025">
        <v>0</v>
      </c>
      <c r="H2025" s="4">
        <v>4</v>
      </c>
      <c r="I2025" s="3">
        <v>0</v>
      </c>
    </row>
    <row r="2026" spans="1:9" x14ac:dyDescent="0.3">
      <c r="A2026" s="1" t="s">
        <v>1867</v>
      </c>
      <c r="B2026" s="1" t="s">
        <v>16</v>
      </c>
      <c r="C2026" s="1" t="s">
        <v>517</v>
      </c>
      <c r="D2026" s="2">
        <v>444.99</v>
      </c>
      <c r="E2026">
        <v>2</v>
      </c>
      <c r="F2026">
        <v>2</v>
      </c>
      <c r="G2026">
        <v>0</v>
      </c>
      <c r="H2026" s="4">
        <v>5</v>
      </c>
      <c r="I2026" s="3">
        <v>0</v>
      </c>
    </row>
    <row r="2027" spans="1:9" x14ac:dyDescent="0.3">
      <c r="A2027" s="1" t="s">
        <v>3167</v>
      </c>
      <c r="B2027" s="1" t="s">
        <v>53</v>
      </c>
      <c r="C2027" s="1" t="s">
        <v>3168</v>
      </c>
      <c r="D2027" s="2">
        <v>444.93</v>
      </c>
      <c r="E2027">
        <v>6</v>
      </c>
      <c r="F2027">
        <v>5</v>
      </c>
      <c r="G2027">
        <v>1</v>
      </c>
      <c r="H2027" s="4">
        <v>4.0999999999999996</v>
      </c>
      <c r="I2027" s="3">
        <v>0.2</v>
      </c>
    </row>
    <row r="2028" spans="1:9" x14ac:dyDescent="0.3">
      <c r="A2028" s="1" t="s">
        <v>3125</v>
      </c>
      <c r="B2028" s="1" t="s">
        <v>16</v>
      </c>
      <c r="C2028" s="1" t="s">
        <v>94</v>
      </c>
      <c r="D2028" s="2">
        <v>444.07</v>
      </c>
      <c r="E2028">
        <v>1</v>
      </c>
      <c r="F2028">
        <v>1</v>
      </c>
      <c r="G2028">
        <v>0</v>
      </c>
      <c r="H2028" s="4">
        <v>5</v>
      </c>
      <c r="I2028" s="3">
        <v>0</v>
      </c>
    </row>
    <row r="2029" spans="1:9" x14ac:dyDescent="0.3">
      <c r="A2029" s="1" t="s">
        <v>1775</v>
      </c>
      <c r="B2029" s="1" t="s">
        <v>16</v>
      </c>
      <c r="C2029" s="1" t="s">
        <v>51</v>
      </c>
      <c r="D2029" s="2">
        <v>443.92</v>
      </c>
      <c r="E2029">
        <v>8</v>
      </c>
      <c r="F2029">
        <v>5</v>
      </c>
      <c r="G2029">
        <v>2</v>
      </c>
      <c r="H2029" s="4">
        <v>2.4575</v>
      </c>
      <c r="I2029" s="3">
        <v>0.4</v>
      </c>
    </row>
    <row r="2030" spans="1:9" x14ac:dyDescent="0.3">
      <c r="A2030" s="1" t="s">
        <v>3376</v>
      </c>
      <c r="B2030" s="1" t="s">
        <v>129</v>
      </c>
      <c r="C2030" s="1" t="s">
        <v>3310</v>
      </c>
      <c r="D2030" s="2">
        <v>442.99</v>
      </c>
      <c r="E2030">
        <v>7</v>
      </c>
      <c r="F2030">
        <v>7</v>
      </c>
      <c r="G2030">
        <v>0</v>
      </c>
      <c r="H2030" s="4">
        <v>4.5</v>
      </c>
      <c r="I2030" s="3">
        <v>0</v>
      </c>
    </row>
    <row r="2031" spans="1:9" x14ac:dyDescent="0.3">
      <c r="A2031" s="1" t="s">
        <v>3639</v>
      </c>
      <c r="B2031" s="1" t="s">
        <v>16</v>
      </c>
      <c r="C2031" s="1" t="s">
        <v>51</v>
      </c>
      <c r="D2031" s="2">
        <v>442.99</v>
      </c>
      <c r="E2031">
        <v>7</v>
      </c>
      <c r="F2031">
        <v>7</v>
      </c>
      <c r="G2031">
        <v>0</v>
      </c>
      <c r="H2031" s="4">
        <v>4.625</v>
      </c>
      <c r="I2031" s="3">
        <v>0</v>
      </c>
    </row>
    <row r="2032" spans="1:9" x14ac:dyDescent="0.3">
      <c r="A2032" s="1" t="s">
        <v>1588</v>
      </c>
      <c r="B2032" s="1" t="s">
        <v>16</v>
      </c>
      <c r="C2032" s="1" t="s">
        <v>603</v>
      </c>
      <c r="D2032" s="2">
        <v>442.14</v>
      </c>
      <c r="E2032">
        <v>10</v>
      </c>
      <c r="F2032">
        <v>10</v>
      </c>
      <c r="G2032">
        <v>1</v>
      </c>
      <c r="H2032" s="4">
        <v>4</v>
      </c>
      <c r="I2032" s="3">
        <v>0.1</v>
      </c>
    </row>
    <row r="2033" spans="1:9" x14ac:dyDescent="0.3">
      <c r="A2033" s="1" t="s">
        <v>1416</v>
      </c>
      <c r="B2033" s="1" t="s">
        <v>16</v>
      </c>
      <c r="C2033" s="1" t="s">
        <v>48</v>
      </c>
      <c r="D2033" s="2">
        <v>441.6</v>
      </c>
      <c r="E2033">
        <v>2</v>
      </c>
      <c r="F2033">
        <v>2</v>
      </c>
      <c r="G2033">
        <v>0</v>
      </c>
      <c r="H2033" s="4">
        <v>4.5</v>
      </c>
      <c r="I2033" s="3">
        <v>0</v>
      </c>
    </row>
    <row r="2034" spans="1:9" x14ac:dyDescent="0.3">
      <c r="A2034" s="1" t="s">
        <v>1223</v>
      </c>
      <c r="B2034" s="1" t="s">
        <v>16</v>
      </c>
      <c r="C2034" s="1" t="s">
        <v>51</v>
      </c>
      <c r="D2034" s="2">
        <v>440.41</v>
      </c>
      <c r="E2034">
        <v>3</v>
      </c>
      <c r="F2034">
        <v>3</v>
      </c>
      <c r="G2034">
        <v>0</v>
      </c>
      <c r="H2034" s="4">
        <v>4.33</v>
      </c>
      <c r="I2034" s="3">
        <v>0</v>
      </c>
    </row>
    <row r="2035" spans="1:9" x14ac:dyDescent="0.3">
      <c r="A2035" s="1" t="s">
        <v>2492</v>
      </c>
      <c r="B2035" s="1" t="s">
        <v>16</v>
      </c>
      <c r="C2035" s="1" t="s">
        <v>51</v>
      </c>
      <c r="D2035" s="2">
        <v>439.95</v>
      </c>
      <c r="E2035">
        <v>5</v>
      </c>
      <c r="F2035">
        <v>5</v>
      </c>
      <c r="G2035">
        <v>0</v>
      </c>
      <c r="H2035" s="4">
        <v>4.8899999999999997</v>
      </c>
      <c r="I2035" s="3">
        <v>0</v>
      </c>
    </row>
    <row r="2036" spans="1:9" x14ac:dyDescent="0.3">
      <c r="A2036" s="1" t="s">
        <v>2757</v>
      </c>
      <c r="B2036" s="1" t="s">
        <v>16</v>
      </c>
      <c r="C2036" s="1" t="s">
        <v>51</v>
      </c>
      <c r="D2036" s="2">
        <v>439.53</v>
      </c>
      <c r="E2036">
        <v>4</v>
      </c>
      <c r="F2036">
        <v>4</v>
      </c>
      <c r="G2036">
        <v>0</v>
      </c>
      <c r="H2036" s="4">
        <v>4.335</v>
      </c>
      <c r="I2036" s="3">
        <v>0</v>
      </c>
    </row>
    <row r="2037" spans="1:9" x14ac:dyDescent="0.3">
      <c r="A2037" s="1" t="s">
        <v>2990</v>
      </c>
      <c r="B2037" s="1" t="s">
        <v>16</v>
      </c>
      <c r="C2037" s="1" t="s">
        <v>51</v>
      </c>
      <c r="D2037" s="2">
        <v>438.99</v>
      </c>
      <c r="E2037">
        <v>4</v>
      </c>
      <c r="F2037">
        <v>4</v>
      </c>
      <c r="G2037">
        <v>1</v>
      </c>
      <c r="H2037" s="4">
        <v>4.5</v>
      </c>
      <c r="I2037" s="3">
        <v>0.25</v>
      </c>
    </row>
    <row r="2038" spans="1:9" x14ac:dyDescent="0.3">
      <c r="A2038" s="1" t="s">
        <v>1333</v>
      </c>
      <c r="B2038" s="1" t="s">
        <v>21</v>
      </c>
      <c r="C2038" s="1" t="s">
        <v>890</v>
      </c>
      <c r="D2038" s="2">
        <v>438.88</v>
      </c>
      <c r="E2038">
        <v>2</v>
      </c>
      <c r="F2038">
        <v>2</v>
      </c>
      <c r="G2038">
        <v>0</v>
      </c>
      <c r="H2038" s="4">
        <v>4</v>
      </c>
      <c r="I2038" s="3">
        <v>0</v>
      </c>
    </row>
    <row r="2039" spans="1:9" x14ac:dyDescent="0.3">
      <c r="A2039" s="1" t="s">
        <v>2277</v>
      </c>
      <c r="B2039" s="1" t="s">
        <v>57</v>
      </c>
      <c r="C2039" s="1" t="s">
        <v>66</v>
      </c>
      <c r="D2039" s="2">
        <v>438.85</v>
      </c>
      <c r="E2039">
        <v>2</v>
      </c>
      <c r="F2039">
        <v>1</v>
      </c>
      <c r="G2039">
        <v>0</v>
      </c>
      <c r="H2039" s="4">
        <v>3</v>
      </c>
      <c r="I2039" s="3">
        <v>0</v>
      </c>
    </row>
    <row r="2040" spans="1:9" x14ac:dyDescent="0.3">
      <c r="A2040" s="1" t="s">
        <v>2067</v>
      </c>
      <c r="B2040" s="1" t="s">
        <v>16</v>
      </c>
      <c r="C2040" s="1" t="s">
        <v>51</v>
      </c>
      <c r="D2040" s="2">
        <v>438.38</v>
      </c>
      <c r="E2040">
        <v>2</v>
      </c>
      <c r="F2040">
        <v>2</v>
      </c>
      <c r="G2040">
        <v>0</v>
      </c>
      <c r="H2040" s="4">
        <v>4.5</v>
      </c>
      <c r="I2040" s="3">
        <v>0</v>
      </c>
    </row>
    <row r="2041" spans="1:9" x14ac:dyDescent="0.3">
      <c r="A2041" s="1" t="s">
        <v>273</v>
      </c>
      <c r="B2041" s="1" t="s">
        <v>90</v>
      </c>
      <c r="C2041" s="1" t="s">
        <v>91</v>
      </c>
      <c r="D2041" s="2">
        <v>436.99</v>
      </c>
      <c r="E2041">
        <v>6</v>
      </c>
      <c r="F2041">
        <v>6</v>
      </c>
      <c r="G2041">
        <v>0</v>
      </c>
      <c r="H2041" s="4">
        <v>3.5</v>
      </c>
      <c r="I2041" s="3">
        <v>0</v>
      </c>
    </row>
    <row r="2042" spans="1:9" x14ac:dyDescent="0.3">
      <c r="A2042" s="1" t="s">
        <v>360</v>
      </c>
      <c r="B2042" s="1" t="s">
        <v>16</v>
      </c>
      <c r="C2042" s="1" t="s">
        <v>51</v>
      </c>
      <c r="D2042" s="2">
        <v>436.67</v>
      </c>
      <c r="E2042">
        <v>2</v>
      </c>
      <c r="F2042">
        <v>2</v>
      </c>
      <c r="G2042">
        <v>0</v>
      </c>
      <c r="H2042" s="4">
        <v>3.5</v>
      </c>
      <c r="I2042" s="3">
        <v>0</v>
      </c>
    </row>
    <row r="2043" spans="1:9" x14ac:dyDescent="0.3">
      <c r="A2043" s="1" t="s">
        <v>2372</v>
      </c>
      <c r="B2043" s="1" t="s">
        <v>41</v>
      </c>
      <c r="C2043" s="1" t="s">
        <v>2373</v>
      </c>
      <c r="D2043" s="2">
        <v>436.65</v>
      </c>
      <c r="E2043">
        <v>5</v>
      </c>
      <c r="F2043">
        <v>5</v>
      </c>
      <c r="G2043">
        <v>0</v>
      </c>
      <c r="H2043" s="4">
        <v>4.25</v>
      </c>
      <c r="I2043" s="3">
        <v>0</v>
      </c>
    </row>
    <row r="2044" spans="1:9" x14ac:dyDescent="0.3">
      <c r="A2044" s="1" t="s">
        <v>1305</v>
      </c>
      <c r="B2044" s="1" t="s">
        <v>16</v>
      </c>
      <c r="C2044" s="1" t="s">
        <v>111</v>
      </c>
      <c r="D2044" s="2">
        <v>436.34</v>
      </c>
      <c r="E2044">
        <v>4</v>
      </c>
      <c r="F2044">
        <v>4</v>
      </c>
      <c r="G2044">
        <v>2</v>
      </c>
      <c r="H2044" s="4">
        <v>3.75</v>
      </c>
      <c r="I2044" s="3">
        <v>0.5</v>
      </c>
    </row>
    <row r="2045" spans="1:9" x14ac:dyDescent="0.3">
      <c r="A2045" s="1" t="s">
        <v>1592</v>
      </c>
      <c r="B2045" s="1" t="s">
        <v>16</v>
      </c>
      <c r="C2045" s="1" t="s">
        <v>914</v>
      </c>
      <c r="D2045" s="2">
        <v>436.01</v>
      </c>
      <c r="E2045">
        <v>4</v>
      </c>
      <c r="F2045">
        <v>4</v>
      </c>
      <c r="G2045">
        <v>0</v>
      </c>
      <c r="H2045" s="4">
        <v>4.75</v>
      </c>
      <c r="I2045" s="3">
        <v>0</v>
      </c>
    </row>
    <row r="2046" spans="1:9" x14ac:dyDescent="0.3">
      <c r="A2046" s="1" t="s">
        <v>206</v>
      </c>
      <c r="B2046" s="1" t="s">
        <v>16</v>
      </c>
      <c r="C2046" s="1" t="s">
        <v>207</v>
      </c>
      <c r="D2046" s="2">
        <v>435.96</v>
      </c>
      <c r="E2046">
        <v>6</v>
      </c>
      <c r="F2046">
        <v>6</v>
      </c>
      <c r="G2046">
        <v>0</v>
      </c>
      <c r="H2046" s="4">
        <v>3.625</v>
      </c>
      <c r="I2046" s="3">
        <v>0</v>
      </c>
    </row>
    <row r="2047" spans="1:9" x14ac:dyDescent="0.3">
      <c r="A2047" s="1" t="s">
        <v>2449</v>
      </c>
      <c r="B2047" s="1" t="s">
        <v>16</v>
      </c>
      <c r="C2047" s="1" t="s">
        <v>51</v>
      </c>
      <c r="D2047" s="2">
        <v>435.57</v>
      </c>
      <c r="E2047">
        <v>4</v>
      </c>
      <c r="F2047">
        <v>4</v>
      </c>
      <c r="G2047">
        <v>0</v>
      </c>
      <c r="H2047" s="4">
        <v>4.666666666666667</v>
      </c>
      <c r="I2047" s="3">
        <v>0</v>
      </c>
    </row>
    <row r="2048" spans="1:9" x14ac:dyDescent="0.3">
      <c r="A2048" s="1" t="s">
        <v>2410</v>
      </c>
      <c r="B2048" s="1" t="s">
        <v>16</v>
      </c>
      <c r="C2048" s="1" t="s">
        <v>51</v>
      </c>
      <c r="D2048" s="2">
        <v>434.28</v>
      </c>
      <c r="E2048">
        <v>10</v>
      </c>
      <c r="F2048">
        <v>10</v>
      </c>
      <c r="G2048">
        <v>1</v>
      </c>
      <c r="H2048" s="4">
        <v>4.0283333333333333</v>
      </c>
      <c r="I2048" s="3">
        <v>0.1</v>
      </c>
    </row>
    <row r="2049" spans="1:9" x14ac:dyDescent="0.3">
      <c r="A2049" s="1" t="s">
        <v>415</v>
      </c>
      <c r="B2049" s="1" t="s">
        <v>53</v>
      </c>
      <c r="C2049" s="1" t="s">
        <v>416</v>
      </c>
      <c r="D2049" s="2">
        <v>433.95</v>
      </c>
      <c r="E2049">
        <v>7</v>
      </c>
      <c r="F2049">
        <v>6</v>
      </c>
      <c r="G2049">
        <v>1</v>
      </c>
      <c r="H2049" s="4">
        <v>4.5</v>
      </c>
      <c r="I2049" s="3">
        <v>0.16666666666666666</v>
      </c>
    </row>
    <row r="2050" spans="1:9" x14ac:dyDescent="0.3">
      <c r="A2050" s="1" t="s">
        <v>1422</v>
      </c>
      <c r="B2050" s="1" t="s">
        <v>108</v>
      </c>
      <c r="C2050" s="1" t="s">
        <v>461</v>
      </c>
      <c r="D2050" s="2">
        <v>433.72</v>
      </c>
      <c r="E2050">
        <v>2</v>
      </c>
      <c r="F2050">
        <v>2</v>
      </c>
      <c r="G2050">
        <v>1</v>
      </c>
      <c r="H2050" s="4">
        <v>2.5</v>
      </c>
      <c r="I2050" s="3">
        <v>0.5</v>
      </c>
    </row>
    <row r="2051" spans="1:9" x14ac:dyDescent="0.3">
      <c r="A2051" s="1" t="s">
        <v>1604</v>
      </c>
      <c r="B2051" s="1" t="s">
        <v>57</v>
      </c>
      <c r="C2051" s="1" t="s">
        <v>66</v>
      </c>
      <c r="D2051" s="2">
        <v>432.12</v>
      </c>
      <c r="E2051">
        <v>2</v>
      </c>
      <c r="F2051">
        <v>0</v>
      </c>
      <c r="G2051">
        <v>0</v>
      </c>
      <c r="H2051" s="4">
        <v>1</v>
      </c>
      <c r="I2051" s="3"/>
    </row>
    <row r="2052" spans="1:9" x14ac:dyDescent="0.3">
      <c r="A2052" s="1" t="s">
        <v>3566</v>
      </c>
      <c r="B2052" s="1" t="s">
        <v>16</v>
      </c>
      <c r="C2052" s="1" t="s">
        <v>1349</v>
      </c>
      <c r="D2052" s="2">
        <v>432.07</v>
      </c>
      <c r="E2052">
        <v>5</v>
      </c>
      <c r="F2052">
        <v>5</v>
      </c>
      <c r="G2052">
        <v>1</v>
      </c>
      <c r="H2052" s="4">
        <v>3.375</v>
      </c>
      <c r="I2052" s="3">
        <v>0.2</v>
      </c>
    </row>
    <row r="2053" spans="1:9" x14ac:dyDescent="0.3">
      <c r="A2053" s="1" t="s">
        <v>2880</v>
      </c>
      <c r="B2053" s="1" t="s">
        <v>16</v>
      </c>
      <c r="C2053" s="1" t="s">
        <v>17</v>
      </c>
      <c r="D2053" s="2">
        <v>430.71</v>
      </c>
      <c r="E2053">
        <v>3</v>
      </c>
      <c r="F2053">
        <v>3</v>
      </c>
      <c r="G2053">
        <v>0</v>
      </c>
      <c r="H2053" s="4">
        <v>4.33</v>
      </c>
      <c r="I2053" s="3">
        <v>0</v>
      </c>
    </row>
    <row r="2054" spans="1:9" x14ac:dyDescent="0.3">
      <c r="A2054" s="1" t="s">
        <v>3602</v>
      </c>
      <c r="B2054" s="1" t="s">
        <v>16</v>
      </c>
      <c r="C2054" s="1" t="s">
        <v>48</v>
      </c>
      <c r="D2054" s="2">
        <v>430.08</v>
      </c>
      <c r="E2054">
        <v>2</v>
      </c>
      <c r="F2054">
        <v>2</v>
      </c>
      <c r="G2054">
        <v>0</v>
      </c>
      <c r="H2054" s="4">
        <v>4.5</v>
      </c>
      <c r="I2054" s="3">
        <v>0</v>
      </c>
    </row>
    <row r="2055" spans="1:9" x14ac:dyDescent="0.3">
      <c r="A2055" s="1" t="s">
        <v>2337</v>
      </c>
      <c r="B2055" s="1" t="s">
        <v>90</v>
      </c>
      <c r="C2055" s="1" t="s">
        <v>91</v>
      </c>
      <c r="D2055" s="2">
        <v>428.5</v>
      </c>
      <c r="E2055">
        <v>5</v>
      </c>
      <c r="F2055">
        <v>5</v>
      </c>
      <c r="G2055">
        <v>0</v>
      </c>
      <c r="H2055" s="4">
        <v>4.5</v>
      </c>
      <c r="I2055" s="3">
        <v>0</v>
      </c>
    </row>
    <row r="2056" spans="1:9" x14ac:dyDescent="0.3">
      <c r="A2056" s="1" t="s">
        <v>853</v>
      </c>
      <c r="B2056" s="1" t="s">
        <v>21</v>
      </c>
      <c r="C2056" s="1" t="s">
        <v>781</v>
      </c>
      <c r="D2056" s="2">
        <v>427.13</v>
      </c>
      <c r="E2056">
        <v>5</v>
      </c>
      <c r="F2056">
        <v>5</v>
      </c>
      <c r="G2056">
        <v>0</v>
      </c>
      <c r="H2056" s="4">
        <v>4.5</v>
      </c>
      <c r="I2056" s="3">
        <v>0</v>
      </c>
    </row>
    <row r="2057" spans="1:9" x14ac:dyDescent="0.3">
      <c r="A2057" s="1" t="s">
        <v>1355</v>
      </c>
      <c r="B2057" s="1" t="s">
        <v>16</v>
      </c>
      <c r="C2057" s="1" t="s">
        <v>642</v>
      </c>
      <c r="D2057" s="2">
        <v>427.05</v>
      </c>
      <c r="E2057">
        <v>6</v>
      </c>
      <c r="F2057">
        <v>6</v>
      </c>
      <c r="G2057">
        <v>0</v>
      </c>
      <c r="H2057" s="4">
        <v>4.6675000000000004</v>
      </c>
      <c r="I2057" s="3">
        <v>0</v>
      </c>
    </row>
    <row r="2058" spans="1:9" x14ac:dyDescent="0.3">
      <c r="A2058" s="1" t="s">
        <v>2533</v>
      </c>
      <c r="B2058" s="1" t="s">
        <v>16</v>
      </c>
      <c r="C2058" s="1" t="s">
        <v>51</v>
      </c>
      <c r="D2058" s="2">
        <v>426.76</v>
      </c>
      <c r="E2058">
        <v>6</v>
      </c>
      <c r="F2058">
        <v>6</v>
      </c>
      <c r="G2058">
        <v>0</v>
      </c>
      <c r="H2058" s="4">
        <v>5</v>
      </c>
      <c r="I2058" s="3">
        <v>0</v>
      </c>
    </row>
    <row r="2059" spans="1:9" x14ac:dyDescent="0.3">
      <c r="A2059" s="1" t="s">
        <v>2528</v>
      </c>
      <c r="B2059" s="1" t="s">
        <v>540</v>
      </c>
      <c r="C2059" s="1" t="s">
        <v>1801</v>
      </c>
      <c r="D2059" s="2">
        <v>426.33</v>
      </c>
      <c r="E2059">
        <v>6</v>
      </c>
      <c r="F2059">
        <v>6</v>
      </c>
      <c r="G2059">
        <v>0</v>
      </c>
      <c r="H2059" s="4">
        <v>3.625</v>
      </c>
      <c r="I2059" s="3">
        <v>0</v>
      </c>
    </row>
    <row r="2060" spans="1:9" x14ac:dyDescent="0.3">
      <c r="A2060" s="1" t="s">
        <v>475</v>
      </c>
      <c r="B2060" s="1" t="s">
        <v>16</v>
      </c>
      <c r="C2060" s="1" t="s">
        <v>51</v>
      </c>
      <c r="D2060" s="2">
        <v>425.76</v>
      </c>
      <c r="E2060">
        <v>2</v>
      </c>
      <c r="F2060">
        <v>0</v>
      </c>
      <c r="G2060">
        <v>0</v>
      </c>
      <c r="H2060" s="4">
        <v>1</v>
      </c>
      <c r="I2060" s="3"/>
    </row>
    <row r="2061" spans="1:9" x14ac:dyDescent="0.3">
      <c r="A2061" s="1" t="s">
        <v>822</v>
      </c>
      <c r="B2061" s="1" t="s">
        <v>16</v>
      </c>
      <c r="C2061" s="1" t="s">
        <v>51</v>
      </c>
      <c r="D2061" s="2">
        <v>422.31</v>
      </c>
      <c r="E2061">
        <v>10</v>
      </c>
      <c r="F2061">
        <v>10</v>
      </c>
      <c r="G2061">
        <v>0</v>
      </c>
      <c r="H2061" s="4">
        <v>4.9433333333333334</v>
      </c>
      <c r="I2061" s="3">
        <v>0</v>
      </c>
    </row>
    <row r="2062" spans="1:9" x14ac:dyDescent="0.3">
      <c r="A2062" s="1" t="s">
        <v>3041</v>
      </c>
      <c r="B2062" s="1" t="s">
        <v>16</v>
      </c>
      <c r="C2062" s="1" t="s">
        <v>305</v>
      </c>
      <c r="D2062" s="2">
        <v>422.25</v>
      </c>
      <c r="E2062">
        <v>2</v>
      </c>
      <c r="F2062">
        <v>1</v>
      </c>
      <c r="G2062">
        <v>0</v>
      </c>
      <c r="H2062" s="4">
        <v>2.5</v>
      </c>
      <c r="I2062" s="3">
        <v>0</v>
      </c>
    </row>
    <row r="2063" spans="1:9" x14ac:dyDescent="0.3">
      <c r="A2063" s="1" t="s">
        <v>2648</v>
      </c>
      <c r="B2063" s="1" t="s">
        <v>16</v>
      </c>
      <c r="C2063" s="1" t="s">
        <v>51</v>
      </c>
      <c r="D2063" s="2">
        <v>421.27</v>
      </c>
      <c r="E2063">
        <v>10</v>
      </c>
      <c r="F2063">
        <v>10</v>
      </c>
      <c r="G2063">
        <v>1</v>
      </c>
      <c r="H2063" s="4">
        <v>4.5999999999999996</v>
      </c>
      <c r="I2063" s="3">
        <v>0.1</v>
      </c>
    </row>
    <row r="2064" spans="1:9" x14ac:dyDescent="0.3">
      <c r="A2064" s="1" t="s">
        <v>3220</v>
      </c>
      <c r="B2064" s="1" t="s">
        <v>16</v>
      </c>
      <c r="C2064" s="1" t="s">
        <v>737</v>
      </c>
      <c r="D2064" s="2">
        <v>421.25</v>
      </c>
      <c r="E2064">
        <v>6</v>
      </c>
      <c r="F2064">
        <v>4</v>
      </c>
      <c r="G2064">
        <v>0</v>
      </c>
      <c r="H2064" s="4">
        <v>3.2233333333333336</v>
      </c>
      <c r="I2064" s="3">
        <v>0</v>
      </c>
    </row>
    <row r="2065" spans="1:9" x14ac:dyDescent="0.3">
      <c r="A2065" s="1" t="s">
        <v>2399</v>
      </c>
      <c r="B2065" s="1" t="s">
        <v>129</v>
      </c>
      <c r="C2065" s="1" t="s">
        <v>318</v>
      </c>
      <c r="D2065" s="2">
        <v>421.16</v>
      </c>
      <c r="E2065">
        <v>6</v>
      </c>
      <c r="F2065">
        <v>6</v>
      </c>
      <c r="G2065">
        <v>0</v>
      </c>
      <c r="H2065" s="4">
        <v>4.5</v>
      </c>
      <c r="I2065" s="3">
        <v>0</v>
      </c>
    </row>
    <row r="2066" spans="1:9" x14ac:dyDescent="0.3">
      <c r="A2066" s="1" t="s">
        <v>1607</v>
      </c>
      <c r="B2066" s="1" t="s">
        <v>16</v>
      </c>
      <c r="C2066" s="1" t="s">
        <v>239</v>
      </c>
      <c r="D2066" s="2">
        <v>420.29</v>
      </c>
      <c r="E2066">
        <v>1</v>
      </c>
      <c r="F2066">
        <v>1</v>
      </c>
      <c r="G2066">
        <v>0</v>
      </c>
      <c r="H2066" s="4">
        <v>5</v>
      </c>
      <c r="I2066" s="3">
        <v>0</v>
      </c>
    </row>
    <row r="2067" spans="1:9" x14ac:dyDescent="0.3">
      <c r="A2067" s="1" t="s">
        <v>2748</v>
      </c>
      <c r="B2067" s="1" t="s">
        <v>57</v>
      </c>
      <c r="C2067" s="1" t="s">
        <v>66</v>
      </c>
      <c r="D2067" s="2">
        <v>419.67</v>
      </c>
      <c r="E2067">
        <v>4</v>
      </c>
      <c r="F2067">
        <v>4</v>
      </c>
      <c r="G2067">
        <v>0</v>
      </c>
      <c r="H2067" s="4">
        <v>4</v>
      </c>
      <c r="I2067" s="3">
        <v>0</v>
      </c>
    </row>
    <row r="2068" spans="1:9" x14ac:dyDescent="0.3">
      <c r="A2068" s="1" t="s">
        <v>497</v>
      </c>
      <c r="B2068" s="1" t="s">
        <v>57</v>
      </c>
      <c r="C2068" s="1" t="s">
        <v>58</v>
      </c>
      <c r="D2068" s="2">
        <v>419.35</v>
      </c>
      <c r="E2068">
        <v>7</v>
      </c>
      <c r="F2068">
        <v>7</v>
      </c>
      <c r="G2068">
        <v>0</v>
      </c>
      <c r="H2068" s="4">
        <v>4.625</v>
      </c>
      <c r="I2068" s="3">
        <v>0</v>
      </c>
    </row>
    <row r="2069" spans="1:9" x14ac:dyDescent="0.3">
      <c r="A2069" s="1" t="s">
        <v>987</v>
      </c>
      <c r="B2069" s="1" t="s">
        <v>53</v>
      </c>
      <c r="C2069" s="1" t="s">
        <v>54</v>
      </c>
      <c r="D2069" s="2">
        <v>419.07</v>
      </c>
      <c r="E2069">
        <v>6</v>
      </c>
      <c r="F2069">
        <v>6</v>
      </c>
      <c r="G2069">
        <v>0</v>
      </c>
      <c r="H2069" s="4">
        <v>3.375</v>
      </c>
      <c r="I2069" s="3">
        <v>0</v>
      </c>
    </row>
    <row r="2070" spans="1:9" x14ac:dyDescent="0.3">
      <c r="A2070" s="1" t="s">
        <v>2612</v>
      </c>
      <c r="B2070" s="1" t="s">
        <v>41</v>
      </c>
      <c r="C2070" s="1" t="s">
        <v>2613</v>
      </c>
      <c r="D2070" s="2">
        <v>417.92</v>
      </c>
      <c r="E2070">
        <v>3</v>
      </c>
      <c r="F2070">
        <v>3</v>
      </c>
      <c r="G2070">
        <v>0</v>
      </c>
      <c r="H2070" s="4">
        <v>3.25</v>
      </c>
      <c r="I2070" s="3">
        <v>0</v>
      </c>
    </row>
    <row r="2071" spans="1:9" x14ac:dyDescent="0.3">
      <c r="A2071" s="1" t="s">
        <v>117</v>
      </c>
      <c r="B2071" s="1" t="s">
        <v>53</v>
      </c>
      <c r="C2071" s="1" t="s">
        <v>118</v>
      </c>
      <c r="D2071" s="2">
        <v>417.42</v>
      </c>
      <c r="E2071">
        <v>3</v>
      </c>
      <c r="F2071">
        <v>3</v>
      </c>
      <c r="G2071">
        <v>0</v>
      </c>
      <c r="H2071" s="4">
        <v>4.5</v>
      </c>
      <c r="I2071" s="3">
        <v>0</v>
      </c>
    </row>
    <row r="2072" spans="1:9" x14ac:dyDescent="0.3">
      <c r="A2072" s="1" t="s">
        <v>3081</v>
      </c>
      <c r="B2072" s="1" t="s">
        <v>90</v>
      </c>
      <c r="C2072" s="1" t="s">
        <v>3082</v>
      </c>
      <c r="D2072" s="2">
        <v>416.45</v>
      </c>
      <c r="E2072">
        <v>1</v>
      </c>
      <c r="F2072">
        <v>0</v>
      </c>
      <c r="G2072">
        <v>0</v>
      </c>
      <c r="H2072" s="4">
        <v>3</v>
      </c>
      <c r="I2072" s="3"/>
    </row>
    <row r="2073" spans="1:9" x14ac:dyDescent="0.3">
      <c r="A2073" s="1" t="s">
        <v>823</v>
      </c>
      <c r="B2073" s="1" t="s">
        <v>21</v>
      </c>
      <c r="C2073" s="1" t="s">
        <v>824</v>
      </c>
      <c r="D2073" s="2">
        <v>413.26</v>
      </c>
      <c r="E2073">
        <v>5</v>
      </c>
      <c r="F2073">
        <v>5</v>
      </c>
      <c r="G2073">
        <v>0</v>
      </c>
      <c r="H2073" s="4">
        <v>4.4000000000000004</v>
      </c>
      <c r="I2073" s="3">
        <v>0</v>
      </c>
    </row>
    <row r="2074" spans="1:9" x14ac:dyDescent="0.3">
      <c r="A2074" s="1" t="s">
        <v>1217</v>
      </c>
      <c r="B2074" s="1" t="s">
        <v>16</v>
      </c>
      <c r="C2074" s="1" t="s">
        <v>51</v>
      </c>
      <c r="D2074" s="2">
        <v>412.93</v>
      </c>
      <c r="E2074">
        <v>5</v>
      </c>
      <c r="F2074">
        <v>5</v>
      </c>
      <c r="G2074">
        <v>0</v>
      </c>
      <c r="H2074" s="4">
        <v>4.666666666666667</v>
      </c>
      <c r="I2074" s="3">
        <v>0</v>
      </c>
    </row>
    <row r="2075" spans="1:9" x14ac:dyDescent="0.3">
      <c r="A2075" s="1" t="s">
        <v>694</v>
      </c>
      <c r="B2075" s="1" t="s">
        <v>16</v>
      </c>
      <c r="C2075" s="1" t="s">
        <v>695</v>
      </c>
      <c r="D2075" s="2">
        <v>412.41</v>
      </c>
      <c r="E2075">
        <v>3</v>
      </c>
      <c r="F2075">
        <v>3</v>
      </c>
      <c r="G2075">
        <v>0</v>
      </c>
      <c r="H2075" s="4">
        <v>5</v>
      </c>
      <c r="I2075" s="3">
        <v>0</v>
      </c>
    </row>
    <row r="2076" spans="1:9" x14ac:dyDescent="0.3">
      <c r="A2076" s="1" t="s">
        <v>2143</v>
      </c>
      <c r="B2076" s="1" t="s">
        <v>16</v>
      </c>
      <c r="C2076" s="1" t="s">
        <v>51</v>
      </c>
      <c r="D2076" s="2">
        <v>412.21</v>
      </c>
      <c r="E2076">
        <v>1</v>
      </c>
      <c r="F2076">
        <v>1</v>
      </c>
      <c r="G2076">
        <v>0</v>
      </c>
      <c r="H2076" s="4">
        <v>5</v>
      </c>
      <c r="I2076" s="3">
        <v>0</v>
      </c>
    </row>
    <row r="2077" spans="1:9" x14ac:dyDescent="0.3">
      <c r="A2077" s="1" t="s">
        <v>661</v>
      </c>
      <c r="B2077" s="1" t="s">
        <v>182</v>
      </c>
      <c r="C2077" s="1" t="s">
        <v>662</v>
      </c>
      <c r="D2077" s="2">
        <v>412.12</v>
      </c>
      <c r="E2077">
        <v>1</v>
      </c>
      <c r="F2077">
        <v>1</v>
      </c>
      <c r="G2077">
        <v>0</v>
      </c>
      <c r="H2077" s="4">
        <v>5</v>
      </c>
      <c r="I2077" s="3">
        <v>0</v>
      </c>
    </row>
    <row r="2078" spans="1:9" x14ac:dyDescent="0.3">
      <c r="A2078" s="1" t="s">
        <v>2552</v>
      </c>
      <c r="B2078" s="1" t="s">
        <v>21</v>
      </c>
      <c r="C2078" s="1" t="s">
        <v>890</v>
      </c>
      <c r="D2078" s="2">
        <v>410.91</v>
      </c>
      <c r="E2078">
        <v>1</v>
      </c>
      <c r="F2078">
        <v>1</v>
      </c>
      <c r="G2078">
        <v>0</v>
      </c>
      <c r="H2078" s="4">
        <v>5</v>
      </c>
      <c r="I2078" s="3">
        <v>0</v>
      </c>
    </row>
    <row r="2079" spans="1:9" x14ac:dyDescent="0.3">
      <c r="A2079" s="1" t="s">
        <v>3524</v>
      </c>
      <c r="B2079" s="1" t="s">
        <v>108</v>
      </c>
      <c r="C2079" s="1" t="s">
        <v>685</v>
      </c>
      <c r="D2079" s="2">
        <v>410.75</v>
      </c>
      <c r="E2079">
        <v>2</v>
      </c>
      <c r="F2079">
        <v>2</v>
      </c>
      <c r="G2079">
        <v>0</v>
      </c>
      <c r="H2079" s="4">
        <v>4</v>
      </c>
      <c r="I2079" s="3">
        <v>0</v>
      </c>
    </row>
    <row r="2080" spans="1:9" x14ac:dyDescent="0.3">
      <c r="A2080" s="1" t="s">
        <v>1904</v>
      </c>
      <c r="B2080" s="1" t="s">
        <v>108</v>
      </c>
      <c r="C2080" s="1" t="s">
        <v>1905</v>
      </c>
      <c r="D2080" s="2">
        <v>410.42</v>
      </c>
      <c r="E2080">
        <v>2</v>
      </c>
      <c r="F2080">
        <v>2</v>
      </c>
      <c r="G2080">
        <v>0</v>
      </c>
      <c r="H2080" s="4">
        <v>2.5</v>
      </c>
      <c r="I2080" s="3">
        <v>0</v>
      </c>
    </row>
    <row r="2081" spans="1:9" x14ac:dyDescent="0.3">
      <c r="A2081" s="1" t="s">
        <v>1453</v>
      </c>
      <c r="B2081" s="1" t="s">
        <v>90</v>
      </c>
      <c r="C2081" s="1" t="s">
        <v>91</v>
      </c>
      <c r="D2081" s="2">
        <v>408.5</v>
      </c>
      <c r="E2081">
        <v>8</v>
      </c>
      <c r="F2081">
        <v>8</v>
      </c>
      <c r="G2081">
        <v>2</v>
      </c>
      <c r="H2081" s="4">
        <v>4.4285714285714288</v>
      </c>
      <c r="I2081" s="3">
        <v>0.25</v>
      </c>
    </row>
    <row r="2082" spans="1:9" x14ac:dyDescent="0.3">
      <c r="A2082" s="1" t="s">
        <v>804</v>
      </c>
      <c r="B2082" s="1" t="s">
        <v>16</v>
      </c>
      <c r="C2082" s="1" t="s">
        <v>17</v>
      </c>
      <c r="D2082" s="2">
        <v>407.7</v>
      </c>
      <c r="E2082">
        <v>7</v>
      </c>
      <c r="F2082">
        <v>7</v>
      </c>
      <c r="G2082">
        <v>0</v>
      </c>
      <c r="H2082" s="4">
        <v>3</v>
      </c>
      <c r="I2082" s="3">
        <v>0</v>
      </c>
    </row>
    <row r="2083" spans="1:9" x14ac:dyDescent="0.3">
      <c r="A2083" s="1" t="s">
        <v>367</v>
      </c>
      <c r="B2083" s="1" t="s">
        <v>16</v>
      </c>
      <c r="C2083" s="1" t="s">
        <v>51</v>
      </c>
      <c r="D2083" s="2">
        <v>406.41</v>
      </c>
      <c r="E2083">
        <v>4</v>
      </c>
      <c r="F2083">
        <v>4</v>
      </c>
      <c r="G2083">
        <v>0</v>
      </c>
      <c r="H2083" s="4">
        <v>4</v>
      </c>
      <c r="I2083" s="3">
        <v>0</v>
      </c>
    </row>
    <row r="2084" spans="1:9" x14ac:dyDescent="0.3">
      <c r="A2084" s="1" t="s">
        <v>2507</v>
      </c>
      <c r="B2084" s="1" t="s">
        <v>16</v>
      </c>
      <c r="C2084" s="1" t="s">
        <v>39</v>
      </c>
      <c r="D2084" s="2">
        <v>406.39</v>
      </c>
      <c r="E2084">
        <v>3</v>
      </c>
      <c r="F2084">
        <v>3</v>
      </c>
      <c r="G2084">
        <v>1</v>
      </c>
      <c r="H2084" s="4">
        <v>4</v>
      </c>
      <c r="I2084" s="3">
        <v>0.33333333333333331</v>
      </c>
    </row>
    <row r="2085" spans="1:9" x14ac:dyDescent="0.3">
      <c r="A2085" s="1" t="s">
        <v>232</v>
      </c>
      <c r="B2085" s="1" t="s">
        <v>16</v>
      </c>
      <c r="C2085" s="1" t="s">
        <v>51</v>
      </c>
      <c r="D2085" s="2">
        <v>406.17</v>
      </c>
      <c r="E2085">
        <v>5</v>
      </c>
      <c r="F2085">
        <v>4</v>
      </c>
      <c r="G2085">
        <v>1</v>
      </c>
      <c r="H2085" s="4">
        <v>3.625</v>
      </c>
      <c r="I2085" s="3">
        <v>0.25</v>
      </c>
    </row>
    <row r="2086" spans="1:9" x14ac:dyDescent="0.3">
      <c r="A2086" s="1" t="s">
        <v>2554</v>
      </c>
      <c r="B2086" s="1" t="s">
        <v>21</v>
      </c>
      <c r="C2086" s="1" t="s">
        <v>1408</v>
      </c>
      <c r="D2086" s="2">
        <v>405.27</v>
      </c>
      <c r="E2086">
        <v>5</v>
      </c>
      <c r="F2086">
        <v>5</v>
      </c>
      <c r="G2086">
        <v>0</v>
      </c>
      <c r="H2086" s="4">
        <v>4.085</v>
      </c>
      <c r="I2086" s="3">
        <v>0</v>
      </c>
    </row>
    <row r="2087" spans="1:9" x14ac:dyDescent="0.3">
      <c r="A2087" s="1" t="s">
        <v>399</v>
      </c>
      <c r="B2087" s="1" t="s">
        <v>108</v>
      </c>
      <c r="C2087" s="1" t="s">
        <v>400</v>
      </c>
      <c r="D2087" s="2">
        <v>404.93</v>
      </c>
      <c r="E2087">
        <v>6</v>
      </c>
      <c r="F2087">
        <v>6</v>
      </c>
      <c r="G2087">
        <v>0</v>
      </c>
      <c r="H2087" s="4">
        <v>4.5</v>
      </c>
      <c r="I2087" s="3">
        <v>0</v>
      </c>
    </row>
    <row r="2088" spans="1:9" x14ac:dyDescent="0.3">
      <c r="A2088" s="1" t="s">
        <v>459</v>
      </c>
      <c r="B2088" s="1" t="s">
        <v>16</v>
      </c>
      <c r="C2088" s="1" t="s">
        <v>116</v>
      </c>
      <c r="D2088" s="2">
        <v>403.57</v>
      </c>
      <c r="E2088">
        <v>3</v>
      </c>
      <c r="F2088">
        <v>3</v>
      </c>
      <c r="G2088">
        <v>0</v>
      </c>
      <c r="H2088" s="4">
        <v>4.67</v>
      </c>
      <c r="I2088" s="3">
        <v>0</v>
      </c>
    </row>
    <row r="2089" spans="1:9" x14ac:dyDescent="0.3">
      <c r="A2089" s="1" t="s">
        <v>186</v>
      </c>
      <c r="B2089" s="1" t="s">
        <v>16</v>
      </c>
      <c r="C2089" s="1" t="s">
        <v>51</v>
      </c>
      <c r="D2089" s="2">
        <v>403.22</v>
      </c>
      <c r="E2089">
        <v>4</v>
      </c>
      <c r="F2089">
        <v>4</v>
      </c>
      <c r="G2089">
        <v>0</v>
      </c>
      <c r="H2089" s="4">
        <v>4.75</v>
      </c>
      <c r="I2089" s="3">
        <v>0</v>
      </c>
    </row>
    <row r="2090" spans="1:9" x14ac:dyDescent="0.3">
      <c r="A2090" s="1" t="s">
        <v>872</v>
      </c>
      <c r="B2090" s="1" t="s">
        <v>16</v>
      </c>
      <c r="C2090" s="1" t="s">
        <v>873</v>
      </c>
      <c r="D2090" s="2">
        <v>402.43</v>
      </c>
      <c r="E2090">
        <v>2</v>
      </c>
      <c r="F2090">
        <v>2</v>
      </c>
      <c r="G2090">
        <v>0</v>
      </c>
      <c r="H2090" s="4">
        <v>5</v>
      </c>
      <c r="I2090" s="3">
        <v>0</v>
      </c>
    </row>
    <row r="2091" spans="1:9" x14ac:dyDescent="0.3">
      <c r="A2091" s="1" t="s">
        <v>2411</v>
      </c>
      <c r="B2091" s="1" t="s">
        <v>16</v>
      </c>
      <c r="C2091" s="1" t="s">
        <v>2412</v>
      </c>
      <c r="D2091" s="2">
        <v>401.24</v>
      </c>
      <c r="E2091">
        <v>5</v>
      </c>
      <c r="F2091">
        <v>5</v>
      </c>
      <c r="G2091">
        <v>0</v>
      </c>
      <c r="H2091" s="4">
        <v>4.4433333333333334</v>
      </c>
      <c r="I2091" s="3">
        <v>0</v>
      </c>
    </row>
    <row r="2092" spans="1:9" x14ac:dyDescent="0.3">
      <c r="A2092" s="1" t="s">
        <v>2869</v>
      </c>
      <c r="B2092" s="1" t="s">
        <v>16</v>
      </c>
      <c r="C2092" s="1" t="s">
        <v>51</v>
      </c>
      <c r="D2092" s="2">
        <v>400.87</v>
      </c>
      <c r="E2092">
        <v>3</v>
      </c>
      <c r="F2092">
        <v>3</v>
      </c>
      <c r="G2092">
        <v>0</v>
      </c>
      <c r="H2092" s="4">
        <v>4.333333333333333</v>
      </c>
      <c r="I2092" s="3">
        <v>0</v>
      </c>
    </row>
    <row r="2093" spans="1:9" x14ac:dyDescent="0.3">
      <c r="A2093" s="1" t="s">
        <v>1699</v>
      </c>
      <c r="B2093" s="1" t="s">
        <v>57</v>
      </c>
      <c r="C2093" s="1" t="s">
        <v>669</v>
      </c>
      <c r="D2093" s="2">
        <v>400.76</v>
      </c>
      <c r="E2093">
        <v>2</v>
      </c>
      <c r="F2093">
        <v>2</v>
      </c>
      <c r="G2093">
        <v>0</v>
      </c>
      <c r="H2093" s="4">
        <v>4</v>
      </c>
      <c r="I2093" s="3">
        <v>0</v>
      </c>
    </row>
    <row r="2094" spans="1:9" x14ac:dyDescent="0.3">
      <c r="A2094" s="1" t="s">
        <v>2485</v>
      </c>
      <c r="B2094" s="1" t="s">
        <v>16</v>
      </c>
      <c r="C2094" s="1" t="s">
        <v>66</v>
      </c>
      <c r="D2094" s="2">
        <v>399.25</v>
      </c>
      <c r="E2094">
        <v>3</v>
      </c>
      <c r="F2094">
        <v>3</v>
      </c>
      <c r="G2094">
        <v>0</v>
      </c>
      <c r="H2094" s="4">
        <v>4.333333333333333</v>
      </c>
      <c r="I2094" s="3">
        <v>0</v>
      </c>
    </row>
    <row r="2095" spans="1:9" x14ac:dyDescent="0.3">
      <c r="A2095" s="1" t="s">
        <v>947</v>
      </c>
      <c r="B2095" s="1" t="s">
        <v>16</v>
      </c>
      <c r="C2095" s="1" t="s">
        <v>51</v>
      </c>
      <c r="D2095" s="2">
        <v>397.94</v>
      </c>
      <c r="E2095">
        <v>5</v>
      </c>
      <c r="F2095">
        <v>5</v>
      </c>
      <c r="G2095">
        <v>0</v>
      </c>
      <c r="H2095" s="4">
        <v>4.875</v>
      </c>
      <c r="I2095" s="3">
        <v>0</v>
      </c>
    </row>
    <row r="2096" spans="1:9" x14ac:dyDescent="0.3">
      <c r="A2096" s="1" t="s">
        <v>439</v>
      </c>
      <c r="B2096" s="1" t="s">
        <v>16</v>
      </c>
      <c r="C2096" s="1" t="s">
        <v>440</v>
      </c>
      <c r="D2096" s="2">
        <v>397.61</v>
      </c>
      <c r="E2096">
        <v>2</v>
      </c>
      <c r="F2096">
        <v>2</v>
      </c>
      <c r="G2096">
        <v>0</v>
      </c>
      <c r="H2096" s="4">
        <v>5</v>
      </c>
      <c r="I2096" s="3">
        <v>0</v>
      </c>
    </row>
    <row r="2097" spans="1:9" x14ac:dyDescent="0.3">
      <c r="A2097" s="1" t="s">
        <v>2455</v>
      </c>
      <c r="B2097" s="1" t="s">
        <v>57</v>
      </c>
      <c r="C2097" s="1" t="s">
        <v>935</v>
      </c>
      <c r="D2097" s="2">
        <v>397.42</v>
      </c>
      <c r="E2097">
        <v>2</v>
      </c>
      <c r="F2097">
        <v>0</v>
      </c>
      <c r="G2097">
        <v>0</v>
      </c>
      <c r="H2097" s="4">
        <v>1</v>
      </c>
      <c r="I2097" s="3"/>
    </row>
    <row r="2098" spans="1:9" x14ac:dyDescent="0.3">
      <c r="A2098" s="1" t="s">
        <v>3086</v>
      </c>
      <c r="B2098" s="1" t="s">
        <v>90</v>
      </c>
      <c r="C2098" s="1" t="s">
        <v>3087</v>
      </c>
      <c r="D2098" s="2">
        <v>397</v>
      </c>
      <c r="E2098">
        <v>5</v>
      </c>
      <c r="F2098">
        <v>5</v>
      </c>
      <c r="G2098">
        <v>0</v>
      </c>
      <c r="H2098" s="4">
        <v>5</v>
      </c>
      <c r="I2098" s="3">
        <v>0</v>
      </c>
    </row>
    <row r="2099" spans="1:9" x14ac:dyDescent="0.3">
      <c r="A2099" s="1" t="s">
        <v>324</v>
      </c>
      <c r="B2099" s="1" t="s">
        <v>16</v>
      </c>
      <c r="C2099" s="1" t="s">
        <v>325</v>
      </c>
      <c r="D2099" s="2">
        <v>394.49</v>
      </c>
      <c r="E2099">
        <v>1</v>
      </c>
      <c r="F2099">
        <v>0</v>
      </c>
      <c r="G2099">
        <v>0</v>
      </c>
      <c r="H2099" s="4">
        <v>2</v>
      </c>
      <c r="I2099" s="3"/>
    </row>
    <row r="2100" spans="1:9" x14ac:dyDescent="0.3">
      <c r="A2100" s="1" t="s">
        <v>2131</v>
      </c>
      <c r="B2100" s="1" t="s">
        <v>57</v>
      </c>
      <c r="C2100" s="1" t="s">
        <v>66</v>
      </c>
      <c r="D2100" s="2">
        <v>394.46</v>
      </c>
      <c r="E2100">
        <v>5</v>
      </c>
      <c r="F2100">
        <v>5</v>
      </c>
      <c r="G2100">
        <v>0</v>
      </c>
      <c r="H2100" s="4">
        <v>4.4000000000000004</v>
      </c>
      <c r="I2100" s="3">
        <v>0</v>
      </c>
    </row>
    <row r="2101" spans="1:9" x14ac:dyDescent="0.3">
      <c r="A2101" s="1" t="s">
        <v>3224</v>
      </c>
      <c r="B2101" s="1" t="s">
        <v>129</v>
      </c>
      <c r="C2101" s="1" t="s">
        <v>3225</v>
      </c>
      <c r="D2101" s="2">
        <v>394.22</v>
      </c>
      <c r="E2101">
        <v>2</v>
      </c>
      <c r="F2101">
        <v>2</v>
      </c>
      <c r="G2101">
        <v>0</v>
      </c>
      <c r="H2101" s="4">
        <v>4.5</v>
      </c>
      <c r="I2101" s="3">
        <v>0</v>
      </c>
    </row>
    <row r="2102" spans="1:9" x14ac:dyDescent="0.3">
      <c r="A2102" s="1" t="s">
        <v>3406</v>
      </c>
      <c r="B2102" s="1" t="s">
        <v>57</v>
      </c>
      <c r="C2102" s="1" t="s">
        <v>3407</v>
      </c>
      <c r="D2102" s="2">
        <v>393.98</v>
      </c>
      <c r="E2102">
        <v>8</v>
      </c>
      <c r="F2102">
        <v>8</v>
      </c>
      <c r="G2102">
        <v>0</v>
      </c>
      <c r="H2102" s="4">
        <v>4.833333333333333</v>
      </c>
      <c r="I2102" s="3">
        <v>0</v>
      </c>
    </row>
    <row r="2103" spans="1:9" x14ac:dyDescent="0.3">
      <c r="A2103" s="1" t="s">
        <v>1528</v>
      </c>
      <c r="B2103" s="1" t="s">
        <v>53</v>
      </c>
      <c r="C2103" s="1" t="s">
        <v>1138</v>
      </c>
      <c r="D2103" s="2">
        <v>393.61</v>
      </c>
      <c r="E2103">
        <v>2</v>
      </c>
      <c r="F2103">
        <v>0</v>
      </c>
      <c r="G2103">
        <v>0</v>
      </c>
      <c r="H2103" s="4">
        <v>1</v>
      </c>
      <c r="I2103" s="3"/>
    </row>
    <row r="2104" spans="1:9" x14ac:dyDescent="0.3">
      <c r="A2104" s="1" t="s">
        <v>2615</v>
      </c>
      <c r="B2104" s="1" t="s">
        <v>16</v>
      </c>
      <c r="C2104" s="1" t="s">
        <v>563</v>
      </c>
      <c r="D2104" s="2">
        <v>389.28</v>
      </c>
      <c r="E2104">
        <v>5</v>
      </c>
      <c r="F2104">
        <v>5</v>
      </c>
      <c r="G2104">
        <v>0</v>
      </c>
      <c r="H2104" s="4">
        <v>4.125</v>
      </c>
      <c r="I2104" s="3">
        <v>0</v>
      </c>
    </row>
    <row r="2105" spans="1:9" x14ac:dyDescent="0.3">
      <c r="A2105" s="1" t="s">
        <v>2263</v>
      </c>
      <c r="B2105" s="1" t="s">
        <v>16</v>
      </c>
      <c r="C2105" s="1" t="s">
        <v>51</v>
      </c>
      <c r="D2105" s="2">
        <v>389.22</v>
      </c>
      <c r="E2105">
        <v>4</v>
      </c>
      <c r="F2105">
        <v>4</v>
      </c>
      <c r="G2105">
        <v>0</v>
      </c>
      <c r="H2105" s="4">
        <v>5</v>
      </c>
      <c r="I2105" s="3">
        <v>0</v>
      </c>
    </row>
    <row r="2106" spans="1:9" x14ac:dyDescent="0.3">
      <c r="A2106" s="1" t="s">
        <v>2749</v>
      </c>
      <c r="B2106" s="1" t="s">
        <v>16</v>
      </c>
      <c r="C2106" s="1" t="s">
        <v>44</v>
      </c>
      <c r="D2106" s="2">
        <v>388.49</v>
      </c>
      <c r="E2106">
        <v>6</v>
      </c>
      <c r="F2106">
        <v>6</v>
      </c>
      <c r="G2106">
        <v>0</v>
      </c>
      <c r="H2106" s="4">
        <v>4.2233333333333336</v>
      </c>
      <c r="I2106" s="3">
        <v>0</v>
      </c>
    </row>
    <row r="2107" spans="1:9" x14ac:dyDescent="0.3">
      <c r="A2107" s="1" t="s">
        <v>1374</v>
      </c>
      <c r="B2107" s="1" t="s">
        <v>16</v>
      </c>
      <c r="C2107" s="1" t="s">
        <v>127</v>
      </c>
      <c r="D2107" s="2">
        <v>388.43</v>
      </c>
      <c r="E2107">
        <v>2</v>
      </c>
      <c r="F2107">
        <v>2</v>
      </c>
      <c r="G2107">
        <v>0</v>
      </c>
      <c r="H2107" s="4">
        <v>4.5</v>
      </c>
      <c r="I2107" s="3">
        <v>0</v>
      </c>
    </row>
    <row r="2108" spans="1:9" x14ac:dyDescent="0.3">
      <c r="A2108" s="1" t="s">
        <v>3290</v>
      </c>
      <c r="B2108" s="1" t="s">
        <v>16</v>
      </c>
      <c r="C2108" s="1" t="s">
        <v>51</v>
      </c>
      <c r="D2108" s="2">
        <v>387.68</v>
      </c>
      <c r="E2108">
        <v>5</v>
      </c>
      <c r="F2108">
        <v>5</v>
      </c>
      <c r="G2108">
        <v>0</v>
      </c>
      <c r="H2108" s="4">
        <v>4.5</v>
      </c>
      <c r="I2108" s="3">
        <v>0</v>
      </c>
    </row>
    <row r="2109" spans="1:9" x14ac:dyDescent="0.3">
      <c r="A2109" s="1" t="s">
        <v>658</v>
      </c>
      <c r="B2109" s="1" t="s">
        <v>90</v>
      </c>
      <c r="C2109" s="1" t="s">
        <v>91</v>
      </c>
      <c r="D2109" s="2">
        <v>386.99</v>
      </c>
      <c r="E2109">
        <v>3</v>
      </c>
      <c r="F2109">
        <v>3</v>
      </c>
      <c r="G2109">
        <v>0</v>
      </c>
      <c r="H2109" s="4">
        <v>3.666666666666667</v>
      </c>
      <c r="I2109" s="3">
        <v>0</v>
      </c>
    </row>
    <row r="2110" spans="1:9" x14ac:dyDescent="0.3">
      <c r="A2110" s="1" t="s">
        <v>2561</v>
      </c>
      <c r="B2110" s="1" t="s">
        <v>53</v>
      </c>
      <c r="C2110" s="1" t="s">
        <v>2562</v>
      </c>
      <c r="D2110" s="2">
        <v>385.42</v>
      </c>
      <c r="E2110">
        <v>1</v>
      </c>
      <c r="F2110">
        <v>1</v>
      </c>
      <c r="G2110">
        <v>0</v>
      </c>
      <c r="H2110" s="4">
        <v>5</v>
      </c>
      <c r="I2110" s="3">
        <v>0</v>
      </c>
    </row>
    <row r="2111" spans="1:9" x14ac:dyDescent="0.3">
      <c r="A2111" s="1" t="s">
        <v>1200</v>
      </c>
      <c r="B2111" s="1" t="s">
        <v>16</v>
      </c>
      <c r="C2111" s="1" t="s">
        <v>51</v>
      </c>
      <c r="D2111" s="2">
        <v>384.49</v>
      </c>
      <c r="E2111">
        <v>3</v>
      </c>
      <c r="F2111">
        <v>3</v>
      </c>
      <c r="G2111">
        <v>1</v>
      </c>
      <c r="H2111" s="4">
        <v>4</v>
      </c>
      <c r="I2111" s="3">
        <v>0.33333333333333331</v>
      </c>
    </row>
    <row r="2112" spans="1:9" x14ac:dyDescent="0.3">
      <c r="A2112" s="1" t="s">
        <v>1647</v>
      </c>
      <c r="B2112" s="1" t="s">
        <v>16</v>
      </c>
      <c r="C2112" s="1" t="s">
        <v>51</v>
      </c>
      <c r="D2112" s="2">
        <v>384.12</v>
      </c>
      <c r="E2112">
        <v>3</v>
      </c>
      <c r="F2112">
        <v>3</v>
      </c>
      <c r="G2112">
        <v>0</v>
      </c>
      <c r="H2112" s="4">
        <v>4.333333333333333</v>
      </c>
      <c r="I2112" s="3">
        <v>0</v>
      </c>
    </row>
    <row r="2113" spans="1:9" x14ac:dyDescent="0.3">
      <c r="A2113" s="1" t="s">
        <v>1758</v>
      </c>
      <c r="B2113" s="1" t="s">
        <v>16</v>
      </c>
      <c r="C2113" s="1" t="s">
        <v>51</v>
      </c>
      <c r="D2113" s="2">
        <v>383.66</v>
      </c>
      <c r="E2113">
        <v>7</v>
      </c>
      <c r="F2113">
        <v>7</v>
      </c>
      <c r="G2113">
        <v>0</v>
      </c>
      <c r="H2113" s="4">
        <v>3.8660000000000001</v>
      </c>
      <c r="I2113" s="3">
        <v>0</v>
      </c>
    </row>
    <row r="2114" spans="1:9" x14ac:dyDescent="0.3">
      <c r="A2114" s="1" t="s">
        <v>2969</v>
      </c>
      <c r="B2114" s="1" t="s">
        <v>57</v>
      </c>
      <c r="C2114" s="1" t="s">
        <v>58</v>
      </c>
      <c r="D2114" s="2">
        <v>383.44</v>
      </c>
      <c r="E2114">
        <v>3</v>
      </c>
      <c r="F2114">
        <v>3</v>
      </c>
      <c r="G2114">
        <v>0</v>
      </c>
      <c r="H2114" s="4">
        <v>4.75</v>
      </c>
      <c r="I2114" s="3">
        <v>0</v>
      </c>
    </row>
    <row r="2115" spans="1:9" x14ac:dyDescent="0.3">
      <c r="A2115" s="1" t="s">
        <v>1739</v>
      </c>
      <c r="B2115" s="1" t="s">
        <v>16</v>
      </c>
      <c r="C2115" s="1" t="s">
        <v>51</v>
      </c>
      <c r="D2115" s="2">
        <v>383.21</v>
      </c>
      <c r="E2115">
        <v>4</v>
      </c>
      <c r="F2115">
        <v>4</v>
      </c>
      <c r="G2115">
        <v>0</v>
      </c>
      <c r="H2115" s="4">
        <v>4</v>
      </c>
      <c r="I2115" s="3">
        <v>0</v>
      </c>
    </row>
    <row r="2116" spans="1:9" x14ac:dyDescent="0.3">
      <c r="A2116" s="1" t="s">
        <v>2763</v>
      </c>
      <c r="B2116" s="1" t="s">
        <v>470</v>
      </c>
      <c r="C2116" s="1" t="s">
        <v>471</v>
      </c>
      <c r="D2116" s="2">
        <v>382.47</v>
      </c>
      <c r="E2116">
        <v>2</v>
      </c>
      <c r="F2116">
        <v>2</v>
      </c>
      <c r="G2116">
        <v>0</v>
      </c>
      <c r="H2116" s="4">
        <v>5</v>
      </c>
      <c r="I2116" s="3">
        <v>0</v>
      </c>
    </row>
    <row r="2117" spans="1:9" x14ac:dyDescent="0.3">
      <c r="A2117" s="1" t="s">
        <v>3436</v>
      </c>
      <c r="B2117" s="1" t="s">
        <v>108</v>
      </c>
      <c r="C2117" s="1" t="s">
        <v>1439</v>
      </c>
      <c r="D2117" s="2">
        <v>382.3</v>
      </c>
      <c r="E2117">
        <v>3</v>
      </c>
      <c r="F2117">
        <v>3</v>
      </c>
      <c r="G2117">
        <v>0</v>
      </c>
      <c r="H2117" s="4">
        <v>4.666666666666667</v>
      </c>
      <c r="I2117" s="3">
        <v>0</v>
      </c>
    </row>
    <row r="2118" spans="1:9" x14ac:dyDescent="0.3">
      <c r="A2118" s="1" t="s">
        <v>3189</v>
      </c>
      <c r="B2118" s="1" t="s">
        <v>16</v>
      </c>
      <c r="C2118" s="1" t="s">
        <v>51</v>
      </c>
      <c r="D2118" s="2">
        <v>381.56</v>
      </c>
      <c r="E2118">
        <v>4</v>
      </c>
      <c r="F2118">
        <v>3</v>
      </c>
      <c r="G2118">
        <v>1</v>
      </c>
      <c r="H2118" s="4">
        <v>3.166666666666667</v>
      </c>
      <c r="I2118" s="3">
        <v>0.33333333333333331</v>
      </c>
    </row>
    <row r="2119" spans="1:9" x14ac:dyDescent="0.3">
      <c r="A2119" s="1" t="s">
        <v>748</v>
      </c>
      <c r="B2119" s="1" t="s">
        <v>16</v>
      </c>
      <c r="C2119" s="1" t="s">
        <v>436</v>
      </c>
      <c r="D2119" s="2">
        <v>381.48</v>
      </c>
      <c r="E2119">
        <v>1</v>
      </c>
      <c r="F2119">
        <v>1</v>
      </c>
      <c r="G2119">
        <v>0</v>
      </c>
      <c r="H2119" s="4">
        <v>5</v>
      </c>
      <c r="I2119" s="3">
        <v>0</v>
      </c>
    </row>
    <row r="2120" spans="1:9" x14ac:dyDescent="0.3">
      <c r="A2120" s="1" t="s">
        <v>2481</v>
      </c>
      <c r="B2120" s="1" t="s">
        <v>16</v>
      </c>
      <c r="C2120" s="1" t="s">
        <v>2482</v>
      </c>
      <c r="D2120" s="2">
        <v>380.44</v>
      </c>
      <c r="E2120">
        <v>2</v>
      </c>
      <c r="F2120">
        <v>0</v>
      </c>
      <c r="G2120">
        <v>0</v>
      </c>
      <c r="H2120" s="4">
        <v>1</v>
      </c>
      <c r="I2120" s="3"/>
    </row>
    <row r="2121" spans="1:9" x14ac:dyDescent="0.3">
      <c r="A2121" s="1" t="s">
        <v>2006</v>
      </c>
      <c r="B2121" s="1" t="s">
        <v>57</v>
      </c>
      <c r="C2121" s="1" t="s">
        <v>219</v>
      </c>
      <c r="D2121" s="2">
        <v>380.17</v>
      </c>
      <c r="E2121">
        <v>2</v>
      </c>
      <c r="F2121">
        <v>2</v>
      </c>
      <c r="G2121">
        <v>0</v>
      </c>
      <c r="H2121" s="4">
        <v>4</v>
      </c>
      <c r="I2121" s="3">
        <v>0</v>
      </c>
    </row>
    <row r="2122" spans="1:9" x14ac:dyDescent="0.3">
      <c r="A2122" s="1" t="s">
        <v>1561</v>
      </c>
      <c r="B2122" s="1" t="s">
        <v>16</v>
      </c>
      <c r="C2122" s="1" t="s">
        <v>51</v>
      </c>
      <c r="D2122" s="2">
        <v>379.89</v>
      </c>
      <c r="E2122">
        <v>5</v>
      </c>
      <c r="F2122">
        <v>4</v>
      </c>
      <c r="G2122">
        <v>0</v>
      </c>
      <c r="H2122" s="4">
        <v>4.333333333333333</v>
      </c>
      <c r="I2122" s="3">
        <v>0</v>
      </c>
    </row>
    <row r="2123" spans="1:9" x14ac:dyDescent="0.3">
      <c r="A2123" s="1" t="s">
        <v>2623</v>
      </c>
      <c r="B2123" s="1" t="s">
        <v>90</v>
      </c>
      <c r="C2123" s="1" t="s">
        <v>91</v>
      </c>
      <c r="D2123" s="2">
        <v>379.48</v>
      </c>
      <c r="E2123">
        <v>4</v>
      </c>
      <c r="F2123">
        <v>4</v>
      </c>
      <c r="G2123">
        <v>0</v>
      </c>
      <c r="H2123" s="4">
        <v>3.75</v>
      </c>
      <c r="I2123" s="3">
        <v>0</v>
      </c>
    </row>
    <row r="2124" spans="1:9" x14ac:dyDescent="0.3">
      <c r="A2124" s="1" t="s">
        <v>2111</v>
      </c>
      <c r="B2124" s="1" t="s">
        <v>129</v>
      </c>
      <c r="C2124" s="1" t="s">
        <v>2112</v>
      </c>
      <c r="D2124" s="2">
        <v>379.38</v>
      </c>
      <c r="E2124">
        <v>4</v>
      </c>
      <c r="F2124">
        <v>4</v>
      </c>
      <c r="G2124">
        <v>0</v>
      </c>
      <c r="H2124" s="4">
        <v>4.835</v>
      </c>
      <c r="I2124" s="3">
        <v>0</v>
      </c>
    </row>
    <row r="2125" spans="1:9" x14ac:dyDescent="0.3">
      <c r="A2125" s="1" t="s">
        <v>1354</v>
      </c>
      <c r="B2125" s="1" t="s">
        <v>57</v>
      </c>
      <c r="C2125" s="1" t="s">
        <v>219</v>
      </c>
      <c r="D2125" s="2">
        <v>378.76</v>
      </c>
      <c r="E2125">
        <v>3</v>
      </c>
      <c r="F2125">
        <v>3</v>
      </c>
      <c r="G2125">
        <v>0</v>
      </c>
      <c r="H2125" s="4">
        <v>4</v>
      </c>
      <c r="I2125" s="3">
        <v>0</v>
      </c>
    </row>
    <row r="2126" spans="1:9" x14ac:dyDescent="0.3">
      <c r="A2126" s="1" t="s">
        <v>788</v>
      </c>
      <c r="B2126" s="1" t="s">
        <v>90</v>
      </c>
      <c r="C2126" s="1" t="s">
        <v>789</v>
      </c>
      <c r="D2126" s="2">
        <v>377.39</v>
      </c>
      <c r="E2126">
        <v>3</v>
      </c>
      <c r="F2126">
        <v>3</v>
      </c>
      <c r="G2126">
        <v>0</v>
      </c>
      <c r="H2126" s="4">
        <v>3.67</v>
      </c>
      <c r="I2126" s="3">
        <v>0</v>
      </c>
    </row>
    <row r="2127" spans="1:9" x14ac:dyDescent="0.3">
      <c r="A2127" s="1" t="s">
        <v>1010</v>
      </c>
      <c r="B2127" s="1" t="s">
        <v>16</v>
      </c>
      <c r="C2127" s="1" t="s">
        <v>329</v>
      </c>
      <c r="D2127" s="2">
        <v>376.82</v>
      </c>
      <c r="E2127">
        <v>4</v>
      </c>
      <c r="F2127">
        <v>4</v>
      </c>
      <c r="G2127">
        <v>0</v>
      </c>
      <c r="H2127" s="4">
        <v>4.5</v>
      </c>
      <c r="I2127" s="3">
        <v>0</v>
      </c>
    </row>
    <row r="2128" spans="1:9" x14ac:dyDescent="0.3">
      <c r="A2128" s="1" t="s">
        <v>2243</v>
      </c>
      <c r="B2128" s="1" t="s">
        <v>16</v>
      </c>
      <c r="C2128" s="1" t="s">
        <v>105</v>
      </c>
      <c r="D2128" s="2">
        <v>376.57</v>
      </c>
      <c r="E2128">
        <v>1</v>
      </c>
      <c r="F2128">
        <v>1</v>
      </c>
      <c r="G2128">
        <v>0</v>
      </c>
      <c r="H2128" s="4">
        <v>5</v>
      </c>
      <c r="I2128" s="3">
        <v>0</v>
      </c>
    </row>
    <row r="2129" spans="1:9" x14ac:dyDescent="0.3">
      <c r="A2129" s="1" t="s">
        <v>2249</v>
      </c>
      <c r="B2129" s="1" t="s">
        <v>16</v>
      </c>
      <c r="C2129" s="1" t="s">
        <v>51</v>
      </c>
      <c r="D2129" s="2">
        <v>375.67</v>
      </c>
      <c r="E2129">
        <v>3</v>
      </c>
      <c r="F2129">
        <v>2</v>
      </c>
      <c r="G2129">
        <v>0</v>
      </c>
      <c r="H2129" s="4">
        <v>3</v>
      </c>
      <c r="I2129" s="3">
        <v>0</v>
      </c>
    </row>
    <row r="2130" spans="1:9" x14ac:dyDescent="0.3">
      <c r="A2130" s="1" t="s">
        <v>3285</v>
      </c>
      <c r="B2130" s="1" t="s">
        <v>16</v>
      </c>
      <c r="C2130" s="1" t="s">
        <v>51</v>
      </c>
      <c r="D2130" s="2">
        <v>374.03</v>
      </c>
      <c r="E2130">
        <v>5</v>
      </c>
      <c r="F2130">
        <v>5</v>
      </c>
      <c r="G2130">
        <v>0</v>
      </c>
      <c r="H2130" s="4">
        <v>4.375</v>
      </c>
      <c r="I2130" s="3">
        <v>0</v>
      </c>
    </row>
    <row r="2131" spans="1:9" x14ac:dyDescent="0.3">
      <c r="A2131" s="1" t="s">
        <v>2376</v>
      </c>
      <c r="B2131" s="1" t="s">
        <v>53</v>
      </c>
      <c r="C2131" s="1" t="s">
        <v>2377</v>
      </c>
      <c r="D2131" s="2">
        <v>373.82</v>
      </c>
      <c r="E2131">
        <v>1</v>
      </c>
      <c r="F2131">
        <v>1</v>
      </c>
      <c r="G2131">
        <v>0</v>
      </c>
      <c r="H2131" s="4">
        <v>5</v>
      </c>
      <c r="I2131" s="3">
        <v>0</v>
      </c>
    </row>
    <row r="2132" spans="1:9" x14ac:dyDescent="0.3">
      <c r="A2132" s="1" t="s">
        <v>3399</v>
      </c>
      <c r="B2132" s="1" t="s">
        <v>16</v>
      </c>
      <c r="C2132" s="1" t="s">
        <v>156</v>
      </c>
      <c r="D2132" s="2">
        <v>373.38</v>
      </c>
      <c r="E2132">
        <v>2</v>
      </c>
      <c r="F2132">
        <v>2</v>
      </c>
      <c r="G2132">
        <v>0</v>
      </c>
      <c r="H2132" s="4">
        <v>4.5</v>
      </c>
      <c r="I2132" s="3">
        <v>0</v>
      </c>
    </row>
    <row r="2133" spans="1:9" x14ac:dyDescent="0.3">
      <c r="A2133" s="1" t="s">
        <v>2545</v>
      </c>
      <c r="B2133" s="1" t="s">
        <v>16</v>
      </c>
      <c r="C2133" s="1" t="s">
        <v>2546</v>
      </c>
      <c r="D2133" s="2">
        <v>373.07</v>
      </c>
      <c r="E2133">
        <v>3</v>
      </c>
      <c r="F2133">
        <v>3</v>
      </c>
      <c r="G2133">
        <v>0</v>
      </c>
      <c r="H2133" s="4">
        <v>3.6666666666666665</v>
      </c>
      <c r="I2133" s="3">
        <v>0</v>
      </c>
    </row>
    <row r="2134" spans="1:9" x14ac:dyDescent="0.3">
      <c r="A2134" s="1" t="s">
        <v>2968</v>
      </c>
      <c r="B2134" s="1" t="s">
        <v>16</v>
      </c>
      <c r="C2134" s="1" t="s">
        <v>231</v>
      </c>
      <c r="D2134" s="2">
        <v>369.77</v>
      </c>
      <c r="E2134">
        <v>2</v>
      </c>
      <c r="F2134">
        <v>2</v>
      </c>
      <c r="G2134">
        <v>0</v>
      </c>
      <c r="H2134" s="4">
        <v>3.5</v>
      </c>
      <c r="I2134" s="3">
        <v>0</v>
      </c>
    </row>
    <row r="2135" spans="1:9" x14ac:dyDescent="0.3">
      <c r="A2135" s="1" t="s">
        <v>2408</v>
      </c>
      <c r="B2135" s="1" t="s">
        <v>16</v>
      </c>
      <c r="C2135" s="1" t="s">
        <v>39</v>
      </c>
      <c r="D2135" s="2">
        <v>368.4</v>
      </c>
      <c r="E2135">
        <v>4</v>
      </c>
      <c r="F2135">
        <v>4</v>
      </c>
      <c r="G2135">
        <v>0</v>
      </c>
      <c r="H2135" s="4">
        <v>4.75</v>
      </c>
      <c r="I2135" s="3">
        <v>0</v>
      </c>
    </row>
    <row r="2136" spans="1:9" x14ac:dyDescent="0.3">
      <c r="A2136" s="1" t="s">
        <v>1750</v>
      </c>
      <c r="B2136" s="1" t="s">
        <v>57</v>
      </c>
      <c r="C2136" s="1" t="s">
        <v>66</v>
      </c>
      <c r="D2136" s="2">
        <v>367.39</v>
      </c>
      <c r="E2136">
        <v>4</v>
      </c>
      <c r="F2136">
        <v>4</v>
      </c>
      <c r="G2136">
        <v>0</v>
      </c>
      <c r="H2136" s="4">
        <v>4.5</v>
      </c>
      <c r="I2136" s="3">
        <v>0</v>
      </c>
    </row>
    <row r="2137" spans="1:9" x14ac:dyDescent="0.3">
      <c r="A2137" s="1" t="s">
        <v>280</v>
      </c>
      <c r="B2137" s="1" t="s">
        <v>57</v>
      </c>
      <c r="C2137" s="1" t="s">
        <v>66</v>
      </c>
      <c r="D2137" s="2">
        <v>366.9</v>
      </c>
      <c r="E2137">
        <v>3</v>
      </c>
      <c r="F2137">
        <v>3</v>
      </c>
      <c r="G2137">
        <v>0</v>
      </c>
      <c r="H2137" s="4">
        <v>5</v>
      </c>
      <c r="I2137" s="3">
        <v>0</v>
      </c>
    </row>
    <row r="2138" spans="1:9" x14ac:dyDescent="0.3">
      <c r="A2138" s="1" t="s">
        <v>976</v>
      </c>
      <c r="B2138" s="1" t="s">
        <v>16</v>
      </c>
      <c r="C2138" s="1" t="s">
        <v>51</v>
      </c>
      <c r="D2138" s="2">
        <v>366.57</v>
      </c>
      <c r="E2138">
        <v>2</v>
      </c>
      <c r="F2138">
        <v>2</v>
      </c>
      <c r="G2138">
        <v>0</v>
      </c>
      <c r="H2138" s="4">
        <v>4.5</v>
      </c>
      <c r="I2138" s="3">
        <v>0</v>
      </c>
    </row>
    <row r="2139" spans="1:9" x14ac:dyDescent="0.3">
      <c r="A2139" s="1" t="s">
        <v>363</v>
      </c>
      <c r="B2139" s="1" t="s">
        <v>16</v>
      </c>
      <c r="C2139" s="1" t="s">
        <v>364</v>
      </c>
      <c r="D2139" s="2">
        <v>366.01</v>
      </c>
      <c r="E2139">
        <v>4</v>
      </c>
      <c r="F2139">
        <v>4</v>
      </c>
      <c r="G2139">
        <v>1</v>
      </c>
      <c r="H2139" s="4">
        <v>4.333333333333333</v>
      </c>
      <c r="I2139" s="3">
        <v>0.25</v>
      </c>
    </row>
    <row r="2140" spans="1:9" x14ac:dyDescent="0.3">
      <c r="A2140" s="1" t="s">
        <v>2194</v>
      </c>
      <c r="B2140" s="1" t="s">
        <v>16</v>
      </c>
      <c r="C2140" s="1" t="s">
        <v>708</v>
      </c>
      <c r="D2140" s="2">
        <v>364.93</v>
      </c>
      <c r="E2140">
        <v>2</v>
      </c>
      <c r="F2140">
        <v>2</v>
      </c>
      <c r="G2140">
        <v>0</v>
      </c>
      <c r="H2140" s="4">
        <v>5</v>
      </c>
      <c r="I2140" s="3">
        <v>0</v>
      </c>
    </row>
    <row r="2141" spans="1:9" x14ac:dyDescent="0.3">
      <c r="A2141" s="1" t="s">
        <v>1935</v>
      </c>
      <c r="B2141" s="1" t="s">
        <v>57</v>
      </c>
      <c r="C2141" s="1" t="s">
        <v>66</v>
      </c>
      <c r="D2141" s="2">
        <v>364.64</v>
      </c>
      <c r="E2141">
        <v>1</v>
      </c>
      <c r="F2141">
        <v>1</v>
      </c>
      <c r="G2141">
        <v>0</v>
      </c>
      <c r="H2141" s="4">
        <v>4</v>
      </c>
      <c r="I2141" s="3">
        <v>0</v>
      </c>
    </row>
    <row r="2142" spans="1:9" x14ac:dyDescent="0.3">
      <c r="A2142" s="1" t="s">
        <v>1531</v>
      </c>
      <c r="B2142" s="1" t="s">
        <v>16</v>
      </c>
      <c r="C2142" s="1" t="s">
        <v>51</v>
      </c>
      <c r="D2142" s="2">
        <v>363.88</v>
      </c>
      <c r="E2142">
        <v>2</v>
      </c>
      <c r="F2142">
        <v>1</v>
      </c>
      <c r="G2142">
        <v>1</v>
      </c>
      <c r="H2142" s="4">
        <v>1</v>
      </c>
      <c r="I2142" s="3">
        <v>1</v>
      </c>
    </row>
    <row r="2143" spans="1:9" x14ac:dyDescent="0.3">
      <c r="A2143" s="1" t="s">
        <v>761</v>
      </c>
      <c r="B2143" s="1" t="s">
        <v>390</v>
      </c>
      <c r="C2143" s="1" t="s">
        <v>762</v>
      </c>
      <c r="D2143" s="2">
        <v>363.79</v>
      </c>
      <c r="E2143">
        <v>1</v>
      </c>
      <c r="F2143">
        <v>1</v>
      </c>
      <c r="G2143">
        <v>0</v>
      </c>
      <c r="H2143" s="4">
        <v>5</v>
      </c>
      <c r="I2143" s="3">
        <v>0</v>
      </c>
    </row>
    <row r="2144" spans="1:9" x14ac:dyDescent="0.3">
      <c r="A2144" s="1" t="s">
        <v>1246</v>
      </c>
      <c r="B2144" s="1" t="s">
        <v>16</v>
      </c>
      <c r="C2144" s="1" t="s">
        <v>231</v>
      </c>
      <c r="D2144" s="2">
        <v>363.43</v>
      </c>
      <c r="E2144">
        <v>2</v>
      </c>
      <c r="F2144">
        <v>2</v>
      </c>
      <c r="G2144">
        <v>1</v>
      </c>
      <c r="H2144" s="4">
        <v>2</v>
      </c>
      <c r="I2144" s="3">
        <v>0.5</v>
      </c>
    </row>
    <row r="2145" spans="1:9" x14ac:dyDescent="0.3">
      <c r="A2145" s="1" t="s">
        <v>3618</v>
      </c>
      <c r="B2145" s="1" t="s">
        <v>16</v>
      </c>
      <c r="C2145" s="1" t="s">
        <v>51</v>
      </c>
      <c r="D2145" s="2">
        <v>363.41</v>
      </c>
      <c r="E2145">
        <v>6</v>
      </c>
      <c r="F2145">
        <v>6</v>
      </c>
      <c r="G2145">
        <v>0</v>
      </c>
      <c r="H2145" s="4">
        <v>5</v>
      </c>
      <c r="I2145" s="3">
        <v>0</v>
      </c>
    </row>
    <row r="2146" spans="1:9" x14ac:dyDescent="0.3">
      <c r="A2146" s="1" t="s">
        <v>759</v>
      </c>
      <c r="B2146" s="1" t="s">
        <v>16</v>
      </c>
      <c r="C2146" s="1" t="s">
        <v>51</v>
      </c>
      <c r="D2146" s="2">
        <v>363.28</v>
      </c>
      <c r="E2146">
        <v>5</v>
      </c>
      <c r="F2146">
        <v>5</v>
      </c>
      <c r="G2146">
        <v>0</v>
      </c>
      <c r="H2146" s="4">
        <v>3.6666666666666665</v>
      </c>
      <c r="I2146" s="3">
        <v>0</v>
      </c>
    </row>
    <row r="2147" spans="1:9" x14ac:dyDescent="0.3">
      <c r="A2147" s="1" t="s">
        <v>3245</v>
      </c>
      <c r="B2147" s="1" t="s">
        <v>57</v>
      </c>
      <c r="C2147" s="1" t="s">
        <v>66</v>
      </c>
      <c r="D2147" s="2">
        <v>362.97</v>
      </c>
      <c r="E2147">
        <v>4</v>
      </c>
      <c r="F2147">
        <v>4</v>
      </c>
      <c r="G2147">
        <v>0</v>
      </c>
      <c r="H2147" s="4">
        <v>4</v>
      </c>
      <c r="I2147" s="3">
        <v>0</v>
      </c>
    </row>
    <row r="2148" spans="1:9" x14ac:dyDescent="0.3">
      <c r="A2148" s="1" t="s">
        <v>777</v>
      </c>
      <c r="B2148" s="1" t="s">
        <v>53</v>
      </c>
      <c r="C2148" s="1" t="s">
        <v>778</v>
      </c>
      <c r="D2148" s="2">
        <v>359.91</v>
      </c>
      <c r="E2148">
        <v>1</v>
      </c>
      <c r="F2148">
        <v>1</v>
      </c>
      <c r="G2148">
        <v>0</v>
      </c>
      <c r="H2148" s="4">
        <v>5</v>
      </c>
      <c r="I2148" s="3">
        <v>0</v>
      </c>
    </row>
    <row r="2149" spans="1:9" x14ac:dyDescent="0.3">
      <c r="A2149" s="1" t="s">
        <v>3260</v>
      </c>
      <c r="B2149" s="1" t="s">
        <v>129</v>
      </c>
      <c r="C2149" s="1" t="s">
        <v>3261</v>
      </c>
      <c r="D2149" s="2">
        <v>359.03</v>
      </c>
      <c r="E2149">
        <v>3</v>
      </c>
      <c r="F2149">
        <v>3</v>
      </c>
      <c r="G2149">
        <v>0</v>
      </c>
      <c r="H2149" s="4">
        <v>4</v>
      </c>
      <c r="I2149" s="3">
        <v>0</v>
      </c>
    </row>
    <row r="2150" spans="1:9" x14ac:dyDescent="0.3">
      <c r="A2150" s="1" t="s">
        <v>3468</v>
      </c>
      <c r="B2150" s="1" t="s">
        <v>108</v>
      </c>
      <c r="C2150" s="1" t="s">
        <v>314</v>
      </c>
      <c r="D2150" s="2">
        <v>357.96</v>
      </c>
      <c r="E2150">
        <v>2</v>
      </c>
      <c r="F2150">
        <v>2</v>
      </c>
      <c r="G2150">
        <v>1</v>
      </c>
      <c r="H2150" s="4">
        <v>5</v>
      </c>
      <c r="I2150" s="3">
        <v>0.5</v>
      </c>
    </row>
    <row r="2151" spans="1:9" x14ac:dyDescent="0.3">
      <c r="A2151" s="1" t="s">
        <v>3435</v>
      </c>
      <c r="B2151" s="1" t="s">
        <v>108</v>
      </c>
      <c r="C2151" s="1" t="s">
        <v>314</v>
      </c>
      <c r="D2151" s="2">
        <v>357.35</v>
      </c>
      <c r="E2151">
        <v>3</v>
      </c>
      <c r="F2151">
        <v>3</v>
      </c>
      <c r="G2151">
        <v>0</v>
      </c>
      <c r="H2151" s="4">
        <v>4</v>
      </c>
      <c r="I2151" s="3">
        <v>0</v>
      </c>
    </row>
    <row r="2152" spans="1:9" x14ac:dyDescent="0.3">
      <c r="A2152" s="1" t="s">
        <v>2028</v>
      </c>
      <c r="B2152" s="1" t="s">
        <v>90</v>
      </c>
      <c r="C2152" s="1" t="s">
        <v>91</v>
      </c>
      <c r="D2152" s="2">
        <v>356.96</v>
      </c>
      <c r="E2152">
        <v>4</v>
      </c>
      <c r="F2152">
        <v>2</v>
      </c>
      <c r="G2152">
        <v>0</v>
      </c>
      <c r="H2152" s="4">
        <v>3.666666666666667</v>
      </c>
      <c r="I2152" s="3">
        <v>0</v>
      </c>
    </row>
    <row r="2153" spans="1:9" x14ac:dyDescent="0.3">
      <c r="A2153" s="1" t="s">
        <v>1777</v>
      </c>
      <c r="B2153" s="1" t="s">
        <v>16</v>
      </c>
      <c r="C2153" s="1" t="s">
        <v>1778</v>
      </c>
      <c r="D2153" s="2">
        <v>356.84</v>
      </c>
      <c r="E2153">
        <v>4</v>
      </c>
      <c r="F2153">
        <v>2</v>
      </c>
      <c r="G2153">
        <v>1</v>
      </c>
      <c r="H2153" s="4">
        <v>1.6666666666666667</v>
      </c>
      <c r="I2153" s="3">
        <v>0.5</v>
      </c>
    </row>
    <row r="2154" spans="1:9" x14ac:dyDescent="0.3">
      <c r="A2154" s="1" t="s">
        <v>433</v>
      </c>
      <c r="B2154" s="1" t="s">
        <v>53</v>
      </c>
      <c r="C2154" s="1" t="s">
        <v>434</v>
      </c>
      <c r="D2154" s="2">
        <v>356.11</v>
      </c>
      <c r="E2154">
        <v>1</v>
      </c>
      <c r="F2154">
        <v>1</v>
      </c>
      <c r="G2154">
        <v>0</v>
      </c>
      <c r="H2154" s="4">
        <v>5</v>
      </c>
      <c r="I2154" s="3">
        <v>0</v>
      </c>
    </row>
    <row r="2155" spans="1:9" x14ac:dyDescent="0.3">
      <c r="A2155" s="1" t="s">
        <v>2796</v>
      </c>
      <c r="B2155" s="1" t="s">
        <v>16</v>
      </c>
      <c r="C2155" s="1" t="s">
        <v>2797</v>
      </c>
      <c r="D2155" s="2">
        <v>355.39</v>
      </c>
      <c r="E2155">
        <v>2</v>
      </c>
      <c r="F2155">
        <v>2</v>
      </c>
      <c r="G2155">
        <v>0</v>
      </c>
      <c r="H2155" s="4">
        <v>5</v>
      </c>
      <c r="I2155" s="3">
        <v>0</v>
      </c>
    </row>
    <row r="2156" spans="1:9" x14ac:dyDescent="0.3">
      <c r="A2156" s="1" t="s">
        <v>2725</v>
      </c>
      <c r="B2156" s="1" t="s">
        <v>16</v>
      </c>
      <c r="C2156" s="1" t="s">
        <v>224</v>
      </c>
      <c r="D2156" s="2">
        <v>354.89</v>
      </c>
      <c r="E2156">
        <v>5</v>
      </c>
      <c r="F2156">
        <v>5</v>
      </c>
      <c r="G2156">
        <v>0</v>
      </c>
      <c r="H2156" s="4">
        <v>4.833333333333333</v>
      </c>
      <c r="I2156" s="3">
        <v>0</v>
      </c>
    </row>
    <row r="2157" spans="1:9" x14ac:dyDescent="0.3">
      <c r="A2157" s="1" t="s">
        <v>2555</v>
      </c>
      <c r="B2157" s="1" t="s">
        <v>108</v>
      </c>
      <c r="C2157" s="1" t="s">
        <v>501</v>
      </c>
      <c r="D2157" s="2">
        <v>354.78</v>
      </c>
      <c r="E2157">
        <v>2</v>
      </c>
      <c r="F2157">
        <v>2</v>
      </c>
      <c r="G2157">
        <v>0</v>
      </c>
      <c r="H2157" s="4">
        <v>5</v>
      </c>
      <c r="I2157" s="3">
        <v>0</v>
      </c>
    </row>
    <row r="2158" spans="1:9" x14ac:dyDescent="0.3">
      <c r="A2158" s="1" t="s">
        <v>2620</v>
      </c>
      <c r="B2158" s="1" t="s">
        <v>16</v>
      </c>
      <c r="C2158" s="1" t="s">
        <v>116</v>
      </c>
      <c r="D2158" s="2">
        <v>354.65</v>
      </c>
      <c r="E2158">
        <v>5</v>
      </c>
      <c r="F2158">
        <v>5</v>
      </c>
      <c r="G2158">
        <v>0</v>
      </c>
      <c r="H2158" s="4">
        <v>5</v>
      </c>
      <c r="I2158" s="3">
        <v>0</v>
      </c>
    </row>
    <row r="2159" spans="1:9" x14ac:dyDescent="0.3">
      <c r="A2159" s="1" t="s">
        <v>3105</v>
      </c>
      <c r="B2159" s="1" t="s">
        <v>16</v>
      </c>
      <c r="C2159" s="1" t="s">
        <v>51</v>
      </c>
      <c r="D2159" s="2">
        <v>354.37</v>
      </c>
      <c r="E2159">
        <v>3</v>
      </c>
      <c r="F2159">
        <v>3</v>
      </c>
      <c r="G2159">
        <v>0</v>
      </c>
      <c r="H2159" s="4">
        <v>5</v>
      </c>
      <c r="I2159" s="3">
        <v>0</v>
      </c>
    </row>
    <row r="2160" spans="1:9" x14ac:dyDescent="0.3">
      <c r="A2160" s="1" t="s">
        <v>3173</v>
      </c>
      <c r="B2160" s="1" t="s">
        <v>16</v>
      </c>
      <c r="C2160" s="1" t="s">
        <v>2971</v>
      </c>
      <c r="D2160" s="2">
        <v>353.51</v>
      </c>
      <c r="E2160">
        <v>1</v>
      </c>
      <c r="F2160">
        <v>0</v>
      </c>
      <c r="G2160">
        <v>0</v>
      </c>
      <c r="H2160" s="4">
        <v>1</v>
      </c>
      <c r="I2160" s="3"/>
    </row>
    <row r="2161" spans="1:9" x14ac:dyDescent="0.3">
      <c r="A2161" s="1" t="s">
        <v>1288</v>
      </c>
      <c r="B2161" s="1" t="s">
        <v>16</v>
      </c>
      <c r="C2161" s="1" t="s">
        <v>275</v>
      </c>
      <c r="D2161" s="2">
        <v>353.26</v>
      </c>
      <c r="E2161">
        <v>4</v>
      </c>
      <c r="F2161">
        <v>4</v>
      </c>
      <c r="G2161">
        <v>1</v>
      </c>
      <c r="H2161" s="4">
        <v>2.75</v>
      </c>
      <c r="I2161" s="3">
        <v>0.25</v>
      </c>
    </row>
    <row r="2162" spans="1:9" x14ac:dyDescent="0.3">
      <c r="A2162" s="1" t="s">
        <v>2769</v>
      </c>
      <c r="B2162" s="1" t="s">
        <v>16</v>
      </c>
      <c r="C2162" s="1" t="s">
        <v>51</v>
      </c>
      <c r="D2162" s="2">
        <v>353.26</v>
      </c>
      <c r="E2162">
        <v>2</v>
      </c>
      <c r="F2162">
        <v>2</v>
      </c>
      <c r="G2162">
        <v>0</v>
      </c>
      <c r="H2162" s="4">
        <v>5</v>
      </c>
      <c r="I2162" s="3">
        <v>0</v>
      </c>
    </row>
    <row r="2163" spans="1:9" x14ac:dyDescent="0.3">
      <c r="A2163" s="1" t="s">
        <v>2021</v>
      </c>
      <c r="B2163" s="1" t="s">
        <v>16</v>
      </c>
      <c r="C2163" s="1" t="s">
        <v>275</v>
      </c>
      <c r="D2163" s="2">
        <v>353.01</v>
      </c>
      <c r="E2163">
        <v>5</v>
      </c>
      <c r="F2163">
        <v>5</v>
      </c>
      <c r="G2163">
        <v>0</v>
      </c>
      <c r="H2163" s="4">
        <v>4.375</v>
      </c>
      <c r="I2163" s="3">
        <v>0</v>
      </c>
    </row>
    <row r="2164" spans="1:9" x14ac:dyDescent="0.3">
      <c r="A2164" s="1" t="s">
        <v>302</v>
      </c>
      <c r="B2164" s="1" t="s">
        <v>41</v>
      </c>
      <c r="C2164" s="1" t="s">
        <v>42</v>
      </c>
      <c r="D2164" s="2">
        <v>352.64</v>
      </c>
      <c r="E2164">
        <v>3</v>
      </c>
      <c r="F2164">
        <v>3</v>
      </c>
      <c r="G2164">
        <v>0</v>
      </c>
      <c r="H2164" s="4">
        <v>5</v>
      </c>
      <c r="I2164" s="3">
        <v>0</v>
      </c>
    </row>
    <row r="2165" spans="1:9" x14ac:dyDescent="0.3">
      <c r="A2165" s="1" t="s">
        <v>1910</v>
      </c>
      <c r="B2165" s="1" t="s">
        <v>16</v>
      </c>
      <c r="C2165" s="1" t="s">
        <v>48</v>
      </c>
      <c r="D2165" s="2">
        <v>348.98</v>
      </c>
      <c r="E2165">
        <v>4</v>
      </c>
      <c r="F2165">
        <v>4</v>
      </c>
      <c r="G2165">
        <v>0</v>
      </c>
      <c r="H2165" s="4">
        <v>3.835</v>
      </c>
      <c r="I2165" s="3">
        <v>0</v>
      </c>
    </row>
    <row r="2166" spans="1:9" x14ac:dyDescent="0.3">
      <c r="A2166" s="1" t="s">
        <v>1175</v>
      </c>
      <c r="B2166" s="1" t="s">
        <v>53</v>
      </c>
      <c r="C2166" s="1" t="s">
        <v>1176</v>
      </c>
      <c r="D2166" s="2">
        <v>348.45</v>
      </c>
      <c r="E2166">
        <v>5</v>
      </c>
      <c r="F2166">
        <v>5</v>
      </c>
      <c r="G2166">
        <v>0</v>
      </c>
      <c r="H2166" s="4">
        <v>4.375</v>
      </c>
      <c r="I2166" s="3">
        <v>0</v>
      </c>
    </row>
    <row r="2167" spans="1:9" x14ac:dyDescent="0.3">
      <c r="A2167" s="1" t="s">
        <v>1293</v>
      </c>
      <c r="B2167" s="1" t="s">
        <v>90</v>
      </c>
      <c r="C2167" s="1" t="s">
        <v>343</v>
      </c>
      <c r="D2167" s="2">
        <v>347.73</v>
      </c>
      <c r="E2167">
        <v>2</v>
      </c>
      <c r="F2167">
        <v>2</v>
      </c>
      <c r="G2167">
        <v>0</v>
      </c>
      <c r="H2167" s="4">
        <v>3</v>
      </c>
      <c r="I2167" s="3">
        <v>0</v>
      </c>
    </row>
    <row r="2168" spans="1:9" x14ac:dyDescent="0.3">
      <c r="A2168" s="1" t="s">
        <v>1358</v>
      </c>
      <c r="B2168" s="1" t="s">
        <v>16</v>
      </c>
      <c r="C2168" s="1" t="s">
        <v>51</v>
      </c>
      <c r="D2168" s="2">
        <v>347.48</v>
      </c>
      <c r="E2168">
        <v>5</v>
      </c>
      <c r="F2168">
        <v>5</v>
      </c>
      <c r="G2168">
        <v>1</v>
      </c>
      <c r="H2168" s="4">
        <v>4.8</v>
      </c>
      <c r="I2168" s="3">
        <v>0.2</v>
      </c>
    </row>
    <row r="2169" spans="1:9" x14ac:dyDescent="0.3">
      <c r="A2169" s="1" t="s">
        <v>3456</v>
      </c>
      <c r="B2169" s="1" t="s">
        <v>540</v>
      </c>
      <c r="C2169" s="1" t="s">
        <v>541</v>
      </c>
      <c r="D2169" s="2">
        <v>346.27</v>
      </c>
      <c r="E2169">
        <v>1</v>
      </c>
      <c r="F2169">
        <v>1</v>
      </c>
      <c r="G2169">
        <v>0</v>
      </c>
      <c r="H2169" s="4">
        <v>5</v>
      </c>
      <c r="I2169" s="3">
        <v>0</v>
      </c>
    </row>
    <row r="2170" spans="1:9" x14ac:dyDescent="0.3">
      <c r="A2170" s="1" t="s">
        <v>1329</v>
      </c>
      <c r="B2170" s="1" t="s">
        <v>16</v>
      </c>
      <c r="C2170" s="1" t="s">
        <v>51</v>
      </c>
      <c r="D2170" s="2">
        <v>346.04</v>
      </c>
      <c r="E2170">
        <v>9</v>
      </c>
      <c r="F2170">
        <v>9</v>
      </c>
      <c r="G2170">
        <v>0</v>
      </c>
      <c r="H2170" s="4">
        <v>4.67</v>
      </c>
      <c r="I2170" s="3">
        <v>0</v>
      </c>
    </row>
    <row r="2171" spans="1:9" x14ac:dyDescent="0.3">
      <c r="A2171" s="1" t="s">
        <v>1822</v>
      </c>
      <c r="B2171" s="1" t="s">
        <v>16</v>
      </c>
      <c r="C2171" s="1" t="s">
        <v>1823</v>
      </c>
      <c r="D2171" s="2">
        <v>345.35</v>
      </c>
      <c r="E2171">
        <v>2</v>
      </c>
      <c r="F2171">
        <v>2</v>
      </c>
      <c r="G2171">
        <v>0</v>
      </c>
      <c r="H2171" s="4">
        <v>3</v>
      </c>
      <c r="I2171" s="3">
        <v>0</v>
      </c>
    </row>
    <row r="2172" spans="1:9" x14ac:dyDescent="0.3">
      <c r="A2172" s="1" t="s">
        <v>920</v>
      </c>
      <c r="B2172" s="1" t="s">
        <v>16</v>
      </c>
      <c r="C2172" s="1" t="s">
        <v>436</v>
      </c>
      <c r="D2172" s="2">
        <v>345.2</v>
      </c>
      <c r="E2172">
        <v>2</v>
      </c>
      <c r="F2172">
        <v>1</v>
      </c>
      <c r="G2172">
        <v>0</v>
      </c>
      <c r="H2172" s="4">
        <v>3</v>
      </c>
      <c r="I2172" s="3">
        <v>0</v>
      </c>
    </row>
    <row r="2173" spans="1:9" x14ac:dyDescent="0.3">
      <c r="A2173" s="1" t="s">
        <v>799</v>
      </c>
      <c r="B2173" s="1" t="s">
        <v>16</v>
      </c>
      <c r="C2173" s="1" t="s">
        <v>689</v>
      </c>
      <c r="D2173" s="2">
        <v>344.17</v>
      </c>
      <c r="E2173">
        <v>2</v>
      </c>
      <c r="F2173">
        <v>2</v>
      </c>
      <c r="G2173">
        <v>0</v>
      </c>
      <c r="H2173" s="4">
        <v>4.5</v>
      </c>
      <c r="I2173" s="3">
        <v>0</v>
      </c>
    </row>
    <row r="2174" spans="1:9" x14ac:dyDescent="0.3">
      <c r="A2174" s="1" t="s">
        <v>3007</v>
      </c>
      <c r="B2174" s="1" t="s">
        <v>16</v>
      </c>
      <c r="C2174" s="1" t="s">
        <v>1161</v>
      </c>
      <c r="D2174" s="2">
        <v>341.99</v>
      </c>
      <c r="E2174">
        <v>10</v>
      </c>
      <c r="F2174">
        <v>8</v>
      </c>
      <c r="G2174">
        <v>3</v>
      </c>
      <c r="H2174" s="4">
        <v>3.9433333333333334</v>
      </c>
      <c r="I2174" s="3">
        <v>0.375</v>
      </c>
    </row>
    <row r="2175" spans="1:9" x14ac:dyDescent="0.3">
      <c r="A2175" s="1" t="s">
        <v>2254</v>
      </c>
      <c r="B2175" s="1" t="s">
        <v>16</v>
      </c>
      <c r="C2175" s="1" t="s">
        <v>1344</v>
      </c>
      <c r="D2175" s="2">
        <v>340.23</v>
      </c>
      <c r="E2175">
        <v>5</v>
      </c>
      <c r="F2175">
        <v>4</v>
      </c>
      <c r="G2175">
        <v>0</v>
      </c>
      <c r="H2175" s="4">
        <v>4</v>
      </c>
      <c r="I2175" s="3">
        <v>0</v>
      </c>
    </row>
    <row r="2176" spans="1:9" x14ac:dyDescent="0.3">
      <c r="A2176" s="1" t="s">
        <v>3137</v>
      </c>
      <c r="B2176" s="1" t="s">
        <v>16</v>
      </c>
      <c r="C2176" s="1" t="s">
        <v>1390</v>
      </c>
      <c r="D2176" s="2">
        <v>339.86</v>
      </c>
      <c r="E2176">
        <v>1</v>
      </c>
      <c r="F2176">
        <v>1</v>
      </c>
      <c r="G2176">
        <v>0</v>
      </c>
      <c r="H2176" s="4">
        <v>5</v>
      </c>
      <c r="I2176" s="3">
        <v>0</v>
      </c>
    </row>
    <row r="2177" spans="1:9" x14ac:dyDescent="0.3">
      <c r="A2177" s="1" t="s">
        <v>2292</v>
      </c>
      <c r="B2177" s="1" t="s">
        <v>16</v>
      </c>
      <c r="C2177" s="1" t="s">
        <v>122</v>
      </c>
      <c r="D2177" s="2">
        <v>339.29</v>
      </c>
      <c r="E2177">
        <v>3</v>
      </c>
      <c r="F2177">
        <v>3</v>
      </c>
      <c r="G2177">
        <v>0</v>
      </c>
      <c r="H2177" s="4">
        <v>4</v>
      </c>
      <c r="I2177" s="3">
        <v>0</v>
      </c>
    </row>
    <row r="2178" spans="1:9" x14ac:dyDescent="0.3">
      <c r="A2178" s="1" t="s">
        <v>483</v>
      </c>
      <c r="B2178" s="1" t="s">
        <v>57</v>
      </c>
      <c r="C2178" s="1" t="s">
        <v>484</v>
      </c>
      <c r="D2178" s="2">
        <v>338.74</v>
      </c>
      <c r="E2178">
        <v>1</v>
      </c>
      <c r="F2178">
        <v>1</v>
      </c>
      <c r="G2178">
        <v>0</v>
      </c>
      <c r="H2178" s="4">
        <v>5</v>
      </c>
      <c r="I2178" s="3">
        <v>0</v>
      </c>
    </row>
    <row r="2179" spans="1:9" x14ac:dyDescent="0.3">
      <c r="A2179" s="1" t="s">
        <v>3420</v>
      </c>
      <c r="B2179" s="1" t="s">
        <v>16</v>
      </c>
      <c r="C2179" s="1" t="s">
        <v>1058</v>
      </c>
      <c r="D2179" s="2">
        <v>338.63</v>
      </c>
      <c r="E2179">
        <v>2</v>
      </c>
      <c r="F2179">
        <v>2</v>
      </c>
      <c r="G2179">
        <v>0</v>
      </c>
      <c r="H2179" s="4">
        <v>5</v>
      </c>
      <c r="I2179" s="3">
        <v>0</v>
      </c>
    </row>
    <row r="2180" spans="1:9" x14ac:dyDescent="0.3">
      <c r="A2180" s="1" t="s">
        <v>888</v>
      </c>
      <c r="B2180" s="1" t="s">
        <v>108</v>
      </c>
      <c r="C2180" s="1" t="s">
        <v>461</v>
      </c>
      <c r="D2180" s="2">
        <v>338.49</v>
      </c>
      <c r="E2180">
        <v>9</v>
      </c>
      <c r="F2180">
        <v>9</v>
      </c>
      <c r="G2180">
        <v>0</v>
      </c>
      <c r="H2180" s="4">
        <v>4.7300000000000004</v>
      </c>
      <c r="I2180" s="3">
        <v>0</v>
      </c>
    </row>
    <row r="2181" spans="1:9" x14ac:dyDescent="0.3">
      <c r="A2181" s="1" t="s">
        <v>3395</v>
      </c>
      <c r="B2181" s="1" t="s">
        <v>16</v>
      </c>
      <c r="C2181" s="1" t="s">
        <v>48</v>
      </c>
      <c r="D2181" s="2">
        <v>338.25</v>
      </c>
      <c r="E2181">
        <v>5</v>
      </c>
      <c r="F2181">
        <v>5</v>
      </c>
      <c r="G2181">
        <v>1</v>
      </c>
      <c r="H2181" s="4">
        <v>4</v>
      </c>
      <c r="I2181" s="3">
        <v>0.2</v>
      </c>
    </row>
    <row r="2182" spans="1:9" x14ac:dyDescent="0.3">
      <c r="A2182" s="1" t="s">
        <v>2939</v>
      </c>
      <c r="B2182" s="1" t="s">
        <v>129</v>
      </c>
      <c r="C2182" s="1" t="s">
        <v>138</v>
      </c>
      <c r="D2182" s="2">
        <v>337.17</v>
      </c>
      <c r="E2182">
        <v>3</v>
      </c>
      <c r="F2182">
        <v>3</v>
      </c>
      <c r="G2182">
        <v>0</v>
      </c>
      <c r="H2182" s="4">
        <v>4.75</v>
      </c>
      <c r="I2182" s="3">
        <v>0</v>
      </c>
    </row>
    <row r="2183" spans="1:9" x14ac:dyDescent="0.3">
      <c r="A2183" s="1" t="s">
        <v>2955</v>
      </c>
      <c r="B2183" s="1" t="s">
        <v>16</v>
      </c>
      <c r="C2183" s="1" t="s">
        <v>51</v>
      </c>
      <c r="D2183" s="2">
        <v>336.94</v>
      </c>
      <c r="E2183">
        <v>6</v>
      </c>
      <c r="F2183">
        <v>6</v>
      </c>
      <c r="G2183">
        <v>0</v>
      </c>
      <c r="H2183" s="4">
        <v>4.665</v>
      </c>
      <c r="I2183" s="3">
        <v>0</v>
      </c>
    </row>
    <row r="2184" spans="1:9" x14ac:dyDescent="0.3">
      <c r="A2184" s="1" t="s">
        <v>1317</v>
      </c>
      <c r="B2184" s="1" t="s">
        <v>16</v>
      </c>
      <c r="C2184" s="1" t="s">
        <v>51</v>
      </c>
      <c r="D2184" s="2">
        <v>336.89</v>
      </c>
      <c r="E2184">
        <v>1</v>
      </c>
      <c r="F2184">
        <v>0</v>
      </c>
      <c r="G2184">
        <v>0</v>
      </c>
      <c r="H2184" s="4">
        <v>1</v>
      </c>
      <c r="I2184" s="3"/>
    </row>
    <row r="2185" spans="1:9" x14ac:dyDescent="0.3">
      <c r="A2185" s="1" t="s">
        <v>2868</v>
      </c>
      <c r="B2185" s="1" t="s">
        <v>16</v>
      </c>
      <c r="C2185" s="1" t="s">
        <v>499</v>
      </c>
      <c r="D2185" s="2">
        <v>336.75</v>
      </c>
      <c r="E2185">
        <v>6</v>
      </c>
      <c r="F2185">
        <v>6</v>
      </c>
      <c r="G2185">
        <v>0</v>
      </c>
      <c r="H2185" s="4">
        <v>3.415</v>
      </c>
      <c r="I2185" s="3">
        <v>0</v>
      </c>
    </row>
    <row r="2186" spans="1:9" x14ac:dyDescent="0.3">
      <c r="A2186" s="1" t="s">
        <v>3398</v>
      </c>
      <c r="B2186" s="1" t="s">
        <v>16</v>
      </c>
      <c r="C2186" s="1" t="s">
        <v>3345</v>
      </c>
      <c r="D2186" s="2">
        <v>336.49</v>
      </c>
      <c r="E2186">
        <v>8</v>
      </c>
      <c r="F2186">
        <v>8</v>
      </c>
      <c r="G2186">
        <v>1</v>
      </c>
      <c r="H2186" s="4">
        <v>3.375</v>
      </c>
      <c r="I2186" s="3">
        <v>0.125</v>
      </c>
    </row>
    <row r="2187" spans="1:9" x14ac:dyDescent="0.3">
      <c r="A2187" s="1" t="s">
        <v>989</v>
      </c>
      <c r="B2187" s="1" t="s">
        <v>16</v>
      </c>
      <c r="C2187" s="1" t="s">
        <v>17</v>
      </c>
      <c r="D2187" s="2">
        <v>335.09</v>
      </c>
      <c r="E2187">
        <v>1</v>
      </c>
      <c r="F2187">
        <v>1</v>
      </c>
      <c r="G2187">
        <v>0</v>
      </c>
      <c r="H2187" s="4">
        <v>5</v>
      </c>
      <c r="I2187" s="3">
        <v>0</v>
      </c>
    </row>
    <row r="2188" spans="1:9" x14ac:dyDescent="0.3">
      <c r="A2188" s="1" t="s">
        <v>1036</v>
      </c>
      <c r="B2188" s="1" t="s">
        <v>16</v>
      </c>
      <c r="C2188" s="1" t="s">
        <v>51</v>
      </c>
      <c r="D2188" s="2">
        <v>334.43</v>
      </c>
      <c r="E2188">
        <v>2</v>
      </c>
      <c r="F2188">
        <v>1</v>
      </c>
      <c r="G2188">
        <v>0</v>
      </c>
      <c r="H2188" s="4">
        <v>4</v>
      </c>
      <c r="I2188" s="3">
        <v>0</v>
      </c>
    </row>
    <row r="2189" spans="1:9" x14ac:dyDescent="0.3">
      <c r="A2189" s="1" t="s">
        <v>2773</v>
      </c>
      <c r="B2189" s="1" t="s">
        <v>108</v>
      </c>
      <c r="C2189" s="1" t="s">
        <v>821</v>
      </c>
      <c r="D2189" s="2">
        <v>334.42</v>
      </c>
      <c r="E2189">
        <v>6</v>
      </c>
      <c r="F2189">
        <v>6</v>
      </c>
      <c r="G2189">
        <v>0</v>
      </c>
      <c r="H2189" s="4">
        <v>4.3</v>
      </c>
      <c r="I2189" s="3">
        <v>0</v>
      </c>
    </row>
    <row r="2190" spans="1:9" x14ac:dyDescent="0.3">
      <c r="A2190" s="1" t="s">
        <v>595</v>
      </c>
      <c r="B2190" s="1" t="s">
        <v>16</v>
      </c>
      <c r="C2190" s="1" t="s">
        <v>293</v>
      </c>
      <c r="D2190" s="2">
        <v>334.3</v>
      </c>
      <c r="E2190">
        <v>2</v>
      </c>
      <c r="F2190">
        <v>2</v>
      </c>
      <c r="G2190">
        <v>0</v>
      </c>
      <c r="H2190" s="4">
        <v>4.5</v>
      </c>
      <c r="I2190" s="3">
        <v>0</v>
      </c>
    </row>
    <row r="2191" spans="1:9" x14ac:dyDescent="0.3">
      <c r="A2191" s="1" t="s">
        <v>624</v>
      </c>
      <c r="B2191" s="1" t="s">
        <v>16</v>
      </c>
      <c r="C2191" s="1" t="s">
        <v>625</v>
      </c>
      <c r="D2191" s="2">
        <v>334.29</v>
      </c>
      <c r="E2191">
        <v>2</v>
      </c>
      <c r="F2191">
        <v>2</v>
      </c>
      <c r="G2191">
        <v>0</v>
      </c>
      <c r="H2191" s="4">
        <v>4.5</v>
      </c>
      <c r="I2191" s="3">
        <v>0</v>
      </c>
    </row>
    <row r="2192" spans="1:9" x14ac:dyDescent="0.3">
      <c r="A2192" s="1" t="s">
        <v>2291</v>
      </c>
      <c r="B2192" s="1" t="s">
        <v>16</v>
      </c>
      <c r="C2192" s="1" t="s">
        <v>48</v>
      </c>
      <c r="D2192" s="2">
        <v>334.09</v>
      </c>
      <c r="E2192">
        <v>7</v>
      </c>
      <c r="F2192">
        <v>7</v>
      </c>
      <c r="G2192">
        <v>1</v>
      </c>
      <c r="H2192" s="4">
        <v>4.333333333333333</v>
      </c>
      <c r="I2192" s="3">
        <v>0.14285714285714285</v>
      </c>
    </row>
    <row r="2193" spans="1:9" x14ac:dyDescent="0.3">
      <c r="A2193" s="1" t="s">
        <v>717</v>
      </c>
      <c r="B2193" s="1" t="s">
        <v>16</v>
      </c>
      <c r="C2193" s="1" t="s">
        <v>51</v>
      </c>
      <c r="D2193" s="2">
        <v>333.18</v>
      </c>
      <c r="E2193">
        <v>7</v>
      </c>
      <c r="F2193">
        <v>6</v>
      </c>
      <c r="G2193">
        <v>0</v>
      </c>
      <c r="H2193" s="4">
        <v>4.4000000000000004</v>
      </c>
      <c r="I2193" s="3">
        <v>0</v>
      </c>
    </row>
    <row r="2194" spans="1:9" x14ac:dyDescent="0.3">
      <c r="A2194" s="1" t="s">
        <v>2943</v>
      </c>
      <c r="B2194" s="1" t="s">
        <v>16</v>
      </c>
      <c r="C2194" s="1" t="s">
        <v>359</v>
      </c>
      <c r="D2194" s="2">
        <v>332.25</v>
      </c>
      <c r="E2194">
        <v>1</v>
      </c>
      <c r="F2194">
        <v>1</v>
      </c>
      <c r="G2194">
        <v>1</v>
      </c>
      <c r="H2194" s="4">
        <v>4</v>
      </c>
      <c r="I2194" s="3">
        <v>1</v>
      </c>
    </row>
    <row r="2195" spans="1:9" x14ac:dyDescent="0.3">
      <c r="A2195" s="1" t="s">
        <v>866</v>
      </c>
      <c r="B2195" s="1" t="s">
        <v>16</v>
      </c>
      <c r="C2195" s="1" t="s">
        <v>51</v>
      </c>
      <c r="D2195" s="2">
        <v>332.17</v>
      </c>
      <c r="E2195">
        <v>5</v>
      </c>
      <c r="F2195">
        <v>4</v>
      </c>
      <c r="G2195">
        <v>1</v>
      </c>
      <c r="H2195" s="4">
        <v>4</v>
      </c>
      <c r="I2195" s="3">
        <v>0.25</v>
      </c>
    </row>
    <row r="2196" spans="1:9" x14ac:dyDescent="0.3">
      <c r="A2196" s="1" t="s">
        <v>2076</v>
      </c>
      <c r="B2196" s="1" t="s">
        <v>16</v>
      </c>
      <c r="C2196" s="1" t="s">
        <v>517</v>
      </c>
      <c r="D2196" s="2">
        <v>330.46</v>
      </c>
      <c r="E2196">
        <v>3</v>
      </c>
      <c r="F2196">
        <v>3</v>
      </c>
      <c r="G2196">
        <v>0</v>
      </c>
      <c r="H2196" s="4">
        <v>5</v>
      </c>
      <c r="I2196" s="3">
        <v>0</v>
      </c>
    </row>
    <row r="2197" spans="1:9" x14ac:dyDescent="0.3">
      <c r="A2197" s="1" t="s">
        <v>397</v>
      </c>
      <c r="B2197" s="1" t="s">
        <v>129</v>
      </c>
      <c r="C2197" s="1" t="s">
        <v>398</v>
      </c>
      <c r="D2197" s="2">
        <v>330.06</v>
      </c>
      <c r="E2197">
        <v>2</v>
      </c>
      <c r="F2197">
        <v>2</v>
      </c>
      <c r="G2197">
        <v>0</v>
      </c>
      <c r="H2197" s="4">
        <v>2.5</v>
      </c>
      <c r="I2197" s="3">
        <v>0</v>
      </c>
    </row>
    <row r="2198" spans="1:9" x14ac:dyDescent="0.3">
      <c r="A2198" s="1" t="s">
        <v>1655</v>
      </c>
      <c r="B2198" s="1" t="s">
        <v>108</v>
      </c>
      <c r="C2198" s="1" t="s">
        <v>739</v>
      </c>
      <c r="D2198" s="2">
        <v>329.71</v>
      </c>
      <c r="E2198">
        <v>4</v>
      </c>
      <c r="F2198">
        <v>4</v>
      </c>
      <c r="G2198">
        <v>0</v>
      </c>
      <c r="H2198" s="4">
        <v>5</v>
      </c>
      <c r="I2198" s="3">
        <v>0</v>
      </c>
    </row>
    <row r="2199" spans="1:9" x14ac:dyDescent="0.3">
      <c r="A2199" s="1" t="s">
        <v>1444</v>
      </c>
      <c r="B2199" s="1" t="s">
        <v>16</v>
      </c>
      <c r="C2199" s="1" t="s">
        <v>1445</v>
      </c>
      <c r="D2199" s="2">
        <v>329.68</v>
      </c>
      <c r="E2199">
        <v>2</v>
      </c>
      <c r="F2199">
        <v>2</v>
      </c>
      <c r="G2199">
        <v>0</v>
      </c>
      <c r="H2199" s="4">
        <v>5</v>
      </c>
      <c r="I2199" s="3">
        <v>0</v>
      </c>
    </row>
    <row r="2200" spans="1:9" x14ac:dyDescent="0.3">
      <c r="A2200" s="1" t="s">
        <v>2804</v>
      </c>
      <c r="B2200" s="1" t="s">
        <v>16</v>
      </c>
      <c r="C2200" s="1" t="s">
        <v>2805</v>
      </c>
      <c r="D2200" s="2">
        <v>329.11</v>
      </c>
      <c r="E2200">
        <v>2</v>
      </c>
      <c r="F2200">
        <v>2</v>
      </c>
      <c r="G2200">
        <v>0</v>
      </c>
      <c r="H2200" s="4">
        <v>4</v>
      </c>
      <c r="I2200" s="3">
        <v>0</v>
      </c>
    </row>
    <row r="2201" spans="1:9" x14ac:dyDescent="0.3">
      <c r="A2201" s="1" t="s">
        <v>1468</v>
      </c>
      <c r="B2201" s="1" t="s">
        <v>57</v>
      </c>
      <c r="C2201" s="1" t="s">
        <v>422</v>
      </c>
      <c r="D2201" s="2">
        <v>328.85</v>
      </c>
      <c r="E2201">
        <v>3</v>
      </c>
      <c r="F2201">
        <v>1</v>
      </c>
      <c r="G2201">
        <v>0</v>
      </c>
      <c r="H2201" s="4">
        <v>3</v>
      </c>
      <c r="I2201" s="3">
        <v>0</v>
      </c>
    </row>
    <row r="2202" spans="1:9" x14ac:dyDescent="0.3">
      <c r="A2202" s="1" t="s">
        <v>2828</v>
      </c>
      <c r="B2202" s="1" t="s">
        <v>16</v>
      </c>
      <c r="C2202" s="1" t="s">
        <v>312</v>
      </c>
      <c r="D2202" s="2">
        <v>328.36</v>
      </c>
      <c r="E2202">
        <v>5</v>
      </c>
      <c r="F2202">
        <v>5</v>
      </c>
      <c r="G2202">
        <v>1</v>
      </c>
      <c r="H2202" s="4">
        <v>3.875</v>
      </c>
      <c r="I2202" s="3">
        <v>0.2</v>
      </c>
    </row>
    <row r="2203" spans="1:9" x14ac:dyDescent="0.3">
      <c r="A2203" s="1" t="s">
        <v>1199</v>
      </c>
      <c r="B2203" s="1" t="s">
        <v>16</v>
      </c>
      <c r="C2203" s="1" t="s">
        <v>1071</v>
      </c>
      <c r="D2203" s="2">
        <v>328.06</v>
      </c>
      <c r="E2203">
        <v>2</v>
      </c>
      <c r="F2203">
        <v>2</v>
      </c>
      <c r="G2203">
        <v>0</v>
      </c>
      <c r="H2203" s="4">
        <v>5</v>
      </c>
      <c r="I2203" s="3">
        <v>0</v>
      </c>
    </row>
    <row r="2204" spans="1:9" x14ac:dyDescent="0.3">
      <c r="A2204" s="1" t="s">
        <v>189</v>
      </c>
      <c r="B2204" s="1" t="s">
        <v>16</v>
      </c>
      <c r="C2204" s="1" t="s">
        <v>190</v>
      </c>
      <c r="D2204" s="2">
        <v>327.39999999999998</v>
      </c>
      <c r="E2204">
        <v>3</v>
      </c>
      <c r="F2204">
        <v>3</v>
      </c>
      <c r="G2204">
        <v>0</v>
      </c>
      <c r="H2204" s="4">
        <v>4.666666666666667</v>
      </c>
      <c r="I2204" s="3">
        <v>0</v>
      </c>
    </row>
    <row r="2205" spans="1:9" x14ac:dyDescent="0.3">
      <c r="A2205" s="1" t="s">
        <v>3487</v>
      </c>
      <c r="B2205" s="1" t="s">
        <v>57</v>
      </c>
      <c r="C2205" s="1" t="s">
        <v>66</v>
      </c>
      <c r="D2205" s="2">
        <v>327.25</v>
      </c>
      <c r="E2205">
        <v>1</v>
      </c>
      <c r="F2205">
        <v>1</v>
      </c>
      <c r="G2205">
        <v>0</v>
      </c>
      <c r="H2205" s="4">
        <v>5</v>
      </c>
      <c r="I2205" s="3">
        <v>0</v>
      </c>
    </row>
    <row r="2206" spans="1:9" x14ac:dyDescent="0.3">
      <c r="A2206" s="1" t="s">
        <v>3560</v>
      </c>
      <c r="B2206" s="1" t="s">
        <v>16</v>
      </c>
      <c r="C2206" s="1" t="s">
        <v>318</v>
      </c>
      <c r="D2206" s="2">
        <v>327.10000000000002</v>
      </c>
      <c r="E2206">
        <v>2</v>
      </c>
      <c r="F2206">
        <v>2</v>
      </c>
      <c r="G2206">
        <v>0</v>
      </c>
      <c r="H2206" s="4">
        <v>5</v>
      </c>
      <c r="I2206" s="3">
        <v>0</v>
      </c>
    </row>
    <row r="2207" spans="1:9" x14ac:dyDescent="0.3">
      <c r="A2207" s="1" t="s">
        <v>328</v>
      </c>
      <c r="B2207" s="1" t="s">
        <v>16</v>
      </c>
      <c r="C2207" s="1" t="s">
        <v>329</v>
      </c>
      <c r="D2207" s="2">
        <v>326.45999999999998</v>
      </c>
      <c r="E2207">
        <v>4</v>
      </c>
      <c r="F2207">
        <v>4</v>
      </c>
      <c r="G2207">
        <v>0</v>
      </c>
      <c r="H2207" s="4">
        <v>5</v>
      </c>
      <c r="I2207" s="3">
        <v>0</v>
      </c>
    </row>
    <row r="2208" spans="1:9" x14ac:dyDescent="0.3">
      <c r="A2208" s="1" t="s">
        <v>1345</v>
      </c>
      <c r="B2208" s="1" t="s">
        <v>53</v>
      </c>
      <c r="C2208" s="1" t="s">
        <v>332</v>
      </c>
      <c r="D2208" s="2">
        <v>326.45</v>
      </c>
      <c r="E2208">
        <v>4</v>
      </c>
      <c r="F2208">
        <v>4</v>
      </c>
      <c r="G2208">
        <v>0</v>
      </c>
      <c r="H2208" s="4">
        <v>4.333333333333333</v>
      </c>
      <c r="I2208" s="3">
        <v>0</v>
      </c>
    </row>
    <row r="2209" spans="1:9" x14ac:dyDescent="0.3">
      <c r="A2209" s="1" t="s">
        <v>2383</v>
      </c>
      <c r="B2209" s="1" t="s">
        <v>57</v>
      </c>
      <c r="C2209" s="1" t="s">
        <v>387</v>
      </c>
      <c r="D2209" s="2">
        <v>326.08</v>
      </c>
      <c r="E2209">
        <v>2</v>
      </c>
      <c r="F2209">
        <v>2</v>
      </c>
      <c r="G2209">
        <v>0</v>
      </c>
      <c r="H2209" s="4">
        <v>4</v>
      </c>
      <c r="I2209" s="3">
        <v>0</v>
      </c>
    </row>
    <row r="2210" spans="1:9" x14ac:dyDescent="0.3">
      <c r="A2210" s="1" t="s">
        <v>3459</v>
      </c>
      <c r="B2210" s="1" t="s">
        <v>57</v>
      </c>
      <c r="C2210" s="1" t="s">
        <v>83</v>
      </c>
      <c r="D2210" s="2">
        <v>325.33</v>
      </c>
      <c r="E2210">
        <v>1</v>
      </c>
      <c r="F2210">
        <v>1</v>
      </c>
      <c r="G2210">
        <v>0</v>
      </c>
      <c r="H2210" s="4">
        <v>5</v>
      </c>
      <c r="I2210" s="3">
        <v>0</v>
      </c>
    </row>
    <row r="2211" spans="1:9" x14ac:dyDescent="0.3">
      <c r="A2211" s="1" t="s">
        <v>680</v>
      </c>
      <c r="B2211" s="1" t="s">
        <v>16</v>
      </c>
      <c r="C2211" s="1" t="s">
        <v>681</v>
      </c>
      <c r="D2211" s="2">
        <v>324.97000000000003</v>
      </c>
      <c r="E2211">
        <v>5</v>
      </c>
      <c r="F2211">
        <v>5</v>
      </c>
      <c r="G2211">
        <v>0</v>
      </c>
      <c r="H2211" s="4">
        <v>3</v>
      </c>
      <c r="I2211" s="3">
        <v>0</v>
      </c>
    </row>
    <row r="2212" spans="1:9" x14ac:dyDescent="0.3">
      <c r="A2212" s="1" t="s">
        <v>815</v>
      </c>
      <c r="B2212" s="1" t="s">
        <v>16</v>
      </c>
      <c r="C2212" s="1" t="s">
        <v>320</v>
      </c>
      <c r="D2212" s="2">
        <v>324.83999999999997</v>
      </c>
      <c r="E2212">
        <v>4</v>
      </c>
      <c r="F2212">
        <v>4</v>
      </c>
      <c r="G2212">
        <v>0</v>
      </c>
      <c r="H2212" s="4">
        <v>4</v>
      </c>
      <c r="I2212" s="3">
        <v>0</v>
      </c>
    </row>
    <row r="2213" spans="1:9" x14ac:dyDescent="0.3">
      <c r="A2213" s="1" t="s">
        <v>2569</v>
      </c>
      <c r="B2213" s="1" t="s">
        <v>57</v>
      </c>
      <c r="C2213" s="1" t="s">
        <v>66</v>
      </c>
      <c r="D2213" s="2">
        <v>323.45999999999998</v>
      </c>
      <c r="E2213">
        <v>3</v>
      </c>
      <c r="F2213">
        <v>3</v>
      </c>
      <c r="G2213">
        <v>1</v>
      </c>
      <c r="H2213" s="4">
        <v>3.75</v>
      </c>
      <c r="I2213" s="3">
        <v>0.33333333333333331</v>
      </c>
    </row>
    <row r="2214" spans="1:9" x14ac:dyDescent="0.3">
      <c r="A2214" s="1" t="s">
        <v>3434</v>
      </c>
      <c r="B2214" s="1" t="s">
        <v>16</v>
      </c>
      <c r="C2214" s="1" t="s">
        <v>51</v>
      </c>
      <c r="D2214" s="2">
        <v>322.08</v>
      </c>
      <c r="E2214">
        <v>2</v>
      </c>
      <c r="F2214">
        <v>2</v>
      </c>
      <c r="G2214">
        <v>0</v>
      </c>
      <c r="H2214" s="4">
        <v>3.5</v>
      </c>
      <c r="I2214" s="3">
        <v>0</v>
      </c>
    </row>
    <row r="2215" spans="1:9" x14ac:dyDescent="0.3">
      <c r="A2215" s="1" t="s">
        <v>665</v>
      </c>
      <c r="B2215" s="1" t="s">
        <v>16</v>
      </c>
      <c r="C2215" s="1" t="s">
        <v>329</v>
      </c>
      <c r="D2215" s="2">
        <v>321.77</v>
      </c>
      <c r="E2215">
        <v>3</v>
      </c>
      <c r="F2215">
        <v>3</v>
      </c>
      <c r="G2215">
        <v>0</v>
      </c>
      <c r="H2215" s="4">
        <v>3.333333333333333</v>
      </c>
      <c r="I2215" s="3">
        <v>0</v>
      </c>
    </row>
    <row r="2216" spans="1:9" x14ac:dyDescent="0.3">
      <c r="A2216" s="1" t="s">
        <v>2030</v>
      </c>
      <c r="B2216" s="1" t="s">
        <v>108</v>
      </c>
      <c r="C2216" s="1" t="s">
        <v>260</v>
      </c>
      <c r="D2216" s="2">
        <v>321.33999999999997</v>
      </c>
      <c r="E2216">
        <v>4</v>
      </c>
      <c r="F2216">
        <v>3</v>
      </c>
      <c r="G2216">
        <v>0</v>
      </c>
      <c r="H2216" s="4">
        <v>5</v>
      </c>
      <c r="I2216" s="3">
        <v>0</v>
      </c>
    </row>
    <row r="2217" spans="1:9" x14ac:dyDescent="0.3">
      <c r="A2217" s="1" t="s">
        <v>1728</v>
      </c>
      <c r="B2217" s="1" t="s">
        <v>16</v>
      </c>
      <c r="C2217" s="1" t="s">
        <v>51</v>
      </c>
      <c r="D2217" s="2">
        <v>321.02</v>
      </c>
      <c r="E2217">
        <v>3</v>
      </c>
      <c r="F2217">
        <v>3</v>
      </c>
      <c r="G2217">
        <v>0</v>
      </c>
      <c r="H2217" s="4">
        <v>3.67</v>
      </c>
      <c r="I2217" s="3">
        <v>0</v>
      </c>
    </row>
    <row r="2218" spans="1:9" x14ac:dyDescent="0.3">
      <c r="A2218" s="1" t="s">
        <v>3012</v>
      </c>
      <c r="B2218" s="1" t="s">
        <v>129</v>
      </c>
      <c r="C2218" s="1" t="s">
        <v>180</v>
      </c>
      <c r="D2218" s="2">
        <v>319.98</v>
      </c>
      <c r="E2218">
        <v>4</v>
      </c>
      <c r="F2218">
        <v>4</v>
      </c>
      <c r="G2218">
        <v>0</v>
      </c>
      <c r="H2218" s="4">
        <v>4.833333333333333</v>
      </c>
      <c r="I2218" s="3">
        <v>0</v>
      </c>
    </row>
    <row r="2219" spans="1:9" x14ac:dyDescent="0.3">
      <c r="A2219" s="1" t="s">
        <v>3182</v>
      </c>
      <c r="B2219" s="1" t="s">
        <v>53</v>
      </c>
      <c r="C2219" s="1" t="s">
        <v>3183</v>
      </c>
      <c r="D2219" s="2">
        <v>319.29000000000002</v>
      </c>
      <c r="E2219">
        <v>3</v>
      </c>
      <c r="F2219">
        <v>3</v>
      </c>
      <c r="G2219">
        <v>0</v>
      </c>
      <c r="H2219" s="4">
        <v>4.5</v>
      </c>
      <c r="I2219" s="3">
        <v>0</v>
      </c>
    </row>
    <row r="2220" spans="1:9" x14ac:dyDescent="0.3">
      <c r="A2220" s="1" t="s">
        <v>2300</v>
      </c>
      <c r="B2220" s="1" t="s">
        <v>16</v>
      </c>
      <c r="C2220" s="1" t="s">
        <v>51</v>
      </c>
      <c r="D2220" s="2">
        <v>319.04000000000002</v>
      </c>
      <c r="E2220">
        <v>9</v>
      </c>
      <c r="F2220">
        <v>9</v>
      </c>
      <c r="G2220">
        <v>1</v>
      </c>
      <c r="H2220" s="4">
        <v>4.7249999999999996</v>
      </c>
      <c r="I2220" s="3">
        <v>0.1111111111111111</v>
      </c>
    </row>
    <row r="2221" spans="1:9" x14ac:dyDescent="0.3">
      <c r="A2221" s="1" t="s">
        <v>3593</v>
      </c>
      <c r="B2221" s="1" t="s">
        <v>16</v>
      </c>
      <c r="C2221" s="1" t="s">
        <v>1670</v>
      </c>
      <c r="D2221" s="2">
        <v>319.02</v>
      </c>
      <c r="E2221">
        <v>5</v>
      </c>
      <c r="F2221">
        <v>5</v>
      </c>
      <c r="G2221">
        <v>0</v>
      </c>
      <c r="H2221" s="4">
        <v>3.75</v>
      </c>
      <c r="I2221" s="3">
        <v>0</v>
      </c>
    </row>
    <row r="2222" spans="1:9" x14ac:dyDescent="0.3">
      <c r="A2222" s="1" t="s">
        <v>2727</v>
      </c>
      <c r="B2222" s="1" t="s">
        <v>16</v>
      </c>
      <c r="C2222" s="1" t="s">
        <v>2728</v>
      </c>
      <c r="D2222" s="2">
        <v>318.3</v>
      </c>
      <c r="E2222">
        <v>1</v>
      </c>
      <c r="F2222">
        <v>1</v>
      </c>
      <c r="G2222">
        <v>0</v>
      </c>
      <c r="H2222" s="4">
        <v>5</v>
      </c>
      <c r="I2222" s="3">
        <v>0</v>
      </c>
    </row>
    <row r="2223" spans="1:9" x14ac:dyDescent="0.3">
      <c r="A2223" s="1" t="s">
        <v>1109</v>
      </c>
      <c r="B2223" s="1" t="s">
        <v>16</v>
      </c>
      <c r="C2223" s="1" t="s">
        <v>44</v>
      </c>
      <c r="D2223" s="2">
        <v>317.37</v>
      </c>
      <c r="E2223">
        <v>1</v>
      </c>
      <c r="F2223">
        <v>1</v>
      </c>
      <c r="G2223">
        <v>0</v>
      </c>
      <c r="H2223" s="4">
        <v>5</v>
      </c>
      <c r="I2223" s="3">
        <v>0</v>
      </c>
    </row>
    <row r="2224" spans="1:9" x14ac:dyDescent="0.3">
      <c r="A2224" s="1" t="s">
        <v>2918</v>
      </c>
      <c r="B2224" s="1" t="s">
        <v>57</v>
      </c>
      <c r="C2224" s="1" t="s">
        <v>66</v>
      </c>
      <c r="D2224" s="2">
        <v>317.18</v>
      </c>
      <c r="E2224">
        <v>6</v>
      </c>
      <c r="F2224">
        <v>6</v>
      </c>
      <c r="G2224">
        <v>0</v>
      </c>
      <c r="H2224" s="4">
        <v>5</v>
      </c>
      <c r="I2224" s="3">
        <v>0</v>
      </c>
    </row>
    <row r="2225" spans="1:9" x14ac:dyDescent="0.3">
      <c r="A2225" s="1" t="s">
        <v>1741</v>
      </c>
      <c r="B2225" s="1" t="s">
        <v>57</v>
      </c>
      <c r="C2225" s="1" t="s">
        <v>58</v>
      </c>
      <c r="D2225" s="2">
        <v>316.41000000000003</v>
      </c>
      <c r="E2225">
        <v>5</v>
      </c>
      <c r="F2225">
        <v>5</v>
      </c>
      <c r="G2225">
        <v>0</v>
      </c>
      <c r="H2225" s="4">
        <v>4.833333333333333</v>
      </c>
      <c r="I2225" s="3">
        <v>0</v>
      </c>
    </row>
    <row r="2226" spans="1:9" x14ac:dyDescent="0.3">
      <c r="A2226" s="1" t="s">
        <v>1384</v>
      </c>
      <c r="B2226" s="1" t="s">
        <v>129</v>
      </c>
      <c r="C2226" s="1" t="s">
        <v>1385</v>
      </c>
      <c r="D2226" s="2">
        <v>316.23</v>
      </c>
      <c r="E2226">
        <v>3</v>
      </c>
      <c r="F2226">
        <v>3</v>
      </c>
      <c r="G2226">
        <v>0</v>
      </c>
      <c r="H2226" s="4">
        <v>5</v>
      </c>
      <c r="I2226" s="3">
        <v>0</v>
      </c>
    </row>
    <row r="2227" spans="1:9" x14ac:dyDescent="0.3">
      <c r="A2227" s="1" t="s">
        <v>2215</v>
      </c>
      <c r="B2227" s="1" t="s">
        <v>57</v>
      </c>
      <c r="C2227" s="1" t="s">
        <v>66</v>
      </c>
      <c r="D2227" s="2">
        <v>316.12</v>
      </c>
      <c r="E2227">
        <v>4</v>
      </c>
      <c r="F2227">
        <v>4</v>
      </c>
      <c r="G2227">
        <v>0</v>
      </c>
      <c r="H2227" s="4">
        <v>4.666666666666667</v>
      </c>
      <c r="I2227" s="3">
        <v>0</v>
      </c>
    </row>
    <row r="2228" spans="1:9" x14ac:dyDescent="0.3">
      <c r="A2228" s="1" t="s">
        <v>1192</v>
      </c>
      <c r="B2228" s="1" t="s">
        <v>108</v>
      </c>
      <c r="C2228" s="1" t="s">
        <v>1193</v>
      </c>
      <c r="D2228" s="2">
        <v>315.44</v>
      </c>
      <c r="E2228">
        <v>3</v>
      </c>
      <c r="F2228">
        <v>3</v>
      </c>
      <c r="G2228">
        <v>0</v>
      </c>
      <c r="H2228" s="4">
        <v>4.75</v>
      </c>
      <c r="I2228" s="3">
        <v>0</v>
      </c>
    </row>
    <row r="2229" spans="1:9" x14ac:dyDescent="0.3">
      <c r="A2229" s="1" t="s">
        <v>137</v>
      </c>
      <c r="B2229" s="1" t="s">
        <v>129</v>
      </c>
      <c r="C2229" s="1" t="s">
        <v>138</v>
      </c>
      <c r="D2229" s="2">
        <v>314.32</v>
      </c>
      <c r="E2229">
        <v>1</v>
      </c>
      <c r="F2229">
        <v>1</v>
      </c>
      <c r="G2229">
        <v>0</v>
      </c>
      <c r="H2229" s="4">
        <v>5</v>
      </c>
      <c r="I2229" s="3">
        <v>0</v>
      </c>
    </row>
    <row r="2230" spans="1:9" x14ac:dyDescent="0.3">
      <c r="A2230" s="1" t="s">
        <v>849</v>
      </c>
      <c r="B2230" s="1" t="s">
        <v>16</v>
      </c>
      <c r="C2230" s="1" t="s">
        <v>61</v>
      </c>
      <c r="D2230" s="2">
        <v>313.68</v>
      </c>
      <c r="E2230">
        <v>6</v>
      </c>
      <c r="F2230">
        <v>6</v>
      </c>
      <c r="G2230">
        <v>2</v>
      </c>
      <c r="H2230" s="4">
        <v>3.8</v>
      </c>
      <c r="I2230" s="3">
        <v>0.33333333333333331</v>
      </c>
    </row>
    <row r="2231" spans="1:9" x14ac:dyDescent="0.3">
      <c r="A2231" s="1" t="s">
        <v>2124</v>
      </c>
      <c r="B2231" s="1" t="s">
        <v>16</v>
      </c>
      <c r="C2231" s="1" t="s">
        <v>2125</v>
      </c>
      <c r="D2231" s="2">
        <v>313.61</v>
      </c>
      <c r="E2231">
        <v>1</v>
      </c>
      <c r="F2231">
        <v>1</v>
      </c>
      <c r="G2231">
        <v>0</v>
      </c>
      <c r="H2231" s="4">
        <v>5</v>
      </c>
      <c r="I2231" s="3">
        <v>0</v>
      </c>
    </row>
    <row r="2232" spans="1:9" x14ac:dyDescent="0.3">
      <c r="A2232" s="1" t="s">
        <v>3507</v>
      </c>
      <c r="B2232" s="1" t="s">
        <v>16</v>
      </c>
      <c r="C2232" s="1" t="s">
        <v>51</v>
      </c>
      <c r="D2232" s="2">
        <v>313.43</v>
      </c>
      <c r="E2232">
        <v>1</v>
      </c>
      <c r="F2232">
        <v>1</v>
      </c>
      <c r="G2232">
        <v>0</v>
      </c>
      <c r="H2232" s="4">
        <v>4</v>
      </c>
      <c r="I2232" s="3">
        <v>0</v>
      </c>
    </row>
    <row r="2233" spans="1:9" x14ac:dyDescent="0.3">
      <c r="A2233" s="1" t="s">
        <v>1443</v>
      </c>
      <c r="B2233" s="1" t="s">
        <v>16</v>
      </c>
      <c r="C2233" s="1" t="s">
        <v>51</v>
      </c>
      <c r="D2233" s="2">
        <v>312.57</v>
      </c>
      <c r="E2233">
        <v>5</v>
      </c>
      <c r="F2233">
        <v>5</v>
      </c>
      <c r="G2233">
        <v>0</v>
      </c>
      <c r="H2233" s="4">
        <v>5</v>
      </c>
      <c r="I2233" s="3">
        <v>0</v>
      </c>
    </row>
    <row r="2234" spans="1:9" x14ac:dyDescent="0.3">
      <c r="A2234" s="1" t="s">
        <v>2671</v>
      </c>
      <c r="B2234" s="1" t="s">
        <v>16</v>
      </c>
      <c r="C2234" s="1" t="s">
        <v>873</v>
      </c>
      <c r="D2234" s="2">
        <v>312.49</v>
      </c>
      <c r="E2234">
        <v>1</v>
      </c>
      <c r="F2234">
        <v>0</v>
      </c>
      <c r="G2234">
        <v>0</v>
      </c>
      <c r="H2234" s="4">
        <v>4.5</v>
      </c>
      <c r="I2234" s="3"/>
    </row>
    <row r="2235" spans="1:9" x14ac:dyDescent="0.3">
      <c r="A2235" s="1" t="s">
        <v>2564</v>
      </c>
      <c r="B2235" s="1" t="s">
        <v>16</v>
      </c>
      <c r="C2235" s="1" t="s">
        <v>17</v>
      </c>
      <c r="D2235" s="2">
        <v>312.02</v>
      </c>
      <c r="E2235">
        <v>1</v>
      </c>
      <c r="F2235">
        <v>1</v>
      </c>
      <c r="G2235">
        <v>0</v>
      </c>
      <c r="H2235" s="4">
        <v>5</v>
      </c>
      <c r="I2235" s="3">
        <v>0</v>
      </c>
    </row>
    <row r="2236" spans="1:9" x14ac:dyDescent="0.3">
      <c r="A2236" s="1" t="s">
        <v>2293</v>
      </c>
      <c r="B2236" s="1" t="s">
        <v>16</v>
      </c>
      <c r="C2236" s="1" t="s">
        <v>2294</v>
      </c>
      <c r="D2236" s="2">
        <v>311.66000000000003</v>
      </c>
      <c r="E2236">
        <v>5</v>
      </c>
      <c r="F2236">
        <v>5</v>
      </c>
      <c r="G2236">
        <v>0</v>
      </c>
      <c r="H2236" s="4">
        <v>5</v>
      </c>
      <c r="I2236" s="3">
        <v>0</v>
      </c>
    </row>
    <row r="2237" spans="1:9" x14ac:dyDescent="0.3">
      <c r="A2237" s="1" t="s">
        <v>1836</v>
      </c>
      <c r="B2237" s="1" t="s">
        <v>57</v>
      </c>
      <c r="C2237" s="1" t="s">
        <v>1670</v>
      </c>
      <c r="D2237" s="2">
        <v>311.43</v>
      </c>
      <c r="E2237">
        <v>4</v>
      </c>
      <c r="F2237">
        <v>4</v>
      </c>
      <c r="G2237">
        <v>1</v>
      </c>
      <c r="H2237" s="4">
        <v>4</v>
      </c>
      <c r="I2237" s="3">
        <v>0.25</v>
      </c>
    </row>
    <row r="2238" spans="1:9" x14ac:dyDescent="0.3">
      <c r="A2238" s="1" t="s">
        <v>214</v>
      </c>
      <c r="B2238" s="1" t="s">
        <v>16</v>
      </c>
      <c r="C2238" s="1" t="s">
        <v>215</v>
      </c>
      <c r="D2238" s="2">
        <v>310.67</v>
      </c>
      <c r="E2238">
        <v>6</v>
      </c>
      <c r="F2238">
        <v>6</v>
      </c>
      <c r="G2238">
        <v>0</v>
      </c>
      <c r="H2238" s="4">
        <v>3.11</v>
      </c>
      <c r="I2238" s="3">
        <v>0</v>
      </c>
    </row>
    <row r="2239" spans="1:9" x14ac:dyDescent="0.3">
      <c r="A2239" s="1" t="s">
        <v>3162</v>
      </c>
      <c r="B2239" s="1" t="s">
        <v>16</v>
      </c>
      <c r="C2239" s="1" t="s">
        <v>51</v>
      </c>
      <c r="D2239" s="2">
        <v>309.7</v>
      </c>
      <c r="E2239">
        <v>7</v>
      </c>
      <c r="F2239">
        <v>7</v>
      </c>
      <c r="G2239">
        <v>0</v>
      </c>
      <c r="H2239" s="4">
        <v>4.666666666666667</v>
      </c>
      <c r="I2239" s="3">
        <v>0</v>
      </c>
    </row>
    <row r="2240" spans="1:9" x14ac:dyDescent="0.3">
      <c r="A2240" s="1" t="s">
        <v>380</v>
      </c>
      <c r="B2240" s="1" t="s">
        <v>41</v>
      </c>
      <c r="C2240" s="1" t="s">
        <v>42</v>
      </c>
      <c r="D2240" s="2">
        <v>309.32</v>
      </c>
      <c r="E2240">
        <v>1</v>
      </c>
      <c r="F2240">
        <v>1</v>
      </c>
      <c r="G2240">
        <v>1</v>
      </c>
      <c r="H2240" s="4">
        <v>3</v>
      </c>
      <c r="I2240" s="3">
        <v>1</v>
      </c>
    </row>
    <row r="2241" spans="1:9" x14ac:dyDescent="0.3">
      <c r="A2241" s="1" t="s">
        <v>1146</v>
      </c>
      <c r="B2241" s="1" t="s">
        <v>16</v>
      </c>
      <c r="C2241" s="1" t="s">
        <v>51</v>
      </c>
      <c r="D2241" s="2">
        <v>306.97000000000003</v>
      </c>
      <c r="E2241">
        <v>3</v>
      </c>
      <c r="F2241">
        <v>3</v>
      </c>
      <c r="G2241">
        <v>0</v>
      </c>
      <c r="H2241" s="4">
        <v>4.666666666666667</v>
      </c>
      <c r="I2241" s="3">
        <v>0</v>
      </c>
    </row>
    <row r="2242" spans="1:9" x14ac:dyDescent="0.3">
      <c r="A2242" s="1" t="s">
        <v>1007</v>
      </c>
      <c r="B2242" s="1" t="s">
        <v>16</v>
      </c>
      <c r="C2242" s="1" t="s">
        <v>133</v>
      </c>
      <c r="D2242" s="2">
        <v>306.2</v>
      </c>
      <c r="E2242">
        <v>1</v>
      </c>
      <c r="F2242">
        <v>1</v>
      </c>
      <c r="G2242">
        <v>0</v>
      </c>
      <c r="H2242" s="4">
        <v>5</v>
      </c>
      <c r="I2242" s="3">
        <v>0</v>
      </c>
    </row>
    <row r="2243" spans="1:9" x14ac:dyDescent="0.3">
      <c r="A2243" s="1" t="s">
        <v>3122</v>
      </c>
      <c r="B2243" s="1" t="s">
        <v>53</v>
      </c>
      <c r="C2243" s="1" t="s">
        <v>54</v>
      </c>
      <c r="D2243" s="2">
        <v>305.69</v>
      </c>
      <c r="E2243">
        <v>1</v>
      </c>
      <c r="F2243">
        <v>1</v>
      </c>
      <c r="G2243">
        <v>0</v>
      </c>
      <c r="H2243" s="4">
        <v>5</v>
      </c>
      <c r="I2243" s="3">
        <v>0</v>
      </c>
    </row>
    <row r="2244" spans="1:9" x14ac:dyDescent="0.3">
      <c r="A2244" s="1" t="s">
        <v>2090</v>
      </c>
      <c r="B2244" s="1" t="s">
        <v>16</v>
      </c>
      <c r="C2244" s="1" t="s">
        <v>127</v>
      </c>
      <c r="D2244" s="2">
        <v>305.51</v>
      </c>
      <c r="E2244">
        <v>4</v>
      </c>
      <c r="F2244">
        <v>4</v>
      </c>
      <c r="G2244">
        <v>0</v>
      </c>
      <c r="H2244" s="4">
        <v>3.25</v>
      </c>
      <c r="I2244" s="3">
        <v>0</v>
      </c>
    </row>
    <row r="2245" spans="1:9" x14ac:dyDescent="0.3">
      <c r="A2245" s="1" t="s">
        <v>2401</v>
      </c>
      <c r="B2245" s="1" t="s">
        <v>57</v>
      </c>
      <c r="C2245" s="1" t="s">
        <v>1973</v>
      </c>
      <c r="D2245" s="2">
        <v>304.72000000000003</v>
      </c>
      <c r="E2245">
        <v>3</v>
      </c>
      <c r="F2245">
        <v>3</v>
      </c>
      <c r="G2245">
        <v>0</v>
      </c>
      <c r="H2245" s="4">
        <v>4</v>
      </c>
      <c r="I2245" s="3">
        <v>0</v>
      </c>
    </row>
    <row r="2246" spans="1:9" x14ac:dyDescent="0.3">
      <c r="A2246" s="1" t="s">
        <v>2573</v>
      </c>
      <c r="B2246" s="1" t="s">
        <v>41</v>
      </c>
      <c r="C2246" s="1" t="s">
        <v>42</v>
      </c>
      <c r="D2246" s="2">
        <v>304.18</v>
      </c>
      <c r="E2246">
        <v>1</v>
      </c>
      <c r="F2246">
        <v>1</v>
      </c>
      <c r="G2246">
        <v>0</v>
      </c>
      <c r="H2246" s="4">
        <v>4</v>
      </c>
      <c r="I2246" s="3">
        <v>0</v>
      </c>
    </row>
    <row r="2247" spans="1:9" x14ac:dyDescent="0.3">
      <c r="A2247" s="1" t="s">
        <v>3601</v>
      </c>
      <c r="B2247" s="1" t="s">
        <v>16</v>
      </c>
      <c r="C2247" s="1" t="s">
        <v>2282</v>
      </c>
      <c r="D2247" s="2">
        <v>304</v>
      </c>
      <c r="E2247">
        <v>2</v>
      </c>
      <c r="F2247">
        <v>2</v>
      </c>
      <c r="G2247">
        <v>1</v>
      </c>
      <c r="H2247" s="4">
        <v>3.5</v>
      </c>
      <c r="I2247" s="3">
        <v>0.5</v>
      </c>
    </row>
    <row r="2248" spans="1:9" x14ac:dyDescent="0.3">
      <c r="A2248" s="1" t="s">
        <v>3657</v>
      </c>
      <c r="B2248" s="1" t="s">
        <v>16</v>
      </c>
      <c r="C2248" s="1" t="s">
        <v>436</v>
      </c>
      <c r="D2248" s="2">
        <v>302.36</v>
      </c>
      <c r="E2248">
        <v>2</v>
      </c>
      <c r="F2248">
        <v>2</v>
      </c>
      <c r="G2248">
        <v>0</v>
      </c>
      <c r="H2248" s="4">
        <v>4.5</v>
      </c>
      <c r="I2248" s="3">
        <v>0</v>
      </c>
    </row>
    <row r="2249" spans="1:9" x14ac:dyDescent="0.3">
      <c r="A2249" s="1" t="s">
        <v>3462</v>
      </c>
      <c r="B2249" s="1" t="s">
        <v>16</v>
      </c>
      <c r="C2249" s="1" t="s">
        <v>190</v>
      </c>
      <c r="D2249" s="2">
        <v>302.06</v>
      </c>
      <c r="E2249">
        <v>3</v>
      </c>
      <c r="F2249">
        <v>3</v>
      </c>
      <c r="G2249">
        <v>1</v>
      </c>
      <c r="H2249" s="4">
        <v>2.666666666666667</v>
      </c>
      <c r="I2249" s="3">
        <v>0.33333333333333331</v>
      </c>
    </row>
    <row r="2250" spans="1:9" x14ac:dyDescent="0.3">
      <c r="A2250" s="1" t="s">
        <v>911</v>
      </c>
      <c r="B2250" s="1" t="s">
        <v>129</v>
      </c>
      <c r="C2250" s="1" t="s">
        <v>226</v>
      </c>
      <c r="D2250" s="2">
        <v>299.89</v>
      </c>
      <c r="E2250">
        <v>4</v>
      </c>
      <c r="F2250">
        <v>4</v>
      </c>
      <c r="G2250">
        <v>0</v>
      </c>
      <c r="H2250" s="4">
        <v>2.5</v>
      </c>
      <c r="I2250" s="3">
        <v>0</v>
      </c>
    </row>
    <row r="2251" spans="1:9" x14ac:dyDescent="0.3">
      <c r="A2251" s="1" t="s">
        <v>1250</v>
      </c>
      <c r="B2251" s="1" t="s">
        <v>1251</v>
      </c>
      <c r="C2251" s="1" t="s">
        <v>1252</v>
      </c>
      <c r="D2251" s="2">
        <v>299.83999999999997</v>
      </c>
      <c r="E2251">
        <v>1</v>
      </c>
      <c r="F2251">
        <v>0</v>
      </c>
      <c r="G2251">
        <v>0</v>
      </c>
      <c r="H2251" s="4">
        <v>1</v>
      </c>
      <c r="I2251" s="3"/>
    </row>
    <row r="2252" spans="1:9" x14ac:dyDescent="0.3">
      <c r="A2252" s="1" t="s">
        <v>3561</v>
      </c>
      <c r="B2252" s="1" t="s">
        <v>16</v>
      </c>
      <c r="C2252" s="1" t="s">
        <v>61</v>
      </c>
      <c r="D2252" s="2">
        <v>299.27999999999997</v>
      </c>
      <c r="E2252">
        <v>6</v>
      </c>
      <c r="F2252">
        <v>6</v>
      </c>
      <c r="G2252">
        <v>1</v>
      </c>
      <c r="H2252" s="4">
        <v>3.5</v>
      </c>
      <c r="I2252" s="3">
        <v>0.16666666666666666</v>
      </c>
    </row>
    <row r="2253" spans="1:9" x14ac:dyDescent="0.3">
      <c r="A2253" s="1" t="s">
        <v>3631</v>
      </c>
      <c r="B2253" s="1" t="s">
        <v>16</v>
      </c>
      <c r="C2253" s="1" t="s">
        <v>51</v>
      </c>
      <c r="D2253" s="2">
        <v>298.37</v>
      </c>
      <c r="E2253">
        <v>2</v>
      </c>
      <c r="F2253">
        <v>1</v>
      </c>
      <c r="G2253">
        <v>0</v>
      </c>
      <c r="H2253" s="4">
        <v>5</v>
      </c>
      <c r="I2253" s="3">
        <v>0</v>
      </c>
    </row>
    <row r="2254" spans="1:9" x14ac:dyDescent="0.3">
      <c r="A2254" s="1" t="s">
        <v>3611</v>
      </c>
      <c r="B2254" s="1" t="s">
        <v>129</v>
      </c>
      <c r="C2254" s="1" t="s">
        <v>1376</v>
      </c>
      <c r="D2254" s="2">
        <v>298.11</v>
      </c>
      <c r="E2254">
        <v>2</v>
      </c>
      <c r="F2254">
        <v>0</v>
      </c>
      <c r="G2254">
        <v>0</v>
      </c>
      <c r="H2254" s="4">
        <v>1</v>
      </c>
      <c r="I2254" s="3"/>
    </row>
    <row r="2255" spans="1:9" x14ac:dyDescent="0.3">
      <c r="A2255" s="1" t="s">
        <v>3117</v>
      </c>
      <c r="B2255" s="1" t="s">
        <v>90</v>
      </c>
      <c r="C2255" s="1" t="s">
        <v>91</v>
      </c>
      <c r="D2255" s="2">
        <v>298.05</v>
      </c>
      <c r="E2255">
        <v>1</v>
      </c>
      <c r="F2255">
        <v>0</v>
      </c>
      <c r="G2255">
        <v>0</v>
      </c>
      <c r="H2255" s="4">
        <v>1</v>
      </c>
      <c r="I2255" s="3"/>
    </row>
    <row r="2256" spans="1:9" x14ac:dyDescent="0.3">
      <c r="A2256" s="1" t="s">
        <v>2366</v>
      </c>
      <c r="B2256" s="1" t="s">
        <v>90</v>
      </c>
      <c r="C2256" s="1" t="s">
        <v>2367</v>
      </c>
      <c r="D2256" s="2">
        <v>295.99</v>
      </c>
      <c r="E2256">
        <v>1</v>
      </c>
      <c r="F2256">
        <v>0</v>
      </c>
      <c r="G2256">
        <v>0</v>
      </c>
      <c r="H2256" s="4">
        <v>1</v>
      </c>
      <c r="I2256" s="3"/>
    </row>
    <row r="2257" spans="1:9" x14ac:dyDescent="0.3">
      <c r="A2257" s="1" t="s">
        <v>1392</v>
      </c>
      <c r="B2257" s="1" t="s">
        <v>16</v>
      </c>
      <c r="C2257" s="1" t="s">
        <v>239</v>
      </c>
      <c r="D2257" s="2">
        <v>295.45</v>
      </c>
      <c r="E2257">
        <v>5</v>
      </c>
      <c r="F2257">
        <v>5</v>
      </c>
      <c r="G2257">
        <v>0</v>
      </c>
      <c r="H2257" s="4">
        <v>4.625</v>
      </c>
      <c r="I2257" s="3">
        <v>0</v>
      </c>
    </row>
    <row r="2258" spans="1:9" x14ac:dyDescent="0.3">
      <c r="A2258" s="1" t="s">
        <v>566</v>
      </c>
      <c r="B2258" s="1" t="s">
        <v>16</v>
      </c>
      <c r="C2258" s="1" t="s">
        <v>51</v>
      </c>
      <c r="D2258" s="2">
        <v>295.07</v>
      </c>
      <c r="E2258">
        <v>10</v>
      </c>
      <c r="F2258">
        <v>9</v>
      </c>
      <c r="G2258">
        <v>0</v>
      </c>
      <c r="H2258" s="4">
        <v>4.1825000000000001</v>
      </c>
      <c r="I2258" s="3">
        <v>0</v>
      </c>
    </row>
    <row r="2259" spans="1:9" x14ac:dyDescent="0.3">
      <c r="A2259" s="1" t="s">
        <v>2101</v>
      </c>
      <c r="B2259" s="1" t="s">
        <v>16</v>
      </c>
      <c r="C2259" s="1" t="s">
        <v>51</v>
      </c>
      <c r="D2259" s="2">
        <v>294.89999999999998</v>
      </c>
      <c r="E2259">
        <v>2</v>
      </c>
      <c r="F2259">
        <v>2</v>
      </c>
      <c r="G2259">
        <v>1</v>
      </c>
      <c r="H2259" s="4">
        <v>4.5</v>
      </c>
      <c r="I2259" s="3">
        <v>0.5</v>
      </c>
    </row>
    <row r="2260" spans="1:9" x14ac:dyDescent="0.3">
      <c r="A2260" s="1" t="s">
        <v>2140</v>
      </c>
      <c r="B2260" s="1" t="s">
        <v>57</v>
      </c>
      <c r="C2260" s="1" t="s">
        <v>1680</v>
      </c>
      <c r="D2260" s="2">
        <v>294.7</v>
      </c>
      <c r="E2260">
        <v>2</v>
      </c>
      <c r="F2260">
        <v>2</v>
      </c>
      <c r="G2260">
        <v>0</v>
      </c>
      <c r="H2260" s="4">
        <v>2</v>
      </c>
      <c r="I2260" s="3">
        <v>0</v>
      </c>
    </row>
    <row r="2261" spans="1:9" x14ac:dyDescent="0.3">
      <c r="A2261" s="1" t="s">
        <v>294</v>
      </c>
      <c r="B2261" s="1" t="s">
        <v>16</v>
      </c>
      <c r="C2261" s="1" t="s">
        <v>295</v>
      </c>
      <c r="D2261" s="2">
        <v>293.38</v>
      </c>
      <c r="E2261">
        <v>6</v>
      </c>
      <c r="F2261">
        <v>6</v>
      </c>
      <c r="G2261">
        <v>1</v>
      </c>
      <c r="H2261" s="4">
        <v>4.2</v>
      </c>
      <c r="I2261" s="3">
        <v>0.16666666666666666</v>
      </c>
    </row>
    <row r="2262" spans="1:9" x14ac:dyDescent="0.3">
      <c r="A2262" s="1" t="s">
        <v>1467</v>
      </c>
      <c r="B2262" s="1" t="s">
        <v>16</v>
      </c>
      <c r="C2262" s="1" t="s">
        <v>325</v>
      </c>
      <c r="D2262" s="2">
        <v>293.26</v>
      </c>
      <c r="E2262">
        <v>2</v>
      </c>
      <c r="F2262">
        <v>2</v>
      </c>
      <c r="G2262">
        <v>0</v>
      </c>
      <c r="H2262" s="4">
        <v>5</v>
      </c>
      <c r="I2262" s="3">
        <v>0</v>
      </c>
    </row>
    <row r="2263" spans="1:9" x14ac:dyDescent="0.3">
      <c r="A2263" s="1" t="s">
        <v>562</v>
      </c>
      <c r="B2263" s="1" t="s">
        <v>16</v>
      </c>
      <c r="C2263" s="1" t="s">
        <v>563</v>
      </c>
      <c r="D2263" s="2">
        <v>292.39</v>
      </c>
      <c r="E2263">
        <v>2</v>
      </c>
      <c r="F2263">
        <v>2</v>
      </c>
      <c r="G2263">
        <v>0</v>
      </c>
      <c r="H2263" s="4">
        <v>5</v>
      </c>
      <c r="I2263" s="3">
        <v>0</v>
      </c>
    </row>
    <row r="2264" spans="1:9" x14ac:dyDescent="0.3">
      <c r="A2264" s="1" t="s">
        <v>565</v>
      </c>
      <c r="B2264" s="1" t="s">
        <v>16</v>
      </c>
      <c r="C2264" s="1" t="s">
        <v>75</v>
      </c>
      <c r="D2264" s="2">
        <v>291.62</v>
      </c>
      <c r="E2264">
        <v>3</v>
      </c>
      <c r="F2264">
        <v>3</v>
      </c>
      <c r="G2264">
        <v>0</v>
      </c>
      <c r="H2264" s="4">
        <v>5</v>
      </c>
      <c r="I2264" s="3">
        <v>0</v>
      </c>
    </row>
    <row r="2265" spans="1:9" x14ac:dyDescent="0.3">
      <c r="A2265" s="1" t="s">
        <v>2033</v>
      </c>
      <c r="B2265" s="1" t="s">
        <v>16</v>
      </c>
      <c r="C2265" s="1" t="s">
        <v>109</v>
      </c>
      <c r="D2265" s="2">
        <v>290.95</v>
      </c>
      <c r="E2265">
        <v>5</v>
      </c>
      <c r="F2265">
        <v>5</v>
      </c>
      <c r="G2265">
        <v>0</v>
      </c>
      <c r="H2265" s="4">
        <v>4.835</v>
      </c>
      <c r="I2265" s="3">
        <v>0</v>
      </c>
    </row>
    <row r="2266" spans="1:9" x14ac:dyDescent="0.3">
      <c r="A2266" s="1" t="s">
        <v>1111</v>
      </c>
      <c r="B2266" s="1" t="s">
        <v>57</v>
      </c>
      <c r="C2266" s="1" t="s">
        <v>58</v>
      </c>
      <c r="D2266" s="2">
        <v>289.8</v>
      </c>
      <c r="E2266">
        <v>2</v>
      </c>
      <c r="F2266">
        <v>2</v>
      </c>
      <c r="G2266">
        <v>0</v>
      </c>
      <c r="H2266" s="4">
        <v>4</v>
      </c>
      <c r="I2266" s="3">
        <v>0</v>
      </c>
    </row>
    <row r="2267" spans="1:9" x14ac:dyDescent="0.3">
      <c r="A2267" s="1" t="s">
        <v>2774</v>
      </c>
      <c r="B2267" s="1" t="s">
        <v>90</v>
      </c>
      <c r="C2267" s="1" t="s">
        <v>91</v>
      </c>
      <c r="D2267" s="2">
        <v>289.04000000000002</v>
      </c>
      <c r="E2267">
        <v>1</v>
      </c>
      <c r="F2267">
        <v>1</v>
      </c>
      <c r="G2267">
        <v>0</v>
      </c>
      <c r="H2267" s="4">
        <v>5</v>
      </c>
      <c r="I2267" s="3">
        <v>0</v>
      </c>
    </row>
    <row r="2268" spans="1:9" x14ac:dyDescent="0.3">
      <c r="A2268" s="1" t="s">
        <v>2202</v>
      </c>
      <c r="B2268" s="1" t="s">
        <v>16</v>
      </c>
      <c r="C2268" s="1" t="s">
        <v>325</v>
      </c>
      <c r="D2268" s="2">
        <v>288.63</v>
      </c>
      <c r="E2268">
        <v>2</v>
      </c>
      <c r="F2268">
        <v>2</v>
      </c>
      <c r="G2268">
        <v>1</v>
      </c>
      <c r="H2268" s="4">
        <v>3.5</v>
      </c>
      <c r="I2268" s="3">
        <v>0.5</v>
      </c>
    </row>
    <row r="2269" spans="1:9" x14ac:dyDescent="0.3">
      <c r="A2269" s="1" t="s">
        <v>2136</v>
      </c>
      <c r="B2269" s="1" t="s">
        <v>16</v>
      </c>
      <c r="C2269" s="1" t="s">
        <v>51</v>
      </c>
      <c r="D2269" s="2">
        <v>288.01</v>
      </c>
      <c r="E2269">
        <v>3</v>
      </c>
      <c r="F2269">
        <v>3</v>
      </c>
      <c r="G2269">
        <v>1</v>
      </c>
      <c r="H2269" s="4">
        <v>3.25</v>
      </c>
      <c r="I2269" s="3">
        <v>0.33333333333333331</v>
      </c>
    </row>
    <row r="2270" spans="1:9" x14ac:dyDescent="0.3">
      <c r="A2270" s="1" t="s">
        <v>331</v>
      </c>
      <c r="B2270" s="1" t="s">
        <v>53</v>
      </c>
      <c r="C2270" s="1" t="s">
        <v>332</v>
      </c>
      <c r="D2270" s="2">
        <v>287.76</v>
      </c>
      <c r="E2270">
        <v>3</v>
      </c>
      <c r="F2270">
        <v>3</v>
      </c>
      <c r="G2270">
        <v>0</v>
      </c>
      <c r="H2270" s="4">
        <v>5</v>
      </c>
      <c r="I2270" s="3">
        <v>0</v>
      </c>
    </row>
    <row r="2271" spans="1:9" x14ac:dyDescent="0.3">
      <c r="A2271" s="1" t="s">
        <v>1635</v>
      </c>
      <c r="B2271" s="1" t="s">
        <v>16</v>
      </c>
      <c r="C2271" s="1" t="s">
        <v>1179</v>
      </c>
      <c r="D2271" s="2">
        <v>287.55</v>
      </c>
      <c r="E2271">
        <v>3</v>
      </c>
      <c r="F2271">
        <v>3</v>
      </c>
      <c r="G2271">
        <v>0</v>
      </c>
      <c r="H2271" s="4">
        <v>5</v>
      </c>
      <c r="I2271" s="3">
        <v>0</v>
      </c>
    </row>
    <row r="2272" spans="1:9" x14ac:dyDescent="0.3">
      <c r="A2272" s="1" t="s">
        <v>3408</v>
      </c>
      <c r="B2272" s="1" t="s">
        <v>16</v>
      </c>
      <c r="C2272" s="1" t="s">
        <v>1143</v>
      </c>
      <c r="D2272" s="2">
        <v>287.51</v>
      </c>
      <c r="E2272">
        <v>2</v>
      </c>
      <c r="F2272">
        <v>2</v>
      </c>
      <c r="G2272">
        <v>0</v>
      </c>
      <c r="H2272" s="4">
        <v>5</v>
      </c>
      <c r="I2272" s="3">
        <v>0</v>
      </c>
    </row>
    <row r="2273" spans="1:9" x14ac:dyDescent="0.3">
      <c r="A2273" s="1" t="s">
        <v>1460</v>
      </c>
      <c r="B2273" s="1" t="s">
        <v>16</v>
      </c>
      <c r="C2273" s="1" t="s">
        <v>649</v>
      </c>
      <c r="D2273" s="2">
        <v>284.04000000000002</v>
      </c>
      <c r="E2273">
        <v>8</v>
      </c>
      <c r="F2273">
        <v>8</v>
      </c>
      <c r="G2273">
        <v>0</v>
      </c>
      <c r="H2273" s="4">
        <v>4.734</v>
      </c>
      <c r="I2273" s="3">
        <v>0</v>
      </c>
    </row>
    <row r="2274" spans="1:9" x14ac:dyDescent="0.3">
      <c r="A2274" s="1" t="s">
        <v>3466</v>
      </c>
      <c r="B2274" s="1" t="s">
        <v>16</v>
      </c>
      <c r="C2274" s="1" t="s">
        <v>91</v>
      </c>
      <c r="D2274" s="2">
        <v>283.74</v>
      </c>
      <c r="E2274">
        <v>2</v>
      </c>
      <c r="F2274">
        <v>2</v>
      </c>
      <c r="G2274">
        <v>0</v>
      </c>
      <c r="H2274" s="4">
        <v>2</v>
      </c>
      <c r="I2274" s="3">
        <v>0</v>
      </c>
    </row>
    <row r="2275" spans="1:9" x14ac:dyDescent="0.3">
      <c r="A2275" s="1" t="s">
        <v>1190</v>
      </c>
      <c r="B2275" s="1" t="s">
        <v>16</v>
      </c>
      <c r="C2275" s="1" t="s">
        <v>640</v>
      </c>
      <c r="D2275" s="2">
        <v>283.73</v>
      </c>
      <c r="E2275">
        <v>1</v>
      </c>
      <c r="F2275">
        <v>1</v>
      </c>
      <c r="G2275">
        <v>0</v>
      </c>
      <c r="H2275" s="4">
        <v>5</v>
      </c>
      <c r="I2275" s="3">
        <v>0</v>
      </c>
    </row>
    <row r="2276" spans="1:9" x14ac:dyDescent="0.3">
      <c r="A2276" s="1" t="s">
        <v>2585</v>
      </c>
      <c r="B2276" s="1" t="s">
        <v>129</v>
      </c>
      <c r="C2276" s="1" t="s">
        <v>2586</v>
      </c>
      <c r="D2276" s="2">
        <v>283.60000000000002</v>
      </c>
      <c r="E2276">
        <v>4</v>
      </c>
      <c r="F2276">
        <v>4</v>
      </c>
      <c r="G2276">
        <v>0</v>
      </c>
      <c r="H2276" s="4">
        <v>5</v>
      </c>
      <c r="I2276" s="3">
        <v>0</v>
      </c>
    </row>
    <row r="2277" spans="1:9" x14ac:dyDescent="0.3">
      <c r="A2277" s="1" t="s">
        <v>2624</v>
      </c>
      <c r="B2277" s="1" t="s">
        <v>16</v>
      </c>
      <c r="C2277" s="1" t="s">
        <v>39</v>
      </c>
      <c r="D2277" s="2">
        <v>283.06</v>
      </c>
      <c r="E2277">
        <v>1</v>
      </c>
      <c r="F2277">
        <v>1</v>
      </c>
      <c r="G2277">
        <v>0</v>
      </c>
      <c r="H2277" s="4">
        <v>5</v>
      </c>
      <c r="I2277" s="3">
        <v>0</v>
      </c>
    </row>
    <row r="2278" spans="1:9" x14ac:dyDescent="0.3">
      <c r="A2278" s="1" t="s">
        <v>1331</v>
      </c>
      <c r="B2278" s="1" t="s">
        <v>16</v>
      </c>
      <c r="C2278" s="1" t="s">
        <v>689</v>
      </c>
      <c r="D2278" s="2">
        <v>282.47000000000003</v>
      </c>
      <c r="E2278">
        <v>1</v>
      </c>
      <c r="F2278">
        <v>1</v>
      </c>
      <c r="G2278">
        <v>0</v>
      </c>
      <c r="H2278" s="4">
        <v>5</v>
      </c>
      <c r="I2278" s="3">
        <v>0</v>
      </c>
    </row>
    <row r="2279" spans="1:9" x14ac:dyDescent="0.3">
      <c r="A2279" s="1" t="s">
        <v>2706</v>
      </c>
      <c r="B2279" s="1" t="s">
        <v>129</v>
      </c>
      <c r="C2279" s="1" t="s">
        <v>180</v>
      </c>
      <c r="D2279" s="2">
        <v>282.14</v>
      </c>
      <c r="E2279">
        <v>1</v>
      </c>
      <c r="F2279">
        <v>0</v>
      </c>
      <c r="G2279">
        <v>0</v>
      </c>
      <c r="H2279" s="4">
        <v>2</v>
      </c>
      <c r="I2279" s="3"/>
    </row>
    <row r="2280" spans="1:9" x14ac:dyDescent="0.3">
      <c r="A2280" s="1" t="s">
        <v>790</v>
      </c>
      <c r="B2280" s="1" t="s">
        <v>16</v>
      </c>
      <c r="C2280" s="1" t="s">
        <v>51</v>
      </c>
      <c r="D2280" s="2">
        <v>281.37</v>
      </c>
      <c r="E2280">
        <v>8</v>
      </c>
      <c r="F2280">
        <v>8</v>
      </c>
      <c r="G2280">
        <v>1</v>
      </c>
      <c r="H2280" s="4">
        <v>4.833333333333333</v>
      </c>
      <c r="I2280" s="3">
        <v>0.125</v>
      </c>
    </row>
    <row r="2281" spans="1:9" x14ac:dyDescent="0.3">
      <c r="A2281" s="1" t="s">
        <v>2346</v>
      </c>
      <c r="B2281" s="1" t="s">
        <v>16</v>
      </c>
      <c r="C2281" s="1" t="s">
        <v>94</v>
      </c>
      <c r="D2281" s="2">
        <v>280.91000000000003</v>
      </c>
      <c r="E2281">
        <v>1</v>
      </c>
      <c r="F2281">
        <v>1</v>
      </c>
      <c r="G2281">
        <v>1</v>
      </c>
      <c r="H2281" s="4">
        <v>1</v>
      </c>
      <c r="I2281" s="3">
        <v>1</v>
      </c>
    </row>
    <row r="2282" spans="1:9" x14ac:dyDescent="0.3">
      <c r="A2282" s="1" t="s">
        <v>1310</v>
      </c>
      <c r="B2282" s="1" t="s">
        <v>16</v>
      </c>
      <c r="C2282" s="1" t="s">
        <v>51</v>
      </c>
      <c r="D2282" s="2">
        <v>280.27</v>
      </c>
      <c r="E2282">
        <v>4</v>
      </c>
      <c r="F2282">
        <v>4</v>
      </c>
      <c r="G2282">
        <v>0</v>
      </c>
      <c r="H2282" s="4">
        <v>4.833333333333333</v>
      </c>
      <c r="I2282" s="3">
        <v>0</v>
      </c>
    </row>
    <row r="2283" spans="1:9" x14ac:dyDescent="0.3">
      <c r="A2283" s="1" t="s">
        <v>647</v>
      </c>
      <c r="B2283" s="1" t="s">
        <v>16</v>
      </c>
      <c r="C2283" s="1" t="s">
        <v>51</v>
      </c>
      <c r="D2283" s="2">
        <v>279.39</v>
      </c>
      <c r="E2283">
        <v>6</v>
      </c>
      <c r="F2283">
        <v>6</v>
      </c>
      <c r="G2283">
        <v>0</v>
      </c>
      <c r="H2283" s="4">
        <v>5</v>
      </c>
      <c r="I2283" s="3">
        <v>0</v>
      </c>
    </row>
    <row r="2284" spans="1:9" x14ac:dyDescent="0.3">
      <c r="A2284" s="1" t="s">
        <v>1554</v>
      </c>
      <c r="B2284" s="1" t="s">
        <v>108</v>
      </c>
      <c r="C2284" s="1" t="s">
        <v>1445</v>
      </c>
      <c r="D2284" s="2">
        <v>278.91000000000003</v>
      </c>
      <c r="E2284">
        <v>1</v>
      </c>
      <c r="F2284">
        <v>1</v>
      </c>
      <c r="G2284">
        <v>0</v>
      </c>
      <c r="H2284" s="4">
        <v>5</v>
      </c>
      <c r="I2284" s="3">
        <v>0</v>
      </c>
    </row>
    <row r="2285" spans="1:9" x14ac:dyDescent="0.3">
      <c r="A2285" s="1" t="s">
        <v>3342</v>
      </c>
      <c r="B2285" s="1" t="s">
        <v>90</v>
      </c>
      <c r="C2285" s="1" t="s">
        <v>91</v>
      </c>
      <c r="D2285" s="2">
        <v>278.22000000000003</v>
      </c>
      <c r="E2285">
        <v>6</v>
      </c>
      <c r="F2285">
        <v>6</v>
      </c>
      <c r="G2285">
        <v>0</v>
      </c>
      <c r="H2285" s="4">
        <v>4.125</v>
      </c>
      <c r="I2285" s="3">
        <v>0</v>
      </c>
    </row>
    <row r="2286" spans="1:9" x14ac:dyDescent="0.3">
      <c r="A2286" s="1" t="s">
        <v>1540</v>
      </c>
      <c r="B2286" s="1" t="s">
        <v>16</v>
      </c>
      <c r="C2286" s="1" t="s">
        <v>558</v>
      </c>
      <c r="D2286" s="2">
        <v>278.14</v>
      </c>
      <c r="E2286">
        <v>2</v>
      </c>
      <c r="F2286">
        <v>2</v>
      </c>
      <c r="G2286">
        <v>0</v>
      </c>
      <c r="H2286" s="4">
        <v>5</v>
      </c>
      <c r="I2286" s="3">
        <v>0</v>
      </c>
    </row>
    <row r="2287" spans="1:9" x14ac:dyDescent="0.3">
      <c r="A2287" s="1" t="s">
        <v>2301</v>
      </c>
      <c r="B2287" s="1" t="s">
        <v>53</v>
      </c>
      <c r="C2287" s="1" t="s">
        <v>2302</v>
      </c>
      <c r="D2287" s="2">
        <v>277.95999999999998</v>
      </c>
      <c r="E2287">
        <v>3</v>
      </c>
      <c r="F2287">
        <v>3</v>
      </c>
      <c r="G2287">
        <v>0</v>
      </c>
      <c r="H2287" s="4">
        <v>4.5</v>
      </c>
      <c r="I2287" s="3">
        <v>0</v>
      </c>
    </row>
    <row r="2288" spans="1:9" x14ac:dyDescent="0.3">
      <c r="A2288" s="1" t="s">
        <v>1806</v>
      </c>
      <c r="B2288" s="1" t="s">
        <v>16</v>
      </c>
      <c r="C2288" s="1" t="s">
        <v>51</v>
      </c>
      <c r="D2288" s="2">
        <v>277.68</v>
      </c>
      <c r="E2288">
        <v>1</v>
      </c>
      <c r="F2288">
        <v>1</v>
      </c>
      <c r="G2288">
        <v>0</v>
      </c>
      <c r="H2288" s="4">
        <v>5</v>
      </c>
      <c r="I2288" s="3">
        <v>0</v>
      </c>
    </row>
    <row r="2289" spans="1:9" x14ac:dyDescent="0.3">
      <c r="A2289" s="1" t="s">
        <v>1062</v>
      </c>
      <c r="B2289" s="1" t="s">
        <v>129</v>
      </c>
      <c r="C2289" s="1" t="s">
        <v>318</v>
      </c>
      <c r="D2289" s="2">
        <v>277.52</v>
      </c>
      <c r="E2289">
        <v>3</v>
      </c>
      <c r="F2289">
        <v>3</v>
      </c>
      <c r="G2289">
        <v>0</v>
      </c>
      <c r="H2289" s="4">
        <v>3.75</v>
      </c>
      <c r="I2289" s="3">
        <v>0</v>
      </c>
    </row>
    <row r="2290" spans="1:9" x14ac:dyDescent="0.3">
      <c r="A2290" s="1" t="s">
        <v>1886</v>
      </c>
      <c r="B2290" s="1" t="s">
        <v>470</v>
      </c>
      <c r="C2290" s="1" t="s">
        <v>471</v>
      </c>
      <c r="D2290" s="2">
        <v>277.32</v>
      </c>
      <c r="E2290">
        <v>3</v>
      </c>
      <c r="F2290">
        <v>3</v>
      </c>
      <c r="G2290">
        <v>0</v>
      </c>
      <c r="H2290" s="4">
        <v>5</v>
      </c>
      <c r="I2290" s="3">
        <v>0</v>
      </c>
    </row>
    <row r="2291" spans="1:9" x14ac:dyDescent="0.3">
      <c r="A2291" s="1" t="s">
        <v>249</v>
      </c>
      <c r="B2291" s="1" t="s">
        <v>16</v>
      </c>
      <c r="C2291" s="1" t="s">
        <v>224</v>
      </c>
      <c r="D2291" s="2">
        <v>277.22000000000003</v>
      </c>
      <c r="E2291">
        <v>2</v>
      </c>
      <c r="F2291">
        <v>2</v>
      </c>
      <c r="G2291">
        <v>0</v>
      </c>
      <c r="H2291" s="4">
        <v>4.5</v>
      </c>
      <c r="I2291" s="3">
        <v>0</v>
      </c>
    </row>
    <row r="2292" spans="1:9" x14ac:dyDescent="0.3">
      <c r="A2292" s="1" t="s">
        <v>1018</v>
      </c>
      <c r="B2292" s="1" t="s">
        <v>53</v>
      </c>
      <c r="C2292" s="1" t="s">
        <v>1019</v>
      </c>
      <c r="D2292" s="2">
        <v>276.82</v>
      </c>
      <c r="E2292">
        <v>3</v>
      </c>
      <c r="F2292">
        <v>3</v>
      </c>
      <c r="G2292">
        <v>0</v>
      </c>
      <c r="H2292" s="4">
        <v>4.666666666666667</v>
      </c>
      <c r="I2292" s="3">
        <v>0</v>
      </c>
    </row>
    <row r="2293" spans="1:9" x14ac:dyDescent="0.3">
      <c r="A2293" s="1" t="s">
        <v>159</v>
      </c>
      <c r="B2293" s="1" t="s">
        <v>16</v>
      </c>
      <c r="C2293" s="1" t="s">
        <v>160</v>
      </c>
      <c r="D2293" s="2">
        <v>275.39</v>
      </c>
      <c r="E2293">
        <v>5</v>
      </c>
      <c r="F2293">
        <v>5</v>
      </c>
      <c r="G2293">
        <v>1</v>
      </c>
      <c r="H2293" s="4">
        <v>4.125</v>
      </c>
      <c r="I2293" s="3">
        <v>0.2</v>
      </c>
    </row>
    <row r="2294" spans="1:9" x14ac:dyDescent="0.3">
      <c r="A2294" s="1" t="s">
        <v>1557</v>
      </c>
      <c r="B2294" s="1" t="s">
        <v>129</v>
      </c>
      <c r="C2294" s="1" t="s">
        <v>180</v>
      </c>
      <c r="D2294" s="2">
        <v>274.86</v>
      </c>
      <c r="E2294">
        <v>2</v>
      </c>
      <c r="F2294">
        <v>2</v>
      </c>
      <c r="G2294">
        <v>0</v>
      </c>
      <c r="H2294" s="4">
        <v>4.5</v>
      </c>
      <c r="I2294" s="3">
        <v>0</v>
      </c>
    </row>
    <row r="2295" spans="1:9" x14ac:dyDescent="0.3">
      <c r="A2295" s="1" t="s">
        <v>3381</v>
      </c>
      <c r="B2295" s="1" t="s">
        <v>41</v>
      </c>
      <c r="C2295" s="1" t="s">
        <v>42</v>
      </c>
      <c r="D2295" s="2">
        <v>273.22000000000003</v>
      </c>
      <c r="E2295">
        <v>1</v>
      </c>
      <c r="F2295">
        <v>1</v>
      </c>
      <c r="G2295">
        <v>0</v>
      </c>
      <c r="H2295" s="4">
        <v>4</v>
      </c>
      <c r="I2295" s="3">
        <v>0</v>
      </c>
    </row>
    <row r="2296" spans="1:9" x14ac:dyDescent="0.3">
      <c r="A2296" s="1" t="s">
        <v>2272</v>
      </c>
      <c r="B2296" s="1" t="s">
        <v>57</v>
      </c>
      <c r="C2296" s="1" t="s">
        <v>83</v>
      </c>
      <c r="D2296" s="2">
        <v>272.76</v>
      </c>
      <c r="E2296">
        <v>4</v>
      </c>
      <c r="F2296">
        <v>4</v>
      </c>
      <c r="G2296">
        <v>0</v>
      </c>
      <c r="H2296" s="4">
        <v>5</v>
      </c>
      <c r="I2296" s="3">
        <v>0</v>
      </c>
    </row>
    <row r="2297" spans="1:9" x14ac:dyDescent="0.3">
      <c r="A2297" s="1" t="s">
        <v>2863</v>
      </c>
      <c r="B2297" s="1" t="s">
        <v>108</v>
      </c>
      <c r="C2297" s="1" t="s">
        <v>314</v>
      </c>
      <c r="D2297" s="2">
        <v>272.33</v>
      </c>
      <c r="E2297">
        <v>4</v>
      </c>
      <c r="F2297">
        <v>4</v>
      </c>
      <c r="G2297">
        <v>0</v>
      </c>
      <c r="H2297" s="4">
        <v>3.5</v>
      </c>
      <c r="I2297" s="3">
        <v>0</v>
      </c>
    </row>
    <row r="2298" spans="1:9" x14ac:dyDescent="0.3">
      <c r="A2298" s="1" t="s">
        <v>3217</v>
      </c>
      <c r="B2298" s="1" t="s">
        <v>16</v>
      </c>
      <c r="C2298" s="1" t="s">
        <v>3218</v>
      </c>
      <c r="D2298" s="2">
        <v>270.49</v>
      </c>
      <c r="E2298">
        <v>3</v>
      </c>
      <c r="F2298">
        <v>3</v>
      </c>
      <c r="G2298">
        <v>0</v>
      </c>
      <c r="H2298" s="4">
        <v>3.6666666666666665</v>
      </c>
      <c r="I2298" s="3">
        <v>0</v>
      </c>
    </row>
    <row r="2299" spans="1:9" x14ac:dyDescent="0.3">
      <c r="A2299" s="1" t="s">
        <v>1450</v>
      </c>
      <c r="B2299" s="1" t="s">
        <v>41</v>
      </c>
      <c r="C2299" s="1" t="s">
        <v>42</v>
      </c>
      <c r="D2299" s="2">
        <v>270.45</v>
      </c>
      <c r="E2299">
        <v>1</v>
      </c>
      <c r="F2299">
        <v>0</v>
      </c>
      <c r="G2299">
        <v>0</v>
      </c>
      <c r="H2299" s="4">
        <v>3</v>
      </c>
      <c r="I2299" s="3"/>
    </row>
    <row r="2300" spans="1:9" x14ac:dyDescent="0.3">
      <c r="A2300" s="1" t="s">
        <v>721</v>
      </c>
      <c r="B2300" s="1" t="s">
        <v>16</v>
      </c>
      <c r="C2300" s="1" t="s">
        <v>722</v>
      </c>
      <c r="D2300" s="2">
        <v>270.36</v>
      </c>
      <c r="E2300">
        <v>3</v>
      </c>
      <c r="F2300">
        <v>3</v>
      </c>
      <c r="G2300">
        <v>0</v>
      </c>
      <c r="H2300" s="4">
        <v>5</v>
      </c>
      <c r="I2300" s="3">
        <v>0</v>
      </c>
    </row>
    <row r="2301" spans="1:9" x14ac:dyDescent="0.3">
      <c r="A2301" s="1" t="s">
        <v>1260</v>
      </c>
      <c r="B2301" s="1" t="s">
        <v>16</v>
      </c>
      <c r="C2301" s="1" t="s">
        <v>222</v>
      </c>
      <c r="D2301" s="2">
        <v>269.91000000000003</v>
      </c>
      <c r="E2301">
        <v>5</v>
      </c>
      <c r="F2301">
        <v>5</v>
      </c>
      <c r="G2301">
        <v>0</v>
      </c>
      <c r="H2301" s="4">
        <v>4.75</v>
      </c>
      <c r="I2301" s="3">
        <v>0</v>
      </c>
    </row>
    <row r="2302" spans="1:9" x14ac:dyDescent="0.3">
      <c r="A2302" s="1" t="s">
        <v>3371</v>
      </c>
      <c r="B2302" s="1" t="s">
        <v>108</v>
      </c>
      <c r="C2302" s="1" t="s">
        <v>461</v>
      </c>
      <c r="D2302" s="2">
        <v>269.56</v>
      </c>
      <c r="E2302">
        <v>4</v>
      </c>
      <c r="F2302">
        <v>4</v>
      </c>
      <c r="G2302">
        <v>0</v>
      </c>
      <c r="H2302" s="4">
        <v>4.5</v>
      </c>
      <c r="I2302" s="3">
        <v>0</v>
      </c>
    </row>
    <row r="2303" spans="1:9" x14ac:dyDescent="0.3">
      <c r="A2303" s="1" t="s">
        <v>1296</v>
      </c>
      <c r="B2303" s="1" t="s">
        <v>53</v>
      </c>
      <c r="C2303" s="1" t="s">
        <v>54</v>
      </c>
      <c r="D2303" s="2">
        <v>267.62</v>
      </c>
      <c r="E2303">
        <v>2</v>
      </c>
      <c r="F2303">
        <v>1</v>
      </c>
      <c r="G2303">
        <v>0</v>
      </c>
      <c r="H2303" s="4">
        <v>1</v>
      </c>
      <c r="I2303" s="3">
        <v>0</v>
      </c>
    </row>
    <row r="2304" spans="1:9" x14ac:dyDescent="0.3">
      <c r="A2304" s="1" t="s">
        <v>516</v>
      </c>
      <c r="B2304" s="1" t="s">
        <v>16</v>
      </c>
      <c r="C2304" s="1" t="s">
        <v>517</v>
      </c>
      <c r="D2304" s="2">
        <v>267.39</v>
      </c>
      <c r="E2304">
        <v>3</v>
      </c>
      <c r="F2304">
        <v>3</v>
      </c>
      <c r="G2304">
        <v>0</v>
      </c>
      <c r="H2304" s="4">
        <v>4.5</v>
      </c>
      <c r="I2304" s="3">
        <v>0</v>
      </c>
    </row>
    <row r="2305" spans="1:9" x14ac:dyDescent="0.3">
      <c r="A2305" s="1" t="s">
        <v>1243</v>
      </c>
      <c r="B2305" s="1" t="s">
        <v>129</v>
      </c>
      <c r="C2305" s="1" t="s">
        <v>1244</v>
      </c>
      <c r="D2305" s="2">
        <v>266.11</v>
      </c>
      <c r="E2305">
        <v>1</v>
      </c>
      <c r="F2305">
        <v>1</v>
      </c>
      <c r="G2305">
        <v>0</v>
      </c>
      <c r="H2305" s="4">
        <v>4</v>
      </c>
      <c r="I2305" s="3">
        <v>0</v>
      </c>
    </row>
    <row r="2306" spans="1:9" x14ac:dyDescent="0.3">
      <c r="A2306" s="1" t="s">
        <v>883</v>
      </c>
      <c r="B2306" s="1" t="s">
        <v>90</v>
      </c>
      <c r="C2306" s="1" t="s">
        <v>91</v>
      </c>
      <c r="D2306" s="2">
        <v>265.52999999999997</v>
      </c>
      <c r="E2306">
        <v>4</v>
      </c>
      <c r="F2306">
        <v>4</v>
      </c>
      <c r="G2306">
        <v>0</v>
      </c>
      <c r="H2306" s="4">
        <v>5</v>
      </c>
      <c r="I2306" s="3">
        <v>0</v>
      </c>
    </row>
    <row r="2307" spans="1:9" x14ac:dyDescent="0.3">
      <c r="A2307" s="1" t="s">
        <v>3030</v>
      </c>
      <c r="B2307" s="1" t="s">
        <v>16</v>
      </c>
      <c r="C2307" s="1" t="s">
        <v>325</v>
      </c>
      <c r="D2307" s="2">
        <v>265.51</v>
      </c>
      <c r="E2307">
        <v>2</v>
      </c>
      <c r="F2307">
        <v>2</v>
      </c>
      <c r="G2307">
        <v>0</v>
      </c>
      <c r="H2307" s="4">
        <v>3</v>
      </c>
      <c r="I2307" s="3">
        <v>0</v>
      </c>
    </row>
    <row r="2308" spans="1:9" x14ac:dyDescent="0.3">
      <c r="A2308" s="1" t="s">
        <v>3620</v>
      </c>
      <c r="B2308" s="1" t="s">
        <v>16</v>
      </c>
      <c r="C2308" s="1" t="s">
        <v>190</v>
      </c>
      <c r="D2308" s="2">
        <v>264.43</v>
      </c>
      <c r="E2308">
        <v>2</v>
      </c>
      <c r="F2308">
        <v>2</v>
      </c>
      <c r="G2308">
        <v>0</v>
      </c>
      <c r="H2308" s="4">
        <v>5</v>
      </c>
      <c r="I2308" s="3">
        <v>0</v>
      </c>
    </row>
    <row r="2309" spans="1:9" x14ac:dyDescent="0.3">
      <c r="A2309" s="1" t="s">
        <v>743</v>
      </c>
      <c r="B2309" s="1" t="s">
        <v>470</v>
      </c>
      <c r="C2309" s="1" t="s">
        <v>471</v>
      </c>
      <c r="D2309" s="2">
        <v>264.24</v>
      </c>
      <c r="E2309">
        <v>1</v>
      </c>
      <c r="F2309">
        <v>1</v>
      </c>
      <c r="G2309">
        <v>1</v>
      </c>
      <c r="H2309" s="4">
        <v>1</v>
      </c>
      <c r="I2309" s="3">
        <v>1</v>
      </c>
    </row>
    <row r="2310" spans="1:9" x14ac:dyDescent="0.3">
      <c r="A2310" s="1" t="s">
        <v>3556</v>
      </c>
      <c r="B2310" s="1" t="s">
        <v>108</v>
      </c>
      <c r="C2310" s="1" t="s">
        <v>1118</v>
      </c>
      <c r="D2310" s="2">
        <v>262.77999999999997</v>
      </c>
      <c r="E2310">
        <v>2</v>
      </c>
      <c r="F2310">
        <v>2</v>
      </c>
      <c r="G2310">
        <v>0</v>
      </c>
      <c r="H2310" s="4">
        <v>5</v>
      </c>
      <c r="I2310" s="3">
        <v>0</v>
      </c>
    </row>
    <row r="2311" spans="1:9" x14ac:dyDescent="0.3">
      <c r="A2311" s="1" t="s">
        <v>3503</v>
      </c>
      <c r="B2311" s="1" t="s">
        <v>90</v>
      </c>
      <c r="C2311" s="1" t="s">
        <v>527</v>
      </c>
      <c r="D2311" s="2">
        <v>262.10000000000002</v>
      </c>
      <c r="E2311">
        <v>1</v>
      </c>
      <c r="F2311">
        <v>1</v>
      </c>
      <c r="G2311">
        <v>1</v>
      </c>
      <c r="H2311" s="4">
        <v>4</v>
      </c>
      <c r="I2311" s="3">
        <v>1</v>
      </c>
    </row>
    <row r="2312" spans="1:9" x14ac:dyDescent="0.3">
      <c r="A2312" s="1" t="s">
        <v>3699</v>
      </c>
      <c r="B2312" s="1" t="s">
        <v>16</v>
      </c>
      <c r="C2312" s="1" t="s">
        <v>190</v>
      </c>
      <c r="D2312" s="2">
        <v>261.97000000000003</v>
      </c>
      <c r="E2312">
        <v>1</v>
      </c>
      <c r="F2312">
        <v>0</v>
      </c>
      <c r="G2312">
        <v>0</v>
      </c>
      <c r="H2312" s="4">
        <v>1</v>
      </c>
      <c r="I2312" s="3"/>
    </row>
    <row r="2313" spans="1:9" x14ac:dyDescent="0.3">
      <c r="A2313" s="1" t="s">
        <v>1589</v>
      </c>
      <c r="B2313" s="1" t="s">
        <v>90</v>
      </c>
      <c r="C2313" s="1" t="s">
        <v>91</v>
      </c>
      <c r="D2313" s="2">
        <v>261.05</v>
      </c>
      <c r="E2313">
        <v>2</v>
      </c>
      <c r="F2313">
        <v>2</v>
      </c>
      <c r="G2313">
        <v>0</v>
      </c>
      <c r="H2313" s="4">
        <v>5</v>
      </c>
      <c r="I2313" s="3">
        <v>0</v>
      </c>
    </row>
    <row r="2314" spans="1:9" x14ac:dyDescent="0.3">
      <c r="A2314" s="1" t="s">
        <v>1894</v>
      </c>
      <c r="B2314" s="1" t="s">
        <v>16</v>
      </c>
      <c r="C2314" s="1" t="s">
        <v>603</v>
      </c>
      <c r="D2314" s="2">
        <v>260.87</v>
      </c>
      <c r="E2314">
        <v>5</v>
      </c>
      <c r="F2314">
        <v>5</v>
      </c>
      <c r="G2314">
        <v>0</v>
      </c>
      <c r="H2314" s="4">
        <v>5</v>
      </c>
      <c r="I2314" s="3">
        <v>0</v>
      </c>
    </row>
    <row r="2315" spans="1:9" x14ac:dyDescent="0.3">
      <c r="A2315" s="1" t="s">
        <v>1271</v>
      </c>
      <c r="B2315" s="1" t="s">
        <v>57</v>
      </c>
      <c r="C2315" s="1" t="s">
        <v>532</v>
      </c>
      <c r="D2315" s="2">
        <v>258.87</v>
      </c>
      <c r="E2315">
        <v>2</v>
      </c>
      <c r="F2315">
        <v>2</v>
      </c>
      <c r="G2315">
        <v>0</v>
      </c>
      <c r="H2315" s="4">
        <v>3</v>
      </c>
      <c r="I2315" s="3">
        <v>0</v>
      </c>
    </row>
    <row r="2316" spans="1:9" x14ac:dyDescent="0.3">
      <c r="A2316" s="1" t="s">
        <v>1041</v>
      </c>
      <c r="B2316" s="1" t="s">
        <v>16</v>
      </c>
      <c r="C2316" s="1" t="s">
        <v>51</v>
      </c>
      <c r="D2316" s="2">
        <v>258.7</v>
      </c>
      <c r="E2316">
        <v>6</v>
      </c>
      <c r="F2316">
        <v>6</v>
      </c>
      <c r="G2316">
        <v>1</v>
      </c>
      <c r="H2316" s="4">
        <v>3.8325</v>
      </c>
      <c r="I2316" s="3">
        <v>0.16666666666666666</v>
      </c>
    </row>
    <row r="2317" spans="1:9" x14ac:dyDescent="0.3">
      <c r="A2317" s="1" t="s">
        <v>2166</v>
      </c>
      <c r="B2317" s="1" t="s">
        <v>16</v>
      </c>
      <c r="C2317" s="1" t="s">
        <v>436</v>
      </c>
      <c r="D2317" s="2">
        <v>258.54000000000002</v>
      </c>
      <c r="E2317">
        <v>2</v>
      </c>
      <c r="F2317">
        <v>2</v>
      </c>
      <c r="G2317">
        <v>0</v>
      </c>
      <c r="H2317" s="4">
        <v>4.5</v>
      </c>
      <c r="I2317" s="3">
        <v>0</v>
      </c>
    </row>
    <row r="2318" spans="1:9" x14ac:dyDescent="0.3">
      <c r="A2318" s="1" t="s">
        <v>2252</v>
      </c>
      <c r="B2318" s="1" t="s">
        <v>16</v>
      </c>
      <c r="C2318" s="1" t="s">
        <v>449</v>
      </c>
      <c r="D2318" s="2">
        <v>258.12</v>
      </c>
      <c r="E2318">
        <v>4</v>
      </c>
      <c r="F2318">
        <v>3</v>
      </c>
      <c r="G2318">
        <v>0</v>
      </c>
      <c r="H2318" s="4">
        <v>4.335</v>
      </c>
      <c r="I2318" s="3">
        <v>0</v>
      </c>
    </row>
    <row r="2319" spans="1:9" x14ac:dyDescent="0.3">
      <c r="A2319" s="1" t="s">
        <v>2053</v>
      </c>
      <c r="B2319" s="1" t="s">
        <v>53</v>
      </c>
      <c r="C2319" s="1" t="s">
        <v>757</v>
      </c>
      <c r="D2319" s="2">
        <v>257.45999999999998</v>
      </c>
      <c r="E2319">
        <v>2</v>
      </c>
      <c r="F2319">
        <v>2</v>
      </c>
      <c r="G2319">
        <v>0</v>
      </c>
      <c r="H2319" s="4">
        <v>4.5</v>
      </c>
      <c r="I2319" s="3">
        <v>0</v>
      </c>
    </row>
    <row r="2320" spans="1:9" x14ac:dyDescent="0.3">
      <c r="A2320" s="1" t="s">
        <v>2023</v>
      </c>
      <c r="B2320" s="1" t="s">
        <v>16</v>
      </c>
      <c r="C2320" s="1" t="s">
        <v>2024</v>
      </c>
      <c r="D2320" s="2">
        <v>257.32</v>
      </c>
      <c r="E2320">
        <v>3</v>
      </c>
      <c r="F2320">
        <v>3</v>
      </c>
      <c r="G2320">
        <v>0</v>
      </c>
      <c r="H2320" s="4">
        <v>5</v>
      </c>
      <c r="I2320" s="3">
        <v>0</v>
      </c>
    </row>
    <row r="2321" spans="1:9" x14ac:dyDescent="0.3">
      <c r="A2321" s="1" t="s">
        <v>1492</v>
      </c>
      <c r="B2321" s="1" t="s">
        <v>108</v>
      </c>
      <c r="C2321" s="1" t="s">
        <v>1493</v>
      </c>
      <c r="D2321" s="2">
        <v>255.59</v>
      </c>
      <c r="E2321">
        <v>2</v>
      </c>
      <c r="F2321">
        <v>2</v>
      </c>
      <c r="G2321">
        <v>0</v>
      </c>
      <c r="H2321" s="4">
        <v>4.5</v>
      </c>
      <c r="I2321" s="3">
        <v>0</v>
      </c>
    </row>
    <row r="2322" spans="1:9" x14ac:dyDescent="0.3">
      <c r="A2322" s="1" t="s">
        <v>3307</v>
      </c>
      <c r="B2322" s="1" t="s">
        <v>108</v>
      </c>
      <c r="C2322" s="1" t="s">
        <v>3308</v>
      </c>
      <c r="D2322" s="2">
        <v>254.98</v>
      </c>
      <c r="E2322">
        <v>2</v>
      </c>
      <c r="F2322">
        <v>2</v>
      </c>
      <c r="G2322">
        <v>0</v>
      </c>
      <c r="H2322" s="4">
        <v>5</v>
      </c>
      <c r="I2322" s="3">
        <v>0</v>
      </c>
    </row>
    <row r="2323" spans="1:9" x14ac:dyDescent="0.3">
      <c r="A2323" s="1" t="s">
        <v>691</v>
      </c>
      <c r="B2323" s="1" t="s">
        <v>16</v>
      </c>
      <c r="C2323" s="1" t="s">
        <v>48</v>
      </c>
      <c r="D2323" s="2">
        <v>254.72</v>
      </c>
      <c r="E2323">
        <v>3</v>
      </c>
      <c r="F2323">
        <v>3</v>
      </c>
      <c r="G2323">
        <v>0</v>
      </c>
      <c r="H2323" s="4">
        <v>5</v>
      </c>
      <c r="I2323" s="3">
        <v>0</v>
      </c>
    </row>
    <row r="2324" spans="1:9" x14ac:dyDescent="0.3">
      <c r="A2324" s="1" t="s">
        <v>3110</v>
      </c>
      <c r="B2324" s="1" t="s">
        <v>57</v>
      </c>
      <c r="C2324" s="1" t="s">
        <v>66</v>
      </c>
      <c r="D2324" s="2">
        <v>254.01</v>
      </c>
      <c r="E2324">
        <v>1</v>
      </c>
      <c r="F2324">
        <v>1</v>
      </c>
      <c r="G2324">
        <v>1</v>
      </c>
      <c r="H2324" s="4">
        <v>1</v>
      </c>
      <c r="I2324" s="3">
        <v>1</v>
      </c>
    </row>
    <row r="2325" spans="1:9" x14ac:dyDescent="0.3">
      <c r="A2325" s="1" t="s">
        <v>997</v>
      </c>
      <c r="B2325" s="1" t="s">
        <v>16</v>
      </c>
      <c r="C2325" s="1" t="s">
        <v>127</v>
      </c>
      <c r="D2325" s="2">
        <v>253.35</v>
      </c>
      <c r="E2325">
        <v>1</v>
      </c>
      <c r="F2325">
        <v>0</v>
      </c>
      <c r="G2325">
        <v>0</v>
      </c>
      <c r="H2325" s="4">
        <v>1</v>
      </c>
      <c r="I2325" s="3"/>
    </row>
    <row r="2326" spans="1:9" x14ac:dyDescent="0.3">
      <c r="A2326" s="1" t="s">
        <v>2208</v>
      </c>
      <c r="B2326" s="1" t="s">
        <v>16</v>
      </c>
      <c r="C2326" s="1" t="s">
        <v>51</v>
      </c>
      <c r="D2326" s="2">
        <v>252.77</v>
      </c>
      <c r="E2326">
        <v>3</v>
      </c>
      <c r="F2326">
        <v>3</v>
      </c>
      <c r="G2326">
        <v>2</v>
      </c>
      <c r="H2326" s="4">
        <v>1</v>
      </c>
      <c r="I2326" s="3">
        <v>0.66666666666666663</v>
      </c>
    </row>
    <row r="2327" spans="1:9" x14ac:dyDescent="0.3">
      <c r="A2327" s="1" t="s">
        <v>441</v>
      </c>
      <c r="B2327" s="1" t="s">
        <v>16</v>
      </c>
      <c r="C2327" s="1" t="s">
        <v>305</v>
      </c>
      <c r="D2327" s="2">
        <v>252.35</v>
      </c>
      <c r="E2327">
        <v>1</v>
      </c>
      <c r="F2327">
        <v>1</v>
      </c>
      <c r="G2327">
        <v>0</v>
      </c>
      <c r="H2327" s="4">
        <v>5</v>
      </c>
      <c r="I2327" s="3">
        <v>0</v>
      </c>
    </row>
    <row r="2328" spans="1:9" x14ac:dyDescent="0.3">
      <c r="A2328" s="1" t="s">
        <v>1056</v>
      </c>
      <c r="B2328" s="1" t="s">
        <v>57</v>
      </c>
      <c r="C2328" s="1" t="s">
        <v>532</v>
      </c>
      <c r="D2328" s="2">
        <v>251.92</v>
      </c>
      <c r="E2328">
        <v>3</v>
      </c>
      <c r="F2328">
        <v>3</v>
      </c>
      <c r="G2328">
        <v>0</v>
      </c>
      <c r="H2328" s="4">
        <v>5</v>
      </c>
      <c r="I2328" s="3">
        <v>0</v>
      </c>
    </row>
    <row r="2329" spans="1:9" x14ac:dyDescent="0.3">
      <c r="A2329" s="1" t="s">
        <v>1868</v>
      </c>
      <c r="B2329" s="1" t="s">
        <v>16</v>
      </c>
      <c r="C2329" s="1" t="s">
        <v>318</v>
      </c>
      <c r="D2329" s="2">
        <v>251.83</v>
      </c>
      <c r="E2329">
        <v>1</v>
      </c>
      <c r="F2329">
        <v>1</v>
      </c>
      <c r="G2329">
        <v>0</v>
      </c>
      <c r="H2329" s="4">
        <v>5</v>
      </c>
      <c r="I2329" s="3">
        <v>0</v>
      </c>
    </row>
    <row r="2330" spans="1:9" x14ac:dyDescent="0.3">
      <c r="A2330" s="1" t="s">
        <v>2617</v>
      </c>
      <c r="B2330" s="1" t="s">
        <v>57</v>
      </c>
      <c r="C2330" s="1" t="s">
        <v>1736</v>
      </c>
      <c r="D2330" s="2">
        <v>251.49</v>
      </c>
      <c r="E2330">
        <v>2</v>
      </c>
      <c r="F2330">
        <v>2</v>
      </c>
      <c r="G2330">
        <v>0</v>
      </c>
      <c r="H2330" s="4">
        <v>4</v>
      </c>
      <c r="I2330" s="3">
        <v>0</v>
      </c>
    </row>
    <row r="2331" spans="1:9" x14ac:dyDescent="0.3">
      <c r="A2331" s="1" t="s">
        <v>2643</v>
      </c>
      <c r="B2331" s="1" t="s">
        <v>16</v>
      </c>
      <c r="C2331" s="1" t="s">
        <v>558</v>
      </c>
      <c r="D2331" s="2">
        <v>250.89</v>
      </c>
      <c r="E2331">
        <v>2</v>
      </c>
      <c r="F2331">
        <v>2</v>
      </c>
      <c r="G2331">
        <v>0</v>
      </c>
      <c r="H2331" s="4">
        <v>4.5</v>
      </c>
      <c r="I2331" s="3">
        <v>0</v>
      </c>
    </row>
    <row r="2332" spans="1:9" x14ac:dyDescent="0.3">
      <c r="A2332" s="1" t="s">
        <v>3365</v>
      </c>
      <c r="B2332" s="1" t="s">
        <v>90</v>
      </c>
      <c r="C2332" s="1" t="s">
        <v>527</v>
      </c>
      <c r="D2332" s="2">
        <v>250.88</v>
      </c>
      <c r="E2332">
        <v>1</v>
      </c>
      <c r="F2332">
        <v>1</v>
      </c>
      <c r="G2332">
        <v>0</v>
      </c>
      <c r="H2332" s="4">
        <v>5</v>
      </c>
      <c r="I2332" s="3">
        <v>0</v>
      </c>
    </row>
    <row r="2333" spans="1:9" x14ac:dyDescent="0.3">
      <c r="A2333" s="1" t="s">
        <v>3692</v>
      </c>
      <c r="B2333" s="1" t="s">
        <v>57</v>
      </c>
      <c r="C2333" s="1" t="s">
        <v>66</v>
      </c>
      <c r="D2333" s="2">
        <v>249.98</v>
      </c>
      <c r="E2333">
        <v>3</v>
      </c>
      <c r="F2333">
        <v>3</v>
      </c>
      <c r="G2333">
        <v>0</v>
      </c>
      <c r="H2333" s="4">
        <v>4.75</v>
      </c>
      <c r="I2333" s="3">
        <v>0</v>
      </c>
    </row>
    <row r="2334" spans="1:9" x14ac:dyDescent="0.3">
      <c r="A2334" s="1" t="s">
        <v>1842</v>
      </c>
      <c r="B2334" s="1" t="s">
        <v>16</v>
      </c>
      <c r="C2334" s="1" t="s">
        <v>1843</v>
      </c>
      <c r="D2334" s="2">
        <v>249.39</v>
      </c>
      <c r="E2334">
        <v>1</v>
      </c>
      <c r="F2334">
        <v>1</v>
      </c>
      <c r="G2334">
        <v>0</v>
      </c>
      <c r="H2334" s="4">
        <v>5</v>
      </c>
      <c r="I2334" s="3">
        <v>0</v>
      </c>
    </row>
    <row r="2335" spans="1:9" x14ac:dyDescent="0.3">
      <c r="A2335" s="1" t="s">
        <v>2534</v>
      </c>
      <c r="B2335" s="1" t="s">
        <v>16</v>
      </c>
      <c r="C2335" s="1" t="s">
        <v>51</v>
      </c>
      <c r="D2335" s="2">
        <v>249.08</v>
      </c>
      <c r="E2335">
        <v>1</v>
      </c>
      <c r="F2335">
        <v>1</v>
      </c>
      <c r="G2335">
        <v>0</v>
      </c>
      <c r="H2335" s="4">
        <v>5</v>
      </c>
      <c r="I2335" s="3">
        <v>0</v>
      </c>
    </row>
    <row r="2336" spans="1:9" x14ac:dyDescent="0.3">
      <c r="A2336" s="1" t="s">
        <v>2839</v>
      </c>
      <c r="B2336" s="1" t="s">
        <v>16</v>
      </c>
      <c r="C2336" s="1" t="s">
        <v>51</v>
      </c>
      <c r="D2336" s="2">
        <v>249.06</v>
      </c>
      <c r="E2336">
        <v>2</v>
      </c>
      <c r="F2336">
        <v>2</v>
      </c>
      <c r="G2336">
        <v>0</v>
      </c>
      <c r="H2336" s="4">
        <v>4.5</v>
      </c>
      <c r="I2336" s="3">
        <v>0</v>
      </c>
    </row>
    <row r="2337" spans="1:9" x14ac:dyDescent="0.3">
      <c r="A2337" s="1" t="s">
        <v>1882</v>
      </c>
      <c r="B2337" s="1" t="s">
        <v>16</v>
      </c>
      <c r="C2337" s="1" t="s">
        <v>449</v>
      </c>
      <c r="D2337" s="2">
        <v>248.88</v>
      </c>
      <c r="E2337">
        <v>5</v>
      </c>
      <c r="F2337">
        <v>4</v>
      </c>
      <c r="G2337">
        <v>0</v>
      </c>
      <c r="H2337" s="4">
        <v>3.8333333333333335</v>
      </c>
      <c r="I2337" s="3">
        <v>0</v>
      </c>
    </row>
    <row r="2338" spans="1:9" x14ac:dyDescent="0.3">
      <c r="A2338" s="1" t="s">
        <v>2453</v>
      </c>
      <c r="B2338" s="1" t="s">
        <v>57</v>
      </c>
      <c r="C2338" s="1" t="s">
        <v>66</v>
      </c>
      <c r="D2338" s="2">
        <v>248.64</v>
      </c>
      <c r="E2338">
        <v>4</v>
      </c>
      <c r="F2338">
        <v>4</v>
      </c>
      <c r="G2338">
        <v>0</v>
      </c>
      <c r="H2338" s="4">
        <v>4.5</v>
      </c>
      <c r="I2338" s="3">
        <v>0</v>
      </c>
    </row>
    <row r="2339" spans="1:9" x14ac:dyDescent="0.3">
      <c r="A2339" s="1" t="s">
        <v>1995</v>
      </c>
      <c r="B2339" s="1" t="s">
        <v>1339</v>
      </c>
      <c r="C2339" s="1" t="s">
        <v>1340</v>
      </c>
      <c r="D2339" s="2">
        <v>248.42</v>
      </c>
      <c r="E2339">
        <v>2</v>
      </c>
      <c r="F2339">
        <v>2</v>
      </c>
      <c r="G2339">
        <v>0</v>
      </c>
      <c r="H2339" s="4">
        <v>4</v>
      </c>
      <c r="I2339" s="3">
        <v>0</v>
      </c>
    </row>
    <row r="2340" spans="1:9" x14ac:dyDescent="0.3">
      <c r="A2340" s="1" t="s">
        <v>1328</v>
      </c>
      <c r="B2340" s="1" t="s">
        <v>16</v>
      </c>
      <c r="C2340" s="1" t="s">
        <v>17</v>
      </c>
      <c r="D2340" s="2">
        <v>247.86</v>
      </c>
      <c r="E2340">
        <v>6</v>
      </c>
      <c r="F2340">
        <v>6</v>
      </c>
      <c r="G2340">
        <v>1</v>
      </c>
      <c r="H2340" s="4">
        <v>3.625</v>
      </c>
      <c r="I2340" s="3">
        <v>0.16666666666666666</v>
      </c>
    </row>
    <row r="2341" spans="1:9" x14ac:dyDescent="0.3">
      <c r="A2341" s="1" t="s">
        <v>2036</v>
      </c>
      <c r="B2341" s="1" t="s">
        <v>16</v>
      </c>
      <c r="C2341" s="1" t="s">
        <v>51</v>
      </c>
      <c r="D2341" s="2">
        <v>247.05</v>
      </c>
      <c r="E2341">
        <v>3</v>
      </c>
      <c r="F2341">
        <v>3</v>
      </c>
      <c r="G2341">
        <v>0</v>
      </c>
      <c r="H2341" s="4">
        <v>4.333333333333333</v>
      </c>
      <c r="I2341" s="3">
        <v>0</v>
      </c>
    </row>
    <row r="2342" spans="1:9" x14ac:dyDescent="0.3">
      <c r="A2342" s="1" t="s">
        <v>1624</v>
      </c>
      <c r="B2342" s="1" t="s">
        <v>108</v>
      </c>
      <c r="C2342" s="1" t="s">
        <v>461</v>
      </c>
      <c r="D2342" s="2">
        <v>246.65</v>
      </c>
      <c r="E2342">
        <v>2</v>
      </c>
      <c r="F2342">
        <v>2</v>
      </c>
      <c r="G2342">
        <v>0</v>
      </c>
      <c r="H2342" s="4">
        <v>4.5</v>
      </c>
      <c r="I2342" s="3">
        <v>0</v>
      </c>
    </row>
    <row r="2343" spans="1:9" x14ac:dyDescent="0.3">
      <c r="A2343" s="1" t="s">
        <v>898</v>
      </c>
      <c r="B2343" s="1" t="s">
        <v>16</v>
      </c>
      <c r="C2343" s="1" t="s">
        <v>329</v>
      </c>
      <c r="D2343" s="2">
        <v>246.6</v>
      </c>
      <c r="E2343">
        <v>3</v>
      </c>
      <c r="F2343">
        <v>3</v>
      </c>
      <c r="G2343">
        <v>1</v>
      </c>
      <c r="H2343" s="4">
        <v>2.5</v>
      </c>
      <c r="I2343" s="3">
        <v>0.33333333333333331</v>
      </c>
    </row>
    <row r="2344" spans="1:9" x14ac:dyDescent="0.3">
      <c r="A2344" s="1" t="s">
        <v>2810</v>
      </c>
      <c r="B2344" s="1" t="s">
        <v>16</v>
      </c>
      <c r="C2344" s="1" t="s">
        <v>44</v>
      </c>
      <c r="D2344" s="2">
        <v>246.22</v>
      </c>
      <c r="E2344">
        <v>3</v>
      </c>
      <c r="F2344">
        <v>3</v>
      </c>
      <c r="G2344">
        <v>2</v>
      </c>
      <c r="H2344" s="4">
        <v>3</v>
      </c>
      <c r="I2344" s="3">
        <v>0.66666666666666663</v>
      </c>
    </row>
    <row r="2345" spans="1:9" x14ac:dyDescent="0.3">
      <c r="A2345" s="1" t="s">
        <v>3488</v>
      </c>
      <c r="B2345" s="1" t="s">
        <v>16</v>
      </c>
      <c r="C2345" s="1" t="s">
        <v>51</v>
      </c>
      <c r="D2345" s="2">
        <v>244.02</v>
      </c>
      <c r="E2345">
        <v>1</v>
      </c>
      <c r="F2345">
        <v>1</v>
      </c>
      <c r="G2345">
        <v>1</v>
      </c>
      <c r="H2345" s="4">
        <v>4</v>
      </c>
      <c r="I2345" s="3">
        <v>1</v>
      </c>
    </row>
    <row r="2346" spans="1:9" x14ac:dyDescent="0.3">
      <c r="A2346" s="1" t="s">
        <v>2850</v>
      </c>
      <c r="B2346" s="1" t="s">
        <v>16</v>
      </c>
      <c r="C2346" s="1" t="s">
        <v>515</v>
      </c>
      <c r="D2346" s="2">
        <v>242.74</v>
      </c>
      <c r="E2346">
        <v>5</v>
      </c>
      <c r="F2346">
        <v>5</v>
      </c>
      <c r="G2346">
        <v>0</v>
      </c>
      <c r="H2346" s="4">
        <v>4.166666666666667</v>
      </c>
      <c r="I2346" s="3">
        <v>0</v>
      </c>
    </row>
    <row r="2347" spans="1:9" x14ac:dyDescent="0.3">
      <c r="A2347" s="1" t="s">
        <v>1912</v>
      </c>
      <c r="B2347" s="1" t="s">
        <v>16</v>
      </c>
      <c r="C2347" s="1" t="s">
        <v>51</v>
      </c>
      <c r="D2347" s="2">
        <v>242.43</v>
      </c>
      <c r="E2347">
        <v>3</v>
      </c>
      <c r="F2347">
        <v>3</v>
      </c>
      <c r="G2347">
        <v>0</v>
      </c>
      <c r="H2347" s="4">
        <v>4.25</v>
      </c>
      <c r="I2347" s="3">
        <v>0</v>
      </c>
    </row>
    <row r="2348" spans="1:9" x14ac:dyDescent="0.3">
      <c r="A2348" s="1" t="s">
        <v>1617</v>
      </c>
      <c r="B2348" s="1" t="s">
        <v>16</v>
      </c>
      <c r="C2348" s="1" t="s">
        <v>1125</v>
      </c>
      <c r="D2348" s="2">
        <v>242.31</v>
      </c>
      <c r="E2348">
        <v>5</v>
      </c>
      <c r="F2348">
        <v>5</v>
      </c>
      <c r="G2348">
        <v>0</v>
      </c>
      <c r="H2348" s="4">
        <v>3.666666666666667</v>
      </c>
      <c r="I2348" s="3">
        <v>0</v>
      </c>
    </row>
    <row r="2349" spans="1:9" x14ac:dyDescent="0.3">
      <c r="A2349" s="1" t="s">
        <v>598</v>
      </c>
      <c r="B2349" s="1" t="s">
        <v>57</v>
      </c>
      <c r="C2349" s="1" t="s">
        <v>66</v>
      </c>
      <c r="D2349" s="2">
        <v>242.23</v>
      </c>
      <c r="E2349">
        <v>3</v>
      </c>
      <c r="F2349">
        <v>3</v>
      </c>
      <c r="G2349">
        <v>0</v>
      </c>
      <c r="H2349" s="4">
        <v>5</v>
      </c>
      <c r="I2349" s="3">
        <v>0</v>
      </c>
    </row>
    <row r="2350" spans="1:9" x14ac:dyDescent="0.3">
      <c r="A2350" s="1" t="s">
        <v>2639</v>
      </c>
      <c r="B2350" s="1" t="s">
        <v>129</v>
      </c>
      <c r="C2350" s="1" t="s">
        <v>579</v>
      </c>
      <c r="D2350" s="2">
        <v>242.12</v>
      </c>
      <c r="E2350">
        <v>4</v>
      </c>
      <c r="F2350">
        <v>4</v>
      </c>
      <c r="G2350">
        <v>0</v>
      </c>
      <c r="H2350" s="4">
        <v>4.835</v>
      </c>
      <c r="I2350" s="3">
        <v>0</v>
      </c>
    </row>
    <row r="2351" spans="1:9" x14ac:dyDescent="0.3">
      <c r="A2351" s="1" t="s">
        <v>2010</v>
      </c>
      <c r="B2351" s="1" t="s">
        <v>57</v>
      </c>
      <c r="C2351" s="1" t="s">
        <v>1870</v>
      </c>
      <c r="D2351" s="2">
        <v>242.03</v>
      </c>
      <c r="E2351">
        <v>1</v>
      </c>
      <c r="F2351">
        <v>0</v>
      </c>
      <c r="G2351">
        <v>0</v>
      </c>
      <c r="H2351" s="4">
        <v>1</v>
      </c>
      <c r="I2351" s="3"/>
    </row>
    <row r="2352" spans="1:9" x14ac:dyDescent="0.3">
      <c r="A2352" s="1" t="s">
        <v>2255</v>
      </c>
      <c r="B2352" s="1" t="s">
        <v>57</v>
      </c>
      <c r="C2352" s="1" t="s">
        <v>66</v>
      </c>
      <c r="D2352" s="2">
        <v>241.21</v>
      </c>
      <c r="E2352">
        <v>2</v>
      </c>
      <c r="F2352">
        <v>2</v>
      </c>
      <c r="G2352">
        <v>0</v>
      </c>
      <c r="H2352" s="4">
        <v>5</v>
      </c>
      <c r="I2352" s="3">
        <v>0</v>
      </c>
    </row>
    <row r="2353" spans="1:9" x14ac:dyDescent="0.3">
      <c r="A2353" s="1" t="s">
        <v>2472</v>
      </c>
      <c r="B2353" s="1" t="s">
        <v>16</v>
      </c>
      <c r="C2353" s="1" t="s">
        <v>914</v>
      </c>
      <c r="D2353" s="2">
        <v>240.7</v>
      </c>
      <c r="E2353">
        <v>4</v>
      </c>
      <c r="F2353">
        <v>4</v>
      </c>
      <c r="G2353">
        <v>0</v>
      </c>
      <c r="H2353" s="4">
        <v>2.75</v>
      </c>
      <c r="I2353" s="3">
        <v>0</v>
      </c>
    </row>
    <row r="2354" spans="1:9" x14ac:dyDescent="0.3">
      <c r="A2354" s="1" t="s">
        <v>3494</v>
      </c>
      <c r="B2354" s="1" t="s">
        <v>16</v>
      </c>
      <c r="C2354" s="1" t="s">
        <v>412</v>
      </c>
      <c r="D2354" s="2">
        <v>240.44</v>
      </c>
      <c r="E2354">
        <v>4</v>
      </c>
      <c r="F2354">
        <v>4</v>
      </c>
      <c r="G2354">
        <v>0</v>
      </c>
      <c r="H2354" s="4">
        <v>4.5</v>
      </c>
      <c r="I2354" s="3">
        <v>0</v>
      </c>
    </row>
    <row r="2355" spans="1:9" x14ac:dyDescent="0.3">
      <c r="A2355" s="1" t="s">
        <v>107</v>
      </c>
      <c r="B2355" s="1" t="s">
        <v>108</v>
      </c>
      <c r="C2355" s="1" t="s">
        <v>109</v>
      </c>
      <c r="D2355" s="2">
        <v>240.26</v>
      </c>
      <c r="E2355">
        <v>8</v>
      </c>
      <c r="F2355">
        <v>8</v>
      </c>
      <c r="G2355">
        <v>0</v>
      </c>
      <c r="H2355" s="4">
        <v>4.3125</v>
      </c>
      <c r="I2355" s="3">
        <v>0</v>
      </c>
    </row>
    <row r="2356" spans="1:9" x14ac:dyDescent="0.3">
      <c r="A2356" s="1" t="s">
        <v>1893</v>
      </c>
      <c r="B2356" s="1" t="s">
        <v>57</v>
      </c>
      <c r="C2356" s="1" t="s">
        <v>83</v>
      </c>
      <c r="D2356" s="2">
        <v>240.12</v>
      </c>
      <c r="E2356">
        <v>3</v>
      </c>
      <c r="F2356">
        <v>3</v>
      </c>
      <c r="G2356">
        <v>0</v>
      </c>
      <c r="H2356" s="4">
        <v>2</v>
      </c>
      <c r="I2356" s="3">
        <v>0</v>
      </c>
    </row>
    <row r="2357" spans="1:9" x14ac:dyDescent="0.3">
      <c r="A2357" s="1" t="s">
        <v>309</v>
      </c>
      <c r="B2357" s="1" t="s">
        <v>16</v>
      </c>
      <c r="C2357" s="1" t="s">
        <v>310</v>
      </c>
      <c r="D2357" s="2">
        <v>240.06</v>
      </c>
      <c r="E2357">
        <v>3</v>
      </c>
      <c r="F2357">
        <v>3</v>
      </c>
      <c r="G2357">
        <v>0</v>
      </c>
      <c r="H2357" s="4">
        <v>4</v>
      </c>
      <c r="I2357" s="3">
        <v>0</v>
      </c>
    </row>
    <row r="2358" spans="1:9" x14ac:dyDescent="0.3">
      <c r="A2358" s="1" t="s">
        <v>1464</v>
      </c>
      <c r="B2358" s="1" t="s">
        <v>129</v>
      </c>
      <c r="C2358" s="1" t="s">
        <v>180</v>
      </c>
      <c r="D2358" s="2">
        <v>239.48</v>
      </c>
      <c r="E2358">
        <v>1</v>
      </c>
      <c r="F2358">
        <v>1</v>
      </c>
      <c r="G2358">
        <v>1</v>
      </c>
      <c r="H2358" s="4">
        <v>1</v>
      </c>
      <c r="I2358" s="3">
        <v>1</v>
      </c>
    </row>
    <row r="2359" spans="1:9" x14ac:dyDescent="0.3">
      <c r="A2359" s="1" t="s">
        <v>852</v>
      </c>
      <c r="B2359" s="1" t="s">
        <v>41</v>
      </c>
      <c r="C2359" s="1" t="s">
        <v>42</v>
      </c>
      <c r="D2359" s="2">
        <v>239.04</v>
      </c>
      <c r="E2359">
        <v>1</v>
      </c>
      <c r="F2359">
        <v>1</v>
      </c>
      <c r="G2359">
        <v>0</v>
      </c>
      <c r="H2359" s="4">
        <v>5</v>
      </c>
      <c r="I2359" s="3">
        <v>0</v>
      </c>
    </row>
    <row r="2360" spans="1:9" x14ac:dyDescent="0.3">
      <c r="A2360" s="1" t="s">
        <v>2000</v>
      </c>
      <c r="B2360" s="1" t="s">
        <v>16</v>
      </c>
      <c r="C2360" s="1" t="s">
        <v>1105</v>
      </c>
      <c r="D2360" s="2">
        <v>237.8</v>
      </c>
      <c r="E2360">
        <v>4</v>
      </c>
      <c r="F2360">
        <v>4</v>
      </c>
      <c r="G2360">
        <v>0</v>
      </c>
      <c r="H2360" s="4">
        <v>3.75</v>
      </c>
      <c r="I2360" s="3">
        <v>0</v>
      </c>
    </row>
    <row r="2361" spans="1:9" x14ac:dyDescent="0.3">
      <c r="A2361" s="1" t="s">
        <v>2715</v>
      </c>
      <c r="B2361" s="1" t="s">
        <v>57</v>
      </c>
      <c r="C2361" s="1" t="s">
        <v>66</v>
      </c>
      <c r="D2361" s="2">
        <v>237.67</v>
      </c>
      <c r="E2361">
        <v>1</v>
      </c>
      <c r="F2361">
        <v>1</v>
      </c>
      <c r="G2361">
        <v>0</v>
      </c>
      <c r="H2361" s="4">
        <v>5</v>
      </c>
      <c r="I2361" s="3">
        <v>0</v>
      </c>
    </row>
    <row r="2362" spans="1:9" x14ac:dyDescent="0.3">
      <c r="A2362" s="1" t="s">
        <v>1960</v>
      </c>
      <c r="B2362" s="1" t="s">
        <v>16</v>
      </c>
      <c r="C2362" s="1" t="s">
        <v>1673</v>
      </c>
      <c r="D2362" s="2">
        <v>237.6</v>
      </c>
      <c r="E2362">
        <v>2</v>
      </c>
      <c r="F2362">
        <v>2</v>
      </c>
      <c r="G2362">
        <v>0</v>
      </c>
      <c r="H2362" s="4">
        <v>5</v>
      </c>
      <c r="I2362" s="3">
        <v>0</v>
      </c>
    </row>
    <row r="2363" spans="1:9" x14ac:dyDescent="0.3">
      <c r="A2363" s="1" t="s">
        <v>560</v>
      </c>
      <c r="B2363" s="1" t="s">
        <v>16</v>
      </c>
      <c r="C2363" s="1" t="s">
        <v>254</v>
      </c>
      <c r="D2363" s="2">
        <v>237.53</v>
      </c>
      <c r="E2363">
        <v>2</v>
      </c>
      <c r="F2363">
        <v>2</v>
      </c>
      <c r="G2363">
        <v>0</v>
      </c>
      <c r="H2363" s="4">
        <v>5</v>
      </c>
      <c r="I2363" s="3">
        <v>0</v>
      </c>
    </row>
    <row r="2364" spans="1:9" x14ac:dyDescent="0.3">
      <c r="A2364" s="1" t="s">
        <v>3634</v>
      </c>
      <c r="B2364" s="1" t="s">
        <v>108</v>
      </c>
      <c r="C2364" s="1" t="s">
        <v>3635</v>
      </c>
      <c r="D2364" s="2">
        <v>236.79</v>
      </c>
      <c r="E2364">
        <v>1</v>
      </c>
      <c r="F2364">
        <v>0</v>
      </c>
      <c r="G2364">
        <v>0</v>
      </c>
      <c r="H2364" s="4">
        <v>1</v>
      </c>
      <c r="I2364" s="3"/>
    </row>
    <row r="2365" spans="1:9" x14ac:dyDescent="0.3">
      <c r="A2365" s="1" t="s">
        <v>1885</v>
      </c>
      <c r="B2365" s="1" t="s">
        <v>16</v>
      </c>
      <c r="C2365" s="1" t="s">
        <v>329</v>
      </c>
      <c r="D2365" s="2">
        <v>235.84</v>
      </c>
      <c r="E2365">
        <v>1</v>
      </c>
      <c r="F2365">
        <v>1</v>
      </c>
      <c r="G2365">
        <v>0</v>
      </c>
      <c r="H2365" s="4">
        <v>5</v>
      </c>
      <c r="I2365" s="3">
        <v>0</v>
      </c>
    </row>
    <row r="2366" spans="1:9" x14ac:dyDescent="0.3">
      <c r="A2366" s="1" t="s">
        <v>2150</v>
      </c>
      <c r="B2366" s="1" t="s">
        <v>16</v>
      </c>
      <c r="C2366" s="1" t="s">
        <v>51</v>
      </c>
      <c r="D2366" s="2">
        <v>235.25</v>
      </c>
      <c r="E2366">
        <v>2</v>
      </c>
      <c r="F2366">
        <v>2</v>
      </c>
      <c r="G2366">
        <v>0</v>
      </c>
      <c r="H2366" s="4">
        <v>4</v>
      </c>
      <c r="I2366" s="3">
        <v>0</v>
      </c>
    </row>
    <row r="2367" spans="1:9" x14ac:dyDescent="0.3">
      <c r="A2367" s="1" t="s">
        <v>1027</v>
      </c>
      <c r="B2367" s="1" t="s">
        <v>16</v>
      </c>
      <c r="C2367" s="1" t="s">
        <v>1028</v>
      </c>
      <c r="D2367" s="2">
        <v>235.11</v>
      </c>
      <c r="E2367">
        <v>3</v>
      </c>
      <c r="F2367">
        <v>3</v>
      </c>
      <c r="G2367">
        <v>1</v>
      </c>
      <c r="H2367" s="4">
        <v>3.666666666666667</v>
      </c>
      <c r="I2367" s="3">
        <v>0.33333333333333331</v>
      </c>
    </row>
    <row r="2368" spans="1:9" x14ac:dyDescent="0.3">
      <c r="A2368" s="1" t="s">
        <v>2420</v>
      </c>
      <c r="B2368" s="1" t="s">
        <v>16</v>
      </c>
      <c r="C2368" s="1" t="s">
        <v>127</v>
      </c>
      <c r="D2368" s="2">
        <v>234.61</v>
      </c>
      <c r="E2368">
        <v>1</v>
      </c>
      <c r="F2368">
        <v>1</v>
      </c>
      <c r="G2368">
        <v>1</v>
      </c>
      <c r="H2368" s="4">
        <v>2</v>
      </c>
      <c r="I2368" s="3">
        <v>1</v>
      </c>
    </row>
    <row r="2369" spans="1:9" x14ac:dyDescent="0.3">
      <c r="A2369" s="1" t="s">
        <v>3300</v>
      </c>
      <c r="B2369" s="1" t="s">
        <v>16</v>
      </c>
      <c r="C2369" s="1" t="s">
        <v>51</v>
      </c>
      <c r="D2369" s="2">
        <v>234.4</v>
      </c>
      <c r="E2369">
        <v>1</v>
      </c>
      <c r="F2369">
        <v>1</v>
      </c>
      <c r="G2369">
        <v>0</v>
      </c>
      <c r="H2369" s="4">
        <v>4</v>
      </c>
      <c r="I2369" s="3">
        <v>0</v>
      </c>
    </row>
    <row r="2370" spans="1:9" x14ac:dyDescent="0.3">
      <c r="A2370" s="1" t="s">
        <v>1014</v>
      </c>
      <c r="B2370" s="1" t="s">
        <v>16</v>
      </c>
      <c r="C2370" s="1" t="s">
        <v>215</v>
      </c>
      <c r="D2370" s="2">
        <v>234.04</v>
      </c>
      <c r="E2370">
        <v>3</v>
      </c>
      <c r="F2370">
        <v>3</v>
      </c>
      <c r="G2370">
        <v>0</v>
      </c>
      <c r="H2370" s="4">
        <v>4.333333333333333</v>
      </c>
      <c r="I2370" s="3">
        <v>0</v>
      </c>
    </row>
    <row r="2371" spans="1:9" x14ac:dyDescent="0.3">
      <c r="A2371" s="1" t="s">
        <v>2514</v>
      </c>
      <c r="B2371" s="1" t="s">
        <v>16</v>
      </c>
      <c r="C2371" s="1" t="s">
        <v>2187</v>
      </c>
      <c r="D2371" s="2">
        <v>233.38</v>
      </c>
      <c r="E2371">
        <v>1</v>
      </c>
      <c r="F2371">
        <v>1</v>
      </c>
      <c r="G2371">
        <v>0</v>
      </c>
      <c r="H2371" s="4">
        <v>1</v>
      </c>
      <c r="I2371" s="3">
        <v>0</v>
      </c>
    </row>
    <row r="2372" spans="1:9" x14ac:dyDescent="0.3">
      <c r="A2372" s="1" t="s">
        <v>3272</v>
      </c>
      <c r="B2372" s="1" t="s">
        <v>16</v>
      </c>
      <c r="C2372" s="1" t="s">
        <v>51</v>
      </c>
      <c r="D2372" s="2">
        <v>233.25</v>
      </c>
      <c r="E2372">
        <v>2</v>
      </c>
      <c r="F2372">
        <v>2</v>
      </c>
      <c r="G2372">
        <v>0</v>
      </c>
      <c r="H2372" s="4">
        <v>3.5</v>
      </c>
      <c r="I2372" s="3">
        <v>0</v>
      </c>
    </row>
    <row r="2373" spans="1:9" x14ac:dyDescent="0.3">
      <c r="A2373" s="1" t="s">
        <v>1315</v>
      </c>
      <c r="B2373" s="1" t="s">
        <v>16</v>
      </c>
      <c r="C2373" s="1" t="s">
        <v>231</v>
      </c>
      <c r="D2373" s="2">
        <v>232.47</v>
      </c>
      <c r="E2373">
        <v>2</v>
      </c>
      <c r="F2373">
        <v>2</v>
      </c>
      <c r="G2373">
        <v>0</v>
      </c>
      <c r="H2373" s="4">
        <v>5</v>
      </c>
      <c r="I2373" s="3">
        <v>0</v>
      </c>
    </row>
    <row r="2374" spans="1:9" x14ac:dyDescent="0.3">
      <c r="A2374" s="1" t="s">
        <v>3052</v>
      </c>
      <c r="B2374" s="1" t="s">
        <v>57</v>
      </c>
      <c r="C2374" s="1" t="s">
        <v>3053</v>
      </c>
      <c r="D2374" s="2">
        <v>231.96</v>
      </c>
      <c r="E2374">
        <v>3</v>
      </c>
      <c r="F2374">
        <v>3</v>
      </c>
      <c r="G2374">
        <v>0</v>
      </c>
      <c r="H2374" s="4">
        <v>3.666666666666667</v>
      </c>
      <c r="I2374" s="3">
        <v>0</v>
      </c>
    </row>
    <row r="2375" spans="1:9" x14ac:dyDescent="0.3">
      <c r="A2375" s="1" t="s">
        <v>3352</v>
      </c>
      <c r="B2375" s="1" t="s">
        <v>16</v>
      </c>
      <c r="C2375" s="1" t="s">
        <v>51</v>
      </c>
      <c r="D2375" s="2">
        <v>231.34</v>
      </c>
      <c r="E2375">
        <v>2</v>
      </c>
      <c r="F2375">
        <v>2</v>
      </c>
      <c r="G2375">
        <v>0</v>
      </c>
      <c r="H2375" s="4">
        <v>4</v>
      </c>
      <c r="I2375" s="3">
        <v>0</v>
      </c>
    </row>
    <row r="2376" spans="1:9" x14ac:dyDescent="0.3">
      <c r="A2376" s="1" t="s">
        <v>1180</v>
      </c>
      <c r="B2376" s="1" t="s">
        <v>53</v>
      </c>
      <c r="C2376" s="1" t="s">
        <v>1181</v>
      </c>
      <c r="D2376" s="2">
        <v>230.8</v>
      </c>
      <c r="E2376">
        <v>3</v>
      </c>
      <c r="F2376">
        <v>3</v>
      </c>
      <c r="G2376">
        <v>0</v>
      </c>
      <c r="H2376" s="4">
        <v>4.75</v>
      </c>
      <c r="I2376" s="3">
        <v>0</v>
      </c>
    </row>
    <row r="2377" spans="1:9" x14ac:dyDescent="0.3">
      <c r="A2377" s="1" t="s">
        <v>3064</v>
      </c>
      <c r="B2377" s="1" t="s">
        <v>16</v>
      </c>
      <c r="C2377" s="1" t="s">
        <v>1439</v>
      </c>
      <c r="D2377" s="2">
        <v>230.54</v>
      </c>
      <c r="E2377">
        <v>3</v>
      </c>
      <c r="F2377">
        <v>2</v>
      </c>
      <c r="G2377">
        <v>0</v>
      </c>
      <c r="H2377" s="4">
        <v>2</v>
      </c>
      <c r="I2377" s="3">
        <v>0</v>
      </c>
    </row>
    <row r="2378" spans="1:9" x14ac:dyDescent="0.3">
      <c r="A2378" s="1" t="s">
        <v>3666</v>
      </c>
      <c r="B2378" s="1" t="s">
        <v>16</v>
      </c>
      <c r="C2378" s="1" t="s">
        <v>51</v>
      </c>
      <c r="D2378" s="2">
        <v>230.52</v>
      </c>
      <c r="E2378">
        <v>1</v>
      </c>
      <c r="F2378">
        <v>1</v>
      </c>
      <c r="G2378">
        <v>0</v>
      </c>
      <c r="H2378" s="4">
        <v>1</v>
      </c>
      <c r="I2378" s="3">
        <v>0</v>
      </c>
    </row>
    <row r="2379" spans="1:9" x14ac:dyDescent="0.3">
      <c r="A2379" s="1" t="s">
        <v>3200</v>
      </c>
      <c r="B2379" s="1" t="s">
        <v>16</v>
      </c>
      <c r="C2379" s="1" t="s">
        <v>436</v>
      </c>
      <c r="D2379" s="2">
        <v>229.9</v>
      </c>
      <c r="E2379">
        <v>2</v>
      </c>
      <c r="F2379">
        <v>2</v>
      </c>
      <c r="G2379">
        <v>2</v>
      </c>
      <c r="H2379" s="4">
        <v>1.5</v>
      </c>
      <c r="I2379" s="3">
        <v>1</v>
      </c>
    </row>
    <row r="2380" spans="1:9" x14ac:dyDescent="0.3">
      <c r="A2380" s="1" t="s">
        <v>2214</v>
      </c>
      <c r="B2380" s="1" t="s">
        <v>90</v>
      </c>
      <c r="C2380" s="1" t="s">
        <v>91</v>
      </c>
      <c r="D2380" s="2">
        <v>229.64</v>
      </c>
      <c r="E2380">
        <v>2</v>
      </c>
      <c r="F2380">
        <v>2</v>
      </c>
      <c r="G2380">
        <v>0</v>
      </c>
      <c r="H2380" s="4">
        <v>5</v>
      </c>
      <c r="I2380" s="3">
        <v>0</v>
      </c>
    </row>
    <row r="2381" spans="1:9" x14ac:dyDescent="0.3">
      <c r="A2381" s="1" t="s">
        <v>1780</v>
      </c>
      <c r="B2381" s="1" t="s">
        <v>57</v>
      </c>
      <c r="C2381" s="1" t="s">
        <v>66</v>
      </c>
      <c r="D2381" s="2">
        <v>229.25</v>
      </c>
      <c r="E2381">
        <v>2</v>
      </c>
      <c r="F2381">
        <v>2</v>
      </c>
      <c r="G2381">
        <v>0</v>
      </c>
      <c r="H2381" s="4">
        <v>5</v>
      </c>
      <c r="I2381" s="3">
        <v>0</v>
      </c>
    </row>
    <row r="2382" spans="1:9" x14ac:dyDescent="0.3">
      <c r="A2382" s="1" t="s">
        <v>783</v>
      </c>
      <c r="B2382" s="1" t="s">
        <v>57</v>
      </c>
      <c r="C2382" s="1" t="s">
        <v>66</v>
      </c>
      <c r="D2382" s="2">
        <v>228.72</v>
      </c>
      <c r="E2382">
        <v>2</v>
      </c>
      <c r="F2382">
        <v>2</v>
      </c>
      <c r="G2382">
        <v>0</v>
      </c>
      <c r="H2382" s="4">
        <v>2</v>
      </c>
      <c r="I2382" s="3">
        <v>0</v>
      </c>
    </row>
    <row r="2383" spans="1:9" x14ac:dyDescent="0.3">
      <c r="A2383" s="1" t="s">
        <v>1066</v>
      </c>
      <c r="B2383" s="1" t="s">
        <v>53</v>
      </c>
      <c r="C2383" s="1" t="s">
        <v>1067</v>
      </c>
      <c r="D2383" s="2">
        <v>228.26</v>
      </c>
      <c r="E2383">
        <v>2</v>
      </c>
      <c r="F2383">
        <v>2</v>
      </c>
      <c r="G2383">
        <v>0</v>
      </c>
      <c r="H2383" s="4">
        <v>3.5</v>
      </c>
      <c r="I2383" s="3">
        <v>0</v>
      </c>
    </row>
    <row r="2384" spans="1:9" x14ac:dyDescent="0.3">
      <c r="A2384" s="1" t="s">
        <v>812</v>
      </c>
      <c r="B2384" s="1" t="s">
        <v>16</v>
      </c>
      <c r="C2384" s="1" t="s">
        <v>51</v>
      </c>
      <c r="D2384" s="2">
        <v>228.05</v>
      </c>
      <c r="E2384">
        <v>6</v>
      </c>
      <c r="F2384">
        <v>6</v>
      </c>
      <c r="G2384">
        <v>0</v>
      </c>
      <c r="H2384" s="4">
        <v>2.89</v>
      </c>
      <c r="I2384" s="3">
        <v>0</v>
      </c>
    </row>
    <row r="2385" spans="1:9" x14ac:dyDescent="0.3">
      <c r="A2385" s="1" t="s">
        <v>650</v>
      </c>
      <c r="B2385" s="1" t="s">
        <v>53</v>
      </c>
      <c r="C2385" s="1" t="s">
        <v>651</v>
      </c>
      <c r="D2385" s="2">
        <v>227.67</v>
      </c>
      <c r="E2385">
        <v>2</v>
      </c>
      <c r="F2385">
        <v>2</v>
      </c>
      <c r="G2385">
        <v>0</v>
      </c>
      <c r="H2385" s="4">
        <v>4</v>
      </c>
      <c r="I2385" s="3">
        <v>0</v>
      </c>
    </row>
    <row r="2386" spans="1:9" x14ac:dyDescent="0.3">
      <c r="A2386" s="1" t="s">
        <v>3553</v>
      </c>
      <c r="B2386" s="1" t="s">
        <v>16</v>
      </c>
      <c r="C2386" s="1" t="s">
        <v>3554</v>
      </c>
      <c r="D2386" s="2">
        <v>226.81</v>
      </c>
      <c r="E2386">
        <v>6</v>
      </c>
      <c r="F2386">
        <v>6</v>
      </c>
      <c r="G2386">
        <v>0</v>
      </c>
      <c r="H2386" s="4">
        <v>3.6675</v>
      </c>
      <c r="I2386" s="3">
        <v>0</v>
      </c>
    </row>
    <row r="2387" spans="1:9" x14ac:dyDescent="0.3">
      <c r="A2387" s="1" t="s">
        <v>544</v>
      </c>
      <c r="B2387" s="1" t="s">
        <v>108</v>
      </c>
      <c r="C2387" s="1" t="s">
        <v>545</v>
      </c>
      <c r="D2387" s="2">
        <v>226.47</v>
      </c>
      <c r="E2387">
        <v>4</v>
      </c>
      <c r="F2387">
        <v>4</v>
      </c>
      <c r="G2387">
        <v>1</v>
      </c>
      <c r="H2387" s="4">
        <v>3.665</v>
      </c>
      <c r="I2387" s="3">
        <v>0.25</v>
      </c>
    </row>
    <row r="2388" spans="1:9" x14ac:dyDescent="0.3">
      <c r="A2388" s="1" t="s">
        <v>3551</v>
      </c>
      <c r="B2388" s="1" t="s">
        <v>129</v>
      </c>
      <c r="C2388" s="1" t="s">
        <v>226</v>
      </c>
      <c r="D2388" s="2">
        <v>225.65</v>
      </c>
      <c r="E2388">
        <v>2</v>
      </c>
      <c r="F2388">
        <v>2</v>
      </c>
      <c r="G2388">
        <v>0</v>
      </c>
      <c r="H2388" s="4">
        <v>2.5</v>
      </c>
      <c r="I2388" s="3">
        <v>0</v>
      </c>
    </row>
    <row r="2389" spans="1:9" x14ac:dyDescent="0.3">
      <c r="A2389" s="1" t="s">
        <v>2280</v>
      </c>
      <c r="B2389" s="1" t="s">
        <v>16</v>
      </c>
      <c r="C2389" s="1" t="s">
        <v>412</v>
      </c>
      <c r="D2389" s="2">
        <v>225.62</v>
      </c>
      <c r="E2389">
        <v>3</v>
      </c>
      <c r="F2389">
        <v>3</v>
      </c>
      <c r="G2389">
        <v>0</v>
      </c>
      <c r="H2389" s="4">
        <v>4.67</v>
      </c>
      <c r="I2389" s="3">
        <v>0</v>
      </c>
    </row>
    <row r="2390" spans="1:9" x14ac:dyDescent="0.3">
      <c r="A2390" s="1" t="s">
        <v>533</v>
      </c>
      <c r="B2390" s="1" t="s">
        <v>53</v>
      </c>
      <c r="C2390" s="1" t="s">
        <v>534</v>
      </c>
      <c r="D2390" s="2">
        <v>225.61</v>
      </c>
      <c r="E2390">
        <v>2</v>
      </c>
      <c r="F2390">
        <v>2</v>
      </c>
      <c r="G2390">
        <v>0</v>
      </c>
      <c r="H2390" s="4">
        <v>5</v>
      </c>
      <c r="I2390" s="3">
        <v>0</v>
      </c>
    </row>
    <row r="2391" spans="1:9" x14ac:dyDescent="0.3">
      <c r="A2391" s="1" t="s">
        <v>3626</v>
      </c>
      <c r="B2391" s="1" t="s">
        <v>16</v>
      </c>
      <c r="C2391" s="1" t="s">
        <v>122</v>
      </c>
      <c r="D2391" s="2">
        <v>225.61</v>
      </c>
      <c r="E2391">
        <v>5</v>
      </c>
      <c r="F2391">
        <v>5</v>
      </c>
      <c r="G2391">
        <v>0</v>
      </c>
      <c r="H2391" s="4">
        <v>4.5999999999999996</v>
      </c>
      <c r="I2391" s="3">
        <v>0</v>
      </c>
    </row>
    <row r="2392" spans="1:9" x14ac:dyDescent="0.3">
      <c r="A2392" s="1" t="s">
        <v>1068</v>
      </c>
      <c r="B2392" s="1" t="s">
        <v>57</v>
      </c>
      <c r="C2392" s="1" t="s">
        <v>66</v>
      </c>
      <c r="D2392" s="2">
        <v>225.21</v>
      </c>
      <c r="E2392">
        <v>1</v>
      </c>
      <c r="F2392">
        <v>1</v>
      </c>
      <c r="G2392">
        <v>0</v>
      </c>
      <c r="H2392" s="4">
        <v>4</v>
      </c>
      <c r="I2392" s="3">
        <v>0</v>
      </c>
    </row>
    <row r="2393" spans="1:9" x14ac:dyDescent="0.3">
      <c r="A2393" s="1" t="s">
        <v>2964</v>
      </c>
      <c r="B2393" s="1" t="s">
        <v>622</v>
      </c>
      <c r="C2393" s="1" t="s">
        <v>2965</v>
      </c>
      <c r="D2393" s="2">
        <v>224.75</v>
      </c>
      <c r="E2393">
        <v>1</v>
      </c>
      <c r="F2393">
        <v>1</v>
      </c>
      <c r="G2393">
        <v>0</v>
      </c>
      <c r="H2393" s="4">
        <v>5</v>
      </c>
      <c r="I2393" s="3">
        <v>0</v>
      </c>
    </row>
    <row r="2394" spans="1:9" x14ac:dyDescent="0.3">
      <c r="A2394" s="1" t="s">
        <v>2197</v>
      </c>
      <c r="B2394" s="1" t="s">
        <v>16</v>
      </c>
      <c r="C2394" s="1" t="s">
        <v>116</v>
      </c>
      <c r="D2394" s="2">
        <v>224.68</v>
      </c>
      <c r="E2394">
        <v>3</v>
      </c>
      <c r="F2394">
        <v>3</v>
      </c>
      <c r="G2394">
        <v>0</v>
      </c>
      <c r="H2394" s="4">
        <v>4.75</v>
      </c>
      <c r="I2394" s="3">
        <v>0</v>
      </c>
    </row>
    <row r="2395" spans="1:9" x14ac:dyDescent="0.3">
      <c r="A2395" s="1" t="s">
        <v>1630</v>
      </c>
      <c r="B2395" s="1" t="s">
        <v>390</v>
      </c>
      <c r="C2395" s="1" t="s">
        <v>1631</v>
      </c>
      <c r="D2395" s="2">
        <v>224.45</v>
      </c>
      <c r="E2395">
        <v>1</v>
      </c>
      <c r="F2395">
        <v>1</v>
      </c>
      <c r="G2395">
        <v>0</v>
      </c>
      <c r="H2395" s="4">
        <v>4</v>
      </c>
      <c r="I2395" s="3">
        <v>0</v>
      </c>
    </row>
    <row r="2396" spans="1:9" x14ac:dyDescent="0.3">
      <c r="A2396" s="1" t="s">
        <v>934</v>
      </c>
      <c r="B2396" s="1" t="s">
        <v>57</v>
      </c>
      <c r="C2396" s="1" t="s">
        <v>935</v>
      </c>
      <c r="D2396" s="2">
        <v>224.44</v>
      </c>
      <c r="E2396">
        <v>1</v>
      </c>
      <c r="F2396">
        <v>1</v>
      </c>
      <c r="G2396">
        <v>0</v>
      </c>
      <c r="H2396" s="4">
        <v>5</v>
      </c>
      <c r="I2396" s="3">
        <v>0</v>
      </c>
    </row>
    <row r="2397" spans="1:9" x14ac:dyDescent="0.3">
      <c r="A2397" s="1" t="s">
        <v>2897</v>
      </c>
      <c r="B2397" s="1" t="s">
        <v>16</v>
      </c>
      <c r="C2397" s="1" t="s">
        <v>190</v>
      </c>
      <c r="D2397" s="2">
        <v>223.52</v>
      </c>
      <c r="E2397">
        <v>3</v>
      </c>
      <c r="F2397">
        <v>2</v>
      </c>
      <c r="G2397">
        <v>0</v>
      </c>
      <c r="H2397" s="4">
        <v>2.333333333333333</v>
      </c>
      <c r="I2397" s="3">
        <v>0</v>
      </c>
    </row>
    <row r="2398" spans="1:9" x14ac:dyDescent="0.3">
      <c r="A2398" s="1" t="s">
        <v>3579</v>
      </c>
      <c r="B2398" s="1" t="s">
        <v>16</v>
      </c>
      <c r="C2398" s="1" t="s">
        <v>1267</v>
      </c>
      <c r="D2398" s="2">
        <v>223.2</v>
      </c>
      <c r="E2398">
        <v>2</v>
      </c>
      <c r="F2398">
        <v>0</v>
      </c>
      <c r="G2398">
        <v>0</v>
      </c>
      <c r="H2398" s="4">
        <v>1</v>
      </c>
      <c r="I2398" s="3"/>
    </row>
    <row r="2399" spans="1:9" x14ac:dyDescent="0.3">
      <c r="A2399" s="1" t="s">
        <v>2938</v>
      </c>
      <c r="B2399" s="1" t="s">
        <v>16</v>
      </c>
      <c r="C2399" s="1" t="s">
        <v>51</v>
      </c>
      <c r="D2399" s="2">
        <v>223.1</v>
      </c>
      <c r="E2399">
        <v>6</v>
      </c>
      <c r="F2399">
        <v>6</v>
      </c>
      <c r="G2399">
        <v>0</v>
      </c>
      <c r="H2399" s="4">
        <v>4.5</v>
      </c>
      <c r="I2399" s="3">
        <v>0</v>
      </c>
    </row>
    <row r="2400" spans="1:9" x14ac:dyDescent="0.3">
      <c r="A2400" s="1" t="s">
        <v>2433</v>
      </c>
      <c r="B2400" s="1" t="s">
        <v>16</v>
      </c>
      <c r="C2400" s="1" t="s">
        <v>51</v>
      </c>
      <c r="D2400" s="2">
        <v>222.88</v>
      </c>
      <c r="E2400">
        <v>2</v>
      </c>
      <c r="F2400">
        <v>2</v>
      </c>
      <c r="G2400">
        <v>0</v>
      </c>
      <c r="H2400" s="4">
        <v>3.5</v>
      </c>
      <c r="I2400" s="3">
        <v>0</v>
      </c>
    </row>
    <row r="2401" spans="1:9" x14ac:dyDescent="0.3">
      <c r="A2401" s="1" t="s">
        <v>1281</v>
      </c>
      <c r="B2401" s="1" t="s">
        <v>16</v>
      </c>
      <c r="C2401" s="1" t="s">
        <v>51</v>
      </c>
      <c r="D2401" s="2">
        <v>222.74</v>
      </c>
      <c r="E2401">
        <v>2</v>
      </c>
      <c r="F2401">
        <v>2</v>
      </c>
      <c r="G2401">
        <v>0</v>
      </c>
      <c r="H2401" s="4">
        <v>5</v>
      </c>
      <c r="I2401" s="3">
        <v>0</v>
      </c>
    </row>
    <row r="2402" spans="1:9" x14ac:dyDescent="0.3">
      <c r="A2402" s="1" t="s">
        <v>1874</v>
      </c>
      <c r="B2402" s="1" t="s">
        <v>16</v>
      </c>
      <c r="C2402" s="1" t="s">
        <v>44</v>
      </c>
      <c r="D2402" s="2">
        <v>222.37</v>
      </c>
      <c r="E2402">
        <v>2</v>
      </c>
      <c r="F2402">
        <v>2</v>
      </c>
      <c r="G2402">
        <v>0</v>
      </c>
      <c r="H2402" s="4">
        <v>2.5</v>
      </c>
      <c r="I2402" s="3">
        <v>0</v>
      </c>
    </row>
    <row r="2403" spans="1:9" x14ac:dyDescent="0.3">
      <c r="A2403" s="1" t="s">
        <v>1378</v>
      </c>
      <c r="B2403" s="1" t="s">
        <v>57</v>
      </c>
      <c r="C2403" s="1" t="s">
        <v>66</v>
      </c>
      <c r="D2403" s="2">
        <v>222.13</v>
      </c>
      <c r="E2403">
        <v>1</v>
      </c>
      <c r="F2403">
        <v>1</v>
      </c>
      <c r="G2403">
        <v>0</v>
      </c>
      <c r="H2403" s="4">
        <v>2</v>
      </c>
      <c r="I2403" s="3">
        <v>0</v>
      </c>
    </row>
    <row r="2404" spans="1:9" x14ac:dyDescent="0.3">
      <c r="A2404" s="1" t="s">
        <v>3425</v>
      </c>
      <c r="B2404" s="1" t="s">
        <v>57</v>
      </c>
      <c r="C2404" s="1" t="s">
        <v>1810</v>
      </c>
      <c r="D2404" s="2">
        <v>222.1</v>
      </c>
      <c r="E2404">
        <v>1</v>
      </c>
      <c r="F2404">
        <v>1</v>
      </c>
      <c r="G2404">
        <v>0</v>
      </c>
      <c r="H2404" s="4">
        <v>5</v>
      </c>
      <c r="I2404" s="3">
        <v>0</v>
      </c>
    </row>
    <row r="2405" spans="1:9" x14ac:dyDescent="0.3">
      <c r="A2405" s="1" t="s">
        <v>2736</v>
      </c>
      <c r="B2405" s="1" t="s">
        <v>16</v>
      </c>
      <c r="C2405" s="1" t="s">
        <v>51</v>
      </c>
      <c r="D2405" s="2">
        <v>220.56</v>
      </c>
      <c r="E2405">
        <v>3</v>
      </c>
      <c r="F2405">
        <v>3</v>
      </c>
      <c r="G2405">
        <v>0</v>
      </c>
      <c r="H2405" s="4">
        <v>4.333333333333333</v>
      </c>
      <c r="I2405" s="3">
        <v>0</v>
      </c>
    </row>
    <row r="2406" spans="1:9" x14ac:dyDescent="0.3">
      <c r="A2406" s="1" t="s">
        <v>1828</v>
      </c>
      <c r="B2406" s="1" t="s">
        <v>16</v>
      </c>
      <c r="C2406" s="1" t="s">
        <v>1829</v>
      </c>
      <c r="D2406" s="2">
        <v>219.75</v>
      </c>
      <c r="E2406">
        <v>5</v>
      </c>
      <c r="F2406">
        <v>5</v>
      </c>
      <c r="G2406">
        <v>1</v>
      </c>
      <c r="H2406" s="4">
        <v>4.375</v>
      </c>
      <c r="I2406" s="3">
        <v>0.2</v>
      </c>
    </row>
    <row r="2407" spans="1:9" x14ac:dyDescent="0.3">
      <c r="A2407" s="1" t="s">
        <v>487</v>
      </c>
      <c r="B2407" s="1" t="s">
        <v>16</v>
      </c>
      <c r="C2407" s="1" t="s">
        <v>94</v>
      </c>
      <c r="D2407" s="2">
        <v>219.62</v>
      </c>
      <c r="E2407">
        <v>4</v>
      </c>
      <c r="F2407">
        <v>4</v>
      </c>
      <c r="G2407">
        <v>0</v>
      </c>
      <c r="H2407" s="4">
        <v>5</v>
      </c>
      <c r="I2407" s="3">
        <v>0</v>
      </c>
    </row>
    <row r="2408" spans="1:9" x14ac:dyDescent="0.3">
      <c r="A2408" s="1" t="s">
        <v>1544</v>
      </c>
      <c r="B2408" s="1" t="s">
        <v>21</v>
      </c>
      <c r="C2408" s="1" t="s">
        <v>1080</v>
      </c>
      <c r="D2408" s="2">
        <v>219.33</v>
      </c>
      <c r="E2408">
        <v>1</v>
      </c>
      <c r="F2408">
        <v>1</v>
      </c>
      <c r="G2408">
        <v>0</v>
      </c>
      <c r="H2408" s="4">
        <v>5</v>
      </c>
      <c r="I2408" s="3">
        <v>0</v>
      </c>
    </row>
    <row r="2409" spans="1:9" x14ac:dyDescent="0.3">
      <c r="A2409" s="1" t="s">
        <v>3275</v>
      </c>
      <c r="B2409" s="1" t="s">
        <v>16</v>
      </c>
      <c r="C2409" s="1" t="s">
        <v>51</v>
      </c>
      <c r="D2409" s="2">
        <v>219.27</v>
      </c>
      <c r="E2409">
        <v>1</v>
      </c>
      <c r="F2409">
        <v>1</v>
      </c>
      <c r="G2409">
        <v>0</v>
      </c>
      <c r="H2409" s="4">
        <v>5</v>
      </c>
      <c r="I2409" s="3">
        <v>0</v>
      </c>
    </row>
    <row r="2410" spans="1:9" x14ac:dyDescent="0.3">
      <c r="A2410" s="1" t="s">
        <v>860</v>
      </c>
      <c r="B2410" s="1" t="s">
        <v>16</v>
      </c>
      <c r="C2410" s="1" t="s">
        <v>364</v>
      </c>
      <c r="D2410" s="2">
        <v>219.27</v>
      </c>
      <c r="E2410">
        <v>1</v>
      </c>
      <c r="F2410">
        <v>1</v>
      </c>
      <c r="G2410">
        <v>0</v>
      </c>
      <c r="H2410" s="4">
        <v>5</v>
      </c>
      <c r="I2410" s="3">
        <v>0</v>
      </c>
    </row>
    <row r="2411" spans="1:9" x14ac:dyDescent="0.3">
      <c r="A2411" s="1" t="s">
        <v>2407</v>
      </c>
      <c r="B2411" s="1" t="s">
        <v>57</v>
      </c>
      <c r="C2411" s="1" t="s">
        <v>1682</v>
      </c>
      <c r="D2411" s="2">
        <v>219.23</v>
      </c>
      <c r="E2411">
        <v>4</v>
      </c>
      <c r="F2411">
        <v>4</v>
      </c>
      <c r="G2411">
        <v>0</v>
      </c>
      <c r="H2411" s="4">
        <v>4</v>
      </c>
      <c r="I2411" s="3">
        <v>0</v>
      </c>
    </row>
    <row r="2412" spans="1:9" x14ac:dyDescent="0.3">
      <c r="A2412" s="1" t="s">
        <v>3542</v>
      </c>
      <c r="B2412" s="1" t="s">
        <v>108</v>
      </c>
      <c r="C2412" s="1" t="s">
        <v>3543</v>
      </c>
      <c r="D2412" s="2">
        <v>219.06</v>
      </c>
      <c r="E2412">
        <v>1</v>
      </c>
      <c r="F2412">
        <v>1</v>
      </c>
      <c r="G2412">
        <v>0</v>
      </c>
      <c r="H2412" s="4">
        <v>5</v>
      </c>
      <c r="I2412" s="3">
        <v>0</v>
      </c>
    </row>
    <row r="2413" spans="1:9" x14ac:dyDescent="0.3">
      <c r="A2413" s="1" t="s">
        <v>2904</v>
      </c>
      <c r="B2413" s="1" t="s">
        <v>16</v>
      </c>
      <c r="C2413" s="1" t="s">
        <v>312</v>
      </c>
      <c r="D2413" s="2">
        <v>218.95</v>
      </c>
      <c r="E2413">
        <v>1</v>
      </c>
      <c r="F2413">
        <v>1</v>
      </c>
      <c r="G2413">
        <v>0</v>
      </c>
      <c r="H2413" s="4">
        <v>2</v>
      </c>
      <c r="I2413" s="3">
        <v>0</v>
      </c>
    </row>
    <row r="2414" spans="1:9" x14ac:dyDescent="0.3">
      <c r="A2414" s="1" t="s">
        <v>3018</v>
      </c>
      <c r="B2414" s="1" t="s">
        <v>16</v>
      </c>
      <c r="C2414" s="1" t="s">
        <v>61</v>
      </c>
      <c r="D2414" s="2">
        <v>218.82</v>
      </c>
      <c r="E2414">
        <v>6</v>
      </c>
      <c r="F2414">
        <v>6</v>
      </c>
      <c r="G2414">
        <v>0</v>
      </c>
      <c r="H2414" s="4">
        <v>4</v>
      </c>
      <c r="I2414" s="3">
        <v>0</v>
      </c>
    </row>
    <row r="2415" spans="1:9" x14ac:dyDescent="0.3">
      <c r="A2415" s="1" t="s">
        <v>1395</v>
      </c>
      <c r="B2415" s="1" t="s">
        <v>16</v>
      </c>
      <c r="C2415" s="1" t="s">
        <v>51</v>
      </c>
      <c r="D2415" s="2">
        <v>218.81</v>
      </c>
      <c r="E2415">
        <v>8</v>
      </c>
      <c r="F2415">
        <v>8</v>
      </c>
      <c r="G2415">
        <v>3</v>
      </c>
      <c r="H2415" s="4">
        <v>3.333333333333333</v>
      </c>
      <c r="I2415" s="3">
        <v>0.375</v>
      </c>
    </row>
    <row r="2416" spans="1:9" x14ac:dyDescent="0.3">
      <c r="A2416" s="1" t="s">
        <v>2494</v>
      </c>
      <c r="B2416" s="1" t="s">
        <v>16</v>
      </c>
      <c r="C2416" s="1" t="s">
        <v>2495</v>
      </c>
      <c r="D2416" s="2">
        <v>218.75</v>
      </c>
      <c r="E2416">
        <v>2</v>
      </c>
      <c r="F2416">
        <v>2</v>
      </c>
      <c r="G2416">
        <v>0</v>
      </c>
      <c r="H2416" s="4">
        <v>5</v>
      </c>
      <c r="I2416" s="3">
        <v>0</v>
      </c>
    </row>
    <row r="2417" spans="1:9" x14ac:dyDescent="0.3">
      <c r="A2417" s="1" t="s">
        <v>2360</v>
      </c>
      <c r="B2417" s="1" t="s">
        <v>16</v>
      </c>
      <c r="C2417" s="1" t="s">
        <v>51</v>
      </c>
      <c r="D2417" s="2">
        <v>218.7</v>
      </c>
      <c r="E2417">
        <v>1</v>
      </c>
      <c r="F2417">
        <v>1</v>
      </c>
      <c r="G2417">
        <v>0</v>
      </c>
      <c r="H2417" s="4">
        <v>5</v>
      </c>
      <c r="I2417" s="3">
        <v>0</v>
      </c>
    </row>
    <row r="2418" spans="1:9" x14ac:dyDescent="0.3">
      <c r="A2418" s="1" t="s">
        <v>3247</v>
      </c>
      <c r="B2418" s="1" t="s">
        <v>16</v>
      </c>
      <c r="C2418" s="1" t="s">
        <v>39</v>
      </c>
      <c r="D2418" s="2">
        <v>218.13</v>
      </c>
      <c r="E2418">
        <v>1</v>
      </c>
      <c r="F2418">
        <v>1</v>
      </c>
      <c r="G2418">
        <v>0</v>
      </c>
      <c r="H2418" s="4">
        <v>4</v>
      </c>
      <c r="I2418" s="3">
        <v>0</v>
      </c>
    </row>
    <row r="2419" spans="1:9" x14ac:dyDescent="0.3">
      <c r="A2419" s="1" t="s">
        <v>982</v>
      </c>
      <c r="B2419" s="1" t="s">
        <v>16</v>
      </c>
      <c r="C2419" s="1" t="s">
        <v>329</v>
      </c>
      <c r="D2419" s="2">
        <v>217.71</v>
      </c>
      <c r="E2419">
        <v>1</v>
      </c>
      <c r="F2419">
        <v>1</v>
      </c>
      <c r="G2419">
        <v>0</v>
      </c>
      <c r="H2419" s="4">
        <v>1</v>
      </c>
      <c r="I2419" s="3">
        <v>0</v>
      </c>
    </row>
    <row r="2420" spans="1:9" x14ac:dyDescent="0.3">
      <c r="A2420" s="1" t="s">
        <v>3317</v>
      </c>
      <c r="B2420" s="1" t="s">
        <v>16</v>
      </c>
      <c r="C2420" s="1" t="s">
        <v>449</v>
      </c>
      <c r="D2420" s="2">
        <v>217</v>
      </c>
      <c r="E2420">
        <v>1</v>
      </c>
      <c r="F2420">
        <v>1</v>
      </c>
      <c r="G2420">
        <v>0</v>
      </c>
      <c r="H2420" s="4">
        <v>5</v>
      </c>
      <c r="I2420" s="3">
        <v>0</v>
      </c>
    </row>
    <row r="2421" spans="1:9" x14ac:dyDescent="0.3">
      <c r="A2421" s="1" t="s">
        <v>614</v>
      </c>
      <c r="B2421" s="1" t="s">
        <v>53</v>
      </c>
      <c r="C2421" s="1" t="s">
        <v>299</v>
      </c>
      <c r="D2421" s="2">
        <v>216.86</v>
      </c>
      <c r="E2421">
        <v>3</v>
      </c>
      <c r="F2421">
        <v>3</v>
      </c>
      <c r="G2421">
        <v>0</v>
      </c>
      <c r="H2421" s="4">
        <v>2.75</v>
      </c>
      <c r="I2421" s="3">
        <v>0</v>
      </c>
    </row>
    <row r="2422" spans="1:9" x14ac:dyDescent="0.3">
      <c r="A2422" s="1" t="s">
        <v>3547</v>
      </c>
      <c r="B2422" s="1" t="s">
        <v>53</v>
      </c>
      <c r="C2422" s="1" t="s">
        <v>1101</v>
      </c>
      <c r="D2422" s="2">
        <v>216.6</v>
      </c>
      <c r="E2422">
        <v>1</v>
      </c>
      <c r="F2422">
        <v>1</v>
      </c>
      <c r="G2422">
        <v>0</v>
      </c>
      <c r="H2422" s="4">
        <v>5</v>
      </c>
      <c r="I2422" s="3">
        <v>0</v>
      </c>
    </row>
    <row r="2423" spans="1:9" x14ac:dyDescent="0.3">
      <c r="A2423" s="1" t="s">
        <v>1608</v>
      </c>
      <c r="B2423" s="1" t="s">
        <v>16</v>
      </c>
      <c r="C2423" s="1" t="s">
        <v>51</v>
      </c>
      <c r="D2423" s="2">
        <v>216.23</v>
      </c>
      <c r="E2423">
        <v>2</v>
      </c>
      <c r="F2423">
        <v>2</v>
      </c>
      <c r="G2423">
        <v>0</v>
      </c>
      <c r="H2423" s="4">
        <v>5</v>
      </c>
      <c r="I2423" s="3">
        <v>0</v>
      </c>
    </row>
    <row r="2424" spans="1:9" x14ac:dyDescent="0.3">
      <c r="A2424" s="1" t="s">
        <v>2829</v>
      </c>
      <c r="B2424" s="1" t="s">
        <v>16</v>
      </c>
      <c r="C2424" s="1" t="s">
        <v>558</v>
      </c>
      <c r="D2424" s="2">
        <v>215.95</v>
      </c>
      <c r="E2424">
        <v>5</v>
      </c>
      <c r="F2424">
        <v>5</v>
      </c>
      <c r="G2424">
        <v>0</v>
      </c>
      <c r="H2424" s="4">
        <v>5</v>
      </c>
      <c r="I2424" s="3">
        <v>0</v>
      </c>
    </row>
    <row r="2425" spans="1:9" x14ac:dyDescent="0.3">
      <c r="A2425" s="1" t="s">
        <v>112</v>
      </c>
      <c r="B2425" s="1" t="s">
        <v>16</v>
      </c>
      <c r="C2425" s="1" t="s">
        <v>113</v>
      </c>
      <c r="D2425" s="2">
        <v>215.55</v>
      </c>
      <c r="E2425">
        <v>9</v>
      </c>
      <c r="F2425">
        <v>9</v>
      </c>
      <c r="G2425">
        <v>0</v>
      </c>
      <c r="H2425" s="4">
        <v>4.5</v>
      </c>
      <c r="I2425" s="3">
        <v>0</v>
      </c>
    </row>
    <row r="2426" spans="1:9" x14ac:dyDescent="0.3">
      <c r="A2426" s="1" t="s">
        <v>2823</v>
      </c>
      <c r="B2426" s="1" t="s">
        <v>16</v>
      </c>
      <c r="C2426" s="1" t="s">
        <v>2824</v>
      </c>
      <c r="D2426" s="2">
        <v>215.1</v>
      </c>
      <c r="E2426">
        <v>4</v>
      </c>
      <c r="F2426">
        <v>4</v>
      </c>
      <c r="G2426">
        <v>1</v>
      </c>
      <c r="H2426" s="4">
        <v>2.665</v>
      </c>
      <c r="I2426" s="3">
        <v>0.25</v>
      </c>
    </row>
    <row r="2427" spans="1:9" x14ac:dyDescent="0.3">
      <c r="A2427" s="1" t="s">
        <v>2859</v>
      </c>
      <c r="B2427" s="1" t="s">
        <v>90</v>
      </c>
      <c r="C2427" s="1" t="s">
        <v>653</v>
      </c>
      <c r="D2427" s="2">
        <v>214.82</v>
      </c>
      <c r="E2427">
        <v>3</v>
      </c>
      <c r="F2427">
        <v>3</v>
      </c>
      <c r="G2427">
        <v>0</v>
      </c>
      <c r="H2427" s="4">
        <v>5</v>
      </c>
      <c r="I2427" s="3">
        <v>0</v>
      </c>
    </row>
    <row r="2428" spans="1:9" x14ac:dyDescent="0.3">
      <c r="A2428" s="1" t="s">
        <v>1145</v>
      </c>
      <c r="B2428" s="1" t="s">
        <v>16</v>
      </c>
      <c r="C2428" s="1" t="s">
        <v>679</v>
      </c>
      <c r="D2428" s="2">
        <v>214.56</v>
      </c>
      <c r="E2428">
        <v>1</v>
      </c>
      <c r="F2428">
        <v>1</v>
      </c>
      <c r="G2428">
        <v>0</v>
      </c>
      <c r="H2428" s="4">
        <v>5</v>
      </c>
      <c r="I2428" s="3">
        <v>0</v>
      </c>
    </row>
    <row r="2429" spans="1:9" x14ac:dyDescent="0.3">
      <c r="A2429" s="1" t="s">
        <v>374</v>
      </c>
      <c r="B2429" s="1" t="s">
        <v>90</v>
      </c>
      <c r="C2429" s="1" t="s">
        <v>91</v>
      </c>
      <c r="D2429" s="2">
        <v>214.1</v>
      </c>
      <c r="E2429">
        <v>2</v>
      </c>
      <c r="F2429">
        <v>2</v>
      </c>
      <c r="G2429">
        <v>2</v>
      </c>
      <c r="H2429" s="4">
        <v>3</v>
      </c>
      <c r="I2429" s="3">
        <v>1</v>
      </c>
    </row>
    <row r="2430" spans="1:9" x14ac:dyDescent="0.3">
      <c r="A2430" s="1" t="s">
        <v>1434</v>
      </c>
      <c r="B2430" s="1" t="s">
        <v>16</v>
      </c>
      <c r="C2430" s="1" t="s">
        <v>207</v>
      </c>
      <c r="D2430" s="2">
        <v>213.13</v>
      </c>
      <c r="E2430">
        <v>2</v>
      </c>
      <c r="F2430">
        <v>2</v>
      </c>
      <c r="G2430">
        <v>1</v>
      </c>
      <c r="H2430" s="4">
        <v>2.5</v>
      </c>
      <c r="I2430" s="3">
        <v>0.5</v>
      </c>
    </row>
    <row r="2431" spans="1:9" x14ac:dyDescent="0.3">
      <c r="A2431" s="1" t="s">
        <v>2900</v>
      </c>
      <c r="B2431" s="1" t="s">
        <v>129</v>
      </c>
      <c r="C2431" s="1" t="s">
        <v>180</v>
      </c>
      <c r="D2431" s="2">
        <v>212.57</v>
      </c>
      <c r="E2431">
        <v>2</v>
      </c>
      <c r="F2431">
        <v>2</v>
      </c>
      <c r="G2431">
        <v>0</v>
      </c>
      <c r="H2431" s="4">
        <v>5</v>
      </c>
      <c r="I2431" s="3">
        <v>0</v>
      </c>
    </row>
    <row r="2432" spans="1:9" x14ac:dyDescent="0.3">
      <c r="A2432" s="1" t="s">
        <v>1928</v>
      </c>
      <c r="B2432" s="1" t="s">
        <v>16</v>
      </c>
      <c r="C2432" s="1" t="s">
        <v>79</v>
      </c>
      <c r="D2432" s="2">
        <v>212.57</v>
      </c>
      <c r="E2432">
        <v>2</v>
      </c>
      <c r="F2432">
        <v>2</v>
      </c>
      <c r="G2432">
        <v>0</v>
      </c>
      <c r="H2432" s="4">
        <v>4.25</v>
      </c>
      <c r="I2432" s="3">
        <v>0</v>
      </c>
    </row>
    <row r="2433" spans="1:9" x14ac:dyDescent="0.3">
      <c r="A2433" s="1" t="s">
        <v>473</v>
      </c>
      <c r="B2433" s="1" t="s">
        <v>16</v>
      </c>
      <c r="C2433" s="1" t="s">
        <v>275</v>
      </c>
      <c r="D2433" s="2">
        <v>212.06</v>
      </c>
      <c r="E2433">
        <v>1</v>
      </c>
      <c r="F2433">
        <v>1</v>
      </c>
      <c r="G2433">
        <v>1</v>
      </c>
      <c r="H2433" s="4">
        <v>1</v>
      </c>
      <c r="I2433" s="3">
        <v>1</v>
      </c>
    </row>
    <row r="2434" spans="1:9" x14ac:dyDescent="0.3">
      <c r="A2434" s="1" t="s">
        <v>2351</v>
      </c>
      <c r="B2434" s="1" t="s">
        <v>57</v>
      </c>
      <c r="C2434" s="1" t="s">
        <v>520</v>
      </c>
      <c r="D2434" s="2">
        <v>211.67</v>
      </c>
      <c r="E2434">
        <v>2</v>
      </c>
      <c r="F2434">
        <v>2</v>
      </c>
      <c r="G2434">
        <v>0</v>
      </c>
      <c r="H2434" s="4">
        <v>5</v>
      </c>
      <c r="I2434" s="3">
        <v>0</v>
      </c>
    </row>
    <row r="2435" spans="1:9" x14ac:dyDescent="0.3">
      <c r="A2435" s="1" t="s">
        <v>3703</v>
      </c>
      <c r="B2435" s="1" t="s">
        <v>16</v>
      </c>
      <c r="C2435" s="1" t="s">
        <v>51</v>
      </c>
      <c r="D2435" s="2">
        <v>210.9</v>
      </c>
      <c r="E2435">
        <v>2</v>
      </c>
      <c r="F2435">
        <v>2</v>
      </c>
      <c r="G2435">
        <v>0</v>
      </c>
      <c r="H2435" s="4">
        <v>3.5</v>
      </c>
      <c r="I2435" s="3">
        <v>0</v>
      </c>
    </row>
    <row r="2436" spans="1:9" x14ac:dyDescent="0.3">
      <c r="A2436" s="1" t="s">
        <v>1230</v>
      </c>
      <c r="B2436" s="1" t="s">
        <v>53</v>
      </c>
      <c r="C2436" s="1" t="s">
        <v>1231</v>
      </c>
      <c r="D2436" s="2">
        <v>210.9</v>
      </c>
      <c r="E2436">
        <v>3</v>
      </c>
      <c r="F2436">
        <v>3</v>
      </c>
      <c r="G2436">
        <v>0</v>
      </c>
      <c r="H2436" s="4">
        <v>5</v>
      </c>
      <c r="I2436" s="3">
        <v>0</v>
      </c>
    </row>
    <row r="2437" spans="1:9" x14ac:dyDescent="0.3">
      <c r="A2437" s="1" t="s">
        <v>2752</v>
      </c>
      <c r="B2437" s="1" t="s">
        <v>57</v>
      </c>
      <c r="C2437" s="1" t="s">
        <v>2753</v>
      </c>
      <c r="D2437" s="2">
        <v>210.75</v>
      </c>
      <c r="E2437">
        <v>2</v>
      </c>
      <c r="F2437">
        <v>2</v>
      </c>
      <c r="G2437">
        <v>0</v>
      </c>
      <c r="H2437" s="4">
        <v>4</v>
      </c>
      <c r="I2437" s="3">
        <v>0</v>
      </c>
    </row>
    <row r="2438" spans="1:9" x14ac:dyDescent="0.3">
      <c r="A2438" s="1" t="s">
        <v>1166</v>
      </c>
      <c r="B2438" s="1" t="s">
        <v>16</v>
      </c>
      <c r="C2438" s="1" t="s">
        <v>1167</v>
      </c>
      <c r="D2438" s="2">
        <v>210.57</v>
      </c>
      <c r="E2438">
        <v>4</v>
      </c>
      <c r="F2438">
        <v>4</v>
      </c>
      <c r="G2438">
        <v>0</v>
      </c>
      <c r="H2438" s="4">
        <v>4.666666666666667</v>
      </c>
      <c r="I2438" s="3">
        <v>0</v>
      </c>
    </row>
    <row r="2439" spans="1:9" x14ac:dyDescent="0.3">
      <c r="A2439" s="1" t="s">
        <v>2219</v>
      </c>
      <c r="B2439" s="1" t="s">
        <v>16</v>
      </c>
      <c r="C2439" s="1" t="s">
        <v>51</v>
      </c>
      <c r="D2439" s="2">
        <v>210.44</v>
      </c>
      <c r="E2439">
        <v>5</v>
      </c>
      <c r="F2439">
        <v>5</v>
      </c>
      <c r="G2439">
        <v>1</v>
      </c>
      <c r="H2439" s="4">
        <v>4.666666666666667</v>
      </c>
      <c r="I2439" s="3">
        <v>0.2</v>
      </c>
    </row>
    <row r="2440" spans="1:9" x14ac:dyDescent="0.3">
      <c r="A2440" s="1" t="s">
        <v>633</v>
      </c>
      <c r="B2440" s="1" t="s">
        <v>57</v>
      </c>
      <c r="C2440" s="1" t="s">
        <v>58</v>
      </c>
      <c r="D2440" s="2">
        <v>210.01</v>
      </c>
      <c r="E2440">
        <v>4</v>
      </c>
      <c r="F2440">
        <v>4</v>
      </c>
      <c r="G2440">
        <v>0</v>
      </c>
      <c r="H2440" s="4">
        <v>4.165</v>
      </c>
      <c r="I2440" s="3">
        <v>0</v>
      </c>
    </row>
    <row r="2441" spans="1:9" x14ac:dyDescent="0.3">
      <c r="A2441" s="1" t="s">
        <v>1724</v>
      </c>
      <c r="B2441" s="1" t="s">
        <v>129</v>
      </c>
      <c r="C2441" s="1" t="s">
        <v>1725</v>
      </c>
      <c r="D2441" s="2">
        <v>209.88</v>
      </c>
      <c r="E2441">
        <v>3</v>
      </c>
      <c r="F2441">
        <v>3</v>
      </c>
      <c r="G2441">
        <v>0</v>
      </c>
      <c r="H2441" s="4">
        <v>4.666666666666667</v>
      </c>
      <c r="I2441" s="3">
        <v>0</v>
      </c>
    </row>
    <row r="2442" spans="1:9" x14ac:dyDescent="0.3">
      <c r="A2442" s="1" t="s">
        <v>1248</v>
      </c>
      <c r="B2442" s="1" t="s">
        <v>16</v>
      </c>
      <c r="C2442" s="1" t="s">
        <v>17</v>
      </c>
      <c r="D2442" s="2">
        <v>209.23</v>
      </c>
      <c r="E2442">
        <v>5</v>
      </c>
      <c r="F2442">
        <v>5</v>
      </c>
      <c r="G2442">
        <v>0</v>
      </c>
      <c r="H2442" s="4">
        <v>4.5999999999999996</v>
      </c>
      <c r="I2442" s="3">
        <v>0</v>
      </c>
    </row>
    <row r="2443" spans="1:9" x14ac:dyDescent="0.3">
      <c r="A2443" s="1" t="s">
        <v>1997</v>
      </c>
      <c r="B2443" s="1" t="s">
        <v>16</v>
      </c>
      <c r="C2443" s="1" t="s">
        <v>51</v>
      </c>
      <c r="D2443" s="2">
        <v>207.38</v>
      </c>
      <c r="E2443">
        <v>5</v>
      </c>
      <c r="F2443">
        <v>5</v>
      </c>
      <c r="G2443">
        <v>0</v>
      </c>
      <c r="H2443" s="4">
        <v>4.335</v>
      </c>
      <c r="I2443" s="3">
        <v>0</v>
      </c>
    </row>
    <row r="2444" spans="1:9" x14ac:dyDescent="0.3">
      <c r="A2444" s="1" t="s">
        <v>2638</v>
      </c>
      <c r="B2444" s="1" t="s">
        <v>390</v>
      </c>
      <c r="C2444" s="1" t="s">
        <v>966</v>
      </c>
      <c r="D2444" s="2">
        <v>207.25</v>
      </c>
      <c r="E2444">
        <v>1</v>
      </c>
      <c r="F2444">
        <v>1</v>
      </c>
      <c r="G2444">
        <v>0</v>
      </c>
      <c r="H2444" s="4">
        <v>5</v>
      </c>
      <c r="I2444" s="3">
        <v>0</v>
      </c>
    </row>
    <row r="2445" spans="1:9" x14ac:dyDescent="0.3">
      <c r="A2445" s="1" t="s">
        <v>346</v>
      </c>
      <c r="B2445" s="1" t="s">
        <v>16</v>
      </c>
      <c r="C2445" s="1" t="s">
        <v>51</v>
      </c>
      <c r="D2445" s="2">
        <v>206.82</v>
      </c>
      <c r="E2445">
        <v>2</v>
      </c>
      <c r="F2445">
        <v>2</v>
      </c>
      <c r="G2445">
        <v>0</v>
      </c>
      <c r="H2445" s="4">
        <v>4.5</v>
      </c>
      <c r="I2445" s="3">
        <v>0</v>
      </c>
    </row>
    <row r="2446" spans="1:9" x14ac:dyDescent="0.3">
      <c r="A2446" s="1" t="s">
        <v>264</v>
      </c>
      <c r="B2446" s="1" t="s">
        <v>129</v>
      </c>
      <c r="C2446" s="1" t="s">
        <v>226</v>
      </c>
      <c r="D2446" s="2">
        <v>205.81</v>
      </c>
      <c r="E2446">
        <v>4</v>
      </c>
      <c r="F2446">
        <v>4</v>
      </c>
      <c r="G2446">
        <v>0</v>
      </c>
      <c r="H2446" s="4">
        <v>4.75</v>
      </c>
      <c r="I2446" s="3">
        <v>0</v>
      </c>
    </row>
    <row r="2447" spans="1:9" x14ac:dyDescent="0.3">
      <c r="A2447" s="1" t="s">
        <v>173</v>
      </c>
      <c r="B2447" s="1" t="s">
        <v>16</v>
      </c>
      <c r="C2447" s="1" t="s">
        <v>51</v>
      </c>
      <c r="D2447" s="2">
        <v>205.72</v>
      </c>
      <c r="E2447">
        <v>4</v>
      </c>
      <c r="F2447">
        <v>4</v>
      </c>
      <c r="G2447">
        <v>1</v>
      </c>
      <c r="H2447" s="4">
        <v>4</v>
      </c>
      <c r="I2447" s="3">
        <v>0.25</v>
      </c>
    </row>
    <row r="2448" spans="1:9" x14ac:dyDescent="0.3">
      <c r="A2448" s="1" t="s">
        <v>3216</v>
      </c>
      <c r="B2448" s="1" t="s">
        <v>16</v>
      </c>
      <c r="C2448" s="1" t="s">
        <v>51</v>
      </c>
      <c r="D2448" s="2">
        <v>205.65</v>
      </c>
      <c r="E2448">
        <v>1</v>
      </c>
      <c r="F2448">
        <v>1</v>
      </c>
      <c r="G2448">
        <v>0</v>
      </c>
      <c r="H2448" s="4">
        <v>5</v>
      </c>
      <c r="I2448" s="3">
        <v>0</v>
      </c>
    </row>
    <row r="2449" spans="1:9" x14ac:dyDescent="0.3">
      <c r="A2449" s="1" t="s">
        <v>1136</v>
      </c>
      <c r="B2449" s="1" t="s">
        <v>57</v>
      </c>
      <c r="C2449" s="1" t="s">
        <v>58</v>
      </c>
      <c r="D2449" s="2">
        <v>205.4</v>
      </c>
      <c r="E2449">
        <v>1</v>
      </c>
      <c r="F2449">
        <v>1</v>
      </c>
      <c r="G2449">
        <v>0</v>
      </c>
      <c r="H2449" s="4">
        <v>4</v>
      </c>
      <c r="I2449" s="3">
        <v>0</v>
      </c>
    </row>
    <row r="2450" spans="1:9" x14ac:dyDescent="0.3">
      <c r="A2450" s="1" t="s">
        <v>2815</v>
      </c>
      <c r="B2450" s="1" t="s">
        <v>16</v>
      </c>
      <c r="C2450" s="1" t="s">
        <v>51</v>
      </c>
      <c r="D2450" s="2">
        <v>205.19</v>
      </c>
      <c r="E2450">
        <v>4</v>
      </c>
      <c r="F2450">
        <v>4</v>
      </c>
      <c r="G2450">
        <v>0</v>
      </c>
      <c r="H2450" s="4">
        <v>4.5</v>
      </c>
      <c r="I2450" s="3">
        <v>0</v>
      </c>
    </row>
    <row r="2451" spans="1:9" x14ac:dyDescent="0.3">
      <c r="A2451" s="1" t="s">
        <v>1961</v>
      </c>
      <c r="B2451" s="1" t="s">
        <v>16</v>
      </c>
      <c r="C2451" s="1" t="s">
        <v>51</v>
      </c>
      <c r="D2451" s="2">
        <v>204.86</v>
      </c>
      <c r="E2451">
        <v>3</v>
      </c>
      <c r="F2451">
        <v>3</v>
      </c>
      <c r="G2451">
        <v>0</v>
      </c>
      <c r="H2451" s="4">
        <v>4.5</v>
      </c>
      <c r="I2451" s="3">
        <v>0</v>
      </c>
    </row>
    <row r="2452" spans="1:9" x14ac:dyDescent="0.3">
      <c r="A2452" s="1" t="s">
        <v>1990</v>
      </c>
      <c r="B2452" s="1" t="s">
        <v>16</v>
      </c>
      <c r="C2452" s="1" t="s">
        <v>51</v>
      </c>
      <c r="D2452" s="2">
        <v>204.81</v>
      </c>
      <c r="E2452">
        <v>1</v>
      </c>
      <c r="F2452">
        <v>1</v>
      </c>
      <c r="G2452">
        <v>0</v>
      </c>
      <c r="H2452" s="4">
        <v>5</v>
      </c>
      <c r="I2452" s="3">
        <v>0</v>
      </c>
    </row>
    <row r="2453" spans="1:9" x14ac:dyDescent="0.3">
      <c r="A2453" s="1" t="s">
        <v>627</v>
      </c>
      <c r="B2453" s="1" t="s">
        <v>16</v>
      </c>
      <c r="C2453" s="1" t="s">
        <v>51</v>
      </c>
      <c r="D2453" s="2">
        <v>204.76</v>
      </c>
      <c r="E2453">
        <v>1</v>
      </c>
      <c r="F2453">
        <v>1</v>
      </c>
      <c r="G2453">
        <v>0</v>
      </c>
      <c r="H2453" s="4">
        <v>5</v>
      </c>
      <c r="I2453" s="3">
        <v>0</v>
      </c>
    </row>
    <row r="2454" spans="1:9" x14ac:dyDescent="0.3">
      <c r="A2454" s="1" t="s">
        <v>2079</v>
      </c>
      <c r="B2454" s="1" t="s">
        <v>16</v>
      </c>
      <c r="C2454" s="1" t="s">
        <v>679</v>
      </c>
      <c r="D2454" s="2">
        <v>204.59</v>
      </c>
      <c r="E2454">
        <v>1</v>
      </c>
      <c r="F2454">
        <v>0</v>
      </c>
      <c r="G2454">
        <v>0</v>
      </c>
      <c r="H2454" s="4">
        <v>1</v>
      </c>
      <c r="I2454" s="3"/>
    </row>
    <row r="2455" spans="1:9" x14ac:dyDescent="0.3">
      <c r="A2455" s="1" t="s">
        <v>2319</v>
      </c>
      <c r="B2455" s="1" t="s">
        <v>16</v>
      </c>
      <c r="C2455" s="1" t="s">
        <v>51</v>
      </c>
      <c r="D2455" s="2">
        <v>204.06</v>
      </c>
      <c r="E2455">
        <v>1</v>
      </c>
      <c r="F2455">
        <v>1</v>
      </c>
      <c r="G2455">
        <v>0</v>
      </c>
      <c r="H2455" s="4">
        <v>5</v>
      </c>
      <c r="I2455" s="3">
        <v>0</v>
      </c>
    </row>
    <row r="2456" spans="1:9" x14ac:dyDescent="0.3">
      <c r="A2456" s="1" t="s">
        <v>1698</v>
      </c>
      <c r="B2456" s="1" t="s">
        <v>90</v>
      </c>
      <c r="C2456" s="1" t="s">
        <v>91</v>
      </c>
      <c r="D2456" s="2">
        <v>203.99</v>
      </c>
      <c r="E2456">
        <v>4</v>
      </c>
      <c r="F2456">
        <v>4</v>
      </c>
      <c r="G2456">
        <v>0</v>
      </c>
      <c r="H2456" s="4">
        <v>4.75</v>
      </c>
      <c r="I2456" s="3">
        <v>0</v>
      </c>
    </row>
    <row r="2457" spans="1:9" x14ac:dyDescent="0.3">
      <c r="A2457" s="1" t="s">
        <v>1491</v>
      </c>
      <c r="B2457" s="1" t="s">
        <v>16</v>
      </c>
      <c r="C2457" s="1" t="s">
        <v>613</v>
      </c>
      <c r="D2457" s="2">
        <v>203.77</v>
      </c>
      <c r="E2457">
        <v>1</v>
      </c>
      <c r="F2457">
        <v>1</v>
      </c>
      <c r="G2457">
        <v>0</v>
      </c>
      <c r="H2457" s="4">
        <v>5</v>
      </c>
      <c r="I2457" s="3">
        <v>0</v>
      </c>
    </row>
    <row r="2458" spans="1:9" x14ac:dyDescent="0.3">
      <c r="A2458" s="1" t="s">
        <v>2575</v>
      </c>
      <c r="B2458" s="1" t="s">
        <v>53</v>
      </c>
      <c r="C2458" s="1" t="s">
        <v>54</v>
      </c>
      <c r="D2458" s="2">
        <v>202.9</v>
      </c>
      <c r="E2458">
        <v>2</v>
      </c>
      <c r="F2458">
        <v>2</v>
      </c>
      <c r="G2458">
        <v>0</v>
      </c>
      <c r="H2458" s="4">
        <v>5</v>
      </c>
      <c r="I2458" s="3">
        <v>0</v>
      </c>
    </row>
    <row r="2459" spans="1:9" x14ac:dyDescent="0.3">
      <c r="A2459" s="1" t="s">
        <v>1687</v>
      </c>
      <c r="B2459" s="1" t="s">
        <v>16</v>
      </c>
      <c r="C2459" s="1" t="s">
        <v>348</v>
      </c>
      <c r="D2459" s="2">
        <v>202.62</v>
      </c>
      <c r="E2459">
        <v>1</v>
      </c>
      <c r="F2459">
        <v>1</v>
      </c>
      <c r="G2459">
        <v>0</v>
      </c>
      <c r="H2459" s="4">
        <v>5</v>
      </c>
      <c r="I2459" s="3">
        <v>0</v>
      </c>
    </row>
    <row r="2460" spans="1:9" x14ac:dyDescent="0.3">
      <c r="A2460" s="1" t="s">
        <v>2784</v>
      </c>
      <c r="B2460" s="1" t="s">
        <v>16</v>
      </c>
      <c r="C2460" s="1" t="s">
        <v>51</v>
      </c>
      <c r="D2460" s="2">
        <v>201.7</v>
      </c>
      <c r="E2460">
        <v>2</v>
      </c>
      <c r="F2460">
        <v>2</v>
      </c>
      <c r="G2460">
        <v>0</v>
      </c>
      <c r="H2460" s="4">
        <v>3</v>
      </c>
      <c r="I2460" s="3">
        <v>0</v>
      </c>
    </row>
    <row r="2461" spans="1:9" x14ac:dyDescent="0.3">
      <c r="A2461" s="1" t="s">
        <v>3141</v>
      </c>
      <c r="B2461" s="1" t="s">
        <v>57</v>
      </c>
      <c r="C2461" s="1" t="s">
        <v>935</v>
      </c>
      <c r="D2461" s="2">
        <v>201.34</v>
      </c>
      <c r="E2461">
        <v>1</v>
      </c>
      <c r="F2461">
        <v>1</v>
      </c>
      <c r="G2461">
        <v>0</v>
      </c>
      <c r="H2461" s="4">
        <v>5</v>
      </c>
      <c r="I2461" s="3">
        <v>0</v>
      </c>
    </row>
    <row r="2462" spans="1:9" x14ac:dyDescent="0.3">
      <c r="A2462" s="1" t="s">
        <v>246</v>
      </c>
      <c r="B2462" s="1" t="s">
        <v>57</v>
      </c>
      <c r="C2462" s="1" t="s">
        <v>66</v>
      </c>
      <c r="D2462" s="2">
        <v>201.27</v>
      </c>
      <c r="E2462">
        <v>2</v>
      </c>
      <c r="F2462">
        <v>2</v>
      </c>
      <c r="G2462">
        <v>0</v>
      </c>
      <c r="H2462" s="4">
        <v>5</v>
      </c>
      <c r="I2462" s="3">
        <v>0</v>
      </c>
    </row>
    <row r="2463" spans="1:9" x14ac:dyDescent="0.3">
      <c r="A2463" s="1" t="s">
        <v>1549</v>
      </c>
      <c r="B2463" s="1" t="s">
        <v>16</v>
      </c>
      <c r="C2463" s="1" t="s">
        <v>51</v>
      </c>
      <c r="D2463" s="2">
        <v>201.04</v>
      </c>
      <c r="E2463">
        <v>5</v>
      </c>
      <c r="F2463">
        <v>5</v>
      </c>
      <c r="G2463">
        <v>0</v>
      </c>
      <c r="H2463" s="4">
        <v>4.5999999999999996</v>
      </c>
      <c r="I2463" s="3">
        <v>0</v>
      </c>
    </row>
    <row r="2464" spans="1:9" x14ac:dyDescent="0.3">
      <c r="A2464" s="1" t="s">
        <v>1924</v>
      </c>
      <c r="B2464" s="1" t="s">
        <v>129</v>
      </c>
      <c r="C2464" s="1" t="s">
        <v>366</v>
      </c>
      <c r="D2464" s="2">
        <v>200.54</v>
      </c>
      <c r="E2464">
        <v>1</v>
      </c>
      <c r="F2464">
        <v>1</v>
      </c>
      <c r="G2464">
        <v>0</v>
      </c>
      <c r="H2464" s="4">
        <v>5</v>
      </c>
      <c r="I2464" s="3">
        <v>0</v>
      </c>
    </row>
    <row r="2465" spans="1:9" x14ac:dyDescent="0.3">
      <c r="A2465" s="1" t="s">
        <v>1348</v>
      </c>
      <c r="B2465" s="1" t="s">
        <v>16</v>
      </c>
      <c r="C2465" s="1" t="s">
        <v>1349</v>
      </c>
      <c r="D2465" s="2">
        <v>199.92</v>
      </c>
      <c r="E2465">
        <v>1</v>
      </c>
      <c r="F2465">
        <v>1</v>
      </c>
      <c r="G2465">
        <v>1</v>
      </c>
      <c r="H2465" s="4">
        <v>1</v>
      </c>
      <c r="I2465" s="3">
        <v>1</v>
      </c>
    </row>
    <row r="2466" spans="1:9" x14ac:dyDescent="0.3">
      <c r="A2466" s="1" t="s">
        <v>1286</v>
      </c>
      <c r="B2466" s="1" t="s">
        <v>16</v>
      </c>
      <c r="C2466" s="1" t="s">
        <v>1287</v>
      </c>
      <c r="D2466" s="2">
        <v>199.84</v>
      </c>
      <c r="E2466">
        <v>1</v>
      </c>
      <c r="F2466">
        <v>1</v>
      </c>
      <c r="G2466">
        <v>0</v>
      </c>
      <c r="H2466" s="4">
        <v>5</v>
      </c>
      <c r="I2466" s="3">
        <v>0</v>
      </c>
    </row>
    <row r="2467" spans="1:9" x14ac:dyDescent="0.3">
      <c r="A2467" s="1" t="s">
        <v>2975</v>
      </c>
      <c r="B2467" s="1" t="s">
        <v>16</v>
      </c>
      <c r="C2467" s="1" t="s">
        <v>1349</v>
      </c>
      <c r="D2467" s="2">
        <v>199.68</v>
      </c>
      <c r="E2467">
        <v>2</v>
      </c>
      <c r="F2467">
        <v>2</v>
      </c>
      <c r="G2467">
        <v>0</v>
      </c>
      <c r="H2467" s="4">
        <v>4.5</v>
      </c>
      <c r="I2467" s="3">
        <v>0</v>
      </c>
    </row>
    <row r="2468" spans="1:9" x14ac:dyDescent="0.3">
      <c r="A2468" s="1" t="s">
        <v>2138</v>
      </c>
      <c r="B2468" s="1" t="s">
        <v>108</v>
      </c>
      <c r="C2468" s="1" t="s">
        <v>685</v>
      </c>
      <c r="D2468" s="2">
        <v>199.36</v>
      </c>
      <c r="E2468">
        <v>1</v>
      </c>
      <c r="F2468">
        <v>1</v>
      </c>
      <c r="G2468">
        <v>0</v>
      </c>
      <c r="H2468" s="4">
        <v>4</v>
      </c>
      <c r="I2468" s="3">
        <v>0</v>
      </c>
    </row>
    <row r="2469" spans="1:9" x14ac:dyDescent="0.3">
      <c r="A2469" s="1" t="s">
        <v>3313</v>
      </c>
      <c r="B2469" s="1" t="s">
        <v>16</v>
      </c>
      <c r="C2469" s="1" t="s">
        <v>51</v>
      </c>
      <c r="D2469" s="2">
        <v>199.31</v>
      </c>
      <c r="E2469">
        <v>3</v>
      </c>
      <c r="F2469">
        <v>3</v>
      </c>
      <c r="G2469">
        <v>0</v>
      </c>
      <c r="H2469" s="4">
        <v>4.33</v>
      </c>
      <c r="I2469" s="3">
        <v>0</v>
      </c>
    </row>
    <row r="2470" spans="1:9" x14ac:dyDescent="0.3">
      <c r="A2470" s="1" t="s">
        <v>2423</v>
      </c>
      <c r="B2470" s="1" t="s">
        <v>16</v>
      </c>
      <c r="C2470" s="1" t="s">
        <v>51</v>
      </c>
      <c r="D2470" s="2">
        <v>198.82</v>
      </c>
      <c r="E2470">
        <v>2</v>
      </c>
      <c r="F2470">
        <v>2</v>
      </c>
      <c r="G2470">
        <v>1</v>
      </c>
      <c r="H2470" s="4">
        <v>5</v>
      </c>
      <c r="I2470" s="3">
        <v>0.5</v>
      </c>
    </row>
    <row r="2471" spans="1:9" x14ac:dyDescent="0.3">
      <c r="A2471" s="1" t="s">
        <v>2762</v>
      </c>
      <c r="B2471" s="1" t="s">
        <v>16</v>
      </c>
      <c r="C2471" s="1" t="s">
        <v>51</v>
      </c>
      <c r="D2471" s="2">
        <v>198.69</v>
      </c>
      <c r="E2471">
        <v>1</v>
      </c>
      <c r="F2471">
        <v>1</v>
      </c>
      <c r="G2471">
        <v>0</v>
      </c>
      <c r="H2471" s="4">
        <v>5</v>
      </c>
      <c r="I2471" s="3">
        <v>0</v>
      </c>
    </row>
    <row r="2472" spans="1:9" x14ac:dyDescent="0.3">
      <c r="A2472" s="1" t="s">
        <v>2129</v>
      </c>
      <c r="B2472" s="1" t="s">
        <v>53</v>
      </c>
      <c r="C2472" s="1" t="s">
        <v>2130</v>
      </c>
      <c r="D2472" s="2">
        <v>197.72</v>
      </c>
      <c r="E2472">
        <v>1</v>
      </c>
      <c r="F2472">
        <v>1</v>
      </c>
      <c r="G2472">
        <v>0</v>
      </c>
      <c r="H2472" s="4">
        <v>5</v>
      </c>
      <c r="I2472" s="3">
        <v>0</v>
      </c>
    </row>
    <row r="2473" spans="1:9" x14ac:dyDescent="0.3">
      <c r="A2473" s="1" t="s">
        <v>1457</v>
      </c>
      <c r="B2473" s="1" t="s">
        <v>53</v>
      </c>
      <c r="C2473" s="1" t="s">
        <v>332</v>
      </c>
      <c r="D2473" s="2">
        <v>197.21</v>
      </c>
      <c r="E2473">
        <v>5</v>
      </c>
      <c r="F2473">
        <v>5</v>
      </c>
      <c r="G2473">
        <v>0</v>
      </c>
      <c r="H2473" s="4">
        <v>4.375</v>
      </c>
      <c r="I2473" s="3">
        <v>0</v>
      </c>
    </row>
    <row r="2474" spans="1:9" x14ac:dyDescent="0.3">
      <c r="A2474" s="1" t="s">
        <v>1369</v>
      </c>
      <c r="B2474" s="1" t="s">
        <v>16</v>
      </c>
      <c r="C2474" s="1" t="s">
        <v>1370</v>
      </c>
      <c r="D2474" s="2">
        <v>197.02</v>
      </c>
      <c r="E2474">
        <v>4</v>
      </c>
      <c r="F2474">
        <v>4</v>
      </c>
      <c r="G2474">
        <v>0</v>
      </c>
      <c r="H2474" s="4">
        <v>4.75</v>
      </c>
      <c r="I2474" s="3">
        <v>0</v>
      </c>
    </row>
    <row r="2475" spans="1:9" x14ac:dyDescent="0.3">
      <c r="A2475" s="1" t="s">
        <v>3129</v>
      </c>
      <c r="B2475" s="1" t="s">
        <v>57</v>
      </c>
      <c r="C2475" s="1" t="s">
        <v>552</v>
      </c>
      <c r="D2475" s="2">
        <v>196.4</v>
      </c>
      <c r="E2475">
        <v>2</v>
      </c>
      <c r="F2475">
        <v>2</v>
      </c>
      <c r="G2475">
        <v>0</v>
      </c>
      <c r="H2475" s="4">
        <v>3</v>
      </c>
      <c r="I2475" s="3">
        <v>0</v>
      </c>
    </row>
    <row r="2476" spans="1:9" x14ac:dyDescent="0.3">
      <c r="A2476" s="1" t="s">
        <v>2287</v>
      </c>
      <c r="B2476" s="1" t="s">
        <v>53</v>
      </c>
      <c r="C2476" s="1" t="s">
        <v>118</v>
      </c>
      <c r="D2476" s="2">
        <v>196.11</v>
      </c>
      <c r="E2476">
        <v>1</v>
      </c>
      <c r="F2476">
        <v>1</v>
      </c>
      <c r="G2476">
        <v>0</v>
      </c>
      <c r="H2476" s="4">
        <v>2</v>
      </c>
      <c r="I2476" s="3">
        <v>0</v>
      </c>
    </row>
    <row r="2477" spans="1:9" x14ac:dyDescent="0.3">
      <c r="A2477" s="1" t="s">
        <v>409</v>
      </c>
      <c r="B2477" s="1" t="s">
        <v>16</v>
      </c>
      <c r="C2477" s="1" t="s">
        <v>51</v>
      </c>
      <c r="D2477" s="2">
        <v>195.81</v>
      </c>
      <c r="E2477">
        <v>1</v>
      </c>
      <c r="F2477">
        <v>0</v>
      </c>
      <c r="G2477">
        <v>0</v>
      </c>
      <c r="H2477" s="4">
        <v>1</v>
      </c>
      <c r="I2477" s="3"/>
    </row>
    <row r="2478" spans="1:9" x14ac:dyDescent="0.3">
      <c r="A2478" s="1" t="s">
        <v>2402</v>
      </c>
      <c r="B2478" s="1" t="s">
        <v>57</v>
      </c>
      <c r="C2478" s="1" t="s">
        <v>66</v>
      </c>
      <c r="D2478" s="2">
        <v>195.43</v>
      </c>
      <c r="E2478">
        <v>1</v>
      </c>
      <c r="F2478">
        <v>1</v>
      </c>
      <c r="G2478">
        <v>1</v>
      </c>
      <c r="H2478" s="4">
        <v>1</v>
      </c>
      <c r="I2478" s="3">
        <v>1</v>
      </c>
    </row>
    <row r="2479" spans="1:9" x14ac:dyDescent="0.3">
      <c r="A2479" s="1" t="s">
        <v>3645</v>
      </c>
      <c r="B2479" s="1" t="s">
        <v>16</v>
      </c>
      <c r="C2479" s="1" t="s">
        <v>17</v>
      </c>
      <c r="D2479" s="2">
        <v>194.85</v>
      </c>
      <c r="E2479">
        <v>1</v>
      </c>
      <c r="F2479">
        <v>1</v>
      </c>
      <c r="G2479">
        <v>0</v>
      </c>
      <c r="H2479" s="4">
        <v>5</v>
      </c>
      <c r="I2479" s="3">
        <v>0</v>
      </c>
    </row>
    <row r="2480" spans="1:9" x14ac:dyDescent="0.3">
      <c r="A2480" s="1" t="s">
        <v>1706</v>
      </c>
      <c r="B2480" s="1" t="s">
        <v>57</v>
      </c>
      <c r="C2480" s="1" t="s">
        <v>66</v>
      </c>
      <c r="D2480" s="2">
        <v>194.78</v>
      </c>
      <c r="E2480">
        <v>2</v>
      </c>
      <c r="F2480">
        <v>2</v>
      </c>
      <c r="G2480">
        <v>0</v>
      </c>
      <c r="H2480" s="4">
        <v>3.5</v>
      </c>
      <c r="I2480" s="3">
        <v>0</v>
      </c>
    </row>
    <row r="2481" spans="1:9" x14ac:dyDescent="0.3">
      <c r="A2481" s="1" t="s">
        <v>1441</v>
      </c>
      <c r="B2481" s="1" t="s">
        <v>16</v>
      </c>
      <c r="C2481" s="1" t="s">
        <v>122</v>
      </c>
      <c r="D2481" s="2">
        <v>194.24</v>
      </c>
      <c r="E2481">
        <v>3</v>
      </c>
      <c r="F2481">
        <v>3</v>
      </c>
      <c r="G2481">
        <v>0</v>
      </c>
      <c r="H2481" s="4">
        <v>4.5</v>
      </c>
      <c r="I2481" s="3">
        <v>0</v>
      </c>
    </row>
    <row r="2482" spans="1:9" x14ac:dyDescent="0.3">
      <c r="A2482" s="1" t="s">
        <v>1987</v>
      </c>
      <c r="B2482" s="1" t="s">
        <v>16</v>
      </c>
      <c r="C2482" s="1" t="s">
        <v>419</v>
      </c>
      <c r="D2482" s="2">
        <v>193.15</v>
      </c>
      <c r="E2482">
        <v>3</v>
      </c>
      <c r="F2482">
        <v>3</v>
      </c>
      <c r="G2482">
        <v>0</v>
      </c>
      <c r="H2482" s="4">
        <v>3</v>
      </c>
      <c r="I2482" s="3">
        <v>0</v>
      </c>
    </row>
    <row r="2483" spans="1:9" x14ac:dyDescent="0.3">
      <c r="A2483" s="1" t="s">
        <v>1047</v>
      </c>
      <c r="B2483" s="1" t="s">
        <v>53</v>
      </c>
      <c r="C2483" s="1" t="s">
        <v>1048</v>
      </c>
      <c r="D2483" s="2">
        <v>192.94</v>
      </c>
      <c r="E2483">
        <v>1</v>
      </c>
      <c r="F2483">
        <v>1</v>
      </c>
      <c r="G2483">
        <v>0</v>
      </c>
      <c r="H2483" s="4">
        <v>4</v>
      </c>
      <c r="I2483" s="3">
        <v>0</v>
      </c>
    </row>
    <row r="2484" spans="1:9" x14ac:dyDescent="0.3">
      <c r="A2484" s="1" t="s">
        <v>1389</v>
      </c>
      <c r="B2484" s="1" t="s">
        <v>16</v>
      </c>
      <c r="C2484" s="1" t="s">
        <v>1390</v>
      </c>
      <c r="D2484" s="2">
        <v>192.62</v>
      </c>
      <c r="E2484">
        <v>2</v>
      </c>
      <c r="F2484">
        <v>2</v>
      </c>
      <c r="G2484">
        <v>0</v>
      </c>
      <c r="H2484" s="4">
        <v>4.5</v>
      </c>
      <c r="I2484" s="3">
        <v>0</v>
      </c>
    </row>
    <row r="2485" spans="1:9" x14ac:dyDescent="0.3">
      <c r="A2485" s="1" t="s">
        <v>1249</v>
      </c>
      <c r="B2485" s="1" t="s">
        <v>129</v>
      </c>
      <c r="C2485" s="1" t="s">
        <v>1150</v>
      </c>
      <c r="D2485" s="2">
        <v>192.46</v>
      </c>
      <c r="E2485">
        <v>2</v>
      </c>
      <c r="F2485">
        <v>2</v>
      </c>
      <c r="G2485">
        <v>0</v>
      </c>
      <c r="H2485" s="4">
        <v>5</v>
      </c>
      <c r="I2485" s="3">
        <v>0</v>
      </c>
    </row>
    <row r="2486" spans="1:9" x14ac:dyDescent="0.3">
      <c r="A2486" s="1" t="s">
        <v>3442</v>
      </c>
      <c r="B2486" s="1" t="s">
        <v>16</v>
      </c>
      <c r="C2486" s="1" t="s">
        <v>3345</v>
      </c>
      <c r="D2486" s="2">
        <v>192.26</v>
      </c>
      <c r="E2486">
        <v>2</v>
      </c>
      <c r="F2486">
        <v>2</v>
      </c>
      <c r="G2486">
        <v>0</v>
      </c>
      <c r="H2486" s="4">
        <v>5</v>
      </c>
      <c r="I2486" s="3">
        <v>0</v>
      </c>
    </row>
    <row r="2487" spans="1:9" x14ac:dyDescent="0.3">
      <c r="A2487" s="1" t="s">
        <v>296</v>
      </c>
      <c r="B2487" s="1" t="s">
        <v>16</v>
      </c>
      <c r="C2487" s="1" t="s">
        <v>51</v>
      </c>
      <c r="D2487" s="2">
        <v>192.1</v>
      </c>
      <c r="E2487">
        <v>3</v>
      </c>
      <c r="F2487">
        <v>3</v>
      </c>
      <c r="G2487">
        <v>0</v>
      </c>
      <c r="H2487" s="4">
        <v>4.666666666666667</v>
      </c>
      <c r="I2487" s="3">
        <v>0</v>
      </c>
    </row>
    <row r="2488" spans="1:9" x14ac:dyDescent="0.3">
      <c r="A2488" s="1" t="s">
        <v>749</v>
      </c>
      <c r="B2488" s="1" t="s">
        <v>57</v>
      </c>
      <c r="C2488" s="1" t="s">
        <v>58</v>
      </c>
      <c r="D2488" s="2">
        <v>192.04</v>
      </c>
      <c r="E2488">
        <v>3</v>
      </c>
      <c r="F2488">
        <v>3</v>
      </c>
      <c r="G2488">
        <v>0</v>
      </c>
      <c r="H2488" s="4">
        <v>3.75</v>
      </c>
      <c r="I2488" s="3">
        <v>0</v>
      </c>
    </row>
    <row r="2489" spans="1:9" x14ac:dyDescent="0.3">
      <c r="A2489" s="1" t="s">
        <v>1643</v>
      </c>
      <c r="B2489" s="1" t="s">
        <v>129</v>
      </c>
      <c r="C2489" s="1" t="s">
        <v>1644</v>
      </c>
      <c r="D2489" s="2">
        <v>191.56</v>
      </c>
      <c r="E2489">
        <v>3</v>
      </c>
      <c r="F2489">
        <v>3</v>
      </c>
      <c r="G2489">
        <v>0</v>
      </c>
      <c r="H2489" s="4">
        <v>4.666666666666667</v>
      </c>
      <c r="I2489" s="3">
        <v>0</v>
      </c>
    </row>
    <row r="2490" spans="1:9" x14ac:dyDescent="0.3">
      <c r="A2490" s="1" t="s">
        <v>1692</v>
      </c>
      <c r="B2490" s="1" t="s">
        <v>16</v>
      </c>
      <c r="C2490" s="1" t="s">
        <v>51</v>
      </c>
      <c r="D2490" s="2">
        <v>191.43</v>
      </c>
      <c r="E2490">
        <v>2</v>
      </c>
      <c r="F2490">
        <v>2</v>
      </c>
      <c r="G2490">
        <v>0</v>
      </c>
      <c r="H2490" s="4">
        <v>3</v>
      </c>
      <c r="I2490" s="3">
        <v>0</v>
      </c>
    </row>
    <row r="2491" spans="1:9" x14ac:dyDescent="0.3">
      <c r="A2491" s="1" t="s">
        <v>126</v>
      </c>
      <c r="B2491" s="1" t="s">
        <v>16</v>
      </c>
      <c r="C2491" s="1" t="s">
        <v>127</v>
      </c>
      <c r="D2491" s="2">
        <v>191.35</v>
      </c>
      <c r="E2491">
        <v>3</v>
      </c>
      <c r="F2491">
        <v>3</v>
      </c>
      <c r="G2491">
        <v>0</v>
      </c>
      <c r="H2491" s="4">
        <v>5</v>
      </c>
      <c r="I2491" s="3">
        <v>0</v>
      </c>
    </row>
    <row r="2492" spans="1:9" x14ac:dyDescent="0.3">
      <c r="A2492" s="1" t="s">
        <v>2565</v>
      </c>
      <c r="B2492" s="1" t="s">
        <v>90</v>
      </c>
      <c r="C2492" s="1" t="s">
        <v>91</v>
      </c>
      <c r="D2492" s="2">
        <v>191.06</v>
      </c>
      <c r="E2492">
        <v>4</v>
      </c>
      <c r="F2492">
        <v>4</v>
      </c>
      <c r="G2492">
        <v>0</v>
      </c>
      <c r="H2492" s="4">
        <v>5</v>
      </c>
      <c r="I2492" s="3">
        <v>0</v>
      </c>
    </row>
    <row r="2493" spans="1:9" x14ac:dyDescent="0.3">
      <c r="A2493" s="1" t="s">
        <v>3273</v>
      </c>
      <c r="B2493" s="1" t="s">
        <v>108</v>
      </c>
      <c r="C2493" s="1" t="s">
        <v>3274</v>
      </c>
      <c r="D2493" s="2">
        <v>190.98</v>
      </c>
      <c r="E2493">
        <v>1</v>
      </c>
      <c r="F2493">
        <v>1</v>
      </c>
      <c r="G2493">
        <v>0</v>
      </c>
      <c r="H2493" s="4">
        <v>5</v>
      </c>
      <c r="I2493" s="3">
        <v>0</v>
      </c>
    </row>
    <row r="2494" spans="1:9" x14ac:dyDescent="0.3">
      <c r="A2494" s="1" t="s">
        <v>2465</v>
      </c>
      <c r="B2494" s="1" t="s">
        <v>16</v>
      </c>
      <c r="C2494" s="1" t="s">
        <v>51</v>
      </c>
      <c r="D2494" s="2">
        <v>190.13</v>
      </c>
      <c r="E2494">
        <v>2</v>
      </c>
      <c r="F2494">
        <v>2</v>
      </c>
      <c r="G2494">
        <v>1</v>
      </c>
      <c r="H2494" s="4">
        <v>3</v>
      </c>
      <c r="I2494" s="3">
        <v>0.5</v>
      </c>
    </row>
    <row r="2495" spans="1:9" x14ac:dyDescent="0.3">
      <c r="A2495" s="1" t="s">
        <v>700</v>
      </c>
      <c r="B2495" s="1" t="s">
        <v>16</v>
      </c>
      <c r="C2495" s="1" t="s">
        <v>39</v>
      </c>
      <c r="D2495" s="2">
        <v>189.68</v>
      </c>
      <c r="E2495">
        <v>4</v>
      </c>
      <c r="F2495">
        <v>4</v>
      </c>
      <c r="G2495">
        <v>0</v>
      </c>
      <c r="H2495" s="4">
        <v>4</v>
      </c>
      <c r="I2495" s="3">
        <v>0</v>
      </c>
    </row>
    <row r="2496" spans="1:9" x14ac:dyDescent="0.3">
      <c r="A2496" s="1" t="s">
        <v>2242</v>
      </c>
      <c r="B2496" s="1" t="s">
        <v>16</v>
      </c>
      <c r="C2496" s="1" t="s">
        <v>122</v>
      </c>
      <c r="D2496" s="2">
        <v>188.5</v>
      </c>
      <c r="E2496">
        <v>3</v>
      </c>
      <c r="F2496">
        <v>3</v>
      </c>
      <c r="G2496">
        <v>1</v>
      </c>
      <c r="H2496" s="4">
        <v>3</v>
      </c>
      <c r="I2496" s="3">
        <v>0.33333333333333331</v>
      </c>
    </row>
    <row r="2497" spans="1:9" x14ac:dyDescent="0.3">
      <c r="A2497" s="1" t="s">
        <v>155</v>
      </c>
      <c r="B2497" s="1" t="s">
        <v>16</v>
      </c>
      <c r="C2497" s="1" t="s">
        <v>156</v>
      </c>
      <c r="D2497" s="2">
        <v>188.42</v>
      </c>
      <c r="E2497">
        <v>1</v>
      </c>
      <c r="F2497">
        <v>1</v>
      </c>
      <c r="G2497">
        <v>0</v>
      </c>
      <c r="H2497" s="4">
        <v>5</v>
      </c>
      <c r="I2497" s="3">
        <v>0</v>
      </c>
    </row>
    <row r="2498" spans="1:9" x14ac:dyDescent="0.3">
      <c r="A2498" s="1" t="s">
        <v>1417</v>
      </c>
      <c r="B2498" s="1" t="s">
        <v>57</v>
      </c>
      <c r="C2498" s="1" t="s">
        <v>935</v>
      </c>
      <c r="D2498" s="2">
        <v>187.81</v>
      </c>
      <c r="E2498">
        <v>5</v>
      </c>
      <c r="F2498">
        <v>5</v>
      </c>
      <c r="G2498">
        <v>0</v>
      </c>
      <c r="H2498" s="4">
        <v>4.25</v>
      </c>
      <c r="I2498" s="3">
        <v>0</v>
      </c>
    </row>
    <row r="2499" spans="1:9" x14ac:dyDescent="0.3">
      <c r="A2499" s="1" t="s">
        <v>2352</v>
      </c>
      <c r="B2499" s="1" t="s">
        <v>16</v>
      </c>
      <c r="C2499" s="1" t="s">
        <v>51</v>
      </c>
      <c r="D2499" s="2">
        <v>187.42</v>
      </c>
      <c r="E2499">
        <v>2</v>
      </c>
      <c r="F2499">
        <v>2</v>
      </c>
      <c r="G2499">
        <v>0</v>
      </c>
      <c r="H2499" s="4">
        <v>2.5</v>
      </c>
      <c r="I2499" s="3">
        <v>0</v>
      </c>
    </row>
    <row r="2500" spans="1:9" x14ac:dyDescent="0.3">
      <c r="A2500" s="1" t="s">
        <v>1451</v>
      </c>
      <c r="B2500" s="1" t="s">
        <v>622</v>
      </c>
      <c r="C2500" s="1" t="s">
        <v>623</v>
      </c>
      <c r="D2500" s="2">
        <v>187.2</v>
      </c>
      <c r="E2500">
        <v>3</v>
      </c>
      <c r="F2500">
        <v>3</v>
      </c>
      <c r="G2500">
        <v>1</v>
      </c>
      <c r="H2500" s="4">
        <v>3.666666666666667</v>
      </c>
      <c r="I2500" s="3">
        <v>0.33333333333333331</v>
      </c>
    </row>
    <row r="2501" spans="1:9" x14ac:dyDescent="0.3">
      <c r="A2501" s="1" t="s">
        <v>3500</v>
      </c>
      <c r="B2501" s="1" t="s">
        <v>16</v>
      </c>
      <c r="C2501" s="1" t="s">
        <v>1195</v>
      </c>
      <c r="D2501" s="2">
        <v>186.82</v>
      </c>
      <c r="E2501">
        <v>3</v>
      </c>
      <c r="F2501">
        <v>3</v>
      </c>
      <c r="G2501">
        <v>0</v>
      </c>
      <c r="H2501" s="4">
        <v>4.5</v>
      </c>
      <c r="I2501" s="3">
        <v>0</v>
      </c>
    </row>
    <row r="2502" spans="1:9" x14ac:dyDescent="0.3">
      <c r="A2502" s="1" t="s">
        <v>2979</v>
      </c>
      <c r="B2502" s="1" t="s">
        <v>41</v>
      </c>
      <c r="C2502" s="1" t="s">
        <v>2980</v>
      </c>
      <c r="D2502" s="2">
        <v>185.88</v>
      </c>
      <c r="E2502">
        <v>1</v>
      </c>
      <c r="F2502">
        <v>1</v>
      </c>
      <c r="G2502">
        <v>0</v>
      </c>
      <c r="H2502" s="4">
        <v>5</v>
      </c>
      <c r="I2502" s="3">
        <v>0</v>
      </c>
    </row>
    <row r="2503" spans="1:9" x14ac:dyDescent="0.3">
      <c r="A2503" s="1" t="s">
        <v>2077</v>
      </c>
      <c r="B2503" s="1" t="s">
        <v>57</v>
      </c>
      <c r="C2503" s="1" t="s">
        <v>77</v>
      </c>
      <c r="D2503" s="2">
        <v>185.87</v>
      </c>
      <c r="E2503">
        <v>2</v>
      </c>
      <c r="F2503">
        <v>2</v>
      </c>
      <c r="G2503">
        <v>0</v>
      </c>
      <c r="H2503" s="4">
        <v>5</v>
      </c>
      <c r="I2503" s="3">
        <v>0</v>
      </c>
    </row>
    <row r="2504" spans="1:9" x14ac:dyDescent="0.3">
      <c r="A2504" s="1" t="s">
        <v>1151</v>
      </c>
      <c r="B2504" s="1" t="s">
        <v>129</v>
      </c>
      <c r="C2504" s="1" t="s">
        <v>226</v>
      </c>
      <c r="D2504" s="2">
        <v>185.8</v>
      </c>
      <c r="E2504">
        <v>2</v>
      </c>
      <c r="F2504">
        <v>2</v>
      </c>
      <c r="G2504">
        <v>0</v>
      </c>
      <c r="H2504" s="4">
        <v>4.5</v>
      </c>
      <c r="I2504" s="3">
        <v>0</v>
      </c>
    </row>
    <row r="2505" spans="1:9" x14ac:dyDescent="0.3">
      <c r="A2505" s="1" t="s">
        <v>1826</v>
      </c>
      <c r="B2505" s="1" t="s">
        <v>16</v>
      </c>
      <c r="C2505" s="1" t="s">
        <v>1082</v>
      </c>
      <c r="D2505" s="2">
        <v>184.71</v>
      </c>
      <c r="E2505">
        <v>1</v>
      </c>
      <c r="F2505">
        <v>1</v>
      </c>
      <c r="G2505">
        <v>0</v>
      </c>
      <c r="H2505" s="4">
        <v>5</v>
      </c>
      <c r="I2505" s="3">
        <v>0</v>
      </c>
    </row>
    <row r="2506" spans="1:9" x14ac:dyDescent="0.3">
      <c r="A2506" s="1" t="s">
        <v>814</v>
      </c>
      <c r="B2506" s="1" t="s">
        <v>129</v>
      </c>
      <c r="C2506" s="1" t="s">
        <v>180</v>
      </c>
      <c r="D2506" s="2">
        <v>183.94</v>
      </c>
      <c r="E2506">
        <v>2</v>
      </c>
      <c r="F2506">
        <v>2</v>
      </c>
      <c r="G2506">
        <v>0</v>
      </c>
      <c r="H2506" s="4">
        <v>1.5</v>
      </c>
      <c r="I2506" s="3">
        <v>0</v>
      </c>
    </row>
    <row r="2507" spans="1:9" x14ac:dyDescent="0.3">
      <c r="A2507" s="1" t="s">
        <v>1518</v>
      </c>
      <c r="B2507" s="1" t="s">
        <v>53</v>
      </c>
      <c r="C2507" s="1" t="s">
        <v>118</v>
      </c>
      <c r="D2507" s="2">
        <v>183.89</v>
      </c>
      <c r="E2507">
        <v>2</v>
      </c>
      <c r="F2507">
        <v>2</v>
      </c>
      <c r="G2507">
        <v>0</v>
      </c>
      <c r="H2507" s="4">
        <v>4.5</v>
      </c>
      <c r="I2507" s="3">
        <v>0</v>
      </c>
    </row>
    <row r="2508" spans="1:9" x14ac:dyDescent="0.3">
      <c r="A2508" s="1" t="s">
        <v>286</v>
      </c>
      <c r="B2508" s="1" t="s">
        <v>41</v>
      </c>
      <c r="C2508" s="1" t="s">
        <v>42</v>
      </c>
      <c r="D2508" s="2">
        <v>183.63</v>
      </c>
      <c r="E2508">
        <v>2</v>
      </c>
      <c r="F2508">
        <v>2</v>
      </c>
      <c r="G2508">
        <v>0</v>
      </c>
      <c r="H2508" s="4">
        <v>5</v>
      </c>
      <c r="I2508" s="3">
        <v>0</v>
      </c>
    </row>
    <row r="2509" spans="1:9" x14ac:dyDescent="0.3">
      <c r="A2509" s="1" t="s">
        <v>3711</v>
      </c>
      <c r="B2509" s="1" t="s">
        <v>53</v>
      </c>
      <c r="C2509" s="1" t="s">
        <v>3712</v>
      </c>
      <c r="D2509" s="2">
        <v>183.53</v>
      </c>
      <c r="E2509">
        <v>4</v>
      </c>
      <c r="F2509">
        <v>4</v>
      </c>
      <c r="G2509">
        <v>0</v>
      </c>
      <c r="H2509" s="4">
        <v>3.6666666666666665</v>
      </c>
      <c r="I2509" s="3">
        <v>0</v>
      </c>
    </row>
    <row r="2510" spans="1:9" x14ac:dyDescent="0.3">
      <c r="A2510" s="1" t="s">
        <v>1694</v>
      </c>
      <c r="B2510" s="1" t="s">
        <v>16</v>
      </c>
      <c r="C2510" s="1" t="s">
        <v>127</v>
      </c>
      <c r="D2510" s="2">
        <v>182.45</v>
      </c>
      <c r="E2510">
        <v>1</v>
      </c>
      <c r="F2510">
        <v>1</v>
      </c>
      <c r="G2510">
        <v>0</v>
      </c>
      <c r="H2510" s="4">
        <v>5</v>
      </c>
      <c r="I2510" s="3">
        <v>0</v>
      </c>
    </row>
    <row r="2511" spans="1:9" x14ac:dyDescent="0.3">
      <c r="A2511" s="1" t="s">
        <v>2220</v>
      </c>
      <c r="B2511" s="1" t="s">
        <v>129</v>
      </c>
      <c r="C2511" s="1" t="s">
        <v>180</v>
      </c>
      <c r="D2511" s="2">
        <v>182.39</v>
      </c>
      <c r="E2511">
        <v>2</v>
      </c>
      <c r="F2511">
        <v>2</v>
      </c>
      <c r="G2511">
        <v>1</v>
      </c>
      <c r="H2511" s="4">
        <v>3</v>
      </c>
      <c r="I2511" s="3">
        <v>0.5</v>
      </c>
    </row>
    <row r="2512" spans="1:9" x14ac:dyDescent="0.3">
      <c r="A2512" s="1" t="s">
        <v>2198</v>
      </c>
      <c r="B2512" s="1" t="s">
        <v>41</v>
      </c>
      <c r="C2512" s="1" t="s">
        <v>445</v>
      </c>
      <c r="D2512" s="2">
        <v>182.37</v>
      </c>
      <c r="E2512">
        <v>2</v>
      </c>
      <c r="F2512">
        <v>1</v>
      </c>
      <c r="G2512">
        <v>0</v>
      </c>
      <c r="H2512" s="4">
        <v>3</v>
      </c>
      <c r="I2512" s="3">
        <v>0</v>
      </c>
    </row>
    <row r="2513" spans="1:9" x14ac:dyDescent="0.3">
      <c r="A2513" s="1" t="s">
        <v>2568</v>
      </c>
      <c r="B2513" s="1" t="s">
        <v>16</v>
      </c>
      <c r="C2513" s="1" t="s">
        <v>51</v>
      </c>
      <c r="D2513" s="2">
        <v>182.34</v>
      </c>
      <c r="E2513">
        <v>1</v>
      </c>
      <c r="F2513">
        <v>1</v>
      </c>
      <c r="G2513">
        <v>0</v>
      </c>
      <c r="H2513" s="4">
        <v>3</v>
      </c>
      <c r="I2513" s="3">
        <v>0</v>
      </c>
    </row>
    <row r="2514" spans="1:9" x14ac:dyDescent="0.3">
      <c r="A2514" s="1" t="s">
        <v>201</v>
      </c>
      <c r="B2514" s="1" t="s">
        <v>16</v>
      </c>
      <c r="C2514" s="1" t="s">
        <v>127</v>
      </c>
      <c r="D2514" s="2">
        <v>182.22</v>
      </c>
      <c r="E2514">
        <v>4</v>
      </c>
      <c r="F2514">
        <v>4</v>
      </c>
      <c r="G2514">
        <v>1</v>
      </c>
      <c r="H2514" s="4">
        <v>4.5</v>
      </c>
      <c r="I2514" s="3">
        <v>0.25</v>
      </c>
    </row>
    <row r="2515" spans="1:9" x14ac:dyDescent="0.3">
      <c r="A2515" s="1" t="s">
        <v>3338</v>
      </c>
      <c r="B2515" s="1" t="s">
        <v>16</v>
      </c>
      <c r="C2515" s="1" t="s">
        <v>51</v>
      </c>
      <c r="D2515" s="2">
        <v>182.04</v>
      </c>
      <c r="E2515">
        <v>3</v>
      </c>
      <c r="F2515">
        <v>3</v>
      </c>
      <c r="G2515">
        <v>0</v>
      </c>
      <c r="H2515" s="4">
        <v>3.75</v>
      </c>
      <c r="I2515" s="3">
        <v>0</v>
      </c>
    </row>
    <row r="2516" spans="1:9" x14ac:dyDescent="0.3">
      <c r="A2516" s="1" t="s">
        <v>1651</v>
      </c>
      <c r="B2516" s="1" t="s">
        <v>16</v>
      </c>
      <c r="C2516" s="1" t="s">
        <v>1652</v>
      </c>
      <c r="D2516" s="2">
        <v>181.94</v>
      </c>
      <c r="E2516">
        <v>2</v>
      </c>
      <c r="F2516">
        <v>2</v>
      </c>
      <c r="G2516">
        <v>0</v>
      </c>
      <c r="H2516" s="4">
        <v>4</v>
      </c>
      <c r="I2516" s="3">
        <v>0</v>
      </c>
    </row>
    <row r="2517" spans="1:9" x14ac:dyDescent="0.3">
      <c r="A2517" s="1" t="s">
        <v>2362</v>
      </c>
      <c r="B2517" s="1" t="s">
        <v>16</v>
      </c>
      <c r="C2517" s="1" t="s">
        <v>51</v>
      </c>
      <c r="D2517" s="2">
        <v>181.32</v>
      </c>
      <c r="E2517">
        <v>2</v>
      </c>
      <c r="F2517">
        <v>2</v>
      </c>
      <c r="G2517">
        <v>0</v>
      </c>
      <c r="H2517" s="4">
        <v>4.5</v>
      </c>
      <c r="I2517" s="3">
        <v>0</v>
      </c>
    </row>
    <row r="2518" spans="1:9" x14ac:dyDescent="0.3">
      <c r="A2518" s="1" t="s">
        <v>3530</v>
      </c>
      <c r="B2518" s="1" t="s">
        <v>16</v>
      </c>
      <c r="C2518" s="1" t="s">
        <v>305</v>
      </c>
      <c r="D2518" s="2">
        <v>180.53</v>
      </c>
      <c r="E2518">
        <v>2</v>
      </c>
      <c r="F2518">
        <v>2</v>
      </c>
      <c r="G2518">
        <v>0</v>
      </c>
      <c r="H2518" s="4">
        <v>4.5</v>
      </c>
      <c r="I2518" s="3">
        <v>0</v>
      </c>
    </row>
    <row r="2519" spans="1:9" x14ac:dyDescent="0.3">
      <c r="A2519" s="1" t="s">
        <v>2604</v>
      </c>
      <c r="B2519" s="1" t="s">
        <v>16</v>
      </c>
      <c r="C2519" s="1" t="s">
        <v>51</v>
      </c>
      <c r="D2519" s="2">
        <v>179.92</v>
      </c>
      <c r="E2519">
        <v>1</v>
      </c>
      <c r="F2519">
        <v>0</v>
      </c>
      <c r="G2519">
        <v>0</v>
      </c>
      <c r="H2519" s="4">
        <v>2</v>
      </c>
      <c r="I2519" s="3"/>
    </row>
    <row r="2520" spans="1:9" x14ac:dyDescent="0.3">
      <c r="A2520" s="1" t="s">
        <v>1405</v>
      </c>
      <c r="B2520" s="1" t="s">
        <v>16</v>
      </c>
      <c r="C2520" s="1" t="s">
        <v>1406</v>
      </c>
      <c r="D2520" s="2">
        <v>179.46</v>
      </c>
      <c r="E2520">
        <v>1</v>
      </c>
      <c r="F2520">
        <v>0</v>
      </c>
      <c r="G2520">
        <v>0</v>
      </c>
      <c r="H2520" s="4">
        <v>4</v>
      </c>
      <c r="I2520" s="3"/>
    </row>
    <row r="2521" spans="1:9" x14ac:dyDescent="0.3">
      <c r="A2521" s="1" t="s">
        <v>2257</v>
      </c>
      <c r="B2521" s="1" t="s">
        <v>108</v>
      </c>
      <c r="C2521" s="1" t="s">
        <v>109</v>
      </c>
      <c r="D2521" s="2">
        <v>179.12</v>
      </c>
      <c r="E2521">
        <v>1</v>
      </c>
      <c r="F2521">
        <v>1</v>
      </c>
      <c r="G2521">
        <v>0</v>
      </c>
      <c r="H2521" s="4">
        <v>1</v>
      </c>
      <c r="I2521" s="3">
        <v>0</v>
      </c>
    </row>
    <row r="2522" spans="1:9" x14ac:dyDescent="0.3">
      <c r="A2522" s="1" t="s">
        <v>472</v>
      </c>
      <c r="B2522" s="1" t="s">
        <v>16</v>
      </c>
      <c r="C2522" s="1" t="s">
        <v>222</v>
      </c>
      <c r="D2522" s="2">
        <v>178.92</v>
      </c>
      <c r="E2522">
        <v>1</v>
      </c>
      <c r="F2522">
        <v>1</v>
      </c>
      <c r="G2522">
        <v>0</v>
      </c>
      <c r="H2522" s="4">
        <v>5</v>
      </c>
      <c r="I2522" s="3">
        <v>0</v>
      </c>
    </row>
    <row r="2523" spans="1:9" x14ac:dyDescent="0.3">
      <c r="A2523" s="1" t="s">
        <v>3305</v>
      </c>
      <c r="B2523" s="1" t="s">
        <v>16</v>
      </c>
      <c r="C2523" s="1" t="s">
        <v>51</v>
      </c>
      <c r="D2523" s="2">
        <v>178.66</v>
      </c>
      <c r="E2523">
        <v>3</v>
      </c>
      <c r="F2523">
        <v>2</v>
      </c>
      <c r="G2523">
        <v>1</v>
      </c>
      <c r="H2523" s="4">
        <v>3</v>
      </c>
      <c r="I2523" s="3">
        <v>0.5</v>
      </c>
    </row>
    <row r="2524" spans="1:9" x14ac:dyDescent="0.3">
      <c r="A2524" s="1" t="s">
        <v>3662</v>
      </c>
      <c r="B2524" s="1" t="s">
        <v>16</v>
      </c>
      <c r="C2524" s="1" t="s">
        <v>329</v>
      </c>
      <c r="D2524" s="2">
        <v>178.01</v>
      </c>
      <c r="E2524">
        <v>5</v>
      </c>
      <c r="F2524">
        <v>5</v>
      </c>
      <c r="G2524">
        <v>0</v>
      </c>
      <c r="H2524" s="4">
        <v>4.5999999999999996</v>
      </c>
      <c r="I2524" s="3">
        <v>0</v>
      </c>
    </row>
    <row r="2525" spans="1:9" x14ac:dyDescent="0.3">
      <c r="A2525" s="1" t="s">
        <v>3541</v>
      </c>
      <c r="B2525" s="1" t="s">
        <v>57</v>
      </c>
      <c r="C2525" s="1" t="s">
        <v>277</v>
      </c>
      <c r="D2525" s="2">
        <v>177.94</v>
      </c>
      <c r="E2525">
        <v>2</v>
      </c>
      <c r="F2525">
        <v>2</v>
      </c>
      <c r="G2525">
        <v>0</v>
      </c>
      <c r="H2525" s="4">
        <v>4.5</v>
      </c>
      <c r="I2525" s="3">
        <v>0</v>
      </c>
    </row>
    <row r="2526" spans="1:9" x14ac:dyDescent="0.3">
      <c r="A2526" s="1" t="s">
        <v>3126</v>
      </c>
      <c r="B2526" s="1" t="s">
        <v>16</v>
      </c>
      <c r="C2526" s="1" t="s">
        <v>51</v>
      </c>
      <c r="D2526" s="2">
        <v>177.42</v>
      </c>
      <c r="E2526">
        <v>2</v>
      </c>
      <c r="F2526">
        <v>2</v>
      </c>
      <c r="G2526">
        <v>0</v>
      </c>
      <c r="H2526" s="4">
        <v>4.5</v>
      </c>
      <c r="I2526" s="3">
        <v>0</v>
      </c>
    </row>
    <row r="2527" spans="1:9" x14ac:dyDescent="0.3">
      <c r="A2527" s="1" t="s">
        <v>191</v>
      </c>
      <c r="B2527" s="1" t="s">
        <v>16</v>
      </c>
      <c r="C2527" s="1" t="s">
        <v>122</v>
      </c>
      <c r="D2527" s="2">
        <v>177.24</v>
      </c>
      <c r="E2527">
        <v>4</v>
      </c>
      <c r="F2527">
        <v>4</v>
      </c>
      <c r="G2527">
        <v>0</v>
      </c>
      <c r="H2527" s="4">
        <v>4.5</v>
      </c>
      <c r="I2527" s="3">
        <v>0</v>
      </c>
    </row>
    <row r="2528" spans="1:9" x14ac:dyDescent="0.3">
      <c r="A2528" s="1" t="s">
        <v>2329</v>
      </c>
      <c r="B2528" s="1" t="s">
        <v>16</v>
      </c>
      <c r="C2528" s="1" t="s">
        <v>2330</v>
      </c>
      <c r="D2528" s="2">
        <v>176.97</v>
      </c>
      <c r="E2528">
        <v>1</v>
      </c>
      <c r="F2528">
        <v>1</v>
      </c>
      <c r="G2528">
        <v>0</v>
      </c>
      <c r="H2528" s="4">
        <v>1</v>
      </c>
      <c r="I2528" s="3">
        <v>0</v>
      </c>
    </row>
    <row r="2529" spans="1:9" x14ac:dyDescent="0.3">
      <c r="A2529" s="1" t="s">
        <v>1901</v>
      </c>
      <c r="B2529" s="1" t="s">
        <v>16</v>
      </c>
      <c r="C2529" s="1" t="s">
        <v>122</v>
      </c>
      <c r="D2529" s="2">
        <v>176.76</v>
      </c>
      <c r="E2529">
        <v>1</v>
      </c>
      <c r="F2529">
        <v>1</v>
      </c>
      <c r="G2529">
        <v>0</v>
      </c>
      <c r="H2529" s="4">
        <v>3</v>
      </c>
      <c r="I2529" s="3">
        <v>0</v>
      </c>
    </row>
    <row r="2530" spans="1:9" x14ac:dyDescent="0.3">
      <c r="A2530" s="1" t="s">
        <v>2145</v>
      </c>
      <c r="B2530" s="1" t="s">
        <v>16</v>
      </c>
      <c r="C2530" s="1" t="s">
        <v>51</v>
      </c>
      <c r="D2530" s="2">
        <v>176.14</v>
      </c>
      <c r="E2530">
        <v>2</v>
      </c>
      <c r="F2530">
        <v>2</v>
      </c>
      <c r="G2530">
        <v>0</v>
      </c>
      <c r="H2530" s="4">
        <v>5</v>
      </c>
      <c r="I2530" s="3">
        <v>0</v>
      </c>
    </row>
    <row r="2531" spans="1:9" x14ac:dyDescent="0.3">
      <c r="A2531" s="1" t="s">
        <v>1946</v>
      </c>
      <c r="B2531" s="1" t="s">
        <v>16</v>
      </c>
      <c r="C2531" s="1" t="s">
        <v>51</v>
      </c>
      <c r="D2531" s="2">
        <v>175.86</v>
      </c>
      <c r="E2531">
        <v>1</v>
      </c>
      <c r="F2531">
        <v>0</v>
      </c>
      <c r="G2531">
        <v>0</v>
      </c>
      <c r="H2531" s="4">
        <v>1</v>
      </c>
      <c r="I2531" s="3"/>
    </row>
    <row r="2532" spans="1:9" x14ac:dyDescent="0.3">
      <c r="A2532" s="1" t="s">
        <v>1415</v>
      </c>
      <c r="B2532" s="1" t="s">
        <v>16</v>
      </c>
      <c r="C2532" s="1" t="s">
        <v>515</v>
      </c>
      <c r="D2532" s="2">
        <v>175.14</v>
      </c>
      <c r="E2532">
        <v>2</v>
      </c>
      <c r="F2532">
        <v>2</v>
      </c>
      <c r="G2532">
        <v>1</v>
      </c>
      <c r="H2532" s="4">
        <v>1</v>
      </c>
      <c r="I2532" s="3">
        <v>0.5</v>
      </c>
    </row>
    <row r="2533" spans="1:9" x14ac:dyDescent="0.3">
      <c r="A2533" s="1" t="s">
        <v>3277</v>
      </c>
      <c r="B2533" s="1" t="s">
        <v>90</v>
      </c>
      <c r="C2533" s="1" t="s">
        <v>1495</v>
      </c>
      <c r="D2533" s="2">
        <v>175.09</v>
      </c>
      <c r="E2533">
        <v>1</v>
      </c>
      <c r="F2533">
        <v>1</v>
      </c>
      <c r="G2533">
        <v>0</v>
      </c>
      <c r="H2533" s="4">
        <v>5</v>
      </c>
      <c r="I2533" s="3">
        <v>0</v>
      </c>
    </row>
    <row r="2534" spans="1:9" x14ac:dyDescent="0.3">
      <c r="A2534" s="1" t="s">
        <v>2387</v>
      </c>
      <c r="B2534" s="1" t="s">
        <v>57</v>
      </c>
      <c r="C2534" s="1" t="s">
        <v>935</v>
      </c>
      <c r="D2534" s="2">
        <v>174.8</v>
      </c>
      <c r="E2534">
        <v>2</v>
      </c>
      <c r="F2534">
        <v>2</v>
      </c>
      <c r="G2534">
        <v>0</v>
      </c>
      <c r="H2534" s="4">
        <v>3</v>
      </c>
      <c r="I2534" s="3">
        <v>0</v>
      </c>
    </row>
    <row r="2535" spans="1:9" x14ac:dyDescent="0.3">
      <c r="A2535" s="1" t="s">
        <v>3648</v>
      </c>
      <c r="B2535" s="1" t="s">
        <v>129</v>
      </c>
      <c r="C2535" s="1" t="s">
        <v>3649</v>
      </c>
      <c r="D2535" s="2">
        <v>174.68</v>
      </c>
      <c r="E2535">
        <v>1</v>
      </c>
      <c r="F2535">
        <v>1</v>
      </c>
      <c r="G2535">
        <v>0</v>
      </c>
      <c r="H2535" s="4">
        <v>4</v>
      </c>
      <c r="I2535" s="3">
        <v>0</v>
      </c>
    </row>
    <row r="2536" spans="1:9" x14ac:dyDescent="0.3">
      <c r="A2536" s="1" t="s">
        <v>3429</v>
      </c>
      <c r="B2536" s="1" t="s">
        <v>108</v>
      </c>
      <c r="C2536" s="1" t="s">
        <v>461</v>
      </c>
      <c r="D2536" s="2">
        <v>174.61</v>
      </c>
      <c r="E2536">
        <v>3</v>
      </c>
      <c r="F2536">
        <v>3</v>
      </c>
      <c r="G2536">
        <v>0</v>
      </c>
      <c r="H2536" s="4">
        <v>5</v>
      </c>
      <c r="I2536" s="3">
        <v>0</v>
      </c>
    </row>
    <row r="2537" spans="1:9" x14ac:dyDescent="0.3">
      <c r="A2537" s="1" t="s">
        <v>2051</v>
      </c>
      <c r="B2537" s="1" t="s">
        <v>16</v>
      </c>
      <c r="C2537" s="1" t="s">
        <v>51</v>
      </c>
      <c r="D2537" s="2">
        <v>174.28</v>
      </c>
      <c r="E2537">
        <v>4</v>
      </c>
      <c r="F2537">
        <v>4</v>
      </c>
      <c r="G2537">
        <v>0</v>
      </c>
      <c r="H2537" s="4">
        <v>4</v>
      </c>
      <c r="I2537" s="3">
        <v>0</v>
      </c>
    </row>
    <row r="2538" spans="1:9" x14ac:dyDescent="0.3">
      <c r="A2538" s="1" t="s">
        <v>3073</v>
      </c>
      <c r="B2538" s="1" t="s">
        <v>90</v>
      </c>
      <c r="C2538" s="1" t="s">
        <v>91</v>
      </c>
      <c r="D2538" s="2">
        <v>174.21</v>
      </c>
      <c r="E2538">
        <v>1</v>
      </c>
      <c r="F2538">
        <v>1</v>
      </c>
      <c r="G2538">
        <v>0</v>
      </c>
      <c r="H2538" s="4">
        <v>5</v>
      </c>
      <c r="I2538" s="3">
        <v>0</v>
      </c>
    </row>
    <row r="2539" spans="1:9" x14ac:dyDescent="0.3">
      <c r="A2539" s="1" t="s">
        <v>591</v>
      </c>
      <c r="B2539" s="1" t="s">
        <v>16</v>
      </c>
      <c r="C2539" s="1" t="s">
        <v>424</v>
      </c>
      <c r="D2539" s="2">
        <v>173.68</v>
      </c>
      <c r="E2539">
        <v>1</v>
      </c>
      <c r="F2539">
        <v>1</v>
      </c>
      <c r="G2539">
        <v>0</v>
      </c>
      <c r="H2539" s="4">
        <v>5</v>
      </c>
      <c r="I2539" s="3">
        <v>0</v>
      </c>
    </row>
    <row r="2540" spans="1:9" x14ac:dyDescent="0.3">
      <c r="A2540" s="1" t="s">
        <v>1284</v>
      </c>
      <c r="B2540" s="1" t="s">
        <v>129</v>
      </c>
      <c r="C2540" s="1" t="s">
        <v>180</v>
      </c>
      <c r="D2540" s="2">
        <v>173.23</v>
      </c>
      <c r="E2540">
        <v>1</v>
      </c>
      <c r="F2540">
        <v>1</v>
      </c>
      <c r="G2540">
        <v>0</v>
      </c>
      <c r="H2540" s="4">
        <v>5</v>
      </c>
      <c r="I2540" s="3">
        <v>0</v>
      </c>
    </row>
    <row r="2541" spans="1:9" x14ac:dyDescent="0.3">
      <c r="A2541" s="1" t="s">
        <v>2890</v>
      </c>
      <c r="B2541" s="1" t="s">
        <v>90</v>
      </c>
      <c r="C2541" s="1" t="s">
        <v>91</v>
      </c>
      <c r="D2541" s="2">
        <v>172.65</v>
      </c>
      <c r="E2541">
        <v>4</v>
      </c>
      <c r="F2541">
        <v>3</v>
      </c>
      <c r="G2541">
        <v>0</v>
      </c>
      <c r="H2541" s="4">
        <v>3.666666666666667</v>
      </c>
      <c r="I2541" s="3">
        <v>0</v>
      </c>
    </row>
    <row r="2542" spans="1:9" x14ac:dyDescent="0.3">
      <c r="A2542" s="1" t="s">
        <v>3661</v>
      </c>
      <c r="B2542" s="1" t="s">
        <v>16</v>
      </c>
      <c r="C2542" s="1" t="s">
        <v>116</v>
      </c>
      <c r="D2542" s="2">
        <v>172.04</v>
      </c>
      <c r="E2542">
        <v>1</v>
      </c>
      <c r="F2542">
        <v>1</v>
      </c>
      <c r="G2542">
        <v>0</v>
      </c>
      <c r="H2542" s="4">
        <v>5</v>
      </c>
      <c r="I2542" s="3">
        <v>0</v>
      </c>
    </row>
    <row r="2543" spans="1:9" x14ac:dyDescent="0.3">
      <c r="A2543" s="1" t="s">
        <v>3668</v>
      </c>
      <c r="B2543" s="1" t="s">
        <v>16</v>
      </c>
      <c r="C2543" s="1" t="s">
        <v>51</v>
      </c>
      <c r="D2543" s="2">
        <v>171.88</v>
      </c>
      <c r="E2543">
        <v>4</v>
      </c>
      <c r="F2543">
        <v>4</v>
      </c>
      <c r="G2543">
        <v>0</v>
      </c>
      <c r="H2543" s="4">
        <v>5</v>
      </c>
      <c r="I2543" s="3">
        <v>0</v>
      </c>
    </row>
    <row r="2544" spans="1:9" x14ac:dyDescent="0.3">
      <c r="A2544" s="1" t="s">
        <v>827</v>
      </c>
      <c r="B2544" s="1" t="s">
        <v>16</v>
      </c>
      <c r="C2544" s="1" t="s">
        <v>156</v>
      </c>
      <c r="D2544" s="2">
        <v>171.85</v>
      </c>
      <c r="E2544">
        <v>2</v>
      </c>
      <c r="F2544">
        <v>2</v>
      </c>
      <c r="G2544">
        <v>0</v>
      </c>
      <c r="H2544" s="4">
        <v>4.5</v>
      </c>
      <c r="I2544" s="3">
        <v>0</v>
      </c>
    </row>
    <row r="2545" spans="1:9" x14ac:dyDescent="0.3">
      <c r="A2545" s="1" t="s">
        <v>261</v>
      </c>
      <c r="B2545" s="1" t="s">
        <v>16</v>
      </c>
      <c r="C2545" s="1" t="s">
        <v>262</v>
      </c>
      <c r="D2545" s="2">
        <v>171.39</v>
      </c>
      <c r="E2545">
        <v>2</v>
      </c>
      <c r="F2545">
        <v>2</v>
      </c>
      <c r="G2545">
        <v>0</v>
      </c>
      <c r="H2545" s="4">
        <v>4</v>
      </c>
      <c r="I2545" s="3">
        <v>0</v>
      </c>
    </row>
    <row r="2546" spans="1:9" x14ac:dyDescent="0.3">
      <c r="A2546" s="1" t="s">
        <v>927</v>
      </c>
      <c r="B2546" s="1" t="s">
        <v>16</v>
      </c>
      <c r="C2546" s="1" t="s">
        <v>329</v>
      </c>
      <c r="D2546" s="2">
        <v>171.38</v>
      </c>
      <c r="E2546">
        <v>2</v>
      </c>
      <c r="F2546">
        <v>1</v>
      </c>
      <c r="G2546">
        <v>0</v>
      </c>
      <c r="H2546" s="4">
        <v>3</v>
      </c>
      <c r="I2546" s="3">
        <v>0</v>
      </c>
    </row>
    <row r="2547" spans="1:9" x14ac:dyDescent="0.3">
      <c r="A2547" s="1" t="s">
        <v>951</v>
      </c>
      <c r="B2547" s="1" t="s">
        <v>16</v>
      </c>
      <c r="C2547" s="1" t="s">
        <v>708</v>
      </c>
      <c r="D2547" s="2">
        <v>171.25</v>
      </c>
      <c r="E2547">
        <v>5</v>
      </c>
      <c r="F2547">
        <v>5</v>
      </c>
      <c r="G2547">
        <v>1</v>
      </c>
      <c r="H2547" s="4">
        <v>3.875</v>
      </c>
      <c r="I2547" s="3">
        <v>0.2</v>
      </c>
    </row>
    <row r="2548" spans="1:9" x14ac:dyDescent="0.3">
      <c r="A2548" s="1" t="s">
        <v>3509</v>
      </c>
      <c r="B2548" s="1" t="s">
        <v>16</v>
      </c>
      <c r="C2548" s="1" t="s">
        <v>51</v>
      </c>
      <c r="D2548" s="2">
        <v>170.99</v>
      </c>
      <c r="E2548">
        <v>3</v>
      </c>
      <c r="F2548">
        <v>3</v>
      </c>
      <c r="G2548">
        <v>0</v>
      </c>
      <c r="H2548" s="4">
        <v>3.5</v>
      </c>
      <c r="I2548" s="3">
        <v>0</v>
      </c>
    </row>
    <row r="2549" spans="1:9" x14ac:dyDescent="0.3">
      <c r="A2549" s="1" t="s">
        <v>1147</v>
      </c>
      <c r="B2549" s="1" t="s">
        <v>129</v>
      </c>
      <c r="C2549" s="1" t="s">
        <v>1148</v>
      </c>
      <c r="D2549" s="2">
        <v>170.91</v>
      </c>
      <c r="E2549">
        <v>2</v>
      </c>
      <c r="F2549">
        <v>2</v>
      </c>
      <c r="G2549">
        <v>0</v>
      </c>
      <c r="H2549" s="4">
        <v>5</v>
      </c>
      <c r="I2549" s="3">
        <v>0</v>
      </c>
    </row>
    <row r="2550" spans="1:9" x14ac:dyDescent="0.3">
      <c r="A2550" s="1" t="s">
        <v>896</v>
      </c>
      <c r="B2550" s="1" t="s">
        <v>16</v>
      </c>
      <c r="C2550" s="1" t="s">
        <v>51</v>
      </c>
      <c r="D2550" s="2">
        <v>169.39</v>
      </c>
      <c r="E2550">
        <v>1</v>
      </c>
      <c r="F2550">
        <v>1</v>
      </c>
      <c r="G2550">
        <v>0</v>
      </c>
      <c r="H2550" s="4">
        <v>5</v>
      </c>
      <c r="I2550" s="3">
        <v>0</v>
      </c>
    </row>
    <row r="2551" spans="1:9" x14ac:dyDescent="0.3">
      <c r="A2551" s="1" t="s">
        <v>1194</v>
      </c>
      <c r="B2551" s="1" t="s">
        <v>16</v>
      </c>
      <c r="C2551" s="1" t="s">
        <v>1195</v>
      </c>
      <c r="D2551" s="2">
        <v>169.15</v>
      </c>
      <c r="E2551">
        <v>1</v>
      </c>
      <c r="F2551">
        <v>1</v>
      </c>
      <c r="G2551">
        <v>0</v>
      </c>
      <c r="H2551" s="4">
        <v>4</v>
      </c>
      <c r="I2551" s="3">
        <v>0</v>
      </c>
    </row>
    <row r="2552" spans="1:9" x14ac:dyDescent="0.3">
      <c r="A2552" s="1" t="s">
        <v>3193</v>
      </c>
      <c r="B2552" s="1" t="s">
        <v>41</v>
      </c>
      <c r="C2552" s="1" t="s">
        <v>3164</v>
      </c>
      <c r="D2552" s="2">
        <v>169.01</v>
      </c>
      <c r="E2552">
        <v>1</v>
      </c>
      <c r="F2552">
        <v>1</v>
      </c>
      <c r="G2552">
        <v>0</v>
      </c>
      <c r="H2552" s="4">
        <v>5</v>
      </c>
      <c r="I2552" s="3">
        <v>0</v>
      </c>
    </row>
    <row r="2553" spans="1:9" x14ac:dyDescent="0.3">
      <c r="A2553" s="1" t="s">
        <v>3545</v>
      </c>
      <c r="B2553" s="1" t="s">
        <v>53</v>
      </c>
      <c r="C2553" s="1" t="s">
        <v>677</v>
      </c>
      <c r="D2553" s="2">
        <v>169</v>
      </c>
      <c r="E2553">
        <v>1</v>
      </c>
      <c r="F2553">
        <v>1</v>
      </c>
      <c r="G2553">
        <v>0</v>
      </c>
      <c r="H2553" s="4">
        <v>5</v>
      </c>
      <c r="I2553" s="3">
        <v>0</v>
      </c>
    </row>
    <row r="2554" spans="1:9" x14ac:dyDescent="0.3">
      <c r="A2554" s="1" t="s">
        <v>792</v>
      </c>
      <c r="B2554" s="1" t="s">
        <v>16</v>
      </c>
      <c r="C2554" s="1" t="s">
        <v>51</v>
      </c>
      <c r="D2554" s="2">
        <v>168.63</v>
      </c>
      <c r="E2554">
        <v>1</v>
      </c>
      <c r="F2554">
        <v>1</v>
      </c>
      <c r="G2554">
        <v>0</v>
      </c>
      <c r="H2554" s="4">
        <v>5</v>
      </c>
      <c r="I2554" s="3">
        <v>0</v>
      </c>
    </row>
    <row r="2555" spans="1:9" x14ac:dyDescent="0.3">
      <c r="A2555" s="1" t="s">
        <v>251</v>
      </c>
      <c r="B2555" s="1" t="s">
        <v>16</v>
      </c>
      <c r="C2555" s="1" t="s">
        <v>51</v>
      </c>
      <c r="D2555" s="2">
        <v>168.36</v>
      </c>
      <c r="E2555">
        <v>1</v>
      </c>
      <c r="F2555">
        <v>1</v>
      </c>
      <c r="G2555">
        <v>0</v>
      </c>
      <c r="H2555" s="4">
        <v>4</v>
      </c>
      <c r="I2555" s="3">
        <v>0</v>
      </c>
    </row>
    <row r="2556" spans="1:9" x14ac:dyDescent="0.3">
      <c r="A2556" s="1" t="s">
        <v>2298</v>
      </c>
      <c r="B2556" s="1" t="s">
        <v>16</v>
      </c>
      <c r="C2556" s="1" t="s">
        <v>51</v>
      </c>
      <c r="D2556" s="2">
        <v>168.29</v>
      </c>
      <c r="E2556">
        <v>1</v>
      </c>
      <c r="F2556">
        <v>1</v>
      </c>
      <c r="G2556">
        <v>0</v>
      </c>
      <c r="H2556" s="4">
        <v>1</v>
      </c>
      <c r="I2556" s="3">
        <v>0</v>
      </c>
    </row>
    <row r="2557" spans="1:9" x14ac:dyDescent="0.3">
      <c r="A2557" s="1" t="s">
        <v>2809</v>
      </c>
      <c r="B2557" s="1" t="s">
        <v>16</v>
      </c>
      <c r="C2557" s="1" t="s">
        <v>51</v>
      </c>
      <c r="D2557" s="2">
        <v>168.2</v>
      </c>
      <c r="E2557">
        <v>5</v>
      </c>
      <c r="F2557">
        <v>5</v>
      </c>
      <c r="G2557">
        <v>1</v>
      </c>
      <c r="H2557" s="4">
        <v>4.375</v>
      </c>
      <c r="I2557" s="3">
        <v>0.2</v>
      </c>
    </row>
    <row r="2558" spans="1:9" x14ac:dyDescent="0.3">
      <c r="A2558" s="1" t="s">
        <v>1330</v>
      </c>
      <c r="B2558" s="1" t="s">
        <v>16</v>
      </c>
      <c r="C2558" s="1" t="s">
        <v>436</v>
      </c>
      <c r="D2558" s="2">
        <v>167.96</v>
      </c>
      <c r="E2558">
        <v>1</v>
      </c>
      <c r="F2558">
        <v>1</v>
      </c>
      <c r="G2558">
        <v>0</v>
      </c>
      <c r="H2558" s="4">
        <v>5</v>
      </c>
      <c r="I2558" s="3">
        <v>0</v>
      </c>
    </row>
    <row r="2559" spans="1:9" x14ac:dyDescent="0.3">
      <c r="A2559" s="1" t="s">
        <v>3139</v>
      </c>
      <c r="B2559" s="1" t="s">
        <v>16</v>
      </c>
      <c r="C2559" s="1" t="s">
        <v>51</v>
      </c>
      <c r="D2559" s="2">
        <v>166.99</v>
      </c>
      <c r="E2559">
        <v>2</v>
      </c>
      <c r="F2559">
        <v>2</v>
      </c>
      <c r="G2559">
        <v>0</v>
      </c>
      <c r="H2559" s="4">
        <v>5</v>
      </c>
      <c r="I2559" s="3">
        <v>0</v>
      </c>
    </row>
    <row r="2560" spans="1:9" x14ac:dyDescent="0.3">
      <c r="A2560" s="1" t="s">
        <v>564</v>
      </c>
      <c r="B2560" s="1" t="s">
        <v>16</v>
      </c>
      <c r="C2560" s="1" t="s">
        <v>329</v>
      </c>
      <c r="D2560" s="2">
        <v>166.71</v>
      </c>
      <c r="E2560">
        <v>1</v>
      </c>
      <c r="F2560">
        <v>1</v>
      </c>
      <c r="G2560">
        <v>0</v>
      </c>
      <c r="H2560" s="4">
        <v>1</v>
      </c>
      <c r="I2560" s="3">
        <v>0</v>
      </c>
    </row>
    <row r="2561" spans="1:9" x14ac:dyDescent="0.3">
      <c r="A2561" s="1" t="s">
        <v>2286</v>
      </c>
      <c r="B2561" s="1" t="s">
        <v>16</v>
      </c>
      <c r="C2561" s="1" t="s">
        <v>51</v>
      </c>
      <c r="D2561" s="2">
        <v>166.35</v>
      </c>
      <c r="E2561">
        <v>3</v>
      </c>
      <c r="F2561">
        <v>3</v>
      </c>
      <c r="G2561">
        <v>0</v>
      </c>
      <c r="H2561" s="4">
        <v>4.666666666666667</v>
      </c>
      <c r="I2561" s="3">
        <v>0</v>
      </c>
    </row>
    <row r="2562" spans="1:9" x14ac:dyDescent="0.3">
      <c r="A2562" s="1" t="s">
        <v>1454</v>
      </c>
      <c r="B2562" s="1" t="s">
        <v>129</v>
      </c>
      <c r="C2562" s="1" t="s">
        <v>1148</v>
      </c>
      <c r="D2562" s="2">
        <v>166.05</v>
      </c>
      <c r="E2562">
        <v>1</v>
      </c>
      <c r="F2562">
        <v>1</v>
      </c>
      <c r="G2562">
        <v>0</v>
      </c>
      <c r="H2562" s="4">
        <v>5</v>
      </c>
      <c r="I2562" s="3">
        <v>0</v>
      </c>
    </row>
    <row r="2563" spans="1:9" x14ac:dyDescent="0.3">
      <c r="A2563" s="1" t="s">
        <v>1982</v>
      </c>
      <c r="B2563" s="1" t="s">
        <v>90</v>
      </c>
      <c r="C2563" s="1" t="s">
        <v>1227</v>
      </c>
      <c r="D2563" s="2">
        <v>165.63</v>
      </c>
      <c r="E2563">
        <v>2</v>
      </c>
      <c r="F2563">
        <v>2</v>
      </c>
      <c r="G2563">
        <v>1</v>
      </c>
      <c r="H2563" s="4">
        <v>3</v>
      </c>
      <c r="I2563" s="3">
        <v>0.5</v>
      </c>
    </row>
    <row r="2564" spans="1:9" x14ac:dyDescent="0.3">
      <c r="A2564" s="1" t="s">
        <v>2909</v>
      </c>
      <c r="B2564" s="1" t="s">
        <v>90</v>
      </c>
      <c r="C2564" s="1" t="s">
        <v>91</v>
      </c>
      <c r="D2564" s="2">
        <v>165.5</v>
      </c>
      <c r="E2564">
        <v>2</v>
      </c>
      <c r="F2564">
        <v>2</v>
      </c>
      <c r="G2564">
        <v>0</v>
      </c>
      <c r="H2564" s="4">
        <v>4.5</v>
      </c>
      <c r="I2564" s="3">
        <v>0</v>
      </c>
    </row>
    <row r="2565" spans="1:9" x14ac:dyDescent="0.3">
      <c r="A2565" s="1" t="s">
        <v>1220</v>
      </c>
      <c r="B2565" s="1" t="s">
        <v>16</v>
      </c>
      <c r="C2565" s="1" t="s">
        <v>61</v>
      </c>
      <c r="D2565" s="2">
        <v>165.26</v>
      </c>
      <c r="E2565">
        <v>1</v>
      </c>
      <c r="F2565">
        <v>1</v>
      </c>
      <c r="G2565">
        <v>0</v>
      </c>
      <c r="H2565" s="4">
        <v>5</v>
      </c>
      <c r="I2565" s="3">
        <v>0</v>
      </c>
    </row>
    <row r="2566" spans="1:9" x14ac:dyDescent="0.3">
      <c r="A2566" s="1" t="s">
        <v>2974</v>
      </c>
      <c r="B2566" s="1" t="s">
        <v>108</v>
      </c>
      <c r="C2566" s="1" t="s">
        <v>461</v>
      </c>
      <c r="D2566" s="2">
        <v>165.16</v>
      </c>
      <c r="E2566">
        <v>4</v>
      </c>
      <c r="F2566">
        <v>4</v>
      </c>
      <c r="G2566">
        <v>0</v>
      </c>
      <c r="H2566" s="4">
        <v>1.835</v>
      </c>
      <c r="I2566" s="3">
        <v>0</v>
      </c>
    </row>
    <row r="2567" spans="1:9" x14ac:dyDescent="0.3">
      <c r="A2567" s="1" t="s">
        <v>3264</v>
      </c>
      <c r="B2567" s="1" t="s">
        <v>16</v>
      </c>
      <c r="C2567" s="1" t="s">
        <v>51</v>
      </c>
      <c r="D2567" s="2">
        <v>164.85</v>
      </c>
      <c r="E2567">
        <v>2</v>
      </c>
      <c r="F2567">
        <v>2</v>
      </c>
      <c r="G2567">
        <v>0</v>
      </c>
      <c r="H2567" s="4">
        <v>5</v>
      </c>
      <c r="I2567" s="3">
        <v>0</v>
      </c>
    </row>
    <row r="2568" spans="1:9" x14ac:dyDescent="0.3">
      <c r="A2568" s="1" t="s">
        <v>2443</v>
      </c>
      <c r="B2568" s="1" t="s">
        <v>16</v>
      </c>
      <c r="C2568" s="1" t="s">
        <v>51</v>
      </c>
      <c r="D2568" s="2">
        <v>164.71</v>
      </c>
      <c r="E2568">
        <v>1</v>
      </c>
      <c r="F2568">
        <v>1</v>
      </c>
      <c r="G2568">
        <v>0</v>
      </c>
      <c r="H2568" s="4">
        <v>5</v>
      </c>
      <c r="I2568" s="3">
        <v>0</v>
      </c>
    </row>
    <row r="2569" spans="1:9" x14ac:dyDescent="0.3">
      <c r="A2569" s="1" t="s">
        <v>1289</v>
      </c>
      <c r="B2569" s="1" t="s">
        <v>16</v>
      </c>
      <c r="C2569" s="1" t="s">
        <v>51</v>
      </c>
      <c r="D2569" s="2">
        <v>164.45</v>
      </c>
      <c r="E2569">
        <v>1</v>
      </c>
      <c r="F2569">
        <v>1</v>
      </c>
      <c r="G2569">
        <v>0</v>
      </c>
      <c r="H2569" s="4">
        <v>5</v>
      </c>
      <c r="I2569" s="3">
        <v>0</v>
      </c>
    </row>
    <row r="2570" spans="1:9" x14ac:dyDescent="0.3">
      <c r="A2570" s="1" t="s">
        <v>3674</v>
      </c>
      <c r="B2570" s="1" t="s">
        <v>16</v>
      </c>
      <c r="C2570" s="1" t="s">
        <v>646</v>
      </c>
      <c r="D2570" s="2">
        <v>164.32</v>
      </c>
      <c r="E2570">
        <v>2</v>
      </c>
      <c r="F2570">
        <v>2</v>
      </c>
      <c r="G2570">
        <v>0</v>
      </c>
      <c r="H2570" s="4">
        <v>5</v>
      </c>
      <c r="I2570" s="3">
        <v>0</v>
      </c>
    </row>
    <row r="2571" spans="1:9" x14ac:dyDescent="0.3">
      <c r="A2571" s="1" t="s">
        <v>1185</v>
      </c>
      <c r="B2571" s="1" t="s">
        <v>53</v>
      </c>
      <c r="C2571" s="1" t="s">
        <v>1186</v>
      </c>
      <c r="D2571" s="2">
        <v>163.4</v>
      </c>
      <c r="E2571">
        <v>2</v>
      </c>
      <c r="F2571">
        <v>1</v>
      </c>
      <c r="G2571">
        <v>0</v>
      </c>
      <c r="H2571" s="4">
        <v>5</v>
      </c>
      <c r="I2571" s="3">
        <v>0</v>
      </c>
    </row>
    <row r="2572" spans="1:9" x14ac:dyDescent="0.3">
      <c r="A2572" s="1" t="s">
        <v>952</v>
      </c>
      <c r="B2572" s="1" t="s">
        <v>16</v>
      </c>
      <c r="C2572" s="1" t="s">
        <v>329</v>
      </c>
      <c r="D2572" s="2">
        <v>163.19999999999999</v>
      </c>
      <c r="E2572">
        <v>2</v>
      </c>
      <c r="F2572">
        <v>1</v>
      </c>
      <c r="G2572">
        <v>1</v>
      </c>
      <c r="H2572" s="4">
        <v>1</v>
      </c>
      <c r="I2572" s="3">
        <v>1</v>
      </c>
    </row>
    <row r="2573" spans="1:9" x14ac:dyDescent="0.3">
      <c r="A2573" s="1" t="s">
        <v>494</v>
      </c>
      <c r="B2573" s="1" t="s">
        <v>16</v>
      </c>
      <c r="C2573" s="1" t="s">
        <v>51</v>
      </c>
      <c r="D2573" s="2">
        <v>163.16999999999999</v>
      </c>
      <c r="E2573">
        <v>2</v>
      </c>
      <c r="F2573">
        <v>2</v>
      </c>
      <c r="G2573">
        <v>0</v>
      </c>
      <c r="H2573" s="4">
        <v>5</v>
      </c>
      <c r="I2573" s="3">
        <v>0</v>
      </c>
    </row>
    <row r="2574" spans="1:9" x14ac:dyDescent="0.3">
      <c r="A2574" s="1" t="s">
        <v>1477</v>
      </c>
      <c r="B2574" s="1" t="s">
        <v>16</v>
      </c>
      <c r="C2574" s="1" t="s">
        <v>329</v>
      </c>
      <c r="D2574" s="2">
        <v>162.75</v>
      </c>
      <c r="E2574">
        <v>2</v>
      </c>
      <c r="F2574">
        <v>2</v>
      </c>
      <c r="G2574">
        <v>0</v>
      </c>
      <c r="H2574" s="4">
        <v>5</v>
      </c>
      <c r="I2574" s="3">
        <v>0</v>
      </c>
    </row>
    <row r="2575" spans="1:9" x14ac:dyDescent="0.3">
      <c r="A2575" s="1" t="s">
        <v>2731</v>
      </c>
      <c r="B2575" s="1" t="s">
        <v>129</v>
      </c>
      <c r="C2575" s="1" t="s">
        <v>2732</v>
      </c>
      <c r="D2575" s="2">
        <v>162.6</v>
      </c>
      <c r="E2575">
        <v>1</v>
      </c>
      <c r="F2575">
        <v>1</v>
      </c>
      <c r="G2575">
        <v>0</v>
      </c>
      <c r="H2575" s="4">
        <v>1</v>
      </c>
      <c r="I2575" s="3">
        <v>0</v>
      </c>
    </row>
    <row r="2576" spans="1:9" x14ac:dyDescent="0.3">
      <c r="A2576" s="1" t="s">
        <v>485</v>
      </c>
      <c r="B2576" s="1" t="s">
        <v>108</v>
      </c>
      <c r="C2576" s="1" t="s">
        <v>486</v>
      </c>
      <c r="D2576" s="2">
        <v>162.59</v>
      </c>
      <c r="E2576">
        <v>1</v>
      </c>
      <c r="F2576">
        <v>1</v>
      </c>
      <c r="G2576">
        <v>0</v>
      </c>
      <c r="H2576" s="4">
        <v>4</v>
      </c>
      <c r="I2576" s="3">
        <v>0</v>
      </c>
    </row>
    <row r="2577" spans="1:9" x14ac:dyDescent="0.3">
      <c r="A2577" s="1" t="s">
        <v>991</v>
      </c>
      <c r="B2577" s="1" t="s">
        <v>108</v>
      </c>
      <c r="C2577" s="1" t="s">
        <v>992</v>
      </c>
      <c r="D2577" s="2">
        <v>162.56</v>
      </c>
      <c r="E2577">
        <v>2</v>
      </c>
      <c r="F2577">
        <v>2</v>
      </c>
      <c r="G2577">
        <v>0</v>
      </c>
      <c r="H2577" s="4">
        <v>4.5</v>
      </c>
      <c r="I2577" s="3">
        <v>0</v>
      </c>
    </row>
    <row r="2578" spans="1:9" x14ac:dyDescent="0.3">
      <c r="A2578" s="1" t="s">
        <v>2203</v>
      </c>
      <c r="B2578" s="1" t="s">
        <v>108</v>
      </c>
      <c r="C2578" s="1" t="s">
        <v>821</v>
      </c>
      <c r="D2578" s="2">
        <v>162.13</v>
      </c>
      <c r="E2578">
        <v>2</v>
      </c>
      <c r="F2578">
        <v>1</v>
      </c>
      <c r="G2578">
        <v>0</v>
      </c>
      <c r="H2578" s="4">
        <v>2.5</v>
      </c>
      <c r="I2578" s="3">
        <v>0</v>
      </c>
    </row>
    <row r="2579" spans="1:9" x14ac:dyDescent="0.3">
      <c r="A2579" s="1" t="s">
        <v>3598</v>
      </c>
      <c r="B2579" s="1" t="s">
        <v>16</v>
      </c>
      <c r="C2579" s="1" t="s">
        <v>51</v>
      </c>
      <c r="D2579" s="2">
        <v>161.80000000000001</v>
      </c>
      <c r="E2579">
        <v>2</v>
      </c>
      <c r="F2579">
        <v>2</v>
      </c>
      <c r="G2579">
        <v>0</v>
      </c>
      <c r="H2579" s="4">
        <v>3</v>
      </c>
      <c r="I2579" s="3">
        <v>0</v>
      </c>
    </row>
    <row r="2580" spans="1:9" x14ac:dyDescent="0.3">
      <c r="A2580" s="1" t="s">
        <v>1169</v>
      </c>
      <c r="B2580" s="1" t="s">
        <v>57</v>
      </c>
      <c r="C2580" s="1" t="s">
        <v>1170</v>
      </c>
      <c r="D2580" s="2">
        <v>161.43</v>
      </c>
      <c r="E2580">
        <v>3</v>
      </c>
      <c r="F2580">
        <v>3</v>
      </c>
      <c r="G2580">
        <v>0</v>
      </c>
      <c r="H2580" s="4">
        <v>3.666666666666667</v>
      </c>
      <c r="I2580" s="3">
        <v>0</v>
      </c>
    </row>
    <row r="2581" spans="1:9" x14ac:dyDescent="0.3">
      <c r="A2581" s="1" t="s">
        <v>965</v>
      </c>
      <c r="B2581" s="1" t="s">
        <v>390</v>
      </c>
      <c r="C2581" s="1" t="s">
        <v>966</v>
      </c>
      <c r="D2581" s="2">
        <v>161.37</v>
      </c>
      <c r="E2581">
        <v>1</v>
      </c>
      <c r="F2581">
        <v>1</v>
      </c>
      <c r="G2581">
        <v>0</v>
      </c>
      <c r="H2581" s="4">
        <v>5</v>
      </c>
      <c r="I2581" s="3">
        <v>0</v>
      </c>
    </row>
    <row r="2582" spans="1:9" x14ac:dyDescent="0.3">
      <c r="A2582" s="1" t="s">
        <v>2273</v>
      </c>
      <c r="B2582" s="1" t="s">
        <v>16</v>
      </c>
      <c r="C2582" s="1" t="s">
        <v>51</v>
      </c>
      <c r="D2582" s="2">
        <v>161.24</v>
      </c>
      <c r="E2582">
        <v>2</v>
      </c>
      <c r="F2582">
        <v>2</v>
      </c>
      <c r="G2582">
        <v>1</v>
      </c>
      <c r="H2582" s="4">
        <v>3</v>
      </c>
      <c r="I2582" s="3">
        <v>0.5</v>
      </c>
    </row>
    <row r="2583" spans="1:9" x14ac:dyDescent="0.3">
      <c r="A2583" s="1" t="s">
        <v>2226</v>
      </c>
      <c r="B2583" s="1" t="s">
        <v>108</v>
      </c>
      <c r="C2583" s="1" t="s">
        <v>2227</v>
      </c>
      <c r="D2583" s="2">
        <v>160.66999999999999</v>
      </c>
      <c r="E2583">
        <v>2</v>
      </c>
      <c r="F2583">
        <v>2</v>
      </c>
      <c r="G2583">
        <v>0</v>
      </c>
      <c r="H2583" s="4">
        <v>4.5</v>
      </c>
      <c r="I2583" s="3">
        <v>0</v>
      </c>
    </row>
    <row r="2584" spans="1:9" x14ac:dyDescent="0.3">
      <c r="A2584" s="1" t="s">
        <v>2558</v>
      </c>
      <c r="B2584" s="1" t="s">
        <v>16</v>
      </c>
      <c r="C2584" s="1" t="s">
        <v>515</v>
      </c>
      <c r="D2584" s="2">
        <v>159.68</v>
      </c>
      <c r="E2584">
        <v>2</v>
      </c>
      <c r="F2584">
        <v>1</v>
      </c>
      <c r="G2584">
        <v>0</v>
      </c>
      <c r="H2584" s="4">
        <v>3</v>
      </c>
      <c r="I2584" s="3">
        <v>0</v>
      </c>
    </row>
    <row r="2585" spans="1:9" x14ac:dyDescent="0.3">
      <c r="A2585" s="1" t="s">
        <v>3418</v>
      </c>
      <c r="B2585" s="1" t="s">
        <v>108</v>
      </c>
      <c r="C2585" s="1" t="s">
        <v>109</v>
      </c>
      <c r="D2585" s="2">
        <v>158.97</v>
      </c>
      <c r="E2585">
        <v>1</v>
      </c>
      <c r="F2585">
        <v>1</v>
      </c>
      <c r="G2585">
        <v>0</v>
      </c>
      <c r="H2585" s="4">
        <v>5</v>
      </c>
      <c r="I2585" s="3">
        <v>0</v>
      </c>
    </row>
    <row r="2586" spans="1:9" x14ac:dyDescent="0.3">
      <c r="A2586" s="1" t="s">
        <v>2584</v>
      </c>
      <c r="B2586" s="1" t="s">
        <v>16</v>
      </c>
      <c r="C2586" s="1" t="s">
        <v>51</v>
      </c>
      <c r="D2586" s="2">
        <v>158.93</v>
      </c>
      <c r="E2586">
        <v>3</v>
      </c>
      <c r="F2586">
        <v>3</v>
      </c>
      <c r="G2586">
        <v>1</v>
      </c>
      <c r="H2586" s="4">
        <v>4.666666666666667</v>
      </c>
      <c r="I2586" s="3">
        <v>0.33333333333333331</v>
      </c>
    </row>
    <row r="2587" spans="1:9" x14ac:dyDescent="0.3">
      <c r="A2587" s="1" t="s">
        <v>925</v>
      </c>
      <c r="B2587" s="1" t="s">
        <v>57</v>
      </c>
      <c r="C2587" s="1" t="s">
        <v>926</v>
      </c>
      <c r="D2587" s="2">
        <v>158.62</v>
      </c>
      <c r="E2587">
        <v>2</v>
      </c>
      <c r="F2587">
        <v>2</v>
      </c>
      <c r="G2587">
        <v>0</v>
      </c>
      <c r="H2587" s="4">
        <v>4</v>
      </c>
      <c r="I2587" s="3">
        <v>0</v>
      </c>
    </row>
    <row r="2588" spans="1:9" x14ac:dyDescent="0.3">
      <c r="A2588" s="1" t="s">
        <v>1055</v>
      </c>
      <c r="B2588" s="1" t="s">
        <v>108</v>
      </c>
      <c r="C2588" s="1" t="s">
        <v>461</v>
      </c>
      <c r="D2588" s="2">
        <v>158.44999999999999</v>
      </c>
      <c r="E2588">
        <v>1</v>
      </c>
      <c r="F2588">
        <v>0</v>
      </c>
      <c r="G2588">
        <v>0</v>
      </c>
      <c r="H2588" s="4">
        <v>3</v>
      </c>
      <c r="I2588" s="3"/>
    </row>
    <row r="2589" spans="1:9" x14ac:dyDescent="0.3">
      <c r="A2589" s="1" t="s">
        <v>584</v>
      </c>
      <c r="B2589" s="1" t="s">
        <v>16</v>
      </c>
      <c r="C2589" s="1" t="s">
        <v>116</v>
      </c>
      <c r="D2589" s="2">
        <v>158.11000000000001</v>
      </c>
      <c r="E2589">
        <v>2</v>
      </c>
      <c r="F2589">
        <v>2</v>
      </c>
      <c r="G2589">
        <v>0</v>
      </c>
      <c r="H2589" s="4">
        <v>2.5</v>
      </c>
      <c r="I2589" s="3">
        <v>0</v>
      </c>
    </row>
    <row r="2590" spans="1:9" x14ac:dyDescent="0.3">
      <c r="A2590" s="1" t="s">
        <v>3397</v>
      </c>
      <c r="B2590" s="1" t="s">
        <v>16</v>
      </c>
      <c r="C2590" s="1" t="s">
        <v>44</v>
      </c>
      <c r="D2590" s="2">
        <v>157.69999999999999</v>
      </c>
      <c r="E2590">
        <v>3</v>
      </c>
      <c r="F2590">
        <v>3</v>
      </c>
      <c r="G2590">
        <v>1</v>
      </c>
      <c r="H2590" s="4">
        <v>5</v>
      </c>
      <c r="I2590" s="3">
        <v>0.33333333333333331</v>
      </c>
    </row>
    <row r="2591" spans="1:9" x14ac:dyDescent="0.3">
      <c r="A2591" s="1" t="s">
        <v>1871</v>
      </c>
      <c r="B2591" s="1" t="s">
        <v>16</v>
      </c>
      <c r="C2591" s="1" t="s">
        <v>17</v>
      </c>
      <c r="D2591" s="2">
        <v>157.63999999999999</v>
      </c>
      <c r="E2591">
        <v>5</v>
      </c>
      <c r="F2591">
        <v>5</v>
      </c>
      <c r="G2591">
        <v>1</v>
      </c>
      <c r="H2591" s="4">
        <v>4.085</v>
      </c>
      <c r="I2591" s="3">
        <v>0.2</v>
      </c>
    </row>
    <row r="2592" spans="1:9" x14ac:dyDescent="0.3">
      <c r="A2592" s="1" t="s">
        <v>2830</v>
      </c>
      <c r="B2592" s="1" t="s">
        <v>16</v>
      </c>
      <c r="C2592" s="1" t="s">
        <v>190</v>
      </c>
      <c r="D2592" s="2">
        <v>157.51</v>
      </c>
      <c r="E2592">
        <v>2</v>
      </c>
      <c r="F2592">
        <v>2</v>
      </c>
      <c r="G2592">
        <v>2</v>
      </c>
      <c r="H2592" s="4">
        <v>3</v>
      </c>
      <c r="I2592" s="3">
        <v>1</v>
      </c>
    </row>
    <row r="2593" spans="1:9" x14ac:dyDescent="0.3">
      <c r="A2593" s="1" t="s">
        <v>3299</v>
      </c>
      <c r="B2593" s="1" t="s">
        <v>16</v>
      </c>
      <c r="C2593" s="1" t="s">
        <v>127</v>
      </c>
      <c r="D2593" s="2">
        <v>157.30000000000001</v>
      </c>
      <c r="E2593">
        <v>1</v>
      </c>
      <c r="F2593">
        <v>1</v>
      </c>
      <c r="G2593">
        <v>0</v>
      </c>
      <c r="H2593" s="4">
        <v>4</v>
      </c>
      <c r="I2593" s="3">
        <v>0</v>
      </c>
    </row>
    <row r="2594" spans="1:9" x14ac:dyDescent="0.3">
      <c r="A2594" s="1" t="s">
        <v>1263</v>
      </c>
      <c r="B2594" s="1" t="s">
        <v>57</v>
      </c>
      <c r="C2594" s="1" t="s">
        <v>58</v>
      </c>
      <c r="D2594" s="2">
        <v>157.09</v>
      </c>
      <c r="E2594">
        <v>2</v>
      </c>
      <c r="F2594">
        <v>2</v>
      </c>
      <c r="G2594">
        <v>0</v>
      </c>
      <c r="H2594" s="4">
        <v>4</v>
      </c>
      <c r="I2594" s="3">
        <v>0</v>
      </c>
    </row>
    <row r="2595" spans="1:9" x14ac:dyDescent="0.3">
      <c r="A2595" s="1" t="s">
        <v>165</v>
      </c>
      <c r="B2595" s="1" t="s">
        <v>16</v>
      </c>
      <c r="C2595" s="1" t="s">
        <v>51</v>
      </c>
      <c r="D2595" s="2">
        <v>157.08000000000001</v>
      </c>
      <c r="E2595">
        <v>2</v>
      </c>
      <c r="F2595">
        <v>2</v>
      </c>
      <c r="G2595">
        <v>0</v>
      </c>
      <c r="H2595" s="4">
        <v>5</v>
      </c>
      <c r="I2595" s="3">
        <v>0</v>
      </c>
    </row>
    <row r="2596" spans="1:9" x14ac:dyDescent="0.3">
      <c r="A2596" s="1" t="s">
        <v>1086</v>
      </c>
      <c r="B2596" s="1" t="s">
        <v>57</v>
      </c>
      <c r="C2596" s="1" t="s">
        <v>77</v>
      </c>
      <c r="D2596" s="2">
        <v>157</v>
      </c>
      <c r="E2596">
        <v>2</v>
      </c>
      <c r="F2596">
        <v>2</v>
      </c>
      <c r="G2596">
        <v>0</v>
      </c>
      <c r="H2596" s="4">
        <v>5</v>
      </c>
      <c r="I2596" s="3">
        <v>0</v>
      </c>
    </row>
    <row r="2597" spans="1:9" x14ac:dyDescent="0.3">
      <c r="A2597" s="1" t="s">
        <v>1480</v>
      </c>
      <c r="B2597" s="1" t="s">
        <v>57</v>
      </c>
      <c r="C2597" s="1" t="s">
        <v>66</v>
      </c>
      <c r="D2597" s="2">
        <v>156.75</v>
      </c>
      <c r="E2597">
        <v>1</v>
      </c>
      <c r="F2597">
        <v>1</v>
      </c>
      <c r="G2597">
        <v>0</v>
      </c>
      <c r="H2597" s="4">
        <v>5</v>
      </c>
      <c r="I2597" s="3">
        <v>0</v>
      </c>
    </row>
    <row r="2598" spans="1:9" x14ac:dyDescent="0.3">
      <c r="A2598" s="1" t="s">
        <v>2127</v>
      </c>
      <c r="B2598" s="1" t="s">
        <v>16</v>
      </c>
      <c r="C2598" s="1" t="s">
        <v>2128</v>
      </c>
      <c r="D2598" s="2">
        <v>156.47999999999999</v>
      </c>
      <c r="E2598">
        <v>2</v>
      </c>
      <c r="F2598">
        <v>1</v>
      </c>
      <c r="G2598">
        <v>0</v>
      </c>
      <c r="H2598" s="4">
        <v>1</v>
      </c>
      <c r="I2598" s="3">
        <v>0</v>
      </c>
    </row>
    <row r="2599" spans="1:9" x14ac:dyDescent="0.3">
      <c r="A2599" s="1" t="s">
        <v>1814</v>
      </c>
      <c r="B2599" s="1" t="s">
        <v>57</v>
      </c>
      <c r="C2599" s="1" t="s">
        <v>66</v>
      </c>
      <c r="D2599" s="2">
        <v>156.16</v>
      </c>
      <c r="E2599">
        <v>1</v>
      </c>
      <c r="F2599">
        <v>1</v>
      </c>
      <c r="G2599">
        <v>0</v>
      </c>
      <c r="H2599" s="4">
        <v>4</v>
      </c>
      <c r="I2599" s="3">
        <v>0</v>
      </c>
    </row>
    <row r="2600" spans="1:9" x14ac:dyDescent="0.3">
      <c r="A2600" s="1" t="s">
        <v>2303</v>
      </c>
      <c r="B2600" s="1" t="s">
        <v>57</v>
      </c>
      <c r="C2600" s="1" t="s">
        <v>669</v>
      </c>
      <c r="D2600" s="2">
        <v>155.58000000000001</v>
      </c>
      <c r="E2600">
        <v>2</v>
      </c>
      <c r="F2600">
        <v>1</v>
      </c>
      <c r="G2600">
        <v>0</v>
      </c>
      <c r="H2600" s="4">
        <v>3</v>
      </c>
      <c r="I2600" s="3">
        <v>0</v>
      </c>
    </row>
    <row r="2601" spans="1:9" x14ac:dyDescent="0.3">
      <c r="A2601" s="1" t="s">
        <v>1226</v>
      </c>
      <c r="B2601" s="1" t="s">
        <v>90</v>
      </c>
      <c r="C2601" s="1" t="s">
        <v>1227</v>
      </c>
      <c r="D2601" s="2">
        <v>155.26</v>
      </c>
      <c r="E2601">
        <v>1</v>
      </c>
      <c r="F2601">
        <v>1</v>
      </c>
      <c r="G2601">
        <v>0</v>
      </c>
      <c r="H2601" s="4">
        <v>5</v>
      </c>
      <c r="I2601" s="3">
        <v>0</v>
      </c>
    </row>
    <row r="2602" spans="1:9" x14ac:dyDescent="0.3">
      <c r="A2602" s="1" t="s">
        <v>2843</v>
      </c>
      <c r="B2602" s="1" t="s">
        <v>16</v>
      </c>
      <c r="C2602" s="1" t="s">
        <v>51</v>
      </c>
      <c r="D2602" s="2">
        <v>155.25</v>
      </c>
      <c r="E2602">
        <v>2</v>
      </c>
      <c r="F2602">
        <v>2</v>
      </c>
      <c r="G2602">
        <v>0</v>
      </c>
      <c r="H2602" s="4">
        <v>4</v>
      </c>
      <c r="I2602" s="3">
        <v>0</v>
      </c>
    </row>
    <row r="2603" spans="1:9" x14ac:dyDescent="0.3">
      <c r="A2603" s="1" t="s">
        <v>2118</v>
      </c>
      <c r="B2603" s="1" t="s">
        <v>16</v>
      </c>
      <c r="C2603" s="1" t="s">
        <v>51</v>
      </c>
      <c r="D2603" s="2">
        <v>155</v>
      </c>
      <c r="E2603">
        <v>3</v>
      </c>
      <c r="F2603">
        <v>3</v>
      </c>
      <c r="G2603">
        <v>0</v>
      </c>
      <c r="H2603" s="4">
        <v>3.75</v>
      </c>
      <c r="I2603" s="3">
        <v>0</v>
      </c>
    </row>
    <row r="2604" spans="1:9" x14ac:dyDescent="0.3">
      <c r="A2604" s="1" t="s">
        <v>702</v>
      </c>
      <c r="B2604" s="1" t="s">
        <v>16</v>
      </c>
      <c r="C2604" s="1" t="s">
        <v>51</v>
      </c>
      <c r="D2604" s="2">
        <v>154.78</v>
      </c>
      <c r="E2604">
        <v>1</v>
      </c>
      <c r="F2604">
        <v>1</v>
      </c>
      <c r="G2604">
        <v>0</v>
      </c>
      <c r="H2604" s="4">
        <v>5</v>
      </c>
      <c r="I2604" s="3">
        <v>0</v>
      </c>
    </row>
    <row r="2605" spans="1:9" x14ac:dyDescent="0.3">
      <c r="A2605" s="1" t="s">
        <v>2327</v>
      </c>
      <c r="B2605" s="1" t="s">
        <v>90</v>
      </c>
      <c r="C2605" s="1" t="s">
        <v>2328</v>
      </c>
      <c r="D2605" s="2">
        <v>154.44</v>
      </c>
      <c r="E2605">
        <v>2</v>
      </c>
      <c r="F2605">
        <v>2</v>
      </c>
      <c r="G2605">
        <v>0</v>
      </c>
      <c r="H2605" s="4">
        <v>4.5</v>
      </c>
      <c r="I2605" s="3">
        <v>0</v>
      </c>
    </row>
    <row r="2606" spans="1:9" x14ac:dyDescent="0.3">
      <c r="A2606" s="1" t="s">
        <v>2567</v>
      </c>
      <c r="B2606" s="1" t="s">
        <v>16</v>
      </c>
      <c r="C2606" s="1" t="s">
        <v>51</v>
      </c>
      <c r="D2606" s="2">
        <v>154.26</v>
      </c>
      <c r="E2606">
        <v>3</v>
      </c>
      <c r="F2606">
        <v>3</v>
      </c>
      <c r="G2606">
        <v>0</v>
      </c>
      <c r="H2606" s="4">
        <v>4.666666666666667</v>
      </c>
      <c r="I2606" s="3">
        <v>0</v>
      </c>
    </row>
    <row r="2607" spans="1:9" x14ac:dyDescent="0.3">
      <c r="A2607" s="1" t="s">
        <v>3519</v>
      </c>
      <c r="B2607" s="1" t="s">
        <v>57</v>
      </c>
      <c r="C2607" s="1" t="s">
        <v>1870</v>
      </c>
      <c r="D2607" s="2">
        <v>152.99</v>
      </c>
      <c r="E2607">
        <v>1</v>
      </c>
      <c r="F2607">
        <v>1</v>
      </c>
      <c r="G2607">
        <v>0</v>
      </c>
      <c r="H2607" s="4">
        <v>1</v>
      </c>
      <c r="I2607" s="3">
        <v>0</v>
      </c>
    </row>
    <row r="2608" spans="1:9" x14ac:dyDescent="0.3">
      <c r="A2608" s="1" t="s">
        <v>1346</v>
      </c>
      <c r="B2608" s="1" t="s">
        <v>108</v>
      </c>
      <c r="C2608" s="1" t="s">
        <v>1347</v>
      </c>
      <c r="D2608" s="2">
        <v>152.80000000000001</v>
      </c>
      <c r="E2608">
        <v>3</v>
      </c>
      <c r="F2608">
        <v>3</v>
      </c>
      <c r="G2608">
        <v>0</v>
      </c>
      <c r="H2608" s="4">
        <v>4</v>
      </c>
      <c r="I2608" s="3">
        <v>0</v>
      </c>
    </row>
    <row r="2609" spans="1:9" x14ac:dyDescent="0.3">
      <c r="A2609" s="1" t="s">
        <v>2278</v>
      </c>
      <c r="B2609" s="1" t="s">
        <v>57</v>
      </c>
      <c r="C2609" s="1" t="s">
        <v>66</v>
      </c>
      <c r="D2609" s="2">
        <v>152.47</v>
      </c>
      <c r="E2609">
        <v>1</v>
      </c>
      <c r="F2609">
        <v>1</v>
      </c>
      <c r="G2609">
        <v>0</v>
      </c>
      <c r="H2609" s="4">
        <v>5</v>
      </c>
      <c r="I2609" s="3">
        <v>0</v>
      </c>
    </row>
    <row r="2610" spans="1:9" x14ac:dyDescent="0.3">
      <c r="A2610" s="1" t="s">
        <v>1926</v>
      </c>
      <c r="B2610" s="1" t="s">
        <v>16</v>
      </c>
      <c r="C2610" s="1" t="s">
        <v>51</v>
      </c>
      <c r="D2610" s="2">
        <v>152.04</v>
      </c>
      <c r="E2610">
        <v>2</v>
      </c>
      <c r="F2610">
        <v>2</v>
      </c>
      <c r="G2610">
        <v>0</v>
      </c>
      <c r="H2610" s="4">
        <v>4.5</v>
      </c>
      <c r="I2610" s="3">
        <v>0</v>
      </c>
    </row>
    <row r="2611" spans="1:9" x14ac:dyDescent="0.3">
      <c r="A2611" s="1" t="s">
        <v>381</v>
      </c>
      <c r="B2611" s="1" t="s">
        <v>16</v>
      </c>
      <c r="C2611" s="1" t="s">
        <v>382</v>
      </c>
      <c r="D2611" s="2">
        <v>151.13999999999999</v>
      </c>
      <c r="E2611">
        <v>3</v>
      </c>
      <c r="F2611">
        <v>3</v>
      </c>
      <c r="G2611">
        <v>0</v>
      </c>
      <c r="H2611" s="4">
        <v>5</v>
      </c>
      <c r="I2611" s="3">
        <v>0</v>
      </c>
    </row>
    <row r="2612" spans="1:9" x14ac:dyDescent="0.3">
      <c r="A2612" s="1" t="s">
        <v>1567</v>
      </c>
      <c r="B2612" s="1" t="s">
        <v>21</v>
      </c>
      <c r="C2612" s="1" t="s">
        <v>1568</v>
      </c>
      <c r="D2612" s="2">
        <v>151.04</v>
      </c>
      <c r="E2612">
        <v>1</v>
      </c>
      <c r="F2612">
        <v>1</v>
      </c>
      <c r="G2612">
        <v>0</v>
      </c>
      <c r="H2612" s="4">
        <v>5</v>
      </c>
      <c r="I2612" s="3">
        <v>0</v>
      </c>
    </row>
    <row r="2613" spans="1:9" x14ac:dyDescent="0.3">
      <c r="A2613" s="1" t="s">
        <v>2256</v>
      </c>
      <c r="B2613" s="1" t="s">
        <v>16</v>
      </c>
      <c r="C2613" s="1" t="s">
        <v>105</v>
      </c>
      <c r="D2613" s="2">
        <v>150.96</v>
      </c>
      <c r="E2613">
        <v>2</v>
      </c>
      <c r="F2613">
        <v>2</v>
      </c>
      <c r="G2613">
        <v>0</v>
      </c>
      <c r="H2613" s="4">
        <v>5</v>
      </c>
      <c r="I2613" s="3">
        <v>0</v>
      </c>
    </row>
    <row r="2614" spans="1:9" x14ac:dyDescent="0.3">
      <c r="A2614" s="1" t="s">
        <v>2189</v>
      </c>
      <c r="B2614" s="1" t="s">
        <v>16</v>
      </c>
      <c r="C2614" s="1" t="s">
        <v>364</v>
      </c>
      <c r="D2614" s="2">
        <v>150.66</v>
      </c>
      <c r="E2614">
        <v>2</v>
      </c>
      <c r="F2614">
        <v>2</v>
      </c>
      <c r="G2614">
        <v>0</v>
      </c>
      <c r="H2614" s="4">
        <v>5</v>
      </c>
      <c r="I2614" s="3">
        <v>0</v>
      </c>
    </row>
    <row r="2615" spans="1:9" x14ac:dyDescent="0.3">
      <c r="A2615" s="1" t="s">
        <v>1264</v>
      </c>
      <c r="B2615" s="1" t="s">
        <v>16</v>
      </c>
      <c r="C2615" s="1" t="s">
        <v>359</v>
      </c>
      <c r="D2615" s="2">
        <v>150.63</v>
      </c>
      <c r="E2615">
        <v>2</v>
      </c>
      <c r="F2615">
        <v>2</v>
      </c>
      <c r="G2615">
        <v>0</v>
      </c>
      <c r="H2615" s="4">
        <v>4</v>
      </c>
      <c r="I2615" s="3">
        <v>0</v>
      </c>
    </row>
    <row r="2616" spans="1:9" x14ac:dyDescent="0.3">
      <c r="A2616" s="1" t="s">
        <v>2689</v>
      </c>
      <c r="B2616" s="1" t="s">
        <v>16</v>
      </c>
      <c r="C2616" s="1" t="s">
        <v>39</v>
      </c>
      <c r="D2616" s="2">
        <v>150.13999999999999</v>
      </c>
      <c r="E2616">
        <v>2</v>
      </c>
      <c r="F2616">
        <v>2</v>
      </c>
      <c r="G2616">
        <v>0</v>
      </c>
      <c r="H2616" s="4">
        <v>2.5</v>
      </c>
      <c r="I2616" s="3">
        <v>0</v>
      </c>
    </row>
    <row r="2617" spans="1:9" x14ac:dyDescent="0.3">
      <c r="A2617" s="1" t="s">
        <v>311</v>
      </c>
      <c r="B2617" s="1" t="s">
        <v>16</v>
      </c>
      <c r="C2617" s="1" t="s">
        <v>312</v>
      </c>
      <c r="D2617" s="2">
        <v>150</v>
      </c>
      <c r="E2617">
        <v>1</v>
      </c>
      <c r="F2617">
        <v>1</v>
      </c>
      <c r="G2617">
        <v>0</v>
      </c>
      <c r="H2617" s="4">
        <v>3</v>
      </c>
      <c r="I2617" s="3">
        <v>0</v>
      </c>
    </row>
    <row r="2618" spans="1:9" x14ac:dyDescent="0.3">
      <c r="A2618" s="1" t="s">
        <v>3147</v>
      </c>
      <c r="B2618" s="1" t="s">
        <v>16</v>
      </c>
      <c r="C2618" s="1" t="s">
        <v>51</v>
      </c>
      <c r="D2618" s="2">
        <v>149.75</v>
      </c>
      <c r="E2618">
        <v>2</v>
      </c>
      <c r="F2618">
        <v>2</v>
      </c>
      <c r="G2618">
        <v>0</v>
      </c>
      <c r="H2618" s="4">
        <v>3</v>
      </c>
      <c r="I2618" s="3">
        <v>0</v>
      </c>
    </row>
    <row r="2619" spans="1:9" x14ac:dyDescent="0.3">
      <c r="A2619" s="1" t="s">
        <v>730</v>
      </c>
      <c r="B2619" s="1" t="s">
        <v>16</v>
      </c>
      <c r="C2619" s="1" t="s">
        <v>66</v>
      </c>
      <c r="D2619" s="2">
        <v>149.61000000000001</v>
      </c>
      <c r="E2619">
        <v>2</v>
      </c>
      <c r="F2619">
        <v>2</v>
      </c>
      <c r="G2619">
        <v>0</v>
      </c>
      <c r="H2619" s="4">
        <v>5</v>
      </c>
      <c r="I2619" s="3">
        <v>0</v>
      </c>
    </row>
    <row r="2620" spans="1:9" x14ac:dyDescent="0.3">
      <c r="A2620" s="1" t="s">
        <v>1863</v>
      </c>
      <c r="B2620" s="1" t="s">
        <v>182</v>
      </c>
      <c r="C2620" s="1" t="s">
        <v>1864</v>
      </c>
      <c r="D2620" s="2">
        <v>149.30000000000001</v>
      </c>
      <c r="E2620">
        <v>2</v>
      </c>
      <c r="F2620">
        <v>2</v>
      </c>
      <c r="G2620">
        <v>0</v>
      </c>
      <c r="H2620" s="4">
        <v>4</v>
      </c>
      <c r="I2620" s="3">
        <v>0</v>
      </c>
    </row>
    <row r="2621" spans="1:9" x14ac:dyDescent="0.3">
      <c r="A2621" s="1" t="s">
        <v>3401</v>
      </c>
      <c r="B2621" s="1" t="s">
        <v>16</v>
      </c>
      <c r="C2621" s="1" t="s">
        <v>3402</v>
      </c>
      <c r="D2621" s="2">
        <v>149.22</v>
      </c>
      <c r="E2621">
        <v>2</v>
      </c>
      <c r="F2621">
        <v>2</v>
      </c>
      <c r="G2621">
        <v>1</v>
      </c>
      <c r="H2621" s="4">
        <v>3</v>
      </c>
      <c r="I2621" s="3">
        <v>0.5</v>
      </c>
    </row>
    <row r="2622" spans="1:9" x14ac:dyDescent="0.3">
      <c r="A2622" s="1" t="s">
        <v>3194</v>
      </c>
      <c r="B2622" s="1" t="s">
        <v>16</v>
      </c>
      <c r="C2622" s="1" t="s">
        <v>51</v>
      </c>
      <c r="D2622" s="2">
        <v>149.04</v>
      </c>
      <c r="E2622">
        <v>1</v>
      </c>
      <c r="F2622">
        <v>1</v>
      </c>
      <c r="G2622">
        <v>0</v>
      </c>
      <c r="H2622" s="4">
        <v>5</v>
      </c>
      <c r="I2622" s="3">
        <v>0</v>
      </c>
    </row>
    <row r="2623" spans="1:9" x14ac:dyDescent="0.3">
      <c r="A2623" s="1" t="s">
        <v>1442</v>
      </c>
      <c r="B2623" s="1" t="s">
        <v>16</v>
      </c>
      <c r="C2623" s="1" t="s">
        <v>51</v>
      </c>
      <c r="D2623" s="2">
        <v>148.91999999999999</v>
      </c>
      <c r="E2623">
        <v>2</v>
      </c>
      <c r="F2623">
        <v>2</v>
      </c>
      <c r="G2623">
        <v>0</v>
      </c>
      <c r="H2623" s="4">
        <v>5</v>
      </c>
      <c r="I2623" s="3">
        <v>0</v>
      </c>
    </row>
    <row r="2624" spans="1:9" x14ac:dyDescent="0.3">
      <c r="A2624" s="1" t="s">
        <v>828</v>
      </c>
      <c r="B2624" s="1" t="s">
        <v>16</v>
      </c>
      <c r="C2624" s="1" t="s">
        <v>51</v>
      </c>
      <c r="D2624" s="2">
        <v>148.69999999999999</v>
      </c>
      <c r="E2624">
        <v>2</v>
      </c>
      <c r="F2624">
        <v>2</v>
      </c>
      <c r="G2624">
        <v>0</v>
      </c>
      <c r="H2624" s="4">
        <v>5</v>
      </c>
      <c r="I2624" s="3">
        <v>0</v>
      </c>
    </row>
    <row r="2625" spans="1:9" x14ac:dyDescent="0.3">
      <c r="A2625" s="1" t="s">
        <v>2996</v>
      </c>
      <c r="B2625" s="1" t="s">
        <v>16</v>
      </c>
      <c r="C2625" s="1" t="s">
        <v>51</v>
      </c>
      <c r="D2625" s="2">
        <v>148.68</v>
      </c>
      <c r="E2625">
        <v>1</v>
      </c>
      <c r="F2625">
        <v>1</v>
      </c>
      <c r="G2625">
        <v>0</v>
      </c>
      <c r="H2625" s="4">
        <v>1</v>
      </c>
      <c r="I2625" s="3">
        <v>0</v>
      </c>
    </row>
    <row r="2626" spans="1:9" x14ac:dyDescent="0.3">
      <c r="A2626" s="1" t="s">
        <v>3242</v>
      </c>
      <c r="B2626" s="1" t="s">
        <v>16</v>
      </c>
      <c r="C2626" s="1" t="s">
        <v>51</v>
      </c>
      <c r="D2626" s="2">
        <v>148.15</v>
      </c>
      <c r="E2626">
        <v>1</v>
      </c>
      <c r="F2626">
        <v>1</v>
      </c>
      <c r="G2626">
        <v>0</v>
      </c>
      <c r="H2626" s="4">
        <v>5</v>
      </c>
      <c r="I2626" s="3">
        <v>0</v>
      </c>
    </row>
    <row r="2627" spans="1:9" x14ac:dyDescent="0.3">
      <c r="A2627" s="1" t="s">
        <v>1693</v>
      </c>
      <c r="B2627" s="1" t="s">
        <v>16</v>
      </c>
      <c r="C2627" s="1" t="s">
        <v>17</v>
      </c>
      <c r="D2627" s="2">
        <v>148.12</v>
      </c>
      <c r="E2627">
        <v>2</v>
      </c>
      <c r="F2627">
        <v>2</v>
      </c>
      <c r="G2627">
        <v>0</v>
      </c>
      <c r="H2627" s="4">
        <v>4</v>
      </c>
      <c r="I2627" s="3">
        <v>0</v>
      </c>
    </row>
    <row r="2628" spans="1:9" x14ac:dyDescent="0.3">
      <c r="A2628" s="1" t="s">
        <v>1359</v>
      </c>
      <c r="B2628" s="1" t="s">
        <v>16</v>
      </c>
      <c r="C2628" s="1" t="s">
        <v>329</v>
      </c>
      <c r="D2628" s="2">
        <v>147.66999999999999</v>
      </c>
      <c r="E2628">
        <v>3</v>
      </c>
      <c r="F2628">
        <v>3</v>
      </c>
      <c r="G2628">
        <v>0</v>
      </c>
      <c r="H2628" s="4">
        <v>3.75</v>
      </c>
      <c r="I2628" s="3">
        <v>0</v>
      </c>
    </row>
    <row r="2629" spans="1:9" x14ac:dyDescent="0.3">
      <c r="A2629" s="1" t="s">
        <v>1979</v>
      </c>
      <c r="B2629" s="1" t="s">
        <v>16</v>
      </c>
      <c r="C2629" s="1" t="s">
        <v>436</v>
      </c>
      <c r="D2629" s="2">
        <v>147.59</v>
      </c>
      <c r="E2629">
        <v>1</v>
      </c>
      <c r="F2629">
        <v>1</v>
      </c>
      <c r="G2629">
        <v>0</v>
      </c>
      <c r="H2629" s="4">
        <v>5</v>
      </c>
      <c r="I2629" s="3">
        <v>0</v>
      </c>
    </row>
    <row r="2630" spans="1:9" x14ac:dyDescent="0.3">
      <c r="A2630" s="1" t="s">
        <v>820</v>
      </c>
      <c r="B2630" s="1" t="s">
        <v>108</v>
      </c>
      <c r="C2630" s="1" t="s">
        <v>821</v>
      </c>
      <c r="D2630" s="2">
        <v>147.35</v>
      </c>
      <c r="E2630">
        <v>1</v>
      </c>
      <c r="F2630">
        <v>1</v>
      </c>
      <c r="G2630">
        <v>0</v>
      </c>
      <c r="H2630" s="4">
        <v>5</v>
      </c>
      <c r="I2630" s="3">
        <v>0</v>
      </c>
    </row>
    <row r="2631" spans="1:9" x14ac:dyDescent="0.3">
      <c r="A2631" s="1" t="s">
        <v>2559</v>
      </c>
      <c r="B2631" s="1" t="s">
        <v>57</v>
      </c>
      <c r="C2631" s="1" t="s">
        <v>277</v>
      </c>
      <c r="D2631" s="2">
        <v>147.30000000000001</v>
      </c>
      <c r="E2631">
        <v>3</v>
      </c>
      <c r="F2631">
        <v>3</v>
      </c>
      <c r="G2631">
        <v>0</v>
      </c>
      <c r="H2631" s="4">
        <v>4</v>
      </c>
      <c r="I2631" s="3">
        <v>0</v>
      </c>
    </row>
    <row r="2632" spans="1:9" x14ac:dyDescent="0.3">
      <c r="A2632" s="1" t="s">
        <v>763</v>
      </c>
      <c r="B2632" s="1" t="s">
        <v>16</v>
      </c>
      <c r="C2632" s="1" t="s">
        <v>51</v>
      </c>
      <c r="D2632" s="2">
        <v>144.75</v>
      </c>
      <c r="E2632">
        <v>4</v>
      </c>
      <c r="F2632">
        <v>4</v>
      </c>
      <c r="G2632">
        <v>1</v>
      </c>
      <c r="H2632" s="4">
        <v>4.166666666666667</v>
      </c>
      <c r="I2632" s="3">
        <v>0.25</v>
      </c>
    </row>
    <row r="2633" spans="1:9" x14ac:dyDescent="0.3">
      <c r="A2633" s="1" t="s">
        <v>1790</v>
      </c>
      <c r="B2633" s="1" t="s">
        <v>16</v>
      </c>
      <c r="C2633" s="1" t="s">
        <v>156</v>
      </c>
      <c r="D2633" s="2">
        <v>144.74</v>
      </c>
      <c r="E2633">
        <v>3</v>
      </c>
      <c r="F2633">
        <v>3</v>
      </c>
      <c r="G2633">
        <v>0</v>
      </c>
      <c r="H2633" s="4">
        <v>5</v>
      </c>
      <c r="I2633" s="3">
        <v>0</v>
      </c>
    </row>
    <row r="2634" spans="1:9" x14ac:dyDescent="0.3">
      <c r="A2634" s="1" t="s">
        <v>3388</v>
      </c>
      <c r="B2634" s="1" t="s">
        <v>108</v>
      </c>
      <c r="C2634" s="1" t="s">
        <v>109</v>
      </c>
      <c r="D2634" s="2">
        <v>144.47</v>
      </c>
      <c r="E2634">
        <v>1</v>
      </c>
      <c r="F2634">
        <v>1</v>
      </c>
      <c r="G2634">
        <v>0</v>
      </c>
      <c r="H2634" s="4">
        <v>5</v>
      </c>
      <c r="I2634" s="3">
        <v>0</v>
      </c>
    </row>
    <row r="2635" spans="1:9" x14ac:dyDescent="0.3">
      <c r="A2635" s="1" t="s">
        <v>3251</v>
      </c>
      <c r="B2635" s="1" t="s">
        <v>57</v>
      </c>
      <c r="C2635" s="1" t="s">
        <v>935</v>
      </c>
      <c r="D2635" s="2">
        <v>144.44</v>
      </c>
      <c r="E2635">
        <v>1</v>
      </c>
      <c r="F2635">
        <v>1</v>
      </c>
      <c r="G2635">
        <v>0</v>
      </c>
      <c r="H2635" s="4">
        <v>1</v>
      </c>
      <c r="I2635" s="3">
        <v>0</v>
      </c>
    </row>
    <row r="2636" spans="1:9" x14ac:dyDescent="0.3">
      <c r="A2636" s="1" t="s">
        <v>2861</v>
      </c>
      <c r="B2636" s="1" t="s">
        <v>90</v>
      </c>
      <c r="C2636" s="1" t="s">
        <v>2862</v>
      </c>
      <c r="D2636" s="2">
        <v>143.97999999999999</v>
      </c>
      <c r="E2636">
        <v>1</v>
      </c>
      <c r="F2636">
        <v>1</v>
      </c>
      <c r="G2636">
        <v>0</v>
      </c>
      <c r="H2636" s="4">
        <v>5</v>
      </c>
      <c r="I2636" s="3">
        <v>0</v>
      </c>
    </row>
    <row r="2637" spans="1:9" x14ac:dyDescent="0.3">
      <c r="A2637" s="1" t="s">
        <v>2723</v>
      </c>
      <c r="B2637" s="1" t="s">
        <v>16</v>
      </c>
      <c r="C2637" s="1" t="s">
        <v>51</v>
      </c>
      <c r="D2637" s="2">
        <v>143.25</v>
      </c>
      <c r="E2637">
        <v>1</v>
      </c>
      <c r="F2637">
        <v>1</v>
      </c>
      <c r="G2637">
        <v>0</v>
      </c>
      <c r="H2637" s="4">
        <v>4</v>
      </c>
      <c r="I2637" s="3">
        <v>0</v>
      </c>
    </row>
    <row r="2638" spans="1:9" x14ac:dyDescent="0.3">
      <c r="A2638" s="1" t="s">
        <v>3369</v>
      </c>
      <c r="B2638" s="1" t="s">
        <v>57</v>
      </c>
      <c r="C2638" s="1" t="s">
        <v>532</v>
      </c>
      <c r="D2638" s="2">
        <v>141.63999999999999</v>
      </c>
      <c r="E2638">
        <v>4</v>
      </c>
      <c r="F2638">
        <v>4</v>
      </c>
      <c r="G2638">
        <v>0</v>
      </c>
      <c r="H2638" s="4">
        <v>4.835</v>
      </c>
      <c r="I2638" s="3">
        <v>0</v>
      </c>
    </row>
    <row r="2639" spans="1:9" x14ac:dyDescent="0.3">
      <c r="A2639" s="1" t="s">
        <v>2137</v>
      </c>
      <c r="B2639" s="1" t="s">
        <v>16</v>
      </c>
      <c r="C2639" s="1" t="s">
        <v>231</v>
      </c>
      <c r="D2639" s="2">
        <v>141.52000000000001</v>
      </c>
      <c r="E2639">
        <v>1</v>
      </c>
      <c r="F2639">
        <v>0</v>
      </c>
      <c r="G2639">
        <v>0</v>
      </c>
      <c r="H2639" s="4">
        <v>1</v>
      </c>
      <c r="I2639" s="3"/>
    </row>
    <row r="2640" spans="1:9" x14ac:dyDescent="0.3">
      <c r="A2640" s="1" t="s">
        <v>3372</v>
      </c>
      <c r="B2640" s="1" t="s">
        <v>16</v>
      </c>
      <c r="C2640" s="1" t="s">
        <v>1816</v>
      </c>
      <c r="D2640" s="2">
        <v>141.41999999999999</v>
      </c>
      <c r="E2640">
        <v>1</v>
      </c>
      <c r="F2640">
        <v>1</v>
      </c>
      <c r="G2640">
        <v>0</v>
      </c>
      <c r="H2640" s="4">
        <v>5</v>
      </c>
      <c r="I2640" s="3">
        <v>0</v>
      </c>
    </row>
    <row r="2641" spans="1:9" x14ac:dyDescent="0.3">
      <c r="A2641" s="1" t="s">
        <v>3427</v>
      </c>
      <c r="B2641" s="1" t="s">
        <v>16</v>
      </c>
      <c r="C2641" s="1" t="s">
        <v>51</v>
      </c>
      <c r="D2641" s="2">
        <v>141.38999999999999</v>
      </c>
      <c r="E2641">
        <v>1</v>
      </c>
      <c r="F2641">
        <v>1</v>
      </c>
      <c r="G2641">
        <v>0</v>
      </c>
      <c r="H2641" s="4">
        <v>4</v>
      </c>
      <c r="I2641" s="3">
        <v>0</v>
      </c>
    </row>
    <row r="2642" spans="1:9" x14ac:dyDescent="0.3">
      <c r="A2642" s="1" t="s">
        <v>418</v>
      </c>
      <c r="B2642" s="1" t="s">
        <v>16</v>
      </c>
      <c r="C2642" s="1" t="s">
        <v>419</v>
      </c>
      <c r="D2642" s="2">
        <v>141.15</v>
      </c>
      <c r="E2642">
        <v>2</v>
      </c>
      <c r="F2642">
        <v>2</v>
      </c>
      <c r="G2642">
        <v>0</v>
      </c>
      <c r="H2642" s="4">
        <v>5</v>
      </c>
      <c r="I2642" s="3">
        <v>0</v>
      </c>
    </row>
    <row r="2643" spans="1:9" x14ac:dyDescent="0.3">
      <c r="A2643" s="1" t="s">
        <v>350</v>
      </c>
      <c r="B2643" s="1" t="s">
        <v>16</v>
      </c>
      <c r="C2643" s="1" t="s">
        <v>190</v>
      </c>
      <c r="D2643" s="2">
        <v>140.86000000000001</v>
      </c>
      <c r="E2643">
        <v>3</v>
      </c>
      <c r="F2643">
        <v>3</v>
      </c>
      <c r="G2643">
        <v>0</v>
      </c>
      <c r="H2643" s="4">
        <v>5</v>
      </c>
      <c r="I2643" s="3">
        <v>0</v>
      </c>
    </row>
    <row r="2644" spans="1:9" x14ac:dyDescent="0.3">
      <c r="A2644" s="1" t="s">
        <v>3463</v>
      </c>
      <c r="B2644" s="1" t="s">
        <v>90</v>
      </c>
      <c r="C2644" s="1" t="s">
        <v>2675</v>
      </c>
      <c r="D2644" s="2">
        <v>140.78</v>
      </c>
      <c r="E2644">
        <v>2</v>
      </c>
      <c r="F2644">
        <v>1</v>
      </c>
      <c r="G2644">
        <v>0</v>
      </c>
      <c r="H2644" s="4">
        <v>3.5</v>
      </c>
      <c r="I2644" s="3">
        <v>0</v>
      </c>
    </row>
    <row r="2645" spans="1:9" x14ac:dyDescent="0.3">
      <c r="A2645" s="1" t="s">
        <v>2537</v>
      </c>
      <c r="B2645" s="1" t="s">
        <v>16</v>
      </c>
      <c r="C2645" s="1" t="s">
        <v>708</v>
      </c>
      <c r="D2645" s="2">
        <v>140.29</v>
      </c>
      <c r="E2645">
        <v>3</v>
      </c>
      <c r="F2645">
        <v>3</v>
      </c>
      <c r="G2645">
        <v>0</v>
      </c>
      <c r="H2645" s="4">
        <v>5</v>
      </c>
      <c r="I2645" s="3">
        <v>0</v>
      </c>
    </row>
    <row r="2646" spans="1:9" x14ac:dyDescent="0.3">
      <c r="A2646" s="1" t="s">
        <v>2792</v>
      </c>
      <c r="B2646" s="1" t="s">
        <v>41</v>
      </c>
      <c r="C2646" s="1" t="s">
        <v>42</v>
      </c>
      <c r="D2646" s="2">
        <v>139.53</v>
      </c>
      <c r="E2646">
        <v>1</v>
      </c>
      <c r="F2646">
        <v>1</v>
      </c>
      <c r="G2646">
        <v>0</v>
      </c>
      <c r="H2646" s="4">
        <v>5</v>
      </c>
      <c r="I2646" s="3">
        <v>0</v>
      </c>
    </row>
    <row r="2647" spans="1:9" x14ac:dyDescent="0.3">
      <c r="A2647" s="1" t="s">
        <v>40</v>
      </c>
      <c r="B2647" s="1" t="s">
        <v>41</v>
      </c>
      <c r="C2647" s="1" t="s">
        <v>42</v>
      </c>
      <c r="D2647" s="2">
        <v>139.38</v>
      </c>
      <c r="E2647">
        <v>1</v>
      </c>
      <c r="F2647">
        <v>1</v>
      </c>
      <c r="G2647">
        <v>0</v>
      </c>
      <c r="H2647" s="4">
        <v>5</v>
      </c>
      <c r="I2647" s="3">
        <v>0</v>
      </c>
    </row>
    <row r="2648" spans="1:9" x14ac:dyDescent="0.3">
      <c r="A2648" s="1" t="s">
        <v>3036</v>
      </c>
      <c r="B2648" s="1" t="s">
        <v>57</v>
      </c>
      <c r="C2648" s="1" t="s">
        <v>58</v>
      </c>
      <c r="D2648" s="2">
        <v>139.03</v>
      </c>
      <c r="E2648">
        <v>4</v>
      </c>
      <c r="F2648">
        <v>4</v>
      </c>
      <c r="G2648">
        <v>0</v>
      </c>
      <c r="H2648" s="4">
        <v>4</v>
      </c>
      <c r="I2648" s="3">
        <v>0</v>
      </c>
    </row>
    <row r="2649" spans="1:9" x14ac:dyDescent="0.3">
      <c r="A2649" s="1" t="s">
        <v>3157</v>
      </c>
      <c r="B2649" s="1" t="s">
        <v>108</v>
      </c>
      <c r="C2649" s="1" t="s">
        <v>2104</v>
      </c>
      <c r="D2649" s="2">
        <v>138.78</v>
      </c>
      <c r="E2649">
        <v>2</v>
      </c>
      <c r="F2649">
        <v>2</v>
      </c>
      <c r="G2649">
        <v>0</v>
      </c>
      <c r="H2649" s="4">
        <v>5</v>
      </c>
      <c r="I2649" s="3">
        <v>0</v>
      </c>
    </row>
    <row r="2650" spans="1:9" x14ac:dyDescent="0.3">
      <c r="A2650" s="1" t="s">
        <v>65</v>
      </c>
      <c r="B2650" s="1" t="s">
        <v>57</v>
      </c>
      <c r="C2650" s="1" t="s">
        <v>66</v>
      </c>
      <c r="D2650" s="2">
        <v>137.47999999999999</v>
      </c>
      <c r="E2650">
        <v>3</v>
      </c>
      <c r="F2650">
        <v>3</v>
      </c>
      <c r="G2650">
        <v>0</v>
      </c>
      <c r="H2650" s="4">
        <v>5</v>
      </c>
      <c r="I2650" s="3">
        <v>0</v>
      </c>
    </row>
    <row r="2651" spans="1:9" x14ac:dyDescent="0.3">
      <c r="A2651" s="1" t="s">
        <v>3630</v>
      </c>
      <c r="B2651" s="1" t="s">
        <v>16</v>
      </c>
      <c r="C2651" s="1" t="s">
        <v>211</v>
      </c>
      <c r="D2651" s="2">
        <v>137.38999999999999</v>
      </c>
      <c r="E2651">
        <v>1</v>
      </c>
      <c r="F2651">
        <v>0</v>
      </c>
      <c r="G2651">
        <v>0</v>
      </c>
      <c r="H2651" s="4">
        <v>4</v>
      </c>
      <c r="I2651" s="3"/>
    </row>
    <row r="2652" spans="1:9" x14ac:dyDescent="0.3">
      <c r="A2652" s="1" t="s">
        <v>52</v>
      </c>
      <c r="B2652" s="1" t="s">
        <v>53</v>
      </c>
      <c r="C2652" s="1" t="s">
        <v>54</v>
      </c>
      <c r="D2652" s="2">
        <v>137.1</v>
      </c>
      <c r="E2652">
        <v>1</v>
      </c>
      <c r="F2652">
        <v>1</v>
      </c>
      <c r="G2652">
        <v>0</v>
      </c>
      <c r="H2652" s="4">
        <v>5</v>
      </c>
      <c r="I2652" s="3">
        <v>0</v>
      </c>
    </row>
    <row r="2653" spans="1:9" x14ac:dyDescent="0.3">
      <c r="A2653" s="1" t="s">
        <v>2487</v>
      </c>
      <c r="B2653" s="1" t="s">
        <v>21</v>
      </c>
      <c r="C2653" s="1" t="s">
        <v>22</v>
      </c>
      <c r="D2653" s="2">
        <v>137.09</v>
      </c>
      <c r="E2653">
        <v>1</v>
      </c>
      <c r="F2653">
        <v>1</v>
      </c>
      <c r="G2653">
        <v>0</v>
      </c>
      <c r="H2653" s="4">
        <v>5</v>
      </c>
      <c r="I2653" s="3">
        <v>0</v>
      </c>
    </row>
    <row r="2654" spans="1:9" x14ac:dyDescent="0.3">
      <c r="A2654" s="1" t="s">
        <v>910</v>
      </c>
      <c r="B2654" s="1" t="s">
        <v>16</v>
      </c>
      <c r="C2654" s="1" t="s">
        <v>51</v>
      </c>
      <c r="D2654" s="2">
        <v>137.02000000000001</v>
      </c>
      <c r="E2654">
        <v>1</v>
      </c>
      <c r="F2654">
        <v>1</v>
      </c>
      <c r="G2654">
        <v>0</v>
      </c>
      <c r="H2654" s="4">
        <v>5</v>
      </c>
      <c r="I2654" s="3">
        <v>0</v>
      </c>
    </row>
    <row r="2655" spans="1:9" x14ac:dyDescent="0.3">
      <c r="A2655" s="1" t="s">
        <v>1254</v>
      </c>
      <c r="B2655" s="1" t="s">
        <v>53</v>
      </c>
      <c r="C2655" s="1" t="s">
        <v>757</v>
      </c>
      <c r="D2655" s="2">
        <v>136.97</v>
      </c>
      <c r="E2655">
        <v>1</v>
      </c>
      <c r="F2655">
        <v>1</v>
      </c>
      <c r="G2655">
        <v>0</v>
      </c>
      <c r="H2655" s="4">
        <v>5</v>
      </c>
      <c r="I2655" s="3">
        <v>0</v>
      </c>
    </row>
    <row r="2656" spans="1:9" x14ac:dyDescent="0.3">
      <c r="A2656" s="1" t="s">
        <v>3665</v>
      </c>
      <c r="B2656" s="1" t="s">
        <v>16</v>
      </c>
      <c r="C2656" s="1" t="s">
        <v>51</v>
      </c>
      <c r="D2656" s="2">
        <v>136.97</v>
      </c>
      <c r="E2656">
        <v>1</v>
      </c>
      <c r="F2656">
        <v>1</v>
      </c>
      <c r="G2656">
        <v>0</v>
      </c>
      <c r="H2656" s="4">
        <v>4</v>
      </c>
      <c r="I2656" s="3">
        <v>0</v>
      </c>
    </row>
    <row r="2657" spans="1:9" x14ac:dyDescent="0.3">
      <c r="A2657" s="1" t="s">
        <v>423</v>
      </c>
      <c r="B2657" s="1" t="s">
        <v>57</v>
      </c>
      <c r="C2657" s="1" t="s">
        <v>424</v>
      </c>
      <c r="D2657" s="2">
        <v>136.76</v>
      </c>
      <c r="E2657">
        <v>1</v>
      </c>
      <c r="F2657">
        <v>1</v>
      </c>
      <c r="G2657">
        <v>0</v>
      </c>
      <c r="H2657" s="4">
        <v>5</v>
      </c>
      <c r="I2657" s="3">
        <v>0</v>
      </c>
    </row>
    <row r="2658" spans="1:9" x14ac:dyDescent="0.3">
      <c r="A2658" s="1" t="s">
        <v>2428</v>
      </c>
      <c r="B2658" s="1" t="s">
        <v>16</v>
      </c>
      <c r="C2658" s="1" t="s">
        <v>190</v>
      </c>
      <c r="D2658" s="2">
        <v>136.66999999999999</v>
      </c>
      <c r="E2658">
        <v>2</v>
      </c>
      <c r="F2658">
        <v>0</v>
      </c>
      <c r="G2658">
        <v>0</v>
      </c>
      <c r="H2658" s="4">
        <v>1</v>
      </c>
      <c r="I2658" s="3"/>
    </row>
    <row r="2659" spans="1:9" x14ac:dyDescent="0.3">
      <c r="A2659" s="1" t="s">
        <v>1920</v>
      </c>
      <c r="B2659" s="1" t="s">
        <v>16</v>
      </c>
      <c r="C2659" s="1" t="s">
        <v>329</v>
      </c>
      <c r="D2659" s="2">
        <v>136.30000000000001</v>
      </c>
      <c r="E2659">
        <v>1</v>
      </c>
      <c r="F2659">
        <v>1</v>
      </c>
      <c r="G2659">
        <v>1</v>
      </c>
      <c r="H2659" s="4">
        <v>1</v>
      </c>
      <c r="I2659" s="3">
        <v>1</v>
      </c>
    </row>
    <row r="2660" spans="1:9" x14ac:dyDescent="0.3">
      <c r="A2660" s="1" t="s">
        <v>3111</v>
      </c>
      <c r="B2660" s="1" t="s">
        <v>57</v>
      </c>
      <c r="C2660" s="1" t="s">
        <v>66</v>
      </c>
      <c r="D2660" s="2">
        <v>136.04</v>
      </c>
      <c r="E2660">
        <v>1</v>
      </c>
      <c r="F2660">
        <v>1</v>
      </c>
      <c r="G2660">
        <v>1</v>
      </c>
      <c r="H2660" s="4">
        <v>4</v>
      </c>
      <c r="I2660" s="3">
        <v>1</v>
      </c>
    </row>
    <row r="2661" spans="1:9" x14ac:dyDescent="0.3">
      <c r="A2661" s="1" t="s">
        <v>194</v>
      </c>
      <c r="B2661" s="1" t="s">
        <v>16</v>
      </c>
      <c r="C2661" s="1" t="s">
        <v>51</v>
      </c>
      <c r="D2661" s="2">
        <v>135.49</v>
      </c>
      <c r="E2661">
        <v>1</v>
      </c>
      <c r="F2661">
        <v>1</v>
      </c>
      <c r="G2661">
        <v>0</v>
      </c>
      <c r="H2661" s="4">
        <v>3.5</v>
      </c>
      <c r="I2661" s="3">
        <v>0</v>
      </c>
    </row>
    <row r="2662" spans="1:9" x14ac:dyDescent="0.3">
      <c r="A2662" s="1" t="s">
        <v>2463</v>
      </c>
      <c r="B2662" s="1" t="s">
        <v>16</v>
      </c>
      <c r="C2662" s="1" t="s">
        <v>122</v>
      </c>
      <c r="D2662" s="2">
        <v>135.49</v>
      </c>
      <c r="E2662">
        <v>1</v>
      </c>
      <c r="F2662">
        <v>1</v>
      </c>
      <c r="G2662">
        <v>0</v>
      </c>
      <c r="H2662" s="4">
        <v>4</v>
      </c>
      <c r="I2662" s="3">
        <v>0</v>
      </c>
    </row>
    <row r="2663" spans="1:9" x14ac:dyDescent="0.3">
      <c r="A2663" s="1" t="s">
        <v>1597</v>
      </c>
      <c r="B2663" s="1" t="s">
        <v>108</v>
      </c>
      <c r="C2663" s="1" t="s">
        <v>1493</v>
      </c>
      <c r="D2663" s="2">
        <v>135.47999999999999</v>
      </c>
      <c r="E2663">
        <v>1</v>
      </c>
      <c r="F2663">
        <v>1</v>
      </c>
      <c r="G2663">
        <v>0</v>
      </c>
      <c r="H2663" s="4">
        <v>5</v>
      </c>
      <c r="I2663" s="3">
        <v>0</v>
      </c>
    </row>
    <row r="2664" spans="1:9" x14ac:dyDescent="0.3">
      <c r="A2664" s="1" t="s">
        <v>1937</v>
      </c>
      <c r="B2664" s="1" t="s">
        <v>16</v>
      </c>
      <c r="C2664" s="1" t="s">
        <v>51</v>
      </c>
      <c r="D2664" s="2">
        <v>134.6</v>
      </c>
      <c r="E2664">
        <v>1</v>
      </c>
      <c r="F2664">
        <v>1</v>
      </c>
      <c r="G2664">
        <v>0</v>
      </c>
      <c r="H2664" s="4">
        <v>5</v>
      </c>
      <c r="I2664" s="3">
        <v>0</v>
      </c>
    </row>
    <row r="2665" spans="1:9" x14ac:dyDescent="0.3">
      <c r="A2665" s="1" t="s">
        <v>2211</v>
      </c>
      <c r="B2665" s="1" t="s">
        <v>108</v>
      </c>
      <c r="C2665" s="1" t="s">
        <v>2212</v>
      </c>
      <c r="D2665" s="2">
        <v>134.47999999999999</v>
      </c>
      <c r="E2665">
        <v>1</v>
      </c>
      <c r="F2665">
        <v>1</v>
      </c>
      <c r="G2665">
        <v>0</v>
      </c>
      <c r="H2665" s="4">
        <v>5</v>
      </c>
      <c r="I2665" s="3">
        <v>0</v>
      </c>
    </row>
    <row r="2666" spans="1:9" x14ac:dyDescent="0.3">
      <c r="A2666" s="1" t="s">
        <v>3199</v>
      </c>
      <c r="B2666" s="1" t="s">
        <v>16</v>
      </c>
      <c r="C2666" s="1" t="s">
        <v>51</v>
      </c>
      <c r="D2666" s="2">
        <v>134.31</v>
      </c>
      <c r="E2666">
        <v>4</v>
      </c>
      <c r="F2666">
        <v>4</v>
      </c>
      <c r="G2666">
        <v>1</v>
      </c>
      <c r="H2666" s="4">
        <v>3.666666666666667</v>
      </c>
      <c r="I2666" s="3">
        <v>0.25</v>
      </c>
    </row>
    <row r="2667" spans="1:9" x14ac:dyDescent="0.3">
      <c r="A2667" s="1" t="s">
        <v>1598</v>
      </c>
      <c r="B2667" s="1" t="s">
        <v>53</v>
      </c>
      <c r="C2667" s="1" t="s">
        <v>1176</v>
      </c>
      <c r="D2667" s="2">
        <v>133.96</v>
      </c>
      <c r="E2667">
        <v>1</v>
      </c>
      <c r="F2667">
        <v>1</v>
      </c>
      <c r="G2667">
        <v>0</v>
      </c>
      <c r="H2667" s="4">
        <v>4</v>
      </c>
      <c r="I2667" s="3">
        <v>0</v>
      </c>
    </row>
    <row r="2668" spans="1:9" x14ac:dyDescent="0.3">
      <c r="A2668" s="1" t="s">
        <v>1671</v>
      </c>
      <c r="B2668" s="1" t="s">
        <v>16</v>
      </c>
      <c r="C2668" s="1" t="s">
        <v>122</v>
      </c>
      <c r="D2668" s="2">
        <v>133.84</v>
      </c>
      <c r="E2668">
        <v>1</v>
      </c>
      <c r="F2668">
        <v>1</v>
      </c>
      <c r="G2668">
        <v>0</v>
      </c>
      <c r="H2668" s="4">
        <v>5</v>
      </c>
      <c r="I2668" s="3">
        <v>0</v>
      </c>
    </row>
    <row r="2669" spans="1:9" x14ac:dyDescent="0.3">
      <c r="A2669" s="1" t="s">
        <v>2397</v>
      </c>
      <c r="B2669" s="1" t="s">
        <v>53</v>
      </c>
      <c r="C2669" s="1" t="s">
        <v>2398</v>
      </c>
      <c r="D2669" s="2">
        <v>133.80000000000001</v>
      </c>
      <c r="E2669">
        <v>1</v>
      </c>
      <c r="F2669">
        <v>1</v>
      </c>
      <c r="G2669">
        <v>0</v>
      </c>
      <c r="H2669" s="4">
        <v>1</v>
      </c>
      <c r="I2669" s="3">
        <v>0</v>
      </c>
    </row>
    <row r="2670" spans="1:9" x14ac:dyDescent="0.3">
      <c r="A2670" s="1" t="s">
        <v>292</v>
      </c>
      <c r="B2670" s="1" t="s">
        <v>16</v>
      </c>
      <c r="C2670" s="1" t="s">
        <v>293</v>
      </c>
      <c r="D2670" s="2">
        <v>133.6</v>
      </c>
      <c r="E2670">
        <v>3</v>
      </c>
      <c r="F2670">
        <v>3</v>
      </c>
      <c r="G2670">
        <v>1</v>
      </c>
      <c r="H2670" s="4">
        <v>2.25</v>
      </c>
      <c r="I2670" s="3">
        <v>0.33333333333333331</v>
      </c>
    </row>
    <row r="2671" spans="1:9" x14ac:dyDescent="0.3">
      <c r="A2671" s="1" t="s">
        <v>2391</v>
      </c>
      <c r="B2671" s="1" t="s">
        <v>53</v>
      </c>
      <c r="C2671" s="1" t="s">
        <v>99</v>
      </c>
      <c r="D2671" s="2">
        <v>132.06</v>
      </c>
      <c r="E2671">
        <v>1</v>
      </c>
      <c r="F2671">
        <v>1</v>
      </c>
      <c r="G2671">
        <v>1</v>
      </c>
      <c r="H2671" s="4">
        <v>1</v>
      </c>
      <c r="I2671" s="3">
        <v>1</v>
      </c>
    </row>
    <row r="2672" spans="1:9" x14ac:dyDescent="0.3">
      <c r="A2672" s="1" t="s">
        <v>1594</v>
      </c>
      <c r="B2672" s="1" t="s">
        <v>21</v>
      </c>
      <c r="C2672" s="1" t="s">
        <v>1408</v>
      </c>
      <c r="D2672" s="2">
        <v>131.91</v>
      </c>
      <c r="E2672">
        <v>2</v>
      </c>
      <c r="F2672">
        <v>0</v>
      </c>
      <c r="G2672">
        <v>0</v>
      </c>
      <c r="H2672" s="4">
        <v>1</v>
      </c>
      <c r="I2672" s="3"/>
    </row>
    <row r="2673" spans="1:9" x14ac:dyDescent="0.3">
      <c r="A2673" s="1" t="s">
        <v>528</v>
      </c>
      <c r="B2673" s="1" t="s">
        <v>57</v>
      </c>
      <c r="C2673" s="1" t="s">
        <v>66</v>
      </c>
      <c r="D2673" s="2">
        <v>130.65</v>
      </c>
      <c r="E2673">
        <v>1</v>
      </c>
      <c r="F2673">
        <v>1</v>
      </c>
      <c r="G2673">
        <v>0</v>
      </c>
      <c r="H2673" s="4">
        <v>5</v>
      </c>
      <c r="I2673" s="3">
        <v>0</v>
      </c>
    </row>
    <row r="2674" spans="1:9" x14ac:dyDescent="0.3">
      <c r="A2674" s="1" t="s">
        <v>780</v>
      </c>
      <c r="B2674" s="1" t="s">
        <v>21</v>
      </c>
      <c r="C2674" s="1" t="s">
        <v>781</v>
      </c>
      <c r="D2674" s="2">
        <v>129.63999999999999</v>
      </c>
      <c r="E2674">
        <v>1</v>
      </c>
      <c r="F2674">
        <v>1</v>
      </c>
      <c r="G2674">
        <v>0</v>
      </c>
      <c r="H2674" s="4">
        <v>5</v>
      </c>
      <c r="I2674" s="3">
        <v>0</v>
      </c>
    </row>
    <row r="2675" spans="1:9" x14ac:dyDescent="0.3">
      <c r="A2675" s="1" t="s">
        <v>1921</v>
      </c>
      <c r="B2675" s="1" t="s">
        <v>16</v>
      </c>
      <c r="C2675" s="1" t="s">
        <v>329</v>
      </c>
      <c r="D2675" s="2">
        <v>129.56</v>
      </c>
      <c r="E2675">
        <v>1</v>
      </c>
      <c r="F2675">
        <v>1</v>
      </c>
      <c r="G2675">
        <v>0</v>
      </c>
      <c r="H2675" s="4">
        <v>5</v>
      </c>
      <c r="I2675" s="3">
        <v>0</v>
      </c>
    </row>
    <row r="2676" spans="1:9" x14ac:dyDescent="0.3">
      <c r="A2676" s="1" t="s">
        <v>2283</v>
      </c>
      <c r="B2676" s="1" t="s">
        <v>16</v>
      </c>
      <c r="C2676" s="1" t="s">
        <v>51</v>
      </c>
      <c r="D2676" s="2">
        <v>129.56</v>
      </c>
      <c r="E2676">
        <v>1</v>
      </c>
      <c r="F2676">
        <v>1</v>
      </c>
      <c r="G2676">
        <v>0</v>
      </c>
      <c r="H2676" s="4">
        <v>5</v>
      </c>
      <c r="I2676" s="3">
        <v>0</v>
      </c>
    </row>
    <row r="2677" spans="1:9" x14ac:dyDescent="0.3">
      <c r="A2677" s="1" t="s">
        <v>1139</v>
      </c>
      <c r="B2677" s="1" t="s">
        <v>470</v>
      </c>
      <c r="C2677" s="1" t="s">
        <v>471</v>
      </c>
      <c r="D2677" s="2">
        <v>129.32</v>
      </c>
      <c r="E2677">
        <v>2</v>
      </c>
      <c r="F2677">
        <v>2</v>
      </c>
      <c r="G2677">
        <v>0</v>
      </c>
      <c r="H2677" s="4">
        <v>3</v>
      </c>
      <c r="I2677" s="3">
        <v>0</v>
      </c>
    </row>
    <row r="2678" spans="1:9" x14ac:dyDescent="0.3">
      <c r="A2678" s="1" t="s">
        <v>62</v>
      </c>
      <c r="B2678" s="1" t="s">
        <v>16</v>
      </c>
      <c r="C2678" s="1" t="s">
        <v>63</v>
      </c>
      <c r="D2678" s="2">
        <v>129.16</v>
      </c>
      <c r="E2678">
        <v>1</v>
      </c>
      <c r="F2678">
        <v>1</v>
      </c>
      <c r="G2678">
        <v>0</v>
      </c>
      <c r="H2678" s="4">
        <v>4</v>
      </c>
      <c r="I2678" s="3">
        <v>0</v>
      </c>
    </row>
    <row r="2679" spans="1:9" x14ac:dyDescent="0.3">
      <c r="A2679" s="1" t="s">
        <v>855</v>
      </c>
      <c r="B2679" s="1" t="s">
        <v>16</v>
      </c>
      <c r="C2679" s="1" t="s">
        <v>105</v>
      </c>
      <c r="D2679" s="2">
        <v>127.99</v>
      </c>
      <c r="E2679">
        <v>2</v>
      </c>
      <c r="F2679">
        <v>2</v>
      </c>
      <c r="G2679">
        <v>1</v>
      </c>
      <c r="H2679" s="4">
        <v>1</v>
      </c>
      <c r="I2679" s="3">
        <v>0.5</v>
      </c>
    </row>
    <row r="2680" spans="1:9" x14ac:dyDescent="0.3">
      <c r="A2680" s="1" t="s">
        <v>723</v>
      </c>
      <c r="B2680" s="1" t="s">
        <v>16</v>
      </c>
      <c r="C2680" s="1" t="s">
        <v>190</v>
      </c>
      <c r="D2680" s="2">
        <v>127.2</v>
      </c>
      <c r="E2680">
        <v>1</v>
      </c>
      <c r="F2680">
        <v>1</v>
      </c>
      <c r="G2680">
        <v>0</v>
      </c>
      <c r="H2680" s="4">
        <v>4</v>
      </c>
      <c r="I2680" s="3">
        <v>0</v>
      </c>
    </row>
    <row r="2681" spans="1:9" x14ac:dyDescent="0.3">
      <c r="A2681" s="1" t="s">
        <v>1605</v>
      </c>
      <c r="B2681" s="1" t="s">
        <v>16</v>
      </c>
      <c r="C2681" s="1" t="s">
        <v>44</v>
      </c>
      <c r="D2681" s="2">
        <v>126.87</v>
      </c>
      <c r="E2681">
        <v>1</v>
      </c>
      <c r="F2681">
        <v>1</v>
      </c>
      <c r="G2681">
        <v>0</v>
      </c>
      <c r="H2681" s="4">
        <v>4</v>
      </c>
      <c r="I2681" s="3">
        <v>0</v>
      </c>
    </row>
    <row r="2682" spans="1:9" x14ac:dyDescent="0.3">
      <c r="A2682" s="1" t="s">
        <v>2038</v>
      </c>
      <c r="B2682" s="1" t="s">
        <v>16</v>
      </c>
      <c r="C2682" s="1" t="s">
        <v>51</v>
      </c>
      <c r="D2682" s="2">
        <v>126.34</v>
      </c>
      <c r="E2682">
        <v>1</v>
      </c>
      <c r="F2682">
        <v>1</v>
      </c>
      <c r="G2682">
        <v>0</v>
      </c>
      <c r="H2682" s="4">
        <v>4</v>
      </c>
      <c r="I2682" s="3">
        <v>0</v>
      </c>
    </row>
    <row r="2683" spans="1:9" x14ac:dyDescent="0.3">
      <c r="A2683" s="1" t="s">
        <v>3564</v>
      </c>
      <c r="B2683" s="1" t="s">
        <v>16</v>
      </c>
      <c r="C2683" s="1" t="s">
        <v>105</v>
      </c>
      <c r="D2683" s="2">
        <v>125.74</v>
      </c>
      <c r="E2683">
        <v>1</v>
      </c>
      <c r="F2683">
        <v>1</v>
      </c>
      <c r="G2683">
        <v>0</v>
      </c>
      <c r="H2683" s="4">
        <v>2</v>
      </c>
      <c r="I2683" s="3">
        <v>0</v>
      </c>
    </row>
    <row r="2684" spans="1:9" x14ac:dyDescent="0.3">
      <c r="A2684" s="1" t="s">
        <v>3464</v>
      </c>
      <c r="B2684" s="1" t="s">
        <v>16</v>
      </c>
      <c r="C2684" s="1" t="s">
        <v>51</v>
      </c>
      <c r="D2684" s="2">
        <v>125.73</v>
      </c>
      <c r="E2684">
        <v>2</v>
      </c>
      <c r="F2684">
        <v>2</v>
      </c>
      <c r="G2684">
        <v>1</v>
      </c>
      <c r="H2684" s="4">
        <v>1.5</v>
      </c>
      <c r="I2684" s="3">
        <v>0.5</v>
      </c>
    </row>
    <row r="2685" spans="1:9" x14ac:dyDescent="0.3">
      <c r="A2685" s="1" t="s">
        <v>2833</v>
      </c>
      <c r="B2685" s="1" t="s">
        <v>53</v>
      </c>
      <c r="C2685" s="1" t="s">
        <v>2834</v>
      </c>
      <c r="D2685" s="2">
        <v>125.64</v>
      </c>
      <c r="E2685">
        <v>1</v>
      </c>
      <c r="F2685">
        <v>1</v>
      </c>
      <c r="G2685">
        <v>0</v>
      </c>
      <c r="H2685" s="4">
        <v>5</v>
      </c>
      <c r="I2685" s="3">
        <v>0</v>
      </c>
    </row>
    <row r="2686" spans="1:9" x14ac:dyDescent="0.3">
      <c r="A2686" s="1" t="s">
        <v>3444</v>
      </c>
      <c r="B2686" s="1" t="s">
        <v>96</v>
      </c>
      <c r="C2686" s="1" t="s">
        <v>3445</v>
      </c>
      <c r="D2686" s="2">
        <v>125.64</v>
      </c>
      <c r="E2686">
        <v>1</v>
      </c>
      <c r="F2686">
        <v>1</v>
      </c>
      <c r="G2686">
        <v>0</v>
      </c>
      <c r="H2686" s="4">
        <v>5</v>
      </c>
      <c r="I2686" s="3">
        <v>0</v>
      </c>
    </row>
    <row r="2687" spans="1:9" x14ac:dyDescent="0.3">
      <c r="A2687" s="1" t="s">
        <v>1975</v>
      </c>
      <c r="B2687" s="1" t="s">
        <v>16</v>
      </c>
      <c r="C2687" s="1" t="s">
        <v>412</v>
      </c>
      <c r="D2687" s="2">
        <v>125.52</v>
      </c>
      <c r="E2687">
        <v>1</v>
      </c>
      <c r="F2687">
        <v>1</v>
      </c>
      <c r="G2687">
        <v>0</v>
      </c>
      <c r="H2687" s="4">
        <v>5</v>
      </c>
      <c r="I2687" s="3">
        <v>0</v>
      </c>
    </row>
    <row r="2688" spans="1:9" x14ac:dyDescent="0.3">
      <c r="A2688" s="1" t="s">
        <v>1583</v>
      </c>
      <c r="B2688" s="1" t="s">
        <v>16</v>
      </c>
      <c r="C2688" s="1" t="s">
        <v>1584</v>
      </c>
      <c r="D2688" s="2">
        <v>125.27</v>
      </c>
      <c r="E2688">
        <v>3</v>
      </c>
      <c r="F2688">
        <v>3</v>
      </c>
      <c r="G2688">
        <v>1</v>
      </c>
      <c r="H2688" s="4">
        <v>4.33</v>
      </c>
      <c r="I2688" s="3">
        <v>0.33333333333333331</v>
      </c>
    </row>
    <row r="2689" spans="1:9" x14ac:dyDescent="0.3">
      <c r="A2689" s="1" t="s">
        <v>1144</v>
      </c>
      <c r="B2689" s="1" t="s">
        <v>16</v>
      </c>
      <c r="C2689" s="1" t="s">
        <v>222</v>
      </c>
      <c r="D2689" s="2">
        <v>125</v>
      </c>
      <c r="E2689">
        <v>1</v>
      </c>
      <c r="F2689">
        <v>1</v>
      </c>
      <c r="G2689">
        <v>0</v>
      </c>
      <c r="H2689" s="4">
        <v>2</v>
      </c>
      <c r="I2689" s="3">
        <v>0</v>
      </c>
    </row>
    <row r="2690" spans="1:9" x14ac:dyDescent="0.3">
      <c r="A2690" s="1" t="s">
        <v>666</v>
      </c>
      <c r="B2690" s="1" t="s">
        <v>57</v>
      </c>
      <c r="C2690" s="1" t="s">
        <v>66</v>
      </c>
      <c r="D2690" s="2">
        <v>124.33</v>
      </c>
      <c r="E2690">
        <v>2</v>
      </c>
      <c r="F2690">
        <v>2</v>
      </c>
      <c r="G2690">
        <v>1</v>
      </c>
      <c r="H2690" s="4">
        <v>4.5</v>
      </c>
      <c r="I2690" s="3">
        <v>0.5</v>
      </c>
    </row>
    <row r="2691" spans="1:9" x14ac:dyDescent="0.3">
      <c r="A2691" s="1" t="s">
        <v>2751</v>
      </c>
      <c r="B2691" s="1" t="s">
        <v>57</v>
      </c>
      <c r="C2691" s="1" t="s">
        <v>66</v>
      </c>
      <c r="D2691" s="2">
        <v>124.29</v>
      </c>
      <c r="E2691">
        <v>2</v>
      </c>
      <c r="F2691">
        <v>2</v>
      </c>
      <c r="G2691">
        <v>0</v>
      </c>
      <c r="H2691" s="4">
        <v>3.5</v>
      </c>
      <c r="I2691" s="3">
        <v>0</v>
      </c>
    </row>
    <row r="2692" spans="1:9" x14ac:dyDescent="0.3">
      <c r="A2692" s="1" t="s">
        <v>2595</v>
      </c>
      <c r="B2692" s="1" t="s">
        <v>16</v>
      </c>
      <c r="C2692" s="1" t="s">
        <v>51</v>
      </c>
      <c r="D2692" s="2">
        <v>124.04</v>
      </c>
      <c r="E2692">
        <v>1</v>
      </c>
      <c r="F2692">
        <v>0</v>
      </c>
      <c r="G2692">
        <v>0</v>
      </c>
      <c r="H2692" s="4">
        <v>1</v>
      </c>
      <c r="I2692" s="3"/>
    </row>
    <row r="2693" spans="1:9" x14ac:dyDescent="0.3">
      <c r="A2693" s="1" t="s">
        <v>753</v>
      </c>
      <c r="B2693" s="1" t="s">
        <v>129</v>
      </c>
      <c r="C2693" s="1" t="s">
        <v>180</v>
      </c>
      <c r="D2693" s="2">
        <v>123.87</v>
      </c>
      <c r="E2693">
        <v>2</v>
      </c>
      <c r="F2693">
        <v>2</v>
      </c>
      <c r="G2693">
        <v>0</v>
      </c>
      <c r="H2693" s="4">
        <v>4.5</v>
      </c>
      <c r="I2693" s="3">
        <v>0</v>
      </c>
    </row>
    <row r="2694" spans="1:9" x14ac:dyDescent="0.3">
      <c r="A2694" s="1" t="s">
        <v>1446</v>
      </c>
      <c r="B2694" s="1" t="s">
        <v>16</v>
      </c>
      <c r="C2694" s="1" t="s">
        <v>111</v>
      </c>
      <c r="D2694" s="2">
        <v>123.75</v>
      </c>
      <c r="E2694">
        <v>3</v>
      </c>
      <c r="F2694">
        <v>3</v>
      </c>
      <c r="G2694">
        <v>0</v>
      </c>
      <c r="H2694" s="4">
        <v>5</v>
      </c>
      <c r="I2694" s="3">
        <v>0</v>
      </c>
    </row>
    <row r="2695" spans="1:9" x14ac:dyDescent="0.3">
      <c r="A2695" s="1" t="s">
        <v>3237</v>
      </c>
      <c r="B2695" s="1" t="s">
        <v>57</v>
      </c>
      <c r="C2695" s="1" t="s">
        <v>1170</v>
      </c>
      <c r="D2695" s="2">
        <v>123.73</v>
      </c>
      <c r="E2695">
        <v>3</v>
      </c>
      <c r="F2695">
        <v>3</v>
      </c>
      <c r="G2695">
        <v>0</v>
      </c>
      <c r="H2695" s="4">
        <v>4.75</v>
      </c>
      <c r="I2695" s="3">
        <v>0</v>
      </c>
    </row>
    <row r="2696" spans="1:9" x14ac:dyDescent="0.3">
      <c r="A2696" s="1" t="s">
        <v>2135</v>
      </c>
      <c r="B2696" s="1" t="s">
        <v>16</v>
      </c>
      <c r="C2696" s="1" t="s">
        <v>312</v>
      </c>
      <c r="D2696" s="2">
        <v>122.98</v>
      </c>
      <c r="E2696">
        <v>1</v>
      </c>
      <c r="F2696">
        <v>1</v>
      </c>
      <c r="G2696">
        <v>0</v>
      </c>
      <c r="H2696" s="4">
        <v>4</v>
      </c>
      <c r="I2696" s="3">
        <v>0</v>
      </c>
    </row>
    <row r="2697" spans="1:9" x14ac:dyDescent="0.3">
      <c r="A2697" s="1" t="s">
        <v>2516</v>
      </c>
      <c r="B2697" s="1" t="s">
        <v>16</v>
      </c>
      <c r="C2697" s="1" t="s">
        <v>436</v>
      </c>
      <c r="D2697" s="2">
        <v>121.62</v>
      </c>
      <c r="E2697">
        <v>1</v>
      </c>
      <c r="F2697">
        <v>1</v>
      </c>
      <c r="G2697">
        <v>0</v>
      </c>
      <c r="H2697" s="4">
        <v>3</v>
      </c>
      <c r="I2697" s="3">
        <v>0</v>
      </c>
    </row>
    <row r="2698" spans="1:9" x14ac:dyDescent="0.3">
      <c r="A2698" s="1" t="s">
        <v>656</v>
      </c>
      <c r="B2698" s="1" t="s">
        <v>16</v>
      </c>
      <c r="C2698" s="1" t="s">
        <v>105</v>
      </c>
      <c r="D2698" s="2">
        <v>121.51</v>
      </c>
      <c r="E2698">
        <v>1</v>
      </c>
      <c r="F2698">
        <v>1</v>
      </c>
      <c r="G2698">
        <v>0</v>
      </c>
      <c r="H2698" s="4">
        <v>5</v>
      </c>
      <c r="I2698" s="3">
        <v>0</v>
      </c>
    </row>
    <row r="2699" spans="1:9" x14ac:dyDescent="0.3">
      <c r="A2699" s="1" t="s">
        <v>154</v>
      </c>
      <c r="B2699" s="1" t="s">
        <v>16</v>
      </c>
      <c r="C2699" s="1" t="s">
        <v>51</v>
      </c>
      <c r="D2699" s="2">
        <v>120.88</v>
      </c>
      <c r="E2699">
        <v>2</v>
      </c>
      <c r="F2699">
        <v>2</v>
      </c>
      <c r="G2699">
        <v>0</v>
      </c>
      <c r="H2699" s="4">
        <v>5</v>
      </c>
      <c r="I2699" s="3">
        <v>0</v>
      </c>
    </row>
    <row r="2700" spans="1:9" x14ac:dyDescent="0.3">
      <c r="A2700" s="1" t="s">
        <v>2409</v>
      </c>
      <c r="B2700" s="1" t="s">
        <v>16</v>
      </c>
      <c r="C2700" s="1" t="s">
        <v>44</v>
      </c>
      <c r="D2700" s="2">
        <v>120.81</v>
      </c>
      <c r="E2700">
        <v>2</v>
      </c>
      <c r="F2700">
        <v>2</v>
      </c>
      <c r="G2700">
        <v>0</v>
      </c>
      <c r="H2700" s="4">
        <v>5</v>
      </c>
      <c r="I2700" s="3">
        <v>0</v>
      </c>
    </row>
    <row r="2701" spans="1:9" x14ac:dyDescent="0.3">
      <c r="A2701" s="1" t="s">
        <v>1318</v>
      </c>
      <c r="B2701" s="1" t="s">
        <v>129</v>
      </c>
      <c r="C2701" s="1" t="s">
        <v>1319</v>
      </c>
      <c r="D2701" s="2">
        <v>120.8</v>
      </c>
      <c r="E2701">
        <v>1</v>
      </c>
      <c r="F2701">
        <v>1</v>
      </c>
      <c r="G2701">
        <v>0</v>
      </c>
      <c r="H2701" s="4">
        <v>5</v>
      </c>
      <c r="I2701" s="3">
        <v>0</v>
      </c>
    </row>
    <row r="2702" spans="1:9" x14ac:dyDescent="0.3">
      <c r="A2702" s="1" t="s">
        <v>3243</v>
      </c>
      <c r="B2702" s="1" t="s">
        <v>16</v>
      </c>
      <c r="C2702" s="1" t="s">
        <v>563</v>
      </c>
      <c r="D2702" s="2">
        <v>120.78</v>
      </c>
      <c r="E2702">
        <v>1</v>
      </c>
      <c r="F2702">
        <v>1</v>
      </c>
      <c r="G2702">
        <v>0</v>
      </c>
      <c r="H2702" s="4">
        <v>5</v>
      </c>
      <c r="I2702" s="3">
        <v>0</v>
      </c>
    </row>
    <row r="2703" spans="1:9" x14ac:dyDescent="0.3">
      <c r="A2703" s="1" t="s">
        <v>1269</v>
      </c>
      <c r="B2703" s="1" t="s">
        <v>16</v>
      </c>
      <c r="C2703" s="1" t="s">
        <v>190</v>
      </c>
      <c r="D2703" s="2">
        <v>120.76</v>
      </c>
      <c r="E2703">
        <v>1</v>
      </c>
      <c r="F2703">
        <v>1</v>
      </c>
      <c r="G2703">
        <v>0</v>
      </c>
      <c r="H2703" s="4">
        <v>3</v>
      </c>
      <c r="I2703" s="3">
        <v>0</v>
      </c>
    </row>
    <row r="2704" spans="1:9" x14ac:dyDescent="0.3">
      <c r="A2704" s="1" t="s">
        <v>2479</v>
      </c>
      <c r="B2704" s="1" t="s">
        <v>90</v>
      </c>
      <c r="C2704" s="1" t="s">
        <v>1207</v>
      </c>
      <c r="D2704" s="2">
        <v>120.3</v>
      </c>
      <c r="E2704">
        <v>1</v>
      </c>
      <c r="F2704">
        <v>1</v>
      </c>
      <c r="G2704">
        <v>0</v>
      </c>
      <c r="H2704" s="4">
        <v>5</v>
      </c>
      <c r="I2704" s="3">
        <v>0</v>
      </c>
    </row>
    <row r="2705" spans="1:9" x14ac:dyDescent="0.3">
      <c r="A2705" s="1" t="s">
        <v>616</v>
      </c>
      <c r="B2705" s="1" t="s">
        <v>16</v>
      </c>
      <c r="C2705" s="1" t="s">
        <v>127</v>
      </c>
      <c r="D2705" s="2">
        <v>120.22</v>
      </c>
      <c r="E2705">
        <v>3</v>
      </c>
      <c r="F2705">
        <v>2</v>
      </c>
      <c r="G2705">
        <v>0</v>
      </c>
      <c r="H2705" s="4">
        <v>3.3333333333333335</v>
      </c>
      <c r="I2705" s="3">
        <v>0</v>
      </c>
    </row>
    <row r="2706" spans="1:9" x14ac:dyDescent="0.3">
      <c r="A2706" s="1" t="s">
        <v>786</v>
      </c>
      <c r="B2706" s="1" t="s">
        <v>16</v>
      </c>
      <c r="C2706" s="1" t="s">
        <v>190</v>
      </c>
      <c r="D2706" s="2">
        <v>119.7</v>
      </c>
      <c r="E2706">
        <v>1</v>
      </c>
      <c r="F2706">
        <v>1</v>
      </c>
      <c r="G2706">
        <v>0</v>
      </c>
      <c r="H2706" s="4">
        <v>4</v>
      </c>
      <c r="I2706" s="3">
        <v>0</v>
      </c>
    </row>
    <row r="2707" spans="1:9" x14ac:dyDescent="0.3">
      <c r="A2707" s="1" t="s">
        <v>787</v>
      </c>
      <c r="B2707" s="1" t="s">
        <v>57</v>
      </c>
      <c r="C2707" s="1" t="s">
        <v>83</v>
      </c>
      <c r="D2707" s="2">
        <v>119.69</v>
      </c>
      <c r="E2707">
        <v>1</v>
      </c>
      <c r="F2707">
        <v>1</v>
      </c>
      <c r="G2707">
        <v>0</v>
      </c>
      <c r="H2707" s="4">
        <v>5</v>
      </c>
      <c r="I2707" s="3">
        <v>0</v>
      </c>
    </row>
    <row r="2708" spans="1:9" x14ac:dyDescent="0.3">
      <c r="A2708" s="1" t="s">
        <v>1322</v>
      </c>
      <c r="B2708" s="1" t="s">
        <v>57</v>
      </c>
      <c r="C2708" s="1" t="s">
        <v>58</v>
      </c>
      <c r="D2708" s="2">
        <v>118.84</v>
      </c>
      <c r="E2708">
        <v>2</v>
      </c>
      <c r="F2708">
        <v>2</v>
      </c>
      <c r="G2708">
        <v>0</v>
      </c>
      <c r="H2708" s="4">
        <v>5</v>
      </c>
      <c r="I2708" s="3">
        <v>0</v>
      </c>
    </row>
    <row r="2709" spans="1:9" x14ac:dyDescent="0.3">
      <c r="A2709" s="1" t="s">
        <v>709</v>
      </c>
      <c r="B2709" s="1" t="s">
        <v>16</v>
      </c>
      <c r="C2709" s="1" t="s">
        <v>364</v>
      </c>
      <c r="D2709" s="2">
        <v>118.59</v>
      </c>
      <c r="E2709">
        <v>1</v>
      </c>
      <c r="F2709">
        <v>1</v>
      </c>
      <c r="G2709">
        <v>1</v>
      </c>
      <c r="H2709" s="4">
        <v>4</v>
      </c>
      <c r="I2709" s="3">
        <v>1</v>
      </c>
    </row>
    <row r="2710" spans="1:9" x14ac:dyDescent="0.3">
      <c r="A2710" s="1" t="s">
        <v>87</v>
      </c>
      <c r="B2710" s="1" t="s">
        <v>53</v>
      </c>
      <c r="C2710" s="1" t="s">
        <v>88</v>
      </c>
      <c r="D2710" s="2">
        <v>117.87</v>
      </c>
      <c r="E2710">
        <v>1</v>
      </c>
      <c r="F2710">
        <v>1</v>
      </c>
      <c r="G2710">
        <v>0</v>
      </c>
      <c r="H2710" s="4">
        <v>5</v>
      </c>
      <c r="I2710" s="3">
        <v>0</v>
      </c>
    </row>
    <row r="2711" spans="1:9" x14ac:dyDescent="0.3">
      <c r="A2711" s="1" t="s">
        <v>1880</v>
      </c>
      <c r="B2711" s="1" t="s">
        <v>16</v>
      </c>
      <c r="C2711" s="1" t="s">
        <v>51</v>
      </c>
      <c r="D2711" s="2">
        <v>117.06</v>
      </c>
      <c r="E2711">
        <v>2</v>
      </c>
      <c r="F2711">
        <v>2</v>
      </c>
      <c r="G2711">
        <v>0</v>
      </c>
      <c r="H2711" s="4">
        <v>3.5</v>
      </c>
      <c r="I2711" s="3">
        <v>0</v>
      </c>
    </row>
    <row r="2712" spans="1:9" x14ac:dyDescent="0.3">
      <c r="A2712" s="1" t="s">
        <v>1941</v>
      </c>
      <c r="B2712" s="1" t="s">
        <v>90</v>
      </c>
      <c r="C2712" s="1" t="s">
        <v>91</v>
      </c>
      <c r="D2712" s="2">
        <v>116.04</v>
      </c>
      <c r="E2712">
        <v>1</v>
      </c>
      <c r="F2712">
        <v>1</v>
      </c>
      <c r="G2712">
        <v>0</v>
      </c>
      <c r="H2712" s="4">
        <v>5</v>
      </c>
      <c r="I2712" s="3">
        <v>0</v>
      </c>
    </row>
    <row r="2713" spans="1:9" x14ac:dyDescent="0.3">
      <c r="A2713" s="1" t="s">
        <v>446</v>
      </c>
      <c r="B2713" s="1" t="s">
        <v>53</v>
      </c>
      <c r="C2713" s="1" t="s">
        <v>54</v>
      </c>
      <c r="D2713" s="2">
        <v>115.52</v>
      </c>
      <c r="E2713">
        <v>2</v>
      </c>
      <c r="F2713">
        <v>2</v>
      </c>
      <c r="G2713">
        <v>0</v>
      </c>
      <c r="H2713" s="4">
        <v>4</v>
      </c>
      <c r="I2713" s="3">
        <v>0</v>
      </c>
    </row>
    <row r="2714" spans="1:9" x14ac:dyDescent="0.3">
      <c r="A2714" s="1" t="s">
        <v>687</v>
      </c>
      <c r="B2714" s="1" t="s">
        <v>16</v>
      </c>
      <c r="C2714" s="1" t="s">
        <v>61</v>
      </c>
      <c r="D2714" s="2">
        <v>115.11</v>
      </c>
      <c r="E2714">
        <v>2</v>
      </c>
      <c r="F2714">
        <v>2</v>
      </c>
      <c r="G2714">
        <v>0</v>
      </c>
      <c r="H2714" s="4">
        <v>5</v>
      </c>
      <c r="I2714" s="3">
        <v>0</v>
      </c>
    </row>
    <row r="2715" spans="1:9" x14ac:dyDescent="0.3">
      <c r="A2715" s="1" t="s">
        <v>2570</v>
      </c>
      <c r="B2715" s="1" t="s">
        <v>53</v>
      </c>
      <c r="C2715" s="1" t="s">
        <v>291</v>
      </c>
      <c r="D2715" s="2">
        <v>114.57</v>
      </c>
      <c r="E2715">
        <v>1</v>
      </c>
      <c r="F2715">
        <v>1</v>
      </c>
      <c r="G2715">
        <v>0</v>
      </c>
      <c r="H2715" s="4">
        <v>5</v>
      </c>
      <c r="I2715" s="3">
        <v>0</v>
      </c>
    </row>
    <row r="2716" spans="1:9" x14ac:dyDescent="0.3">
      <c r="A2716" s="1" t="s">
        <v>2566</v>
      </c>
      <c r="B2716" s="1" t="s">
        <v>16</v>
      </c>
      <c r="C2716" s="1" t="s">
        <v>239</v>
      </c>
      <c r="D2716" s="2">
        <v>114</v>
      </c>
      <c r="E2716">
        <v>2</v>
      </c>
      <c r="F2716">
        <v>2</v>
      </c>
      <c r="G2716">
        <v>0</v>
      </c>
      <c r="H2716" s="4">
        <v>4.5</v>
      </c>
      <c r="I2716" s="3">
        <v>0</v>
      </c>
    </row>
    <row r="2717" spans="1:9" x14ac:dyDescent="0.3">
      <c r="A2717" s="1" t="s">
        <v>1012</v>
      </c>
      <c r="B2717" s="1" t="s">
        <v>16</v>
      </c>
      <c r="C2717" s="1" t="s">
        <v>61</v>
      </c>
      <c r="D2717" s="2">
        <v>113.9</v>
      </c>
      <c r="E2717">
        <v>1</v>
      </c>
      <c r="F2717">
        <v>1</v>
      </c>
      <c r="G2717">
        <v>0</v>
      </c>
      <c r="H2717" s="4">
        <v>5</v>
      </c>
      <c r="I2717" s="3">
        <v>0</v>
      </c>
    </row>
    <row r="2718" spans="1:9" x14ac:dyDescent="0.3">
      <c r="A2718" s="1" t="s">
        <v>1714</v>
      </c>
      <c r="B2718" s="1" t="s">
        <v>57</v>
      </c>
      <c r="C2718" s="1" t="s">
        <v>1715</v>
      </c>
      <c r="D2718" s="2">
        <v>113.87</v>
      </c>
      <c r="E2718">
        <v>1</v>
      </c>
      <c r="F2718">
        <v>1</v>
      </c>
      <c r="G2718">
        <v>0</v>
      </c>
      <c r="H2718" s="4">
        <v>4</v>
      </c>
      <c r="I2718" s="3">
        <v>0</v>
      </c>
    </row>
    <row r="2719" spans="1:9" x14ac:dyDescent="0.3">
      <c r="A2719" s="1" t="s">
        <v>521</v>
      </c>
      <c r="B2719" s="1" t="s">
        <v>53</v>
      </c>
      <c r="C2719" s="1" t="s">
        <v>54</v>
      </c>
      <c r="D2719" s="2">
        <v>113.69</v>
      </c>
      <c r="E2719">
        <v>1</v>
      </c>
      <c r="F2719">
        <v>1</v>
      </c>
      <c r="G2719">
        <v>0</v>
      </c>
      <c r="H2719" s="4">
        <v>5</v>
      </c>
      <c r="I2719" s="3">
        <v>0</v>
      </c>
    </row>
    <row r="2720" spans="1:9" x14ac:dyDescent="0.3">
      <c r="A2720" s="1" t="s">
        <v>1945</v>
      </c>
      <c r="B2720" s="1" t="s">
        <v>57</v>
      </c>
      <c r="C2720" s="1" t="s">
        <v>83</v>
      </c>
      <c r="D2720" s="2">
        <v>112.78</v>
      </c>
      <c r="E2720">
        <v>1</v>
      </c>
      <c r="F2720">
        <v>0</v>
      </c>
      <c r="G2720">
        <v>0</v>
      </c>
      <c r="H2720" s="4">
        <v>1</v>
      </c>
      <c r="I2720" s="3"/>
    </row>
    <row r="2721" spans="1:9" x14ac:dyDescent="0.3">
      <c r="A2721" s="1" t="s">
        <v>2264</v>
      </c>
      <c r="B2721" s="1" t="s">
        <v>16</v>
      </c>
      <c r="C2721" s="1" t="s">
        <v>275</v>
      </c>
      <c r="D2721" s="2">
        <v>112.58</v>
      </c>
      <c r="E2721">
        <v>2</v>
      </c>
      <c r="F2721">
        <v>2</v>
      </c>
      <c r="G2721">
        <v>0</v>
      </c>
      <c r="H2721" s="4">
        <v>4</v>
      </c>
      <c r="I2721" s="3">
        <v>0</v>
      </c>
    </row>
    <row r="2722" spans="1:9" x14ac:dyDescent="0.3">
      <c r="A2722" s="1" t="s">
        <v>932</v>
      </c>
      <c r="B2722" s="1" t="s">
        <v>16</v>
      </c>
      <c r="C2722" s="1" t="s">
        <v>51</v>
      </c>
      <c r="D2722" s="2">
        <v>111.91</v>
      </c>
      <c r="E2722">
        <v>1</v>
      </c>
      <c r="F2722">
        <v>1</v>
      </c>
      <c r="G2722">
        <v>0</v>
      </c>
      <c r="H2722" s="4">
        <v>4</v>
      </c>
      <c r="I2722" s="3">
        <v>0</v>
      </c>
    </row>
    <row r="2723" spans="1:9" x14ac:dyDescent="0.3">
      <c r="A2723" s="1" t="s">
        <v>2018</v>
      </c>
      <c r="B2723" s="1" t="s">
        <v>16</v>
      </c>
      <c r="C2723" s="1" t="s">
        <v>51</v>
      </c>
      <c r="D2723" s="2">
        <v>111.83</v>
      </c>
      <c r="E2723">
        <v>2</v>
      </c>
      <c r="F2723">
        <v>1</v>
      </c>
      <c r="G2723">
        <v>0</v>
      </c>
      <c r="H2723" s="4">
        <v>3</v>
      </c>
      <c r="I2723" s="3">
        <v>0</v>
      </c>
    </row>
    <row r="2724" spans="1:9" x14ac:dyDescent="0.3">
      <c r="A2724" s="1" t="s">
        <v>705</v>
      </c>
      <c r="B2724" s="1" t="s">
        <v>16</v>
      </c>
      <c r="C2724" s="1" t="s">
        <v>116</v>
      </c>
      <c r="D2724" s="2">
        <v>111.76</v>
      </c>
      <c r="E2724">
        <v>1</v>
      </c>
      <c r="F2724">
        <v>1</v>
      </c>
      <c r="G2724">
        <v>0</v>
      </c>
      <c r="H2724" s="4">
        <v>5</v>
      </c>
      <c r="I2724" s="3">
        <v>0</v>
      </c>
    </row>
    <row r="2725" spans="1:9" x14ac:dyDescent="0.3">
      <c r="A2725" s="1" t="s">
        <v>3647</v>
      </c>
      <c r="B2725" s="1" t="s">
        <v>16</v>
      </c>
      <c r="C2725" s="1" t="s">
        <v>348</v>
      </c>
      <c r="D2725" s="2">
        <v>111.7</v>
      </c>
      <c r="E2725">
        <v>1</v>
      </c>
      <c r="F2725">
        <v>0</v>
      </c>
      <c r="G2725">
        <v>0</v>
      </c>
      <c r="H2725" s="4">
        <v>1</v>
      </c>
      <c r="I2725" s="3"/>
    </row>
    <row r="2726" spans="1:9" x14ac:dyDescent="0.3">
      <c r="A2726" s="1" t="s">
        <v>2548</v>
      </c>
      <c r="B2726" s="1" t="s">
        <v>16</v>
      </c>
      <c r="C2726" s="1" t="s">
        <v>968</v>
      </c>
      <c r="D2726" s="2">
        <v>110.3</v>
      </c>
      <c r="E2726">
        <v>1</v>
      </c>
      <c r="F2726">
        <v>1</v>
      </c>
      <c r="G2726">
        <v>0</v>
      </c>
      <c r="H2726" s="4">
        <v>4</v>
      </c>
      <c r="I2726" s="3">
        <v>0</v>
      </c>
    </row>
    <row r="2727" spans="1:9" x14ac:dyDescent="0.3">
      <c r="A2727" s="1" t="s">
        <v>2529</v>
      </c>
      <c r="B2727" s="1" t="s">
        <v>16</v>
      </c>
      <c r="C2727" s="1" t="s">
        <v>51</v>
      </c>
      <c r="D2727" s="2">
        <v>110.17</v>
      </c>
      <c r="E2727">
        <v>2</v>
      </c>
      <c r="F2727">
        <v>2</v>
      </c>
      <c r="G2727">
        <v>0</v>
      </c>
      <c r="H2727" s="4">
        <v>3</v>
      </c>
      <c r="I2727" s="3">
        <v>0</v>
      </c>
    </row>
    <row r="2728" spans="1:9" x14ac:dyDescent="0.3">
      <c r="A2728" s="1" t="s">
        <v>1649</v>
      </c>
      <c r="B2728" s="1" t="s">
        <v>16</v>
      </c>
      <c r="C2728" s="1" t="s">
        <v>51</v>
      </c>
      <c r="D2728" s="2">
        <v>110.08</v>
      </c>
      <c r="E2728">
        <v>2</v>
      </c>
      <c r="F2728">
        <v>2</v>
      </c>
      <c r="G2728">
        <v>0</v>
      </c>
      <c r="H2728" s="4">
        <v>4.5</v>
      </c>
      <c r="I2728" s="3">
        <v>0</v>
      </c>
    </row>
    <row r="2729" spans="1:9" x14ac:dyDescent="0.3">
      <c r="A2729" s="1" t="s">
        <v>50</v>
      </c>
      <c r="B2729" s="1" t="s">
        <v>16</v>
      </c>
      <c r="C2729" s="1" t="s">
        <v>51</v>
      </c>
      <c r="D2729" s="2">
        <v>110.08</v>
      </c>
      <c r="E2729">
        <v>1</v>
      </c>
      <c r="F2729">
        <v>1</v>
      </c>
      <c r="G2729">
        <v>0</v>
      </c>
      <c r="H2729" s="4">
        <v>5</v>
      </c>
      <c r="I2729" s="3">
        <v>0</v>
      </c>
    </row>
    <row r="2730" spans="1:9" x14ac:dyDescent="0.3">
      <c r="A2730" s="1" t="s">
        <v>1951</v>
      </c>
      <c r="B2730" s="1" t="s">
        <v>57</v>
      </c>
      <c r="C2730" s="1" t="s">
        <v>77</v>
      </c>
      <c r="D2730" s="2">
        <v>109.9</v>
      </c>
      <c r="E2730">
        <v>1</v>
      </c>
      <c r="F2730">
        <v>1</v>
      </c>
      <c r="G2730">
        <v>0</v>
      </c>
      <c r="H2730" s="4">
        <v>5</v>
      </c>
      <c r="I2730" s="3">
        <v>0</v>
      </c>
    </row>
    <row r="2731" spans="1:9" x14ac:dyDescent="0.3">
      <c r="A2731" s="1" t="s">
        <v>401</v>
      </c>
      <c r="B2731" s="1" t="s">
        <v>16</v>
      </c>
      <c r="C2731" s="1" t="s">
        <v>44</v>
      </c>
      <c r="D2731" s="2">
        <v>109.72</v>
      </c>
      <c r="E2731">
        <v>1</v>
      </c>
      <c r="F2731">
        <v>1</v>
      </c>
      <c r="G2731">
        <v>1</v>
      </c>
      <c r="H2731" s="4">
        <v>1</v>
      </c>
      <c r="I2731" s="3">
        <v>1</v>
      </c>
    </row>
    <row r="2732" spans="1:9" x14ac:dyDescent="0.3">
      <c r="A2732" s="1" t="s">
        <v>632</v>
      </c>
      <c r="B2732" s="1" t="s">
        <v>53</v>
      </c>
      <c r="C2732" s="1" t="s">
        <v>54</v>
      </c>
      <c r="D2732" s="2">
        <v>109.42</v>
      </c>
      <c r="E2732">
        <v>1</v>
      </c>
      <c r="F2732">
        <v>1</v>
      </c>
      <c r="G2732">
        <v>0</v>
      </c>
      <c r="H2732" s="4">
        <v>3</v>
      </c>
      <c r="I2732" s="3">
        <v>0</v>
      </c>
    </row>
    <row r="2733" spans="1:9" x14ac:dyDescent="0.3">
      <c r="A2733" s="1" t="s">
        <v>428</v>
      </c>
      <c r="B2733" s="1" t="s">
        <v>108</v>
      </c>
      <c r="C2733" s="1" t="s">
        <v>429</v>
      </c>
      <c r="D2733" s="2">
        <v>109</v>
      </c>
      <c r="E2733">
        <v>2</v>
      </c>
      <c r="F2733">
        <v>2</v>
      </c>
      <c r="G2733">
        <v>0</v>
      </c>
      <c r="H2733" s="4">
        <v>5</v>
      </c>
      <c r="I2733" s="3">
        <v>0</v>
      </c>
    </row>
    <row r="2734" spans="1:9" x14ac:dyDescent="0.3">
      <c r="A2734" s="1" t="s">
        <v>1749</v>
      </c>
      <c r="B2734" s="1" t="s">
        <v>90</v>
      </c>
      <c r="C2734" s="1" t="s">
        <v>91</v>
      </c>
      <c r="D2734" s="2">
        <v>108.86</v>
      </c>
      <c r="E2734">
        <v>1</v>
      </c>
      <c r="F2734">
        <v>1</v>
      </c>
      <c r="G2734">
        <v>1</v>
      </c>
      <c r="H2734" s="4">
        <v>1</v>
      </c>
      <c r="I2734" s="3">
        <v>1</v>
      </c>
    </row>
    <row r="2735" spans="1:9" x14ac:dyDescent="0.3">
      <c r="A2735" s="1" t="s">
        <v>3339</v>
      </c>
      <c r="B2735" s="1" t="s">
        <v>16</v>
      </c>
      <c r="C2735" s="1" t="s">
        <v>51</v>
      </c>
      <c r="D2735" s="2">
        <v>108.73</v>
      </c>
      <c r="E2735">
        <v>2</v>
      </c>
      <c r="F2735">
        <v>0</v>
      </c>
      <c r="G2735">
        <v>0</v>
      </c>
      <c r="H2735" s="4">
        <v>2</v>
      </c>
      <c r="I2735" s="3"/>
    </row>
    <row r="2736" spans="1:9" x14ac:dyDescent="0.3">
      <c r="A2736" s="1" t="s">
        <v>3190</v>
      </c>
      <c r="B2736" s="1" t="s">
        <v>16</v>
      </c>
      <c r="C2736" s="1" t="s">
        <v>51</v>
      </c>
      <c r="D2736" s="2">
        <v>108.72</v>
      </c>
      <c r="E2736">
        <v>1</v>
      </c>
      <c r="F2736">
        <v>1</v>
      </c>
      <c r="G2736">
        <v>0</v>
      </c>
      <c r="H2736" s="4">
        <v>4</v>
      </c>
      <c r="I2736" s="3">
        <v>0</v>
      </c>
    </row>
    <row r="2737" spans="1:9" x14ac:dyDescent="0.3">
      <c r="A2737" s="1" t="s">
        <v>2544</v>
      </c>
      <c r="B2737" s="1" t="s">
        <v>16</v>
      </c>
      <c r="C2737" s="1" t="s">
        <v>222</v>
      </c>
      <c r="D2737" s="2">
        <v>108.63</v>
      </c>
      <c r="E2737">
        <v>1</v>
      </c>
      <c r="F2737">
        <v>1</v>
      </c>
      <c r="G2737">
        <v>0</v>
      </c>
      <c r="H2737" s="4">
        <v>4</v>
      </c>
      <c r="I2737" s="3">
        <v>0</v>
      </c>
    </row>
    <row r="2738" spans="1:9" x14ac:dyDescent="0.3">
      <c r="A2738" s="1" t="s">
        <v>3262</v>
      </c>
      <c r="B2738" s="1" t="s">
        <v>57</v>
      </c>
      <c r="C2738" s="1" t="s">
        <v>219</v>
      </c>
      <c r="D2738" s="2">
        <v>108.6</v>
      </c>
      <c r="E2738">
        <v>1</v>
      </c>
      <c r="F2738">
        <v>1</v>
      </c>
      <c r="G2738">
        <v>0</v>
      </c>
      <c r="H2738" s="4">
        <v>5</v>
      </c>
      <c r="I2738" s="3">
        <v>0</v>
      </c>
    </row>
    <row r="2739" spans="1:9" x14ac:dyDescent="0.3">
      <c r="A2739" s="1" t="s">
        <v>3022</v>
      </c>
      <c r="B2739" s="1" t="s">
        <v>108</v>
      </c>
      <c r="C2739" s="1" t="s">
        <v>685</v>
      </c>
      <c r="D2739" s="2">
        <v>108.02</v>
      </c>
      <c r="E2739">
        <v>2</v>
      </c>
      <c r="F2739">
        <v>2</v>
      </c>
      <c r="G2739">
        <v>0</v>
      </c>
      <c r="H2739" s="4">
        <v>5</v>
      </c>
      <c r="I2739" s="3">
        <v>0</v>
      </c>
    </row>
    <row r="2740" spans="1:9" x14ac:dyDescent="0.3">
      <c r="A2740" s="1" t="s">
        <v>3451</v>
      </c>
      <c r="B2740" s="1" t="s">
        <v>390</v>
      </c>
      <c r="C2740" s="1" t="s">
        <v>966</v>
      </c>
      <c r="D2740" s="2">
        <v>108</v>
      </c>
      <c r="E2740">
        <v>2</v>
      </c>
      <c r="F2740">
        <v>1</v>
      </c>
      <c r="G2740">
        <v>0</v>
      </c>
      <c r="H2740" s="4">
        <v>3</v>
      </c>
      <c r="I2740" s="3">
        <v>0</v>
      </c>
    </row>
    <row r="2741" spans="1:9" x14ac:dyDescent="0.3">
      <c r="A2741" s="1" t="s">
        <v>766</v>
      </c>
      <c r="B2741" s="1" t="s">
        <v>16</v>
      </c>
      <c r="C2741" s="1" t="s">
        <v>51</v>
      </c>
      <c r="D2741" s="2">
        <v>107.9</v>
      </c>
      <c r="E2741">
        <v>1</v>
      </c>
      <c r="F2741">
        <v>1</v>
      </c>
      <c r="G2741">
        <v>0</v>
      </c>
      <c r="H2741" s="4">
        <v>5</v>
      </c>
      <c r="I2741" s="3">
        <v>0</v>
      </c>
    </row>
    <row r="2742" spans="1:9" x14ac:dyDescent="0.3">
      <c r="A2742" s="1" t="s">
        <v>1547</v>
      </c>
      <c r="B2742" s="1" t="s">
        <v>108</v>
      </c>
      <c r="C2742" s="1" t="s">
        <v>314</v>
      </c>
      <c r="D2742" s="2">
        <v>107.75</v>
      </c>
      <c r="E2742">
        <v>2</v>
      </c>
      <c r="F2742">
        <v>2</v>
      </c>
      <c r="G2742">
        <v>0</v>
      </c>
      <c r="H2742" s="4">
        <v>5</v>
      </c>
      <c r="I2742" s="3">
        <v>0</v>
      </c>
    </row>
    <row r="2743" spans="1:9" x14ac:dyDescent="0.3">
      <c r="A2743" s="1" t="s">
        <v>3163</v>
      </c>
      <c r="B2743" s="1" t="s">
        <v>41</v>
      </c>
      <c r="C2743" s="1" t="s">
        <v>3164</v>
      </c>
      <c r="D2743" s="2">
        <v>107.3</v>
      </c>
      <c r="E2743">
        <v>1</v>
      </c>
      <c r="F2743">
        <v>1</v>
      </c>
      <c r="G2743">
        <v>0</v>
      </c>
      <c r="H2743" s="4">
        <v>5</v>
      </c>
      <c r="I2743" s="3">
        <v>0</v>
      </c>
    </row>
    <row r="2744" spans="1:9" x14ac:dyDescent="0.3">
      <c r="A2744" s="1" t="s">
        <v>2988</v>
      </c>
      <c r="B2744" s="1" t="s">
        <v>16</v>
      </c>
      <c r="C2744" s="1" t="s">
        <v>61</v>
      </c>
      <c r="D2744" s="2">
        <v>107.22</v>
      </c>
      <c r="E2744">
        <v>1</v>
      </c>
      <c r="F2744">
        <v>0</v>
      </c>
      <c r="G2744">
        <v>0</v>
      </c>
      <c r="H2744" s="4">
        <v>1</v>
      </c>
      <c r="I2744" s="3"/>
    </row>
    <row r="2745" spans="1:9" x14ac:dyDescent="0.3">
      <c r="A2745" s="1" t="s">
        <v>1656</v>
      </c>
      <c r="B2745" s="1" t="s">
        <v>53</v>
      </c>
      <c r="C2745" s="1" t="s">
        <v>54</v>
      </c>
      <c r="D2745" s="2">
        <v>107.01</v>
      </c>
      <c r="E2745">
        <v>1</v>
      </c>
      <c r="F2745">
        <v>1</v>
      </c>
      <c r="G2745">
        <v>0</v>
      </c>
      <c r="H2745" s="4">
        <v>5</v>
      </c>
      <c r="I2745" s="3">
        <v>0</v>
      </c>
    </row>
    <row r="2746" spans="1:9" x14ac:dyDescent="0.3">
      <c r="A2746" s="1" t="s">
        <v>2521</v>
      </c>
      <c r="B2746" s="1" t="s">
        <v>108</v>
      </c>
      <c r="C2746" s="1" t="s">
        <v>461</v>
      </c>
      <c r="D2746" s="2">
        <v>106.73</v>
      </c>
      <c r="E2746">
        <v>1</v>
      </c>
      <c r="F2746">
        <v>1</v>
      </c>
      <c r="G2746">
        <v>0</v>
      </c>
      <c r="H2746" s="4">
        <v>5</v>
      </c>
      <c r="I2746" s="3">
        <v>0</v>
      </c>
    </row>
    <row r="2747" spans="1:9" x14ac:dyDescent="0.3">
      <c r="A2747" s="1" t="s">
        <v>1383</v>
      </c>
      <c r="B2747" s="1" t="s">
        <v>16</v>
      </c>
      <c r="C2747" s="1" t="s">
        <v>509</v>
      </c>
      <c r="D2747" s="2">
        <v>106.55</v>
      </c>
      <c r="E2747">
        <v>1</v>
      </c>
      <c r="F2747">
        <v>1</v>
      </c>
      <c r="G2747">
        <v>0</v>
      </c>
      <c r="H2747" s="4">
        <v>5</v>
      </c>
      <c r="I2747" s="3">
        <v>0</v>
      </c>
    </row>
    <row r="2748" spans="1:9" x14ac:dyDescent="0.3">
      <c r="A2748" s="1" t="s">
        <v>3350</v>
      </c>
      <c r="B2748" s="1" t="s">
        <v>16</v>
      </c>
      <c r="C2748" s="1" t="s">
        <v>105</v>
      </c>
      <c r="D2748" s="2">
        <v>106.46</v>
      </c>
      <c r="E2748">
        <v>2</v>
      </c>
      <c r="F2748">
        <v>2</v>
      </c>
      <c r="G2748">
        <v>1</v>
      </c>
      <c r="H2748" s="4">
        <v>3</v>
      </c>
      <c r="I2748" s="3">
        <v>0.5</v>
      </c>
    </row>
    <row r="2749" spans="1:9" x14ac:dyDescent="0.3">
      <c r="A2749" s="1" t="s">
        <v>3621</v>
      </c>
      <c r="B2749" s="1" t="s">
        <v>53</v>
      </c>
      <c r="C2749" s="1" t="s">
        <v>3622</v>
      </c>
      <c r="D2749" s="2">
        <v>106.39</v>
      </c>
      <c r="E2749">
        <v>1</v>
      </c>
      <c r="F2749">
        <v>1</v>
      </c>
      <c r="G2749">
        <v>0</v>
      </c>
      <c r="H2749" s="4">
        <v>5</v>
      </c>
      <c r="I2749" s="3">
        <v>0</v>
      </c>
    </row>
    <row r="2750" spans="1:9" x14ac:dyDescent="0.3">
      <c r="A2750" s="1" t="s">
        <v>2745</v>
      </c>
      <c r="B2750" s="1" t="s">
        <v>53</v>
      </c>
      <c r="C2750" s="1" t="s">
        <v>2746</v>
      </c>
      <c r="D2750" s="2">
        <v>106.35</v>
      </c>
      <c r="E2750">
        <v>1</v>
      </c>
      <c r="F2750">
        <v>1</v>
      </c>
      <c r="G2750">
        <v>0</v>
      </c>
      <c r="H2750" s="4">
        <v>3</v>
      </c>
      <c r="I2750" s="3">
        <v>0</v>
      </c>
    </row>
    <row r="2751" spans="1:9" x14ac:dyDescent="0.3">
      <c r="A2751" s="1" t="s">
        <v>1215</v>
      </c>
      <c r="B2751" s="1" t="s">
        <v>129</v>
      </c>
      <c r="C2751" s="1" t="s">
        <v>180</v>
      </c>
      <c r="D2751" s="2">
        <v>106.33</v>
      </c>
      <c r="E2751">
        <v>1</v>
      </c>
      <c r="F2751">
        <v>1</v>
      </c>
      <c r="G2751">
        <v>0</v>
      </c>
      <c r="H2751" s="4">
        <v>4</v>
      </c>
      <c r="I2751" s="3">
        <v>0</v>
      </c>
    </row>
    <row r="2752" spans="1:9" x14ac:dyDescent="0.3">
      <c r="A2752" s="1" t="s">
        <v>3368</v>
      </c>
      <c r="B2752" s="1" t="s">
        <v>16</v>
      </c>
      <c r="C2752" s="1" t="s">
        <v>17</v>
      </c>
      <c r="D2752" s="2">
        <v>105.75</v>
      </c>
      <c r="E2752">
        <v>2</v>
      </c>
      <c r="F2752">
        <v>2</v>
      </c>
      <c r="G2752">
        <v>2</v>
      </c>
      <c r="H2752" s="4">
        <v>3</v>
      </c>
      <c r="I2752" s="3">
        <v>1</v>
      </c>
    </row>
    <row r="2753" spans="1:9" x14ac:dyDescent="0.3">
      <c r="A2753" s="1" t="s">
        <v>2078</v>
      </c>
      <c r="B2753" s="1" t="s">
        <v>16</v>
      </c>
      <c r="C2753" s="1" t="s">
        <v>890</v>
      </c>
      <c r="D2753" s="2">
        <v>105.74</v>
      </c>
      <c r="E2753">
        <v>1</v>
      </c>
      <c r="F2753">
        <v>0</v>
      </c>
      <c r="G2753">
        <v>0</v>
      </c>
      <c r="H2753" s="4">
        <v>5</v>
      </c>
      <c r="I2753" s="3"/>
    </row>
    <row r="2754" spans="1:9" x14ac:dyDescent="0.3">
      <c r="A2754" s="1" t="s">
        <v>3286</v>
      </c>
      <c r="B2754" s="1" t="s">
        <v>108</v>
      </c>
      <c r="C2754" s="1" t="s">
        <v>260</v>
      </c>
      <c r="D2754" s="2">
        <v>105.64</v>
      </c>
      <c r="E2754">
        <v>2</v>
      </c>
      <c r="F2754">
        <v>2</v>
      </c>
      <c r="G2754">
        <v>0</v>
      </c>
      <c r="H2754" s="4">
        <v>4.5</v>
      </c>
      <c r="I2754" s="3">
        <v>0</v>
      </c>
    </row>
    <row r="2755" spans="1:9" x14ac:dyDescent="0.3">
      <c r="A2755" s="1" t="s">
        <v>734</v>
      </c>
      <c r="B2755" s="1" t="s">
        <v>129</v>
      </c>
      <c r="C2755" s="1" t="s">
        <v>735</v>
      </c>
      <c r="D2755" s="2">
        <v>105.57</v>
      </c>
      <c r="E2755">
        <v>1</v>
      </c>
      <c r="F2755">
        <v>1</v>
      </c>
      <c r="G2755">
        <v>0</v>
      </c>
      <c r="H2755" s="4">
        <v>5</v>
      </c>
      <c r="I2755" s="3">
        <v>0</v>
      </c>
    </row>
    <row r="2756" spans="1:9" x14ac:dyDescent="0.3">
      <c r="A2756" s="1" t="s">
        <v>610</v>
      </c>
      <c r="B2756" s="1" t="s">
        <v>57</v>
      </c>
      <c r="C2756" s="1" t="s">
        <v>422</v>
      </c>
      <c r="D2756" s="2">
        <v>105.47</v>
      </c>
      <c r="E2756">
        <v>1</v>
      </c>
      <c r="F2756">
        <v>0</v>
      </c>
      <c r="G2756">
        <v>0</v>
      </c>
      <c r="H2756" s="4">
        <v>1</v>
      </c>
      <c r="I2756" s="3"/>
    </row>
    <row r="2757" spans="1:9" x14ac:dyDescent="0.3">
      <c r="A2757" s="1" t="s">
        <v>1171</v>
      </c>
      <c r="B2757" s="1" t="s">
        <v>90</v>
      </c>
      <c r="C2757" s="1" t="s">
        <v>91</v>
      </c>
      <c r="D2757" s="2">
        <v>105.45</v>
      </c>
      <c r="E2757">
        <v>1</v>
      </c>
      <c r="F2757">
        <v>1</v>
      </c>
      <c r="G2757">
        <v>0</v>
      </c>
      <c r="H2757" s="4">
        <v>5</v>
      </c>
      <c r="I2757" s="3">
        <v>0</v>
      </c>
    </row>
    <row r="2758" spans="1:9" x14ac:dyDescent="0.3">
      <c r="A2758" s="1" t="s">
        <v>2798</v>
      </c>
      <c r="B2758" s="1" t="s">
        <v>57</v>
      </c>
      <c r="C2758" s="1" t="s">
        <v>66</v>
      </c>
      <c r="D2758" s="2">
        <v>105.34</v>
      </c>
      <c r="E2758">
        <v>1</v>
      </c>
      <c r="F2758">
        <v>1</v>
      </c>
      <c r="G2758">
        <v>0</v>
      </c>
      <c r="H2758" s="4">
        <v>5</v>
      </c>
      <c r="I2758" s="3">
        <v>0</v>
      </c>
    </row>
    <row r="2759" spans="1:9" x14ac:dyDescent="0.3">
      <c r="A2759" s="1" t="s">
        <v>1234</v>
      </c>
      <c r="B2759" s="1" t="s">
        <v>108</v>
      </c>
      <c r="C2759" s="1" t="s">
        <v>1235</v>
      </c>
      <c r="D2759" s="2">
        <v>105.28</v>
      </c>
      <c r="E2759">
        <v>1</v>
      </c>
      <c r="F2759">
        <v>1</v>
      </c>
      <c r="G2759">
        <v>0</v>
      </c>
      <c r="H2759" s="4">
        <v>5</v>
      </c>
      <c r="I2759" s="3">
        <v>0</v>
      </c>
    </row>
    <row r="2760" spans="1:9" x14ac:dyDescent="0.3">
      <c r="A2760" s="1" t="s">
        <v>1591</v>
      </c>
      <c r="B2760" s="1" t="s">
        <v>16</v>
      </c>
      <c r="C2760" s="1" t="s">
        <v>127</v>
      </c>
      <c r="D2760" s="2">
        <v>105.02</v>
      </c>
      <c r="E2760">
        <v>2</v>
      </c>
      <c r="F2760">
        <v>2</v>
      </c>
      <c r="G2760">
        <v>0</v>
      </c>
      <c r="H2760" s="4">
        <v>3</v>
      </c>
      <c r="I2760" s="3">
        <v>0</v>
      </c>
    </row>
    <row r="2761" spans="1:9" x14ac:dyDescent="0.3">
      <c r="A2761" s="1" t="s">
        <v>2547</v>
      </c>
      <c r="B2761" s="1" t="s">
        <v>16</v>
      </c>
      <c r="C2761" s="1" t="s">
        <v>51</v>
      </c>
      <c r="D2761" s="2">
        <v>104.87</v>
      </c>
      <c r="E2761">
        <v>2</v>
      </c>
      <c r="F2761">
        <v>2</v>
      </c>
      <c r="G2761">
        <v>0</v>
      </c>
      <c r="H2761" s="4">
        <v>4</v>
      </c>
      <c r="I2761" s="3">
        <v>0</v>
      </c>
    </row>
    <row r="2762" spans="1:9" x14ac:dyDescent="0.3">
      <c r="A2762" s="1" t="s">
        <v>2712</v>
      </c>
      <c r="B2762" s="1" t="s">
        <v>16</v>
      </c>
      <c r="C2762" s="1" t="s">
        <v>190</v>
      </c>
      <c r="D2762" s="2">
        <v>103.7</v>
      </c>
      <c r="E2762">
        <v>1</v>
      </c>
      <c r="F2762">
        <v>1</v>
      </c>
      <c r="G2762">
        <v>0</v>
      </c>
      <c r="H2762" s="4">
        <v>5</v>
      </c>
      <c r="I2762" s="3">
        <v>0</v>
      </c>
    </row>
    <row r="2763" spans="1:9" x14ac:dyDescent="0.3">
      <c r="A2763" s="1" t="s">
        <v>1421</v>
      </c>
      <c r="B2763" s="1" t="s">
        <v>16</v>
      </c>
      <c r="C2763" s="1" t="s">
        <v>51</v>
      </c>
      <c r="D2763" s="2">
        <v>103.49</v>
      </c>
      <c r="E2763">
        <v>2</v>
      </c>
      <c r="F2763">
        <v>2</v>
      </c>
      <c r="G2763">
        <v>0</v>
      </c>
      <c r="H2763" s="4">
        <v>5</v>
      </c>
      <c r="I2763" s="3">
        <v>0</v>
      </c>
    </row>
    <row r="2764" spans="1:9" x14ac:dyDescent="0.3">
      <c r="A2764" s="1" t="s">
        <v>3226</v>
      </c>
      <c r="B2764" s="1" t="s">
        <v>16</v>
      </c>
      <c r="C2764" s="1" t="s">
        <v>51</v>
      </c>
      <c r="D2764" s="2">
        <v>103.37</v>
      </c>
      <c r="E2764">
        <v>1</v>
      </c>
      <c r="F2764">
        <v>1</v>
      </c>
      <c r="G2764">
        <v>1</v>
      </c>
      <c r="H2764" s="4">
        <v>1</v>
      </c>
      <c r="I2764" s="3">
        <v>1</v>
      </c>
    </row>
    <row r="2765" spans="1:9" x14ac:dyDescent="0.3">
      <c r="A2765" s="1" t="s">
        <v>3546</v>
      </c>
      <c r="B2765" s="1" t="s">
        <v>390</v>
      </c>
      <c r="C2765" s="1" t="s">
        <v>966</v>
      </c>
      <c r="D2765" s="2">
        <v>103.29</v>
      </c>
      <c r="E2765">
        <v>1</v>
      </c>
      <c r="F2765">
        <v>0</v>
      </c>
      <c r="G2765">
        <v>0</v>
      </c>
      <c r="H2765" s="4">
        <v>1</v>
      </c>
      <c r="I2765" s="3"/>
    </row>
    <row r="2766" spans="1:9" x14ac:dyDescent="0.3">
      <c r="A2766" s="1" t="s">
        <v>308</v>
      </c>
      <c r="B2766" s="1" t="s">
        <v>16</v>
      </c>
      <c r="C2766" s="1" t="s">
        <v>44</v>
      </c>
      <c r="D2766" s="2">
        <v>102.9</v>
      </c>
      <c r="E2766">
        <v>1</v>
      </c>
      <c r="F2766">
        <v>1</v>
      </c>
      <c r="G2766">
        <v>0</v>
      </c>
      <c r="H2766" s="4">
        <v>5</v>
      </c>
      <c r="I2766" s="3">
        <v>0</v>
      </c>
    </row>
    <row r="2767" spans="1:9" x14ac:dyDescent="0.3">
      <c r="A2767" s="1" t="s">
        <v>411</v>
      </c>
      <c r="B2767" s="1" t="s">
        <v>16</v>
      </c>
      <c r="C2767" s="1" t="s">
        <v>412</v>
      </c>
      <c r="D2767" s="2">
        <v>102.89</v>
      </c>
      <c r="E2767">
        <v>2</v>
      </c>
      <c r="F2767">
        <v>1</v>
      </c>
      <c r="G2767">
        <v>0</v>
      </c>
      <c r="H2767" s="4">
        <v>1</v>
      </c>
      <c r="I2767" s="3">
        <v>0</v>
      </c>
    </row>
    <row r="2768" spans="1:9" x14ac:dyDescent="0.3">
      <c r="A2768" s="1" t="s">
        <v>2469</v>
      </c>
      <c r="B2768" s="1" t="s">
        <v>57</v>
      </c>
      <c r="C2768" s="1" t="s">
        <v>1170</v>
      </c>
      <c r="D2768" s="2">
        <v>102.48</v>
      </c>
      <c r="E2768">
        <v>1</v>
      </c>
      <c r="F2768">
        <v>1</v>
      </c>
      <c r="G2768">
        <v>0</v>
      </c>
      <c r="H2768" s="4">
        <v>3</v>
      </c>
      <c r="I2768" s="3">
        <v>0</v>
      </c>
    </row>
    <row r="2769" spans="1:9" x14ac:dyDescent="0.3">
      <c r="A2769" s="1" t="s">
        <v>1201</v>
      </c>
      <c r="B2769" s="1" t="s">
        <v>53</v>
      </c>
      <c r="C2769" s="1" t="s">
        <v>1202</v>
      </c>
      <c r="D2769" s="2">
        <v>102.3</v>
      </c>
      <c r="E2769">
        <v>1</v>
      </c>
      <c r="F2769">
        <v>1</v>
      </c>
      <c r="G2769">
        <v>0</v>
      </c>
      <c r="H2769" s="4">
        <v>5</v>
      </c>
      <c r="I2769" s="3">
        <v>0</v>
      </c>
    </row>
    <row r="2770" spans="1:9" x14ac:dyDescent="0.3">
      <c r="A2770" s="1" t="s">
        <v>2692</v>
      </c>
      <c r="B2770" s="1" t="s">
        <v>16</v>
      </c>
      <c r="C2770" s="1" t="s">
        <v>122</v>
      </c>
      <c r="D2770" s="2">
        <v>101.99</v>
      </c>
      <c r="E2770">
        <v>2</v>
      </c>
      <c r="F2770">
        <v>2</v>
      </c>
      <c r="G2770">
        <v>0</v>
      </c>
      <c r="H2770" s="4">
        <v>4</v>
      </c>
      <c r="I2770" s="3">
        <v>0</v>
      </c>
    </row>
    <row r="2771" spans="1:9" x14ac:dyDescent="0.3">
      <c r="A2771" s="1" t="s">
        <v>2893</v>
      </c>
      <c r="B2771" s="1" t="s">
        <v>16</v>
      </c>
      <c r="C2771" s="1" t="s">
        <v>51</v>
      </c>
      <c r="D2771" s="2">
        <v>101.68</v>
      </c>
      <c r="E2771">
        <v>2</v>
      </c>
      <c r="F2771">
        <v>1</v>
      </c>
      <c r="G2771">
        <v>0</v>
      </c>
      <c r="H2771" s="4">
        <v>2.5</v>
      </c>
      <c r="I2771" s="3">
        <v>0</v>
      </c>
    </row>
    <row r="2772" spans="1:9" x14ac:dyDescent="0.3">
      <c r="A2772" s="1" t="s">
        <v>2083</v>
      </c>
      <c r="B2772" s="1" t="s">
        <v>16</v>
      </c>
      <c r="C2772" s="1" t="s">
        <v>190</v>
      </c>
      <c r="D2772" s="2">
        <v>101.38</v>
      </c>
      <c r="E2772">
        <v>3</v>
      </c>
      <c r="F2772">
        <v>3</v>
      </c>
      <c r="G2772">
        <v>0</v>
      </c>
      <c r="H2772" s="4">
        <v>5</v>
      </c>
      <c r="I2772" s="3">
        <v>0</v>
      </c>
    </row>
    <row r="2773" spans="1:9" x14ac:dyDescent="0.3">
      <c r="A2773" s="1" t="s">
        <v>1114</v>
      </c>
      <c r="B2773" s="1" t="s">
        <v>41</v>
      </c>
      <c r="C2773" s="1" t="s">
        <v>42</v>
      </c>
      <c r="D2773" s="2">
        <v>100.78</v>
      </c>
      <c r="E2773">
        <v>1</v>
      </c>
      <c r="F2773">
        <v>1</v>
      </c>
      <c r="G2773">
        <v>0</v>
      </c>
      <c r="H2773" s="4">
        <v>1</v>
      </c>
      <c r="I2773" s="3">
        <v>0</v>
      </c>
    </row>
    <row r="2774" spans="1:9" x14ac:dyDescent="0.3">
      <c r="A2774" s="1" t="s">
        <v>2945</v>
      </c>
      <c r="B2774" s="1" t="s">
        <v>16</v>
      </c>
      <c r="C2774" s="1" t="s">
        <v>51</v>
      </c>
      <c r="D2774" s="2">
        <v>100.01</v>
      </c>
      <c r="E2774">
        <v>2</v>
      </c>
      <c r="F2774">
        <v>2</v>
      </c>
      <c r="G2774">
        <v>0</v>
      </c>
      <c r="H2774" s="4">
        <v>3</v>
      </c>
      <c r="I2774" s="3">
        <v>0</v>
      </c>
    </row>
    <row r="2775" spans="1:9" x14ac:dyDescent="0.3">
      <c r="A2775" s="1" t="s">
        <v>1137</v>
      </c>
      <c r="B2775" s="1" t="s">
        <v>53</v>
      </c>
      <c r="C2775" s="1" t="s">
        <v>1138</v>
      </c>
      <c r="D2775" s="2">
        <v>99.83</v>
      </c>
      <c r="E2775">
        <v>1</v>
      </c>
      <c r="F2775">
        <v>1</v>
      </c>
      <c r="G2775">
        <v>0</v>
      </c>
      <c r="H2775" s="4">
        <v>1</v>
      </c>
      <c r="I2775" s="3">
        <v>0</v>
      </c>
    </row>
    <row r="2776" spans="1:9" x14ac:dyDescent="0.3">
      <c r="A2776" s="1" t="s">
        <v>2550</v>
      </c>
      <c r="B2776" s="1" t="s">
        <v>16</v>
      </c>
      <c r="C2776" s="1" t="s">
        <v>51</v>
      </c>
      <c r="D2776" s="2">
        <v>99.67</v>
      </c>
      <c r="E2776">
        <v>2</v>
      </c>
      <c r="F2776">
        <v>2</v>
      </c>
      <c r="G2776">
        <v>0</v>
      </c>
      <c r="H2776" s="4">
        <v>4.5</v>
      </c>
      <c r="I2776" s="3">
        <v>0</v>
      </c>
    </row>
    <row r="2777" spans="1:9" x14ac:dyDescent="0.3">
      <c r="A2777" s="1" t="s">
        <v>1117</v>
      </c>
      <c r="B2777" s="1" t="s">
        <v>16</v>
      </c>
      <c r="C2777" s="1" t="s">
        <v>1118</v>
      </c>
      <c r="D2777" s="2">
        <v>99.14</v>
      </c>
      <c r="E2777">
        <v>3</v>
      </c>
      <c r="F2777">
        <v>2</v>
      </c>
      <c r="G2777">
        <v>0</v>
      </c>
      <c r="H2777" s="4">
        <v>3</v>
      </c>
      <c r="I2777" s="3">
        <v>0</v>
      </c>
    </row>
    <row r="2778" spans="1:9" x14ac:dyDescent="0.3">
      <c r="A2778" s="1" t="s">
        <v>2041</v>
      </c>
      <c r="B2778" s="1" t="s">
        <v>108</v>
      </c>
      <c r="C2778" s="1" t="s">
        <v>314</v>
      </c>
      <c r="D2778" s="2">
        <v>98.9</v>
      </c>
      <c r="E2778">
        <v>1</v>
      </c>
      <c r="F2778">
        <v>1</v>
      </c>
      <c r="G2778">
        <v>0</v>
      </c>
      <c r="H2778" s="4">
        <v>5</v>
      </c>
      <c r="I2778" s="3">
        <v>0</v>
      </c>
    </row>
    <row r="2779" spans="1:9" x14ac:dyDescent="0.3">
      <c r="A2779" s="1" t="s">
        <v>3061</v>
      </c>
      <c r="B2779" s="1" t="s">
        <v>16</v>
      </c>
      <c r="C2779" s="1" t="s">
        <v>558</v>
      </c>
      <c r="D2779" s="2">
        <v>98.56</v>
      </c>
      <c r="E2779">
        <v>1</v>
      </c>
      <c r="F2779">
        <v>1</v>
      </c>
      <c r="G2779">
        <v>0</v>
      </c>
      <c r="H2779" s="4">
        <v>5</v>
      </c>
      <c r="I2779" s="3">
        <v>0</v>
      </c>
    </row>
    <row r="2780" spans="1:9" x14ac:dyDescent="0.3">
      <c r="A2780" s="1" t="s">
        <v>2239</v>
      </c>
      <c r="B2780" s="1" t="s">
        <v>57</v>
      </c>
      <c r="C2780" s="1" t="s">
        <v>926</v>
      </c>
      <c r="D2780" s="2">
        <v>98.42</v>
      </c>
      <c r="E2780">
        <v>1</v>
      </c>
      <c r="F2780">
        <v>1</v>
      </c>
      <c r="G2780">
        <v>0</v>
      </c>
      <c r="H2780" s="4">
        <v>5</v>
      </c>
      <c r="I2780" s="3">
        <v>0</v>
      </c>
    </row>
    <row r="2781" spans="1:9" x14ac:dyDescent="0.3">
      <c r="A2781" s="1" t="s">
        <v>1373</v>
      </c>
      <c r="B2781" s="1" t="s">
        <v>16</v>
      </c>
      <c r="C2781" s="1" t="s">
        <v>267</v>
      </c>
      <c r="D2781" s="2">
        <v>98.37</v>
      </c>
      <c r="E2781">
        <v>1</v>
      </c>
      <c r="F2781">
        <v>1</v>
      </c>
      <c r="G2781">
        <v>0</v>
      </c>
      <c r="H2781" s="4">
        <v>5</v>
      </c>
      <c r="I2781" s="3">
        <v>0</v>
      </c>
    </row>
    <row r="2782" spans="1:9" x14ac:dyDescent="0.3">
      <c r="A2782" s="1" t="s">
        <v>3259</v>
      </c>
      <c r="B2782" s="1" t="s">
        <v>16</v>
      </c>
      <c r="C2782" s="1" t="s">
        <v>1071</v>
      </c>
      <c r="D2782" s="2">
        <v>98.34</v>
      </c>
      <c r="E2782">
        <v>1</v>
      </c>
      <c r="F2782">
        <v>1</v>
      </c>
      <c r="G2782">
        <v>0</v>
      </c>
      <c r="H2782" s="4">
        <v>5</v>
      </c>
      <c r="I2782" s="3">
        <v>0</v>
      </c>
    </row>
    <row r="2783" spans="1:9" x14ac:dyDescent="0.3">
      <c r="A2783" s="1" t="s">
        <v>2936</v>
      </c>
      <c r="B2783" s="1" t="s">
        <v>16</v>
      </c>
      <c r="C2783" s="1" t="s">
        <v>51</v>
      </c>
      <c r="D2783" s="2">
        <v>98.31</v>
      </c>
      <c r="E2783">
        <v>1</v>
      </c>
      <c r="F2783">
        <v>0</v>
      </c>
      <c r="G2783">
        <v>0</v>
      </c>
      <c r="H2783" s="4">
        <v>1</v>
      </c>
      <c r="I2783" s="3"/>
    </row>
    <row r="2784" spans="1:9" x14ac:dyDescent="0.3">
      <c r="A2784" s="1" t="s">
        <v>2338</v>
      </c>
      <c r="B2784" s="1" t="s">
        <v>16</v>
      </c>
      <c r="C2784" s="1" t="s">
        <v>51</v>
      </c>
      <c r="D2784" s="2">
        <v>97.78</v>
      </c>
      <c r="E2784">
        <v>1</v>
      </c>
      <c r="F2784">
        <v>1</v>
      </c>
      <c r="G2784">
        <v>0</v>
      </c>
      <c r="H2784" s="4">
        <v>5</v>
      </c>
      <c r="I2784" s="3">
        <v>0</v>
      </c>
    </row>
    <row r="2785" spans="1:9" x14ac:dyDescent="0.3">
      <c r="A2785" s="1" t="s">
        <v>3016</v>
      </c>
      <c r="B2785" s="1" t="s">
        <v>108</v>
      </c>
      <c r="C2785" s="1" t="s">
        <v>2589</v>
      </c>
      <c r="D2785" s="2">
        <v>97.71</v>
      </c>
      <c r="E2785">
        <v>1</v>
      </c>
      <c r="F2785">
        <v>1</v>
      </c>
      <c r="G2785">
        <v>1</v>
      </c>
      <c r="H2785" s="4">
        <v>1</v>
      </c>
      <c r="I2785" s="3">
        <v>1</v>
      </c>
    </row>
    <row r="2786" spans="1:9" x14ac:dyDescent="0.3">
      <c r="A2786" s="1" t="s">
        <v>2770</v>
      </c>
      <c r="B2786" s="1" t="s">
        <v>108</v>
      </c>
      <c r="C2786" s="1" t="s">
        <v>2771</v>
      </c>
      <c r="D2786" s="2">
        <v>97.66</v>
      </c>
      <c r="E2786">
        <v>1</v>
      </c>
      <c r="F2786">
        <v>1</v>
      </c>
      <c r="G2786">
        <v>0</v>
      </c>
      <c r="H2786" s="4">
        <v>5</v>
      </c>
      <c r="I2786" s="3">
        <v>0</v>
      </c>
    </row>
    <row r="2787" spans="1:9" x14ac:dyDescent="0.3">
      <c r="A2787" s="1" t="s">
        <v>538</v>
      </c>
      <c r="B2787" s="1" t="s">
        <v>108</v>
      </c>
      <c r="C2787" s="1" t="s">
        <v>461</v>
      </c>
      <c r="D2787" s="2">
        <v>97.62</v>
      </c>
      <c r="E2787">
        <v>2</v>
      </c>
      <c r="F2787">
        <v>2</v>
      </c>
      <c r="G2787">
        <v>0</v>
      </c>
      <c r="H2787" s="4">
        <v>5</v>
      </c>
      <c r="I2787" s="3">
        <v>0</v>
      </c>
    </row>
    <row r="2788" spans="1:9" x14ac:dyDescent="0.3">
      <c r="A2788" s="1" t="s">
        <v>490</v>
      </c>
      <c r="B2788" s="1" t="s">
        <v>108</v>
      </c>
      <c r="C2788" s="1" t="s">
        <v>491</v>
      </c>
      <c r="D2788" s="2">
        <v>97</v>
      </c>
      <c r="E2788">
        <v>1</v>
      </c>
      <c r="F2788">
        <v>1</v>
      </c>
      <c r="G2788">
        <v>0</v>
      </c>
      <c r="H2788" s="4">
        <v>5</v>
      </c>
      <c r="I2788" s="3">
        <v>0</v>
      </c>
    </row>
    <row r="2789" spans="1:9" x14ac:dyDescent="0.3">
      <c r="A2789" s="1" t="s">
        <v>2683</v>
      </c>
      <c r="B2789" s="1" t="s">
        <v>16</v>
      </c>
      <c r="C2789" s="1" t="s">
        <v>51</v>
      </c>
      <c r="D2789" s="2">
        <v>96.88</v>
      </c>
      <c r="E2789">
        <v>1</v>
      </c>
      <c r="F2789">
        <v>1</v>
      </c>
      <c r="G2789">
        <v>0</v>
      </c>
      <c r="H2789" s="4">
        <v>4</v>
      </c>
      <c r="I2789" s="3">
        <v>0</v>
      </c>
    </row>
    <row r="2790" spans="1:9" x14ac:dyDescent="0.3">
      <c r="A2790" s="1" t="s">
        <v>2441</v>
      </c>
      <c r="B2790" s="1" t="s">
        <v>16</v>
      </c>
      <c r="C2790" s="1" t="s">
        <v>51</v>
      </c>
      <c r="D2790" s="2">
        <v>96.71</v>
      </c>
      <c r="E2790">
        <v>1</v>
      </c>
      <c r="F2790">
        <v>1</v>
      </c>
      <c r="G2790">
        <v>0</v>
      </c>
      <c r="H2790" s="4">
        <v>5</v>
      </c>
      <c r="I2790" s="3">
        <v>0</v>
      </c>
    </row>
    <row r="2791" spans="1:9" x14ac:dyDescent="0.3">
      <c r="A2791" s="1" t="s">
        <v>1760</v>
      </c>
      <c r="B2791" s="1" t="s">
        <v>108</v>
      </c>
      <c r="C2791" s="1" t="s">
        <v>1439</v>
      </c>
      <c r="D2791" s="2">
        <v>96.33</v>
      </c>
      <c r="E2791">
        <v>1</v>
      </c>
      <c r="F2791">
        <v>1</v>
      </c>
      <c r="G2791">
        <v>0</v>
      </c>
      <c r="H2791" s="4">
        <v>4</v>
      </c>
      <c r="I2791" s="3">
        <v>0</v>
      </c>
    </row>
    <row r="2792" spans="1:9" x14ac:dyDescent="0.3">
      <c r="A2792" s="1" t="s">
        <v>2993</v>
      </c>
      <c r="B2792" s="1" t="s">
        <v>16</v>
      </c>
      <c r="C2792" s="1" t="s">
        <v>2994</v>
      </c>
      <c r="D2792" s="2">
        <v>96.1</v>
      </c>
      <c r="E2792">
        <v>1</v>
      </c>
      <c r="F2792">
        <v>1</v>
      </c>
      <c r="G2792">
        <v>0</v>
      </c>
      <c r="H2792" s="4">
        <v>5</v>
      </c>
      <c r="I2792" s="3">
        <v>0</v>
      </c>
    </row>
    <row r="2793" spans="1:9" x14ac:dyDescent="0.3">
      <c r="A2793" s="1" t="s">
        <v>2867</v>
      </c>
      <c r="B2793" s="1" t="s">
        <v>16</v>
      </c>
      <c r="C2793" s="1" t="s">
        <v>51</v>
      </c>
      <c r="D2793" s="2">
        <v>95.65</v>
      </c>
      <c r="E2793">
        <v>1</v>
      </c>
      <c r="F2793">
        <v>1</v>
      </c>
      <c r="G2793">
        <v>0</v>
      </c>
      <c r="H2793" s="4">
        <v>5</v>
      </c>
      <c r="I2793" s="3">
        <v>0</v>
      </c>
    </row>
    <row r="2794" spans="1:9" x14ac:dyDescent="0.3">
      <c r="A2794" s="1" t="s">
        <v>2686</v>
      </c>
      <c r="B2794" s="1" t="s">
        <v>16</v>
      </c>
      <c r="C2794" s="1" t="s">
        <v>190</v>
      </c>
      <c r="D2794" s="2">
        <v>95.24</v>
      </c>
      <c r="E2794">
        <v>3</v>
      </c>
      <c r="F2794">
        <v>3</v>
      </c>
      <c r="G2794">
        <v>0</v>
      </c>
      <c r="H2794" s="4">
        <v>5</v>
      </c>
      <c r="I2794" s="3">
        <v>0</v>
      </c>
    </row>
    <row r="2795" spans="1:9" x14ac:dyDescent="0.3">
      <c r="A2795" s="1" t="s">
        <v>2230</v>
      </c>
      <c r="B2795" s="1" t="s">
        <v>16</v>
      </c>
      <c r="C2795" s="1" t="s">
        <v>51</v>
      </c>
      <c r="D2795" s="2">
        <v>94.76</v>
      </c>
      <c r="E2795">
        <v>2</v>
      </c>
      <c r="F2795">
        <v>2</v>
      </c>
      <c r="G2795">
        <v>0</v>
      </c>
      <c r="H2795" s="4">
        <v>3</v>
      </c>
      <c r="I2795" s="3">
        <v>0</v>
      </c>
    </row>
    <row r="2796" spans="1:9" x14ac:dyDescent="0.3">
      <c r="A2796" s="1" t="s">
        <v>2305</v>
      </c>
      <c r="B2796" s="1" t="s">
        <v>16</v>
      </c>
      <c r="C2796" s="1" t="s">
        <v>51</v>
      </c>
      <c r="D2796" s="2">
        <v>94.21</v>
      </c>
      <c r="E2796">
        <v>1</v>
      </c>
      <c r="F2796">
        <v>0</v>
      </c>
      <c r="G2796">
        <v>0</v>
      </c>
      <c r="H2796" s="4">
        <v>1</v>
      </c>
      <c r="I2796" s="3"/>
    </row>
    <row r="2797" spans="1:9" x14ac:dyDescent="0.3">
      <c r="A2797" s="1" t="s">
        <v>1213</v>
      </c>
      <c r="B2797" s="1" t="s">
        <v>16</v>
      </c>
      <c r="C2797" s="1" t="s">
        <v>1179</v>
      </c>
      <c r="D2797" s="2">
        <v>94.04</v>
      </c>
      <c r="E2797">
        <v>1</v>
      </c>
      <c r="F2797">
        <v>1</v>
      </c>
      <c r="G2797">
        <v>0</v>
      </c>
      <c r="H2797" s="4">
        <v>5</v>
      </c>
      <c r="I2797" s="3">
        <v>0</v>
      </c>
    </row>
    <row r="2798" spans="1:9" x14ac:dyDescent="0.3">
      <c r="A2798" s="1" t="s">
        <v>2795</v>
      </c>
      <c r="B2798" s="1" t="s">
        <v>16</v>
      </c>
      <c r="C2798" s="1" t="s">
        <v>17</v>
      </c>
      <c r="D2798" s="2">
        <v>93.55</v>
      </c>
      <c r="E2798">
        <v>2</v>
      </c>
      <c r="F2798">
        <v>2</v>
      </c>
      <c r="G2798">
        <v>0</v>
      </c>
      <c r="H2798" s="4">
        <v>3</v>
      </c>
      <c r="I2798" s="3">
        <v>0</v>
      </c>
    </row>
    <row r="2799" spans="1:9" x14ac:dyDescent="0.3">
      <c r="A2799" s="1" t="s">
        <v>3694</v>
      </c>
      <c r="B2799" s="1" t="s">
        <v>53</v>
      </c>
      <c r="C2799" s="1" t="s">
        <v>3695</v>
      </c>
      <c r="D2799" s="2">
        <v>93.54</v>
      </c>
      <c r="E2799">
        <v>1</v>
      </c>
      <c r="F2799">
        <v>1</v>
      </c>
      <c r="G2799">
        <v>0</v>
      </c>
      <c r="H2799" s="4">
        <v>4</v>
      </c>
      <c r="I2799" s="3">
        <v>0</v>
      </c>
    </row>
    <row r="2800" spans="1:9" x14ac:dyDescent="0.3">
      <c r="A2800" s="1" t="s">
        <v>2991</v>
      </c>
      <c r="B2800" s="1" t="s">
        <v>16</v>
      </c>
      <c r="C2800" s="1" t="s">
        <v>2992</v>
      </c>
      <c r="D2800" s="2">
        <v>93.53</v>
      </c>
      <c r="E2800">
        <v>1</v>
      </c>
      <c r="F2800">
        <v>1</v>
      </c>
      <c r="G2800">
        <v>0</v>
      </c>
      <c r="H2800" s="4">
        <v>5</v>
      </c>
      <c r="I2800" s="3">
        <v>0</v>
      </c>
    </row>
    <row r="2801" spans="1:9" x14ac:dyDescent="0.3">
      <c r="A2801" s="1" t="s">
        <v>2775</v>
      </c>
      <c r="B2801" s="1" t="s">
        <v>16</v>
      </c>
      <c r="C2801" s="1" t="s">
        <v>293</v>
      </c>
      <c r="D2801" s="2">
        <v>93.13</v>
      </c>
      <c r="E2801">
        <v>1</v>
      </c>
      <c r="F2801">
        <v>1</v>
      </c>
      <c r="G2801">
        <v>0</v>
      </c>
      <c r="H2801" s="4">
        <v>5</v>
      </c>
      <c r="I2801" s="3">
        <v>0</v>
      </c>
    </row>
    <row r="2802" spans="1:9" x14ac:dyDescent="0.3">
      <c r="A2802" s="1" t="s">
        <v>1535</v>
      </c>
      <c r="B2802" s="1" t="s">
        <v>16</v>
      </c>
      <c r="C2802" s="1" t="s">
        <v>51</v>
      </c>
      <c r="D2802" s="2">
        <v>93.1</v>
      </c>
      <c r="E2802">
        <v>3</v>
      </c>
      <c r="F2802">
        <v>2</v>
      </c>
      <c r="G2802">
        <v>0</v>
      </c>
      <c r="H2802" s="4">
        <v>3.666666666666667</v>
      </c>
      <c r="I2802" s="3">
        <v>0</v>
      </c>
    </row>
    <row r="2803" spans="1:9" x14ac:dyDescent="0.3">
      <c r="A2803" s="1" t="s">
        <v>3583</v>
      </c>
      <c r="B2803" s="1" t="s">
        <v>16</v>
      </c>
      <c r="C2803" s="1" t="s">
        <v>51</v>
      </c>
      <c r="D2803" s="2">
        <v>92.97</v>
      </c>
      <c r="E2803">
        <v>1</v>
      </c>
      <c r="F2803">
        <v>1</v>
      </c>
      <c r="G2803">
        <v>0</v>
      </c>
      <c r="H2803" s="4">
        <v>5</v>
      </c>
      <c r="I2803" s="3">
        <v>0</v>
      </c>
    </row>
    <row r="2804" spans="1:9" x14ac:dyDescent="0.3">
      <c r="A2804" s="1" t="s">
        <v>2170</v>
      </c>
      <c r="B2804" s="1" t="s">
        <v>16</v>
      </c>
      <c r="C2804" s="1" t="s">
        <v>681</v>
      </c>
      <c r="D2804" s="2">
        <v>91.16</v>
      </c>
      <c r="E2804">
        <v>1</v>
      </c>
      <c r="F2804">
        <v>1</v>
      </c>
      <c r="G2804">
        <v>0</v>
      </c>
      <c r="H2804" s="4">
        <v>3</v>
      </c>
      <c r="I2804" s="3">
        <v>0</v>
      </c>
    </row>
    <row r="2805" spans="1:9" x14ac:dyDescent="0.3">
      <c r="A2805" s="1" t="s">
        <v>1159</v>
      </c>
      <c r="B2805" s="1" t="s">
        <v>16</v>
      </c>
      <c r="C2805" s="1" t="s">
        <v>122</v>
      </c>
      <c r="D2805" s="2">
        <v>90.98</v>
      </c>
      <c r="E2805">
        <v>2</v>
      </c>
      <c r="F2805">
        <v>1</v>
      </c>
      <c r="G2805">
        <v>0</v>
      </c>
      <c r="H2805" s="4">
        <v>2.5</v>
      </c>
      <c r="I2805" s="3">
        <v>0</v>
      </c>
    </row>
    <row r="2806" spans="1:9" x14ac:dyDescent="0.3">
      <c r="A2806" s="1" t="s">
        <v>1485</v>
      </c>
      <c r="B2806" s="1" t="s">
        <v>16</v>
      </c>
      <c r="C2806" s="1" t="s">
        <v>51</v>
      </c>
      <c r="D2806" s="2">
        <v>90.66</v>
      </c>
      <c r="E2806">
        <v>1</v>
      </c>
      <c r="F2806">
        <v>1</v>
      </c>
      <c r="G2806">
        <v>0</v>
      </c>
      <c r="H2806" s="4">
        <v>5</v>
      </c>
      <c r="I2806" s="3">
        <v>0</v>
      </c>
    </row>
    <row r="2807" spans="1:9" x14ac:dyDescent="0.3">
      <c r="A2807" s="1" t="s">
        <v>659</v>
      </c>
      <c r="B2807" s="1" t="s">
        <v>16</v>
      </c>
      <c r="C2807" s="1" t="s">
        <v>660</v>
      </c>
      <c r="D2807" s="2">
        <v>90.08</v>
      </c>
      <c r="E2807">
        <v>2</v>
      </c>
      <c r="F2807">
        <v>2</v>
      </c>
      <c r="G2807">
        <v>0</v>
      </c>
      <c r="H2807" s="4">
        <v>4.5</v>
      </c>
      <c r="I2807" s="3">
        <v>0</v>
      </c>
    </row>
    <row r="2808" spans="1:9" x14ac:dyDescent="0.3">
      <c r="A2808" s="1" t="s">
        <v>1839</v>
      </c>
      <c r="B2808" s="1" t="s">
        <v>129</v>
      </c>
      <c r="C2808" s="1" t="s">
        <v>1840</v>
      </c>
      <c r="D2808" s="2">
        <v>90.04</v>
      </c>
      <c r="E2808">
        <v>1</v>
      </c>
      <c r="F2808">
        <v>1</v>
      </c>
      <c r="G2808">
        <v>0</v>
      </c>
      <c r="H2808" s="4">
        <v>4</v>
      </c>
      <c r="I2808" s="3">
        <v>0</v>
      </c>
    </row>
    <row r="2809" spans="1:9" x14ac:dyDescent="0.3">
      <c r="A2809" s="1" t="s">
        <v>3432</v>
      </c>
      <c r="B2809" s="1" t="s">
        <v>16</v>
      </c>
      <c r="C2809" s="1" t="s">
        <v>51</v>
      </c>
      <c r="D2809" s="2">
        <v>89.61</v>
      </c>
      <c r="E2809">
        <v>4</v>
      </c>
      <c r="F2809">
        <v>3</v>
      </c>
      <c r="G2809">
        <v>0</v>
      </c>
      <c r="H2809" s="4">
        <v>3.5</v>
      </c>
      <c r="I2809" s="3">
        <v>0</v>
      </c>
    </row>
    <row r="2810" spans="1:9" x14ac:dyDescent="0.3">
      <c r="A2810" s="1" t="s">
        <v>3623</v>
      </c>
      <c r="B2810" s="1" t="s">
        <v>57</v>
      </c>
      <c r="C2810" s="1" t="s">
        <v>83</v>
      </c>
      <c r="D2810" s="2">
        <v>89.46</v>
      </c>
      <c r="E2810">
        <v>1</v>
      </c>
      <c r="F2810">
        <v>1</v>
      </c>
      <c r="G2810">
        <v>0</v>
      </c>
      <c r="H2810" s="4">
        <v>5</v>
      </c>
      <c r="I2810" s="3">
        <v>0</v>
      </c>
    </row>
    <row r="2811" spans="1:9" x14ac:dyDescent="0.3">
      <c r="A2811" s="1" t="s">
        <v>2510</v>
      </c>
      <c r="B2811" s="1" t="s">
        <v>16</v>
      </c>
      <c r="C2811" s="1" t="s">
        <v>51</v>
      </c>
      <c r="D2811" s="2">
        <v>88.92</v>
      </c>
      <c r="E2811">
        <v>1</v>
      </c>
      <c r="F2811">
        <v>1</v>
      </c>
      <c r="G2811">
        <v>0</v>
      </c>
      <c r="H2811" s="4">
        <v>4</v>
      </c>
      <c r="I2811" s="3">
        <v>0</v>
      </c>
    </row>
    <row r="2812" spans="1:9" x14ac:dyDescent="0.3">
      <c r="A2812" s="1" t="s">
        <v>2709</v>
      </c>
      <c r="B2812" s="1" t="s">
        <v>16</v>
      </c>
      <c r="C2812" s="1" t="s">
        <v>51</v>
      </c>
      <c r="D2812" s="2">
        <v>88.81</v>
      </c>
      <c r="E2812">
        <v>1</v>
      </c>
      <c r="F2812">
        <v>1</v>
      </c>
      <c r="G2812">
        <v>0</v>
      </c>
      <c r="H2812" s="4">
        <v>5</v>
      </c>
      <c r="I2812" s="3">
        <v>0</v>
      </c>
    </row>
    <row r="2813" spans="1:9" x14ac:dyDescent="0.3">
      <c r="A2813" s="1" t="s">
        <v>1895</v>
      </c>
      <c r="B2813" s="1" t="s">
        <v>16</v>
      </c>
      <c r="C2813" s="1" t="s">
        <v>48</v>
      </c>
      <c r="D2813" s="2">
        <v>88.74</v>
      </c>
      <c r="E2813">
        <v>3</v>
      </c>
      <c r="F2813">
        <v>3</v>
      </c>
      <c r="G2813">
        <v>0</v>
      </c>
      <c r="H2813" s="4">
        <v>4</v>
      </c>
      <c r="I2813" s="3">
        <v>0</v>
      </c>
    </row>
    <row r="2814" spans="1:9" x14ac:dyDescent="0.3">
      <c r="A2814" s="1" t="s">
        <v>2384</v>
      </c>
      <c r="B2814" s="1" t="s">
        <v>16</v>
      </c>
      <c r="C2814" s="1" t="s">
        <v>224</v>
      </c>
      <c r="D2814" s="2">
        <v>88.68</v>
      </c>
      <c r="E2814">
        <v>2</v>
      </c>
      <c r="F2814">
        <v>2</v>
      </c>
      <c r="G2814">
        <v>1</v>
      </c>
      <c r="H2814" s="4">
        <v>5</v>
      </c>
      <c r="I2814" s="3">
        <v>0.5</v>
      </c>
    </row>
    <row r="2815" spans="1:9" x14ac:dyDescent="0.3">
      <c r="A2815" s="1" t="s">
        <v>957</v>
      </c>
      <c r="B2815" s="1" t="s">
        <v>96</v>
      </c>
      <c r="C2815" s="1" t="s">
        <v>91</v>
      </c>
      <c r="D2815" s="2">
        <v>88.56</v>
      </c>
      <c r="E2815">
        <v>2</v>
      </c>
      <c r="F2815">
        <v>2</v>
      </c>
      <c r="G2815">
        <v>0</v>
      </c>
      <c r="H2815" s="4">
        <v>5</v>
      </c>
      <c r="I2815" s="3">
        <v>0</v>
      </c>
    </row>
    <row r="2816" spans="1:9" x14ac:dyDescent="0.3">
      <c r="A2816" s="1" t="s">
        <v>592</v>
      </c>
      <c r="B2816" s="1" t="s">
        <v>53</v>
      </c>
      <c r="C2816" s="1" t="s">
        <v>593</v>
      </c>
      <c r="D2816" s="2">
        <v>88.13</v>
      </c>
      <c r="E2816">
        <v>1</v>
      </c>
      <c r="F2816">
        <v>1</v>
      </c>
      <c r="G2816">
        <v>0</v>
      </c>
      <c r="H2816" s="4">
        <v>5</v>
      </c>
      <c r="I2816" s="3">
        <v>0</v>
      </c>
    </row>
    <row r="2817" spans="1:9" x14ac:dyDescent="0.3">
      <c r="A2817" s="1" t="s">
        <v>2719</v>
      </c>
      <c r="B2817" s="1" t="s">
        <v>16</v>
      </c>
      <c r="C2817" s="1" t="s">
        <v>51</v>
      </c>
      <c r="D2817" s="2">
        <v>87.82</v>
      </c>
      <c r="E2817">
        <v>1</v>
      </c>
      <c r="F2817">
        <v>0</v>
      </c>
      <c r="G2817">
        <v>0</v>
      </c>
      <c r="H2817" s="4">
        <v>1</v>
      </c>
      <c r="I2817" s="3"/>
    </row>
    <row r="2818" spans="1:9" x14ac:dyDescent="0.3">
      <c r="A2818" s="1" t="s">
        <v>2099</v>
      </c>
      <c r="B2818" s="1" t="s">
        <v>108</v>
      </c>
      <c r="C2818" s="1" t="s">
        <v>2100</v>
      </c>
      <c r="D2818" s="2">
        <v>87.7</v>
      </c>
      <c r="E2818">
        <v>2</v>
      </c>
      <c r="F2818">
        <v>2</v>
      </c>
      <c r="G2818">
        <v>0</v>
      </c>
      <c r="H2818" s="4">
        <v>4.5</v>
      </c>
      <c r="I2818" s="3">
        <v>0</v>
      </c>
    </row>
    <row r="2819" spans="1:9" x14ac:dyDescent="0.3">
      <c r="A2819" s="1" t="s">
        <v>3148</v>
      </c>
      <c r="B2819" s="1" t="s">
        <v>16</v>
      </c>
      <c r="C2819" s="1" t="s">
        <v>51</v>
      </c>
      <c r="D2819" s="2">
        <v>87.29</v>
      </c>
      <c r="E2819">
        <v>1</v>
      </c>
      <c r="F2819">
        <v>1</v>
      </c>
      <c r="G2819">
        <v>0</v>
      </c>
      <c r="H2819" s="4">
        <v>3</v>
      </c>
      <c r="I2819" s="3">
        <v>0</v>
      </c>
    </row>
    <row r="2820" spans="1:9" x14ac:dyDescent="0.3">
      <c r="A2820" s="1" t="s">
        <v>3517</v>
      </c>
      <c r="B2820" s="1" t="s">
        <v>16</v>
      </c>
      <c r="C2820" s="1" t="s">
        <v>51</v>
      </c>
      <c r="D2820" s="2">
        <v>86.78</v>
      </c>
      <c r="E2820">
        <v>1</v>
      </c>
      <c r="F2820">
        <v>0</v>
      </c>
      <c r="G2820">
        <v>0</v>
      </c>
      <c r="H2820" s="4">
        <v>1</v>
      </c>
      <c r="I2820" s="3"/>
    </row>
    <row r="2821" spans="1:9" x14ac:dyDescent="0.3">
      <c r="A2821" s="1" t="s">
        <v>1069</v>
      </c>
      <c r="B2821" s="1" t="s">
        <v>90</v>
      </c>
      <c r="C2821" s="1" t="s">
        <v>91</v>
      </c>
      <c r="D2821" s="2">
        <v>86.74</v>
      </c>
      <c r="E2821">
        <v>1</v>
      </c>
      <c r="F2821">
        <v>1</v>
      </c>
      <c r="G2821">
        <v>0</v>
      </c>
      <c r="H2821" s="4">
        <v>1</v>
      </c>
      <c r="I2821" s="3">
        <v>0</v>
      </c>
    </row>
    <row r="2822" spans="1:9" x14ac:dyDescent="0.3">
      <c r="A2822" s="1" t="s">
        <v>236</v>
      </c>
      <c r="B2822" s="1" t="s">
        <v>53</v>
      </c>
      <c r="C2822" s="1" t="s">
        <v>99</v>
      </c>
      <c r="D2822" s="2">
        <v>86.67</v>
      </c>
      <c r="E2822">
        <v>1</v>
      </c>
      <c r="F2822">
        <v>1</v>
      </c>
      <c r="G2822">
        <v>0</v>
      </c>
      <c r="H2822" s="4">
        <v>5</v>
      </c>
      <c r="I2822" s="3">
        <v>0</v>
      </c>
    </row>
    <row r="2823" spans="1:9" x14ac:dyDescent="0.3">
      <c r="A2823" s="1" t="s">
        <v>607</v>
      </c>
      <c r="B2823" s="1" t="s">
        <v>53</v>
      </c>
      <c r="C2823" s="1" t="s">
        <v>332</v>
      </c>
      <c r="D2823" s="2">
        <v>86.44</v>
      </c>
      <c r="E2823">
        <v>2</v>
      </c>
      <c r="F2823">
        <v>1</v>
      </c>
      <c r="G2823">
        <v>1</v>
      </c>
      <c r="H2823" s="4">
        <v>2.5</v>
      </c>
      <c r="I2823" s="3">
        <v>1</v>
      </c>
    </row>
    <row r="2824" spans="1:9" x14ac:dyDescent="0.3">
      <c r="A2824" s="1" t="s">
        <v>1032</v>
      </c>
      <c r="B2824" s="1" t="s">
        <v>622</v>
      </c>
      <c r="C2824" s="1" t="s">
        <v>623</v>
      </c>
      <c r="D2824" s="2">
        <v>86.43</v>
      </c>
      <c r="E2824">
        <v>1</v>
      </c>
      <c r="F2824">
        <v>1</v>
      </c>
      <c r="G2824">
        <v>1</v>
      </c>
      <c r="H2824" s="4">
        <v>1</v>
      </c>
      <c r="I2824" s="3">
        <v>1</v>
      </c>
    </row>
    <row r="2825" spans="1:9" x14ac:dyDescent="0.3">
      <c r="A2825" s="1" t="s">
        <v>3518</v>
      </c>
      <c r="B2825" s="1" t="s">
        <v>16</v>
      </c>
      <c r="C2825" s="1" t="s">
        <v>51</v>
      </c>
      <c r="D2825" s="2">
        <v>86.26</v>
      </c>
      <c r="E2825">
        <v>2</v>
      </c>
      <c r="F2825">
        <v>2</v>
      </c>
      <c r="G2825">
        <v>0</v>
      </c>
      <c r="H2825" s="4">
        <v>4</v>
      </c>
      <c r="I2825" s="3">
        <v>0</v>
      </c>
    </row>
    <row r="2826" spans="1:9" x14ac:dyDescent="0.3">
      <c r="A2826" s="1" t="s">
        <v>3180</v>
      </c>
      <c r="B2826" s="1" t="s">
        <v>16</v>
      </c>
      <c r="C2826" s="1" t="s">
        <v>51</v>
      </c>
      <c r="D2826" s="2">
        <v>86.15</v>
      </c>
      <c r="E2826">
        <v>1</v>
      </c>
      <c r="F2826">
        <v>1</v>
      </c>
      <c r="G2826">
        <v>0</v>
      </c>
      <c r="H2826" s="4">
        <v>5</v>
      </c>
      <c r="I2826" s="3">
        <v>0</v>
      </c>
    </row>
    <row r="2827" spans="1:9" x14ac:dyDescent="0.3">
      <c r="A2827" s="1" t="s">
        <v>1308</v>
      </c>
      <c r="B2827" s="1" t="s">
        <v>129</v>
      </c>
      <c r="C2827" s="1" t="s">
        <v>1309</v>
      </c>
      <c r="D2827" s="2">
        <v>85.49</v>
      </c>
      <c r="E2827">
        <v>1</v>
      </c>
      <c r="F2827">
        <v>1</v>
      </c>
      <c r="G2827">
        <v>0</v>
      </c>
      <c r="H2827" s="4">
        <v>5</v>
      </c>
      <c r="I2827" s="3">
        <v>0</v>
      </c>
    </row>
    <row r="2828" spans="1:9" x14ac:dyDescent="0.3">
      <c r="A2828" s="1" t="s">
        <v>2711</v>
      </c>
      <c r="B2828" s="1" t="s">
        <v>16</v>
      </c>
      <c r="C2828" s="1" t="s">
        <v>1058</v>
      </c>
      <c r="D2828" s="2">
        <v>85.27</v>
      </c>
      <c r="E2828">
        <v>1</v>
      </c>
      <c r="F2828">
        <v>1</v>
      </c>
      <c r="G2828">
        <v>0</v>
      </c>
      <c r="H2828" s="4">
        <v>5</v>
      </c>
      <c r="I2828" s="3">
        <v>0</v>
      </c>
    </row>
    <row r="2829" spans="1:9" x14ac:dyDescent="0.3">
      <c r="A2829" s="1" t="s">
        <v>1044</v>
      </c>
      <c r="B2829" s="1" t="s">
        <v>16</v>
      </c>
      <c r="C2829" s="1" t="s">
        <v>51</v>
      </c>
      <c r="D2829" s="2">
        <v>84.78</v>
      </c>
      <c r="E2829">
        <v>1</v>
      </c>
      <c r="F2829">
        <v>1</v>
      </c>
      <c r="G2829">
        <v>0</v>
      </c>
      <c r="H2829" s="4">
        <v>5</v>
      </c>
      <c r="I2829" s="3">
        <v>0</v>
      </c>
    </row>
    <row r="2830" spans="1:9" x14ac:dyDescent="0.3">
      <c r="A2830" s="1" t="s">
        <v>1042</v>
      </c>
      <c r="B2830" s="1" t="s">
        <v>16</v>
      </c>
      <c r="C2830" s="1" t="s">
        <v>51</v>
      </c>
      <c r="D2830" s="2">
        <v>84.68</v>
      </c>
      <c r="E2830">
        <v>1</v>
      </c>
      <c r="F2830">
        <v>1</v>
      </c>
      <c r="G2830">
        <v>0</v>
      </c>
      <c r="H2830" s="4">
        <v>5</v>
      </c>
      <c r="I2830" s="3">
        <v>0</v>
      </c>
    </row>
    <row r="2831" spans="1:9" x14ac:dyDescent="0.3">
      <c r="A2831" s="1" t="s">
        <v>2501</v>
      </c>
      <c r="B2831" s="1" t="s">
        <v>16</v>
      </c>
      <c r="C2831" s="1" t="s">
        <v>2502</v>
      </c>
      <c r="D2831" s="2">
        <v>84.26</v>
      </c>
      <c r="E2831">
        <v>1</v>
      </c>
      <c r="F2831">
        <v>1</v>
      </c>
      <c r="G2831">
        <v>0</v>
      </c>
      <c r="H2831" s="4">
        <v>5</v>
      </c>
      <c r="I2831" s="3">
        <v>0</v>
      </c>
    </row>
    <row r="2832" spans="1:9" x14ac:dyDescent="0.3">
      <c r="A2832" s="1" t="s">
        <v>3482</v>
      </c>
      <c r="B2832" s="1" t="s">
        <v>16</v>
      </c>
      <c r="C2832" s="1" t="s">
        <v>51</v>
      </c>
      <c r="D2832" s="2">
        <v>84.24</v>
      </c>
      <c r="E2832">
        <v>1</v>
      </c>
      <c r="F2832">
        <v>1</v>
      </c>
      <c r="G2832">
        <v>0</v>
      </c>
      <c r="H2832" s="4">
        <v>3</v>
      </c>
      <c r="I2832" s="3">
        <v>0</v>
      </c>
    </row>
    <row r="2833" spans="1:9" x14ac:dyDescent="0.3">
      <c r="A2833" s="1" t="s">
        <v>3161</v>
      </c>
      <c r="B2833" s="1" t="s">
        <v>16</v>
      </c>
      <c r="C2833" s="1" t="s">
        <v>51</v>
      </c>
      <c r="D2833" s="2">
        <v>84.2</v>
      </c>
      <c r="E2833">
        <v>2</v>
      </c>
      <c r="F2833">
        <v>2</v>
      </c>
      <c r="G2833">
        <v>0</v>
      </c>
      <c r="H2833" s="4">
        <v>3.5</v>
      </c>
      <c r="I2833" s="3">
        <v>0</v>
      </c>
    </row>
    <row r="2834" spans="1:9" x14ac:dyDescent="0.3">
      <c r="A2834" s="1" t="s">
        <v>3448</v>
      </c>
      <c r="B2834" s="1" t="s">
        <v>16</v>
      </c>
      <c r="C2834" s="1" t="s">
        <v>51</v>
      </c>
      <c r="D2834" s="2">
        <v>84.01</v>
      </c>
      <c r="E2834">
        <v>3</v>
      </c>
      <c r="F2834">
        <v>3</v>
      </c>
      <c r="G2834">
        <v>0</v>
      </c>
      <c r="H2834" s="4">
        <v>5</v>
      </c>
      <c r="I2834" s="3">
        <v>0</v>
      </c>
    </row>
    <row r="2835" spans="1:9" x14ac:dyDescent="0.3">
      <c r="A2835" s="1" t="s">
        <v>3188</v>
      </c>
      <c r="B2835" s="1" t="s">
        <v>16</v>
      </c>
      <c r="C2835" s="1" t="s">
        <v>359</v>
      </c>
      <c r="D2835" s="2">
        <v>83.97</v>
      </c>
      <c r="E2835">
        <v>2</v>
      </c>
      <c r="F2835">
        <v>2</v>
      </c>
      <c r="G2835">
        <v>0</v>
      </c>
      <c r="H2835" s="4">
        <v>4.5</v>
      </c>
      <c r="I2835" s="3">
        <v>0</v>
      </c>
    </row>
    <row r="2836" spans="1:9" x14ac:dyDescent="0.3">
      <c r="A2836" s="1" t="s">
        <v>2874</v>
      </c>
      <c r="B2836" s="1" t="s">
        <v>16</v>
      </c>
      <c r="C2836" s="1" t="s">
        <v>51</v>
      </c>
      <c r="D2836" s="2">
        <v>83.52</v>
      </c>
      <c r="E2836">
        <v>2</v>
      </c>
      <c r="F2836">
        <v>2</v>
      </c>
      <c r="G2836">
        <v>0</v>
      </c>
      <c r="H2836" s="4">
        <v>3.5</v>
      </c>
      <c r="I2836" s="3">
        <v>0</v>
      </c>
    </row>
    <row r="2837" spans="1:9" x14ac:dyDescent="0.3">
      <c r="A2837" s="1" t="s">
        <v>2835</v>
      </c>
      <c r="B2837" s="1" t="s">
        <v>57</v>
      </c>
      <c r="C2837" s="1" t="s">
        <v>926</v>
      </c>
      <c r="D2837" s="2">
        <v>83.26</v>
      </c>
      <c r="E2837">
        <v>1</v>
      </c>
      <c r="F2837">
        <v>1</v>
      </c>
      <c r="G2837">
        <v>0</v>
      </c>
      <c r="H2837" s="4">
        <v>5</v>
      </c>
      <c r="I2837" s="3">
        <v>0</v>
      </c>
    </row>
    <row r="2838" spans="1:9" x14ac:dyDescent="0.3">
      <c r="A2838" s="1" t="s">
        <v>1149</v>
      </c>
      <c r="B2838" s="1" t="s">
        <v>129</v>
      </c>
      <c r="C2838" s="1" t="s">
        <v>1150</v>
      </c>
      <c r="D2838" s="2">
        <v>83.01</v>
      </c>
      <c r="E2838">
        <v>1</v>
      </c>
      <c r="F2838">
        <v>1</v>
      </c>
      <c r="G2838">
        <v>0</v>
      </c>
      <c r="H2838" s="4">
        <v>5</v>
      </c>
      <c r="I2838" s="3">
        <v>0</v>
      </c>
    </row>
    <row r="2839" spans="1:9" x14ac:dyDescent="0.3">
      <c r="A2839" s="1" t="s">
        <v>1936</v>
      </c>
      <c r="B2839" s="1" t="s">
        <v>16</v>
      </c>
      <c r="C2839" s="1" t="s">
        <v>51</v>
      </c>
      <c r="D2839" s="2">
        <v>82.22</v>
      </c>
      <c r="E2839">
        <v>1</v>
      </c>
      <c r="F2839">
        <v>1</v>
      </c>
      <c r="G2839">
        <v>0</v>
      </c>
      <c r="H2839" s="4">
        <v>5</v>
      </c>
      <c r="I2839" s="3">
        <v>0</v>
      </c>
    </row>
    <row r="2840" spans="1:9" x14ac:dyDescent="0.3">
      <c r="A2840" s="1" t="s">
        <v>1772</v>
      </c>
      <c r="B2840" s="1" t="s">
        <v>90</v>
      </c>
      <c r="C2840" s="1" t="s">
        <v>91</v>
      </c>
      <c r="D2840" s="2">
        <v>82.03</v>
      </c>
      <c r="E2840">
        <v>1</v>
      </c>
      <c r="F2840">
        <v>1</v>
      </c>
      <c r="G2840">
        <v>0</v>
      </c>
      <c r="H2840" s="4">
        <v>5</v>
      </c>
      <c r="I2840" s="3">
        <v>0</v>
      </c>
    </row>
    <row r="2841" spans="1:9" x14ac:dyDescent="0.3">
      <c r="A2841" s="1" t="s">
        <v>3267</v>
      </c>
      <c r="B2841" s="1" t="s">
        <v>108</v>
      </c>
      <c r="C2841" s="1" t="s">
        <v>461</v>
      </c>
      <c r="D2841" s="2">
        <v>81.34</v>
      </c>
      <c r="E2841">
        <v>1</v>
      </c>
      <c r="F2841">
        <v>1</v>
      </c>
      <c r="G2841">
        <v>0</v>
      </c>
      <c r="H2841" s="4">
        <v>5</v>
      </c>
      <c r="I2841" s="3">
        <v>0</v>
      </c>
    </row>
    <row r="2842" spans="1:9" x14ac:dyDescent="0.3">
      <c r="A2842" s="1" t="s">
        <v>2611</v>
      </c>
      <c r="B2842" s="1" t="s">
        <v>129</v>
      </c>
      <c r="C2842" s="1" t="s">
        <v>1376</v>
      </c>
      <c r="D2842" s="2">
        <v>80.89</v>
      </c>
      <c r="E2842">
        <v>1</v>
      </c>
      <c r="F2842">
        <v>0</v>
      </c>
      <c r="G2842">
        <v>0</v>
      </c>
      <c r="H2842" s="4">
        <v>1</v>
      </c>
      <c r="I2842" s="3"/>
    </row>
    <row r="2843" spans="1:9" x14ac:dyDescent="0.3">
      <c r="A2843" s="1" t="s">
        <v>703</v>
      </c>
      <c r="B2843" s="1" t="s">
        <v>90</v>
      </c>
      <c r="C2843" s="1" t="s">
        <v>91</v>
      </c>
      <c r="D2843" s="2">
        <v>80.75</v>
      </c>
      <c r="E2843">
        <v>2</v>
      </c>
      <c r="F2843">
        <v>2</v>
      </c>
      <c r="G2843">
        <v>1</v>
      </c>
      <c r="H2843" s="4">
        <v>3</v>
      </c>
      <c r="I2843" s="3">
        <v>0.5</v>
      </c>
    </row>
    <row r="2844" spans="1:9" x14ac:dyDescent="0.3">
      <c r="A2844" s="1" t="s">
        <v>2477</v>
      </c>
      <c r="B2844" s="1" t="s">
        <v>16</v>
      </c>
      <c r="C2844" s="1" t="s">
        <v>51</v>
      </c>
      <c r="D2844" s="2">
        <v>79.73</v>
      </c>
      <c r="E2844">
        <v>2</v>
      </c>
      <c r="F2844">
        <v>2</v>
      </c>
      <c r="G2844">
        <v>0</v>
      </c>
      <c r="H2844" s="4">
        <v>4</v>
      </c>
      <c r="I2844" s="3">
        <v>0</v>
      </c>
    </row>
    <row r="2845" spans="1:9" x14ac:dyDescent="0.3">
      <c r="A2845" s="1" t="s">
        <v>2437</v>
      </c>
      <c r="B2845" s="1" t="s">
        <v>16</v>
      </c>
      <c r="C2845" s="1" t="s">
        <v>44</v>
      </c>
      <c r="D2845" s="2">
        <v>79.56</v>
      </c>
      <c r="E2845">
        <v>1</v>
      </c>
      <c r="F2845">
        <v>1</v>
      </c>
      <c r="G2845">
        <v>1</v>
      </c>
      <c r="H2845" s="4">
        <v>3</v>
      </c>
      <c r="I2845" s="3">
        <v>1</v>
      </c>
    </row>
    <row r="2846" spans="1:9" x14ac:dyDescent="0.3">
      <c r="A2846" s="1" t="s">
        <v>2599</v>
      </c>
      <c r="B2846" s="1" t="s">
        <v>16</v>
      </c>
      <c r="C2846" s="1" t="s">
        <v>79</v>
      </c>
      <c r="D2846" s="2">
        <v>79.44</v>
      </c>
      <c r="E2846">
        <v>1</v>
      </c>
      <c r="F2846">
        <v>1</v>
      </c>
      <c r="G2846">
        <v>0</v>
      </c>
      <c r="H2846" s="4">
        <v>3</v>
      </c>
      <c r="I2846" s="3">
        <v>0</v>
      </c>
    </row>
    <row r="2847" spans="1:9" x14ac:dyDescent="0.3">
      <c r="A2847" s="1" t="s">
        <v>3214</v>
      </c>
      <c r="B2847" s="1" t="s">
        <v>57</v>
      </c>
      <c r="C2847" s="1" t="s">
        <v>277</v>
      </c>
      <c r="D2847" s="2">
        <v>79.08</v>
      </c>
      <c r="E2847">
        <v>1</v>
      </c>
      <c r="F2847">
        <v>1</v>
      </c>
      <c r="G2847">
        <v>0</v>
      </c>
      <c r="H2847" s="4">
        <v>3</v>
      </c>
      <c r="I2847" s="3">
        <v>0</v>
      </c>
    </row>
    <row r="2848" spans="1:9" x14ac:dyDescent="0.3">
      <c r="A2848" s="1" t="s">
        <v>816</v>
      </c>
      <c r="B2848" s="1" t="s">
        <v>16</v>
      </c>
      <c r="C2848" s="1" t="s">
        <v>111</v>
      </c>
      <c r="D2848" s="2">
        <v>78.7</v>
      </c>
      <c r="E2848">
        <v>3</v>
      </c>
      <c r="F2848">
        <v>3</v>
      </c>
      <c r="G2848">
        <v>0</v>
      </c>
      <c r="H2848" s="4">
        <v>4.33</v>
      </c>
      <c r="I2848" s="3">
        <v>0</v>
      </c>
    </row>
    <row r="2849" spans="1:9" x14ac:dyDescent="0.3">
      <c r="A2849" s="1" t="s">
        <v>553</v>
      </c>
      <c r="B2849" s="1" t="s">
        <v>53</v>
      </c>
      <c r="C2849" s="1" t="s">
        <v>54</v>
      </c>
      <c r="D2849" s="2">
        <v>78.319999999999993</v>
      </c>
      <c r="E2849">
        <v>1</v>
      </c>
      <c r="F2849">
        <v>1</v>
      </c>
      <c r="G2849">
        <v>0</v>
      </c>
      <c r="H2849" s="4">
        <v>5</v>
      </c>
      <c r="I2849" s="3">
        <v>0</v>
      </c>
    </row>
    <row r="2850" spans="1:9" x14ac:dyDescent="0.3">
      <c r="A2850" s="1" t="s">
        <v>1365</v>
      </c>
      <c r="B2850" s="1" t="s">
        <v>16</v>
      </c>
      <c r="C2850" s="1" t="s">
        <v>582</v>
      </c>
      <c r="D2850" s="2">
        <v>78.12</v>
      </c>
      <c r="E2850">
        <v>1</v>
      </c>
      <c r="F2850">
        <v>1</v>
      </c>
      <c r="G2850">
        <v>0</v>
      </c>
      <c r="H2850" s="4">
        <v>3</v>
      </c>
      <c r="I2850" s="3">
        <v>0</v>
      </c>
    </row>
    <row r="2851" spans="1:9" x14ac:dyDescent="0.3">
      <c r="A2851" s="1" t="s">
        <v>2088</v>
      </c>
      <c r="B2851" s="1" t="s">
        <v>16</v>
      </c>
      <c r="C2851" s="1" t="s">
        <v>51</v>
      </c>
      <c r="D2851" s="2">
        <v>78.040000000000006</v>
      </c>
      <c r="E2851">
        <v>2</v>
      </c>
      <c r="F2851">
        <v>2</v>
      </c>
      <c r="G2851">
        <v>0</v>
      </c>
      <c r="H2851" s="4">
        <v>4.5</v>
      </c>
      <c r="I2851" s="3">
        <v>0</v>
      </c>
    </row>
    <row r="2852" spans="1:9" x14ac:dyDescent="0.3">
      <c r="A2852" s="1" t="s">
        <v>3550</v>
      </c>
      <c r="B2852" s="1" t="s">
        <v>57</v>
      </c>
      <c r="C2852" s="1" t="s">
        <v>66</v>
      </c>
      <c r="D2852" s="2">
        <v>78.010000000000005</v>
      </c>
      <c r="E2852">
        <v>1</v>
      </c>
      <c r="F2852">
        <v>1</v>
      </c>
      <c r="G2852">
        <v>0</v>
      </c>
      <c r="H2852" s="4">
        <v>5</v>
      </c>
      <c r="I2852" s="3">
        <v>0</v>
      </c>
    </row>
    <row r="2853" spans="1:9" x14ac:dyDescent="0.3">
      <c r="A2853" s="1" t="s">
        <v>3609</v>
      </c>
      <c r="B2853" s="1" t="s">
        <v>16</v>
      </c>
      <c r="C2853" s="1" t="s">
        <v>44</v>
      </c>
      <c r="D2853" s="2">
        <v>77.75</v>
      </c>
      <c r="E2853">
        <v>1</v>
      </c>
      <c r="F2853">
        <v>1</v>
      </c>
      <c r="G2853">
        <v>0</v>
      </c>
      <c r="H2853" s="4">
        <v>3</v>
      </c>
      <c r="I2853" s="3">
        <v>0</v>
      </c>
    </row>
    <row r="2854" spans="1:9" x14ac:dyDescent="0.3">
      <c r="A2854" s="1" t="s">
        <v>1437</v>
      </c>
      <c r="B2854" s="1" t="s">
        <v>16</v>
      </c>
      <c r="C2854" s="1" t="s">
        <v>61</v>
      </c>
      <c r="D2854" s="2">
        <v>77.650000000000006</v>
      </c>
      <c r="E2854">
        <v>1</v>
      </c>
      <c r="F2854">
        <v>0</v>
      </c>
      <c r="G2854">
        <v>0</v>
      </c>
      <c r="H2854" s="4">
        <v>1</v>
      </c>
      <c r="I2854" s="3"/>
    </row>
    <row r="2855" spans="1:9" x14ac:dyDescent="0.3">
      <c r="A2855" s="1" t="s">
        <v>1981</v>
      </c>
      <c r="B2855" s="1" t="s">
        <v>16</v>
      </c>
      <c r="C2855" s="1" t="s">
        <v>329</v>
      </c>
      <c r="D2855" s="2">
        <v>77.64</v>
      </c>
      <c r="E2855">
        <v>1</v>
      </c>
      <c r="F2855">
        <v>1</v>
      </c>
      <c r="G2855">
        <v>1</v>
      </c>
      <c r="H2855" s="4">
        <v>3</v>
      </c>
      <c r="I2855" s="3">
        <v>1</v>
      </c>
    </row>
    <row r="2856" spans="1:9" x14ac:dyDescent="0.3">
      <c r="A2856" s="1" t="s">
        <v>974</v>
      </c>
      <c r="B2856" s="1" t="s">
        <v>57</v>
      </c>
      <c r="C2856" s="1" t="s">
        <v>975</v>
      </c>
      <c r="D2856" s="2">
        <v>77.38</v>
      </c>
      <c r="E2856">
        <v>1</v>
      </c>
      <c r="F2856">
        <v>1</v>
      </c>
      <c r="G2856">
        <v>0</v>
      </c>
      <c r="H2856" s="4">
        <v>4</v>
      </c>
      <c r="I2856" s="3">
        <v>0</v>
      </c>
    </row>
    <row r="2857" spans="1:9" x14ac:dyDescent="0.3">
      <c r="A2857" s="1" t="s">
        <v>1582</v>
      </c>
      <c r="B2857" s="1" t="s">
        <v>16</v>
      </c>
      <c r="C2857" s="1" t="s">
        <v>708</v>
      </c>
      <c r="D2857" s="2">
        <v>76.95</v>
      </c>
      <c r="E2857">
        <v>1</v>
      </c>
      <c r="F2857">
        <v>0</v>
      </c>
      <c r="G2857">
        <v>0</v>
      </c>
      <c r="H2857" s="4">
        <v>1</v>
      </c>
      <c r="I2857" s="3"/>
    </row>
    <row r="2858" spans="1:9" x14ac:dyDescent="0.3">
      <c r="A2858" s="1" t="s">
        <v>2031</v>
      </c>
      <c r="B2858" s="1" t="s">
        <v>16</v>
      </c>
      <c r="C2858" s="1" t="s">
        <v>231</v>
      </c>
      <c r="D2858" s="2">
        <v>76.78</v>
      </c>
      <c r="E2858">
        <v>1</v>
      </c>
      <c r="F2858">
        <v>0</v>
      </c>
      <c r="G2858">
        <v>0</v>
      </c>
      <c r="H2858" s="4">
        <v>3</v>
      </c>
      <c r="I2858" s="3"/>
    </row>
    <row r="2859" spans="1:9" x14ac:dyDescent="0.3">
      <c r="A2859" s="1" t="s">
        <v>1702</v>
      </c>
      <c r="B2859" s="1" t="s">
        <v>16</v>
      </c>
      <c r="C2859" s="1" t="s">
        <v>1703</v>
      </c>
      <c r="D2859" s="2">
        <v>76.64</v>
      </c>
      <c r="E2859">
        <v>1</v>
      </c>
      <c r="F2859">
        <v>1</v>
      </c>
      <c r="G2859">
        <v>0</v>
      </c>
      <c r="H2859" s="4">
        <v>5</v>
      </c>
      <c r="I2859" s="3">
        <v>0</v>
      </c>
    </row>
    <row r="2860" spans="1:9" x14ac:dyDescent="0.3">
      <c r="A2860" s="1" t="s">
        <v>3315</v>
      </c>
      <c r="B2860" s="1" t="s">
        <v>57</v>
      </c>
      <c r="C2860" s="1" t="s">
        <v>219</v>
      </c>
      <c r="D2860" s="2">
        <v>76.510000000000005</v>
      </c>
      <c r="E2860">
        <v>1</v>
      </c>
      <c r="F2860">
        <v>0</v>
      </c>
      <c r="G2860">
        <v>0</v>
      </c>
      <c r="H2860" s="4">
        <v>1</v>
      </c>
      <c r="I2860" s="3"/>
    </row>
    <row r="2861" spans="1:9" x14ac:dyDescent="0.3">
      <c r="A2861" s="1" t="s">
        <v>3083</v>
      </c>
      <c r="B2861" s="1" t="s">
        <v>108</v>
      </c>
      <c r="C2861" s="1" t="s">
        <v>3084</v>
      </c>
      <c r="D2861" s="2">
        <v>76.5</v>
      </c>
      <c r="E2861">
        <v>1</v>
      </c>
      <c r="F2861">
        <v>1</v>
      </c>
      <c r="G2861">
        <v>0</v>
      </c>
      <c r="H2861" s="4">
        <v>1</v>
      </c>
      <c r="I2861" s="3">
        <v>0</v>
      </c>
    </row>
    <row r="2862" spans="1:9" x14ac:dyDescent="0.3">
      <c r="A2862" s="1" t="s">
        <v>1856</v>
      </c>
      <c r="B2862" s="1" t="s">
        <v>16</v>
      </c>
      <c r="C2862" s="1" t="s">
        <v>517</v>
      </c>
      <c r="D2862" s="2">
        <v>76.22</v>
      </c>
      <c r="E2862">
        <v>2</v>
      </c>
      <c r="F2862">
        <v>2</v>
      </c>
      <c r="G2862">
        <v>0</v>
      </c>
      <c r="H2862" s="4">
        <v>4</v>
      </c>
      <c r="I2862" s="3">
        <v>0</v>
      </c>
    </row>
    <row r="2863" spans="1:9" x14ac:dyDescent="0.3">
      <c r="A2863" s="1" t="s">
        <v>1891</v>
      </c>
      <c r="B2863" s="1" t="s">
        <v>16</v>
      </c>
      <c r="C2863" s="1" t="s">
        <v>116</v>
      </c>
      <c r="D2863" s="2">
        <v>76.08</v>
      </c>
      <c r="E2863">
        <v>1</v>
      </c>
      <c r="F2863">
        <v>1</v>
      </c>
      <c r="G2863">
        <v>0</v>
      </c>
      <c r="H2863" s="4">
        <v>5</v>
      </c>
      <c r="I2863" s="3">
        <v>0</v>
      </c>
    </row>
    <row r="2864" spans="1:9" x14ac:dyDescent="0.3">
      <c r="A2864" s="1" t="s">
        <v>1367</v>
      </c>
      <c r="B2864" s="1" t="s">
        <v>16</v>
      </c>
      <c r="C2864" s="1" t="s">
        <v>256</v>
      </c>
      <c r="D2864" s="2">
        <v>75.099999999999994</v>
      </c>
      <c r="E2864">
        <v>2</v>
      </c>
      <c r="F2864">
        <v>2</v>
      </c>
      <c r="G2864">
        <v>0</v>
      </c>
      <c r="H2864" s="4">
        <v>5</v>
      </c>
      <c r="I2864" s="3">
        <v>0</v>
      </c>
    </row>
    <row r="2865" spans="1:9" x14ac:dyDescent="0.3">
      <c r="A2865" s="1" t="s">
        <v>198</v>
      </c>
      <c r="B2865" s="1" t="s">
        <v>16</v>
      </c>
      <c r="C2865" s="1" t="s">
        <v>51</v>
      </c>
      <c r="D2865" s="2">
        <v>74.86</v>
      </c>
      <c r="E2865">
        <v>2</v>
      </c>
      <c r="F2865">
        <v>2</v>
      </c>
      <c r="G2865">
        <v>0</v>
      </c>
      <c r="H2865" s="4">
        <v>4</v>
      </c>
      <c r="I2865" s="3">
        <v>0</v>
      </c>
    </row>
    <row r="2866" spans="1:9" x14ac:dyDescent="0.3">
      <c r="A2866" s="1" t="s">
        <v>248</v>
      </c>
      <c r="B2866" s="1" t="s">
        <v>16</v>
      </c>
      <c r="C2866" s="1" t="s">
        <v>51</v>
      </c>
      <c r="D2866" s="2">
        <v>74.510000000000005</v>
      </c>
      <c r="E2866">
        <v>1</v>
      </c>
      <c r="F2866">
        <v>1</v>
      </c>
      <c r="G2866">
        <v>0</v>
      </c>
      <c r="H2866" s="4">
        <v>5</v>
      </c>
      <c r="I2866" s="3">
        <v>0</v>
      </c>
    </row>
    <row r="2867" spans="1:9" x14ac:dyDescent="0.3">
      <c r="A2867" s="1" t="s">
        <v>2887</v>
      </c>
      <c r="B2867" s="1" t="s">
        <v>90</v>
      </c>
      <c r="C2867" s="1" t="s">
        <v>91</v>
      </c>
      <c r="D2867" s="2">
        <v>73.89</v>
      </c>
      <c r="E2867">
        <v>1</v>
      </c>
      <c r="F2867">
        <v>1</v>
      </c>
      <c r="G2867">
        <v>0</v>
      </c>
      <c r="H2867" s="4">
        <v>4</v>
      </c>
      <c r="I2867" s="3">
        <v>0</v>
      </c>
    </row>
    <row r="2868" spans="1:9" x14ac:dyDescent="0.3">
      <c r="A2868" s="1" t="s">
        <v>2358</v>
      </c>
      <c r="B2868" s="1" t="s">
        <v>16</v>
      </c>
      <c r="C2868" s="1" t="s">
        <v>582</v>
      </c>
      <c r="D2868" s="2">
        <v>73.37</v>
      </c>
      <c r="E2868">
        <v>2</v>
      </c>
      <c r="F2868">
        <v>2</v>
      </c>
      <c r="G2868">
        <v>0</v>
      </c>
      <c r="H2868" s="4">
        <v>2</v>
      </c>
      <c r="I2868" s="3">
        <v>0</v>
      </c>
    </row>
    <row r="2869" spans="1:9" x14ac:dyDescent="0.3">
      <c r="A2869" s="1" t="s">
        <v>3108</v>
      </c>
      <c r="B2869" s="1" t="s">
        <v>53</v>
      </c>
      <c r="C2869" s="1" t="s">
        <v>54</v>
      </c>
      <c r="D2869" s="2">
        <v>72.959999999999994</v>
      </c>
      <c r="E2869">
        <v>1</v>
      </c>
      <c r="F2869">
        <v>1</v>
      </c>
      <c r="G2869">
        <v>0</v>
      </c>
      <c r="H2869" s="4">
        <v>3</v>
      </c>
      <c r="I2869" s="3">
        <v>0</v>
      </c>
    </row>
    <row r="2870" spans="1:9" x14ac:dyDescent="0.3">
      <c r="A2870" s="1" t="s">
        <v>2434</v>
      </c>
      <c r="B2870" s="1" t="s">
        <v>16</v>
      </c>
      <c r="C2870" s="1" t="s">
        <v>517</v>
      </c>
      <c r="D2870" s="2">
        <v>72.739999999999995</v>
      </c>
      <c r="E2870">
        <v>1</v>
      </c>
      <c r="F2870">
        <v>1</v>
      </c>
      <c r="G2870">
        <v>0</v>
      </c>
      <c r="H2870" s="4">
        <v>5</v>
      </c>
      <c r="I2870" s="3">
        <v>0</v>
      </c>
    </row>
    <row r="2871" spans="1:9" x14ac:dyDescent="0.3">
      <c r="A2871" s="1" t="s">
        <v>2959</v>
      </c>
      <c r="B2871" s="1" t="s">
        <v>622</v>
      </c>
      <c r="C2871" s="1" t="s">
        <v>623</v>
      </c>
      <c r="D2871" s="2">
        <v>72.52</v>
      </c>
      <c r="E2871">
        <v>1</v>
      </c>
      <c r="F2871">
        <v>1</v>
      </c>
      <c r="G2871">
        <v>0</v>
      </c>
      <c r="H2871" s="4">
        <v>5</v>
      </c>
      <c r="I2871" s="3">
        <v>0</v>
      </c>
    </row>
    <row r="2872" spans="1:9" x14ac:dyDescent="0.3">
      <c r="A2872" s="1" t="s">
        <v>2259</v>
      </c>
      <c r="B2872" s="1" t="s">
        <v>57</v>
      </c>
      <c r="C2872" s="1" t="s">
        <v>58</v>
      </c>
      <c r="D2872" s="2">
        <v>72.180000000000007</v>
      </c>
      <c r="E2872">
        <v>1</v>
      </c>
      <c r="F2872">
        <v>1</v>
      </c>
      <c r="G2872">
        <v>0</v>
      </c>
      <c r="H2872" s="4">
        <v>5</v>
      </c>
      <c r="I2872" s="3">
        <v>0</v>
      </c>
    </row>
    <row r="2873" spans="1:9" x14ac:dyDescent="0.3">
      <c r="A2873" s="1" t="s">
        <v>3681</v>
      </c>
      <c r="B2873" s="1" t="s">
        <v>53</v>
      </c>
      <c r="C2873" s="1" t="s">
        <v>2987</v>
      </c>
      <c r="D2873" s="2">
        <v>71.72</v>
      </c>
      <c r="E2873">
        <v>1</v>
      </c>
      <c r="F2873">
        <v>1</v>
      </c>
      <c r="G2873">
        <v>0</v>
      </c>
      <c r="H2873" s="4">
        <v>5</v>
      </c>
      <c r="I2873" s="3">
        <v>0</v>
      </c>
    </row>
    <row r="2874" spans="1:9" x14ac:dyDescent="0.3">
      <c r="A2874" s="1" t="s">
        <v>819</v>
      </c>
      <c r="B2874" s="1" t="s">
        <v>108</v>
      </c>
      <c r="C2874" s="1" t="s">
        <v>109</v>
      </c>
      <c r="D2874" s="2">
        <v>71.66</v>
      </c>
      <c r="E2874">
        <v>1</v>
      </c>
      <c r="F2874">
        <v>1</v>
      </c>
      <c r="G2874">
        <v>0</v>
      </c>
      <c r="H2874" s="4">
        <v>5</v>
      </c>
      <c r="I2874" s="3">
        <v>0</v>
      </c>
    </row>
    <row r="2875" spans="1:9" x14ac:dyDescent="0.3">
      <c r="A2875" s="1" t="s">
        <v>670</v>
      </c>
      <c r="B2875" s="1" t="s">
        <v>57</v>
      </c>
      <c r="C2875" s="1" t="s">
        <v>671</v>
      </c>
      <c r="D2875" s="2">
        <v>71.45</v>
      </c>
      <c r="E2875">
        <v>1</v>
      </c>
      <c r="F2875">
        <v>1</v>
      </c>
      <c r="G2875">
        <v>0</v>
      </c>
      <c r="H2875" s="4">
        <v>5</v>
      </c>
      <c r="I2875" s="3">
        <v>0</v>
      </c>
    </row>
    <row r="2876" spans="1:9" x14ac:dyDescent="0.3">
      <c r="A2876" s="1" t="s">
        <v>542</v>
      </c>
      <c r="B2876" s="1" t="s">
        <v>16</v>
      </c>
      <c r="C2876" s="1" t="s">
        <v>543</v>
      </c>
      <c r="D2876" s="2">
        <v>71.180000000000007</v>
      </c>
      <c r="E2876">
        <v>2</v>
      </c>
      <c r="F2876">
        <v>2</v>
      </c>
      <c r="G2876">
        <v>0</v>
      </c>
      <c r="H2876" s="4">
        <v>3.5</v>
      </c>
      <c r="I2876" s="3">
        <v>0</v>
      </c>
    </row>
    <row r="2877" spans="1:9" x14ac:dyDescent="0.3">
      <c r="A2877" s="1" t="s">
        <v>304</v>
      </c>
      <c r="B2877" s="1" t="s">
        <v>16</v>
      </c>
      <c r="C2877" s="1" t="s">
        <v>305</v>
      </c>
      <c r="D2877" s="2">
        <v>70.930000000000007</v>
      </c>
      <c r="E2877">
        <v>1</v>
      </c>
      <c r="F2877">
        <v>1</v>
      </c>
      <c r="G2877">
        <v>0</v>
      </c>
      <c r="H2877" s="4">
        <v>5</v>
      </c>
      <c r="I2877" s="3">
        <v>0</v>
      </c>
    </row>
    <row r="2878" spans="1:9" x14ac:dyDescent="0.3">
      <c r="A2878" s="1" t="s">
        <v>1966</v>
      </c>
      <c r="B2878" s="1" t="s">
        <v>16</v>
      </c>
      <c r="C2878" s="1" t="s">
        <v>51</v>
      </c>
      <c r="D2878" s="2">
        <v>70.650000000000006</v>
      </c>
      <c r="E2878">
        <v>1</v>
      </c>
      <c r="F2878">
        <v>1</v>
      </c>
      <c r="G2878">
        <v>0</v>
      </c>
      <c r="H2878" s="4">
        <v>5</v>
      </c>
      <c r="I2878" s="3">
        <v>0</v>
      </c>
    </row>
    <row r="2879" spans="1:9" x14ac:dyDescent="0.3">
      <c r="A2879" s="1" t="s">
        <v>2729</v>
      </c>
      <c r="B2879" s="1" t="s">
        <v>90</v>
      </c>
      <c r="C2879" s="1" t="s">
        <v>2730</v>
      </c>
      <c r="D2879" s="2">
        <v>70.42</v>
      </c>
      <c r="E2879">
        <v>2</v>
      </c>
      <c r="F2879">
        <v>1</v>
      </c>
      <c r="G2879">
        <v>0</v>
      </c>
      <c r="H2879" s="4">
        <v>3.5</v>
      </c>
      <c r="I2879" s="3">
        <v>0</v>
      </c>
    </row>
    <row r="2880" spans="1:9" x14ac:dyDescent="0.3">
      <c r="A2880" s="1" t="s">
        <v>227</v>
      </c>
      <c r="B2880" s="1" t="s">
        <v>16</v>
      </c>
      <c r="C2880" s="1" t="s">
        <v>51</v>
      </c>
      <c r="D2880" s="2">
        <v>70.02</v>
      </c>
      <c r="E2880">
        <v>1</v>
      </c>
      <c r="F2880">
        <v>1</v>
      </c>
      <c r="G2880">
        <v>0</v>
      </c>
      <c r="H2880" s="4">
        <v>5</v>
      </c>
      <c r="I2880" s="3">
        <v>0</v>
      </c>
    </row>
    <row r="2881" spans="1:9" x14ac:dyDescent="0.3">
      <c r="A2881" s="1" t="s">
        <v>2374</v>
      </c>
      <c r="B2881" s="1" t="s">
        <v>16</v>
      </c>
      <c r="C2881" s="1" t="s">
        <v>51</v>
      </c>
      <c r="D2881" s="2">
        <v>69.67</v>
      </c>
      <c r="E2881">
        <v>1</v>
      </c>
      <c r="F2881">
        <v>1</v>
      </c>
      <c r="G2881">
        <v>0</v>
      </c>
      <c r="H2881" s="4">
        <v>5</v>
      </c>
      <c r="I2881" s="3">
        <v>0</v>
      </c>
    </row>
    <row r="2882" spans="1:9" x14ac:dyDescent="0.3">
      <c r="A2882" s="1" t="s">
        <v>1043</v>
      </c>
      <c r="B2882" s="1" t="s">
        <v>16</v>
      </c>
      <c r="C2882" s="1" t="s">
        <v>122</v>
      </c>
      <c r="D2882" s="2">
        <v>69.010000000000005</v>
      </c>
      <c r="E2882">
        <v>1</v>
      </c>
      <c r="F2882">
        <v>1</v>
      </c>
      <c r="G2882">
        <v>0</v>
      </c>
      <c r="H2882" s="4">
        <v>5</v>
      </c>
      <c r="I2882" s="3">
        <v>0</v>
      </c>
    </row>
    <row r="2883" spans="1:9" x14ac:dyDescent="0.3">
      <c r="A2883" s="1" t="s">
        <v>2875</v>
      </c>
      <c r="B2883" s="1" t="s">
        <v>16</v>
      </c>
      <c r="C2883" s="1" t="s">
        <v>111</v>
      </c>
      <c r="D2883" s="2">
        <v>68.69</v>
      </c>
      <c r="E2883">
        <v>2</v>
      </c>
      <c r="F2883">
        <v>2</v>
      </c>
      <c r="G2883">
        <v>0</v>
      </c>
      <c r="H2883" s="4">
        <v>2.5</v>
      </c>
      <c r="I2883" s="3">
        <v>0</v>
      </c>
    </row>
    <row r="2884" spans="1:9" x14ac:dyDescent="0.3">
      <c r="A2884" s="1" t="s">
        <v>1833</v>
      </c>
      <c r="B2884" s="1" t="s">
        <v>16</v>
      </c>
      <c r="C2884" s="1" t="s">
        <v>1834</v>
      </c>
      <c r="D2884" s="2">
        <v>68.55</v>
      </c>
      <c r="E2884">
        <v>1</v>
      </c>
      <c r="F2884">
        <v>1</v>
      </c>
      <c r="G2884">
        <v>0</v>
      </c>
      <c r="H2884" s="4">
        <v>5</v>
      </c>
      <c r="I2884" s="3">
        <v>0</v>
      </c>
    </row>
    <row r="2885" spans="1:9" x14ac:dyDescent="0.3">
      <c r="A2885" s="1" t="s">
        <v>772</v>
      </c>
      <c r="B2885" s="1" t="s">
        <v>129</v>
      </c>
      <c r="C2885" s="1" t="s">
        <v>735</v>
      </c>
      <c r="D2885" s="2">
        <v>68.349999999999994</v>
      </c>
      <c r="E2885">
        <v>1</v>
      </c>
      <c r="F2885">
        <v>1</v>
      </c>
      <c r="G2885">
        <v>0</v>
      </c>
      <c r="H2885" s="4">
        <v>3</v>
      </c>
      <c r="I2885" s="3">
        <v>0</v>
      </c>
    </row>
    <row r="2886" spans="1:9" x14ac:dyDescent="0.3">
      <c r="A2886" s="1" t="s">
        <v>1402</v>
      </c>
      <c r="B2886" s="1" t="s">
        <v>53</v>
      </c>
      <c r="C2886" s="1" t="s">
        <v>54</v>
      </c>
      <c r="D2886" s="2">
        <v>68.349999999999994</v>
      </c>
      <c r="E2886">
        <v>1</v>
      </c>
      <c r="F2886">
        <v>1</v>
      </c>
      <c r="G2886">
        <v>0</v>
      </c>
      <c r="H2886" s="4">
        <v>3</v>
      </c>
      <c r="I2886" s="3">
        <v>0</v>
      </c>
    </row>
    <row r="2887" spans="1:9" x14ac:dyDescent="0.3">
      <c r="A2887" s="1" t="s">
        <v>3004</v>
      </c>
      <c r="B2887" s="1" t="s">
        <v>90</v>
      </c>
      <c r="C2887" s="1" t="s">
        <v>3005</v>
      </c>
      <c r="D2887" s="2">
        <v>68.319999999999993</v>
      </c>
      <c r="E2887">
        <v>1</v>
      </c>
      <c r="F2887">
        <v>1</v>
      </c>
      <c r="G2887">
        <v>0</v>
      </c>
      <c r="H2887" s="4">
        <v>5</v>
      </c>
      <c r="I2887" s="3">
        <v>0</v>
      </c>
    </row>
    <row r="2888" spans="1:9" x14ac:dyDescent="0.3">
      <c r="A2888" s="1" t="s">
        <v>2885</v>
      </c>
      <c r="B2888" s="1" t="s">
        <v>57</v>
      </c>
      <c r="C2888" s="1" t="s">
        <v>2886</v>
      </c>
      <c r="D2888" s="2">
        <v>68.2</v>
      </c>
      <c r="E2888">
        <v>1</v>
      </c>
      <c r="F2888">
        <v>0</v>
      </c>
      <c r="G2888">
        <v>0</v>
      </c>
      <c r="H2888" s="4">
        <v>1</v>
      </c>
      <c r="I2888" s="3"/>
    </row>
    <row r="2889" spans="1:9" x14ac:dyDescent="0.3">
      <c r="A2889" s="1" t="s">
        <v>3337</v>
      </c>
      <c r="B2889" s="1" t="s">
        <v>16</v>
      </c>
      <c r="C2889" s="1" t="s">
        <v>51</v>
      </c>
      <c r="D2889" s="2">
        <v>66.94</v>
      </c>
      <c r="E2889">
        <v>1</v>
      </c>
      <c r="F2889">
        <v>0</v>
      </c>
      <c r="G2889">
        <v>0</v>
      </c>
      <c r="H2889" s="4">
        <v>4</v>
      </c>
      <c r="I2889" s="3"/>
    </row>
    <row r="2890" spans="1:9" x14ac:dyDescent="0.3">
      <c r="A2890" s="1" t="s">
        <v>3461</v>
      </c>
      <c r="B2890" s="1" t="s">
        <v>16</v>
      </c>
      <c r="C2890" s="1" t="s">
        <v>190</v>
      </c>
      <c r="D2890" s="2">
        <v>66.89</v>
      </c>
      <c r="E2890">
        <v>1</v>
      </c>
      <c r="F2890">
        <v>1</v>
      </c>
      <c r="G2890">
        <v>1</v>
      </c>
      <c r="H2890" s="4">
        <v>3</v>
      </c>
      <c r="I2890" s="3">
        <v>1</v>
      </c>
    </row>
    <row r="2891" spans="1:9" x14ac:dyDescent="0.3">
      <c r="A2891" s="1" t="s">
        <v>1494</v>
      </c>
      <c r="B2891" s="1" t="s">
        <v>90</v>
      </c>
      <c r="C2891" s="1" t="s">
        <v>1495</v>
      </c>
      <c r="D2891" s="2">
        <v>66.819999999999993</v>
      </c>
      <c r="E2891">
        <v>1</v>
      </c>
      <c r="F2891">
        <v>0</v>
      </c>
      <c r="G2891">
        <v>0</v>
      </c>
      <c r="H2891" s="4">
        <v>1</v>
      </c>
      <c r="I2891" s="3"/>
    </row>
    <row r="2892" spans="1:9" x14ac:dyDescent="0.3">
      <c r="A2892" s="1" t="s">
        <v>1613</v>
      </c>
      <c r="B2892" s="1" t="s">
        <v>16</v>
      </c>
      <c r="C2892" s="1" t="s">
        <v>239</v>
      </c>
      <c r="D2892" s="2">
        <v>66.69</v>
      </c>
      <c r="E2892">
        <v>1</v>
      </c>
      <c r="F2892">
        <v>1</v>
      </c>
      <c r="G2892">
        <v>1</v>
      </c>
      <c r="H2892" s="4">
        <v>1</v>
      </c>
      <c r="I2892" s="3">
        <v>1</v>
      </c>
    </row>
    <row r="2893" spans="1:9" x14ac:dyDescent="0.3">
      <c r="A2893" s="1" t="s">
        <v>1132</v>
      </c>
      <c r="B2893" s="1" t="s">
        <v>390</v>
      </c>
      <c r="C2893" s="1" t="s">
        <v>1133</v>
      </c>
      <c r="D2893" s="2">
        <v>66.28</v>
      </c>
      <c r="E2893">
        <v>1</v>
      </c>
      <c r="F2893">
        <v>1</v>
      </c>
      <c r="G2893">
        <v>0</v>
      </c>
      <c r="H2893" s="4">
        <v>5</v>
      </c>
      <c r="I2893" s="3">
        <v>0</v>
      </c>
    </row>
    <row r="2894" spans="1:9" x14ac:dyDescent="0.3">
      <c r="A2894" s="1" t="s">
        <v>808</v>
      </c>
      <c r="B2894" s="1" t="s">
        <v>57</v>
      </c>
      <c r="C2894" s="1" t="s">
        <v>66</v>
      </c>
      <c r="D2894" s="2">
        <v>65.930000000000007</v>
      </c>
      <c r="E2894">
        <v>1</v>
      </c>
      <c r="F2894">
        <v>1</v>
      </c>
      <c r="G2894">
        <v>0</v>
      </c>
      <c r="H2894" s="4">
        <v>2</v>
      </c>
      <c r="I2894" s="3">
        <v>0</v>
      </c>
    </row>
    <row r="2895" spans="1:9" x14ac:dyDescent="0.3">
      <c r="A2895" s="1" t="s">
        <v>502</v>
      </c>
      <c r="B2895" s="1" t="s">
        <v>57</v>
      </c>
      <c r="C2895" s="1" t="s">
        <v>58</v>
      </c>
      <c r="D2895" s="2">
        <v>65.81</v>
      </c>
      <c r="E2895">
        <v>1</v>
      </c>
      <c r="F2895">
        <v>1</v>
      </c>
      <c r="G2895">
        <v>0</v>
      </c>
      <c r="H2895" s="4">
        <v>5</v>
      </c>
      <c r="I2895" s="3">
        <v>0</v>
      </c>
    </row>
    <row r="2896" spans="1:9" x14ac:dyDescent="0.3">
      <c r="A2896" s="1" t="s">
        <v>871</v>
      </c>
      <c r="B2896" s="1" t="s">
        <v>16</v>
      </c>
      <c r="C2896" s="1" t="s">
        <v>499</v>
      </c>
      <c r="D2896" s="2">
        <v>65.430000000000007</v>
      </c>
      <c r="E2896">
        <v>1</v>
      </c>
      <c r="F2896">
        <v>0</v>
      </c>
      <c r="G2896">
        <v>0</v>
      </c>
      <c r="H2896" s="4">
        <v>1</v>
      </c>
      <c r="I2896" s="3"/>
    </row>
    <row r="2897" spans="1:9" x14ac:dyDescent="0.3">
      <c r="A2897" s="1" t="s">
        <v>3301</v>
      </c>
      <c r="B2897" s="1" t="s">
        <v>16</v>
      </c>
      <c r="C2897" s="1" t="s">
        <v>51</v>
      </c>
      <c r="D2897" s="2">
        <v>64.12</v>
      </c>
      <c r="E2897">
        <v>2</v>
      </c>
      <c r="F2897">
        <v>2</v>
      </c>
      <c r="G2897">
        <v>0</v>
      </c>
      <c r="H2897" s="4">
        <v>4.5</v>
      </c>
      <c r="I2897" s="3">
        <v>0</v>
      </c>
    </row>
    <row r="2898" spans="1:9" x14ac:dyDescent="0.3">
      <c r="A2898" s="1" t="s">
        <v>2105</v>
      </c>
      <c r="B2898" s="1" t="s">
        <v>41</v>
      </c>
      <c r="C2898" s="1" t="s">
        <v>42</v>
      </c>
      <c r="D2898" s="2">
        <v>64.11</v>
      </c>
      <c r="E2898">
        <v>1</v>
      </c>
      <c r="F2898">
        <v>1</v>
      </c>
      <c r="G2898">
        <v>1</v>
      </c>
      <c r="H2898" s="4">
        <v>1</v>
      </c>
      <c r="I2898" s="3">
        <v>1</v>
      </c>
    </row>
    <row r="2899" spans="1:9" x14ac:dyDescent="0.3">
      <c r="A2899" s="1" t="s">
        <v>817</v>
      </c>
      <c r="B2899" s="1" t="s">
        <v>108</v>
      </c>
      <c r="C2899" s="1" t="s">
        <v>260</v>
      </c>
      <c r="D2899" s="2">
        <v>64.099999999999994</v>
      </c>
      <c r="E2899">
        <v>1</v>
      </c>
      <c r="F2899">
        <v>1</v>
      </c>
      <c r="G2899">
        <v>0</v>
      </c>
      <c r="H2899" s="4">
        <v>5</v>
      </c>
      <c r="I2899" s="3">
        <v>0</v>
      </c>
    </row>
    <row r="2900" spans="1:9" x14ac:dyDescent="0.3">
      <c r="A2900" s="1" t="s">
        <v>1396</v>
      </c>
      <c r="B2900" s="1" t="s">
        <v>53</v>
      </c>
      <c r="C2900" s="1" t="s">
        <v>54</v>
      </c>
      <c r="D2900" s="2">
        <v>63.92</v>
      </c>
      <c r="E2900">
        <v>2</v>
      </c>
      <c r="F2900">
        <v>2</v>
      </c>
      <c r="G2900">
        <v>0</v>
      </c>
      <c r="H2900" s="4">
        <v>3</v>
      </c>
      <c r="I2900" s="3">
        <v>0</v>
      </c>
    </row>
    <row r="2901" spans="1:9" x14ac:dyDescent="0.3">
      <c r="A2901" s="1" t="s">
        <v>3072</v>
      </c>
      <c r="B2901" s="1" t="s">
        <v>16</v>
      </c>
      <c r="C2901" s="1" t="s">
        <v>1295</v>
      </c>
      <c r="D2901" s="2">
        <v>63.52</v>
      </c>
      <c r="E2901">
        <v>1</v>
      </c>
      <c r="F2901">
        <v>1</v>
      </c>
      <c r="G2901">
        <v>0</v>
      </c>
      <c r="H2901" s="4">
        <v>3</v>
      </c>
      <c r="I2901" s="3">
        <v>0</v>
      </c>
    </row>
    <row r="2902" spans="1:9" x14ac:dyDescent="0.3">
      <c r="A2902" s="1" t="s">
        <v>1350</v>
      </c>
      <c r="B2902" s="1" t="s">
        <v>53</v>
      </c>
      <c r="C2902" s="1" t="s">
        <v>54</v>
      </c>
      <c r="D2902" s="2">
        <v>63.4</v>
      </c>
      <c r="E2902">
        <v>1</v>
      </c>
      <c r="F2902">
        <v>1</v>
      </c>
      <c r="G2902">
        <v>0</v>
      </c>
      <c r="H2902" s="4">
        <v>5</v>
      </c>
      <c r="I2902" s="3">
        <v>0</v>
      </c>
    </row>
    <row r="2903" spans="1:9" x14ac:dyDescent="0.3">
      <c r="A2903" s="1" t="s">
        <v>3192</v>
      </c>
      <c r="B2903" s="1" t="s">
        <v>16</v>
      </c>
      <c r="C2903" s="1" t="s">
        <v>51</v>
      </c>
      <c r="D2903" s="2">
        <v>63.29</v>
      </c>
      <c r="E2903">
        <v>1</v>
      </c>
      <c r="F2903">
        <v>1</v>
      </c>
      <c r="G2903">
        <v>0</v>
      </c>
      <c r="H2903" s="4">
        <v>5</v>
      </c>
      <c r="I2903" s="3">
        <v>0</v>
      </c>
    </row>
    <row r="2904" spans="1:9" x14ac:dyDescent="0.3">
      <c r="A2904" s="1" t="s">
        <v>1800</v>
      </c>
      <c r="B2904" s="1" t="s">
        <v>540</v>
      </c>
      <c r="C2904" s="1" t="s">
        <v>1801</v>
      </c>
      <c r="D2904" s="2">
        <v>63.08</v>
      </c>
      <c r="E2904">
        <v>1</v>
      </c>
      <c r="F2904">
        <v>1</v>
      </c>
      <c r="G2904">
        <v>0</v>
      </c>
      <c r="H2904" s="4">
        <v>5</v>
      </c>
      <c r="I2904" s="3">
        <v>0</v>
      </c>
    </row>
    <row r="2905" spans="1:9" x14ac:dyDescent="0.3">
      <c r="A2905" s="1" t="s">
        <v>1744</v>
      </c>
      <c r="B2905" s="1" t="s">
        <v>16</v>
      </c>
      <c r="C2905" s="1" t="s">
        <v>1745</v>
      </c>
      <c r="D2905" s="2">
        <v>63.05</v>
      </c>
      <c r="E2905">
        <v>2</v>
      </c>
      <c r="F2905">
        <v>2</v>
      </c>
      <c r="G2905">
        <v>0</v>
      </c>
      <c r="H2905" s="4">
        <v>5</v>
      </c>
      <c r="I2905" s="3">
        <v>0</v>
      </c>
    </row>
    <row r="2906" spans="1:9" x14ac:dyDescent="0.3">
      <c r="A2906" s="1" t="s">
        <v>1878</v>
      </c>
      <c r="B2906" s="1" t="s">
        <v>16</v>
      </c>
      <c r="C2906" s="1" t="s">
        <v>224</v>
      </c>
      <c r="D2906" s="2">
        <v>62.97</v>
      </c>
      <c r="E2906">
        <v>1</v>
      </c>
      <c r="F2906">
        <v>1</v>
      </c>
      <c r="G2906">
        <v>0</v>
      </c>
      <c r="H2906" s="4">
        <v>3</v>
      </c>
      <c r="I2906" s="3">
        <v>0</v>
      </c>
    </row>
    <row r="2907" spans="1:9" x14ac:dyDescent="0.3">
      <c r="A2907" s="1" t="s">
        <v>255</v>
      </c>
      <c r="B2907" s="1" t="s">
        <v>16</v>
      </c>
      <c r="C2907" s="1" t="s">
        <v>256</v>
      </c>
      <c r="D2907" s="2">
        <v>62.87</v>
      </c>
      <c r="E2907">
        <v>1</v>
      </c>
      <c r="F2907">
        <v>1</v>
      </c>
      <c r="G2907">
        <v>0</v>
      </c>
      <c r="H2907" s="4">
        <v>5</v>
      </c>
      <c r="I2907" s="3">
        <v>0</v>
      </c>
    </row>
    <row r="2908" spans="1:9" x14ac:dyDescent="0.3">
      <c r="A2908" s="1" t="s">
        <v>1335</v>
      </c>
      <c r="B2908" s="1" t="s">
        <v>16</v>
      </c>
      <c r="C2908" s="1" t="s">
        <v>61</v>
      </c>
      <c r="D2908" s="2">
        <v>62.66</v>
      </c>
      <c r="E2908">
        <v>2</v>
      </c>
      <c r="F2908">
        <v>2</v>
      </c>
      <c r="G2908">
        <v>0</v>
      </c>
      <c r="H2908" s="4">
        <v>4.5</v>
      </c>
      <c r="I2908" s="3">
        <v>0</v>
      </c>
    </row>
    <row r="2909" spans="1:9" x14ac:dyDescent="0.3">
      <c r="A2909" s="1" t="s">
        <v>1037</v>
      </c>
      <c r="B2909" s="1" t="s">
        <v>53</v>
      </c>
      <c r="C2909" s="1" t="s">
        <v>1038</v>
      </c>
      <c r="D2909" s="2">
        <v>62.38</v>
      </c>
      <c r="E2909">
        <v>1</v>
      </c>
      <c r="F2909">
        <v>1</v>
      </c>
      <c r="G2909">
        <v>0</v>
      </c>
      <c r="H2909" s="4">
        <v>5</v>
      </c>
      <c r="I2909" s="3">
        <v>0</v>
      </c>
    </row>
    <row r="2910" spans="1:9" x14ac:dyDescent="0.3">
      <c r="A2910" s="1" t="s">
        <v>3144</v>
      </c>
      <c r="B2910" s="1" t="s">
        <v>622</v>
      </c>
      <c r="C2910" s="1" t="s">
        <v>3145</v>
      </c>
      <c r="D2910" s="2">
        <v>62.11</v>
      </c>
      <c r="E2910">
        <v>1</v>
      </c>
      <c r="F2910">
        <v>1</v>
      </c>
      <c r="G2910">
        <v>0</v>
      </c>
      <c r="H2910" s="4">
        <v>2</v>
      </c>
      <c r="I2910" s="3">
        <v>0</v>
      </c>
    </row>
    <row r="2911" spans="1:9" x14ac:dyDescent="0.3">
      <c r="A2911" s="1" t="s">
        <v>3127</v>
      </c>
      <c r="B2911" s="1" t="s">
        <v>16</v>
      </c>
      <c r="C2911" s="1" t="s">
        <v>3063</v>
      </c>
      <c r="D2911" s="2">
        <v>61.94</v>
      </c>
      <c r="E2911">
        <v>1</v>
      </c>
      <c r="F2911">
        <v>1</v>
      </c>
      <c r="G2911">
        <v>0</v>
      </c>
      <c r="H2911" s="4">
        <v>4</v>
      </c>
      <c r="I2911" s="3">
        <v>0</v>
      </c>
    </row>
    <row r="2912" spans="1:9" x14ac:dyDescent="0.3">
      <c r="A2912" s="1" t="s">
        <v>1879</v>
      </c>
      <c r="B2912" s="1" t="s">
        <v>16</v>
      </c>
      <c r="C2912" s="1" t="s">
        <v>48</v>
      </c>
      <c r="D2912" s="2">
        <v>61.74</v>
      </c>
      <c r="E2912">
        <v>1</v>
      </c>
      <c r="F2912">
        <v>1</v>
      </c>
      <c r="G2912">
        <v>0</v>
      </c>
      <c r="H2912" s="4">
        <v>1</v>
      </c>
      <c r="I2912" s="3">
        <v>0</v>
      </c>
    </row>
    <row r="2913" spans="1:9" x14ac:dyDescent="0.3">
      <c r="A2913" s="1" t="s">
        <v>1092</v>
      </c>
      <c r="B2913" s="1" t="s">
        <v>129</v>
      </c>
      <c r="C2913" s="1" t="s">
        <v>1093</v>
      </c>
      <c r="D2913" s="2">
        <v>61.38</v>
      </c>
      <c r="E2913">
        <v>1</v>
      </c>
      <c r="F2913">
        <v>1</v>
      </c>
      <c r="G2913">
        <v>0</v>
      </c>
      <c r="H2913" s="4">
        <v>5</v>
      </c>
      <c r="I2913" s="3">
        <v>0</v>
      </c>
    </row>
    <row r="2914" spans="1:9" x14ac:dyDescent="0.3">
      <c r="A2914" s="1" t="s">
        <v>1088</v>
      </c>
      <c r="B2914" s="1" t="s">
        <v>16</v>
      </c>
      <c r="C2914" s="1" t="s">
        <v>224</v>
      </c>
      <c r="D2914" s="2">
        <v>61.3</v>
      </c>
      <c r="E2914">
        <v>1</v>
      </c>
      <c r="F2914">
        <v>1</v>
      </c>
      <c r="G2914">
        <v>0</v>
      </c>
      <c r="H2914" s="4">
        <v>5</v>
      </c>
      <c r="I2914" s="3">
        <v>0</v>
      </c>
    </row>
    <row r="2915" spans="1:9" x14ac:dyDescent="0.3">
      <c r="A2915" s="1" t="s">
        <v>3152</v>
      </c>
      <c r="B2915" s="1" t="s">
        <v>16</v>
      </c>
      <c r="C2915" s="1" t="s">
        <v>3153</v>
      </c>
      <c r="D2915" s="2">
        <v>61.16</v>
      </c>
      <c r="E2915">
        <v>1</v>
      </c>
      <c r="F2915">
        <v>1</v>
      </c>
      <c r="G2915">
        <v>0</v>
      </c>
      <c r="H2915" s="4">
        <v>5</v>
      </c>
      <c r="I2915" s="3">
        <v>0</v>
      </c>
    </row>
    <row r="2916" spans="1:9" x14ac:dyDescent="0.3">
      <c r="A2916" s="1" t="s">
        <v>432</v>
      </c>
      <c r="B2916" s="1" t="s">
        <v>16</v>
      </c>
      <c r="C2916" s="1" t="s">
        <v>254</v>
      </c>
      <c r="D2916" s="2">
        <v>61.08</v>
      </c>
      <c r="E2916">
        <v>1</v>
      </c>
      <c r="F2916">
        <v>1</v>
      </c>
      <c r="G2916">
        <v>0</v>
      </c>
      <c r="H2916" s="4">
        <v>5</v>
      </c>
      <c r="I2916" s="3">
        <v>0</v>
      </c>
    </row>
    <row r="2917" spans="1:9" x14ac:dyDescent="0.3">
      <c r="A2917" s="1" t="s">
        <v>2276</v>
      </c>
      <c r="B2917" s="1" t="s">
        <v>57</v>
      </c>
      <c r="C2917" s="1" t="s">
        <v>83</v>
      </c>
      <c r="D2917" s="2">
        <v>60.4</v>
      </c>
      <c r="E2917">
        <v>1</v>
      </c>
      <c r="F2917">
        <v>1</v>
      </c>
      <c r="G2917">
        <v>0</v>
      </c>
      <c r="H2917" s="4">
        <v>3</v>
      </c>
      <c r="I2917" s="3">
        <v>0</v>
      </c>
    </row>
    <row r="2918" spans="1:9" x14ac:dyDescent="0.3">
      <c r="A2918" s="1" t="s">
        <v>3025</v>
      </c>
      <c r="B2918" s="1" t="s">
        <v>16</v>
      </c>
      <c r="C2918" s="1" t="s">
        <v>3026</v>
      </c>
      <c r="D2918" s="2">
        <v>60.19</v>
      </c>
      <c r="E2918">
        <v>1</v>
      </c>
      <c r="F2918">
        <v>1</v>
      </c>
      <c r="G2918">
        <v>0</v>
      </c>
      <c r="H2918" s="4">
        <v>5</v>
      </c>
      <c r="I2918" s="3">
        <v>0</v>
      </c>
    </row>
    <row r="2919" spans="1:9" x14ac:dyDescent="0.3">
      <c r="A2919" s="1" t="s">
        <v>2628</v>
      </c>
      <c r="B2919" s="1" t="s">
        <v>16</v>
      </c>
      <c r="C2919" s="1" t="s">
        <v>51</v>
      </c>
      <c r="D2919" s="2">
        <v>59.81</v>
      </c>
      <c r="E2919">
        <v>1</v>
      </c>
      <c r="F2919">
        <v>1</v>
      </c>
      <c r="G2919">
        <v>0</v>
      </c>
      <c r="H2919" s="4">
        <v>5</v>
      </c>
      <c r="I2919" s="3">
        <v>0</v>
      </c>
    </row>
    <row r="2920" spans="1:9" x14ac:dyDescent="0.3">
      <c r="A2920" s="1" t="s">
        <v>152</v>
      </c>
      <c r="B2920" s="1" t="s">
        <v>16</v>
      </c>
      <c r="C2920" s="1" t="s">
        <v>51</v>
      </c>
      <c r="D2920" s="2">
        <v>59.39</v>
      </c>
      <c r="E2920">
        <v>1</v>
      </c>
      <c r="F2920">
        <v>1</v>
      </c>
      <c r="G2920">
        <v>0</v>
      </c>
      <c r="H2920" s="4">
        <v>5</v>
      </c>
      <c r="I2920" s="3">
        <v>0</v>
      </c>
    </row>
    <row r="2921" spans="1:9" x14ac:dyDescent="0.3">
      <c r="A2921" s="1" t="s">
        <v>1730</v>
      </c>
      <c r="B2921" s="1" t="s">
        <v>57</v>
      </c>
      <c r="C2921" s="1" t="s">
        <v>58</v>
      </c>
      <c r="D2921" s="2">
        <v>59.38</v>
      </c>
      <c r="E2921">
        <v>2</v>
      </c>
      <c r="F2921">
        <v>1</v>
      </c>
      <c r="G2921">
        <v>0</v>
      </c>
      <c r="H2921" s="4">
        <v>3</v>
      </c>
      <c r="I2921" s="3">
        <v>0</v>
      </c>
    </row>
    <row r="2922" spans="1:9" x14ac:dyDescent="0.3">
      <c r="A2922" s="1" t="s">
        <v>2396</v>
      </c>
      <c r="B2922" s="1" t="s">
        <v>16</v>
      </c>
      <c r="C2922" s="1" t="s">
        <v>51</v>
      </c>
      <c r="D2922" s="2">
        <v>59.11</v>
      </c>
      <c r="E2922">
        <v>1</v>
      </c>
      <c r="F2922">
        <v>0</v>
      </c>
      <c r="G2922">
        <v>0</v>
      </c>
      <c r="H2922" s="4">
        <v>1</v>
      </c>
      <c r="I2922" s="3"/>
    </row>
    <row r="2923" spans="1:9" x14ac:dyDescent="0.3">
      <c r="A2923" s="1" t="s">
        <v>2594</v>
      </c>
      <c r="B2923" s="1" t="s">
        <v>16</v>
      </c>
      <c r="C2923" s="1" t="s">
        <v>51</v>
      </c>
      <c r="D2923" s="2">
        <v>58.94</v>
      </c>
      <c r="E2923">
        <v>1</v>
      </c>
      <c r="F2923">
        <v>0</v>
      </c>
      <c r="G2923">
        <v>0</v>
      </c>
      <c r="H2923" s="4">
        <v>1</v>
      </c>
      <c r="I2923" s="3"/>
    </row>
    <row r="2924" spans="1:9" x14ac:dyDescent="0.3">
      <c r="A2924" s="1" t="s">
        <v>1279</v>
      </c>
      <c r="B2924" s="1" t="s">
        <v>16</v>
      </c>
      <c r="C2924" s="1" t="s">
        <v>1280</v>
      </c>
      <c r="D2924" s="2">
        <v>58.72</v>
      </c>
      <c r="E2924">
        <v>1</v>
      </c>
      <c r="F2924">
        <v>0</v>
      </c>
      <c r="G2924">
        <v>0</v>
      </c>
      <c r="H2924" s="4">
        <v>5</v>
      </c>
      <c r="I2924" s="3"/>
    </row>
    <row r="2925" spans="1:9" x14ac:dyDescent="0.3">
      <c r="A2925" s="1" t="s">
        <v>2924</v>
      </c>
      <c r="B2925" s="1" t="s">
        <v>16</v>
      </c>
      <c r="C2925" s="1" t="s">
        <v>2925</v>
      </c>
      <c r="D2925" s="2">
        <v>58.62</v>
      </c>
      <c r="E2925">
        <v>1</v>
      </c>
      <c r="F2925">
        <v>0</v>
      </c>
      <c r="G2925">
        <v>0</v>
      </c>
      <c r="H2925" s="4">
        <v>1</v>
      </c>
      <c r="I2925" s="3"/>
    </row>
    <row r="2926" spans="1:9" x14ac:dyDescent="0.3">
      <c r="A2926" s="1" t="s">
        <v>3481</v>
      </c>
      <c r="B2926" s="1" t="s">
        <v>16</v>
      </c>
      <c r="C2926" s="1" t="s">
        <v>499</v>
      </c>
      <c r="D2926" s="2">
        <v>58.28</v>
      </c>
      <c r="E2926">
        <v>1</v>
      </c>
      <c r="F2926">
        <v>1</v>
      </c>
      <c r="G2926">
        <v>0</v>
      </c>
      <c r="H2926" s="4">
        <v>5</v>
      </c>
      <c r="I2926" s="3">
        <v>0</v>
      </c>
    </row>
    <row r="2927" spans="1:9" x14ac:dyDescent="0.3">
      <c r="A2927" s="1" t="s">
        <v>2089</v>
      </c>
      <c r="B2927" s="1" t="s">
        <v>57</v>
      </c>
      <c r="C2927" s="1" t="s">
        <v>66</v>
      </c>
      <c r="D2927" s="2">
        <v>58.14</v>
      </c>
      <c r="E2927">
        <v>2</v>
      </c>
      <c r="F2927">
        <v>2</v>
      </c>
      <c r="G2927">
        <v>0</v>
      </c>
      <c r="H2927" s="4">
        <v>5</v>
      </c>
      <c r="I2927" s="3">
        <v>0</v>
      </c>
    </row>
    <row r="2928" spans="1:9" x14ac:dyDescent="0.3">
      <c r="A2928" s="1" t="s">
        <v>1393</v>
      </c>
      <c r="B2928" s="1" t="s">
        <v>90</v>
      </c>
      <c r="C2928" s="1" t="s">
        <v>91</v>
      </c>
      <c r="D2928" s="2">
        <v>57.77</v>
      </c>
      <c r="E2928">
        <v>1</v>
      </c>
      <c r="F2928">
        <v>1</v>
      </c>
      <c r="G2928">
        <v>0</v>
      </c>
      <c r="H2928" s="4">
        <v>4</v>
      </c>
      <c r="I2928" s="3">
        <v>0</v>
      </c>
    </row>
    <row r="2929" spans="1:9" x14ac:dyDescent="0.3">
      <c r="A2929" s="1" t="s">
        <v>3227</v>
      </c>
      <c r="B2929" s="1" t="s">
        <v>16</v>
      </c>
      <c r="C2929" s="1" t="s">
        <v>79</v>
      </c>
      <c r="D2929" s="2">
        <v>57.69</v>
      </c>
      <c r="E2929">
        <v>1</v>
      </c>
      <c r="F2929">
        <v>1</v>
      </c>
      <c r="G2929">
        <v>0</v>
      </c>
      <c r="H2929" s="4">
        <v>5</v>
      </c>
      <c r="I2929" s="3">
        <v>0</v>
      </c>
    </row>
    <row r="2930" spans="1:9" x14ac:dyDescent="0.3">
      <c r="A2930" s="1" t="s">
        <v>2381</v>
      </c>
      <c r="B2930" s="1" t="s">
        <v>53</v>
      </c>
      <c r="C2930" s="1" t="s">
        <v>1019</v>
      </c>
      <c r="D2930" s="2">
        <v>57.67</v>
      </c>
      <c r="E2930">
        <v>1</v>
      </c>
      <c r="F2930">
        <v>0</v>
      </c>
      <c r="G2930">
        <v>0</v>
      </c>
      <c r="H2930" s="4">
        <v>1</v>
      </c>
      <c r="I2930" s="3"/>
    </row>
    <row r="2931" spans="1:9" x14ac:dyDescent="0.3">
      <c r="A2931" s="1" t="s">
        <v>771</v>
      </c>
      <c r="B2931" s="1" t="s">
        <v>53</v>
      </c>
      <c r="C2931" s="1" t="s">
        <v>54</v>
      </c>
      <c r="D2931" s="2">
        <v>57.51</v>
      </c>
      <c r="E2931">
        <v>1</v>
      </c>
      <c r="F2931">
        <v>1</v>
      </c>
      <c r="G2931">
        <v>0</v>
      </c>
      <c r="H2931" s="4">
        <v>5</v>
      </c>
      <c r="I2931" s="3">
        <v>0</v>
      </c>
    </row>
    <row r="2932" spans="1:9" x14ac:dyDescent="0.3">
      <c r="A2932" s="1" t="s">
        <v>3358</v>
      </c>
      <c r="B2932" s="1" t="s">
        <v>16</v>
      </c>
      <c r="C2932" s="1" t="s">
        <v>222</v>
      </c>
      <c r="D2932" s="2">
        <v>57.47</v>
      </c>
      <c r="E2932">
        <v>1</v>
      </c>
      <c r="F2932">
        <v>1</v>
      </c>
      <c r="G2932">
        <v>0</v>
      </c>
      <c r="H2932" s="4">
        <v>5</v>
      </c>
      <c r="I2932" s="3">
        <v>0</v>
      </c>
    </row>
    <row r="2933" spans="1:9" x14ac:dyDescent="0.3">
      <c r="A2933" s="1" t="s">
        <v>577</v>
      </c>
      <c r="B2933" s="1" t="s">
        <v>16</v>
      </c>
      <c r="C2933" s="1" t="s">
        <v>51</v>
      </c>
      <c r="D2933" s="2">
        <v>57.29</v>
      </c>
      <c r="E2933">
        <v>1</v>
      </c>
      <c r="F2933">
        <v>1</v>
      </c>
      <c r="G2933">
        <v>0</v>
      </c>
      <c r="H2933" s="4">
        <v>1</v>
      </c>
      <c r="I2933" s="3">
        <v>0</v>
      </c>
    </row>
    <row r="2934" spans="1:9" x14ac:dyDescent="0.3">
      <c r="A2934" s="1" t="s">
        <v>3362</v>
      </c>
      <c r="B2934" s="1" t="s">
        <v>108</v>
      </c>
      <c r="C2934" s="1" t="s">
        <v>1459</v>
      </c>
      <c r="D2934" s="2">
        <v>57.23</v>
      </c>
      <c r="E2934">
        <v>1</v>
      </c>
      <c r="F2934">
        <v>1</v>
      </c>
      <c r="G2934">
        <v>0</v>
      </c>
      <c r="H2934" s="4">
        <v>5</v>
      </c>
      <c r="I2934" s="3">
        <v>0</v>
      </c>
    </row>
    <row r="2935" spans="1:9" x14ac:dyDescent="0.3">
      <c r="A2935" s="1" t="s">
        <v>3171</v>
      </c>
      <c r="B2935" s="1" t="s">
        <v>16</v>
      </c>
      <c r="C2935" s="1" t="s">
        <v>51</v>
      </c>
      <c r="D2935" s="2">
        <v>56.6</v>
      </c>
      <c r="E2935">
        <v>1</v>
      </c>
      <c r="F2935">
        <v>1</v>
      </c>
      <c r="G2935">
        <v>0</v>
      </c>
      <c r="H2935" s="4">
        <v>5</v>
      </c>
      <c r="I2935" s="3">
        <v>0</v>
      </c>
    </row>
    <row r="2936" spans="1:9" x14ac:dyDescent="0.3">
      <c r="A2936" s="1" t="s">
        <v>798</v>
      </c>
      <c r="B2936" s="1" t="s">
        <v>16</v>
      </c>
      <c r="C2936" s="1" t="s">
        <v>127</v>
      </c>
      <c r="D2936" s="2">
        <v>55.96</v>
      </c>
      <c r="E2936">
        <v>1</v>
      </c>
      <c r="F2936">
        <v>1</v>
      </c>
      <c r="G2936">
        <v>0</v>
      </c>
      <c r="H2936" s="4">
        <v>5</v>
      </c>
      <c r="I2936" s="3">
        <v>0</v>
      </c>
    </row>
    <row r="2937" spans="1:9" x14ac:dyDescent="0.3">
      <c r="A2937" s="1" t="s">
        <v>2471</v>
      </c>
      <c r="B2937" s="1" t="s">
        <v>57</v>
      </c>
      <c r="C2937" s="1" t="s">
        <v>58</v>
      </c>
      <c r="D2937" s="2">
        <v>55.95</v>
      </c>
      <c r="E2937">
        <v>1</v>
      </c>
      <c r="F2937">
        <v>1</v>
      </c>
      <c r="G2937">
        <v>0</v>
      </c>
      <c r="H2937" s="4">
        <v>5</v>
      </c>
      <c r="I2937" s="3">
        <v>0</v>
      </c>
    </row>
    <row r="2938" spans="1:9" x14ac:dyDescent="0.3">
      <c r="A2938" s="1" t="s">
        <v>3293</v>
      </c>
      <c r="B2938" s="1" t="s">
        <v>129</v>
      </c>
      <c r="C2938" s="1" t="s">
        <v>1610</v>
      </c>
      <c r="D2938" s="2">
        <v>55.95</v>
      </c>
      <c r="E2938">
        <v>1</v>
      </c>
      <c r="F2938">
        <v>1</v>
      </c>
      <c r="G2938">
        <v>1</v>
      </c>
      <c r="H2938" s="4">
        <v>1</v>
      </c>
      <c r="I2938" s="3">
        <v>1</v>
      </c>
    </row>
    <row r="2939" spans="1:9" x14ac:dyDescent="0.3">
      <c r="A2939" s="1" t="s">
        <v>2966</v>
      </c>
      <c r="B2939" s="1" t="s">
        <v>108</v>
      </c>
      <c r="C2939" s="1" t="s">
        <v>2967</v>
      </c>
      <c r="D2939" s="2">
        <v>55.79</v>
      </c>
      <c r="E2939">
        <v>1</v>
      </c>
      <c r="F2939">
        <v>1</v>
      </c>
      <c r="G2939">
        <v>0</v>
      </c>
      <c r="H2939" s="4">
        <v>5</v>
      </c>
      <c r="I2939" s="3">
        <v>0</v>
      </c>
    </row>
    <row r="2940" spans="1:9" x14ac:dyDescent="0.3">
      <c r="A2940" s="1" t="s">
        <v>2780</v>
      </c>
      <c r="B2940" s="1" t="s">
        <v>16</v>
      </c>
      <c r="C2940" s="1" t="s">
        <v>51</v>
      </c>
      <c r="D2940" s="2">
        <v>55.72</v>
      </c>
      <c r="E2940">
        <v>1</v>
      </c>
      <c r="F2940">
        <v>1</v>
      </c>
      <c r="G2940">
        <v>0</v>
      </c>
      <c r="H2940" s="4">
        <v>5</v>
      </c>
      <c r="I2940" s="3">
        <v>0</v>
      </c>
    </row>
    <row r="2941" spans="1:9" x14ac:dyDescent="0.3">
      <c r="A2941" s="1" t="s">
        <v>3387</v>
      </c>
      <c r="B2941" s="1" t="s">
        <v>16</v>
      </c>
      <c r="C2941" s="1" t="s">
        <v>51</v>
      </c>
      <c r="D2941" s="2">
        <v>55.64</v>
      </c>
      <c r="E2941">
        <v>1</v>
      </c>
      <c r="F2941">
        <v>1</v>
      </c>
      <c r="G2941">
        <v>0</v>
      </c>
      <c r="H2941" s="4">
        <v>5</v>
      </c>
      <c r="I2941" s="3">
        <v>0</v>
      </c>
    </row>
    <row r="2942" spans="1:9" x14ac:dyDescent="0.3">
      <c r="A2942" s="1" t="s">
        <v>2171</v>
      </c>
      <c r="B2942" s="1" t="s">
        <v>16</v>
      </c>
      <c r="C2942" s="1" t="s">
        <v>2172</v>
      </c>
      <c r="D2942" s="2">
        <v>54.98</v>
      </c>
      <c r="E2942">
        <v>1</v>
      </c>
      <c r="F2942">
        <v>1</v>
      </c>
      <c r="G2942">
        <v>0</v>
      </c>
      <c r="H2942" s="4">
        <v>5</v>
      </c>
      <c r="I2942" s="3">
        <v>0</v>
      </c>
    </row>
    <row r="2943" spans="1:9" x14ac:dyDescent="0.3">
      <c r="A2943" s="1" t="s">
        <v>1023</v>
      </c>
      <c r="B2943" s="1" t="s">
        <v>16</v>
      </c>
      <c r="C2943" s="1" t="s">
        <v>1024</v>
      </c>
      <c r="D2943" s="2">
        <v>54.42</v>
      </c>
      <c r="E2943">
        <v>2</v>
      </c>
      <c r="F2943">
        <v>2</v>
      </c>
      <c r="G2943">
        <v>0</v>
      </c>
      <c r="H2943" s="4">
        <v>4</v>
      </c>
      <c r="I2943" s="3">
        <v>0</v>
      </c>
    </row>
    <row r="2944" spans="1:9" x14ac:dyDescent="0.3">
      <c r="A2944" s="1" t="s">
        <v>2583</v>
      </c>
      <c r="B2944" s="1" t="s">
        <v>16</v>
      </c>
      <c r="C2944" s="1" t="s">
        <v>582</v>
      </c>
      <c r="D2944" s="2">
        <v>53.83</v>
      </c>
      <c r="E2944">
        <v>2</v>
      </c>
      <c r="F2944">
        <v>1</v>
      </c>
      <c r="G2944">
        <v>0</v>
      </c>
      <c r="H2944" s="4">
        <v>1.5</v>
      </c>
      <c r="I2944" s="3">
        <v>0</v>
      </c>
    </row>
    <row r="2945" spans="1:9" x14ac:dyDescent="0.3">
      <c r="A2945" s="1" t="s">
        <v>1804</v>
      </c>
      <c r="B2945" s="1" t="s">
        <v>16</v>
      </c>
      <c r="C2945" s="1" t="s">
        <v>79</v>
      </c>
      <c r="D2945" s="2">
        <v>53.72</v>
      </c>
      <c r="E2945">
        <v>1</v>
      </c>
      <c r="F2945">
        <v>1</v>
      </c>
      <c r="G2945">
        <v>0</v>
      </c>
      <c r="H2945" s="4">
        <v>3</v>
      </c>
      <c r="I2945" s="3">
        <v>0</v>
      </c>
    </row>
    <row r="2946" spans="1:9" x14ac:dyDescent="0.3">
      <c r="A2946" s="1" t="s">
        <v>2841</v>
      </c>
      <c r="B2946" s="1" t="s">
        <v>16</v>
      </c>
      <c r="C2946" s="1" t="s">
        <v>51</v>
      </c>
      <c r="D2946" s="2">
        <v>53.48</v>
      </c>
      <c r="E2946">
        <v>2</v>
      </c>
      <c r="F2946">
        <v>1</v>
      </c>
      <c r="G2946">
        <v>0</v>
      </c>
      <c r="H2946" s="4">
        <v>3</v>
      </c>
      <c r="I2946" s="3">
        <v>0</v>
      </c>
    </row>
    <row r="2947" spans="1:9" x14ac:dyDescent="0.3">
      <c r="A2947" s="1" t="s">
        <v>575</v>
      </c>
      <c r="B2947" s="1" t="s">
        <v>16</v>
      </c>
      <c r="C2947" s="1" t="s">
        <v>51</v>
      </c>
      <c r="D2947" s="2">
        <v>53.47</v>
      </c>
      <c r="E2947">
        <v>1</v>
      </c>
      <c r="F2947">
        <v>1</v>
      </c>
      <c r="G2947">
        <v>1</v>
      </c>
      <c r="H2947" s="4">
        <v>5</v>
      </c>
      <c r="I2947" s="3">
        <v>1</v>
      </c>
    </row>
    <row r="2948" spans="1:9" x14ac:dyDescent="0.3">
      <c r="A2948" s="1" t="s">
        <v>979</v>
      </c>
      <c r="B2948" s="1" t="s">
        <v>16</v>
      </c>
      <c r="C2948" s="1" t="s">
        <v>980</v>
      </c>
      <c r="D2948" s="2">
        <v>52.78</v>
      </c>
      <c r="E2948">
        <v>1</v>
      </c>
      <c r="F2948">
        <v>1</v>
      </c>
      <c r="G2948">
        <v>0</v>
      </c>
      <c r="H2948" s="4">
        <v>1</v>
      </c>
      <c r="I2948" s="3">
        <v>0</v>
      </c>
    </row>
    <row r="2949" spans="1:9" x14ac:dyDescent="0.3">
      <c r="A2949" s="1" t="s">
        <v>2788</v>
      </c>
      <c r="B2949" s="1" t="s">
        <v>108</v>
      </c>
      <c r="C2949" s="1" t="s">
        <v>2789</v>
      </c>
      <c r="D2949" s="2">
        <v>52.62</v>
      </c>
      <c r="E2949">
        <v>2</v>
      </c>
      <c r="F2949">
        <v>2</v>
      </c>
      <c r="G2949">
        <v>0</v>
      </c>
      <c r="H2949" s="4">
        <v>5</v>
      </c>
      <c r="I2949" s="3">
        <v>0</v>
      </c>
    </row>
    <row r="2950" spans="1:9" x14ac:dyDescent="0.3">
      <c r="A2950" s="1" t="s">
        <v>779</v>
      </c>
      <c r="B2950" s="1" t="s">
        <v>57</v>
      </c>
      <c r="C2950" s="1" t="s">
        <v>66</v>
      </c>
      <c r="D2950" s="2">
        <v>52.27</v>
      </c>
      <c r="E2950">
        <v>2</v>
      </c>
      <c r="F2950">
        <v>2</v>
      </c>
      <c r="G2950">
        <v>0</v>
      </c>
      <c r="H2950" s="4">
        <v>4.5</v>
      </c>
      <c r="I2950" s="3">
        <v>0</v>
      </c>
    </row>
    <row r="2951" spans="1:9" x14ac:dyDescent="0.3">
      <c r="A2951" s="1" t="s">
        <v>1678</v>
      </c>
      <c r="B2951" s="1" t="s">
        <v>16</v>
      </c>
      <c r="C2951" s="1" t="s">
        <v>48</v>
      </c>
      <c r="D2951" s="2">
        <v>52.24</v>
      </c>
      <c r="E2951">
        <v>1</v>
      </c>
      <c r="F2951">
        <v>0</v>
      </c>
      <c r="G2951">
        <v>0</v>
      </c>
      <c r="H2951" s="4">
        <v>1</v>
      </c>
      <c r="I2951" s="3"/>
    </row>
    <row r="2952" spans="1:9" x14ac:dyDescent="0.3">
      <c r="A2952" s="1" t="s">
        <v>2878</v>
      </c>
      <c r="B2952" s="1" t="s">
        <v>16</v>
      </c>
      <c r="C2952" s="1" t="s">
        <v>51</v>
      </c>
      <c r="D2952" s="2">
        <v>51.55</v>
      </c>
      <c r="E2952">
        <v>2</v>
      </c>
      <c r="F2952">
        <v>2</v>
      </c>
      <c r="G2952">
        <v>0</v>
      </c>
      <c r="H2952" s="4">
        <v>4</v>
      </c>
      <c r="I2952" s="3">
        <v>0</v>
      </c>
    </row>
    <row r="2953" spans="1:9" x14ac:dyDescent="0.3">
      <c r="A2953" s="1" t="s">
        <v>3312</v>
      </c>
      <c r="B2953" s="1" t="s">
        <v>16</v>
      </c>
      <c r="C2953" s="1" t="s">
        <v>51</v>
      </c>
      <c r="D2953" s="2">
        <v>51.54</v>
      </c>
      <c r="E2953">
        <v>1</v>
      </c>
      <c r="F2953">
        <v>0</v>
      </c>
      <c r="G2953">
        <v>0</v>
      </c>
      <c r="H2953" s="4">
        <v>4</v>
      </c>
      <c r="I2953" s="3"/>
    </row>
    <row r="2954" spans="1:9" x14ac:dyDescent="0.3">
      <c r="A2954" s="1" t="s">
        <v>2269</v>
      </c>
      <c r="B2954" s="1" t="s">
        <v>90</v>
      </c>
      <c r="C2954" s="1" t="s">
        <v>91</v>
      </c>
      <c r="D2954" s="2">
        <v>51.42</v>
      </c>
      <c r="E2954">
        <v>1</v>
      </c>
      <c r="F2954">
        <v>1</v>
      </c>
      <c r="G2954">
        <v>0</v>
      </c>
      <c r="H2954" s="4">
        <v>3</v>
      </c>
      <c r="I2954" s="3">
        <v>0</v>
      </c>
    </row>
    <row r="2955" spans="1:9" x14ac:dyDescent="0.3">
      <c r="A2955" s="1" t="s">
        <v>3638</v>
      </c>
      <c r="B2955" s="1" t="s">
        <v>16</v>
      </c>
      <c r="C2955" s="1" t="s">
        <v>2187</v>
      </c>
      <c r="D2955" s="2">
        <v>51.36</v>
      </c>
      <c r="E2955">
        <v>2</v>
      </c>
      <c r="F2955">
        <v>1</v>
      </c>
      <c r="G2955">
        <v>0</v>
      </c>
      <c r="H2955" s="4">
        <v>3</v>
      </c>
      <c r="I2955" s="3">
        <v>0</v>
      </c>
    </row>
    <row r="2956" spans="1:9" x14ac:dyDescent="0.3">
      <c r="A2956" s="1" t="s">
        <v>3702</v>
      </c>
      <c r="B2956" s="1" t="s">
        <v>90</v>
      </c>
      <c r="C2956" s="1" t="s">
        <v>653</v>
      </c>
      <c r="D2956" s="2">
        <v>50.86</v>
      </c>
      <c r="E2956">
        <v>1</v>
      </c>
      <c r="F2956">
        <v>1</v>
      </c>
      <c r="G2956">
        <v>0</v>
      </c>
      <c r="H2956" s="4">
        <v>4</v>
      </c>
      <c r="I2956" s="3">
        <v>0</v>
      </c>
    </row>
    <row r="2957" spans="1:9" x14ac:dyDescent="0.3">
      <c r="A2957" s="1" t="s">
        <v>2359</v>
      </c>
      <c r="B2957" s="1" t="s">
        <v>16</v>
      </c>
      <c r="C2957" s="1" t="s">
        <v>51</v>
      </c>
      <c r="D2957" s="2">
        <v>50.83</v>
      </c>
      <c r="E2957">
        <v>2</v>
      </c>
      <c r="F2957">
        <v>2</v>
      </c>
      <c r="G2957">
        <v>0</v>
      </c>
      <c r="H2957" s="4">
        <v>4.5</v>
      </c>
      <c r="I2957" s="3">
        <v>0</v>
      </c>
    </row>
    <row r="2958" spans="1:9" x14ac:dyDescent="0.3">
      <c r="A2958" s="1" t="s">
        <v>1606</v>
      </c>
      <c r="B2958" s="1" t="s">
        <v>16</v>
      </c>
      <c r="C2958" s="1" t="s">
        <v>51</v>
      </c>
      <c r="D2958" s="2">
        <v>50.7</v>
      </c>
      <c r="E2958">
        <v>1</v>
      </c>
      <c r="F2958">
        <v>1</v>
      </c>
      <c r="G2958">
        <v>0</v>
      </c>
      <c r="H2958" s="4">
        <v>5</v>
      </c>
      <c r="I2958" s="3">
        <v>0</v>
      </c>
    </row>
    <row r="2959" spans="1:9" x14ac:dyDescent="0.3">
      <c r="A2959" s="1" t="s">
        <v>2958</v>
      </c>
      <c r="B2959" s="1" t="s">
        <v>16</v>
      </c>
      <c r="C2959" s="1" t="s">
        <v>91</v>
      </c>
      <c r="D2959" s="2">
        <v>50.23</v>
      </c>
      <c r="E2959">
        <v>1</v>
      </c>
      <c r="F2959">
        <v>1</v>
      </c>
      <c r="G2959">
        <v>0</v>
      </c>
      <c r="H2959" s="4">
        <v>5</v>
      </c>
      <c r="I2959" s="3">
        <v>0</v>
      </c>
    </row>
    <row r="2960" spans="1:9" x14ac:dyDescent="0.3">
      <c r="A2960" s="1" t="s">
        <v>1483</v>
      </c>
      <c r="B2960" s="1" t="s">
        <v>90</v>
      </c>
      <c r="C2960" s="1" t="s">
        <v>91</v>
      </c>
      <c r="D2960" s="2">
        <v>50.13</v>
      </c>
      <c r="E2960">
        <v>1</v>
      </c>
      <c r="F2960">
        <v>1</v>
      </c>
      <c r="G2960">
        <v>0</v>
      </c>
      <c r="H2960" s="4">
        <v>5</v>
      </c>
      <c r="I2960" s="3">
        <v>0</v>
      </c>
    </row>
    <row r="2961" spans="1:9" x14ac:dyDescent="0.3">
      <c r="A2961" s="1" t="s">
        <v>2779</v>
      </c>
      <c r="B2961" s="1" t="s">
        <v>16</v>
      </c>
      <c r="C2961" s="1" t="s">
        <v>94</v>
      </c>
      <c r="D2961" s="2">
        <v>50.1</v>
      </c>
      <c r="E2961">
        <v>1</v>
      </c>
      <c r="F2961">
        <v>1</v>
      </c>
      <c r="G2961">
        <v>0</v>
      </c>
      <c r="H2961" s="4">
        <v>5</v>
      </c>
      <c r="I2961" s="3">
        <v>0</v>
      </c>
    </row>
    <row r="2962" spans="1:9" x14ac:dyDescent="0.3">
      <c r="A2962" s="1" t="s">
        <v>3309</v>
      </c>
      <c r="B2962" s="1" t="s">
        <v>129</v>
      </c>
      <c r="C2962" s="1" t="s">
        <v>3310</v>
      </c>
      <c r="D2962" s="2">
        <v>49.69</v>
      </c>
      <c r="E2962">
        <v>1</v>
      </c>
      <c r="F2962">
        <v>1</v>
      </c>
      <c r="G2962">
        <v>0</v>
      </c>
      <c r="H2962" s="4">
        <v>5</v>
      </c>
      <c r="I2962" s="3">
        <v>0</v>
      </c>
    </row>
    <row r="2963" spans="1:9" x14ac:dyDescent="0.3">
      <c r="A2963" s="1" t="s">
        <v>1638</v>
      </c>
      <c r="B2963" s="1" t="s">
        <v>16</v>
      </c>
      <c r="C2963" s="1" t="s">
        <v>1639</v>
      </c>
      <c r="D2963" s="2">
        <v>49.45</v>
      </c>
      <c r="E2963">
        <v>1</v>
      </c>
      <c r="F2963">
        <v>1</v>
      </c>
      <c r="G2963">
        <v>0</v>
      </c>
      <c r="H2963" s="4">
        <v>5</v>
      </c>
      <c r="I2963" s="3">
        <v>0</v>
      </c>
    </row>
    <row r="2964" spans="1:9" x14ac:dyDescent="0.3">
      <c r="A2964" s="1" t="s">
        <v>3029</v>
      </c>
      <c r="B2964" s="1" t="s">
        <v>16</v>
      </c>
      <c r="C2964" s="1" t="s">
        <v>156</v>
      </c>
      <c r="D2964" s="2">
        <v>49.12</v>
      </c>
      <c r="E2964">
        <v>1</v>
      </c>
      <c r="F2964">
        <v>1</v>
      </c>
      <c r="G2964">
        <v>0</v>
      </c>
      <c r="H2964" s="4">
        <v>5</v>
      </c>
      <c r="I2964" s="3">
        <v>0</v>
      </c>
    </row>
    <row r="2965" spans="1:9" x14ac:dyDescent="0.3">
      <c r="A2965" s="1" t="s">
        <v>2119</v>
      </c>
      <c r="B2965" s="1" t="s">
        <v>16</v>
      </c>
      <c r="C2965" s="1" t="s">
        <v>2120</v>
      </c>
      <c r="D2965" s="2">
        <v>48.98</v>
      </c>
      <c r="E2965">
        <v>1</v>
      </c>
      <c r="F2965">
        <v>1</v>
      </c>
      <c r="G2965">
        <v>0</v>
      </c>
      <c r="H2965" s="4">
        <v>5</v>
      </c>
      <c r="I2965" s="3">
        <v>0</v>
      </c>
    </row>
    <row r="2966" spans="1:9" x14ac:dyDescent="0.3">
      <c r="A2966" s="1" t="s">
        <v>983</v>
      </c>
      <c r="B2966" s="1" t="s">
        <v>41</v>
      </c>
      <c r="C2966" s="1" t="s">
        <v>42</v>
      </c>
      <c r="D2966" s="2">
        <v>48.94</v>
      </c>
      <c r="E2966">
        <v>1</v>
      </c>
      <c r="F2966">
        <v>1</v>
      </c>
      <c r="G2966">
        <v>0</v>
      </c>
      <c r="H2966" s="4">
        <v>4</v>
      </c>
      <c r="I2966" s="3">
        <v>0</v>
      </c>
    </row>
    <row r="2967" spans="1:9" x14ac:dyDescent="0.3">
      <c r="A2967" s="1" t="s">
        <v>946</v>
      </c>
      <c r="B2967" s="1" t="s">
        <v>16</v>
      </c>
      <c r="C2967" s="1" t="s">
        <v>111</v>
      </c>
      <c r="D2967" s="2">
        <v>47.43</v>
      </c>
      <c r="E2967">
        <v>1</v>
      </c>
      <c r="F2967">
        <v>1</v>
      </c>
      <c r="G2967">
        <v>0</v>
      </c>
      <c r="H2967" s="4">
        <v>5</v>
      </c>
      <c r="I2967" s="3">
        <v>0</v>
      </c>
    </row>
    <row r="2968" spans="1:9" x14ac:dyDescent="0.3">
      <c r="A2968" s="1" t="s">
        <v>106</v>
      </c>
      <c r="B2968" s="1" t="s">
        <v>16</v>
      </c>
      <c r="C2968" s="1" t="s">
        <v>44</v>
      </c>
      <c r="D2968" s="2">
        <v>47.37</v>
      </c>
      <c r="E2968">
        <v>1</v>
      </c>
      <c r="F2968">
        <v>1</v>
      </c>
      <c r="G2968">
        <v>0</v>
      </c>
      <c r="H2968" s="4">
        <v>2</v>
      </c>
      <c r="I2968" s="3">
        <v>0</v>
      </c>
    </row>
    <row r="2969" spans="1:9" x14ac:dyDescent="0.3">
      <c r="A2969" s="1" t="s">
        <v>1854</v>
      </c>
      <c r="B2969" s="1" t="s">
        <v>16</v>
      </c>
      <c r="C2969" s="1" t="s">
        <v>51</v>
      </c>
      <c r="D2969" s="2">
        <v>47.32</v>
      </c>
      <c r="E2969">
        <v>1</v>
      </c>
      <c r="F2969">
        <v>1</v>
      </c>
      <c r="G2969">
        <v>0</v>
      </c>
      <c r="H2969" s="4">
        <v>5</v>
      </c>
      <c r="I2969" s="3">
        <v>0</v>
      </c>
    </row>
    <row r="2970" spans="1:9" x14ac:dyDescent="0.3">
      <c r="A2970" s="1" t="s">
        <v>3191</v>
      </c>
      <c r="B2970" s="1" t="s">
        <v>90</v>
      </c>
      <c r="C2970" s="1" t="s">
        <v>2367</v>
      </c>
      <c r="D2970" s="2">
        <v>47.14</v>
      </c>
      <c r="E2970">
        <v>1</v>
      </c>
      <c r="F2970">
        <v>1</v>
      </c>
      <c r="G2970">
        <v>0</v>
      </c>
      <c r="H2970" s="4">
        <v>5</v>
      </c>
      <c r="I2970" s="3">
        <v>0</v>
      </c>
    </row>
    <row r="2971" spans="1:9" x14ac:dyDescent="0.3">
      <c r="A2971" s="1" t="s">
        <v>720</v>
      </c>
      <c r="B2971" s="1" t="s">
        <v>53</v>
      </c>
      <c r="C2971" s="1" t="s">
        <v>54</v>
      </c>
      <c r="D2971" s="2">
        <v>47.04</v>
      </c>
      <c r="E2971">
        <v>1</v>
      </c>
      <c r="F2971">
        <v>1</v>
      </c>
      <c r="G2971">
        <v>0</v>
      </c>
      <c r="H2971" s="4">
        <v>5</v>
      </c>
      <c r="I2971" s="3">
        <v>0</v>
      </c>
    </row>
    <row r="2972" spans="1:9" x14ac:dyDescent="0.3">
      <c r="A2972" s="1" t="s">
        <v>2451</v>
      </c>
      <c r="B2972" s="1" t="s">
        <v>129</v>
      </c>
      <c r="C2972" s="1" t="s">
        <v>2452</v>
      </c>
      <c r="D2972" s="2">
        <v>46.01</v>
      </c>
      <c r="E2972">
        <v>1</v>
      </c>
      <c r="F2972">
        <v>1</v>
      </c>
      <c r="G2972">
        <v>0</v>
      </c>
      <c r="H2972" s="4">
        <v>3</v>
      </c>
      <c r="I2972" s="3">
        <v>0</v>
      </c>
    </row>
    <row r="2973" spans="1:9" x14ac:dyDescent="0.3">
      <c r="A2973" s="1" t="s">
        <v>867</v>
      </c>
      <c r="B2973" s="1" t="s">
        <v>129</v>
      </c>
      <c r="C2973" s="1" t="s">
        <v>868</v>
      </c>
      <c r="D2973" s="2">
        <v>45.09</v>
      </c>
      <c r="E2973">
        <v>1</v>
      </c>
      <c r="F2973">
        <v>1</v>
      </c>
      <c r="G2973">
        <v>0</v>
      </c>
      <c r="H2973" s="4">
        <v>5</v>
      </c>
      <c r="I2973" s="3">
        <v>0</v>
      </c>
    </row>
    <row r="2974" spans="1:9" x14ac:dyDescent="0.3">
      <c r="A2974" s="1" t="s">
        <v>2920</v>
      </c>
      <c r="B2974" s="1" t="s">
        <v>90</v>
      </c>
      <c r="C2974" s="1" t="s">
        <v>91</v>
      </c>
      <c r="D2974" s="2">
        <v>45.01</v>
      </c>
      <c r="E2974">
        <v>1</v>
      </c>
      <c r="F2974">
        <v>1</v>
      </c>
      <c r="G2974">
        <v>0</v>
      </c>
      <c r="H2974" s="4">
        <v>4</v>
      </c>
      <c r="I2974" s="3">
        <v>0</v>
      </c>
    </row>
    <row r="2975" spans="1:9" x14ac:dyDescent="0.3">
      <c r="A2975" s="1" t="s">
        <v>89</v>
      </c>
      <c r="B2975" s="1" t="s">
        <v>90</v>
      </c>
      <c r="C2975" s="1" t="s">
        <v>91</v>
      </c>
      <c r="D2975" s="2">
        <v>44.51</v>
      </c>
      <c r="E2975">
        <v>1</v>
      </c>
      <c r="F2975">
        <v>0</v>
      </c>
      <c r="G2975">
        <v>0</v>
      </c>
      <c r="H2975" s="4">
        <v>1</v>
      </c>
      <c r="I2975" s="3"/>
    </row>
    <row r="2976" spans="1:9" x14ac:dyDescent="0.3">
      <c r="A2976" s="1" t="s">
        <v>3680</v>
      </c>
      <c r="B2976" s="1" t="s">
        <v>53</v>
      </c>
      <c r="C2976" s="1" t="s">
        <v>1327</v>
      </c>
      <c r="D2976" s="2">
        <v>44.51</v>
      </c>
      <c r="E2976">
        <v>1</v>
      </c>
      <c r="F2976">
        <v>1</v>
      </c>
      <c r="G2976">
        <v>0</v>
      </c>
      <c r="H2976" s="4">
        <v>5</v>
      </c>
      <c r="I2976" s="3">
        <v>0</v>
      </c>
    </row>
    <row r="2977" spans="1:9" x14ac:dyDescent="0.3">
      <c r="A2977" s="1" t="s">
        <v>1130</v>
      </c>
      <c r="B2977" s="1" t="s">
        <v>16</v>
      </c>
      <c r="C2977" s="1" t="s">
        <v>329</v>
      </c>
      <c r="D2977" s="2">
        <v>44.42</v>
      </c>
      <c r="E2977">
        <v>1</v>
      </c>
      <c r="F2977">
        <v>1</v>
      </c>
      <c r="G2977">
        <v>0</v>
      </c>
      <c r="H2977" s="4">
        <v>5</v>
      </c>
      <c r="I2977" s="3">
        <v>0</v>
      </c>
    </row>
    <row r="2978" spans="1:9" x14ac:dyDescent="0.3">
      <c r="A2978" s="1" t="s">
        <v>3011</v>
      </c>
      <c r="B2978" s="1" t="s">
        <v>53</v>
      </c>
      <c r="C2978" s="1" t="s">
        <v>118</v>
      </c>
      <c r="D2978" s="2">
        <v>43.31</v>
      </c>
      <c r="E2978">
        <v>1</v>
      </c>
      <c r="F2978">
        <v>1</v>
      </c>
      <c r="G2978">
        <v>0</v>
      </c>
      <c r="H2978" s="4">
        <v>5</v>
      </c>
      <c r="I2978" s="3">
        <v>0</v>
      </c>
    </row>
    <row r="2979" spans="1:9" x14ac:dyDescent="0.3">
      <c r="A2979" s="1" t="s">
        <v>3385</v>
      </c>
      <c r="B2979" s="1" t="s">
        <v>16</v>
      </c>
      <c r="C2979" s="1" t="s">
        <v>51</v>
      </c>
      <c r="D2979" s="2">
        <v>43.28</v>
      </c>
      <c r="E2979">
        <v>1</v>
      </c>
      <c r="F2979">
        <v>0</v>
      </c>
      <c r="G2979">
        <v>0</v>
      </c>
      <c r="H2979" s="4">
        <v>1</v>
      </c>
      <c r="I2979" s="3"/>
    </row>
    <row r="2980" spans="1:9" x14ac:dyDescent="0.3">
      <c r="A2980" s="1" t="s">
        <v>891</v>
      </c>
      <c r="B2980" s="1" t="s">
        <v>129</v>
      </c>
      <c r="C2980" s="1" t="s">
        <v>892</v>
      </c>
      <c r="D2980" s="2">
        <v>43.13</v>
      </c>
      <c r="E2980">
        <v>1</v>
      </c>
      <c r="F2980">
        <v>1</v>
      </c>
      <c r="G2980">
        <v>0</v>
      </c>
      <c r="H2980" s="4">
        <v>4</v>
      </c>
      <c r="I2980" s="3">
        <v>0</v>
      </c>
    </row>
    <row r="2981" spans="1:9" x14ac:dyDescent="0.3">
      <c r="A2981" s="1" t="s">
        <v>2640</v>
      </c>
      <c r="B2981" s="1" t="s">
        <v>90</v>
      </c>
      <c r="C2981" s="1" t="s">
        <v>91</v>
      </c>
      <c r="D2981" s="2">
        <v>43</v>
      </c>
      <c r="E2981">
        <v>1</v>
      </c>
      <c r="F2981">
        <v>1</v>
      </c>
      <c r="G2981">
        <v>0</v>
      </c>
      <c r="H2981" s="4">
        <v>5</v>
      </c>
      <c r="I2981" s="3">
        <v>0</v>
      </c>
    </row>
    <row r="2982" spans="1:9" x14ac:dyDescent="0.3">
      <c r="A2982" s="1" t="s">
        <v>1967</v>
      </c>
      <c r="B2982" s="1" t="s">
        <v>16</v>
      </c>
      <c r="C2982" s="1" t="s">
        <v>1968</v>
      </c>
      <c r="D2982" s="2">
        <v>42.49</v>
      </c>
      <c r="E2982">
        <v>1</v>
      </c>
      <c r="F2982">
        <v>1</v>
      </c>
      <c r="G2982">
        <v>0</v>
      </c>
      <c r="H2982" s="4">
        <v>3</v>
      </c>
      <c r="I2982" s="3">
        <v>0</v>
      </c>
    </row>
    <row r="2983" spans="1:9" x14ac:dyDescent="0.3">
      <c r="A2983" s="1" t="s">
        <v>2820</v>
      </c>
      <c r="B2983" s="1" t="s">
        <v>108</v>
      </c>
      <c r="C2983" s="1" t="s">
        <v>120</v>
      </c>
      <c r="D2983" s="2">
        <v>42.19</v>
      </c>
      <c r="E2983">
        <v>1</v>
      </c>
      <c r="F2983">
        <v>1</v>
      </c>
      <c r="G2983">
        <v>0</v>
      </c>
      <c r="H2983" s="4">
        <v>5</v>
      </c>
      <c r="I2983" s="3">
        <v>0</v>
      </c>
    </row>
    <row r="2984" spans="1:9" x14ac:dyDescent="0.3">
      <c r="A2984" s="1" t="s">
        <v>1155</v>
      </c>
      <c r="B2984" s="1" t="s">
        <v>90</v>
      </c>
      <c r="C2984" s="1" t="s">
        <v>1156</v>
      </c>
      <c r="D2984" s="2">
        <v>42.05</v>
      </c>
      <c r="E2984">
        <v>1</v>
      </c>
      <c r="F2984">
        <v>1</v>
      </c>
      <c r="G2984">
        <v>0</v>
      </c>
      <c r="H2984" s="4">
        <v>3</v>
      </c>
      <c r="I2984" s="3">
        <v>0</v>
      </c>
    </row>
    <row r="2985" spans="1:9" x14ac:dyDescent="0.3">
      <c r="A2985" s="1" t="s">
        <v>1094</v>
      </c>
      <c r="B2985" s="1" t="s">
        <v>16</v>
      </c>
      <c r="C2985" s="1" t="s">
        <v>51</v>
      </c>
      <c r="D2985" s="2">
        <v>40.380000000000003</v>
      </c>
      <c r="E2985">
        <v>1</v>
      </c>
      <c r="F2985">
        <v>1</v>
      </c>
      <c r="G2985">
        <v>0</v>
      </c>
      <c r="H2985" s="4">
        <v>5</v>
      </c>
      <c r="I2985" s="3">
        <v>0</v>
      </c>
    </row>
    <row r="2986" spans="1:9" x14ac:dyDescent="0.3">
      <c r="A2986" s="1" t="s">
        <v>964</v>
      </c>
      <c r="B2986" s="1" t="s">
        <v>57</v>
      </c>
      <c r="C2986" s="1" t="s">
        <v>66</v>
      </c>
      <c r="D2986" s="2">
        <v>40.270000000000003</v>
      </c>
      <c r="E2986">
        <v>1</v>
      </c>
      <c r="F2986">
        <v>1</v>
      </c>
      <c r="G2986">
        <v>0</v>
      </c>
      <c r="H2986" s="4">
        <v>5</v>
      </c>
      <c r="I2986" s="3">
        <v>0</v>
      </c>
    </row>
    <row r="2987" spans="1:9" x14ac:dyDescent="0.3">
      <c r="A2987" s="1" t="s">
        <v>1989</v>
      </c>
      <c r="B2987" s="1" t="s">
        <v>53</v>
      </c>
      <c r="C2987" s="1" t="s">
        <v>299</v>
      </c>
      <c r="D2987" s="2">
        <v>40.1</v>
      </c>
      <c r="E2987">
        <v>1</v>
      </c>
      <c r="F2987">
        <v>1</v>
      </c>
      <c r="G2987">
        <v>0</v>
      </c>
      <c r="H2987" s="4">
        <v>5</v>
      </c>
      <c r="I2987" s="3">
        <v>0</v>
      </c>
    </row>
    <row r="2988" spans="1:9" x14ac:dyDescent="0.3">
      <c r="A2988" s="1" t="s">
        <v>1999</v>
      </c>
      <c r="B2988" s="1" t="s">
        <v>16</v>
      </c>
      <c r="C2988" s="1" t="s">
        <v>51</v>
      </c>
      <c r="D2988" s="2">
        <v>39.99</v>
      </c>
      <c r="E2988">
        <v>1</v>
      </c>
      <c r="F2988">
        <v>1</v>
      </c>
      <c r="G2988">
        <v>0</v>
      </c>
      <c r="H2988" s="4">
        <v>4</v>
      </c>
      <c r="I2988" s="3">
        <v>0</v>
      </c>
    </row>
    <row r="2989" spans="1:9" x14ac:dyDescent="0.3">
      <c r="A2989" s="1" t="s">
        <v>410</v>
      </c>
      <c r="B2989" s="1" t="s">
        <v>90</v>
      </c>
      <c r="C2989" s="1" t="s">
        <v>91</v>
      </c>
      <c r="D2989" s="2">
        <v>39.86</v>
      </c>
      <c r="E2989">
        <v>1</v>
      </c>
      <c r="F2989">
        <v>0</v>
      </c>
      <c r="G2989">
        <v>0</v>
      </c>
      <c r="H2989" s="4">
        <v>1</v>
      </c>
      <c r="I2989" s="3"/>
    </row>
    <row r="2990" spans="1:9" x14ac:dyDescent="0.3">
      <c r="A2990" s="1" t="s">
        <v>2812</v>
      </c>
      <c r="B2990" s="1" t="s">
        <v>57</v>
      </c>
      <c r="C2990" s="1" t="s">
        <v>66</v>
      </c>
      <c r="D2990" s="2">
        <v>39.46</v>
      </c>
      <c r="E2990">
        <v>1</v>
      </c>
      <c r="F2990">
        <v>1</v>
      </c>
      <c r="G2990">
        <v>1</v>
      </c>
      <c r="H2990" s="4"/>
      <c r="I2990" s="3">
        <v>1</v>
      </c>
    </row>
    <row r="2991" spans="1:9" x14ac:dyDescent="0.3">
      <c r="A2991" s="1" t="s">
        <v>522</v>
      </c>
      <c r="B2991" s="1" t="s">
        <v>16</v>
      </c>
      <c r="C2991" s="1" t="s">
        <v>51</v>
      </c>
      <c r="D2991" s="2">
        <v>39.42</v>
      </c>
      <c r="E2991">
        <v>1</v>
      </c>
      <c r="F2991">
        <v>1</v>
      </c>
      <c r="G2991">
        <v>0</v>
      </c>
      <c r="H2991" s="4">
        <v>5</v>
      </c>
      <c r="I2991" s="3">
        <v>0</v>
      </c>
    </row>
    <row r="2992" spans="1:9" x14ac:dyDescent="0.3">
      <c r="A2992" s="1" t="s">
        <v>489</v>
      </c>
      <c r="B2992" s="1" t="s">
        <v>16</v>
      </c>
      <c r="C2992" s="1" t="s">
        <v>61</v>
      </c>
      <c r="D2992" s="2">
        <v>39.340000000000003</v>
      </c>
      <c r="E2992">
        <v>1</v>
      </c>
      <c r="F2992">
        <v>0</v>
      </c>
      <c r="G2992">
        <v>0</v>
      </c>
      <c r="H2992" s="4">
        <v>3</v>
      </c>
      <c r="I2992" s="3"/>
    </row>
    <row r="2993" spans="1:9" x14ac:dyDescent="0.3">
      <c r="A2993" s="1" t="s">
        <v>1407</v>
      </c>
      <c r="B2993" s="1" t="s">
        <v>21</v>
      </c>
      <c r="C2993" s="1" t="s">
        <v>1408</v>
      </c>
      <c r="D2993" s="2">
        <v>39.17</v>
      </c>
      <c r="E2993">
        <v>1</v>
      </c>
      <c r="F2993">
        <v>1</v>
      </c>
      <c r="G2993">
        <v>0</v>
      </c>
      <c r="H2993" s="4">
        <v>5</v>
      </c>
      <c r="I2993" s="3">
        <v>0</v>
      </c>
    </row>
    <row r="2994" spans="1:9" x14ac:dyDescent="0.3">
      <c r="A2994" s="1" t="s">
        <v>3514</v>
      </c>
      <c r="B2994" s="1" t="s">
        <v>16</v>
      </c>
      <c r="C2994" s="1" t="s">
        <v>75</v>
      </c>
      <c r="D2994" s="2">
        <v>39.090000000000003</v>
      </c>
      <c r="E2994">
        <v>1</v>
      </c>
      <c r="F2994">
        <v>1</v>
      </c>
      <c r="G2994">
        <v>0</v>
      </c>
      <c r="H2994" s="4">
        <v>4</v>
      </c>
      <c r="I2994" s="3">
        <v>0</v>
      </c>
    </row>
    <row r="2995" spans="1:9" x14ac:dyDescent="0.3">
      <c r="A2995" s="1" t="s">
        <v>2825</v>
      </c>
      <c r="B2995" s="1" t="s">
        <v>16</v>
      </c>
      <c r="C2995" s="1" t="s">
        <v>51</v>
      </c>
      <c r="D2995" s="2">
        <v>38.479999999999997</v>
      </c>
      <c r="E2995">
        <v>1</v>
      </c>
      <c r="F2995">
        <v>1</v>
      </c>
      <c r="G2995">
        <v>0</v>
      </c>
      <c r="H2995" s="4">
        <v>4</v>
      </c>
      <c r="I2995" s="3">
        <v>0</v>
      </c>
    </row>
    <row r="2996" spans="1:9" x14ac:dyDescent="0.3">
      <c r="A2996" s="1" t="s">
        <v>2530</v>
      </c>
      <c r="B2996" s="1" t="s">
        <v>16</v>
      </c>
      <c r="C2996" s="1" t="s">
        <v>2531</v>
      </c>
      <c r="D2996" s="2">
        <v>38.369999999999997</v>
      </c>
      <c r="E2996">
        <v>1</v>
      </c>
      <c r="F2996">
        <v>1</v>
      </c>
      <c r="G2996">
        <v>0</v>
      </c>
      <c r="H2996" s="4">
        <v>5</v>
      </c>
      <c r="I2996" s="3">
        <v>0</v>
      </c>
    </row>
    <row r="2997" spans="1:9" x14ac:dyDescent="0.3">
      <c r="A2997" s="1" t="s">
        <v>377</v>
      </c>
      <c r="B2997" s="1" t="s">
        <v>16</v>
      </c>
      <c r="C2997" s="1" t="s">
        <v>51</v>
      </c>
      <c r="D2997" s="2">
        <v>37.68</v>
      </c>
      <c r="E2997">
        <v>1</v>
      </c>
      <c r="F2997">
        <v>1</v>
      </c>
      <c r="G2997">
        <v>0</v>
      </c>
      <c r="H2997" s="4">
        <v>4</v>
      </c>
      <c r="I2997" s="3">
        <v>0</v>
      </c>
    </row>
    <row r="2998" spans="1:9" x14ac:dyDescent="0.3">
      <c r="A2998" s="1" t="s">
        <v>2864</v>
      </c>
      <c r="B2998" s="1" t="s">
        <v>108</v>
      </c>
      <c r="C2998" s="1" t="s">
        <v>2865</v>
      </c>
      <c r="D2998" s="2">
        <v>37.56</v>
      </c>
      <c r="E2998">
        <v>1</v>
      </c>
      <c r="F2998">
        <v>1</v>
      </c>
      <c r="G2998">
        <v>0</v>
      </c>
      <c r="H2998" s="4">
        <v>5</v>
      </c>
      <c r="I2998" s="3">
        <v>0</v>
      </c>
    </row>
    <row r="2999" spans="1:9" x14ac:dyDescent="0.3">
      <c r="A2999" s="1" t="s">
        <v>2418</v>
      </c>
      <c r="B2999" s="1" t="s">
        <v>16</v>
      </c>
      <c r="C2999" s="1" t="s">
        <v>190</v>
      </c>
      <c r="D2999" s="2">
        <v>37.54</v>
      </c>
      <c r="E2999">
        <v>1</v>
      </c>
      <c r="F2999">
        <v>1</v>
      </c>
      <c r="G2999">
        <v>0</v>
      </c>
      <c r="H2999" s="4">
        <v>5</v>
      </c>
      <c r="I2999" s="3">
        <v>0</v>
      </c>
    </row>
    <row r="3000" spans="1:9" x14ac:dyDescent="0.3">
      <c r="A3000" s="1" t="s">
        <v>3027</v>
      </c>
      <c r="B3000" s="1" t="s">
        <v>53</v>
      </c>
      <c r="C3000" s="1" t="s">
        <v>1327</v>
      </c>
      <c r="D3000" s="2">
        <v>37.51</v>
      </c>
      <c r="E3000">
        <v>1</v>
      </c>
      <c r="F3000">
        <v>1</v>
      </c>
      <c r="G3000">
        <v>0</v>
      </c>
      <c r="H3000" s="4">
        <v>5</v>
      </c>
      <c r="I3000" s="3">
        <v>0</v>
      </c>
    </row>
    <row r="3001" spans="1:9" x14ac:dyDescent="0.3">
      <c r="A3001" s="1" t="s">
        <v>2063</v>
      </c>
      <c r="B3001" s="1" t="s">
        <v>16</v>
      </c>
      <c r="C3001" s="1" t="s">
        <v>51</v>
      </c>
      <c r="D3001" s="2">
        <v>37.130000000000003</v>
      </c>
      <c r="E3001">
        <v>1</v>
      </c>
      <c r="F3001">
        <v>1</v>
      </c>
      <c r="G3001">
        <v>0</v>
      </c>
      <c r="H3001" s="4">
        <v>5</v>
      </c>
      <c r="I3001" s="3">
        <v>0</v>
      </c>
    </row>
    <row r="3002" spans="1:9" x14ac:dyDescent="0.3">
      <c r="A3002" s="1" t="s">
        <v>899</v>
      </c>
      <c r="B3002" s="1" t="s">
        <v>57</v>
      </c>
      <c r="C3002" s="1" t="s">
        <v>900</v>
      </c>
      <c r="D3002" s="2">
        <v>37.090000000000003</v>
      </c>
      <c r="E3002">
        <v>1</v>
      </c>
      <c r="F3002">
        <v>1</v>
      </c>
      <c r="G3002">
        <v>0</v>
      </c>
      <c r="H3002" s="4">
        <v>4</v>
      </c>
      <c r="I3002" s="3">
        <v>0</v>
      </c>
    </row>
    <row r="3003" spans="1:9" x14ac:dyDescent="0.3">
      <c r="A3003" s="1" t="s">
        <v>950</v>
      </c>
      <c r="B3003" s="1" t="s">
        <v>16</v>
      </c>
      <c r="C3003" s="1" t="s">
        <v>222</v>
      </c>
      <c r="D3003" s="2">
        <v>36.840000000000003</v>
      </c>
      <c r="E3003">
        <v>1</v>
      </c>
      <c r="F3003">
        <v>1</v>
      </c>
      <c r="G3003">
        <v>0</v>
      </c>
      <c r="H3003" s="4">
        <v>5</v>
      </c>
      <c r="I3003" s="3">
        <v>0</v>
      </c>
    </row>
    <row r="3004" spans="1:9" x14ac:dyDescent="0.3">
      <c r="A3004" s="1" t="s">
        <v>2353</v>
      </c>
      <c r="B3004" s="1" t="s">
        <v>90</v>
      </c>
      <c r="C3004" s="1" t="s">
        <v>789</v>
      </c>
      <c r="D3004" s="2">
        <v>36.700000000000003</v>
      </c>
      <c r="E3004">
        <v>1</v>
      </c>
      <c r="F3004">
        <v>1</v>
      </c>
      <c r="G3004">
        <v>0</v>
      </c>
      <c r="H3004" s="4">
        <v>4</v>
      </c>
      <c r="I3004" s="3">
        <v>0</v>
      </c>
    </row>
    <row r="3005" spans="1:9" x14ac:dyDescent="0.3">
      <c r="A3005" s="1" t="s">
        <v>3006</v>
      </c>
      <c r="B3005" s="1" t="s">
        <v>129</v>
      </c>
      <c r="C3005" s="1" t="s">
        <v>1376</v>
      </c>
      <c r="D3005" s="2">
        <v>36.56</v>
      </c>
      <c r="E3005">
        <v>1</v>
      </c>
      <c r="F3005">
        <v>1</v>
      </c>
      <c r="G3005">
        <v>0</v>
      </c>
      <c r="H3005" s="4">
        <v>1</v>
      </c>
      <c r="I3005" s="3">
        <v>0</v>
      </c>
    </row>
    <row r="3006" spans="1:9" x14ac:dyDescent="0.3">
      <c r="A3006" s="1" t="s">
        <v>2674</v>
      </c>
      <c r="B3006" s="1" t="s">
        <v>90</v>
      </c>
      <c r="C3006" s="1" t="s">
        <v>2675</v>
      </c>
      <c r="D3006" s="2">
        <v>35.74</v>
      </c>
      <c r="E3006">
        <v>1</v>
      </c>
      <c r="F3006">
        <v>1</v>
      </c>
      <c r="G3006">
        <v>0</v>
      </c>
      <c r="H3006" s="4">
        <v>5</v>
      </c>
      <c r="I3006" s="3">
        <v>0</v>
      </c>
    </row>
    <row r="3007" spans="1:9" x14ac:dyDescent="0.3">
      <c r="A3007" s="1" t="s">
        <v>1696</v>
      </c>
      <c r="B3007" s="1" t="s">
        <v>16</v>
      </c>
      <c r="C3007" s="1" t="s">
        <v>51</v>
      </c>
      <c r="D3007" s="2">
        <v>35.130000000000003</v>
      </c>
      <c r="E3007">
        <v>1</v>
      </c>
      <c r="F3007">
        <v>1</v>
      </c>
      <c r="G3007">
        <v>0</v>
      </c>
      <c r="H3007" s="4">
        <v>5</v>
      </c>
      <c r="I3007" s="3">
        <v>0</v>
      </c>
    </row>
    <row r="3008" spans="1:9" x14ac:dyDescent="0.3">
      <c r="A3008" s="1" t="s">
        <v>2871</v>
      </c>
      <c r="B3008" s="1" t="s">
        <v>16</v>
      </c>
      <c r="C3008" s="1" t="s">
        <v>51</v>
      </c>
      <c r="D3008" s="2">
        <v>34.619999999999997</v>
      </c>
      <c r="E3008">
        <v>1</v>
      </c>
      <c r="F3008">
        <v>1</v>
      </c>
      <c r="G3008">
        <v>0</v>
      </c>
      <c r="H3008" s="4">
        <v>4</v>
      </c>
      <c r="I3008" s="3">
        <v>0</v>
      </c>
    </row>
    <row r="3009" spans="1:9" x14ac:dyDescent="0.3">
      <c r="A3009" s="1" t="s">
        <v>3533</v>
      </c>
      <c r="B3009" s="1" t="s">
        <v>16</v>
      </c>
      <c r="C3009" s="1" t="s">
        <v>51</v>
      </c>
      <c r="D3009" s="2">
        <v>34.590000000000003</v>
      </c>
      <c r="E3009">
        <v>1</v>
      </c>
      <c r="F3009">
        <v>1</v>
      </c>
      <c r="G3009">
        <v>0</v>
      </c>
      <c r="H3009" s="4">
        <v>5</v>
      </c>
      <c r="I3009" s="3">
        <v>0</v>
      </c>
    </row>
    <row r="3010" spans="1:9" x14ac:dyDescent="0.3">
      <c r="A3010" s="1" t="s">
        <v>2776</v>
      </c>
      <c r="B3010" s="1" t="s">
        <v>16</v>
      </c>
      <c r="C3010" s="1" t="s">
        <v>51</v>
      </c>
      <c r="D3010" s="2">
        <v>34.42</v>
      </c>
      <c r="E3010">
        <v>1</v>
      </c>
      <c r="F3010">
        <v>1</v>
      </c>
      <c r="G3010">
        <v>0</v>
      </c>
      <c r="H3010" s="4">
        <v>5</v>
      </c>
      <c r="I3010" s="3">
        <v>0</v>
      </c>
    </row>
    <row r="3011" spans="1:9" x14ac:dyDescent="0.3">
      <c r="A3011" s="1" t="s">
        <v>3390</v>
      </c>
      <c r="B3011" s="1" t="s">
        <v>53</v>
      </c>
      <c r="C3011" s="1" t="s">
        <v>54</v>
      </c>
      <c r="D3011" s="2">
        <v>34.1</v>
      </c>
      <c r="E3011">
        <v>1</v>
      </c>
      <c r="F3011">
        <v>1</v>
      </c>
      <c r="G3011">
        <v>0</v>
      </c>
      <c r="H3011" s="4">
        <v>5</v>
      </c>
      <c r="I3011" s="3">
        <v>0</v>
      </c>
    </row>
    <row r="3012" spans="1:9" x14ac:dyDescent="0.3">
      <c r="A3012" s="1" t="s">
        <v>1618</v>
      </c>
      <c r="B3012" s="1" t="s">
        <v>16</v>
      </c>
      <c r="C3012" s="1" t="s">
        <v>51</v>
      </c>
      <c r="D3012" s="2">
        <v>34.01</v>
      </c>
      <c r="E3012">
        <v>1</v>
      </c>
      <c r="F3012">
        <v>0</v>
      </c>
      <c r="G3012">
        <v>0</v>
      </c>
      <c r="H3012" s="4">
        <v>1</v>
      </c>
      <c r="I3012" s="3"/>
    </row>
    <row r="3013" spans="1:9" x14ac:dyDescent="0.3">
      <c r="A3013" s="1" t="s">
        <v>3207</v>
      </c>
      <c r="B3013" s="1" t="s">
        <v>16</v>
      </c>
      <c r="C3013" s="1" t="s">
        <v>51</v>
      </c>
      <c r="D3013" s="2">
        <v>34</v>
      </c>
      <c r="E3013">
        <v>1</v>
      </c>
      <c r="F3013">
        <v>1</v>
      </c>
      <c r="G3013">
        <v>0</v>
      </c>
      <c r="H3013" s="4">
        <v>5</v>
      </c>
      <c r="I3013" s="3">
        <v>0</v>
      </c>
    </row>
    <row r="3014" spans="1:9" x14ac:dyDescent="0.3">
      <c r="A3014" s="1" t="s">
        <v>3314</v>
      </c>
      <c r="B3014" s="1" t="s">
        <v>16</v>
      </c>
      <c r="C3014" s="1" t="s">
        <v>17</v>
      </c>
      <c r="D3014" s="2">
        <v>33.9</v>
      </c>
      <c r="E3014">
        <v>1</v>
      </c>
      <c r="F3014">
        <v>0</v>
      </c>
      <c r="G3014">
        <v>0</v>
      </c>
      <c r="H3014" s="4">
        <v>1</v>
      </c>
      <c r="I3014" s="3"/>
    </row>
    <row r="3015" spans="1:9" x14ac:dyDescent="0.3">
      <c r="A3015" s="1" t="s">
        <v>2032</v>
      </c>
      <c r="B3015" s="1" t="s">
        <v>57</v>
      </c>
      <c r="C3015" s="1" t="s">
        <v>58</v>
      </c>
      <c r="D3015" s="2">
        <v>33.9</v>
      </c>
      <c r="E3015">
        <v>1</v>
      </c>
      <c r="F3015">
        <v>1</v>
      </c>
      <c r="G3015">
        <v>0</v>
      </c>
      <c r="H3015" s="4">
        <v>5</v>
      </c>
      <c r="I3015" s="3">
        <v>0</v>
      </c>
    </row>
    <row r="3016" spans="1:9" x14ac:dyDescent="0.3">
      <c r="A3016" s="1" t="s">
        <v>268</v>
      </c>
      <c r="B3016" s="1" t="s">
        <v>16</v>
      </c>
      <c r="C3016" s="1" t="s">
        <v>51</v>
      </c>
      <c r="D3016" s="2">
        <v>33.159999999999997</v>
      </c>
      <c r="E3016">
        <v>1</v>
      </c>
      <c r="F3016">
        <v>1</v>
      </c>
      <c r="G3016">
        <v>0</v>
      </c>
      <c r="H3016" s="4">
        <v>5</v>
      </c>
      <c r="I3016" s="3">
        <v>0</v>
      </c>
    </row>
    <row r="3017" spans="1:9" x14ac:dyDescent="0.3">
      <c r="A3017" s="1" t="s">
        <v>383</v>
      </c>
      <c r="B3017" s="1" t="s">
        <v>16</v>
      </c>
      <c r="C3017" s="1" t="s">
        <v>348</v>
      </c>
      <c r="D3017" s="2">
        <v>31.92</v>
      </c>
      <c r="E3017">
        <v>1</v>
      </c>
      <c r="F3017">
        <v>1</v>
      </c>
      <c r="G3017">
        <v>0</v>
      </c>
      <c r="H3017" s="4">
        <v>5</v>
      </c>
      <c r="I3017" s="3">
        <v>0</v>
      </c>
    </row>
    <row r="3018" spans="1:9" x14ac:dyDescent="0.3">
      <c r="A3018" s="1" t="s">
        <v>3656</v>
      </c>
      <c r="B3018" s="1" t="s">
        <v>129</v>
      </c>
      <c r="C3018" s="1" t="s">
        <v>3310</v>
      </c>
      <c r="D3018" s="2">
        <v>31.82</v>
      </c>
      <c r="E3018">
        <v>1</v>
      </c>
      <c r="F3018">
        <v>1</v>
      </c>
      <c r="G3018">
        <v>0</v>
      </c>
      <c r="H3018" s="4">
        <v>5</v>
      </c>
      <c r="I3018" s="3">
        <v>0</v>
      </c>
    </row>
    <row r="3019" spans="1:9" x14ac:dyDescent="0.3">
      <c r="A3019" s="1" t="s">
        <v>2881</v>
      </c>
      <c r="B3019" s="1" t="s">
        <v>16</v>
      </c>
      <c r="C3019" s="1" t="s">
        <v>51</v>
      </c>
      <c r="D3019" s="2">
        <v>31.71</v>
      </c>
      <c r="E3019">
        <v>1</v>
      </c>
      <c r="F3019">
        <v>1</v>
      </c>
      <c r="G3019">
        <v>1</v>
      </c>
      <c r="H3019" s="4">
        <v>1</v>
      </c>
      <c r="I3019" s="3">
        <v>1</v>
      </c>
    </row>
    <row r="3020" spans="1:9" x14ac:dyDescent="0.3">
      <c r="A3020" s="1" t="s">
        <v>1742</v>
      </c>
      <c r="B3020" s="1" t="s">
        <v>16</v>
      </c>
      <c r="C3020" s="1" t="s">
        <v>222</v>
      </c>
      <c r="D3020" s="2">
        <v>31.69</v>
      </c>
      <c r="E3020">
        <v>1</v>
      </c>
      <c r="F3020">
        <v>1</v>
      </c>
      <c r="G3020">
        <v>0</v>
      </c>
      <c r="H3020" s="4">
        <v>5</v>
      </c>
      <c r="I3020" s="3">
        <v>0</v>
      </c>
    </row>
    <row r="3021" spans="1:9" x14ac:dyDescent="0.3">
      <c r="A3021" s="1" t="s">
        <v>3074</v>
      </c>
      <c r="B3021" s="1" t="s">
        <v>16</v>
      </c>
      <c r="C3021" s="1" t="s">
        <v>190</v>
      </c>
      <c r="D3021" s="2">
        <v>31.69</v>
      </c>
      <c r="E3021">
        <v>1</v>
      </c>
      <c r="F3021">
        <v>1</v>
      </c>
      <c r="G3021">
        <v>0</v>
      </c>
      <c r="H3021" s="4">
        <v>5</v>
      </c>
      <c r="I3021" s="3">
        <v>0</v>
      </c>
    </row>
    <row r="3022" spans="1:9" x14ac:dyDescent="0.3">
      <c r="A3022" s="1" t="s">
        <v>3449</v>
      </c>
      <c r="B3022" s="1" t="s">
        <v>16</v>
      </c>
      <c r="C3022" s="1" t="s">
        <v>1179</v>
      </c>
      <c r="D3022" s="2">
        <v>31.18</v>
      </c>
      <c r="E3022">
        <v>1</v>
      </c>
      <c r="F3022">
        <v>1</v>
      </c>
      <c r="G3022">
        <v>0</v>
      </c>
      <c r="H3022" s="4">
        <v>5</v>
      </c>
      <c r="I3022" s="3">
        <v>0</v>
      </c>
    </row>
    <row r="3023" spans="1:9" x14ac:dyDescent="0.3">
      <c r="A3023" s="1" t="s">
        <v>263</v>
      </c>
      <c r="B3023" s="1" t="s">
        <v>53</v>
      </c>
      <c r="C3023" s="1" t="s">
        <v>54</v>
      </c>
      <c r="D3023" s="2">
        <v>30.86</v>
      </c>
      <c r="E3023">
        <v>1</v>
      </c>
      <c r="F3023">
        <v>1</v>
      </c>
      <c r="G3023">
        <v>0</v>
      </c>
      <c r="H3023" s="4">
        <v>5</v>
      </c>
      <c r="I3023" s="3">
        <v>0</v>
      </c>
    </row>
    <row r="3024" spans="1:9" x14ac:dyDescent="0.3">
      <c r="A3024" s="1" t="s">
        <v>2808</v>
      </c>
      <c r="B3024" s="1" t="s">
        <v>16</v>
      </c>
      <c r="C3024" s="1" t="s">
        <v>51</v>
      </c>
      <c r="D3024" s="2">
        <v>30.82</v>
      </c>
      <c r="E3024">
        <v>1</v>
      </c>
      <c r="F3024">
        <v>1</v>
      </c>
      <c r="G3024">
        <v>1</v>
      </c>
      <c r="H3024" s="4">
        <v>2</v>
      </c>
      <c r="I3024" s="3">
        <v>1</v>
      </c>
    </row>
    <row r="3025" spans="1:9" x14ac:dyDescent="0.3">
      <c r="A3025" s="1" t="s">
        <v>1550</v>
      </c>
      <c r="B3025" s="1" t="s">
        <v>16</v>
      </c>
      <c r="C3025" s="1" t="s">
        <v>51</v>
      </c>
      <c r="D3025" s="2">
        <v>30.32</v>
      </c>
      <c r="E3025">
        <v>1</v>
      </c>
      <c r="F3025">
        <v>1</v>
      </c>
      <c r="G3025">
        <v>0</v>
      </c>
      <c r="H3025" s="4">
        <v>5</v>
      </c>
      <c r="I3025" s="3">
        <v>0</v>
      </c>
    </row>
    <row r="3026" spans="1:9" x14ac:dyDescent="0.3">
      <c r="A3026" s="1" t="s">
        <v>3475</v>
      </c>
      <c r="B3026" s="1" t="s">
        <v>16</v>
      </c>
      <c r="C3026" s="1" t="s">
        <v>51</v>
      </c>
      <c r="D3026" s="2">
        <v>30.22</v>
      </c>
      <c r="E3026">
        <v>1</v>
      </c>
      <c r="F3026">
        <v>1</v>
      </c>
      <c r="G3026">
        <v>0</v>
      </c>
      <c r="H3026" s="4">
        <v>5</v>
      </c>
      <c r="I3026" s="3">
        <v>0</v>
      </c>
    </row>
    <row r="3027" spans="1:9" x14ac:dyDescent="0.3">
      <c r="A3027" s="1" t="s">
        <v>2915</v>
      </c>
      <c r="B3027" s="1" t="s">
        <v>16</v>
      </c>
      <c r="C3027" s="1" t="s">
        <v>51</v>
      </c>
      <c r="D3027" s="2">
        <v>30.13</v>
      </c>
      <c r="E3027">
        <v>1</v>
      </c>
      <c r="F3027">
        <v>1</v>
      </c>
      <c r="G3027">
        <v>0</v>
      </c>
      <c r="H3027" s="4">
        <v>5</v>
      </c>
      <c r="I3027" s="3">
        <v>0</v>
      </c>
    </row>
    <row r="3028" spans="1:9" x14ac:dyDescent="0.3">
      <c r="A3028" s="1" t="s">
        <v>2440</v>
      </c>
      <c r="B3028" s="1" t="s">
        <v>90</v>
      </c>
      <c r="C3028" s="1" t="s">
        <v>91</v>
      </c>
      <c r="D3028" s="2">
        <v>30.09</v>
      </c>
      <c r="E3028">
        <v>1</v>
      </c>
      <c r="F3028">
        <v>0</v>
      </c>
      <c r="G3028">
        <v>0</v>
      </c>
      <c r="H3028" s="4">
        <v>1</v>
      </c>
      <c r="I3028" s="3"/>
    </row>
    <row r="3029" spans="1:9" x14ac:dyDescent="0.3">
      <c r="A3029" s="1" t="s">
        <v>609</v>
      </c>
      <c r="B3029" s="1" t="s">
        <v>16</v>
      </c>
      <c r="C3029" s="1" t="s">
        <v>382</v>
      </c>
      <c r="D3029" s="2">
        <v>29.42</v>
      </c>
      <c r="E3029">
        <v>1</v>
      </c>
      <c r="F3029">
        <v>1</v>
      </c>
      <c r="G3029">
        <v>1</v>
      </c>
      <c r="H3029" s="4"/>
      <c r="I3029" s="3">
        <v>1</v>
      </c>
    </row>
    <row r="3030" spans="1:9" x14ac:dyDescent="0.3">
      <c r="A3030" s="1" t="s">
        <v>3383</v>
      </c>
      <c r="B3030" s="1" t="s">
        <v>16</v>
      </c>
      <c r="C3030" s="1" t="s">
        <v>51</v>
      </c>
      <c r="D3030" s="2">
        <v>28.29</v>
      </c>
      <c r="E3030">
        <v>1</v>
      </c>
      <c r="F3030">
        <v>1</v>
      </c>
      <c r="G3030">
        <v>0</v>
      </c>
      <c r="H3030" s="4">
        <v>5</v>
      </c>
      <c r="I3030" s="3">
        <v>0</v>
      </c>
    </row>
    <row r="3031" spans="1:9" x14ac:dyDescent="0.3">
      <c r="A3031" s="1" t="s">
        <v>3555</v>
      </c>
      <c r="B3031" s="1" t="s">
        <v>16</v>
      </c>
      <c r="C3031" s="1" t="s">
        <v>190</v>
      </c>
      <c r="D3031" s="2">
        <v>28.29</v>
      </c>
      <c r="E3031">
        <v>1</v>
      </c>
      <c r="F3031">
        <v>1</v>
      </c>
      <c r="G3031">
        <v>0</v>
      </c>
      <c r="H3031" s="4">
        <v>5</v>
      </c>
      <c r="I3031" s="3">
        <v>0</v>
      </c>
    </row>
    <row r="3032" spans="1:9" x14ac:dyDescent="0.3">
      <c r="A3032" s="1" t="s">
        <v>2309</v>
      </c>
      <c r="B3032" s="1" t="s">
        <v>57</v>
      </c>
      <c r="C3032" s="1" t="s">
        <v>2310</v>
      </c>
      <c r="D3032" s="2">
        <v>28.22</v>
      </c>
      <c r="E3032">
        <v>1</v>
      </c>
      <c r="F3032">
        <v>1</v>
      </c>
      <c r="G3032">
        <v>0</v>
      </c>
      <c r="H3032" s="4">
        <v>5</v>
      </c>
      <c r="I3032" s="3">
        <v>0</v>
      </c>
    </row>
    <row r="3033" spans="1:9" x14ac:dyDescent="0.3">
      <c r="A3033" s="1" t="s">
        <v>1658</v>
      </c>
      <c r="B3033" s="1" t="s">
        <v>57</v>
      </c>
      <c r="C3033" s="1" t="s">
        <v>1170</v>
      </c>
      <c r="D3033" s="2">
        <v>28.01</v>
      </c>
      <c r="E3033">
        <v>1</v>
      </c>
      <c r="F3033">
        <v>1</v>
      </c>
      <c r="G3033">
        <v>0</v>
      </c>
      <c r="H3033" s="4">
        <v>5</v>
      </c>
      <c r="I3033" s="3">
        <v>0</v>
      </c>
    </row>
    <row r="3034" spans="1:9" x14ac:dyDescent="0.3">
      <c r="A3034" s="1" t="s">
        <v>897</v>
      </c>
      <c r="B3034" s="1" t="s">
        <v>108</v>
      </c>
      <c r="C3034" s="1" t="s">
        <v>486</v>
      </c>
      <c r="D3034" s="2">
        <v>27.69</v>
      </c>
      <c r="E3034">
        <v>1</v>
      </c>
      <c r="F3034">
        <v>1</v>
      </c>
      <c r="G3034">
        <v>0</v>
      </c>
      <c r="H3034" s="4">
        <v>2</v>
      </c>
      <c r="I3034" s="3">
        <v>0</v>
      </c>
    </row>
    <row r="3035" spans="1:9" x14ac:dyDescent="0.3">
      <c r="A3035" s="1" t="s">
        <v>1988</v>
      </c>
      <c r="B3035" s="1" t="s">
        <v>16</v>
      </c>
      <c r="C3035" s="1" t="s">
        <v>51</v>
      </c>
      <c r="D3035" s="2">
        <v>27.64</v>
      </c>
      <c r="E3035">
        <v>1</v>
      </c>
      <c r="F3035">
        <v>1</v>
      </c>
      <c r="G3035">
        <v>0</v>
      </c>
      <c r="H3035" s="4">
        <v>1</v>
      </c>
      <c r="I3035" s="3">
        <v>0</v>
      </c>
    </row>
    <row r="3036" spans="1:9" x14ac:dyDescent="0.3">
      <c r="A3036" s="1" t="s">
        <v>313</v>
      </c>
      <c r="B3036" s="1" t="s">
        <v>108</v>
      </c>
      <c r="C3036" s="1" t="s">
        <v>314</v>
      </c>
      <c r="D3036" s="2">
        <v>27.59</v>
      </c>
      <c r="E3036">
        <v>1</v>
      </c>
      <c r="F3036">
        <v>1</v>
      </c>
      <c r="G3036">
        <v>0</v>
      </c>
      <c r="H3036" s="4">
        <v>5</v>
      </c>
      <c r="I3036" s="3">
        <v>0</v>
      </c>
    </row>
    <row r="3037" spans="1:9" x14ac:dyDescent="0.3">
      <c r="A3037" s="1" t="s">
        <v>2429</v>
      </c>
      <c r="B3037" s="1" t="s">
        <v>16</v>
      </c>
      <c r="C3037" s="1" t="s">
        <v>207</v>
      </c>
      <c r="D3037" s="2">
        <v>27.02</v>
      </c>
      <c r="E3037">
        <v>1</v>
      </c>
      <c r="F3037">
        <v>1</v>
      </c>
      <c r="G3037">
        <v>0</v>
      </c>
      <c r="H3037" s="4">
        <v>4</v>
      </c>
      <c r="I3037" s="3">
        <v>0</v>
      </c>
    </row>
    <row r="3038" spans="1:9" x14ac:dyDescent="0.3">
      <c r="A3038" s="1" t="s">
        <v>3447</v>
      </c>
      <c r="B3038" s="1" t="s">
        <v>16</v>
      </c>
      <c r="C3038" s="1" t="s">
        <v>51</v>
      </c>
      <c r="D3038" s="2">
        <v>27.01</v>
      </c>
      <c r="E3038">
        <v>1</v>
      </c>
      <c r="F3038">
        <v>1</v>
      </c>
      <c r="G3038">
        <v>0</v>
      </c>
      <c r="H3038" s="4">
        <v>5</v>
      </c>
      <c r="I3038" s="3">
        <v>0</v>
      </c>
    </row>
    <row r="3039" spans="1:9" x14ac:dyDescent="0.3">
      <c r="A3039" s="1" t="s">
        <v>1653</v>
      </c>
      <c r="B3039" s="1" t="s">
        <v>16</v>
      </c>
      <c r="C3039" s="1" t="s">
        <v>1654</v>
      </c>
      <c r="D3039" s="2">
        <v>25.69</v>
      </c>
      <c r="E3039">
        <v>1</v>
      </c>
      <c r="F3039">
        <v>1</v>
      </c>
      <c r="G3039">
        <v>0</v>
      </c>
      <c r="H3039" s="4">
        <v>1</v>
      </c>
      <c r="I3039" s="3">
        <v>0</v>
      </c>
    </row>
    <row r="3040" spans="1:9" x14ac:dyDescent="0.3">
      <c r="A3040" s="1" t="s">
        <v>1642</v>
      </c>
      <c r="B3040" s="1" t="s">
        <v>16</v>
      </c>
      <c r="C3040" s="1" t="s">
        <v>231</v>
      </c>
      <c r="D3040" s="2">
        <v>25.46</v>
      </c>
      <c r="E3040">
        <v>1</v>
      </c>
      <c r="F3040">
        <v>0</v>
      </c>
      <c r="G3040">
        <v>0</v>
      </c>
      <c r="H3040" s="4">
        <v>1</v>
      </c>
      <c r="I3040" s="3"/>
    </row>
    <row r="3041" spans="1:9" x14ac:dyDescent="0.3">
      <c r="A3041" s="1" t="s">
        <v>1514</v>
      </c>
      <c r="B3041" s="1" t="s">
        <v>16</v>
      </c>
      <c r="C3041" s="1" t="s">
        <v>122</v>
      </c>
      <c r="D3041" s="2">
        <v>24.96</v>
      </c>
      <c r="E3041">
        <v>1</v>
      </c>
      <c r="F3041">
        <v>1</v>
      </c>
      <c r="G3041">
        <v>0</v>
      </c>
      <c r="H3041" s="4">
        <v>3</v>
      </c>
      <c r="I3041" s="3">
        <v>0</v>
      </c>
    </row>
    <row r="3042" spans="1:9" x14ac:dyDescent="0.3">
      <c r="A3042" s="1" t="s">
        <v>2879</v>
      </c>
      <c r="B3042" s="1" t="s">
        <v>90</v>
      </c>
      <c r="C3042" s="1" t="s">
        <v>91</v>
      </c>
      <c r="D3042" s="2">
        <v>24</v>
      </c>
      <c r="E3042">
        <v>1</v>
      </c>
      <c r="F3042">
        <v>1</v>
      </c>
      <c r="G3042">
        <v>0</v>
      </c>
      <c r="H3042" s="4">
        <v>5</v>
      </c>
      <c r="I3042" s="3">
        <v>0</v>
      </c>
    </row>
    <row r="3043" spans="1:9" x14ac:dyDescent="0.3">
      <c r="A3043" s="1" t="s">
        <v>1958</v>
      </c>
      <c r="B3043" s="1" t="s">
        <v>16</v>
      </c>
      <c r="C3043" s="1" t="s">
        <v>105</v>
      </c>
      <c r="D3043" s="2">
        <v>23.46</v>
      </c>
      <c r="E3043">
        <v>1</v>
      </c>
      <c r="F3043">
        <v>1</v>
      </c>
      <c r="G3043">
        <v>0</v>
      </c>
      <c r="H3043" s="4">
        <v>5</v>
      </c>
      <c r="I3043" s="3">
        <v>0</v>
      </c>
    </row>
    <row r="3044" spans="1:9" x14ac:dyDescent="0.3">
      <c r="A3044" s="1" t="s">
        <v>904</v>
      </c>
      <c r="B3044" s="1" t="s">
        <v>57</v>
      </c>
      <c r="C3044" s="1" t="s">
        <v>66</v>
      </c>
      <c r="D3044" s="2">
        <v>22.52</v>
      </c>
      <c r="E3044">
        <v>1</v>
      </c>
      <c r="F3044">
        <v>0</v>
      </c>
      <c r="G3044">
        <v>0</v>
      </c>
      <c r="H3044" s="4">
        <v>1</v>
      </c>
      <c r="I3044" s="3"/>
    </row>
    <row r="3045" spans="1:9" x14ac:dyDescent="0.3">
      <c r="A3045" s="1" t="s">
        <v>2714</v>
      </c>
      <c r="B3045" s="1" t="s">
        <v>16</v>
      </c>
      <c r="C3045" s="1" t="s">
        <v>51</v>
      </c>
      <c r="D3045" s="2">
        <v>21.28</v>
      </c>
      <c r="E3045">
        <v>1</v>
      </c>
      <c r="F3045">
        <v>1</v>
      </c>
      <c r="G3045">
        <v>0</v>
      </c>
      <c r="H3045" s="4">
        <v>4</v>
      </c>
      <c r="I3045" s="3">
        <v>0</v>
      </c>
    </row>
    <row r="3046" spans="1:9" x14ac:dyDescent="0.3">
      <c r="A3046" s="1" t="s">
        <v>3045</v>
      </c>
      <c r="B3046" s="1" t="s">
        <v>16</v>
      </c>
      <c r="C3046" s="1" t="s">
        <v>51</v>
      </c>
      <c r="D3046" s="2">
        <v>20.190000000000001</v>
      </c>
      <c r="E3046">
        <v>1</v>
      </c>
      <c r="F3046">
        <v>1</v>
      </c>
      <c r="G3046">
        <v>0</v>
      </c>
      <c r="H3046" s="4">
        <v>1</v>
      </c>
      <c r="I3046" s="3">
        <v>0</v>
      </c>
    </row>
    <row r="3047" spans="1:9" x14ac:dyDescent="0.3">
      <c r="A3047" s="1" t="s">
        <v>2882</v>
      </c>
      <c r="B3047" s="1" t="s">
        <v>16</v>
      </c>
      <c r="C3047" s="1" t="s">
        <v>51</v>
      </c>
      <c r="D3047" s="2">
        <v>19.89</v>
      </c>
      <c r="E3047">
        <v>1</v>
      </c>
      <c r="F3047">
        <v>1</v>
      </c>
      <c r="G3047">
        <v>0</v>
      </c>
      <c r="H3047" s="4">
        <v>1</v>
      </c>
      <c r="I3047" s="3">
        <v>0</v>
      </c>
    </row>
    <row r="3048" spans="1:9" x14ac:dyDescent="0.3">
      <c r="A3048" s="1" t="s">
        <v>985</v>
      </c>
      <c r="B3048" s="1" t="s">
        <v>16</v>
      </c>
      <c r="C3048" s="1" t="s">
        <v>515</v>
      </c>
      <c r="D3048" s="2">
        <v>19.29</v>
      </c>
      <c r="E3048">
        <v>1</v>
      </c>
      <c r="F3048">
        <v>1</v>
      </c>
      <c r="G3048">
        <v>0</v>
      </c>
      <c r="H3048" s="4">
        <v>5</v>
      </c>
      <c r="I3048" s="3">
        <v>0</v>
      </c>
    </row>
    <row r="3049" spans="1:9" x14ac:dyDescent="0.3">
      <c r="A3049" s="1" t="s">
        <v>2607</v>
      </c>
      <c r="B3049" s="1" t="s">
        <v>108</v>
      </c>
      <c r="C3049" s="1" t="s">
        <v>768</v>
      </c>
      <c r="D3049" s="2">
        <v>19.21</v>
      </c>
      <c r="E3049">
        <v>1</v>
      </c>
      <c r="F3049">
        <v>1</v>
      </c>
      <c r="G3049">
        <v>0</v>
      </c>
      <c r="H3049" s="4">
        <v>5</v>
      </c>
      <c r="I3049" s="3">
        <v>0</v>
      </c>
    </row>
    <row r="3050" spans="1:9" x14ac:dyDescent="0.3">
      <c r="A3050" s="1" t="s">
        <v>1793</v>
      </c>
      <c r="B3050" s="1" t="s">
        <v>53</v>
      </c>
      <c r="C3050" s="1" t="s">
        <v>737</v>
      </c>
      <c r="D3050" s="2">
        <v>18.559999999999999</v>
      </c>
      <c r="E3050">
        <v>1</v>
      </c>
      <c r="F3050">
        <v>1</v>
      </c>
      <c r="G3050">
        <v>0</v>
      </c>
      <c r="H3050" s="4">
        <v>5</v>
      </c>
      <c r="I3050" s="3">
        <v>0</v>
      </c>
    </row>
    <row r="3051" spans="1:9" x14ac:dyDescent="0.3">
      <c r="A3051" s="1" t="s">
        <v>1212</v>
      </c>
      <c r="B3051" s="1" t="s">
        <v>16</v>
      </c>
      <c r="C3051" s="1" t="s">
        <v>122</v>
      </c>
      <c r="D3051" s="2">
        <v>16.36</v>
      </c>
      <c r="E3051">
        <v>1</v>
      </c>
      <c r="F3051">
        <v>1</v>
      </c>
      <c r="G3051">
        <v>0</v>
      </c>
      <c r="H3051" s="4">
        <v>5</v>
      </c>
      <c r="I3051" s="3">
        <v>0</v>
      </c>
    </row>
    <row r="3052" spans="1:9" x14ac:dyDescent="0.3">
      <c r="A3052" s="1" t="s">
        <v>583</v>
      </c>
      <c r="B3052" s="1" t="s">
        <v>16</v>
      </c>
      <c r="C3052" s="1" t="s">
        <v>51</v>
      </c>
      <c r="D3052" s="2">
        <v>15.9</v>
      </c>
      <c r="E3052">
        <v>1</v>
      </c>
      <c r="F3052">
        <v>1</v>
      </c>
      <c r="G3052">
        <v>0</v>
      </c>
      <c r="H3052" s="4">
        <v>1</v>
      </c>
      <c r="I3052" s="3">
        <v>0</v>
      </c>
    </row>
    <row r="3053" spans="1:9" x14ac:dyDescent="0.3">
      <c r="A3053" s="1" t="s">
        <v>1907</v>
      </c>
      <c r="B3053" s="1" t="s">
        <v>16</v>
      </c>
      <c r="C3053" s="1" t="s">
        <v>51</v>
      </c>
      <c r="D3053" s="2">
        <v>15.22</v>
      </c>
      <c r="E3053">
        <v>1</v>
      </c>
      <c r="F3053">
        <v>1</v>
      </c>
      <c r="G3053">
        <v>0</v>
      </c>
      <c r="H3053" s="4">
        <v>5</v>
      </c>
      <c r="I3053" s="3">
        <v>0</v>
      </c>
    </row>
    <row r="3054" spans="1:9" x14ac:dyDescent="0.3">
      <c r="A3054" s="1" t="s">
        <v>3090</v>
      </c>
      <c r="B3054" s="1" t="s">
        <v>16</v>
      </c>
      <c r="C3054" s="1" t="s">
        <v>51</v>
      </c>
      <c r="D3054" s="2">
        <v>12.22</v>
      </c>
      <c r="E3054">
        <v>1</v>
      </c>
      <c r="F3054">
        <v>0</v>
      </c>
      <c r="G3054">
        <v>0</v>
      </c>
      <c r="H3054" s="4">
        <v>5</v>
      </c>
      <c r="I3054" s="3"/>
    </row>
  </sheetData>
  <phoneticPr fontId="2" type="noConversion"/>
  <conditionalFormatting sqref="I2:I3054">
    <cfRule type="cellIs" dxfId="4" priority="1" stopIfTrue="1" operator="greaterThan">
      <formula>0.1</formula>
    </cfRule>
  </conditionalFormatting>
  <conditionalFormatting sqref="H2:H3054">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515D-3A91-401A-91CD-08C0FEE80E35}">
  <dimension ref="A1:L16309"/>
  <sheetViews>
    <sheetView workbookViewId="0"/>
  </sheetViews>
  <sheetFormatPr defaultRowHeight="14.4" x14ac:dyDescent="0.3"/>
  <cols>
    <col min="1" max="1" width="33.6640625" bestFit="1" customWidth="1"/>
    <col min="2" max="2" width="12.6640625" bestFit="1" customWidth="1"/>
    <col min="3" max="3" width="35.77734375" bestFit="1" customWidth="1"/>
    <col min="4" max="4" width="10.33203125" bestFit="1" customWidth="1"/>
    <col min="5" max="5" width="8.5546875" bestFit="1" customWidth="1"/>
    <col min="6" max="6" width="7.77734375" bestFit="1" customWidth="1"/>
    <col min="7" max="7" width="11.5546875" bestFit="1" customWidth="1"/>
    <col min="8" max="8" width="17.44140625" bestFit="1" customWidth="1"/>
    <col min="9" max="9" width="12.6640625" bestFit="1" customWidth="1"/>
    <col min="10" max="10" width="18.33203125" bestFit="1" customWidth="1"/>
    <col min="11" max="11" width="10.6640625" bestFit="1" customWidth="1"/>
    <col min="12" max="12" width="13.5546875" bestFit="1" customWidth="1"/>
  </cols>
  <sheetData>
    <row r="1" spans="1:12" x14ac:dyDescent="0.3">
      <c r="A1" t="s">
        <v>3</v>
      </c>
      <c r="B1" t="s">
        <v>4</v>
      </c>
      <c r="C1" t="s">
        <v>5</v>
      </c>
      <c r="D1" t="s">
        <v>6</v>
      </c>
      <c r="E1" t="s">
        <v>7</v>
      </c>
      <c r="F1" t="s">
        <v>8</v>
      </c>
      <c r="G1" t="s">
        <v>9</v>
      </c>
      <c r="H1" t="s">
        <v>10</v>
      </c>
      <c r="I1" t="s">
        <v>11</v>
      </c>
      <c r="J1" t="s">
        <v>12</v>
      </c>
      <c r="K1" t="s">
        <v>13</v>
      </c>
      <c r="L1" t="s">
        <v>14</v>
      </c>
    </row>
    <row r="2" spans="1:12" x14ac:dyDescent="0.3">
      <c r="A2" s="1" t="s">
        <v>15</v>
      </c>
      <c r="B2" s="1" t="s">
        <v>16</v>
      </c>
      <c r="C2" s="1" t="s">
        <v>17</v>
      </c>
      <c r="D2" s="5">
        <v>42979</v>
      </c>
      <c r="E2">
        <v>1</v>
      </c>
      <c r="F2">
        <v>1</v>
      </c>
      <c r="G2" s="2">
        <v>916.02</v>
      </c>
      <c r="H2">
        <v>1</v>
      </c>
      <c r="I2">
        <v>0</v>
      </c>
      <c r="J2" s="4">
        <v>5</v>
      </c>
      <c r="K2" s="3">
        <v>0</v>
      </c>
      <c r="L2" s="1" t="s">
        <v>18</v>
      </c>
    </row>
    <row r="3" spans="1:12" x14ac:dyDescent="0.3">
      <c r="A3" s="1" t="s">
        <v>15</v>
      </c>
      <c r="B3" s="1" t="s">
        <v>16</v>
      </c>
      <c r="C3" s="1" t="s">
        <v>17</v>
      </c>
      <c r="D3" s="5">
        <v>43009</v>
      </c>
      <c r="E3">
        <v>2</v>
      </c>
      <c r="F3">
        <v>2</v>
      </c>
      <c r="G3" s="2">
        <v>1832.04</v>
      </c>
      <c r="H3">
        <v>2</v>
      </c>
      <c r="I3">
        <v>0</v>
      </c>
      <c r="J3" s="4">
        <v>3</v>
      </c>
      <c r="K3" s="3">
        <v>0</v>
      </c>
      <c r="L3" s="1" t="s">
        <v>19</v>
      </c>
    </row>
    <row r="4" spans="1:12" x14ac:dyDescent="0.3">
      <c r="A4" s="1" t="s">
        <v>20</v>
      </c>
      <c r="B4" s="1" t="s">
        <v>21</v>
      </c>
      <c r="C4" s="1" t="s">
        <v>22</v>
      </c>
      <c r="D4" s="5">
        <v>42767</v>
      </c>
      <c r="E4">
        <v>5</v>
      </c>
      <c r="F4">
        <v>11</v>
      </c>
      <c r="G4" s="2">
        <v>1295.4000000000001</v>
      </c>
      <c r="H4">
        <v>5</v>
      </c>
      <c r="I4">
        <v>0</v>
      </c>
      <c r="J4" s="4">
        <v>4.2</v>
      </c>
      <c r="K4" s="3">
        <v>0</v>
      </c>
      <c r="L4" s="1" t="s">
        <v>23</v>
      </c>
    </row>
    <row r="5" spans="1:12" x14ac:dyDescent="0.3">
      <c r="A5" s="1" t="s">
        <v>20</v>
      </c>
      <c r="B5" s="1" t="s">
        <v>21</v>
      </c>
      <c r="C5" s="1" t="s">
        <v>22</v>
      </c>
      <c r="D5" s="5">
        <v>42795</v>
      </c>
      <c r="E5">
        <v>11</v>
      </c>
      <c r="F5">
        <v>17</v>
      </c>
      <c r="G5" s="2">
        <v>2124</v>
      </c>
      <c r="H5">
        <v>11</v>
      </c>
      <c r="I5">
        <v>1</v>
      </c>
      <c r="J5" s="4">
        <v>3.45</v>
      </c>
      <c r="K5" s="3">
        <v>9.0909090909090912E-2</v>
      </c>
      <c r="L5" s="1" t="s">
        <v>24</v>
      </c>
    </row>
    <row r="6" spans="1:12" x14ac:dyDescent="0.3">
      <c r="A6" s="1" t="s">
        <v>20</v>
      </c>
      <c r="B6" s="1" t="s">
        <v>21</v>
      </c>
      <c r="C6" s="1" t="s">
        <v>22</v>
      </c>
      <c r="D6" s="5">
        <v>42826</v>
      </c>
      <c r="E6">
        <v>14</v>
      </c>
      <c r="F6">
        <v>16</v>
      </c>
      <c r="G6" s="2">
        <v>2243.2199999999998</v>
      </c>
      <c r="H6">
        <v>13</v>
      </c>
      <c r="I6">
        <v>1</v>
      </c>
      <c r="J6" s="4">
        <v>3.79</v>
      </c>
      <c r="K6" s="3">
        <v>7.6923076923076927E-2</v>
      </c>
      <c r="L6" s="1" t="s">
        <v>25</v>
      </c>
    </row>
    <row r="7" spans="1:12" x14ac:dyDescent="0.3">
      <c r="A7" s="1" t="s">
        <v>20</v>
      </c>
      <c r="B7" s="1" t="s">
        <v>21</v>
      </c>
      <c r="C7" s="1" t="s">
        <v>22</v>
      </c>
      <c r="D7" s="5">
        <v>42856</v>
      </c>
      <c r="E7">
        <v>24</v>
      </c>
      <c r="F7">
        <v>27</v>
      </c>
      <c r="G7" s="2">
        <v>3783.66</v>
      </c>
      <c r="H7">
        <v>23</v>
      </c>
      <c r="I7">
        <v>0</v>
      </c>
      <c r="J7" s="4">
        <v>3.74</v>
      </c>
      <c r="K7" s="3">
        <v>0</v>
      </c>
      <c r="L7" s="1" t="s">
        <v>26</v>
      </c>
    </row>
    <row r="8" spans="1:12" x14ac:dyDescent="0.3">
      <c r="A8" s="1" t="s">
        <v>20</v>
      </c>
      <c r="B8" s="1" t="s">
        <v>21</v>
      </c>
      <c r="C8" s="1" t="s">
        <v>22</v>
      </c>
      <c r="D8" s="5">
        <v>42887</v>
      </c>
      <c r="E8">
        <v>22</v>
      </c>
      <c r="F8">
        <v>23</v>
      </c>
      <c r="G8" s="2">
        <v>3107.09</v>
      </c>
      <c r="H8">
        <v>21</v>
      </c>
      <c r="I8">
        <v>1</v>
      </c>
      <c r="J8" s="4">
        <v>4.2300000000000004</v>
      </c>
      <c r="K8" s="3">
        <v>4.7619047619047616E-2</v>
      </c>
      <c r="L8" s="1" t="s">
        <v>27</v>
      </c>
    </row>
    <row r="9" spans="1:12" x14ac:dyDescent="0.3">
      <c r="A9" s="1" t="s">
        <v>20</v>
      </c>
      <c r="B9" s="1" t="s">
        <v>21</v>
      </c>
      <c r="C9" s="1" t="s">
        <v>22</v>
      </c>
      <c r="D9" s="5">
        <v>42917</v>
      </c>
      <c r="E9">
        <v>21</v>
      </c>
      <c r="F9">
        <v>25</v>
      </c>
      <c r="G9" s="2">
        <v>3536.03</v>
      </c>
      <c r="H9">
        <v>21</v>
      </c>
      <c r="I9">
        <v>1</v>
      </c>
      <c r="J9" s="4">
        <v>4.05</v>
      </c>
      <c r="K9" s="3">
        <v>4.7619047619047616E-2</v>
      </c>
      <c r="L9" s="1" t="s">
        <v>28</v>
      </c>
    </row>
    <row r="10" spans="1:12" x14ac:dyDescent="0.3">
      <c r="A10" s="1" t="s">
        <v>20</v>
      </c>
      <c r="B10" s="1" t="s">
        <v>21</v>
      </c>
      <c r="C10" s="1" t="s">
        <v>22</v>
      </c>
      <c r="D10" s="5">
        <v>42948</v>
      </c>
      <c r="E10">
        <v>11</v>
      </c>
      <c r="F10">
        <v>12</v>
      </c>
      <c r="G10" s="2">
        <v>1709.54</v>
      </c>
      <c r="H10">
        <v>11</v>
      </c>
      <c r="I10">
        <v>0</v>
      </c>
      <c r="J10" s="4">
        <v>4.09</v>
      </c>
      <c r="K10" s="3">
        <v>0</v>
      </c>
      <c r="L10" s="1" t="s">
        <v>29</v>
      </c>
    </row>
    <row r="11" spans="1:12" x14ac:dyDescent="0.3">
      <c r="A11" s="1" t="s">
        <v>20</v>
      </c>
      <c r="B11" s="1" t="s">
        <v>21</v>
      </c>
      <c r="C11" s="1" t="s">
        <v>22</v>
      </c>
      <c r="D11" s="5">
        <v>42979</v>
      </c>
      <c r="E11">
        <v>12</v>
      </c>
      <c r="F11">
        <v>16</v>
      </c>
      <c r="G11" s="2">
        <v>2355.35</v>
      </c>
      <c r="H11">
        <v>12</v>
      </c>
      <c r="I11">
        <v>0</v>
      </c>
      <c r="J11" s="4">
        <v>4.17</v>
      </c>
      <c r="K11" s="3">
        <v>0</v>
      </c>
      <c r="L11" s="1" t="s">
        <v>18</v>
      </c>
    </row>
    <row r="12" spans="1:12" x14ac:dyDescent="0.3">
      <c r="A12" s="1" t="s">
        <v>20</v>
      </c>
      <c r="B12" s="1" t="s">
        <v>21</v>
      </c>
      <c r="C12" s="1" t="s">
        <v>22</v>
      </c>
      <c r="D12" s="5">
        <v>43009</v>
      </c>
      <c r="E12">
        <v>22</v>
      </c>
      <c r="F12">
        <v>25</v>
      </c>
      <c r="G12" s="2">
        <v>3625.65</v>
      </c>
      <c r="H12">
        <v>22</v>
      </c>
      <c r="I12">
        <v>2</v>
      </c>
      <c r="J12" s="4">
        <v>4.09</v>
      </c>
      <c r="K12" s="3">
        <v>9.0909090909090912E-2</v>
      </c>
      <c r="L12" s="1" t="s">
        <v>19</v>
      </c>
    </row>
    <row r="13" spans="1:12" x14ac:dyDescent="0.3">
      <c r="A13" s="1" t="s">
        <v>20</v>
      </c>
      <c r="B13" s="1" t="s">
        <v>21</v>
      </c>
      <c r="C13" s="1" t="s">
        <v>22</v>
      </c>
      <c r="D13" s="5">
        <v>43040</v>
      </c>
      <c r="E13">
        <v>20</v>
      </c>
      <c r="F13">
        <v>25</v>
      </c>
      <c r="G13" s="2">
        <v>3464.6</v>
      </c>
      <c r="H13">
        <v>20</v>
      </c>
      <c r="I13">
        <v>3</v>
      </c>
      <c r="J13" s="4">
        <v>4.32</v>
      </c>
      <c r="K13" s="3">
        <v>0.15</v>
      </c>
      <c r="L13" s="1" t="s">
        <v>30</v>
      </c>
    </row>
    <row r="14" spans="1:12" x14ac:dyDescent="0.3">
      <c r="A14" s="1" t="s">
        <v>20</v>
      </c>
      <c r="B14" s="1" t="s">
        <v>21</v>
      </c>
      <c r="C14" s="1" t="s">
        <v>22</v>
      </c>
      <c r="D14" s="5">
        <v>43070</v>
      </c>
      <c r="E14">
        <v>12</v>
      </c>
      <c r="F14">
        <v>13</v>
      </c>
      <c r="G14" s="2">
        <v>1822.01</v>
      </c>
      <c r="H14">
        <v>12</v>
      </c>
      <c r="I14">
        <v>1</v>
      </c>
      <c r="J14" s="4">
        <v>4.08</v>
      </c>
      <c r="K14" s="3">
        <v>8.3333333333333329E-2</v>
      </c>
      <c r="L14" s="1" t="s">
        <v>31</v>
      </c>
    </row>
    <row r="15" spans="1:12" x14ac:dyDescent="0.3">
      <c r="A15" s="1" t="s">
        <v>20</v>
      </c>
      <c r="B15" s="1" t="s">
        <v>21</v>
      </c>
      <c r="C15" s="1" t="s">
        <v>22</v>
      </c>
      <c r="D15" s="5">
        <v>43101</v>
      </c>
      <c r="E15">
        <v>8</v>
      </c>
      <c r="F15">
        <v>8</v>
      </c>
      <c r="G15" s="2">
        <v>1238.08</v>
      </c>
      <c r="H15">
        <v>8</v>
      </c>
      <c r="I15">
        <v>1</v>
      </c>
      <c r="J15" s="4">
        <v>4.63</v>
      </c>
      <c r="K15" s="3">
        <v>0.125</v>
      </c>
      <c r="L15" s="1" t="s">
        <v>32</v>
      </c>
    </row>
    <row r="16" spans="1:12" x14ac:dyDescent="0.3">
      <c r="A16" s="1" t="s">
        <v>20</v>
      </c>
      <c r="B16" s="1" t="s">
        <v>21</v>
      </c>
      <c r="C16" s="1" t="s">
        <v>22</v>
      </c>
      <c r="D16" s="5">
        <v>43132</v>
      </c>
      <c r="E16">
        <v>3</v>
      </c>
      <c r="F16">
        <v>3</v>
      </c>
      <c r="G16" s="2">
        <v>450.34</v>
      </c>
      <c r="H16">
        <v>3</v>
      </c>
      <c r="I16">
        <v>0</v>
      </c>
      <c r="J16" s="4">
        <v>3.67</v>
      </c>
      <c r="K16" s="3">
        <v>0</v>
      </c>
      <c r="L16" s="1" t="s">
        <v>33</v>
      </c>
    </row>
    <row r="17" spans="1:12" x14ac:dyDescent="0.3">
      <c r="A17" s="1" t="s">
        <v>20</v>
      </c>
      <c r="B17" s="1" t="s">
        <v>21</v>
      </c>
      <c r="C17" s="1" t="s">
        <v>22</v>
      </c>
      <c r="D17" s="5">
        <v>43160</v>
      </c>
      <c r="E17">
        <v>7</v>
      </c>
      <c r="F17">
        <v>10</v>
      </c>
      <c r="G17" s="2">
        <v>1712.16</v>
      </c>
      <c r="H17">
        <v>6</v>
      </c>
      <c r="I17">
        <v>0</v>
      </c>
      <c r="J17" s="4">
        <v>3.29</v>
      </c>
      <c r="K17" s="3">
        <v>0</v>
      </c>
      <c r="L17" s="1" t="s">
        <v>34</v>
      </c>
    </row>
    <row r="18" spans="1:12" x14ac:dyDescent="0.3">
      <c r="A18" s="1" t="s">
        <v>20</v>
      </c>
      <c r="B18" s="1" t="s">
        <v>21</v>
      </c>
      <c r="C18" s="1" t="s">
        <v>22</v>
      </c>
      <c r="D18" s="5">
        <v>43191</v>
      </c>
      <c r="E18">
        <v>5</v>
      </c>
      <c r="F18">
        <v>5</v>
      </c>
      <c r="G18" s="2">
        <v>965.01</v>
      </c>
      <c r="H18">
        <v>4</v>
      </c>
      <c r="I18">
        <v>1</v>
      </c>
      <c r="J18" s="4">
        <v>2.2000000000000002</v>
      </c>
      <c r="K18" s="3">
        <v>0.25</v>
      </c>
      <c r="L18" s="1" t="s">
        <v>35</v>
      </c>
    </row>
    <row r="19" spans="1:12" x14ac:dyDescent="0.3">
      <c r="A19" s="1" t="s">
        <v>20</v>
      </c>
      <c r="B19" s="1" t="s">
        <v>21</v>
      </c>
      <c r="C19" s="1" t="s">
        <v>22</v>
      </c>
      <c r="D19" s="5">
        <v>43252</v>
      </c>
      <c r="E19">
        <v>2</v>
      </c>
      <c r="F19">
        <v>2</v>
      </c>
      <c r="G19" s="2">
        <v>335.99</v>
      </c>
      <c r="H19">
        <v>2</v>
      </c>
      <c r="I19">
        <v>0</v>
      </c>
      <c r="J19" s="4">
        <v>5</v>
      </c>
      <c r="K19" s="3">
        <v>0</v>
      </c>
      <c r="L19" s="1" t="s">
        <v>36</v>
      </c>
    </row>
    <row r="20" spans="1:12" x14ac:dyDescent="0.3">
      <c r="A20" s="1" t="s">
        <v>20</v>
      </c>
      <c r="B20" s="1" t="s">
        <v>21</v>
      </c>
      <c r="C20" s="1" t="s">
        <v>22</v>
      </c>
      <c r="D20" s="5">
        <v>43282</v>
      </c>
      <c r="E20">
        <v>1</v>
      </c>
      <c r="F20">
        <v>1</v>
      </c>
      <c r="G20" s="2">
        <v>166.04</v>
      </c>
      <c r="H20">
        <v>1</v>
      </c>
      <c r="I20">
        <v>0</v>
      </c>
      <c r="J20" s="4">
        <v>5</v>
      </c>
      <c r="K20" s="3">
        <v>0</v>
      </c>
      <c r="L20" s="1" t="s">
        <v>37</v>
      </c>
    </row>
    <row r="21" spans="1:12" x14ac:dyDescent="0.3">
      <c r="A21" s="1" t="s">
        <v>38</v>
      </c>
      <c r="B21" s="1" t="s">
        <v>16</v>
      </c>
      <c r="C21" s="1" t="s">
        <v>39</v>
      </c>
      <c r="D21" s="5">
        <v>42979</v>
      </c>
      <c r="E21">
        <v>3</v>
      </c>
      <c r="F21">
        <v>4</v>
      </c>
      <c r="G21" s="2">
        <v>98.25</v>
      </c>
      <c r="H21">
        <v>3</v>
      </c>
      <c r="I21">
        <v>0</v>
      </c>
      <c r="J21" s="4">
        <v>3.67</v>
      </c>
      <c r="K21" s="3">
        <v>0</v>
      </c>
      <c r="L21" s="1" t="s">
        <v>18</v>
      </c>
    </row>
    <row r="22" spans="1:12" x14ac:dyDescent="0.3">
      <c r="A22" s="1" t="s">
        <v>38</v>
      </c>
      <c r="B22" s="1" t="s">
        <v>16</v>
      </c>
      <c r="C22" s="1" t="s">
        <v>39</v>
      </c>
      <c r="D22" s="5">
        <v>43009</v>
      </c>
      <c r="E22">
        <v>9</v>
      </c>
      <c r="F22">
        <v>11</v>
      </c>
      <c r="G22" s="2">
        <v>367.3</v>
      </c>
      <c r="H22">
        <v>9</v>
      </c>
      <c r="I22">
        <v>1</v>
      </c>
      <c r="J22" s="4">
        <v>4.1100000000000003</v>
      </c>
      <c r="K22" s="3">
        <v>0.1111111111111111</v>
      </c>
      <c r="L22" s="1" t="s">
        <v>19</v>
      </c>
    </row>
    <row r="23" spans="1:12" x14ac:dyDescent="0.3">
      <c r="A23" s="1" t="s">
        <v>38</v>
      </c>
      <c r="B23" s="1" t="s">
        <v>16</v>
      </c>
      <c r="C23" s="1" t="s">
        <v>39</v>
      </c>
      <c r="D23" s="5">
        <v>43040</v>
      </c>
      <c r="E23">
        <v>11</v>
      </c>
      <c r="F23">
        <v>12</v>
      </c>
      <c r="G23" s="2">
        <v>445.78</v>
      </c>
      <c r="H23">
        <v>11</v>
      </c>
      <c r="I23">
        <v>2</v>
      </c>
      <c r="J23" s="4">
        <v>3.91</v>
      </c>
      <c r="K23" s="3">
        <v>0.18181818181818182</v>
      </c>
      <c r="L23" s="1" t="s">
        <v>30</v>
      </c>
    </row>
    <row r="24" spans="1:12" x14ac:dyDescent="0.3">
      <c r="A24" s="1" t="s">
        <v>38</v>
      </c>
      <c r="B24" s="1" t="s">
        <v>16</v>
      </c>
      <c r="C24" s="1" t="s">
        <v>39</v>
      </c>
      <c r="D24" s="5">
        <v>43070</v>
      </c>
      <c r="E24">
        <v>16</v>
      </c>
      <c r="F24">
        <v>16</v>
      </c>
      <c r="G24" s="2">
        <v>497</v>
      </c>
      <c r="H24">
        <v>15</v>
      </c>
      <c r="I24">
        <v>3</v>
      </c>
      <c r="J24" s="4">
        <v>3.94</v>
      </c>
      <c r="K24" s="3">
        <v>0.2</v>
      </c>
      <c r="L24" s="1" t="s">
        <v>31</v>
      </c>
    </row>
    <row r="25" spans="1:12" x14ac:dyDescent="0.3">
      <c r="A25" s="1" t="s">
        <v>38</v>
      </c>
      <c r="B25" s="1" t="s">
        <v>16</v>
      </c>
      <c r="C25" s="1" t="s">
        <v>39</v>
      </c>
      <c r="D25" s="5">
        <v>43101</v>
      </c>
      <c r="E25">
        <v>3</v>
      </c>
      <c r="F25">
        <v>3</v>
      </c>
      <c r="G25" s="2">
        <v>129.91</v>
      </c>
      <c r="H25">
        <v>3</v>
      </c>
      <c r="I25">
        <v>0</v>
      </c>
      <c r="J25" s="4">
        <v>3</v>
      </c>
      <c r="K25" s="3">
        <v>0</v>
      </c>
      <c r="L25" s="1" t="s">
        <v>32</v>
      </c>
    </row>
    <row r="26" spans="1:12" x14ac:dyDescent="0.3">
      <c r="A26" s="1" t="s">
        <v>38</v>
      </c>
      <c r="B26" s="1" t="s">
        <v>16</v>
      </c>
      <c r="C26" s="1" t="s">
        <v>39</v>
      </c>
      <c r="D26" s="5">
        <v>43132</v>
      </c>
      <c r="E26">
        <v>4</v>
      </c>
      <c r="F26">
        <v>4</v>
      </c>
      <c r="G26" s="2">
        <v>247.31</v>
      </c>
      <c r="H26">
        <v>4</v>
      </c>
      <c r="I26">
        <v>1</v>
      </c>
      <c r="J26" s="4">
        <v>5</v>
      </c>
      <c r="K26" s="3">
        <v>0.25</v>
      </c>
      <c r="L26" s="1" t="s">
        <v>33</v>
      </c>
    </row>
    <row r="27" spans="1:12" x14ac:dyDescent="0.3">
      <c r="A27" s="1" t="s">
        <v>38</v>
      </c>
      <c r="B27" s="1" t="s">
        <v>16</v>
      </c>
      <c r="C27" s="1" t="s">
        <v>39</v>
      </c>
      <c r="D27" s="5">
        <v>43160</v>
      </c>
      <c r="E27">
        <v>3</v>
      </c>
      <c r="F27">
        <v>3</v>
      </c>
      <c r="G27" s="2">
        <v>101.51</v>
      </c>
      <c r="H27">
        <v>3</v>
      </c>
      <c r="I27">
        <v>2</v>
      </c>
      <c r="J27" s="4">
        <v>3.33</v>
      </c>
      <c r="K27" s="3">
        <v>0.66666666666666663</v>
      </c>
      <c r="L27" s="1" t="s">
        <v>34</v>
      </c>
    </row>
    <row r="28" spans="1:12" x14ac:dyDescent="0.3">
      <c r="A28" s="1" t="s">
        <v>38</v>
      </c>
      <c r="B28" s="1" t="s">
        <v>16</v>
      </c>
      <c r="C28" s="1" t="s">
        <v>39</v>
      </c>
      <c r="D28" s="5">
        <v>43191</v>
      </c>
      <c r="E28">
        <v>2</v>
      </c>
      <c r="F28">
        <v>2</v>
      </c>
      <c r="G28" s="2">
        <v>141.1</v>
      </c>
      <c r="H28">
        <v>2</v>
      </c>
      <c r="I28">
        <v>0</v>
      </c>
      <c r="J28" s="4">
        <v>3</v>
      </c>
      <c r="K28" s="3">
        <v>0</v>
      </c>
      <c r="L28" s="1" t="s">
        <v>35</v>
      </c>
    </row>
    <row r="29" spans="1:12" x14ac:dyDescent="0.3">
      <c r="A29" s="1" t="s">
        <v>40</v>
      </c>
      <c r="B29" s="1" t="s">
        <v>41</v>
      </c>
      <c r="C29" s="1" t="s">
        <v>42</v>
      </c>
      <c r="D29" s="5">
        <v>43070</v>
      </c>
      <c r="E29">
        <v>1</v>
      </c>
      <c r="F29">
        <v>1</v>
      </c>
      <c r="G29" s="2">
        <v>139.38</v>
      </c>
      <c r="H29">
        <v>1</v>
      </c>
      <c r="I29">
        <v>0</v>
      </c>
      <c r="J29" s="4">
        <v>5</v>
      </c>
      <c r="K29" s="3">
        <v>0</v>
      </c>
      <c r="L29" s="1" t="s">
        <v>31</v>
      </c>
    </row>
    <row r="30" spans="1:12" x14ac:dyDescent="0.3">
      <c r="A30" s="1" t="s">
        <v>43</v>
      </c>
      <c r="B30" s="1" t="s">
        <v>16</v>
      </c>
      <c r="C30" s="1" t="s">
        <v>44</v>
      </c>
      <c r="D30" s="5">
        <v>42736</v>
      </c>
      <c r="E30">
        <v>6</v>
      </c>
      <c r="F30">
        <v>6</v>
      </c>
      <c r="G30" s="2">
        <v>830.37</v>
      </c>
      <c r="H30">
        <v>6</v>
      </c>
      <c r="I30">
        <v>1</v>
      </c>
      <c r="J30" s="4">
        <v>4.33</v>
      </c>
      <c r="K30" s="3">
        <v>0.16666666666666666</v>
      </c>
      <c r="L30" s="1" t="s">
        <v>45</v>
      </c>
    </row>
    <row r="31" spans="1:12" x14ac:dyDescent="0.3">
      <c r="A31" s="1" t="s">
        <v>43</v>
      </c>
      <c r="B31" s="1" t="s">
        <v>16</v>
      </c>
      <c r="C31" s="1" t="s">
        <v>44</v>
      </c>
      <c r="D31" s="5">
        <v>42767</v>
      </c>
      <c r="E31">
        <v>12</v>
      </c>
      <c r="F31">
        <v>15</v>
      </c>
      <c r="G31" s="2">
        <v>2308.83</v>
      </c>
      <c r="H31">
        <v>12</v>
      </c>
      <c r="I31">
        <v>0</v>
      </c>
      <c r="J31" s="4">
        <v>4.33</v>
      </c>
      <c r="K31" s="3">
        <v>0</v>
      </c>
      <c r="L31" s="1" t="s">
        <v>23</v>
      </c>
    </row>
    <row r="32" spans="1:12" x14ac:dyDescent="0.3">
      <c r="A32" s="1" t="s">
        <v>43</v>
      </c>
      <c r="B32" s="1" t="s">
        <v>16</v>
      </c>
      <c r="C32" s="1" t="s">
        <v>44</v>
      </c>
      <c r="D32" s="5">
        <v>42795</v>
      </c>
      <c r="E32">
        <v>6</v>
      </c>
      <c r="F32">
        <v>9</v>
      </c>
      <c r="G32" s="2">
        <v>1220.98</v>
      </c>
      <c r="H32">
        <v>6</v>
      </c>
      <c r="I32">
        <v>0</v>
      </c>
      <c r="J32" s="4">
        <v>5</v>
      </c>
      <c r="K32" s="3">
        <v>0</v>
      </c>
      <c r="L32" s="1" t="s">
        <v>24</v>
      </c>
    </row>
    <row r="33" spans="1:12" x14ac:dyDescent="0.3">
      <c r="A33" s="1" t="s">
        <v>43</v>
      </c>
      <c r="B33" s="1" t="s">
        <v>16</v>
      </c>
      <c r="C33" s="1" t="s">
        <v>44</v>
      </c>
      <c r="D33" s="5">
        <v>42826</v>
      </c>
      <c r="E33">
        <v>10</v>
      </c>
      <c r="F33">
        <v>11</v>
      </c>
      <c r="G33" s="2">
        <v>1594.48</v>
      </c>
      <c r="H33">
        <v>10</v>
      </c>
      <c r="I33">
        <v>1</v>
      </c>
      <c r="J33" s="4">
        <v>3.85</v>
      </c>
      <c r="K33" s="3">
        <v>0.1</v>
      </c>
      <c r="L33" s="1" t="s">
        <v>25</v>
      </c>
    </row>
    <row r="34" spans="1:12" x14ac:dyDescent="0.3">
      <c r="A34" s="1" t="s">
        <v>43</v>
      </c>
      <c r="B34" s="1" t="s">
        <v>16</v>
      </c>
      <c r="C34" s="1" t="s">
        <v>44</v>
      </c>
      <c r="D34" s="5">
        <v>42856</v>
      </c>
      <c r="E34">
        <v>5</v>
      </c>
      <c r="F34">
        <v>5</v>
      </c>
      <c r="G34" s="2">
        <v>644.62</v>
      </c>
      <c r="H34">
        <v>4</v>
      </c>
      <c r="I34">
        <v>0</v>
      </c>
      <c r="J34" s="4">
        <v>3.6</v>
      </c>
      <c r="K34" s="3">
        <v>0</v>
      </c>
      <c r="L34" s="1" t="s">
        <v>26</v>
      </c>
    </row>
    <row r="35" spans="1:12" x14ac:dyDescent="0.3">
      <c r="A35" s="1" t="s">
        <v>43</v>
      </c>
      <c r="B35" s="1" t="s">
        <v>16</v>
      </c>
      <c r="C35" s="1" t="s">
        <v>44</v>
      </c>
      <c r="D35" s="5">
        <v>42887</v>
      </c>
      <c r="E35">
        <v>9</v>
      </c>
      <c r="F35">
        <v>10</v>
      </c>
      <c r="G35" s="2">
        <v>1535.25</v>
      </c>
      <c r="H35">
        <v>9</v>
      </c>
      <c r="I35">
        <v>0</v>
      </c>
      <c r="J35" s="4">
        <v>3.56</v>
      </c>
      <c r="K35" s="3">
        <v>0</v>
      </c>
      <c r="L35" s="1" t="s">
        <v>27</v>
      </c>
    </row>
    <row r="36" spans="1:12" x14ac:dyDescent="0.3">
      <c r="A36" s="1" t="s">
        <v>43</v>
      </c>
      <c r="B36" s="1" t="s">
        <v>16</v>
      </c>
      <c r="C36" s="1" t="s">
        <v>44</v>
      </c>
      <c r="D36" s="5">
        <v>42917</v>
      </c>
      <c r="E36">
        <v>12</v>
      </c>
      <c r="F36">
        <v>13</v>
      </c>
      <c r="G36" s="2">
        <v>1492.54</v>
      </c>
      <c r="H36">
        <v>12</v>
      </c>
      <c r="I36">
        <v>1</v>
      </c>
      <c r="J36" s="4">
        <v>4.38</v>
      </c>
      <c r="K36" s="3">
        <v>8.3333333333333329E-2</v>
      </c>
      <c r="L36" s="1" t="s">
        <v>28</v>
      </c>
    </row>
    <row r="37" spans="1:12" x14ac:dyDescent="0.3">
      <c r="A37" s="1" t="s">
        <v>43</v>
      </c>
      <c r="B37" s="1" t="s">
        <v>16</v>
      </c>
      <c r="C37" s="1" t="s">
        <v>44</v>
      </c>
      <c r="D37" s="5">
        <v>42948</v>
      </c>
      <c r="E37">
        <v>21</v>
      </c>
      <c r="F37">
        <v>22</v>
      </c>
      <c r="G37" s="2">
        <v>3179.91</v>
      </c>
      <c r="H37">
        <v>21</v>
      </c>
      <c r="I37">
        <v>0</v>
      </c>
      <c r="J37" s="4">
        <v>4.4800000000000004</v>
      </c>
      <c r="K37" s="3">
        <v>0</v>
      </c>
      <c r="L37" s="1" t="s">
        <v>29</v>
      </c>
    </row>
    <row r="38" spans="1:12" x14ac:dyDescent="0.3">
      <c r="A38" s="1" t="s">
        <v>43</v>
      </c>
      <c r="B38" s="1" t="s">
        <v>16</v>
      </c>
      <c r="C38" s="1" t="s">
        <v>44</v>
      </c>
      <c r="D38" s="5">
        <v>42979</v>
      </c>
      <c r="E38">
        <v>14</v>
      </c>
      <c r="F38">
        <v>15</v>
      </c>
      <c r="G38" s="2">
        <v>1559.81</v>
      </c>
      <c r="H38">
        <v>14</v>
      </c>
      <c r="I38">
        <v>1</v>
      </c>
      <c r="J38" s="4">
        <v>4.29</v>
      </c>
      <c r="K38" s="3">
        <v>7.1428571428571425E-2</v>
      </c>
      <c r="L38" s="1" t="s">
        <v>18</v>
      </c>
    </row>
    <row r="39" spans="1:12" x14ac:dyDescent="0.3">
      <c r="A39" s="1" t="s">
        <v>43</v>
      </c>
      <c r="B39" s="1" t="s">
        <v>16</v>
      </c>
      <c r="C39" s="1" t="s">
        <v>44</v>
      </c>
      <c r="D39" s="5">
        <v>43009</v>
      </c>
      <c r="E39">
        <v>6</v>
      </c>
      <c r="F39">
        <v>6</v>
      </c>
      <c r="G39" s="2">
        <v>793.87</v>
      </c>
      <c r="H39">
        <v>6</v>
      </c>
      <c r="I39">
        <v>1</v>
      </c>
      <c r="J39" s="4">
        <v>3.33</v>
      </c>
      <c r="K39" s="3">
        <v>0.16666666666666666</v>
      </c>
      <c r="L39" s="1" t="s">
        <v>19</v>
      </c>
    </row>
    <row r="40" spans="1:12" x14ac:dyDescent="0.3">
      <c r="A40" s="1" t="s">
        <v>43</v>
      </c>
      <c r="B40" s="1" t="s">
        <v>16</v>
      </c>
      <c r="C40" s="1" t="s">
        <v>44</v>
      </c>
      <c r="D40" s="5">
        <v>43040</v>
      </c>
      <c r="E40">
        <v>18</v>
      </c>
      <c r="F40">
        <v>18</v>
      </c>
      <c r="G40" s="2">
        <v>2547.0300000000002</v>
      </c>
      <c r="H40">
        <v>18</v>
      </c>
      <c r="I40">
        <v>2</v>
      </c>
      <c r="J40" s="4">
        <v>3.94</v>
      </c>
      <c r="K40" s="3">
        <v>0.1111111111111111</v>
      </c>
      <c r="L40" s="1" t="s">
        <v>30</v>
      </c>
    </row>
    <row r="41" spans="1:12" x14ac:dyDescent="0.3">
      <c r="A41" s="1" t="s">
        <v>43</v>
      </c>
      <c r="B41" s="1" t="s">
        <v>16</v>
      </c>
      <c r="C41" s="1" t="s">
        <v>44</v>
      </c>
      <c r="D41" s="5">
        <v>43070</v>
      </c>
      <c r="E41">
        <v>13</v>
      </c>
      <c r="F41">
        <v>13</v>
      </c>
      <c r="G41" s="2">
        <v>1605.63</v>
      </c>
      <c r="H41">
        <v>13</v>
      </c>
      <c r="I41">
        <v>0</v>
      </c>
      <c r="J41" s="4">
        <v>4.33</v>
      </c>
      <c r="K41" s="3">
        <v>0</v>
      </c>
      <c r="L41" s="1" t="s">
        <v>31</v>
      </c>
    </row>
    <row r="42" spans="1:12" x14ac:dyDescent="0.3">
      <c r="A42" s="1" t="s">
        <v>43</v>
      </c>
      <c r="B42" s="1" t="s">
        <v>16</v>
      </c>
      <c r="C42" s="1" t="s">
        <v>44</v>
      </c>
      <c r="D42" s="5">
        <v>43101</v>
      </c>
      <c r="E42">
        <v>8</v>
      </c>
      <c r="F42">
        <v>8</v>
      </c>
      <c r="G42" s="2">
        <v>1274.26</v>
      </c>
      <c r="H42">
        <v>8</v>
      </c>
      <c r="I42">
        <v>0</v>
      </c>
      <c r="J42" s="4">
        <v>4.88</v>
      </c>
      <c r="K42" s="3">
        <v>0</v>
      </c>
      <c r="L42" s="1" t="s">
        <v>32</v>
      </c>
    </row>
    <row r="43" spans="1:12" x14ac:dyDescent="0.3">
      <c r="A43" s="1" t="s">
        <v>43</v>
      </c>
      <c r="B43" s="1" t="s">
        <v>16</v>
      </c>
      <c r="C43" s="1" t="s">
        <v>44</v>
      </c>
      <c r="D43" s="5">
        <v>43132</v>
      </c>
      <c r="E43">
        <v>3</v>
      </c>
      <c r="F43">
        <v>3</v>
      </c>
      <c r="G43" s="2">
        <v>448.04</v>
      </c>
      <c r="H43">
        <v>3</v>
      </c>
      <c r="I43">
        <v>1</v>
      </c>
      <c r="J43" s="4">
        <v>3.67</v>
      </c>
      <c r="K43" s="3">
        <v>0.33333333333333331</v>
      </c>
      <c r="L43" s="1" t="s">
        <v>33</v>
      </c>
    </row>
    <row r="44" spans="1:12" x14ac:dyDescent="0.3">
      <c r="A44" s="1" t="s">
        <v>43</v>
      </c>
      <c r="B44" s="1" t="s">
        <v>16</v>
      </c>
      <c r="C44" s="1" t="s">
        <v>44</v>
      </c>
      <c r="D44" s="5">
        <v>43160</v>
      </c>
      <c r="E44">
        <v>8</v>
      </c>
      <c r="F44">
        <v>8</v>
      </c>
      <c r="G44" s="2">
        <v>841.85</v>
      </c>
      <c r="H44">
        <v>8</v>
      </c>
      <c r="I44">
        <v>2</v>
      </c>
      <c r="J44" s="4">
        <v>3.25</v>
      </c>
      <c r="K44" s="3">
        <v>0.25</v>
      </c>
      <c r="L44" s="1" t="s">
        <v>34</v>
      </c>
    </row>
    <row r="45" spans="1:12" x14ac:dyDescent="0.3">
      <c r="A45" s="1" t="s">
        <v>43</v>
      </c>
      <c r="B45" s="1" t="s">
        <v>16</v>
      </c>
      <c r="C45" s="1" t="s">
        <v>44</v>
      </c>
      <c r="D45" s="5">
        <v>43191</v>
      </c>
      <c r="E45">
        <v>5</v>
      </c>
      <c r="F45">
        <v>6</v>
      </c>
      <c r="G45" s="2">
        <v>885.14</v>
      </c>
      <c r="H45">
        <v>4</v>
      </c>
      <c r="I45">
        <v>0</v>
      </c>
      <c r="J45" s="4">
        <v>4</v>
      </c>
      <c r="K45" s="3">
        <v>0</v>
      </c>
      <c r="L45" s="1" t="s">
        <v>35</v>
      </c>
    </row>
    <row r="46" spans="1:12" x14ac:dyDescent="0.3">
      <c r="A46" s="1" t="s">
        <v>43</v>
      </c>
      <c r="B46" s="1" t="s">
        <v>16</v>
      </c>
      <c r="C46" s="1" t="s">
        <v>44</v>
      </c>
      <c r="D46" s="5">
        <v>43221</v>
      </c>
      <c r="E46">
        <v>2</v>
      </c>
      <c r="F46">
        <v>2</v>
      </c>
      <c r="G46" s="2">
        <v>501.33</v>
      </c>
      <c r="H46">
        <v>2</v>
      </c>
      <c r="I46">
        <v>0</v>
      </c>
      <c r="J46" s="4">
        <v>4.5</v>
      </c>
      <c r="K46" s="3">
        <v>0</v>
      </c>
      <c r="L46" s="1" t="s">
        <v>46</v>
      </c>
    </row>
    <row r="47" spans="1:12" x14ac:dyDescent="0.3">
      <c r="A47" s="1" t="s">
        <v>47</v>
      </c>
      <c r="B47" s="1" t="s">
        <v>16</v>
      </c>
      <c r="C47" s="1" t="s">
        <v>48</v>
      </c>
      <c r="D47" s="5">
        <v>43101</v>
      </c>
      <c r="E47">
        <v>1</v>
      </c>
      <c r="F47">
        <v>2</v>
      </c>
      <c r="G47" s="2">
        <v>186.62</v>
      </c>
      <c r="H47">
        <v>1</v>
      </c>
      <c r="I47">
        <v>0</v>
      </c>
      <c r="J47" s="4">
        <v>1</v>
      </c>
      <c r="K47" s="3">
        <v>0</v>
      </c>
      <c r="L47" s="1" t="s">
        <v>32</v>
      </c>
    </row>
    <row r="48" spans="1:12" x14ac:dyDescent="0.3">
      <c r="A48" s="1" t="s">
        <v>47</v>
      </c>
      <c r="B48" s="1" t="s">
        <v>16</v>
      </c>
      <c r="C48" s="1" t="s">
        <v>48</v>
      </c>
      <c r="D48" s="5">
        <v>43132</v>
      </c>
      <c r="E48">
        <v>1</v>
      </c>
      <c r="F48">
        <v>1</v>
      </c>
      <c r="G48" s="2">
        <v>87.36</v>
      </c>
      <c r="H48">
        <v>1</v>
      </c>
      <c r="I48">
        <v>0</v>
      </c>
      <c r="J48" s="4">
        <v>5</v>
      </c>
      <c r="K48" s="3">
        <v>0</v>
      </c>
      <c r="L48" s="1" t="s">
        <v>33</v>
      </c>
    </row>
    <row r="49" spans="1:12" x14ac:dyDescent="0.3">
      <c r="A49" s="1" t="s">
        <v>47</v>
      </c>
      <c r="B49" s="1" t="s">
        <v>16</v>
      </c>
      <c r="C49" s="1" t="s">
        <v>48</v>
      </c>
      <c r="D49" s="5">
        <v>43160</v>
      </c>
      <c r="E49">
        <v>2</v>
      </c>
      <c r="F49">
        <v>4</v>
      </c>
      <c r="G49" s="2">
        <v>114.53</v>
      </c>
      <c r="H49">
        <v>2</v>
      </c>
      <c r="I49">
        <v>1</v>
      </c>
      <c r="J49" s="4">
        <v>3</v>
      </c>
      <c r="K49" s="3">
        <v>0.5</v>
      </c>
      <c r="L49" s="1" t="s">
        <v>34</v>
      </c>
    </row>
    <row r="50" spans="1:12" x14ac:dyDescent="0.3">
      <c r="A50" s="1" t="s">
        <v>47</v>
      </c>
      <c r="B50" s="1" t="s">
        <v>16</v>
      </c>
      <c r="C50" s="1" t="s">
        <v>48</v>
      </c>
      <c r="D50" s="5">
        <v>43191</v>
      </c>
      <c r="E50">
        <v>3</v>
      </c>
      <c r="F50">
        <v>6</v>
      </c>
      <c r="G50" s="2">
        <v>227.25</v>
      </c>
      <c r="H50">
        <v>3</v>
      </c>
      <c r="I50">
        <v>0</v>
      </c>
      <c r="J50" s="4">
        <v>4.67</v>
      </c>
      <c r="K50" s="3">
        <v>0</v>
      </c>
      <c r="L50" s="1" t="s">
        <v>35</v>
      </c>
    </row>
    <row r="51" spans="1:12" x14ac:dyDescent="0.3">
      <c r="A51" s="1" t="s">
        <v>47</v>
      </c>
      <c r="B51" s="1" t="s">
        <v>16</v>
      </c>
      <c r="C51" s="1" t="s">
        <v>48</v>
      </c>
      <c r="D51" s="5">
        <v>43221</v>
      </c>
      <c r="E51">
        <v>3</v>
      </c>
      <c r="F51">
        <v>5</v>
      </c>
      <c r="G51" s="2">
        <v>322.14999999999998</v>
      </c>
      <c r="H51">
        <v>3</v>
      </c>
      <c r="I51">
        <v>0</v>
      </c>
      <c r="J51" s="4">
        <v>4</v>
      </c>
      <c r="K51" s="3">
        <v>0</v>
      </c>
      <c r="L51" s="1" t="s">
        <v>46</v>
      </c>
    </row>
    <row r="52" spans="1:12" x14ac:dyDescent="0.3">
      <c r="A52" s="1" t="s">
        <v>47</v>
      </c>
      <c r="B52" s="1" t="s">
        <v>16</v>
      </c>
      <c r="C52" s="1" t="s">
        <v>48</v>
      </c>
      <c r="D52" s="5">
        <v>43252</v>
      </c>
      <c r="E52">
        <v>1</v>
      </c>
      <c r="F52">
        <v>6</v>
      </c>
      <c r="G52" s="2">
        <v>149.16</v>
      </c>
      <c r="H52">
        <v>1</v>
      </c>
      <c r="I52">
        <v>0</v>
      </c>
      <c r="J52" s="4">
        <v>3</v>
      </c>
      <c r="K52" s="3">
        <v>0</v>
      </c>
      <c r="L52" s="1" t="s">
        <v>36</v>
      </c>
    </row>
    <row r="53" spans="1:12" x14ac:dyDescent="0.3">
      <c r="A53" s="1" t="s">
        <v>47</v>
      </c>
      <c r="B53" s="1" t="s">
        <v>16</v>
      </c>
      <c r="C53" s="1" t="s">
        <v>48</v>
      </c>
      <c r="D53" s="5">
        <v>43282</v>
      </c>
      <c r="E53">
        <v>1</v>
      </c>
      <c r="F53">
        <v>1</v>
      </c>
      <c r="G53" s="2">
        <v>94.74</v>
      </c>
      <c r="H53">
        <v>1</v>
      </c>
      <c r="I53">
        <v>0</v>
      </c>
      <c r="J53" s="4">
        <v>5</v>
      </c>
      <c r="K53" s="3">
        <v>0</v>
      </c>
      <c r="L53" s="1" t="s">
        <v>37</v>
      </c>
    </row>
    <row r="54" spans="1:12" x14ac:dyDescent="0.3">
      <c r="A54" s="1" t="s">
        <v>47</v>
      </c>
      <c r="B54" s="1" t="s">
        <v>16</v>
      </c>
      <c r="C54" s="1" t="s">
        <v>48</v>
      </c>
      <c r="D54" s="5">
        <v>43313</v>
      </c>
      <c r="E54">
        <v>1</v>
      </c>
      <c r="F54">
        <v>1</v>
      </c>
      <c r="G54" s="2">
        <v>141.66999999999999</v>
      </c>
      <c r="H54">
        <v>1</v>
      </c>
      <c r="I54">
        <v>1</v>
      </c>
      <c r="J54" s="4">
        <v>1</v>
      </c>
      <c r="K54" s="3">
        <v>1</v>
      </c>
      <c r="L54" s="1" t="s">
        <v>49</v>
      </c>
    </row>
    <row r="55" spans="1:12" x14ac:dyDescent="0.3">
      <c r="A55" s="1" t="s">
        <v>50</v>
      </c>
      <c r="B55" s="1" t="s">
        <v>16</v>
      </c>
      <c r="C55" s="1" t="s">
        <v>51</v>
      </c>
      <c r="D55" s="5">
        <v>42795</v>
      </c>
      <c r="E55">
        <v>1</v>
      </c>
      <c r="F55">
        <v>1</v>
      </c>
      <c r="G55" s="2">
        <v>110.08</v>
      </c>
      <c r="H55">
        <v>1</v>
      </c>
      <c r="I55">
        <v>0</v>
      </c>
      <c r="J55" s="4">
        <v>5</v>
      </c>
      <c r="K55" s="3">
        <v>0</v>
      </c>
      <c r="L55" s="1" t="s">
        <v>24</v>
      </c>
    </row>
    <row r="56" spans="1:12" x14ac:dyDescent="0.3">
      <c r="A56" s="1" t="s">
        <v>52</v>
      </c>
      <c r="B56" s="1" t="s">
        <v>53</v>
      </c>
      <c r="C56" s="1" t="s">
        <v>54</v>
      </c>
      <c r="D56" s="5">
        <v>43160</v>
      </c>
      <c r="E56">
        <v>1</v>
      </c>
      <c r="F56">
        <v>1</v>
      </c>
      <c r="G56" s="2">
        <v>137.1</v>
      </c>
      <c r="H56">
        <v>1</v>
      </c>
      <c r="I56">
        <v>0</v>
      </c>
      <c r="J56" s="4">
        <v>5</v>
      </c>
      <c r="K56" s="3">
        <v>0</v>
      </c>
      <c r="L56" s="1" t="s">
        <v>34</v>
      </c>
    </row>
    <row r="57" spans="1:12" x14ac:dyDescent="0.3">
      <c r="A57" s="1" t="s">
        <v>55</v>
      </c>
      <c r="B57" s="1" t="s">
        <v>16</v>
      </c>
      <c r="C57" s="1" t="s">
        <v>51</v>
      </c>
      <c r="D57" s="5">
        <v>42979</v>
      </c>
      <c r="E57">
        <v>2</v>
      </c>
      <c r="F57">
        <v>3</v>
      </c>
      <c r="G57" s="2">
        <v>287.39</v>
      </c>
      <c r="H57">
        <v>2</v>
      </c>
      <c r="I57">
        <v>0</v>
      </c>
      <c r="J57" s="4">
        <v>5</v>
      </c>
      <c r="K57" s="3">
        <v>0</v>
      </c>
      <c r="L57" s="1" t="s">
        <v>18</v>
      </c>
    </row>
    <row r="58" spans="1:12" x14ac:dyDescent="0.3">
      <c r="A58" s="1" t="s">
        <v>55</v>
      </c>
      <c r="B58" s="1" t="s">
        <v>16</v>
      </c>
      <c r="C58" s="1" t="s">
        <v>51</v>
      </c>
      <c r="D58" s="5">
        <v>43009</v>
      </c>
      <c r="E58">
        <v>11</v>
      </c>
      <c r="F58">
        <v>11</v>
      </c>
      <c r="G58" s="2">
        <v>1193.8699999999999</v>
      </c>
      <c r="H58">
        <v>11</v>
      </c>
      <c r="I58">
        <v>1</v>
      </c>
      <c r="J58" s="4">
        <v>4.2699999999999996</v>
      </c>
      <c r="K58" s="3">
        <v>9.0909090909090912E-2</v>
      </c>
      <c r="L58" s="1" t="s">
        <v>19</v>
      </c>
    </row>
    <row r="59" spans="1:12" x14ac:dyDescent="0.3">
      <c r="A59" s="1" t="s">
        <v>55</v>
      </c>
      <c r="B59" s="1" t="s">
        <v>16</v>
      </c>
      <c r="C59" s="1" t="s">
        <v>51</v>
      </c>
      <c r="D59" s="5">
        <v>43040</v>
      </c>
      <c r="E59">
        <v>12</v>
      </c>
      <c r="F59">
        <v>17</v>
      </c>
      <c r="G59" s="2">
        <v>2028.38</v>
      </c>
      <c r="H59">
        <v>12</v>
      </c>
      <c r="I59">
        <v>0</v>
      </c>
      <c r="J59" s="4">
        <v>4.5</v>
      </c>
      <c r="K59" s="3">
        <v>0</v>
      </c>
      <c r="L59" s="1" t="s">
        <v>30</v>
      </c>
    </row>
    <row r="60" spans="1:12" x14ac:dyDescent="0.3">
      <c r="A60" s="1" t="s">
        <v>55</v>
      </c>
      <c r="B60" s="1" t="s">
        <v>16</v>
      </c>
      <c r="C60" s="1" t="s">
        <v>51</v>
      </c>
      <c r="D60" s="5">
        <v>43070</v>
      </c>
      <c r="E60">
        <v>16</v>
      </c>
      <c r="F60">
        <v>19</v>
      </c>
      <c r="G60" s="2">
        <v>2200.46</v>
      </c>
      <c r="H60">
        <v>16</v>
      </c>
      <c r="I60">
        <v>0</v>
      </c>
      <c r="J60" s="4">
        <v>4.5</v>
      </c>
      <c r="K60" s="3">
        <v>0</v>
      </c>
      <c r="L60" s="1" t="s">
        <v>31</v>
      </c>
    </row>
    <row r="61" spans="1:12" x14ac:dyDescent="0.3">
      <c r="A61" s="1" t="s">
        <v>55</v>
      </c>
      <c r="B61" s="1" t="s">
        <v>16</v>
      </c>
      <c r="C61" s="1" t="s">
        <v>51</v>
      </c>
      <c r="D61" s="5">
        <v>43101</v>
      </c>
      <c r="E61">
        <v>42</v>
      </c>
      <c r="F61">
        <v>61</v>
      </c>
      <c r="G61" s="2">
        <v>7593.67</v>
      </c>
      <c r="H61">
        <v>42</v>
      </c>
      <c r="I61">
        <v>2</v>
      </c>
      <c r="J61" s="4">
        <v>4.46</v>
      </c>
      <c r="K61" s="3">
        <v>4.7619047619047616E-2</v>
      </c>
      <c r="L61" s="1" t="s">
        <v>32</v>
      </c>
    </row>
    <row r="62" spans="1:12" x14ac:dyDescent="0.3">
      <c r="A62" s="1" t="s">
        <v>55</v>
      </c>
      <c r="B62" s="1" t="s">
        <v>16</v>
      </c>
      <c r="C62" s="1" t="s">
        <v>51</v>
      </c>
      <c r="D62" s="5">
        <v>43132</v>
      </c>
      <c r="E62">
        <v>17</v>
      </c>
      <c r="F62">
        <v>20</v>
      </c>
      <c r="G62" s="2">
        <v>3793.31</v>
      </c>
      <c r="H62">
        <v>17</v>
      </c>
      <c r="I62">
        <v>4</v>
      </c>
      <c r="J62" s="4">
        <v>3.41</v>
      </c>
      <c r="K62" s="3">
        <v>0.23529411764705882</v>
      </c>
      <c r="L62" s="1" t="s">
        <v>33</v>
      </c>
    </row>
    <row r="63" spans="1:12" x14ac:dyDescent="0.3">
      <c r="A63" s="1" t="s">
        <v>55</v>
      </c>
      <c r="B63" s="1" t="s">
        <v>16</v>
      </c>
      <c r="C63" s="1" t="s">
        <v>51</v>
      </c>
      <c r="D63" s="5">
        <v>43160</v>
      </c>
      <c r="E63">
        <v>17</v>
      </c>
      <c r="F63">
        <v>19</v>
      </c>
      <c r="G63" s="2">
        <v>3053.08</v>
      </c>
      <c r="H63">
        <v>17</v>
      </c>
      <c r="I63">
        <v>2</v>
      </c>
      <c r="J63" s="4">
        <v>4.47</v>
      </c>
      <c r="K63" s="3">
        <v>0.11764705882352941</v>
      </c>
      <c r="L63" s="1" t="s">
        <v>34</v>
      </c>
    </row>
    <row r="64" spans="1:12" x14ac:dyDescent="0.3">
      <c r="A64" s="1" t="s">
        <v>55</v>
      </c>
      <c r="B64" s="1" t="s">
        <v>16</v>
      </c>
      <c r="C64" s="1" t="s">
        <v>51</v>
      </c>
      <c r="D64" s="5">
        <v>43191</v>
      </c>
      <c r="E64">
        <v>12</v>
      </c>
      <c r="F64">
        <v>14</v>
      </c>
      <c r="G64" s="2">
        <v>2576.54</v>
      </c>
      <c r="H64">
        <v>12</v>
      </c>
      <c r="I64">
        <v>0</v>
      </c>
      <c r="J64" s="4">
        <v>4</v>
      </c>
      <c r="K64" s="3">
        <v>0</v>
      </c>
      <c r="L64" s="1" t="s">
        <v>35</v>
      </c>
    </row>
    <row r="65" spans="1:12" x14ac:dyDescent="0.3">
      <c r="A65" s="1" t="s">
        <v>55</v>
      </c>
      <c r="B65" s="1" t="s">
        <v>16</v>
      </c>
      <c r="C65" s="1" t="s">
        <v>51</v>
      </c>
      <c r="D65" s="5">
        <v>43221</v>
      </c>
      <c r="E65">
        <v>1</v>
      </c>
      <c r="F65">
        <v>1</v>
      </c>
      <c r="G65" s="2">
        <v>87.32</v>
      </c>
      <c r="H65">
        <v>1</v>
      </c>
      <c r="I65">
        <v>0</v>
      </c>
      <c r="J65" s="4">
        <v>5</v>
      </c>
      <c r="K65" s="3">
        <v>0</v>
      </c>
      <c r="L65" s="1" t="s">
        <v>46</v>
      </c>
    </row>
    <row r="66" spans="1:12" x14ac:dyDescent="0.3">
      <c r="A66" s="1" t="s">
        <v>55</v>
      </c>
      <c r="B66" s="1" t="s">
        <v>16</v>
      </c>
      <c r="C66" s="1" t="s">
        <v>51</v>
      </c>
      <c r="D66" s="5">
        <v>43252</v>
      </c>
      <c r="E66">
        <v>3</v>
      </c>
      <c r="F66">
        <v>4</v>
      </c>
      <c r="G66" s="2">
        <v>255.64</v>
      </c>
      <c r="H66">
        <v>3</v>
      </c>
      <c r="I66">
        <v>0</v>
      </c>
      <c r="J66" s="4">
        <v>5</v>
      </c>
      <c r="K66" s="3">
        <v>0</v>
      </c>
      <c r="L66" s="1" t="s">
        <v>36</v>
      </c>
    </row>
    <row r="67" spans="1:12" x14ac:dyDescent="0.3">
      <c r="A67" s="1" t="s">
        <v>55</v>
      </c>
      <c r="B67" s="1" t="s">
        <v>16</v>
      </c>
      <c r="C67" s="1" t="s">
        <v>51</v>
      </c>
      <c r="D67" s="5">
        <v>43282</v>
      </c>
      <c r="E67">
        <v>1</v>
      </c>
      <c r="F67">
        <v>1</v>
      </c>
      <c r="G67" s="2">
        <v>139.08000000000001</v>
      </c>
      <c r="H67">
        <v>1</v>
      </c>
      <c r="I67">
        <v>0</v>
      </c>
      <c r="J67" s="4">
        <v>4</v>
      </c>
      <c r="K67" s="3">
        <v>0</v>
      </c>
      <c r="L67" s="1" t="s">
        <v>37</v>
      </c>
    </row>
    <row r="68" spans="1:12" x14ac:dyDescent="0.3">
      <c r="A68" s="1" t="s">
        <v>55</v>
      </c>
      <c r="B68" s="1" t="s">
        <v>16</v>
      </c>
      <c r="C68" s="1" t="s">
        <v>51</v>
      </c>
      <c r="D68" s="5">
        <v>43313</v>
      </c>
      <c r="E68">
        <v>1</v>
      </c>
      <c r="F68">
        <v>2</v>
      </c>
      <c r="G68" s="2">
        <v>231.92</v>
      </c>
      <c r="H68">
        <v>1</v>
      </c>
      <c r="I68">
        <v>1</v>
      </c>
      <c r="J68" s="4">
        <v>4</v>
      </c>
      <c r="K68" s="3">
        <v>1</v>
      </c>
      <c r="L68" s="1" t="s">
        <v>49</v>
      </c>
    </row>
    <row r="69" spans="1:12" x14ac:dyDescent="0.3">
      <c r="A69" s="1" t="s">
        <v>56</v>
      </c>
      <c r="B69" s="1" t="s">
        <v>57</v>
      </c>
      <c r="C69" s="1" t="s">
        <v>58</v>
      </c>
      <c r="D69" s="5">
        <v>43101</v>
      </c>
      <c r="E69">
        <v>2</v>
      </c>
      <c r="F69">
        <v>3</v>
      </c>
      <c r="G69" s="2">
        <v>302.93</v>
      </c>
      <c r="H69">
        <v>2</v>
      </c>
      <c r="I69">
        <v>0</v>
      </c>
      <c r="J69" s="4">
        <v>5</v>
      </c>
      <c r="K69" s="3">
        <v>0</v>
      </c>
      <c r="L69" s="1" t="s">
        <v>32</v>
      </c>
    </row>
    <row r="70" spans="1:12" x14ac:dyDescent="0.3">
      <c r="A70" s="1" t="s">
        <v>56</v>
      </c>
      <c r="B70" s="1" t="s">
        <v>57</v>
      </c>
      <c r="C70" s="1" t="s">
        <v>58</v>
      </c>
      <c r="D70" s="5">
        <v>43132</v>
      </c>
      <c r="E70">
        <v>72</v>
      </c>
      <c r="F70">
        <v>99</v>
      </c>
      <c r="G70" s="2">
        <v>10739.1</v>
      </c>
      <c r="H70">
        <v>72</v>
      </c>
      <c r="I70">
        <v>4</v>
      </c>
      <c r="J70" s="4">
        <v>3.9</v>
      </c>
      <c r="K70" s="3">
        <v>5.5555555555555552E-2</v>
      </c>
      <c r="L70" s="1" t="s">
        <v>33</v>
      </c>
    </row>
    <row r="71" spans="1:12" x14ac:dyDescent="0.3">
      <c r="A71" s="1" t="s">
        <v>56</v>
      </c>
      <c r="B71" s="1" t="s">
        <v>57</v>
      </c>
      <c r="C71" s="1" t="s">
        <v>58</v>
      </c>
      <c r="D71" s="5">
        <v>43160</v>
      </c>
      <c r="E71">
        <v>17</v>
      </c>
      <c r="F71">
        <v>19</v>
      </c>
      <c r="G71" s="2">
        <v>2047.27</v>
      </c>
      <c r="H71">
        <v>17</v>
      </c>
      <c r="I71">
        <v>0</v>
      </c>
      <c r="J71" s="4">
        <v>4.3499999999999996</v>
      </c>
      <c r="K71" s="3">
        <v>0</v>
      </c>
      <c r="L71" s="1" t="s">
        <v>34</v>
      </c>
    </row>
    <row r="72" spans="1:12" x14ac:dyDescent="0.3">
      <c r="A72" s="1" t="s">
        <v>56</v>
      </c>
      <c r="B72" s="1" t="s">
        <v>57</v>
      </c>
      <c r="C72" s="1" t="s">
        <v>58</v>
      </c>
      <c r="D72" s="5">
        <v>43191</v>
      </c>
      <c r="E72">
        <v>9</v>
      </c>
      <c r="F72">
        <v>11</v>
      </c>
      <c r="G72" s="2">
        <v>1392.63</v>
      </c>
      <c r="H72">
        <v>9</v>
      </c>
      <c r="I72">
        <v>0</v>
      </c>
      <c r="J72" s="4">
        <v>4.75</v>
      </c>
      <c r="K72" s="3">
        <v>0</v>
      </c>
      <c r="L72" s="1" t="s">
        <v>35</v>
      </c>
    </row>
    <row r="73" spans="1:12" x14ac:dyDescent="0.3">
      <c r="A73" s="1" t="s">
        <v>56</v>
      </c>
      <c r="B73" s="1" t="s">
        <v>57</v>
      </c>
      <c r="C73" s="1" t="s">
        <v>58</v>
      </c>
      <c r="D73" s="5">
        <v>43221</v>
      </c>
      <c r="E73">
        <v>1</v>
      </c>
      <c r="F73">
        <v>1</v>
      </c>
      <c r="G73" s="2">
        <v>251.39</v>
      </c>
      <c r="H73">
        <v>1</v>
      </c>
      <c r="I73">
        <v>0</v>
      </c>
      <c r="J73" s="4">
        <v>4</v>
      </c>
      <c r="K73" s="3">
        <v>0</v>
      </c>
      <c r="L73" s="1" t="s">
        <v>46</v>
      </c>
    </row>
    <row r="74" spans="1:12" x14ac:dyDescent="0.3">
      <c r="A74" s="1" t="s">
        <v>56</v>
      </c>
      <c r="B74" s="1" t="s">
        <v>57</v>
      </c>
      <c r="C74" s="1" t="s">
        <v>58</v>
      </c>
      <c r="D74" s="5">
        <v>43252</v>
      </c>
      <c r="E74">
        <v>2</v>
      </c>
      <c r="F74">
        <v>2</v>
      </c>
      <c r="G74" s="2">
        <v>236.67</v>
      </c>
      <c r="H74">
        <v>2</v>
      </c>
      <c r="I74">
        <v>0</v>
      </c>
      <c r="J74" s="4">
        <v>4</v>
      </c>
      <c r="K74" s="3">
        <v>0</v>
      </c>
      <c r="L74" s="1" t="s">
        <v>36</v>
      </c>
    </row>
    <row r="75" spans="1:12" x14ac:dyDescent="0.3">
      <c r="A75" s="1" t="s">
        <v>59</v>
      </c>
      <c r="B75" s="1" t="s">
        <v>16</v>
      </c>
      <c r="C75" s="1" t="s">
        <v>51</v>
      </c>
      <c r="D75" s="5">
        <v>42917</v>
      </c>
      <c r="E75">
        <v>1</v>
      </c>
      <c r="F75">
        <v>1</v>
      </c>
      <c r="G75" s="2">
        <v>726.71</v>
      </c>
      <c r="H75">
        <v>1</v>
      </c>
      <c r="I75">
        <v>0</v>
      </c>
      <c r="J75" s="4">
        <v>4</v>
      </c>
      <c r="K75" s="3">
        <v>0</v>
      </c>
      <c r="L75" s="1" t="s">
        <v>28</v>
      </c>
    </row>
    <row r="76" spans="1:12" x14ac:dyDescent="0.3">
      <c r="A76" s="1" t="s">
        <v>59</v>
      </c>
      <c r="B76" s="1" t="s">
        <v>16</v>
      </c>
      <c r="C76" s="1" t="s">
        <v>51</v>
      </c>
      <c r="D76" s="5">
        <v>42948</v>
      </c>
      <c r="E76">
        <v>1</v>
      </c>
      <c r="F76">
        <v>1</v>
      </c>
      <c r="G76" s="2">
        <v>721.24</v>
      </c>
      <c r="H76">
        <v>1</v>
      </c>
      <c r="I76">
        <v>0</v>
      </c>
      <c r="J76" s="4">
        <v>5</v>
      </c>
      <c r="K76" s="3">
        <v>0</v>
      </c>
      <c r="L76" s="1" t="s">
        <v>29</v>
      </c>
    </row>
    <row r="77" spans="1:12" x14ac:dyDescent="0.3">
      <c r="A77" s="1" t="s">
        <v>60</v>
      </c>
      <c r="B77" s="1" t="s">
        <v>16</v>
      </c>
      <c r="C77" s="1" t="s">
        <v>61</v>
      </c>
      <c r="D77" s="5">
        <v>43252</v>
      </c>
      <c r="E77">
        <v>1</v>
      </c>
      <c r="F77">
        <v>5</v>
      </c>
      <c r="G77" s="2">
        <v>1079.75</v>
      </c>
      <c r="H77">
        <v>1</v>
      </c>
      <c r="I77">
        <v>0</v>
      </c>
      <c r="J77" s="4">
        <v>1</v>
      </c>
      <c r="K77" s="3">
        <v>0</v>
      </c>
      <c r="L77" s="1" t="s">
        <v>36</v>
      </c>
    </row>
    <row r="78" spans="1:12" x14ac:dyDescent="0.3">
      <c r="A78" s="1" t="s">
        <v>62</v>
      </c>
      <c r="B78" s="1" t="s">
        <v>16</v>
      </c>
      <c r="C78" s="1" t="s">
        <v>63</v>
      </c>
      <c r="D78" s="5">
        <v>42644</v>
      </c>
      <c r="E78">
        <v>1</v>
      </c>
      <c r="F78">
        <v>2</v>
      </c>
      <c r="G78" s="2">
        <v>129.16</v>
      </c>
      <c r="H78">
        <v>1</v>
      </c>
      <c r="I78">
        <v>0</v>
      </c>
      <c r="J78" s="4">
        <v>4</v>
      </c>
      <c r="K78" s="3">
        <v>0</v>
      </c>
      <c r="L78" s="1" t="s">
        <v>64</v>
      </c>
    </row>
    <row r="79" spans="1:12" x14ac:dyDescent="0.3">
      <c r="A79" s="1" t="s">
        <v>65</v>
      </c>
      <c r="B79" s="1" t="s">
        <v>57</v>
      </c>
      <c r="C79" s="1" t="s">
        <v>66</v>
      </c>
      <c r="D79" s="5">
        <v>43313</v>
      </c>
      <c r="E79">
        <v>3</v>
      </c>
      <c r="F79">
        <v>3</v>
      </c>
      <c r="G79" s="2">
        <v>137.47999999999999</v>
      </c>
      <c r="H79">
        <v>3</v>
      </c>
      <c r="I79">
        <v>0</v>
      </c>
      <c r="J79" s="4">
        <v>5</v>
      </c>
      <c r="K79" s="3">
        <v>0</v>
      </c>
      <c r="L79" s="1" t="s">
        <v>49</v>
      </c>
    </row>
    <row r="80" spans="1:12" x14ac:dyDescent="0.3">
      <c r="A80" s="1" t="s">
        <v>67</v>
      </c>
      <c r="B80" s="1" t="s">
        <v>57</v>
      </c>
      <c r="C80" s="1" t="s">
        <v>66</v>
      </c>
      <c r="D80" s="5">
        <v>42795</v>
      </c>
      <c r="E80">
        <v>2</v>
      </c>
      <c r="F80">
        <v>2</v>
      </c>
      <c r="G80" s="2">
        <v>186.32</v>
      </c>
      <c r="H80">
        <v>2</v>
      </c>
      <c r="I80">
        <v>0</v>
      </c>
      <c r="J80" s="4">
        <v>5</v>
      </c>
      <c r="K80" s="3">
        <v>0</v>
      </c>
      <c r="L80" s="1" t="s">
        <v>24</v>
      </c>
    </row>
    <row r="81" spans="1:12" x14ac:dyDescent="0.3">
      <c r="A81" s="1" t="s">
        <v>67</v>
      </c>
      <c r="B81" s="1" t="s">
        <v>57</v>
      </c>
      <c r="C81" s="1" t="s">
        <v>66</v>
      </c>
      <c r="D81" s="5">
        <v>42948</v>
      </c>
      <c r="E81">
        <v>1</v>
      </c>
      <c r="F81">
        <v>3</v>
      </c>
      <c r="G81" s="2">
        <v>209.46</v>
      </c>
      <c r="H81">
        <v>1</v>
      </c>
      <c r="I81">
        <v>0</v>
      </c>
      <c r="J81" s="4">
        <v>5</v>
      </c>
      <c r="K81" s="3">
        <v>0</v>
      </c>
      <c r="L81" s="1" t="s">
        <v>29</v>
      </c>
    </row>
    <row r="82" spans="1:12" x14ac:dyDescent="0.3">
      <c r="A82" s="1" t="s">
        <v>67</v>
      </c>
      <c r="B82" s="1" t="s">
        <v>57</v>
      </c>
      <c r="C82" s="1" t="s">
        <v>66</v>
      </c>
      <c r="D82" s="5">
        <v>43040</v>
      </c>
      <c r="E82">
        <v>2</v>
      </c>
      <c r="F82">
        <v>2</v>
      </c>
      <c r="G82" s="2">
        <v>153.97999999999999</v>
      </c>
      <c r="H82">
        <v>2</v>
      </c>
      <c r="I82">
        <v>0</v>
      </c>
      <c r="J82" s="4">
        <v>5</v>
      </c>
      <c r="K82" s="3">
        <v>0</v>
      </c>
      <c r="L82" s="1" t="s">
        <v>30</v>
      </c>
    </row>
    <row r="83" spans="1:12" x14ac:dyDescent="0.3">
      <c r="A83" s="1" t="s">
        <v>67</v>
      </c>
      <c r="B83" s="1" t="s">
        <v>57</v>
      </c>
      <c r="C83" s="1" t="s">
        <v>66</v>
      </c>
      <c r="D83" s="5">
        <v>43070</v>
      </c>
      <c r="E83">
        <v>5</v>
      </c>
      <c r="F83">
        <v>6</v>
      </c>
      <c r="G83" s="2">
        <v>467.21</v>
      </c>
      <c r="H83">
        <v>5</v>
      </c>
      <c r="I83">
        <v>0</v>
      </c>
      <c r="J83" s="4">
        <v>5</v>
      </c>
      <c r="K83" s="3">
        <v>0</v>
      </c>
      <c r="L83" s="1" t="s">
        <v>31</v>
      </c>
    </row>
    <row r="84" spans="1:12" x14ac:dyDescent="0.3">
      <c r="A84" s="1" t="s">
        <v>67</v>
      </c>
      <c r="B84" s="1" t="s">
        <v>57</v>
      </c>
      <c r="C84" s="1" t="s">
        <v>66</v>
      </c>
      <c r="D84" s="5">
        <v>43101</v>
      </c>
      <c r="E84">
        <v>5</v>
      </c>
      <c r="F84">
        <v>5</v>
      </c>
      <c r="G84" s="2">
        <v>360.91</v>
      </c>
      <c r="H84">
        <v>5</v>
      </c>
      <c r="I84">
        <v>0</v>
      </c>
      <c r="J84" s="4">
        <v>4.4000000000000004</v>
      </c>
      <c r="K84" s="3">
        <v>0</v>
      </c>
      <c r="L84" s="1" t="s">
        <v>32</v>
      </c>
    </row>
    <row r="85" spans="1:12" x14ac:dyDescent="0.3">
      <c r="A85" s="1" t="s">
        <v>67</v>
      </c>
      <c r="B85" s="1" t="s">
        <v>57</v>
      </c>
      <c r="C85" s="1" t="s">
        <v>66</v>
      </c>
      <c r="D85" s="5">
        <v>43132</v>
      </c>
      <c r="E85">
        <v>6</v>
      </c>
      <c r="F85">
        <v>6</v>
      </c>
      <c r="G85" s="2">
        <v>481.21</v>
      </c>
      <c r="H85">
        <v>6</v>
      </c>
      <c r="I85">
        <v>0</v>
      </c>
      <c r="J85" s="4">
        <v>4.33</v>
      </c>
      <c r="K85" s="3">
        <v>0</v>
      </c>
      <c r="L85" s="1" t="s">
        <v>33</v>
      </c>
    </row>
    <row r="86" spans="1:12" x14ac:dyDescent="0.3">
      <c r="A86" s="1" t="s">
        <v>67</v>
      </c>
      <c r="B86" s="1" t="s">
        <v>57</v>
      </c>
      <c r="C86" s="1" t="s">
        <v>66</v>
      </c>
      <c r="D86" s="5">
        <v>43191</v>
      </c>
      <c r="E86">
        <v>2</v>
      </c>
      <c r="F86">
        <v>2</v>
      </c>
      <c r="G86" s="2">
        <v>230.28</v>
      </c>
      <c r="H86">
        <v>2</v>
      </c>
      <c r="I86">
        <v>0</v>
      </c>
      <c r="J86" s="4">
        <v>5</v>
      </c>
      <c r="K86" s="3">
        <v>0</v>
      </c>
      <c r="L86" s="1" t="s">
        <v>35</v>
      </c>
    </row>
    <row r="87" spans="1:12" x14ac:dyDescent="0.3">
      <c r="A87" s="1" t="s">
        <v>68</v>
      </c>
      <c r="B87" s="1" t="s">
        <v>53</v>
      </c>
      <c r="C87" s="1" t="s">
        <v>69</v>
      </c>
      <c r="D87" s="5">
        <v>42736</v>
      </c>
      <c r="E87">
        <v>1</v>
      </c>
      <c r="F87">
        <v>1</v>
      </c>
      <c r="G87" s="2">
        <v>128.19999999999999</v>
      </c>
      <c r="H87">
        <v>1</v>
      </c>
      <c r="I87">
        <v>0</v>
      </c>
      <c r="J87" s="4">
        <v>5</v>
      </c>
      <c r="K87" s="3">
        <v>0</v>
      </c>
      <c r="L87" s="1" t="s">
        <v>45</v>
      </c>
    </row>
    <row r="88" spans="1:12" x14ac:dyDescent="0.3">
      <c r="A88" s="1" t="s">
        <v>68</v>
      </c>
      <c r="B88" s="1" t="s">
        <v>53</v>
      </c>
      <c r="C88" s="1" t="s">
        <v>69</v>
      </c>
      <c r="D88" s="5">
        <v>42767</v>
      </c>
      <c r="E88">
        <v>1</v>
      </c>
      <c r="F88">
        <v>1</v>
      </c>
      <c r="G88" s="2">
        <v>131.34</v>
      </c>
      <c r="H88">
        <v>1</v>
      </c>
      <c r="I88">
        <v>0</v>
      </c>
      <c r="J88" s="4">
        <v>3</v>
      </c>
      <c r="K88" s="3">
        <v>0</v>
      </c>
      <c r="L88" s="1" t="s">
        <v>23</v>
      </c>
    </row>
    <row r="89" spans="1:12" x14ac:dyDescent="0.3">
      <c r="A89" s="1" t="s">
        <v>68</v>
      </c>
      <c r="B89" s="1" t="s">
        <v>53</v>
      </c>
      <c r="C89" s="1" t="s">
        <v>69</v>
      </c>
      <c r="D89" s="5">
        <v>42826</v>
      </c>
      <c r="E89">
        <v>1</v>
      </c>
      <c r="F89">
        <v>1</v>
      </c>
      <c r="G89" s="2">
        <v>619.07000000000005</v>
      </c>
      <c r="H89">
        <v>1</v>
      </c>
      <c r="I89">
        <v>0</v>
      </c>
      <c r="J89" s="4">
        <v>5</v>
      </c>
      <c r="K89" s="3">
        <v>0</v>
      </c>
      <c r="L89" s="1" t="s">
        <v>25</v>
      </c>
    </row>
    <row r="90" spans="1:12" x14ac:dyDescent="0.3">
      <c r="A90" s="1" t="s">
        <v>68</v>
      </c>
      <c r="B90" s="1" t="s">
        <v>53</v>
      </c>
      <c r="C90" s="1" t="s">
        <v>69</v>
      </c>
      <c r="D90" s="5">
        <v>42856</v>
      </c>
      <c r="E90">
        <v>1</v>
      </c>
      <c r="F90">
        <v>1</v>
      </c>
      <c r="G90" s="2">
        <v>637.49</v>
      </c>
      <c r="H90">
        <v>1</v>
      </c>
      <c r="I90">
        <v>0</v>
      </c>
      <c r="J90" s="4">
        <v>5</v>
      </c>
      <c r="K90" s="3">
        <v>0</v>
      </c>
      <c r="L90" s="1" t="s">
        <v>26</v>
      </c>
    </row>
    <row r="91" spans="1:12" x14ac:dyDescent="0.3">
      <c r="A91" s="1" t="s">
        <v>68</v>
      </c>
      <c r="B91" s="1" t="s">
        <v>53</v>
      </c>
      <c r="C91" s="1" t="s">
        <v>69</v>
      </c>
      <c r="D91" s="5">
        <v>42979</v>
      </c>
      <c r="E91">
        <v>1</v>
      </c>
      <c r="F91">
        <v>1</v>
      </c>
      <c r="G91" s="2">
        <v>682.35</v>
      </c>
      <c r="H91">
        <v>1</v>
      </c>
      <c r="I91">
        <v>0</v>
      </c>
      <c r="J91" s="4">
        <v>5</v>
      </c>
      <c r="K91" s="3">
        <v>0</v>
      </c>
      <c r="L91" s="1" t="s">
        <v>18</v>
      </c>
    </row>
    <row r="92" spans="1:12" x14ac:dyDescent="0.3">
      <c r="A92" s="1" t="s">
        <v>68</v>
      </c>
      <c r="B92" s="1" t="s">
        <v>53</v>
      </c>
      <c r="C92" s="1" t="s">
        <v>69</v>
      </c>
      <c r="D92" s="5">
        <v>43040</v>
      </c>
      <c r="E92">
        <v>1</v>
      </c>
      <c r="F92">
        <v>1</v>
      </c>
      <c r="G92" s="2">
        <v>196.72</v>
      </c>
      <c r="H92">
        <v>1</v>
      </c>
      <c r="I92">
        <v>0</v>
      </c>
      <c r="J92" s="4">
        <v>3</v>
      </c>
      <c r="K92" s="3">
        <v>0</v>
      </c>
      <c r="L92" s="1" t="s">
        <v>30</v>
      </c>
    </row>
    <row r="93" spans="1:12" x14ac:dyDescent="0.3">
      <c r="A93" s="1" t="s">
        <v>68</v>
      </c>
      <c r="B93" s="1" t="s">
        <v>53</v>
      </c>
      <c r="C93" s="1" t="s">
        <v>69</v>
      </c>
      <c r="D93" s="5">
        <v>43070</v>
      </c>
      <c r="E93">
        <v>1</v>
      </c>
      <c r="F93">
        <v>1</v>
      </c>
      <c r="G93" s="2">
        <v>450.24</v>
      </c>
      <c r="H93">
        <v>1</v>
      </c>
      <c r="I93">
        <v>0</v>
      </c>
      <c r="J93" s="4">
        <v>4</v>
      </c>
      <c r="K93" s="3">
        <v>0</v>
      </c>
      <c r="L93" s="1" t="s">
        <v>31</v>
      </c>
    </row>
    <row r="94" spans="1:12" x14ac:dyDescent="0.3">
      <c r="A94" s="1" t="s">
        <v>68</v>
      </c>
      <c r="B94" s="1" t="s">
        <v>53</v>
      </c>
      <c r="C94" s="1" t="s">
        <v>69</v>
      </c>
      <c r="D94" s="5">
        <v>43101</v>
      </c>
      <c r="E94">
        <v>1</v>
      </c>
      <c r="F94">
        <v>1</v>
      </c>
      <c r="G94" s="2">
        <v>490.65</v>
      </c>
      <c r="H94">
        <v>1</v>
      </c>
      <c r="I94">
        <v>0</v>
      </c>
      <c r="J94" s="4">
        <v>5</v>
      </c>
      <c r="K94" s="3">
        <v>0</v>
      </c>
      <c r="L94" s="1" t="s">
        <v>32</v>
      </c>
    </row>
    <row r="95" spans="1:12" x14ac:dyDescent="0.3">
      <c r="A95" s="1" t="s">
        <v>68</v>
      </c>
      <c r="B95" s="1" t="s">
        <v>53</v>
      </c>
      <c r="C95" s="1" t="s">
        <v>69</v>
      </c>
      <c r="D95" s="5">
        <v>43132</v>
      </c>
      <c r="E95">
        <v>1</v>
      </c>
      <c r="F95">
        <v>1</v>
      </c>
      <c r="G95" s="2">
        <v>1369.63</v>
      </c>
      <c r="H95">
        <v>1</v>
      </c>
      <c r="I95">
        <v>1</v>
      </c>
      <c r="J95" s="4">
        <v>1</v>
      </c>
      <c r="K95" s="3">
        <v>1</v>
      </c>
      <c r="L95" s="1" t="s">
        <v>33</v>
      </c>
    </row>
    <row r="96" spans="1:12" x14ac:dyDescent="0.3">
      <c r="A96" s="1" t="s">
        <v>68</v>
      </c>
      <c r="B96" s="1" t="s">
        <v>53</v>
      </c>
      <c r="C96" s="1" t="s">
        <v>69</v>
      </c>
      <c r="D96" s="5">
        <v>43160</v>
      </c>
      <c r="E96">
        <v>3</v>
      </c>
      <c r="F96">
        <v>3</v>
      </c>
      <c r="G96" s="2">
        <v>1861.04</v>
      </c>
      <c r="H96">
        <v>3</v>
      </c>
      <c r="I96">
        <v>1</v>
      </c>
      <c r="J96" s="4">
        <v>4</v>
      </c>
      <c r="K96" s="3">
        <v>0.33333333333333331</v>
      </c>
      <c r="L96" s="1" t="s">
        <v>34</v>
      </c>
    </row>
    <row r="97" spans="1:12" x14ac:dyDescent="0.3">
      <c r="A97" s="1" t="s">
        <v>68</v>
      </c>
      <c r="B97" s="1" t="s">
        <v>53</v>
      </c>
      <c r="C97" s="1" t="s">
        <v>69</v>
      </c>
      <c r="D97" s="5">
        <v>43191</v>
      </c>
      <c r="E97">
        <v>1</v>
      </c>
      <c r="F97">
        <v>1</v>
      </c>
      <c r="G97" s="2">
        <v>382.22</v>
      </c>
      <c r="H97">
        <v>1</v>
      </c>
      <c r="I97">
        <v>0</v>
      </c>
      <c r="J97" s="4">
        <v>5</v>
      </c>
      <c r="K97" s="3">
        <v>0</v>
      </c>
      <c r="L97" s="1" t="s">
        <v>35</v>
      </c>
    </row>
    <row r="98" spans="1:12" x14ac:dyDescent="0.3">
      <c r="A98" s="1" t="s">
        <v>68</v>
      </c>
      <c r="B98" s="1" t="s">
        <v>53</v>
      </c>
      <c r="C98" s="1" t="s">
        <v>69</v>
      </c>
      <c r="D98" s="5">
        <v>43282</v>
      </c>
      <c r="E98">
        <v>1</v>
      </c>
      <c r="F98">
        <v>2</v>
      </c>
      <c r="G98" s="2">
        <v>737.36</v>
      </c>
      <c r="H98">
        <v>1</v>
      </c>
      <c r="I98">
        <v>0</v>
      </c>
      <c r="J98" s="4">
        <v>1</v>
      </c>
      <c r="K98" s="3">
        <v>0</v>
      </c>
      <c r="L98" s="1" t="s">
        <v>37</v>
      </c>
    </row>
    <row r="99" spans="1:12" x14ac:dyDescent="0.3">
      <c r="A99" s="1" t="s">
        <v>70</v>
      </c>
      <c r="B99" s="1" t="s">
        <v>57</v>
      </c>
      <c r="C99" s="1" t="s">
        <v>58</v>
      </c>
      <c r="D99" s="5">
        <v>43040</v>
      </c>
      <c r="E99">
        <v>1</v>
      </c>
      <c r="F99">
        <v>1</v>
      </c>
      <c r="G99" s="2">
        <v>72.650000000000006</v>
      </c>
      <c r="H99">
        <v>1</v>
      </c>
      <c r="I99">
        <v>0</v>
      </c>
      <c r="J99" s="4">
        <v>1</v>
      </c>
      <c r="K99" s="3">
        <v>0</v>
      </c>
      <c r="L99" s="1" t="s">
        <v>30</v>
      </c>
    </row>
    <row r="100" spans="1:12" x14ac:dyDescent="0.3">
      <c r="A100" s="1" t="s">
        <v>70</v>
      </c>
      <c r="B100" s="1" t="s">
        <v>57</v>
      </c>
      <c r="C100" s="1" t="s">
        <v>58</v>
      </c>
      <c r="D100" s="5">
        <v>43101</v>
      </c>
      <c r="E100">
        <v>1</v>
      </c>
      <c r="F100">
        <v>1</v>
      </c>
      <c r="G100" s="2">
        <v>73.14</v>
      </c>
      <c r="H100">
        <v>1</v>
      </c>
      <c r="I100">
        <v>0</v>
      </c>
      <c r="J100" s="4">
        <v>1</v>
      </c>
      <c r="K100" s="3">
        <v>0</v>
      </c>
      <c r="L100" s="1" t="s">
        <v>32</v>
      </c>
    </row>
    <row r="101" spans="1:12" x14ac:dyDescent="0.3">
      <c r="A101" s="1" t="s">
        <v>70</v>
      </c>
      <c r="B101" s="1" t="s">
        <v>57</v>
      </c>
      <c r="C101" s="1" t="s">
        <v>58</v>
      </c>
      <c r="D101" s="5">
        <v>43160</v>
      </c>
      <c r="E101">
        <v>4</v>
      </c>
      <c r="F101">
        <v>4</v>
      </c>
      <c r="G101" s="2">
        <v>259.83999999999997</v>
      </c>
      <c r="H101">
        <v>4</v>
      </c>
      <c r="I101">
        <v>0</v>
      </c>
      <c r="J101" s="4">
        <v>3.75</v>
      </c>
      <c r="K101" s="3">
        <v>0</v>
      </c>
      <c r="L101" s="1" t="s">
        <v>34</v>
      </c>
    </row>
    <row r="102" spans="1:12" x14ac:dyDescent="0.3">
      <c r="A102" s="1" t="s">
        <v>70</v>
      </c>
      <c r="B102" s="1" t="s">
        <v>57</v>
      </c>
      <c r="C102" s="1" t="s">
        <v>58</v>
      </c>
      <c r="D102" s="5">
        <v>43191</v>
      </c>
      <c r="E102">
        <v>2</v>
      </c>
      <c r="F102">
        <v>3</v>
      </c>
      <c r="G102" s="2">
        <v>161.18</v>
      </c>
      <c r="H102">
        <v>2</v>
      </c>
      <c r="I102">
        <v>0</v>
      </c>
      <c r="J102" s="4">
        <v>5</v>
      </c>
      <c r="K102" s="3">
        <v>0</v>
      </c>
      <c r="L102" s="1" t="s">
        <v>35</v>
      </c>
    </row>
    <row r="103" spans="1:12" x14ac:dyDescent="0.3">
      <c r="A103" s="1" t="s">
        <v>70</v>
      </c>
      <c r="B103" s="1" t="s">
        <v>57</v>
      </c>
      <c r="C103" s="1" t="s">
        <v>58</v>
      </c>
      <c r="D103" s="5">
        <v>43313</v>
      </c>
      <c r="E103">
        <v>3</v>
      </c>
      <c r="F103">
        <v>3</v>
      </c>
      <c r="G103" s="2">
        <v>310</v>
      </c>
      <c r="H103">
        <v>3</v>
      </c>
      <c r="I103">
        <v>0</v>
      </c>
      <c r="J103" s="4">
        <v>4.67</v>
      </c>
      <c r="K103" s="3">
        <v>0</v>
      </c>
      <c r="L103" s="1" t="s">
        <v>49</v>
      </c>
    </row>
    <row r="104" spans="1:12" x14ac:dyDescent="0.3">
      <c r="A104" s="1" t="s">
        <v>71</v>
      </c>
      <c r="B104" s="1" t="s">
        <v>16</v>
      </c>
      <c r="C104" s="1" t="s">
        <v>44</v>
      </c>
      <c r="D104" s="5">
        <v>43040</v>
      </c>
      <c r="E104">
        <v>3</v>
      </c>
      <c r="F104">
        <v>3</v>
      </c>
      <c r="G104" s="2">
        <v>706.16</v>
      </c>
      <c r="H104">
        <v>3</v>
      </c>
      <c r="I104">
        <v>0</v>
      </c>
      <c r="J104" s="4">
        <v>4</v>
      </c>
      <c r="K104" s="3">
        <v>0</v>
      </c>
      <c r="L104" s="1" t="s">
        <v>30</v>
      </c>
    </row>
    <row r="105" spans="1:12" x14ac:dyDescent="0.3">
      <c r="A105" s="1" t="s">
        <v>71</v>
      </c>
      <c r="B105" s="1" t="s">
        <v>16</v>
      </c>
      <c r="C105" s="1" t="s">
        <v>44</v>
      </c>
      <c r="D105" s="5">
        <v>43101</v>
      </c>
      <c r="E105">
        <v>6</v>
      </c>
      <c r="F105">
        <v>6</v>
      </c>
      <c r="G105" s="2">
        <v>1099.23</v>
      </c>
      <c r="H105">
        <v>6</v>
      </c>
      <c r="I105">
        <v>0</v>
      </c>
      <c r="J105" s="4">
        <v>3.83</v>
      </c>
      <c r="K105" s="3">
        <v>0</v>
      </c>
      <c r="L105" s="1" t="s">
        <v>32</v>
      </c>
    </row>
    <row r="106" spans="1:12" x14ac:dyDescent="0.3">
      <c r="A106" s="1" t="s">
        <v>71</v>
      </c>
      <c r="B106" s="1" t="s">
        <v>16</v>
      </c>
      <c r="C106" s="1" t="s">
        <v>44</v>
      </c>
      <c r="D106" s="5">
        <v>43132</v>
      </c>
      <c r="E106">
        <v>3</v>
      </c>
      <c r="F106">
        <v>4</v>
      </c>
      <c r="G106" s="2">
        <v>439.67</v>
      </c>
      <c r="H106">
        <v>3</v>
      </c>
      <c r="I106">
        <v>0</v>
      </c>
      <c r="J106" s="4">
        <v>4</v>
      </c>
      <c r="K106" s="3">
        <v>0</v>
      </c>
      <c r="L106" s="1" t="s">
        <v>33</v>
      </c>
    </row>
    <row r="107" spans="1:12" x14ac:dyDescent="0.3">
      <c r="A107" s="1" t="s">
        <v>71</v>
      </c>
      <c r="B107" s="1" t="s">
        <v>16</v>
      </c>
      <c r="C107" s="1" t="s">
        <v>44</v>
      </c>
      <c r="D107" s="5">
        <v>43160</v>
      </c>
      <c r="E107">
        <v>4</v>
      </c>
      <c r="F107">
        <v>4</v>
      </c>
      <c r="G107" s="2">
        <v>353.44</v>
      </c>
      <c r="H107">
        <v>4</v>
      </c>
      <c r="I107">
        <v>2</v>
      </c>
      <c r="J107" s="4">
        <v>2.75</v>
      </c>
      <c r="K107" s="3">
        <v>0.5</v>
      </c>
      <c r="L107" s="1" t="s">
        <v>34</v>
      </c>
    </row>
    <row r="108" spans="1:12" x14ac:dyDescent="0.3">
      <c r="A108" s="1" t="s">
        <v>71</v>
      </c>
      <c r="B108" s="1" t="s">
        <v>16</v>
      </c>
      <c r="C108" s="1" t="s">
        <v>44</v>
      </c>
      <c r="D108" s="5">
        <v>43191</v>
      </c>
      <c r="E108">
        <v>3</v>
      </c>
      <c r="F108">
        <v>3</v>
      </c>
      <c r="G108" s="2">
        <v>367.78</v>
      </c>
      <c r="H108">
        <v>3</v>
      </c>
      <c r="I108">
        <v>0</v>
      </c>
      <c r="J108" s="4">
        <v>4.33</v>
      </c>
      <c r="K108" s="3">
        <v>0</v>
      </c>
      <c r="L108" s="1" t="s">
        <v>35</v>
      </c>
    </row>
    <row r="109" spans="1:12" x14ac:dyDescent="0.3">
      <c r="A109" s="1" t="s">
        <v>71</v>
      </c>
      <c r="B109" s="1" t="s">
        <v>16</v>
      </c>
      <c r="C109" s="1" t="s">
        <v>44</v>
      </c>
      <c r="D109" s="5">
        <v>43221</v>
      </c>
      <c r="E109">
        <v>6</v>
      </c>
      <c r="F109">
        <v>6</v>
      </c>
      <c r="G109" s="2">
        <v>1033.3900000000001</v>
      </c>
      <c r="H109">
        <v>6</v>
      </c>
      <c r="I109">
        <v>2</v>
      </c>
      <c r="J109" s="4">
        <v>3.83</v>
      </c>
      <c r="K109" s="3">
        <v>0.33333333333333331</v>
      </c>
      <c r="L109" s="1" t="s">
        <v>46</v>
      </c>
    </row>
    <row r="110" spans="1:12" x14ac:dyDescent="0.3">
      <c r="A110" s="1" t="s">
        <v>71</v>
      </c>
      <c r="B110" s="1" t="s">
        <v>16</v>
      </c>
      <c r="C110" s="1" t="s">
        <v>44</v>
      </c>
      <c r="D110" s="5">
        <v>43252</v>
      </c>
      <c r="E110">
        <v>4</v>
      </c>
      <c r="F110">
        <v>4</v>
      </c>
      <c r="G110" s="2">
        <v>686.21</v>
      </c>
      <c r="H110">
        <v>4</v>
      </c>
      <c r="I110">
        <v>0</v>
      </c>
      <c r="J110" s="4">
        <v>5</v>
      </c>
      <c r="K110" s="3">
        <v>0</v>
      </c>
      <c r="L110" s="1" t="s">
        <v>36</v>
      </c>
    </row>
    <row r="111" spans="1:12" x14ac:dyDescent="0.3">
      <c r="A111" s="1" t="s">
        <v>71</v>
      </c>
      <c r="B111" s="1" t="s">
        <v>16</v>
      </c>
      <c r="C111" s="1" t="s">
        <v>44</v>
      </c>
      <c r="D111" s="5">
        <v>43282</v>
      </c>
      <c r="E111">
        <v>7</v>
      </c>
      <c r="F111">
        <v>7</v>
      </c>
      <c r="G111" s="2">
        <v>1009.04</v>
      </c>
      <c r="H111">
        <v>6</v>
      </c>
      <c r="I111">
        <v>0</v>
      </c>
      <c r="J111" s="4">
        <v>4.71</v>
      </c>
      <c r="K111" s="3">
        <v>0</v>
      </c>
      <c r="L111" s="1" t="s">
        <v>37</v>
      </c>
    </row>
    <row r="112" spans="1:12" x14ac:dyDescent="0.3">
      <c r="A112" s="1" t="s">
        <v>71</v>
      </c>
      <c r="B112" s="1" t="s">
        <v>16</v>
      </c>
      <c r="C112" s="1" t="s">
        <v>44</v>
      </c>
      <c r="D112" s="5">
        <v>43313</v>
      </c>
      <c r="E112">
        <v>2</v>
      </c>
      <c r="F112">
        <v>2</v>
      </c>
      <c r="G112" s="2">
        <v>325.19</v>
      </c>
      <c r="H112">
        <v>2</v>
      </c>
      <c r="I112">
        <v>0</v>
      </c>
      <c r="J112" s="4">
        <v>4</v>
      </c>
      <c r="K112" s="3">
        <v>0</v>
      </c>
      <c r="L112" s="1" t="s">
        <v>49</v>
      </c>
    </row>
    <row r="113" spans="1:12" x14ac:dyDescent="0.3">
      <c r="A113" s="1" t="s">
        <v>72</v>
      </c>
      <c r="B113" s="1" t="s">
        <v>41</v>
      </c>
      <c r="C113" s="1" t="s">
        <v>73</v>
      </c>
      <c r="D113" s="5">
        <v>42948</v>
      </c>
      <c r="E113">
        <v>1</v>
      </c>
      <c r="F113">
        <v>1</v>
      </c>
      <c r="G113" s="2">
        <v>135.05000000000001</v>
      </c>
      <c r="H113">
        <v>1</v>
      </c>
      <c r="I113">
        <v>0</v>
      </c>
      <c r="J113" s="4">
        <v>5</v>
      </c>
      <c r="K113" s="3">
        <v>0</v>
      </c>
      <c r="L113" s="1" t="s">
        <v>29</v>
      </c>
    </row>
    <row r="114" spans="1:12" x14ac:dyDescent="0.3">
      <c r="A114" s="1" t="s">
        <v>72</v>
      </c>
      <c r="B114" s="1" t="s">
        <v>41</v>
      </c>
      <c r="C114" s="1" t="s">
        <v>73</v>
      </c>
      <c r="D114" s="5">
        <v>42979</v>
      </c>
      <c r="E114">
        <v>5</v>
      </c>
      <c r="F114">
        <v>5</v>
      </c>
      <c r="G114" s="2">
        <v>799.44</v>
      </c>
      <c r="H114">
        <v>5</v>
      </c>
      <c r="I114">
        <v>0</v>
      </c>
      <c r="J114" s="4">
        <v>4.2</v>
      </c>
      <c r="K114" s="3">
        <v>0</v>
      </c>
      <c r="L114" s="1" t="s">
        <v>18</v>
      </c>
    </row>
    <row r="115" spans="1:12" x14ac:dyDescent="0.3">
      <c r="A115" s="1" t="s">
        <v>72</v>
      </c>
      <c r="B115" s="1" t="s">
        <v>41</v>
      </c>
      <c r="C115" s="1" t="s">
        <v>73</v>
      </c>
      <c r="D115" s="5">
        <v>43009</v>
      </c>
      <c r="E115">
        <v>3</v>
      </c>
      <c r="F115">
        <v>3</v>
      </c>
      <c r="G115" s="2">
        <v>524.88</v>
      </c>
      <c r="H115">
        <v>2</v>
      </c>
      <c r="I115">
        <v>0</v>
      </c>
      <c r="J115" s="4">
        <v>4.5</v>
      </c>
      <c r="K115" s="3">
        <v>0</v>
      </c>
      <c r="L115" s="1" t="s">
        <v>19</v>
      </c>
    </row>
    <row r="116" spans="1:12" x14ac:dyDescent="0.3">
      <c r="A116" s="1" t="s">
        <v>72</v>
      </c>
      <c r="B116" s="1" t="s">
        <v>41</v>
      </c>
      <c r="C116" s="1" t="s">
        <v>73</v>
      </c>
      <c r="D116" s="5">
        <v>43101</v>
      </c>
      <c r="E116">
        <v>1</v>
      </c>
      <c r="F116">
        <v>1</v>
      </c>
      <c r="G116" s="2">
        <v>156</v>
      </c>
      <c r="H116">
        <v>1</v>
      </c>
      <c r="I116">
        <v>0</v>
      </c>
      <c r="J116" s="4">
        <v>4</v>
      </c>
      <c r="K116" s="3">
        <v>0</v>
      </c>
      <c r="L116" s="1" t="s">
        <v>32</v>
      </c>
    </row>
    <row r="117" spans="1:12" x14ac:dyDescent="0.3">
      <c r="A117" s="1" t="s">
        <v>72</v>
      </c>
      <c r="B117" s="1" t="s">
        <v>41</v>
      </c>
      <c r="C117" s="1" t="s">
        <v>73</v>
      </c>
      <c r="D117" s="5">
        <v>43132</v>
      </c>
      <c r="E117">
        <v>1</v>
      </c>
      <c r="F117">
        <v>1</v>
      </c>
      <c r="G117" s="2">
        <v>183.5</v>
      </c>
      <c r="H117">
        <v>1</v>
      </c>
      <c r="I117">
        <v>0</v>
      </c>
      <c r="J117" s="4">
        <v>5</v>
      </c>
      <c r="K117" s="3">
        <v>0</v>
      </c>
      <c r="L117" s="1" t="s">
        <v>33</v>
      </c>
    </row>
    <row r="118" spans="1:12" x14ac:dyDescent="0.3">
      <c r="A118" s="1" t="s">
        <v>74</v>
      </c>
      <c r="B118" s="1" t="s">
        <v>16</v>
      </c>
      <c r="C118" s="1" t="s">
        <v>75</v>
      </c>
      <c r="D118" s="5">
        <v>42826</v>
      </c>
      <c r="E118">
        <v>2</v>
      </c>
      <c r="F118">
        <v>2</v>
      </c>
      <c r="G118" s="2">
        <v>92.82</v>
      </c>
      <c r="H118">
        <v>2</v>
      </c>
      <c r="I118">
        <v>0</v>
      </c>
      <c r="J118" s="4">
        <v>4.5</v>
      </c>
      <c r="K118" s="3">
        <v>0</v>
      </c>
      <c r="L118" s="1" t="s">
        <v>25</v>
      </c>
    </row>
    <row r="119" spans="1:12" x14ac:dyDescent="0.3">
      <c r="A119" s="1" t="s">
        <v>74</v>
      </c>
      <c r="B119" s="1" t="s">
        <v>16</v>
      </c>
      <c r="C119" s="1" t="s">
        <v>75</v>
      </c>
      <c r="D119" s="5">
        <v>42917</v>
      </c>
      <c r="E119">
        <v>1</v>
      </c>
      <c r="F119">
        <v>1</v>
      </c>
      <c r="G119" s="2">
        <v>45.51</v>
      </c>
      <c r="H119">
        <v>1</v>
      </c>
      <c r="I119">
        <v>0</v>
      </c>
      <c r="J119" s="4">
        <v>5</v>
      </c>
      <c r="K119" s="3">
        <v>0</v>
      </c>
      <c r="L119" s="1" t="s">
        <v>28</v>
      </c>
    </row>
    <row r="120" spans="1:12" x14ac:dyDescent="0.3">
      <c r="A120" s="1" t="s">
        <v>74</v>
      </c>
      <c r="B120" s="1" t="s">
        <v>16</v>
      </c>
      <c r="C120" s="1" t="s">
        <v>75</v>
      </c>
      <c r="D120" s="5">
        <v>42948</v>
      </c>
      <c r="E120">
        <v>1</v>
      </c>
      <c r="F120">
        <v>1</v>
      </c>
      <c r="G120" s="2">
        <v>42.09</v>
      </c>
      <c r="H120">
        <v>1</v>
      </c>
      <c r="I120">
        <v>0</v>
      </c>
      <c r="J120" s="4">
        <v>5</v>
      </c>
      <c r="K120" s="3">
        <v>0</v>
      </c>
      <c r="L120" s="1" t="s">
        <v>29</v>
      </c>
    </row>
    <row r="121" spans="1:12" x14ac:dyDescent="0.3">
      <c r="A121" s="1" t="s">
        <v>74</v>
      </c>
      <c r="B121" s="1" t="s">
        <v>16</v>
      </c>
      <c r="C121" s="1" t="s">
        <v>75</v>
      </c>
      <c r="D121" s="5">
        <v>43040</v>
      </c>
      <c r="E121">
        <v>1</v>
      </c>
      <c r="F121">
        <v>2</v>
      </c>
      <c r="G121" s="2">
        <v>84.18</v>
      </c>
      <c r="H121">
        <v>1</v>
      </c>
      <c r="I121">
        <v>0</v>
      </c>
      <c r="J121" s="4">
        <v>4</v>
      </c>
      <c r="K121" s="3">
        <v>0</v>
      </c>
      <c r="L121" s="1" t="s">
        <v>30</v>
      </c>
    </row>
    <row r="122" spans="1:12" x14ac:dyDescent="0.3">
      <c r="A122" s="1" t="s">
        <v>74</v>
      </c>
      <c r="B122" s="1" t="s">
        <v>16</v>
      </c>
      <c r="C122" s="1" t="s">
        <v>75</v>
      </c>
      <c r="D122" s="5">
        <v>43160</v>
      </c>
      <c r="E122">
        <v>3</v>
      </c>
      <c r="F122">
        <v>5</v>
      </c>
      <c r="G122" s="2">
        <v>402.4</v>
      </c>
      <c r="H122">
        <v>3</v>
      </c>
      <c r="I122">
        <v>0</v>
      </c>
      <c r="J122" s="4">
        <v>3.33</v>
      </c>
      <c r="K122" s="3">
        <v>0</v>
      </c>
      <c r="L122" s="1" t="s">
        <v>34</v>
      </c>
    </row>
    <row r="123" spans="1:12" x14ac:dyDescent="0.3">
      <c r="A123" s="1" t="s">
        <v>74</v>
      </c>
      <c r="B123" s="1" t="s">
        <v>16</v>
      </c>
      <c r="C123" s="1" t="s">
        <v>75</v>
      </c>
      <c r="D123" s="5">
        <v>43282</v>
      </c>
      <c r="E123">
        <v>1</v>
      </c>
      <c r="F123">
        <v>1</v>
      </c>
      <c r="G123" s="2">
        <v>89</v>
      </c>
      <c r="H123">
        <v>1</v>
      </c>
      <c r="I123">
        <v>0</v>
      </c>
      <c r="J123" s="4">
        <v>5</v>
      </c>
      <c r="K123" s="3">
        <v>0</v>
      </c>
      <c r="L123" s="1" t="s">
        <v>37</v>
      </c>
    </row>
    <row r="124" spans="1:12" x14ac:dyDescent="0.3">
      <c r="A124" s="1" t="s">
        <v>76</v>
      </c>
      <c r="B124" s="1" t="s">
        <v>57</v>
      </c>
      <c r="C124" s="1" t="s">
        <v>77</v>
      </c>
      <c r="D124" s="5">
        <v>42644</v>
      </c>
      <c r="E124">
        <v>1</v>
      </c>
      <c r="F124">
        <v>1</v>
      </c>
      <c r="G124" s="2">
        <v>89.16</v>
      </c>
      <c r="H124">
        <v>1</v>
      </c>
      <c r="I124">
        <v>0</v>
      </c>
      <c r="J124" s="4">
        <v>5</v>
      </c>
      <c r="K124" s="3">
        <v>0</v>
      </c>
      <c r="L124" s="1" t="s">
        <v>64</v>
      </c>
    </row>
    <row r="125" spans="1:12" x14ac:dyDescent="0.3">
      <c r="A125" s="1" t="s">
        <v>76</v>
      </c>
      <c r="B125" s="1" t="s">
        <v>57</v>
      </c>
      <c r="C125" s="1" t="s">
        <v>77</v>
      </c>
      <c r="D125" s="5">
        <v>42736</v>
      </c>
      <c r="E125">
        <v>6</v>
      </c>
      <c r="F125">
        <v>6</v>
      </c>
      <c r="G125" s="2">
        <v>1093.3800000000001</v>
      </c>
      <c r="H125">
        <v>5</v>
      </c>
      <c r="I125">
        <v>0</v>
      </c>
      <c r="J125" s="4">
        <v>4.5999999999999996</v>
      </c>
      <c r="K125" s="3">
        <v>0</v>
      </c>
      <c r="L125" s="1" t="s">
        <v>45</v>
      </c>
    </row>
    <row r="126" spans="1:12" x14ac:dyDescent="0.3">
      <c r="A126" s="1" t="s">
        <v>76</v>
      </c>
      <c r="B126" s="1" t="s">
        <v>57</v>
      </c>
      <c r="C126" s="1" t="s">
        <v>77</v>
      </c>
      <c r="D126" s="5">
        <v>42767</v>
      </c>
      <c r="E126">
        <v>3</v>
      </c>
      <c r="F126">
        <v>3</v>
      </c>
      <c r="G126" s="2">
        <v>280.93</v>
      </c>
      <c r="H126">
        <v>2</v>
      </c>
      <c r="I126">
        <v>0</v>
      </c>
      <c r="J126" s="4">
        <v>5</v>
      </c>
      <c r="K126" s="3">
        <v>0</v>
      </c>
      <c r="L126" s="1" t="s">
        <v>23</v>
      </c>
    </row>
    <row r="127" spans="1:12" x14ac:dyDescent="0.3">
      <c r="A127" s="1" t="s">
        <v>76</v>
      </c>
      <c r="B127" s="1" t="s">
        <v>57</v>
      </c>
      <c r="C127" s="1" t="s">
        <v>77</v>
      </c>
      <c r="D127" s="5">
        <v>42795</v>
      </c>
      <c r="E127">
        <v>14</v>
      </c>
      <c r="F127">
        <v>15</v>
      </c>
      <c r="G127" s="2">
        <v>1581.43</v>
      </c>
      <c r="H127">
        <v>14</v>
      </c>
      <c r="I127">
        <v>0</v>
      </c>
      <c r="J127" s="4">
        <v>4.43</v>
      </c>
      <c r="K127" s="3">
        <v>0</v>
      </c>
      <c r="L127" s="1" t="s">
        <v>24</v>
      </c>
    </row>
    <row r="128" spans="1:12" x14ac:dyDescent="0.3">
      <c r="A128" s="1" t="s">
        <v>76</v>
      </c>
      <c r="B128" s="1" t="s">
        <v>57</v>
      </c>
      <c r="C128" s="1" t="s">
        <v>77</v>
      </c>
      <c r="D128" s="5">
        <v>42826</v>
      </c>
      <c r="E128">
        <v>9</v>
      </c>
      <c r="F128">
        <v>10</v>
      </c>
      <c r="G128" s="2">
        <v>2167.7199999999998</v>
      </c>
      <c r="H128">
        <v>9</v>
      </c>
      <c r="I128">
        <v>2</v>
      </c>
      <c r="J128" s="4">
        <v>3.89</v>
      </c>
      <c r="K128" s="3">
        <v>0.22222222222222221</v>
      </c>
      <c r="L128" s="1" t="s">
        <v>25</v>
      </c>
    </row>
    <row r="129" spans="1:12" x14ac:dyDescent="0.3">
      <c r="A129" s="1" t="s">
        <v>76</v>
      </c>
      <c r="B129" s="1" t="s">
        <v>57</v>
      </c>
      <c r="C129" s="1" t="s">
        <v>77</v>
      </c>
      <c r="D129" s="5">
        <v>42856</v>
      </c>
      <c r="E129">
        <v>3</v>
      </c>
      <c r="F129">
        <v>3</v>
      </c>
      <c r="G129" s="2">
        <v>1425.5</v>
      </c>
      <c r="H129">
        <v>3</v>
      </c>
      <c r="I129">
        <v>0</v>
      </c>
      <c r="J129" s="4">
        <v>4.33</v>
      </c>
      <c r="K129" s="3">
        <v>0</v>
      </c>
      <c r="L129" s="1" t="s">
        <v>26</v>
      </c>
    </row>
    <row r="130" spans="1:12" x14ac:dyDescent="0.3">
      <c r="A130" s="1" t="s">
        <v>76</v>
      </c>
      <c r="B130" s="1" t="s">
        <v>57</v>
      </c>
      <c r="C130" s="1" t="s">
        <v>77</v>
      </c>
      <c r="D130" s="5">
        <v>42887</v>
      </c>
      <c r="E130">
        <v>1</v>
      </c>
      <c r="F130">
        <v>1</v>
      </c>
      <c r="G130" s="2">
        <v>109.77</v>
      </c>
      <c r="H130">
        <v>1</v>
      </c>
      <c r="I130">
        <v>0</v>
      </c>
      <c r="J130" s="4">
        <v>4</v>
      </c>
      <c r="K130" s="3">
        <v>0</v>
      </c>
      <c r="L130" s="1" t="s">
        <v>27</v>
      </c>
    </row>
    <row r="131" spans="1:12" x14ac:dyDescent="0.3">
      <c r="A131" s="1" t="s">
        <v>76</v>
      </c>
      <c r="B131" s="1" t="s">
        <v>57</v>
      </c>
      <c r="C131" s="1" t="s">
        <v>77</v>
      </c>
      <c r="D131" s="5">
        <v>42917</v>
      </c>
      <c r="E131">
        <v>9</v>
      </c>
      <c r="F131">
        <v>12</v>
      </c>
      <c r="G131" s="2">
        <v>1423.36</v>
      </c>
      <c r="H131">
        <v>9</v>
      </c>
      <c r="I131">
        <v>1</v>
      </c>
      <c r="J131" s="4">
        <v>3.56</v>
      </c>
      <c r="K131" s="3">
        <v>0.1111111111111111</v>
      </c>
      <c r="L131" s="1" t="s">
        <v>28</v>
      </c>
    </row>
    <row r="132" spans="1:12" x14ac:dyDescent="0.3">
      <c r="A132" s="1" t="s">
        <v>76</v>
      </c>
      <c r="B132" s="1" t="s">
        <v>57</v>
      </c>
      <c r="C132" s="1" t="s">
        <v>77</v>
      </c>
      <c r="D132" s="5">
        <v>42948</v>
      </c>
      <c r="E132">
        <v>10</v>
      </c>
      <c r="F132">
        <v>11</v>
      </c>
      <c r="G132" s="2">
        <v>2224.1999999999998</v>
      </c>
      <c r="H132">
        <v>10</v>
      </c>
      <c r="I132">
        <v>0</v>
      </c>
      <c r="J132" s="4">
        <v>4.0999999999999996</v>
      </c>
      <c r="K132" s="3">
        <v>0</v>
      </c>
      <c r="L132" s="1" t="s">
        <v>29</v>
      </c>
    </row>
    <row r="133" spans="1:12" x14ac:dyDescent="0.3">
      <c r="A133" s="1" t="s">
        <v>76</v>
      </c>
      <c r="B133" s="1" t="s">
        <v>57</v>
      </c>
      <c r="C133" s="1" t="s">
        <v>77</v>
      </c>
      <c r="D133" s="5">
        <v>43132</v>
      </c>
      <c r="E133">
        <v>5</v>
      </c>
      <c r="F133">
        <v>5</v>
      </c>
      <c r="G133" s="2">
        <v>1342.73</v>
      </c>
      <c r="H133">
        <v>5</v>
      </c>
      <c r="I133">
        <v>0</v>
      </c>
      <c r="J133" s="4">
        <v>3.8</v>
      </c>
      <c r="K133" s="3">
        <v>0</v>
      </c>
      <c r="L133" s="1" t="s">
        <v>33</v>
      </c>
    </row>
    <row r="134" spans="1:12" x14ac:dyDescent="0.3">
      <c r="A134" s="1" t="s">
        <v>78</v>
      </c>
      <c r="B134" s="1" t="s">
        <v>16</v>
      </c>
      <c r="C134" s="1" t="s">
        <v>79</v>
      </c>
      <c r="D134" s="5">
        <v>42948</v>
      </c>
      <c r="E134">
        <v>2</v>
      </c>
      <c r="F134">
        <v>2</v>
      </c>
      <c r="G134" s="2">
        <v>705.69</v>
      </c>
      <c r="H134">
        <v>2</v>
      </c>
      <c r="I134">
        <v>0</v>
      </c>
      <c r="J134" s="4">
        <v>5</v>
      </c>
      <c r="K134" s="3">
        <v>0</v>
      </c>
      <c r="L134" s="1" t="s">
        <v>29</v>
      </c>
    </row>
    <row r="135" spans="1:12" x14ac:dyDescent="0.3">
      <c r="A135" s="1" t="s">
        <v>78</v>
      </c>
      <c r="B135" s="1" t="s">
        <v>16</v>
      </c>
      <c r="C135" s="1" t="s">
        <v>79</v>
      </c>
      <c r="D135" s="5">
        <v>42979</v>
      </c>
      <c r="E135">
        <v>1</v>
      </c>
      <c r="F135">
        <v>1</v>
      </c>
      <c r="G135" s="2">
        <v>352.94</v>
      </c>
      <c r="H135">
        <v>1</v>
      </c>
      <c r="I135">
        <v>0</v>
      </c>
      <c r="J135" s="4">
        <v>5</v>
      </c>
      <c r="K135" s="3">
        <v>0</v>
      </c>
      <c r="L135" s="1" t="s">
        <v>18</v>
      </c>
    </row>
    <row r="136" spans="1:12" x14ac:dyDescent="0.3">
      <c r="A136" s="1" t="s">
        <v>78</v>
      </c>
      <c r="B136" s="1" t="s">
        <v>16</v>
      </c>
      <c r="C136" s="1" t="s">
        <v>79</v>
      </c>
      <c r="D136" s="5">
        <v>43009</v>
      </c>
      <c r="E136">
        <v>1</v>
      </c>
      <c r="F136">
        <v>1</v>
      </c>
      <c r="G136" s="2">
        <v>359.64</v>
      </c>
      <c r="H136">
        <v>1</v>
      </c>
      <c r="I136">
        <v>0</v>
      </c>
      <c r="J136" s="4">
        <v>5</v>
      </c>
      <c r="K136" s="3">
        <v>0</v>
      </c>
      <c r="L136" s="1" t="s">
        <v>19</v>
      </c>
    </row>
    <row r="137" spans="1:12" x14ac:dyDescent="0.3">
      <c r="A137" s="1" t="s">
        <v>78</v>
      </c>
      <c r="B137" s="1" t="s">
        <v>16</v>
      </c>
      <c r="C137" s="1" t="s">
        <v>79</v>
      </c>
      <c r="D137" s="5">
        <v>43040</v>
      </c>
      <c r="E137">
        <v>1</v>
      </c>
      <c r="F137">
        <v>1</v>
      </c>
      <c r="G137" s="2">
        <v>115.44</v>
      </c>
      <c r="H137">
        <v>1</v>
      </c>
      <c r="I137">
        <v>0</v>
      </c>
      <c r="J137" s="4">
        <v>5</v>
      </c>
      <c r="K137" s="3">
        <v>0</v>
      </c>
      <c r="L137" s="1" t="s">
        <v>30</v>
      </c>
    </row>
    <row r="138" spans="1:12" x14ac:dyDescent="0.3">
      <c r="A138" s="1" t="s">
        <v>80</v>
      </c>
      <c r="B138" s="1" t="s">
        <v>16</v>
      </c>
      <c r="C138" s="1" t="s">
        <v>81</v>
      </c>
      <c r="D138" s="5">
        <v>43191</v>
      </c>
      <c r="E138">
        <v>7</v>
      </c>
      <c r="F138">
        <v>7</v>
      </c>
      <c r="G138" s="2">
        <v>322.91000000000003</v>
      </c>
      <c r="H138">
        <v>7</v>
      </c>
      <c r="I138">
        <v>1</v>
      </c>
      <c r="J138" s="4">
        <v>3.29</v>
      </c>
      <c r="K138" s="3">
        <v>0.14285714285714285</v>
      </c>
      <c r="L138" s="1" t="s">
        <v>35</v>
      </c>
    </row>
    <row r="139" spans="1:12" x14ac:dyDescent="0.3">
      <c r="A139" s="1" t="s">
        <v>80</v>
      </c>
      <c r="B139" s="1" t="s">
        <v>16</v>
      </c>
      <c r="C139" s="1" t="s">
        <v>81</v>
      </c>
      <c r="D139" s="5">
        <v>43221</v>
      </c>
      <c r="E139">
        <v>4</v>
      </c>
      <c r="F139">
        <v>9</v>
      </c>
      <c r="G139" s="2">
        <v>325.68</v>
      </c>
      <c r="H139">
        <v>4</v>
      </c>
      <c r="I139">
        <v>0</v>
      </c>
      <c r="J139" s="4">
        <v>4.75</v>
      </c>
      <c r="K139" s="3">
        <v>0</v>
      </c>
      <c r="L139" s="1" t="s">
        <v>46</v>
      </c>
    </row>
    <row r="140" spans="1:12" x14ac:dyDescent="0.3">
      <c r="A140" s="1" t="s">
        <v>80</v>
      </c>
      <c r="B140" s="1" t="s">
        <v>16</v>
      </c>
      <c r="C140" s="1" t="s">
        <v>81</v>
      </c>
      <c r="D140" s="5">
        <v>43252</v>
      </c>
      <c r="E140">
        <v>3</v>
      </c>
      <c r="F140">
        <v>3</v>
      </c>
      <c r="G140" s="2">
        <v>118.37</v>
      </c>
      <c r="H140">
        <v>3</v>
      </c>
      <c r="I140">
        <v>0</v>
      </c>
      <c r="J140" s="4">
        <v>4.33</v>
      </c>
      <c r="K140" s="3">
        <v>0</v>
      </c>
      <c r="L140" s="1" t="s">
        <v>36</v>
      </c>
    </row>
    <row r="141" spans="1:12" x14ac:dyDescent="0.3">
      <c r="A141" s="1" t="s">
        <v>80</v>
      </c>
      <c r="B141" s="1" t="s">
        <v>16</v>
      </c>
      <c r="C141" s="1" t="s">
        <v>81</v>
      </c>
      <c r="D141" s="5">
        <v>43282</v>
      </c>
      <c r="E141">
        <v>6</v>
      </c>
      <c r="F141">
        <v>7</v>
      </c>
      <c r="G141" s="2">
        <v>364.62</v>
      </c>
      <c r="H141">
        <v>6</v>
      </c>
      <c r="I141">
        <v>0</v>
      </c>
      <c r="J141" s="4">
        <v>3.5</v>
      </c>
      <c r="K141" s="3">
        <v>0</v>
      </c>
      <c r="L141" s="1" t="s">
        <v>37</v>
      </c>
    </row>
    <row r="142" spans="1:12" x14ac:dyDescent="0.3">
      <c r="A142" s="1" t="s">
        <v>80</v>
      </c>
      <c r="B142" s="1" t="s">
        <v>16</v>
      </c>
      <c r="C142" s="1" t="s">
        <v>81</v>
      </c>
      <c r="D142" s="5">
        <v>43313</v>
      </c>
      <c r="E142">
        <v>11</v>
      </c>
      <c r="F142">
        <v>13</v>
      </c>
      <c r="G142" s="2">
        <v>651.78</v>
      </c>
      <c r="H142">
        <v>11</v>
      </c>
      <c r="I142">
        <v>0</v>
      </c>
      <c r="J142" s="4">
        <v>4.82</v>
      </c>
      <c r="K142" s="3">
        <v>0</v>
      </c>
      <c r="L142" s="1" t="s">
        <v>49</v>
      </c>
    </row>
    <row r="143" spans="1:12" x14ac:dyDescent="0.3">
      <c r="A143" s="1" t="s">
        <v>82</v>
      </c>
      <c r="B143" s="1" t="s">
        <v>57</v>
      </c>
      <c r="C143" s="1" t="s">
        <v>83</v>
      </c>
      <c r="D143" s="5">
        <v>42826</v>
      </c>
      <c r="E143">
        <v>1</v>
      </c>
      <c r="F143">
        <v>1</v>
      </c>
      <c r="G143" s="2">
        <v>80.56</v>
      </c>
      <c r="H143">
        <v>1</v>
      </c>
      <c r="I143">
        <v>0</v>
      </c>
      <c r="J143" s="4">
        <v>5</v>
      </c>
      <c r="K143" s="3">
        <v>0</v>
      </c>
      <c r="L143" s="1" t="s">
        <v>25</v>
      </c>
    </row>
    <row r="144" spans="1:12" x14ac:dyDescent="0.3">
      <c r="A144" s="1" t="s">
        <v>82</v>
      </c>
      <c r="B144" s="1" t="s">
        <v>57</v>
      </c>
      <c r="C144" s="1" t="s">
        <v>83</v>
      </c>
      <c r="D144" s="5">
        <v>42856</v>
      </c>
      <c r="E144">
        <v>4</v>
      </c>
      <c r="F144">
        <v>4</v>
      </c>
      <c r="G144" s="2">
        <v>414.85</v>
      </c>
      <c r="H144">
        <v>4</v>
      </c>
      <c r="I144">
        <v>0</v>
      </c>
      <c r="J144" s="4">
        <v>5</v>
      </c>
      <c r="K144" s="3">
        <v>0</v>
      </c>
      <c r="L144" s="1" t="s">
        <v>26</v>
      </c>
    </row>
    <row r="145" spans="1:12" x14ac:dyDescent="0.3">
      <c r="A145" s="1" t="s">
        <v>82</v>
      </c>
      <c r="B145" s="1" t="s">
        <v>57</v>
      </c>
      <c r="C145" s="1" t="s">
        <v>83</v>
      </c>
      <c r="D145" s="5">
        <v>42887</v>
      </c>
      <c r="E145">
        <v>5</v>
      </c>
      <c r="F145">
        <v>5</v>
      </c>
      <c r="G145" s="2">
        <v>460.2</v>
      </c>
      <c r="H145">
        <v>5</v>
      </c>
      <c r="I145">
        <v>0</v>
      </c>
      <c r="J145" s="4">
        <v>3.6</v>
      </c>
      <c r="K145" s="3">
        <v>0</v>
      </c>
      <c r="L145" s="1" t="s">
        <v>27</v>
      </c>
    </row>
    <row r="146" spans="1:12" x14ac:dyDescent="0.3">
      <c r="A146" s="1" t="s">
        <v>82</v>
      </c>
      <c r="B146" s="1" t="s">
        <v>57</v>
      </c>
      <c r="C146" s="1" t="s">
        <v>83</v>
      </c>
      <c r="D146" s="5">
        <v>42917</v>
      </c>
      <c r="E146">
        <v>10</v>
      </c>
      <c r="F146">
        <v>10</v>
      </c>
      <c r="G146" s="2">
        <v>1595.97</v>
      </c>
      <c r="H146">
        <v>9</v>
      </c>
      <c r="I146">
        <v>0</v>
      </c>
      <c r="J146" s="4">
        <v>4.4000000000000004</v>
      </c>
      <c r="K146" s="3">
        <v>0</v>
      </c>
      <c r="L146" s="1" t="s">
        <v>28</v>
      </c>
    </row>
    <row r="147" spans="1:12" x14ac:dyDescent="0.3">
      <c r="A147" s="1" t="s">
        <v>82</v>
      </c>
      <c r="B147" s="1" t="s">
        <v>57</v>
      </c>
      <c r="C147" s="1" t="s">
        <v>83</v>
      </c>
      <c r="D147" s="5">
        <v>42948</v>
      </c>
      <c r="E147">
        <v>8</v>
      </c>
      <c r="F147">
        <v>8</v>
      </c>
      <c r="G147" s="2">
        <v>1238.8</v>
      </c>
      <c r="H147">
        <v>8</v>
      </c>
      <c r="I147">
        <v>1</v>
      </c>
      <c r="J147" s="4">
        <v>4</v>
      </c>
      <c r="K147" s="3">
        <v>0.125</v>
      </c>
      <c r="L147" s="1" t="s">
        <v>29</v>
      </c>
    </row>
    <row r="148" spans="1:12" x14ac:dyDescent="0.3">
      <c r="A148" s="1" t="s">
        <v>82</v>
      </c>
      <c r="B148" s="1" t="s">
        <v>57</v>
      </c>
      <c r="C148" s="1" t="s">
        <v>83</v>
      </c>
      <c r="D148" s="5">
        <v>42979</v>
      </c>
      <c r="E148">
        <v>6</v>
      </c>
      <c r="F148">
        <v>6</v>
      </c>
      <c r="G148" s="2">
        <v>948.34</v>
      </c>
      <c r="H148">
        <v>6</v>
      </c>
      <c r="I148">
        <v>0</v>
      </c>
      <c r="J148" s="4">
        <v>4.5</v>
      </c>
      <c r="K148" s="3">
        <v>0</v>
      </c>
      <c r="L148" s="1" t="s">
        <v>18</v>
      </c>
    </row>
    <row r="149" spans="1:12" x14ac:dyDescent="0.3">
      <c r="A149" s="1" t="s">
        <v>82</v>
      </c>
      <c r="B149" s="1" t="s">
        <v>57</v>
      </c>
      <c r="C149" s="1" t="s">
        <v>83</v>
      </c>
      <c r="D149" s="5">
        <v>43009</v>
      </c>
      <c r="E149">
        <v>8</v>
      </c>
      <c r="F149">
        <v>9</v>
      </c>
      <c r="G149" s="2">
        <v>1059.78</v>
      </c>
      <c r="H149">
        <v>8</v>
      </c>
      <c r="I149">
        <v>0</v>
      </c>
      <c r="J149" s="4">
        <v>4.63</v>
      </c>
      <c r="K149" s="3">
        <v>0</v>
      </c>
      <c r="L149" s="1" t="s">
        <v>19</v>
      </c>
    </row>
    <row r="150" spans="1:12" x14ac:dyDescent="0.3">
      <c r="A150" s="1" t="s">
        <v>82</v>
      </c>
      <c r="B150" s="1" t="s">
        <v>57</v>
      </c>
      <c r="C150" s="1" t="s">
        <v>83</v>
      </c>
      <c r="D150" s="5">
        <v>43040</v>
      </c>
      <c r="E150">
        <v>9</v>
      </c>
      <c r="F150">
        <v>9</v>
      </c>
      <c r="G150" s="2">
        <v>1366.61</v>
      </c>
      <c r="H150">
        <v>9</v>
      </c>
      <c r="I150">
        <v>0</v>
      </c>
      <c r="J150" s="4">
        <v>3.89</v>
      </c>
      <c r="K150" s="3">
        <v>0</v>
      </c>
      <c r="L150" s="1" t="s">
        <v>30</v>
      </c>
    </row>
    <row r="151" spans="1:12" x14ac:dyDescent="0.3">
      <c r="A151" s="1" t="s">
        <v>82</v>
      </c>
      <c r="B151" s="1" t="s">
        <v>57</v>
      </c>
      <c r="C151" s="1" t="s">
        <v>83</v>
      </c>
      <c r="D151" s="5">
        <v>43070</v>
      </c>
      <c r="E151">
        <v>15</v>
      </c>
      <c r="F151">
        <v>15</v>
      </c>
      <c r="G151" s="2">
        <v>2318.5500000000002</v>
      </c>
      <c r="H151">
        <v>15</v>
      </c>
      <c r="I151">
        <v>1</v>
      </c>
      <c r="J151" s="4">
        <v>4.67</v>
      </c>
      <c r="K151" s="3">
        <v>6.6666666666666666E-2</v>
      </c>
      <c r="L151" s="1" t="s">
        <v>31</v>
      </c>
    </row>
    <row r="152" spans="1:12" x14ac:dyDescent="0.3">
      <c r="A152" s="1" t="s">
        <v>82</v>
      </c>
      <c r="B152" s="1" t="s">
        <v>57</v>
      </c>
      <c r="C152" s="1" t="s">
        <v>83</v>
      </c>
      <c r="D152" s="5">
        <v>43101</v>
      </c>
      <c r="E152">
        <v>12</v>
      </c>
      <c r="F152">
        <v>13</v>
      </c>
      <c r="G152" s="2">
        <v>1941.04</v>
      </c>
      <c r="H152">
        <v>12</v>
      </c>
      <c r="I152">
        <v>0</v>
      </c>
      <c r="J152" s="4">
        <v>4.42</v>
      </c>
      <c r="K152" s="3">
        <v>0</v>
      </c>
      <c r="L152" s="1" t="s">
        <v>32</v>
      </c>
    </row>
    <row r="153" spans="1:12" x14ac:dyDescent="0.3">
      <c r="A153" s="1" t="s">
        <v>82</v>
      </c>
      <c r="B153" s="1" t="s">
        <v>57</v>
      </c>
      <c r="C153" s="1" t="s">
        <v>83</v>
      </c>
      <c r="D153" s="5">
        <v>43132</v>
      </c>
      <c r="E153">
        <v>7</v>
      </c>
      <c r="F153">
        <v>7</v>
      </c>
      <c r="G153" s="2">
        <v>894.4</v>
      </c>
      <c r="H153">
        <v>7</v>
      </c>
      <c r="I153">
        <v>1</v>
      </c>
      <c r="J153" s="4">
        <v>4.29</v>
      </c>
      <c r="K153" s="3">
        <v>0.14285714285714285</v>
      </c>
      <c r="L153" s="1" t="s">
        <v>33</v>
      </c>
    </row>
    <row r="154" spans="1:12" x14ac:dyDescent="0.3">
      <c r="A154" s="1" t="s">
        <v>82</v>
      </c>
      <c r="B154" s="1" t="s">
        <v>57</v>
      </c>
      <c r="C154" s="1" t="s">
        <v>83</v>
      </c>
      <c r="D154" s="5">
        <v>43160</v>
      </c>
      <c r="E154">
        <v>5</v>
      </c>
      <c r="F154">
        <v>5</v>
      </c>
      <c r="G154" s="2">
        <v>657.72</v>
      </c>
      <c r="H154">
        <v>5</v>
      </c>
      <c r="I154">
        <v>3</v>
      </c>
      <c r="J154" s="4">
        <v>3.6</v>
      </c>
      <c r="K154" s="3">
        <v>0.6</v>
      </c>
      <c r="L154" s="1" t="s">
        <v>34</v>
      </c>
    </row>
    <row r="155" spans="1:12" x14ac:dyDescent="0.3">
      <c r="A155" s="1" t="s">
        <v>82</v>
      </c>
      <c r="B155" s="1" t="s">
        <v>57</v>
      </c>
      <c r="C155" s="1" t="s">
        <v>83</v>
      </c>
      <c r="D155" s="5">
        <v>43191</v>
      </c>
      <c r="E155">
        <v>4</v>
      </c>
      <c r="F155">
        <v>4</v>
      </c>
      <c r="G155" s="2">
        <v>485.04</v>
      </c>
      <c r="H155">
        <v>4</v>
      </c>
      <c r="I155">
        <v>0</v>
      </c>
      <c r="J155" s="4">
        <v>4.5</v>
      </c>
      <c r="K155" s="3">
        <v>0</v>
      </c>
      <c r="L155" s="1" t="s">
        <v>35</v>
      </c>
    </row>
    <row r="156" spans="1:12" x14ac:dyDescent="0.3">
      <c r="A156" s="1" t="s">
        <v>82</v>
      </c>
      <c r="B156" s="1" t="s">
        <v>57</v>
      </c>
      <c r="C156" s="1" t="s">
        <v>83</v>
      </c>
      <c r="D156" s="5">
        <v>43221</v>
      </c>
      <c r="E156">
        <v>3</v>
      </c>
      <c r="F156">
        <v>3</v>
      </c>
      <c r="G156" s="2">
        <v>363.67</v>
      </c>
      <c r="H156">
        <v>3</v>
      </c>
      <c r="I156">
        <v>0</v>
      </c>
      <c r="J156" s="4">
        <v>4.33</v>
      </c>
      <c r="K156" s="3">
        <v>0</v>
      </c>
      <c r="L156" s="1" t="s">
        <v>46</v>
      </c>
    </row>
    <row r="157" spans="1:12" x14ac:dyDescent="0.3">
      <c r="A157" s="1" t="s">
        <v>82</v>
      </c>
      <c r="B157" s="1" t="s">
        <v>57</v>
      </c>
      <c r="C157" s="1" t="s">
        <v>83</v>
      </c>
      <c r="D157" s="5">
        <v>43252</v>
      </c>
      <c r="E157">
        <v>8</v>
      </c>
      <c r="F157">
        <v>8</v>
      </c>
      <c r="G157" s="2">
        <v>863.97</v>
      </c>
      <c r="H157">
        <v>8</v>
      </c>
      <c r="I157">
        <v>0</v>
      </c>
      <c r="J157" s="4">
        <v>4.71</v>
      </c>
      <c r="K157" s="3">
        <v>0</v>
      </c>
      <c r="L157" s="1" t="s">
        <v>36</v>
      </c>
    </row>
    <row r="158" spans="1:12" x14ac:dyDescent="0.3">
      <c r="A158" s="1" t="s">
        <v>82</v>
      </c>
      <c r="B158" s="1" t="s">
        <v>57</v>
      </c>
      <c r="C158" s="1" t="s">
        <v>83</v>
      </c>
      <c r="D158" s="5">
        <v>43282</v>
      </c>
      <c r="E158">
        <v>7</v>
      </c>
      <c r="F158">
        <v>7</v>
      </c>
      <c r="G158" s="2">
        <v>760.2</v>
      </c>
      <c r="H158">
        <v>7</v>
      </c>
      <c r="I158">
        <v>1</v>
      </c>
      <c r="J158" s="4">
        <v>4</v>
      </c>
      <c r="K158" s="3">
        <v>0.14285714285714285</v>
      </c>
      <c r="L158" s="1" t="s">
        <v>37</v>
      </c>
    </row>
    <row r="159" spans="1:12" x14ac:dyDescent="0.3">
      <c r="A159" s="1" t="s">
        <v>82</v>
      </c>
      <c r="B159" s="1" t="s">
        <v>57</v>
      </c>
      <c r="C159" s="1" t="s">
        <v>83</v>
      </c>
      <c r="D159" s="5">
        <v>43313</v>
      </c>
      <c r="E159">
        <v>17</v>
      </c>
      <c r="F159">
        <v>17</v>
      </c>
      <c r="G159" s="2">
        <v>2240.37</v>
      </c>
      <c r="H159">
        <v>17</v>
      </c>
      <c r="I159">
        <v>0</v>
      </c>
      <c r="J159" s="4">
        <v>4.47</v>
      </c>
      <c r="K159" s="3">
        <v>0</v>
      </c>
      <c r="L159" s="1" t="s">
        <v>49</v>
      </c>
    </row>
    <row r="160" spans="1:12" x14ac:dyDescent="0.3">
      <c r="A160" s="1" t="s">
        <v>84</v>
      </c>
      <c r="B160" s="1" t="s">
        <v>57</v>
      </c>
      <c r="C160" s="1" t="s">
        <v>66</v>
      </c>
      <c r="D160" s="5">
        <v>43009</v>
      </c>
      <c r="E160">
        <v>2</v>
      </c>
      <c r="F160">
        <v>2</v>
      </c>
      <c r="G160" s="2">
        <v>171.74</v>
      </c>
      <c r="H160">
        <v>2</v>
      </c>
      <c r="I160">
        <v>0</v>
      </c>
      <c r="J160" s="4">
        <v>3</v>
      </c>
      <c r="K160" s="3">
        <v>0</v>
      </c>
      <c r="L160" s="1" t="s">
        <v>19</v>
      </c>
    </row>
    <row r="161" spans="1:12" x14ac:dyDescent="0.3">
      <c r="A161" s="1" t="s">
        <v>84</v>
      </c>
      <c r="B161" s="1" t="s">
        <v>57</v>
      </c>
      <c r="C161" s="1" t="s">
        <v>66</v>
      </c>
      <c r="D161" s="5">
        <v>43040</v>
      </c>
      <c r="E161">
        <v>12</v>
      </c>
      <c r="F161">
        <v>13</v>
      </c>
      <c r="G161" s="2">
        <v>882.81</v>
      </c>
      <c r="H161">
        <v>12</v>
      </c>
      <c r="I161">
        <v>1</v>
      </c>
      <c r="J161" s="4">
        <v>5</v>
      </c>
      <c r="K161" s="3">
        <v>8.3333333333333329E-2</v>
      </c>
      <c r="L161" s="1" t="s">
        <v>30</v>
      </c>
    </row>
    <row r="162" spans="1:12" x14ac:dyDescent="0.3">
      <c r="A162" s="1" t="s">
        <v>84</v>
      </c>
      <c r="B162" s="1" t="s">
        <v>57</v>
      </c>
      <c r="C162" s="1" t="s">
        <v>66</v>
      </c>
      <c r="D162" s="5">
        <v>43070</v>
      </c>
      <c r="E162">
        <v>11</v>
      </c>
      <c r="F162">
        <v>12</v>
      </c>
      <c r="G162" s="2">
        <v>1039.01</v>
      </c>
      <c r="H162">
        <v>11</v>
      </c>
      <c r="I162">
        <v>0</v>
      </c>
      <c r="J162" s="4">
        <v>4.09</v>
      </c>
      <c r="K162" s="3">
        <v>0</v>
      </c>
      <c r="L162" s="1" t="s">
        <v>31</v>
      </c>
    </row>
    <row r="163" spans="1:12" x14ac:dyDescent="0.3">
      <c r="A163" s="1" t="s">
        <v>84</v>
      </c>
      <c r="B163" s="1" t="s">
        <v>57</v>
      </c>
      <c r="C163" s="1" t="s">
        <v>66</v>
      </c>
      <c r="D163" s="5">
        <v>43101</v>
      </c>
      <c r="E163">
        <v>25</v>
      </c>
      <c r="F163">
        <v>25</v>
      </c>
      <c r="G163" s="2">
        <v>3764.38</v>
      </c>
      <c r="H163">
        <v>25</v>
      </c>
      <c r="I163">
        <v>0</v>
      </c>
      <c r="J163" s="4">
        <v>4.58</v>
      </c>
      <c r="K163" s="3">
        <v>0</v>
      </c>
      <c r="L163" s="1" t="s">
        <v>32</v>
      </c>
    </row>
    <row r="164" spans="1:12" x14ac:dyDescent="0.3">
      <c r="A164" s="1" t="s">
        <v>84</v>
      </c>
      <c r="B164" s="1" t="s">
        <v>57</v>
      </c>
      <c r="C164" s="1" t="s">
        <v>66</v>
      </c>
      <c r="D164" s="5">
        <v>43132</v>
      </c>
      <c r="E164">
        <v>25</v>
      </c>
      <c r="F164">
        <v>25</v>
      </c>
      <c r="G164" s="2">
        <v>4190.22</v>
      </c>
      <c r="H164">
        <v>25</v>
      </c>
      <c r="I164">
        <v>1</v>
      </c>
      <c r="J164" s="4">
        <v>4.12</v>
      </c>
      <c r="K164" s="3">
        <v>0.04</v>
      </c>
      <c r="L164" s="1" t="s">
        <v>33</v>
      </c>
    </row>
    <row r="165" spans="1:12" x14ac:dyDescent="0.3">
      <c r="A165" s="1" t="s">
        <v>84</v>
      </c>
      <c r="B165" s="1" t="s">
        <v>57</v>
      </c>
      <c r="C165" s="1" t="s">
        <v>66</v>
      </c>
      <c r="D165" s="5">
        <v>43160</v>
      </c>
      <c r="E165">
        <v>21</v>
      </c>
      <c r="F165">
        <v>23</v>
      </c>
      <c r="G165" s="2">
        <v>3155.72</v>
      </c>
      <c r="H165">
        <v>21</v>
      </c>
      <c r="I165">
        <v>4</v>
      </c>
      <c r="J165" s="4">
        <v>3.74</v>
      </c>
      <c r="K165" s="3">
        <v>0.19047619047619047</v>
      </c>
      <c r="L165" s="1" t="s">
        <v>34</v>
      </c>
    </row>
    <row r="166" spans="1:12" x14ac:dyDescent="0.3">
      <c r="A166" s="1" t="s">
        <v>84</v>
      </c>
      <c r="B166" s="1" t="s">
        <v>57</v>
      </c>
      <c r="C166" s="1" t="s">
        <v>66</v>
      </c>
      <c r="D166" s="5">
        <v>43191</v>
      </c>
      <c r="E166">
        <v>20</v>
      </c>
      <c r="F166">
        <v>21</v>
      </c>
      <c r="G166" s="2">
        <v>3407.45</v>
      </c>
      <c r="H166">
        <v>20</v>
      </c>
      <c r="I166">
        <v>1</v>
      </c>
      <c r="J166" s="4">
        <v>4.55</v>
      </c>
      <c r="K166" s="3">
        <v>0.05</v>
      </c>
      <c r="L166" s="1" t="s">
        <v>35</v>
      </c>
    </row>
    <row r="167" spans="1:12" x14ac:dyDescent="0.3">
      <c r="A167" s="1" t="s">
        <v>84</v>
      </c>
      <c r="B167" s="1" t="s">
        <v>57</v>
      </c>
      <c r="C167" s="1" t="s">
        <v>66</v>
      </c>
      <c r="D167" s="5">
        <v>43221</v>
      </c>
      <c r="E167">
        <v>31</v>
      </c>
      <c r="F167">
        <v>31</v>
      </c>
      <c r="G167" s="2">
        <v>5025.07</v>
      </c>
      <c r="H167">
        <v>31</v>
      </c>
      <c r="I167">
        <v>2</v>
      </c>
      <c r="J167" s="4">
        <v>4.26</v>
      </c>
      <c r="K167" s="3">
        <v>6.4516129032258063E-2</v>
      </c>
      <c r="L167" s="1" t="s">
        <v>46</v>
      </c>
    </row>
    <row r="168" spans="1:12" x14ac:dyDescent="0.3">
      <c r="A168" s="1" t="s">
        <v>84</v>
      </c>
      <c r="B168" s="1" t="s">
        <v>57</v>
      </c>
      <c r="C168" s="1" t="s">
        <v>66</v>
      </c>
      <c r="D168" s="5">
        <v>43252</v>
      </c>
      <c r="E168">
        <v>29</v>
      </c>
      <c r="F168">
        <v>31</v>
      </c>
      <c r="G168" s="2">
        <v>6385.07</v>
      </c>
      <c r="H168">
        <v>29</v>
      </c>
      <c r="I168">
        <v>0</v>
      </c>
      <c r="J168" s="4">
        <v>4.34</v>
      </c>
      <c r="K168" s="3">
        <v>0</v>
      </c>
      <c r="L168" s="1" t="s">
        <v>36</v>
      </c>
    </row>
    <row r="169" spans="1:12" x14ac:dyDescent="0.3">
      <c r="A169" s="1" t="s">
        <v>84</v>
      </c>
      <c r="B169" s="1" t="s">
        <v>57</v>
      </c>
      <c r="C169" s="1" t="s">
        <v>66</v>
      </c>
      <c r="D169" s="5">
        <v>43282</v>
      </c>
      <c r="E169">
        <v>36</v>
      </c>
      <c r="F169">
        <v>36</v>
      </c>
      <c r="G169" s="2">
        <v>6305.65</v>
      </c>
      <c r="H169">
        <v>36</v>
      </c>
      <c r="I169">
        <v>1</v>
      </c>
      <c r="J169" s="4">
        <v>4.5599999999999996</v>
      </c>
      <c r="K169" s="3">
        <v>2.7777777777777776E-2</v>
      </c>
      <c r="L169" s="1" t="s">
        <v>37</v>
      </c>
    </row>
    <row r="170" spans="1:12" x14ac:dyDescent="0.3">
      <c r="A170" s="1" t="s">
        <v>84</v>
      </c>
      <c r="B170" s="1" t="s">
        <v>57</v>
      </c>
      <c r="C170" s="1" t="s">
        <v>66</v>
      </c>
      <c r="D170" s="5">
        <v>43313</v>
      </c>
      <c r="E170">
        <v>26</v>
      </c>
      <c r="F170">
        <v>27</v>
      </c>
      <c r="G170" s="2">
        <v>3924.49</v>
      </c>
      <c r="H170">
        <v>26</v>
      </c>
      <c r="I170">
        <v>1</v>
      </c>
      <c r="J170" s="4">
        <v>4.46</v>
      </c>
      <c r="K170" s="3">
        <v>3.8461538461538464E-2</v>
      </c>
      <c r="L170" s="1" t="s">
        <v>49</v>
      </c>
    </row>
    <row r="171" spans="1:12" x14ac:dyDescent="0.3">
      <c r="A171" s="1" t="s">
        <v>85</v>
      </c>
      <c r="B171" s="1" t="s">
        <v>16</v>
      </c>
      <c r="C171" s="1" t="s">
        <v>51</v>
      </c>
      <c r="D171" s="5">
        <v>42979</v>
      </c>
      <c r="E171">
        <v>2</v>
      </c>
      <c r="F171">
        <v>2</v>
      </c>
      <c r="G171" s="2">
        <v>63.57</v>
      </c>
      <c r="H171">
        <v>2</v>
      </c>
      <c r="I171">
        <v>0</v>
      </c>
      <c r="J171" s="4">
        <v>3.5</v>
      </c>
      <c r="K171" s="3">
        <v>0</v>
      </c>
      <c r="L171" s="1" t="s">
        <v>18</v>
      </c>
    </row>
    <row r="172" spans="1:12" x14ac:dyDescent="0.3">
      <c r="A172" s="1" t="s">
        <v>85</v>
      </c>
      <c r="B172" s="1" t="s">
        <v>16</v>
      </c>
      <c r="C172" s="1" t="s">
        <v>51</v>
      </c>
      <c r="D172" s="5">
        <v>43009</v>
      </c>
      <c r="E172">
        <v>4</v>
      </c>
      <c r="F172">
        <v>4</v>
      </c>
      <c r="G172" s="2">
        <v>188.31</v>
      </c>
      <c r="H172">
        <v>4</v>
      </c>
      <c r="I172">
        <v>0</v>
      </c>
      <c r="J172" s="4">
        <v>4.25</v>
      </c>
      <c r="K172" s="3">
        <v>0</v>
      </c>
      <c r="L172" s="1" t="s">
        <v>19</v>
      </c>
    </row>
    <row r="173" spans="1:12" x14ac:dyDescent="0.3">
      <c r="A173" s="1" t="s">
        <v>85</v>
      </c>
      <c r="B173" s="1" t="s">
        <v>16</v>
      </c>
      <c r="C173" s="1" t="s">
        <v>51</v>
      </c>
      <c r="D173" s="5">
        <v>43040</v>
      </c>
      <c r="E173">
        <v>4</v>
      </c>
      <c r="F173">
        <v>4</v>
      </c>
      <c r="G173" s="2">
        <v>245.21</v>
      </c>
      <c r="H173">
        <v>4</v>
      </c>
      <c r="I173">
        <v>1</v>
      </c>
      <c r="J173" s="4">
        <v>4.5</v>
      </c>
      <c r="K173" s="3">
        <v>0.25</v>
      </c>
      <c r="L173" s="1" t="s">
        <v>30</v>
      </c>
    </row>
    <row r="174" spans="1:12" x14ac:dyDescent="0.3">
      <c r="A174" s="1" t="s">
        <v>85</v>
      </c>
      <c r="B174" s="1" t="s">
        <v>16</v>
      </c>
      <c r="C174" s="1" t="s">
        <v>51</v>
      </c>
      <c r="D174" s="5">
        <v>43160</v>
      </c>
      <c r="E174">
        <v>1</v>
      </c>
      <c r="F174">
        <v>1</v>
      </c>
      <c r="G174" s="2">
        <v>34.79</v>
      </c>
      <c r="H174">
        <v>1</v>
      </c>
      <c r="I174">
        <v>1</v>
      </c>
      <c r="J174" s="4">
        <v>5</v>
      </c>
      <c r="K174" s="3">
        <v>1</v>
      </c>
      <c r="L174" s="1" t="s">
        <v>34</v>
      </c>
    </row>
    <row r="175" spans="1:12" x14ac:dyDescent="0.3">
      <c r="A175" s="1" t="s">
        <v>86</v>
      </c>
      <c r="B175" s="1" t="s">
        <v>16</v>
      </c>
      <c r="C175" s="1" t="s">
        <v>51</v>
      </c>
      <c r="D175" s="5">
        <v>42644</v>
      </c>
      <c r="E175">
        <v>1</v>
      </c>
      <c r="F175">
        <v>6</v>
      </c>
      <c r="G175" s="2">
        <v>625.20000000000005</v>
      </c>
      <c r="H175">
        <v>1</v>
      </c>
      <c r="I175">
        <v>0</v>
      </c>
      <c r="J175" s="4">
        <v>5</v>
      </c>
      <c r="K175" s="3">
        <v>0</v>
      </c>
      <c r="L175" s="1" t="s">
        <v>64</v>
      </c>
    </row>
    <row r="176" spans="1:12" x14ac:dyDescent="0.3">
      <c r="A176" s="1" t="s">
        <v>86</v>
      </c>
      <c r="B176" s="1" t="s">
        <v>16</v>
      </c>
      <c r="C176" s="1" t="s">
        <v>51</v>
      </c>
      <c r="D176" s="5">
        <v>42767</v>
      </c>
      <c r="E176">
        <v>1</v>
      </c>
      <c r="F176">
        <v>2</v>
      </c>
      <c r="G176" s="2">
        <v>293.2</v>
      </c>
      <c r="H176">
        <v>1</v>
      </c>
      <c r="I176">
        <v>0</v>
      </c>
      <c r="J176" s="4">
        <v>4</v>
      </c>
      <c r="K176" s="3">
        <v>0</v>
      </c>
      <c r="L176" s="1" t="s">
        <v>23</v>
      </c>
    </row>
    <row r="177" spans="1:12" x14ac:dyDescent="0.3">
      <c r="A177" s="1" t="s">
        <v>87</v>
      </c>
      <c r="B177" s="1" t="s">
        <v>53</v>
      </c>
      <c r="C177" s="1" t="s">
        <v>88</v>
      </c>
      <c r="D177" s="5">
        <v>42948</v>
      </c>
      <c r="E177">
        <v>1</v>
      </c>
      <c r="F177">
        <v>3</v>
      </c>
      <c r="G177" s="2">
        <v>117.87</v>
      </c>
      <c r="H177">
        <v>1</v>
      </c>
      <c r="I177">
        <v>0</v>
      </c>
      <c r="J177" s="4">
        <v>5</v>
      </c>
      <c r="K177" s="3">
        <v>0</v>
      </c>
      <c r="L177" s="1" t="s">
        <v>29</v>
      </c>
    </row>
    <row r="178" spans="1:12" x14ac:dyDescent="0.3">
      <c r="A178" s="1" t="s">
        <v>89</v>
      </c>
      <c r="B178" s="1" t="s">
        <v>90</v>
      </c>
      <c r="C178" s="1" t="s">
        <v>91</v>
      </c>
      <c r="D178" s="5">
        <v>42767</v>
      </c>
      <c r="E178">
        <v>1</v>
      </c>
      <c r="F178">
        <v>1</v>
      </c>
      <c r="G178" s="2">
        <v>44.51</v>
      </c>
      <c r="H178">
        <v>0</v>
      </c>
      <c r="I178">
        <v>0</v>
      </c>
      <c r="J178" s="4">
        <v>1</v>
      </c>
      <c r="K178" s="3"/>
      <c r="L178" s="1" t="s">
        <v>23</v>
      </c>
    </row>
    <row r="179" spans="1:12" x14ac:dyDescent="0.3">
      <c r="A179" s="1" t="s">
        <v>92</v>
      </c>
      <c r="B179" s="1" t="s">
        <v>16</v>
      </c>
      <c r="C179" s="1" t="s">
        <v>44</v>
      </c>
      <c r="D179" s="5">
        <v>43282</v>
      </c>
      <c r="E179">
        <v>1</v>
      </c>
      <c r="F179">
        <v>1</v>
      </c>
      <c r="G179" s="2">
        <v>173.85</v>
      </c>
      <c r="H179">
        <v>1</v>
      </c>
      <c r="I179">
        <v>0</v>
      </c>
      <c r="J179" s="4">
        <v>5</v>
      </c>
      <c r="K179" s="3">
        <v>0</v>
      </c>
      <c r="L179" s="1" t="s">
        <v>37</v>
      </c>
    </row>
    <row r="180" spans="1:12" x14ac:dyDescent="0.3">
      <c r="A180" s="1" t="s">
        <v>92</v>
      </c>
      <c r="B180" s="1" t="s">
        <v>16</v>
      </c>
      <c r="C180" s="1" t="s">
        <v>44</v>
      </c>
      <c r="D180" s="5">
        <v>43313</v>
      </c>
      <c r="E180">
        <v>3</v>
      </c>
      <c r="F180">
        <v>3</v>
      </c>
      <c r="G180" s="2">
        <v>574.79</v>
      </c>
      <c r="H180">
        <v>3</v>
      </c>
      <c r="I180">
        <v>0</v>
      </c>
      <c r="J180" s="4">
        <v>4.67</v>
      </c>
      <c r="K180" s="3">
        <v>0</v>
      </c>
      <c r="L180" s="1" t="s">
        <v>49</v>
      </c>
    </row>
    <row r="181" spans="1:12" x14ac:dyDescent="0.3">
      <c r="A181" s="1" t="s">
        <v>93</v>
      </c>
      <c r="B181" s="1" t="s">
        <v>16</v>
      </c>
      <c r="C181" s="1" t="s">
        <v>94</v>
      </c>
      <c r="D181" s="5">
        <v>42917</v>
      </c>
      <c r="E181">
        <v>2</v>
      </c>
      <c r="F181">
        <v>2</v>
      </c>
      <c r="G181" s="2">
        <v>253.83</v>
      </c>
      <c r="H181">
        <v>1</v>
      </c>
      <c r="I181">
        <v>0</v>
      </c>
      <c r="J181" s="4">
        <v>5</v>
      </c>
      <c r="K181" s="3">
        <v>0</v>
      </c>
      <c r="L181" s="1" t="s">
        <v>28</v>
      </c>
    </row>
    <row r="182" spans="1:12" x14ac:dyDescent="0.3">
      <c r="A182" s="1" t="s">
        <v>93</v>
      </c>
      <c r="B182" s="1" t="s">
        <v>16</v>
      </c>
      <c r="C182" s="1" t="s">
        <v>94</v>
      </c>
      <c r="D182" s="5">
        <v>42948</v>
      </c>
      <c r="E182">
        <v>1</v>
      </c>
      <c r="F182">
        <v>1</v>
      </c>
      <c r="G182" s="2">
        <v>187.43</v>
      </c>
      <c r="H182">
        <v>1</v>
      </c>
      <c r="I182">
        <v>0</v>
      </c>
      <c r="J182" s="4">
        <v>5</v>
      </c>
      <c r="K182" s="3">
        <v>0</v>
      </c>
      <c r="L182" s="1" t="s">
        <v>29</v>
      </c>
    </row>
    <row r="183" spans="1:12" x14ac:dyDescent="0.3">
      <c r="A183" s="1" t="s">
        <v>93</v>
      </c>
      <c r="B183" s="1" t="s">
        <v>16</v>
      </c>
      <c r="C183" s="1" t="s">
        <v>94</v>
      </c>
      <c r="D183" s="5">
        <v>42979</v>
      </c>
      <c r="E183">
        <v>1</v>
      </c>
      <c r="F183">
        <v>5</v>
      </c>
      <c r="G183" s="2">
        <v>92.95</v>
      </c>
      <c r="H183">
        <v>1</v>
      </c>
      <c r="I183">
        <v>0</v>
      </c>
      <c r="J183" s="4">
        <v>5</v>
      </c>
      <c r="K183" s="3">
        <v>0</v>
      </c>
      <c r="L183" s="1" t="s">
        <v>18</v>
      </c>
    </row>
    <row r="184" spans="1:12" x14ac:dyDescent="0.3">
      <c r="A184" s="1" t="s">
        <v>93</v>
      </c>
      <c r="B184" s="1" t="s">
        <v>16</v>
      </c>
      <c r="C184" s="1" t="s">
        <v>94</v>
      </c>
      <c r="D184" s="5">
        <v>43009</v>
      </c>
      <c r="E184">
        <v>1</v>
      </c>
      <c r="F184">
        <v>1</v>
      </c>
      <c r="G184" s="2">
        <v>131.44</v>
      </c>
      <c r="H184">
        <v>1</v>
      </c>
      <c r="I184">
        <v>0</v>
      </c>
      <c r="J184" s="4">
        <v>5</v>
      </c>
      <c r="K184" s="3">
        <v>0</v>
      </c>
      <c r="L184" s="1" t="s">
        <v>19</v>
      </c>
    </row>
    <row r="185" spans="1:12" x14ac:dyDescent="0.3">
      <c r="A185" s="1" t="s">
        <v>93</v>
      </c>
      <c r="B185" s="1" t="s">
        <v>16</v>
      </c>
      <c r="C185" s="1" t="s">
        <v>94</v>
      </c>
      <c r="D185" s="5">
        <v>43040</v>
      </c>
      <c r="E185">
        <v>1</v>
      </c>
      <c r="F185">
        <v>1</v>
      </c>
      <c r="G185" s="2">
        <v>51.89</v>
      </c>
      <c r="H185">
        <v>1</v>
      </c>
      <c r="I185">
        <v>0</v>
      </c>
      <c r="J185" s="4">
        <v>1</v>
      </c>
      <c r="K185" s="3">
        <v>0</v>
      </c>
      <c r="L185" s="1" t="s">
        <v>30</v>
      </c>
    </row>
    <row r="186" spans="1:12" x14ac:dyDescent="0.3">
      <c r="A186" s="1" t="s">
        <v>93</v>
      </c>
      <c r="B186" s="1" t="s">
        <v>16</v>
      </c>
      <c r="C186" s="1" t="s">
        <v>94</v>
      </c>
      <c r="D186" s="5">
        <v>43101</v>
      </c>
      <c r="E186">
        <v>1</v>
      </c>
      <c r="F186">
        <v>1</v>
      </c>
      <c r="G186" s="2">
        <v>101.73</v>
      </c>
      <c r="H186">
        <v>1</v>
      </c>
      <c r="I186">
        <v>0</v>
      </c>
      <c r="J186" s="4">
        <v>5</v>
      </c>
      <c r="K186" s="3">
        <v>0</v>
      </c>
      <c r="L186" s="1" t="s">
        <v>32</v>
      </c>
    </row>
    <row r="187" spans="1:12" x14ac:dyDescent="0.3">
      <c r="A187" s="1" t="s">
        <v>93</v>
      </c>
      <c r="B187" s="1" t="s">
        <v>16</v>
      </c>
      <c r="C187" s="1" t="s">
        <v>94</v>
      </c>
      <c r="D187" s="5">
        <v>43132</v>
      </c>
      <c r="E187">
        <v>1</v>
      </c>
      <c r="F187">
        <v>1</v>
      </c>
      <c r="G187" s="2">
        <v>46.75</v>
      </c>
      <c r="H187">
        <v>1</v>
      </c>
      <c r="I187">
        <v>0</v>
      </c>
      <c r="J187" s="4">
        <v>5</v>
      </c>
      <c r="K187" s="3">
        <v>0</v>
      </c>
      <c r="L187" s="1" t="s">
        <v>33</v>
      </c>
    </row>
    <row r="188" spans="1:12" x14ac:dyDescent="0.3">
      <c r="A188" s="1" t="s">
        <v>93</v>
      </c>
      <c r="B188" s="1" t="s">
        <v>16</v>
      </c>
      <c r="C188" s="1" t="s">
        <v>94</v>
      </c>
      <c r="D188" s="5">
        <v>43191</v>
      </c>
      <c r="E188">
        <v>1</v>
      </c>
      <c r="F188">
        <v>1</v>
      </c>
      <c r="G188" s="2">
        <v>199.75</v>
      </c>
      <c r="H188">
        <v>1</v>
      </c>
      <c r="I188">
        <v>0</v>
      </c>
      <c r="J188" s="4">
        <v>5</v>
      </c>
      <c r="K188" s="3">
        <v>0</v>
      </c>
      <c r="L188" s="1" t="s">
        <v>35</v>
      </c>
    </row>
    <row r="189" spans="1:12" x14ac:dyDescent="0.3">
      <c r="A189" s="1" t="s">
        <v>93</v>
      </c>
      <c r="B189" s="1" t="s">
        <v>16</v>
      </c>
      <c r="C189" s="1" t="s">
        <v>94</v>
      </c>
      <c r="D189" s="5">
        <v>43221</v>
      </c>
      <c r="E189">
        <v>1</v>
      </c>
      <c r="F189">
        <v>1</v>
      </c>
      <c r="G189" s="2">
        <v>194.9</v>
      </c>
      <c r="H189">
        <v>1</v>
      </c>
      <c r="I189">
        <v>0</v>
      </c>
      <c r="J189" s="4">
        <v>5</v>
      </c>
      <c r="K189" s="3">
        <v>0</v>
      </c>
      <c r="L189" s="1" t="s">
        <v>46</v>
      </c>
    </row>
    <row r="190" spans="1:12" x14ac:dyDescent="0.3">
      <c r="A190" s="1" t="s">
        <v>93</v>
      </c>
      <c r="B190" s="1" t="s">
        <v>16</v>
      </c>
      <c r="C190" s="1" t="s">
        <v>94</v>
      </c>
      <c r="D190" s="5">
        <v>43252</v>
      </c>
      <c r="E190">
        <v>1</v>
      </c>
      <c r="F190">
        <v>1</v>
      </c>
      <c r="G190" s="2">
        <v>199.97</v>
      </c>
      <c r="H190">
        <v>1</v>
      </c>
      <c r="I190">
        <v>0</v>
      </c>
      <c r="J190" s="4">
        <v>5</v>
      </c>
      <c r="K190" s="3">
        <v>0</v>
      </c>
      <c r="L190" s="1" t="s">
        <v>36</v>
      </c>
    </row>
    <row r="191" spans="1:12" x14ac:dyDescent="0.3">
      <c r="A191" s="1" t="s">
        <v>93</v>
      </c>
      <c r="B191" s="1" t="s">
        <v>16</v>
      </c>
      <c r="C191" s="1" t="s">
        <v>94</v>
      </c>
      <c r="D191" s="5">
        <v>43282</v>
      </c>
      <c r="E191">
        <v>1</v>
      </c>
      <c r="F191">
        <v>1</v>
      </c>
      <c r="G191" s="2">
        <v>193.19</v>
      </c>
      <c r="H191">
        <v>1</v>
      </c>
      <c r="I191">
        <v>0</v>
      </c>
      <c r="J191" s="4">
        <v>4</v>
      </c>
      <c r="K191" s="3">
        <v>0</v>
      </c>
      <c r="L191" s="1" t="s">
        <v>37</v>
      </c>
    </row>
    <row r="192" spans="1:12" x14ac:dyDescent="0.3">
      <c r="A192" s="1" t="s">
        <v>93</v>
      </c>
      <c r="B192" s="1" t="s">
        <v>16</v>
      </c>
      <c r="C192" s="1" t="s">
        <v>94</v>
      </c>
      <c r="D192" s="5">
        <v>43313</v>
      </c>
      <c r="E192">
        <v>1</v>
      </c>
      <c r="F192">
        <v>1</v>
      </c>
      <c r="G192" s="2">
        <v>183.12</v>
      </c>
      <c r="H192">
        <v>1</v>
      </c>
      <c r="I192">
        <v>0</v>
      </c>
      <c r="J192" s="4">
        <v>5</v>
      </c>
      <c r="K192" s="3">
        <v>0</v>
      </c>
      <c r="L192" s="1" t="s">
        <v>49</v>
      </c>
    </row>
    <row r="193" spans="1:12" x14ac:dyDescent="0.3">
      <c r="A193" s="1" t="s">
        <v>95</v>
      </c>
      <c r="B193" s="1" t="s">
        <v>96</v>
      </c>
      <c r="C193" s="1" t="s">
        <v>97</v>
      </c>
      <c r="D193" s="5">
        <v>42826</v>
      </c>
      <c r="E193">
        <v>1</v>
      </c>
      <c r="F193">
        <v>2</v>
      </c>
      <c r="G193" s="2">
        <v>538.04</v>
      </c>
      <c r="H193">
        <v>1</v>
      </c>
      <c r="I193">
        <v>0</v>
      </c>
      <c r="J193" s="4">
        <v>3</v>
      </c>
      <c r="K193" s="3">
        <v>0</v>
      </c>
      <c r="L193" s="1" t="s">
        <v>25</v>
      </c>
    </row>
    <row r="194" spans="1:12" x14ac:dyDescent="0.3">
      <c r="A194" s="1" t="s">
        <v>95</v>
      </c>
      <c r="B194" s="1" t="s">
        <v>96</v>
      </c>
      <c r="C194" s="1" t="s">
        <v>97</v>
      </c>
      <c r="D194" s="5">
        <v>42887</v>
      </c>
      <c r="E194">
        <v>1</v>
      </c>
      <c r="F194">
        <v>1</v>
      </c>
      <c r="G194" s="2">
        <v>280.27</v>
      </c>
      <c r="H194">
        <v>1</v>
      </c>
      <c r="I194">
        <v>0</v>
      </c>
      <c r="J194" s="4">
        <v>3</v>
      </c>
      <c r="K194" s="3">
        <v>0</v>
      </c>
      <c r="L194" s="1" t="s">
        <v>27</v>
      </c>
    </row>
    <row r="195" spans="1:12" x14ac:dyDescent="0.3">
      <c r="A195" s="1" t="s">
        <v>95</v>
      </c>
      <c r="B195" s="1" t="s">
        <v>96</v>
      </c>
      <c r="C195" s="1" t="s">
        <v>97</v>
      </c>
      <c r="D195" s="5">
        <v>42948</v>
      </c>
      <c r="E195">
        <v>5</v>
      </c>
      <c r="F195">
        <v>5</v>
      </c>
      <c r="G195" s="2">
        <v>1449.91</v>
      </c>
      <c r="H195">
        <v>5</v>
      </c>
      <c r="I195">
        <v>1</v>
      </c>
      <c r="J195" s="4">
        <v>3.6</v>
      </c>
      <c r="K195" s="3">
        <v>0.2</v>
      </c>
      <c r="L195" s="1" t="s">
        <v>29</v>
      </c>
    </row>
    <row r="196" spans="1:12" x14ac:dyDescent="0.3">
      <c r="A196" s="1" t="s">
        <v>95</v>
      </c>
      <c r="B196" s="1" t="s">
        <v>96</v>
      </c>
      <c r="C196" s="1" t="s">
        <v>97</v>
      </c>
      <c r="D196" s="5">
        <v>42979</v>
      </c>
      <c r="E196">
        <v>1</v>
      </c>
      <c r="F196">
        <v>1</v>
      </c>
      <c r="G196" s="2">
        <v>280.27</v>
      </c>
      <c r="H196">
        <v>1</v>
      </c>
      <c r="I196">
        <v>0</v>
      </c>
      <c r="J196" s="4">
        <v>1</v>
      </c>
      <c r="K196" s="3">
        <v>0</v>
      </c>
      <c r="L196" s="1" t="s">
        <v>18</v>
      </c>
    </row>
    <row r="197" spans="1:12" x14ac:dyDescent="0.3">
      <c r="A197" s="1" t="s">
        <v>95</v>
      </c>
      <c r="B197" s="1" t="s">
        <v>96</v>
      </c>
      <c r="C197" s="1" t="s">
        <v>97</v>
      </c>
      <c r="D197" s="5">
        <v>43040</v>
      </c>
      <c r="E197">
        <v>3</v>
      </c>
      <c r="F197">
        <v>4</v>
      </c>
      <c r="G197" s="2">
        <v>1221.56</v>
      </c>
      <c r="H197">
        <v>3</v>
      </c>
      <c r="I197">
        <v>1</v>
      </c>
      <c r="J197" s="4">
        <v>3</v>
      </c>
      <c r="K197" s="3">
        <v>0.33333333333333331</v>
      </c>
      <c r="L197" s="1" t="s">
        <v>30</v>
      </c>
    </row>
    <row r="198" spans="1:12" x14ac:dyDescent="0.3">
      <c r="A198" s="1" t="s">
        <v>95</v>
      </c>
      <c r="B198" s="1" t="s">
        <v>96</v>
      </c>
      <c r="C198" s="1" t="s">
        <v>97</v>
      </c>
      <c r="D198" s="5">
        <v>43070</v>
      </c>
      <c r="E198">
        <v>1</v>
      </c>
      <c r="F198">
        <v>1</v>
      </c>
      <c r="G198" s="2">
        <v>1996.32</v>
      </c>
      <c r="H198">
        <v>1</v>
      </c>
      <c r="I198">
        <v>1</v>
      </c>
      <c r="J198" s="4">
        <v>1</v>
      </c>
      <c r="K198" s="3">
        <v>1</v>
      </c>
      <c r="L198" s="1" t="s">
        <v>31</v>
      </c>
    </row>
    <row r="199" spans="1:12" x14ac:dyDescent="0.3">
      <c r="A199" s="1" t="s">
        <v>95</v>
      </c>
      <c r="B199" s="1" t="s">
        <v>96</v>
      </c>
      <c r="C199" s="1" t="s">
        <v>97</v>
      </c>
      <c r="D199" s="5">
        <v>43160</v>
      </c>
      <c r="E199">
        <v>1</v>
      </c>
      <c r="F199">
        <v>1</v>
      </c>
      <c r="G199" s="2">
        <v>330.12</v>
      </c>
      <c r="H199">
        <v>1</v>
      </c>
      <c r="I199">
        <v>1</v>
      </c>
      <c r="J199" s="4">
        <v>1</v>
      </c>
      <c r="K199" s="3">
        <v>1</v>
      </c>
      <c r="L199" s="1" t="s">
        <v>34</v>
      </c>
    </row>
    <row r="200" spans="1:12" x14ac:dyDescent="0.3">
      <c r="A200" s="1" t="s">
        <v>95</v>
      </c>
      <c r="B200" s="1" t="s">
        <v>96</v>
      </c>
      <c r="C200" s="1" t="s">
        <v>97</v>
      </c>
      <c r="D200" s="5">
        <v>43313</v>
      </c>
      <c r="E200">
        <v>1</v>
      </c>
      <c r="F200">
        <v>1</v>
      </c>
      <c r="G200" s="2">
        <v>303.45999999999998</v>
      </c>
      <c r="H200">
        <v>1</v>
      </c>
      <c r="I200">
        <v>0</v>
      </c>
      <c r="J200" s="4">
        <v>1</v>
      </c>
      <c r="K200" s="3">
        <v>0</v>
      </c>
      <c r="L200" s="1" t="s">
        <v>49</v>
      </c>
    </row>
    <row r="201" spans="1:12" x14ac:dyDescent="0.3">
      <c r="A201" s="1" t="s">
        <v>98</v>
      </c>
      <c r="B201" s="1" t="s">
        <v>53</v>
      </c>
      <c r="C201" s="1" t="s">
        <v>99</v>
      </c>
      <c r="D201" s="5">
        <v>43009</v>
      </c>
      <c r="E201">
        <v>1</v>
      </c>
      <c r="F201">
        <v>2</v>
      </c>
      <c r="G201" s="2">
        <v>180.58</v>
      </c>
      <c r="H201">
        <v>0</v>
      </c>
      <c r="I201">
        <v>0</v>
      </c>
      <c r="J201" s="4">
        <v>1</v>
      </c>
      <c r="K201" s="3"/>
      <c r="L201" s="1" t="s">
        <v>19</v>
      </c>
    </row>
    <row r="202" spans="1:12" x14ac:dyDescent="0.3">
      <c r="A202" s="1" t="s">
        <v>98</v>
      </c>
      <c r="B202" s="1" t="s">
        <v>53</v>
      </c>
      <c r="C202" s="1" t="s">
        <v>99</v>
      </c>
      <c r="D202" s="5">
        <v>43132</v>
      </c>
      <c r="E202">
        <v>2</v>
      </c>
      <c r="F202">
        <v>3</v>
      </c>
      <c r="G202" s="2">
        <v>273.87</v>
      </c>
      <c r="H202">
        <v>2</v>
      </c>
      <c r="I202">
        <v>2</v>
      </c>
      <c r="J202" s="4">
        <v>1</v>
      </c>
      <c r="K202" s="3">
        <v>1</v>
      </c>
      <c r="L202" s="1" t="s">
        <v>33</v>
      </c>
    </row>
    <row r="203" spans="1:12" x14ac:dyDescent="0.3">
      <c r="A203" s="1" t="s">
        <v>98</v>
      </c>
      <c r="B203" s="1" t="s">
        <v>53</v>
      </c>
      <c r="C203" s="1" t="s">
        <v>99</v>
      </c>
      <c r="D203" s="5">
        <v>43160</v>
      </c>
      <c r="E203">
        <v>5</v>
      </c>
      <c r="F203">
        <v>5</v>
      </c>
      <c r="G203" s="2">
        <v>513.57000000000005</v>
      </c>
      <c r="H203">
        <v>5</v>
      </c>
      <c r="I203">
        <v>1</v>
      </c>
      <c r="J203" s="4">
        <v>4.2</v>
      </c>
      <c r="K203" s="3">
        <v>0.2</v>
      </c>
      <c r="L203" s="1" t="s">
        <v>34</v>
      </c>
    </row>
    <row r="204" spans="1:12" x14ac:dyDescent="0.3">
      <c r="A204" s="1" t="s">
        <v>98</v>
      </c>
      <c r="B204" s="1" t="s">
        <v>53</v>
      </c>
      <c r="C204" s="1" t="s">
        <v>99</v>
      </c>
      <c r="D204" s="5">
        <v>43191</v>
      </c>
      <c r="E204">
        <v>2</v>
      </c>
      <c r="F204">
        <v>2</v>
      </c>
      <c r="G204" s="2">
        <v>208.77</v>
      </c>
      <c r="H204">
        <v>2</v>
      </c>
      <c r="I204">
        <v>1</v>
      </c>
      <c r="J204" s="4">
        <v>5</v>
      </c>
      <c r="K204" s="3">
        <v>0.5</v>
      </c>
      <c r="L204" s="1" t="s">
        <v>35</v>
      </c>
    </row>
    <row r="205" spans="1:12" x14ac:dyDescent="0.3">
      <c r="A205" s="1" t="s">
        <v>98</v>
      </c>
      <c r="B205" s="1" t="s">
        <v>53</v>
      </c>
      <c r="C205" s="1" t="s">
        <v>99</v>
      </c>
      <c r="D205" s="5">
        <v>43282</v>
      </c>
      <c r="E205">
        <v>1</v>
      </c>
      <c r="F205">
        <v>2</v>
      </c>
      <c r="G205" s="2">
        <v>221.48</v>
      </c>
      <c r="H205">
        <v>1</v>
      </c>
      <c r="I205">
        <v>0</v>
      </c>
      <c r="J205" s="4">
        <v>5</v>
      </c>
      <c r="K205" s="3">
        <v>0</v>
      </c>
      <c r="L205" s="1" t="s">
        <v>37</v>
      </c>
    </row>
    <row r="206" spans="1:12" x14ac:dyDescent="0.3">
      <c r="A206" s="1" t="s">
        <v>98</v>
      </c>
      <c r="B206" s="1" t="s">
        <v>53</v>
      </c>
      <c r="C206" s="1" t="s">
        <v>99</v>
      </c>
      <c r="D206" s="5">
        <v>43313</v>
      </c>
      <c r="E206">
        <v>3</v>
      </c>
      <c r="F206">
        <v>3</v>
      </c>
      <c r="G206" s="2">
        <v>405.8</v>
      </c>
      <c r="H206">
        <v>3</v>
      </c>
      <c r="I206">
        <v>0</v>
      </c>
      <c r="J206" s="4">
        <v>5</v>
      </c>
      <c r="K206" s="3">
        <v>0</v>
      </c>
      <c r="L206" s="1" t="s">
        <v>49</v>
      </c>
    </row>
    <row r="207" spans="1:12" x14ac:dyDescent="0.3">
      <c r="A207" s="1" t="s">
        <v>100</v>
      </c>
      <c r="B207" s="1" t="s">
        <v>16</v>
      </c>
      <c r="C207" s="1" t="s">
        <v>17</v>
      </c>
      <c r="D207" s="5">
        <v>42887</v>
      </c>
      <c r="E207">
        <v>1</v>
      </c>
      <c r="F207">
        <v>1</v>
      </c>
      <c r="G207" s="2">
        <v>167.2</v>
      </c>
      <c r="H207">
        <v>1</v>
      </c>
      <c r="I207">
        <v>0</v>
      </c>
      <c r="J207" s="4">
        <v>5</v>
      </c>
      <c r="K207" s="3">
        <v>0</v>
      </c>
      <c r="L207" s="1" t="s">
        <v>27</v>
      </c>
    </row>
    <row r="208" spans="1:12" x14ac:dyDescent="0.3">
      <c r="A208" s="1" t="s">
        <v>100</v>
      </c>
      <c r="B208" s="1" t="s">
        <v>16</v>
      </c>
      <c r="C208" s="1" t="s">
        <v>17</v>
      </c>
      <c r="D208" s="5">
        <v>42979</v>
      </c>
      <c r="E208">
        <v>2</v>
      </c>
      <c r="F208">
        <v>2</v>
      </c>
      <c r="G208" s="2">
        <v>491.23</v>
      </c>
      <c r="H208">
        <v>2</v>
      </c>
      <c r="I208">
        <v>0</v>
      </c>
      <c r="J208" s="4">
        <v>5</v>
      </c>
      <c r="K208" s="3">
        <v>0</v>
      </c>
      <c r="L208" s="1" t="s">
        <v>18</v>
      </c>
    </row>
    <row r="209" spans="1:12" x14ac:dyDescent="0.3">
      <c r="A209" s="1" t="s">
        <v>100</v>
      </c>
      <c r="B209" s="1" t="s">
        <v>16</v>
      </c>
      <c r="C209" s="1" t="s">
        <v>17</v>
      </c>
      <c r="D209" s="5">
        <v>43040</v>
      </c>
      <c r="E209">
        <v>4</v>
      </c>
      <c r="F209">
        <v>4</v>
      </c>
      <c r="G209" s="2">
        <v>915.84</v>
      </c>
      <c r="H209">
        <v>4</v>
      </c>
      <c r="I209">
        <v>0</v>
      </c>
      <c r="J209" s="4">
        <v>5</v>
      </c>
      <c r="K209" s="3">
        <v>0</v>
      </c>
      <c r="L209" s="1" t="s">
        <v>30</v>
      </c>
    </row>
    <row r="210" spans="1:12" x14ac:dyDescent="0.3">
      <c r="A210" s="1" t="s">
        <v>100</v>
      </c>
      <c r="B210" s="1" t="s">
        <v>16</v>
      </c>
      <c r="C210" s="1" t="s">
        <v>17</v>
      </c>
      <c r="D210" s="5">
        <v>43070</v>
      </c>
      <c r="E210">
        <v>2</v>
      </c>
      <c r="F210">
        <v>4</v>
      </c>
      <c r="G210" s="2">
        <v>972.09</v>
      </c>
      <c r="H210">
        <v>2</v>
      </c>
      <c r="I210">
        <v>0</v>
      </c>
      <c r="J210" s="4">
        <v>4</v>
      </c>
      <c r="K210" s="3">
        <v>0</v>
      </c>
      <c r="L210" s="1" t="s">
        <v>31</v>
      </c>
    </row>
    <row r="211" spans="1:12" x14ac:dyDescent="0.3">
      <c r="A211" s="1" t="s">
        <v>100</v>
      </c>
      <c r="B211" s="1" t="s">
        <v>16</v>
      </c>
      <c r="C211" s="1" t="s">
        <v>17</v>
      </c>
      <c r="D211" s="5">
        <v>43101</v>
      </c>
      <c r="E211">
        <v>2</v>
      </c>
      <c r="F211">
        <v>2</v>
      </c>
      <c r="G211" s="2">
        <v>512.03</v>
      </c>
      <c r="H211">
        <v>2</v>
      </c>
      <c r="I211">
        <v>0</v>
      </c>
      <c r="J211" s="4">
        <v>5</v>
      </c>
      <c r="K211" s="3">
        <v>0</v>
      </c>
      <c r="L211" s="1" t="s">
        <v>32</v>
      </c>
    </row>
    <row r="212" spans="1:12" x14ac:dyDescent="0.3">
      <c r="A212" s="1" t="s">
        <v>100</v>
      </c>
      <c r="B212" s="1" t="s">
        <v>16</v>
      </c>
      <c r="C212" s="1" t="s">
        <v>17</v>
      </c>
      <c r="D212" s="5">
        <v>43132</v>
      </c>
      <c r="E212">
        <v>1</v>
      </c>
      <c r="F212">
        <v>1</v>
      </c>
      <c r="G212" s="2">
        <v>327.72</v>
      </c>
      <c r="H212">
        <v>1</v>
      </c>
      <c r="I212">
        <v>0</v>
      </c>
      <c r="J212" s="4">
        <v>4</v>
      </c>
      <c r="K212" s="3">
        <v>0</v>
      </c>
      <c r="L212" s="1" t="s">
        <v>33</v>
      </c>
    </row>
    <row r="213" spans="1:12" x14ac:dyDescent="0.3">
      <c r="A213" s="1" t="s">
        <v>100</v>
      </c>
      <c r="B213" s="1" t="s">
        <v>16</v>
      </c>
      <c r="C213" s="1" t="s">
        <v>17</v>
      </c>
      <c r="D213" s="5">
        <v>43160</v>
      </c>
      <c r="E213">
        <v>3</v>
      </c>
      <c r="F213">
        <v>4</v>
      </c>
      <c r="G213" s="2">
        <v>1214.44</v>
      </c>
      <c r="H213">
        <v>3</v>
      </c>
      <c r="I213">
        <v>0</v>
      </c>
      <c r="J213" s="4">
        <v>3.33</v>
      </c>
      <c r="K213" s="3">
        <v>0</v>
      </c>
      <c r="L213" s="1" t="s">
        <v>34</v>
      </c>
    </row>
    <row r="214" spans="1:12" x14ac:dyDescent="0.3">
      <c r="A214" s="1" t="s">
        <v>100</v>
      </c>
      <c r="B214" s="1" t="s">
        <v>16</v>
      </c>
      <c r="C214" s="1" t="s">
        <v>17</v>
      </c>
      <c r="D214" s="5">
        <v>43191</v>
      </c>
      <c r="E214">
        <v>1</v>
      </c>
      <c r="F214">
        <v>1</v>
      </c>
      <c r="G214" s="2">
        <v>231.38</v>
      </c>
      <c r="H214">
        <v>1</v>
      </c>
      <c r="I214">
        <v>0</v>
      </c>
      <c r="J214" s="4">
        <v>5</v>
      </c>
      <c r="K214" s="3">
        <v>0</v>
      </c>
      <c r="L214" s="1" t="s">
        <v>35</v>
      </c>
    </row>
    <row r="215" spans="1:12" x14ac:dyDescent="0.3">
      <c r="A215" s="1" t="s">
        <v>100</v>
      </c>
      <c r="B215" s="1" t="s">
        <v>16</v>
      </c>
      <c r="C215" s="1" t="s">
        <v>17</v>
      </c>
      <c r="D215" s="5">
        <v>43221</v>
      </c>
      <c r="E215">
        <v>2</v>
      </c>
      <c r="F215">
        <v>2</v>
      </c>
      <c r="G215" s="2">
        <v>444.56</v>
      </c>
      <c r="H215">
        <v>2</v>
      </c>
      <c r="I215">
        <v>0</v>
      </c>
      <c r="J215" s="4">
        <v>5</v>
      </c>
      <c r="K215" s="3">
        <v>0</v>
      </c>
      <c r="L215" s="1" t="s">
        <v>46</v>
      </c>
    </row>
    <row r="216" spans="1:12" x14ac:dyDescent="0.3">
      <c r="A216" s="1" t="s">
        <v>100</v>
      </c>
      <c r="B216" s="1" t="s">
        <v>16</v>
      </c>
      <c r="C216" s="1" t="s">
        <v>17</v>
      </c>
      <c r="D216" s="5">
        <v>43282</v>
      </c>
      <c r="E216">
        <v>2</v>
      </c>
      <c r="F216">
        <v>2</v>
      </c>
      <c r="G216" s="2">
        <v>324.66000000000003</v>
      </c>
      <c r="H216">
        <v>2</v>
      </c>
      <c r="I216">
        <v>0</v>
      </c>
      <c r="J216" s="4">
        <v>5</v>
      </c>
      <c r="K216" s="3">
        <v>0</v>
      </c>
      <c r="L216" s="1" t="s">
        <v>37</v>
      </c>
    </row>
    <row r="217" spans="1:12" x14ac:dyDescent="0.3">
      <c r="A217" s="1" t="s">
        <v>100</v>
      </c>
      <c r="B217" s="1" t="s">
        <v>16</v>
      </c>
      <c r="C217" s="1" t="s">
        <v>17</v>
      </c>
      <c r="D217" s="5">
        <v>43313</v>
      </c>
      <c r="E217">
        <v>1</v>
      </c>
      <c r="F217">
        <v>1</v>
      </c>
      <c r="G217" s="2">
        <v>141.25</v>
      </c>
      <c r="H217">
        <v>1</v>
      </c>
      <c r="I217">
        <v>0</v>
      </c>
      <c r="J217" s="4">
        <v>5</v>
      </c>
      <c r="K217" s="3">
        <v>0</v>
      </c>
      <c r="L217" s="1" t="s">
        <v>49</v>
      </c>
    </row>
    <row r="218" spans="1:12" x14ac:dyDescent="0.3">
      <c r="A218" s="1" t="s">
        <v>101</v>
      </c>
      <c r="B218" s="1" t="s">
        <v>57</v>
      </c>
      <c r="C218" s="1" t="s">
        <v>66</v>
      </c>
      <c r="D218" s="5">
        <v>43040</v>
      </c>
      <c r="E218">
        <v>5</v>
      </c>
      <c r="F218">
        <v>5</v>
      </c>
      <c r="G218" s="2">
        <v>786.98</v>
      </c>
      <c r="H218">
        <v>5</v>
      </c>
      <c r="I218">
        <v>0</v>
      </c>
      <c r="J218" s="4">
        <v>5</v>
      </c>
      <c r="K218" s="3">
        <v>0</v>
      </c>
      <c r="L218" s="1" t="s">
        <v>30</v>
      </c>
    </row>
    <row r="219" spans="1:12" x14ac:dyDescent="0.3">
      <c r="A219" s="1" t="s">
        <v>101</v>
      </c>
      <c r="B219" s="1" t="s">
        <v>57</v>
      </c>
      <c r="C219" s="1" t="s">
        <v>66</v>
      </c>
      <c r="D219" s="5">
        <v>43070</v>
      </c>
      <c r="E219">
        <v>7</v>
      </c>
      <c r="F219">
        <v>7</v>
      </c>
      <c r="G219" s="2">
        <v>1031.05</v>
      </c>
      <c r="H219">
        <v>7</v>
      </c>
      <c r="I219">
        <v>0</v>
      </c>
      <c r="J219" s="4">
        <v>4.8600000000000003</v>
      </c>
      <c r="K219" s="3">
        <v>0</v>
      </c>
      <c r="L219" s="1" t="s">
        <v>31</v>
      </c>
    </row>
    <row r="220" spans="1:12" x14ac:dyDescent="0.3">
      <c r="A220" s="1" t="s">
        <v>101</v>
      </c>
      <c r="B220" s="1" t="s">
        <v>57</v>
      </c>
      <c r="C220" s="1" t="s">
        <v>66</v>
      </c>
      <c r="D220" s="5">
        <v>43101</v>
      </c>
      <c r="E220">
        <v>12</v>
      </c>
      <c r="F220">
        <v>12</v>
      </c>
      <c r="G220" s="2">
        <v>1767.79</v>
      </c>
      <c r="H220">
        <v>12</v>
      </c>
      <c r="I220">
        <v>0</v>
      </c>
      <c r="J220" s="4">
        <v>5</v>
      </c>
      <c r="K220" s="3">
        <v>0</v>
      </c>
      <c r="L220" s="1" t="s">
        <v>32</v>
      </c>
    </row>
    <row r="221" spans="1:12" x14ac:dyDescent="0.3">
      <c r="A221" s="1" t="s">
        <v>101</v>
      </c>
      <c r="B221" s="1" t="s">
        <v>57</v>
      </c>
      <c r="C221" s="1" t="s">
        <v>66</v>
      </c>
      <c r="D221" s="5">
        <v>43160</v>
      </c>
      <c r="E221">
        <v>1</v>
      </c>
      <c r="F221">
        <v>1</v>
      </c>
      <c r="G221" s="2">
        <v>201.45</v>
      </c>
      <c r="H221">
        <v>1</v>
      </c>
      <c r="I221">
        <v>1</v>
      </c>
      <c r="J221" s="4">
        <v>1</v>
      </c>
      <c r="K221" s="3">
        <v>1</v>
      </c>
      <c r="L221" s="1" t="s">
        <v>34</v>
      </c>
    </row>
    <row r="222" spans="1:12" x14ac:dyDescent="0.3">
      <c r="A222" s="1" t="s">
        <v>101</v>
      </c>
      <c r="B222" s="1" t="s">
        <v>57</v>
      </c>
      <c r="C222" s="1" t="s">
        <v>66</v>
      </c>
      <c r="D222" s="5">
        <v>43191</v>
      </c>
      <c r="E222">
        <v>1</v>
      </c>
      <c r="F222">
        <v>1</v>
      </c>
      <c r="G222" s="2">
        <v>134.38</v>
      </c>
      <c r="H222">
        <v>1</v>
      </c>
      <c r="I222">
        <v>0</v>
      </c>
      <c r="J222" s="4">
        <v>5</v>
      </c>
      <c r="K222" s="3">
        <v>0</v>
      </c>
      <c r="L222" s="1" t="s">
        <v>35</v>
      </c>
    </row>
    <row r="223" spans="1:12" x14ac:dyDescent="0.3">
      <c r="A223" s="1" t="s">
        <v>101</v>
      </c>
      <c r="B223" s="1" t="s">
        <v>57</v>
      </c>
      <c r="C223" s="1" t="s">
        <v>66</v>
      </c>
      <c r="D223" s="5">
        <v>43252</v>
      </c>
      <c r="E223">
        <v>2</v>
      </c>
      <c r="F223">
        <v>2</v>
      </c>
      <c r="G223" s="2">
        <v>266.02999999999997</v>
      </c>
      <c r="H223">
        <v>2</v>
      </c>
      <c r="I223">
        <v>0</v>
      </c>
      <c r="J223" s="4">
        <v>5</v>
      </c>
      <c r="K223" s="3">
        <v>0</v>
      </c>
      <c r="L223" s="1" t="s">
        <v>36</v>
      </c>
    </row>
    <row r="224" spans="1:12" x14ac:dyDescent="0.3">
      <c r="A224" s="1" t="s">
        <v>101</v>
      </c>
      <c r="B224" s="1" t="s">
        <v>57</v>
      </c>
      <c r="C224" s="1" t="s">
        <v>66</v>
      </c>
      <c r="D224" s="5">
        <v>43282</v>
      </c>
      <c r="E224">
        <v>1</v>
      </c>
      <c r="F224">
        <v>1</v>
      </c>
      <c r="G224" s="2">
        <v>138.1</v>
      </c>
      <c r="H224">
        <v>1</v>
      </c>
      <c r="I224">
        <v>0</v>
      </c>
      <c r="J224" s="4">
        <v>5</v>
      </c>
      <c r="K224" s="3">
        <v>0</v>
      </c>
      <c r="L224" s="1" t="s">
        <v>37</v>
      </c>
    </row>
    <row r="225" spans="1:12" x14ac:dyDescent="0.3">
      <c r="A225" s="1" t="s">
        <v>101</v>
      </c>
      <c r="B225" s="1" t="s">
        <v>57</v>
      </c>
      <c r="C225" s="1" t="s">
        <v>66</v>
      </c>
      <c r="D225" s="5">
        <v>43313</v>
      </c>
      <c r="E225">
        <v>1</v>
      </c>
      <c r="F225">
        <v>1</v>
      </c>
      <c r="G225" s="2">
        <v>138.1</v>
      </c>
      <c r="H225">
        <v>1</v>
      </c>
      <c r="I225">
        <v>0</v>
      </c>
      <c r="J225" s="4">
        <v>5</v>
      </c>
      <c r="K225" s="3">
        <v>0</v>
      </c>
      <c r="L225" s="1" t="s">
        <v>49</v>
      </c>
    </row>
    <row r="226" spans="1:12" x14ac:dyDescent="0.3">
      <c r="A226" s="1" t="s">
        <v>102</v>
      </c>
      <c r="B226" s="1" t="s">
        <v>16</v>
      </c>
      <c r="C226" s="1" t="s">
        <v>103</v>
      </c>
      <c r="D226" s="5">
        <v>43191</v>
      </c>
      <c r="E226">
        <v>2</v>
      </c>
      <c r="F226">
        <v>2</v>
      </c>
      <c r="G226" s="2">
        <v>323.07</v>
      </c>
      <c r="H226">
        <v>2</v>
      </c>
      <c r="I226">
        <v>0</v>
      </c>
      <c r="J226" s="4">
        <v>4</v>
      </c>
      <c r="K226" s="3">
        <v>0</v>
      </c>
      <c r="L226" s="1" t="s">
        <v>35</v>
      </c>
    </row>
    <row r="227" spans="1:12" x14ac:dyDescent="0.3">
      <c r="A227" s="1" t="s">
        <v>102</v>
      </c>
      <c r="B227" s="1" t="s">
        <v>16</v>
      </c>
      <c r="C227" s="1" t="s">
        <v>103</v>
      </c>
      <c r="D227" s="5">
        <v>43221</v>
      </c>
      <c r="E227">
        <v>4</v>
      </c>
      <c r="F227">
        <v>4</v>
      </c>
      <c r="G227" s="2">
        <v>623.54999999999995</v>
      </c>
      <c r="H227">
        <v>4</v>
      </c>
      <c r="I227">
        <v>0</v>
      </c>
      <c r="J227" s="4">
        <v>4.5</v>
      </c>
      <c r="K227" s="3">
        <v>0</v>
      </c>
      <c r="L227" s="1" t="s">
        <v>46</v>
      </c>
    </row>
    <row r="228" spans="1:12" x14ac:dyDescent="0.3">
      <c r="A228" s="1" t="s">
        <v>102</v>
      </c>
      <c r="B228" s="1" t="s">
        <v>16</v>
      </c>
      <c r="C228" s="1" t="s">
        <v>103</v>
      </c>
      <c r="D228" s="5">
        <v>43252</v>
      </c>
      <c r="E228">
        <v>9</v>
      </c>
      <c r="F228">
        <v>9</v>
      </c>
      <c r="G228" s="2">
        <v>1322.71</v>
      </c>
      <c r="H228">
        <v>9</v>
      </c>
      <c r="I228">
        <v>0</v>
      </c>
      <c r="J228" s="4">
        <v>4.78</v>
      </c>
      <c r="K228" s="3">
        <v>0</v>
      </c>
      <c r="L228" s="1" t="s">
        <v>36</v>
      </c>
    </row>
    <row r="229" spans="1:12" x14ac:dyDescent="0.3">
      <c r="A229" s="1" t="s">
        <v>102</v>
      </c>
      <c r="B229" s="1" t="s">
        <v>16</v>
      </c>
      <c r="C229" s="1" t="s">
        <v>103</v>
      </c>
      <c r="D229" s="5">
        <v>43282</v>
      </c>
      <c r="E229">
        <v>15</v>
      </c>
      <c r="F229">
        <v>15</v>
      </c>
      <c r="G229" s="2">
        <v>2509.21</v>
      </c>
      <c r="H229">
        <v>15</v>
      </c>
      <c r="I229">
        <v>1</v>
      </c>
      <c r="J229" s="4">
        <v>4.5999999999999996</v>
      </c>
      <c r="K229" s="3">
        <v>6.6666666666666666E-2</v>
      </c>
      <c r="L229" s="1" t="s">
        <v>37</v>
      </c>
    </row>
    <row r="230" spans="1:12" x14ac:dyDescent="0.3">
      <c r="A230" s="1" t="s">
        <v>102</v>
      </c>
      <c r="B230" s="1" t="s">
        <v>16</v>
      </c>
      <c r="C230" s="1" t="s">
        <v>103</v>
      </c>
      <c r="D230" s="5">
        <v>43313</v>
      </c>
      <c r="E230">
        <v>14</v>
      </c>
      <c r="F230">
        <v>14</v>
      </c>
      <c r="G230" s="2">
        <v>2429.09</v>
      </c>
      <c r="H230">
        <v>14</v>
      </c>
      <c r="I230">
        <v>2</v>
      </c>
      <c r="J230" s="4">
        <v>4.46</v>
      </c>
      <c r="K230" s="3">
        <v>0.14285714285714285</v>
      </c>
      <c r="L230" s="1" t="s">
        <v>49</v>
      </c>
    </row>
    <row r="231" spans="1:12" x14ac:dyDescent="0.3">
      <c r="A231" s="1" t="s">
        <v>104</v>
      </c>
      <c r="B231" s="1" t="s">
        <v>16</v>
      </c>
      <c r="C231" s="1" t="s">
        <v>105</v>
      </c>
      <c r="D231" s="5">
        <v>42644</v>
      </c>
      <c r="E231">
        <v>1</v>
      </c>
      <c r="F231">
        <v>1</v>
      </c>
      <c r="G231" s="2">
        <v>27.86</v>
      </c>
      <c r="H231">
        <v>1</v>
      </c>
      <c r="I231">
        <v>0</v>
      </c>
      <c r="J231" s="4">
        <v>2</v>
      </c>
      <c r="K231" s="3">
        <v>0</v>
      </c>
      <c r="L231" s="1" t="s">
        <v>64</v>
      </c>
    </row>
    <row r="232" spans="1:12" x14ac:dyDescent="0.3">
      <c r="A232" s="1" t="s">
        <v>104</v>
      </c>
      <c r="B232" s="1" t="s">
        <v>16</v>
      </c>
      <c r="C232" s="1" t="s">
        <v>105</v>
      </c>
      <c r="D232" s="5">
        <v>42767</v>
      </c>
      <c r="E232">
        <v>2</v>
      </c>
      <c r="F232">
        <v>2</v>
      </c>
      <c r="G232" s="2">
        <v>2330.56</v>
      </c>
      <c r="H232">
        <v>2</v>
      </c>
      <c r="I232">
        <v>0</v>
      </c>
      <c r="J232" s="4">
        <v>3</v>
      </c>
      <c r="K232" s="3">
        <v>0</v>
      </c>
      <c r="L232" s="1" t="s">
        <v>23</v>
      </c>
    </row>
    <row r="233" spans="1:12" x14ac:dyDescent="0.3">
      <c r="A233" s="1" t="s">
        <v>104</v>
      </c>
      <c r="B233" s="1" t="s">
        <v>16</v>
      </c>
      <c r="C233" s="1" t="s">
        <v>105</v>
      </c>
      <c r="D233" s="5">
        <v>42795</v>
      </c>
      <c r="E233">
        <v>2</v>
      </c>
      <c r="F233">
        <v>2</v>
      </c>
      <c r="G233" s="2">
        <v>1959.84</v>
      </c>
      <c r="H233">
        <v>2</v>
      </c>
      <c r="I233">
        <v>0</v>
      </c>
      <c r="J233" s="4">
        <v>5</v>
      </c>
      <c r="K233" s="3">
        <v>0</v>
      </c>
      <c r="L233" s="1" t="s">
        <v>24</v>
      </c>
    </row>
    <row r="234" spans="1:12" x14ac:dyDescent="0.3">
      <c r="A234" s="1" t="s">
        <v>104</v>
      </c>
      <c r="B234" s="1" t="s">
        <v>16</v>
      </c>
      <c r="C234" s="1" t="s">
        <v>105</v>
      </c>
      <c r="D234" s="5">
        <v>42856</v>
      </c>
      <c r="E234">
        <v>1</v>
      </c>
      <c r="F234">
        <v>1</v>
      </c>
      <c r="G234" s="2">
        <v>650.63</v>
      </c>
      <c r="H234">
        <v>1</v>
      </c>
      <c r="I234">
        <v>0</v>
      </c>
      <c r="J234" s="4">
        <v>3</v>
      </c>
      <c r="K234" s="3">
        <v>0</v>
      </c>
      <c r="L234" s="1" t="s">
        <v>26</v>
      </c>
    </row>
    <row r="235" spans="1:12" x14ac:dyDescent="0.3">
      <c r="A235" s="1" t="s">
        <v>106</v>
      </c>
      <c r="B235" s="1" t="s">
        <v>16</v>
      </c>
      <c r="C235" s="1" t="s">
        <v>44</v>
      </c>
      <c r="D235" s="5">
        <v>42644</v>
      </c>
      <c r="E235">
        <v>1</v>
      </c>
      <c r="F235">
        <v>2</v>
      </c>
      <c r="G235" s="2">
        <v>47.37</v>
      </c>
      <c r="H235">
        <v>1</v>
      </c>
      <c r="I235">
        <v>0</v>
      </c>
      <c r="J235" s="4">
        <v>2</v>
      </c>
      <c r="K235" s="3">
        <v>0</v>
      </c>
      <c r="L235" s="1" t="s">
        <v>64</v>
      </c>
    </row>
    <row r="236" spans="1:12" x14ac:dyDescent="0.3">
      <c r="A236" s="1" t="s">
        <v>107</v>
      </c>
      <c r="B236" s="1" t="s">
        <v>108</v>
      </c>
      <c r="C236" s="1" t="s">
        <v>109</v>
      </c>
      <c r="D236" s="5">
        <v>43191</v>
      </c>
      <c r="E236">
        <v>4</v>
      </c>
      <c r="F236">
        <v>4</v>
      </c>
      <c r="G236" s="2">
        <v>120.13</v>
      </c>
      <c r="H236">
        <v>4</v>
      </c>
      <c r="I236">
        <v>0</v>
      </c>
      <c r="J236" s="4">
        <v>4.75</v>
      </c>
      <c r="K236" s="3">
        <v>0</v>
      </c>
      <c r="L236" s="1" t="s">
        <v>35</v>
      </c>
    </row>
    <row r="237" spans="1:12" x14ac:dyDescent="0.3">
      <c r="A237" s="1" t="s">
        <v>107</v>
      </c>
      <c r="B237" s="1" t="s">
        <v>108</v>
      </c>
      <c r="C237" s="1" t="s">
        <v>109</v>
      </c>
      <c r="D237" s="5">
        <v>43252</v>
      </c>
      <c r="E237">
        <v>1</v>
      </c>
      <c r="F237">
        <v>1</v>
      </c>
      <c r="G237" s="2">
        <v>30.23</v>
      </c>
      <c r="H237">
        <v>1</v>
      </c>
      <c r="I237">
        <v>0</v>
      </c>
      <c r="J237" s="4">
        <v>4</v>
      </c>
      <c r="K237" s="3">
        <v>0</v>
      </c>
      <c r="L237" s="1" t="s">
        <v>36</v>
      </c>
    </row>
    <row r="238" spans="1:12" x14ac:dyDescent="0.3">
      <c r="A238" s="1" t="s">
        <v>107</v>
      </c>
      <c r="B238" s="1" t="s">
        <v>108</v>
      </c>
      <c r="C238" s="1" t="s">
        <v>109</v>
      </c>
      <c r="D238" s="5">
        <v>43282</v>
      </c>
      <c r="E238">
        <v>2</v>
      </c>
      <c r="F238">
        <v>2</v>
      </c>
      <c r="G238" s="2">
        <v>59.67</v>
      </c>
      <c r="H238">
        <v>2</v>
      </c>
      <c r="I238">
        <v>0</v>
      </c>
      <c r="J238" s="4">
        <v>4.5</v>
      </c>
      <c r="K238" s="3">
        <v>0</v>
      </c>
      <c r="L238" s="1" t="s">
        <v>37</v>
      </c>
    </row>
    <row r="239" spans="1:12" x14ac:dyDescent="0.3">
      <c r="A239" s="1" t="s">
        <v>107</v>
      </c>
      <c r="B239" s="1" t="s">
        <v>108</v>
      </c>
      <c r="C239" s="1" t="s">
        <v>109</v>
      </c>
      <c r="D239" s="5">
        <v>43313</v>
      </c>
      <c r="E239">
        <v>1</v>
      </c>
      <c r="F239">
        <v>1</v>
      </c>
      <c r="G239" s="2">
        <v>30.23</v>
      </c>
      <c r="H239">
        <v>1</v>
      </c>
      <c r="I239">
        <v>0</v>
      </c>
      <c r="J239" s="4">
        <v>4</v>
      </c>
      <c r="K239" s="3">
        <v>0</v>
      </c>
      <c r="L239" s="1" t="s">
        <v>49</v>
      </c>
    </row>
    <row r="240" spans="1:12" x14ac:dyDescent="0.3">
      <c r="A240" s="1" t="s">
        <v>110</v>
      </c>
      <c r="B240" s="1" t="s">
        <v>16</v>
      </c>
      <c r="C240" s="1" t="s">
        <v>111</v>
      </c>
      <c r="D240" s="5">
        <v>43191</v>
      </c>
      <c r="E240">
        <v>2</v>
      </c>
      <c r="F240">
        <v>2</v>
      </c>
      <c r="G240" s="2">
        <v>557.85</v>
      </c>
      <c r="H240">
        <v>2</v>
      </c>
      <c r="I240">
        <v>1</v>
      </c>
      <c r="J240" s="4">
        <v>3.5</v>
      </c>
      <c r="K240" s="3">
        <v>0.5</v>
      </c>
      <c r="L240" s="1" t="s">
        <v>35</v>
      </c>
    </row>
    <row r="241" spans="1:12" x14ac:dyDescent="0.3">
      <c r="A241" s="1" t="s">
        <v>112</v>
      </c>
      <c r="B241" s="1" t="s">
        <v>16</v>
      </c>
      <c r="C241" s="1" t="s">
        <v>113</v>
      </c>
      <c r="D241" s="5">
        <v>43191</v>
      </c>
      <c r="E241">
        <v>2</v>
      </c>
      <c r="F241">
        <v>2</v>
      </c>
      <c r="G241" s="2">
        <v>40.42</v>
      </c>
      <c r="H241">
        <v>2</v>
      </c>
      <c r="I241">
        <v>0</v>
      </c>
      <c r="J241" s="4">
        <v>4</v>
      </c>
      <c r="K241" s="3">
        <v>0</v>
      </c>
      <c r="L241" s="1" t="s">
        <v>35</v>
      </c>
    </row>
    <row r="242" spans="1:12" x14ac:dyDescent="0.3">
      <c r="A242" s="1" t="s">
        <v>112</v>
      </c>
      <c r="B242" s="1" t="s">
        <v>16</v>
      </c>
      <c r="C242" s="1" t="s">
        <v>113</v>
      </c>
      <c r="D242" s="5">
        <v>43221</v>
      </c>
      <c r="E242">
        <v>1</v>
      </c>
      <c r="F242">
        <v>1</v>
      </c>
      <c r="G242" s="2">
        <v>38.950000000000003</v>
      </c>
      <c r="H242">
        <v>1</v>
      </c>
      <c r="I242">
        <v>0</v>
      </c>
      <c r="J242" s="4">
        <v>4</v>
      </c>
      <c r="K242" s="3">
        <v>0</v>
      </c>
      <c r="L242" s="1" t="s">
        <v>46</v>
      </c>
    </row>
    <row r="243" spans="1:12" x14ac:dyDescent="0.3">
      <c r="A243" s="1" t="s">
        <v>112</v>
      </c>
      <c r="B243" s="1" t="s">
        <v>16</v>
      </c>
      <c r="C243" s="1" t="s">
        <v>113</v>
      </c>
      <c r="D243" s="5">
        <v>43252</v>
      </c>
      <c r="E243">
        <v>1</v>
      </c>
      <c r="F243">
        <v>1</v>
      </c>
      <c r="G243" s="2">
        <v>16.29</v>
      </c>
      <c r="H243">
        <v>1</v>
      </c>
      <c r="I243">
        <v>0</v>
      </c>
      <c r="J243" s="4">
        <v>5</v>
      </c>
      <c r="K243" s="3">
        <v>0</v>
      </c>
      <c r="L243" s="1" t="s">
        <v>36</v>
      </c>
    </row>
    <row r="244" spans="1:12" x14ac:dyDescent="0.3">
      <c r="A244" s="1" t="s">
        <v>112</v>
      </c>
      <c r="B244" s="1" t="s">
        <v>16</v>
      </c>
      <c r="C244" s="1" t="s">
        <v>113</v>
      </c>
      <c r="D244" s="5">
        <v>43282</v>
      </c>
      <c r="E244">
        <v>1</v>
      </c>
      <c r="F244">
        <v>1</v>
      </c>
      <c r="G244" s="2">
        <v>24.29</v>
      </c>
      <c r="H244">
        <v>1</v>
      </c>
      <c r="I244">
        <v>0</v>
      </c>
      <c r="J244" s="4">
        <v>5</v>
      </c>
      <c r="K244" s="3">
        <v>0</v>
      </c>
      <c r="L244" s="1" t="s">
        <v>37</v>
      </c>
    </row>
    <row r="245" spans="1:12" x14ac:dyDescent="0.3">
      <c r="A245" s="1" t="s">
        <v>112</v>
      </c>
      <c r="B245" s="1" t="s">
        <v>16</v>
      </c>
      <c r="C245" s="1" t="s">
        <v>113</v>
      </c>
      <c r="D245" s="5">
        <v>43313</v>
      </c>
      <c r="E245">
        <v>4</v>
      </c>
      <c r="F245">
        <v>4</v>
      </c>
      <c r="G245" s="2">
        <v>95.6</v>
      </c>
      <c r="H245">
        <v>4</v>
      </c>
      <c r="I245">
        <v>0</v>
      </c>
      <c r="J245" s="4">
        <v>4.5</v>
      </c>
      <c r="K245" s="3">
        <v>0</v>
      </c>
      <c r="L245" s="1" t="s">
        <v>49</v>
      </c>
    </row>
    <row r="246" spans="1:12" x14ac:dyDescent="0.3">
      <c r="A246" s="1" t="s">
        <v>114</v>
      </c>
      <c r="B246" s="1" t="s">
        <v>16</v>
      </c>
      <c r="C246" s="1" t="s">
        <v>51</v>
      </c>
      <c r="D246" s="5">
        <v>43191</v>
      </c>
      <c r="E246">
        <v>2</v>
      </c>
      <c r="F246">
        <v>2</v>
      </c>
      <c r="G246" s="2">
        <v>4939.7</v>
      </c>
      <c r="H246">
        <v>2</v>
      </c>
      <c r="I246">
        <v>1</v>
      </c>
      <c r="J246" s="4">
        <v>3</v>
      </c>
      <c r="K246" s="3">
        <v>0.5</v>
      </c>
      <c r="L246" s="1" t="s">
        <v>35</v>
      </c>
    </row>
    <row r="247" spans="1:12" x14ac:dyDescent="0.3">
      <c r="A247" s="1" t="s">
        <v>114</v>
      </c>
      <c r="B247" s="1" t="s">
        <v>16</v>
      </c>
      <c r="C247" s="1" t="s">
        <v>51</v>
      </c>
      <c r="D247" s="5">
        <v>43221</v>
      </c>
      <c r="E247">
        <v>2</v>
      </c>
      <c r="F247">
        <v>2</v>
      </c>
      <c r="G247" s="2">
        <v>6595.55</v>
      </c>
      <c r="H247">
        <v>2</v>
      </c>
      <c r="I247">
        <v>0</v>
      </c>
      <c r="J247" s="4">
        <v>4.5</v>
      </c>
      <c r="K247" s="3">
        <v>0</v>
      </c>
      <c r="L247" s="1" t="s">
        <v>46</v>
      </c>
    </row>
    <row r="248" spans="1:12" x14ac:dyDescent="0.3">
      <c r="A248" s="1" t="s">
        <v>114</v>
      </c>
      <c r="B248" s="1" t="s">
        <v>16</v>
      </c>
      <c r="C248" s="1" t="s">
        <v>51</v>
      </c>
      <c r="D248" s="5">
        <v>43282</v>
      </c>
      <c r="E248">
        <v>1</v>
      </c>
      <c r="F248">
        <v>1</v>
      </c>
      <c r="G248" s="2">
        <v>1738.17</v>
      </c>
      <c r="H248">
        <v>1</v>
      </c>
      <c r="I248">
        <v>0</v>
      </c>
      <c r="J248" s="4">
        <v>5</v>
      </c>
      <c r="K248" s="3">
        <v>0</v>
      </c>
      <c r="L248" s="1" t="s">
        <v>37</v>
      </c>
    </row>
    <row r="249" spans="1:12" x14ac:dyDescent="0.3">
      <c r="A249" s="1" t="s">
        <v>115</v>
      </c>
      <c r="B249" s="1" t="s">
        <v>16</v>
      </c>
      <c r="C249" s="1" t="s">
        <v>116</v>
      </c>
      <c r="D249" s="5">
        <v>43160</v>
      </c>
      <c r="E249">
        <v>3</v>
      </c>
      <c r="F249">
        <v>3</v>
      </c>
      <c r="G249" s="2">
        <v>478.9</v>
      </c>
      <c r="H249">
        <v>3</v>
      </c>
      <c r="I249">
        <v>1</v>
      </c>
      <c r="J249" s="4">
        <v>4.33</v>
      </c>
      <c r="K249" s="3">
        <v>0.33333333333333331</v>
      </c>
      <c r="L249" s="1" t="s">
        <v>34</v>
      </c>
    </row>
    <row r="250" spans="1:12" x14ac:dyDescent="0.3">
      <c r="A250" s="1" t="s">
        <v>115</v>
      </c>
      <c r="B250" s="1" t="s">
        <v>16</v>
      </c>
      <c r="C250" s="1" t="s">
        <v>116</v>
      </c>
      <c r="D250" s="5">
        <v>43191</v>
      </c>
      <c r="E250">
        <v>1</v>
      </c>
      <c r="F250">
        <v>1</v>
      </c>
      <c r="G250" s="2">
        <v>162.85</v>
      </c>
      <c r="H250">
        <v>1</v>
      </c>
      <c r="I250">
        <v>0</v>
      </c>
      <c r="J250" s="4">
        <v>5</v>
      </c>
      <c r="K250" s="3">
        <v>0</v>
      </c>
      <c r="L250" s="1" t="s">
        <v>35</v>
      </c>
    </row>
    <row r="251" spans="1:12" x14ac:dyDescent="0.3">
      <c r="A251" s="1" t="s">
        <v>115</v>
      </c>
      <c r="B251" s="1" t="s">
        <v>16</v>
      </c>
      <c r="C251" s="1" t="s">
        <v>116</v>
      </c>
      <c r="D251" s="5">
        <v>43252</v>
      </c>
      <c r="E251">
        <v>3</v>
      </c>
      <c r="F251">
        <v>3</v>
      </c>
      <c r="G251" s="2">
        <v>253.77</v>
      </c>
      <c r="H251">
        <v>3</v>
      </c>
      <c r="I251">
        <v>0</v>
      </c>
      <c r="J251" s="4">
        <v>3.33</v>
      </c>
      <c r="K251" s="3">
        <v>0</v>
      </c>
      <c r="L251" s="1" t="s">
        <v>36</v>
      </c>
    </row>
    <row r="252" spans="1:12" x14ac:dyDescent="0.3">
      <c r="A252" s="1" t="s">
        <v>115</v>
      </c>
      <c r="B252" s="1" t="s">
        <v>16</v>
      </c>
      <c r="C252" s="1" t="s">
        <v>116</v>
      </c>
      <c r="D252" s="5">
        <v>43313</v>
      </c>
      <c r="E252">
        <v>2</v>
      </c>
      <c r="F252">
        <v>2</v>
      </c>
      <c r="G252" s="2">
        <v>355.14</v>
      </c>
      <c r="H252">
        <v>2</v>
      </c>
      <c r="I252">
        <v>0</v>
      </c>
      <c r="J252" s="4">
        <v>4.5</v>
      </c>
      <c r="K252" s="3">
        <v>0</v>
      </c>
      <c r="L252" s="1" t="s">
        <v>49</v>
      </c>
    </row>
    <row r="253" spans="1:12" x14ac:dyDescent="0.3">
      <c r="A253" s="1" t="s">
        <v>117</v>
      </c>
      <c r="B253" s="1" t="s">
        <v>53</v>
      </c>
      <c r="C253" s="1" t="s">
        <v>118</v>
      </c>
      <c r="D253" s="5">
        <v>43221</v>
      </c>
      <c r="E253">
        <v>1</v>
      </c>
      <c r="F253">
        <v>1</v>
      </c>
      <c r="G253" s="2">
        <v>142.44999999999999</v>
      </c>
      <c r="H253">
        <v>1</v>
      </c>
      <c r="I253">
        <v>0</v>
      </c>
      <c r="J253" s="4">
        <v>5</v>
      </c>
      <c r="K253" s="3">
        <v>0</v>
      </c>
      <c r="L253" s="1" t="s">
        <v>46</v>
      </c>
    </row>
    <row r="254" spans="1:12" x14ac:dyDescent="0.3">
      <c r="A254" s="1" t="s">
        <v>117</v>
      </c>
      <c r="B254" s="1" t="s">
        <v>53</v>
      </c>
      <c r="C254" s="1" t="s">
        <v>118</v>
      </c>
      <c r="D254" s="5">
        <v>43282</v>
      </c>
      <c r="E254">
        <v>2</v>
      </c>
      <c r="F254">
        <v>2</v>
      </c>
      <c r="G254" s="2">
        <v>274.97000000000003</v>
      </c>
      <c r="H254">
        <v>2</v>
      </c>
      <c r="I254">
        <v>0</v>
      </c>
      <c r="J254" s="4">
        <v>4</v>
      </c>
      <c r="K254" s="3">
        <v>0</v>
      </c>
      <c r="L254" s="1" t="s">
        <v>37</v>
      </c>
    </row>
    <row r="255" spans="1:12" x14ac:dyDescent="0.3">
      <c r="A255" s="1" t="s">
        <v>119</v>
      </c>
      <c r="B255" s="1" t="s">
        <v>108</v>
      </c>
      <c r="C255" s="1" t="s">
        <v>120</v>
      </c>
      <c r="D255" s="5">
        <v>43160</v>
      </c>
      <c r="E255">
        <v>4</v>
      </c>
      <c r="F255">
        <v>4</v>
      </c>
      <c r="G255" s="2">
        <v>513.02</v>
      </c>
      <c r="H255">
        <v>4</v>
      </c>
      <c r="I255">
        <v>2</v>
      </c>
      <c r="J255" s="4">
        <v>3</v>
      </c>
      <c r="K255" s="3">
        <v>0.5</v>
      </c>
      <c r="L255" s="1" t="s">
        <v>34</v>
      </c>
    </row>
    <row r="256" spans="1:12" x14ac:dyDescent="0.3">
      <c r="A256" s="1" t="s">
        <v>119</v>
      </c>
      <c r="B256" s="1" t="s">
        <v>108</v>
      </c>
      <c r="C256" s="1" t="s">
        <v>120</v>
      </c>
      <c r="D256" s="5">
        <v>43191</v>
      </c>
      <c r="E256">
        <v>1</v>
      </c>
      <c r="F256">
        <v>1</v>
      </c>
      <c r="G256" s="2">
        <v>150.83000000000001</v>
      </c>
      <c r="H256">
        <v>1</v>
      </c>
      <c r="I256">
        <v>0</v>
      </c>
      <c r="J256" s="4">
        <v>5</v>
      </c>
      <c r="K256" s="3">
        <v>0</v>
      </c>
      <c r="L256" s="1" t="s">
        <v>35</v>
      </c>
    </row>
    <row r="257" spans="1:12" x14ac:dyDescent="0.3">
      <c r="A257" s="1" t="s">
        <v>119</v>
      </c>
      <c r="B257" s="1" t="s">
        <v>108</v>
      </c>
      <c r="C257" s="1" t="s">
        <v>120</v>
      </c>
      <c r="D257" s="5">
        <v>43221</v>
      </c>
      <c r="E257">
        <v>4</v>
      </c>
      <c r="F257">
        <v>4</v>
      </c>
      <c r="G257" s="2">
        <v>615.05999999999995</v>
      </c>
      <c r="H257">
        <v>4</v>
      </c>
      <c r="I257">
        <v>0</v>
      </c>
      <c r="J257" s="4">
        <v>4.75</v>
      </c>
      <c r="K257" s="3">
        <v>0</v>
      </c>
      <c r="L257" s="1" t="s">
        <v>46</v>
      </c>
    </row>
    <row r="258" spans="1:12" x14ac:dyDescent="0.3">
      <c r="A258" s="1" t="s">
        <v>119</v>
      </c>
      <c r="B258" s="1" t="s">
        <v>108</v>
      </c>
      <c r="C258" s="1" t="s">
        <v>120</v>
      </c>
      <c r="D258" s="5">
        <v>43282</v>
      </c>
      <c r="E258">
        <v>1</v>
      </c>
      <c r="F258">
        <v>1</v>
      </c>
      <c r="G258" s="2">
        <v>93.59</v>
      </c>
      <c r="H258">
        <v>1</v>
      </c>
      <c r="I258">
        <v>1</v>
      </c>
      <c r="J258" s="4">
        <v>5</v>
      </c>
      <c r="K258" s="3">
        <v>1</v>
      </c>
      <c r="L258" s="1" t="s">
        <v>37</v>
      </c>
    </row>
    <row r="259" spans="1:12" x14ac:dyDescent="0.3">
      <c r="A259" s="1" t="s">
        <v>119</v>
      </c>
      <c r="B259" s="1" t="s">
        <v>108</v>
      </c>
      <c r="C259" s="1" t="s">
        <v>120</v>
      </c>
      <c r="D259" s="5">
        <v>43313</v>
      </c>
      <c r="E259">
        <v>3</v>
      </c>
      <c r="F259">
        <v>3</v>
      </c>
      <c r="G259" s="2">
        <v>1129.25</v>
      </c>
      <c r="H259">
        <v>3</v>
      </c>
      <c r="I259">
        <v>0</v>
      </c>
      <c r="J259" s="4">
        <v>3.33</v>
      </c>
      <c r="K259" s="3">
        <v>0</v>
      </c>
      <c r="L259" s="1" t="s">
        <v>49</v>
      </c>
    </row>
    <row r="260" spans="1:12" x14ac:dyDescent="0.3">
      <c r="A260" s="1" t="s">
        <v>121</v>
      </c>
      <c r="B260" s="1" t="s">
        <v>16</v>
      </c>
      <c r="C260" s="1" t="s">
        <v>122</v>
      </c>
      <c r="D260" s="5">
        <v>43101</v>
      </c>
      <c r="E260">
        <v>2</v>
      </c>
      <c r="F260">
        <v>2</v>
      </c>
      <c r="G260" s="2">
        <v>272.14999999999998</v>
      </c>
      <c r="H260">
        <v>2</v>
      </c>
      <c r="I260">
        <v>1</v>
      </c>
      <c r="J260" s="4">
        <v>3</v>
      </c>
      <c r="K260" s="3">
        <v>0.5</v>
      </c>
      <c r="L260" s="1" t="s">
        <v>32</v>
      </c>
    </row>
    <row r="261" spans="1:12" x14ac:dyDescent="0.3">
      <c r="A261" s="1" t="s">
        <v>121</v>
      </c>
      <c r="B261" s="1" t="s">
        <v>16</v>
      </c>
      <c r="C261" s="1" t="s">
        <v>122</v>
      </c>
      <c r="D261" s="5">
        <v>43132</v>
      </c>
      <c r="E261">
        <v>1</v>
      </c>
      <c r="F261">
        <v>1</v>
      </c>
      <c r="G261" s="2">
        <v>206.42</v>
      </c>
      <c r="H261">
        <v>1</v>
      </c>
      <c r="I261">
        <v>0</v>
      </c>
      <c r="J261" s="4">
        <v>5</v>
      </c>
      <c r="K261" s="3">
        <v>0</v>
      </c>
      <c r="L261" s="1" t="s">
        <v>33</v>
      </c>
    </row>
    <row r="262" spans="1:12" x14ac:dyDescent="0.3">
      <c r="A262" s="1" t="s">
        <v>123</v>
      </c>
      <c r="B262" s="1" t="s">
        <v>108</v>
      </c>
      <c r="C262" s="1" t="s">
        <v>124</v>
      </c>
      <c r="D262" s="5">
        <v>43040</v>
      </c>
      <c r="E262">
        <v>3</v>
      </c>
      <c r="F262">
        <v>3</v>
      </c>
      <c r="G262" s="2">
        <v>4148.68</v>
      </c>
      <c r="H262">
        <v>3</v>
      </c>
      <c r="I262">
        <v>0</v>
      </c>
      <c r="J262" s="4">
        <v>5</v>
      </c>
      <c r="K262" s="3">
        <v>0</v>
      </c>
      <c r="L262" s="1" t="s">
        <v>30</v>
      </c>
    </row>
    <row r="263" spans="1:12" x14ac:dyDescent="0.3">
      <c r="A263" s="1" t="s">
        <v>123</v>
      </c>
      <c r="B263" s="1" t="s">
        <v>108</v>
      </c>
      <c r="C263" s="1" t="s">
        <v>124</v>
      </c>
      <c r="D263" s="5">
        <v>43070</v>
      </c>
      <c r="E263">
        <v>4</v>
      </c>
      <c r="F263">
        <v>4</v>
      </c>
      <c r="G263" s="2">
        <v>4436.3599999999997</v>
      </c>
      <c r="H263">
        <v>4</v>
      </c>
      <c r="I263">
        <v>0</v>
      </c>
      <c r="J263" s="4">
        <v>3</v>
      </c>
      <c r="K263" s="3">
        <v>0</v>
      </c>
      <c r="L263" s="1" t="s">
        <v>31</v>
      </c>
    </row>
    <row r="264" spans="1:12" x14ac:dyDescent="0.3">
      <c r="A264" s="1" t="s">
        <v>123</v>
      </c>
      <c r="B264" s="1" t="s">
        <v>108</v>
      </c>
      <c r="C264" s="1" t="s">
        <v>124</v>
      </c>
      <c r="D264" s="5">
        <v>43101</v>
      </c>
      <c r="E264">
        <v>1</v>
      </c>
      <c r="F264">
        <v>1</v>
      </c>
      <c r="G264" s="2">
        <v>666.27</v>
      </c>
      <c r="H264">
        <v>1</v>
      </c>
      <c r="I264">
        <v>0</v>
      </c>
      <c r="J264" s="4">
        <v>4</v>
      </c>
      <c r="K264" s="3">
        <v>0</v>
      </c>
      <c r="L264" s="1" t="s">
        <v>32</v>
      </c>
    </row>
    <row r="265" spans="1:12" x14ac:dyDescent="0.3">
      <c r="A265" s="1" t="s">
        <v>123</v>
      </c>
      <c r="B265" s="1" t="s">
        <v>108</v>
      </c>
      <c r="C265" s="1" t="s">
        <v>124</v>
      </c>
      <c r="D265" s="5">
        <v>43132</v>
      </c>
      <c r="E265">
        <v>11</v>
      </c>
      <c r="F265">
        <v>11</v>
      </c>
      <c r="G265" s="2">
        <v>7193.26</v>
      </c>
      <c r="H265">
        <v>10</v>
      </c>
      <c r="I265">
        <v>0</v>
      </c>
      <c r="J265" s="4">
        <v>4.18</v>
      </c>
      <c r="K265" s="3">
        <v>0</v>
      </c>
      <c r="L265" s="1" t="s">
        <v>33</v>
      </c>
    </row>
    <row r="266" spans="1:12" x14ac:dyDescent="0.3">
      <c r="A266" s="1" t="s">
        <v>123</v>
      </c>
      <c r="B266" s="1" t="s">
        <v>108</v>
      </c>
      <c r="C266" s="1" t="s">
        <v>124</v>
      </c>
      <c r="D266" s="5">
        <v>43160</v>
      </c>
      <c r="E266">
        <v>26</v>
      </c>
      <c r="F266">
        <v>26</v>
      </c>
      <c r="G266" s="2">
        <v>15562.7</v>
      </c>
      <c r="H266">
        <v>25</v>
      </c>
      <c r="I266">
        <v>3</v>
      </c>
      <c r="J266" s="4">
        <v>4</v>
      </c>
      <c r="K266" s="3">
        <v>0.12</v>
      </c>
      <c r="L266" s="1" t="s">
        <v>34</v>
      </c>
    </row>
    <row r="267" spans="1:12" x14ac:dyDescent="0.3">
      <c r="A267" s="1" t="s">
        <v>123</v>
      </c>
      <c r="B267" s="1" t="s">
        <v>108</v>
      </c>
      <c r="C267" s="1" t="s">
        <v>124</v>
      </c>
      <c r="D267" s="5">
        <v>43191</v>
      </c>
      <c r="E267">
        <v>5</v>
      </c>
      <c r="F267">
        <v>5</v>
      </c>
      <c r="G267" s="2">
        <v>4466.9399999999996</v>
      </c>
      <c r="H267">
        <v>5</v>
      </c>
      <c r="I267">
        <v>0</v>
      </c>
      <c r="J267" s="4">
        <v>5</v>
      </c>
      <c r="K267" s="3">
        <v>0</v>
      </c>
      <c r="L267" s="1" t="s">
        <v>35</v>
      </c>
    </row>
    <row r="268" spans="1:12" x14ac:dyDescent="0.3">
      <c r="A268" s="1" t="s">
        <v>123</v>
      </c>
      <c r="B268" s="1" t="s">
        <v>108</v>
      </c>
      <c r="C268" s="1" t="s">
        <v>124</v>
      </c>
      <c r="D268" s="5">
        <v>43252</v>
      </c>
      <c r="E268">
        <v>1</v>
      </c>
      <c r="F268">
        <v>1</v>
      </c>
      <c r="G268" s="2">
        <v>516.66</v>
      </c>
      <c r="H268">
        <v>1</v>
      </c>
      <c r="I268">
        <v>0</v>
      </c>
      <c r="J268" s="4">
        <v>5</v>
      </c>
      <c r="K268" s="3">
        <v>0</v>
      </c>
      <c r="L268" s="1" t="s">
        <v>36</v>
      </c>
    </row>
    <row r="269" spans="1:12" x14ac:dyDescent="0.3">
      <c r="A269" s="1" t="s">
        <v>123</v>
      </c>
      <c r="B269" s="1" t="s">
        <v>108</v>
      </c>
      <c r="C269" s="1" t="s">
        <v>124</v>
      </c>
      <c r="D269" s="5">
        <v>43282</v>
      </c>
      <c r="E269">
        <v>27</v>
      </c>
      <c r="F269">
        <v>27</v>
      </c>
      <c r="G269" s="2">
        <v>17167.38</v>
      </c>
      <c r="H269">
        <v>27</v>
      </c>
      <c r="I269">
        <v>0</v>
      </c>
      <c r="J269" s="4">
        <v>3.48</v>
      </c>
      <c r="K269" s="3">
        <v>0</v>
      </c>
      <c r="L269" s="1" t="s">
        <v>37</v>
      </c>
    </row>
    <row r="270" spans="1:12" x14ac:dyDescent="0.3">
      <c r="A270" s="1" t="s">
        <v>123</v>
      </c>
      <c r="B270" s="1" t="s">
        <v>108</v>
      </c>
      <c r="C270" s="1" t="s">
        <v>124</v>
      </c>
      <c r="D270" s="5">
        <v>43313</v>
      </c>
      <c r="E270">
        <v>16</v>
      </c>
      <c r="F270">
        <v>16</v>
      </c>
      <c r="G270" s="2">
        <v>9026.74</v>
      </c>
      <c r="H270">
        <v>16</v>
      </c>
      <c r="I270">
        <v>4</v>
      </c>
      <c r="J270" s="4">
        <v>3.75</v>
      </c>
      <c r="K270" s="3">
        <v>0.25</v>
      </c>
      <c r="L270" s="1" t="s">
        <v>49</v>
      </c>
    </row>
    <row r="271" spans="1:12" x14ac:dyDescent="0.3">
      <c r="A271" s="1" t="s">
        <v>125</v>
      </c>
      <c r="B271" s="1" t="s">
        <v>16</v>
      </c>
      <c r="C271" s="1" t="s">
        <v>116</v>
      </c>
      <c r="D271" s="5">
        <v>42826</v>
      </c>
      <c r="E271">
        <v>7</v>
      </c>
      <c r="F271">
        <v>10</v>
      </c>
      <c r="G271" s="2">
        <v>1090.9000000000001</v>
      </c>
      <c r="H271">
        <v>7</v>
      </c>
      <c r="I271">
        <v>0</v>
      </c>
      <c r="J271" s="4">
        <v>4.43</v>
      </c>
      <c r="K271" s="3">
        <v>0</v>
      </c>
      <c r="L271" s="1" t="s">
        <v>25</v>
      </c>
    </row>
    <row r="272" spans="1:12" x14ac:dyDescent="0.3">
      <c r="A272" s="1" t="s">
        <v>125</v>
      </c>
      <c r="B272" s="1" t="s">
        <v>16</v>
      </c>
      <c r="C272" s="1" t="s">
        <v>116</v>
      </c>
      <c r="D272" s="5">
        <v>42856</v>
      </c>
      <c r="E272">
        <v>17</v>
      </c>
      <c r="F272">
        <v>18</v>
      </c>
      <c r="G272" s="2">
        <v>1878.56</v>
      </c>
      <c r="H272">
        <v>16</v>
      </c>
      <c r="I272">
        <v>1</v>
      </c>
      <c r="J272" s="4">
        <v>4.3499999999999996</v>
      </c>
      <c r="K272" s="3">
        <v>6.25E-2</v>
      </c>
      <c r="L272" s="1" t="s">
        <v>26</v>
      </c>
    </row>
    <row r="273" spans="1:12" x14ac:dyDescent="0.3">
      <c r="A273" s="1" t="s">
        <v>125</v>
      </c>
      <c r="B273" s="1" t="s">
        <v>16</v>
      </c>
      <c r="C273" s="1" t="s">
        <v>116</v>
      </c>
      <c r="D273" s="5">
        <v>42887</v>
      </c>
      <c r="E273">
        <v>7</v>
      </c>
      <c r="F273">
        <v>8</v>
      </c>
      <c r="G273" s="2">
        <v>820.63</v>
      </c>
      <c r="H273">
        <v>7</v>
      </c>
      <c r="I273">
        <v>0</v>
      </c>
      <c r="J273" s="4">
        <v>4.8600000000000003</v>
      </c>
      <c r="K273" s="3">
        <v>0</v>
      </c>
      <c r="L273" s="1" t="s">
        <v>27</v>
      </c>
    </row>
    <row r="274" spans="1:12" x14ac:dyDescent="0.3">
      <c r="A274" s="1" t="s">
        <v>125</v>
      </c>
      <c r="B274" s="1" t="s">
        <v>16</v>
      </c>
      <c r="C274" s="1" t="s">
        <v>116</v>
      </c>
      <c r="D274" s="5">
        <v>42917</v>
      </c>
      <c r="E274">
        <v>6</v>
      </c>
      <c r="F274">
        <v>6</v>
      </c>
      <c r="G274" s="2">
        <v>468.59</v>
      </c>
      <c r="H274">
        <v>6</v>
      </c>
      <c r="I274">
        <v>0</v>
      </c>
      <c r="J274" s="4">
        <v>5</v>
      </c>
      <c r="K274" s="3">
        <v>0</v>
      </c>
      <c r="L274" s="1" t="s">
        <v>28</v>
      </c>
    </row>
    <row r="275" spans="1:12" x14ac:dyDescent="0.3">
      <c r="A275" s="1" t="s">
        <v>125</v>
      </c>
      <c r="B275" s="1" t="s">
        <v>16</v>
      </c>
      <c r="C275" s="1" t="s">
        <v>116</v>
      </c>
      <c r="D275" s="5">
        <v>42948</v>
      </c>
      <c r="E275">
        <v>6</v>
      </c>
      <c r="F275">
        <v>6</v>
      </c>
      <c r="G275" s="2">
        <v>562.84</v>
      </c>
      <c r="H275">
        <v>6</v>
      </c>
      <c r="I275">
        <v>1</v>
      </c>
      <c r="J275" s="4">
        <v>4.33</v>
      </c>
      <c r="K275" s="3">
        <v>0.16666666666666666</v>
      </c>
      <c r="L275" s="1" t="s">
        <v>29</v>
      </c>
    </row>
    <row r="276" spans="1:12" x14ac:dyDescent="0.3">
      <c r="A276" s="1" t="s">
        <v>125</v>
      </c>
      <c r="B276" s="1" t="s">
        <v>16</v>
      </c>
      <c r="C276" s="1" t="s">
        <v>116</v>
      </c>
      <c r="D276" s="5">
        <v>42979</v>
      </c>
      <c r="E276">
        <v>8</v>
      </c>
      <c r="F276">
        <v>8</v>
      </c>
      <c r="G276" s="2">
        <v>848.55</v>
      </c>
      <c r="H276">
        <v>8</v>
      </c>
      <c r="I276">
        <v>0</v>
      </c>
      <c r="J276" s="4">
        <v>3.75</v>
      </c>
      <c r="K276" s="3">
        <v>0</v>
      </c>
      <c r="L276" s="1" t="s">
        <v>18</v>
      </c>
    </row>
    <row r="277" spans="1:12" x14ac:dyDescent="0.3">
      <c r="A277" s="1" t="s">
        <v>125</v>
      </c>
      <c r="B277" s="1" t="s">
        <v>16</v>
      </c>
      <c r="C277" s="1" t="s">
        <v>116</v>
      </c>
      <c r="D277" s="5">
        <v>43009</v>
      </c>
      <c r="E277">
        <v>7</v>
      </c>
      <c r="F277">
        <v>7</v>
      </c>
      <c r="G277" s="2">
        <v>669.68</v>
      </c>
      <c r="H277">
        <v>7</v>
      </c>
      <c r="I277">
        <v>0</v>
      </c>
      <c r="J277" s="4">
        <v>4.71</v>
      </c>
      <c r="K277" s="3">
        <v>0</v>
      </c>
      <c r="L277" s="1" t="s">
        <v>19</v>
      </c>
    </row>
    <row r="278" spans="1:12" x14ac:dyDescent="0.3">
      <c r="A278" s="1" t="s">
        <v>125</v>
      </c>
      <c r="B278" s="1" t="s">
        <v>16</v>
      </c>
      <c r="C278" s="1" t="s">
        <v>116</v>
      </c>
      <c r="D278" s="5">
        <v>43040</v>
      </c>
      <c r="E278">
        <v>7</v>
      </c>
      <c r="F278">
        <v>7</v>
      </c>
      <c r="G278" s="2">
        <v>836.2</v>
      </c>
      <c r="H278">
        <v>7</v>
      </c>
      <c r="I278">
        <v>0</v>
      </c>
      <c r="J278" s="4">
        <v>4.8600000000000003</v>
      </c>
      <c r="K278" s="3">
        <v>0</v>
      </c>
      <c r="L278" s="1" t="s">
        <v>30</v>
      </c>
    </row>
    <row r="279" spans="1:12" x14ac:dyDescent="0.3">
      <c r="A279" s="1" t="s">
        <v>125</v>
      </c>
      <c r="B279" s="1" t="s">
        <v>16</v>
      </c>
      <c r="C279" s="1" t="s">
        <v>116</v>
      </c>
      <c r="D279" s="5">
        <v>43070</v>
      </c>
      <c r="E279">
        <v>9</v>
      </c>
      <c r="F279">
        <v>9</v>
      </c>
      <c r="G279" s="2">
        <v>820.5</v>
      </c>
      <c r="H279">
        <v>9</v>
      </c>
      <c r="I279">
        <v>0</v>
      </c>
      <c r="J279" s="4">
        <v>5</v>
      </c>
      <c r="K279" s="3">
        <v>0</v>
      </c>
      <c r="L279" s="1" t="s">
        <v>31</v>
      </c>
    </row>
    <row r="280" spans="1:12" x14ac:dyDescent="0.3">
      <c r="A280" s="1" t="s">
        <v>125</v>
      </c>
      <c r="B280" s="1" t="s">
        <v>16</v>
      </c>
      <c r="C280" s="1" t="s">
        <v>116</v>
      </c>
      <c r="D280" s="5">
        <v>43101</v>
      </c>
      <c r="E280">
        <v>3</v>
      </c>
      <c r="F280">
        <v>3</v>
      </c>
      <c r="G280" s="2">
        <v>253.29</v>
      </c>
      <c r="H280">
        <v>3</v>
      </c>
      <c r="I280">
        <v>0</v>
      </c>
      <c r="J280" s="4">
        <v>4.67</v>
      </c>
      <c r="K280" s="3">
        <v>0</v>
      </c>
      <c r="L280" s="1" t="s">
        <v>32</v>
      </c>
    </row>
    <row r="281" spans="1:12" x14ac:dyDescent="0.3">
      <c r="A281" s="1" t="s">
        <v>125</v>
      </c>
      <c r="B281" s="1" t="s">
        <v>16</v>
      </c>
      <c r="C281" s="1" t="s">
        <v>116</v>
      </c>
      <c r="D281" s="5">
        <v>43132</v>
      </c>
      <c r="E281">
        <v>2</v>
      </c>
      <c r="F281">
        <v>2</v>
      </c>
      <c r="G281" s="2">
        <v>175.42</v>
      </c>
      <c r="H281">
        <v>2</v>
      </c>
      <c r="I281">
        <v>0</v>
      </c>
      <c r="J281" s="4">
        <v>3</v>
      </c>
      <c r="K281" s="3">
        <v>0</v>
      </c>
      <c r="L281" s="1" t="s">
        <v>33</v>
      </c>
    </row>
    <row r="282" spans="1:12" x14ac:dyDescent="0.3">
      <c r="A282" s="1" t="s">
        <v>125</v>
      </c>
      <c r="B282" s="1" t="s">
        <v>16</v>
      </c>
      <c r="C282" s="1" t="s">
        <v>116</v>
      </c>
      <c r="D282" s="5">
        <v>43160</v>
      </c>
      <c r="E282">
        <v>2</v>
      </c>
      <c r="F282">
        <v>2</v>
      </c>
      <c r="G282" s="2">
        <v>318.75</v>
      </c>
      <c r="H282">
        <v>2</v>
      </c>
      <c r="I282">
        <v>0</v>
      </c>
      <c r="J282" s="4">
        <v>3.5</v>
      </c>
      <c r="K282" s="3">
        <v>0</v>
      </c>
      <c r="L282" s="1" t="s">
        <v>34</v>
      </c>
    </row>
    <row r="283" spans="1:12" x14ac:dyDescent="0.3">
      <c r="A283" s="1" t="s">
        <v>125</v>
      </c>
      <c r="B283" s="1" t="s">
        <v>16</v>
      </c>
      <c r="C283" s="1" t="s">
        <v>116</v>
      </c>
      <c r="D283" s="5">
        <v>43221</v>
      </c>
      <c r="E283">
        <v>1</v>
      </c>
      <c r="F283">
        <v>1</v>
      </c>
      <c r="G283" s="2">
        <v>72.94</v>
      </c>
      <c r="H283">
        <v>1</v>
      </c>
      <c r="I283">
        <v>0</v>
      </c>
      <c r="J283" s="4">
        <v>4</v>
      </c>
      <c r="K283" s="3">
        <v>0</v>
      </c>
      <c r="L283" s="1" t="s">
        <v>46</v>
      </c>
    </row>
    <row r="284" spans="1:12" x14ac:dyDescent="0.3">
      <c r="A284" s="1" t="s">
        <v>125</v>
      </c>
      <c r="B284" s="1" t="s">
        <v>16</v>
      </c>
      <c r="C284" s="1" t="s">
        <v>116</v>
      </c>
      <c r="D284" s="5">
        <v>43282</v>
      </c>
      <c r="E284">
        <v>1</v>
      </c>
      <c r="F284">
        <v>1</v>
      </c>
      <c r="G284" s="2">
        <v>43.41</v>
      </c>
      <c r="H284">
        <v>1</v>
      </c>
      <c r="I284">
        <v>0</v>
      </c>
      <c r="J284" s="4">
        <v>5</v>
      </c>
      <c r="K284" s="3">
        <v>0</v>
      </c>
      <c r="L284" s="1" t="s">
        <v>37</v>
      </c>
    </row>
    <row r="285" spans="1:12" x14ac:dyDescent="0.3">
      <c r="A285" s="1" t="s">
        <v>126</v>
      </c>
      <c r="B285" s="1" t="s">
        <v>16</v>
      </c>
      <c r="C285" s="1" t="s">
        <v>127</v>
      </c>
      <c r="D285" s="5">
        <v>43313</v>
      </c>
      <c r="E285">
        <v>3</v>
      </c>
      <c r="F285">
        <v>4</v>
      </c>
      <c r="G285" s="2">
        <v>191.35</v>
      </c>
      <c r="H285">
        <v>3</v>
      </c>
      <c r="I285">
        <v>0</v>
      </c>
      <c r="J285" s="4">
        <v>5</v>
      </c>
      <c r="K285" s="3">
        <v>0</v>
      </c>
      <c r="L285" s="1" t="s">
        <v>49</v>
      </c>
    </row>
    <row r="286" spans="1:12" x14ac:dyDescent="0.3">
      <c r="A286" s="1" t="s">
        <v>128</v>
      </c>
      <c r="B286" s="1" t="s">
        <v>129</v>
      </c>
      <c r="C286" s="1" t="s">
        <v>130</v>
      </c>
      <c r="D286" s="5">
        <v>43313</v>
      </c>
      <c r="E286">
        <v>1</v>
      </c>
      <c r="F286">
        <v>2</v>
      </c>
      <c r="G286" s="2">
        <v>1474.76</v>
      </c>
      <c r="H286">
        <v>1</v>
      </c>
      <c r="I286">
        <v>0</v>
      </c>
      <c r="J286" s="4">
        <v>5</v>
      </c>
      <c r="K286" s="3">
        <v>0</v>
      </c>
      <c r="L286" s="1" t="s">
        <v>49</v>
      </c>
    </row>
    <row r="287" spans="1:12" x14ac:dyDescent="0.3">
      <c r="A287" s="1" t="s">
        <v>131</v>
      </c>
      <c r="B287" s="1" t="s">
        <v>16</v>
      </c>
      <c r="C287" s="1" t="s">
        <v>39</v>
      </c>
      <c r="D287" s="5">
        <v>42795</v>
      </c>
      <c r="E287">
        <v>5</v>
      </c>
      <c r="F287">
        <v>5</v>
      </c>
      <c r="G287" s="2">
        <v>1017.21</v>
      </c>
      <c r="H287">
        <v>5</v>
      </c>
      <c r="I287">
        <v>0</v>
      </c>
      <c r="J287" s="4">
        <v>5</v>
      </c>
      <c r="K287" s="3">
        <v>0</v>
      </c>
      <c r="L287" s="1" t="s">
        <v>24</v>
      </c>
    </row>
    <row r="288" spans="1:12" x14ac:dyDescent="0.3">
      <c r="A288" s="1" t="s">
        <v>131</v>
      </c>
      <c r="B288" s="1" t="s">
        <v>16</v>
      </c>
      <c r="C288" s="1" t="s">
        <v>39</v>
      </c>
      <c r="D288" s="5">
        <v>42826</v>
      </c>
      <c r="E288">
        <v>3</v>
      </c>
      <c r="F288">
        <v>3</v>
      </c>
      <c r="G288" s="2">
        <v>578.91</v>
      </c>
      <c r="H288">
        <v>3</v>
      </c>
      <c r="I288">
        <v>0</v>
      </c>
      <c r="J288" s="4">
        <v>5</v>
      </c>
      <c r="K288" s="3">
        <v>0</v>
      </c>
      <c r="L288" s="1" t="s">
        <v>25</v>
      </c>
    </row>
    <row r="289" spans="1:12" x14ac:dyDescent="0.3">
      <c r="A289" s="1" t="s">
        <v>131</v>
      </c>
      <c r="B289" s="1" t="s">
        <v>16</v>
      </c>
      <c r="C289" s="1" t="s">
        <v>39</v>
      </c>
      <c r="D289" s="5">
        <v>42856</v>
      </c>
      <c r="E289">
        <v>1</v>
      </c>
      <c r="F289">
        <v>1</v>
      </c>
      <c r="G289" s="2">
        <v>214.12</v>
      </c>
      <c r="H289">
        <v>1</v>
      </c>
      <c r="I289">
        <v>0</v>
      </c>
      <c r="J289" s="4">
        <v>4</v>
      </c>
      <c r="K289" s="3">
        <v>0</v>
      </c>
      <c r="L289" s="1" t="s">
        <v>26</v>
      </c>
    </row>
    <row r="290" spans="1:12" x14ac:dyDescent="0.3">
      <c r="A290" s="1" t="s">
        <v>131</v>
      </c>
      <c r="B290" s="1" t="s">
        <v>16</v>
      </c>
      <c r="C290" s="1" t="s">
        <v>39</v>
      </c>
      <c r="D290" s="5">
        <v>42917</v>
      </c>
      <c r="E290">
        <v>3</v>
      </c>
      <c r="F290">
        <v>3</v>
      </c>
      <c r="G290" s="2">
        <v>570.87</v>
      </c>
      <c r="H290">
        <v>3</v>
      </c>
      <c r="I290">
        <v>0</v>
      </c>
      <c r="J290" s="4">
        <v>5</v>
      </c>
      <c r="K290" s="3">
        <v>0</v>
      </c>
      <c r="L290" s="1" t="s">
        <v>28</v>
      </c>
    </row>
    <row r="291" spans="1:12" x14ac:dyDescent="0.3">
      <c r="A291" s="1" t="s">
        <v>131</v>
      </c>
      <c r="B291" s="1" t="s">
        <v>16</v>
      </c>
      <c r="C291" s="1" t="s">
        <v>39</v>
      </c>
      <c r="D291" s="5">
        <v>42948</v>
      </c>
      <c r="E291">
        <v>1</v>
      </c>
      <c r="F291">
        <v>1</v>
      </c>
      <c r="G291" s="2">
        <v>218.35</v>
      </c>
      <c r="H291">
        <v>1</v>
      </c>
      <c r="I291">
        <v>0</v>
      </c>
      <c r="J291" s="4">
        <v>5</v>
      </c>
      <c r="K291" s="3">
        <v>0</v>
      </c>
      <c r="L291" s="1" t="s">
        <v>29</v>
      </c>
    </row>
    <row r="292" spans="1:12" x14ac:dyDescent="0.3">
      <c r="A292" s="1" t="s">
        <v>131</v>
      </c>
      <c r="B292" s="1" t="s">
        <v>16</v>
      </c>
      <c r="C292" s="1" t="s">
        <v>39</v>
      </c>
      <c r="D292" s="5">
        <v>42979</v>
      </c>
      <c r="E292">
        <v>2</v>
      </c>
      <c r="F292">
        <v>2</v>
      </c>
      <c r="G292" s="2">
        <v>351.38</v>
      </c>
      <c r="H292">
        <v>2</v>
      </c>
      <c r="I292">
        <v>0</v>
      </c>
      <c r="J292" s="4">
        <v>4.5</v>
      </c>
      <c r="K292" s="3">
        <v>0</v>
      </c>
      <c r="L292" s="1" t="s">
        <v>18</v>
      </c>
    </row>
    <row r="293" spans="1:12" x14ac:dyDescent="0.3">
      <c r="A293" s="1" t="s">
        <v>131</v>
      </c>
      <c r="B293" s="1" t="s">
        <v>16</v>
      </c>
      <c r="C293" s="1" t="s">
        <v>39</v>
      </c>
      <c r="D293" s="5">
        <v>43009</v>
      </c>
      <c r="E293">
        <v>4</v>
      </c>
      <c r="F293">
        <v>4</v>
      </c>
      <c r="G293" s="2">
        <v>886.54</v>
      </c>
      <c r="H293">
        <v>4</v>
      </c>
      <c r="I293">
        <v>1</v>
      </c>
      <c r="J293" s="4">
        <v>4</v>
      </c>
      <c r="K293" s="3">
        <v>0.25</v>
      </c>
      <c r="L293" s="1" t="s">
        <v>19</v>
      </c>
    </row>
    <row r="294" spans="1:12" x14ac:dyDescent="0.3">
      <c r="A294" s="1" t="s">
        <v>131</v>
      </c>
      <c r="B294" s="1" t="s">
        <v>16</v>
      </c>
      <c r="C294" s="1" t="s">
        <v>39</v>
      </c>
      <c r="D294" s="5">
        <v>43040</v>
      </c>
      <c r="E294">
        <v>3</v>
      </c>
      <c r="F294">
        <v>3</v>
      </c>
      <c r="G294" s="2">
        <v>614.95000000000005</v>
      </c>
      <c r="H294">
        <v>3</v>
      </c>
      <c r="I294">
        <v>1</v>
      </c>
      <c r="J294" s="4">
        <v>5</v>
      </c>
      <c r="K294" s="3">
        <v>0.33333333333333331</v>
      </c>
      <c r="L294" s="1" t="s">
        <v>30</v>
      </c>
    </row>
    <row r="295" spans="1:12" x14ac:dyDescent="0.3">
      <c r="A295" s="1" t="s">
        <v>131</v>
      </c>
      <c r="B295" s="1" t="s">
        <v>16</v>
      </c>
      <c r="C295" s="1" t="s">
        <v>39</v>
      </c>
      <c r="D295" s="5">
        <v>43070</v>
      </c>
      <c r="E295">
        <v>2</v>
      </c>
      <c r="F295">
        <v>2</v>
      </c>
      <c r="G295" s="2">
        <v>394.61</v>
      </c>
      <c r="H295">
        <v>2</v>
      </c>
      <c r="I295">
        <v>0</v>
      </c>
      <c r="J295" s="4">
        <v>4</v>
      </c>
      <c r="K295" s="3">
        <v>0</v>
      </c>
      <c r="L295" s="1" t="s">
        <v>31</v>
      </c>
    </row>
    <row r="296" spans="1:12" x14ac:dyDescent="0.3">
      <c r="A296" s="1" t="s">
        <v>131</v>
      </c>
      <c r="B296" s="1" t="s">
        <v>16</v>
      </c>
      <c r="C296" s="1" t="s">
        <v>39</v>
      </c>
      <c r="D296" s="5">
        <v>43101</v>
      </c>
      <c r="E296">
        <v>1</v>
      </c>
      <c r="F296">
        <v>1</v>
      </c>
      <c r="G296" s="2">
        <v>118.63</v>
      </c>
      <c r="H296">
        <v>1</v>
      </c>
      <c r="I296">
        <v>0</v>
      </c>
      <c r="J296" s="4">
        <v>5</v>
      </c>
      <c r="K296" s="3">
        <v>0</v>
      </c>
      <c r="L296" s="1" t="s">
        <v>32</v>
      </c>
    </row>
    <row r="297" spans="1:12" x14ac:dyDescent="0.3">
      <c r="A297" s="1" t="s">
        <v>131</v>
      </c>
      <c r="B297" s="1" t="s">
        <v>16</v>
      </c>
      <c r="C297" s="1" t="s">
        <v>39</v>
      </c>
      <c r="D297" s="5">
        <v>43132</v>
      </c>
      <c r="E297">
        <v>3</v>
      </c>
      <c r="F297">
        <v>3</v>
      </c>
      <c r="G297" s="2">
        <v>592.80999999999995</v>
      </c>
      <c r="H297">
        <v>3</v>
      </c>
      <c r="I297">
        <v>2</v>
      </c>
      <c r="J297" s="4">
        <v>2.67</v>
      </c>
      <c r="K297" s="3">
        <v>0.66666666666666663</v>
      </c>
      <c r="L297" s="1" t="s">
        <v>33</v>
      </c>
    </row>
    <row r="298" spans="1:12" x14ac:dyDescent="0.3">
      <c r="A298" s="1" t="s">
        <v>131</v>
      </c>
      <c r="B298" s="1" t="s">
        <v>16</v>
      </c>
      <c r="C298" s="1" t="s">
        <v>39</v>
      </c>
      <c r="D298" s="5">
        <v>43160</v>
      </c>
      <c r="E298">
        <v>5</v>
      </c>
      <c r="F298">
        <v>5</v>
      </c>
      <c r="G298" s="2">
        <v>949.07</v>
      </c>
      <c r="H298">
        <v>4</v>
      </c>
      <c r="I298">
        <v>1</v>
      </c>
      <c r="J298" s="4">
        <v>2.6</v>
      </c>
      <c r="K298" s="3">
        <v>0.25</v>
      </c>
      <c r="L298" s="1" t="s">
        <v>34</v>
      </c>
    </row>
    <row r="299" spans="1:12" x14ac:dyDescent="0.3">
      <c r="A299" s="1" t="s">
        <v>131</v>
      </c>
      <c r="B299" s="1" t="s">
        <v>16</v>
      </c>
      <c r="C299" s="1" t="s">
        <v>39</v>
      </c>
      <c r="D299" s="5">
        <v>43191</v>
      </c>
      <c r="E299">
        <v>5</v>
      </c>
      <c r="F299">
        <v>5</v>
      </c>
      <c r="G299" s="2">
        <v>935.38</v>
      </c>
      <c r="H299">
        <v>5</v>
      </c>
      <c r="I299">
        <v>1</v>
      </c>
      <c r="J299" s="4">
        <v>3</v>
      </c>
      <c r="K299" s="3">
        <v>0.2</v>
      </c>
      <c r="L299" s="1" t="s">
        <v>35</v>
      </c>
    </row>
    <row r="300" spans="1:12" x14ac:dyDescent="0.3">
      <c r="A300" s="1" t="s">
        <v>131</v>
      </c>
      <c r="B300" s="1" t="s">
        <v>16</v>
      </c>
      <c r="C300" s="1" t="s">
        <v>39</v>
      </c>
      <c r="D300" s="5">
        <v>43221</v>
      </c>
      <c r="E300">
        <v>4</v>
      </c>
      <c r="F300">
        <v>4</v>
      </c>
      <c r="G300" s="2">
        <v>1010.24</v>
      </c>
      <c r="H300">
        <v>4</v>
      </c>
      <c r="I300">
        <v>0</v>
      </c>
      <c r="J300" s="4">
        <v>4.5</v>
      </c>
      <c r="K300" s="3">
        <v>0</v>
      </c>
      <c r="L300" s="1" t="s">
        <v>46</v>
      </c>
    </row>
    <row r="301" spans="1:12" x14ac:dyDescent="0.3">
      <c r="A301" s="1" t="s">
        <v>131</v>
      </c>
      <c r="B301" s="1" t="s">
        <v>16</v>
      </c>
      <c r="C301" s="1" t="s">
        <v>39</v>
      </c>
      <c r="D301" s="5">
        <v>43252</v>
      </c>
      <c r="E301">
        <v>4</v>
      </c>
      <c r="F301">
        <v>4</v>
      </c>
      <c r="G301" s="2">
        <v>802.74</v>
      </c>
      <c r="H301">
        <v>4</v>
      </c>
      <c r="I301">
        <v>0</v>
      </c>
      <c r="J301" s="4">
        <v>4.75</v>
      </c>
      <c r="K301" s="3">
        <v>0</v>
      </c>
      <c r="L301" s="1" t="s">
        <v>36</v>
      </c>
    </row>
    <row r="302" spans="1:12" x14ac:dyDescent="0.3">
      <c r="A302" s="1" t="s">
        <v>131</v>
      </c>
      <c r="B302" s="1" t="s">
        <v>16</v>
      </c>
      <c r="C302" s="1" t="s">
        <v>39</v>
      </c>
      <c r="D302" s="5">
        <v>43282</v>
      </c>
      <c r="E302">
        <v>3</v>
      </c>
      <c r="F302">
        <v>3</v>
      </c>
      <c r="G302" s="2">
        <v>760.81</v>
      </c>
      <c r="H302">
        <v>3</v>
      </c>
      <c r="I302">
        <v>0</v>
      </c>
      <c r="J302" s="4">
        <v>5</v>
      </c>
      <c r="K302" s="3">
        <v>0</v>
      </c>
      <c r="L302" s="1" t="s">
        <v>37</v>
      </c>
    </row>
    <row r="303" spans="1:12" x14ac:dyDescent="0.3">
      <c r="A303" s="1" t="s">
        <v>131</v>
      </c>
      <c r="B303" s="1" t="s">
        <v>16</v>
      </c>
      <c r="C303" s="1" t="s">
        <v>39</v>
      </c>
      <c r="D303" s="5">
        <v>43313</v>
      </c>
      <c r="E303">
        <v>2</v>
      </c>
      <c r="F303">
        <v>2</v>
      </c>
      <c r="G303" s="2">
        <v>534.44000000000005</v>
      </c>
      <c r="H303">
        <v>2</v>
      </c>
      <c r="I303">
        <v>0</v>
      </c>
      <c r="J303" s="4">
        <v>4.5</v>
      </c>
      <c r="K303" s="3">
        <v>0</v>
      </c>
      <c r="L303" s="1" t="s">
        <v>49</v>
      </c>
    </row>
    <row r="304" spans="1:12" x14ac:dyDescent="0.3">
      <c r="A304" s="1" t="s">
        <v>132</v>
      </c>
      <c r="B304" s="1" t="s">
        <v>16</v>
      </c>
      <c r="C304" s="1" t="s">
        <v>133</v>
      </c>
      <c r="D304" s="5">
        <v>42795</v>
      </c>
      <c r="E304">
        <v>1</v>
      </c>
      <c r="F304">
        <v>1</v>
      </c>
      <c r="G304" s="2">
        <v>359.67</v>
      </c>
      <c r="H304">
        <v>1</v>
      </c>
      <c r="I304">
        <v>0</v>
      </c>
      <c r="J304" s="4">
        <v>5</v>
      </c>
      <c r="K304" s="3">
        <v>0</v>
      </c>
      <c r="L304" s="1" t="s">
        <v>24</v>
      </c>
    </row>
    <row r="305" spans="1:12" x14ac:dyDescent="0.3">
      <c r="A305" s="1" t="s">
        <v>132</v>
      </c>
      <c r="B305" s="1" t="s">
        <v>16</v>
      </c>
      <c r="C305" s="1" t="s">
        <v>133</v>
      </c>
      <c r="D305" s="5">
        <v>42826</v>
      </c>
      <c r="E305">
        <v>1</v>
      </c>
      <c r="F305">
        <v>1</v>
      </c>
      <c r="G305" s="2">
        <v>227.28</v>
      </c>
      <c r="H305">
        <v>1</v>
      </c>
      <c r="I305">
        <v>0</v>
      </c>
      <c r="J305" s="4">
        <v>5</v>
      </c>
      <c r="K305" s="3">
        <v>0</v>
      </c>
      <c r="L305" s="1" t="s">
        <v>25</v>
      </c>
    </row>
    <row r="306" spans="1:12" x14ac:dyDescent="0.3">
      <c r="A306" s="1" t="s">
        <v>132</v>
      </c>
      <c r="B306" s="1" t="s">
        <v>16</v>
      </c>
      <c r="C306" s="1" t="s">
        <v>133</v>
      </c>
      <c r="D306" s="5">
        <v>42856</v>
      </c>
      <c r="E306">
        <v>2</v>
      </c>
      <c r="F306">
        <v>5</v>
      </c>
      <c r="G306" s="2">
        <v>2024.05</v>
      </c>
      <c r="H306">
        <v>2</v>
      </c>
      <c r="I306">
        <v>0</v>
      </c>
      <c r="J306" s="4">
        <v>4.5</v>
      </c>
      <c r="K306" s="3">
        <v>0</v>
      </c>
      <c r="L306" s="1" t="s">
        <v>26</v>
      </c>
    </row>
    <row r="307" spans="1:12" x14ac:dyDescent="0.3">
      <c r="A307" s="1" t="s">
        <v>132</v>
      </c>
      <c r="B307" s="1" t="s">
        <v>16</v>
      </c>
      <c r="C307" s="1" t="s">
        <v>133</v>
      </c>
      <c r="D307" s="5">
        <v>42917</v>
      </c>
      <c r="E307">
        <v>1</v>
      </c>
      <c r="F307">
        <v>1</v>
      </c>
      <c r="G307" s="2">
        <v>397.03</v>
      </c>
      <c r="H307">
        <v>1</v>
      </c>
      <c r="I307">
        <v>1</v>
      </c>
      <c r="J307" s="4">
        <v>1</v>
      </c>
      <c r="K307" s="3">
        <v>1</v>
      </c>
      <c r="L307" s="1" t="s">
        <v>28</v>
      </c>
    </row>
    <row r="308" spans="1:12" x14ac:dyDescent="0.3">
      <c r="A308" s="1" t="s">
        <v>132</v>
      </c>
      <c r="B308" s="1" t="s">
        <v>16</v>
      </c>
      <c r="C308" s="1" t="s">
        <v>133</v>
      </c>
      <c r="D308" s="5">
        <v>42948</v>
      </c>
      <c r="E308">
        <v>1</v>
      </c>
      <c r="F308">
        <v>1</v>
      </c>
      <c r="G308" s="2">
        <v>403.05</v>
      </c>
      <c r="H308">
        <v>1</v>
      </c>
      <c r="I308">
        <v>0</v>
      </c>
      <c r="J308" s="4">
        <v>5</v>
      </c>
      <c r="K308" s="3">
        <v>0</v>
      </c>
      <c r="L308" s="1" t="s">
        <v>29</v>
      </c>
    </row>
    <row r="309" spans="1:12" x14ac:dyDescent="0.3">
      <c r="A309" s="1" t="s">
        <v>132</v>
      </c>
      <c r="B309" s="1" t="s">
        <v>16</v>
      </c>
      <c r="C309" s="1" t="s">
        <v>133</v>
      </c>
      <c r="D309" s="5">
        <v>42979</v>
      </c>
      <c r="E309">
        <v>4</v>
      </c>
      <c r="F309">
        <v>7</v>
      </c>
      <c r="G309" s="2">
        <v>2721.41</v>
      </c>
      <c r="H309">
        <v>4</v>
      </c>
      <c r="I309">
        <v>1</v>
      </c>
      <c r="J309" s="4">
        <v>4</v>
      </c>
      <c r="K309" s="3">
        <v>0.25</v>
      </c>
      <c r="L309" s="1" t="s">
        <v>18</v>
      </c>
    </row>
    <row r="310" spans="1:12" x14ac:dyDescent="0.3">
      <c r="A310" s="1" t="s">
        <v>132</v>
      </c>
      <c r="B310" s="1" t="s">
        <v>16</v>
      </c>
      <c r="C310" s="1" t="s">
        <v>133</v>
      </c>
      <c r="D310" s="5">
        <v>43101</v>
      </c>
      <c r="E310">
        <v>1</v>
      </c>
      <c r="F310">
        <v>1</v>
      </c>
      <c r="G310" s="2">
        <v>207.02</v>
      </c>
      <c r="H310">
        <v>1</v>
      </c>
      <c r="I310">
        <v>0</v>
      </c>
      <c r="J310" s="4">
        <v>4</v>
      </c>
      <c r="K310" s="3">
        <v>0</v>
      </c>
      <c r="L310" s="1" t="s">
        <v>32</v>
      </c>
    </row>
    <row r="311" spans="1:12" x14ac:dyDescent="0.3">
      <c r="A311" s="1" t="s">
        <v>134</v>
      </c>
      <c r="B311" s="1" t="s">
        <v>90</v>
      </c>
      <c r="C311" s="1" t="s">
        <v>135</v>
      </c>
      <c r="D311" s="5">
        <v>42856</v>
      </c>
      <c r="E311">
        <v>2</v>
      </c>
      <c r="F311">
        <v>2</v>
      </c>
      <c r="G311" s="2">
        <v>317.5</v>
      </c>
      <c r="H311">
        <v>2</v>
      </c>
      <c r="I311">
        <v>0</v>
      </c>
      <c r="J311" s="4">
        <v>5</v>
      </c>
      <c r="K311" s="3">
        <v>0</v>
      </c>
      <c r="L311" s="1" t="s">
        <v>26</v>
      </c>
    </row>
    <row r="312" spans="1:12" x14ac:dyDescent="0.3">
      <c r="A312" s="1" t="s">
        <v>134</v>
      </c>
      <c r="B312" s="1" t="s">
        <v>90</v>
      </c>
      <c r="C312" s="1" t="s">
        <v>135</v>
      </c>
      <c r="D312" s="5">
        <v>42948</v>
      </c>
      <c r="E312">
        <v>1</v>
      </c>
      <c r="F312">
        <v>1</v>
      </c>
      <c r="G312" s="2">
        <v>132.05000000000001</v>
      </c>
      <c r="H312">
        <v>1</v>
      </c>
      <c r="I312">
        <v>0</v>
      </c>
      <c r="J312" s="4">
        <v>5</v>
      </c>
      <c r="K312" s="3">
        <v>0</v>
      </c>
      <c r="L312" s="1" t="s">
        <v>29</v>
      </c>
    </row>
    <row r="313" spans="1:12" x14ac:dyDescent="0.3">
      <c r="A313" s="1" t="s">
        <v>134</v>
      </c>
      <c r="B313" s="1" t="s">
        <v>90</v>
      </c>
      <c r="C313" s="1" t="s">
        <v>135</v>
      </c>
      <c r="D313" s="5">
        <v>43009</v>
      </c>
      <c r="E313">
        <v>2</v>
      </c>
      <c r="F313">
        <v>2</v>
      </c>
      <c r="G313" s="2">
        <v>243.11</v>
      </c>
      <c r="H313">
        <v>2</v>
      </c>
      <c r="I313">
        <v>0</v>
      </c>
      <c r="J313" s="4">
        <v>4.5</v>
      </c>
      <c r="K313" s="3">
        <v>0</v>
      </c>
      <c r="L313" s="1" t="s">
        <v>19</v>
      </c>
    </row>
    <row r="314" spans="1:12" x14ac:dyDescent="0.3">
      <c r="A314" s="1" t="s">
        <v>134</v>
      </c>
      <c r="B314" s="1" t="s">
        <v>90</v>
      </c>
      <c r="C314" s="1" t="s">
        <v>135</v>
      </c>
      <c r="D314" s="5">
        <v>43040</v>
      </c>
      <c r="E314">
        <v>1</v>
      </c>
      <c r="F314">
        <v>1</v>
      </c>
      <c r="G314" s="2">
        <v>316.39999999999998</v>
      </c>
      <c r="H314">
        <v>1</v>
      </c>
      <c r="I314">
        <v>0</v>
      </c>
      <c r="J314" s="4">
        <v>5</v>
      </c>
      <c r="K314" s="3">
        <v>0</v>
      </c>
      <c r="L314" s="1" t="s">
        <v>30</v>
      </c>
    </row>
    <row r="315" spans="1:12" x14ac:dyDescent="0.3">
      <c r="A315" s="1" t="s">
        <v>134</v>
      </c>
      <c r="B315" s="1" t="s">
        <v>90</v>
      </c>
      <c r="C315" s="1" t="s">
        <v>135</v>
      </c>
      <c r="D315" s="5">
        <v>43070</v>
      </c>
      <c r="E315">
        <v>3</v>
      </c>
      <c r="F315">
        <v>3</v>
      </c>
      <c r="G315" s="2">
        <v>624.48</v>
      </c>
      <c r="H315">
        <v>3</v>
      </c>
      <c r="I315">
        <v>0</v>
      </c>
      <c r="J315" s="4">
        <v>4</v>
      </c>
      <c r="K315" s="3">
        <v>0</v>
      </c>
      <c r="L315" s="1" t="s">
        <v>31</v>
      </c>
    </row>
    <row r="316" spans="1:12" x14ac:dyDescent="0.3">
      <c r="A316" s="1" t="s">
        <v>134</v>
      </c>
      <c r="B316" s="1" t="s">
        <v>90</v>
      </c>
      <c r="C316" s="1" t="s">
        <v>135</v>
      </c>
      <c r="D316" s="5">
        <v>43101</v>
      </c>
      <c r="E316">
        <v>1</v>
      </c>
      <c r="F316">
        <v>1</v>
      </c>
      <c r="G316" s="2">
        <v>136.08000000000001</v>
      </c>
      <c r="H316">
        <v>1</v>
      </c>
      <c r="I316">
        <v>0</v>
      </c>
      <c r="J316" s="4">
        <v>5</v>
      </c>
      <c r="K316" s="3">
        <v>0</v>
      </c>
      <c r="L316" s="1" t="s">
        <v>32</v>
      </c>
    </row>
    <row r="317" spans="1:12" x14ac:dyDescent="0.3">
      <c r="A317" s="1" t="s">
        <v>134</v>
      </c>
      <c r="B317" s="1" t="s">
        <v>90</v>
      </c>
      <c r="C317" s="1" t="s">
        <v>135</v>
      </c>
      <c r="D317" s="5">
        <v>43132</v>
      </c>
      <c r="E317">
        <v>1</v>
      </c>
      <c r="F317">
        <v>1</v>
      </c>
      <c r="G317" s="2">
        <v>144.5</v>
      </c>
      <c r="H317">
        <v>1</v>
      </c>
      <c r="I317">
        <v>0</v>
      </c>
      <c r="J317" s="4">
        <v>5</v>
      </c>
      <c r="K317" s="3">
        <v>0</v>
      </c>
      <c r="L317" s="1" t="s">
        <v>33</v>
      </c>
    </row>
    <row r="318" spans="1:12" x14ac:dyDescent="0.3">
      <c r="A318" s="1" t="s">
        <v>134</v>
      </c>
      <c r="B318" s="1" t="s">
        <v>90</v>
      </c>
      <c r="C318" s="1" t="s">
        <v>135</v>
      </c>
      <c r="D318" s="5">
        <v>43160</v>
      </c>
      <c r="E318">
        <v>2</v>
      </c>
      <c r="F318">
        <v>2</v>
      </c>
      <c r="G318" s="2">
        <v>372.27</v>
      </c>
      <c r="H318">
        <v>2</v>
      </c>
      <c r="I318">
        <v>1</v>
      </c>
      <c r="J318" s="4">
        <v>3.5</v>
      </c>
      <c r="K318" s="3">
        <v>0.5</v>
      </c>
      <c r="L318" s="1" t="s">
        <v>34</v>
      </c>
    </row>
    <row r="319" spans="1:12" x14ac:dyDescent="0.3">
      <c r="A319" s="1" t="s">
        <v>134</v>
      </c>
      <c r="B319" s="1" t="s">
        <v>90</v>
      </c>
      <c r="C319" s="1" t="s">
        <v>135</v>
      </c>
      <c r="D319" s="5">
        <v>43191</v>
      </c>
      <c r="E319">
        <v>1</v>
      </c>
      <c r="F319">
        <v>1</v>
      </c>
      <c r="G319" s="2">
        <v>212.38</v>
      </c>
      <c r="H319">
        <v>1</v>
      </c>
      <c r="I319">
        <v>0</v>
      </c>
      <c r="J319" s="4">
        <v>5</v>
      </c>
      <c r="K319" s="3">
        <v>0</v>
      </c>
      <c r="L319" s="1" t="s">
        <v>35</v>
      </c>
    </row>
    <row r="320" spans="1:12" x14ac:dyDescent="0.3">
      <c r="A320" s="1" t="s">
        <v>134</v>
      </c>
      <c r="B320" s="1" t="s">
        <v>90</v>
      </c>
      <c r="C320" s="1" t="s">
        <v>135</v>
      </c>
      <c r="D320" s="5">
        <v>43252</v>
      </c>
      <c r="E320">
        <v>1</v>
      </c>
      <c r="F320">
        <v>1</v>
      </c>
      <c r="G320" s="2">
        <v>187.1</v>
      </c>
      <c r="H320">
        <v>0</v>
      </c>
      <c r="I320">
        <v>0</v>
      </c>
      <c r="J320" s="4">
        <v>1</v>
      </c>
      <c r="K320" s="3"/>
      <c r="L320" s="1" t="s">
        <v>36</v>
      </c>
    </row>
    <row r="321" spans="1:12" x14ac:dyDescent="0.3">
      <c r="A321" s="1" t="s">
        <v>134</v>
      </c>
      <c r="B321" s="1" t="s">
        <v>90</v>
      </c>
      <c r="C321" s="1" t="s">
        <v>135</v>
      </c>
      <c r="D321" s="5">
        <v>43313</v>
      </c>
      <c r="E321">
        <v>1</v>
      </c>
      <c r="F321">
        <v>1</v>
      </c>
      <c r="G321" s="2">
        <v>236.46</v>
      </c>
      <c r="H321">
        <v>1</v>
      </c>
      <c r="I321">
        <v>0</v>
      </c>
      <c r="J321" s="4">
        <v>5</v>
      </c>
      <c r="K321" s="3">
        <v>0</v>
      </c>
      <c r="L321" s="1" t="s">
        <v>49</v>
      </c>
    </row>
    <row r="322" spans="1:12" x14ac:dyDescent="0.3">
      <c r="A322" s="1" t="s">
        <v>136</v>
      </c>
      <c r="B322" s="1" t="s">
        <v>16</v>
      </c>
      <c r="C322" s="1" t="s">
        <v>51</v>
      </c>
      <c r="D322" s="5">
        <v>42979</v>
      </c>
      <c r="E322">
        <v>4</v>
      </c>
      <c r="F322">
        <v>4</v>
      </c>
      <c r="G322" s="2">
        <v>372.62</v>
      </c>
      <c r="H322">
        <v>4</v>
      </c>
      <c r="I322">
        <v>0</v>
      </c>
      <c r="J322" s="4">
        <v>4.25</v>
      </c>
      <c r="K322" s="3">
        <v>0</v>
      </c>
      <c r="L322" s="1" t="s">
        <v>18</v>
      </c>
    </row>
    <row r="323" spans="1:12" x14ac:dyDescent="0.3">
      <c r="A323" s="1" t="s">
        <v>136</v>
      </c>
      <c r="B323" s="1" t="s">
        <v>16</v>
      </c>
      <c r="C323" s="1" t="s">
        <v>51</v>
      </c>
      <c r="D323" s="5">
        <v>43009</v>
      </c>
      <c r="E323">
        <v>1</v>
      </c>
      <c r="F323">
        <v>1</v>
      </c>
      <c r="G323" s="2">
        <v>35.01</v>
      </c>
      <c r="H323">
        <v>1</v>
      </c>
      <c r="I323">
        <v>0</v>
      </c>
      <c r="J323" s="4">
        <v>3</v>
      </c>
      <c r="K323" s="3">
        <v>0</v>
      </c>
      <c r="L323" s="1" t="s">
        <v>19</v>
      </c>
    </row>
    <row r="324" spans="1:12" x14ac:dyDescent="0.3">
      <c r="A324" s="1" t="s">
        <v>136</v>
      </c>
      <c r="B324" s="1" t="s">
        <v>16</v>
      </c>
      <c r="C324" s="1" t="s">
        <v>51</v>
      </c>
      <c r="D324" s="5">
        <v>43040</v>
      </c>
      <c r="E324">
        <v>10</v>
      </c>
      <c r="F324">
        <v>13</v>
      </c>
      <c r="G324" s="2">
        <v>706.4</v>
      </c>
      <c r="H324">
        <v>7</v>
      </c>
      <c r="I324">
        <v>1</v>
      </c>
      <c r="J324" s="4">
        <v>3.1</v>
      </c>
      <c r="K324" s="3">
        <v>0.14285714285714285</v>
      </c>
      <c r="L324" s="1" t="s">
        <v>30</v>
      </c>
    </row>
    <row r="325" spans="1:12" x14ac:dyDescent="0.3">
      <c r="A325" s="1" t="s">
        <v>136</v>
      </c>
      <c r="B325" s="1" t="s">
        <v>16</v>
      </c>
      <c r="C325" s="1" t="s">
        <v>51</v>
      </c>
      <c r="D325" s="5">
        <v>43101</v>
      </c>
      <c r="E325">
        <v>2</v>
      </c>
      <c r="F325">
        <v>3</v>
      </c>
      <c r="G325" s="2">
        <v>125.03</v>
      </c>
      <c r="H325">
        <v>2</v>
      </c>
      <c r="I325">
        <v>0</v>
      </c>
      <c r="J325" s="4">
        <v>4.5</v>
      </c>
      <c r="K325" s="3">
        <v>0</v>
      </c>
      <c r="L325" s="1" t="s">
        <v>32</v>
      </c>
    </row>
    <row r="326" spans="1:12" x14ac:dyDescent="0.3">
      <c r="A326" s="1" t="s">
        <v>136</v>
      </c>
      <c r="B326" s="1" t="s">
        <v>16</v>
      </c>
      <c r="C326" s="1" t="s">
        <v>51</v>
      </c>
      <c r="D326" s="5">
        <v>43160</v>
      </c>
      <c r="E326">
        <v>2</v>
      </c>
      <c r="F326">
        <v>3</v>
      </c>
      <c r="G326" s="2">
        <v>231.18</v>
      </c>
      <c r="H326">
        <v>2</v>
      </c>
      <c r="I326">
        <v>0</v>
      </c>
      <c r="J326" s="4">
        <v>4.5</v>
      </c>
      <c r="K326" s="3">
        <v>0</v>
      </c>
      <c r="L326" s="1" t="s">
        <v>34</v>
      </c>
    </row>
    <row r="327" spans="1:12" x14ac:dyDescent="0.3">
      <c r="A327" s="1" t="s">
        <v>136</v>
      </c>
      <c r="B327" s="1" t="s">
        <v>16</v>
      </c>
      <c r="C327" s="1" t="s">
        <v>51</v>
      </c>
      <c r="D327" s="5">
        <v>43191</v>
      </c>
      <c r="E327">
        <v>3</v>
      </c>
      <c r="F327">
        <v>3</v>
      </c>
      <c r="G327" s="2">
        <v>294.83999999999997</v>
      </c>
      <c r="H327">
        <v>2</v>
      </c>
      <c r="I327">
        <v>0</v>
      </c>
      <c r="J327" s="4">
        <v>3.33</v>
      </c>
      <c r="K327" s="3">
        <v>0</v>
      </c>
      <c r="L327" s="1" t="s">
        <v>35</v>
      </c>
    </row>
    <row r="328" spans="1:12" x14ac:dyDescent="0.3">
      <c r="A328" s="1" t="s">
        <v>136</v>
      </c>
      <c r="B328" s="1" t="s">
        <v>16</v>
      </c>
      <c r="C328" s="1" t="s">
        <v>51</v>
      </c>
      <c r="D328" s="5">
        <v>43221</v>
      </c>
      <c r="E328">
        <v>1</v>
      </c>
      <c r="F328">
        <v>1</v>
      </c>
      <c r="G328" s="2">
        <v>46.19</v>
      </c>
      <c r="H328">
        <v>1</v>
      </c>
      <c r="I328">
        <v>0</v>
      </c>
      <c r="J328" s="4">
        <v>5</v>
      </c>
      <c r="K328" s="3">
        <v>0</v>
      </c>
      <c r="L328" s="1" t="s">
        <v>46</v>
      </c>
    </row>
    <row r="329" spans="1:12" x14ac:dyDescent="0.3">
      <c r="A329" s="1" t="s">
        <v>137</v>
      </c>
      <c r="B329" s="1" t="s">
        <v>129</v>
      </c>
      <c r="C329" s="1" t="s">
        <v>138</v>
      </c>
      <c r="D329" s="5">
        <v>43313</v>
      </c>
      <c r="E329">
        <v>1</v>
      </c>
      <c r="F329">
        <v>1</v>
      </c>
      <c r="G329" s="2">
        <v>314.32</v>
      </c>
      <c r="H329">
        <v>1</v>
      </c>
      <c r="I329">
        <v>0</v>
      </c>
      <c r="J329" s="4">
        <v>5</v>
      </c>
      <c r="K329" s="3">
        <v>0</v>
      </c>
      <c r="L329" s="1" t="s">
        <v>49</v>
      </c>
    </row>
    <row r="330" spans="1:12" x14ac:dyDescent="0.3">
      <c r="A330" s="1" t="s">
        <v>139</v>
      </c>
      <c r="B330" s="1" t="s">
        <v>16</v>
      </c>
      <c r="C330" s="1" t="s">
        <v>51</v>
      </c>
      <c r="D330" s="5">
        <v>43009</v>
      </c>
      <c r="E330">
        <v>1</v>
      </c>
      <c r="F330">
        <v>1</v>
      </c>
      <c r="G330" s="2">
        <v>104.48</v>
      </c>
      <c r="H330">
        <v>1</v>
      </c>
      <c r="I330">
        <v>0</v>
      </c>
      <c r="J330" s="4">
        <v>5</v>
      </c>
      <c r="K330" s="3">
        <v>0</v>
      </c>
      <c r="L330" s="1" t="s">
        <v>19</v>
      </c>
    </row>
    <row r="331" spans="1:12" x14ac:dyDescent="0.3">
      <c r="A331" s="1" t="s">
        <v>139</v>
      </c>
      <c r="B331" s="1" t="s">
        <v>16</v>
      </c>
      <c r="C331" s="1" t="s">
        <v>51</v>
      </c>
      <c r="D331" s="5">
        <v>43040</v>
      </c>
      <c r="E331">
        <v>1</v>
      </c>
      <c r="F331">
        <v>1</v>
      </c>
      <c r="G331" s="2">
        <v>112.92</v>
      </c>
      <c r="H331">
        <v>1</v>
      </c>
      <c r="I331">
        <v>0</v>
      </c>
      <c r="J331" s="4">
        <v>5</v>
      </c>
      <c r="K331" s="3">
        <v>0</v>
      </c>
      <c r="L331" s="1" t="s">
        <v>30</v>
      </c>
    </row>
    <row r="332" spans="1:12" x14ac:dyDescent="0.3">
      <c r="A332" s="1" t="s">
        <v>139</v>
      </c>
      <c r="B332" s="1" t="s">
        <v>16</v>
      </c>
      <c r="C332" s="1" t="s">
        <v>51</v>
      </c>
      <c r="D332" s="5">
        <v>43070</v>
      </c>
      <c r="E332">
        <v>2</v>
      </c>
      <c r="F332">
        <v>2</v>
      </c>
      <c r="G332" s="2">
        <v>351.87</v>
      </c>
      <c r="H332">
        <v>2</v>
      </c>
      <c r="I332">
        <v>1</v>
      </c>
      <c r="J332" s="4">
        <v>1.5</v>
      </c>
      <c r="K332" s="3">
        <v>0.5</v>
      </c>
      <c r="L332" s="1" t="s">
        <v>31</v>
      </c>
    </row>
    <row r="333" spans="1:12" x14ac:dyDescent="0.3">
      <c r="A333" s="1" t="s">
        <v>139</v>
      </c>
      <c r="B333" s="1" t="s">
        <v>16</v>
      </c>
      <c r="C333" s="1" t="s">
        <v>51</v>
      </c>
      <c r="D333" s="5">
        <v>43101</v>
      </c>
      <c r="E333">
        <v>5</v>
      </c>
      <c r="F333">
        <v>5</v>
      </c>
      <c r="G333" s="2">
        <v>577.77</v>
      </c>
      <c r="H333">
        <v>4</v>
      </c>
      <c r="I333">
        <v>0</v>
      </c>
      <c r="J333" s="4">
        <v>3.6</v>
      </c>
      <c r="K333" s="3">
        <v>0</v>
      </c>
      <c r="L333" s="1" t="s">
        <v>32</v>
      </c>
    </row>
    <row r="334" spans="1:12" x14ac:dyDescent="0.3">
      <c r="A334" s="1" t="s">
        <v>140</v>
      </c>
      <c r="B334" s="1" t="s">
        <v>53</v>
      </c>
      <c r="C334" s="1" t="s">
        <v>54</v>
      </c>
      <c r="D334" s="5">
        <v>42856</v>
      </c>
      <c r="E334">
        <v>5</v>
      </c>
      <c r="F334">
        <v>5</v>
      </c>
      <c r="G334" s="2">
        <v>239.45</v>
      </c>
      <c r="H334">
        <v>5</v>
      </c>
      <c r="I334">
        <v>0</v>
      </c>
      <c r="J334" s="4">
        <v>4.2</v>
      </c>
      <c r="K334" s="3">
        <v>0</v>
      </c>
      <c r="L334" s="1" t="s">
        <v>26</v>
      </c>
    </row>
    <row r="335" spans="1:12" x14ac:dyDescent="0.3">
      <c r="A335" s="1" t="s">
        <v>140</v>
      </c>
      <c r="B335" s="1" t="s">
        <v>53</v>
      </c>
      <c r="C335" s="1" t="s">
        <v>54</v>
      </c>
      <c r="D335" s="5">
        <v>42887</v>
      </c>
      <c r="E335">
        <v>3</v>
      </c>
      <c r="F335">
        <v>4</v>
      </c>
      <c r="G335" s="2">
        <v>318.87</v>
      </c>
      <c r="H335">
        <v>3</v>
      </c>
      <c r="I335">
        <v>0</v>
      </c>
      <c r="J335" s="4">
        <v>3.67</v>
      </c>
      <c r="K335" s="3">
        <v>0</v>
      </c>
      <c r="L335" s="1" t="s">
        <v>27</v>
      </c>
    </row>
    <row r="336" spans="1:12" x14ac:dyDescent="0.3">
      <c r="A336" s="1" t="s">
        <v>140</v>
      </c>
      <c r="B336" s="1" t="s">
        <v>53</v>
      </c>
      <c r="C336" s="1" t="s">
        <v>54</v>
      </c>
      <c r="D336" s="5">
        <v>42917</v>
      </c>
      <c r="E336">
        <v>1</v>
      </c>
      <c r="F336">
        <v>1</v>
      </c>
      <c r="G336" s="2">
        <v>43.09</v>
      </c>
      <c r="H336">
        <v>1</v>
      </c>
      <c r="I336">
        <v>0</v>
      </c>
      <c r="J336" s="4">
        <v>4</v>
      </c>
      <c r="K336" s="3">
        <v>0</v>
      </c>
      <c r="L336" s="1" t="s">
        <v>28</v>
      </c>
    </row>
    <row r="337" spans="1:12" x14ac:dyDescent="0.3">
      <c r="A337" s="1" t="s">
        <v>140</v>
      </c>
      <c r="B337" s="1" t="s">
        <v>53</v>
      </c>
      <c r="C337" s="1" t="s">
        <v>54</v>
      </c>
      <c r="D337" s="5">
        <v>42948</v>
      </c>
      <c r="E337">
        <v>6</v>
      </c>
      <c r="F337">
        <v>6</v>
      </c>
      <c r="G337" s="2">
        <v>296.94</v>
      </c>
      <c r="H337">
        <v>5</v>
      </c>
      <c r="I337">
        <v>0</v>
      </c>
      <c r="J337" s="4">
        <v>4.5</v>
      </c>
      <c r="K337" s="3">
        <v>0</v>
      </c>
      <c r="L337" s="1" t="s">
        <v>29</v>
      </c>
    </row>
    <row r="338" spans="1:12" x14ac:dyDescent="0.3">
      <c r="A338" s="1" t="s">
        <v>140</v>
      </c>
      <c r="B338" s="1" t="s">
        <v>53</v>
      </c>
      <c r="C338" s="1" t="s">
        <v>54</v>
      </c>
      <c r="D338" s="5">
        <v>42979</v>
      </c>
      <c r="E338">
        <v>5</v>
      </c>
      <c r="F338">
        <v>6</v>
      </c>
      <c r="G338" s="2">
        <v>341.5</v>
      </c>
      <c r="H338">
        <v>5</v>
      </c>
      <c r="I338">
        <v>0</v>
      </c>
      <c r="J338" s="4">
        <v>4.4000000000000004</v>
      </c>
      <c r="K338" s="3">
        <v>0</v>
      </c>
      <c r="L338" s="1" t="s">
        <v>18</v>
      </c>
    </row>
    <row r="339" spans="1:12" x14ac:dyDescent="0.3">
      <c r="A339" s="1" t="s">
        <v>140</v>
      </c>
      <c r="B339" s="1" t="s">
        <v>53</v>
      </c>
      <c r="C339" s="1" t="s">
        <v>54</v>
      </c>
      <c r="D339" s="5">
        <v>43009</v>
      </c>
      <c r="E339">
        <v>1</v>
      </c>
      <c r="F339">
        <v>1</v>
      </c>
      <c r="G339" s="2">
        <v>56.05</v>
      </c>
      <c r="H339">
        <v>1</v>
      </c>
      <c r="I339">
        <v>0</v>
      </c>
      <c r="J339" s="4">
        <v>5</v>
      </c>
      <c r="K339" s="3">
        <v>0</v>
      </c>
      <c r="L339" s="1" t="s">
        <v>19</v>
      </c>
    </row>
    <row r="340" spans="1:12" x14ac:dyDescent="0.3">
      <c r="A340" s="1" t="s">
        <v>140</v>
      </c>
      <c r="B340" s="1" t="s">
        <v>53</v>
      </c>
      <c r="C340" s="1" t="s">
        <v>54</v>
      </c>
      <c r="D340" s="5">
        <v>43040</v>
      </c>
      <c r="E340">
        <v>17</v>
      </c>
      <c r="F340">
        <v>18</v>
      </c>
      <c r="G340" s="2">
        <v>854.44</v>
      </c>
      <c r="H340">
        <v>16</v>
      </c>
      <c r="I340">
        <v>0</v>
      </c>
      <c r="J340" s="4">
        <v>4.87</v>
      </c>
      <c r="K340" s="3">
        <v>0</v>
      </c>
      <c r="L340" s="1" t="s">
        <v>30</v>
      </c>
    </row>
    <row r="341" spans="1:12" x14ac:dyDescent="0.3">
      <c r="A341" s="1" t="s">
        <v>140</v>
      </c>
      <c r="B341" s="1" t="s">
        <v>53</v>
      </c>
      <c r="C341" s="1" t="s">
        <v>54</v>
      </c>
      <c r="D341" s="5">
        <v>43070</v>
      </c>
      <c r="E341">
        <v>18</v>
      </c>
      <c r="F341">
        <v>21</v>
      </c>
      <c r="G341" s="2">
        <v>1017.9</v>
      </c>
      <c r="H341">
        <v>18</v>
      </c>
      <c r="I341">
        <v>2</v>
      </c>
      <c r="J341" s="4">
        <v>4.5599999999999996</v>
      </c>
      <c r="K341" s="3">
        <v>0.1111111111111111</v>
      </c>
      <c r="L341" s="1" t="s">
        <v>31</v>
      </c>
    </row>
    <row r="342" spans="1:12" x14ac:dyDescent="0.3">
      <c r="A342" s="1" t="s">
        <v>140</v>
      </c>
      <c r="B342" s="1" t="s">
        <v>53</v>
      </c>
      <c r="C342" s="1" t="s">
        <v>54</v>
      </c>
      <c r="D342" s="5">
        <v>43101</v>
      </c>
      <c r="E342">
        <v>10</v>
      </c>
      <c r="F342">
        <v>11</v>
      </c>
      <c r="G342" s="2">
        <v>466.28</v>
      </c>
      <c r="H342">
        <v>10</v>
      </c>
      <c r="I342">
        <v>0</v>
      </c>
      <c r="J342" s="4">
        <v>4.5999999999999996</v>
      </c>
      <c r="K342" s="3">
        <v>0</v>
      </c>
      <c r="L342" s="1" t="s">
        <v>32</v>
      </c>
    </row>
    <row r="343" spans="1:12" x14ac:dyDescent="0.3">
      <c r="A343" s="1" t="s">
        <v>140</v>
      </c>
      <c r="B343" s="1" t="s">
        <v>53</v>
      </c>
      <c r="C343" s="1" t="s">
        <v>54</v>
      </c>
      <c r="D343" s="5">
        <v>43132</v>
      </c>
      <c r="E343">
        <v>8</v>
      </c>
      <c r="F343">
        <v>9</v>
      </c>
      <c r="G343" s="2">
        <v>500.54</v>
      </c>
      <c r="H343">
        <v>8</v>
      </c>
      <c r="I343">
        <v>1</v>
      </c>
      <c r="J343" s="4">
        <v>3.88</v>
      </c>
      <c r="K343" s="3">
        <v>0.125</v>
      </c>
      <c r="L343" s="1" t="s">
        <v>33</v>
      </c>
    </row>
    <row r="344" spans="1:12" x14ac:dyDescent="0.3">
      <c r="A344" s="1" t="s">
        <v>140</v>
      </c>
      <c r="B344" s="1" t="s">
        <v>53</v>
      </c>
      <c r="C344" s="1" t="s">
        <v>54</v>
      </c>
      <c r="D344" s="5">
        <v>43160</v>
      </c>
      <c r="E344">
        <v>6</v>
      </c>
      <c r="F344">
        <v>7</v>
      </c>
      <c r="G344" s="2">
        <v>264.19</v>
      </c>
      <c r="H344">
        <v>6</v>
      </c>
      <c r="I344">
        <v>1</v>
      </c>
      <c r="J344" s="4">
        <v>4.33</v>
      </c>
      <c r="K344" s="3">
        <v>0.16666666666666666</v>
      </c>
      <c r="L344" s="1" t="s">
        <v>34</v>
      </c>
    </row>
    <row r="345" spans="1:12" x14ac:dyDescent="0.3">
      <c r="A345" s="1" t="s">
        <v>140</v>
      </c>
      <c r="B345" s="1" t="s">
        <v>53</v>
      </c>
      <c r="C345" s="1" t="s">
        <v>54</v>
      </c>
      <c r="D345" s="5">
        <v>43191</v>
      </c>
      <c r="E345">
        <v>4</v>
      </c>
      <c r="F345">
        <v>4</v>
      </c>
      <c r="G345" s="2">
        <v>305.22000000000003</v>
      </c>
      <c r="H345">
        <v>4</v>
      </c>
      <c r="I345">
        <v>0</v>
      </c>
      <c r="J345" s="4">
        <v>5</v>
      </c>
      <c r="K345" s="3">
        <v>0</v>
      </c>
      <c r="L345" s="1" t="s">
        <v>35</v>
      </c>
    </row>
    <row r="346" spans="1:12" x14ac:dyDescent="0.3">
      <c r="A346" s="1" t="s">
        <v>140</v>
      </c>
      <c r="B346" s="1" t="s">
        <v>53</v>
      </c>
      <c r="C346" s="1" t="s">
        <v>54</v>
      </c>
      <c r="D346" s="5">
        <v>43221</v>
      </c>
      <c r="E346">
        <v>1</v>
      </c>
      <c r="F346">
        <v>1</v>
      </c>
      <c r="G346" s="2">
        <v>153.63999999999999</v>
      </c>
      <c r="H346">
        <v>1</v>
      </c>
      <c r="I346">
        <v>0</v>
      </c>
      <c r="J346" s="4">
        <v>3</v>
      </c>
      <c r="K346" s="3">
        <v>0</v>
      </c>
      <c r="L346" s="1" t="s">
        <v>46</v>
      </c>
    </row>
    <row r="347" spans="1:12" x14ac:dyDescent="0.3">
      <c r="A347" s="1" t="s">
        <v>140</v>
      </c>
      <c r="B347" s="1" t="s">
        <v>53</v>
      </c>
      <c r="C347" s="1" t="s">
        <v>54</v>
      </c>
      <c r="D347" s="5">
        <v>43252</v>
      </c>
      <c r="E347">
        <v>1</v>
      </c>
      <c r="F347">
        <v>1</v>
      </c>
      <c r="G347" s="2">
        <v>72.05</v>
      </c>
      <c r="H347">
        <v>1</v>
      </c>
      <c r="I347">
        <v>0</v>
      </c>
      <c r="J347" s="4">
        <v>5</v>
      </c>
      <c r="K347" s="3">
        <v>0</v>
      </c>
      <c r="L347" s="1" t="s">
        <v>36</v>
      </c>
    </row>
    <row r="348" spans="1:12" x14ac:dyDescent="0.3">
      <c r="A348" s="1" t="s">
        <v>140</v>
      </c>
      <c r="B348" s="1" t="s">
        <v>53</v>
      </c>
      <c r="C348" s="1" t="s">
        <v>54</v>
      </c>
      <c r="D348" s="5">
        <v>43282</v>
      </c>
      <c r="E348">
        <v>2</v>
      </c>
      <c r="F348">
        <v>2</v>
      </c>
      <c r="G348" s="2">
        <v>182.56</v>
      </c>
      <c r="H348">
        <v>2</v>
      </c>
      <c r="I348">
        <v>0</v>
      </c>
      <c r="J348" s="4">
        <v>4.5</v>
      </c>
      <c r="K348" s="3">
        <v>0</v>
      </c>
      <c r="L348" s="1" t="s">
        <v>37</v>
      </c>
    </row>
    <row r="349" spans="1:12" x14ac:dyDescent="0.3">
      <c r="A349" s="1" t="s">
        <v>140</v>
      </c>
      <c r="B349" s="1" t="s">
        <v>53</v>
      </c>
      <c r="C349" s="1" t="s">
        <v>54</v>
      </c>
      <c r="D349" s="5">
        <v>43313</v>
      </c>
      <c r="E349">
        <v>1</v>
      </c>
      <c r="F349">
        <v>1</v>
      </c>
      <c r="G349" s="2">
        <v>70.38</v>
      </c>
      <c r="H349">
        <v>1</v>
      </c>
      <c r="I349">
        <v>0</v>
      </c>
      <c r="J349" s="4">
        <v>5</v>
      </c>
      <c r="K349" s="3">
        <v>0</v>
      </c>
      <c r="L349" s="1" t="s">
        <v>49</v>
      </c>
    </row>
    <row r="350" spans="1:12" x14ac:dyDescent="0.3">
      <c r="A350" s="1" t="s">
        <v>141</v>
      </c>
      <c r="B350" s="1" t="s">
        <v>108</v>
      </c>
      <c r="C350" s="1" t="s">
        <v>142</v>
      </c>
      <c r="D350" s="5">
        <v>43009</v>
      </c>
      <c r="E350">
        <v>1</v>
      </c>
      <c r="F350">
        <v>1</v>
      </c>
      <c r="G350" s="2">
        <v>729.65</v>
      </c>
      <c r="H350">
        <v>1</v>
      </c>
      <c r="I350">
        <v>0</v>
      </c>
      <c r="J350" s="4">
        <v>5</v>
      </c>
      <c r="K350" s="3">
        <v>0</v>
      </c>
      <c r="L350" s="1" t="s">
        <v>19</v>
      </c>
    </row>
    <row r="351" spans="1:12" x14ac:dyDescent="0.3">
      <c r="A351" s="1" t="s">
        <v>141</v>
      </c>
      <c r="B351" s="1" t="s">
        <v>108</v>
      </c>
      <c r="C351" s="1" t="s">
        <v>142</v>
      </c>
      <c r="D351" s="5">
        <v>43040</v>
      </c>
      <c r="E351">
        <v>1</v>
      </c>
      <c r="F351">
        <v>1</v>
      </c>
      <c r="G351" s="2">
        <v>714.18</v>
      </c>
      <c r="H351">
        <v>0</v>
      </c>
      <c r="I351">
        <v>0</v>
      </c>
      <c r="J351" s="4">
        <v>2</v>
      </c>
      <c r="K351" s="3"/>
      <c r="L351" s="1" t="s">
        <v>30</v>
      </c>
    </row>
    <row r="352" spans="1:12" x14ac:dyDescent="0.3">
      <c r="A352" s="1" t="s">
        <v>141</v>
      </c>
      <c r="B352" s="1" t="s">
        <v>108</v>
      </c>
      <c r="C352" s="1" t="s">
        <v>142</v>
      </c>
      <c r="D352" s="5">
        <v>43070</v>
      </c>
      <c r="E352">
        <v>2</v>
      </c>
      <c r="F352">
        <v>2</v>
      </c>
      <c r="G352" s="2">
        <v>1526.59</v>
      </c>
      <c r="H352">
        <v>0</v>
      </c>
      <c r="I352">
        <v>0</v>
      </c>
      <c r="J352" s="4">
        <v>1</v>
      </c>
      <c r="K352" s="3"/>
      <c r="L352" s="1" t="s">
        <v>31</v>
      </c>
    </row>
    <row r="353" spans="1:12" x14ac:dyDescent="0.3">
      <c r="A353" s="1" t="s">
        <v>143</v>
      </c>
      <c r="B353" s="1" t="s">
        <v>16</v>
      </c>
      <c r="C353" s="1" t="s">
        <v>144</v>
      </c>
      <c r="D353" s="5">
        <v>42736</v>
      </c>
      <c r="E353">
        <v>6</v>
      </c>
      <c r="F353">
        <v>7</v>
      </c>
      <c r="G353" s="2">
        <v>2594.42</v>
      </c>
      <c r="H353">
        <v>6</v>
      </c>
      <c r="I353">
        <v>0</v>
      </c>
      <c r="J353" s="4">
        <v>4.17</v>
      </c>
      <c r="K353" s="3">
        <v>0</v>
      </c>
      <c r="L353" s="1" t="s">
        <v>45</v>
      </c>
    </row>
    <row r="354" spans="1:12" x14ac:dyDescent="0.3">
      <c r="A354" s="1" t="s">
        <v>143</v>
      </c>
      <c r="B354" s="1" t="s">
        <v>16</v>
      </c>
      <c r="C354" s="1" t="s">
        <v>144</v>
      </c>
      <c r="D354" s="5">
        <v>42767</v>
      </c>
      <c r="E354">
        <v>1</v>
      </c>
      <c r="F354">
        <v>1</v>
      </c>
      <c r="G354" s="2">
        <v>286.31</v>
      </c>
      <c r="H354">
        <v>1</v>
      </c>
      <c r="I354">
        <v>0</v>
      </c>
      <c r="J354" s="4">
        <v>4</v>
      </c>
      <c r="K354" s="3">
        <v>0</v>
      </c>
      <c r="L354" s="1" t="s">
        <v>23</v>
      </c>
    </row>
    <row r="355" spans="1:12" x14ac:dyDescent="0.3">
      <c r="A355" s="1" t="s">
        <v>143</v>
      </c>
      <c r="B355" s="1" t="s">
        <v>16</v>
      </c>
      <c r="C355" s="1" t="s">
        <v>144</v>
      </c>
      <c r="D355" s="5">
        <v>42795</v>
      </c>
      <c r="E355">
        <v>2</v>
      </c>
      <c r="F355">
        <v>2</v>
      </c>
      <c r="G355" s="2">
        <v>1206.75</v>
      </c>
      <c r="H355">
        <v>2</v>
      </c>
      <c r="I355">
        <v>1</v>
      </c>
      <c r="J355" s="4">
        <v>4</v>
      </c>
      <c r="K355" s="3">
        <v>0.5</v>
      </c>
      <c r="L355" s="1" t="s">
        <v>24</v>
      </c>
    </row>
    <row r="356" spans="1:12" x14ac:dyDescent="0.3">
      <c r="A356" s="1" t="s">
        <v>143</v>
      </c>
      <c r="B356" s="1" t="s">
        <v>16</v>
      </c>
      <c r="C356" s="1" t="s">
        <v>144</v>
      </c>
      <c r="D356" s="5">
        <v>42826</v>
      </c>
      <c r="E356">
        <v>1</v>
      </c>
      <c r="F356">
        <v>1</v>
      </c>
      <c r="G356" s="2">
        <v>466.28</v>
      </c>
      <c r="H356">
        <v>1</v>
      </c>
      <c r="I356">
        <v>1</v>
      </c>
      <c r="J356" s="4">
        <v>1</v>
      </c>
      <c r="K356" s="3">
        <v>1</v>
      </c>
      <c r="L356" s="1" t="s">
        <v>25</v>
      </c>
    </row>
    <row r="357" spans="1:12" x14ac:dyDescent="0.3">
      <c r="A357" s="1" t="s">
        <v>143</v>
      </c>
      <c r="B357" s="1" t="s">
        <v>16</v>
      </c>
      <c r="C357" s="1" t="s">
        <v>144</v>
      </c>
      <c r="D357" s="5">
        <v>42856</v>
      </c>
      <c r="E357">
        <v>3</v>
      </c>
      <c r="F357">
        <v>3</v>
      </c>
      <c r="G357" s="2">
        <v>2628.19</v>
      </c>
      <c r="H357">
        <v>2</v>
      </c>
      <c r="I357">
        <v>0</v>
      </c>
      <c r="J357" s="4">
        <v>4</v>
      </c>
      <c r="K357" s="3">
        <v>0</v>
      </c>
      <c r="L357" s="1" t="s">
        <v>26</v>
      </c>
    </row>
    <row r="358" spans="1:12" x14ac:dyDescent="0.3">
      <c r="A358" s="1" t="s">
        <v>143</v>
      </c>
      <c r="B358" s="1" t="s">
        <v>16</v>
      </c>
      <c r="C358" s="1" t="s">
        <v>144</v>
      </c>
      <c r="D358" s="5">
        <v>42887</v>
      </c>
      <c r="E358">
        <v>1</v>
      </c>
      <c r="F358">
        <v>1</v>
      </c>
      <c r="G358" s="2">
        <v>479.17</v>
      </c>
      <c r="H358">
        <v>1</v>
      </c>
      <c r="I358">
        <v>0</v>
      </c>
      <c r="J358" s="4">
        <v>1</v>
      </c>
      <c r="K358" s="3">
        <v>0</v>
      </c>
      <c r="L358" s="1" t="s">
        <v>27</v>
      </c>
    </row>
    <row r="359" spans="1:12" x14ac:dyDescent="0.3">
      <c r="A359" s="1" t="s">
        <v>143</v>
      </c>
      <c r="B359" s="1" t="s">
        <v>16</v>
      </c>
      <c r="C359" s="1" t="s">
        <v>144</v>
      </c>
      <c r="D359" s="5">
        <v>42979</v>
      </c>
      <c r="E359">
        <v>2</v>
      </c>
      <c r="F359">
        <v>2</v>
      </c>
      <c r="G359" s="2">
        <v>806</v>
      </c>
      <c r="H359">
        <v>2</v>
      </c>
      <c r="I359">
        <v>1</v>
      </c>
      <c r="J359" s="4">
        <v>3</v>
      </c>
      <c r="K359" s="3">
        <v>0.5</v>
      </c>
      <c r="L359" s="1" t="s">
        <v>18</v>
      </c>
    </row>
    <row r="360" spans="1:12" x14ac:dyDescent="0.3">
      <c r="A360" s="1" t="s">
        <v>143</v>
      </c>
      <c r="B360" s="1" t="s">
        <v>16</v>
      </c>
      <c r="C360" s="1" t="s">
        <v>144</v>
      </c>
      <c r="D360" s="5">
        <v>43009</v>
      </c>
      <c r="E360">
        <v>1</v>
      </c>
      <c r="F360">
        <v>1</v>
      </c>
      <c r="G360" s="2">
        <v>525.32000000000005</v>
      </c>
      <c r="H360">
        <v>1</v>
      </c>
      <c r="I360">
        <v>1</v>
      </c>
      <c r="J360" s="4">
        <v>2</v>
      </c>
      <c r="K360" s="3">
        <v>1</v>
      </c>
      <c r="L360" s="1" t="s">
        <v>19</v>
      </c>
    </row>
    <row r="361" spans="1:12" x14ac:dyDescent="0.3">
      <c r="A361" s="1" t="s">
        <v>143</v>
      </c>
      <c r="B361" s="1" t="s">
        <v>16</v>
      </c>
      <c r="C361" s="1" t="s">
        <v>144</v>
      </c>
      <c r="D361" s="5">
        <v>43101</v>
      </c>
      <c r="E361">
        <v>3</v>
      </c>
      <c r="F361">
        <v>3</v>
      </c>
      <c r="G361" s="2">
        <v>1075</v>
      </c>
      <c r="H361">
        <v>3</v>
      </c>
      <c r="I361">
        <v>2</v>
      </c>
      <c r="J361" s="4">
        <v>3</v>
      </c>
      <c r="K361" s="3">
        <v>0.66666666666666663</v>
      </c>
      <c r="L361" s="1" t="s">
        <v>32</v>
      </c>
    </row>
    <row r="362" spans="1:12" x14ac:dyDescent="0.3">
      <c r="A362" s="1" t="s">
        <v>143</v>
      </c>
      <c r="B362" s="1" t="s">
        <v>16</v>
      </c>
      <c r="C362" s="1" t="s">
        <v>144</v>
      </c>
      <c r="D362" s="5">
        <v>43191</v>
      </c>
      <c r="E362">
        <v>1</v>
      </c>
      <c r="F362">
        <v>1</v>
      </c>
      <c r="G362" s="2">
        <v>636.30999999999995</v>
      </c>
      <c r="H362">
        <v>1</v>
      </c>
      <c r="I362">
        <v>0</v>
      </c>
      <c r="J362" s="4">
        <v>5</v>
      </c>
      <c r="K362" s="3">
        <v>0</v>
      </c>
      <c r="L362" s="1" t="s">
        <v>35</v>
      </c>
    </row>
    <row r="363" spans="1:12" x14ac:dyDescent="0.3">
      <c r="A363" s="1" t="s">
        <v>145</v>
      </c>
      <c r="B363" s="1" t="s">
        <v>90</v>
      </c>
      <c r="C363" s="1" t="s">
        <v>146</v>
      </c>
      <c r="D363" s="5">
        <v>43070</v>
      </c>
      <c r="E363">
        <v>4</v>
      </c>
      <c r="F363">
        <v>4</v>
      </c>
      <c r="G363" s="2">
        <v>1057.19</v>
      </c>
      <c r="H363">
        <v>4</v>
      </c>
      <c r="I363">
        <v>0</v>
      </c>
      <c r="J363" s="4">
        <v>3.25</v>
      </c>
      <c r="K363" s="3">
        <v>0</v>
      </c>
      <c r="L363" s="1" t="s">
        <v>31</v>
      </c>
    </row>
    <row r="364" spans="1:12" x14ac:dyDescent="0.3">
      <c r="A364" s="1" t="s">
        <v>145</v>
      </c>
      <c r="B364" s="1" t="s">
        <v>90</v>
      </c>
      <c r="C364" s="1" t="s">
        <v>146</v>
      </c>
      <c r="D364" s="5">
        <v>43101</v>
      </c>
      <c r="E364">
        <v>2</v>
      </c>
      <c r="F364">
        <v>2</v>
      </c>
      <c r="G364" s="2">
        <v>307.93</v>
      </c>
      <c r="H364">
        <v>2</v>
      </c>
      <c r="I364">
        <v>0</v>
      </c>
      <c r="J364" s="4">
        <v>3</v>
      </c>
      <c r="K364" s="3">
        <v>0</v>
      </c>
      <c r="L364" s="1" t="s">
        <v>32</v>
      </c>
    </row>
    <row r="365" spans="1:12" x14ac:dyDescent="0.3">
      <c r="A365" s="1" t="s">
        <v>145</v>
      </c>
      <c r="B365" s="1" t="s">
        <v>90</v>
      </c>
      <c r="C365" s="1" t="s">
        <v>146</v>
      </c>
      <c r="D365" s="5">
        <v>43132</v>
      </c>
      <c r="E365">
        <v>3</v>
      </c>
      <c r="F365">
        <v>3</v>
      </c>
      <c r="G365" s="2">
        <v>1515.13</v>
      </c>
      <c r="H365">
        <v>3</v>
      </c>
      <c r="I365">
        <v>1</v>
      </c>
      <c r="J365" s="4">
        <v>5</v>
      </c>
      <c r="K365" s="3">
        <v>0.33333333333333331</v>
      </c>
      <c r="L365" s="1" t="s">
        <v>33</v>
      </c>
    </row>
    <row r="366" spans="1:12" x14ac:dyDescent="0.3">
      <c r="A366" s="1" t="s">
        <v>145</v>
      </c>
      <c r="B366" s="1" t="s">
        <v>90</v>
      </c>
      <c r="C366" s="1" t="s">
        <v>146</v>
      </c>
      <c r="D366" s="5">
        <v>43160</v>
      </c>
      <c r="E366">
        <v>3</v>
      </c>
      <c r="F366">
        <v>3</v>
      </c>
      <c r="G366" s="2">
        <v>541.21</v>
      </c>
      <c r="H366">
        <v>3</v>
      </c>
      <c r="I366">
        <v>2</v>
      </c>
      <c r="J366" s="4">
        <v>3.67</v>
      </c>
      <c r="K366" s="3">
        <v>0.66666666666666663</v>
      </c>
      <c r="L366" s="1" t="s">
        <v>34</v>
      </c>
    </row>
    <row r="367" spans="1:12" x14ac:dyDescent="0.3">
      <c r="A367" s="1" t="s">
        <v>145</v>
      </c>
      <c r="B367" s="1" t="s">
        <v>90</v>
      </c>
      <c r="C367" s="1" t="s">
        <v>146</v>
      </c>
      <c r="D367" s="5">
        <v>43191</v>
      </c>
      <c r="E367">
        <v>4</v>
      </c>
      <c r="F367">
        <v>4</v>
      </c>
      <c r="G367" s="2">
        <v>732.22</v>
      </c>
      <c r="H367">
        <v>4</v>
      </c>
      <c r="I367">
        <v>0</v>
      </c>
      <c r="J367" s="4">
        <v>5</v>
      </c>
      <c r="K367" s="3">
        <v>0</v>
      </c>
      <c r="L367" s="1" t="s">
        <v>35</v>
      </c>
    </row>
    <row r="368" spans="1:12" x14ac:dyDescent="0.3">
      <c r="A368" s="1" t="s">
        <v>145</v>
      </c>
      <c r="B368" s="1" t="s">
        <v>90</v>
      </c>
      <c r="C368" s="1" t="s">
        <v>146</v>
      </c>
      <c r="D368" s="5">
        <v>43221</v>
      </c>
      <c r="E368">
        <v>7</v>
      </c>
      <c r="F368">
        <v>8</v>
      </c>
      <c r="G368" s="2">
        <v>1406.58</v>
      </c>
      <c r="H368">
        <v>7</v>
      </c>
      <c r="I368">
        <v>0</v>
      </c>
      <c r="J368" s="4">
        <v>4.1399999999999997</v>
      </c>
      <c r="K368" s="3">
        <v>0</v>
      </c>
      <c r="L368" s="1" t="s">
        <v>46</v>
      </c>
    </row>
    <row r="369" spans="1:12" x14ac:dyDescent="0.3">
      <c r="A369" s="1" t="s">
        <v>145</v>
      </c>
      <c r="B369" s="1" t="s">
        <v>90</v>
      </c>
      <c r="C369" s="1" t="s">
        <v>146</v>
      </c>
      <c r="D369" s="5">
        <v>43252</v>
      </c>
      <c r="E369">
        <v>20</v>
      </c>
      <c r="F369">
        <v>20</v>
      </c>
      <c r="G369" s="2">
        <v>3609.67</v>
      </c>
      <c r="H369">
        <v>19</v>
      </c>
      <c r="I369">
        <v>1</v>
      </c>
      <c r="J369" s="4">
        <v>4.45</v>
      </c>
      <c r="K369" s="3">
        <v>5.2631578947368418E-2</v>
      </c>
      <c r="L369" s="1" t="s">
        <v>36</v>
      </c>
    </row>
    <row r="370" spans="1:12" x14ac:dyDescent="0.3">
      <c r="A370" s="1" t="s">
        <v>145</v>
      </c>
      <c r="B370" s="1" t="s">
        <v>90</v>
      </c>
      <c r="C370" s="1" t="s">
        <v>146</v>
      </c>
      <c r="D370" s="5">
        <v>43282</v>
      </c>
      <c r="E370">
        <v>12</v>
      </c>
      <c r="F370">
        <v>12</v>
      </c>
      <c r="G370" s="2">
        <v>2016.22</v>
      </c>
      <c r="H370">
        <v>12</v>
      </c>
      <c r="I370">
        <v>2</v>
      </c>
      <c r="J370" s="4">
        <v>3.91</v>
      </c>
      <c r="K370" s="3">
        <v>0.16666666666666666</v>
      </c>
      <c r="L370" s="1" t="s">
        <v>37</v>
      </c>
    </row>
    <row r="371" spans="1:12" x14ac:dyDescent="0.3">
      <c r="A371" s="1" t="s">
        <v>145</v>
      </c>
      <c r="B371" s="1" t="s">
        <v>90</v>
      </c>
      <c r="C371" s="1" t="s">
        <v>146</v>
      </c>
      <c r="D371" s="5">
        <v>43313</v>
      </c>
      <c r="E371">
        <v>10</v>
      </c>
      <c r="F371">
        <v>10</v>
      </c>
      <c r="G371" s="2">
        <v>2453.2600000000002</v>
      </c>
      <c r="H371">
        <v>10</v>
      </c>
      <c r="I371">
        <v>1</v>
      </c>
      <c r="J371" s="4">
        <v>4.0999999999999996</v>
      </c>
      <c r="K371" s="3">
        <v>0.1</v>
      </c>
      <c r="L371" s="1" t="s">
        <v>49</v>
      </c>
    </row>
    <row r="372" spans="1:12" x14ac:dyDescent="0.3">
      <c r="A372" s="1" t="s">
        <v>147</v>
      </c>
      <c r="B372" s="1" t="s">
        <v>16</v>
      </c>
      <c r="C372" s="1" t="s">
        <v>51</v>
      </c>
      <c r="D372" s="5">
        <v>43191</v>
      </c>
      <c r="E372">
        <v>3</v>
      </c>
      <c r="F372">
        <v>4</v>
      </c>
      <c r="G372" s="2">
        <v>300.89</v>
      </c>
      <c r="H372">
        <v>3</v>
      </c>
      <c r="I372">
        <v>0</v>
      </c>
      <c r="J372" s="4">
        <v>5</v>
      </c>
      <c r="K372" s="3">
        <v>0</v>
      </c>
      <c r="L372" s="1" t="s">
        <v>35</v>
      </c>
    </row>
    <row r="373" spans="1:12" x14ac:dyDescent="0.3">
      <c r="A373" s="1" t="s">
        <v>147</v>
      </c>
      <c r="B373" s="1" t="s">
        <v>16</v>
      </c>
      <c r="C373" s="1" t="s">
        <v>51</v>
      </c>
      <c r="D373" s="5">
        <v>43221</v>
      </c>
      <c r="E373">
        <v>3</v>
      </c>
      <c r="F373">
        <v>7</v>
      </c>
      <c r="G373" s="2">
        <v>450.87</v>
      </c>
      <c r="H373">
        <v>3</v>
      </c>
      <c r="I373">
        <v>0</v>
      </c>
      <c r="J373" s="4">
        <v>5</v>
      </c>
      <c r="K373" s="3">
        <v>0</v>
      </c>
      <c r="L373" s="1" t="s">
        <v>46</v>
      </c>
    </row>
    <row r="374" spans="1:12" x14ac:dyDescent="0.3">
      <c r="A374" s="1" t="s">
        <v>148</v>
      </c>
      <c r="B374" s="1" t="s">
        <v>108</v>
      </c>
      <c r="C374" s="1" t="s">
        <v>149</v>
      </c>
      <c r="D374" s="5">
        <v>43282</v>
      </c>
      <c r="E374">
        <v>1</v>
      </c>
      <c r="F374">
        <v>1</v>
      </c>
      <c r="G374" s="2">
        <v>280.64999999999998</v>
      </c>
      <c r="H374">
        <v>1</v>
      </c>
      <c r="I374">
        <v>0</v>
      </c>
      <c r="J374" s="4">
        <v>5</v>
      </c>
      <c r="K374" s="3">
        <v>0</v>
      </c>
      <c r="L374" s="1" t="s">
        <v>37</v>
      </c>
    </row>
    <row r="375" spans="1:12" x14ac:dyDescent="0.3">
      <c r="A375" s="1" t="s">
        <v>148</v>
      </c>
      <c r="B375" s="1" t="s">
        <v>108</v>
      </c>
      <c r="C375" s="1" t="s">
        <v>149</v>
      </c>
      <c r="D375" s="5">
        <v>43313</v>
      </c>
      <c r="E375">
        <v>3</v>
      </c>
      <c r="F375">
        <v>3</v>
      </c>
      <c r="G375" s="2">
        <v>888.02</v>
      </c>
      <c r="H375">
        <v>3</v>
      </c>
      <c r="I375">
        <v>0</v>
      </c>
      <c r="J375" s="4">
        <v>5</v>
      </c>
      <c r="K375" s="3">
        <v>0</v>
      </c>
      <c r="L375" s="1" t="s">
        <v>49</v>
      </c>
    </row>
    <row r="376" spans="1:12" x14ac:dyDescent="0.3">
      <c r="A376" s="1" t="s">
        <v>150</v>
      </c>
      <c r="B376" s="1" t="s">
        <v>90</v>
      </c>
      <c r="C376" s="1" t="s">
        <v>91</v>
      </c>
      <c r="D376" s="5">
        <v>42979</v>
      </c>
      <c r="E376">
        <v>2</v>
      </c>
      <c r="F376">
        <v>2</v>
      </c>
      <c r="G376" s="2">
        <v>262.95999999999998</v>
      </c>
      <c r="H376">
        <v>2</v>
      </c>
      <c r="I376">
        <v>0</v>
      </c>
      <c r="J376" s="4">
        <v>4</v>
      </c>
      <c r="K376" s="3">
        <v>0</v>
      </c>
      <c r="L376" s="1" t="s">
        <v>18</v>
      </c>
    </row>
    <row r="377" spans="1:12" x14ac:dyDescent="0.3">
      <c r="A377" s="1" t="s">
        <v>150</v>
      </c>
      <c r="B377" s="1" t="s">
        <v>90</v>
      </c>
      <c r="C377" s="1" t="s">
        <v>91</v>
      </c>
      <c r="D377" s="5">
        <v>43009</v>
      </c>
      <c r="E377">
        <v>1</v>
      </c>
      <c r="F377">
        <v>1</v>
      </c>
      <c r="G377" s="2">
        <v>157.44999999999999</v>
      </c>
      <c r="H377">
        <v>1</v>
      </c>
      <c r="I377">
        <v>0</v>
      </c>
      <c r="J377" s="4">
        <v>4</v>
      </c>
      <c r="K377" s="3">
        <v>0</v>
      </c>
      <c r="L377" s="1" t="s">
        <v>19</v>
      </c>
    </row>
    <row r="378" spans="1:12" x14ac:dyDescent="0.3">
      <c r="A378" s="1" t="s">
        <v>150</v>
      </c>
      <c r="B378" s="1" t="s">
        <v>90</v>
      </c>
      <c r="C378" s="1" t="s">
        <v>91</v>
      </c>
      <c r="D378" s="5">
        <v>43101</v>
      </c>
      <c r="E378">
        <v>1</v>
      </c>
      <c r="F378">
        <v>1</v>
      </c>
      <c r="G378" s="2">
        <v>123.6</v>
      </c>
      <c r="H378">
        <v>0</v>
      </c>
      <c r="I378">
        <v>0</v>
      </c>
      <c r="J378" s="4">
        <v>1</v>
      </c>
      <c r="K378" s="3"/>
      <c r="L378" s="1" t="s">
        <v>32</v>
      </c>
    </row>
    <row r="379" spans="1:12" x14ac:dyDescent="0.3">
      <c r="A379" s="1" t="s">
        <v>150</v>
      </c>
      <c r="B379" s="1" t="s">
        <v>90</v>
      </c>
      <c r="C379" s="1" t="s">
        <v>91</v>
      </c>
      <c r="D379" s="5">
        <v>43191</v>
      </c>
      <c r="E379">
        <v>1</v>
      </c>
      <c r="F379">
        <v>1</v>
      </c>
      <c r="G379" s="2">
        <v>153.93</v>
      </c>
      <c r="H379">
        <v>1</v>
      </c>
      <c r="I379">
        <v>0</v>
      </c>
      <c r="J379" s="4">
        <v>5</v>
      </c>
      <c r="K379" s="3">
        <v>0</v>
      </c>
      <c r="L379" s="1" t="s">
        <v>35</v>
      </c>
    </row>
    <row r="380" spans="1:12" x14ac:dyDescent="0.3">
      <c r="A380" s="1" t="s">
        <v>150</v>
      </c>
      <c r="B380" s="1" t="s">
        <v>90</v>
      </c>
      <c r="C380" s="1" t="s">
        <v>91</v>
      </c>
      <c r="D380" s="5">
        <v>43221</v>
      </c>
      <c r="E380">
        <v>4</v>
      </c>
      <c r="F380">
        <v>5</v>
      </c>
      <c r="G380" s="2">
        <v>765.48</v>
      </c>
      <c r="H380">
        <v>4</v>
      </c>
      <c r="I380">
        <v>0</v>
      </c>
      <c r="J380" s="4">
        <v>3.75</v>
      </c>
      <c r="K380" s="3">
        <v>0</v>
      </c>
      <c r="L380" s="1" t="s">
        <v>46</v>
      </c>
    </row>
    <row r="381" spans="1:12" x14ac:dyDescent="0.3">
      <c r="A381" s="1" t="s">
        <v>150</v>
      </c>
      <c r="B381" s="1" t="s">
        <v>90</v>
      </c>
      <c r="C381" s="1" t="s">
        <v>91</v>
      </c>
      <c r="D381" s="5">
        <v>43282</v>
      </c>
      <c r="E381">
        <v>1</v>
      </c>
      <c r="F381">
        <v>1</v>
      </c>
      <c r="G381" s="2">
        <v>313.82</v>
      </c>
      <c r="H381">
        <v>1</v>
      </c>
      <c r="I381">
        <v>0</v>
      </c>
      <c r="J381" s="4">
        <v>5</v>
      </c>
      <c r="K381" s="3">
        <v>0</v>
      </c>
      <c r="L381" s="1" t="s">
        <v>37</v>
      </c>
    </row>
    <row r="382" spans="1:12" x14ac:dyDescent="0.3">
      <c r="A382" s="1" t="s">
        <v>150</v>
      </c>
      <c r="B382" s="1" t="s">
        <v>90</v>
      </c>
      <c r="C382" s="1" t="s">
        <v>91</v>
      </c>
      <c r="D382" s="5">
        <v>43313</v>
      </c>
      <c r="E382">
        <v>2</v>
      </c>
      <c r="F382">
        <v>2</v>
      </c>
      <c r="G382" s="2">
        <v>330.18</v>
      </c>
      <c r="H382">
        <v>2</v>
      </c>
      <c r="I382">
        <v>1</v>
      </c>
      <c r="J382" s="4">
        <v>2.5</v>
      </c>
      <c r="K382" s="3">
        <v>0.5</v>
      </c>
      <c r="L382" s="1" t="s">
        <v>49</v>
      </c>
    </row>
    <row r="383" spans="1:12" x14ac:dyDescent="0.3">
      <c r="A383" s="1" t="s">
        <v>151</v>
      </c>
      <c r="B383" s="1" t="s">
        <v>16</v>
      </c>
      <c r="C383" s="1" t="s">
        <v>17</v>
      </c>
      <c r="D383" s="5">
        <v>42948</v>
      </c>
      <c r="E383">
        <v>1</v>
      </c>
      <c r="F383">
        <v>1</v>
      </c>
      <c r="G383" s="2">
        <v>158.25</v>
      </c>
      <c r="H383">
        <v>1</v>
      </c>
      <c r="I383">
        <v>1</v>
      </c>
      <c r="J383" s="4">
        <v>3</v>
      </c>
      <c r="K383" s="3">
        <v>1</v>
      </c>
      <c r="L383" s="1" t="s">
        <v>29</v>
      </c>
    </row>
    <row r="384" spans="1:12" x14ac:dyDescent="0.3">
      <c r="A384" s="1" t="s">
        <v>151</v>
      </c>
      <c r="B384" s="1" t="s">
        <v>16</v>
      </c>
      <c r="C384" s="1" t="s">
        <v>17</v>
      </c>
      <c r="D384" s="5">
        <v>42979</v>
      </c>
      <c r="E384">
        <v>2</v>
      </c>
      <c r="F384">
        <v>2</v>
      </c>
      <c r="G384" s="2">
        <v>322.98</v>
      </c>
      <c r="H384">
        <v>2</v>
      </c>
      <c r="I384">
        <v>0</v>
      </c>
      <c r="J384" s="4">
        <v>3</v>
      </c>
      <c r="K384" s="3">
        <v>0</v>
      </c>
      <c r="L384" s="1" t="s">
        <v>18</v>
      </c>
    </row>
    <row r="385" spans="1:12" x14ac:dyDescent="0.3">
      <c r="A385" s="1" t="s">
        <v>151</v>
      </c>
      <c r="B385" s="1" t="s">
        <v>16</v>
      </c>
      <c r="C385" s="1" t="s">
        <v>17</v>
      </c>
      <c r="D385" s="5">
        <v>43009</v>
      </c>
      <c r="E385">
        <v>4</v>
      </c>
      <c r="F385">
        <v>4</v>
      </c>
      <c r="G385" s="2">
        <v>633.28</v>
      </c>
      <c r="H385">
        <v>4</v>
      </c>
      <c r="I385">
        <v>0</v>
      </c>
      <c r="J385" s="4">
        <v>4</v>
      </c>
      <c r="K385" s="3">
        <v>0</v>
      </c>
      <c r="L385" s="1" t="s">
        <v>19</v>
      </c>
    </row>
    <row r="386" spans="1:12" x14ac:dyDescent="0.3">
      <c r="A386" s="1" t="s">
        <v>151</v>
      </c>
      <c r="B386" s="1" t="s">
        <v>16</v>
      </c>
      <c r="C386" s="1" t="s">
        <v>17</v>
      </c>
      <c r="D386" s="5">
        <v>43040</v>
      </c>
      <c r="E386">
        <v>10</v>
      </c>
      <c r="F386">
        <v>11</v>
      </c>
      <c r="G386" s="2">
        <v>1454.15</v>
      </c>
      <c r="H386">
        <v>10</v>
      </c>
      <c r="I386">
        <v>1</v>
      </c>
      <c r="J386" s="4">
        <v>3.9</v>
      </c>
      <c r="K386" s="3">
        <v>0.1</v>
      </c>
      <c r="L386" s="1" t="s">
        <v>30</v>
      </c>
    </row>
    <row r="387" spans="1:12" x14ac:dyDescent="0.3">
      <c r="A387" s="1" t="s">
        <v>151</v>
      </c>
      <c r="B387" s="1" t="s">
        <v>16</v>
      </c>
      <c r="C387" s="1" t="s">
        <v>17</v>
      </c>
      <c r="D387" s="5">
        <v>43070</v>
      </c>
      <c r="E387">
        <v>19</v>
      </c>
      <c r="F387">
        <v>19</v>
      </c>
      <c r="G387" s="2">
        <v>2464.9</v>
      </c>
      <c r="H387">
        <v>18</v>
      </c>
      <c r="I387">
        <v>0</v>
      </c>
      <c r="J387" s="4">
        <v>4.84</v>
      </c>
      <c r="K387" s="3">
        <v>0</v>
      </c>
      <c r="L387" s="1" t="s">
        <v>31</v>
      </c>
    </row>
    <row r="388" spans="1:12" x14ac:dyDescent="0.3">
      <c r="A388" s="1" t="s">
        <v>151</v>
      </c>
      <c r="B388" s="1" t="s">
        <v>16</v>
      </c>
      <c r="C388" s="1" t="s">
        <v>17</v>
      </c>
      <c r="D388" s="5">
        <v>43101</v>
      </c>
      <c r="E388">
        <v>4</v>
      </c>
      <c r="F388">
        <v>4</v>
      </c>
      <c r="G388" s="2">
        <v>573.04999999999995</v>
      </c>
      <c r="H388">
        <v>4</v>
      </c>
      <c r="I388">
        <v>0</v>
      </c>
      <c r="J388" s="4">
        <v>4.5</v>
      </c>
      <c r="K388" s="3">
        <v>0</v>
      </c>
      <c r="L388" s="1" t="s">
        <v>32</v>
      </c>
    </row>
    <row r="389" spans="1:12" x14ac:dyDescent="0.3">
      <c r="A389" s="1" t="s">
        <v>151</v>
      </c>
      <c r="B389" s="1" t="s">
        <v>16</v>
      </c>
      <c r="C389" s="1" t="s">
        <v>17</v>
      </c>
      <c r="D389" s="5">
        <v>43132</v>
      </c>
      <c r="E389">
        <v>1</v>
      </c>
      <c r="F389">
        <v>1</v>
      </c>
      <c r="G389" s="2">
        <v>134.59</v>
      </c>
      <c r="H389">
        <v>1</v>
      </c>
      <c r="I389">
        <v>0</v>
      </c>
      <c r="J389" s="4">
        <v>4</v>
      </c>
      <c r="K389" s="3">
        <v>0</v>
      </c>
      <c r="L389" s="1" t="s">
        <v>33</v>
      </c>
    </row>
    <row r="390" spans="1:12" x14ac:dyDescent="0.3">
      <c r="A390" s="1" t="s">
        <v>151</v>
      </c>
      <c r="B390" s="1" t="s">
        <v>16</v>
      </c>
      <c r="C390" s="1" t="s">
        <v>17</v>
      </c>
      <c r="D390" s="5">
        <v>43160</v>
      </c>
      <c r="E390">
        <v>6</v>
      </c>
      <c r="F390">
        <v>6</v>
      </c>
      <c r="G390" s="2">
        <v>863.93</v>
      </c>
      <c r="H390">
        <v>6</v>
      </c>
      <c r="I390">
        <v>1</v>
      </c>
      <c r="J390" s="4">
        <v>4.33</v>
      </c>
      <c r="K390" s="3">
        <v>0.16666666666666666</v>
      </c>
      <c r="L390" s="1" t="s">
        <v>34</v>
      </c>
    </row>
    <row r="391" spans="1:12" x14ac:dyDescent="0.3">
      <c r="A391" s="1" t="s">
        <v>151</v>
      </c>
      <c r="B391" s="1" t="s">
        <v>16</v>
      </c>
      <c r="C391" s="1" t="s">
        <v>17</v>
      </c>
      <c r="D391" s="5">
        <v>43191</v>
      </c>
      <c r="E391">
        <v>6</v>
      </c>
      <c r="F391">
        <v>7</v>
      </c>
      <c r="G391" s="2">
        <v>886.46</v>
      </c>
      <c r="H391">
        <v>6</v>
      </c>
      <c r="I391">
        <v>0</v>
      </c>
      <c r="J391" s="4">
        <v>5</v>
      </c>
      <c r="K391" s="3">
        <v>0</v>
      </c>
      <c r="L391" s="1" t="s">
        <v>35</v>
      </c>
    </row>
    <row r="392" spans="1:12" x14ac:dyDescent="0.3">
      <c r="A392" s="1" t="s">
        <v>151</v>
      </c>
      <c r="B392" s="1" t="s">
        <v>16</v>
      </c>
      <c r="C392" s="1" t="s">
        <v>17</v>
      </c>
      <c r="D392" s="5">
        <v>43221</v>
      </c>
      <c r="E392">
        <v>5</v>
      </c>
      <c r="F392">
        <v>6</v>
      </c>
      <c r="G392" s="2">
        <v>709.41</v>
      </c>
      <c r="H392">
        <v>5</v>
      </c>
      <c r="I392">
        <v>1</v>
      </c>
      <c r="J392" s="4">
        <v>3.8</v>
      </c>
      <c r="K392" s="3">
        <v>0.2</v>
      </c>
      <c r="L392" s="1" t="s">
        <v>46</v>
      </c>
    </row>
    <row r="393" spans="1:12" x14ac:dyDescent="0.3">
      <c r="A393" s="1" t="s">
        <v>151</v>
      </c>
      <c r="B393" s="1" t="s">
        <v>16</v>
      </c>
      <c r="C393" s="1" t="s">
        <v>17</v>
      </c>
      <c r="D393" s="5">
        <v>43252</v>
      </c>
      <c r="E393">
        <v>3</v>
      </c>
      <c r="F393">
        <v>3</v>
      </c>
      <c r="G393" s="2">
        <v>354.8</v>
      </c>
      <c r="H393">
        <v>3</v>
      </c>
      <c r="I393">
        <v>0</v>
      </c>
      <c r="J393" s="4">
        <v>5</v>
      </c>
      <c r="K393" s="3">
        <v>0</v>
      </c>
      <c r="L393" s="1" t="s">
        <v>36</v>
      </c>
    </row>
    <row r="394" spans="1:12" x14ac:dyDescent="0.3">
      <c r="A394" s="1" t="s">
        <v>152</v>
      </c>
      <c r="B394" s="1" t="s">
        <v>16</v>
      </c>
      <c r="C394" s="1" t="s">
        <v>51</v>
      </c>
      <c r="D394" s="5">
        <v>43313</v>
      </c>
      <c r="E394">
        <v>1</v>
      </c>
      <c r="F394">
        <v>1</v>
      </c>
      <c r="G394" s="2">
        <v>59.39</v>
      </c>
      <c r="H394">
        <v>1</v>
      </c>
      <c r="I394">
        <v>0</v>
      </c>
      <c r="J394" s="4">
        <v>5</v>
      </c>
      <c r="K394" s="3">
        <v>0</v>
      </c>
      <c r="L394" s="1" t="s">
        <v>49</v>
      </c>
    </row>
    <row r="395" spans="1:12" x14ac:dyDescent="0.3">
      <c r="A395" s="1" t="s">
        <v>153</v>
      </c>
      <c r="B395" s="1" t="s">
        <v>41</v>
      </c>
      <c r="C395" s="1" t="s">
        <v>42</v>
      </c>
      <c r="D395" s="5">
        <v>42917</v>
      </c>
      <c r="E395">
        <v>1</v>
      </c>
      <c r="F395">
        <v>1</v>
      </c>
      <c r="G395" s="2">
        <v>57.53</v>
      </c>
      <c r="H395">
        <v>1</v>
      </c>
      <c r="I395">
        <v>0</v>
      </c>
      <c r="J395" s="4">
        <v>5</v>
      </c>
      <c r="K395" s="3">
        <v>0</v>
      </c>
      <c r="L395" s="1" t="s">
        <v>28</v>
      </c>
    </row>
    <row r="396" spans="1:12" x14ac:dyDescent="0.3">
      <c r="A396" s="1" t="s">
        <v>153</v>
      </c>
      <c r="B396" s="1" t="s">
        <v>41</v>
      </c>
      <c r="C396" s="1" t="s">
        <v>42</v>
      </c>
      <c r="D396" s="5">
        <v>42948</v>
      </c>
      <c r="E396">
        <v>2</v>
      </c>
      <c r="F396">
        <v>2</v>
      </c>
      <c r="G396" s="2">
        <v>249.7</v>
      </c>
      <c r="H396">
        <v>2</v>
      </c>
      <c r="I396">
        <v>0</v>
      </c>
      <c r="J396" s="4">
        <v>4.5</v>
      </c>
      <c r="K396" s="3">
        <v>0</v>
      </c>
      <c r="L396" s="1" t="s">
        <v>29</v>
      </c>
    </row>
    <row r="397" spans="1:12" x14ac:dyDescent="0.3">
      <c r="A397" s="1" t="s">
        <v>153</v>
      </c>
      <c r="B397" s="1" t="s">
        <v>41</v>
      </c>
      <c r="C397" s="1" t="s">
        <v>42</v>
      </c>
      <c r="D397" s="5">
        <v>42979</v>
      </c>
      <c r="E397">
        <v>3</v>
      </c>
      <c r="F397">
        <v>3</v>
      </c>
      <c r="G397" s="2">
        <v>120.72</v>
      </c>
      <c r="H397">
        <v>3</v>
      </c>
      <c r="I397">
        <v>0</v>
      </c>
      <c r="J397" s="4">
        <v>4.67</v>
      </c>
      <c r="K397" s="3">
        <v>0</v>
      </c>
      <c r="L397" s="1" t="s">
        <v>18</v>
      </c>
    </row>
    <row r="398" spans="1:12" x14ac:dyDescent="0.3">
      <c r="A398" s="1" t="s">
        <v>153</v>
      </c>
      <c r="B398" s="1" t="s">
        <v>41</v>
      </c>
      <c r="C398" s="1" t="s">
        <v>42</v>
      </c>
      <c r="D398" s="5">
        <v>43070</v>
      </c>
      <c r="E398">
        <v>1</v>
      </c>
      <c r="F398">
        <v>1</v>
      </c>
      <c r="G398" s="2">
        <v>100.16</v>
      </c>
      <c r="H398">
        <v>1</v>
      </c>
      <c r="I398">
        <v>0</v>
      </c>
      <c r="J398" s="4">
        <v>5</v>
      </c>
      <c r="K398" s="3">
        <v>0</v>
      </c>
      <c r="L398" s="1" t="s">
        <v>31</v>
      </c>
    </row>
    <row r="399" spans="1:12" x14ac:dyDescent="0.3">
      <c r="A399" s="1" t="s">
        <v>153</v>
      </c>
      <c r="B399" s="1" t="s">
        <v>41</v>
      </c>
      <c r="C399" s="1" t="s">
        <v>42</v>
      </c>
      <c r="D399" s="5">
        <v>43101</v>
      </c>
      <c r="E399">
        <v>2</v>
      </c>
      <c r="F399">
        <v>2</v>
      </c>
      <c r="G399" s="2">
        <v>555.78</v>
      </c>
      <c r="H399">
        <v>1</v>
      </c>
      <c r="I399">
        <v>0</v>
      </c>
      <c r="J399" s="4">
        <v>1</v>
      </c>
      <c r="K399" s="3">
        <v>0</v>
      </c>
      <c r="L399" s="1" t="s">
        <v>32</v>
      </c>
    </row>
    <row r="400" spans="1:12" x14ac:dyDescent="0.3">
      <c r="A400" s="1" t="s">
        <v>153</v>
      </c>
      <c r="B400" s="1" t="s">
        <v>41</v>
      </c>
      <c r="C400" s="1" t="s">
        <v>42</v>
      </c>
      <c r="D400" s="5">
        <v>43132</v>
      </c>
      <c r="E400">
        <v>1</v>
      </c>
      <c r="F400">
        <v>1</v>
      </c>
      <c r="G400" s="2">
        <v>65.05</v>
      </c>
      <c r="H400">
        <v>1</v>
      </c>
      <c r="I400">
        <v>0</v>
      </c>
      <c r="J400" s="4">
        <v>4</v>
      </c>
      <c r="K400" s="3">
        <v>0</v>
      </c>
      <c r="L400" s="1" t="s">
        <v>33</v>
      </c>
    </row>
    <row r="401" spans="1:12" x14ac:dyDescent="0.3">
      <c r="A401" s="1" t="s">
        <v>154</v>
      </c>
      <c r="B401" s="1" t="s">
        <v>16</v>
      </c>
      <c r="C401" s="1" t="s">
        <v>51</v>
      </c>
      <c r="D401" s="5">
        <v>43160</v>
      </c>
      <c r="E401">
        <v>1</v>
      </c>
      <c r="F401">
        <v>1</v>
      </c>
      <c r="G401" s="2">
        <v>44.33</v>
      </c>
      <c r="H401">
        <v>1</v>
      </c>
      <c r="I401">
        <v>0</v>
      </c>
      <c r="J401" s="4">
        <v>5</v>
      </c>
      <c r="K401" s="3">
        <v>0</v>
      </c>
      <c r="L401" s="1" t="s">
        <v>34</v>
      </c>
    </row>
    <row r="402" spans="1:12" x14ac:dyDescent="0.3">
      <c r="A402" s="1" t="s">
        <v>154</v>
      </c>
      <c r="B402" s="1" t="s">
        <v>16</v>
      </c>
      <c r="C402" s="1" t="s">
        <v>51</v>
      </c>
      <c r="D402" s="5">
        <v>43313</v>
      </c>
      <c r="E402">
        <v>1</v>
      </c>
      <c r="F402">
        <v>1</v>
      </c>
      <c r="G402" s="2">
        <v>76.55</v>
      </c>
      <c r="H402">
        <v>1</v>
      </c>
      <c r="I402">
        <v>0</v>
      </c>
      <c r="J402" s="4">
        <v>5</v>
      </c>
      <c r="K402" s="3">
        <v>0</v>
      </c>
      <c r="L402" s="1" t="s">
        <v>49</v>
      </c>
    </row>
    <row r="403" spans="1:12" x14ac:dyDescent="0.3">
      <c r="A403" s="1" t="s">
        <v>155</v>
      </c>
      <c r="B403" s="1" t="s">
        <v>16</v>
      </c>
      <c r="C403" s="1" t="s">
        <v>156</v>
      </c>
      <c r="D403" s="5">
        <v>43313</v>
      </c>
      <c r="E403">
        <v>1</v>
      </c>
      <c r="F403">
        <v>1</v>
      </c>
      <c r="G403" s="2">
        <v>188.42</v>
      </c>
      <c r="H403">
        <v>1</v>
      </c>
      <c r="I403">
        <v>0</v>
      </c>
      <c r="J403" s="4">
        <v>5</v>
      </c>
      <c r="K403" s="3">
        <v>0</v>
      </c>
      <c r="L403" s="1" t="s">
        <v>49</v>
      </c>
    </row>
    <row r="404" spans="1:12" x14ac:dyDescent="0.3">
      <c r="A404" s="1" t="s">
        <v>157</v>
      </c>
      <c r="B404" s="1" t="s">
        <v>53</v>
      </c>
      <c r="C404" s="1" t="s">
        <v>158</v>
      </c>
      <c r="D404" s="5">
        <v>42979</v>
      </c>
      <c r="E404">
        <v>1</v>
      </c>
      <c r="F404">
        <v>1</v>
      </c>
      <c r="G404" s="2">
        <v>93.3</v>
      </c>
      <c r="H404">
        <v>1</v>
      </c>
      <c r="I404">
        <v>0</v>
      </c>
      <c r="J404" s="4">
        <v>4</v>
      </c>
      <c r="K404" s="3">
        <v>0</v>
      </c>
      <c r="L404" s="1" t="s">
        <v>18</v>
      </c>
    </row>
    <row r="405" spans="1:12" x14ac:dyDescent="0.3">
      <c r="A405" s="1" t="s">
        <v>157</v>
      </c>
      <c r="B405" s="1" t="s">
        <v>53</v>
      </c>
      <c r="C405" s="1" t="s">
        <v>158</v>
      </c>
      <c r="D405" s="5">
        <v>43040</v>
      </c>
      <c r="E405">
        <v>4</v>
      </c>
      <c r="F405">
        <v>4</v>
      </c>
      <c r="G405" s="2">
        <v>391.86</v>
      </c>
      <c r="H405">
        <v>4</v>
      </c>
      <c r="I405">
        <v>0</v>
      </c>
      <c r="J405" s="4">
        <v>4.75</v>
      </c>
      <c r="K405" s="3">
        <v>0</v>
      </c>
      <c r="L405" s="1" t="s">
        <v>30</v>
      </c>
    </row>
    <row r="406" spans="1:12" x14ac:dyDescent="0.3">
      <c r="A406" s="1" t="s">
        <v>157</v>
      </c>
      <c r="B406" s="1" t="s">
        <v>53</v>
      </c>
      <c r="C406" s="1" t="s">
        <v>158</v>
      </c>
      <c r="D406" s="5">
        <v>43070</v>
      </c>
      <c r="E406">
        <v>7</v>
      </c>
      <c r="F406">
        <v>7</v>
      </c>
      <c r="G406" s="2">
        <v>834.28</v>
      </c>
      <c r="H406">
        <v>7</v>
      </c>
      <c r="I406">
        <v>0</v>
      </c>
      <c r="J406" s="4">
        <v>4.57</v>
      </c>
      <c r="K406" s="3">
        <v>0</v>
      </c>
      <c r="L406" s="1" t="s">
        <v>31</v>
      </c>
    </row>
    <row r="407" spans="1:12" x14ac:dyDescent="0.3">
      <c r="A407" s="1" t="s">
        <v>157</v>
      </c>
      <c r="B407" s="1" t="s">
        <v>53</v>
      </c>
      <c r="C407" s="1" t="s">
        <v>158</v>
      </c>
      <c r="D407" s="5">
        <v>43101</v>
      </c>
      <c r="E407">
        <v>10</v>
      </c>
      <c r="F407">
        <v>11</v>
      </c>
      <c r="G407" s="2">
        <v>1791.61</v>
      </c>
      <c r="H407">
        <v>10</v>
      </c>
      <c r="I407">
        <v>1</v>
      </c>
      <c r="J407" s="4">
        <v>4.2</v>
      </c>
      <c r="K407" s="3">
        <v>0.1</v>
      </c>
      <c r="L407" s="1" t="s">
        <v>32</v>
      </c>
    </row>
    <row r="408" spans="1:12" x14ac:dyDescent="0.3">
      <c r="A408" s="1" t="s">
        <v>157</v>
      </c>
      <c r="B408" s="1" t="s">
        <v>53</v>
      </c>
      <c r="C408" s="1" t="s">
        <v>158</v>
      </c>
      <c r="D408" s="5">
        <v>43132</v>
      </c>
      <c r="E408">
        <v>19</v>
      </c>
      <c r="F408">
        <v>21</v>
      </c>
      <c r="G408" s="2">
        <v>1866.28</v>
      </c>
      <c r="H408">
        <v>19</v>
      </c>
      <c r="I408">
        <v>2</v>
      </c>
      <c r="J408" s="4">
        <v>3.94</v>
      </c>
      <c r="K408" s="3">
        <v>0.10526315789473684</v>
      </c>
      <c r="L408" s="1" t="s">
        <v>33</v>
      </c>
    </row>
    <row r="409" spans="1:12" x14ac:dyDescent="0.3">
      <c r="A409" s="1" t="s">
        <v>157</v>
      </c>
      <c r="B409" s="1" t="s">
        <v>53</v>
      </c>
      <c r="C409" s="1" t="s">
        <v>158</v>
      </c>
      <c r="D409" s="5">
        <v>43160</v>
      </c>
      <c r="E409">
        <v>3</v>
      </c>
      <c r="F409">
        <v>3</v>
      </c>
      <c r="G409" s="2">
        <v>128.55000000000001</v>
      </c>
      <c r="H409">
        <v>3</v>
      </c>
      <c r="I409">
        <v>0</v>
      </c>
      <c r="J409" s="4">
        <v>4.33</v>
      </c>
      <c r="K409" s="3">
        <v>0</v>
      </c>
      <c r="L409" s="1" t="s">
        <v>34</v>
      </c>
    </row>
    <row r="410" spans="1:12" x14ac:dyDescent="0.3">
      <c r="A410" s="1" t="s">
        <v>157</v>
      </c>
      <c r="B410" s="1" t="s">
        <v>53</v>
      </c>
      <c r="C410" s="1" t="s">
        <v>158</v>
      </c>
      <c r="D410" s="5">
        <v>43191</v>
      </c>
      <c r="E410">
        <v>2</v>
      </c>
      <c r="F410">
        <v>3</v>
      </c>
      <c r="G410" s="2">
        <v>338.59</v>
      </c>
      <c r="H410">
        <v>2</v>
      </c>
      <c r="I410">
        <v>0</v>
      </c>
      <c r="J410" s="4">
        <v>2.5</v>
      </c>
      <c r="K410" s="3">
        <v>0</v>
      </c>
      <c r="L410" s="1" t="s">
        <v>35</v>
      </c>
    </row>
    <row r="411" spans="1:12" x14ac:dyDescent="0.3">
      <c r="A411" s="1" t="s">
        <v>157</v>
      </c>
      <c r="B411" s="1" t="s">
        <v>53</v>
      </c>
      <c r="C411" s="1" t="s">
        <v>158</v>
      </c>
      <c r="D411" s="5">
        <v>43221</v>
      </c>
      <c r="E411">
        <v>6</v>
      </c>
      <c r="F411">
        <v>6</v>
      </c>
      <c r="G411" s="2">
        <v>411.14</v>
      </c>
      <c r="H411">
        <v>6</v>
      </c>
      <c r="I411">
        <v>0</v>
      </c>
      <c r="J411" s="4">
        <v>3.67</v>
      </c>
      <c r="K411" s="3">
        <v>0</v>
      </c>
      <c r="L411" s="1" t="s">
        <v>46</v>
      </c>
    </row>
    <row r="412" spans="1:12" x14ac:dyDescent="0.3">
      <c r="A412" s="1" t="s">
        <v>157</v>
      </c>
      <c r="B412" s="1" t="s">
        <v>53</v>
      </c>
      <c r="C412" s="1" t="s">
        <v>158</v>
      </c>
      <c r="D412" s="5">
        <v>43252</v>
      </c>
      <c r="E412">
        <v>4</v>
      </c>
      <c r="F412">
        <v>4</v>
      </c>
      <c r="G412" s="2">
        <v>576.23</v>
      </c>
      <c r="H412">
        <v>4</v>
      </c>
      <c r="I412">
        <v>0</v>
      </c>
      <c r="J412" s="4">
        <v>5</v>
      </c>
      <c r="K412" s="3">
        <v>0</v>
      </c>
      <c r="L412" s="1" t="s">
        <v>36</v>
      </c>
    </row>
    <row r="413" spans="1:12" x14ac:dyDescent="0.3">
      <c r="A413" s="1" t="s">
        <v>157</v>
      </c>
      <c r="B413" s="1" t="s">
        <v>53</v>
      </c>
      <c r="C413" s="1" t="s">
        <v>158</v>
      </c>
      <c r="D413" s="5">
        <v>43282</v>
      </c>
      <c r="E413">
        <v>2</v>
      </c>
      <c r="F413">
        <v>2</v>
      </c>
      <c r="G413" s="2">
        <v>561.83000000000004</v>
      </c>
      <c r="H413">
        <v>2</v>
      </c>
      <c r="I413">
        <v>0</v>
      </c>
      <c r="J413" s="4">
        <v>4</v>
      </c>
      <c r="K413" s="3">
        <v>0</v>
      </c>
      <c r="L413" s="1" t="s">
        <v>37</v>
      </c>
    </row>
    <row r="414" spans="1:12" x14ac:dyDescent="0.3">
      <c r="A414" s="1" t="s">
        <v>157</v>
      </c>
      <c r="B414" s="1" t="s">
        <v>53</v>
      </c>
      <c r="C414" s="1" t="s">
        <v>158</v>
      </c>
      <c r="D414" s="5">
        <v>43313</v>
      </c>
      <c r="E414">
        <v>4</v>
      </c>
      <c r="F414">
        <v>4</v>
      </c>
      <c r="G414" s="2">
        <v>445.26</v>
      </c>
      <c r="H414">
        <v>4</v>
      </c>
      <c r="I414">
        <v>0</v>
      </c>
      <c r="J414" s="4">
        <v>4.75</v>
      </c>
      <c r="K414" s="3">
        <v>0</v>
      </c>
      <c r="L414" s="1" t="s">
        <v>49</v>
      </c>
    </row>
    <row r="415" spans="1:12" x14ac:dyDescent="0.3">
      <c r="A415" s="1" t="s">
        <v>159</v>
      </c>
      <c r="B415" s="1" t="s">
        <v>16</v>
      </c>
      <c r="C415" s="1" t="s">
        <v>160</v>
      </c>
      <c r="D415" s="5">
        <v>43252</v>
      </c>
      <c r="E415">
        <v>1</v>
      </c>
      <c r="F415">
        <v>2</v>
      </c>
      <c r="G415" s="2">
        <v>40.76</v>
      </c>
      <c r="H415">
        <v>1</v>
      </c>
      <c r="I415">
        <v>0</v>
      </c>
      <c r="J415" s="4">
        <v>4</v>
      </c>
      <c r="K415" s="3">
        <v>0</v>
      </c>
      <c r="L415" s="1" t="s">
        <v>36</v>
      </c>
    </row>
    <row r="416" spans="1:12" x14ac:dyDescent="0.3">
      <c r="A416" s="1" t="s">
        <v>159</v>
      </c>
      <c r="B416" s="1" t="s">
        <v>16</v>
      </c>
      <c r="C416" s="1" t="s">
        <v>160</v>
      </c>
      <c r="D416" s="5">
        <v>43313</v>
      </c>
      <c r="E416">
        <v>4</v>
      </c>
      <c r="F416">
        <v>6</v>
      </c>
      <c r="G416" s="2">
        <v>234.63</v>
      </c>
      <c r="H416">
        <v>4</v>
      </c>
      <c r="I416">
        <v>1</v>
      </c>
      <c r="J416" s="4">
        <v>4.25</v>
      </c>
      <c r="K416" s="3">
        <v>0.25</v>
      </c>
      <c r="L416" s="1" t="s">
        <v>49</v>
      </c>
    </row>
    <row r="417" spans="1:12" x14ac:dyDescent="0.3">
      <c r="A417" s="1" t="s">
        <v>161</v>
      </c>
      <c r="B417" s="1" t="s">
        <v>53</v>
      </c>
      <c r="C417" s="1" t="s">
        <v>54</v>
      </c>
      <c r="D417" s="5">
        <v>42917</v>
      </c>
      <c r="E417">
        <v>8</v>
      </c>
      <c r="F417">
        <v>8</v>
      </c>
      <c r="G417" s="2">
        <v>1326.08</v>
      </c>
      <c r="H417">
        <v>8</v>
      </c>
      <c r="I417">
        <v>0</v>
      </c>
      <c r="J417" s="4">
        <v>4.75</v>
      </c>
      <c r="K417" s="3">
        <v>0</v>
      </c>
      <c r="L417" s="1" t="s">
        <v>28</v>
      </c>
    </row>
    <row r="418" spans="1:12" x14ac:dyDescent="0.3">
      <c r="A418" s="1" t="s">
        <v>161</v>
      </c>
      <c r="B418" s="1" t="s">
        <v>53</v>
      </c>
      <c r="C418" s="1" t="s">
        <v>54</v>
      </c>
      <c r="D418" s="5">
        <v>42948</v>
      </c>
      <c r="E418">
        <v>14</v>
      </c>
      <c r="F418">
        <v>15</v>
      </c>
      <c r="G418" s="2">
        <v>4995.8</v>
      </c>
      <c r="H418">
        <v>13</v>
      </c>
      <c r="I418">
        <v>0</v>
      </c>
      <c r="J418" s="4">
        <v>4.5</v>
      </c>
      <c r="K418" s="3">
        <v>0</v>
      </c>
      <c r="L418" s="1" t="s">
        <v>29</v>
      </c>
    </row>
    <row r="419" spans="1:12" x14ac:dyDescent="0.3">
      <c r="A419" s="1" t="s">
        <v>161</v>
      </c>
      <c r="B419" s="1" t="s">
        <v>53</v>
      </c>
      <c r="C419" s="1" t="s">
        <v>54</v>
      </c>
      <c r="D419" s="5">
        <v>42979</v>
      </c>
      <c r="E419">
        <v>10</v>
      </c>
      <c r="F419">
        <v>10</v>
      </c>
      <c r="G419" s="2">
        <v>3427.13</v>
      </c>
      <c r="H419">
        <v>10</v>
      </c>
      <c r="I419">
        <v>0</v>
      </c>
      <c r="J419" s="4">
        <v>4.7</v>
      </c>
      <c r="K419" s="3">
        <v>0</v>
      </c>
      <c r="L419" s="1" t="s">
        <v>18</v>
      </c>
    </row>
    <row r="420" spans="1:12" x14ac:dyDescent="0.3">
      <c r="A420" s="1" t="s">
        <v>161</v>
      </c>
      <c r="B420" s="1" t="s">
        <v>53</v>
      </c>
      <c r="C420" s="1" t="s">
        <v>54</v>
      </c>
      <c r="D420" s="5">
        <v>43009</v>
      </c>
      <c r="E420">
        <v>9</v>
      </c>
      <c r="F420">
        <v>9</v>
      </c>
      <c r="G420" s="2">
        <v>1045.18</v>
      </c>
      <c r="H420">
        <v>9</v>
      </c>
      <c r="I420">
        <v>1</v>
      </c>
      <c r="J420" s="4">
        <v>4.67</v>
      </c>
      <c r="K420" s="3">
        <v>0.1111111111111111</v>
      </c>
      <c r="L420" s="1" t="s">
        <v>19</v>
      </c>
    </row>
    <row r="421" spans="1:12" x14ac:dyDescent="0.3">
      <c r="A421" s="1" t="s">
        <v>161</v>
      </c>
      <c r="B421" s="1" t="s">
        <v>53</v>
      </c>
      <c r="C421" s="1" t="s">
        <v>54</v>
      </c>
      <c r="D421" s="5">
        <v>43040</v>
      </c>
      <c r="E421">
        <v>15</v>
      </c>
      <c r="F421">
        <v>16</v>
      </c>
      <c r="G421" s="2">
        <v>3520.7</v>
      </c>
      <c r="H421">
        <v>14</v>
      </c>
      <c r="I421">
        <v>8</v>
      </c>
      <c r="J421" s="4">
        <v>2.6</v>
      </c>
      <c r="K421" s="3">
        <v>0.5714285714285714</v>
      </c>
      <c r="L421" s="1" t="s">
        <v>30</v>
      </c>
    </row>
    <row r="422" spans="1:12" x14ac:dyDescent="0.3">
      <c r="A422" s="1" t="s">
        <v>161</v>
      </c>
      <c r="B422" s="1" t="s">
        <v>53</v>
      </c>
      <c r="C422" s="1" t="s">
        <v>54</v>
      </c>
      <c r="D422" s="5">
        <v>43101</v>
      </c>
      <c r="E422">
        <v>1</v>
      </c>
      <c r="F422">
        <v>1</v>
      </c>
      <c r="G422" s="2">
        <v>178.18</v>
      </c>
      <c r="H422">
        <v>0</v>
      </c>
      <c r="I422">
        <v>0</v>
      </c>
      <c r="J422" s="4">
        <v>1</v>
      </c>
      <c r="K422" s="3"/>
      <c r="L422" s="1" t="s">
        <v>32</v>
      </c>
    </row>
    <row r="423" spans="1:12" x14ac:dyDescent="0.3">
      <c r="A423" s="1" t="s">
        <v>161</v>
      </c>
      <c r="B423" s="1" t="s">
        <v>53</v>
      </c>
      <c r="C423" s="1" t="s">
        <v>54</v>
      </c>
      <c r="D423" s="5">
        <v>43132</v>
      </c>
      <c r="E423">
        <v>1</v>
      </c>
      <c r="F423">
        <v>1</v>
      </c>
      <c r="G423" s="2">
        <v>60</v>
      </c>
      <c r="H423">
        <v>1</v>
      </c>
      <c r="I423">
        <v>0</v>
      </c>
      <c r="J423" s="4">
        <v>5</v>
      </c>
      <c r="K423" s="3">
        <v>0</v>
      </c>
      <c r="L423" s="1" t="s">
        <v>33</v>
      </c>
    </row>
    <row r="424" spans="1:12" x14ac:dyDescent="0.3">
      <c r="A424" s="1" t="s">
        <v>161</v>
      </c>
      <c r="B424" s="1" t="s">
        <v>53</v>
      </c>
      <c r="C424" s="1" t="s">
        <v>54</v>
      </c>
      <c r="D424" s="5">
        <v>43160</v>
      </c>
      <c r="E424">
        <v>2</v>
      </c>
      <c r="F424">
        <v>3</v>
      </c>
      <c r="G424" s="2">
        <v>1235.23</v>
      </c>
      <c r="H424">
        <v>2</v>
      </c>
      <c r="I424">
        <v>0</v>
      </c>
      <c r="J424" s="4">
        <v>4.5</v>
      </c>
      <c r="K424" s="3">
        <v>0</v>
      </c>
      <c r="L424" s="1" t="s">
        <v>34</v>
      </c>
    </row>
    <row r="425" spans="1:12" x14ac:dyDescent="0.3">
      <c r="A425" s="1" t="s">
        <v>162</v>
      </c>
      <c r="B425" s="1" t="s">
        <v>16</v>
      </c>
      <c r="C425" s="1" t="s">
        <v>79</v>
      </c>
      <c r="D425" s="5">
        <v>42948</v>
      </c>
      <c r="E425">
        <v>1</v>
      </c>
      <c r="F425">
        <v>1</v>
      </c>
      <c r="G425" s="2">
        <v>1416.7</v>
      </c>
      <c r="H425">
        <v>1</v>
      </c>
      <c r="I425">
        <v>0</v>
      </c>
      <c r="J425" s="4">
        <v>5</v>
      </c>
      <c r="K425" s="3">
        <v>0</v>
      </c>
      <c r="L425" s="1" t="s">
        <v>29</v>
      </c>
    </row>
    <row r="426" spans="1:12" x14ac:dyDescent="0.3">
      <c r="A426" s="1" t="s">
        <v>162</v>
      </c>
      <c r="B426" s="1" t="s">
        <v>16</v>
      </c>
      <c r="C426" s="1" t="s">
        <v>79</v>
      </c>
      <c r="D426" s="5">
        <v>42979</v>
      </c>
      <c r="E426">
        <v>1</v>
      </c>
      <c r="F426">
        <v>1</v>
      </c>
      <c r="G426" s="2">
        <v>1730.04</v>
      </c>
      <c r="H426">
        <v>1</v>
      </c>
      <c r="I426">
        <v>0</v>
      </c>
      <c r="J426" s="4">
        <v>5</v>
      </c>
      <c r="K426" s="3">
        <v>0</v>
      </c>
      <c r="L426" s="1" t="s">
        <v>18</v>
      </c>
    </row>
    <row r="427" spans="1:12" x14ac:dyDescent="0.3">
      <c r="A427" s="1" t="s">
        <v>162</v>
      </c>
      <c r="B427" s="1" t="s">
        <v>16</v>
      </c>
      <c r="C427" s="1" t="s">
        <v>79</v>
      </c>
      <c r="D427" s="5">
        <v>43009</v>
      </c>
      <c r="E427">
        <v>1</v>
      </c>
      <c r="F427">
        <v>1</v>
      </c>
      <c r="G427" s="2">
        <v>1755.21</v>
      </c>
      <c r="H427">
        <v>1</v>
      </c>
      <c r="I427">
        <v>0</v>
      </c>
      <c r="J427" s="4">
        <v>4</v>
      </c>
      <c r="K427" s="3">
        <v>0</v>
      </c>
      <c r="L427" s="1" t="s">
        <v>19</v>
      </c>
    </row>
    <row r="428" spans="1:12" x14ac:dyDescent="0.3">
      <c r="A428" s="1" t="s">
        <v>162</v>
      </c>
      <c r="B428" s="1" t="s">
        <v>16</v>
      </c>
      <c r="C428" s="1" t="s">
        <v>79</v>
      </c>
      <c r="D428" s="5">
        <v>43070</v>
      </c>
      <c r="E428">
        <v>1</v>
      </c>
      <c r="F428">
        <v>1</v>
      </c>
      <c r="G428" s="2">
        <v>1476.8</v>
      </c>
      <c r="H428">
        <v>1</v>
      </c>
      <c r="I428">
        <v>0</v>
      </c>
      <c r="J428" s="4">
        <v>5</v>
      </c>
      <c r="K428" s="3">
        <v>0</v>
      </c>
      <c r="L428" s="1" t="s">
        <v>31</v>
      </c>
    </row>
    <row r="429" spans="1:12" x14ac:dyDescent="0.3">
      <c r="A429" s="1" t="s">
        <v>162</v>
      </c>
      <c r="B429" s="1" t="s">
        <v>16</v>
      </c>
      <c r="C429" s="1" t="s">
        <v>79</v>
      </c>
      <c r="D429" s="5">
        <v>43101</v>
      </c>
      <c r="E429">
        <v>1</v>
      </c>
      <c r="F429">
        <v>1</v>
      </c>
      <c r="G429" s="2">
        <v>1853.75</v>
      </c>
      <c r="H429">
        <v>1</v>
      </c>
      <c r="I429">
        <v>0</v>
      </c>
      <c r="J429" s="4">
        <v>4</v>
      </c>
      <c r="K429" s="3">
        <v>0</v>
      </c>
      <c r="L429" s="1" t="s">
        <v>32</v>
      </c>
    </row>
    <row r="430" spans="1:12" x14ac:dyDescent="0.3">
      <c r="A430" s="1" t="s">
        <v>162</v>
      </c>
      <c r="B430" s="1" t="s">
        <v>16</v>
      </c>
      <c r="C430" s="1" t="s">
        <v>79</v>
      </c>
      <c r="D430" s="5">
        <v>43132</v>
      </c>
      <c r="E430">
        <v>1</v>
      </c>
      <c r="F430">
        <v>1</v>
      </c>
      <c r="G430" s="2">
        <v>1817.54</v>
      </c>
      <c r="H430">
        <v>1</v>
      </c>
      <c r="I430">
        <v>0</v>
      </c>
      <c r="J430" s="4">
        <v>4</v>
      </c>
      <c r="K430" s="3">
        <v>0</v>
      </c>
      <c r="L430" s="1" t="s">
        <v>33</v>
      </c>
    </row>
    <row r="431" spans="1:12" x14ac:dyDescent="0.3">
      <c r="A431" s="1" t="s">
        <v>163</v>
      </c>
      <c r="B431" s="1" t="s">
        <v>129</v>
      </c>
      <c r="C431" s="1" t="s">
        <v>164</v>
      </c>
      <c r="D431" s="5">
        <v>42644</v>
      </c>
      <c r="E431">
        <v>1</v>
      </c>
      <c r="F431">
        <v>1</v>
      </c>
      <c r="G431" s="2">
        <v>121.01</v>
      </c>
      <c r="H431">
        <v>1</v>
      </c>
      <c r="I431">
        <v>0</v>
      </c>
      <c r="J431" s="4">
        <v>5</v>
      </c>
      <c r="K431" s="3">
        <v>0</v>
      </c>
      <c r="L431" s="1" t="s">
        <v>64</v>
      </c>
    </row>
    <row r="432" spans="1:12" x14ac:dyDescent="0.3">
      <c r="A432" s="1" t="s">
        <v>163</v>
      </c>
      <c r="B432" s="1" t="s">
        <v>129</v>
      </c>
      <c r="C432" s="1" t="s">
        <v>164</v>
      </c>
      <c r="D432" s="5">
        <v>42736</v>
      </c>
      <c r="E432">
        <v>3</v>
      </c>
      <c r="F432">
        <v>4</v>
      </c>
      <c r="G432" s="2">
        <v>1418.79</v>
      </c>
      <c r="H432">
        <v>3</v>
      </c>
      <c r="I432">
        <v>0</v>
      </c>
      <c r="J432" s="4">
        <v>2.33</v>
      </c>
      <c r="K432" s="3">
        <v>0</v>
      </c>
      <c r="L432" s="1" t="s">
        <v>45</v>
      </c>
    </row>
    <row r="433" spans="1:12" x14ac:dyDescent="0.3">
      <c r="A433" s="1" t="s">
        <v>163</v>
      </c>
      <c r="B433" s="1" t="s">
        <v>129</v>
      </c>
      <c r="C433" s="1" t="s">
        <v>164</v>
      </c>
      <c r="D433" s="5">
        <v>42767</v>
      </c>
      <c r="E433">
        <v>4</v>
      </c>
      <c r="F433">
        <v>4</v>
      </c>
      <c r="G433" s="2">
        <v>1506.71</v>
      </c>
      <c r="H433">
        <v>4</v>
      </c>
      <c r="I433">
        <v>0</v>
      </c>
      <c r="J433" s="4">
        <v>4.5</v>
      </c>
      <c r="K433" s="3">
        <v>0</v>
      </c>
      <c r="L433" s="1" t="s">
        <v>23</v>
      </c>
    </row>
    <row r="434" spans="1:12" x14ac:dyDescent="0.3">
      <c r="A434" s="1" t="s">
        <v>163</v>
      </c>
      <c r="B434" s="1" t="s">
        <v>129</v>
      </c>
      <c r="C434" s="1" t="s">
        <v>164</v>
      </c>
      <c r="D434" s="5">
        <v>42795</v>
      </c>
      <c r="E434">
        <v>8</v>
      </c>
      <c r="F434">
        <v>9</v>
      </c>
      <c r="G434" s="2">
        <v>3763.38</v>
      </c>
      <c r="H434">
        <v>8</v>
      </c>
      <c r="I434">
        <v>0</v>
      </c>
      <c r="J434" s="4">
        <v>4.63</v>
      </c>
      <c r="K434" s="3">
        <v>0</v>
      </c>
      <c r="L434" s="1" t="s">
        <v>24</v>
      </c>
    </row>
    <row r="435" spans="1:12" x14ac:dyDescent="0.3">
      <c r="A435" s="1" t="s">
        <v>163</v>
      </c>
      <c r="B435" s="1" t="s">
        <v>129</v>
      </c>
      <c r="C435" s="1" t="s">
        <v>164</v>
      </c>
      <c r="D435" s="5">
        <v>42826</v>
      </c>
      <c r="E435">
        <v>1</v>
      </c>
      <c r="F435">
        <v>1</v>
      </c>
      <c r="G435" s="2">
        <v>348.89</v>
      </c>
      <c r="H435">
        <v>1</v>
      </c>
      <c r="I435">
        <v>0</v>
      </c>
      <c r="J435" s="4">
        <v>5</v>
      </c>
      <c r="K435" s="3">
        <v>0</v>
      </c>
      <c r="L435" s="1" t="s">
        <v>25</v>
      </c>
    </row>
    <row r="436" spans="1:12" x14ac:dyDescent="0.3">
      <c r="A436" s="1" t="s">
        <v>163</v>
      </c>
      <c r="B436" s="1" t="s">
        <v>129</v>
      </c>
      <c r="C436" s="1" t="s">
        <v>164</v>
      </c>
      <c r="D436" s="5">
        <v>42887</v>
      </c>
      <c r="E436">
        <v>4</v>
      </c>
      <c r="F436">
        <v>4</v>
      </c>
      <c r="G436" s="2">
        <v>1891.5</v>
      </c>
      <c r="H436">
        <v>4</v>
      </c>
      <c r="I436">
        <v>0</v>
      </c>
      <c r="J436" s="4">
        <v>3.75</v>
      </c>
      <c r="K436" s="3">
        <v>0</v>
      </c>
      <c r="L436" s="1" t="s">
        <v>27</v>
      </c>
    </row>
    <row r="437" spans="1:12" x14ac:dyDescent="0.3">
      <c r="A437" s="1" t="s">
        <v>163</v>
      </c>
      <c r="B437" s="1" t="s">
        <v>129</v>
      </c>
      <c r="C437" s="1" t="s">
        <v>164</v>
      </c>
      <c r="D437" s="5">
        <v>42917</v>
      </c>
      <c r="E437">
        <v>2</v>
      </c>
      <c r="F437">
        <v>3</v>
      </c>
      <c r="G437" s="2">
        <v>1473.05</v>
      </c>
      <c r="H437">
        <v>1</v>
      </c>
      <c r="I437">
        <v>0</v>
      </c>
      <c r="J437" s="4">
        <v>4</v>
      </c>
      <c r="K437" s="3">
        <v>0</v>
      </c>
      <c r="L437" s="1" t="s">
        <v>28</v>
      </c>
    </row>
    <row r="438" spans="1:12" x14ac:dyDescent="0.3">
      <c r="A438" s="1" t="s">
        <v>163</v>
      </c>
      <c r="B438" s="1" t="s">
        <v>129</v>
      </c>
      <c r="C438" s="1" t="s">
        <v>164</v>
      </c>
      <c r="D438" s="5">
        <v>42948</v>
      </c>
      <c r="E438">
        <v>3</v>
      </c>
      <c r="F438">
        <v>3</v>
      </c>
      <c r="G438" s="2">
        <v>699.03</v>
      </c>
      <c r="H438">
        <v>3</v>
      </c>
      <c r="I438">
        <v>1</v>
      </c>
      <c r="J438" s="4">
        <v>3.67</v>
      </c>
      <c r="K438" s="3">
        <v>0.33333333333333331</v>
      </c>
      <c r="L438" s="1" t="s">
        <v>29</v>
      </c>
    </row>
    <row r="439" spans="1:12" x14ac:dyDescent="0.3">
      <c r="A439" s="1" t="s">
        <v>163</v>
      </c>
      <c r="B439" s="1" t="s">
        <v>129</v>
      </c>
      <c r="C439" s="1" t="s">
        <v>164</v>
      </c>
      <c r="D439" s="5">
        <v>42979</v>
      </c>
      <c r="E439">
        <v>4</v>
      </c>
      <c r="F439">
        <v>4</v>
      </c>
      <c r="G439" s="2">
        <v>778.12</v>
      </c>
      <c r="H439">
        <v>4</v>
      </c>
      <c r="I439">
        <v>0</v>
      </c>
      <c r="J439" s="4">
        <v>5</v>
      </c>
      <c r="K439" s="3">
        <v>0</v>
      </c>
      <c r="L439" s="1" t="s">
        <v>18</v>
      </c>
    </row>
    <row r="440" spans="1:12" x14ac:dyDescent="0.3">
      <c r="A440" s="1" t="s">
        <v>163</v>
      </c>
      <c r="B440" s="1" t="s">
        <v>129</v>
      </c>
      <c r="C440" s="1" t="s">
        <v>164</v>
      </c>
      <c r="D440" s="5">
        <v>43009</v>
      </c>
      <c r="E440">
        <v>2</v>
      </c>
      <c r="F440">
        <v>2</v>
      </c>
      <c r="G440" s="2">
        <v>261.54000000000002</v>
      </c>
      <c r="H440">
        <v>2</v>
      </c>
      <c r="I440">
        <v>0</v>
      </c>
      <c r="J440" s="4">
        <v>4</v>
      </c>
      <c r="K440" s="3">
        <v>0</v>
      </c>
      <c r="L440" s="1" t="s">
        <v>19</v>
      </c>
    </row>
    <row r="441" spans="1:12" x14ac:dyDescent="0.3">
      <c r="A441" s="1" t="s">
        <v>163</v>
      </c>
      <c r="B441" s="1" t="s">
        <v>129</v>
      </c>
      <c r="C441" s="1" t="s">
        <v>164</v>
      </c>
      <c r="D441" s="5">
        <v>43040</v>
      </c>
      <c r="E441">
        <v>5</v>
      </c>
      <c r="F441">
        <v>5</v>
      </c>
      <c r="G441" s="2">
        <v>1939.52</v>
      </c>
      <c r="H441">
        <v>5</v>
      </c>
      <c r="I441">
        <v>1</v>
      </c>
      <c r="J441" s="4">
        <v>4</v>
      </c>
      <c r="K441" s="3">
        <v>0.2</v>
      </c>
      <c r="L441" s="1" t="s">
        <v>30</v>
      </c>
    </row>
    <row r="442" spans="1:12" x14ac:dyDescent="0.3">
      <c r="A442" s="1" t="s">
        <v>163</v>
      </c>
      <c r="B442" s="1" t="s">
        <v>129</v>
      </c>
      <c r="C442" s="1" t="s">
        <v>164</v>
      </c>
      <c r="D442" s="5">
        <v>43070</v>
      </c>
      <c r="E442">
        <v>3</v>
      </c>
      <c r="F442">
        <v>3</v>
      </c>
      <c r="G442" s="2">
        <v>878.79</v>
      </c>
      <c r="H442">
        <v>3</v>
      </c>
      <c r="I442">
        <v>0</v>
      </c>
      <c r="J442" s="4">
        <v>3.67</v>
      </c>
      <c r="K442" s="3">
        <v>0</v>
      </c>
      <c r="L442" s="1" t="s">
        <v>31</v>
      </c>
    </row>
    <row r="443" spans="1:12" x14ac:dyDescent="0.3">
      <c r="A443" s="1" t="s">
        <v>163</v>
      </c>
      <c r="B443" s="1" t="s">
        <v>129</v>
      </c>
      <c r="C443" s="1" t="s">
        <v>164</v>
      </c>
      <c r="D443" s="5">
        <v>43101</v>
      </c>
      <c r="E443">
        <v>4</v>
      </c>
      <c r="F443">
        <v>4</v>
      </c>
      <c r="G443" s="2">
        <v>1311.31</v>
      </c>
      <c r="H443">
        <v>3</v>
      </c>
      <c r="I443">
        <v>0</v>
      </c>
      <c r="J443" s="4">
        <v>4</v>
      </c>
      <c r="K443" s="3">
        <v>0</v>
      </c>
      <c r="L443" s="1" t="s">
        <v>32</v>
      </c>
    </row>
    <row r="444" spans="1:12" x14ac:dyDescent="0.3">
      <c r="A444" s="1" t="s">
        <v>163</v>
      </c>
      <c r="B444" s="1" t="s">
        <v>129</v>
      </c>
      <c r="C444" s="1" t="s">
        <v>164</v>
      </c>
      <c r="D444" s="5">
        <v>43132</v>
      </c>
      <c r="E444">
        <v>3</v>
      </c>
      <c r="F444">
        <v>3</v>
      </c>
      <c r="G444" s="2">
        <v>1320.57</v>
      </c>
      <c r="H444">
        <v>3</v>
      </c>
      <c r="I444">
        <v>0</v>
      </c>
      <c r="J444" s="4">
        <v>4</v>
      </c>
      <c r="K444" s="3">
        <v>0</v>
      </c>
      <c r="L444" s="1" t="s">
        <v>33</v>
      </c>
    </row>
    <row r="445" spans="1:12" x14ac:dyDescent="0.3">
      <c r="A445" s="1" t="s">
        <v>163</v>
      </c>
      <c r="B445" s="1" t="s">
        <v>129</v>
      </c>
      <c r="C445" s="1" t="s">
        <v>164</v>
      </c>
      <c r="D445" s="5">
        <v>43191</v>
      </c>
      <c r="E445">
        <v>4</v>
      </c>
      <c r="F445">
        <v>4</v>
      </c>
      <c r="G445" s="2">
        <v>2140.23</v>
      </c>
      <c r="H445">
        <v>4</v>
      </c>
      <c r="I445">
        <v>0</v>
      </c>
      <c r="J445" s="4">
        <v>4.75</v>
      </c>
      <c r="K445" s="3">
        <v>0</v>
      </c>
      <c r="L445" s="1" t="s">
        <v>35</v>
      </c>
    </row>
    <row r="446" spans="1:12" x14ac:dyDescent="0.3">
      <c r="A446" s="1" t="s">
        <v>163</v>
      </c>
      <c r="B446" s="1" t="s">
        <v>129</v>
      </c>
      <c r="C446" s="1" t="s">
        <v>164</v>
      </c>
      <c r="D446" s="5">
        <v>43221</v>
      </c>
      <c r="E446">
        <v>1</v>
      </c>
      <c r="F446">
        <v>1</v>
      </c>
      <c r="G446" s="2">
        <v>613.25</v>
      </c>
      <c r="H446">
        <v>1</v>
      </c>
      <c r="I446">
        <v>0</v>
      </c>
      <c r="J446" s="4">
        <v>4</v>
      </c>
      <c r="K446" s="3">
        <v>0</v>
      </c>
      <c r="L446" s="1" t="s">
        <v>46</v>
      </c>
    </row>
    <row r="447" spans="1:12" x14ac:dyDescent="0.3">
      <c r="A447" s="1" t="s">
        <v>163</v>
      </c>
      <c r="B447" s="1" t="s">
        <v>129</v>
      </c>
      <c r="C447" s="1" t="s">
        <v>164</v>
      </c>
      <c r="D447" s="5">
        <v>43252</v>
      </c>
      <c r="E447">
        <v>2</v>
      </c>
      <c r="F447">
        <v>2</v>
      </c>
      <c r="G447" s="2">
        <v>666.31</v>
      </c>
      <c r="H447">
        <v>2</v>
      </c>
      <c r="I447">
        <v>0</v>
      </c>
      <c r="J447" s="4">
        <v>5</v>
      </c>
      <c r="K447" s="3">
        <v>0</v>
      </c>
      <c r="L447" s="1" t="s">
        <v>36</v>
      </c>
    </row>
    <row r="448" spans="1:12" x14ac:dyDescent="0.3">
      <c r="A448" s="1" t="s">
        <v>163</v>
      </c>
      <c r="B448" s="1" t="s">
        <v>129</v>
      </c>
      <c r="C448" s="1" t="s">
        <v>164</v>
      </c>
      <c r="D448" s="5">
        <v>43282</v>
      </c>
      <c r="E448">
        <v>1</v>
      </c>
      <c r="F448">
        <v>1</v>
      </c>
      <c r="G448" s="2">
        <v>515.28</v>
      </c>
      <c r="H448">
        <v>1</v>
      </c>
      <c r="I448">
        <v>0</v>
      </c>
      <c r="J448" s="4">
        <v>5</v>
      </c>
      <c r="K448" s="3">
        <v>0</v>
      </c>
      <c r="L448" s="1" t="s">
        <v>37</v>
      </c>
    </row>
    <row r="449" spans="1:12" x14ac:dyDescent="0.3">
      <c r="A449" s="1" t="s">
        <v>163</v>
      </c>
      <c r="B449" s="1" t="s">
        <v>129</v>
      </c>
      <c r="C449" s="1" t="s">
        <v>164</v>
      </c>
      <c r="D449" s="5">
        <v>43313</v>
      </c>
      <c r="E449">
        <v>4</v>
      </c>
      <c r="F449">
        <v>4</v>
      </c>
      <c r="G449" s="2">
        <v>2160.89</v>
      </c>
      <c r="H449">
        <v>4</v>
      </c>
      <c r="I449">
        <v>0</v>
      </c>
      <c r="J449" s="4">
        <v>4.75</v>
      </c>
      <c r="K449" s="3">
        <v>0</v>
      </c>
      <c r="L449" s="1" t="s">
        <v>49</v>
      </c>
    </row>
    <row r="450" spans="1:12" x14ac:dyDescent="0.3">
      <c r="A450" s="1" t="s">
        <v>165</v>
      </c>
      <c r="B450" s="1" t="s">
        <v>16</v>
      </c>
      <c r="C450" s="1" t="s">
        <v>51</v>
      </c>
      <c r="D450" s="5">
        <v>43221</v>
      </c>
      <c r="E450">
        <v>1</v>
      </c>
      <c r="F450">
        <v>1</v>
      </c>
      <c r="G450" s="2">
        <v>46.76</v>
      </c>
      <c r="H450">
        <v>1</v>
      </c>
      <c r="I450">
        <v>0</v>
      </c>
      <c r="J450" s="4">
        <v>5</v>
      </c>
      <c r="K450" s="3">
        <v>0</v>
      </c>
      <c r="L450" s="1" t="s">
        <v>46</v>
      </c>
    </row>
    <row r="451" spans="1:12" x14ac:dyDescent="0.3">
      <c r="A451" s="1" t="s">
        <v>165</v>
      </c>
      <c r="B451" s="1" t="s">
        <v>16</v>
      </c>
      <c r="C451" s="1" t="s">
        <v>51</v>
      </c>
      <c r="D451" s="5">
        <v>43313</v>
      </c>
      <c r="E451">
        <v>1</v>
      </c>
      <c r="F451">
        <v>1</v>
      </c>
      <c r="G451" s="2">
        <v>110.32</v>
      </c>
      <c r="H451">
        <v>1</v>
      </c>
      <c r="I451">
        <v>0</v>
      </c>
      <c r="J451" s="4">
        <v>5</v>
      </c>
      <c r="K451" s="3">
        <v>0</v>
      </c>
      <c r="L451" s="1" t="s">
        <v>49</v>
      </c>
    </row>
    <row r="452" spans="1:12" x14ac:dyDescent="0.3">
      <c r="A452" s="1" t="s">
        <v>166</v>
      </c>
      <c r="B452" s="1" t="s">
        <v>129</v>
      </c>
      <c r="C452" s="1" t="s">
        <v>138</v>
      </c>
      <c r="D452" s="5">
        <v>42736</v>
      </c>
      <c r="E452">
        <v>2</v>
      </c>
      <c r="F452">
        <v>3</v>
      </c>
      <c r="G452" s="2">
        <v>182.06</v>
      </c>
      <c r="H452">
        <v>2</v>
      </c>
      <c r="I452">
        <v>0</v>
      </c>
      <c r="J452" s="4">
        <v>4.5</v>
      </c>
      <c r="K452" s="3">
        <v>0</v>
      </c>
      <c r="L452" s="1" t="s">
        <v>45</v>
      </c>
    </row>
    <row r="453" spans="1:12" x14ac:dyDescent="0.3">
      <c r="A453" s="1" t="s">
        <v>166</v>
      </c>
      <c r="B453" s="1" t="s">
        <v>129</v>
      </c>
      <c r="C453" s="1" t="s">
        <v>138</v>
      </c>
      <c r="D453" s="5">
        <v>42767</v>
      </c>
      <c r="E453">
        <v>1</v>
      </c>
      <c r="F453">
        <v>1</v>
      </c>
      <c r="G453" s="2">
        <v>208.07</v>
      </c>
      <c r="H453">
        <v>1</v>
      </c>
      <c r="I453">
        <v>0</v>
      </c>
      <c r="J453" s="4">
        <v>1</v>
      </c>
      <c r="K453" s="3">
        <v>0</v>
      </c>
      <c r="L453" s="1" t="s">
        <v>23</v>
      </c>
    </row>
    <row r="454" spans="1:12" x14ac:dyDescent="0.3">
      <c r="A454" s="1" t="s">
        <v>166</v>
      </c>
      <c r="B454" s="1" t="s">
        <v>129</v>
      </c>
      <c r="C454" s="1" t="s">
        <v>138</v>
      </c>
      <c r="D454" s="5">
        <v>42795</v>
      </c>
      <c r="E454">
        <v>7</v>
      </c>
      <c r="F454">
        <v>7</v>
      </c>
      <c r="G454" s="2">
        <v>933.79</v>
      </c>
      <c r="H454">
        <v>7</v>
      </c>
      <c r="I454">
        <v>0</v>
      </c>
      <c r="J454" s="4">
        <v>4.71</v>
      </c>
      <c r="K454" s="3">
        <v>0</v>
      </c>
      <c r="L454" s="1" t="s">
        <v>24</v>
      </c>
    </row>
    <row r="455" spans="1:12" x14ac:dyDescent="0.3">
      <c r="A455" s="1" t="s">
        <v>166</v>
      </c>
      <c r="B455" s="1" t="s">
        <v>129</v>
      </c>
      <c r="C455" s="1" t="s">
        <v>138</v>
      </c>
      <c r="D455" s="5">
        <v>42826</v>
      </c>
      <c r="E455">
        <v>14</v>
      </c>
      <c r="F455">
        <v>14</v>
      </c>
      <c r="G455" s="2">
        <v>2676.01</v>
      </c>
      <c r="H455">
        <v>14</v>
      </c>
      <c r="I455">
        <v>0</v>
      </c>
      <c r="J455" s="4">
        <v>4</v>
      </c>
      <c r="K455" s="3">
        <v>0</v>
      </c>
      <c r="L455" s="1" t="s">
        <v>25</v>
      </c>
    </row>
    <row r="456" spans="1:12" x14ac:dyDescent="0.3">
      <c r="A456" s="1" t="s">
        <v>166</v>
      </c>
      <c r="B456" s="1" t="s">
        <v>129</v>
      </c>
      <c r="C456" s="1" t="s">
        <v>138</v>
      </c>
      <c r="D456" s="5">
        <v>42856</v>
      </c>
      <c r="E456">
        <v>11</v>
      </c>
      <c r="F456">
        <v>11</v>
      </c>
      <c r="G456" s="2">
        <v>1524.02</v>
      </c>
      <c r="H456">
        <v>11</v>
      </c>
      <c r="I456">
        <v>0</v>
      </c>
      <c r="J456" s="4">
        <v>4.3600000000000003</v>
      </c>
      <c r="K456" s="3">
        <v>0</v>
      </c>
      <c r="L456" s="1" t="s">
        <v>26</v>
      </c>
    </row>
    <row r="457" spans="1:12" x14ac:dyDescent="0.3">
      <c r="A457" s="1" t="s">
        <v>166</v>
      </c>
      <c r="B457" s="1" t="s">
        <v>129</v>
      </c>
      <c r="C457" s="1" t="s">
        <v>138</v>
      </c>
      <c r="D457" s="5">
        <v>42887</v>
      </c>
      <c r="E457">
        <v>8</v>
      </c>
      <c r="F457">
        <v>12</v>
      </c>
      <c r="G457" s="2">
        <v>1359.15</v>
      </c>
      <c r="H457">
        <v>8</v>
      </c>
      <c r="I457">
        <v>0</v>
      </c>
      <c r="J457" s="4">
        <v>4</v>
      </c>
      <c r="K457" s="3">
        <v>0</v>
      </c>
      <c r="L457" s="1" t="s">
        <v>27</v>
      </c>
    </row>
    <row r="458" spans="1:12" x14ac:dyDescent="0.3">
      <c r="A458" s="1" t="s">
        <v>166</v>
      </c>
      <c r="B458" s="1" t="s">
        <v>129</v>
      </c>
      <c r="C458" s="1" t="s">
        <v>138</v>
      </c>
      <c r="D458" s="5">
        <v>42917</v>
      </c>
      <c r="E458">
        <v>6</v>
      </c>
      <c r="F458">
        <v>6</v>
      </c>
      <c r="G458" s="2">
        <v>1187.5899999999999</v>
      </c>
      <c r="H458">
        <v>6</v>
      </c>
      <c r="I458">
        <v>0</v>
      </c>
      <c r="J458" s="4">
        <v>4.33</v>
      </c>
      <c r="K458" s="3">
        <v>0</v>
      </c>
      <c r="L458" s="1" t="s">
        <v>28</v>
      </c>
    </row>
    <row r="459" spans="1:12" x14ac:dyDescent="0.3">
      <c r="A459" s="1" t="s">
        <v>166</v>
      </c>
      <c r="B459" s="1" t="s">
        <v>129</v>
      </c>
      <c r="C459" s="1" t="s">
        <v>138</v>
      </c>
      <c r="D459" s="5">
        <v>42948</v>
      </c>
      <c r="E459">
        <v>5</v>
      </c>
      <c r="F459">
        <v>5</v>
      </c>
      <c r="G459" s="2">
        <v>607.75</v>
      </c>
      <c r="H459">
        <v>4</v>
      </c>
      <c r="I459">
        <v>2</v>
      </c>
      <c r="J459" s="4">
        <v>2.8</v>
      </c>
      <c r="K459" s="3">
        <v>0.5</v>
      </c>
      <c r="L459" s="1" t="s">
        <v>29</v>
      </c>
    </row>
    <row r="460" spans="1:12" x14ac:dyDescent="0.3">
      <c r="A460" s="1" t="s">
        <v>166</v>
      </c>
      <c r="B460" s="1" t="s">
        <v>129</v>
      </c>
      <c r="C460" s="1" t="s">
        <v>138</v>
      </c>
      <c r="D460" s="5">
        <v>42979</v>
      </c>
      <c r="E460">
        <v>1</v>
      </c>
      <c r="F460">
        <v>1</v>
      </c>
      <c r="G460" s="2">
        <v>43</v>
      </c>
      <c r="H460">
        <v>1</v>
      </c>
      <c r="I460">
        <v>0</v>
      </c>
      <c r="J460" s="4">
        <v>3</v>
      </c>
      <c r="K460" s="3">
        <v>0</v>
      </c>
      <c r="L460" s="1" t="s">
        <v>18</v>
      </c>
    </row>
    <row r="461" spans="1:12" x14ac:dyDescent="0.3">
      <c r="A461" s="1" t="s">
        <v>167</v>
      </c>
      <c r="B461" s="1" t="s">
        <v>57</v>
      </c>
      <c r="C461" s="1" t="s">
        <v>168</v>
      </c>
      <c r="D461" s="5">
        <v>42795</v>
      </c>
      <c r="E461">
        <v>3</v>
      </c>
      <c r="F461">
        <v>3</v>
      </c>
      <c r="G461" s="2">
        <v>5340.6</v>
      </c>
      <c r="H461">
        <v>3</v>
      </c>
      <c r="I461">
        <v>0</v>
      </c>
      <c r="J461" s="4">
        <v>5</v>
      </c>
      <c r="K461" s="3">
        <v>0</v>
      </c>
      <c r="L461" s="1" t="s">
        <v>24</v>
      </c>
    </row>
    <row r="462" spans="1:12" x14ac:dyDescent="0.3">
      <c r="A462" s="1" t="s">
        <v>167</v>
      </c>
      <c r="B462" s="1" t="s">
        <v>57</v>
      </c>
      <c r="C462" s="1" t="s">
        <v>168</v>
      </c>
      <c r="D462" s="5">
        <v>42826</v>
      </c>
      <c r="E462">
        <v>1</v>
      </c>
      <c r="F462">
        <v>1</v>
      </c>
      <c r="G462" s="2">
        <v>457.99</v>
      </c>
      <c r="H462">
        <v>0</v>
      </c>
      <c r="I462">
        <v>0</v>
      </c>
      <c r="J462" s="4">
        <v>1</v>
      </c>
      <c r="K462" s="3"/>
      <c r="L462" s="1" t="s">
        <v>25</v>
      </c>
    </row>
    <row r="463" spans="1:12" x14ac:dyDescent="0.3">
      <c r="A463" s="1" t="s">
        <v>167</v>
      </c>
      <c r="B463" s="1" t="s">
        <v>57</v>
      </c>
      <c r="C463" s="1" t="s">
        <v>168</v>
      </c>
      <c r="D463" s="5">
        <v>42856</v>
      </c>
      <c r="E463">
        <v>1</v>
      </c>
      <c r="F463">
        <v>1</v>
      </c>
      <c r="G463" s="2">
        <v>1901.62</v>
      </c>
      <c r="H463">
        <v>1</v>
      </c>
      <c r="I463">
        <v>0</v>
      </c>
      <c r="J463" s="4">
        <v>5</v>
      </c>
      <c r="K463" s="3">
        <v>0</v>
      </c>
      <c r="L463" s="1" t="s">
        <v>26</v>
      </c>
    </row>
    <row r="464" spans="1:12" x14ac:dyDescent="0.3">
      <c r="A464" s="1" t="s">
        <v>167</v>
      </c>
      <c r="B464" s="1" t="s">
        <v>57</v>
      </c>
      <c r="C464" s="1" t="s">
        <v>168</v>
      </c>
      <c r="D464" s="5">
        <v>42887</v>
      </c>
      <c r="E464">
        <v>1</v>
      </c>
      <c r="F464">
        <v>1</v>
      </c>
      <c r="G464" s="2">
        <v>624.79</v>
      </c>
      <c r="H464">
        <v>1</v>
      </c>
      <c r="I464">
        <v>0</v>
      </c>
      <c r="J464" s="4">
        <v>4</v>
      </c>
      <c r="K464" s="3">
        <v>0</v>
      </c>
      <c r="L464" s="1" t="s">
        <v>27</v>
      </c>
    </row>
    <row r="465" spans="1:12" x14ac:dyDescent="0.3">
      <c r="A465" s="1" t="s">
        <v>167</v>
      </c>
      <c r="B465" s="1" t="s">
        <v>57</v>
      </c>
      <c r="C465" s="1" t="s">
        <v>168</v>
      </c>
      <c r="D465" s="5">
        <v>42917</v>
      </c>
      <c r="E465">
        <v>1</v>
      </c>
      <c r="F465">
        <v>2</v>
      </c>
      <c r="G465" s="2">
        <v>715.9</v>
      </c>
      <c r="H465">
        <v>1</v>
      </c>
      <c r="I465">
        <v>0</v>
      </c>
      <c r="J465" s="4">
        <v>4</v>
      </c>
      <c r="K465" s="3">
        <v>0</v>
      </c>
      <c r="L465" s="1" t="s">
        <v>28</v>
      </c>
    </row>
    <row r="466" spans="1:12" x14ac:dyDescent="0.3">
      <c r="A466" s="1" t="s">
        <v>167</v>
      </c>
      <c r="B466" s="1" t="s">
        <v>57</v>
      </c>
      <c r="C466" s="1" t="s">
        <v>168</v>
      </c>
      <c r="D466" s="5">
        <v>42948</v>
      </c>
      <c r="E466">
        <v>1</v>
      </c>
      <c r="F466">
        <v>1</v>
      </c>
      <c r="G466" s="2">
        <v>1877.84</v>
      </c>
      <c r="H466">
        <v>1</v>
      </c>
      <c r="I466">
        <v>0</v>
      </c>
      <c r="J466" s="4">
        <v>5</v>
      </c>
      <c r="K466" s="3">
        <v>0</v>
      </c>
      <c r="L466" s="1" t="s">
        <v>29</v>
      </c>
    </row>
    <row r="467" spans="1:12" x14ac:dyDescent="0.3">
      <c r="A467" s="1" t="s">
        <v>169</v>
      </c>
      <c r="B467" s="1" t="s">
        <v>16</v>
      </c>
      <c r="C467" s="1" t="s">
        <v>160</v>
      </c>
      <c r="D467" s="5">
        <v>42948</v>
      </c>
      <c r="E467">
        <v>10</v>
      </c>
      <c r="F467">
        <v>10</v>
      </c>
      <c r="G467" s="2">
        <v>974.22</v>
      </c>
      <c r="H467">
        <v>10</v>
      </c>
      <c r="I467">
        <v>1</v>
      </c>
      <c r="J467" s="4">
        <v>4.5999999999999996</v>
      </c>
      <c r="K467" s="3">
        <v>0.1</v>
      </c>
      <c r="L467" s="1" t="s">
        <v>29</v>
      </c>
    </row>
    <row r="468" spans="1:12" x14ac:dyDescent="0.3">
      <c r="A468" s="1" t="s">
        <v>169</v>
      </c>
      <c r="B468" s="1" t="s">
        <v>16</v>
      </c>
      <c r="C468" s="1" t="s">
        <v>160</v>
      </c>
      <c r="D468" s="5">
        <v>42979</v>
      </c>
      <c r="E468">
        <v>7</v>
      </c>
      <c r="F468">
        <v>7</v>
      </c>
      <c r="G468" s="2">
        <v>824.68</v>
      </c>
      <c r="H468">
        <v>7</v>
      </c>
      <c r="I468">
        <v>0</v>
      </c>
      <c r="J468" s="4">
        <v>4.57</v>
      </c>
      <c r="K468" s="3">
        <v>0</v>
      </c>
      <c r="L468" s="1" t="s">
        <v>18</v>
      </c>
    </row>
    <row r="469" spans="1:12" x14ac:dyDescent="0.3">
      <c r="A469" s="1" t="s">
        <v>169</v>
      </c>
      <c r="B469" s="1" t="s">
        <v>16</v>
      </c>
      <c r="C469" s="1" t="s">
        <v>160</v>
      </c>
      <c r="D469" s="5">
        <v>43009</v>
      </c>
      <c r="E469">
        <v>5</v>
      </c>
      <c r="F469">
        <v>5</v>
      </c>
      <c r="G469" s="2">
        <v>505.64</v>
      </c>
      <c r="H469">
        <v>5</v>
      </c>
      <c r="I469">
        <v>0</v>
      </c>
      <c r="J469" s="4">
        <v>3.6</v>
      </c>
      <c r="K469" s="3">
        <v>0</v>
      </c>
      <c r="L469" s="1" t="s">
        <v>19</v>
      </c>
    </row>
    <row r="470" spans="1:12" x14ac:dyDescent="0.3">
      <c r="A470" s="1" t="s">
        <v>169</v>
      </c>
      <c r="B470" s="1" t="s">
        <v>16</v>
      </c>
      <c r="C470" s="1" t="s">
        <v>160</v>
      </c>
      <c r="D470" s="5">
        <v>43040</v>
      </c>
      <c r="E470">
        <v>5</v>
      </c>
      <c r="F470">
        <v>5</v>
      </c>
      <c r="G470" s="2">
        <v>428.1</v>
      </c>
      <c r="H470">
        <v>5</v>
      </c>
      <c r="I470">
        <v>0</v>
      </c>
      <c r="J470" s="4">
        <v>4.4000000000000004</v>
      </c>
      <c r="K470" s="3">
        <v>0</v>
      </c>
      <c r="L470" s="1" t="s">
        <v>30</v>
      </c>
    </row>
    <row r="471" spans="1:12" x14ac:dyDescent="0.3">
      <c r="A471" s="1" t="s">
        <v>169</v>
      </c>
      <c r="B471" s="1" t="s">
        <v>16</v>
      </c>
      <c r="C471" s="1" t="s">
        <v>160</v>
      </c>
      <c r="D471" s="5">
        <v>43070</v>
      </c>
      <c r="E471">
        <v>4</v>
      </c>
      <c r="F471">
        <v>4</v>
      </c>
      <c r="G471" s="2">
        <v>303.62</v>
      </c>
      <c r="H471">
        <v>4</v>
      </c>
      <c r="I471">
        <v>1</v>
      </c>
      <c r="J471" s="4">
        <v>3.5</v>
      </c>
      <c r="K471" s="3">
        <v>0.25</v>
      </c>
      <c r="L471" s="1" t="s">
        <v>31</v>
      </c>
    </row>
    <row r="472" spans="1:12" x14ac:dyDescent="0.3">
      <c r="A472" s="1" t="s">
        <v>169</v>
      </c>
      <c r="B472" s="1" t="s">
        <v>16</v>
      </c>
      <c r="C472" s="1" t="s">
        <v>160</v>
      </c>
      <c r="D472" s="5">
        <v>43101</v>
      </c>
      <c r="E472">
        <v>5</v>
      </c>
      <c r="F472">
        <v>10</v>
      </c>
      <c r="G472" s="2">
        <v>837.43</v>
      </c>
      <c r="H472">
        <v>4</v>
      </c>
      <c r="I472">
        <v>1</v>
      </c>
      <c r="J472" s="4">
        <v>3.2</v>
      </c>
      <c r="K472" s="3">
        <v>0.25</v>
      </c>
      <c r="L472" s="1" t="s">
        <v>32</v>
      </c>
    </row>
    <row r="473" spans="1:12" x14ac:dyDescent="0.3">
      <c r="A473" s="1" t="s">
        <v>169</v>
      </c>
      <c r="B473" s="1" t="s">
        <v>16</v>
      </c>
      <c r="C473" s="1" t="s">
        <v>160</v>
      </c>
      <c r="D473" s="5">
        <v>43132</v>
      </c>
      <c r="E473">
        <v>4</v>
      </c>
      <c r="F473">
        <v>4</v>
      </c>
      <c r="G473" s="2">
        <v>333.68</v>
      </c>
      <c r="H473">
        <v>4</v>
      </c>
      <c r="I473">
        <v>0</v>
      </c>
      <c r="J473" s="4">
        <v>4.5</v>
      </c>
      <c r="K473" s="3">
        <v>0</v>
      </c>
      <c r="L473" s="1" t="s">
        <v>33</v>
      </c>
    </row>
    <row r="474" spans="1:12" x14ac:dyDescent="0.3">
      <c r="A474" s="1" t="s">
        <v>169</v>
      </c>
      <c r="B474" s="1" t="s">
        <v>16</v>
      </c>
      <c r="C474" s="1" t="s">
        <v>160</v>
      </c>
      <c r="D474" s="5">
        <v>43160</v>
      </c>
      <c r="E474">
        <v>3</v>
      </c>
      <c r="F474">
        <v>6</v>
      </c>
      <c r="G474" s="2">
        <v>389.02</v>
      </c>
      <c r="H474">
        <v>3</v>
      </c>
      <c r="I474">
        <v>1</v>
      </c>
      <c r="J474" s="4">
        <v>2.33</v>
      </c>
      <c r="K474" s="3">
        <v>0.33333333333333331</v>
      </c>
      <c r="L474" s="1" t="s">
        <v>34</v>
      </c>
    </row>
    <row r="475" spans="1:12" x14ac:dyDescent="0.3">
      <c r="A475" s="1" t="s">
        <v>169</v>
      </c>
      <c r="B475" s="1" t="s">
        <v>16</v>
      </c>
      <c r="C475" s="1" t="s">
        <v>160</v>
      </c>
      <c r="D475" s="5">
        <v>43191</v>
      </c>
      <c r="E475">
        <v>1</v>
      </c>
      <c r="F475">
        <v>1</v>
      </c>
      <c r="G475" s="2">
        <v>104.44</v>
      </c>
      <c r="H475">
        <v>1</v>
      </c>
      <c r="I475">
        <v>0</v>
      </c>
      <c r="J475" s="4">
        <v>5</v>
      </c>
      <c r="K475" s="3">
        <v>0</v>
      </c>
      <c r="L475" s="1" t="s">
        <v>35</v>
      </c>
    </row>
    <row r="476" spans="1:12" x14ac:dyDescent="0.3">
      <c r="A476" s="1" t="s">
        <v>169</v>
      </c>
      <c r="B476" s="1" t="s">
        <v>16</v>
      </c>
      <c r="C476" s="1" t="s">
        <v>160</v>
      </c>
      <c r="D476" s="5">
        <v>43221</v>
      </c>
      <c r="E476">
        <v>1</v>
      </c>
      <c r="F476">
        <v>1</v>
      </c>
      <c r="G476" s="2">
        <v>66.75</v>
      </c>
      <c r="H476">
        <v>1</v>
      </c>
      <c r="I476">
        <v>0</v>
      </c>
      <c r="J476" s="4">
        <v>4</v>
      </c>
      <c r="K476" s="3">
        <v>0</v>
      </c>
      <c r="L476" s="1" t="s">
        <v>46</v>
      </c>
    </row>
    <row r="477" spans="1:12" x14ac:dyDescent="0.3">
      <c r="A477" s="1" t="s">
        <v>169</v>
      </c>
      <c r="B477" s="1" t="s">
        <v>16</v>
      </c>
      <c r="C477" s="1" t="s">
        <v>160</v>
      </c>
      <c r="D477" s="5">
        <v>43252</v>
      </c>
      <c r="E477">
        <v>6</v>
      </c>
      <c r="F477">
        <v>7</v>
      </c>
      <c r="G477" s="2">
        <v>603.46</v>
      </c>
      <c r="H477">
        <v>6</v>
      </c>
      <c r="I477">
        <v>0</v>
      </c>
      <c r="J477" s="4">
        <v>4.17</v>
      </c>
      <c r="K477" s="3">
        <v>0</v>
      </c>
      <c r="L477" s="1" t="s">
        <v>36</v>
      </c>
    </row>
    <row r="478" spans="1:12" x14ac:dyDescent="0.3">
      <c r="A478" s="1" t="s">
        <v>169</v>
      </c>
      <c r="B478" s="1" t="s">
        <v>16</v>
      </c>
      <c r="C478" s="1" t="s">
        <v>160</v>
      </c>
      <c r="D478" s="5">
        <v>43282</v>
      </c>
      <c r="E478">
        <v>3</v>
      </c>
      <c r="F478">
        <v>3</v>
      </c>
      <c r="G478" s="2">
        <v>168.65</v>
      </c>
      <c r="H478">
        <v>3</v>
      </c>
      <c r="I478">
        <v>0</v>
      </c>
      <c r="J478" s="4">
        <v>4.67</v>
      </c>
      <c r="K478" s="3">
        <v>0</v>
      </c>
      <c r="L478" s="1" t="s">
        <v>37</v>
      </c>
    </row>
    <row r="479" spans="1:12" x14ac:dyDescent="0.3">
      <c r="A479" s="1" t="s">
        <v>169</v>
      </c>
      <c r="B479" s="1" t="s">
        <v>16</v>
      </c>
      <c r="C479" s="1" t="s">
        <v>160</v>
      </c>
      <c r="D479" s="5">
        <v>43313</v>
      </c>
      <c r="E479">
        <v>8</v>
      </c>
      <c r="F479">
        <v>9</v>
      </c>
      <c r="G479" s="2">
        <v>686.92</v>
      </c>
      <c r="H479">
        <v>8</v>
      </c>
      <c r="I479">
        <v>0</v>
      </c>
      <c r="J479" s="4">
        <v>4</v>
      </c>
      <c r="K479" s="3">
        <v>0</v>
      </c>
      <c r="L479" s="1" t="s">
        <v>49</v>
      </c>
    </row>
    <row r="480" spans="1:12" x14ac:dyDescent="0.3">
      <c r="A480" s="1" t="s">
        <v>170</v>
      </c>
      <c r="B480" s="1" t="s">
        <v>57</v>
      </c>
      <c r="C480" s="1" t="s">
        <v>171</v>
      </c>
      <c r="D480" s="5">
        <v>42644</v>
      </c>
      <c r="E480">
        <v>1</v>
      </c>
      <c r="F480">
        <v>1</v>
      </c>
      <c r="G480" s="2">
        <v>91.28</v>
      </c>
      <c r="H480">
        <v>1</v>
      </c>
      <c r="I480">
        <v>0</v>
      </c>
      <c r="J480" s="4">
        <v>4</v>
      </c>
      <c r="K480" s="3">
        <v>0</v>
      </c>
      <c r="L480" s="1" t="s">
        <v>64</v>
      </c>
    </row>
    <row r="481" spans="1:12" x14ac:dyDescent="0.3">
      <c r="A481" s="1" t="s">
        <v>170</v>
      </c>
      <c r="B481" s="1" t="s">
        <v>57</v>
      </c>
      <c r="C481" s="1" t="s">
        <v>171</v>
      </c>
      <c r="D481" s="5">
        <v>42736</v>
      </c>
      <c r="E481">
        <v>4</v>
      </c>
      <c r="F481">
        <v>6</v>
      </c>
      <c r="G481" s="2">
        <v>790.07</v>
      </c>
      <c r="H481">
        <v>4</v>
      </c>
      <c r="I481">
        <v>1</v>
      </c>
      <c r="J481" s="4">
        <v>3.25</v>
      </c>
      <c r="K481" s="3">
        <v>0.25</v>
      </c>
      <c r="L481" s="1" t="s">
        <v>45</v>
      </c>
    </row>
    <row r="482" spans="1:12" x14ac:dyDescent="0.3">
      <c r="A482" s="1" t="s">
        <v>170</v>
      </c>
      <c r="B482" s="1" t="s">
        <v>57</v>
      </c>
      <c r="C482" s="1" t="s">
        <v>171</v>
      </c>
      <c r="D482" s="5">
        <v>42767</v>
      </c>
      <c r="E482">
        <v>7</v>
      </c>
      <c r="F482">
        <v>7</v>
      </c>
      <c r="G482" s="2">
        <v>831.44</v>
      </c>
      <c r="H482">
        <v>7</v>
      </c>
      <c r="I482">
        <v>0</v>
      </c>
      <c r="J482" s="4">
        <v>4.57</v>
      </c>
      <c r="K482" s="3">
        <v>0</v>
      </c>
      <c r="L482" s="1" t="s">
        <v>23</v>
      </c>
    </row>
    <row r="483" spans="1:12" x14ac:dyDescent="0.3">
      <c r="A483" s="1" t="s">
        <v>170</v>
      </c>
      <c r="B483" s="1" t="s">
        <v>57</v>
      </c>
      <c r="C483" s="1" t="s">
        <v>171</v>
      </c>
      <c r="D483" s="5">
        <v>42795</v>
      </c>
      <c r="E483">
        <v>5</v>
      </c>
      <c r="F483">
        <v>5</v>
      </c>
      <c r="G483" s="2">
        <v>869.2</v>
      </c>
      <c r="H483">
        <v>5</v>
      </c>
      <c r="I483">
        <v>0</v>
      </c>
      <c r="J483" s="4">
        <v>4.8</v>
      </c>
      <c r="K483" s="3">
        <v>0</v>
      </c>
      <c r="L483" s="1" t="s">
        <v>24</v>
      </c>
    </row>
    <row r="484" spans="1:12" x14ac:dyDescent="0.3">
      <c r="A484" s="1" t="s">
        <v>170</v>
      </c>
      <c r="B484" s="1" t="s">
        <v>57</v>
      </c>
      <c r="C484" s="1" t="s">
        <v>171</v>
      </c>
      <c r="D484" s="5">
        <v>42826</v>
      </c>
      <c r="E484">
        <v>10</v>
      </c>
      <c r="F484">
        <v>10</v>
      </c>
      <c r="G484" s="2">
        <v>2527.1999999999998</v>
      </c>
      <c r="H484">
        <v>8</v>
      </c>
      <c r="I484">
        <v>0</v>
      </c>
      <c r="J484" s="4">
        <v>4.67</v>
      </c>
      <c r="K484" s="3">
        <v>0</v>
      </c>
      <c r="L484" s="1" t="s">
        <v>25</v>
      </c>
    </row>
    <row r="485" spans="1:12" x14ac:dyDescent="0.3">
      <c r="A485" s="1" t="s">
        <v>170</v>
      </c>
      <c r="B485" s="1" t="s">
        <v>57</v>
      </c>
      <c r="C485" s="1" t="s">
        <v>171</v>
      </c>
      <c r="D485" s="5">
        <v>42856</v>
      </c>
      <c r="E485">
        <v>3</v>
      </c>
      <c r="F485">
        <v>3</v>
      </c>
      <c r="G485" s="2">
        <v>650.34</v>
      </c>
      <c r="H485">
        <v>3</v>
      </c>
      <c r="I485">
        <v>0</v>
      </c>
      <c r="J485" s="4">
        <v>3.33</v>
      </c>
      <c r="K485" s="3">
        <v>0</v>
      </c>
      <c r="L485" s="1" t="s">
        <v>26</v>
      </c>
    </row>
    <row r="486" spans="1:12" x14ac:dyDescent="0.3">
      <c r="A486" s="1" t="s">
        <v>170</v>
      </c>
      <c r="B486" s="1" t="s">
        <v>57</v>
      </c>
      <c r="C486" s="1" t="s">
        <v>171</v>
      </c>
      <c r="D486" s="5">
        <v>42887</v>
      </c>
      <c r="E486">
        <v>6</v>
      </c>
      <c r="F486">
        <v>6</v>
      </c>
      <c r="G486" s="2">
        <v>1231.43</v>
      </c>
      <c r="H486">
        <v>6</v>
      </c>
      <c r="I486">
        <v>0</v>
      </c>
      <c r="J486" s="4">
        <v>4.5</v>
      </c>
      <c r="K486" s="3">
        <v>0</v>
      </c>
      <c r="L486" s="1" t="s">
        <v>27</v>
      </c>
    </row>
    <row r="487" spans="1:12" x14ac:dyDescent="0.3">
      <c r="A487" s="1" t="s">
        <v>170</v>
      </c>
      <c r="B487" s="1" t="s">
        <v>57</v>
      </c>
      <c r="C487" s="1" t="s">
        <v>171</v>
      </c>
      <c r="D487" s="5">
        <v>42917</v>
      </c>
      <c r="E487">
        <v>1</v>
      </c>
      <c r="F487">
        <v>1</v>
      </c>
      <c r="G487" s="2">
        <v>79.760000000000005</v>
      </c>
      <c r="H487">
        <v>1</v>
      </c>
      <c r="I487">
        <v>0</v>
      </c>
      <c r="J487" s="4">
        <v>3</v>
      </c>
      <c r="K487" s="3">
        <v>0</v>
      </c>
      <c r="L487" s="1" t="s">
        <v>28</v>
      </c>
    </row>
    <row r="488" spans="1:12" x14ac:dyDescent="0.3">
      <c r="A488" s="1" t="s">
        <v>170</v>
      </c>
      <c r="B488" s="1" t="s">
        <v>57</v>
      </c>
      <c r="C488" s="1" t="s">
        <v>171</v>
      </c>
      <c r="D488" s="5">
        <v>42948</v>
      </c>
      <c r="E488">
        <v>1</v>
      </c>
      <c r="F488">
        <v>1</v>
      </c>
      <c r="G488" s="2">
        <v>94.99</v>
      </c>
      <c r="H488">
        <v>1</v>
      </c>
      <c r="I488">
        <v>0</v>
      </c>
      <c r="J488" s="4">
        <v>4</v>
      </c>
      <c r="K488" s="3">
        <v>0</v>
      </c>
      <c r="L488" s="1" t="s">
        <v>29</v>
      </c>
    </row>
    <row r="489" spans="1:12" x14ac:dyDescent="0.3">
      <c r="A489" s="1" t="s">
        <v>170</v>
      </c>
      <c r="B489" s="1" t="s">
        <v>57</v>
      </c>
      <c r="C489" s="1" t="s">
        <v>171</v>
      </c>
      <c r="D489" s="5">
        <v>42979</v>
      </c>
      <c r="E489">
        <v>2</v>
      </c>
      <c r="F489">
        <v>2</v>
      </c>
      <c r="G489" s="2">
        <v>289.79000000000002</v>
      </c>
      <c r="H489">
        <v>2</v>
      </c>
      <c r="I489">
        <v>0</v>
      </c>
      <c r="J489" s="4">
        <v>1.5</v>
      </c>
      <c r="K489" s="3">
        <v>0</v>
      </c>
      <c r="L489" s="1" t="s">
        <v>18</v>
      </c>
    </row>
    <row r="490" spans="1:12" x14ac:dyDescent="0.3">
      <c r="A490" s="1" t="s">
        <v>170</v>
      </c>
      <c r="B490" s="1" t="s">
        <v>57</v>
      </c>
      <c r="C490" s="1" t="s">
        <v>171</v>
      </c>
      <c r="D490" s="5">
        <v>43009</v>
      </c>
      <c r="E490">
        <v>3</v>
      </c>
      <c r="F490">
        <v>3</v>
      </c>
      <c r="G490" s="2">
        <v>739.84</v>
      </c>
      <c r="H490">
        <v>3</v>
      </c>
      <c r="I490">
        <v>0</v>
      </c>
      <c r="J490" s="4">
        <v>4.67</v>
      </c>
      <c r="K490" s="3">
        <v>0</v>
      </c>
      <c r="L490" s="1" t="s">
        <v>19</v>
      </c>
    </row>
    <row r="491" spans="1:12" x14ac:dyDescent="0.3">
      <c r="A491" s="1" t="s">
        <v>170</v>
      </c>
      <c r="B491" s="1" t="s">
        <v>57</v>
      </c>
      <c r="C491" s="1" t="s">
        <v>171</v>
      </c>
      <c r="D491" s="5">
        <v>43070</v>
      </c>
      <c r="E491">
        <v>1</v>
      </c>
      <c r="F491">
        <v>1</v>
      </c>
      <c r="G491" s="2">
        <v>62.58</v>
      </c>
      <c r="H491">
        <v>1</v>
      </c>
      <c r="I491">
        <v>0</v>
      </c>
      <c r="J491" s="4">
        <v>5</v>
      </c>
      <c r="K491" s="3">
        <v>0</v>
      </c>
      <c r="L491" s="1" t="s">
        <v>31</v>
      </c>
    </row>
    <row r="492" spans="1:12" x14ac:dyDescent="0.3">
      <c r="A492" s="1" t="s">
        <v>170</v>
      </c>
      <c r="B492" s="1" t="s">
        <v>57</v>
      </c>
      <c r="C492" s="1" t="s">
        <v>171</v>
      </c>
      <c r="D492" s="5">
        <v>43132</v>
      </c>
      <c r="E492">
        <v>10</v>
      </c>
      <c r="F492">
        <v>12</v>
      </c>
      <c r="G492" s="2">
        <v>1543.49</v>
      </c>
      <c r="H492">
        <v>10</v>
      </c>
      <c r="I492">
        <v>1</v>
      </c>
      <c r="J492" s="4">
        <v>3.1</v>
      </c>
      <c r="K492" s="3">
        <v>0.1</v>
      </c>
      <c r="L492" s="1" t="s">
        <v>33</v>
      </c>
    </row>
    <row r="493" spans="1:12" x14ac:dyDescent="0.3">
      <c r="A493" s="1" t="s">
        <v>170</v>
      </c>
      <c r="B493" s="1" t="s">
        <v>57</v>
      </c>
      <c r="C493" s="1" t="s">
        <v>171</v>
      </c>
      <c r="D493" s="5">
        <v>43160</v>
      </c>
      <c r="E493">
        <v>3</v>
      </c>
      <c r="F493">
        <v>4</v>
      </c>
      <c r="G493" s="2">
        <v>208.87</v>
      </c>
      <c r="H493">
        <v>3</v>
      </c>
      <c r="I493">
        <v>0</v>
      </c>
      <c r="J493" s="4">
        <v>4.33</v>
      </c>
      <c r="K493" s="3">
        <v>0</v>
      </c>
      <c r="L493" s="1" t="s">
        <v>34</v>
      </c>
    </row>
    <row r="494" spans="1:12" x14ac:dyDescent="0.3">
      <c r="A494" s="1" t="s">
        <v>170</v>
      </c>
      <c r="B494" s="1" t="s">
        <v>57</v>
      </c>
      <c r="C494" s="1" t="s">
        <v>171</v>
      </c>
      <c r="D494" s="5">
        <v>43191</v>
      </c>
      <c r="E494">
        <v>3</v>
      </c>
      <c r="F494">
        <v>4</v>
      </c>
      <c r="G494" s="2">
        <v>436.07</v>
      </c>
      <c r="H494">
        <v>3</v>
      </c>
      <c r="I494">
        <v>0</v>
      </c>
      <c r="J494" s="4">
        <v>4</v>
      </c>
      <c r="K494" s="3">
        <v>0</v>
      </c>
      <c r="L494" s="1" t="s">
        <v>35</v>
      </c>
    </row>
    <row r="495" spans="1:12" x14ac:dyDescent="0.3">
      <c r="A495" s="1" t="s">
        <v>170</v>
      </c>
      <c r="B495" s="1" t="s">
        <v>57</v>
      </c>
      <c r="C495" s="1" t="s">
        <v>171</v>
      </c>
      <c r="D495" s="5">
        <v>43221</v>
      </c>
      <c r="E495">
        <v>1</v>
      </c>
      <c r="F495">
        <v>1</v>
      </c>
      <c r="G495" s="2">
        <v>239.78</v>
      </c>
      <c r="H495">
        <v>1</v>
      </c>
      <c r="I495">
        <v>0</v>
      </c>
      <c r="J495" s="4">
        <v>5</v>
      </c>
      <c r="K495" s="3">
        <v>0</v>
      </c>
      <c r="L495" s="1" t="s">
        <v>46</v>
      </c>
    </row>
    <row r="496" spans="1:12" x14ac:dyDescent="0.3">
      <c r="A496" s="1" t="s">
        <v>170</v>
      </c>
      <c r="B496" s="1" t="s">
        <v>57</v>
      </c>
      <c r="C496" s="1" t="s">
        <v>171</v>
      </c>
      <c r="D496" s="5">
        <v>43252</v>
      </c>
      <c r="E496">
        <v>2</v>
      </c>
      <c r="F496">
        <v>2</v>
      </c>
      <c r="G496" s="2">
        <v>159.47</v>
      </c>
      <c r="H496">
        <v>2</v>
      </c>
      <c r="I496">
        <v>0</v>
      </c>
      <c r="J496" s="4">
        <v>5</v>
      </c>
      <c r="K496" s="3">
        <v>0</v>
      </c>
      <c r="L496" s="1" t="s">
        <v>36</v>
      </c>
    </row>
    <row r="497" spans="1:12" x14ac:dyDescent="0.3">
      <c r="A497" s="1" t="s">
        <v>170</v>
      </c>
      <c r="B497" s="1" t="s">
        <v>57</v>
      </c>
      <c r="C497" s="1" t="s">
        <v>171</v>
      </c>
      <c r="D497" s="5">
        <v>43282</v>
      </c>
      <c r="E497">
        <v>3</v>
      </c>
      <c r="F497">
        <v>3</v>
      </c>
      <c r="G497" s="2">
        <v>173.41</v>
      </c>
      <c r="H497">
        <v>3</v>
      </c>
      <c r="I497">
        <v>0</v>
      </c>
      <c r="J497" s="4">
        <v>4.67</v>
      </c>
      <c r="K497" s="3">
        <v>0</v>
      </c>
      <c r="L497" s="1" t="s">
        <v>37</v>
      </c>
    </row>
    <row r="498" spans="1:12" x14ac:dyDescent="0.3">
      <c r="A498" s="1" t="s">
        <v>170</v>
      </c>
      <c r="B498" s="1" t="s">
        <v>57</v>
      </c>
      <c r="C498" s="1" t="s">
        <v>171</v>
      </c>
      <c r="D498" s="5">
        <v>43313</v>
      </c>
      <c r="E498">
        <v>2</v>
      </c>
      <c r="F498">
        <v>2</v>
      </c>
      <c r="G498" s="2">
        <v>96.94</v>
      </c>
      <c r="H498">
        <v>2</v>
      </c>
      <c r="I498">
        <v>0</v>
      </c>
      <c r="J498" s="4">
        <v>4</v>
      </c>
      <c r="K498" s="3">
        <v>0</v>
      </c>
      <c r="L498" s="1" t="s">
        <v>49</v>
      </c>
    </row>
    <row r="499" spans="1:12" x14ac:dyDescent="0.3">
      <c r="A499" s="1" t="s">
        <v>172</v>
      </c>
      <c r="B499" s="1" t="s">
        <v>57</v>
      </c>
      <c r="C499" s="1" t="s">
        <v>83</v>
      </c>
      <c r="D499" s="5">
        <v>43040</v>
      </c>
      <c r="E499">
        <v>2</v>
      </c>
      <c r="F499">
        <v>2</v>
      </c>
      <c r="G499" s="2">
        <v>125.01</v>
      </c>
      <c r="H499">
        <v>2</v>
      </c>
      <c r="I499">
        <v>0</v>
      </c>
      <c r="J499" s="4">
        <v>4</v>
      </c>
      <c r="K499" s="3">
        <v>0</v>
      </c>
      <c r="L499" s="1" t="s">
        <v>30</v>
      </c>
    </row>
    <row r="500" spans="1:12" x14ac:dyDescent="0.3">
      <c r="A500" s="1" t="s">
        <v>172</v>
      </c>
      <c r="B500" s="1" t="s">
        <v>57</v>
      </c>
      <c r="C500" s="1" t="s">
        <v>83</v>
      </c>
      <c r="D500" s="5">
        <v>43070</v>
      </c>
      <c r="E500">
        <v>3</v>
      </c>
      <c r="F500">
        <v>3</v>
      </c>
      <c r="G500" s="2">
        <v>204.26</v>
      </c>
      <c r="H500">
        <v>3</v>
      </c>
      <c r="I500">
        <v>0</v>
      </c>
      <c r="J500" s="4">
        <v>4.33</v>
      </c>
      <c r="K500" s="3">
        <v>0</v>
      </c>
      <c r="L500" s="1" t="s">
        <v>31</v>
      </c>
    </row>
    <row r="501" spans="1:12" x14ac:dyDescent="0.3">
      <c r="A501" s="1" t="s">
        <v>172</v>
      </c>
      <c r="B501" s="1" t="s">
        <v>57</v>
      </c>
      <c r="C501" s="1" t="s">
        <v>83</v>
      </c>
      <c r="D501" s="5">
        <v>43101</v>
      </c>
      <c r="E501">
        <v>4</v>
      </c>
      <c r="F501">
        <v>5</v>
      </c>
      <c r="G501" s="2">
        <v>2584.29</v>
      </c>
      <c r="H501">
        <v>4</v>
      </c>
      <c r="I501">
        <v>0</v>
      </c>
      <c r="J501" s="4">
        <v>2.25</v>
      </c>
      <c r="K501" s="3">
        <v>0</v>
      </c>
      <c r="L501" s="1" t="s">
        <v>32</v>
      </c>
    </row>
    <row r="502" spans="1:12" x14ac:dyDescent="0.3">
      <c r="A502" s="1" t="s">
        <v>172</v>
      </c>
      <c r="B502" s="1" t="s">
        <v>57</v>
      </c>
      <c r="C502" s="1" t="s">
        <v>83</v>
      </c>
      <c r="D502" s="5">
        <v>43132</v>
      </c>
      <c r="E502">
        <v>3</v>
      </c>
      <c r="F502">
        <v>3</v>
      </c>
      <c r="G502" s="2">
        <v>332.09</v>
      </c>
      <c r="H502">
        <v>3</v>
      </c>
      <c r="I502">
        <v>0</v>
      </c>
      <c r="J502" s="4">
        <v>4.33</v>
      </c>
      <c r="K502" s="3">
        <v>0</v>
      </c>
      <c r="L502" s="1" t="s">
        <v>33</v>
      </c>
    </row>
    <row r="503" spans="1:12" x14ac:dyDescent="0.3">
      <c r="A503" s="1" t="s">
        <v>172</v>
      </c>
      <c r="B503" s="1" t="s">
        <v>57</v>
      </c>
      <c r="C503" s="1" t="s">
        <v>83</v>
      </c>
      <c r="D503" s="5">
        <v>43160</v>
      </c>
      <c r="E503">
        <v>2</v>
      </c>
      <c r="F503">
        <v>2</v>
      </c>
      <c r="G503" s="2">
        <v>461.15</v>
      </c>
      <c r="H503">
        <v>2</v>
      </c>
      <c r="I503">
        <v>0</v>
      </c>
      <c r="J503" s="4">
        <v>4.5</v>
      </c>
      <c r="K503" s="3">
        <v>0</v>
      </c>
      <c r="L503" s="1" t="s">
        <v>34</v>
      </c>
    </row>
    <row r="504" spans="1:12" x14ac:dyDescent="0.3">
      <c r="A504" s="1" t="s">
        <v>172</v>
      </c>
      <c r="B504" s="1" t="s">
        <v>57</v>
      </c>
      <c r="C504" s="1" t="s">
        <v>83</v>
      </c>
      <c r="D504" s="5">
        <v>43191</v>
      </c>
      <c r="E504">
        <v>4</v>
      </c>
      <c r="F504">
        <v>6</v>
      </c>
      <c r="G504" s="2">
        <v>557.84</v>
      </c>
      <c r="H504">
        <v>4</v>
      </c>
      <c r="I504">
        <v>1</v>
      </c>
      <c r="J504" s="4">
        <v>3</v>
      </c>
      <c r="K504" s="3">
        <v>0.25</v>
      </c>
      <c r="L504" s="1" t="s">
        <v>35</v>
      </c>
    </row>
    <row r="505" spans="1:12" x14ac:dyDescent="0.3">
      <c r="A505" s="1" t="s">
        <v>172</v>
      </c>
      <c r="B505" s="1" t="s">
        <v>57</v>
      </c>
      <c r="C505" s="1" t="s">
        <v>83</v>
      </c>
      <c r="D505" s="5">
        <v>43221</v>
      </c>
      <c r="E505">
        <v>7</v>
      </c>
      <c r="F505">
        <v>7</v>
      </c>
      <c r="G505" s="2">
        <v>787.64</v>
      </c>
      <c r="H505">
        <v>7</v>
      </c>
      <c r="I505">
        <v>0</v>
      </c>
      <c r="J505" s="4">
        <v>4.1399999999999997</v>
      </c>
      <c r="K505" s="3">
        <v>0</v>
      </c>
      <c r="L505" s="1" t="s">
        <v>46</v>
      </c>
    </row>
    <row r="506" spans="1:12" x14ac:dyDescent="0.3">
      <c r="A506" s="1" t="s">
        <v>172</v>
      </c>
      <c r="B506" s="1" t="s">
        <v>57</v>
      </c>
      <c r="C506" s="1" t="s">
        <v>83</v>
      </c>
      <c r="D506" s="5">
        <v>43252</v>
      </c>
      <c r="E506">
        <v>4</v>
      </c>
      <c r="F506">
        <v>5</v>
      </c>
      <c r="G506" s="2">
        <v>800.72</v>
      </c>
      <c r="H506">
        <v>4</v>
      </c>
      <c r="I506">
        <v>0</v>
      </c>
      <c r="J506" s="4">
        <v>5</v>
      </c>
      <c r="K506" s="3">
        <v>0</v>
      </c>
      <c r="L506" s="1" t="s">
        <v>36</v>
      </c>
    </row>
    <row r="507" spans="1:12" x14ac:dyDescent="0.3">
      <c r="A507" s="1" t="s">
        <v>172</v>
      </c>
      <c r="B507" s="1" t="s">
        <v>57</v>
      </c>
      <c r="C507" s="1" t="s">
        <v>83</v>
      </c>
      <c r="D507" s="5">
        <v>43282</v>
      </c>
      <c r="E507">
        <v>5</v>
      </c>
      <c r="F507">
        <v>5</v>
      </c>
      <c r="G507" s="2">
        <v>300.89</v>
      </c>
      <c r="H507">
        <v>5</v>
      </c>
      <c r="I507">
        <v>0</v>
      </c>
      <c r="J507" s="4">
        <v>4.3</v>
      </c>
      <c r="K507" s="3">
        <v>0</v>
      </c>
      <c r="L507" s="1" t="s">
        <v>37</v>
      </c>
    </row>
    <row r="508" spans="1:12" x14ac:dyDescent="0.3">
      <c r="A508" s="1" t="s">
        <v>172</v>
      </c>
      <c r="B508" s="1" t="s">
        <v>57</v>
      </c>
      <c r="C508" s="1" t="s">
        <v>83</v>
      </c>
      <c r="D508" s="5">
        <v>43313</v>
      </c>
      <c r="E508">
        <v>13</v>
      </c>
      <c r="F508">
        <v>15</v>
      </c>
      <c r="G508" s="2">
        <v>1205.56</v>
      </c>
      <c r="H508">
        <v>13</v>
      </c>
      <c r="I508">
        <v>0</v>
      </c>
      <c r="J508" s="4">
        <v>4.7699999999999996</v>
      </c>
      <c r="K508" s="3">
        <v>0</v>
      </c>
      <c r="L508" s="1" t="s">
        <v>49</v>
      </c>
    </row>
    <row r="509" spans="1:12" x14ac:dyDescent="0.3">
      <c r="A509" s="1" t="s">
        <v>173</v>
      </c>
      <c r="B509" s="1" t="s">
        <v>16</v>
      </c>
      <c r="C509" s="1" t="s">
        <v>51</v>
      </c>
      <c r="D509" s="5">
        <v>43252</v>
      </c>
      <c r="E509">
        <v>2</v>
      </c>
      <c r="F509">
        <v>2</v>
      </c>
      <c r="G509" s="2">
        <v>110.67</v>
      </c>
      <c r="H509">
        <v>2</v>
      </c>
      <c r="I509">
        <v>0</v>
      </c>
      <c r="J509" s="4">
        <v>4</v>
      </c>
      <c r="K509" s="3">
        <v>0</v>
      </c>
      <c r="L509" s="1" t="s">
        <v>36</v>
      </c>
    </row>
    <row r="510" spans="1:12" x14ac:dyDescent="0.3">
      <c r="A510" s="1" t="s">
        <v>173</v>
      </c>
      <c r="B510" s="1" t="s">
        <v>16</v>
      </c>
      <c r="C510" s="1" t="s">
        <v>51</v>
      </c>
      <c r="D510" s="5">
        <v>43282</v>
      </c>
      <c r="E510">
        <v>1</v>
      </c>
      <c r="F510">
        <v>1</v>
      </c>
      <c r="G510" s="2">
        <v>28.91</v>
      </c>
      <c r="H510">
        <v>1</v>
      </c>
      <c r="I510">
        <v>0</v>
      </c>
      <c r="J510" s="4">
        <v>4</v>
      </c>
      <c r="K510" s="3">
        <v>0</v>
      </c>
      <c r="L510" s="1" t="s">
        <v>37</v>
      </c>
    </row>
    <row r="511" spans="1:12" x14ac:dyDescent="0.3">
      <c r="A511" s="1" t="s">
        <v>173</v>
      </c>
      <c r="B511" s="1" t="s">
        <v>16</v>
      </c>
      <c r="C511" s="1" t="s">
        <v>51</v>
      </c>
      <c r="D511" s="5">
        <v>43313</v>
      </c>
      <c r="E511">
        <v>1</v>
      </c>
      <c r="F511">
        <v>1</v>
      </c>
      <c r="G511" s="2">
        <v>66.14</v>
      </c>
      <c r="H511">
        <v>1</v>
      </c>
      <c r="I511">
        <v>1</v>
      </c>
      <c r="J511" s="4">
        <v>4</v>
      </c>
      <c r="K511" s="3">
        <v>1</v>
      </c>
      <c r="L511" s="1" t="s">
        <v>49</v>
      </c>
    </row>
    <row r="512" spans="1:12" x14ac:dyDescent="0.3">
      <c r="A512" s="1" t="s">
        <v>174</v>
      </c>
      <c r="B512" s="1" t="s">
        <v>175</v>
      </c>
      <c r="C512" s="1" t="s">
        <v>176</v>
      </c>
      <c r="D512" s="5">
        <v>43101</v>
      </c>
      <c r="E512">
        <v>9</v>
      </c>
      <c r="F512">
        <v>9</v>
      </c>
      <c r="G512" s="2">
        <v>737</v>
      </c>
      <c r="H512">
        <v>9</v>
      </c>
      <c r="I512">
        <v>0</v>
      </c>
      <c r="J512" s="4">
        <v>4.5599999999999996</v>
      </c>
      <c r="K512" s="3">
        <v>0</v>
      </c>
      <c r="L512" s="1" t="s">
        <v>32</v>
      </c>
    </row>
    <row r="513" spans="1:12" x14ac:dyDescent="0.3">
      <c r="A513" s="1" t="s">
        <v>174</v>
      </c>
      <c r="B513" s="1" t="s">
        <v>175</v>
      </c>
      <c r="C513" s="1" t="s">
        <v>176</v>
      </c>
      <c r="D513" s="5">
        <v>43132</v>
      </c>
      <c r="E513">
        <v>11</v>
      </c>
      <c r="F513">
        <v>12</v>
      </c>
      <c r="G513" s="2">
        <v>1170.53</v>
      </c>
      <c r="H513">
        <v>11</v>
      </c>
      <c r="I513">
        <v>2</v>
      </c>
      <c r="J513" s="4">
        <v>4.09</v>
      </c>
      <c r="K513" s="3">
        <v>0.18181818181818182</v>
      </c>
      <c r="L513" s="1" t="s">
        <v>33</v>
      </c>
    </row>
    <row r="514" spans="1:12" x14ac:dyDescent="0.3">
      <c r="A514" s="1" t="s">
        <v>174</v>
      </c>
      <c r="B514" s="1" t="s">
        <v>175</v>
      </c>
      <c r="C514" s="1" t="s">
        <v>176</v>
      </c>
      <c r="D514" s="5">
        <v>43160</v>
      </c>
      <c r="E514">
        <v>41</v>
      </c>
      <c r="F514">
        <v>44</v>
      </c>
      <c r="G514" s="2">
        <v>4508.9799999999996</v>
      </c>
      <c r="H514">
        <v>41</v>
      </c>
      <c r="I514">
        <v>17</v>
      </c>
      <c r="J514" s="4">
        <v>3.53</v>
      </c>
      <c r="K514" s="3">
        <v>0.41463414634146339</v>
      </c>
      <c r="L514" s="1" t="s">
        <v>34</v>
      </c>
    </row>
    <row r="515" spans="1:12" x14ac:dyDescent="0.3">
      <c r="A515" s="1" t="s">
        <v>174</v>
      </c>
      <c r="B515" s="1" t="s">
        <v>175</v>
      </c>
      <c r="C515" s="1" t="s">
        <v>176</v>
      </c>
      <c r="D515" s="5">
        <v>43191</v>
      </c>
      <c r="E515">
        <v>36</v>
      </c>
      <c r="F515">
        <v>36</v>
      </c>
      <c r="G515" s="2">
        <v>4161.2700000000004</v>
      </c>
      <c r="H515">
        <v>35</v>
      </c>
      <c r="I515">
        <v>3</v>
      </c>
      <c r="J515" s="4">
        <v>4</v>
      </c>
      <c r="K515" s="3">
        <v>8.5714285714285715E-2</v>
      </c>
      <c r="L515" s="1" t="s">
        <v>35</v>
      </c>
    </row>
    <row r="516" spans="1:12" x14ac:dyDescent="0.3">
      <c r="A516" s="1" t="s">
        <v>174</v>
      </c>
      <c r="B516" s="1" t="s">
        <v>175</v>
      </c>
      <c r="C516" s="1" t="s">
        <v>176</v>
      </c>
      <c r="D516" s="5">
        <v>43221</v>
      </c>
      <c r="E516">
        <v>70</v>
      </c>
      <c r="F516">
        <v>72</v>
      </c>
      <c r="G516" s="2">
        <v>8037.08</v>
      </c>
      <c r="H516">
        <v>70</v>
      </c>
      <c r="I516">
        <v>27</v>
      </c>
      <c r="J516" s="4">
        <v>3.57</v>
      </c>
      <c r="K516" s="3">
        <v>0.38571428571428573</v>
      </c>
      <c r="L516" s="1" t="s">
        <v>46</v>
      </c>
    </row>
    <row r="517" spans="1:12" x14ac:dyDescent="0.3">
      <c r="A517" s="1" t="s">
        <v>174</v>
      </c>
      <c r="B517" s="1" t="s">
        <v>175</v>
      </c>
      <c r="C517" s="1" t="s">
        <v>176</v>
      </c>
      <c r="D517" s="5">
        <v>43252</v>
      </c>
      <c r="E517">
        <v>86</v>
      </c>
      <c r="F517">
        <v>87</v>
      </c>
      <c r="G517" s="2">
        <v>11839.91</v>
      </c>
      <c r="H517">
        <v>86</v>
      </c>
      <c r="I517">
        <v>0</v>
      </c>
      <c r="J517" s="4">
        <v>4.42</v>
      </c>
      <c r="K517" s="3">
        <v>0</v>
      </c>
      <c r="L517" s="1" t="s">
        <v>36</v>
      </c>
    </row>
    <row r="518" spans="1:12" x14ac:dyDescent="0.3">
      <c r="A518" s="1" t="s">
        <v>174</v>
      </c>
      <c r="B518" s="1" t="s">
        <v>175</v>
      </c>
      <c r="C518" s="1" t="s">
        <v>176</v>
      </c>
      <c r="D518" s="5">
        <v>43282</v>
      </c>
      <c r="E518">
        <v>73</v>
      </c>
      <c r="F518">
        <v>77</v>
      </c>
      <c r="G518" s="2">
        <v>9658.4599999999991</v>
      </c>
      <c r="H518">
        <v>71</v>
      </c>
      <c r="I518">
        <v>24</v>
      </c>
      <c r="J518" s="4">
        <v>3.77</v>
      </c>
      <c r="K518" s="3">
        <v>0.3380281690140845</v>
      </c>
      <c r="L518" s="1" t="s">
        <v>37</v>
      </c>
    </row>
    <row r="519" spans="1:12" x14ac:dyDescent="0.3">
      <c r="A519" s="1" t="s">
        <v>174</v>
      </c>
      <c r="B519" s="1" t="s">
        <v>175</v>
      </c>
      <c r="C519" s="1" t="s">
        <v>176</v>
      </c>
      <c r="D519" s="5">
        <v>43313</v>
      </c>
      <c r="E519">
        <v>66</v>
      </c>
      <c r="F519">
        <v>68</v>
      </c>
      <c r="G519" s="2">
        <v>8437.01</v>
      </c>
      <c r="H519">
        <v>66</v>
      </c>
      <c r="I519">
        <v>1</v>
      </c>
      <c r="J519" s="4">
        <v>4.29</v>
      </c>
      <c r="K519" s="3">
        <v>1.5151515151515152E-2</v>
      </c>
      <c r="L519" s="1" t="s">
        <v>49</v>
      </c>
    </row>
    <row r="520" spans="1:12" x14ac:dyDescent="0.3">
      <c r="A520" s="1" t="s">
        <v>177</v>
      </c>
      <c r="B520" s="1" t="s">
        <v>53</v>
      </c>
      <c r="C520" s="1" t="s">
        <v>54</v>
      </c>
      <c r="D520" s="5">
        <v>42979</v>
      </c>
      <c r="E520">
        <v>2</v>
      </c>
      <c r="F520">
        <v>2</v>
      </c>
      <c r="G520" s="2">
        <v>308.5</v>
      </c>
      <c r="H520">
        <v>2</v>
      </c>
      <c r="I520">
        <v>0</v>
      </c>
      <c r="J520" s="4">
        <v>5</v>
      </c>
      <c r="K520" s="3">
        <v>0</v>
      </c>
      <c r="L520" s="1" t="s">
        <v>18</v>
      </c>
    </row>
    <row r="521" spans="1:12" x14ac:dyDescent="0.3">
      <c r="A521" s="1" t="s">
        <v>177</v>
      </c>
      <c r="B521" s="1" t="s">
        <v>53</v>
      </c>
      <c r="C521" s="1" t="s">
        <v>54</v>
      </c>
      <c r="D521" s="5">
        <v>43009</v>
      </c>
      <c r="E521">
        <v>5</v>
      </c>
      <c r="F521">
        <v>6</v>
      </c>
      <c r="G521" s="2">
        <v>512.95000000000005</v>
      </c>
      <c r="H521">
        <v>5</v>
      </c>
      <c r="I521">
        <v>0</v>
      </c>
      <c r="J521" s="4">
        <v>5</v>
      </c>
      <c r="K521" s="3">
        <v>0</v>
      </c>
      <c r="L521" s="1" t="s">
        <v>19</v>
      </c>
    </row>
    <row r="522" spans="1:12" x14ac:dyDescent="0.3">
      <c r="A522" s="1" t="s">
        <v>177</v>
      </c>
      <c r="B522" s="1" t="s">
        <v>53</v>
      </c>
      <c r="C522" s="1" t="s">
        <v>54</v>
      </c>
      <c r="D522" s="5">
        <v>43040</v>
      </c>
      <c r="E522">
        <v>1</v>
      </c>
      <c r="F522">
        <v>1</v>
      </c>
      <c r="G522" s="2">
        <v>85.54</v>
      </c>
      <c r="H522">
        <v>1</v>
      </c>
      <c r="I522">
        <v>0</v>
      </c>
      <c r="J522" s="4">
        <v>4</v>
      </c>
      <c r="K522" s="3">
        <v>0</v>
      </c>
      <c r="L522" s="1" t="s">
        <v>30</v>
      </c>
    </row>
    <row r="523" spans="1:12" x14ac:dyDescent="0.3">
      <c r="A523" s="1" t="s">
        <v>177</v>
      </c>
      <c r="B523" s="1" t="s">
        <v>53</v>
      </c>
      <c r="C523" s="1" t="s">
        <v>54</v>
      </c>
      <c r="D523" s="5">
        <v>43070</v>
      </c>
      <c r="E523">
        <v>1</v>
      </c>
      <c r="F523">
        <v>1</v>
      </c>
      <c r="G523" s="2">
        <v>87.16</v>
      </c>
      <c r="H523">
        <v>1</v>
      </c>
      <c r="I523">
        <v>0</v>
      </c>
      <c r="J523" s="4">
        <v>4</v>
      </c>
      <c r="K523" s="3">
        <v>0</v>
      </c>
      <c r="L523" s="1" t="s">
        <v>31</v>
      </c>
    </row>
    <row r="524" spans="1:12" x14ac:dyDescent="0.3">
      <c r="A524" s="1" t="s">
        <v>177</v>
      </c>
      <c r="B524" s="1" t="s">
        <v>53</v>
      </c>
      <c r="C524" s="1" t="s">
        <v>54</v>
      </c>
      <c r="D524" s="5">
        <v>43101</v>
      </c>
      <c r="E524">
        <v>1</v>
      </c>
      <c r="F524">
        <v>1</v>
      </c>
      <c r="G524" s="2">
        <v>97.81</v>
      </c>
      <c r="H524">
        <v>1</v>
      </c>
      <c r="I524">
        <v>0</v>
      </c>
      <c r="J524" s="4">
        <v>4</v>
      </c>
      <c r="K524" s="3">
        <v>0</v>
      </c>
      <c r="L524" s="1" t="s">
        <v>32</v>
      </c>
    </row>
    <row r="525" spans="1:12" x14ac:dyDescent="0.3">
      <c r="A525" s="1" t="s">
        <v>177</v>
      </c>
      <c r="B525" s="1" t="s">
        <v>53</v>
      </c>
      <c r="C525" s="1" t="s">
        <v>54</v>
      </c>
      <c r="D525" s="5">
        <v>43132</v>
      </c>
      <c r="E525">
        <v>1</v>
      </c>
      <c r="F525">
        <v>1</v>
      </c>
      <c r="G525" s="2">
        <v>80.819999999999993</v>
      </c>
      <c r="H525">
        <v>1</v>
      </c>
      <c r="I525">
        <v>0</v>
      </c>
      <c r="J525" s="4">
        <v>4</v>
      </c>
      <c r="K525" s="3">
        <v>0</v>
      </c>
      <c r="L525" s="1" t="s">
        <v>33</v>
      </c>
    </row>
    <row r="526" spans="1:12" x14ac:dyDescent="0.3">
      <c r="A526" s="1" t="s">
        <v>177</v>
      </c>
      <c r="B526" s="1" t="s">
        <v>53</v>
      </c>
      <c r="C526" s="1" t="s">
        <v>54</v>
      </c>
      <c r="D526" s="5">
        <v>43160</v>
      </c>
      <c r="E526">
        <v>2</v>
      </c>
      <c r="F526">
        <v>2</v>
      </c>
      <c r="G526" s="2">
        <v>196.46</v>
      </c>
      <c r="H526">
        <v>2</v>
      </c>
      <c r="I526">
        <v>0</v>
      </c>
      <c r="J526" s="4">
        <v>4.5</v>
      </c>
      <c r="K526" s="3">
        <v>0</v>
      </c>
      <c r="L526" s="1" t="s">
        <v>34</v>
      </c>
    </row>
    <row r="527" spans="1:12" x14ac:dyDescent="0.3">
      <c r="A527" s="1" t="s">
        <v>177</v>
      </c>
      <c r="B527" s="1" t="s">
        <v>53</v>
      </c>
      <c r="C527" s="1" t="s">
        <v>54</v>
      </c>
      <c r="D527" s="5">
        <v>43191</v>
      </c>
      <c r="E527">
        <v>1</v>
      </c>
      <c r="F527">
        <v>1</v>
      </c>
      <c r="G527" s="2">
        <v>108.11</v>
      </c>
      <c r="H527">
        <v>1</v>
      </c>
      <c r="I527">
        <v>0</v>
      </c>
      <c r="J527" s="4">
        <v>5</v>
      </c>
      <c r="K527" s="3">
        <v>0</v>
      </c>
      <c r="L527" s="1" t="s">
        <v>35</v>
      </c>
    </row>
    <row r="528" spans="1:12" x14ac:dyDescent="0.3">
      <c r="A528" s="1" t="s">
        <v>177</v>
      </c>
      <c r="B528" s="1" t="s">
        <v>53</v>
      </c>
      <c r="C528" s="1" t="s">
        <v>54</v>
      </c>
      <c r="D528" s="5">
        <v>43252</v>
      </c>
      <c r="E528">
        <v>2</v>
      </c>
      <c r="F528">
        <v>2</v>
      </c>
      <c r="G528" s="2">
        <v>279.64999999999998</v>
      </c>
      <c r="H528">
        <v>2</v>
      </c>
      <c r="I528">
        <v>0</v>
      </c>
      <c r="J528" s="4">
        <v>4</v>
      </c>
      <c r="K528" s="3">
        <v>0</v>
      </c>
      <c r="L528" s="1" t="s">
        <v>36</v>
      </c>
    </row>
    <row r="529" spans="1:12" x14ac:dyDescent="0.3">
      <c r="A529" s="1" t="s">
        <v>177</v>
      </c>
      <c r="B529" s="1" t="s">
        <v>53</v>
      </c>
      <c r="C529" s="1" t="s">
        <v>54</v>
      </c>
      <c r="D529" s="5">
        <v>43282</v>
      </c>
      <c r="E529">
        <v>1</v>
      </c>
      <c r="F529">
        <v>1</v>
      </c>
      <c r="G529" s="2">
        <v>105.33</v>
      </c>
      <c r="H529">
        <v>1</v>
      </c>
      <c r="I529">
        <v>0</v>
      </c>
      <c r="J529" s="4">
        <v>5</v>
      </c>
      <c r="K529" s="3">
        <v>0</v>
      </c>
      <c r="L529" s="1" t="s">
        <v>37</v>
      </c>
    </row>
    <row r="530" spans="1:12" x14ac:dyDescent="0.3">
      <c r="A530" s="1" t="s">
        <v>178</v>
      </c>
      <c r="B530" s="1" t="s">
        <v>57</v>
      </c>
      <c r="C530" s="1" t="s">
        <v>58</v>
      </c>
      <c r="D530" s="5">
        <v>43160</v>
      </c>
      <c r="E530">
        <v>3</v>
      </c>
      <c r="F530">
        <v>4</v>
      </c>
      <c r="G530" s="2">
        <v>1265.43</v>
      </c>
      <c r="H530">
        <v>3</v>
      </c>
      <c r="I530">
        <v>1</v>
      </c>
      <c r="J530" s="4">
        <v>3.33</v>
      </c>
      <c r="K530" s="3">
        <v>0.33333333333333331</v>
      </c>
      <c r="L530" s="1" t="s">
        <v>34</v>
      </c>
    </row>
    <row r="531" spans="1:12" x14ac:dyDescent="0.3">
      <c r="A531" s="1" t="s">
        <v>178</v>
      </c>
      <c r="B531" s="1" t="s">
        <v>57</v>
      </c>
      <c r="C531" s="1" t="s">
        <v>58</v>
      </c>
      <c r="D531" s="5">
        <v>43191</v>
      </c>
      <c r="E531">
        <v>4</v>
      </c>
      <c r="F531">
        <v>4</v>
      </c>
      <c r="G531" s="2">
        <v>1261.5999999999999</v>
      </c>
      <c r="H531">
        <v>4</v>
      </c>
      <c r="I531">
        <v>0</v>
      </c>
      <c r="J531" s="4">
        <v>5</v>
      </c>
      <c r="K531" s="3">
        <v>0</v>
      </c>
      <c r="L531" s="1" t="s">
        <v>35</v>
      </c>
    </row>
    <row r="532" spans="1:12" x14ac:dyDescent="0.3">
      <c r="A532" s="1" t="s">
        <v>178</v>
      </c>
      <c r="B532" s="1" t="s">
        <v>57</v>
      </c>
      <c r="C532" s="1" t="s">
        <v>58</v>
      </c>
      <c r="D532" s="5">
        <v>43221</v>
      </c>
      <c r="E532">
        <v>8</v>
      </c>
      <c r="F532">
        <v>9</v>
      </c>
      <c r="G532" s="2">
        <v>2833.07</v>
      </c>
      <c r="H532">
        <v>8</v>
      </c>
      <c r="I532">
        <v>0</v>
      </c>
      <c r="J532" s="4">
        <v>3.88</v>
      </c>
      <c r="K532" s="3">
        <v>0</v>
      </c>
      <c r="L532" s="1" t="s">
        <v>46</v>
      </c>
    </row>
    <row r="533" spans="1:12" x14ac:dyDescent="0.3">
      <c r="A533" s="1" t="s">
        <v>178</v>
      </c>
      <c r="B533" s="1" t="s">
        <v>57</v>
      </c>
      <c r="C533" s="1" t="s">
        <v>58</v>
      </c>
      <c r="D533" s="5">
        <v>43252</v>
      </c>
      <c r="E533">
        <v>3</v>
      </c>
      <c r="F533">
        <v>4</v>
      </c>
      <c r="G533" s="2">
        <v>1376.09</v>
      </c>
      <c r="H533">
        <v>3</v>
      </c>
      <c r="I533">
        <v>0</v>
      </c>
      <c r="J533" s="4">
        <v>4.67</v>
      </c>
      <c r="K533" s="3">
        <v>0</v>
      </c>
      <c r="L533" s="1" t="s">
        <v>36</v>
      </c>
    </row>
    <row r="534" spans="1:12" x14ac:dyDescent="0.3">
      <c r="A534" s="1" t="s">
        <v>178</v>
      </c>
      <c r="B534" s="1" t="s">
        <v>57</v>
      </c>
      <c r="C534" s="1" t="s">
        <v>58</v>
      </c>
      <c r="D534" s="5">
        <v>43282</v>
      </c>
      <c r="E534">
        <v>7</v>
      </c>
      <c r="F534">
        <v>8</v>
      </c>
      <c r="G534" s="2">
        <v>2545.15</v>
      </c>
      <c r="H534">
        <v>7</v>
      </c>
      <c r="I534">
        <v>0</v>
      </c>
      <c r="J534" s="4">
        <v>4.71</v>
      </c>
      <c r="K534" s="3">
        <v>0</v>
      </c>
      <c r="L534" s="1" t="s">
        <v>37</v>
      </c>
    </row>
    <row r="535" spans="1:12" x14ac:dyDescent="0.3">
      <c r="A535" s="1" t="s">
        <v>178</v>
      </c>
      <c r="B535" s="1" t="s">
        <v>57</v>
      </c>
      <c r="C535" s="1" t="s">
        <v>58</v>
      </c>
      <c r="D535" s="5">
        <v>43313</v>
      </c>
      <c r="E535">
        <v>1</v>
      </c>
      <c r="F535">
        <v>1</v>
      </c>
      <c r="G535" s="2">
        <v>314.43</v>
      </c>
      <c r="H535">
        <v>1</v>
      </c>
      <c r="I535">
        <v>0</v>
      </c>
      <c r="J535" s="4">
        <v>5</v>
      </c>
      <c r="K535" s="3">
        <v>0</v>
      </c>
      <c r="L535" s="1" t="s">
        <v>49</v>
      </c>
    </row>
    <row r="536" spans="1:12" x14ac:dyDescent="0.3">
      <c r="A536" s="1" t="s">
        <v>179</v>
      </c>
      <c r="B536" s="1" t="s">
        <v>129</v>
      </c>
      <c r="C536" s="1" t="s">
        <v>180</v>
      </c>
      <c r="D536" s="5">
        <v>42826</v>
      </c>
      <c r="E536">
        <v>1</v>
      </c>
      <c r="F536">
        <v>1</v>
      </c>
      <c r="G536" s="2">
        <v>149.44999999999999</v>
      </c>
      <c r="H536">
        <v>1</v>
      </c>
      <c r="I536">
        <v>0</v>
      </c>
      <c r="J536" s="4"/>
      <c r="K536" s="3">
        <v>0</v>
      </c>
      <c r="L536" s="1" t="s">
        <v>25</v>
      </c>
    </row>
    <row r="537" spans="1:12" x14ac:dyDescent="0.3">
      <c r="A537" s="1" t="s">
        <v>179</v>
      </c>
      <c r="B537" s="1" t="s">
        <v>129</v>
      </c>
      <c r="C537" s="1" t="s">
        <v>180</v>
      </c>
      <c r="D537" s="5">
        <v>42856</v>
      </c>
      <c r="E537">
        <v>2</v>
      </c>
      <c r="F537">
        <v>2</v>
      </c>
      <c r="G537" s="2">
        <v>352.65</v>
      </c>
      <c r="H537">
        <v>2</v>
      </c>
      <c r="I537">
        <v>0</v>
      </c>
      <c r="J537" s="4">
        <v>5</v>
      </c>
      <c r="K537" s="3">
        <v>0</v>
      </c>
      <c r="L537" s="1" t="s">
        <v>26</v>
      </c>
    </row>
    <row r="538" spans="1:12" x14ac:dyDescent="0.3">
      <c r="A538" s="1" t="s">
        <v>179</v>
      </c>
      <c r="B538" s="1" t="s">
        <v>129</v>
      </c>
      <c r="C538" s="1" t="s">
        <v>180</v>
      </c>
      <c r="D538" s="5">
        <v>42887</v>
      </c>
      <c r="E538">
        <v>1</v>
      </c>
      <c r="F538">
        <v>1</v>
      </c>
      <c r="G538" s="2">
        <v>232.06</v>
      </c>
      <c r="H538">
        <v>0</v>
      </c>
      <c r="I538">
        <v>0</v>
      </c>
      <c r="J538" s="4">
        <v>1</v>
      </c>
      <c r="K538" s="3"/>
      <c r="L538" s="1" t="s">
        <v>27</v>
      </c>
    </row>
    <row r="539" spans="1:12" x14ac:dyDescent="0.3">
      <c r="A539" s="1" t="s">
        <v>179</v>
      </c>
      <c r="B539" s="1" t="s">
        <v>129</v>
      </c>
      <c r="C539" s="1" t="s">
        <v>180</v>
      </c>
      <c r="D539" s="5">
        <v>42917</v>
      </c>
      <c r="E539">
        <v>3</v>
      </c>
      <c r="F539">
        <v>3</v>
      </c>
      <c r="G539" s="2">
        <v>581.25</v>
      </c>
      <c r="H539">
        <v>3</v>
      </c>
      <c r="I539">
        <v>0</v>
      </c>
      <c r="J539" s="4">
        <v>5</v>
      </c>
      <c r="K539" s="3">
        <v>0</v>
      </c>
      <c r="L539" s="1" t="s">
        <v>28</v>
      </c>
    </row>
    <row r="540" spans="1:12" x14ac:dyDescent="0.3">
      <c r="A540" s="1" t="s">
        <v>179</v>
      </c>
      <c r="B540" s="1" t="s">
        <v>129</v>
      </c>
      <c r="C540" s="1" t="s">
        <v>180</v>
      </c>
      <c r="D540" s="5">
        <v>42948</v>
      </c>
      <c r="E540">
        <v>1</v>
      </c>
      <c r="F540">
        <v>1</v>
      </c>
      <c r="G540" s="2">
        <v>545.52</v>
      </c>
      <c r="H540">
        <v>1</v>
      </c>
      <c r="I540">
        <v>0</v>
      </c>
      <c r="J540" s="4">
        <v>5</v>
      </c>
      <c r="K540" s="3">
        <v>0</v>
      </c>
      <c r="L540" s="1" t="s">
        <v>29</v>
      </c>
    </row>
    <row r="541" spans="1:12" x14ac:dyDescent="0.3">
      <c r="A541" s="1" t="s">
        <v>179</v>
      </c>
      <c r="B541" s="1" t="s">
        <v>129</v>
      </c>
      <c r="C541" s="1" t="s">
        <v>180</v>
      </c>
      <c r="D541" s="5">
        <v>42979</v>
      </c>
      <c r="E541">
        <v>3</v>
      </c>
      <c r="F541">
        <v>3</v>
      </c>
      <c r="G541" s="2">
        <v>801.41</v>
      </c>
      <c r="H541">
        <v>3</v>
      </c>
      <c r="I541">
        <v>0</v>
      </c>
      <c r="J541" s="4">
        <v>3.67</v>
      </c>
      <c r="K541" s="3">
        <v>0</v>
      </c>
      <c r="L541" s="1" t="s">
        <v>18</v>
      </c>
    </row>
    <row r="542" spans="1:12" x14ac:dyDescent="0.3">
      <c r="A542" s="1" t="s">
        <v>179</v>
      </c>
      <c r="B542" s="1" t="s">
        <v>129</v>
      </c>
      <c r="C542" s="1" t="s">
        <v>180</v>
      </c>
      <c r="D542" s="5">
        <v>43009</v>
      </c>
      <c r="E542">
        <v>1</v>
      </c>
      <c r="F542">
        <v>1</v>
      </c>
      <c r="G542" s="2">
        <v>183.29</v>
      </c>
      <c r="H542">
        <v>1</v>
      </c>
      <c r="I542">
        <v>0</v>
      </c>
      <c r="J542" s="4">
        <v>3</v>
      </c>
      <c r="K542" s="3">
        <v>0</v>
      </c>
      <c r="L542" s="1" t="s">
        <v>19</v>
      </c>
    </row>
    <row r="543" spans="1:12" x14ac:dyDescent="0.3">
      <c r="A543" s="1" t="s">
        <v>179</v>
      </c>
      <c r="B543" s="1" t="s">
        <v>129</v>
      </c>
      <c r="C543" s="1" t="s">
        <v>180</v>
      </c>
      <c r="D543" s="5">
        <v>43040</v>
      </c>
      <c r="E543">
        <v>4</v>
      </c>
      <c r="F543">
        <v>4</v>
      </c>
      <c r="G543" s="2">
        <v>690.22</v>
      </c>
      <c r="H543">
        <v>4</v>
      </c>
      <c r="I543">
        <v>0</v>
      </c>
      <c r="J543" s="4">
        <v>4</v>
      </c>
      <c r="K543" s="3">
        <v>0</v>
      </c>
      <c r="L543" s="1" t="s">
        <v>30</v>
      </c>
    </row>
    <row r="544" spans="1:12" x14ac:dyDescent="0.3">
      <c r="A544" s="1" t="s">
        <v>179</v>
      </c>
      <c r="B544" s="1" t="s">
        <v>129</v>
      </c>
      <c r="C544" s="1" t="s">
        <v>180</v>
      </c>
      <c r="D544" s="5">
        <v>43070</v>
      </c>
      <c r="E544">
        <v>7</v>
      </c>
      <c r="F544">
        <v>7</v>
      </c>
      <c r="G544" s="2">
        <v>1763.8</v>
      </c>
      <c r="H544">
        <v>7</v>
      </c>
      <c r="I544">
        <v>0</v>
      </c>
      <c r="J544" s="4">
        <v>4.1399999999999997</v>
      </c>
      <c r="K544" s="3">
        <v>0</v>
      </c>
      <c r="L544" s="1" t="s">
        <v>31</v>
      </c>
    </row>
    <row r="545" spans="1:12" x14ac:dyDescent="0.3">
      <c r="A545" s="1" t="s">
        <v>179</v>
      </c>
      <c r="B545" s="1" t="s">
        <v>129</v>
      </c>
      <c r="C545" s="1" t="s">
        <v>180</v>
      </c>
      <c r="D545" s="5">
        <v>43101</v>
      </c>
      <c r="E545">
        <v>6</v>
      </c>
      <c r="F545">
        <v>7</v>
      </c>
      <c r="G545" s="2">
        <v>1524.42</v>
      </c>
      <c r="H545">
        <v>6</v>
      </c>
      <c r="I545">
        <v>0</v>
      </c>
      <c r="J545" s="4">
        <v>3.83</v>
      </c>
      <c r="K545" s="3">
        <v>0</v>
      </c>
      <c r="L545" s="1" t="s">
        <v>32</v>
      </c>
    </row>
    <row r="546" spans="1:12" x14ac:dyDescent="0.3">
      <c r="A546" s="1" t="s">
        <v>179</v>
      </c>
      <c r="B546" s="1" t="s">
        <v>129</v>
      </c>
      <c r="C546" s="1" t="s">
        <v>180</v>
      </c>
      <c r="D546" s="5">
        <v>43132</v>
      </c>
      <c r="E546">
        <v>8</v>
      </c>
      <c r="F546">
        <v>8</v>
      </c>
      <c r="G546" s="2">
        <v>1778.74</v>
      </c>
      <c r="H546">
        <v>8</v>
      </c>
      <c r="I546">
        <v>0</v>
      </c>
      <c r="J546" s="4">
        <v>4</v>
      </c>
      <c r="K546" s="3">
        <v>0</v>
      </c>
      <c r="L546" s="1" t="s">
        <v>33</v>
      </c>
    </row>
    <row r="547" spans="1:12" x14ac:dyDescent="0.3">
      <c r="A547" s="1" t="s">
        <v>179</v>
      </c>
      <c r="B547" s="1" t="s">
        <v>129</v>
      </c>
      <c r="C547" s="1" t="s">
        <v>180</v>
      </c>
      <c r="D547" s="5">
        <v>43160</v>
      </c>
      <c r="E547">
        <v>10</v>
      </c>
      <c r="F547">
        <v>10</v>
      </c>
      <c r="G547" s="2">
        <v>2083.92</v>
      </c>
      <c r="H547">
        <v>10</v>
      </c>
      <c r="I547">
        <v>0</v>
      </c>
      <c r="J547" s="4">
        <v>4.5</v>
      </c>
      <c r="K547" s="3">
        <v>0</v>
      </c>
      <c r="L547" s="1" t="s">
        <v>34</v>
      </c>
    </row>
    <row r="548" spans="1:12" x14ac:dyDescent="0.3">
      <c r="A548" s="1" t="s">
        <v>179</v>
      </c>
      <c r="B548" s="1" t="s">
        <v>129</v>
      </c>
      <c r="C548" s="1" t="s">
        <v>180</v>
      </c>
      <c r="D548" s="5">
        <v>43191</v>
      </c>
      <c r="E548">
        <v>11</v>
      </c>
      <c r="F548">
        <v>11</v>
      </c>
      <c r="G548" s="2">
        <v>2972.21</v>
      </c>
      <c r="H548">
        <v>11</v>
      </c>
      <c r="I548">
        <v>0</v>
      </c>
      <c r="J548" s="4">
        <v>3.45</v>
      </c>
      <c r="K548" s="3">
        <v>0</v>
      </c>
      <c r="L548" s="1" t="s">
        <v>35</v>
      </c>
    </row>
    <row r="549" spans="1:12" x14ac:dyDescent="0.3">
      <c r="A549" s="1" t="s">
        <v>179</v>
      </c>
      <c r="B549" s="1" t="s">
        <v>129</v>
      </c>
      <c r="C549" s="1" t="s">
        <v>180</v>
      </c>
      <c r="D549" s="5">
        <v>43221</v>
      </c>
      <c r="E549">
        <v>11</v>
      </c>
      <c r="F549">
        <v>12</v>
      </c>
      <c r="G549" s="2">
        <v>3483.34</v>
      </c>
      <c r="H549">
        <v>10</v>
      </c>
      <c r="I549">
        <v>0</v>
      </c>
      <c r="J549" s="4">
        <v>3.91</v>
      </c>
      <c r="K549" s="3">
        <v>0</v>
      </c>
      <c r="L549" s="1" t="s">
        <v>46</v>
      </c>
    </row>
    <row r="550" spans="1:12" x14ac:dyDescent="0.3">
      <c r="A550" s="1" t="s">
        <v>179</v>
      </c>
      <c r="B550" s="1" t="s">
        <v>129</v>
      </c>
      <c r="C550" s="1" t="s">
        <v>180</v>
      </c>
      <c r="D550" s="5">
        <v>43252</v>
      </c>
      <c r="E550">
        <v>12</v>
      </c>
      <c r="F550">
        <v>13</v>
      </c>
      <c r="G550" s="2">
        <v>3356.12</v>
      </c>
      <c r="H550">
        <v>12</v>
      </c>
      <c r="I550">
        <v>0</v>
      </c>
      <c r="J550" s="4">
        <v>3.42</v>
      </c>
      <c r="K550" s="3">
        <v>0</v>
      </c>
      <c r="L550" s="1" t="s">
        <v>36</v>
      </c>
    </row>
    <row r="551" spans="1:12" x14ac:dyDescent="0.3">
      <c r="A551" s="1" t="s">
        <v>179</v>
      </c>
      <c r="B551" s="1" t="s">
        <v>129</v>
      </c>
      <c r="C551" s="1" t="s">
        <v>180</v>
      </c>
      <c r="D551" s="5">
        <v>43282</v>
      </c>
      <c r="E551">
        <v>2</v>
      </c>
      <c r="F551">
        <v>2</v>
      </c>
      <c r="G551" s="2">
        <v>626.41999999999996</v>
      </c>
      <c r="H551">
        <v>2</v>
      </c>
      <c r="I551">
        <v>0</v>
      </c>
      <c r="J551" s="4">
        <v>3</v>
      </c>
      <c r="K551" s="3">
        <v>0</v>
      </c>
      <c r="L551" s="1" t="s">
        <v>37</v>
      </c>
    </row>
    <row r="552" spans="1:12" x14ac:dyDescent="0.3">
      <c r="A552" s="1" t="s">
        <v>179</v>
      </c>
      <c r="B552" s="1" t="s">
        <v>129</v>
      </c>
      <c r="C552" s="1" t="s">
        <v>180</v>
      </c>
      <c r="D552" s="5">
        <v>43313</v>
      </c>
      <c r="E552">
        <v>9</v>
      </c>
      <c r="F552">
        <v>9</v>
      </c>
      <c r="G552" s="2">
        <v>3257.02</v>
      </c>
      <c r="H552">
        <v>9</v>
      </c>
      <c r="I552">
        <v>0</v>
      </c>
      <c r="J552" s="4">
        <v>4.4400000000000004</v>
      </c>
      <c r="K552" s="3">
        <v>0</v>
      </c>
      <c r="L552" s="1" t="s">
        <v>49</v>
      </c>
    </row>
    <row r="553" spans="1:12" x14ac:dyDescent="0.3">
      <c r="A553" s="1" t="s">
        <v>181</v>
      </c>
      <c r="B553" s="1" t="s">
        <v>182</v>
      </c>
      <c r="C553" s="1" t="s">
        <v>183</v>
      </c>
      <c r="D553" s="5">
        <v>42795</v>
      </c>
      <c r="E553">
        <v>5</v>
      </c>
      <c r="F553">
        <v>6</v>
      </c>
      <c r="G553" s="2">
        <v>631.71</v>
      </c>
      <c r="H553">
        <v>5</v>
      </c>
      <c r="I553">
        <v>0</v>
      </c>
      <c r="J553" s="4">
        <v>4</v>
      </c>
      <c r="K553" s="3">
        <v>0</v>
      </c>
      <c r="L553" s="1" t="s">
        <v>24</v>
      </c>
    </row>
    <row r="554" spans="1:12" x14ac:dyDescent="0.3">
      <c r="A554" s="1" t="s">
        <v>181</v>
      </c>
      <c r="B554" s="1" t="s">
        <v>182</v>
      </c>
      <c r="C554" s="1" t="s">
        <v>183</v>
      </c>
      <c r="D554" s="5">
        <v>42856</v>
      </c>
      <c r="E554">
        <v>2</v>
      </c>
      <c r="F554">
        <v>2</v>
      </c>
      <c r="G554" s="2">
        <v>323.77</v>
      </c>
      <c r="H554">
        <v>2</v>
      </c>
      <c r="I554">
        <v>0</v>
      </c>
      <c r="J554" s="4">
        <v>3.5</v>
      </c>
      <c r="K554" s="3">
        <v>0</v>
      </c>
      <c r="L554" s="1" t="s">
        <v>26</v>
      </c>
    </row>
    <row r="555" spans="1:12" x14ac:dyDescent="0.3">
      <c r="A555" s="1" t="s">
        <v>181</v>
      </c>
      <c r="B555" s="1" t="s">
        <v>182</v>
      </c>
      <c r="C555" s="1" t="s">
        <v>183</v>
      </c>
      <c r="D555" s="5">
        <v>43282</v>
      </c>
      <c r="E555">
        <v>1</v>
      </c>
      <c r="F555">
        <v>1</v>
      </c>
      <c r="G555" s="2">
        <v>172.76</v>
      </c>
      <c r="H555">
        <v>1</v>
      </c>
      <c r="I555">
        <v>0</v>
      </c>
      <c r="J555" s="4">
        <v>5</v>
      </c>
      <c r="K555" s="3">
        <v>0</v>
      </c>
      <c r="L555" s="1" t="s">
        <v>37</v>
      </c>
    </row>
    <row r="556" spans="1:12" x14ac:dyDescent="0.3">
      <c r="A556" s="1" t="s">
        <v>184</v>
      </c>
      <c r="B556" s="1" t="s">
        <v>16</v>
      </c>
      <c r="C556" s="1" t="s">
        <v>51</v>
      </c>
      <c r="D556" s="5">
        <v>42948</v>
      </c>
      <c r="E556">
        <v>1</v>
      </c>
      <c r="F556">
        <v>1</v>
      </c>
      <c r="G556" s="2">
        <v>466.93</v>
      </c>
      <c r="H556">
        <v>1</v>
      </c>
      <c r="I556">
        <v>0</v>
      </c>
      <c r="J556" s="4">
        <v>5</v>
      </c>
      <c r="K556" s="3">
        <v>0</v>
      </c>
      <c r="L556" s="1" t="s">
        <v>29</v>
      </c>
    </row>
    <row r="557" spans="1:12" x14ac:dyDescent="0.3">
      <c r="A557" s="1" t="s">
        <v>184</v>
      </c>
      <c r="B557" s="1" t="s">
        <v>16</v>
      </c>
      <c r="C557" s="1" t="s">
        <v>51</v>
      </c>
      <c r="D557" s="5">
        <v>42979</v>
      </c>
      <c r="E557">
        <v>1</v>
      </c>
      <c r="F557">
        <v>1</v>
      </c>
      <c r="G557" s="2">
        <v>58.1</v>
      </c>
      <c r="H557">
        <v>1</v>
      </c>
      <c r="I557">
        <v>0</v>
      </c>
      <c r="J557" s="4">
        <v>2</v>
      </c>
      <c r="K557" s="3">
        <v>0</v>
      </c>
      <c r="L557" s="1" t="s">
        <v>18</v>
      </c>
    </row>
    <row r="558" spans="1:12" x14ac:dyDescent="0.3">
      <c r="A558" s="1" t="s">
        <v>184</v>
      </c>
      <c r="B558" s="1" t="s">
        <v>16</v>
      </c>
      <c r="C558" s="1" t="s">
        <v>51</v>
      </c>
      <c r="D558" s="5">
        <v>43040</v>
      </c>
      <c r="E558">
        <v>1</v>
      </c>
      <c r="F558">
        <v>2</v>
      </c>
      <c r="G558" s="2">
        <v>150.34</v>
      </c>
      <c r="H558">
        <v>1</v>
      </c>
      <c r="I558">
        <v>0</v>
      </c>
      <c r="J558" s="4">
        <v>5</v>
      </c>
      <c r="K558" s="3">
        <v>0</v>
      </c>
      <c r="L558" s="1" t="s">
        <v>30</v>
      </c>
    </row>
    <row r="559" spans="1:12" x14ac:dyDescent="0.3">
      <c r="A559" s="1" t="s">
        <v>184</v>
      </c>
      <c r="B559" s="1" t="s">
        <v>16</v>
      </c>
      <c r="C559" s="1" t="s">
        <v>51</v>
      </c>
      <c r="D559" s="5">
        <v>43070</v>
      </c>
      <c r="E559">
        <v>3</v>
      </c>
      <c r="F559">
        <v>3</v>
      </c>
      <c r="G559" s="2">
        <v>167.67</v>
      </c>
      <c r="H559">
        <v>3</v>
      </c>
      <c r="I559">
        <v>1</v>
      </c>
      <c r="J559" s="4">
        <v>2.67</v>
      </c>
      <c r="K559" s="3">
        <v>0.33333333333333331</v>
      </c>
      <c r="L559" s="1" t="s">
        <v>31</v>
      </c>
    </row>
    <row r="560" spans="1:12" x14ac:dyDescent="0.3">
      <c r="A560" s="1" t="s">
        <v>184</v>
      </c>
      <c r="B560" s="1" t="s">
        <v>16</v>
      </c>
      <c r="C560" s="1" t="s">
        <v>51</v>
      </c>
      <c r="D560" s="5">
        <v>43101</v>
      </c>
      <c r="E560">
        <v>2</v>
      </c>
      <c r="F560">
        <v>2</v>
      </c>
      <c r="G560" s="2">
        <v>148.32</v>
      </c>
      <c r="H560">
        <v>2</v>
      </c>
      <c r="I560">
        <v>0</v>
      </c>
      <c r="J560" s="4">
        <v>2</v>
      </c>
      <c r="K560" s="3">
        <v>0</v>
      </c>
      <c r="L560" s="1" t="s">
        <v>32</v>
      </c>
    </row>
    <row r="561" spans="1:12" x14ac:dyDescent="0.3">
      <c r="A561" s="1" t="s">
        <v>184</v>
      </c>
      <c r="B561" s="1" t="s">
        <v>16</v>
      </c>
      <c r="C561" s="1" t="s">
        <v>51</v>
      </c>
      <c r="D561" s="5">
        <v>43132</v>
      </c>
      <c r="E561">
        <v>2</v>
      </c>
      <c r="F561">
        <v>2</v>
      </c>
      <c r="G561" s="2">
        <v>249.62</v>
      </c>
      <c r="H561">
        <v>2</v>
      </c>
      <c r="I561">
        <v>1</v>
      </c>
      <c r="J561" s="4">
        <v>2.5</v>
      </c>
      <c r="K561" s="3">
        <v>0.5</v>
      </c>
      <c r="L561" s="1" t="s">
        <v>33</v>
      </c>
    </row>
    <row r="562" spans="1:12" x14ac:dyDescent="0.3">
      <c r="A562" s="1" t="s">
        <v>184</v>
      </c>
      <c r="B562" s="1" t="s">
        <v>16</v>
      </c>
      <c r="C562" s="1" t="s">
        <v>51</v>
      </c>
      <c r="D562" s="5">
        <v>43160</v>
      </c>
      <c r="E562">
        <v>2</v>
      </c>
      <c r="F562">
        <v>2</v>
      </c>
      <c r="G562" s="2">
        <v>182.87</v>
      </c>
      <c r="H562">
        <v>2</v>
      </c>
      <c r="I562">
        <v>1</v>
      </c>
      <c r="J562" s="4">
        <v>3</v>
      </c>
      <c r="K562" s="3">
        <v>0.5</v>
      </c>
      <c r="L562" s="1" t="s">
        <v>34</v>
      </c>
    </row>
    <row r="563" spans="1:12" x14ac:dyDescent="0.3">
      <c r="A563" s="1" t="s">
        <v>184</v>
      </c>
      <c r="B563" s="1" t="s">
        <v>16</v>
      </c>
      <c r="C563" s="1" t="s">
        <v>51</v>
      </c>
      <c r="D563" s="5">
        <v>43191</v>
      </c>
      <c r="E563">
        <v>5</v>
      </c>
      <c r="F563">
        <v>7</v>
      </c>
      <c r="G563" s="2">
        <v>775.99</v>
      </c>
      <c r="H563">
        <v>5</v>
      </c>
      <c r="I563">
        <v>0</v>
      </c>
      <c r="J563" s="4">
        <v>3.8</v>
      </c>
      <c r="K563" s="3">
        <v>0</v>
      </c>
      <c r="L563" s="1" t="s">
        <v>35</v>
      </c>
    </row>
    <row r="564" spans="1:12" x14ac:dyDescent="0.3">
      <c r="A564" s="1" t="s">
        <v>184</v>
      </c>
      <c r="B564" s="1" t="s">
        <v>16</v>
      </c>
      <c r="C564" s="1" t="s">
        <v>51</v>
      </c>
      <c r="D564" s="5">
        <v>43221</v>
      </c>
      <c r="E564">
        <v>4</v>
      </c>
      <c r="F564">
        <v>4</v>
      </c>
      <c r="G564" s="2">
        <v>313</v>
      </c>
      <c r="H564">
        <v>4</v>
      </c>
      <c r="I564">
        <v>0</v>
      </c>
      <c r="J564" s="4">
        <v>3.5</v>
      </c>
      <c r="K564" s="3">
        <v>0</v>
      </c>
      <c r="L564" s="1" t="s">
        <v>46</v>
      </c>
    </row>
    <row r="565" spans="1:12" x14ac:dyDescent="0.3">
      <c r="A565" s="1" t="s">
        <v>184</v>
      </c>
      <c r="B565" s="1" t="s">
        <v>16</v>
      </c>
      <c r="C565" s="1" t="s">
        <v>51</v>
      </c>
      <c r="D565" s="5">
        <v>43252</v>
      </c>
      <c r="E565">
        <v>4</v>
      </c>
      <c r="F565">
        <v>6</v>
      </c>
      <c r="G565" s="2">
        <v>792.08</v>
      </c>
      <c r="H565">
        <v>4</v>
      </c>
      <c r="I565">
        <v>0</v>
      </c>
      <c r="J565" s="4">
        <v>4.5</v>
      </c>
      <c r="K565" s="3">
        <v>0</v>
      </c>
      <c r="L565" s="1" t="s">
        <v>36</v>
      </c>
    </row>
    <row r="566" spans="1:12" x14ac:dyDescent="0.3">
      <c r="A566" s="1" t="s">
        <v>184</v>
      </c>
      <c r="B566" s="1" t="s">
        <v>16</v>
      </c>
      <c r="C566" s="1" t="s">
        <v>51</v>
      </c>
      <c r="D566" s="5">
        <v>43282</v>
      </c>
      <c r="E566">
        <v>4</v>
      </c>
      <c r="F566">
        <v>5</v>
      </c>
      <c r="G566" s="2">
        <v>737.95</v>
      </c>
      <c r="H566">
        <v>3</v>
      </c>
      <c r="I566">
        <v>0</v>
      </c>
      <c r="J566" s="4">
        <v>2.25</v>
      </c>
      <c r="K566" s="3">
        <v>0</v>
      </c>
      <c r="L566" s="1" t="s">
        <v>37</v>
      </c>
    </row>
    <row r="567" spans="1:12" x14ac:dyDescent="0.3">
      <c r="A567" s="1" t="s">
        <v>184</v>
      </c>
      <c r="B567" s="1" t="s">
        <v>16</v>
      </c>
      <c r="C567" s="1" t="s">
        <v>51</v>
      </c>
      <c r="D567" s="5">
        <v>43313</v>
      </c>
      <c r="E567">
        <v>3</v>
      </c>
      <c r="F567">
        <v>4</v>
      </c>
      <c r="G567" s="2">
        <v>353.88</v>
      </c>
      <c r="H567">
        <v>3</v>
      </c>
      <c r="I567">
        <v>1</v>
      </c>
      <c r="J567" s="4">
        <v>3.33</v>
      </c>
      <c r="K567" s="3">
        <v>0.33333333333333331</v>
      </c>
      <c r="L567" s="1" t="s">
        <v>49</v>
      </c>
    </row>
    <row r="568" spans="1:12" x14ac:dyDescent="0.3">
      <c r="A568" s="1" t="s">
        <v>185</v>
      </c>
      <c r="B568" s="1" t="s">
        <v>16</v>
      </c>
      <c r="C568" s="1" t="s">
        <v>48</v>
      </c>
      <c r="D568" s="5">
        <v>42736</v>
      </c>
      <c r="E568">
        <v>2</v>
      </c>
      <c r="F568">
        <v>9</v>
      </c>
      <c r="G568" s="2">
        <v>835.69</v>
      </c>
      <c r="H568">
        <v>2</v>
      </c>
      <c r="I568">
        <v>0</v>
      </c>
      <c r="J568" s="4">
        <v>5</v>
      </c>
      <c r="K568" s="3">
        <v>0</v>
      </c>
      <c r="L568" s="1" t="s">
        <v>45</v>
      </c>
    </row>
    <row r="569" spans="1:12" x14ac:dyDescent="0.3">
      <c r="A569" s="1" t="s">
        <v>185</v>
      </c>
      <c r="B569" s="1" t="s">
        <v>16</v>
      </c>
      <c r="C569" s="1" t="s">
        <v>48</v>
      </c>
      <c r="D569" s="5">
        <v>42767</v>
      </c>
      <c r="E569">
        <v>1</v>
      </c>
      <c r="F569">
        <v>1</v>
      </c>
      <c r="G569" s="2">
        <v>92.75</v>
      </c>
      <c r="H569">
        <v>1</v>
      </c>
      <c r="I569">
        <v>0</v>
      </c>
      <c r="J569" s="4">
        <v>5</v>
      </c>
      <c r="K569" s="3">
        <v>0</v>
      </c>
      <c r="L569" s="1" t="s">
        <v>23</v>
      </c>
    </row>
    <row r="570" spans="1:12" x14ac:dyDescent="0.3">
      <c r="A570" s="1" t="s">
        <v>185</v>
      </c>
      <c r="B570" s="1" t="s">
        <v>16</v>
      </c>
      <c r="C570" s="1" t="s">
        <v>48</v>
      </c>
      <c r="D570" s="5">
        <v>42795</v>
      </c>
      <c r="E570">
        <v>3</v>
      </c>
      <c r="F570">
        <v>5</v>
      </c>
      <c r="G570" s="2">
        <v>256.63</v>
      </c>
      <c r="H570">
        <v>2</v>
      </c>
      <c r="I570">
        <v>1</v>
      </c>
      <c r="J570" s="4">
        <v>3.17</v>
      </c>
      <c r="K570" s="3">
        <v>0.5</v>
      </c>
      <c r="L570" s="1" t="s">
        <v>24</v>
      </c>
    </row>
    <row r="571" spans="1:12" x14ac:dyDescent="0.3">
      <c r="A571" s="1" t="s">
        <v>185</v>
      </c>
      <c r="B571" s="1" t="s">
        <v>16</v>
      </c>
      <c r="C571" s="1" t="s">
        <v>48</v>
      </c>
      <c r="D571" s="5">
        <v>42826</v>
      </c>
      <c r="E571">
        <v>1</v>
      </c>
      <c r="F571">
        <v>1</v>
      </c>
      <c r="G571" s="2">
        <v>37.549999999999997</v>
      </c>
      <c r="H571">
        <v>1</v>
      </c>
      <c r="I571">
        <v>1</v>
      </c>
      <c r="J571" s="4">
        <v>1</v>
      </c>
      <c r="K571" s="3">
        <v>1</v>
      </c>
      <c r="L571" s="1" t="s">
        <v>25</v>
      </c>
    </row>
    <row r="572" spans="1:12" x14ac:dyDescent="0.3">
      <c r="A572" s="1" t="s">
        <v>185</v>
      </c>
      <c r="B572" s="1" t="s">
        <v>16</v>
      </c>
      <c r="C572" s="1" t="s">
        <v>48</v>
      </c>
      <c r="D572" s="5">
        <v>43252</v>
      </c>
      <c r="E572">
        <v>1</v>
      </c>
      <c r="F572">
        <v>1</v>
      </c>
      <c r="G572" s="2">
        <v>166.46</v>
      </c>
      <c r="H572">
        <v>1</v>
      </c>
      <c r="I572">
        <v>0</v>
      </c>
      <c r="J572" s="4">
        <v>5</v>
      </c>
      <c r="K572" s="3">
        <v>0</v>
      </c>
      <c r="L572" s="1" t="s">
        <v>36</v>
      </c>
    </row>
    <row r="573" spans="1:12" x14ac:dyDescent="0.3">
      <c r="A573" s="1" t="s">
        <v>185</v>
      </c>
      <c r="B573" s="1" t="s">
        <v>16</v>
      </c>
      <c r="C573" s="1" t="s">
        <v>48</v>
      </c>
      <c r="D573" s="5">
        <v>43282</v>
      </c>
      <c r="E573">
        <v>7</v>
      </c>
      <c r="F573">
        <v>16</v>
      </c>
      <c r="G573" s="2">
        <v>1263.1500000000001</v>
      </c>
      <c r="H573">
        <v>7</v>
      </c>
      <c r="I573">
        <v>2</v>
      </c>
      <c r="J573" s="4">
        <v>3.29</v>
      </c>
      <c r="K573" s="3">
        <v>0.2857142857142857</v>
      </c>
      <c r="L573" s="1" t="s">
        <v>37</v>
      </c>
    </row>
    <row r="574" spans="1:12" x14ac:dyDescent="0.3">
      <c r="A574" s="1" t="s">
        <v>185</v>
      </c>
      <c r="B574" s="1" t="s">
        <v>16</v>
      </c>
      <c r="C574" s="1" t="s">
        <v>48</v>
      </c>
      <c r="D574" s="5">
        <v>43313</v>
      </c>
      <c r="E574">
        <v>2</v>
      </c>
      <c r="F574">
        <v>4</v>
      </c>
      <c r="G574" s="2">
        <v>253.76</v>
      </c>
      <c r="H574">
        <v>2</v>
      </c>
      <c r="I574">
        <v>0</v>
      </c>
      <c r="J574" s="4">
        <v>3</v>
      </c>
      <c r="K574" s="3">
        <v>0</v>
      </c>
      <c r="L574" s="1" t="s">
        <v>49</v>
      </c>
    </row>
    <row r="575" spans="1:12" x14ac:dyDescent="0.3">
      <c r="A575" s="1" t="s">
        <v>186</v>
      </c>
      <c r="B575" s="1" t="s">
        <v>16</v>
      </c>
      <c r="C575" s="1" t="s">
        <v>51</v>
      </c>
      <c r="D575" s="5">
        <v>43282</v>
      </c>
      <c r="E575">
        <v>2</v>
      </c>
      <c r="F575">
        <v>2</v>
      </c>
      <c r="G575" s="2">
        <v>228.09</v>
      </c>
      <c r="H575">
        <v>2</v>
      </c>
      <c r="I575">
        <v>0</v>
      </c>
      <c r="J575" s="4">
        <v>5</v>
      </c>
      <c r="K575" s="3">
        <v>0</v>
      </c>
      <c r="L575" s="1" t="s">
        <v>37</v>
      </c>
    </row>
    <row r="576" spans="1:12" x14ac:dyDescent="0.3">
      <c r="A576" s="1" t="s">
        <v>186</v>
      </c>
      <c r="B576" s="1" t="s">
        <v>16</v>
      </c>
      <c r="C576" s="1" t="s">
        <v>51</v>
      </c>
      <c r="D576" s="5">
        <v>43313</v>
      </c>
      <c r="E576">
        <v>2</v>
      </c>
      <c r="F576">
        <v>2</v>
      </c>
      <c r="G576" s="2">
        <v>175.13</v>
      </c>
      <c r="H576">
        <v>2</v>
      </c>
      <c r="I576">
        <v>0</v>
      </c>
      <c r="J576" s="4">
        <v>4.5</v>
      </c>
      <c r="K576" s="3">
        <v>0</v>
      </c>
      <c r="L576" s="1" t="s">
        <v>49</v>
      </c>
    </row>
    <row r="577" spans="1:12" x14ac:dyDescent="0.3">
      <c r="A577" s="1" t="s">
        <v>187</v>
      </c>
      <c r="B577" s="1" t="s">
        <v>90</v>
      </c>
      <c r="C577" s="1" t="s">
        <v>188</v>
      </c>
      <c r="D577" s="5">
        <v>42644</v>
      </c>
      <c r="E577">
        <v>2</v>
      </c>
      <c r="F577">
        <v>2</v>
      </c>
      <c r="G577" s="2">
        <v>103.37</v>
      </c>
      <c r="H577">
        <v>2</v>
      </c>
      <c r="I577">
        <v>0</v>
      </c>
      <c r="J577" s="4">
        <v>4.5</v>
      </c>
      <c r="K577" s="3">
        <v>0</v>
      </c>
      <c r="L577" s="1" t="s">
        <v>64</v>
      </c>
    </row>
    <row r="578" spans="1:12" x14ac:dyDescent="0.3">
      <c r="A578" s="1" t="s">
        <v>187</v>
      </c>
      <c r="B578" s="1" t="s">
        <v>90</v>
      </c>
      <c r="C578" s="1" t="s">
        <v>188</v>
      </c>
      <c r="D578" s="5">
        <v>42736</v>
      </c>
      <c r="E578">
        <v>1</v>
      </c>
      <c r="F578">
        <v>2</v>
      </c>
      <c r="G578" s="2">
        <v>77.84</v>
      </c>
      <c r="H578">
        <v>1</v>
      </c>
      <c r="I578">
        <v>0</v>
      </c>
      <c r="J578" s="4">
        <v>5</v>
      </c>
      <c r="K578" s="3">
        <v>0</v>
      </c>
      <c r="L578" s="1" t="s">
        <v>45</v>
      </c>
    </row>
    <row r="579" spans="1:12" x14ac:dyDescent="0.3">
      <c r="A579" s="1" t="s">
        <v>187</v>
      </c>
      <c r="B579" s="1" t="s">
        <v>90</v>
      </c>
      <c r="C579" s="1" t="s">
        <v>188</v>
      </c>
      <c r="D579" s="5">
        <v>42767</v>
      </c>
      <c r="E579">
        <v>1</v>
      </c>
      <c r="F579">
        <v>1</v>
      </c>
      <c r="G579" s="2">
        <v>75.010000000000005</v>
      </c>
      <c r="H579">
        <v>1</v>
      </c>
      <c r="I579">
        <v>0</v>
      </c>
      <c r="J579" s="4">
        <v>4</v>
      </c>
      <c r="K579" s="3">
        <v>0</v>
      </c>
      <c r="L579" s="1" t="s">
        <v>23</v>
      </c>
    </row>
    <row r="580" spans="1:12" x14ac:dyDescent="0.3">
      <c r="A580" s="1" t="s">
        <v>187</v>
      </c>
      <c r="B580" s="1" t="s">
        <v>90</v>
      </c>
      <c r="C580" s="1" t="s">
        <v>188</v>
      </c>
      <c r="D580" s="5">
        <v>42795</v>
      </c>
      <c r="E580">
        <v>6</v>
      </c>
      <c r="F580">
        <v>6</v>
      </c>
      <c r="G580" s="2">
        <v>164.91</v>
      </c>
      <c r="H580">
        <v>6</v>
      </c>
      <c r="I580">
        <v>1</v>
      </c>
      <c r="J580" s="4">
        <v>3.5</v>
      </c>
      <c r="K580" s="3">
        <v>0.16666666666666666</v>
      </c>
      <c r="L580" s="1" t="s">
        <v>24</v>
      </c>
    </row>
    <row r="581" spans="1:12" x14ac:dyDescent="0.3">
      <c r="A581" s="1" t="s">
        <v>187</v>
      </c>
      <c r="B581" s="1" t="s">
        <v>90</v>
      </c>
      <c r="C581" s="1" t="s">
        <v>188</v>
      </c>
      <c r="D581" s="5">
        <v>42826</v>
      </c>
      <c r="E581">
        <v>1</v>
      </c>
      <c r="F581">
        <v>1</v>
      </c>
      <c r="G581" s="2">
        <v>38.42</v>
      </c>
      <c r="H581">
        <v>1</v>
      </c>
      <c r="I581">
        <v>0</v>
      </c>
      <c r="J581" s="4">
        <v>1</v>
      </c>
      <c r="K581" s="3">
        <v>0</v>
      </c>
      <c r="L581" s="1" t="s">
        <v>25</v>
      </c>
    </row>
    <row r="582" spans="1:12" x14ac:dyDescent="0.3">
      <c r="A582" s="1" t="s">
        <v>187</v>
      </c>
      <c r="B582" s="1" t="s">
        <v>90</v>
      </c>
      <c r="C582" s="1" t="s">
        <v>188</v>
      </c>
      <c r="D582" s="5">
        <v>42887</v>
      </c>
      <c r="E582">
        <v>3</v>
      </c>
      <c r="F582">
        <v>3</v>
      </c>
      <c r="G582" s="2">
        <v>95.94</v>
      </c>
      <c r="H582">
        <v>1</v>
      </c>
      <c r="I582">
        <v>0</v>
      </c>
      <c r="J582" s="4">
        <v>2.33</v>
      </c>
      <c r="K582" s="3">
        <v>0</v>
      </c>
      <c r="L582" s="1" t="s">
        <v>27</v>
      </c>
    </row>
    <row r="583" spans="1:12" x14ac:dyDescent="0.3">
      <c r="A583" s="1" t="s">
        <v>189</v>
      </c>
      <c r="B583" s="1" t="s">
        <v>16</v>
      </c>
      <c r="C583" s="1" t="s">
        <v>190</v>
      </c>
      <c r="D583" s="5">
        <v>43040</v>
      </c>
      <c r="E583">
        <v>1</v>
      </c>
      <c r="F583">
        <v>5</v>
      </c>
      <c r="G583" s="2">
        <v>235.05</v>
      </c>
      <c r="H583">
        <v>1</v>
      </c>
      <c r="I583">
        <v>0</v>
      </c>
      <c r="J583" s="4">
        <v>4</v>
      </c>
      <c r="K583" s="3">
        <v>0</v>
      </c>
      <c r="L583" s="1" t="s">
        <v>30</v>
      </c>
    </row>
    <row r="584" spans="1:12" x14ac:dyDescent="0.3">
      <c r="A584" s="1" t="s">
        <v>189</v>
      </c>
      <c r="B584" s="1" t="s">
        <v>16</v>
      </c>
      <c r="C584" s="1" t="s">
        <v>190</v>
      </c>
      <c r="D584" s="5">
        <v>43101</v>
      </c>
      <c r="E584">
        <v>1</v>
      </c>
      <c r="F584">
        <v>1</v>
      </c>
      <c r="G584" s="2">
        <v>54.1</v>
      </c>
      <c r="H584">
        <v>1</v>
      </c>
      <c r="I584">
        <v>0</v>
      </c>
      <c r="J584" s="4">
        <v>5</v>
      </c>
      <c r="K584" s="3">
        <v>0</v>
      </c>
      <c r="L584" s="1" t="s">
        <v>32</v>
      </c>
    </row>
    <row r="585" spans="1:12" x14ac:dyDescent="0.3">
      <c r="A585" s="1" t="s">
        <v>189</v>
      </c>
      <c r="B585" s="1" t="s">
        <v>16</v>
      </c>
      <c r="C585" s="1" t="s">
        <v>190</v>
      </c>
      <c r="D585" s="5">
        <v>43132</v>
      </c>
      <c r="E585">
        <v>1</v>
      </c>
      <c r="F585">
        <v>1</v>
      </c>
      <c r="G585" s="2">
        <v>38.25</v>
      </c>
      <c r="H585">
        <v>1</v>
      </c>
      <c r="I585">
        <v>0</v>
      </c>
      <c r="J585" s="4">
        <v>5</v>
      </c>
      <c r="K585" s="3">
        <v>0</v>
      </c>
      <c r="L585" s="1" t="s">
        <v>33</v>
      </c>
    </row>
    <row r="586" spans="1:12" x14ac:dyDescent="0.3">
      <c r="A586" s="1" t="s">
        <v>191</v>
      </c>
      <c r="B586" s="1" t="s">
        <v>16</v>
      </c>
      <c r="C586" s="1" t="s">
        <v>122</v>
      </c>
      <c r="D586" s="5">
        <v>42979</v>
      </c>
      <c r="E586">
        <v>1</v>
      </c>
      <c r="F586">
        <v>1</v>
      </c>
      <c r="G586" s="2">
        <v>25.71</v>
      </c>
      <c r="H586">
        <v>1</v>
      </c>
      <c r="I586">
        <v>0</v>
      </c>
      <c r="J586" s="4">
        <v>5</v>
      </c>
      <c r="K586" s="3">
        <v>0</v>
      </c>
      <c r="L586" s="1" t="s">
        <v>18</v>
      </c>
    </row>
    <row r="587" spans="1:12" x14ac:dyDescent="0.3">
      <c r="A587" s="1" t="s">
        <v>191</v>
      </c>
      <c r="B587" s="1" t="s">
        <v>16</v>
      </c>
      <c r="C587" s="1" t="s">
        <v>122</v>
      </c>
      <c r="D587" s="5">
        <v>43009</v>
      </c>
      <c r="E587">
        <v>1</v>
      </c>
      <c r="F587">
        <v>1</v>
      </c>
      <c r="G587" s="2">
        <v>14.67</v>
      </c>
      <c r="H587">
        <v>1</v>
      </c>
      <c r="I587">
        <v>0</v>
      </c>
      <c r="J587" s="4">
        <v>3</v>
      </c>
      <c r="K587" s="3">
        <v>0</v>
      </c>
      <c r="L587" s="1" t="s">
        <v>19</v>
      </c>
    </row>
    <row r="588" spans="1:12" x14ac:dyDescent="0.3">
      <c r="A588" s="1" t="s">
        <v>191</v>
      </c>
      <c r="B588" s="1" t="s">
        <v>16</v>
      </c>
      <c r="C588" s="1" t="s">
        <v>122</v>
      </c>
      <c r="D588" s="5">
        <v>43070</v>
      </c>
      <c r="E588">
        <v>1</v>
      </c>
      <c r="F588">
        <v>1</v>
      </c>
      <c r="G588" s="2">
        <v>14.67</v>
      </c>
      <c r="H588">
        <v>1</v>
      </c>
      <c r="I588">
        <v>0</v>
      </c>
      <c r="J588" s="4">
        <v>5</v>
      </c>
      <c r="K588" s="3">
        <v>0</v>
      </c>
      <c r="L588" s="1" t="s">
        <v>31</v>
      </c>
    </row>
    <row r="589" spans="1:12" x14ac:dyDescent="0.3">
      <c r="A589" s="1" t="s">
        <v>191</v>
      </c>
      <c r="B589" s="1" t="s">
        <v>16</v>
      </c>
      <c r="C589" s="1" t="s">
        <v>122</v>
      </c>
      <c r="D589" s="5">
        <v>43252</v>
      </c>
      <c r="E589">
        <v>1</v>
      </c>
      <c r="F589">
        <v>3</v>
      </c>
      <c r="G589" s="2">
        <v>122.19</v>
      </c>
      <c r="H589">
        <v>1</v>
      </c>
      <c r="I589">
        <v>0</v>
      </c>
      <c r="J589" s="4">
        <v>5</v>
      </c>
      <c r="K589" s="3">
        <v>0</v>
      </c>
      <c r="L589" s="1" t="s">
        <v>36</v>
      </c>
    </row>
    <row r="590" spans="1:12" x14ac:dyDescent="0.3">
      <c r="A590" s="1" t="s">
        <v>192</v>
      </c>
      <c r="B590" s="1" t="s">
        <v>53</v>
      </c>
      <c r="C590" s="1" t="s">
        <v>54</v>
      </c>
      <c r="D590" s="5">
        <v>43221</v>
      </c>
      <c r="E590">
        <v>2</v>
      </c>
      <c r="F590">
        <v>3</v>
      </c>
      <c r="G590" s="2">
        <v>288.39</v>
      </c>
      <c r="H590">
        <v>2</v>
      </c>
      <c r="I590">
        <v>0</v>
      </c>
      <c r="J590" s="4">
        <v>5</v>
      </c>
      <c r="K590" s="3">
        <v>0</v>
      </c>
      <c r="L590" s="1" t="s">
        <v>46</v>
      </c>
    </row>
    <row r="591" spans="1:12" x14ac:dyDescent="0.3">
      <c r="A591" s="1" t="s">
        <v>192</v>
      </c>
      <c r="B591" s="1" t="s">
        <v>53</v>
      </c>
      <c r="C591" s="1" t="s">
        <v>54</v>
      </c>
      <c r="D591" s="5">
        <v>43252</v>
      </c>
      <c r="E591">
        <v>1</v>
      </c>
      <c r="F591">
        <v>6</v>
      </c>
      <c r="G591" s="2">
        <v>544.4</v>
      </c>
      <c r="H591">
        <v>1</v>
      </c>
      <c r="I591">
        <v>0</v>
      </c>
      <c r="J591" s="4">
        <v>1</v>
      </c>
      <c r="K591" s="3">
        <v>0</v>
      </c>
      <c r="L591" s="1" t="s">
        <v>36</v>
      </c>
    </row>
    <row r="592" spans="1:12" x14ac:dyDescent="0.3">
      <c r="A592" s="1" t="s">
        <v>192</v>
      </c>
      <c r="B592" s="1" t="s">
        <v>53</v>
      </c>
      <c r="C592" s="1" t="s">
        <v>54</v>
      </c>
      <c r="D592" s="5">
        <v>43282</v>
      </c>
      <c r="E592">
        <v>2</v>
      </c>
      <c r="F592">
        <v>2</v>
      </c>
      <c r="G592" s="2">
        <v>196.2</v>
      </c>
      <c r="H592">
        <v>2</v>
      </c>
      <c r="I592">
        <v>0</v>
      </c>
      <c r="J592" s="4">
        <v>4.5</v>
      </c>
      <c r="K592" s="3">
        <v>0</v>
      </c>
      <c r="L592" s="1" t="s">
        <v>37</v>
      </c>
    </row>
    <row r="593" spans="1:12" x14ac:dyDescent="0.3">
      <c r="A593" s="1" t="s">
        <v>193</v>
      </c>
      <c r="B593" s="1" t="s">
        <v>16</v>
      </c>
      <c r="C593" s="1" t="s">
        <v>51</v>
      </c>
      <c r="D593" s="5">
        <v>43252</v>
      </c>
      <c r="E593">
        <v>2</v>
      </c>
      <c r="F593">
        <v>2</v>
      </c>
      <c r="G593" s="2">
        <v>88.51</v>
      </c>
      <c r="H593">
        <v>2</v>
      </c>
      <c r="I593">
        <v>0</v>
      </c>
      <c r="J593" s="4">
        <v>4.5</v>
      </c>
      <c r="K593" s="3">
        <v>0</v>
      </c>
      <c r="L593" s="1" t="s">
        <v>36</v>
      </c>
    </row>
    <row r="594" spans="1:12" x14ac:dyDescent="0.3">
      <c r="A594" s="1" t="s">
        <v>193</v>
      </c>
      <c r="B594" s="1" t="s">
        <v>16</v>
      </c>
      <c r="C594" s="1" t="s">
        <v>51</v>
      </c>
      <c r="D594" s="5">
        <v>43282</v>
      </c>
      <c r="E594">
        <v>2</v>
      </c>
      <c r="F594">
        <v>7</v>
      </c>
      <c r="G594" s="2">
        <v>399.51</v>
      </c>
      <c r="H594">
        <v>2</v>
      </c>
      <c r="I594">
        <v>0</v>
      </c>
      <c r="J594" s="4">
        <v>4.5</v>
      </c>
      <c r="K594" s="3">
        <v>0</v>
      </c>
      <c r="L594" s="1" t="s">
        <v>37</v>
      </c>
    </row>
    <row r="595" spans="1:12" x14ac:dyDescent="0.3">
      <c r="A595" s="1" t="s">
        <v>193</v>
      </c>
      <c r="B595" s="1" t="s">
        <v>16</v>
      </c>
      <c r="C595" s="1" t="s">
        <v>51</v>
      </c>
      <c r="D595" s="5">
        <v>43313</v>
      </c>
      <c r="E595">
        <v>1</v>
      </c>
      <c r="F595">
        <v>1</v>
      </c>
      <c r="G595" s="2">
        <v>52.07</v>
      </c>
      <c r="H595">
        <v>1</v>
      </c>
      <c r="I595">
        <v>0</v>
      </c>
      <c r="J595" s="4">
        <v>5</v>
      </c>
      <c r="K595" s="3">
        <v>0</v>
      </c>
      <c r="L595" s="1" t="s">
        <v>49</v>
      </c>
    </row>
    <row r="596" spans="1:12" x14ac:dyDescent="0.3">
      <c r="A596" s="1" t="s">
        <v>194</v>
      </c>
      <c r="B596" s="1" t="s">
        <v>16</v>
      </c>
      <c r="C596" s="1" t="s">
        <v>51</v>
      </c>
      <c r="D596" s="5">
        <v>42887</v>
      </c>
      <c r="E596">
        <v>1</v>
      </c>
      <c r="F596">
        <v>1</v>
      </c>
      <c r="G596" s="2">
        <v>135.49</v>
      </c>
      <c r="H596">
        <v>1</v>
      </c>
      <c r="I596">
        <v>0</v>
      </c>
      <c r="J596" s="4">
        <v>3.5</v>
      </c>
      <c r="K596" s="3">
        <v>0</v>
      </c>
      <c r="L596" s="1" t="s">
        <v>27</v>
      </c>
    </row>
    <row r="597" spans="1:12" x14ac:dyDescent="0.3">
      <c r="A597" s="1" t="s">
        <v>195</v>
      </c>
      <c r="B597" s="1" t="s">
        <v>16</v>
      </c>
      <c r="C597" s="1" t="s">
        <v>51</v>
      </c>
      <c r="D597" s="5">
        <v>42795</v>
      </c>
      <c r="E597">
        <v>1</v>
      </c>
      <c r="F597">
        <v>1</v>
      </c>
      <c r="G597" s="2">
        <v>66.94</v>
      </c>
      <c r="H597">
        <v>1</v>
      </c>
      <c r="I597">
        <v>0</v>
      </c>
      <c r="J597" s="4">
        <v>5</v>
      </c>
      <c r="K597" s="3">
        <v>0</v>
      </c>
      <c r="L597" s="1" t="s">
        <v>24</v>
      </c>
    </row>
    <row r="598" spans="1:12" x14ac:dyDescent="0.3">
      <c r="A598" s="1" t="s">
        <v>195</v>
      </c>
      <c r="B598" s="1" t="s">
        <v>16</v>
      </c>
      <c r="C598" s="1" t="s">
        <v>51</v>
      </c>
      <c r="D598" s="5">
        <v>42826</v>
      </c>
      <c r="E598">
        <v>1</v>
      </c>
      <c r="F598">
        <v>2</v>
      </c>
      <c r="G598" s="2">
        <v>196.88</v>
      </c>
      <c r="H598">
        <v>1</v>
      </c>
      <c r="I598">
        <v>0</v>
      </c>
      <c r="J598" s="4">
        <v>2</v>
      </c>
      <c r="K598" s="3">
        <v>0</v>
      </c>
      <c r="L598" s="1" t="s">
        <v>25</v>
      </c>
    </row>
    <row r="599" spans="1:12" x14ac:dyDescent="0.3">
      <c r="A599" s="1" t="s">
        <v>195</v>
      </c>
      <c r="B599" s="1" t="s">
        <v>16</v>
      </c>
      <c r="C599" s="1" t="s">
        <v>51</v>
      </c>
      <c r="D599" s="5">
        <v>42887</v>
      </c>
      <c r="E599">
        <v>1</v>
      </c>
      <c r="F599">
        <v>1</v>
      </c>
      <c r="G599" s="2">
        <v>67.59</v>
      </c>
      <c r="H599">
        <v>1</v>
      </c>
      <c r="I599">
        <v>0</v>
      </c>
      <c r="J599" s="4">
        <v>4</v>
      </c>
      <c r="K599" s="3">
        <v>0</v>
      </c>
      <c r="L599" s="1" t="s">
        <v>27</v>
      </c>
    </row>
    <row r="600" spans="1:12" x14ac:dyDescent="0.3">
      <c r="A600" s="1" t="s">
        <v>195</v>
      </c>
      <c r="B600" s="1" t="s">
        <v>16</v>
      </c>
      <c r="C600" s="1" t="s">
        <v>51</v>
      </c>
      <c r="D600" s="5">
        <v>42917</v>
      </c>
      <c r="E600">
        <v>5</v>
      </c>
      <c r="F600">
        <v>6</v>
      </c>
      <c r="G600" s="2">
        <v>674.58</v>
      </c>
      <c r="H600">
        <v>5</v>
      </c>
      <c r="I600">
        <v>0</v>
      </c>
      <c r="J600" s="4">
        <v>5</v>
      </c>
      <c r="K600" s="3">
        <v>0</v>
      </c>
      <c r="L600" s="1" t="s">
        <v>28</v>
      </c>
    </row>
    <row r="601" spans="1:12" x14ac:dyDescent="0.3">
      <c r="A601" s="1" t="s">
        <v>195</v>
      </c>
      <c r="B601" s="1" t="s">
        <v>16</v>
      </c>
      <c r="C601" s="1" t="s">
        <v>51</v>
      </c>
      <c r="D601" s="5">
        <v>42948</v>
      </c>
      <c r="E601">
        <v>1</v>
      </c>
      <c r="F601">
        <v>1</v>
      </c>
      <c r="G601" s="2">
        <v>137.13</v>
      </c>
      <c r="H601">
        <v>1</v>
      </c>
      <c r="I601">
        <v>0</v>
      </c>
      <c r="J601" s="4">
        <v>5</v>
      </c>
      <c r="K601" s="3">
        <v>0</v>
      </c>
      <c r="L601" s="1" t="s">
        <v>29</v>
      </c>
    </row>
    <row r="602" spans="1:12" x14ac:dyDescent="0.3">
      <c r="A602" s="1" t="s">
        <v>195</v>
      </c>
      <c r="B602" s="1" t="s">
        <v>16</v>
      </c>
      <c r="C602" s="1" t="s">
        <v>51</v>
      </c>
      <c r="D602" s="5">
        <v>43009</v>
      </c>
      <c r="E602">
        <v>2</v>
      </c>
      <c r="F602">
        <v>3</v>
      </c>
      <c r="G602" s="2">
        <v>218.95</v>
      </c>
      <c r="H602">
        <v>2</v>
      </c>
      <c r="I602">
        <v>0</v>
      </c>
      <c r="J602" s="4">
        <v>2.5</v>
      </c>
      <c r="K602" s="3">
        <v>0</v>
      </c>
      <c r="L602" s="1" t="s">
        <v>19</v>
      </c>
    </row>
    <row r="603" spans="1:12" x14ac:dyDescent="0.3">
      <c r="A603" s="1" t="s">
        <v>195</v>
      </c>
      <c r="B603" s="1" t="s">
        <v>16</v>
      </c>
      <c r="C603" s="1" t="s">
        <v>51</v>
      </c>
      <c r="D603" s="5">
        <v>43160</v>
      </c>
      <c r="E603">
        <v>1</v>
      </c>
      <c r="F603">
        <v>1</v>
      </c>
      <c r="G603" s="2">
        <v>65.930000000000007</v>
      </c>
      <c r="H603">
        <v>1</v>
      </c>
      <c r="I603">
        <v>0</v>
      </c>
      <c r="J603" s="4">
        <v>4</v>
      </c>
      <c r="K603" s="3">
        <v>0</v>
      </c>
      <c r="L603" s="1" t="s">
        <v>34</v>
      </c>
    </row>
    <row r="604" spans="1:12" x14ac:dyDescent="0.3">
      <c r="A604" s="1" t="s">
        <v>195</v>
      </c>
      <c r="B604" s="1" t="s">
        <v>16</v>
      </c>
      <c r="C604" s="1" t="s">
        <v>51</v>
      </c>
      <c r="D604" s="5">
        <v>43191</v>
      </c>
      <c r="E604">
        <v>1</v>
      </c>
      <c r="F604">
        <v>1</v>
      </c>
      <c r="G604" s="2">
        <v>59.15</v>
      </c>
      <c r="H604">
        <v>1</v>
      </c>
      <c r="I604">
        <v>0</v>
      </c>
      <c r="J604" s="4">
        <v>4</v>
      </c>
      <c r="K604" s="3">
        <v>0</v>
      </c>
      <c r="L604" s="1" t="s">
        <v>35</v>
      </c>
    </row>
    <row r="605" spans="1:12" x14ac:dyDescent="0.3">
      <c r="A605" s="1" t="s">
        <v>195</v>
      </c>
      <c r="B605" s="1" t="s">
        <v>16</v>
      </c>
      <c r="C605" s="1" t="s">
        <v>51</v>
      </c>
      <c r="D605" s="5">
        <v>43221</v>
      </c>
      <c r="E605">
        <v>2</v>
      </c>
      <c r="F605">
        <v>3</v>
      </c>
      <c r="G605" s="2">
        <v>446.67</v>
      </c>
      <c r="H605">
        <v>2</v>
      </c>
      <c r="I605">
        <v>0</v>
      </c>
      <c r="J605" s="4">
        <v>3</v>
      </c>
      <c r="K605" s="3">
        <v>0</v>
      </c>
      <c r="L605" s="1" t="s">
        <v>46</v>
      </c>
    </row>
    <row r="606" spans="1:12" x14ac:dyDescent="0.3">
      <c r="A606" s="1" t="s">
        <v>195</v>
      </c>
      <c r="B606" s="1" t="s">
        <v>16</v>
      </c>
      <c r="C606" s="1" t="s">
        <v>51</v>
      </c>
      <c r="D606" s="5">
        <v>43252</v>
      </c>
      <c r="E606">
        <v>3</v>
      </c>
      <c r="F606">
        <v>5</v>
      </c>
      <c r="G606" s="2">
        <v>488.4</v>
      </c>
      <c r="H606">
        <v>3</v>
      </c>
      <c r="I606">
        <v>0</v>
      </c>
      <c r="J606" s="4">
        <v>2.33</v>
      </c>
      <c r="K606" s="3">
        <v>0</v>
      </c>
      <c r="L606" s="1" t="s">
        <v>36</v>
      </c>
    </row>
    <row r="607" spans="1:12" x14ac:dyDescent="0.3">
      <c r="A607" s="1" t="s">
        <v>196</v>
      </c>
      <c r="B607" s="1" t="s">
        <v>16</v>
      </c>
      <c r="C607" s="1" t="s">
        <v>51</v>
      </c>
      <c r="D607" s="5">
        <v>43160</v>
      </c>
      <c r="E607">
        <v>1</v>
      </c>
      <c r="F607">
        <v>1</v>
      </c>
      <c r="G607" s="2">
        <v>720.77</v>
      </c>
      <c r="H607">
        <v>1</v>
      </c>
      <c r="I607">
        <v>0</v>
      </c>
      <c r="J607" s="4">
        <v>4</v>
      </c>
      <c r="K607" s="3">
        <v>0</v>
      </c>
      <c r="L607" s="1" t="s">
        <v>34</v>
      </c>
    </row>
    <row r="608" spans="1:12" x14ac:dyDescent="0.3">
      <c r="A608" s="1" t="s">
        <v>196</v>
      </c>
      <c r="B608" s="1" t="s">
        <v>16</v>
      </c>
      <c r="C608" s="1" t="s">
        <v>51</v>
      </c>
      <c r="D608" s="5">
        <v>43221</v>
      </c>
      <c r="E608">
        <v>1</v>
      </c>
      <c r="F608">
        <v>1</v>
      </c>
      <c r="G608" s="2">
        <v>38.82</v>
      </c>
      <c r="H608">
        <v>1</v>
      </c>
      <c r="I608">
        <v>0</v>
      </c>
      <c r="J608" s="4">
        <v>1</v>
      </c>
      <c r="K608" s="3">
        <v>0</v>
      </c>
      <c r="L608" s="1" t="s">
        <v>46</v>
      </c>
    </row>
    <row r="609" spans="1:12" x14ac:dyDescent="0.3">
      <c r="A609" s="1" t="s">
        <v>197</v>
      </c>
      <c r="B609" s="1" t="s">
        <v>16</v>
      </c>
      <c r="C609" s="1" t="s">
        <v>44</v>
      </c>
      <c r="D609" s="5">
        <v>43101</v>
      </c>
      <c r="E609">
        <v>1</v>
      </c>
      <c r="F609">
        <v>1</v>
      </c>
      <c r="G609" s="2">
        <v>104.64</v>
      </c>
      <c r="H609">
        <v>1</v>
      </c>
      <c r="I609">
        <v>0</v>
      </c>
      <c r="J609" s="4">
        <v>1</v>
      </c>
      <c r="K609" s="3">
        <v>0</v>
      </c>
      <c r="L609" s="1" t="s">
        <v>32</v>
      </c>
    </row>
    <row r="610" spans="1:12" x14ac:dyDescent="0.3">
      <c r="A610" s="1" t="s">
        <v>197</v>
      </c>
      <c r="B610" s="1" t="s">
        <v>16</v>
      </c>
      <c r="C610" s="1" t="s">
        <v>44</v>
      </c>
      <c r="D610" s="5">
        <v>43132</v>
      </c>
      <c r="E610">
        <v>1</v>
      </c>
      <c r="F610">
        <v>1</v>
      </c>
      <c r="G610" s="2">
        <v>109.77</v>
      </c>
      <c r="H610">
        <v>1</v>
      </c>
      <c r="I610">
        <v>1</v>
      </c>
      <c r="J610" s="4">
        <v>5</v>
      </c>
      <c r="K610" s="3">
        <v>1</v>
      </c>
      <c r="L610" s="1" t="s">
        <v>33</v>
      </c>
    </row>
    <row r="611" spans="1:12" x14ac:dyDescent="0.3">
      <c r="A611" s="1" t="s">
        <v>197</v>
      </c>
      <c r="B611" s="1" t="s">
        <v>16</v>
      </c>
      <c r="C611" s="1" t="s">
        <v>44</v>
      </c>
      <c r="D611" s="5">
        <v>43221</v>
      </c>
      <c r="E611">
        <v>2</v>
      </c>
      <c r="F611">
        <v>2</v>
      </c>
      <c r="G611" s="2">
        <v>199.6</v>
      </c>
      <c r="H611">
        <v>2</v>
      </c>
      <c r="I611">
        <v>0</v>
      </c>
      <c r="J611" s="4">
        <v>5</v>
      </c>
      <c r="K611" s="3">
        <v>0</v>
      </c>
      <c r="L611" s="1" t="s">
        <v>46</v>
      </c>
    </row>
    <row r="612" spans="1:12" x14ac:dyDescent="0.3">
      <c r="A612" s="1" t="s">
        <v>197</v>
      </c>
      <c r="B612" s="1" t="s">
        <v>16</v>
      </c>
      <c r="C612" s="1" t="s">
        <v>44</v>
      </c>
      <c r="D612" s="5">
        <v>43252</v>
      </c>
      <c r="E612">
        <v>4</v>
      </c>
      <c r="F612">
        <v>4</v>
      </c>
      <c r="G612" s="2">
        <v>363.82</v>
      </c>
      <c r="H612">
        <v>4</v>
      </c>
      <c r="I612">
        <v>0</v>
      </c>
      <c r="J612" s="4">
        <v>4.5</v>
      </c>
      <c r="K612" s="3">
        <v>0</v>
      </c>
      <c r="L612" s="1" t="s">
        <v>36</v>
      </c>
    </row>
    <row r="613" spans="1:12" x14ac:dyDescent="0.3">
      <c r="A613" s="1" t="s">
        <v>197</v>
      </c>
      <c r="B613" s="1" t="s">
        <v>16</v>
      </c>
      <c r="C613" s="1" t="s">
        <v>44</v>
      </c>
      <c r="D613" s="5">
        <v>43313</v>
      </c>
      <c r="E613">
        <v>1</v>
      </c>
      <c r="F613">
        <v>1</v>
      </c>
      <c r="G613" s="2">
        <v>111.17</v>
      </c>
      <c r="H613">
        <v>1</v>
      </c>
      <c r="I613">
        <v>0</v>
      </c>
      <c r="J613" s="4">
        <v>5</v>
      </c>
      <c r="K613" s="3">
        <v>0</v>
      </c>
      <c r="L613" s="1" t="s">
        <v>49</v>
      </c>
    </row>
    <row r="614" spans="1:12" x14ac:dyDescent="0.3">
      <c r="A614" s="1" t="s">
        <v>198</v>
      </c>
      <c r="B614" s="1" t="s">
        <v>16</v>
      </c>
      <c r="C614" s="1" t="s">
        <v>51</v>
      </c>
      <c r="D614" s="5">
        <v>43132</v>
      </c>
      <c r="E614">
        <v>1</v>
      </c>
      <c r="F614">
        <v>1</v>
      </c>
      <c r="G614" s="2">
        <v>33.68</v>
      </c>
      <c r="H614">
        <v>1</v>
      </c>
      <c r="I614">
        <v>0</v>
      </c>
      <c r="J614" s="4">
        <v>5</v>
      </c>
      <c r="K614" s="3">
        <v>0</v>
      </c>
      <c r="L614" s="1" t="s">
        <v>33</v>
      </c>
    </row>
    <row r="615" spans="1:12" x14ac:dyDescent="0.3">
      <c r="A615" s="1" t="s">
        <v>198</v>
      </c>
      <c r="B615" s="1" t="s">
        <v>16</v>
      </c>
      <c r="C615" s="1" t="s">
        <v>51</v>
      </c>
      <c r="D615" s="5">
        <v>43313</v>
      </c>
      <c r="E615">
        <v>1</v>
      </c>
      <c r="F615">
        <v>1</v>
      </c>
      <c r="G615" s="2">
        <v>41.18</v>
      </c>
      <c r="H615">
        <v>1</v>
      </c>
      <c r="I615">
        <v>0</v>
      </c>
      <c r="J615" s="4">
        <v>3</v>
      </c>
      <c r="K615" s="3">
        <v>0</v>
      </c>
      <c r="L615" s="1" t="s">
        <v>49</v>
      </c>
    </row>
    <row r="616" spans="1:12" x14ac:dyDescent="0.3">
      <c r="A616" s="1" t="s">
        <v>199</v>
      </c>
      <c r="B616" s="1" t="s">
        <v>53</v>
      </c>
      <c r="C616" s="1" t="s">
        <v>54</v>
      </c>
      <c r="D616" s="5">
        <v>42917</v>
      </c>
      <c r="E616">
        <v>1</v>
      </c>
      <c r="F616">
        <v>1</v>
      </c>
      <c r="G616" s="2">
        <v>40.090000000000003</v>
      </c>
      <c r="H616">
        <v>1</v>
      </c>
      <c r="I616">
        <v>0</v>
      </c>
      <c r="J616" s="4">
        <v>5</v>
      </c>
      <c r="K616" s="3">
        <v>0</v>
      </c>
      <c r="L616" s="1" t="s">
        <v>28</v>
      </c>
    </row>
    <row r="617" spans="1:12" x14ac:dyDescent="0.3">
      <c r="A617" s="1" t="s">
        <v>199</v>
      </c>
      <c r="B617" s="1" t="s">
        <v>53</v>
      </c>
      <c r="C617" s="1" t="s">
        <v>54</v>
      </c>
      <c r="D617" s="5">
        <v>42948</v>
      </c>
      <c r="E617">
        <v>1</v>
      </c>
      <c r="F617">
        <v>1</v>
      </c>
      <c r="G617" s="2">
        <v>57.89</v>
      </c>
      <c r="H617">
        <v>1</v>
      </c>
      <c r="I617">
        <v>0</v>
      </c>
      <c r="J617" s="4">
        <v>5</v>
      </c>
      <c r="K617" s="3">
        <v>0</v>
      </c>
      <c r="L617" s="1" t="s">
        <v>29</v>
      </c>
    </row>
    <row r="618" spans="1:12" x14ac:dyDescent="0.3">
      <c r="A618" s="1" t="s">
        <v>199</v>
      </c>
      <c r="B618" s="1" t="s">
        <v>53</v>
      </c>
      <c r="C618" s="1" t="s">
        <v>54</v>
      </c>
      <c r="D618" s="5">
        <v>42979</v>
      </c>
      <c r="E618">
        <v>4</v>
      </c>
      <c r="F618">
        <v>4</v>
      </c>
      <c r="G618" s="2">
        <v>254.01</v>
      </c>
      <c r="H618">
        <v>4</v>
      </c>
      <c r="I618">
        <v>0</v>
      </c>
      <c r="J618" s="4">
        <v>5</v>
      </c>
      <c r="K618" s="3">
        <v>0</v>
      </c>
      <c r="L618" s="1" t="s">
        <v>18</v>
      </c>
    </row>
    <row r="619" spans="1:12" x14ac:dyDescent="0.3">
      <c r="A619" s="1" t="s">
        <v>199</v>
      </c>
      <c r="B619" s="1" t="s">
        <v>53</v>
      </c>
      <c r="C619" s="1" t="s">
        <v>54</v>
      </c>
      <c r="D619" s="5">
        <v>43040</v>
      </c>
      <c r="E619">
        <v>5</v>
      </c>
      <c r="F619">
        <v>5</v>
      </c>
      <c r="G619" s="2">
        <v>298.69</v>
      </c>
      <c r="H619">
        <v>5</v>
      </c>
      <c r="I619">
        <v>0</v>
      </c>
      <c r="J619" s="4">
        <v>4.5999999999999996</v>
      </c>
      <c r="K619" s="3">
        <v>0</v>
      </c>
      <c r="L619" s="1" t="s">
        <v>30</v>
      </c>
    </row>
    <row r="620" spans="1:12" x14ac:dyDescent="0.3">
      <c r="A620" s="1" t="s">
        <v>199</v>
      </c>
      <c r="B620" s="1" t="s">
        <v>53</v>
      </c>
      <c r="C620" s="1" t="s">
        <v>54</v>
      </c>
      <c r="D620" s="5">
        <v>43070</v>
      </c>
      <c r="E620">
        <v>7</v>
      </c>
      <c r="F620">
        <v>7</v>
      </c>
      <c r="G620" s="2">
        <v>464.57</v>
      </c>
      <c r="H620">
        <v>7</v>
      </c>
      <c r="I620">
        <v>0</v>
      </c>
      <c r="J620" s="4">
        <v>4.71</v>
      </c>
      <c r="K620" s="3">
        <v>0</v>
      </c>
      <c r="L620" s="1" t="s">
        <v>31</v>
      </c>
    </row>
    <row r="621" spans="1:12" x14ac:dyDescent="0.3">
      <c r="A621" s="1" t="s">
        <v>199</v>
      </c>
      <c r="B621" s="1" t="s">
        <v>53</v>
      </c>
      <c r="C621" s="1" t="s">
        <v>54</v>
      </c>
      <c r="D621" s="5">
        <v>43101</v>
      </c>
      <c r="E621">
        <v>7</v>
      </c>
      <c r="F621">
        <v>7</v>
      </c>
      <c r="G621" s="2">
        <v>460.28</v>
      </c>
      <c r="H621">
        <v>7</v>
      </c>
      <c r="I621">
        <v>1</v>
      </c>
      <c r="J621" s="4">
        <v>4.29</v>
      </c>
      <c r="K621" s="3">
        <v>0.14285714285714285</v>
      </c>
      <c r="L621" s="1" t="s">
        <v>32</v>
      </c>
    </row>
    <row r="622" spans="1:12" x14ac:dyDescent="0.3">
      <c r="A622" s="1" t="s">
        <v>199</v>
      </c>
      <c r="B622" s="1" t="s">
        <v>53</v>
      </c>
      <c r="C622" s="1" t="s">
        <v>54</v>
      </c>
      <c r="D622" s="5">
        <v>43132</v>
      </c>
      <c r="E622">
        <v>7</v>
      </c>
      <c r="F622">
        <v>7</v>
      </c>
      <c r="G622" s="2">
        <v>432.24</v>
      </c>
      <c r="H622">
        <v>6</v>
      </c>
      <c r="I622">
        <v>1</v>
      </c>
      <c r="J622" s="4">
        <v>4.43</v>
      </c>
      <c r="K622" s="3">
        <v>0.16666666666666666</v>
      </c>
      <c r="L622" s="1" t="s">
        <v>33</v>
      </c>
    </row>
    <row r="623" spans="1:12" x14ac:dyDescent="0.3">
      <c r="A623" s="1" t="s">
        <v>199</v>
      </c>
      <c r="B623" s="1" t="s">
        <v>53</v>
      </c>
      <c r="C623" s="1" t="s">
        <v>54</v>
      </c>
      <c r="D623" s="5">
        <v>43160</v>
      </c>
      <c r="E623">
        <v>14</v>
      </c>
      <c r="F623">
        <v>15</v>
      </c>
      <c r="G623" s="2">
        <v>823.56</v>
      </c>
      <c r="H623">
        <v>14</v>
      </c>
      <c r="I623">
        <v>0</v>
      </c>
      <c r="J623" s="4">
        <v>4.57</v>
      </c>
      <c r="K623" s="3">
        <v>0</v>
      </c>
      <c r="L623" s="1" t="s">
        <v>34</v>
      </c>
    </row>
    <row r="624" spans="1:12" x14ac:dyDescent="0.3">
      <c r="A624" s="1" t="s">
        <v>199</v>
      </c>
      <c r="B624" s="1" t="s">
        <v>53</v>
      </c>
      <c r="C624" s="1" t="s">
        <v>54</v>
      </c>
      <c r="D624" s="5">
        <v>43191</v>
      </c>
      <c r="E624">
        <v>18</v>
      </c>
      <c r="F624">
        <v>23</v>
      </c>
      <c r="G624" s="2">
        <v>1251.67</v>
      </c>
      <c r="H624">
        <v>17</v>
      </c>
      <c r="I624">
        <v>2</v>
      </c>
      <c r="J624" s="4">
        <v>4.28</v>
      </c>
      <c r="K624" s="3">
        <v>0.11764705882352941</v>
      </c>
      <c r="L624" s="1" t="s">
        <v>35</v>
      </c>
    </row>
    <row r="625" spans="1:12" x14ac:dyDescent="0.3">
      <c r="A625" s="1" t="s">
        <v>199</v>
      </c>
      <c r="B625" s="1" t="s">
        <v>53</v>
      </c>
      <c r="C625" s="1" t="s">
        <v>54</v>
      </c>
      <c r="D625" s="5">
        <v>43221</v>
      </c>
      <c r="E625">
        <v>18</v>
      </c>
      <c r="F625">
        <v>18</v>
      </c>
      <c r="G625" s="2">
        <v>934.95</v>
      </c>
      <c r="H625">
        <v>18</v>
      </c>
      <c r="I625">
        <v>1</v>
      </c>
      <c r="J625" s="4">
        <v>4.6100000000000003</v>
      </c>
      <c r="K625" s="3">
        <v>5.5555555555555552E-2</v>
      </c>
      <c r="L625" s="1" t="s">
        <v>46</v>
      </c>
    </row>
    <row r="626" spans="1:12" x14ac:dyDescent="0.3">
      <c r="A626" s="1" t="s">
        <v>199</v>
      </c>
      <c r="B626" s="1" t="s">
        <v>53</v>
      </c>
      <c r="C626" s="1" t="s">
        <v>54</v>
      </c>
      <c r="D626" s="5">
        <v>43252</v>
      </c>
      <c r="E626">
        <v>12</v>
      </c>
      <c r="F626">
        <v>12</v>
      </c>
      <c r="G626" s="2">
        <v>624.08000000000004</v>
      </c>
      <c r="H626">
        <v>12</v>
      </c>
      <c r="I626">
        <v>0</v>
      </c>
      <c r="J626" s="4">
        <v>4.42</v>
      </c>
      <c r="K626" s="3">
        <v>0</v>
      </c>
      <c r="L626" s="1" t="s">
        <v>36</v>
      </c>
    </row>
    <row r="627" spans="1:12" x14ac:dyDescent="0.3">
      <c r="A627" s="1" t="s">
        <v>199</v>
      </c>
      <c r="B627" s="1" t="s">
        <v>53</v>
      </c>
      <c r="C627" s="1" t="s">
        <v>54</v>
      </c>
      <c r="D627" s="5">
        <v>43282</v>
      </c>
      <c r="E627">
        <v>12</v>
      </c>
      <c r="F627">
        <v>12</v>
      </c>
      <c r="G627" s="2">
        <v>799.29</v>
      </c>
      <c r="H627">
        <v>12</v>
      </c>
      <c r="I627">
        <v>0</v>
      </c>
      <c r="J627" s="4">
        <v>4.75</v>
      </c>
      <c r="K627" s="3">
        <v>0</v>
      </c>
      <c r="L627" s="1" t="s">
        <v>37</v>
      </c>
    </row>
    <row r="628" spans="1:12" x14ac:dyDescent="0.3">
      <c r="A628" s="1" t="s">
        <v>199</v>
      </c>
      <c r="B628" s="1" t="s">
        <v>53</v>
      </c>
      <c r="C628" s="1" t="s">
        <v>54</v>
      </c>
      <c r="D628" s="5">
        <v>43313</v>
      </c>
      <c r="E628">
        <v>18</v>
      </c>
      <c r="F628">
        <v>18</v>
      </c>
      <c r="G628" s="2">
        <v>1471.39</v>
      </c>
      <c r="H628">
        <v>18</v>
      </c>
      <c r="I628">
        <v>0</v>
      </c>
      <c r="J628" s="4">
        <v>4.1100000000000003</v>
      </c>
      <c r="K628" s="3">
        <v>0</v>
      </c>
      <c r="L628" s="1" t="s">
        <v>49</v>
      </c>
    </row>
    <row r="629" spans="1:12" x14ac:dyDescent="0.3">
      <c r="A629" s="1" t="s">
        <v>200</v>
      </c>
      <c r="B629" s="1" t="s">
        <v>16</v>
      </c>
      <c r="C629" s="1" t="s">
        <v>127</v>
      </c>
      <c r="D629" s="5">
        <v>42979</v>
      </c>
      <c r="E629">
        <v>4</v>
      </c>
      <c r="F629">
        <v>4</v>
      </c>
      <c r="G629" s="2">
        <v>755.76</v>
      </c>
      <c r="H629">
        <v>4</v>
      </c>
      <c r="I629">
        <v>0</v>
      </c>
      <c r="J629" s="4">
        <v>4.75</v>
      </c>
      <c r="K629" s="3">
        <v>0</v>
      </c>
      <c r="L629" s="1" t="s">
        <v>18</v>
      </c>
    </row>
    <row r="630" spans="1:12" x14ac:dyDescent="0.3">
      <c r="A630" s="1" t="s">
        <v>200</v>
      </c>
      <c r="B630" s="1" t="s">
        <v>16</v>
      </c>
      <c r="C630" s="1" t="s">
        <v>127</v>
      </c>
      <c r="D630" s="5">
        <v>43009</v>
      </c>
      <c r="E630">
        <v>6</v>
      </c>
      <c r="F630">
        <v>6</v>
      </c>
      <c r="G630" s="2">
        <v>1162.8499999999999</v>
      </c>
      <c r="H630">
        <v>6</v>
      </c>
      <c r="I630">
        <v>0</v>
      </c>
      <c r="J630" s="4">
        <v>4.33</v>
      </c>
      <c r="K630" s="3">
        <v>0</v>
      </c>
      <c r="L630" s="1" t="s">
        <v>19</v>
      </c>
    </row>
    <row r="631" spans="1:12" x14ac:dyDescent="0.3">
      <c r="A631" s="1" t="s">
        <v>200</v>
      </c>
      <c r="B631" s="1" t="s">
        <v>16</v>
      </c>
      <c r="C631" s="1" t="s">
        <v>127</v>
      </c>
      <c r="D631" s="5">
        <v>43040</v>
      </c>
      <c r="E631">
        <v>7</v>
      </c>
      <c r="F631">
        <v>7</v>
      </c>
      <c r="G631" s="2">
        <v>1345.83</v>
      </c>
      <c r="H631">
        <v>7</v>
      </c>
      <c r="I631">
        <v>0</v>
      </c>
      <c r="J631" s="4">
        <v>4.8600000000000003</v>
      </c>
      <c r="K631" s="3">
        <v>0</v>
      </c>
      <c r="L631" s="1" t="s">
        <v>30</v>
      </c>
    </row>
    <row r="632" spans="1:12" x14ac:dyDescent="0.3">
      <c r="A632" s="1" t="s">
        <v>200</v>
      </c>
      <c r="B632" s="1" t="s">
        <v>16</v>
      </c>
      <c r="C632" s="1" t="s">
        <v>127</v>
      </c>
      <c r="D632" s="5">
        <v>43070</v>
      </c>
      <c r="E632">
        <v>7</v>
      </c>
      <c r="F632">
        <v>7</v>
      </c>
      <c r="G632" s="2">
        <v>1234.53</v>
      </c>
      <c r="H632">
        <v>7</v>
      </c>
      <c r="I632">
        <v>1</v>
      </c>
      <c r="J632" s="4">
        <v>4.83</v>
      </c>
      <c r="K632" s="3">
        <v>0.14285714285714285</v>
      </c>
      <c r="L632" s="1" t="s">
        <v>31</v>
      </c>
    </row>
    <row r="633" spans="1:12" x14ac:dyDescent="0.3">
      <c r="A633" s="1" t="s">
        <v>200</v>
      </c>
      <c r="B633" s="1" t="s">
        <v>16</v>
      </c>
      <c r="C633" s="1" t="s">
        <v>127</v>
      </c>
      <c r="D633" s="5">
        <v>43101</v>
      </c>
      <c r="E633">
        <v>13</v>
      </c>
      <c r="F633">
        <v>13</v>
      </c>
      <c r="G633" s="2">
        <v>2493.46</v>
      </c>
      <c r="H633">
        <v>13</v>
      </c>
      <c r="I633">
        <v>0</v>
      </c>
      <c r="J633" s="4">
        <v>4.46</v>
      </c>
      <c r="K633" s="3">
        <v>0</v>
      </c>
      <c r="L633" s="1" t="s">
        <v>32</v>
      </c>
    </row>
    <row r="634" spans="1:12" x14ac:dyDescent="0.3">
      <c r="A634" s="1" t="s">
        <v>200</v>
      </c>
      <c r="B634" s="1" t="s">
        <v>16</v>
      </c>
      <c r="C634" s="1" t="s">
        <v>127</v>
      </c>
      <c r="D634" s="5">
        <v>43132</v>
      </c>
      <c r="E634">
        <v>10</v>
      </c>
      <c r="F634">
        <v>12</v>
      </c>
      <c r="G634" s="2">
        <v>2290.14</v>
      </c>
      <c r="H634">
        <v>10</v>
      </c>
      <c r="I634">
        <v>0</v>
      </c>
      <c r="J634" s="4">
        <v>4.7</v>
      </c>
      <c r="K634" s="3">
        <v>0</v>
      </c>
      <c r="L634" s="1" t="s">
        <v>33</v>
      </c>
    </row>
    <row r="635" spans="1:12" x14ac:dyDescent="0.3">
      <c r="A635" s="1" t="s">
        <v>200</v>
      </c>
      <c r="B635" s="1" t="s">
        <v>16</v>
      </c>
      <c r="C635" s="1" t="s">
        <v>127</v>
      </c>
      <c r="D635" s="5">
        <v>43160</v>
      </c>
      <c r="E635">
        <v>13</v>
      </c>
      <c r="F635">
        <v>14</v>
      </c>
      <c r="G635" s="2">
        <v>2679.28</v>
      </c>
      <c r="H635">
        <v>13</v>
      </c>
      <c r="I635">
        <v>0</v>
      </c>
      <c r="J635" s="4">
        <v>4.54</v>
      </c>
      <c r="K635" s="3">
        <v>0</v>
      </c>
      <c r="L635" s="1" t="s">
        <v>34</v>
      </c>
    </row>
    <row r="636" spans="1:12" x14ac:dyDescent="0.3">
      <c r="A636" s="1" t="s">
        <v>200</v>
      </c>
      <c r="B636" s="1" t="s">
        <v>16</v>
      </c>
      <c r="C636" s="1" t="s">
        <v>127</v>
      </c>
      <c r="D636" s="5">
        <v>43191</v>
      </c>
      <c r="E636">
        <v>10</v>
      </c>
      <c r="F636">
        <v>11</v>
      </c>
      <c r="G636" s="2">
        <v>1981.31</v>
      </c>
      <c r="H636">
        <v>10</v>
      </c>
      <c r="I636">
        <v>0</v>
      </c>
      <c r="J636" s="4">
        <v>4.4000000000000004</v>
      </c>
      <c r="K636" s="3">
        <v>0</v>
      </c>
      <c r="L636" s="1" t="s">
        <v>35</v>
      </c>
    </row>
    <row r="637" spans="1:12" x14ac:dyDescent="0.3">
      <c r="A637" s="1" t="s">
        <v>200</v>
      </c>
      <c r="B637" s="1" t="s">
        <v>16</v>
      </c>
      <c r="C637" s="1" t="s">
        <v>127</v>
      </c>
      <c r="D637" s="5">
        <v>43221</v>
      </c>
      <c r="E637">
        <v>5</v>
      </c>
      <c r="F637">
        <v>5</v>
      </c>
      <c r="G637" s="2">
        <v>977.02</v>
      </c>
      <c r="H637">
        <v>5</v>
      </c>
      <c r="I637">
        <v>0</v>
      </c>
      <c r="J637" s="4">
        <v>4.8</v>
      </c>
      <c r="K637" s="3">
        <v>0</v>
      </c>
      <c r="L637" s="1" t="s">
        <v>46</v>
      </c>
    </row>
    <row r="638" spans="1:12" x14ac:dyDescent="0.3">
      <c r="A638" s="1" t="s">
        <v>200</v>
      </c>
      <c r="B638" s="1" t="s">
        <v>16</v>
      </c>
      <c r="C638" s="1" t="s">
        <v>127</v>
      </c>
      <c r="D638" s="5">
        <v>43252</v>
      </c>
      <c r="E638">
        <v>1</v>
      </c>
      <c r="F638">
        <v>1</v>
      </c>
      <c r="G638" s="2">
        <v>143.59</v>
      </c>
      <c r="H638">
        <v>1</v>
      </c>
      <c r="I638">
        <v>0</v>
      </c>
      <c r="J638" s="4">
        <v>5</v>
      </c>
      <c r="K638" s="3">
        <v>0</v>
      </c>
      <c r="L638" s="1" t="s">
        <v>36</v>
      </c>
    </row>
    <row r="639" spans="1:12" x14ac:dyDescent="0.3">
      <c r="A639" s="1" t="s">
        <v>200</v>
      </c>
      <c r="B639" s="1" t="s">
        <v>16</v>
      </c>
      <c r="C639" s="1" t="s">
        <v>127</v>
      </c>
      <c r="D639" s="5">
        <v>43282</v>
      </c>
      <c r="E639">
        <v>1</v>
      </c>
      <c r="F639">
        <v>1</v>
      </c>
      <c r="G639" s="2">
        <v>138.94</v>
      </c>
      <c r="H639">
        <v>1</v>
      </c>
      <c r="I639">
        <v>0</v>
      </c>
      <c r="J639" s="4">
        <v>5</v>
      </c>
      <c r="K639" s="3">
        <v>0</v>
      </c>
      <c r="L639" s="1" t="s">
        <v>37</v>
      </c>
    </row>
    <row r="640" spans="1:12" x14ac:dyDescent="0.3">
      <c r="A640" s="1" t="s">
        <v>200</v>
      </c>
      <c r="B640" s="1" t="s">
        <v>16</v>
      </c>
      <c r="C640" s="1" t="s">
        <v>127</v>
      </c>
      <c r="D640" s="5">
        <v>43313</v>
      </c>
      <c r="E640">
        <v>2</v>
      </c>
      <c r="F640">
        <v>2</v>
      </c>
      <c r="G640" s="2">
        <v>342.17</v>
      </c>
      <c r="H640">
        <v>2</v>
      </c>
      <c r="I640">
        <v>0</v>
      </c>
      <c r="J640" s="4">
        <v>5</v>
      </c>
      <c r="K640" s="3">
        <v>0</v>
      </c>
      <c r="L640" s="1" t="s">
        <v>49</v>
      </c>
    </row>
    <row r="641" spans="1:12" x14ac:dyDescent="0.3">
      <c r="A641" s="1" t="s">
        <v>201</v>
      </c>
      <c r="B641" s="1" t="s">
        <v>16</v>
      </c>
      <c r="C641" s="1" t="s">
        <v>127</v>
      </c>
      <c r="D641" s="5">
        <v>42795</v>
      </c>
      <c r="E641">
        <v>1</v>
      </c>
      <c r="F641">
        <v>1</v>
      </c>
      <c r="G641" s="2">
        <v>32.74</v>
      </c>
      <c r="H641">
        <v>1</v>
      </c>
      <c r="I641">
        <v>1</v>
      </c>
      <c r="J641" s="4">
        <v>3</v>
      </c>
      <c r="K641" s="3">
        <v>1</v>
      </c>
      <c r="L641" s="1" t="s">
        <v>24</v>
      </c>
    </row>
    <row r="642" spans="1:12" x14ac:dyDescent="0.3">
      <c r="A642" s="1" t="s">
        <v>201</v>
      </c>
      <c r="B642" s="1" t="s">
        <v>16</v>
      </c>
      <c r="C642" s="1" t="s">
        <v>127</v>
      </c>
      <c r="D642" s="5">
        <v>42887</v>
      </c>
      <c r="E642">
        <v>1</v>
      </c>
      <c r="F642">
        <v>1</v>
      </c>
      <c r="G642" s="2">
        <v>87.75</v>
      </c>
      <c r="H642">
        <v>1</v>
      </c>
      <c r="I642">
        <v>0</v>
      </c>
      <c r="J642" s="4">
        <v>5</v>
      </c>
      <c r="K642" s="3">
        <v>0</v>
      </c>
      <c r="L642" s="1" t="s">
        <v>27</v>
      </c>
    </row>
    <row r="643" spans="1:12" x14ac:dyDescent="0.3">
      <c r="A643" s="1" t="s">
        <v>201</v>
      </c>
      <c r="B643" s="1" t="s">
        <v>16</v>
      </c>
      <c r="C643" s="1" t="s">
        <v>127</v>
      </c>
      <c r="D643" s="5">
        <v>42948</v>
      </c>
      <c r="E643">
        <v>1</v>
      </c>
      <c r="F643">
        <v>1</v>
      </c>
      <c r="G643" s="2">
        <v>37.72</v>
      </c>
      <c r="H643">
        <v>1</v>
      </c>
      <c r="I643">
        <v>0</v>
      </c>
      <c r="J643" s="4">
        <v>5</v>
      </c>
      <c r="K643" s="3">
        <v>0</v>
      </c>
      <c r="L643" s="1" t="s">
        <v>29</v>
      </c>
    </row>
    <row r="644" spans="1:12" x14ac:dyDescent="0.3">
      <c r="A644" s="1" t="s">
        <v>201</v>
      </c>
      <c r="B644" s="1" t="s">
        <v>16</v>
      </c>
      <c r="C644" s="1" t="s">
        <v>127</v>
      </c>
      <c r="D644" s="5">
        <v>43040</v>
      </c>
      <c r="E644">
        <v>1</v>
      </c>
      <c r="F644">
        <v>1</v>
      </c>
      <c r="G644" s="2">
        <v>24.01</v>
      </c>
      <c r="H644">
        <v>1</v>
      </c>
      <c r="I644">
        <v>0</v>
      </c>
      <c r="J644" s="4">
        <v>5</v>
      </c>
      <c r="K644" s="3">
        <v>0</v>
      </c>
      <c r="L644" s="1" t="s">
        <v>30</v>
      </c>
    </row>
    <row r="645" spans="1:12" x14ac:dyDescent="0.3">
      <c r="A645" s="1" t="s">
        <v>202</v>
      </c>
      <c r="B645" s="1" t="s">
        <v>16</v>
      </c>
      <c r="C645" s="1" t="s">
        <v>51</v>
      </c>
      <c r="D645" s="5">
        <v>43132</v>
      </c>
      <c r="E645">
        <v>2</v>
      </c>
      <c r="F645">
        <v>2</v>
      </c>
      <c r="G645" s="2">
        <v>100.9</v>
      </c>
      <c r="H645">
        <v>2</v>
      </c>
      <c r="I645">
        <v>0</v>
      </c>
      <c r="J645" s="4">
        <v>4.5</v>
      </c>
      <c r="K645" s="3">
        <v>0</v>
      </c>
      <c r="L645" s="1" t="s">
        <v>33</v>
      </c>
    </row>
    <row r="646" spans="1:12" x14ac:dyDescent="0.3">
      <c r="A646" s="1" t="s">
        <v>202</v>
      </c>
      <c r="B646" s="1" t="s">
        <v>16</v>
      </c>
      <c r="C646" s="1" t="s">
        <v>51</v>
      </c>
      <c r="D646" s="5">
        <v>43191</v>
      </c>
      <c r="E646">
        <v>1</v>
      </c>
      <c r="F646">
        <v>1</v>
      </c>
      <c r="G646" s="2">
        <v>55.53</v>
      </c>
      <c r="H646">
        <v>1</v>
      </c>
      <c r="I646">
        <v>0</v>
      </c>
      <c r="J646" s="4">
        <v>3</v>
      </c>
      <c r="K646" s="3">
        <v>0</v>
      </c>
      <c r="L646" s="1" t="s">
        <v>35</v>
      </c>
    </row>
    <row r="647" spans="1:12" x14ac:dyDescent="0.3">
      <c r="A647" s="1" t="s">
        <v>202</v>
      </c>
      <c r="B647" s="1" t="s">
        <v>16</v>
      </c>
      <c r="C647" s="1" t="s">
        <v>51</v>
      </c>
      <c r="D647" s="5">
        <v>43252</v>
      </c>
      <c r="E647">
        <v>6</v>
      </c>
      <c r="F647">
        <v>6</v>
      </c>
      <c r="G647" s="2">
        <v>314.58</v>
      </c>
      <c r="H647">
        <v>6</v>
      </c>
      <c r="I647">
        <v>0</v>
      </c>
      <c r="J647" s="4">
        <v>4.5</v>
      </c>
      <c r="K647" s="3">
        <v>0</v>
      </c>
      <c r="L647" s="1" t="s">
        <v>36</v>
      </c>
    </row>
    <row r="648" spans="1:12" x14ac:dyDescent="0.3">
      <c r="A648" s="1" t="s">
        <v>202</v>
      </c>
      <c r="B648" s="1" t="s">
        <v>16</v>
      </c>
      <c r="C648" s="1" t="s">
        <v>51</v>
      </c>
      <c r="D648" s="5">
        <v>43282</v>
      </c>
      <c r="E648">
        <v>2</v>
      </c>
      <c r="F648">
        <v>2</v>
      </c>
      <c r="G648" s="2">
        <v>104.66</v>
      </c>
      <c r="H648">
        <v>2</v>
      </c>
      <c r="I648">
        <v>0</v>
      </c>
      <c r="J648" s="4">
        <v>5</v>
      </c>
      <c r="K648" s="3">
        <v>0</v>
      </c>
      <c r="L648" s="1" t="s">
        <v>37</v>
      </c>
    </row>
    <row r="649" spans="1:12" x14ac:dyDescent="0.3">
      <c r="A649" s="1" t="s">
        <v>202</v>
      </c>
      <c r="B649" s="1" t="s">
        <v>16</v>
      </c>
      <c r="C649" s="1" t="s">
        <v>51</v>
      </c>
      <c r="D649" s="5">
        <v>43313</v>
      </c>
      <c r="E649">
        <v>1</v>
      </c>
      <c r="F649">
        <v>1</v>
      </c>
      <c r="G649" s="2">
        <v>31.12</v>
      </c>
      <c r="H649">
        <v>1</v>
      </c>
      <c r="I649">
        <v>0</v>
      </c>
      <c r="J649" s="4">
        <v>5</v>
      </c>
      <c r="K649" s="3">
        <v>0</v>
      </c>
      <c r="L649" s="1" t="s">
        <v>49</v>
      </c>
    </row>
    <row r="650" spans="1:12" x14ac:dyDescent="0.3">
      <c r="A650" s="1" t="s">
        <v>203</v>
      </c>
      <c r="B650" s="1" t="s">
        <v>53</v>
      </c>
      <c r="C650" s="1" t="s">
        <v>204</v>
      </c>
      <c r="D650" s="5">
        <v>43040</v>
      </c>
      <c r="E650">
        <v>1</v>
      </c>
      <c r="F650">
        <v>1</v>
      </c>
      <c r="G650" s="2">
        <v>424.62</v>
      </c>
      <c r="H650">
        <v>1</v>
      </c>
      <c r="I650">
        <v>1</v>
      </c>
      <c r="J650" s="4">
        <v>3</v>
      </c>
      <c r="K650" s="3">
        <v>1</v>
      </c>
      <c r="L650" s="1" t="s">
        <v>30</v>
      </c>
    </row>
    <row r="651" spans="1:12" x14ac:dyDescent="0.3">
      <c r="A651" s="1" t="s">
        <v>203</v>
      </c>
      <c r="B651" s="1" t="s">
        <v>53</v>
      </c>
      <c r="C651" s="1" t="s">
        <v>204</v>
      </c>
      <c r="D651" s="5">
        <v>43101</v>
      </c>
      <c r="E651">
        <v>1</v>
      </c>
      <c r="F651">
        <v>5</v>
      </c>
      <c r="G651" s="2">
        <v>282.45</v>
      </c>
      <c r="H651">
        <v>1</v>
      </c>
      <c r="I651">
        <v>0</v>
      </c>
      <c r="J651" s="4">
        <v>5</v>
      </c>
      <c r="K651" s="3">
        <v>0</v>
      </c>
      <c r="L651" s="1" t="s">
        <v>32</v>
      </c>
    </row>
    <row r="652" spans="1:12" x14ac:dyDescent="0.3">
      <c r="A652" s="1" t="s">
        <v>203</v>
      </c>
      <c r="B652" s="1" t="s">
        <v>53</v>
      </c>
      <c r="C652" s="1" t="s">
        <v>204</v>
      </c>
      <c r="D652" s="5">
        <v>43191</v>
      </c>
      <c r="E652">
        <v>1</v>
      </c>
      <c r="F652">
        <v>1</v>
      </c>
      <c r="G652" s="2">
        <v>480.12</v>
      </c>
      <c r="H652">
        <v>1</v>
      </c>
      <c r="I652">
        <v>0</v>
      </c>
      <c r="J652" s="4">
        <v>4</v>
      </c>
      <c r="K652" s="3">
        <v>0</v>
      </c>
      <c r="L652" s="1" t="s">
        <v>35</v>
      </c>
    </row>
    <row r="653" spans="1:12" x14ac:dyDescent="0.3">
      <c r="A653" s="1" t="s">
        <v>203</v>
      </c>
      <c r="B653" s="1" t="s">
        <v>53</v>
      </c>
      <c r="C653" s="1" t="s">
        <v>204</v>
      </c>
      <c r="D653" s="5">
        <v>43221</v>
      </c>
      <c r="E653">
        <v>1</v>
      </c>
      <c r="F653">
        <v>1</v>
      </c>
      <c r="G653" s="2">
        <v>615.61</v>
      </c>
      <c r="H653">
        <v>1</v>
      </c>
      <c r="I653">
        <v>0</v>
      </c>
      <c r="J653" s="4">
        <v>1</v>
      </c>
      <c r="K653" s="3">
        <v>0</v>
      </c>
      <c r="L653" s="1" t="s">
        <v>46</v>
      </c>
    </row>
    <row r="654" spans="1:12" x14ac:dyDescent="0.3">
      <c r="A654" s="1" t="s">
        <v>205</v>
      </c>
      <c r="B654" s="1" t="s">
        <v>16</v>
      </c>
      <c r="C654" s="1" t="s">
        <v>103</v>
      </c>
      <c r="D654" s="5">
        <v>43009</v>
      </c>
      <c r="E654">
        <v>1</v>
      </c>
      <c r="F654">
        <v>5</v>
      </c>
      <c r="G654" s="2">
        <v>583.82000000000005</v>
      </c>
      <c r="H654">
        <v>1</v>
      </c>
      <c r="I654">
        <v>0</v>
      </c>
      <c r="J654" s="4">
        <v>5</v>
      </c>
      <c r="K654" s="3">
        <v>0</v>
      </c>
      <c r="L654" s="1" t="s">
        <v>19</v>
      </c>
    </row>
    <row r="655" spans="1:12" x14ac:dyDescent="0.3">
      <c r="A655" s="1" t="s">
        <v>205</v>
      </c>
      <c r="B655" s="1" t="s">
        <v>16</v>
      </c>
      <c r="C655" s="1" t="s">
        <v>103</v>
      </c>
      <c r="D655" s="5">
        <v>43040</v>
      </c>
      <c r="E655">
        <v>1</v>
      </c>
      <c r="F655">
        <v>2</v>
      </c>
      <c r="G655" s="2">
        <v>250</v>
      </c>
      <c r="H655">
        <v>1</v>
      </c>
      <c r="I655">
        <v>0</v>
      </c>
      <c r="J655" s="4">
        <v>4</v>
      </c>
      <c r="K655" s="3">
        <v>0</v>
      </c>
      <c r="L655" s="1" t="s">
        <v>30</v>
      </c>
    </row>
    <row r="656" spans="1:12" x14ac:dyDescent="0.3">
      <c r="A656" s="1" t="s">
        <v>205</v>
      </c>
      <c r="B656" s="1" t="s">
        <v>16</v>
      </c>
      <c r="C656" s="1" t="s">
        <v>103</v>
      </c>
      <c r="D656" s="5">
        <v>43070</v>
      </c>
      <c r="E656">
        <v>2</v>
      </c>
      <c r="F656">
        <v>3</v>
      </c>
      <c r="G656" s="2">
        <v>272.24</v>
      </c>
      <c r="H656">
        <v>2</v>
      </c>
      <c r="I656">
        <v>2</v>
      </c>
      <c r="J656" s="4">
        <v>1.5</v>
      </c>
      <c r="K656" s="3">
        <v>1</v>
      </c>
      <c r="L656" s="1" t="s">
        <v>31</v>
      </c>
    </row>
    <row r="657" spans="1:12" x14ac:dyDescent="0.3">
      <c r="A657" s="1" t="s">
        <v>205</v>
      </c>
      <c r="B657" s="1" t="s">
        <v>16</v>
      </c>
      <c r="C657" s="1" t="s">
        <v>103</v>
      </c>
      <c r="D657" s="5">
        <v>43132</v>
      </c>
      <c r="E657">
        <v>1</v>
      </c>
      <c r="F657">
        <v>1</v>
      </c>
      <c r="G657" s="2">
        <v>95.5</v>
      </c>
      <c r="H657">
        <v>1</v>
      </c>
      <c r="I657">
        <v>0</v>
      </c>
      <c r="J657" s="4">
        <v>5</v>
      </c>
      <c r="K657" s="3">
        <v>0</v>
      </c>
      <c r="L657" s="1" t="s">
        <v>33</v>
      </c>
    </row>
    <row r="658" spans="1:12" x14ac:dyDescent="0.3">
      <c r="A658" s="1" t="s">
        <v>205</v>
      </c>
      <c r="B658" s="1" t="s">
        <v>16</v>
      </c>
      <c r="C658" s="1" t="s">
        <v>103</v>
      </c>
      <c r="D658" s="5">
        <v>43252</v>
      </c>
      <c r="E658">
        <v>3</v>
      </c>
      <c r="F658">
        <v>5</v>
      </c>
      <c r="G658" s="2">
        <v>1041.6199999999999</v>
      </c>
      <c r="H658">
        <v>3</v>
      </c>
      <c r="I658">
        <v>0</v>
      </c>
      <c r="J658" s="4">
        <v>2.33</v>
      </c>
      <c r="K658" s="3">
        <v>0</v>
      </c>
      <c r="L658" s="1" t="s">
        <v>36</v>
      </c>
    </row>
    <row r="659" spans="1:12" x14ac:dyDescent="0.3">
      <c r="A659" s="1" t="s">
        <v>205</v>
      </c>
      <c r="B659" s="1" t="s">
        <v>16</v>
      </c>
      <c r="C659" s="1" t="s">
        <v>103</v>
      </c>
      <c r="D659" s="5">
        <v>43282</v>
      </c>
      <c r="E659">
        <v>1</v>
      </c>
      <c r="F659">
        <v>1</v>
      </c>
      <c r="G659" s="2">
        <v>82.74</v>
      </c>
      <c r="H659">
        <v>1</v>
      </c>
      <c r="I659">
        <v>0</v>
      </c>
      <c r="J659" s="4">
        <v>5</v>
      </c>
      <c r="K659" s="3">
        <v>0</v>
      </c>
      <c r="L659" s="1" t="s">
        <v>37</v>
      </c>
    </row>
    <row r="660" spans="1:12" x14ac:dyDescent="0.3">
      <c r="A660" s="1" t="s">
        <v>205</v>
      </c>
      <c r="B660" s="1" t="s">
        <v>16</v>
      </c>
      <c r="C660" s="1" t="s">
        <v>103</v>
      </c>
      <c r="D660" s="5">
        <v>43313</v>
      </c>
      <c r="E660">
        <v>2</v>
      </c>
      <c r="F660">
        <v>6</v>
      </c>
      <c r="G660" s="2">
        <v>738.41</v>
      </c>
      <c r="H660">
        <v>2</v>
      </c>
      <c r="I660">
        <v>0</v>
      </c>
      <c r="J660" s="4">
        <v>3.5</v>
      </c>
      <c r="K660" s="3">
        <v>0</v>
      </c>
      <c r="L660" s="1" t="s">
        <v>49</v>
      </c>
    </row>
    <row r="661" spans="1:12" x14ac:dyDescent="0.3">
      <c r="A661" s="1" t="s">
        <v>206</v>
      </c>
      <c r="B661" s="1" t="s">
        <v>16</v>
      </c>
      <c r="C661" s="1" t="s">
        <v>207</v>
      </c>
      <c r="D661" s="5">
        <v>43132</v>
      </c>
      <c r="E661">
        <v>1</v>
      </c>
      <c r="F661">
        <v>2</v>
      </c>
      <c r="G661" s="2">
        <v>53.4</v>
      </c>
      <c r="H661">
        <v>1</v>
      </c>
      <c r="I661">
        <v>0</v>
      </c>
      <c r="J661" s="4">
        <v>4</v>
      </c>
      <c r="K661" s="3">
        <v>0</v>
      </c>
      <c r="L661" s="1" t="s">
        <v>33</v>
      </c>
    </row>
    <row r="662" spans="1:12" x14ac:dyDescent="0.3">
      <c r="A662" s="1" t="s">
        <v>206</v>
      </c>
      <c r="B662" s="1" t="s">
        <v>16</v>
      </c>
      <c r="C662" s="1" t="s">
        <v>207</v>
      </c>
      <c r="D662" s="5">
        <v>43160</v>
      </c>
      <c r="E662">
        <v>2</v>
      </c>
      <c r="F662">
        <v>2</v>
      </c>
      <c r="G662" s="2">
        <v>119.84</v>
      </c>
      <c r="H662">
        <v>2</v>
      </c>
      <c r="I662">
        <v>0</v>
      </c>
      <c r="J662" s="4">
        <v>5</v>
      </c>
      <c r="K662" s="3">
        <v>0</v>
      </c>
      <c r="L662" s="1" t="s">
        <v>34</v>
      </c>
    </row>
    <row r="663" spans="1:12" x14ac:dyDescent="0.3">
      <c r="A663" s="1" t="s">
        <v>206</v>
      </c>
      <c r="B663" s="1" t="s">
        <v>16</v>
      </c>
      <c r="C663" s="1" t="s">
        <v>207</v>
      </c>
      <c r="D663" s="5">
        <v>43191</v>
      </c>
      <c r="E663">
        <v>2</v>
      </c>
      <c r="F663">
        <v>2</v>
      </c>
      <c r="G663" s="2">
        <v>202.46</v>
      </c>
      <c r="H663">
        <v>2</v>
      </c>
      <c r="I663">
        <v>0</v>
      </c>
      <c r="J663" s="4">
        <v>4.5</v>
      </c>
      <c r="K663" s="3">
        <v>0</v>
      </c>
      <c r="L663" s="1" t="s">
        <v>35</v>
      </c>
    </row>
    <row r="664" spans="1:12" x14ac:dyDescent="0.3">
      <c r="A664" s="1" t="s">
        <v>206</v>
      </c>
      <c r="B664" s="1" t="s">
        <v>16</v>
      </c>
      <c r="C664" s="1" t="s">
        <v>207</v>
      </c>
      <c r="D664" s="5">
        <v>43221</v>
      </c>
      <c r="E664">
        <v>1</v>
      </c>
      <c r="F664">
        <v>2</v>
      </c>
      <c r="G664" s="2">
        <v>60.26</v>
      </c>
      <c r="H664">
        <v>1</v>
      </c>
      <c r="I664">
        <v>0</v>
      </c>
      <c r="J664" s="4">
        <v>1</v>
      </c>
      <c r="K664" s="3">
        <v>0</v>
      </c>
      <c r="L664" s="1" t="s">
        <v>46</v>
      </c>
    </row>
    <row r="665" spans="1:12" x14ac:dyDescent="0.3">
      <c r="A665" s="1" t="s">
        <v>208</v>
      </c>
      <c r="B665" s="1" t="s">
        <v>16</v>
      </c>
      <c r="C665" s="1" t="s">
        <v>113</v>
      </c>
      <c r="D665" s="5">
        <v>43070</v>
      </c>
      <c r="E665">
        <v>3</v>
      </c>
      <c r="F665">
        <v>3</v>
      </c>
      <c r="G665" s="2">
        <v>272.49</v>
      </c>
      <c r="H665">
        <v>3</v>
      </c>
      <c r="I665">
        <v>0</v>
      </c>
      <c r="J665" s="4">
        <v>4.33</v>
      </c>
      <c r="K665" s="3">
        <v>0</v>
      </c>
      <c r="L665" s="1" t="s">
        <v>31</v>
      </c>
    </row>
    <row r="666" spans="1:12" x14ac:dyDescent="0.3">
      <c r="A666" s="1" t="s">
        <v>208</v>
      </c>
      <c r="B666" s="1" t="s">
        <v>16</v>
      </c>
      <c r="C666" s="1" t="s">
        <v>113</v>
      </c>
      <c r="D666" s="5">
        <v>43101</v>
      </c>
      <c r="E666">
        <v>3</v>
      </c>
      <c r="F666">
        <v>3</v>
      </c>
      <c r="G666" s="2">
        <v>251.27</v>
      </c>
      <c r="H666">
        <v>3</v>
      </c>
      <c r="I666">
        <v>0</v>
      </c>
      <c r="J666" s="4">
        <v>4.67</v>
      </c>
      <c r="K666" s="3">
        <v>0</v>
      </c>
      <c r="L666" s="1" t="s">
        <v>32</v>
      </c>
    </row>
    <row r="667" spans="1:12" x14ac:dyDescent="0.3">
      <c r="A667" s="1" t="s">
        <v>208</v>
      </c>
      <c r="B667" s="1" t="s">
        <v>16</v>
      </c>
      <c r="C667" s="1" t="s">
        <v>113</v>
      </c>
      <c r="D667" s="5">
        <v>43132</v>
      </c>
      <c r="E667">
        <v>7</v>
      </c>
      <c r="F667">
        <v>12</v>
      </c>
      <c r="G667" s="2">
        <v>1344.77</v>
      </c>
      <c r="H667">
        <v>7</v>
      </c>
      <c r="I667">
        <v>1</v>
      </c>
      <c r="J667" s="4">
        <v>3.57</v>
      </c>
      <c r="K667" s="3">
        <v>0.14285714285714285</v>
      </c>
      <c r="L667" s="1" t="s">
        <v>33</v>
      </c>
    </row>
    <row r="668" spans="1:12" x14ac:dyDescent="0.3">
      <c r="A668" s="1" t="s">
        <v>208</v>
      </c>
      <c r="B668" s="1" t="s">
        <v>16</v>
      </c>
      <c r="C668" s="1" t="s">
        <v>113</v>
      </c>
      <c r="D668" s="5">
        <v>43160</v>
      </c>
      <c r="E668">
        <v>7</v>
      </c>
      <c r="F668">
        <v>8</v>
      </c>
      <c r="G668" s="2">
        <v>733.15</v>
      </c>
      <c r="H668">
        <v>7</v>
      </c>
      <c r="I668">
        <v>0</v>
      </c>
      <c r="J668" s="4">
        <v>4.71</v>
      </c>
      <c r="K668" s="3">
        <v>0</v>
      </c>
      <c r="L668" s="1" t="s">
        <v>34</v>
      </c>
    </row>
    <row r="669" spans="1:12" x14ac:dyDescent="0.3">
      <c r="A669" s="1" t="s">
        <v>208</v>
      </c>
      <c r="B669" s="1" t="s">
        <v>16</v>
      </c>
      <c r="C669" s="1" t="s">
        <v>113</v>
      </c>
      <c r="D669" s="5">
        <v>43191</v>
      </c>
      <c r="E669">
        <v>11</v>
      </c>
      <c r="F669">
        <v>14</v>
      </c>
      <c r="G669" s="2">
        <v>1297.93</v>
      </c>
      <c r="H669">
        <v>11</v>
      </c>
      <c r="I669">
        <v>1</v>
      </c>
      <c r="J669" s="4">
        <v>4.18</v>
      </c>
      <c r="K669" s="3">
        <v>9.0909090909090912E-2</v>
      </c>
      <c r="L669" s="1" t="s">
        <v>35</v>
      </c>
    </row>
    <row r="670" spans="1:12" x14ac:dyDescent="0.3">
      <c r="A670" s="1" t="s">
        <v>208</v>
      </c>
      <c r="B670" s="1" t="s">
        <v>16</v>
      </c>
      <c r="C670" s="1" t="s">
        <v>113</v>
      </c>
      <c r="D670" s="5">
        <v>43221</v>
      </c>
      <c r="E670">
        <v>15</v>
      </c>
      <c r="F670">
        <v>24</v>
      </c>
      <c r="G670" s="2">
        <v>2126.79</v>
      </c>
      <c r="H670">
        <v>15</v>
      </c>
      <c r="I670">
        <v>0</v>
      </c>
      <c r="J670" s="4">
        <v>4.53</v>
      </c>
      <c r="K670" s="3">
        <v>0</v>
      </c>
      <c r="L670" s="1" t="s">
        <v>46</v>
      </c>
    </row>
    <row r="671" spans="1:12" x14ac:dyDescent="0.3">
      <c r="A671" s="1" t="s">
        <v>208</v>
      </c>
      <c r="B671" s="1" t="s">
        <v>16</v>
      </c>
      <c r="C671" s="1" t="s">
        <v>113</v>
      </c>
      <c r="D671" s="5">
        <v>43252</v>
      </c>
      <c r="E671">
        <v>15</v>
      </c>
      <c r="F671">
        <v>18</v>
      </c>
      <c r="G671" s="2">
        <v>1841.3</v>
      </c>
      <c r="H671">
        <v>15</v>
      </c>
      <c r="I671">
        <v>1</v>
      </c>
      <c r="J671" s="4">
        <v>4.2</v>
      </c>
      <c r="K671" s="3">
        <v>6.6666666666666666E-2</v>
      </c>
      <c r="L671" s="1" t="s">
        <v>36</v>
      </c>
    </row>
    <row r="672" spans="1:12" x14ac:dyDescent="0.3">
      <c r="A672" s="1" t="s">
        <v>208</v>
      </c>
      <c r="B672" s="1" t="s">
        <v>16</v>
      </c>
      <c r="C672" s="1" t="s">
        <v>113</v>
      </c>
      <c r="D672" s="5">
        <v>43282</v>
      </c>
      <c r="E672">
        <v>6</v>
      </c>
      <c r="F672">
        <v>6</v>
      </c>
      <c r="G672" s="2">
        <v>593.62</v>
      </c>
      <c r="H672">
        <v>6</v>
      </c>
      <c r="I672">
        <v>0</v>
      </c>
      <c r="J672" s="4">
        <v>5</v>
      </c>
      <c r="K672" s="3">
        <v>0</v>
      </c>
      <c r="L672" s="1" t="s">
        <v>37</v>
      </c>
    </row>
    <row r="673" spans="1:12" x14ac:dyDescent="0.3">
      <c r="A673" s="1" t="s">
        <v>208</v>
      </c>
      <c r="B673" s="1" t="s">
        <v>16</v>
      </c>
      <c r="C673" s="1" t="s">
        <v>113</v>
      </c>
      <c r="D673" s="5">
        <v>43313</v>
      </c>
      <c r="E673">
        <v>7</v>
      </c>
      <c r="F673">
        <v>9</v>
      </c>
      <c r="G673" s="2">
        <v>607.5</v>
      </c>
      <c r="H673">
        <v>7</v>
      </c>
      <c r="I673">
        <v>1</v>
      </c>
      <c r="J673" s="4">
        <v>4.43</v>
      </c>
      <c r="K673" s="3">
        <v>0.14285714285714285</v>
      </c>
      <c r="L673" s="1" t="s">
        <v>49</v>
      </c>
    </row>
    <row r="674" spans="1:12" x14ac:dyDescent="0.3">
      <c r="A674" s="1" t="s">
        <v>209</v>
      </c>
      <c r="B674" s="1" t="s">
        <v>16</v>
      </c>
      <c r="C674" s="1" t="s">
        <v>156</v>
      </c>
      <c r="D674" s="5">
        <v>43221</v>
      </c>
      <c r="E674">
        <v>1</v>
      </c>
      <c r="F674">
        <v>1</v>
      </c>
      <c r="G674" s="2">
        <v>1549.41</v>
      </c>
      <c r="H674">
        <v>1</v>
      </c>
      <c r="I674">
        <v>0</v>
      </c>
      <c r="J674" s="4">
        <v>1</v>
      </c>
      <c r="K674" s="3">
        <v>0</v>
      </c>
      <c r="L674" s="1" t="s">
        <v>46</v>
      </c>
    </row>
    <row r="675" spans="1:12" x14ac:dyDescent="0.3">
      <c r="A675" s="1" t="s">
        <v>209</v>
      </c>
      <c r="B675" s="1" t="s">
        <v>16</v>
      </c>
      <c r="C675" s="1" t="s">
        <v>156</v>
      </c>
      <c r="D675" s="5">
        <v>43252</v>
      </c>
      <c r="E675">
        <v>1</v>
      </c>
      <c r="F675">
        <v>1</v>
      </c>
      <c r="G675" s="2">
        <v>1063.0899999999999</v>
      </c>
      <c r="H675">
        <v>1</v>
      </c>
      <c r="I675">
        <v>0</v>
      </c>
      <c r="J675" s="4">
        <v>3</v>
      </c>
      <c r="K675" s="3">
        <v>0</v>
      </c>
      <c r="L675" s="1" t="s">
        <v>36</v>
      </c>
    </row>
    <row r="676" spans="1:12" x14ac:dyDescent="0.3">
      <c r="A676" s="1" t="s">
        <v>209</v>
      </c>
      <c r="B676" s="1" t="s">
        <v>16</v>
      </c>
      <c r="C676" s="1" t="s">
        <v>156</v>
      </c>
      <c r="D676" s="5">
        <v>43282</v>
      </c>
      <c r="E676">
        <v>2</v>
      </c>
      <c r="F676">
        <v>2</v>
      </c>
      <c r="G676" s="2">
        <v>2516.31</v>
      </c>
      <c r="H676">
        <v>2</v>
      </c>
      <c r="I676">
        <v>1</v>
      </c>
      <c r="J676" s="4">
        <v>5</v>
      </c>
      <c r="K676" s="3">
        <v>0.5</v>
      </c>
      <c r="L676" s="1" t="s">
        <v>37</v>
      </c>
    </row>
    <row r="677" spans="1:12" x14ac:dyDescent="0.3">
      <c r="A677" s="1" t="s">
        <v>209</v>
      </c>
      <c r="B677" s="1" t="s">
        <v>16</v>
      </c>
      <c r="C677" s="1" t="s">
        <v>156</v>
      </c>
      <c r="D677" s="5">
        <v>43313</v>
      </c>
      <c r="E677">
        <v>2</v>
      </c>
      <c r="F677">
        <v>2</v>
      </c>
      <c r="G677" s="2">
        <v>2297.84</v>
      </c>
      <c r="H677">
        <v>2</v>
      </c>
      <c r="I677">
        <v>1</v>
      </c>
      <c r="J677" s="4">
        <v>2.5</v>
      </c>
      <c r="K677" s="3">
        <v>0.5</v>
      </c>
      <c r="L677" s="1" t="s">
        <v>49</v>
      </c>
    </row>
    <row r="678" spans="1:12" x14ac:dyDescent="0.3">
      <c r="A678" s="1" t="s">
        <v>210</v>
      </c>
      <c r="B678" s="1" t="s">
        <v>16</v>
      </c>
      <c r="C678" s="1" t="s">
        <v>211</v>
      </c>
      <c r="D678" s="5">
        <v>43070</v>
      </c>
      <c r="E678">
        <v>1</v>
      </c>
      <c r="F678">
        <v>1</v>
      </c>
      <c r="G678" s="2">
        <v>139.52000000000001</v>
      </c>
      <c r="H678">
        <v>1</v>
      </c>
      <c r="I678">
        <v>0</v>
      </c>
      <c r="J678" s="4">
        <v>5</v>
      </c>
      <c r="K678" s="3">
        <v>0</v>
      </c>
      <c r="L678" s="1" t="s">
        <v>31</v>
      </c>
    </row>
    <row r="679" spans="1:12" x14ac:dyDescent="0.3">
      <c r="A679" s="1" t="s">
        <v>210</v>
      </c>
      <c r="B679" s="1" t="s">
        <v>16</v>
      </c>
      <c r="C679" s="1" t="s">
        <v>211</v>
      </c>
      <c r="D679" s="5">
        <v>43101</v>
      </c>
      <c r="E679">
        <v>1</v>
      </c>
      <c r="F679">
        <v>1</v>
      </c>
      <c r="G679" s="2">
        <v>80.41</v>
      </c>
      <c r="H679">
        <v>1</v>
      </c>
      <c r="I679">
        <v>0</v>
      </c>
      <c r="J679" s="4">
        <v>3</v>
      </c>
      <c r="K679" s="3">
        <v>0</v>
      </c>
      <c r="L679" s="1" t="s">
        <v>32</v>
      </c>
    </row>
    <row r="680" spans="1:12" x14ac:dyDescent="0.3">
      <c r="A680" s="1" t="s">
        <v>210</v>
      </c>
      <c r="B680" s="1" t="s">
        <v>16</v>
      </c>
      <c r="C680" s="1" t="s">
        <v>211</v>
      </c>
      <c r="D680" s="5">
        <v>43132</v>
      </c>
      <c r="E680">
        <v>3</v>
      </c>
      <c r="F680">
        <v>3</v>
      </c>
      <c r="G680" s="2">
        <v>250.55</v>
      </c>
      <c r="H680">
        <v>2</v>
      </c>
      <c r="I680">
        <v>0</v>
      </c>
      <c r="J680" s="4">
        <v>4.33</v>
      </c>
      <c r="K680" s="3">
        <v>0</v>
      </c>
      <c r="L680" s="1" t="s">
        <v>33</v>
      </c>
    </row>
    <row r="681" spans="1:12" x14ac:dyDescent="0.3">
      <c r="A681" s="1" t="s">
        <v>210</v>
      </c>
      <c r="B681" s="1" t="s">
        <v>16</v>
      </c>
      <c r="C681" s="1" t="s">
        <v>211</v>
      </c>
      <c r="D681" s="5">
        <v>43160</v>
      </c>
      <c r="E681">
        <v>2</v>
      </c>
      <c r="F681">
        <v>2</v>
      </c>
      <c r="G681" s="2">
        <v>249.87</v>
      </c>
      <c r="H681">
        <v>2</v>
      </c>
      <c r="I681">
        <v>0</v>
      </c>
      <c r="J681" s="4">
        <v>5</v>
      </c>
      <c r="K681" s="3">
        <v>0</v>
      </c>
      <c r="L681" s="1" t="s">
        <v>34</v>
      </c>
    </row>
    <row r="682" spans="1:12" x14ac:dyDescent="0.3">
      <c r="A682" s="1" t="s">
        <v>210</v>
      </c>
      <c r="B682" s="1" t="s">
        <v>16</v>
      </c>
      <c r="C682" s="1" t="s">
        <v>211</v>
      </c>
      <c r="D682" s="5">
        <v>43191</v>
      </c>
      <c r="E682">
        <v>5</v>
      </c>
      <c r="F682">
        <v>5</v>
      </c>
      <c r="G682" s="2">
        <v>439.77</v>
      </c>
      <c r="H682">
        <v>5</v>
      </c>
      <c r="I682">
        <v>0</v>
      </c>
      <c r="J682" s="4">
        <v>3.4</v>
      </c>
      <c r="K682" s="3">
        <v>0</v>
      </c>
      <c r="L682" s="1" t="s">
        <v>35</v>
      </c>
    </row>
    <row r="683" spans="1:12" x14ac:dyDescent="0.3">
      <c r="A683" s="1" t="s">
        <v>210</v>
      </c>
      <c r="B683" s="1" t="s">
        <v>16</v>
      </c>
      <c r="C683" s="1" t="s">
        <v>211</v>
      </c>
      <c r="D683" s="5">
        <v>43221</v>
      </c>
      <c r="E683">
        <v>4</v>
      </c>
      <c r="F683">
        <v>4</v>
      </c>
      <c r="G683" s="2">
        <v>486.06</v>
      </c>
      <c r="H683">
        <v>4</v>
      </c>
      <c r="I683">
        <v>0</v>
      </c>
      <c r="J683" s="4">
        <v>3.75</v>
      </c>
      <c r="K683" s="3">
        <v>0</v>
      </c>
      <c r="L683" s="1" t="s">
        <v>46</v>
      </c>
    </row>
    <row r="684" spans="1:12" x14ac:dyDescent="0.3">
      <c r="A684" s="1" t="s">
        <v>210</v>
      </c>
      <c r="B684" s="1" t="s">
        <v>16</v>
      </c>
      <c r="C684" s="1" t="s">
        <v>211</v>
      </c>
      <c r="D684" s="5">
        <v>43252</v>
      </c>
      <c r="E684">
        <v>5</v>
      </c>
      <c r="F684">
        <v>5</v>
      </c>
      <c r="G684" s="2">
        <v>561.05999999999995</v>
      </c>
      <c r="H684">
        <v>5</v>
      </c>
      <c r="I684">
        <v>0</v>
      </c>
      <c r="J684" s="4">
        <v>4.4000000000000004</v>
      </c>
      <c r="K684" s="3">
        <v>0</v>
      </c>
      <c r="L684" s="1" t="s">
        <v>36</v>
      </c>
    </row>
    <row r="685" spans="1:12" x14ac:dyDescent="0.3">
      <c r="A685" s="1" t="s">
        <v>210</v>
      </c>
      <c r="B685" s="1" t="s">
        <v>16</v>
      </c>
      <c r="C685" s="1" t="s">
        <v>211</v>
      </c>
      <c r="D685" s="5">
        <v>43313</v>
      </c>
      <c r="E685">
        <v>7</v>
      </c>
      <c r="F685">
        <v>9</v>
      </c>
      <c r="G685" s="2">
        <v>955.08</v>
      </c>
      <c r="H685">
        <v>7</v>
      </c>
      <c r="I685">
        <v>0</v>
      </c>
      <c r="J685" s="4">
        <v>4.71</v>
      </c>
      <c r="K685" s="3">
        <v>0</v>
      </c>
      <c r="L685" s="1" t="s">
        <v>49</v>
      </c>
    </row>
    <row r="686" spans="1:12" x14ac:dyDescent="0.3">
      <c r="A686" s="1" t="s">
        <v>212</v>
      </c>
      <c r="B686" s="1" t="s">
        <v>16</v>
      </c>
      <c r="C686" s="1" t="s">
        <v>213</v>
      </c>
      <c r="D686" s="5">
        <v>42767</v>
      </c>
      <c r="E686">
        <v>6</v>
      </c>
      <c r="F686">
        <v>6</v>
      </c>
      <c r="G686" s="2">
        <v>714.09</v>
      </c>
      <c r="H686">
        <v>6</v>
      </c>
      <c r="I686">
        <v>1</v>
      </c>
      <c r="J686" s="4">
        <v>4.33</v>
      </c>
      <c r="K686" s="3">
        <v>0.16666666666666666</v>
      </c>
      <c r="L686" s="1" t="s">
        <v>23</v>
      </c>
    </row>
    <row r="687" spans="1:12" x14ac:dyDescent="0.3">
      <c r="A687" s="1" t="s">
        <v>212</v>
      </c>
      <c r="B687" s="1" t="s">
        <v>16</v>
      </c>
      <c r="C687" s="1" t="s">
        <v>213</v>
      </c>
      <c r="D687" s="5">
        <v>42795</v>
      </c>
      <c r="E687">
        <v>1</v>
      </c>
      <c r="F687">
        <v>1</v>
      </c>
      <c r="G687" s="2">
        <v>126.18</v>
      </c>
      <c r="H687">
        <v>1</v>
      </c>
      <c r="I687">
        <v>0</v>
      </c>
      <c r="J687" s="4">
        <v>4</v>
      </c>
      <c r="K687" s="3">
        <v>0</v>
      </c>
      <c r="L687" s="1" t="s">
        <v>24</v>
      </c>
    </row>
    <row r="688" spans="1:12" x14ac:dyDescent="0.3">
      <c r="A688" s="1" t="s">
        <v>212</v>
      </c>
      <c r="B688" s="1" t="s">
        <v>16</v>
      </c>
      <c r="C688" s="1" t="s">
        <v>213</v>
      </c>
      <c r="D688" s="5">
        <v>42826</v>
      </c>
      <c r="E688">
        <v>1</v>
      </c>
      <c r="F688">
        <v>1</v>
      </c>
      <c r="G688" s="2">
        <v>148.57</v>
      </c>
      <c r="H688">
        <v>1</v>
      </c>
      <c r="I688">
        <v>0</v>
      </c>
      <c r="J688" s="4">
        <v>5</v>
      </c>
      <c r="K688" s="3">
        <v>0</v>
      </c>
      <c r="L688" s="1" t="s">
        <v>25</v>
      </c>
    </row>
    <row r="689" spans="1:12" x14ac:dyDescent="0.3">
      <c r="A689" s="1" t="s">
        <v>212</v>
      </c>
      <c r="B689" s="1" t="s">
        <v>16</v>
      </c>
      <c r="C689" s="1" t="s">
        <v>213</v>
      </c>
      <c r="D689" s="5">
        <v>42856</v>
      </c>
      <c r="E689">
        <v>1</v>
      </c>
      <c r="F689">
        <v>1</v>
      </c>
      <c r="G689" s="2">
        <v>360.09</v>
      </c>
      <c r="H689">
        <v>1</v>
      </c>
      <c r="I689">
        <v>0</v>
      </c>
      <c r="J689" s="4">
        <v>5</v>
      </c>
      <c r="K689" s="3">
        <v>0</v>
      </c>
      <c r="L689" s="1" t="s">
        <v>26</v>
      </c>
    </row>
    <row r="690" spans="1:12" x14ac:dyDescent="0.3">
      <c r="A690" s="1" t="s">
        <v>212</v>
      </c>
      <c r="B690" s="1" t="s">
        <v>16</v>
      </c>
      <c r="C690" s="1" t="s">
        <v>213</v>
      </c>
      <c r="D690" s="5">
        <v>42887</v>
      </c>
      <c r="E690">
        <v>1</v>
      </c>
      <c r="F690">
        <v>1</v>
      </c>
      <c r="G690" s="2">
        <v>164.79</v>
      </c>
      <c r="H690">
        <v>1</v>
      </c>
      <c r="I690">
        <v>0</v>
      </c>
      <c r="J690" s="4">
        <v>5</v>
      </c>
      <c r="K690" s="3">
        <v>0</v>
      </c>
      <c r="L690" s="1" t="s">
        <v>27</v>
      </c>
    </row>
    <row r="691" spans="1:12" x14ac:dyDescent="0.3">
      <c r="A691" s="1" t="s">
        <v>212</v>
      </c>
      <c r="B691" s="1" t="s">
        <v>16</v>
      </c>
      <c r="C691" s="1" t="s">
        <v>213</v>
      </c>
      <c r="D691" s="5">
        <v>42917</v>
      </c>
      <c r="E691">
        <v>1</v>
      </c>
      <c r="F691">
        <v>1</v>
      </c>
      <c r="G691" s="2">
        <v>183.84</v>
      </c>
      <c r="H691">
        <v>1</v>
      </c>
      <c r="I691">
        <v>0</v>
      </c>
      <c r="J691" s="4">
        <v>3</v>
      </c>
      <c r="K691" s="3">
        <v>0</v>
      </c>
      <c r="L691" s="1" t="s">
        <v>28</v>
      </c>
    </row>
    <row r="692" spans="1:12" x14ac:dyDescent="0.3">
      <c r="A692" s="1" t="s">
        <v>212</v>
      </c>
      <c r="B692" s="1" t="s">
        <v>16</v>
      </c>
      <c r="C692" s="1" t="s">
        <v>213</v>
      </c>
      <c r="D692" s="5">
        <v>42948</v>
      </c>
      <c r="E692">
        <v>1</v>
      </c>
      <c r="F692">
        <v>1</v>
      </c>
      <c r="G692" s="2">
        <v>164.79</v>
      </c>
      <c r="H692">
        <v>1</v>
      </c>
      <c r="I692">
        <v>0</v>
      </c>
      <c r="J692" s="4">
        <v>5</v>
      </c>
      <c r="K692" s="3">
        <v>0</v>
      </c>
      <c r="L692" s="1" t="s">
        <v>29</v>
      </c>
    </row>
    <row r="693" spans="1:12" x14ac:dyDescent="0.3">
      <c r="A693" s="1" t="s">
        <v>214</v>
      </c>
      <c r="B693" s="1" t="s">
        <v>16</v>
      </c>
      <c r="C693" s="1" t="s">
        <v>215</v>
      </c>
      <c r="D693" s="5">
        <v>43252</v>
      </c>
      <c r="E693">
        <v>3</v>
      </c>
      <c r="F693">
        <v>4</v>
      </c>
      <c r="G693" s="2">
        <v>178.26</v>
      </c>
      <c r="H693">
        <v>3</v>
      </c>
      <c r="I693">
        <v>0</v>
      </c>
      <c r="J693" s="4">
        <v>3.33</v>
      </c>
      <c r="K693" s="3">
        <v>0</v>
      </c>
      <c r="L693" s="1" t="s">
        <v>36</v>
      </c>
    </row>
    <row r="694" spans="1:12" x14ac:dyDescent="0.3">
      <c r="A694" s="1" t="s">
        <v>214</v>
      </c>
      <c r="B694" s="1" t="s">
        <v>16</v>
      </c>
      <c r="C694" s="1" t="s">
        <v>215</v>
      </c>
      <c r="D694" s="5">
        <v>43282</v>
      </c>
      <c r="E694">
        <v>1</v>
      </c>
      <c r="F694">
        <v>1</v>
      </c>
      <c r="G694" s="2">
        <v>41.15</v>
      </c>
      <c r="H694">
        <v>1</v>
      </c>
      <c r="I694">
        <v>0</v>
      </c>
      <c r="J694" s="4">
        <v>5</v>
      </c>
      <c r="K694" s="3">
        <v>0</v>
      </c>
      <c r="L694" s="1" t="s">
        <v>37</v>
      </c>
    </row>
    <row r="695" spans="1:12" x14ac:dyDescent="0.3">
      <c r="A695" s="1" t="s">
        <v>214</v>
      </c>
      <c r="B695" s="1" t="s">
        <v>16</v>
      </c>
      <c r="C695" s="1" t="s">
        <v>215</v>
      </c>
      <c r="D695" s="5">
        <v>43313</v>
      </c>
      <c r="E695">
        <v>2</v>
      </c>
      <c r="F695">
        <v>2</v>
      </c>
      <c r="G695" s="2">
        <v>91.26</v>
      </c>
      <c r="H695">
        <v>2</v>
      </c>
      <c r="I695">
        <v>0</v>
      </c>
      <c r="J695" s="4">
        <v>1</v>
      </c>
      <c r="K695" s="3">
        <v>0</v>
      </c>
      <c r="L695" s="1" t="s">
        <v>49</v>
      </c>
    </row>
    <row r="696" spans="1:12" x14ac:dyDescent="0.3">
      <c r="A696" s="1" t="s">
        <v>216</v>
      </c>
      <c r="B696" s="1" t="s">
        <v>53</v>
      </c>
      <c r="C696" s="1" t="s">
        <v>217</v>
      </c>
      <c r="D696" s="5">
        <v>43132</v>
      </c>
      <c r="E696">
        <v>3</v>
      </c>
      <c r="F696">
        <v>5</v>
      </c>
      <c r="G696" s="2">
        <v>3180.98</v>
      </c>
      <c r="H696">
        <v>3</v>
      </c>
      <c r="I696">
        <v>2</v>
      </c>
      <c r="J696" s="4">
        <v>2.67</v>
      </c>
      <c r="K696" s="3">
        <v>0.66666666666666663</v>
      </c>
      <c r="L696" s="1" t="s">
        <v>33</v>
      </c>
    </row>
    <row r="697" spans="1:12" x14ac:dyDescent="0.3">
      <c r="A697" s="1" t="s">
        <v>216</v>
      </c>
      <c r="B697" s="1" t="s">
        <v>53</v>
      </c>
      <c r="C697" s="1" t="s">
        <v>217</v>
      </c>
      <c r="D697" s="5">
        <v>43282</v>
      </c>
      <c r="E697">
        <v>1</v>
      </c>
      <c r="F697">
        <v>1</v>
      </c>
      <c r="G697" s="2">
        <v>1014.48</v>
      </c>
      <c r="H697">
        <v>1</v>
      </c>
      <c r="I697">
        <v>0</v>
      </c>
      <c r="J697" s="4">
        <v>5</v>
      </c>
      <c r="K697" s="3">
        <v>0</v>
      </c>
      <c r="L697" s="1" t="s">
        <v>37</v>
      </c>
    </row>
    <row r="698" spans="1:12" x14ac:dyDescent="0.3">
      <c r="A698" s="1" t="s">
        <v>218</v>
      </c>
      <c r="B698" s="1" t="s">
        <v>57</v>
      </c>
      <c r="C698" s="1" t="s">
        <v>219</v>
      </c>
      <c r="D698" s="5">
        <v>42948</v>
      </c>
      <c r="E698">
        <v>1</v>
      </c>
      <c r="F698">
        <v>1</v>
      </c>
      <c r="G698" s="2">
        <v>64.819999999999993</v>
      </c>
      <c r="H698">
        <v>1</v>
      </c>
      <c r="I698">
        <v>0</v>
      </c>
      <c r="J698" s="4">
        <v>4</v>
      </c>
      <c r="K698" s="3">
        <v>0</v>
      </c>
      <c r="L698" s="1" t="s">
        <v>29</v>
      </c>
    </row>
    <row r="699" spans="1:12" x14ac:dyDescent="0.3">
      <c r="A699" s="1" t="s">
        <v>218</v>
      </c>
      <c r="B699" s="1" t="s">
        <v>57</v>
      </c>
      <c r="C699" s="1" t="s">
        <v>219</v>
      </c>
      <c r="D699" s="5">
        <v>43101</v>
      </c>
      <c r="E699">
        <v>3</v>
      </c>
      <c r="F699">
        <v>3</v>
      </c>
      <c r="G699" s="2">
        <v>99.51</v>
      </c>
      <c r="H699">
        <v>3</v>
      </c>
      <c r="I699">
        <v>0</v>
      </c>
      <c r="J699" s="4">
        <v>4.33</v>
      </c>
      <c r="K699" s="3">
        <v>0</v>
      </c>
      <c r="L699" s="1" t="s">
        <v>32</v>
      </c>
    </row>
    <row r="700" spans="1:12" x14ac:dyDescent="0.3">
      <c r="A700" s="1" t="s">
        <v>218</v>
      </c>
      <c r="B700" s="1" t="s">
        <v>57</v>
      </c>
      <c r="C700" s="1" t="s">
        <v>219</v>
      </c>
      <c r="D700" s="5">
        <v>43132</v>
      </c>
      <c r="E700">
        <v>1</v>
      </c>
      <c r="F700">
        <v>1</v>
      </c>
      <c r="G700" s="2">
        <v>39.82</v>
      </c>
      <c r="H700">
        <v>1</v>
      </c>
      <c r="I700">
        <v>0</v>
      </c>
      <c r="J700" s="4">
        <v>5</v>
      </c>
      <c r="K700" s="3">
        <v>0</v>
      </c>
      <c r="L700" s="1" t="s">
        <v>33</v>
      </c>
    </row>
    <row r="701" spans="1:12" x14ac:dyDescent="0.3">
      <c r="A701" s="1" t="s">
        <v>218</v>
      </c>
      <c r="B701" s="1" t="s">
        <v>57</v>
      </c>
      <c r="C701" s="1" t="s">
        <v>219</v>
      </c>
      <c r="D701" s="5">
        <v>43160</v>
      </c>
      <c r="E701">
        <v>3</v>
      </c>
      <c r="F701">
        <v>3</v>
      </c>
      <c r="G701" s="2">
        <v>165.96</v>
      </c>
      <c r="H701">
        <v>3</v>
      </c>
      <c r="I701">
        <v>0</v>
      </c>
      <c r="J701" s="4">
        <v>3.17</v>
      </c>
      <c r="K701" s="3">
        <v>0</v>
      </c>
      <c r="L701" s="1" t="s">
        <v>34</v>
      </c>
    </row>
    <row r="702" spans="1:12" x14ac:dyDescent="0.3">
      <c r="A702" s="1" t="s">
        <v>218</v>
      </c>
      <c r="B702" s="1" t="s">
        <v>57</v>
      </c>
      <c r="C702" s="1" t="s">
        <v>219</v>
      </c>
      <c r="D702" s="5">
        <v>43191</v>
      </c>
      <c r="E702">
        <v>1</v>
      </c>
      <c r="F702">
        <v>1</v>
      </c>
      <c r="G702" s="2">
        <v>48.13</v>
      </c>
      <c r="H702">
        <v>1</v>
      </c>
      <c r="I702">
        <v>0</v>
      </c>
      <c r="J702" s="4">
        <v>2</v>
      </c>
      <c r="K702" s="3">
        <v>0</v>
      </c>
      <c r="L702" s="1" t="s">
        <v>35</v>
      </c>
    </row>
    <row r="703" spans="1:12" x14ac:dyDescent="0.3">
      <c r="A703" s="1" t="s">
        <v>218</v>
      </c>
      <c r="B703" s="1" t="s">
        <v>57</v>
      </c>
      <c r="C703" s="1" t="s">
        <v>219</v>
      </c>
      <c r="D703" s="5">
        <v>43252</v>
      </c>
      <c r="E703">
        <v>1</v>
      </c>
      <c r="F703">
        <v>1</v>
      </c>
      <c r="G703" s="2">
        <v>31.13</v>
      </c>
      <c r="H703">
        <v>1</v>
      </c>
      <c r="I703">
        <v>0</v>
      </c>
      <c r="J703" s="4">
        <v>1</v>
      </c>
      <c r="K703" s="3">
        <v>0</v>
      </c>
      <c r="L703" s="1" t="s">
        <v>36</v>
      </c>
    </row>
    <row r="704" spans="1:12" x14ac:dyDescent="0.3">
      <c r="A704" s="1" t="s">
        <v>218</v>
      </c>
      <c r="B704" s="1" t="s">
        <v>57</v>
      </c>
      <c r="C704" s="1" t="s">
        <v>219</v>
      </c>
      <c r="D704" s="5">
        <v>43313</v>
      </c>
      <c r="E704">
        <v>2</v>
      </c>
      <c r="F704">
        <v>2</v>
      </c>
      <c r="G704" s="2">
        <v>108.47</v>
      </c>
      <c r="H704">
        <v>2</v>
      </c>
      <c r="I704">
        <v>0</v>
      </c>
      <c r="J704" s="4">
        <v>5</v>
      </c>
      <c r="K704" s="3">
        <v>0</v>
      </c>
      <c r="L704" s="1" t="s">
        <v>49</v>
      </c>
    </row>
    <row r="705" spans="1:12" x14ac:dyDescent="0.3">
      <c r="A705" s="1" t="s">
        <v>220</v>
      </c>
      <c r="B705" s="1" t="s">
        <v>53</v>
      </c>
      <c r="C705" s="1" t="s">
        <v>54</v>
      </c>
      <c r="D705" s="5">
        <v>43252</v>
      </c>
      <c r="E705">
        <v>1</v>
      </c>
      <c r="F705">
        <v>1</v>
      </c>
      <c r="G705" s="2">
        <v>605.57000000000005</v>
      </c>
      <c r="H705">
        <v>1</v>
      </c>
      <c r="I705">
        <v>0</v>
      </c>
      <c r="J705" s="4">
        <v>5</v>
      </c>
      <c r="K705" s="3">
        <v>0</v>
      </c>
      <c r="L705" s="1" t="s">
        <v>36</v>
      </c>
    </row>
    <row r="706" spans="1:12" x14ac:dyDescent="0.3">
      <c r="A706" s="1" t="s">
        <v>221</v>
      </c>
      <c r="B706" s="1" t="s">
        <v>16</v>
      </c>
      <c r="C706" s="1" t="s">
        <v>222</v>
      </c>
      <c r="D706" s="5">
        <v>42767</v>
      </c>
      <c r="E706">
        <v>1</v>
      </c>
      <c r="F706">
        <v>1</v>
      </c>
      <c r="G706" s="2">
        <v>25.16</v>
      </c>
      <c r="H706">
        <v>1</v>
      </c>
      <c r="I706">
        <v>0</v>
      </c>
      <c r="J706" s="4">
        <v>5</v>
      </c>
      <c r="K706" s="3">
        <v>0</v>
      </c>
      <c r="L706" s="1" t="s">
        <v>23</v>
      </c>
    </row>
    <row r="707" spans="1:12" x14ac:dyDescent="0.3">
      <c r="A707" s="1" t="s">
        <v>221</v>
      </c>
      <c r="B707" s="1" t="s">
        <v>16</v>
      </c>
      <c r="C707" s="1" t="s">
        <v>222</v>
      </c>
      <c r="D707" s="5">
        <v>42795</v>
      </c>
      <c r="E707">
        <v>1</v>
      </c>
      <c r="F707">
        <v>1</v>
      </c>
      <c r="G707" s="2">
        <v>333.63</v>
      </c>
      <c r="H707">
        <v>1</v>
      </c>
      <c r="I707">
        <v>0</v>
      </c>
      <c r="J707" s="4">
        <v>5</v>
      </c>
      <c r="K707" s="3">
        <v>0</v>
      </c>
      <c r="L707" s="1" t="s">
        <v>24</v>
      </c>
    </row>
    <row r="708" spans="1:12" x14ac:dyDescent="0.3">
      <c r="A708" s="1" t="s">
        <v>221</v>
      </c>
      <c r="B708" s="1" t="s">
        <v>16</v>
      </c>
      <c r="C708" s="1" t="s">
        <v>222</v>
      </c>
      <c r="D708" s="5">
        <v>42826</v>
      </c>
      <c r="E708">
        <v>1</v>
      </c>
      <c r="F708">
        <v>1</v>
      </c>
      <c r="G708" s="2">
        <v>28.86</v>
      </c>
      <c r="H708">
        <v>1</v>
      </c>
      <c r="I708">
        <v>0</v>
      </c>
      <c r="J708" s="4">
        <v>5</v>
      </c>
      <c r="K708" s="3">
        <v>0</v>
      </c>
      <c r="L708" s="1" t="s">
        <v>25</v>
      </c>
    </row>
    <row r="709" spans="1:12" x14ac:dyDescent="0.3">
      <c r="A709" s="1" t="s">
        <v>221</v>
      </c>
      <c r="B709" s="1" t="s">
        <v>16</v>
      </c>
      <c r="C709" s="1" t="s">
        <v>222</v>
      </c>
      <c r="D709" s="5">
        <v>42917</v>
      </c>
      <c r="E709">
        <v>1</v>
      </c>
      <c r="F709">
        <v>1</v>
      </c>
      <c r="G709" s="2">
        <v>52.05</v>
      </c>
      <c r="H709">
        <v>1</v>
      </c>
      <c r="I709">
        <v>0</v>
      </c>
      <c r="J709" s="4">
        <v>5</v>
      </c>
      <c r="K709" s="3">
        <v>0</v>
      </c>
      <c r="L709" s="1" t="s">
        <v>28</v>
      </c>
    </row>
    <row r="710" spans="1:12" x14ac:dyDescent="0.3">
      <c r="A710" s="1" t="s">
        <v>221</v>
      </c>
      <c r="B710" s="1" t="s">
        <v>16</v>
      </c>
      <c r="C710" s="1" t="s">
        <v>222</v>
      </c>
      <c r="D710" s="5">
        <v>42948</v>
      </c>
      <c r="E710">
        <v>1</v>
      </c>
      <c r="F710">
        <v>1</v>
      </c>
      <c r="G710" s="2">
        <v>70.75</v>
      </c>
      <c r="H710">
        <v>1</v>
      </c>
      <c r="I710">
        <v>0</v>
      </c>
      <c r="J710" s="4">
        <v>5</v>
      </c>
      <c r="K710" s="3">
        <v>0</v>
      </c>
      <c r="L710" s="1" t="s">
        <v>29</v>
      </c>
    </row>
    <row r="711" spans="1:12" x14ac:dyDescent="0.3">
      <c r="A711" s="1" t="s">
        <v>221</v>
      </c>
      <c r="B711" s="1" t="s">
        <v>16</v>
      </c>
      <c r="C711" s="1" t="s">
        <v>222</v>
      </c>
      <c r="D711" s="5">
        <v>43009</v>
      </c>
      <c r="E711">
        <v>3</v>
      </c>
      <c r="F711">
        <v>3</v>
      </c>
      <c r="G711" s="2">
        <v>99</v>
      </c>
      <c r="H711">
        <v>3</v>
      </c>
      <c r="I711">
        <v>1</v>
      </c>
      <c r="J711" s="4">
        <v>3.33</v>
      </c>
      <c r="K711" s="3">
        <v>0.33333333333333331</v>
      </c>
      <c r="L711" s="1" t="s">
        <v>19</v>
      </c>
    </row>
    <row r="712" spans="1:12" x14ac:dyDescent="0.3">
      <c r="A712" s="1" t="s">
        <v>221</v>
      </c>
      <c r="B712" s="1" t="s">
        <v>16</v>
      </c>
      <c r="C712" s="1" t="s">
        <v>222</v>
      </c>
      <c r="D712" s="5">
        <v>43040</v>
      </c>
      <c r="E712">
        <v>5</v>
      </c>
      <c r="F712">
        <v>5</v>
      </c>
      <c r="G712" s="2">
        <v>425.53</v>
      </c>
      <c r="H712">
        <v>4</v>
      </c>
      <c r="I712">
        <v>0</v>
      </c>
      <c r="J712" s="4">
        <v>4.25</v>
      </c>
      <c r="K712" s="3">
        <v>0</v>
      </c>
      <c r="L712" s="1" t="s">
        <v>30</v>
      </c>
    </row>
    <row r="713" spans="1:12" x14ac:dyDescent="0.3">
      <c r="A713" s="1" t="s">
        <v>221</v>
      </c>
      <c r="B713" s="1" t="s">
        <v>16</v>
      </c>
      <c r="C713" s="1" t="s">
        <v>222</v>
      </c>
      <c r="D713" s="5">
        <v>43070</v>
      </c>
      <c r="E713">
        <v>4</v>
      </c>
      <c r="F713">
        <v>8</v>
      </c>
      <c r="G713" s="2">
        <v>200.28</v>
      </c>
      <c r="H713">
        <v>4</v>
      </c>
      <c r="I713">
        <v>1</v>
      </c>
      <c r="J713" s="4">
        <v>4.25</v>
      </c>
      <c r="K713" s="3">
        <v>0.25</v>
      </c>
      <c r="L713" s="1" t="s">
        <v>31</v>
      </c>
    </row>
    <row r="714" spans="1:12" x14ac:dyDescent="0.3">
      <c r="A714" s="1" t="s">
        <v>223</v>
      </c>
      <c r="B714" s="1" t="s">
        <v>16</v>
      </c>
      <c r="C714" s="1" t="s">
        <v>224</v>
      </c>
      <c r="D714" s="5">
        <v>43252</v>
      </c>
      <c r="E714">
        <v>1</v>
      </c>
      <c r="F714">
        <v>1</v>
      </c>
      <c r="G714" s="2">
        <v>171.16</v>
      </c>
      <c r="H714">
        <v>1</v>
      </c>
      <c r="I714">
        <v>0</v>
      </c>
      <c r="J714" s="4">
        <v>4</v>
      </c>
      <c r="K714" s="3">
        <v>0</v>
      </c>
      <c r="L714" s="1" t="s">
        <v>36</v>
      </c>
    </row>
    <row r="715" spans="1:12" x14ac:dyDescent="0.3">
      <c r="A715" s="1" t="s">
        <v>223</v>
      </c>
      <c r="B715" s="1" t="s">
        <v>16</v>
      </c>
      <c r="C715" s="1" t="s">
        <v>224</v>
      </c>
      <c r="D715" s="5">
        <v>43313</v>
      </c>
      <c r="E715">
        <v>2</v>
      </c>
      <c r="F715">
        <v>2</v>
      </c>
      <c r="G715" s="2">
        <v>351.67</v>
      </c>
      <c r="H715">
        <v>2</v>
      </c>
      <c r="I715">
        <v>0</v>
      </c>
      <c r="J715" s="4">
        <v>5</v>
      </c>
      <c r="K715" s="3">
        <v>0</v>
      </c>
      <c r="L715" s="1" t="s">
        <v>49</v>
      </c>
    </row>
    <row r="716" spans="1:12" x14ac:dyDescent="0.3">
      <c r="A716" s="1" t="s">
        <v>225</v>
      </c>
      <c r="B716" s="1" t="s">
        <v>129</v>
      </c>
      <c r="C716" s="1" t="s">
        <v>226</v>
      </c>
      <c r="D716" s="5">
        <v>43009</v>
      </c>
      <c r="E716">
        <v>1</v>
      </c>
      <c r="F716">
        <v>1</v>
      </c>
      <c r="G716" s="2">
        <v>710.23</v>
      </c>
      <c r="H716">
        <v>1</v>
      </c>
      <c r="I716">
        <v>0</v>
      </c>
      <c r="J716" s="4">
        <v>5</v>
      </c>
      <c r="K716" s="3">
        <v>0</v>
      </c>
      <c r="L716" s="1" t="s">
        <v>19</v>
      </c>
    </row>
    <row r="717" spans="1:12" x14ac:dyDescent="0.3">
      <c r="A717" s="1" t="s">
        <v>225</v>
      </c>
      <c r="B717" s="1" t="s">
        <v>129</v>
      </c>
      <c r="C717" s="1" t="s">
        <v>226</v>
      </c>
      <c r="D717" s="5">
        <v>43101</v>
      </c>
      <c r="E717">
        <v>1</v>
      </c>
      <c r="F717">
        <v>1</v>
      </c>
      <c r="G717" s="2">
        <v>734.14</v>
      </c>
      <c r="H717">
        <v>1</v>
      </c>
      <c r="I717">
        <v>0</v>
      </c>
      <c r="J717" s="4">
        <v>2</v>
      </c>
      <c r="K717" s="3">
        <v>0</v>
      </c>
      <c r="L717" s="1" t="s">
        <v>32</v>
      </c>
    </row>
    <row r="718" spans="1:12" x14ac:dyDescent="0.3">
      <c r="A718" s="1" t="s">
        <v>227</v>
      </c>
      <c r="B718" s="1" t="s">
        <v>16</v>
      </c>
      <c r="C718" s="1" t="s">
        <v>51</v>
      </c>
      <c r="D718" s="5">
        <v>42826</v>
      </c>
      <c r="E718">
        <v>1</v>
      </c>
      <c r="F718">
        <v>2</v>
      </c>
      <c r="G718" s="2">
        <v>70.02</v>
      </c>
      <c r="H718">
        <v>1</v>
      </c>
      <c r="I718">
        <v>0</v>
      </c>
      <c r="J718" s="4">
        <v>5</v>
      </c>
      <c r="K718" s="3">
        <v>0</v>
      </c>
      <c r="L718" s="1" t="s">
        <v>25</v>
      </c>
    </row>
    <row r="719" spans="1:12" x14ac:dyDescent="0.3">
      <c r="A719" s="1" t="s">
        <v>228</v>
      </c>
      <c r="B719" s="1" t="s">
        <v>16</v>
      </c>
      <c r="C719" s="1" t="s">
        <v>127</v>
      </c>
      <c r="D719" s="5">
        <v>42948</v>
      </c>
      <c r="E719">
        <v>1</v>
      </c>
      <c r="F719">
        <v>1</v>
      </c>
      <c r="G719" s="2">
        <v>44.72</v>
      </c>
      <c r="H719">
        <v>1</v>
      </c>
      <c r="I719">
        <v>0</v>
      </c>
      <c r="J719" s="4">
        <v>5</v>
      </c>
      <c r="K719" s="3">
        <v>0</v>
      </c>
      <c r="L719" s="1" t="s">
        <v>29</v>
      </c>
    </row>
    <row r="720" spans="1:12" x14ac:dyDescent="0.3">
      <c r="A720" s="1" t="s">
        <v>228</v>
      </c>
      <c r="B720" s="1" t="s">
        <v>16</v>
      </c>
      <c r="C720" s="1" t="s">
        <v>127</v>
      </c>
      <c r="D720" s="5">
        <v>42979</v>
      </c>
      <c r="E720">
        <v>7</v>
      </c>
      <c r="F720">
        <v>7</v>
      </c>
      <c r="G720" s="2">
        <v>362.37</v>
      </c>
      <c r="H720">
        <v>7</v>
      </c>
      <c r="I720">
        <v>1</v>
      </c>
      <c r="J720" s="4">
        <v>4.29</v>
      </c>
      <c r="K720" s="3">
        <v>0.14285714285714285</v>
      </c>
      <c r="L720" s="1" t="s">
        <v>18</v>
      </c>
    </row>
    <row r="721" spans="1:12" x14ac:dyDescent="0.3">
      <c r="A721" s="1" t="s">
        <v>228</v>
      </c>
      <c r="B721" s="1" t="s">
        <v>16</v>
      </c>
      <c r="C721" s="1" t="s">
        <v>127</v>
      </c>
      <c r="D721" s="5">
        <v>43009</v>
      </c>
      <c r="E721">
        <v>3</v>
      </c>
      <c r="F721">
        <v>3</v>
      </c>
      <c r="G721" s="2">
        <v>182.62</v>
      </c>
      <c r="H721">
        <v>3</v>
      </c>
      <c r="I721">
        <v>0</v>
      </c>
      <c r="J721" s="4">
        <v>5</v>
      </c>
      <c r="K721" s="3">
        <v>0</v>
      </c>
      <c r="L721" s="1" t="s">
        <v>19</v>
      </c>
    </row>
    <row r="722" spans="1:12" x14ac:dyDescent="0.3">
      <c r="A722" s="1" t="s">
        <v>228</v>
      </c>
      <c r="B722" s="1" t="s">
        <v>16</v>
      </c>
      <c r="C722" s="1" t="s">
        <v>127</v>
      </c>
      <c r="D722" s="5">
        <v>43040</v>
      </c>
      <c r="E722">
        <v>8</v>
      </c>
      <c r="F722">
        <v>13</v>
      </c>
      <c r="G722" s="2">
        <v>853.3</v>
      </c>
      <c r="H722">
        <v>8</v>
      </c>
      <c r="I722">
        <v>0</v>
      </c>
      <c r="J722" s="4">
        <v>3.5</v>
      </c>
      <c r="K722" s="3">
        <v>0</v>
      </c>
      <c r="L722" s="1" t="s">
        <v>30</v>
      </c>
    </row>
    <row r="723" spans="1:12" x14ac:dyDescent="0.3">
      <c r="A723" s="1" t="s">
        <v>228</v>
      </c>
      <c r="B723" s="1" t="s">
        <v>16</v>
      </c>
      <c r="C723" s="1" t="s">
        <v>127</v>
      </c>
      <c r="D723" s="5">
        <v>43070</v>
      </c>
      <c r="E723">
        <v>1</v>
      </c>
      <c r="F723">
        <v>1</v>
      </c>
      <c r="G723" s="2">
        <v>51.75</v>
      </c>
      <c r="H723">
        <v>1</v>
      </c>
      <c r="I723">
        <v>0</v>
      </c>
      <c r="J723" s="4">
        <v>5</v>
      </c>
      <c r="K723" s="3">
        <v>0</v>
      </c>
      <c r="L723" s="1" t="s">
        <v>31</v>
      </c>
    </row>
    <row r="724" spans="1:12" x14ac:dyDescent="0.3">
      <c r="A724" s="1" t="s">
        <v>228</v>
      </c>
      <c r="B724" s="1" t="s">
        <v>16</v>
      </c>
      <c r="C724" s="1" t="s">
        <v>127</v>
      </c>
      <c r="D724" s="5">
        <v>43101</v>
      </c>
      <c r="E724">
        <v>2</v>
      </c>
      <c r="F724">
        <v>2</v>
      </c>
      <c r="G724" s="2">
        <v>64.97</v>
      </c>
      <c r="H724">
        <v>2</v>
      </c>
      <c r="I724">
        <v>0</v>
      </c>
      <c r="J724" s="4">
        <v>4.5</v>
      </c>
      <c r="K724" s="3">
        <v>0</v>
      </c>
      <c r="L724" s="1" t="s">
        <v>32</v>
      </c>
    </row>
    <row r="725" spans="1:12" x14ac:dyDescent="0.3">
      <c r="A725" s="1" t="s">
        <v>229</v>
      </c>
      <c r="B725" s="1" t="s">
        <v>16</v>
      </c>
      <c r="C725" s="1" t="s">
        <v>190</v>
      </c>
      <c r="D725" s="5">
        <v>43191</v>
      </c>
      <c r="E725">
        <v>5</v>
      </c>
      <c r="F725">
        <v>5</v>
      </c>
      <c r="G725" s="2">
        <v>689.38</v>
      </c>
      <c r="H725">
        <v>5</v>
      </c>
      <c r="I725">
        <v>0</v>
      </c>
      <c r="J725" s="4">
        <v>3.6</v>
      </c>
      <c r="K725" s="3">
        <v>0</v>
      </c>
      <c r="L725" s="1" t="s">
        <v>35</v>
      </c>
    </row>
    <row r="726" spans="1:12" x14ac:dyDescent="0.3">
      <c r="A726" s="1" t="s">
        <v>229</v>
      </c>
      <c r="B726" s="1" t="s">
        <v>16</v>
      </c>
      <c r="C726" s="1" t="s">
        <v>190</v>
      </c>
      <c r="D726" s="5">
        <v>43221</v>
      </c>
      <c r="E726">
        <v>7</v>
      </c>
      <c r="F726">
        <v>7</v>
      </c>
      <c r="G726" s="2">
        <v>892.19</v>
      </c>
      <c r="H726">
        <v>7</v>
      </c>
      <c r="I726">
        <v>0</v>
      </c>
      <c r="J726" s="4">
        <v>4.43</v>
      </c>
      <c r="K726" s="3">
        <v>0</v>
      </c>
      <c r="L726" s="1" t="s">
        <v>46</v>
      </c>
    </row>
    <row r="727" spans="1:12" x14ac:dyDescent="0.3">
      <c r="A727" s="1" t="s">
        <v>229</v>
      </c>
      <c r="B727" s="1" t="s">
        <v>16</v>
      </c>
      <c r="C727" s="1" t="s">
        <v>190</v>
      </c>
      <c r="D727" s="5">
        <v>43252</v>
      </c>
      <c r="E727">
        <v>3</v>
      </c>
      <c r="F727">
        <v>3</v>
      </c>
      <c r="G727" s="2">
        <v>153.94999999999999</v>
      </c>
      <c r="H727">
        <v>3</v>
      </c>
      <c r="I727">
        <v>0</v>
      </c>
      <c r="J727" s="4">
        <v>3.67</v>
      </c>
      <c r="K727" s="3">
        <v>0</v>
      </c>
      <c r="L727" s="1" t="s">
        <v>36</v>
      </c>
    </row>
    <row r="728" spans="1:12" x14ac:dyDescent="0.3">
      <c r="A728" s="1" t="s">
        <v>229</v>
      </c>
      <c r="B728" s="1" t="s">
        <v>16</v>
      </c>
      <c r="C728" s="1" t="s">
        <v>190</v>
      </c>
      <c r="D728" s="5">
        <v>43282</v>
      </c>
      <c r="E728">
        <v>4</v>
      </c>
      <c r="F728">
        <v>4</v>
      </c>
      <c r="G728" s="2">
        <v>242.71</v>
      </c>
      <c r="H728">
        <v>4</v>
      </c>
      <c r="I728">
        <v>0</v>
      </c>
      <c r="J728" s="4">
        <v>4.25</v>
      </c>
      <c r="K728" s="3">
        <v>0</v>
      </c>
      <c r="L728" s="1" t="s">
        <v>37</v>
      </c>
    </row>
    <row r="729" spans="1:12" x14ac:dyDescent="0.3">
      <c r="A729" s="1" t="s">
        <v>230</v>
      </c>
      <c r="B729" s="1" t="s">
        <v>16</v>
      </c>
      <c r="C729" s="1" t="s">
        <v>231</v>
      </c>
      <c r="D729" s="5">
        <v>43282</v>
      </c>
      <c r="E729">
        <v>2</v>
      </c>
      <c r="F729">
        <v>2</v>
      </c>
      <c r="G729" s="2">
        <v>180.07</v>
      </c>
      <c r="H729">
        <v>2</v>
      </c>
      <c r="I729">
        <v>0</v>
      </c>
      <c r="J729" s="4">
        <v>4.5</v>
      </c>
      <c r="K729" s="3">
        <v>0</v>
      </c>
      <c r="L729" s="1" t="s">
        <v>37</v>
      </c>
    </row>
    <row r="730" spans="1:12" x14ac:dyDescent="0.3">
      <c r="A730" s="1" t="s">
        <v>230</v>
      </c>
      <c r="B730" s="1" t="s">
        <v>16</v>
      </c>
      <c r="C730" s="1" t="s">
        <v>231</v>
      </c>
      <c r="D730" s="5">
        <v>43313</v>
      </c>
      <c r="E730">
        <v>5</v>
      </c>
      <c r="F730">
        <v>5</v>
      </c>
      <c r="G730" s="2">
        <v>400.25</v>
      </c>
      <c r="H730">
        <v>5</v>
      </c>
      <c r="I730">
        <v>0</v>
      </c>
      <c r="J730" s="4">
        <v>5</v>
      </c>
      <c r="K730" s="3">
        <v>0</v>
      </c>
      <c r="L730" s="1" t="s">
        <v>49</v>
      </c>
    </row>
    <row r="731" spans="1:12" x14ac:dyDescent="0.3">
      <c r="A731" s="1" t="s">
        <v>232</v>
      </c>
      <c r="B731" s="1" t="s">
        <v>16</v>
      </c>
      <c r="C731" s="1" t="s">
        <v>51</v>
      </c>
      <c r="D731" s="5">
        <v>42826</v>
      </c>
      <c r="E731">
        <v>1</v>
      </c>
      <c r="F731">
        <v>1</v>
      </c>
      <c r="G731" s="2">
        <v>94.11</v>
      </c>
      <c r="H731">
        <v>1</v>
      </c>
      <c r="I731">
        <v>1</v>
      </c>
      <c r="J731" s="4">
        <v>2</v>
      </c>
      <c r="K731" s="3">
        <v>1</v>
      </c>
      <c r="L731" s="1" t="s">
        <v>25</v>
      </c>
    </row>
    <row r="732" spans="1:12" x14ac:dyDescent="0.3">
      <c r="A732" s="1" t="s">
        <v>232</v>
      </c>
      <c r="B732" s="1" t="s">
        <v>16</v>
      </c>
      <c r="C732" s="1" t="s">
        <v>51</v>
      </c>
      <c r="D732" s="5">
        <v>42917</v>
      </c>
      <c r="E732">
        <v>1</v>
      </c>
      <c r="F732">
        <v>1</v>
      </c>
      <c r="G732" s="2">
        <v>75.08</v>
      </c>
      <c r="H732">
        <v>1</v>
      </c>
      <c r="I732">
        <v>0</v>
      </c>
      <c r="J732" s="4">
        <v>5</v>
      </c>
      <c r="K732" s="3">
        <v>0</v>
      </c>
      <c r="L732" s="1" t="s">
        <v>28</v>
      </c>
    </row>
    <row r="733" spans="1:12" x14ac:dyDescent="0.3">
      <c r="A733" s="1" t="s">
        <v>232</v>
      </c>
      <c r="B733" s="1" t="s">
        <v>16</v>
      </c>
      <c r="C733" s="1" t="s">
        <v>51</v>
      </c>
      <c r="D733" s="5">
        <v>42979</v>
      </c>
      <c r="E733">
        <v>1</v>
      </c>
      <c r="F733">
        <v>1</v>
      </c>
      <c r="G733" s="2">
        <v>69.239999999999995</v>
      </c>
      <c r="H733">
        <v>1</v>
      </c>
      <c r="I733">
        <v>0</v>
      </c>
      <c r="J733" s="4">
        <v>5</v>
      </c>
      <c r="K733" s="3">
        <v>0</v>
      </c>
      <c r="L733" s="1" t="s">
        <v>18</v>
      </c>
    </row>
    <row r="734" spans="1:12" x14ac:dyDescent="0.3">
      <c r="A734" s="1" t="s">
        <v>232</v>
      </c>
      <c r="B734" s="1" t="s">
        <v>16</v>
      </c>
      <c r="C734" s="1" t="s">
        <v>51</v>
      </c>
      <c r="D734" s="5">
        <v>43040</v>
      </c>
      <c r="E734">
        <v>2</v>
      </c>
      <c r="F734">
        <v>2</v>
      </c>
      <c r="G734" s="2">
        <v>167.74</v>
      </c>
      <c r="H734">
        <v>1</v>
      </c>
      <c r="I734">
        <v>0</v>
      </c>
      <c r="J734" s="4">
        <v>2.5</v>
      </c>
      <c r="K734" s="3">
        <v>0</v>
      </c>
      <c r="L734" s="1" t="s">
        <v>30</v>
      </c>
    </row>
    <row r="735" spans="1:12" x14ac:dyDescent="0.3">
      <c r="A735" s="1" t="s">
        <v>233</v>
      </c>
      <c r="B735" s="1" t="s">
        <v>16</v>
      </c>
      <c r="C735" s="1" t="s">
        <v>51</v>
      </c>
      <c r="D735" s="5">
        <v>43070</v>
      </c>
      <c r="E735">
        <v>1</v>
      </c>
      <c r="F735">
        <v>1</v>
      </c>
      <c r="G735" s="2">
        <v>893.12</v>
      </c>
      <c r="H735">
        <v>1</v>
      </c>
      <c r="I735">
        <v>0</v>
      </c>
      <c r="J735" s="4">
        <v>5</v>
      </c>
      <c r="K735" s="3">
        <v>0</v>
      </c>
      <c r="L735" s="1" t="s">
        <v>31</v>
      </c>
    </row>
    <row r="736" spans="1:12" x14ac:dyDescent="0.3">
      <c r="A736" s="1" t="s">
        <v>233</v>
      </c>
      <c r="B736" s="1" t="s">
        <v>16</v>
      </c>
      <c r="C736" s="1" t="s">
        <v>51</v>
      </c>
      <c r="D736" s="5">
        <v>43101</v>
      </c>
      <c r="E736">
        <v>1</v>
      </c>
      <c r="F736">
        <v>1</v>
      </c>
      <c r="G736" s="2">
        <v>1003.08</v>
      </c>
      <c r="H736">
        <v>1</v>
      </c>
      <c r="I736">
        <v>1</v>
      </c>
      <c r="J736" s="4">
        <v>1</v>
      </c>
      <c r="K736" s="3">
        <v>1</v>
      </c>
      <c r="L736" s="1" t="s">
        <v>32</v>
      </c>
    </row>
    <row r="737" spans="1:12" x14ac:dyDescent="0.3">
      <c r="A737" s="1" t="s">
        <v>233</v>
      </c>
      <c r="B737" s="1" t="s">
        <v>16</v>
      </c>
      <c r="C737" s="1" t="s">
        <v>51</v>
      </c>
      <c r="D737" s="5">
        <v>43191</v>
      </c>
      <c r="E737">
        <v>7</v>
      </c>
      <c r="F737">
        <v>7</v>
      </c>
      <c r="G737" s="2">
        <v>2002.87</v>
      </c>
      <c r="H737">
        <v>6</v>
      </c>
      <c r="I737">
        <v>2</v>
      </c>
      <c r="J737" s="4">
        <v>3</v>
      </c>
      <c r="K737" s="3">
        <v>0.33333333333333331</v>
      </c>
      <c r="L737" s="1" t="s">
        <v>35</v>
      </c>
    </row>
    <row r="738" spans="1:12" x14ac:dyDescent="0.3">
      <c r="A738" s="1" t="s">
        <v>233</v>
      </c>
      <c r="B738" s="1" t="s">
        <v>16</v>
      </c>
      <c r="C738" s="1" t="s">
        <v>51</v>
      </c>
      <c r="D738" s="5">
        <v>43221</v>
      </c>
      <c r="E738">
        <v>5</v>
      </c>
      <c r="F738">
        <v>7</v>
      </c>
      <c r="G738" s="2">
        <v>1232.75</v>
      </c>
      <c r="H738">
        <v>5</v>
      </c>
      <c r="I738">
        <v>0</v>
      </c>
      <c r="J738" s="4">
        <v>3.6</v>
      </c>
      <c r="K738" s="3">
        <v>0</v>
      </c>
      <c r="L738" s="1" t="s">
        <v>46</v>
      </c>
    </row>
    <row r="739" spans="1:12" x14ac:dyDescent="0.3">
      <c r="A739" s="1" t="s">
        <v>233</v>
      </c>
      <c r="B739" s="1" t="s">
        <v>16</v>
      </c>
      <c r="C739" s="1" t="s">
        <v>51</v>
      </c>
      <c r="D739" s="5">
        <v>43252</v>
      </c>
      <c r="E739">
        <v>2</v>
      </c>
      <c r="F739">
        <v>3</v>
      </c>
      <c r="G739" s="2">
        <v>303.35000000000002</v>
      </c>
      <c r="H739">
        <v>2</v>
      </c>
      <c r="I739">
        <v>0</v>
      </c>
      <c r="J739" s="4">
        <v>3</v>
      </c>
      <c r="K739" s="3">
        <v>0</v>
      </c>
      <c r="L739" s="1" t="s">
        <v>36</v>
      </c>
    </row>
    <row r="740" spans="1:12" x14ac:dyDescent="0.3">
      <c r="A740" s="1" t="s">
        <v>233</v>
      </c>
      <c r="B740" s="1" t="s">
        <v>16</v>
      </c>
      <c r="C740" s="1" t="s">
        <v>51</v>
      </c>
      <c r="D740" s="5">
        <v>43313</v>
      </c>
      <c r="E740">
        <v>1</v>
      </c>
      <c r="F740">
        <v>1</v>
      </c>
      <c r="G740" s="2">
        <v>473.98</v>
      </c>
      <c r="H740">
        <v>1</v>
      </c>
      <c r="I740">
        <v>0</v>
      </c>
      <c r="J740" s="4">
        <v>4</v>
      </c>
      <c r="K740" s="3">
        <v>0</v>
      </c>
      <c r="L740" s="1" t="s">
        <v>49</v>
      </c>
    </row>
    <row r="741" spans="1:12" x14ac:dyDescent="0.3">
      <c r="A741" s="1" t="s">
        <v>234</v>
      </c>
      <c r="B741" s="1" t="s">
        <v>16</v>
      </c>
      <c r="C741" s="1" t="s">
        <v>51</v>
      </c>
      <c r="D741" s="5">
        <v>43313</v>
      </c>
      <c r="E741">
        <v>5</v>
      </c>
      <c r="F741">
        <v>5</v>
      </c>
      <c r="G741" s="2">
        <v>560.36</v>
      </c>
      <c r="H741">
        <v>5</v>
      </c>
      <c r="I741">
        <v>0</v>
      </c>
      <c r="J741" s="4">
        <v>5</v>
      </c>
      <c r="K741" s="3">
        <v>0</v>
      </c>
      <c r="L741" s="1" t="s">
        <v>49</v>
      </c>
    </row>
    <row r="742" spans="1:12" x14ac:dyDescent="0.3">
      <c r="A742" s="1" t="s">
        <v>235</v>
      </c>
      <c r="B742" s="1" t="s">
        <v>16</v>
      </c>
      <c r="C742" s="1" t="s">
        <v>61</v>
      </c>
      <c r="D742" s="5">
        <v>42979</v>
      </c>
      <c r="E742">
        <v>1</v>
      </c>
      <c r="F742">
        <v>1</v>
      </c>
      <c r="G742" s="2">
        <v>107.87</v>
      </c>
      <c r="H742">
        <v>1</v>
      </c>
      <c r="I742">
        <v>0</v>
      </c>
      <c r="J742" s="4">
        <v>5</v>
      </c>
      <c r="K742" s="3">
        <v>0</v>
      </c>
      <c r="L742" s="1" t="s">
        <v>18</v>
      </c>
    </row>
    <row r="743" spans="1:12" x14ac:dyDescent="0.3">
      <c r="A743" s="1" t="s">
        <v>235</v>
      </c>
      <c r="B743" s="1" t="s">
        <v>16</v>
      </c>
      <c r="C743" s="1" t="s">
        <v>61</v>
      </c>
      <c r="D743" s="5">
        <v>43009</v>
      </c>
      <c r="E743">
        <v>2</v>
      </c>
      <c r="F743">
        <v>3</v>
      </c>
      <c r="G743" s="2">
        <v>709.9</v>
      </c>
      <c r="H743">
        <v>2</v>
      </c>
      <c r="I743">
        <v>0</v>
      </c>
      <c r="J743" s="4">
        <v>3</v>
      </c>
      <c r="K743" s="3">
        <v>0</v>
      </c>
      <c r="L743" s="1" t="s">
        <v>19</v>
      </c>
    </row>
    <row r="744" spans="1:12" x14ac:dyDescent="0.3">
      <c r="A744" s="1" t="s">
        <v>235</v>
      </c>
      <c r="B744" s="1" t="s">
        <v>16</v>
      </c>
      <c r="C744" s="1" t="s">
        <v>61</v>
      </c>
      <c r="D744" s="5">
        <v>43040</v>
      </c>
      <c r="E744">
        <v>2</v>
      </c>
      <c r="F744">
        <v>2</v>
      </c>
      <c r="G744" s="2">
        <v>908.88</v>
      </c>
      <c r="H744">
        <v>2</v>
      </c>
      <c r="I744">
        <v>0</v>
      </c>
      <c r="J744" s="4">
        <v>5</v>
      </c>
      <c r="K744" s="3">
        <v>0</v>
      </c>
      <c r="L744" s="1" t="s">
        <v>30</v>
      </c>
    </row>
    <row r="745" spans="1:12" x14ac:dyDescent="0.3">
      <c r="A745" s="1" t="s">
        <v>235</v>
      </c>
      <c r="B745" s="1" t="s">
        <v>16</v>
      </c>
      <c r="C745" s="1" t="s">
        <v>61</v>
      </c>
      <c r="D745" s="5">
        <v>43070</v>
      </c>
      <c r="E745">
        <v>1</v>
      </c>
      <c r="F745">
        <v>1</v>
      </c>
      <c r="G745" s="2">
        <v>479.77</v>
      </c>
      <c r="H745">
        <v>1</v>
      </c>
      <c r="I745">
        <v>0</v>
      </c>
      <c r="J745" s="4">
        <v>4</v>
      </c>
      <c r="K745" s="3">
        <v>0</v>
      </c>
      <c r="L745" s="1" t="s">
        <v>31</v>
      </c>
    </row>
    <row r="746" spans="1:12" x14ac:dyDescent="0.3">
      <c r="A746" s="1" t="s">
        <v>235</v>
      </c>
      <c r="B746" s="1" t="s">
        <v>16</v>
      </c>
      <c r="C746" s="1" t="s">
        <v>61</v>
      </c>
      <c r="D746" s="5">
        <v>43101</v>
      </c>
      <c r="E746">
        <v>5</v>
      </c>
      <c r="F746">
        <v>5</v>
      </c>
      <c r="G746" s="2">
        <v>1143.67</v>
      </c>
      <c r="H746">
        <v>5</v>
      </c>
      <c r="I746">
        <v>1</v>
      </c>
      <c r="J746" s="4">
        <v>3.2</v>
      </c>
      <c r="K746" s="3">
        <v>0.2</v>
      </c>
      <c r="L746" s="1" t="s">
        <v>32</v>
      </c>
    </row>
    <row r="747" spans="1:12" x14ac:dyDescent="0.3">
      <c r="A747" s="1" t="s">
        <v>235</v>
      </c>
      <c r="B747" s="1" t="s">
        <v>16</v>
      </c>
      <c r="C747" s="1" t="s">
        <v>61</v>
      </c>
      <c r="D747" s="5">
        <v>43132</v>
      </c>
      <c r="E747">
        <v>2</v>
      </c>
      <c r="F747">
        <v>2</v>
      </c>
      <c r="G747" s="2">
        <v>995.58</v>
      </c>
      <c r="H747">
        <v>2</v>
      </c>
      <c r="I747">
        <v>0</v>
      </c>
      <c r="J747" s="4">
        <v>4</v>
      </c>
      <c r="K747" s="3">
        <v>0</v>
      </c>
      <c r="L747" s="1" t="s">
        <v>33</v>
      </c>
    </row>
    <row r="748" spans="1:12" x14ac:dyDescent="0.3">
      <c r="A748" s="1" t="s">
        <v>235</v>
      </c>
      <c r="B748" s="1" t="s">
        <v>16</v>
      </c>
      <c r="C748" s="1" t="s">
        <v>61</v>
      </c>
      <c r="D748" s="5">
        <v>43160</v>
      </c>
      <c r="E748">
        <v>6</v>
      </c>
      <c r="F748">
        <v>7</v>
      </c>
      <c r="G748" s="2">
        <v>2237.75</v>
      </c>
      <c r="H748">
        <v>6</v>
      </c>
      <c r="I748">
        <v>0</v>
      </c>
      <c r="J748" s="4">
        <v>4.17</v>
      </c>
      <c r="K748" s="3">
        <v>0</v>
      </c>
      <c r="L748" s="1" t="s">
        <v>34</v>
      </c>
    </row>
    <row r="749" spans="1:12" x14ac:dyDescent="0.3">
      <c r="A749" s="1" t="s">
        <v>235</v>
      </c>
      <c r="B749" s="1" t="s">
        <v>16</v>
      </c>
      <c r="C749" s="1" t="s">
        <v>61</v>
      </c>
      <c r="D749" s="5">
        <v>43191</v>
      </c>
      <c r="E749">
        <v>4</v>
      </c>
      <c r="F749">
        <v>4</v>
      </c>
      <c r="G749" s="2">
        <v>1528.19</v>
      </c>
      <c r="H749">
        <v>4</v>
      </c>
      <c r="I749">
        <v>0</v>
      </c>
      <c r="J749" s="4">
        <v>3.75</v>
      </c>
      <c r="K749" s="3">
        <v>0</v>
      </c>
      <c r="L749" s="1" t="s">
        <v>35</v>
      </c>
    </row>
    <row r="750" spans="1:12" x14ac:dyDescent="0.3">
      <c r="A750" s="1" t="s">
        <v>235</v>
      </c>
      <c r="B750" s="1" t="s">
        <v>16</v>
      </c>
      <c r="C750" s="1" t="s">
        <v>61</v>
      </c>
      <c r="D750" s="5">
        <v>43221</v>
      </c>
      <c r="E750">
        <v>6</v>
      </c>
      <c r="F750">
        <v>7</v>
      </c>
      <c r="G750" s="2">
        <v>1230.75</v>
      </c>
      <c r="H750">
        <v>6</v>
      </c>
      <c r="I750">
        <v>1</v>
      </c>
      <c r="J750" s="4">
        <v>3.83</v>
      </c>
      <c r="K750" s="3">
        <v>0.16666666666666666</v>
      </c>
      <c r="L750" s="1" t="s">
        <v>46</v>
      </c>
    </row>
    <row r="751" spans="1:12" x14ac:dyDescent="0.3">
      <c r="A751" s="1" t="s">
        <v>235</v>
      </c>
      <c r="B751" s="1" t="s">
        <v>16</v>
      </c>
      <c r="C751" s="1" t="s">
        <v>61</v>
      </c>
      <c r="D751" s="5">
        <v>43252</v>
      </c>
      <c r="E751">
        <v>4</v>
      </c>
      <c r="F751">
        <v>4</v>
      </c>
      <c r="G751" s="2">
        <v>535.87</v>
      </c>
      <c r="H751">
        <v>4</v>
      </c>
      <c r="I751">
        <v>1</v>
      </c>
      <c r="J751" s="4">
        <v>4.25</v>
      </c>
      <c r="K751" s="3">
        <v>0.25</v>
      </c>
      <c r="L751" s="1" t="s">
        <v>36</v>
      </c>
    </row>
    <row r="752" spans="1:12" x14ac:dyDescent="0.3">
      <c r="A752" s="1" t="s">
        <v>235</v>
      </c>
      <c r="B752" s="1" t="s">
        <v>16</v>
      </c>
      <c r="C752" s="1" t="s">
        <v>61</v>
      </c>
      <c r="D752" s="5">
        <v>43282</v>
      </c>
      <c r="E752">
        <v>7</v>
      </c>
      <c r="F752">
        <v>10</v>
      </c>
      <c r="G752" s="2">
        <v>1687.17</v>
      </c>
      <c r="H752">
        <v>7</v>
      </c>
      <c r="I752">
        <v>0</v>
      </c>
      <c r="J752" s="4">
        <v>4</v>
      </c>
      <c r="K752" s="3">
        <v>0</v>
      </c>
      <c r="L752" s="1" t="s">
        <v>37</v>
      </c>
    </row>
    <row r="753" spans="1:12" x14ac:dyDescent="0.3">
      <c r="A753" s="1" t="s">
        <v>235</v>
      </c>
      <c r="B753" s="1" t="s">
        <v>16</v>
      </c>
      <c r="C753" s="1" t="s">
        <v>61</v>
      </c>
      <c r="D753" s="5">
        <v>43313</v>
      </c>
      <c r="E753">
        <v>10</v>
      </c>
      <c r="F753">
        <v>10</v>
      </c>
      <c r="G753" s="2">
        <v>1781.06</v>
      </c>
      <c r="H753">
        <v>10</v>
      </c>
      <c r="I753">
        <v>0</v>
      </c>
      <c r="J753" s="4">
        <v>3.5</v>
      </c>
      <c r="K753" s="3">
        <v>0</v>
      </c>
      <c r="L753" s="1" t="s">
        <v>49</v>
      </c>
    </row>
    <row r="754" spans="1:12" x14ac:dyDescent="0.3">
      <c r="A754" s="1" t="s">
        <v>236</v>
      </c>
      <c r="B754" s="1" t="s">
        <v>53</v>
      </c>
      <c r="C754" s="1" t="s">
        <v>99</v>
      </c>
      <c r="D754" s="5">
        <v>43252</v>
      </c>
      <c r="E754">
        <v>1</v>
      </c>
      <c r="F754">
        <v>1</v>
      </c>
      <c r="G754" s="2">
        <v>86.67</v>
      </c>
      <c r="H754">
        <v>1</v>
      </c>
      <c r="I754">
        <v>0</v>
      </c>
      <c r="J754" s="4">
        <v>5</v>
      </c>
      <c r="K754" s="3">
        <v>0</v>
      </c>
      <c r="L754" s="1" t="s">
        <v>36</v>
      </c>
    </row>
    <row r="755" spans="1:12" x14ac:dyDescent="0.3">
      <c r="A755" s="1" t="s">
        <v>237</v>
      </c>
      <c r="B755" s="1" t="s">
        <v>16</v>
      </c>
      <c r="C755" s="1" t="s">
        <v>51</v>
      </c>
      <c r="D755" s="5">
        <v>43132</v>
      </c>
      <c r="E755">
        <v>1</v>
      </c>
      <c r="F755">
        <v>1</v>
      </c>
      <c r="G755" s="2">
        <v>286.12</v>
      </c>
      <c r="H755">
        <v>1</v>
      </c>
      <c r="I755">
        <v>0</v>
      </c>
      <c r="J755" s="4">
        <v>5</v>
      </c>
      <c r="K755" s="3">
        <v>0</v>
      </c>
      <c r="L755" s="1" t="s">
        <v>33</v>
      </c>
    </row>
    <row r="756" spans="1:12" x14ac:dyDescent="0.3">
      <c r="A756" s="1" t="s">
        <v>237</v>
      </c>
      <c r="B756" s="1" t="s">
        <v>16</v>
      </c>
      <c r="C756" s="1" t="s">
        <v>51</v>
      </c>
      <c r="D756" s="5">
        <v>43160</v>
      </c>
      <c r="E756">
        <v>1</v>
      </c>
      <c r="F756">
        <v>1</v>
      </c>
      <c r="G756" s="2">
        <v>198.68</v>
      </c>
      <c r="H756">
        <v>1</v>
      </c>
      <c r="I756">
        <v>0</v>
      </c>
      <c r="J756" s="4">
        <v>5</v>
      </c>
      <c r="K756" s="3">
        <v>0</v>
      </c>
      <c r="L756" s="1" t="s">
        <v>34</v>
      </c>
    </row>
    <row r="757" spans="1:12" x14ac:dyDescent="0.3">
      <c r="A757" s="1" t="s">
        <v>238</v>
      </c>
      <c r="B757" s="1" t="s">
        <v>16</v>
      </c>
      <c r="C757" s="1" t="s">
        <v>239</v>
      </c>
      <c r="D757" s="5">
        <v>43221</v>
      </c>
      <c r="E757">
        <v>1</v>
      </c>
      <c r="F757">
        <v>1</v>
      </c>
      <c r="G757" s="2">
        <v>68.88</v>
      </c>
      <c r="H757">
        <v>1</v>
      </c>
      <c r="I757">
        <v>0</v>
      </c>
      <c r="J757" s="4">
        <v>5</v>
      </c>
      <c r="K757" s="3">
        <v>0</v>
      </c>
      <c r="L757" s="1" t="s">
        <v>46</v>
      </c>
    </row>
    <row r="758" spans="1:12" x14ac:dyDescent="0.3">
      <c r="A758" s="1" t="s">
        <v>238</v>
      </c>
      <c r="B758" s="1" t="s">
        <v>16</v>
      </c>
      <c r="C758" s="1" t="s">
        <v>239</v>
      </c>
      <c r="D758" s="5">
        <v>43282</v>
      </c>
      <c r="E758">
        <v>4</v>
      </c>
      <c r="F758">
        <v>4</v>
      </c>
      <c r="G758" s="2">
        <v>243.38</v>
      </c>
      <c r="H758">
        <v>4</v>
      </c>
      <c r="I758">
        <v>1</v>
      </c>
      <c r="J758" s="4">
        <v>4.75</v>
      </c>
      <c r="K758" s="3">
        <v>0.25</v>
      </c>
      <c r="L758" s="1" t="s">
        <v>37</v>
      </c>
    </row>
    <row r="759" spans="1:12" x14ac:dyDescent="0.3">
      <c r="A759" s="1" t="s">
        <v>238</v>
      </c>
      <c r="B759" s="1" t="s">
        <v>16</v>
      </c>
      <c r="C759" s="1" t="s">
        <v>239</v>
      </c>
      <c r="D759" s="5">
        <v>43313</v>
      </c>
      <c r="E759">
        <v>7</v>
      </c>
      <c r="F759">
        <v>7</v>
      </c>
      <c r="G759" s="2">
        <v>493.39</v>
      </c>
      <c r="H759">
        <v>7</v>
      </c>
      <c r="I759">
        <v>0</v>
      </c>
      <c r="J759" s="4">
        <v>4.43</v>
      </c>
      <c r="K759" s="3">
        <v>0</v>
      </c>
      <c r="L759" s="1" t="s">
        <v>49</v>
      </c>
    </row>
    <row r="760" spans="1:12" x14ac:dyDescent="0.3">
      <c r="A760" s="1" t="s">
        <v>240</v>
      </c>
      <c r="B760" s="1" t="s">
        <v>53</v>
      </c>
      <c r="C760" s="1" t="s">
        <v>158</v>
      </c>
      <c r="D760" s="5">
        <v>43282</v>
      </c>
      <c r="E760">
        <v>1</v>
      </c>
      <c r="F760">
        <v>1</v>
      </c>
      <c r="G760" s="2">
        <v>893.16</v>
      </c>
      <c r="H760">
        <v>0</v>
      </c>
      <c r="I760">
        <v>0</v>
      </c>
      <c r="J760" s="4">
        <v>1</v>
      </c>
      <c r="K760" s="3"/>
      <c r="L760" s="1" t="s">
        <v>37</v>
      </c>
    </row>
    <row r="761" spans="1:12" x14ac:dyDescent="0.3">
      <c r="A761" s="1" t="s">
        <v>241</v>
      </c>
      <c r="B761" s="1" t="s">
        <v>16</v>
      </c>
      <c r="C761" s="1" t="s">
        <v>51</v>
      </c>
      <c r="D761" s="5">
        <v>43191</v>
      </c>
      <c r="E761">
        <v>1</v>
      </c>
      <c r="F761">
        <v>6</v>
      </c>
      <c r="G761" s="2">
        <v>289.86</v>
      </c>
      <c r="H761">
        <v>1</v>
      </c>
      <c r="I761">
        <v>0</v>
      </c>
      <c r="J761" s="4">
        <v>1</v>
      </c>
      <c r="K761" s="3">
        <v>0</v>
      </c>
      <c r="L761" s="1" t="s">
        <v>35</v>
      </c>
    </row>
    <row r="762" spans="1:12" x14ac:dyDescent="0.3">
      <c r="A762" s="1" t="s">
        <v>241</v>
      </c>
      <c r="B762" s="1" t="s">
        <v>16</v>
      </c>
      <c r="C762" s="1" t="s">
        <v>51</v>
      </c>
      <c r="D762" s="5">
        <v>43221</v>
      </c>
      <c r="E762">
        <v>2</v>
      </c>
      <c r="F762">
        <v>4</v>
      </c>
      <c r="G762" s="2">
        <v>455.5</v>
      </c>
      <c r="H762">
        <v>2</v>
      </c>
      <c r="I762">
        <v>0</v>
      </c>
      <c r="J762" s="4">
        <v>5</v>
      </c>
      <c r="K762" s="3">
        <v>0</v>
      </c>
      <c r="L762" s="1" t="s">
        <v>46</v>
      </c>
    </row>
    <row r="763" spans="1:12" x14ac:dyDescent="0.3">
      <c r="A763" s="1" t="s">
        <v>241</v>
      </c>
      <c r="B763" s="1" t="s">
        <v>16</v>
      </c>
      <c r="C763" s="1" t="s">
        <v>51</v>
      </c>
      <c r="D763" s="5">
        <v>43313</v>
      </c>
      <c r="E763">
        <v>1</v>
      </c>
      <c r="F763">
        <v>1</v>
      </c>
      <c r="G763" s="2">
        <v>242.74</v>
      </c>
      <c r="H763">
        <v>1</v>
      </c>
      <c r="I763">
        <v>0</v>
      </c>
      <c r="J763" s="4">
        <v>5</v>
      </c>
      <c r="K763" s="3">
        <v>0</v>
      </c>
      <c r="L763" s="1" t="s">
        <v>49</v>
      </c>
    </row>
    <row r="764" spans="1:12" x14ac:dyDescent="0.3">
      <c r="A764" s="1" t="s">
        <v>242</v>
      </c>
      <c r="B764" s="1" t="s">
        <v>16</v>
      </c>
      <c r="C764" s="1" t="s">
        <v>51</v>
      </c>
      <c r="D764" s="5">
        <v>42887</v>
      </c>
      <c r="E764">
        <v>2</v>
      </c>
      <c r="F764">
        <v>2</v>
      </c>
      <c r="G764" s="2">
        <v>111.56</v>
      </c>
      <c r="H764">
        <v>2</v>
      </c>
      <c r="I764">
        <v>0</v>
      </c>
      <c r="J764" s="4">
        <v>5</v>
      </c>
      <c r="K764" s="3">
        <v>0</v>
      </c>
      <c r="L764" s="1" t="s">
        <v>27</v>
      </c>
    </row>
    <row r="765" spans="1:12" x14ac:dyDescent="0.3">
      <c r="A765" s="1" t="s">
        <v>242</v>
      </c>
      <c r="B765" s="1" t="s">
        <v>16</v>
      </c>
      <c r="C765" s="1" t="s">
        <v>51</v>
      </c>
      <c r="D765" s="5">
        <v>42979</v>
      </c>
      <c r="E765">
        <v>2</v>
      </c>
      <c r="F765">
        <v>2</v>
      </c>
      <c r="G765" s="2">
        <v>462.31</v>
      </c>
      <c r="H765">
        <v>2</v>
      </c>
      <c r="I765">
        <v>0</v>
      </c>
      <c r="J765" s="4">
        <v>4</v>
      </c>
      <c r="K765" s="3">
        <v>0</v>
      </c>
      <c r="L765" s="1" t="s">
        <v>18</v>
      </c>
    </row>
    <row r="766" spans="1:12" x14ac:dyDescent="0.3">
      <c r="A766" s="1" t="s">
        <v>242</v>
      </c>
      <c r="B766" s="1" t="s">
        <v>16</v>
      </c>
      <c r="C766" s="1" t="s">
        <v>51</v>
      </c>
      <c r="D766" s="5">
        <v>43040</v>
      </c>
      <c r="E766">
        <v>1</v>
      </c>
      <c r="F766">
        <v>1</v>
      </c>
      <c r="G766" s="2">
        <v>55.09</v>
      </c>
      <c r="H766">
        <v>1</v>
      </c>
      <c r="I766">
        <v>0</v>
      </c>
      <c r="J766" s="4">
        <v>5</v>
      </c>
      <c r="K766" s="3">
        <v>0</v>
      </c>
      <c r="L766" s="1" t="s">
        <v>30</v>
      </c>
    </row>
    <row r="767" spans="1:12" x14ac:dyDescent="0.3">
      <c r="A767" s="1" t="s">
        <v>242</v>
      </c>
      <c r="B767" s="1" t="s">
        <v>16</v>
      </c>
      <c r="C767" s="1" t="s">
        <v>51</v>
      </c>
      <c r="D767" s="5">
        <v>43101</v>
      </c>
      <c r="E767">
        <v>1</v>
      </c>
      <c r="F767">
        <v>1</v>
      </c>
      <c r="G767" s="2">
        <v>47.77</v>
      </c>
      <c r="H767">
        <v>1</v>
      </c>
      <c r="I767">
        <v>1</v>
      </c>
      <c r="J767" s="4">
        <v>2</v>
      </c>
      <c r="K767" s="3">
        <v>1</v>
      </c>
      <c r="L767" s="1" t="s">
        <v>32</v>
      </c>
    </row>
    <row r="768" spans="1:12" x14ac:dyDescent="0.3">
      <c r="A768" s="1" t="s">
        <v>242</v>
      </c>
      <c r="B768" s="1" t="s">
        <v>16</v>
      </c>
      <c r="C768" s="1" t="s">
        <v>51</v>
      </c>
      <c r="D768" s="5">
        <v>43132</v>
      </c>
      <c r="E768">
        <v>1</v>
      </c>
      <c r="F768">
        <v>1</v>
      </c>
      <c r="G768" s="2">
        <v>47.77</v>
      </c>
      <c r="H768">
        <v>1</v>
      </c>
      <c r="I768">
        <v>0</v>
      </c>
      <c r="J768" s="4">
        <v>5</v>
      </c>
      <c r="K768" s="3">
        <v>0</v>
      </c>
      <c r="L768" s="1" t="s">
        <v>33</v>
      </c>
    </row>
    <row r="769" spans="1:12" x14ac:dyDescent="0.3">
      <c r="A769" s="1" t="s">
        <v>242</v>
      </c>
      <c r="B769" s="1" t="s">
        <v>16</v>
      </c>
      <c r="C769" s="1" t="s">
        <v>51</v>
      </c>
      <c r="D769" s="5">
        <v>43191</v>
      </c>
      <c r="E769">
        <v>3</v>
      </c>
      <c r="F769">
        <v>4</v>
      </c>
      <c r="G769" s="2">
        <v>1006.94</v>
      </c>
      <c r="H769">
        <v>3</v>
      </c>
      <c r="I769">
        <v>0</v>
      </c>
      <c r="J769" s="4">
        <v>3.67</v>
      </c>
      <c r="K769" s="3">
        <v>0</v>
      </c>
      <c r="L769" s="1" t="s">
        <v>35</v>
      </c>
    </row>
    <row r="770" spans="1:12" x14ac:dyDescent="0.3">
      <c r="A770" s="1" t="s">
        <v>242</v>
      </c>
      <c r="B770" s="1" t="s">
        <v>16</v>
      </c>
      <c r="C770" s="1" t="s">
        <v>51</v>
      </c>
      <c r="D770" s="5">
        <v>43221</v>
      </c>
      <c r="E770">
        <v>1</v>
      </c>
      <c r="F770">
        <v>1</v>
      </c>
      <c r="G770" s="2">
        <v>62.84</v>
      </c>
      <c r="H770">
        <v>1</v>
      </c>
      <c r="I770">
        <v>0</v>
      </c>
      <c r="J770" s="4">
        <v>5</v>
      </c>
      <c r="K770" s="3">
        <v>0</v>
      </c>
      <c r="L770" s="1" t="s">
        <v>46</v>
      </c>
    </row>
    <row r="771" spans="1:12" x14ac:dyDescent="0.3">
      <c r="A771" s="1" t="s">
        <v>242</v>
      </c>
      <c r="B771" s="1" t="s">
        <v>16</v>
      </c>
      <c r="C771" s="1" t="s">
        <v>51</v>
      </c>
      <c r="D771" s="5">
        <v>43252</v>
      </c>
      <c r="E771">
        <v>2</v>
      </c>
      <c r="F771">
        <v>2</v>
      </c>
      <c r="G771" s="2">
        <v>116.59</v>
      </c>
      <c r="H771">
        <v>2</v>
      </c>
      <c r="I771">
        <v>0</v>
      </c>
      <c r="J771" s="4">
        <v>4.5</v>
      </c>
      <c r="K771" s="3">
        <v>0</v>
      </c>
      <c r="L771" s="1" t="s">
        <v>36</v>
      </c>
    </row>
    <row r="772" spans="1:12" x14ac:dyDescent="0.3">
      <c r="A772" s="1" t="s">
        <v>243</v>
      </c>
      <c r="B772" s="1" t="s">
        <v>90</v>
      </c>
      <c r="C772" s="1" t="s">
        <v>91</v>
      </c>
      <c r="D772" s="5">
        <v>43009</v>
      </c>
      <c r="E772">
        <v>1</v>
      </c>
      <c r="F772">
        <v>1</v>
      </c>
      <c r="G772" s="2">
        <v>397.53</v>
      </c>
      <c r="H772">
        <v>1</v>
      </c>
      <c r="I772">
        <v>0</v>
      </c>
      <c r="J772" s="4"/>
      <c r="K772" s="3">
        <v>0</v>
      </c>
      <c r="L772" s="1" t="s">
        <v>19</v>
      </c>
    </row>
    <row r="773" spans="1:12" x14ac:dyDescent="0.3">
      <c r="A773" s="1" t="s">
        <v>243</v>
      </c>
      <c r="B773" s="1" t="s">
        <v>90</v>
      </c>
      <c r="C773" s="1" t="s">
        <v>91</v>
      </c>
      <c r="D773" s="5">
        <v>43040</v>
      </c>
      <c r="E773">
        <v>3</v>
      </c>
      <c r="F773">
        <v>3</v>
      </c>
      <c r="G773" s="2">
        <v>762.86</v>
      </c>
      <c r="H773">
        <v>3</v>
      </c>
      <c r="I773">
        <v>0</v>
      </c>
      <c r="J773" s="4">
        <v>5</v>
      </c>
      <c r="K773" s="3">
        <v>0</v>
      </c>
      <c r="L773" s="1" t="s">
        <v>30</v>
      </c>
    </row>
    <row r="774" spans="1:12" x14ac:dyDescent="0.3">
      <c r="A774" s="1" t="s">
        <v>243</v>
      </c>
      <c r="B774" s="1" t="s">
        <v>90</v>
      </c>
      <c r="C774" s="1" t="s">
        <v>91</v>
      </c>
      <c r="D774" s="5">
        <v>43070</v>
      </c>
      <c r="E774">
        <v>1</v>
      </c>
      <c r="F774">
        <v>1</v>
      </c>
      <c r="G774" s="2">
        <v>152.33000000000001</v>
      </c>
      <c r="H774">
        <v>1</v>
      </c>
      <c r="I774">
        <v>0</v>
      </c>
      <c r="J774" s="4">
        <v>5</v>
      </c>
      <c r="K774" s="3">
        <v>0</v>
      </c>
      <c r="L774" s="1" t="s">
        <v>31</v>
      </c>
    </row>
    <row r="775" spans="1:12" x14ac:dyDescent="0.3">
      <c r="A775" s="1" t="s">
        <v>243</v>
      </c>
      <c r="B775" s="1" t="s">
        <v>90</v>
      </c>
      <c r="C775" s="1" t="s">
        <v>91</v>
      </c>
      <c r="D775" s="5">
        <v>43101</v>
      </c>
      <c r="E775">
        <v>1</v>
      </c>
      <c r="F775">
        <v>1</v>
      </c>
      <c r="G775" s="2">
        <v>252</v>
      </c>
      <c r="H775">
        <v>1</v>
      </c>
      <c r="I775">
        <v>0</v>
      </c>
      <c r="J775" s="4">
        <v>5</v>
      </c>
      <c r="K775" s="3">
        <v>0</v>
      </c>
      <c r="L775" s="1" t="s">
        <v>32</v>
      </c>
    </row>
    <row r="776" spans="1:12" x14ac:dyDescent="0.3">
      <c r="A776" s="1" t="s">
        <v>244</v>
      </c>
      <c r="B776" s="1" t="s">
        <v>16</v>
      </c>
      <c r="C776" s="1" t="s">
        <v>245</v>
      </c>
      <c r="D776" s="5">
        <v>42736</v>
      </c>
      <c r="E776">
        <v>1</v>
      </c>
      <c r="F776">
        <v>1</v>
      </c>
      <c r="G776" s="2">
        <v>43.86</v>
      </c>
      <c r="H776">
        <v>1</v>
      </c>
      <c r="I776">
        <v>0</v>
      </c>
      <c r="J776" s="4">
        <v>5</v>
      </c>
      <c r="K776" s="3">
        <v>0</v>
      </c>
      <c r="L776" s="1" t="s">
        <v>45</v>
      </c>
    </row>
    <row r="777" spans="1:12" x14ac:dyDescent="0.3">
      <c r="A777" s="1" t="s">
        <v>244</v>
      </c>
      <c r="B777" s="1" t="s">
        <v>16</v>
      </c>
      <c r="C777" s="1" t="s">
        <v>245</v>
      </c>
      <c r="D777" s="5">
        <v>42767</v>
      </c>
      <c r="E777">
        <v>4</v>
      </c>
      <c r="F777">
        <v>7</v>
      </c>
      <c r="G777" s="2">
        <v>335.38</v>
      </c>
      <c r="H777">
        <v>4</v>
      </c>
      <c r="I777">
        <v>0</v>
      </c>
      <c r="J777" s="4">
        <v>4</v>
      </c>
      <c r="K777" s="3">
        <v>0</v>
      </c>
      <c r="L777" s="1" t="s">
        <v>23</v>
      </c>
    </row>
    <row r="778" spans="1:12" x14ac:dyDescent="0.3">
      <c r="A778" s="1" t="s">
        <v>244</v>
      </c>
      <c r="B778" s="1" t="s">
        <v>16</v>
      </c>
      <c r="C778" s="1" t="s">
        <v>245</v>
      </c>
      <c r="D778" s="5">
        <v>42795</v>
      </c>
      <c r="E778">
        <v>8</v>
      </c>
      <c r="F778">
        <v>8</v>
      </c>
      <c r="G778" s="2">
        <v>521.46</v>
      </c>
      <c r="H778">
        <v>7</v>
      </c>
      <c r="I778">
        <v>0</v>
      </c>
      <c r="J778" s="4">
        <v>4.38</v>
      </c>
      <c r="K778" s="3">
        <v>0</v>
      </c>
      <c r="L778" s="1" t="s">
        <v>24</v>
      </c>
    </row>
    <row r="779" spans="1:12" x14ac:dyDescent="0.3">
      <c r="A779" s="1" t="s">
        <v>244</v>
      </c>
      <c r="B779" s="1" t="s">
        <v>16</v>
      </c>
      <c r="C779" s="1" t="s">
        <v>245</v>
      </c>
      <c r="D779" s="5">
        <v>42826</v>
      </c>
      <c r="E779">
        <v>6</v>
      </c>
      <c r="F779">
        <v>6</v>
      </c>
      <c r="G779" s="2">
        <v>439.14</v>
      </c>
      <c r="H779">
        <v>6</v>
      </c>
      <c r="I779">
        <v>0</v>
      </c>
      <c r="J779" s="4">
        <v>4.67</v>
      </c>
      <c r="K779" s="3">
        <v>0</v>
      </c>
      <c r="L779" s="1" t="s">
        <v>25</v>
      </c>
    </row>
    <row r="780" spans="1:12" x14ac:dyDescent="0.3">
      <c r="A780" s="1" t="s">
        <v>244</v>
      </c>
      <c r="B780" s="1" t="s">
        <v>16</v>
      </c>
      <c r="C780" s="1" t="s">
        <v>245</v>
      </c>
      <c r="D780" s="5">
        <v>42856</v>
      </c>
      <c r="E780">
        <v>8</v>
      </c>
      <c r="F780">
        <v>15</v>
      </c>
      <c r="G780" s="2">
        <v>1670.23</v>
      </c>
      <c r="H780">
        <v>8</v>
      </c>
      <c r="I780">
        <v>0</v>
      </c>
      <c r="J780" s="4">
        <v>4.13</v>
      </c>
      <c r="K780" s="3">
        <v>0</v>
      </c>
      <c r="L780" s="1" t="s">
        <v>26</v>
      </c>
    </row>
    <row r="781" spans="1:12" x14ac:dyDescent="0.3">
      <c r="A781" s="1" t="s">
        <v>244</v>
      </c>
      <c r="B781" s="1" t="s">
        <v>16</v>
      </c>
      <c r="C781" s="1" t="s">
        <v>245</v>
      </c>
      <c r="D781" s="5">
        <v>42887</v>
      </c>
      <c r="E781">
        <v>8</v>
      </c>
      <c r="F781">
        <v>8</v>
      </c>
      <c r="G781" s="2">
        <v>1037.8699999999999</v>
      </c>
      <c r="H781">
        <v>8</v>
      </c>
      <c r="I781">
        <v>0</v>
      </c>
      <c r="J781" s="4">
        <v>4.75</v>
      </c>
      <c r="K781" s="3">
        <v>0</v>
      </c>
      <c r="L781" s="1" t="s">
        <v>27</v>
      </c>
    </row>
    <row r="782" spans="1:12" x14ac:dyDescent="0.3">
      <c r="A782" s="1" t="s">
        <v>244</v>
      </c>
      <c r="B782" s="1" t="s">
        <v>16</v>
      </c>
      <c r="C782" s="1" t="s">
        <v>245</v>
      </c>
      <c r="D782" s="5">
        <v>42917</v>
      </c>
      <c r="E782">
        <v>1</v>
      </c>
      <c r="F782">
        <v>1</v>
      </c>
      <c r="G782" s="2">
        <v>178.27</v>
      </c>
      <c r="H782">
        <v>1</v>
      </c>
      <c r="I782">
        <v>0</v>
      </c>
      <c r="J782" s="4">
        <v>4</v>
      </c>
      <c r="K782" s="3">
        <v>0</v>
      </c>
      <c r="L782" s="1" t="s">
        <v>28</v>
      </c>
    </row>
    <row r="783" spans="1:12" x14ac:dyDescent="0.3">
      <c r="A783" s="1" t="s">
        <v>244</v>
      </c>
      <c r="B783" s="1" t="s">
        <v>16</v>
      </c>
      <c r="C783" s="1" t="s">
        <v>245</v>
      </c>
      <c r="D783" s="5">
        <v>42948</v>
      </c>
      <c r="E783">
        <v>3</v>
      </c>
      <c r="F783">
        <v>6</v>
      </c>
      <c r="G783" s="2">
        <v>249.46</v>
      </c>
      <c r="H783">
        <v>3</v>
      </c>
      <c r="I783">
        <v>0</v>
      </c>
      <c r="J783" s="4">
        <v>4.33</v>
      </c>
      <c r="K783" s="3">
        <v>0</v>
      </c>
      <c r="L783" s="1" t="s">
        <v>29</v>
      </c>
    </row>
    <row r="784" spans="1:12" x14ac:dyDescent="0.3">
      <c r="A784" s="1" t="s">
        <v>244</v>
      </c>
      <c r="B784" s="1" t="s">
        <v>16</v>
      </c>
      <c r="C784" s="1" t="s">
        <v>245</v>
      </c>
      <c r="D784" s="5">
        <v>42979</v>
      </c>
      <c r="E784">
        <v>5</v>
      </c>
      <c r="F784">
        <v>10</v>
      </c>
      <c r="G784" s="2">
        <v>1229.8699999999999</v>
      </c>
      <c r="H784">
        <v>5</v>
      </c>
      <c r="I784">
        <v>0</v>
      </c>
      <c r="J784" s="4">
        <v>3.4</v>
      </c>
      <c r="K784" s="3">
        <v>0</v>
      </c>
      <c r="L784" s="1" t="s">
        <v>18</v>
      </c>
    </row>
    <row r="785" spans="1:12" x14ac:dyDescent="0.3">
      <c r="A785" s="1" t="s">
        <v>244</v>
      </c>
      <c r="B785" s="1" t="s">
        <v>16</v>
      </c>
      <c r="C785" s="1" t="s">
        <v>245</v>
      </c>
      <c r="D785" s="5">
        <v>43009</v>
      </c>
      <c r="E785">
        <v>2</v>
      </c>
      <c r="F785">
        <v>2</v>
      </c>
      <c r="G785" s="2">
        <v>1489.17</v>
      </c>
      <c r="H785">
        <v>2</v>
      </c>
      <c r="I785">
        <v>0</v>
      </c>
      <c r="J785" s="4">
        <v>5</v>
      </c>
      <c r="K785" s="3">
        <v>0</v>
      </c>
      <c r="L785" s="1" t="s">
        <v>19</v>
      </c>
    </row>
    <row r="786" spans="1:12" x14ac:dyDescent="0.3">
      <c r="A786" s="1" t="s">
        <v>244</v>
      </c>
      <c r="B786" s="1" t="s">
        <v>16</v>
      </c>
      <c r="C786" s="1" t="s">
        <v>245</v>
      </c>
      <c r="D786" s="5">
        <v>43040</v>
      </c>
      <c r="E786">
        <v>15</v>
      </c>
      <c r="F786">
        <v>19</v>
      </c>
      <c r="G786" s="2">
        <v>3891.16</v>
      </c>
      <c r="H786">
        <v>15</v>
      </c>
      <c r="I786">
        <v>1</v>
      </c>
      <c r="J786" s="4">
        <v>4.4000000000000004</v>
      </c>
      <c r="K786" s="3">
        <v>6.6666666666666666E-2</v>
      </c>
      <c r="L786" s="1" t="s">
        <v>30</v>
      </c>
    </row>
    <row r="787" spans="1:12" x14ac:dyDescent="0.3">
      <c r="A787" s="1" t="s">
        <v>244</v>
      </c>
      <c r="B787" s="1" t="s">
        <v>16</v>
      </c>
      <c r="C787" s="1" t="s">
        <v>245</v>
      </c>
      <c r="D787" s="5">
        <v>43070</v>
      </c>
      <c r="E787">
        <v>4</v>
      </c>
      <c r="F787">
        <v>4</v>
      </c>
      <c r="G787" s="2">
        <v>143.84</v>
      </c>
      <c r="H787">
        <v>4</v>
      </c>
      <c r="I787">
        <v>0</v>
      </c>
      <c r="J787" s="4">
        <v>3.75</v>
      </c>
      <c r="K787" s="3">
        <v>0</v>
      </c>
      <c r="L787" s="1" t="s">
        <v>31</v>
      </c>
    </row>
    <row r="788" spans="1:12" x14ac:dyDescent="0.3">
      <c r="A788" s="1" t="s">
        <v>244</v>
      </c>
      <c r="B788" s="1" t="s">
        <v>16</v>
      </c>
      <c r="C788" s="1" t="s">
        <v>245</v>
      </c>
      <c r="D788" s="5">
        <v>43101</v>
      </c>
      <c r="E788">
        <v>4</v>
      </c>
      <c r="F788">
        <v>4</v>
      </c>
      <c r="G788" s="2">
        <v>382.06</v>
      </c>
      <c r="H788">
        <v>4</v>
      </c>
      <c r="I788">
        <v>0</v>
      </c>
      <c r="J788" s="4">
        <v>4</v>
      </c>
      <c r="K788" s="3">
        <v>0</v>
      </c>
      <c r="L788" s="1" t="s">
        <v>32</v>
      </c>
    </row>
    <row r="789" spans="1:12" x14ac:dyDescent="0.3">
      <c r="A789" s="1" t="s">
        <v>244</v>
      </c>
      <c r="B789" s="1" t="s">
        <v>16</v>
      </c>
      <c r="C789" s="1" t="s">
        <v>245</v>
      </c>
      <c r="D789" s="5">
        <v>43132</v>
      </c>
      <c r="E789">
        <v>11</v>
      </c>
      <c r="F789">
        <v>13</v>
      </c>
      <c r="G789" s="2">
        <v>2020.82</v>
      </c>
      <c r="H789">
        <v>11</v>
      </c>
      <c r="I789">
        <v>3</v>
      </c>
      <c r="J789" s="4">
        <v>3.45</v>
      </c>
      <c r="K789" s="3">
        <v>0.27272727272727271</v>
      </c>
      <c r="L789" s="1" t="s">
        <v>33</v>
      </c>
    </row>
    <row r="790" spans="1:12" x14ac:dyDescent="0.3">
      <c r="A790" s="1" t="s">
        <v>244</v>
      </c>
      <c r="B790" s="1" t="s">
        <v>16</v>
      </c>
      <c r="C790" s="1" t="s">
        <v>245</v>
      </c>
      <c r="D790" s="5">
        <v>43160</v>
      </c>
      <c r="E790">
        <v>6</v>
      </c>
      <c r="F790">
        <v>7</v>
      </c>
      <c r="G790" s="2">
        <v>1579.4</v>
      </c>
      <c r="H790">
        <v>6</v>
      </c>
      <c r="I790">
        <v>1</v>
      </c>
      <c r="J790" s="4">
        <v>3.33</v>
      </c>
      <c r="K790" s="3">
        <v>0.16666666666666666</v>
      </c>
      <c r="L790" s="1" t="s">
        <v>34</v>
      </c>
    </row>
    <row r="791" spans="1:12" x14ac:dyDescent="0.3">
      <c r="A791" s="1" t="s">
        <v>244</v>
      </c>
      <c r="B791" s="1" t="s">
        <v>16</v>
      </c>
      <c r="C791" s="1" t="s">
        <v>245</v>
      </c>
      <c r="D791" s="5">
        <v>43191</v>
      </c>
      <c r="E791">
        <v>8</v>
      </c>
      <c r="F791">
        <v>8</v>
      </c>
      <c r="G791" s="2">
        <v>646.08000000000004</v>
      </c>
      <c r="H791">
        <v>8</v>
      </c>
      <c r="I791">
        <v>0</v>
      </c>
      <c r="J791" s="4">
        <v>4.13</v>
      </c>
      <c r="K791" s="3">
        <v>0</v>
      </c>
      <c r="L791" s="1" t="s">
        <v>35</v>
      </c>
    </row>
    <row r="792" spans="1:12" x14ac:dyDescent="0.3">
      <c r="A792" s="1" t="s">
        <v>244</v>
      </c>
      <c r="B792" s="1" t="s">
        <v>16</v>
      </c>
      <c r="C792" s="1" t="s">
        <v>245</v>
      </c>
      <c r="D792" s="5">
        <v>43221</v>
      </c>
      <c r="E792">
        <v>10</v>
      </c>
      <c r="F792">
        <v>13</v>
      </c>
      <c r="G792" s="2">
        <v>1637.71</v>
      </c>
      <c r="H792">
        <v>10</v>
      </c>
      <c r="I792">
        <v>1</v>
      </c>
      <c r="J792" s="4">
        <v>4.0999999999999996</v>
      </c>
      <c r="K792" s="3">
        <v>0.1</v>
      </c>
      <c r="L792" s="1" t="s">
        <v>46</v>
      </c>
    </row>
    <row r="793" spans="1:12" x14ac:dyDescent="0.3">
      <c r="A793" s="1" t="s">
        <v>244</v>
      </c>
      <c r="B793" s="1" t="s">
        <v>16</v>
      </c>
      <c r="C793" s="1" t="s">
        <v>245</v>
      </c>
      <c r="D793" s="5">
        <v>43282</v>
      </c>
      <c r="E793">
        <v>2</v>
      </c>
      <c r="F793">
        <v>2</v>
      </c>
      <c r="G793" s="2">
        <v>332.13</v>
      </c>
      <c r="H793">
        <v>2</v>
      </c>
      <c r="I793">
        <v>0</v>
      </c>
      <c r="J793" s="4">
        <v>3</v>
      </c>
      <c r="K793" s="3">
        <v>0</v>
      </c>
      <c r="L793" s="1" t="s">
        <v>37</v>
      </c>
    </row>
    <row r="794" spans="1:12" x14ac:dyDescent="0.3">
      <c r="A794" s="1" t="s">
        <v>244</v>
      </c>
      <c r="B794" s="1" t="s">
        <v>16</v>
      </c>
      <c r="C794" s="1" t="s">
        <v>245</v>
      </c>
      <c r="D794" s="5">
        <v>43313</v>
      </c>
      <c r="E794">
        <v>1</v>
      </c>
      <c r="F794">
        <v>1</v>
      </c>
      <c r="G794" s="2">
        <v>284.89</v>
      </c>
      <c r="H794">
        <v>1</v>
      </c>
      <c r="I794">
        <v>0</v>
      </c>
      <c r="J794" s="4">
        <v>5</v>
      </c>
      <c r="K794" s="3">
        <v>0</v>
      </c>
      <c r="L794" s="1" t="s">
        <v>49</v>
      </c>
    </row>
    <row r="795" spans="1:12" x14ac:dyDescent="0.3">
      <c r="A795" s="1" t="s">
        <v>246</v>
      </c>
      <c r="B795" s="1" t="s">
        <v>57</v>
      </c>
      <c r="C795" s="1" t="s">
        <v>66</v>
      </c>
      <c r="D795" s="5">
        <v>43040</v>
      </c>
      <c r="E795">
        <v>1</v>
      </c>
      <c r="F795">
        <v>1</v>
      </c>
      <c r="G795" s="2">
        <v>105.29</v>
      </c>
      <c r="H795">
        <v>1</v>
      </c>
      <c r="I795">
        <v>0</v>
      </c>
      <c r="J795" s="4">
        <v>5</v>
      </c>
      <c r="K795" s="3">
        <v>0</v>
      </c>
      <c r="L795" s="1" t="s">
        <v>30</v>
      </c>
    </row>
    <row r="796" spans="1:12" x14ac:dyDescent="0.3">
      <c r="A796" s="1" t="s">
        <v>246</v>
      </c>
      <c r="B796" s="1" t="s">
        <v>57</v>
      </c>
      <c r="C796" s="1" t="s">
        <v>66</v>
      </c>
      <c r="D796" s="5">
        <v>43101</v>
      </c>
      <c r="E796">
        <v>1</v>
      </c>
      <c r="F796">
        <v>1</v>
      </c>
      <c r="G796" s="2">
        <v>95.98</v>
      </c>
      <c r="H796">
        <v>1</v>
      </c>
      <c r="I796">
        <v>0</v>
      </c>
      <c r="J796" s="4">
        <v>5</v>
      </c>
      <c r="K796" s="3">
        <v>0</v>
      </c>
      <c r="L796" s="1" t="s">
        <v>32</v>
      </c>
    </row>
    <row r="797" spans="1:12" x14ac:dyDescent="0.3">
      <c r="A797" s="1" t="s">
        <v>247</v>
      </c>
      <c r="B797" s="1" t="s">
        <v>16</v>
      </c>
      <c r="C797" s="1" t="s">
        <v>122</v>
      </c>
      <c r="D797" s="5">
        <v>43009</v>
      </c>
      <c r="E797">
        <v>1</v>
      </c>
      <c r="F797">
        <v>1</v>
      </c>
      <c r="G797" s="2">
        <v>214.13</v>
      </c>
      <c r="H797">
        <v>1</v>
      </c>
      <c r="I797">
        <v>0</v>
      </c>
      <c r="J797" s="4">
        <v>5</v>
      </c>
      <c r="K797" s="3">
        <v>0</v>
      </c>
      <c r="L797" s="1" t="s">
        <v>19</v>
      </c>
    </row>
    <row r="798" spans="1:12" x14ac:dyDescent="0.3">
      <c r="A798" s="1" t="s">
        <v>247</v>
      </c>
      <c r="B798" s="1" t="s">
        <v>16</v>
      </c>
      <c r="C798" s="1" t="s">
        <v>122</v>
      </c>
      <c r="D798" s="5">
        <v>43040</v>
      </c>
      <c r="E798">
        <v>1</v>
      </c>
      <c r="F798">
        <v>1</v>
      </c>
      <c r="G798" s="2">
        <v>295.68</v>
      </c>
      <c r="H798">
        <v>1</v>
      </c>
      <c r="I798">
        <v>0</v>
      </c>
      <c r="J798" s="4">
        <v>5</v>
      </c>
      <c r="K798" s="3">
        <v>0</v>
      </c>
      <c r="L798" s="1" t="s">
        <v>30</v>
      </c>
    </row>
    <row r="799" spans="1:12" x14ac:dyDescent="0.3">
      <c r="A799" s="1" t="s">
        <v>247</v>
      </c>
      <c r="B799" s="1" t="s">
        <v>16</v>
      </c>
      <c r="C799" s="1" t="s">
        <v>122</v>
      </c>
      <c r="D799" s="5">
        <v>43101</v>
      </c>
      <c r="E799">
        <v>1</v>
      </c>
      <c r="F799">
        <v>1</v>
      </c>
      <c r="G799" s="2">
        <v>249.41</v>
      </c>
      <c r="H799">
        <v>1</v>
      </c>
      <c r="I799">
        <v>0</v>
      </c>
      <c r="J799" s="4">
        <v>3</v>
      </c>
      <c r="K799" s="3">
        <v>0</v>
      </c>
      <c r="L799" s="1" t="s">
        <v>32</v>
      </c>
    </row>
    <row r="800" spans="1:12" x14ac:dyDescent="0.3">
      <c r="A800" s="1" t="s">
        <v>247</v>
      </c>
      <c r="B800" s="1" t="s">
        <v>16</v>
      </c>
      <c r="C800" s="1" t="s">
        <v>122</v>
      </c>
      <c r="D800" s="5">
        <v>43132</v>
      </c>
      <c r="E800">
        <v>1</v>
      </c>
      <c r="F800">
        <v>1</v>
      </c>
      <c r="G800" s="2">
        <v>166.47</v>
      </c>
      <c r="H800">
        <v>1</v>
      </c>
      <c r="I800">
        <v>1</v>
      </c>
      <c r="J800" s="4">
        <v>3</v>
      </c>
      <c r="K800" s="3">
        <v>1</v>
      </c>
      <c r="L800" s="1" t="s">
        <v>33</v>
      </c>
    </row>
    <row r="801" spans="1:12" x14ac:dyDescent="0.3">
      <c r="A801" s="1" t="s">
        <v>247</v>
      </c>
      <c r="B801" s="1" t="s">
        <v>16</v>
      </c>
      <c r="C801" s="1" t="s">
        <v>122</v>
      </c>
      <c r="D801" s="5">
        <v>43160</v>
      </c>
      <c r="E801">
        <v>2</v>
      </c>
      <c r="F801">
        <v>2</v>
      </c>
      <c r="G801" s="2">
        <v>282.74</v>
      </c>
      <c r="H801">
        <v>2</v>
      </c>
      <c r="I801">
        <v>1</v>
      </c>
      <c r="J801" s="4">
        <v>2.5</v>
      </c>
      <c r="K801" s="3">
        <v>0.5</v>
      </c>
      <c r="L801" s="1" t="s">
        <v>34</v>
      </c>
    </row>
    <row r="802" spans="1:12" x14ac:dyDescent="0.3">
      <c r="A802" s="1" t="s">
        <v>247</v>
      </c>
      <c r="B802" s="1" t="s">
        <v>16</v>
      </c>
      <c r="C802" s="1" t="s">
        <v>122</v>
      </c>
      <c r="D802" s="5">
        <v>43191</v>
      </c>
      <c r="E802">
        <v>2</v>
      </c>
      <c r="F802">
        <v>2</v>
      </c>
      <c r="G802" s="2">
        <v>371.23</v>
      </c>
      <c r="H802">
        <v>2</v>
      </c>
      <c r="I802">
        <v>0</v>
      </c>
      <c r="J802" s="4">
        <v>5</v>
      </c>
      <c r="K802" s="3">
        <v>0</v>
      </c>
      <c r="L802" s="1" t="s">
        <v>35</v>
      </c>
    </row>
    <row r="803" spans="1:12" x14ac:dyDescent="0.3">
      <c r="A803" s="1" t="s">
        <v>248</v>
      </c>
      <c r="B803" s="1" t="s">
        <v>16</v>
      </c>
      <c r="C803" s="1" t="s">
        <v>51</v>
      </c>
      <c r="D803" s="5">
        <v>43313</v>
      </c>
      <c r="E803">
        <v>1</v>
      </c>
      <c r="F803">
        <v>1</v>
      </c>
      <c r="G803" s="2">
        <v>74.510000000000005</v>
      </c>
      <c r="H803">
        <v>1</v>
      </c>
      <c r="I803">
        <v>0</v>
      </c>
      <c r="J803" s="4">
        <v>5</v>
      </c>
      <c r="K803" s="3">
        <v>0</v>
      </c>
      <c r="L803" s="1" t="s">
        <v>49</v>
      </c>
    </row>
    <row r="804" spans="1:12" x14ac:dyDescent="0.3">
      <c r="A804" s="1" t="s">
        <v>249</v>
      </c>
      <c r="B804" s="1" t="s">
        <v>16</v>
      </c>
      <c r="C804" s="1" t="s">
        <v>224</v>
      </c>
      <c r="D804" s="5">
        <v>43191</v>
      </c>
      <c r="E804">
        <v>1</v>
      </c>
      <c r="F804">
        <v>1</v>
      </c>
      <c r="G804" s="2">
        <v>175.83</v>
      </c>
      <c r="H804">
        <v>1</v>
      </c>
      <c r="I804">
        <v>0</v>
      </c>
      <c r="J804" s="4">
        <v>4</v>
      </c>
      <c r="K804" s="3">
        <v>0</v>
      </c>
      <c r="L804" s="1" t="s">
        <v>35</v>
      </c>
    </row>
    <row r="805" spans="1:12" x14ac:dyDescent="0.3">
      <c r="A805" s="1" t="s">
        <v>249</v>
      </c>
      <c r="B805" s="1" t="s">
        <v>16</v>
      </c>
      <c r="C805" s="1" t="s">
        <v>224</v>
      </c>
      <c r="D805" s="5">
        <v>43313</v>
      </c>
      <c r="E805">
        <v>1</v>
      </c>
      <c r="F805">
        <v>1</v>
      </c>
      <c r="G805" s="2">
        <v>101.39</v>
      </c>
      <c r="H805">
        <v>1</v>
      </c>
      <c r="I805">
        <v>0</v>
      </c>
      <c r="J805" s="4">
        <v>5</v>
      </c>
      <c r="K805" s="3">
        <v>0</v>
      </c>
      <c r="L805" s="1" t="s">
        <v>49</v>
      </c>
    </row>
    <row r="806" spans="1:12" x14ac:dyDescent="0.3">
      <c r="A806" s="1" t="s">
        <v>250</v>
      </c>
      <c r="B806" s="1" t="s">
        <v>53</v>
      </c>
      <c r="C806" s="1" t="s">
        <v>118</v>
      </c>
      <c r="D806" s="5">
        <v>42826</v>
      </c>
      <c r="E806">
        <v>3</v>
      </c>
      <c r="F806">
        <v>3</v>
      </c>
      <c r="G806" s="2">
        <v>340.75</v>
      </c>
      <c r="H806">
        <v>3</v>
      </c>
      <c r="I806">
        <v>0</v>
      </c>
      <c r="J806" s="4">
        <v>4.33</v>
      </c>
      <c r="K806" s="3">
        <v>0</v>
      </c>
      <c r="L806" s="1" t="s">
        <v>25</v>
      </c>
    </row>
    <row r="807" spans="1:12" x14ac:dyDescent="0.3">
      <c r="A807" s="1" t="s">
        <v>250</v>
      </c>
      <c r="B807" s="1" t="s">
        <v>53</v>
      </c>
      <c r="C807" s="1" t="s">
        <v>118</v>
      </c>
      <c r="D807" s="5">
        <v>42856</v>
      </c>
      <c r="E807">
        <v>2</v>
      </c>
      <c r="F807">
        <v>2</v>
      </c>
      <c r="G807" s="2">
        <v>131.4</v>
      </c>
      <c r="H807">
        <v>2</v>
      </c>
      <c r="I807">
        <v>0</v>
      </c>
      <c r="J807" s="4">
        <v>3.5</v>
      </c>
      <c r="K807" s="3">
        <v>0</v>
      </c>
      <c r="L807" s="1" t="s">
        <v>26</v>
      </c>
    </row>
    <row r="808" spans="1:12" x14ac:dyDescent="0.3">
      <c r="A808" s="1" t="s">
        <v>250</v>
      </c>
      <c r="B808" s="1" t="s">
        <v>53</v>
      </c>
      <c r="C808" s="1" t="s">
        <v>118</v>
      </c>
      <c r="D808" s="5">
        <v>42887</v>
      </c>
      <c r="E808">
        <v>5</v>
      </c>
      <c r="F808">
        <v>5</v>
      </c>
      <c r="G808" s="2">
        <v>298.08999999999997</v>
      </c>
      <c r="H808">
        <v>4</v>
      </c>
      <c r="I808">
        <v>0</v>
      </c>
      <c r="J808" s="4">
        <v>4.2</v>
      </c>
      <c r="K808" s="3">
        <v>0</v>
      </c>
      <c r="L808" s="1" t="s">
        <v>27</v>
      </c>
    </row>
    <row r="809" spans="1:12" x14ac:dyDescent="0.3">
      <c r="A809" s="1" t="s">
        <v>250</v>
      </c>
      <c r="B809" s="1" t="s">
        <v>53</v>
      </c>
      <c r="C809" s="1" t="s">
        <v>118</v>
      </c>
      <c r="D809" s="5">
        <v>42948</v>
      </c>
      <c r="E809">
        <v>4</v>
      </c>
      <c r="F809">
        <v>4</v>
      </c>
      <c r="G809" s="2">
        <v>221.69</v>
      </c>
      <c r="H809">
        <v>4</v>
      </c>
      <c r="I809">
        <v>0</v>
      </c>
      <c r="J809" s="4">
        <v>4.75</v>
      </c>
      <c r="K809" s="3">
        <v>0</v>
      </c>
      <c r="L809" s="1" t="s">
        <v>29</v>
      </c>
    </row>
    <row r="810" spans="1:12" x14ac:dyDescent="0.3">
      <c r="A810" s="1" t="s">
        <v>250</v>
      </c>
      <c r="B810" s="1" t="s">
        <v>53</v>
      </c>
      <c r="C810" s="1" t="s">
        <v>118</v>
      </c>
      <c r="D810" s="5">
        <v>42979</v>
      </c>
      <c r="E810">
        <v>2</v>
      </c>
      <c r="F810">
        <v>2</v>
      </c>
      <c r="G810" s="2">
        <v>111.69</v>
      </c>
      <c r="H810">
        <v>2</v>
      </c>
      <c r="I810">
        <v>0</v>
      </c>
      <c r="J810" s="4">
        <v>4.5</v>
      </c>
      <c r="K810" s="3">
        <v>0</v>
      </c>
      <c r="L810" s="1" t="s">
        <v>18</v>
      </c>
    </row>
    <row r="811" spans="1:12" x14ac:dyDescent="0.3">
      <c r="A811" s="1" t="s">
        <v>250</v>
      </c>
      <c r="B811" s="1" t="s">
        <v>53</v>
      </c>
      <c r="C811" s="1" t="s">
        <v>118</v>
      </c>
      <c r="D811" s="5">
        <v>43009</v>
      </c>
      <c r="E811">
        <v>1</v>
      </c>
      <c r="F811">
        <v>1</v>
      </c>
      <c r="G811" s="2">
        <v>56.69</v>
      </c>
      <c r="H811">
        <v>1</v>
      </c>
      <c r="I811">
        <v>0</v>
      </c>
      <c r="J811" s="4">
        <v>5</v>
      </c>
      <c r="K811" s="3">
        <v>0</v>
      </c>
      <c r="L811" s="1" t="s">
        <v>19</v>
      </c>
    </row>
    <row r="812" spans="1:12" x14ac:dyDescent="0.3">
      <c r="A812" s="1" t="s">
        <v>250</v>
      </c>
      <c r="B812" s="1" t="s">
        <v>53</v>
      </c>
      <c r="C812" s="1" t="s">
        <v>118</v>
      </c>
      <c r="D812" s="5">
        <v>43040</v>
      </c>
      <c r="E812">
        <v>5</v>
      </c>
      <c r="F812">
        <v>5</v>
      </c>
      <c r="G812" s="2">
        <v>278.38</v>
      </c>
      <c r="H812">
        <v>5</v>
      </c>
      <c r="I812">
        <v>1</v>
      </c>
      <c r="J812" s="4">
        <v>3</v>
      </c>
      <c r="K812" s="3">
        <v>0.2</v>
      </c>
      <c r="L812" s="1" t="s">
        <v>30</v>
      </c>
    </row>
    <row r="813" spans="1:12" x14ac:dyDescent="0.3">
      <c r="A813" s="1" t="s">
        <v>250</v>
      </c>
      <c r="B813" s="1" t="s">
        <v>53</v>
      </c>
      <c r="C813" s="1" t="s">
        <v>118</v>
      </c>
      <c r="D813" s="5">
        <v>43070</v>
      </c>
      <c r="E813">
        <v>1</v>
      </c>
      <c r="F813">
        <v>1</v>
      </c>
      <c r="G813" s="2">
        <v>55</v>
      </c>
      <c r="H813">
        <v>1</v>
      </c>
      <c r="I813">
        <v>0</v>
      </c>
      <c r="J813" s="4">
        <v>5</v>
      </c>
      <c r="K813" s="3">
        <v>0</v>
      </c>
      <c r="L813" s="1" t="s">
        <v>31</v>
      </c>
    </row>
    <row r="814" spans="1:12" x14ac:dyDescent="0.3">
      <c r="A814" s="1" t="s">
        <v>250</v>
      </c>
      <c r="B814" s="1" t="s">
        <v>53</v>
      </c>
      <c r="C814" s="1" t="s">
        <v>118</v>
      </c>
      <c r="D814" s="5">
        <v>43160</v>
      </c>
      <c r="E814">
        <v>1</v>
      </c>
      <c r="F814">
        <v>1</v>
      </c>
      <c r="G814" s="2">
        <v>58.13</v>
      </c>
      <c r="H814">
        <v>1</v>
      </c>
      <c r="I814">
        <v>1</v>
      </c>
      <c r="J814" s="4">
        <v>1</v>
      </c>
      <c r="K814" s="3">
        <v>1</v>
      </c>
      <c r="L814" s="1" t="s">
        <v>34</v>
      </c>
    </row>
    <row r="815" spans="1:12" x14ac:dyDescent="0.3">
      <c r="A815" s="1" t="s">
        <v>250</v>
      </c>
      <c r="B815" s="1" t="s">
        <v>53</v>
      </c>
      <c r="C815" s="1" t="s">
        <v>118</v>
      </c>
      <c r="D815" s="5">
        <v>43191</v>
      </c>
      <c r="E815">
        <v>1</v>
      </c>
      <c r="F815">
        <v>1</v>
      </c>
      <c r="G815" s="2">
        <v>61.96</v>
      </c>
      <c r="H815">
        <v>1</v>
      </c>
      <c r="I815">
        <v>0</v>
      </c>
      <c r="J815" s="4">
        <v>5</v>
      </c>
      <c r="K815" s="3">
        <v>0</v>
      </c>
      <c r="L815" s="1" t="s">
        <v>35</v>
      </c>
    </row>
    <row r="816" spans="1:12" x14ac:dyDescent="0.3">
      <c r="A816" s="1" t="s">
        <v>251</v>
      </c>
      <c r="B816" s="1" t="s">
        <v>16</v>
      </c>
      <c r="C816" s="1" t="s">
        <v>51</v>
      </c>
      <c r="D816" s="5">
        <v>42736</v>
      </c>
      <c r="E816">
        <v>1</v>
      </c>
      <c r="F816">
        <v>1</v>
      </c>
      <c r="G816" s="2">
        <v>168.36</v>
      </c>
      <c r="H816">
        <v>1</v>
      </c>
      <c r="I816">
        <v>0</v>
      </c>
      <c r="J816" s="4">
        <v>4</v>
      </c>
      <c r="K816" s="3">
        <v>0</v>
      </c>
      <c r="L816" s="1" t="s">
        <v>45</v>
      </c>
    </row>
    <row r="817" spans="1:12" x14ac:dyDescent="0.3">
      <c r="A817" s="1" t="s">
        <v>252</v>
      </c>
      <c r="B817" s="1" t="s">
        <v>16</v>
      </c>
      <c r="C817" s="1" t="s">
        <v>48</v>
      </c>
      <c r="D817" s="5">
        <v>43160</v>
      </c>
      <c r="E817">
        <v>1</v>
      </c>
      <c r="F817">
        <v>1</v>
      </c>
      <c r="G817" s="2">
        <v>341.02</v>
      </c>
      <c r="H817">
        <v>1</v>
      </c>
      <c r="I817">
        <v>0</v>
      </c>
      <c r="J817" s="4">
        <v>5</v>
      </c>
      <c r="K817" s="3">
        <v>0</v>
      </c>
      <c r="L817" s="1" t="s">
        <v>34</v>
      </c>
    </row>
    <row r="818" spans="1:12" x14ac:dyDescent="0.3">
      <c r="A818" s="1" t="s">
        <v>252</v>
      </c>
      <c r="B818" s="1" t="s">
        <v>16</v>
      </c>
      <c r="C818" s="1" t="s">
        <v>48</v>
      </c>
      <c r="D818" s="5">
        <v>43191</v>
      </c>
      <c r="E818">
        <v>1</v>
      </c>
      <c r="F818">
        <v>1</v>
      </c>
      <c r="G818" s="2">
        <v>489.83</v>
      </c>
      <c r="H818">
        <v>1</v>
      </c>
      <c r="I818">
        <v>0</v>
      </c>
      <c r="J818" s="4">
        <v>4</v>
      </c>
      <c r="K818" s="3">
        <v>0</v>
      </c>
      <c r="L818" s="1" t="s">
        <v>35</v>
      </c>
    </row>
    <row r="819" spans="1:12" x14ac:dyDescent="0.3">
      <c r="A819" s="1" t="s">
        <v>252</v>
      </c>
      <c r="B819" s="1" t="s">
        <v>16</v>
      </c>
      <c r="C819" s="1" t="s">
        <v>48</v>
      </c>
      <c r="D819" s="5">
        <v>43252</v>
      </c>
      <c r="E819">
        <v>1</v>
      </c>
      <c r="F819">
        <v>1</v>
      </c>
      <c r="G819" s="2">
        <v>719.79</v>
      </c>
      <c r="H819">
        <v>1</v>
      </c>
      <c r="I819">
        <v>0</v>
      </c>
      <c r="J819" s="4">
        <v>5</v>
      </c>
      <c r="K819" s="3">
        <v>0</v>
      </c>
      <c r="L819" s="1" t="s">
        <v>36</v>
      </c>
    </row>
    <row r="820" spans="1:12" x14ac:dyDescent="0.3">
      <c r="A820" s="1" t="s">
        <v>253</v>
      </c>
      <c r="B820" s="1" t="s">
        <v>16</v>
      </c>
      <c r="C820" s="1" t="s">
        <v>254</v>
      </c>
      <c r="D820" s="5">
        <v>42826</v>
      </c>
      <c r="E820">
        <v>1</v>
      </c>
      <c r="F820">
        <v>1</v>
      </c>
      <c r="G820" s="2">
        <v>27.42</v>
      </c>
      <c r="H820">
        <v>1</v>
      </c>
      <c r="I820">
        <v>0</v>
      </c>
      <c r="J820" s="4">
        <v>5</v>
      </c>
      <c r="K820" s="3">
        <v>0</v>
      </c>
      <c r="L820" s="1" t="s">
        <v>25</v>
      </c>
    </row>
    <row r="821" spans="1:12" x14ac:dyDescent="0.3">
      <c r="A821" s="1" t="s">
        <v>253</v>
      </c>
      <c r="B821" s="1" t="s">
        <v>16</v>
      </c>
      <c r="C821" s="1" t="s">
        <v>254</v>
      </c>
      <c r="D821" s="5">
        <v>42917</v>
      </c>
      <c r="E821">
        <v>3</v>
      </c>
      <c r="F821">
        <v>6</v>
      </c>
      <c r="G821" s="2">
        <v>752.99</v>
      </c>
      <c r="H821">
        <v>3</v>
      </c>
      <c r="I821">
        <v>0</v>
      </c>
      <c r="J821" s="4">
        <v>5</v>
      </c>
      <c r="K821" s="3">
        <v>0</v>
      </c>
      <c r="L821" s="1" t="s">
        <v>28</v>
      </c>
    </row>
    <row r="822" spans="1:12" x14ac:dyDescent="0.3">
      <c r="A822" s="1" t="s">
        <v>253</v>
      </c>
      <c r="B822" s="1" t="s">
        <v>16</v>
      </c>
      <c r="C822" s="1" t="s">
        <v>254</v>
      </c>
      <c r="D822" s="5">
        <v>42948</v>
      </c>
      <c r="E822">
        <v>2</v>
      </c>
      <c r="F822">
        <v>2</v>
      </c>
      <c r="G822" s="2">
        <v>494.52</v>
      </c>
      <c r="H822">
        <v>2</v>
      </c>
      <c r="I822">
        <v>0</v>
      </c>
      <c r="J822" s="4">
        <v>4.5</v>
      </c>
      <c r="K822" s="3">
        <v>0</v>
      </c>
      <c r="L822" s="1" t="s">
        <v>29</v>
      </c>
    </row>
    <row r="823" spans="1:12" x14ac:dyDescent="0.3">
      <c r="A823" s="1" t="s">
        <v>253</v>
      </c>
      <c r="B823" s="1" t="s">
        <v>16</v>
      </c>
      <c r="C823" s="1" t="s">
        <v>254</v>
      </c>
      <c r="D823" s="5">
        <v>43101</v>
      </c>
      <c r="E823">
        <v>1</v>
      </c>
      <c r="F823">
        <v>2</v>
      </c>
      <c r="G823" s="2">
        <v>189.58</v>
      </c>
      <c r="H823">
        <v>1</v>
      </c>
      <c r="I823">
        <v>0</v>
      </c>
      <c r="J823" s="4">
        <v>5</v>
      </c>
      <c r="K823" s="3">
        <v>0</v>
      </c>
      <c r="L823" s="1" t="s">
        <v>32</v>
      </c>
    </row>
    <row r="824" spans="1:12" x14ac:dyDescent="0.3">
      <c r="A824" s="1" t="s">
        <v>253</v>
      </c>
      <c r="B824" s="1" t="s">
        <v>16</v>
      </c>
      <c r="C824" s="1" t="s">
        <v>254</v>
      </c>
      <c r="D824" s="5">
        <v>43160</v>
      </c>
      <c r="E824">
        <v>1</v>
      </c>
      <c r="F824">
        <v>2</v>
      </c>
      <c r="G824" s="2">
        <v>408.18</v>
      </c>
      <c r="H824">
        <v>1</v>
      </c>
      <c r="I824">
        <v>0</v>
      </c>
      <c r="J824" s="4">
        <v>4</v>
      </c>
      <c r="K824" s="3">
        <v>0</v>
      </c>
      <c r="L824" s="1" t="s">
        <v>34</v>
      </c>
    </row>
    <row r="825" spans="1:12" x14ac:dyDescent="0.3">
      <c r="A825" s="1" t="s">
        <v>253</v>
      </c>
      <c r="B825" s="1" t="s">
        <v>16</v>
      </c>
      <c r="C825" s="1" t="s">
        <v>254</v>
      </c>
      <c r="D825" s="5">
        <v>43252</v>
      </c>
      <c r="E825">
        <v>1</v>
      </c>
      <c r="F825">
        <v>1</v>
      </c>
      <c r="G825" s="2">
        <v>71.34</v>
      </c>
      <c r="H825">
        <v>1</v>
      </c>
      <c r="I825">
        <v>0</v>
      </c>
      <c r="J825" s="4">
        <v>5</v>
      </c>
      <c r="K825" s="3">
        <v>0</v>
      </c>
      <c r="L825" s="1" t="s">
        <v>36</v>
      </c>
    </row>
    <row r="826" spans="1:12" x14ac:dyDescent="0.3">
      <c r="A826" s="1" t="s">
        <v>255</v>
      </c>
      <c r="B826" s="1" t="s">
        <v>16</v>
      </c>
      <c r="C826" s="1" t="s">
        <v>256</v>
      </c>
      <c r="D826" s="5">
        <v>43191</v>
      </c>
      <c r="E826">
        <v>1</v>
      </c>
      <c r="F826">
        <v>1</v>
      </c>
      <c r="G826" s="2">
        <v>62.87</v>
      </c>
      <c r="H826">
        <v>1</v>
      </c>
      <c r="I826">
        <v>0</v>
      </c>
      <c r="J826" s="4">
        <v>5</v>
      </c>
      <c r="K826" s="3">
        <v>0</v>
      </c>
      <c r="L826" s="1" t="s">
        <v>35</v>
      </c>
    </row>
    <row r="827" spans="1:12" x14ac:dyDescent="0.3">
      <c r="A827" s="1" t="s">
        <v>257</v>
      </c>
      <c r="B827" s="1" t="s">
        <v>57</v>
      </c>
      <c r="C827" s="1" t="s">
        <v>258</v>
      </c>
      <c r="D827" s="5">
        <v>43070</v>
      </c>
      <c r="E827">
        <v>3</v>
      </c>
      <c r="F827">
        <v>5</v>
      </c>
      <c r="G827" s="2">
        <v>1661.57</v>
      </c>
      <c r="H827">
        <v>3</v>
      </c>
      <c r="I827">
        <v>1</v>
      </c>
      <c r="J827" s="4">
        <v>3.33</v>
      </c>
      <c r="K827" s="3">
        <v>0.33333333333333331</v>
      </c>
      <c r="L827" s="1" t="s">
        <v>31</v>
      </c>
    </row>
    <row r="828" spans="1:12" x14ac:dyDescent="0.3">
      <c r="A828" s="1" t="s">
        <v>257</v>
      </c>
      <c r="B828" s="1" t="s">
        <v>57</v>
      </c>
      <c r="C828" s="1" t="s">
        <v>258</v>
      </c>
      <c r="D828" s="5">
        <v>43101</v>
      </c>
      <c r="E828">
        <v>8</v>
      </c>
      <c r="F828">
        <v>11</v>
      </c>
      <c r="G828" s="2">
        <v>2383.96</v>
      </c>
      <c r="H828">
        <v>8</v>
      </c>
      <c r="I828">
        <v>1</v>
      </c>
      <c r="J828" s="4">
        <v>3.25</v>
      </c>
      <c r="K828" s="3">
        <v>0.125</v>
      </c>
      <c r="L828" s="1" t="s">
        <v>32</v>
      </c>
    </row>
    <row r="829" spans="1:12" x14ac:dyDescent="0.3">
      <c r="A829" s="1" t="s">
        <v>257</v>
      </c>
      <c r="B829" s="1" t="s">
        <v>57</v>
      </c>
      <c r="C829" s="1" t="s">
        <v>258</v>
      </c>
      <c r="D829" s="5">
        <v>43132</v>
      </c>
      <c r="E829">
        <v>14</v>
      </c>
      <c r="F829">
        <v>18</v>
      </c>
      <c r="G829" s="2">
        <v>3867.19</v>
      </c>
      <c r="H829">
        <v>14</v>
      </c>
      <c r="I829">
        <v>5</v>
      </c>
      <c r="J829" s="4">
        <v>2.79</v>
      </c>
      <c r="K829" s="3">
        <v>0.35714285714285715</v>
      </c>
      <c r="L829" s="1" t="s">
        <v>33</v>
      </c>
    </row>
    <row r="830" spans="1:12" x14ac:dyDescent="0.3">
      <c r="A830" s="1" t="s">
        <v>257</v>
      </c>
      <c r="B830" s="1" t="s">
        <v>57</v>
      </c>
      <c r="C830" s="1" t="s">
        <v>258</v>
      </c>
      <c r="D830" s="5">
        <v>43160</v>
      </c>
      <c r="E830">
        <v>8</v>
      </c>
      <c r="F830">
        <v>10</v>
      </c>
      <c r="G830" s="2">
        <v>1848.89</v>
      </c>
      <c r="H830">
        <v>7</v>
      </c>
      <c r="I830">
        <v>1</v>
      </c>
      <c r="J830" s="4">
        <v>3.71</v>
      </c>
      <c r="K830" s="3">
        <v>0.14285714285714285</v>
      </c>
      <c r="L830" s="1" t="s">
        <v>34</v>
      </c>
    </row>
    <row r="831" spans="1:12" x14ac:dyDescent="0.3">
      <c r="A831" s="1" t="s">
        <v>257</v>
      </c>
      <c r="B831" s="1" t="s">
        <v>57</v>
      </c>
      <c r="C831" s="1" t="s">
        <v>258</v>
      </c>
      <c r="D831" s="5">
        <v>43191</v>
      </c>
      <c r="E831">
        <v>4</v>
      </c>
      <c r="F831">
        <v>4</v>
      </c>
      <c r="G831" s="2">
        <v>756.54</v>
      </c>
      <c r="H831">
        <v>4</v>
      </c>
      <c r="I831">
        <v>0</v>
      </c>
      <c r="J831" s="4">
        <v>4</v>
      </c>
      <c r="K831" s="3">
        <v>0</v>
      </c>
      <c r="L831" s="1" t="s">
        <v>35</v>
      </c>
    </row>
    <row r="832" spans="1:12" x14ac:dyDescent="0.3">
      <c r="A832" s="1" t="s">
        <v>257</v>
      </c>
      <c r="B832" s="1" t="s">
        <v>57</v>
      </c>
      <c r="C832" s="1" t="s">
        <v>258</v>
      </c>
      <c r="D832" s="5">
        <v>43221</v>
      </c>
      <c r="E832">
        <v>5</v>
      </c>
      <c r="F832">
        <v>11</v>
      </c>
      <c r="G832" s="2">
        <v>1956.49</v>
      </c>
      <c r="H832">
        <v>5</v>
      </c>
      <c r="I832">
        <v>0</v>
      </c>
      <c r="J832" s="4">
        <v>4.2</v>
      </c>
      <c r="K832" s="3">
        <v>0</v>
      </c>
      <c r="L832" s="1" t="s">
        <v>46</v>
      </c>
    </row>
    <row r="833" spans="1:12" x14ac:dyDescent="0.3">
      <c r="A833" s="1" t="s">
        <v>257</v>
      </c>
      <c r="B833" s="1" t="s">
        <v>57</v>
      </c>
      <c r="C833" s="1" t="s">
        <v>258</v>
      </c>
      <c r="D833" s="5">
        <v>43252</v>
      </c>
      <c r="E833">
        <v>5</v>
      </c>
      <c r="F833">
        <v>6</v>
      </c>
      <c r="G833" s="2">
        <v>884.79</v>
      </c>
      <c r="H833">
        <v>5</v>
      </c>
      <c r="I833">
        <v>0</v>
      </c>
      <c r="J833" s="4">
        <v>3.2</v>
      </c>
      <c r="K833" s="3">
        <v>0</v>
      </c>
      <c r="L833" s="1" t="s">
        <v>36</v>
      </c>
    </row>
    <row r="834" spans="1:12" x14ac:dyDescent="0.3">
      <c r="A834" s="1" t="s">
        <v>257</v>
      </c>
      <c r="B834" s="1" t="s">
        <v>57</v>
      </c>
      <c r="C834" s="1" t="s">
        <v>258</v>
      </c>
      <c r="D834" s="5">
        <v>43282</v>
      </c>
      <c r="E834">
        <v>2</v>
      </c>
      <c r="F834">
        <v>3</v>
      </c>
      <c r="G834" s="2">
        <v>372.13</v>
      </c>
      <c r="H834">
        <v>2</v>
      </c>
      <c r="I834">
        <v>0</v>
      </c>
      <c r="J834" s="4">
        <v>3</v>
      </c>
      <c r="K834" s="3">
        <v>0</v>
      </c>
      <c r="L834" s="1" t="s">
        <v>37</v>
      </c>
    </row>
    <row r="835" spans="1:12" x14ac:dyDescent="0.3">
      <c r="A835" s="1" t="s">
        <v>257</v>
      </c>
      <c r="B835" s="1" t="s">
        <v>57</v>
      </c>
      <c r="C835" s="1" t="s">
        <v>258</v>
      </c>
      <c r="D835" s="5">
        <v>43313</v>
      </c>
      <c r="E835">
        <v>2</v>
      </c>
      <c r="F835">
        <v>10</v>
      </c>
      <c r="G835" s="2">
        <v>1277.18</v>
      </c>
      <c r="H835">
        <v>2</v>
      </c>
      <c r="I835">
        <v>0</v>
      </c>
      <c r="J835" s="4">
        <v>4</v>
      </c>
      <c r="K835" s="3">
        <v>0</v>
      </c>
      <c r="L835" s="1" t="s">
        <v>49</v>
      </c>
    </row>
    <row r="836" spans="1:12" x14ac:dyDescent="0.3">
      <c r="A836" s="1" t="s">
        <v>259</v>
      </c>
      <c r="B836" s="1" t="s">
        <v>108</v>
      </c>
      <c r="C836" s="1" t="s">
        <v>260</v>
      </c>
      <c r="D836" s="5">
        <v>42736</v>
      </c>
      <c r="E836">
        <v>1</v>
      </c>
      <c r="F836">
        <v>15</v>
      </c>
      <c r="G836" s="2">
        <v>783</v>
      </c>
      <c r="H836">
        <v>1</v>
      </c>
      <c r="I836">
        <v>0</v>
      </c>
      <c r="J836" s="4">
        <v>5</v>
      </c>
      <c r="K836" s="3">
        <v>0</v>
      </c>
      <c r="L836" s="1" t="s">
        <v>45</v>
      </c>
    </row>
    <row r="837" spans="1:12" x14ac:dyDescent="0.3">
      <c r="A837" s="1" t="s">
        <v>261</v>
      </c>
      <c r="B837" s="1" t="s">
        <v>16</v>
      </c>
      <c r="C837" s="1" t="s">
        <v>262</v>
      </c>
      <c r="D837" s="5">
        <v>43040</v>
      </c>
      <c r="E837">
        <v>2</v>
      </c>
      <c r="F837">
        <v>2</v>
      </c>
      <c r="G837" s="2">
        <v>171.39</v>
      </c>
      <c r="H837">
        <v>2</v>
      </c>
      <c r="I837">
        <v>0</v>
      </c>
      <c r="J837" s="4">
        <v>4</v>
      </c>
      <c r="K837" s="3">
        <v>0</v>
      </c>
      <c r="L837" s="1" t="s">
        <v>30</v>
      </c>
    </row>
    <row r="838" spans="1:12" x14ac:dyDescent="0.3">
      <c r="A838" s="1" t="s">
        <v>263</v>
      </c>
      <c r="B838" s="1" t="s">
        <v>53</v>
      </c>
      <c r="C838" s="1" t="s">
        <v>54</v>
      </c>
      <c r="D838" s="5">
        <v>42795</v>
      </c>
      <c r="E838">
        <v>1</v>
      </c>
      <c r="F838">
        <v>1</v>
      </c>
      <c r="G838" s="2">
        <v>30.86</v>
      </c>
      <c r="H838">
        <v>1</v>
      </c>
      <c r="I838">
        <v>0</v>
      </c>
      <c r="J838" s="4">
        <v>5</v>
      </c>
      <c r="K838" s="3">
        <v>0</v>
      </c>
      <c r="L838" s="1" t="s">
        <v>24</v>
      </c>
    </row>
    <row r="839" spans="1:12" x14ac:dyDescent="0.3">
      <c r="A839" s="1" t="s">
        <v>264</v>
      </c>
      <c r="B839" s="1" t="s">
        <v>129</v>
      </c>
      <c r="C839" s="1" t="s">
        <v>226</v>
      </c>
      <c r="D839" s="5">
        <v>43191</v>
      </c>
      <c r="E839">
        <v>1</v>
      </c>
      <c r="F839">
        <v>1</v>
      </c>
      <c r="G839" s="2">
        <v>51.13</v>
      </c>
      <c r="H839">
        <v>1</v>
      </c>
      <c r="I839">
        <v>0</v>
      </c>
      <c r="J839" s="4">
        <v>4</v>
      </c>
      <c r="K839" s="3">
        <v>0</v>
      </c>
      <c r="L839" s="1" t="s">
        <v>35</v>
      </c>
    </row>
    <row r="840" spans="1:12" x14ac:dyDescent="0.3">
      <c r="A840" s="1" t="s">
        <v>264</v>
      </c>
      <c r="B840" s="1" t="s">
        <v>129</v>
      </c>
      <c r="C840" s="1" t="s">
        <v>226</v>
      </c>
      <c r="D840" s="5">
        <v>43221</v>
      </c>
      <c r="E840">
        <v>1</v>
      </c>
      <c r="F840">
        <v>1</v>
      </c>
      <c r="G840" s="2">
        <v>54.13</v>
      </c>
      <c r="H840">
        <v>1</v>
      </c>
      <c r="I840">
        <v>0</v>
      </c>
      <c r="J840" s="4">
        <v>5</v>
      </c>
      <c r="K840" s="3">
        <v>0</v>
      </c>
      <c r="L840" s="1" t="s">
        <v>46</v>
      </c>
    </row>
    <row r="841" spans="1:12" x14ac:dyDescent="0.3">
      <c r="A841" s="1" t="s">
        <v>264</v>
      </c>
      <c r="B841" s="1" t="s">
        <v>129</v>
      </c>
      <c r="C841" s="1" t="s">
        <v>226</v>
      </c>
      <c r="D841" s="5">
        <v>43252</v>
      </c>
      <c r="E841">
        <v>1</v>
      </c>
      <c r="F841">
        <v>1</v>
      </c>
      <c r="G841" s="2">
        <v>46.3</v>
      </c>
      <c r="H841">
        <v>1</v>
      </c>
      <c r="I841">
        <v>0</v>
      </c>
      <c r="J841" s="4">
        <v>5</v>
      </c>
      <c r="K841" s="3">
        <v>0</v>
      </c>
      <c r="L841" s="1" t="s">
        <v>36</v>
      </c>
    </row>
    <row r="842" spans="1:12" x14ac:dyDescent="0.3">
      <c r="A842" s="1" t="s">
        <v>264</v>
      </c>
      <c r="B842" s="1" t="s">
        <v>129</v>
      </c>
      <c r="C842" s="1" t="s">
        <v>226</v>
      </c>
      <c r="D842" s="5">
        <v>43282</v>
      </c>
      <c r="E842">
        <v>1</v>
      </c>
      <c r="F842">
        <v>1</v>
      </c>
      <c r="G842" s="2">
        <v>54.25</v>
      </c>
      <c r="H842">
        <v>1</v>
      </c>
      <c r="I842">
        <v>0</v>
      </c>
      <c r="J842" s="4">
        <v>5</v>
      </c>
      <c r="K842" s="3">
        <v>0</v>
      </c>
      <c r="L842" s="1" t="s">
        <v>37</v>
      </c>
    </row>
    <row r="843" spans="1:12" x14ac:dyDescent="0.3">
      <c r="A843" s="1" t="s">
        <v>265</v>
      </c>
      <c r="B843" s="1" t="s">
        <v>57</v>
      </c>
      <c r="C843" s="1" t="s">
        <v>58</v>
      </c>
      <c r="D843" s="5">
        <v>43009</v>
      </c>
      <c r="E843">
        <v>1</v>
      </c>
      <c r="F843">
        <v>1</v>
      </c>
      <c r="G843" s="2">
        <v>210.92</v>
      </c>
      <c r="H843">
        <v>1</v>
      </c>
      <c r="I843">
        <v>0</v>
      </c>
      <c r="J843" s="4">
        <v>4</v>
      </c>
      <c r="K843" s="3">
        <v>0</v>
      </c>
      <c r="L843" s="1" t="s">
        <v>19</v>
      </c>
    </row>
    <row r="844" spans="1:12" x14ac:dyDescent="0.3">
      <c r="A844" s="1" t="s">
        <v>265</v>
      </c>
      <c r="B844" s="1" t="s">
        <v>57</v>
      </c>
      <c r="C844" s="1" t="s">
        <v>58</v>
      </c>
      <c r="D844" s="5">
        <v>43040</v>
      </c>
      <c r="E844">
        <v>6</v>
      </c>
      <c r="F844">
        <v>9</v>
      </c>
      <c r="G844" s="2">
        <v>2490.4499999999998</v>
      </c>
      <c r="H844">
        <v>6</v>
      </c>
      <c r="I844">
        <v>0</v>
      </c>
      <c r="J844" s="4">
        <v>4.33</v>
      </c>
      <c r="K844" s="3">
        <v>0</v>
      </c>
      <c r="L844" s="1" t="s">
        <v>30</v>
      </c>
    </row>
    <row r="845" spans="1:12" x14ac:dyDescent="0.3">
      <c r="A845" s="1" t="s">
        <v>265</v>
      </c>
      <c r="B845" s="1" t="s">
        <v>57</v>
      </c>
      <c r="C845" s="1" t="s">
        <v>58</v>
      </c>
      <c r="D845" s="5">
        <v>43070</v>
      </c>
      <c r="E845">
        <v>5</v>
      </c>
      <c r="F845">
        <v>6</v>
      </c>
      <c r="G845" s="2">
        <v>1360.96</v>
      </c>
      <c r="H845">
        <v>5</v>
      </c>
      <c r="I845">
        <v>0</v>
      </c>
      <c r="J845" s="4">
        <v>3.3</v>
      </c>
      <c r="K845" s="3">
        <v>0</v>
      </c>
      <c r="L845" s="1" t="s">
        <v>31</v>
      </c>
    </row>
    <row r="846" spans="1:12" x14ac:dyDescent="0.3">
      <c r="A846" s="1" t="s">
        <v>265</v>
      </c>
      <c r="B846" s="1" t="s">
        <v>57</v>
      </c>
      <c r="C846" s="1" t="s">
        <v>58</v>
      </c>
      <c r="D846" s="5">
        <v>43101</v>
      </c>
      <c r="E846">
        <v>47</v>
      </c>
      <c r="F846">
        <v>58</v>
      </c>
      <c r="G846" s="2">
        <v>7892.93</v>
      </c>
      <c r="H846">
        <v>46</v>
      </c>
      <c r="I846">
        <v>1</v>
      </c>
      <c r="J846" s="4">
        <v>4.3</v>
      </c>
      <c r="K846" s="3">
        <v>2.1739130434782608E-2</v>
      </c>
      <c r="L846" s="1" t="s">
        <v>32</v>
      </c>
    </row>
    <row r="847" spans="1:12" x14ac:dyDescent="0.3">
      <c r="A847" s="1" t="s">
        <v>265</v>
      </c>
      <c r="B847" s="1" t="s">
        <v>57</v>
      </c>
      <c r="C847" s="1" t="s">
        <v>58</v>
      </c>
      <c r="D847" s="5">
        <v>43132</v>
      </c>
      <c r="E847">
        <v>38</v>
      </c>
      <c r="F847">
        <v>51</v>
      </c>
      <c r="G847" s="2">
        <v>6795.35</v>
      </c>
      <c r="H847">
        <v>38</v>
      </c>
      <c r="I847">
        <v>5</v>
      </c>
      <c r="J847" s="4">
        <v>3.89</v>
      </c>
      <c r="K847" s="3">
        <v>0.13157894736842105</v>
      </c>
      <c r="L847" s="1" t="s">
        <v>33</v>
      </c>
    </row>
    <row r="848" spans="1:12" x14ac:dyDescent="0.3">
      <c r="A848" s="1" t="s">
        <v>265</v>
      </c>
      <c r="B848" s="1" t="s">
        <v>57</v>
      </c>
      <c r="C848" s="1" t="s">
        <v>58</v>
      </c>
      <c r="D848" s="5">
        <v>43160</v>
      </c>
      <c r="E848">
        <v>18</v>
      </c>
      <c r="F848">
        <v>20</v>
      </c>
      <c r="G848" s="2">
        <v>2206.86</v>
      </c>
      <c r="H848">
        <v>18</v>
      </c>
      <c r="I848">
        <v>0</v>
      </c>
      <c r="J848" s="4">
        <v>3.89</v>
      </c>
      <c r="K848" s="3">
        <v>0</v>
      </c>
      <c r="L848" s="1" t="s">
        <v>34</v>
      </c>
    </row>
    <row r="849" spans="1:12" x14ac:dyDescent="0.3">
      <c r="A849" s="1" t="s">
        <v>265</v>
      </c>
      <c r="B849" s="1" t="s">
        <v>57</v>
      </c>
      <c r="C849" s="1" t="s">
        <v>58</v>
      </c>
      <c r="D849" s="5">
        <v>43191</v>
      </c>
      <c r="E849">
        <v>19</v>
      </c>
      <c r="F849">
        <v>26</v>
      </c>
      <c r="G849" s="2">
        <v>6612.79</v>
      </c>
      <c r="H849">
        <v>19</v>
      </c>
      <c r="I849">
        <v>0</v>
      </c>
      <c r="J849" s="4">
        <v>2.95</v>
      </c>
      <c r="K849" s="3">
        <v>0</v>
      </c>
      <c r="L849" s="1" t="s">
        <v>35</v>
      </c>
    </row>
    <row r="850" spans="1:12" x14ac:dyDescent="0.3">
      <c r="A850" s="1" t="s">
        <v>265</v>
      </c>
      <c r="B850" s="1" t="s">
        <v>57</v>
      </c>
      <c r="C850" s="1" t="s">
        <v>58</v>
      </c>
      <c r="D850" s="5">
        <v>43221</v>
      </c>
      <c r="E850">
        <v>13</v>
      </c>
      <c r="F850">
        <v>17</v>
      </c>
      <c r="G850" s="2">
        <v>1877.93</v>
      </c>
      <c r="H850">
        <v>13</v>
      </c>
      <c r="I850">
        <v>0</v>
      </c>
      <c r="J850" s="4">
        <v>4.3099999999999996</v>
      </c>
      <c r="K850" s="3">
        <v>0</v>
      </c>
      <c r="L850" s="1" t="s">
        <v>46</v>
      </c>
    </row>
    <row r="851" spans="1:12" x14ac:dyDescent="0.3">
      <c r="A851" s="1" t="s">
        <v>265</v>
      </c>
      <c r="B851" s="1" t="s">
        <v>57</v>
      </c>
      <c r="C851" s="1" t="s">
        <v>58</v>
      </c>
      <c r="D851" s="5">
        <v>43252</v>
      </c>
      <c r="E851">
        <v>8</v>
      </c>
      <c r="F851">
        <v>12</v>
      </c>
      <c r="G851" s="2">
        <v>1558.74</v>
      </c>
      <c r="H851">
        <v>8</v>
      </c>
      <c r="I851">
        <v>0</v>
      </c>
      <c r="J851" s="4">
        <v>4.88</v>
      </c>
      <c r="K851" s="3">
        <v>0</v>
      </c>
      <c r="L851" s="1" t="s">
        <v>36</v>
      </c>
    </row>
    <row r="852" spans="1:12" x14ac:dyDescent="0.3">
      <c r="A852" s="1" t="s">
        <v>265</v>
      </c>
      <c r="B852" s="1" t="s">
        <v>57</v>
      </c>
      <c r="C852" s="1" t="s">
        <v>58</v>
      </c>
      <c r="D852" s="5">
        <v>43282</v>
      </c>
      <c r="E852">
        <v>5</v>
      </c>
      <c r="F852">
        <v>6</v>
      </c>
      <c r="G852" s="2">
        <v>725.99</v>
      </c>
      <c r="H852">
        <v>5</v>
      </c>
      <c r="I852">
        <v>0</v>
      </c>
      <c r="J852" s="4">
        <v>5</v>
      </c>
      <c r="K852" s="3">
        <v>0</v>
      </c>
      <c r="L852" s="1" t="s">
        <v>37</v>
      </c>
    </row>
    <row r="853" spans="1:12" x14ac:dyDescent="0.3">
      <c r="A853" s="1" t="s">
        <v>265</v>
      </c>
      <c r="B853" s="1" t="s">
        <v>57</v>
      </c>
      <c r="C853" s="1" t="s">
        <v>58</v>
      </c>
      <c r="D853" s="5">
        <v>43313</v>
      </c>
      <c r="E853">
        <v>4</v>
      </c>
      <c r="F853">
        <v>4</v>
      </c>
      <c r="G853" s="2">
        <v>474.72</v>
      </c>
      <c r="H853">
        <v>4</v>
      </c>
      <c r="I853">
        <v>0</v>
      </c>
      <c r="J853" s="4">
        <v>4</v>
      </c>
      <c r="K853" s="3">
        <v>0</v>
      </c>
      <c r="L853" s="1" t="s">
        <v>49</v>
      </c>
    </row>
    <row r="854" spans="1:12" x14ac:dyDescent="0.3">
      <c r="A854" s="1" t="s">
        <v>266</v>
      </c>
      <c r="B854" s="1" t="s">
        <v>16</v>
      </c>
      <c r="C854" s="1" t="s">
        <v>267</v>
      </c>
      <c r="D854" s="5">
        <v>42795</v>
      </c>
      <c r="E854">
        <v>1</v>
      </c>
      <c r="F854">
        <v>1</v>
      </c>
      <c r="G854" s="2">
        <v>65.84</v>
      </c>
      <c r="H854">
        <v>0</v>
      </c>
      <c r="I854">
        <v>0</v>
      </c>
      <c r="J854" s="4">
        <v>1</v>
      </c>
      <c r="K854" s="3"/>
      <c r="L854" s="1" t="s">
        <v>24</v>
      </c>
    </row>
    <row r="855" spans="1:12" x14ac:dyDescent="0.3">
      <c r="A855" s="1" t="s">
        <v>266</v>
      </c>
      <c r="B855" s="1" t="s">
        <v>16</v>
      </c>
      <c r="C855" s="1" t="s">
        <v>267</v>
      </c>
      <c r="D855" s="5">
        <v>42856</v>
      </c>
      <c r="E855">
        <v>8</v>
      </c>
      <c r="F855">
        <v>8</v>
      </c>
      <c r="G855" s="2">
        <v>591.76</v>
      </c>
      <c r="H855">
        <v>8</v>
      </c>
      <c r="I855">
        <v>0</v>
      </c>
      <c r="J855" s="4">
        <v>4.25</v>
      </c>
      <c r="K855" s="3">
        <v>0</v>
      </c>
      <c r="L855" s="1" t="s">
        <v>26</v>
      </c>
    </row>
    <row r="856" spans="1:12" x14ac:dyDescent="0.3">
      <c r="A856" s="1" t="s">
        <v>266</v>
      </c>
      <c r="B856" s="1" t="s">
        <v>16</v>
      </c>
      <c r="C856" s="1" t="s">
        <v>267</v>
      </c>
      <c r="D856" s="5">
        <v>42887</v>
      </c>
      <c r="E856">
        <v>9</v>
      </c>
      <c r="F856">
        <v>9</v>
      </c>
      <c r="G856" s="2">
        <v>862.47</v>
      </c>
      <c r="H856">
        <v>9</v>
      </c>
      <c r="I856">
        <v>0</v>
      </c>
      <c r="J856" s="4">
        <v>4.8899999999999997</v>
      </c>
      <c r="K856" s="3">
        <v>0</v>
      </c>
      <c r="L856" s="1" t="s">
        <v>27</v>
      </c>
    </row>
    <row r="857" spans="1:12" x14ac:dyDescent="0.3">
      <c r="A857" s="1" t="s">
        <v>266</v>
      </c>
      <c r="B857" s="1" t="s">
        <v>16</v>
      </c>
      <c r="C857" s="1" t="s">
        <v>267</v>
      </c>
      <c r="D857" s="5">
        <v>42917</v>
      </c>
      <c r="E857">
        <v>7</v>
      </c>
      <c r="F857">
        <v>8</v>
      </c>
      <c r="G857" s="2">
        <v>591.78</v>
      </c>
      <c r="H857">
        <v>7</v>
      </c>
      <c r="I857">
        <v>0</v>
      </c>
      <c r="J857" s="4">
        <v>4</v>
      </c>
      <c r="K857" s="3">
        <v>0</v>
      </c>
      <c r="L857" s="1" t="s">
        <v>28</v>
      </c>
    </row>
    <row r="858" spans="1:12" x14ac:dyDescent="0.3">
      <c r="A858" s="1" t="s">
        <v>266</v>
      </c>
      <c r="B858" s="1" t="s">
        <v>16</v>
      </c>
      <c r="C858" s="1" t="s">
        <v>267</v>
      </c>
      <c r="D858" s="5">
        <v>42948</v>
      </c>
      <c r="E858">
        <v>10</v>
      </c>
      <c r="F858">
        <v>11</v>
      </c>
      <c r="G858" s="2">
        <v>818</v>
      </c>
      <c r="H858">
        <v>10</v>
      </c>
      <c r="I858">
        <v>0</v>
      </c>
      <c r="J858" s="4">
        <v>4</v>
      </c>
      <c r="K858" s="3">
        <v>0</v>
      </c>
      <c r="L858" s="1" t="s">
        <v>29</v>
      </c>
    </row>
    <row r="859" spans="1:12" x14ac:dyDescent="0.3">
      <c r="A859" s="1" t="s">
        <v>266</v>
      </c>
      <c r="B859" s="1" t="s">
        <v>16</v>
      </c>
      <c r="C859" s="1" t="s">
        <v>267</v>
      </c>
      <c r="D859" s="5">
        <v>42979</v>
      </c>
      <c r="E859">
        <v>8</v>
      </c>
      <c r="F859">
        <v>9</v>
      </c>
      <c r="G859" s="2">
        <v>638.12</v>
      </c>
      <c r="H859">
        <v>8</v>
      </c>
      <c r="I859">
        <v>0</v>
      </c>
      <c r="J859" s="4">
        <v>4.25</v>
      </c>
      <c r="K859" s="3">
        <v>0</v>
      </c>
      <c r="L859" s="1" t="s">
        <v>18</v>
      </c>
    </row>
    <row r="860" spans="1:12" x14ac:dyDescent="0.3">
      <c r="A860" s="1" t="s">
        <v>266</v>
      </c>
      <c r="B860" s="1" t="s">
        <v>16</v>
      </c>
      <c r="C860" s="1" t="s">
        <v>267</v>
      </c>
      <c r="D860" s="5">
        <v>43009</v>
      </c>
      <c r="E860">
        <v>7</v>
      </c>
      <c r="F860">
        <v>7</v>
      </c>
      <c r="G860" s="2">
        <v>519.98</v>
      </c>
      <c r="H860">
        <v>7</v>
      </c>
      <c r="I860">
        <v>0</v>
      </c>
      <c r="J860" s="4">
        <v>4.71</v>
      </c>
      <c r="K860" s="3">
        <v>0</v>
      </c>
      <c r="L860" s="1" t="s">
        <v>19</v>
      </c>
    </row>
    <row r="861" spans="1:12" x14ac:dyDescent="0.3">
      <c r="A861" s="1" t="s">
        <v>266</v>
      </c>
      <c r="B861" s="1" t="s">
        <v>16</v>
      </c>
      <c r="C861" s="1" t="s">
        <v>267</v>
      </c>
      <c r="D861" s="5">
        <v>43040</v>
      </c>
      <c r="E861">
        <v>13</v>
      </c>
      <c r="F861">
        <v>15</v>
      </c>
      <c r="G861" s="2">
        <v>927.33</v>
      </c>
      <c r="H861">
        <v>13</v>
      </c>
      <c r="I861">
        <v>0</v>
      </c>
      <c r="J861" s="4">
        <v>4.2300000000000004</v>
      </c>
      <c r="K861" s="3">
        <v>0</v>
      </c>
      <c r="L861" s="1" t="s">
        <v>30</v>
      </c>
    </row>
    <row r="862" spans="1:12" x14ac:dyDescent="0.3">
      <c r="A862" s="1" t="s">
        <v>266</v>
      </c>
      <c r="B862" s="1" t="s">
        <v>16</v>
      </c>
      <c r="C862" s="1" t="s">
        <v>267</v>
      </c>
      <c r="D862" s="5">
        <v>43070</v>
      </c>
      <c r="E862">
        <v>16</v>
      </c>
      <c r="F862">
        <v>18</v>
      </c>
      <c r="G862" s="2">
        <v>1150.5</v>
      </c>
      <c r="H862">
        <v>16</v>
      </c>
      <c r="I862">
        <v>0</v>
      </c>
      <c r="J862" s="4">
        <v>3.94</v>
      </c>
      <c r="K862" s="3">
        <v>0</v>
      </c>
      <c r="L862" s="1" t="s">
        <v>31</v>
      </c>
    </row>
    <row r="863" spans="1:12" x14ac:dyDescent="0.3">
      <c r="A863" s="1" t="s">
        <v>266</v>
      </c>
      <c r="B863" s="1" t="s">
        <v>16</v>
      </c>
      <c r="C863" s="1" t="s">
        <v>267</v>
      </c>
      <c r="D863" s="5">
        <v>43101</v>
      </c>
      <c r="E863">
        <v>14</v>
      </c>
      <c r="F863">
        <v>14</v>
      </c>
      <c r="G863" s="2">
        <v>889.39</v>
      </c>
      <c r="H863">
        <v>14</v>
      </c>
      <c r="I863">
        <v>0</v>
      </c>
      <c r="J863" s="4">
        <v>4.43</v>
      </c>
      <c r="K863" s="3">
        <v>0</v>
      </c>
      <c r="L863" s="1" t="s">
        <v>32</v>
      </c>
    </row>
    <row r="864" spans="1:12" x14ac:dyDescent="0.3">
      <c r="A864" s="1" t="s">
        <v>266</v>
      </c>
      <c r="B864" s="1" t="s">
        <v>16</v>
      </c>
      <c r="C864" s="1" t="s">
        <v>267</v>
      </c>
      <c r="D864" s="5">
        <v>43132</v>
      </c>
      <c r="E864">
        <v>8</v>
      </c>
      <c r="F864">
        <v>8</v>
      </c>
      <c r="G864" s="2">
        <v>793.88</v>
      </c>
      <c r="H864">
        <v>8</v>
      </c>
      <c r="I864">
        <v>1</v>
      </c>
      <c r="J864" s="4">
        <v>4</v>
      </c>
      <c r="K864" s="3">
        <v>0.125</v>
      </c>
      <c r="L864" s="1" t="s">
        <v>33</v>
      </c>
    </row>
    <row r="865" spans="1:12" x14ac:dyDescent="0.3">
      <c r="A865" s="1" t="s">
        <v>266</v>
      </c>
      <c r="B865" s="1" t="s">
        <v>16</v>
      </c>
      <c r="C865" s="1" t="s">
        <v>267</v>
      </c>
      <c r="D865" s="5">
        <v>43160</v>
      </c>
      <c r="E865">
        <v>12</v>
      </c>
      <c r="F865">
        <v>14</v>
      </c>
      <c r="G865" s="2">
        <v>834.91</v>
      </c>
      <c r="H865">
        <v>12</v>
      </c>
      <c r="I865">
        <v>0</v>
      </c>
      <c r="J865" s="4">
        <v>4.42</v>
      </c>
      <c r="K865" s="3">
        <v>0</v>
      </c>
      <c r="L865" s="1" t="s">
        <v>34</v>
      </c>
    </row>
    <row r="866" spans="1:12" x14ac:dyDescent="0.3">
      <c r="A866" s="1" t="s">
        <v>266</v>
      </c>
      <c r="B866" s="1" t="s">
        <v>16</v>
      </c>
      <c r="C866" s="1" t="s">
        <v>267</v>
      </c>
      <c r="D866" s="5">
        <v>43191</v>
      </c>
      <c r="E866">
        <v>6</v>
      </c>
      <c r="F866">
        <v>6</v>
      </c>
      <c r="G866" s="2">
        <v>444.38</v>
      </c>
      <c r="H866">
        <v>6</v>
      </c>
      <c r="I866">
        <v>0</v>
      </c>
      <c r="J866" s="4">
        <v>4.33</v>
      </c>
      <c r="K866" s="3">
        <v>0</v>
      </c>
      <c r="L866" s="1" t="s">
        <v>35</v>
      </c>
    </row>
    <row r="867" spans="1:12" x14ac:dyDescent="0.3">
      <c r="A867" s="1" t="s">
        <v>266</v>
      </c>
      <c r="B867" s="1" t="s">
        <v>16</v>
      </c>
      <c r="C867" s="1" t="s">
        <v>267</v>
      </c>
      <c r="D867" s="5">
        <v>43221</v>
      </c>
      <c r="E867">
        <v>5</v>
      </c>
      <c r="F867">
        <v>5</v>
      </c>
      <c r="G867" s="2">
        <v>276.83999999999997</v>
      </c>
      <c r="H867">
        <v>5</v>
      </c>
      <c r="I867">
        <v>0</v>
      </c>
      <c r="J867" s="4">
        <v>4.8</v>
      </c>
      <c r="K867" s="3">
        <v>0</v>
      </c>
      <c r="L867" s="1" t="s">
        <v>46</v>
      </c>
    </row>
    <row r="868" spans="1:12" x14ac:dyDescent="0.3">
      <c r="A868" s="1" t="s">
        <v>266</v>
      </c>
      <c r="B868" s="1" t="s">
        <v>16</v>
      </c>
      <c r="C868" s="1" t="s">
        <v>267</v>
      </c>
      <c r="D868" s="5">
        <v>43252</v>
      </c>
      <c r="E868">
        <v>7</v>
      </c>
      <c r="F868">
        <v>7</v>
      </c>
      <c r="G868" s="2">
        <v>568.54999999999995</v>
      </c>
      <c r="H868">
        <v>7</v>
      </c>
      <c r="I868">
        <v>0</v>
      </c>
      <c r="J868" s="4">
        <v>4.43</v>
      </c>
      <c r="K868" s="3">
        <v>0</v>
      </c>
      <c r="L868" s="1" t="s">
        <v>36</v>
      </c>
    </row>
    <row r="869" spans="1:12" x14ac:dyDescent="0.3">
      <c r="A869" s="1" t="s">
        <v>266</v>
      </c>
      <c r="B869" s="1" t="s">
        <v>16</v>
      </c>
      <c r="C869" s="1" t="s">
        <v>267</v>
      </c>
      <c r="D869" s="5">
        <v>43282</v>
      </c>
      <c r="E869">
        <v>4</v>
      </c>
      <c r="F869">
        <v>4</v>
      </c>
      <c r="G869" s="2">
        <v>272.63</v>
      </c>
      <c r="H869">
        <v>4</v>
      </c>
      <c r="I869">
        <v>0</v>
      </c>
      <c r="J869" s="4">
        <v>4</v>
      </c>
      <c r="K869" s="3">
        <v>0</v>
      </c>
      <c r="L869" s="1" t="s">
        <v>37</v>
      </c>
    </row>
    <row r="870" spans="1:12" x14ac:dyDescent="0.3">
      <c r="A870" s="1" t="s">
        <v>266</v>
      </c>
      <c r="B870" s="1" t="s">
        <v>16</v>
      </c>
      <c r="C870" s="1" t="s">
        <v>267</v>
      </c>
      <c r="D870" s="5">
        <v>43313</v>
      </c>
      <c r="E870">
        <v>2</v>
      </c>
      <c r="F870">
        <v>2</v>
      </c>
      <c r="G870" s="2">
        <v>160.04</v>
      </c>
      <c r="H870">
        <v>2</v>
      </c>
      <c r="I870">
        <v>0</v>
      </c>
      <c r="J870" s="4">
        <v>4.5</v>
      </c>
      <c r="K870" s="3">
        <v>0</v>
      </c>
      <c r="L870" s="1" t="s">
        <v>49</v>
      </c>
    </row>
    <row r="871" spans="1:12" x14ac:dyDescent="0.3">
      <c r="A871" s="1" t="s">
        <v>268</v>
      </c>
      <c r="B871" s="1" t="s">
        <v>16</v>
      </c>
      <c r="C871" s="1" t="s">
        <v>51</v>
      </c>
      <c r="D871" s="5">
        <v>42826</v>
      </c>
      <c r="E871">
        <v>1</v>
      </c>
      <c r="F871">
        <v>1</v>
      </c>
      <c r="G871" s="2">
        <v>33.159999999999997</v>
      </c>
      <c r="H871">
        <v>1</v>
      </c>
      <c r="I871">
        <v>0</v>
      </c>
      <c r="J871" s="4">
        <v>5</v>
      </c>
      <c r="K871" s="3">
        <v>0</v>
      </c>
      <c r="L871" s="1" t="s">
        <v>25</v>
      </c>
    </row>
    <row r="872" spans="1:12" x14ac:dyDescent="0.3">
      <c r="A872" s="1" t="s">
        <v>269</v>
      </c>
      <c r="B872" s="1" t="s">
        <v>16</v>
      </c>
      <c r="C872" s="1" t="s">
        <v>256</v>
      </c>
      <c r="D872" s="5">
        <v>42767</v>
      </c>
      <c r="E872">
        <v>1</v>
      </c>
      <c r="F872">
        <v>1</v>
      </c>
      <c r="G872" s="2">
        <v>66.510000000000005</v>
      </c>
      <c r="H872">
        <v>1</v>
      </c>
      <c r="I872">
        <v>0</v>
      </c>
      <c r="J872" s="4">
        <v>5</v>
      </c>
      <c r="K872" s="3">
        <v>0</v>
      </c>
      <c r="L872" s="1" t="s">
        <v>23</v>
      </c>
    </row>
    <row r="873" spans="1:12" x14ac:dyDescent="0.3">
      <c r="A873" s="1" t="s">
        <v>269</v>
      </c>
      <c r="B873" s="1" t="s">
        <v>16</v>
      </c>
      <c r="C873" s="1" t="s">
        <v>256</v>
      </c>
      <c r="D873" s="5">
        <v>42795</v>
      </c>
      <c r="E873">
        <v>2</v>
      </c>
      <c r="F873">
        <v>3</v>
      </c>
      <c r="G873" s="2">
        <v>87.56</v>
      </c>
      <c r="H873">
        <v>2</v>
      </c>
      <c r="I873">
        <v>0</v>
      </c>
      <c r="J873" s="4">
        <v>4.5</v>
      </c>
      <c r="K873" s="3">
        <v>0</v>
      </c>
      <c r="L873" s="1" t="s">
        <v>24</v>
      </c>
    </row>
    <row r="874" spans="1:12" x14ac:dyDescent="0.3">
      <c r="A874" s="1" t="s">
        <v>269</v>
      </c>
      <c r="B874" s="1" t="s">
        <v>16</v>
      </c>
      <c r="C874" s="1" t="s">
        <v>256</v>
      </c>
      <c r="D874" s="5">
        <v>42917</v>
      </c>
      <c r="E874">
        <v>1</v>
      </c>
      <c r="F874">
        <v>1</v>
      </c>
      <c r="G874" s="2">
        <v>24.84</v>
      </c>
      <c r="H874">
        <v>1</v>
      </c>
      <c r="I874">
        <v>0</v>
      </c>
      <c r="J874" s="4">
        <v>4</v>
      </c>
      <c r="K874" s="3">
        <v>0</v>
      </c>
      <c r="L874" s="1" t="s">
        <v>28</v>
      </c>
    </row>
    <row r="875" spans="1:12" x14ac:dyDescent="0.3">
      <c r="A875" s="1" t="s">
        <v>269</v>
      </c>
      <c r="B875" s="1" t="s">
        <v>16</v>
      </c>
      <c r="C875" s="1" t="s">
        <v>256</v>
      </c>
      <c r="D875" s="5">
        <v>42948</v>
      </c>
      <c r="E875">
        <v>1</v>
      </c>
      <c r="F875">
        <v>1</v>
      </c>
      <c r="G875" s="2">
        <v>29.84</v>
      </c>
      <c r="H875">
        <v>1</v>
      </c>
      <c r="I875">
        <v>0</v>
      </c>
      <c r="J875" s="4">
        <v>5</v>
      </c>
      <c r="K875" s="3">
        <v>0</v>
      </c>
      <c r="L875" s="1" t="s">
        <v>29</v>
      </c>
    </row>
    <row r="876" spans="1:12" x14ac:dyDescent="0.3">
      <c r="A876" s="1" t="s">
        <v>269</v>
      </c>
      <c r="B876" s="1" t="s">
        <v>16</v>
      </c>
      <c r="C876" s="1" t="s">
        <v>256</v>
      </c>
      <c r="D876" s="5">
        <v>43009</v>
      </c>
      <c r="E876">
        <v>4</v>
      </c>
      <c r="F876">
        <v>4</v>
      </c>
      <c r="G876" s="2">
        <v>674.27</v>
      </c>
      <c r="H876">
        <v>4</v>
      </c>
      <c r="I876">
        <v>0</v>
      </c>
      <c r="J876" s="4">
        <v>4.5</v>
      </c>
      <c r="K876" s="3">
        <v>0</v>
      </c>
      <c r="L876" s="1" t="s">
        <v>19</v>
      </c>
    </row>
    <row r="877" spans="1:12" x14ac:dyDescent="0.3">
      <c r="A877" s="1" t="s">
        <v>269</v>
      </c>
      <c r="B877" s="1" t="s">
        <v>16</v>
      </c>
      <c r="C877" s="1" t="s">
        <v>256</v>
      </c>
      <c r="D877" s="5">
        <v>43040</v>
      </c>
      <c r="E877">
        <v>1</v>
      </c>
      <c r="F877">
        <v>1</v>
      </c>
      <c r="G877" s="2">
        <v>105.3</v>
      </c>
      <c r="H877">
        <v>0</v>
      </c>
      <c r="I877">
        <v>0</v>
      </c>
      <c r="J877" s="4">
        <v>3</v>
      </c>
      <c r="K877" s="3"/>
      <c r="L877" s="1" t="s">
        <v>30</v>
      </c>
    </row>
    <row r="878" spans="1:12" x14ac:dyDescent="0.3">
      <c r="A878" s="1" t="s">
        <v>269</v>
      </c>
      <c r="B878" s="1" t="s">
        <v>16</v>
      </c>
      <c r="C878" s="1" t="s">
        <v>256</v>
      </c>
      <c r="D878" s="5">
        <v>43070</v>
      </c>
      <c r="E878">
        <v>6</v>
      </c>
      <c r="F878">
        <v>6</v>
      </c>
      <c r="G878" s="2">
        <v>486.94</v>
      </c>
      <c r="H878">
        <v>6</v>
      </c>
      <c r="I878">
        <v>0</v>
      </c>
      <c r="J878" s="4">
        <v>4.33</v>
      </c>
      <c r="K878" s="3">
        <v>0</v>
      </c>
      <c r="L878" s="1" t="s">
        <v>31</v>
      </c>
    </row>
    <row r="879" spans="1:12" x14ac:dyDescent="0.3">
      <c r="A879" s="1" t="s">
        <v>269</v>
      </c>
      <c r="B879" s="1" t="s">
        <v>16</v>
      </c>
      <c r="C879" s="1" t="s">
        <v>256</v>
      </c>
      <c r="D879" s="5">
        <v>43101</v>
      </c>
      <c r="E879">
        <v>6</v>
      </c>
      <c r="F879">
        <v>6</v>
      </c>
      <c r="G879" s="2">
        <v>546.1</v>
      </c>
      <c r="H879">
        <v>6</v>
      </c>
      <c r="I879">
        <v>0</v>
      </c>
      <c r="J879" s="4">
        <v>4.83</v>
      </c>
      <c r="K879" s="3">
        <v>0</v>
      </c>
      <c r="L879" s="1" t="s">
        <v>32</v>
      </c>
    </row>
    <row r="880" spans="1:12" x14ac:dyDescent="0.3">
      <c r="A880" s="1" t="s">
        <v>269</v>
      </c>
      <c r="B880" s="1" t="s">
        <v>16</v>
      </c>
      <c r="C880" s="1" t="s">
        <v>256</v>
      </c>
      <c r="D880" s="5">
        <v>43132</v>
      </c>
      <c r="E880">
        <v>3</v>
      </c>
      <c r="F880">
        <v>3</v>
      </c>
      <c r="G880" s="2">
        <v>267.98</v>
      </c>
      <c r="H880">
        <v>3</v>
      </c>
      <c r="I880">
        <v>0</v>
      </c>
      <c r="J880" s="4">
        <v>5</v>
      </c>
      <c r="K880" s="3">
        <v>0</v>
      </c>
      <c r="L880" s="1" t="s">
        <v>33</v>
      </c>
    </row>
    <row r="881" spans="1:12" x14ac:dyDescent="0.3">
      <c r="A881" s="1" t="s">
        <v>269</v>
      </c>
      <c r="B881" s="1" t="s">
        <v>16</v>
      </c>
      <c r="C881" s="1" t="s">
        <v>256</v>
      </c>
      <c r="D881" s="5">
        <v>43160</v>
      </c>
      <c r="E881">
        <v>1</v>
      </c>
      <c r="F881">
        <v>1</v>
      </c>
      <c r="G881" s="2">
        <v>135.55000000000001</v>
      </c>
      <c r="H881">
        <v>1</v>
      </c>
      <c r="I881">
        <v>0</v>
      </c>
      <c r="J881" s="4">
        <v>4</v>
      </c>
      <c r="K881" s="3">
        <v>0</v>
      </c>
      <c r="L881" s="1" t="s">
        <v>34</v>
      </c>
    </row>
    <row r="882" spans="1:12" x14ac:dyDescent="0.3">
      <c r="A882" s="1" t="s">
        <v>269</v>
      </c>
      <c r="B882" s="1" t="s">
        <v>16</v>
      </c>
      <c r="C882" s="1" t="s">
        <v>256</v>
      </c>
      <c r="D882" s="5">
        <v>43191</v>
      </c>
      <c r="E882">
        <v>1</v>
      </c>
      <c r="F882">
        <v>1</v>
      </c>
      <c r="G882" s="2">
        <v>56.76</v>
      </c>
      <c r="H882">
        <v>1</v>
      </c>
      <c r="I882">
        <v>0</v>
      </c>
      <c r="J882" s="4">
        <v>5</v>
      </c>
      <c r="K882" s="3">
        <v>0</v>
      </c>
      <c r="L882" s="1" t="s">
        <v>35</v>
      </c>
    </row>
    <row r="883" spans="1:12" x14ac:dyDescent="0.3">
      <c r="A883" s="1" t="s">
        <v>269</v>
      </c>
      <c r="B883" s="1" t="s">
        <v>16</v>
      </c>
      <c r="C883" s="1" t="s">
        <v>256</v>
      </c>
      <c r="D883" s="5">
        <v>43221</v>
      </c>
      <c r="E883">
        <v>2</v>
      </c>
      <c r="F883">
        <v>2</v>
      </c>
      <c r="G883" s="2">
        <v>194.75</v>
      </c>
      <c r="H883">
        <v>2</v>
      </c>
      <c r="I883">
        <v>1</v>
      </c>
      <c r="J883" s="4">
        <v>5</v>
      </c>
      <c r="K883" s="3">
        <v>0.5</v>
      </c>
      <c r="L883" s="1" t="s">
        <v>46</v>
      </c>
    </row>
    <row r="884" spans="1:12" x14ac:dyDescent="0.3">
      <c r="A884" s="1" t="s">
        <v>269</v>
      </c>
      <c r="B884" s="1" t="s">
        <v>16</v>
      </c>
      <c r="C884" s="1" t="s">
        <v>256</v>
      </c>
      <c r="D884" s="5">
        <v>43252</v>
      </c>
      <c r="E884">
        <v>1</v>
      </c>
      <c r="F884">
        <v>1</v>
      </c>
      <c r="G884" s="2">
        <v>354.24</v>
      </c>
      <c r="H884">
        <v>0</v>
      </c>
      <c r="I884">
        <v>0</v>
      </c>
      <c r="J884" s="4">
        <v>5</v>
      </c>
      <c r="K884" s="3"/>
      <c r="L884" s="1" t="s">
        <v>36</v>
      </c>
    </row>
    <row r="885" spans="1:12" x14ac:dyDescent="0.3">
      <c r="A885" s="1" t="s">
        <v>270</v>
      </c>
      <c r="B885" s="1" t="s">
        <v>16</v>
      </c>
      <c r="C885" s="1" t="s">
        <v>51</v>
      </c>
      <c r="D885" s="5">
        <v>42856</v>
      </c>
      <c r="E885">
        <v>2</v>
      </c>
      <c r="F885">
        <v>2</v>
      </c>
      <c r="G885" s="2">
        <v>200.61</v>
      </c>
      <c r="H885">
        <v>2</v>
      </c>
      <c r="I885">
        <v>0</v>
      </c>
      <c r="J885" s="4">
        <v>5</v>
      </c>
      <c r="K885" s="3">
        <v>0</v>
      </c>
      <c r="L885" s="1" t="s">
        <v>26</v>
      </c>
    </row>
    <row r="886" spans="1:12" x14ac:dyDescent="0.3">
      <c r="A886" s="1" t="s">
        <v>270</v>
      </c>
      <c r="B886" s="1" t="s">
        <v>16</v>
      </c>
      <c r="C886" s="1" t="s">
        <v>51</v>
      </c>
      <c r="D886" s="5">
        <v>42887</v>
      </c>
      <c r="E886">
        <v>1</v>
      </c>
      <c r="F886">
        <v>1</v>
      </c>
      <c r="G886" s="2">
        <v>55</v>
      </c>
      <c r="H886">
        <v>1</v>
      </c>
      <c r="I886">
        <v>0</v>
      </c>
      <c r="J886" s="4">
        <v>5</v>
      </c>
      <c r="K886" s="3">
        <v>0</v>
      </c>
      <c r="L886" s="1" t="s">
        <v>27</v>
      </c>
    </row>
    <row r="887" spans="1:12" x14ac:dyDescent="0.3">
      <c r="A887" s="1" t="s">
        <v>270</v>
      </c>
      <c r="B887" s="1" t="s">
        <v>16</v>
      </c>
      <c r="C887" s="1" t="s">
        <v>51</v>
      </c>
      <c r="D887" s="5">
        <v>42917</v>
      </c>
      <c r="E887">
        <v>2</v>
      </c>
      <c r="F887">
        <v>4</v>
      </c>
      <c r="G887" s="2">
        <v>212.68</v>
      </c>
      <c r="H887">
        <v>2</v>
      </c>
      <c r="I887">
        <v>0</v>
      </c>
      <c r="J887" s="4">
        <v>5</v>
      </c>
      <c r="K887" s="3">
        <v>0</v>
      </c>
      <c r="L887" s="1" t="s">
        <v>28</v>
      </c>
    </row>
    <row r="888" spans="1:12" x14ac:dyDescent="0.3">
      <c r="A888" s="1" t="s">
        <v>270</v>
      </c>
      <c r="B888" s="1" t="s">
        <v>16</v>
      </c>
      <c r="C888" s="1" t="s">
        <v>51</v>
      </c>
      <c r="D888" s="5">
        <v>42948</v>
      </c>
      <c r="E888">
        <v>3</v>
      </c>
      <c r="F888">
        <v>3</v>
      </c>
      <c r="G888" s="2">
        <v>136.59</v>
      </c>
      <c r="H888">
        <v>3</v>
      </c>
      <c r="I888">
        <v>0</v>
      </c>
      <c r="J888" s="4">
        <v>5</v>
      </c>
      <c r="K888" s="3">
        <v>0</v>
      </c>
      <c r="L888" s="1" t="s">
        <v>29</v>
      </c>
    </row>
    <row r="889" spans="1:12" x14ac:dyDescent="0.3">
      <c r="A889" s="1" t="s">
        <v>270</v>
      </c>
      <c r="B889" s="1" t="s">
        <v>16</v>
      </c>
      <c r="C889" s="1" t="s">
        <v>51</v>
      </c>
      <c r="D889" s="5">
        <v>42979</v>
      </c>
      <c r="E889">
        <v>3</v>
      </c>
      <c r="F889">
        <v>6</v>
      </c>
      <c r="G889" s="2">
        <v>481.05</v>
      </c>
      <c r="H889">
        <v>3</v>
      </c>
      <c r="I889">
        <v>0</v>
      </c>
      <c r="J889" s="4">
        <v>3.67</v>
      </c>
      <c r="K889" s="3">
        <v>0</v>
      </c>
      <c r="L889" s="1" t="s">
        <v>18</v>
      </c>
    </row>
    <row r="890" spans="1:12" x14ac:dyDescent="0.3">
      <c r="A890" s="1" t="s">
        <v>270</v>
      </c>
      <c r="B890" s="1" t="s">
        <v>16</v>
      </c>
      <c r="C890" s="1" t="s">
        <v>51</v>
      </c>
      <c r="D890" s="5">
        <v>43009</v>
      </c>
      <c r="E890">
        <v>9</v>
      </c>
      <c r="F890">
        <v>13</v>
      </c>
      <c r="G890" s="2">
        <v>883.35</v>
      </c>
      <c r="H890">
        <v>9</v>
      </c>
      <c r="I890">
        <v>0</v>
      </c>
      <c r="J890" s="4">
        <v>4.33</v>
      </c>
      <c r="K890" s="3">
        <v>0</v>
      </c>
      <c r="L890" s="1" t="s">
        <v>19</v>
      </c>
    </row>
    <row r="891" spans="1:12" x14ac:dyDescent="0.3">
      <c r="A891" s="1" t="s">
        <v>270</v>
      </c>
      <c r="B891" s="1" t="s">
        <v>16</v>
      </c>
      <c r="C891" s="1" t="s">
        <v>51</v>
      </c>
      <c r="D891" s="5">
        <v>43040</v>
      </c>
      <c r="E891">
        <v>18</v>
      </c>
      <c r="F891">
        <v>19</v>
      </c>
      <c r="G891" s="2">
        <v>1451.73</v>
      </c>
      <c r="H891">
        <v>18</v>
      </c>
      <c r="I891">
        <v>0</v>
      </c>
      <c r="J891" s="4">
        <v>3.78</v>
      </c>
      <c r="K891" s="3">
        <v>0</v>
      </c>
      <c r="L891" s="1" t="s">
        <v>30</v>
      </c>
    </row>
    <row r="892" spans="1:12" x14ac:dyDescent="0.3">
      <c r="A892" s="1" t="s">
        <v>270</v>
      </c>
      <c r="B892" s="1" t="s">
        <v>16</v>
      </c>
      <c r="C892" s="1" t="s">
        <v>51</v>
      </c>
      <c r="D892" s="5">
        <v>43070</v>
      </c>
      <c r="E892">
        <v>22</v>
      </c>
      <c r="F892">
        <v>23</v>
      </c>
      <c r="G892" s="2">
        <v>1670.51</v>
      </c>
      <c r="H892">
        <v>21</v>
      </c>
      <c r="I892">
        <v>0</v>
      </c>
      <c r="J892" s="4">
        <v>4.18</v>
      </c>
      <c r="K892" s="3">
        <v>0</v>
      </c>
      <c r="L892" s="1" t="s">
        <v>31</v>
      </c>
    </row>
    <row r="893" spans="1:12" x14ac:dyDescent="0.3">
      <c r="A893" s="1" t="s">
        <v>270</v>
      </c>
      <c r="B893" s="1" t="s">
        <v>16</v>
      </c>
      <c r="C893" s="1" t="s">
        <v>51</v>
      </c>
      <c r="D893" s="5">
        <v>43101</v>
      </c>
      <c r="E893">
        <v>29</v>
      </c>
      <c r="F893">
        <v>30</v>
      </c>
      <c r="G893" s="2">
        <v>2873.78</v>
      </c>
      <c r="H893">
        <v>29</v>
      </c>
      <c r="I893">
        <v>4</v>
      </c>
      <c r="J893" s="4">
        <v>3.79</v>
      </c>
      <c r="K893" s="3">
        <v>0.13793103448275862</v>
      </c>
      <c r="L893" s="1" t="s">
        <v>32</v>
      </c>
    </row>
    <row r="894" spans="1:12" x14ac:dyDescent="0.3">
      <c r="A894" s="1" t="s">
        <v>270</v>
      </c>
      <c r="B894" s="1" t="s">
        <v>16</v>
      </c>
      <c r="C894" s="1" t="s">
        <v>51</v>
      </c>
      <c r="D894" s="5">
        <v>43132</v>
      </c>
      <c r="E894">
        <v>11</v>
      </c>
      <c r="F894">
        <v>11</v>
      </c>
      <c r="G894" s="2">
        <v>1016.63</v>
      </c>
      <c r="H894">
        <v>10</v>
      </c>
      <c r="I894">
        <v>0</v>
      </c>
      <c r="J894" s="4">
        <v>2.91</v>
      </c>
      <c r="K894" s="3">
        <v>0</v>
      </c>
      <c r="L894" s="1" t="s">
        <v>33</v>
      </c>
    </row>
    <row r="895" spans="1:12" x14ac:dyDescent="0.3">
      <c r="A895" s="1" t="s">
        <v>270</v>
      </c>
      <c r="B895" s="1" t="s">
        <v>16</v>
      </c>
      <c r="C895" s="1" t="s">
        <v>51</v>
      </c>
      <c r="D895" s="5">
        <v>43160</v>
      </c>
      <c r="E895">
        <v>18</v>
      </c>
      <c r="F895">
        <v>22</v>
      </c>
      <c r="G895" s="2">
        <v>1802.73</v>
      </c>
      <c r="H895">
        <v>18</v>
      </c>
      <c r="I895">
        <v>5</v>
      </c>
      <c r="J895" s="4">
        <v>4.1100000000000003</v>
      </c>
      <c r="K895" s="3">
        <v>0.27777777777777779</v>
      </c>
      <c r="L895" s="1" t="s">
        <v>34</v>
      </c>
    </row>
    <row r="896" spans="1:12" x14ac:dyDescent="0.3">
      <c r="A896" s="1" t="s">
        <v>270</v>
      </c>
      <c r="B896" s="1" t="s">
        <v>16</v>
      </c>
      <c r="C896" s="1" t="s">
        <v>51</v>
      </c>
      <c r="D896" s="5">
        <v>43191</v>
      </c>
      <c r="E896">
        <v>5</v>
      </c>
      <c r="F896">
        <v>6</v>
      </c>
      <c r="G896" s="2">
        <v>385.05</v>
      </c>
      <c r="H896">
        <v>5</v>
      </c>
      <c r="I896">
        <v>0</v>
      </c>
      <c r="J896" s="4">
        <v>3.2</v>
      </c>
      <c r="K896" s="3">
        <v>0</v>
      </c>
      <c r="L896" s="1" t="s">
        <v>35</v>
      </c>
    </row>
    <row r="897" spans="1:12" x14ac:dyDescent="0.3">
      <c r="A897" s="1" t="s">
        <v>270</v>
      </c>
      <c r="B897" s="1" t="s">
        <v>16</v>
      </c>
      <c r="C897" s="1" t="s">
        <v>51</v>
      </c>
      <c r="D897" s="5">
        <v>43221</v>
      </c>
      <c r="E897">
        <v>8</v>
      </c>
      <c r="F897">
        <v>8</v>
      </c>
      <c r="G897" s="2">
        <v>582.38</v>
      </c>
      <c r="H897">
        <v>8</v>
      </c>
      <c r="I897">
        <v>0</v>
      </c>
      <c r="J897" s="4">
        <v>4.63</v>
      </c>
      <c r="K897" s="3">
        <v>0</v>
      </c>
      <c r="L897" s="1" t="s">
        <v>46</v>
      </c>
    </row>
    <row r="898" spans="1:12" x14ac:dyDescent="0.3">
      <c r="A898" s="1" t="s">
        <v>270</v>
      </c>
      <c r="B898" s="1" t="s">
        <v>16</v>
      </c>
      <c r="C898" s="1" t="s">
        <v>51</v>
      </c>
      <c r="D898" s="5">
        <v>43252</v>
      </c>
      <c r="E898">
        <v>6</v>
      </c>
      <c r="F898">
        <v>6</v>
      </c>
      <c r="G898" s="2">
        <v>487.78</v>
      </c>
      <c r="H898">
        <v>6</v>
      </c>
      <c r="I898">
        <v>0</v>
      </c>
      <c r="J898" s="4">
        <v>3.67</v>
      </c>
      <c r="K898" s="3">
        <v>0</v>
      </c>
      <c r="L898" s="1" t="s">
        <v>36</v>
      </c>
    </row>
    <row r="899" spans="1:12" x14ac:dyDescent="0.3">
      <c r="A899" s="1" t="s">
        <v>270</v>
      </c>
      <c r="B899" s="1" t="s">
        <v>16</v>
      </c>
      <c r="C899" s="1" t="s">
        <v>51</v>
      </c>
      <c r="D899" s="5">
        <v>43282</v>
      </c>
      <c r="E899">
        <v>13</v>
      </c>
      <c r="F899">
        <v>15</v>
      </c>
      <c r="G899" s="2">
        <v>1158.04</v>
      </c>
      <c r="H899">
        <v>13</v>
      </c>
      <c r="I899">
        <v>1</v>
      </c>
      <c r="J899" s="4">
        <v>4.1500000000000004</v>
      </c>
      <c r="K899" s="3">
        <v>7.6923076923076927E-2</v>
      </c>
      <c r="L899" s="1" t="s">
        <v>37</v>
      </c>
    </row>
    <row r="900" spans="1:12" x14ac:dyDescent="0.3">
      <c r="A900" s="1" t="s">
        <v>270</v>
      </c>
      <c r="B900" s="1" t="s">
        <v>16</v>
      </c>
      <c r="C900" s="1" t="s">
        <v>51</v>
      </c>
      <c r="D900" s="5">
        <v>43313</v>
      </c>
      <c r="E900">
        <v>8</v>
      </c>
      <c r="F900">
        <v>8</v>
      </c>
      <c r="G900" s="2">
        <v>676.28</v>
      </c>
      <c r="H900">
        <v>8</v>
      </c>
      <c r="I900">
        <v>0</v>
      </c>
      <c r="J900" s="4">
        <v>4.75</v>
      </c>
      <c r="K900" s="3">
        <v>0</v>
      </c>
      <c r="L900" s="1" t="s">
        <v>49</v>
      </c>
    </row>
    <row r="901" spans="1:12" x14ac:dyDescent="0.3">
      <c r="A901" s="1" t="s">
        <v>271</v>
      </c>
      <c r="B901" s="1" t="s">
        <v>16</v>
      </c>
      <c r="C901" s="1" t="s">
        <v>51</v>
      </c>
      <c r="D901" s="5">
        <v>43252</v>
      </c>
      <c r="E901">
        <v>1</v>
      </c>
      <c r="F901">
        <v>1</v>
      </c>
      <c r="G901" s="2">
        <v>113.26</v>
      </c>
      <c r="H901">
        <v>1</v>
      </c>
      <c r="I901">
        <v>0</v>
      </c>
      <c r="J901" s="4">
        <v>5</v>
      </c>
      <c r="K901" s="3">
        <v>0</v>
      </c>
      <c r="L901" s="1" t="s">
        <v>36</v>
      </c>
    </row>
    <row r="902" spans="1:12" x14ac:dyDescent="0.3">
      <c r="A902" s="1" t="s">
        <v>271</v>
      </c>
      <c r="B902" s="1" t="s">
        <v>16</v>
      </c>
      <c r="C902" s="1" t="s">
        <v>51</v>
      </c>
      <c r="D902" s="5">
        <v>43282</v>
      </c>
      <c r="E902">
        <v>2</v>
      </c>
      <c r="F902">
        <v>2</v>
      </c>
      <c r="G902" s="2">
        <v>368.3</v>
      </c>
      <c r="H902">
        <v>2</v>
      </c>
      <c r="I902">
        <v>0</v>
      </c>
      <c r="J902" s="4">
        <v>4.5</v>
      </c>
      <c r="K902" s="3">
        <v>0</v>
      </c>
      <c r="L902" s="1" t="s">
        <v>37</v>
      </c>
    </row>
    <row r="903" spans="1:12" x14ac:dyDescent="0.3">
      <c r="A903" s="1" t="s">
        <v>271</v>
      </c>
      <c r="B903" s="1" t="s">
        <v>16</v>
      </c>
      <c r="C903" s="1" t="s">
        <v>51</v>
      </c>
      <c r="D903" s="5">
        <v>43313</v>
      </c>
      <c r="E903">
        <v>6</v>
      </c>
      <c r="F903">
        <v>6</v>
      </c>
      <c r="G903" s="2">
        <v>1032.78</v>
      </c>
      <c r="H903">
        <v>6</v>
      </c>
      <c r="I903">
        <v>0</v>
      </c>
      <c r="J903" s="4">
        <v>5</v>
      </c>
      <c r="K903" s="3">
        <v>0</v>
      </c>
      <c r="L903" s="1" t="s">
        <v>49</v>
      </c>
    </row>
    <row r="904" spans="1:12" x14ac:dyDescent="0.3">
      <c r="A904" s="1" t="s">
        <v>272</v>
      </c>
      <c r="B904" s="1" t="s">
        <v>16</v>
      </c>
      <c r="C904" s="1" t="s">
        <v>51</v>
      </c>
      <c r="D904" s="5">
        <v>42767</v>
      </c>
      <c r="E904">
        <v>2</v>
      </c>
      <c r="F904">
        <v>3</v>
      </c>
      <c r="G904" s="2">
        <v>205.13</v>
      </c>
      <c r="H904">
        <v>2</v>
      </c>
      <c r="I904">
        <v>0</v>
      </c>
      <c r="J904" s="4">
        <v>5</v>
      </c>
      <c r="K904" s="3">
        <v>0</v>
      </c>
      <c r="L904" s="1" t="s">
        <v>23</v>
      </c>
    </row>
    <row r="905" spans="1:12" x14ac:dyDescent="0.3">
      <c r="A905" s="1" t="s">
        <v>272</v>
      </c>
      <c r="B905" s="1" t="s">
        <v>16</v>
      </c>
      <c r="C905" s="1" t="s">
        <v>51</v>
      </c>
      <c r="D905" s="5">
        <v>42795</v>
      </c>
      <c r="E905">
        <v>3</v>
      </c>
      <c r="F905">
        <v>4</v>
      </c>
      <c r="G905" s="2">
        <v>313.27</v>
      </c>
      <c r="H905">
        <v>3</v>
      </c>
      <c r="I905">
        <v>1</v>
      </c>
      <c r="J905" s="4">
        <v>5</v>
      </c>
      <c r="K905" s="3">
        <v>0.33333333333333331</v>
      </c>
      <c r="L905" s="1" t="s">
        <v>24</v>
      </c>
    </row>
    <row r="906" spans="1:12" x14ac:dyDescent="0.3">
      <c r="A906" s="1" t="s">
        <v>272</v>
      </c>
      <c r="B906" s="1" t="s">
        <v>16</v>
      </c>
      <c r="C906" s="1" t="s">
        <v>51</v>
      </c>
      <c r="D906" s="5">
        <v>42826</v>
      </c>
      <c r="E906">
        <v>4</v>
      </c>
      <c r="F906">
        <v>6</v>
      </c>
      <c r="G906" s="2">
        <v>524.15</v>
      </c>
      <c r="H906">
        <v>4</v>
      </c>
      <c r="I906">
        <v>1</v>
      </c>
      <c r="J906" s="4">
        <v>3</v>
      </c>
      <c r="K906" s="3">
        <v>0.25</v>
      </c>
      <c r="L906" s="1" t="s">
        <v>25</v>
      </c>
    </row>
    <row r="907" spans="1:12" x14ac:dyDescent="0.3">
      <c r="A907" s="1" t="s">
        <v>272</v>
      </c>
      <c r="B907" s="1" t="s">
        <v>16</v>
      </c>
      <c r="C907" s="1" t="s">
        <v>51</v>
      </c>
      <c r="D907" s="5">
        <v>42887</v>
      </c>
      <c r="E907">
        <v>2</v>
      </c>
      <c r="F907">
        <v>3</v>
      </c>
      <c r="G907" s="2">
        <v>292.83999999999997</v>
      </c>
      <c r="H907">
        <v>2</v>
      </c>
      <c r="I907">
        <v>0</v>
      </c>
      <c r="J907" s="4">
        <v>3</v>
      </c>
      <c r="K907" s="3">
        <v>0</v>
      </c>
      <c r="L907" s="1" t="s">
        <v>27</v>
      </c>
    </row>
    <row r="908" spans="1:12" x14ac:dyDescent="0.3">
      <c r="A908" s="1" t="s">
        <v>272</v>
      </c>
      <c r="B908" s="1" t="s">
        <v>16</v>
      </c>
      <c r="C908" s="1" t="s">
        <v>51</v>
      </c>
      <c r="D908" s="5">
        <v>42917</v>
      </c>
      <c r="E908">
        <v>1</v>
      </c>
      <c r="F908">
        <v>1</v>
      </c>
      <c r="G908" s="2">
        <v>62.59</v>
      </c>
      <c r="H908">
        <v>1</v>
      </c>
      <c r="I908">
        <v>0</v>
      </c>
      <c r="J908" s="4">
        <v>5</v>
      </c>
      <c r="K908" s="3">
        <v>0</v>
      </c>
      <c r="L908" s="1" t="s">
        <v>28</v>
      </c>
    </row>
    <row r="909" spans="1:12" x14ac:dyDescent="0.3">
      <c r="A909" s="1" t="s">
        <v>272</v>
      </c>
      <c r="B909" s="1" t="s">
        <v>16</v>
      </c>
      <c r="C909" s="1" t="s">
        <v>51</v>
      </c>
      <c r="D909" s="5">
        <v>42948</v>
      </c>
      <c r="E909">
        <v>1</v>
      </c>
      <c r="F909">
        <v>1</v>
      </c>
      <c r="G909" s="2">
        <v>144.13</v>
      </c>
      <c r="H909">
        <v>1</v>
      </c>
      <c r="I909">
        <v>0</v>
      </c>
      <c r="J909" s="4">
        <v>5</v>
      </c>
      <c r="K909" s="3">
        <v>0</v>
      </c>
      <c r="L909" s="1" t="s">
        <v>29</v>
      </c>
    </row>
    <row r="910" spans="1:12" x14ac:dyDescent="0.3">
      <c r="A910" s="1" t="s">
        <v>272</v>
      </c>
      <c r="B910" s="1" t="s">
        <v>16</v>
      </c>
      <c r="C910" s="1" t="s">
        <v>51</v>
      </c>
      <c r="D910" s="5">
        <v>42979</v>
      </c>
      <c r="E910">
        <v>4</v>
      </c>
      <c r="F910">
        <v>8</v>
      </c>
      <c r="G910" s="2">
        <v>882.12</v>
      </c>
      <c r="H910">
        <v>4</v>
      </c>
      <c r="I910">
        <v>0</v>
      </c>
      <c r="J910" s="4">
        <v>3.5</v>
      </c>
      <c r="K910" s="3">
        <v>0</v>
      </c>
      <c r="L910" s="1" t="s">
        <v>18</v>
      </c>
    </row>
    <row r="911" spans="1:12" x14ac:dyDescent="0.3">
      <c r="A911" s="1" t="s">
        <v>272</v>
      </c>
      <c r="B911" s="1" t="s">
        <v>16</v>
      </c>
      <c r="C911" s="1" t="s">
        <v>51</v>
      </c>
      <c r="D911" s="5">
        <v>43009</v>
      </c>
      <c r="E911">
        <v>3</v>
      </c>
      <c r="F911">
        <v>4</v>
      </c>
      <c r="G911" s="2">
        <v>471.72</v>
      </c>
      <c r="H911">
        <v>3</v>
      </c>
      <c r="I911">
        <v>0</v>
      </c>
      <c r="J911" s="4">
        <v>4.33</v>
      </c>
      <c r="K911" s="3">
        <v>0</v>
      </c>
      <c r="L911" s="1" t="s">
        <v>19</v>
      </c>
    </row>
    <row r="912" spans="1:12" x14ac:dyDescent="0.3">
      <c r="A912" s="1" t="s">
        <v>272</v>
      </c>
      <c r="B912" s="1" t="s">
        <v>16</v>
      </c>
      <c r="C912" s="1" t="s">
        <v>51</v>
      </c>
      <c r="D912" s="5">
        <v>43040</v>
      </c>
      <c r="E912">
        <v>6</v>
      </c>
      <c r="F912">
        <v>11</v>
      </c>
      <c r="G912" s="2">
        <v>1353.75</v>
      </c>
      <c r="H912">
        <v>6</v>
      </c>
      <c r="I912">
        <v>3</v>
      </c>
      <c r="J912" s="4">
        <v>2.4</v>
      </c>
      <c r="K912" s="3">
        <v>0.5</v>
      </c>
      <c r="L912" s="1" t="s">
        <v>30</v>
      </c>
    </row>
    <row r="913" spans="1:12" x14ac:dyDescent="0.3">
      <c r="A913" s="1" t="s">
        <v>272</v>
      </c>
      <c r="B913" s="1" t="s">
        <v>16</v>
      </c>
      <c r="C913" s="1" t="s">
        <v>51</v>
      </c>
      <c r="D913" s="5">
        <v>43070</v>
      </c>
      <c r="E913">
        <v>3</v>
      </c>
      <c r="F913">
        <v>5</v>
      </c>
      <c r="G913" s="2">
        <v>527.20000000000005</v>
      </c>
      <c r="H913">
        <v>3</v>
      </c>
      <c r="I913">
        <v>0</v>
      </c>
      <c r="J913" s="4">
        <v>4.67</v>
      </c>
      <c r="K913" s="3">
        <v>0</v>
      </c>
      <c r="L913" s="1" t="s">
        <v>31</v>
      </c>
    </row>
    <row r="914" spans="1:12" x14ac:dyDescent="0.3">
      <c r="A914" s="1" t="s">
        <v>272</v>
      </c>
      <c r="B914" s="1" t="s">
        <v>16</v>
      </c>
      <c r="C914" s="1" t="s">
        <v>51</v>
      </c>
      <c r="D914" s="5">
        <v>43101</v>
      </c>
      <c r="E914">
        <v>3</v>
      </c>
      <c r="F914">
        <v>8</v>
      </c>
      <c r="G914" s="2">
        <v>969.16</v>
      </c>
      <c r="H914">
        <v>3</v>
      </c>
      <c r="I914">
        <v>0</v>
      </c>
      <c r="J914" s="4">
        <v>4.33</v>
      </c>
      <c r="K914" s="3">
        <v>0</v>
      </c>
      <c r="L914" s="1" t="s">
        <v>32</v>
      </c>
    </row>
    <row r="915" spans="1:12" x14ac:dyDescent="0.3">
      <c r="A915" s="1" t="s">
        <v>272</v>
      </c>
      <c r="B915" s="1" t="s">
        <v>16</v>
      </c>
      <c r="C915" s="1" t="s">
        <v>51</v>
      </c>
      <c r="D915" s="5">
        <v>43160</v>
      </c>
      <c r="E915">
        <v>3</v>
      </c>
      <c r="F915">
        <v>4</v>
      </c>
      <c r="G915" s="2">
        <v>614.69000000000005</v>
      </c>
      <c r="H915">
        <v>3</v>
      </c>
      <c r="I915">
        <v>1</v>
      </c>
      <c r="J915" s="4">
        <v>3.67</v>
      </c>
      <c r="K915" s="3">
        <v>0.33333333333333331</v>
      </c>
      <c r="L915" s="1" t="s">
        <v>34</v>
      </c>
    </row>
    <row r="916" spans="1:12" x14ac:dyDescent="0.3">
      <c r="A916" s="1" t="s">
        <v>272</v>
      </c>
      <c r="B916" s="1" t="s">
        <v>16</v>
      </c>
      <c r="C916" s="1" t="s">
        <v>51</v>
      </c>
      <c r="D916" s="5">
        <v>43191</v>
      </c>
      <c r="E916">
        <v>3</v>
      </c>
      <c r="F916">
        <v>3</v>
      </c>
      <c r="G916" s="2">
        <v>390.55</v>
      </c>
      <c r="H916">
        <v>3</v>
      </c>
      <c r="I916">
        <v>0</v>
      </c>
      <c r="J916" s="4">
        <v>3.67</v>
      </c>
      <c r="K916" s="3">
        <v>0</v>
      </c>
      <c r="L916" s="1" t="s">
        <v>35</v>
      </c>
    </row>
    <row r="917" spans="1:12" x14ac:dyDescent="0.3">
      <c r="A917" s="1" t="s">
        <v>272</v>
      </c>
      <c r="B917" s="1" t="s">
        <v>16</v>
      </c>
      <c r="C917" s="1" t="s">
        <v>51</v>
      </c>
      <c r="D917" s="5">
        <v>43282</v>
      </c>
      <c r="E917">
        <v>1</v>
      </c>
      <c r="F917">
        <v>1</v>
      </c>
      <c r="G917" s="2">
        <v>121.04</v>
      </c>
      <c r="H917">
        <v>1</v>
      </c>
      <c r="I917">
        <v>0</v>
      </c>
      <c r="J917" s="4">
        <v>3</v>
      </c>
      <c r="K917" s="3">
        <v>0</v>
      </c>
      <c r="L917" s="1" t="s">
        <v>37</v>
      </c>
    </row>
    <row r="918" spans="1:12" x14ac:dyDescent="0.3">
      <c r="A918" s="1" t="s">
        <v>273</v>
      </c>
      <c r="B918" s="1" t="s">
        <v>90</v>
      </c>
      <c r="C918" s="1" t="s">
        <v>91</v>
      </c>
      <c r="D918" s="5">
        <v>43009</v>
      </c>
      <c r="E918">
        <v>1</v>
      </c>
      <c r="F918">
        <v>1</v>
      </c>
      <c r="G918" s="2">
        <v>84.14</v>
      </c>
      <c r="H918">
        <v>1</v>
      </c>
      <c r="I918">
        <v>0</v>
      </c>
      <c r="J918" s="4">
        <v>4</v>
      </c>
      <c r="K918" s="3">
        <v>0</v>
      </c>
      <c r="L918" s="1" t="s">
        <v>19</v>
      </c>
    </row>
    <row r="919" spans="1:12" x14ac:dyDescent="0.3">
      <c r="A919" s="1" t="s">
        <v>273</v>
      </c>
      <c r="B919" s="1" t="s">
        <v>90</v>
      </c>
      <c r="C919" s="1" t="s">
        <v>91</v>
      </c>
      <c r="D919" s="5">
        <v>43040</v>
      </c>
      <c r="E919">
        <v>1</v>
      </c>
      <c r="F919">
        <v>1</v>
      </c>
      <c r="G919" s="2">
        <v>30.95</v>
      </c>
      <c r="H919">
        <v>1</v>
      </c>
      <c r="I919">
        <v>0</v>
      </c>
      <c r="J919" s="4">
        <v>2</v>
      </c>
      <c r="K919" s="3">
        <v>0</v>
      </c>
      <c r="L919" s="1" t="s">
        <v>30</v>
      </c>
    </row>
    <row r="920" spans="1:12" x14ac:dyDescent="0.3">
      <c r="A920" s="1" t="s">
        <v>273</v>
      </c>
      <c r="B920" s="1" t="s">
        <v>90</v>
      </c>
      <c r="C920" s="1" t="s">
        <v>91</v>
      </c>
      <c r="D920" s="5">
        <v>43070</v>
      </c>
      <c r="E920">
        <v>3</v>
      </c>
      <c r="F920">
        <v>3</v>
      </c>
      <c r="G920" s="2">
        <v>228.99</v>
      </c>
      <c r="H920">
        <v>3</v>
      </c>
      <c r="I920">
        <v>0</v>
      </c>
      <c r="J920" s="4">
        <v>4</v>
      </c>
      <c r="K920" s="3">
        <v>0</v>
      </c>
      <c r="L920" s="1" t="s">
        <v>31</v>
      </c>
    </row>
    <row r="921" spans="1:12" x14ac:dyDescent="0.3">
      <c r="A921" s="1" t="s">
        <v>273</v>
      </c>
      <c r="B921" s="1" t="s">
        <v>90</v>
      </c>
      <c r="C921" s="1" t="s">
        <v>91</v>
      </c>
      <c r="D921" s="5">
        <v>43132</v>
      </c>
      <c r="E921">
        <v>1</v>
      </c>
      <c r="F921">
        <v>1</v>
      </c>
      <c r="G921" s="2">
        <v>92.91</v>
      </c>
      <c r="H921">
        <v>1</v>
      </c>
      <c r="I921">
        <v>0</v>
      </c>
      <c r="J921" s="4">
        <v>4</v>
      </c>
      <c r="K921" s="3">
        <v>0</v>
      </c>
      <c r="L921" s="1" t="s">
        <v>33</v>
      </c>
    </row>
    <row r="922" spans="1:12" x14ac:dyDescent="0.3">
      <c r="A922" s="1" t="s">
        <v>274</v>
      </c>
      <c r="B922" s="1" t="s">
        <v>16</v>
      </c>
      <c r="C922" s="1" t="s">
        <v>275</v>
      </c>
      <c r="D922" s="5">
        <v>42917</v>
      </c>
      <c r="E922">
        <v>3</v>
      </c>
      <c r="F922">
        <v>4</v>
      </c>
      <c r="G922" s="2">
        <v>239.74</v>
      </c>
      <c r="H922">
        <v>3</v>
      </c>
      <c r="I922">
        <v>0</v>
      </c>
      <c r="J922" s="4">
        <v>3.67</v>
      </c>
      <c r="K922" s="3">
        <v>0</v>
      </c>
      <c r="L922" s="1" t="s">
        <v>28</v>
      </c>
    </row>
    <row r="923" spans="1:12" x14ac:dyDescent="0.3">
      <c r="A923" s="1" t="s">
        <v>274</v>
      </c>
      <c r="B923" s="1" t="s">
        <v>16</v>
      </c>
      <c r="C923" s="1" t="s">
        <v>275</v>
      </c>
      <c r="D923" s="5">
        <v>42948</v>
      </c>
      <c r="E923">
        <v>3</v>
      </c>
      <c r="F923">
        <v>4</v>
      </c>
      <c r="G923" s="2">
        <v>236.68</v>
      </c>
      <c r="H923">
        <v>3</v>
      </c>
      <c r="I923">
        <v>0</v>
      </c>
      <c r="J923" s="4">
        <v>4.67</v>
      </c>
      <c r="K923" s="3">
        <v>0</v>
      </c>
      <c r="L923" s="1" t="s">
        <v>29</v>
      </c>
    </row>
    <row r="924" spans="1:12" x14ac:dyDescent="0.3">
      <c r="A924" s="1" t="s">
        <v>274</v>
      </c>
      <c r="B924" s="1" t="s">
        <v>16</v>
      </c>
      <c r="C924" s="1" t="s">
        <v>275</v>
      </c>
      <c r="D924" s="5">
        <v>42979</v>
      </c>
      <c r="E924">
        <v>7</v>
      </c>
      <c r="F924">
        <v>9</v>
      </c>
      <c r="G924" s="2">
        <v>412.41</v>
      </c>
      <c r="H924">
        <v>7</v>
      </c>
      <c r="I924">
        <v>0</v>
      </c>
      <c r="J924" s="4">
        <v>3.86</v>
      </c>
      <c r="K924" s="3">
        <v>0</v>
      </c>
      <c r="L924" s="1" t="s">
        <v>18</v>
      </c>
    </row>
    <row r="925" spans="1:12" x14ac:dyDescent="0.3">
      <c r="A925" s="1" t="s">
        <v>274</v>
      </c>
      <c r="B925" s="1" t="s">
        <v>16</v>
      </c>
      <c r="C925" s="1" t="s">
        <v>275</v>
      </c>
      <c r="D925" s="5">
        <v>43009</v>
      </c>
      <c r="E925">
        <v>6</v>
      </c>
      <c r="F925">
        <v>7</v>
      </c>
      <c r="G925" s="2">
        <v>356.33</v>
      </c>
      <c r="H925">
        <v>6</v>
      </c>
      <c r="I925">
        <v>0</v>
      </c>
      <c r="J925" s="4">
        <v>4.67</v>
      </c>
      <c r="K925" s="3">
        <v>0</v>
      </c>
      <c r="L925" s="1" t="s">
        <v>19</v>
      </c>
    </row>
    <row r="926" spans="1:12" x14ac:dyDescent="0.3">
      <c r="A926" s="1" t="s">
        <v>274</v>
      </c>
      <c r="B926" s="1" t="s">
        <v>16</v>
      </c>
      <c r="C926" s="1" t="s">
        <v>275</v>
      </c>
      <c r="D926" s="5">
        <v>43040</v>
      </c>
      <c r="E926">
        <v>7</v>
      </c>
      <c r="F926">
        <v>7</v>
      </c>
      <c r="G926" s="2">
        <v>265.55</v>
      </c>
      <c r="H926">
        <v>7</v>
      </c>
      <c r="I926">
        <v>1</v>
      </c>
      <c r="J926" s="4">
        <v>3.86</v>
      </c>
      <c r="K926" s="3">
        <v>0.14285714285714285</v>
      </c>
      <c r="L926" s="1" t="s">
        <v>30</v>
      </c>
    </row>
    <row r="927" spans="1:12" x14ac:dyDescent="0.3">
      <c r="A927" s="1" t="s">
        <v>274</v>
      </c>
      <c r="B927" s="1" t="s">
        <v>16</v>
      </c>
      <c r="C927" s="1" t="s">
        <v>275</v>
      </c>
      <c r="D927" s="5">
        <v>43070</v>
      </c>
      <c r="E927">
        <v>4</v>
      </c>
      <c r="F927">
        <v>4</v>
      </c>
      <c r="G927" s="2">
        <v>239.65</v>
      </c>
      <c r="H927">
        <v>4</v>
      </c>
      <c r="I927">
        <v>0</v>
      </c>
      <c r="J927" s="4">
        <v>4.75</v>
      </c>
      <c r="K927" s="3">
        <v>0</v>
      </c>
      <c r="L927" s="1" t="s">
        <v>31</v>
      </c>
    </row>
    <row r="928" spans="1:12" x14ac:dyDescent="0.3">
      <c r="A928" s="1" t="s">
        <v>274</v>
      </c>
      <c r="B928" s="1" t="s">
        <v>16</v>
      </c>
      <c r="C928" s="1" t="s">
        <v>275</v>
      </c>
      <c r="D928" s="5">
        <v>43101</v>
      </c>
      <c r="E928">
        <v>6</v>
      </c>
      <c r="F928">
        <v>10</v>
      </c>
      <c r="G928" s="2">
        <v>413.18</v>
      </c>
      <c r="H928">
        <v>6</v>
      </c>
      <c r="I928">
        <v>0</v>
      </c>
      <c r="J928" s="4">
        <v>4.67</v>
      </c>
      <c r="K928" s="3">
        <v>0</v>
      </c>
      <c r="L928" s="1" t="s">
        <v>32</v>
      </c>
    </row>
    <row r="929" spans="1:12" x14ac:dyDescent="0.3">
      <c r="A929" s="1" t="s">
        <v>274</v>
      </c>
      <c r="B929" s="1" t="s">
        <v>16</v>
      </c>
      <c r="C929" s="1" t="s">
        <v>275</v>
      </c>
      <c r="D929" s="5">
        <v>43132</v>
      </c>
      <c r="E929">
        <v>10</v>
      </c>
      <c r="F929">
        <v>12</v>
      </c>
      <c r="G929" s="2">
        <v>621.84</v>
      </c>
      <c r="H929">
        <v>10</v>
      </c>
      <c r="I929">
        <v>0</v>
      </c>
      <c r="J929" s="4">
        <v>3.8</v>
      </c>
      <c r="K929" s="3">
        <v>0</v>
      </c>
      <c r="L929" s="1" t="s">
        <v>33</v>
      </c>
    </row>
    <row r="930" spans="1:12" x14ac:dyDescent="0.3">
      <c r="A930" s="1" t="s">
        <v>274</v>
      </c>
      <c r="B930" s="1" t="s">
        <v>16</v>
      </c>
      <c r="C930" s="1" t="s">
        <v>275</v>
      </c>
      <c r="D930" s="5">
        <v>43160</v>
      </c>
      <c r="E930">
        <v>6</v>
      </c>
      <c r="F930">
        <v>7</v>
      </c>
      <c r="G930" s="2">
        <v>543.16</v>
      </c>
      <c r="H930">
        <v>6</v>
      </c>
      <c r="I930">
        <v>2</v>
      </c>
      <c r="J930" s="4">
        <v>4.17</v>
      </c>
      <c r="K930" s="3">
        <v>0.33333333333333331</v>
      </c>
      <c r="L930" s="1" t="s">
        <v>34</v>
      </c>
    </row>
    <row r="931" spans="1:12" x14ac:dyDescent="0.3">
      <c r="A931" s="1" t="s">
        <v>274</v>
      </c>
      <c r="B931" s="1" t="s">
        <v>16</v>
      </c>
      <c r="C931" s="1" t="s">
        <v>275</v>
      </c>
      <c r="D931" s="5">
        <v>43191</v>
      </c>
      <c r="E931">
        <v>6</v>
      </c>
      <c r="F931">
        <v>6</v>
      </c>
      <c r="G931" s="2">
        <v>366.52</v>
      </c>
      <c r="H931">
        <v>6</v>
      </c>
      <c r="I931">
        <v>0</v>
      </c>
      <c r="J931" s="4">
        <v>3.83</v>
      </c>
      <c r="K931" s="3">
        <v>0</v>
      </c>
      <c r="L931" s="1" t="s">
        <v>35</v>
      </c>
    </row>
    <row r="932" spans="1:12" x14ac:dyDescent="0.3">
      <c r="A932" s="1" t="s">
        <v>274</v>
      </c>
      <c r="B932" s="1" t="s">
        <v>16</v>
      </c>
      <c r="C932" s="1" t="s">
        <v>275</v>
      </c>
      <c r="D932" s="5">
        <v>43221</v>
      </c>
      <c r="E932">
        <v>2</v>
      </c>
      <c r="F932">
        <v>2</v>
      </c>
      <c r="G932" s="2">
        <v>105.42</v>
      </c>
      <c r="H932">
        <v>2</v>
      </c>
      <c r="I932">
        <v>0</v>
      </c>
      <c r="J932" s="4">
        <v>4</v>
      </c>
      <c r="K932" s="3">
        <v>0</v>
      </c>
      <c r="L932" s="1" t="s">
        <v>46</v>
      </c>
    </row>
    <row r="933" spans="1:12" x14ac:dyDescent="0.3">
      <c r="A933" s="1" t="s">
        <v>274</v>
      </c>
      <c r="B933" s="1" t="s">
        <v>16</v>
      </c>
      <c r="C933" s="1" t="s">
        <v>275</v>
      </c>
      <c r="D933" s="5">
        <v>43282</v>
      </c>
      <c r="E933">
        <v>1</v>
      </c>
      <c r="F933">
        <v>1</v>
      </c>
      <c r="G933" s="2">
        <v>63.03</v>
      </c>
      <c r="H933">
        <v>1</v>
      </c>
      <c r="I933">
        <v>0</v>
      </c>
      <c r="J933" s="4">
        <v>5</v>
      </c>
      <c r="K933" s="3">
        <v>0</v>
      </c>
      <c r="L933" s="1" t="s">
        <v>37</v>
      </c>
    </row>
    <row r="934" spans="1:12" x14ac:dyDescent="0.3">
      <c r="A934" s="1" t="s">
        <v>276</v>
      </c>
      <c r="B934" s="1" t="s">
        <v>57</v>
      </c>
      <c r="C934" s="1" t="s">
        <v>277</v>
      </c>
      <c r="D934" s="5">
        <v>42795</v>
      </c>
      <c r="E934">
        <v>3</v>
      </c>
      <c r="F934">
        <v>3</v>
      </c>
      <c r="G934" s="2">
        <v>359.13</v>
      </c>
      <c r="H934">
        <v>3</v>
      </c>
      <c r="I934">
        <v>0</v>
      </c>
      <c r="J934" s="4">
        <v>5</v>
      </c>
      <c r="K934" s="3">
        <v>0</v>
      </c>
      <c r="L934" s="1" t="s">
        <v>24</v>
      </c>
    </row>
    <row r="935" spans="1:12" x14ac:dyDescent="0.3">
      <c r="A935" s="1" t="s">
        <v>276</v>
      </c>
      <c r="B935" s="1" t="s">
        <v>57</v>
      </c>
      <c r="C935" s="1" t="s">
        <v>277</v>
      </c>
      <c r="D935" s="5">
        <v>42826</v>
      </c>
      <c r="E935">
        <v>2</v>
      </c>
      <c r="F935">
        <v>2</v>
      </c>
      <c r="G935" s="2">
        <v>207.98</v>
      </c>
      <c r="H935">
        <v>2</v>
      </c>
      <c r="I935">
        <v>0</v>
      </c>
      <c r="J935" s="4">
        <v>5</v>
      </c>
      <c r="K935" s="3">
        <v>0</v>
      </c>
      <c r="L935" s="1" t="s">
        <v>25</v>
      </c>
    </row>
    <row r="936" spans="1:12" x14ac:dyDescent="0.3">
      <c r="A936" s="1" t="s">
        <v>278</v>
      </c>
      <c r="B936" s="1" t="s">
        <v>53</v>
      </c>
      <c r="C936" s="1" t="s">
        <v>279</v>
      </c>
      <c r="D936" s="5">
        <v>42644</v>
      </c>
      <c r="E936">
        <v>2</v>
      </c>
      <c r="F936">
        <v>4</v>
      </c>
      <c r="G936" s="2">
        <v>271.73</v>
      </c>
      <c r="H936">
        <v>2</v>
      </c>
      <c r="I936">
        <v>0</v>
      </c>
      <c r="J936" s="4">
        <v>3</v>
      </c>
      <c r="K936" s="3">
        <v>0</v>
      </c>
      <c r="L936" s="1" t="s">
        <v>64</v>
      </c>
    </row>
    <row r="937" spans="1:12" x14ac:dyDescent="0.3">
      <c r="A937" s="1" t="s">
        <v>278</v>
      </c>
      <c r="B937" s="1" t="s">
        <v>53</v>
      </c>
      <c r="C937" s="1" t="s">
        <v>279</v>
      </c>
      <c r="D937" s="5">
        <v>42736</v>
      </c>
      <c r="E937">
        <v>8</v>
      </c>
      <c r="F937">
        <v>11</v>
      </c>
      <c r="G937" s="2">
        <v>1086.81</v>
      </c>
      <c r="H937">
        <v>8</v>
      </c>
      <c r="I937">
        <v>0</v>
      </c>
      <c r="J937" s="4">
        <v>4.13</v>
      </c>
      <c r="K937" s="3">
        <v>0</v>
      </c>
      <c r="L937" s="1" t="s">
        <v>45</v>
      </c>
    </row>
    <row r="938" spans="1:12" x14ac:dyDescent="0.3">
      <c r="A938" s="1" t="s">
        <v>278</v>
      </c>
      <c r="B938" s="1" t="s">
        <v>53</v>
      </c>
      <c r="C938" s="1" t="s">
        <v>279</v>
      </c>
      <c r="D938" s="5">
        <v>42767</v>
      </c>
      <c r="E938">
        <v>28</v>
      </c>
      <c r="F938">
        <v>29</v>
      </c>
      <c r="G938" s="2">
        <v>3091.52</v>
      </c>
      <c r="H938">
        <v>28</v>
      </c>
      <c r="I938">
        <v>1</v>
      </c>
      <c r="J938" s="4">
        <v>4.04</v>
      </c>
      <c r="K938" s="3">
        <v>3.5714285714285712E-2</v>
      </c>
      <c r="L938" s="1" t="s">
        <v>23</v>
      </c>
    </row>
    <row r="939" spans="1:12" x14ac:dyDescent="0.3">
      <c r="A939" s="1" t="s">
        <v>278</v>
      </c>
      <c r="B939" s="1" t="s">
        <v>53</v>
      </c>
      <c r="C939" s="1" t="s">
        <v>279</v>
      </c>
      <c r="D939" s="5">
        <v>42795</v>
      </c>
      <c r="E939">
        <v>26</v>
      </c>
      <c r="F939">
        <v>30</v>
      </c>
      <c r="G939" s="2">
        <v>3263.91</v>
      </c>
      <c r="H939">
        <v>25</v>
      </c>
      <c r="I939">
        <v>1</v>
      </c>
      <c r="J939" s="4">
        <v>4.1900000000000004</v>
      </c>
      <c r="K939" s="3">
        <v>0.04</v>
      </c>
      <c r="L939" s="1" t="s">
        <v>24</v>
      </c>
    </row>
    <row r="940" spans="1:12" x14ac:dyDescent="0.3">
      <c r="A940" s="1" t="s">
        <v>278</v>
      </c>
      <c r="B940" s="1" t="s">
        <v>53</v>
      </c>
      <c r="C940" s="1" t="s">
        <v>279</v>
      </c>
      <c r="D940" s="5">
        <v>42826</v>
      </c>
      <c r="E940">
        <v>24</v>
      </c>
      <c r="F940">
        <v>29</v>
      </c>
      <c r="G940" s="2">
        <v>2739.93</v>
      </c>
      <c r="H940">
        <v>24</v>
      </c>
      <c r="I940">
        <v>3</v>
      </c>
      <c r="J940" s="4">
        <v>4.21</v>
      </c>
      <c r="K940" s="3">
        <v>0.125</v>
      </c>
      <c r="L940" s="1" t="s">
        <v>25</v>
      </c>
    </row>
    <row r="941" spans="1:12" x14ac:dyDescent="0.3">
      <c r="A941" s="1" t="s">
        <v>278</v>
      </c>
      <c r="B941" s="1" t="s">
        <v>53</v>
      </c>
      <c r="C941" s="1" t="s">
        <v>279</v>
      </c>
      <c r="D941" s="5">
        <v>42856</v>
      </c>
      <c r="E941">
        <v>22</v>
      </c>
      <c r="F941">
        <v>27</v>
      </c>
      <c r="G941" s="2">
        <v>2219.9499999999998</v>
      </c>
      <c r="H941">
        <v>22</v>
      </c>
      <c r="I941">
        <v>1</v>
      </c>
      <c r="J941" s="4">
        <v>4.45</v>
      </c>
      <c r="K941" s="3">
        <v>4.5454545454545456E-2</v>
      </c>
      <c r="L941" s="1" t="s">
        <v>26</v>
      </c>
    </row>
    <row r="942" spans="1:12" x14ac:dyDescent="0.3">
      <c r="A942" s="1" t="s">
        <v>278</v>
      </c>
      <c r="B942" s="1" t="s">
        <v>53</v>
      </c>
      <c r="C942" s="1" t="s">
        <v>279</v>
      </c>
      <c r="D942" s="5">
        <v>42887</v>
      </c>
      <c r="E942">
        <v>9</v>
      </c>
      <c r="F942">
        <v>11</v>
      </c>
      <c r="G942" s="2">
        <v>981.34</v>
      </c>
      <c r="H942">
        <v>9</v>
      </c>
      <c r="I942">
        <v>0</v>
      </c>
      <c r="J942" s="4">
        <v>3.5</v>
      </c>
      <c r="K942" s="3">
        <v>0</v>
      </c>
      <c r="L942" s="1" t="s">
        <v>27</v>
      </c>
    </row>
    <row r="943" spans="1:12" x14ac:dyDescent="0.3">
      <c r="A943" s="1" t="s">
        <v>278</v>
      </c>
      <c r="B943" s="1" t="s">
        <v>53</v>
      </c>
      <c r="C943" s="1" t="s">
        <v>279</v>
      </c>
      <c r="D943" s="5">
        <v>42917</v>
      </c>
      <c r="E943">
        <v>4</v>
      </c>
      <c r="F943">
        <v>8</v>
      </c>
      <c r="G943" s="2">
        <v>752.36</v>
      </c>
      <c r="H943">
        <v>3</v>
      </c>
      <c r="I943">
        <v>0</v>
      </c>
      <c r="J943" s="4">
        <v>3.5</v>
      </c>
      <c r="K943" s="3">
        <v>0</v>
      </c>
      <c r="L943" s="1" t="s">
        <v>28</v>
      </c>
    </row>
    <row r="944" spans="1:12" x14ac:dyDescent="0.3">
      <c r="A944" s="1" t="s">
        <v>278</v>
      </c>
      <c r="B944" s="1" t="s">
        <v>53</v>
      </c>
      <c r="C944" s="1" t="s">
        <v>279</v>
      </c>
      <c r="D944" s="5">
        <v>42948</v>
      </c>
      <c r="E944">
        <v>8</v>
      </c>
      <c r="F944">
        <v>9</v>
      </c>
      <c r="G944" s="2">
        <v>1253.53</v>
      </c>
      <c r="H944">
        <v>8</v>
      </c>
      <c r="I944">
        <v>0</v>
      </c>
      <c r="J944" s="4">
        <v>4</v>
      </c>
      <c r="K944" s="3">
        <v>0</v>
      </c>
      <c r="L944" s="1" t="s">
        <v>29</v>
      </c>
    </row>
    <row r="945" spans="1:12" x14ac:dyDescent="0.3">
      <c r="A945" s="1" t="s">
        <v>278</v>
      </c>
      <c r="B945" s="1" t="s">
        <v>53</v>
      </c>
      <c r="C945" s="1" t="s">
        <v>279</v>
      </c>
      <c r="D945" s="5">
        <v>42979</v>
      </c>
      <c r="E945">
        <v>11</v>
      </c>
      <c r="F945">
        <v>16</v>
      </c>
      <c r="G945" s="2">
        <v>1497.66</v>
      </c>
      <c r="H945">
        <v>11</v>
      </c>
      <c r="I945">
        <v>1</v>
      </c>
      <c r="J945" s="4">
        <v>4.09</v>
      </c>
      <c r="K945" s="3">
        <v>9.0909090909090912E-2</v>
      </c>
      <c r="L945" s="1" t="s">
        <v>18</v>
      </c>
    </row>
    <row r="946" spans="1:12" x14ac:dyDescent="0.3">
      <c r="A946" s="1" t="s">
        <v>278</v>
      </c>
      <c r="B946" s="1" t="s">
        <v>53</v>
      </c>
      <c r="C946" s="1" t="s">
        <v>279</v>
      </c>
      <c r="D946" s="5">
        <v>43009</v>
      </c>
      <c r="E946">
        <v>4</v>
      </c>
      <c r="F946">
        <v>6</v>
      </c>
      <c r="G946" s="2">
        <v>615.80999999999995</v>
      </c>
      <c r="H946">
        <v>4</v>
      </c>
      <c r="I946">
        <v>0</v>
      </c>
      <c r="J946" s="4">
        <v>2.5</v>
      </c>
      <c r="K946" s="3">
        <v>0</v>
      </c>
      <c r="L946" s="1" t="s">
        <v>19</v>
      </c>
    </row>
    <row r="947" spans="1:12" x14ac:dyDescent="0.3">
      <c r="A947" s="1" t="s">
        <v>278</v>
      </c>
      <c r="B947" s="1" t="s">
        <v>53</v>
      </c>
      <c r="C947" s="1" t="s">
        <v>279</v>
      </c>
      <c r="D947" s="5">
        <v>43040</v>
      </c>
      <c r="E947">
        <v>7</v>
      </c>
      <c r="F947">
        <v>7</v>
      </c>
      <c r="G947" s="2">
        <v>692.83</v>
      </c>
      <c r="H947">
        <v>7</v>
      </c>
      <c r="I947">
        <v>1</v>
      </c>
      <c r="J947" s="4">
        <v>3.86</v>
      </c>
      <c r="K947" s="3">
        <v>0.14285714285714285</v>
      </c>
      <c r="L947" s="1" t="s">
        <v>30</v>
      </c>
    </row>
    <row r="948" spans="1:12" x14ac:dyDescent="0.3">
      <c r="A948" s="1" t="s">
        <v>278</v>
      </c>
      <c r="B948" s="1" t="s">
        <v>53</v>
      </c>
      <c r="C948" s="1" t="s">
        <v>279</v>
      </c>
      <c r="D948" s="5">
        <v>43101</v>
      </c>
      <c r="E948">
        <v>2</v>
      </c>
      <c r="F948">
        <v>2</v>
      </c>
      <c r="G948" s="2">
        <v>251.81</v>
      </c>
      <c r="H948">
        <v>2</v>
      </c>
      <c r="I948">
        <v>0</v>
      </c>
      <c r="J948" s="4">
        <v>4</v>
      </c>
      <c r="K948" s="3">
        <v>0</v>
      </c>
      <c r="L948" s="1" t="s">
        <v>32</v>
      </c>
    </row>
    <row r="949" spans="1:12" x14ac:dyDescent="0.3">
      <c r="A949" s="1" t="s">
        <v>278</v>
      </c>
      <c r="B949" s="1" t="s">
        <v>53</v>
      </c>
      <c r="C949" s="1" t="s">
        <v>279</v>
      </c>
      <c r="D949" s="5">
        <v>43132</v>
      </c>
      <c r="E949">
        <v>1</v>
      </c>
      <c r="F949">
        <v>1</v>
      </c>
      <c r="G949" s="2">
        <v>171.44</v>
      </c>
      <c r="H949">
        <v>1</v>
      </c>
      <c r="I949">
        <v>0</v>
      </c>
      <c r="J949" s="4">
        <v>4</v>
      </c>
      <c r="K949" s="3">
        <v>0</v>
      </c>
      <c r="L949" s="1" t="s">
        <v>33</v>
      </c>
    </row>
    <row r="950" spans="1:12" x14ac:dyDescent="0.3">
      <c r="A950" s="1" t="s">
        <v>278</v>
      </c>
      <c r="B950" s="1" t="s">
        <v>53</v>
      </c>
      <c r="C950" s="1" t="s">
        <v>279</v>
      </c>
      <c r="D950" s="5">
        <v>43160</v>
      </c>
      <c r="E950">
        <v>2</v>
      </c>
      <c r="F950">
        <v>2</v>
      </c>
      <c r="G950" s="2">
        <v>250.62</v>
      </c>
      <c r="H950">
        <v>2</v>
      </c>
      <c r="I950">
        <v>1</v>
      </c>
      <c r="J950" s="4">
        <v>3</v>
      </c>
      <c r="K950" s="3">
        <v>0.5</v>
      </c>
      <c r="L950" s="1" t="s">
        <v>34</v>
      </c>
    </row>
    <row r="951" spans="1:12" x14ac:dyDescent="0.3">
      <c r="A951" s="1" t="s">
        <v>278</v>
      </c>
      <c r="B951" s="1" t="s">
        <v>53</v>
      </c>
      <c r="C951" s="1" t="s">
        <v>279</v>
      </c>
      <c r="D951" s="5">
        <v>43252</v>
      </c>
      <c r="E951">
        <v>7</v>
      </c>
      <c r="F951">
        <v>7</v>
      </c>
      <c r="G951" s="2">
        <v>793.8</v>
      </c>
      <c r="H951">
        <v>7</v>
      </c>
      <c r="I951">
        <v>0</v>
      </c>
      <c r="J951" s="4">
        <v>4.57</v>
      </c>
      <c r="K951" s="3">
        <v>0</v>
      </c>
      <c r="L951" s="1" t="s">
        <v>36</v>
      </c>
    </row>
    <row r="952" spans="1:12" x14ac:dyDescent="0.3">
      <c r="A952" s="1" t="s">
        <v>278</v>
      </c>
      <c r="B952" s="1" t="s">
        <v>53</v>
      </c>
      <c r="C952" s="1" t="s">
        <v>279</v>
      </c>
      <c r="D952" s="5">
        <v>43282</v>
      </c>
      <c r="E952">
        <v>11</v>
      </c>
      <c r="F952">
        <v>15</v>
      </c>
      <c r="G952" s="2">
        <v>929.43</v>
      </c>
      <c r="H952">
        <v>11</v>
      </c>
      <c r="I952">
        <v>0</v>
      </c>
      <c r="J952" s="4">
        <v>3.64</v>
      </c>
      <c r="K952" s="3">
        <v>0</v>
      </c>
      <c r="L952" s="1" t="s">
        <v>37</v>
      </c>
    </row>
    <row r="953" spans="1:12" x14ac:dyDescent="0.3">
      <c r="A953" s="1" t="s">
        <v>278</v>
      </c>
      <c r="B953" s="1" t="s">
        <v>53</v>
      </c>
      <c r="C953" s="1" t="s">
        <v>279</v>
      </c>
      <c r="D953" s="5">
        <v>43313</v>
      </c>
      <c r="E953">
        <v>6</v>
      </c>
      <c r="F953">
        <v>6</v>
      </c>
      <c r="G953" s="2">
        <v>591.35</v>
      </c>
      <c r="H953">
        <v>6</v>
      </c>
      <c r="I953">
        <v>0</v>
      </c>
      <c r="J953" s="4">
        <v>4.17</v>
      </c>
      <c r="K953" s="3">
        <v>0</v>
      </c>
      <c r="L953" s="1" t="s">
        <v>49</v>
      </c>
    </row>
    <row r="954" spans="1:12" x14ac:dyDescent="0.3">
      <c r="A954" s="1" t="s">
        <v>280</v>
      </c>
      <c r="B954" s="1" t="s">
        <v>57</v>
      </c>
      <c r="C954" s="1" t="s">
        <v>66</v>
      </c>
      <c r="D954" s="5">
        <v>43221</v>
      </c>
      <c r="E954">
        <v>1</v>
      </c>
      <c r="F954">
        <v>1</v>
      </c>
      <c r="G954" s="2">
        <v>88.32</v>
      </c>
      <c r="H954">
        <v>1</v>
      </c>
      <c r="I954">
        <v>0</v>
      </c>
      <c r="J954" s="4">
        <v>5</v>
      </c>
      <c r="K954" s="3">
        <v>0</v>
      </c>
      <c r="L954" s="1" t="s">
        <v>46</v>
      </c>
    </row>
    <row r="955" spans="1:12" x14ac:dyDescent="0.3">
      <c r="A955" s="1" t="s">
        <v>280</v>
      </c>
      <c r="B955" s="1" t="s">
        <v>57</v>
      </c>
      <c r="C955" s="1" t="s">
        <v>66</v>
      </c>
      <c r="D955" s="5">
        <v>43252</v>
      </c>
      <c r="E955">
        <v>1</v>
      </c>
      <c r="F955">
        <v>1</v>
      </c>
      <c r="G955" s="2">
        <v>135.04</v>
      </c>
      <c r="H955">
        <v>1</v>
      </c>
      <c r="I955">
        <v>0</v>
      </c>
      <c r="J955" s="4">
        <v>5</v>
      </c>
      <c r="K955" s="3">
        <v>0</v>
      </c>
      <c r="L955" s="1" t="s">
        <v>36</v>
      </c>
    </row>
    <row r="956" spans="1:12" x14ac:dyDescent="0.3">
      <c r="A956" s="1" t="s">
        <v>280</v>
      </c>
      <c r="B956" s="1" t="s">
        <v>57</v>
      </c>
      <c r="C956" s="1" t="s">
        <v>66</v>
      </c>
      <c r="D956" s="5">
        <v>43282</v>
      </c>
      <c r="E956">
        <v>1</v>
      </c>
      <c r="F956">
        <v>1</v>
      </c>
      <c r="G956" s="2">
        <v>143.54</v>
      </c>
      <c r="H956">
        <v>1</v>
      </c>
      <c r="I956">
        <v>0</v>
      </c>
      <c r="J956" s="4">
        <v>5</v>
      </c>
      <c r="K956" s="3">
        <v>0</v>
      </c>
      <c r="L956" s="1" t="s">
        <v>37</v>
      </c>
    </row>
    <row r="957" spans="1:12" x14ac:dyDescent="0.3">
      <c r="A957" s="1" t="s">
        <v>281</v>
      </c>
      <c r="B957" s="1" t="s">
        <v>53</v>
      </c>
      <c r="C957" s="1" t="s">
        <v>279</v>
      </c>
      <c r="D957" s="5">
        <v>42767</v>
      </c>
      <c r="E957">
        <v>1</v>
      </c>
      <c r="F957">
        <v>1</v>
      </c>
      <c r="G957" s="2">
        <v>150.12</v>
      </c>
      <c r="H957">
        <v>0</v>
      </c>
      <c r="I957">
        <v>0</v>
      </c>
      <c r="J957" s="4">
        <v>1</v>
      </c>
      <c r="K957" s="3"/>
      <c r="L957" s="1" t="s">
        <v>23</v>
      </c>
    </row>
    <row r="958" spans="1:12" x14ac:dyDescent="0.3">
      <c r="A958" s="1" t="s">
        <v>281</v>
      </c>
      <c r="B958" s="1" t="s">
        <v>53</v>
      </c>
      <c r="C958" s="1" t="s">
        <v>279</v>
      </c>
      <c r="D958" s="5">
        <v>42795</v>
      </c>
      <c r="E958">
        <v>3</v>
      </c>
      <c r="F958">
        <v>4</v>
      </c>
      <c r="G958" s="2">
        <v>617.05999999999995</v>
      </c>
      <c r="H958">
        <v>3</v>
      </c>
      <c r="I958">
        <v>0</v>
      </c>
      <c r="J958" s="4">
        <v>4.67</v>
      </c>
      <c r="K958" s="3">
        <v>0</v>
      </c>
      <c r="L958" s="1" t="s">
        <v>24</v>
      </c>
    </row>
    <row r="959" spans="1:12" x14ac:dyDescent="0.3">
      <c r="A959" s="1" t="s">
        <v>281</v>
      </c>
      <c r="B959" s="1" t="s">
        <v>53</v>
      </c>
      <c r="C959" s="1" t="s">
        <v>279</v>
      </c>
      <c r="D959" s="5">
        <v>42826</v>
      </c>
      <c r="E959">
        <v>1</v>
      </c>
      <c r="F959">
        <v>1</v>
      </c>
      <c r="G959" s="2">
        <v>153.38</v>
      </c>
      <c r="H959">
        <v>1</v>
      </c>
      <c r="I959">
        <v>0</v>
      </c>
      <c r="J959" s="4">
        <v>4</v>
      </c>
      <c r="K959" s="3">
        <v>0</v>
      </c>
      <c r="L959" s="1" t="s">
        <v>25</v>
      </c>
    </row>
    <row r="960" spans="1:12" x14ac:dyDescent="0.3">
      <c r="A960" s="1" t="s">
        <v>281</v>
      </c>
      <c r="B960" s="1" t="s">
        <v>53</v>
      </c>
      <c r="C960" s="1" t="s">
        <v>279</v>
      </c>
      <c r="D960" s="5">
        <v>42856</v>
      </c>
      <c r="E960">
        <v>1</v>
      </c>
      <c r="F960">
        <v>1</v>
      </c>
      <c r="G960" s="2">
        <v>157.74</v>
      </c>
      <c r="H960">
        <v>1</v>
      </c>
      <c r="I960">
        <v>0</v>
      </c>
      <c r="J960" s="4">
        <v>5</v>
      </c>
      <c r="K960" s="3">
        <v>0</v>
      </c>
      <c r="L960" s="1" t="s">
        <v>26</v>
      </c>
    </row>
    <row r="961" spans="1:12" x14ac:dyDescent="0.3">
      <c r="A961" s="1" t="s">
        <v>281</v>
      </c>
      <c r="B961" s="1" t="s">
        <v>53</v>
      </c>
      <c r="C961" s="1" t="s">
        <v>279</v>
      </c>
      <c r="D961" s="5">
        <v>42887</v>
      </c>
      <c r="E961">
        <v>2</v>
      </c>
      <c r="F961">
        <v>2</v>
      </c>
      <c r="G961" s="2">
        <v>320.52</v>
      </c>
      <c r="H961">
        <v>2</v>
      </c>
      <c r="I961">
        <v>0</v>
      </c>
      <c r="J961" s="4">
        <v>5</v>
      </c>
      <c r="K961" s="3">
        <v>0</v>
      </c>
      <c r="L961" s="1" t="s">
        <v>27</v>
      </c>
    </row>
    <row r="962" spans="1:12" x14ac:dyDescent="0.3">
      <c r="A962" s="1" t="s">
        <v>281</v>
      </c>
      <c r="B962" s="1" t="s">
        <v>53</v>
      </c>
      <c r="C962" s="1" t="s">
        <v>279</v>
      </c>
      <c r="D962" s="5">
        <v>42917</v>
      </c>
      <c r="E962">
        <v>1</v>
      </c>
      <c r="F962">
        <v>1</v>
      </c>
      <c r="G962" s="2">
        <v>150.69999999999999</v>
      </c>
      <c r="H962">
        <v>1</v>
      </c>
      <c r="I962">
        <v>0</v>
      </c>
      <c r="J962" s="4">
        <v>1</v>
      </c>
      <c r="K962" s="3">
        <v>0</v>
      </c>
      <c r="L962" s="1" t="s">
        <v>28</v>
      </c>
    </row>
    <row r="963" spans="1:12" x14ac:dyDescent="0.3">
      <c r="A963" s="1" t="s">
        <v>281</v>
      </c>
      <c r="B963" s="1" t="s">
        <v>53</v>
      </c>
      <c r="C963" s="1" t="s">
        <v>279</v>
      </c>
      <c r="D963" s="5">
        <v>42979</v>
      </c>
      <c r="E963">
        <v>1</v>
      </c>
      <c r="F963">
        <v>1</v>
      </c>
      <c r="G963" s="2">
        <v>238.7</v>
      </c>
      <c r="H963">
        <v>1</v>
      </c>
      <c r="I963">
        <v>0</v>
      </c>
      <c r="J963" s="4">
        <v>5</v>
      </c>
      <c r="K963" s="3">
        <v>0</v>
      </c>
      <c r="L963" s="1" t="s">
        <v>18</v>
      </c>
    </row>
    <row r="964" spans="1:12" x14ac:dyDescent="0.3">
      <c r="A964" s="1" t="s">
        <v>281</v>
      </c>
      <c r="B964" s="1" t="s">
        <v>53</v>
      </c>
      <c r="C964" s="1" t="s">
        <v>279</v>
      </c>
      <c r="D964" s="5">
        <v>43040</v>
      </c>
      <c r="E964">
        <v>6</v>
      </c>
      <c r="F964">
        <v>6</v>
      </c>
      <c r="G964" s="2">
        <v>814.76</v>
      </c>
      <c r="H964">
        <v>6</v>
      </c>
      <c r="I964">
        <v>0</v>
      </c>
      <c r="J964" s="4">
        <v>4.33</v>
      </c>
      <c r="K964" s="3">
        <v>0</v>
      </c>
      <c r="L964" s="1" t="s">
        <v>30</v>
      </c>
    </row>
    <row r="965" spans="1:12" x14ac:dyDescent="0.3">
      <c r="A965" s="1" t="s">
        <v>281</v>
      </c>
      <c r="B965" s="1" t="s">
        <v>53</v>
      </c>
      <c r="C965" s="1" t="s">
        <v>279</v>
      </c>
      <c r="D965" s="5">
        <v>43070</v>
      </c>
      <c r="E965">
        <v>1</v>
      </c>
      <c r="F965">
        <v>1</v>
      </c>
      <c r="G965" s="2">
        <v>155.19</v>
      </c>
      <c r="H965">
        <v>1</v>
      </c>
      <c r="I965">
        <v>0</v>
      </c>
      <c r="J965" s="4">
        <v>5</v>
      </c>
      <c r="K965" s="3">
        <v>0</v>
      </c>
      <c r="L965" s="1" t="s">
        <v>31</v>
      </c>
    </row>
    <row r="966" spans="1:12" x14ac:dyDescent="0.3">
      <c r="A966" s="1" t="s">
        <v>281</v>
      </c>
      <c r="B966" s="1" t="s">
        <v>53</v>
      </c>
      <c r="C966" s="1" t="s">
        <v>279</v>
      </c>
      <c r="D966" s="5">
        <v>43101</v>
      </c>
      <c r="E966">
        <v>1</v>
      </c>
      <c r="F966">
        <v>2</v>
      </c>
      <c r="G966" s="2">
        <v>266.12</v>
      </c>
      <c r="H966">
        <v>1</v>
      </c>
      <c r="I966">
        <v>0</v>
      </c>
      <c r="J966" s="4">
        <v>3</v>
      </c>
      <c r="K966" s="3">
        <v>0</v>
      </c>
      <c r="L966" s="1" t="s">
        <v>32</v>
      </c>
    </row>
    <row r="967" spans="1:12" x14ac:dyDescent="0.3">
      <c r="A967" s="1" t="s">
        <v>281</v>
      </c>
      <c r="B967" s="1" t="s">
        <v>53</v>
      </c>
      <c r="C967" s="1" t="s">
        <v>279</v>
      </c>
      <c r="D967" s="5">
        <v>43132</v>
      </c>
      <c r="E967">
        <v>3</v>
      </c>
      <c r="F967">
        <v>3</v>
      </c>
      <c r="G967" s="2">
        <v>441.99</v>
      </c>
      <c r="H967">
        <v>3</v>
      </c>
      <c r="I967">
        <v>1</v>
      </c>
      <c r="J967" s="4">
        <v>4.33</v>
      </c>
      <c r="K967" s="3">
        <v>0.33333333333333331</v>
      </c>
      <c r="L967" s="1" t="s">
        <v>33</v>
      </c>
    </row>
    <row r="968" spans="1:12" x14ac:dyDescent="0.3">
      <c r="A968" s="1" t="s">
        <v>281</v>
      </c>
      <c r="B968" s="1" t="s">
        <v>53</v>
      </c>
      <c r="C968" s="1" t="s">
        <v>279</v>
      </c>
      <c r="D968" s="5">
        <v>43160</v>
      </c>
      <c r="E968">
        <v>3</v>
      </c>
      <c r="F968">
        <v>3</v>
      </c>
      <c r="G968" s="2">
        <v>419.32</v>
      </c>
      <c r="H968">
        <v>3</v>
      </c>
      <c r="I968">
        <v>1</v>
      </c>
      <c r="J968" s="4">
        <v>3</v>
      </c>
      <c r="K968" s="3">
        <v>0.33333333333333331</v>
      </c>
      <c r="L968" s="1" t="s">
        <v>34</v>
      </c>
    </row>
    <row r="969" spans="1:12" x14ac:dyDescent="0.3">
      <c r="A969" s="1" t="s">
        <v>281</v>
      </c>
      <c r="B969" s="1" t="s">
        <v>53</v>
      </c>
      <c r="C969" s="1" t="s">
        <v>279</v>
      </c>
      <c r="D969" s="5">
        <v>43191</v>
      </c>
      <c r="E969">
        <v>4</v>
      </c>
      <c r="F969">
        <v>4</v>
      </c>
      <c r="G969" s="2">
        <v>500.25</v>
      </c>
      <c r="H969">
        <v>4</v>
      </c>
      <c r="I969">
        <v>0</v>
      </c>
      <c r="J969" s="4">
        <v>2.75</v>
      </c>
      <c r="K969" s="3">
        <v>0</v>
      </c>
      <c r="L969" s="1" t="s">
        <v>35</v>
      </c>
    </row>
    <row r="970" spans="1:12" x14ac:dyDescent="0.3">
      <c r="A970" s="1" t="s">
        <v>281</v>
      </c>
      <c r="B970" s="1" t="s">
        <v>53</v>
      </c>
      <c r="C970" s="1" t="s">
        <v>279</v>
      </c>
      <c r="D970" s="5">
        <v>43221</v>
      </c>
      <c r="E970">
        <v>6</v>
      </c>
      <c r="F970">
        <v>6</v>
      </c>
      <c r="G970" s="2">
        <v>936.91</v>
      </c>
      <c r="H970">
        <v>6</v>
      </c>
      <c r="I970">
        <v>2</v>
      </c>
      <c r="J970" s="4">
        <v>3.83</v>
      </c>
      <c r="K970" s="3">
        <v>0.33333333333333331</v>
      </c>
      <c r="L970" s="1" t="s">
        <v>46</v>
      </c>
    </row>
    <row r="971" spans="1:12" x14ac:dyDescent="0.3">
      <c r="A971" s="1" t="s">
        <v>281</v>
      </c>
      <c r="B971" s="1" t="s">
        <v>53</v>
      </c>
      <c r="C971" s="1" t="s">
        <v>279</v>
      </c>
      <c r="D971" s="5">
        <v>43252</v>
      </c>
      <c r="E971">
        <v>3</v>
      </c>
      <c r="F971">
        <v>3</v>
      </c>
      <c r="G971" s="2">
        <v>441.85</v>
      </c>
      <c r="H971">
        <v>3</v>
      </c>
      <c r="I971">
        <v>0</v>
      </c>
      <c r="J971" s="4">
        <v>4.67</v>
      </c>
      <c r="K971" s="3">
        <v>0</v>
      </c>
      <c r="L971" s="1" t="s">
        <v>36</v>
      </c>
    </row>
    <row r="972" spans="1:12" x14ac:dyDescent="0.3">
      <c r="A972" s="1" t="s">
        <v>281</v>
      </c>
      <c r="B972" s="1" t="s">
        <v>53</v>
      </c>
      <c r="C972" s="1" t="s">
        <v>279</v>
      </c>
      <c r="D972" s="5">
        <v>43282</v>
      </c>
      <c r="E972">
        <v>1</v>
      </c>
      <c r="F972">
        <v>1</v>
      </c>
      <c r="G972" s="2">
        <v>223.19</v>
      </c>
      <c r="H972">
        <v>1</v>
      </c>
      <c r="I972">
        <v>0</v>
      </c>
      <c r="J972" s="4">
        <v>5</v>
      </c>
      <c r="K972" s="3">
        <v>0</v>
      </c>
      <c r="L972" s="1" t="s">
        <v>37</v>
      </c>
    </row>
    <row r="973" spans="1:12" x14ac:dyDescent="0.3">
      <c r="A973" s="1" t="s">
        <v>282</v>
      </c>
      <c r="B973" s="1" t="s">
        <v>16</v>
      </c>
      <c r="C973" s="1" t="s">
        <v>51</v>
      </c>
      <c r="D973" s="5">
        <v>43040</v>
      </c>
      <c r="E973">
        <v>3</v>
      </c>
      <c r="F973">
        <v>3</v>
      </c>
      <c r="G973" s="2">
        <v>65.239999999999995</v>
      </c>
      <c r="H973">
        <v>3</v>
      </c>
      <c r="I973">
        <v>1</v>
      </c>
      <c r="J973" s="4">
        <v>4.33</v>
      </c>
      <c r="K973" s="3">
        <v>0.33333333333333331</v>
      </c>
      <c r="L973" s="1" t="s">
        <v>30</v>
      </c>
    </row>
    <row r="974" spans="1:12" x14ac:dyDescent="0.3">
      <c r="A974" s="1" t="s">
        <v>282</v>
      </c>
      <c r="B974" s="1" t="s">
        <v>16</v>
      </c>
      <c r="C974" s="1" t="s">
        <v>51</v>
      </c>
      <c r="D974" s="5">
        <v>43132</v>
      </c>
      <c r="E974">
        <v>3</v>
      </c>
      <c r="F974">
        <v>3</v>
      </c>
      <c r="G974" s="2">
        <v>108.02</v>
      </c>
      <c r="H974">
        <v>3</v>
      </c>
      <c r="I974">
        <v>0</v>
      </c>
      <c r="J974" s="4">
        <v>4.67</v>
      </c>
      <c r="K974" s="3">
        <v>0</v>
      </c>
      <c r="L974" s="1" t="s">
        <v>33</v>
      </c>
    </row>
    <row r="975" spans="1:12" x14ac:dyDescent="0.3">
      <c r="A975" s="1" t="s">
        <v>282</v>
      </c>
      <c r="B975" s="1" t="s">
        <v>16</v>
      </c>
      <c r="C975" s="1" t="s">
        <v>51</v>
      </c>
      <c r="D975" s="5">
        <v>43160</v>
      </c>
      <c r="E975">
        <v>4</v>
      </c>
      <c r="F975">
        <v>5</v>
      </c>
      <c r="G975" s="2">
        <v>180.2</v>
      </c>
      <c r="H975">
        <v>4</v>
      </c>
      <c r="I975">
        <v>0</v>
      </c>
      <c r="J975" s="4">
        <v>4.5</v>
      </c>
      <c r="K975" s="3">
        <v>0</v>
      </c>
      <c r="L975" s="1" t="s">
        <v>34</v>
      </c>
    </row>
    <row r="976" spans="1:12" x14ac:dyDescent="0.3">
      <c r="A976" s="1" t="s">
        <v>282</v>
      </c>
      <c r="B976" s="1" t="s">
        <v>16</v>
      </c>
      <c r="C976" s="1" t="s">
        <v>51</v>
      </c>
      <c r="D976" s="5">
        <v>43191</v>
      </c>
      <c r="E976">
        <v>3</v>
      </c>
      <c r="F976">
        <v>3</v>
      </c>
      <c r="G976" s="2">
        <v>160.68</v>
      </c>
      <c r="H976">
        <v>3</v>
      </c>
      <c r="I976">
        <v>0</v>
      </c>
      <c r="J976" s="4">
        <v>2.67</v>
      </c>
      <c r="K976" s="3">
        <v>0</v>
      </c>
      <c r="L976" s="1" t="s">
        <v>35</v>
      </c>
    </row>
    <row r="977" spans="1:12" x14ac:dyDescent="0.3">
      <c r="A977" s="1" t="s">
        <v>282</v>
      </c>
      <c r="B977" s="1" t="s">
        <v>16</v>
      </c>
      <c r="C977" s="1" t="s">
        <v>51</v>
      </c>
      <c r="D977" s="5">
        <v>43221</v>
      </c>
      <c r="E977">
        <v>2</v>
      </c>
      <c r="F977">
        <v>2</v>
      </c>
      <c r="G977" s="2">
        <v>87.61</v>
      </c>
      <c r="H977">
        <v>2</v>
      </c>
      <c r="I977">
        <v>0</v>
      </c>
      <c r="J977" s="4">
        <v>5</v>
      </c>
      <c r="K977" s="3">
        <v>0</v>
      </c>
      <c r="L977" s="1" t="s">
        <v>46</v>
      </c>
    </row>
    <row r="978" spans="1:12" x14ac:dyDescent="0.3">
      <c r="A978" s="1" t="s">
        <v>282</v>
      </c>
      <c r="B978" s="1" t="s">
        <v>16</v>
      </c>
      <c r="C978" s="1" t="s">
        <v>51</v>
      </c>
      <c r="D978" s="5">
        <v>43252</v>
      </c>
      <c r="E978">
        <v>2</v>
      </c>
      <c r="F978">
        <v>3</v>
      </c>
      <c r="G978" s="2">
        <v>113.8</v>
      </c>
      <c r="H978">
        <v>2</v>
      </c>
      <c r="I978">
        <v>0</v>
      </c>
      <c r="J978" s="4">
        <v>5</v>
      </c>
      <c r="K978" s="3">
        <v>0</v>
      </c>
      <c r="L978" s="1" t="s">
        <v>36</v>
      </c>
    </row>
    <row r="979" spans="1:12" x14ac:dyDescent="0.3">
      <c r="A979" s="1" t="s">
        <v>282</v>
      </c>
      <c r="B979" s="1" t="s">
        <v>16</v>
      </c>
      <c r="C979" s="1" t="s">
        <v>51</v>
      </c>
      <c r="D979" s="5">
        <v>43282</v>
      </c>
      <c r="E979">
        <v>4</v>
      </c>
      <c r="F979">
        <v>4</v>
      </c>
      <c r="G979" s="2">
        <v>172.46</v>
      </c>
      <c r="H979">
        <v>4</v>
      </c>
      <c r="I979">
        <v>0</v>
      </c>
      <c r="J979" s="4">
        <v>5</v>
      </c>
      <c r="K979" s="3">
        <v>0</v>
      </c>
      <c r="L979" s="1" t="s">
        <v>37</v>
      </c>
    </row>
    <row r="980" spans="1:12" x14ac:dyDescent="0.3">
      <c r="A980" s="1" t="s">
        <v>282</v>
      </c>
      <c r="B980" s="1" t="s">
        <v>16</v>
      </c>
      <c r="C980" s="1" t="s">
        <v>51</v>
      </c>
      <c r="D980" s="5">
        <v>43313</v>
      </c>
      <c r="E980">
        <v>1</v>
      </c>
      <c r="F980">
        <v>1</v>
      </c>
      <c r="G980" s="2">
        <v>44.9</v>
      </c>
      <c r="H980">
        <v>1</v>
      </c>
      <c r="I980">
        <v>0</v>
      </c>
      <c r="J980" s="4">
        <v>5</v>
      </c>
      <c r="K980" s="3">
        <v>0</v>
      </c>
      <c r="L980" s="1" t="s">
        <v>49</v>
      </c>
    </row>
    <row r="981" spans="1:12" x14ac:dyDescent="0.3">
      <c r="A981" s="1" t="s">
        <v>283</v>
      </c>
      <c r="B981" s="1" t="s">
        <v>16</v>
      </c>
      <c r="C981" s="1" t="s">
        <v>190</v>
      </c>
      <c r="D981" s="5">
        <v>43009</v>
      </c>
      <c r="E981">
        <v>2</v>
      </c>
      <c r="F981">
        <v>3</v>
      </c>
      <c r="G981" s="2">
        <v>649.71</v>
      </c>
      <c r="H981">
        <v>2</v>
      </c>
      <c r="I981">
        <v>0</v>
      </c>
      <c r="J981" s="4">
        <v>3</v>
      </c>
      <c r="K981" s="3">
        <v>0</v>
      </c>
      <c r="L981" s="1" t="s">
        <v>19</v>
      </c>
    </row>
    <row r="982" spans="1:12" x14ac:dyDescent="0.3">
      <c r="A982" s="1" t="s">
        <v>283</v>
      </c>
      <c r="B982" s="1" t="s">
        <v>16</v>
      </c>
      <c r="C982" s="1" t="s">
        <v>190</v>
      </c>
      <c r="D982" s="5">
        <v>43040</v>
      </c>
      <c r="E982">
        <v>1</v>
      </c>
      <c r="F982">
        <v>1</v>
      </c>
      <c r="G982" s="2">
        <v>242.32</v>
      </c>
      <c r="H982">
        <v>1</v>
      </c>
      <c r="I982">
        <v>0</v>
      </c>
      <c r="J982" s="4">
        <v>5</v>
      </c>
      <c r="K982" s="3">
        <v>0</v>
      </c>
      <c r="L982" s="1" t="s">
        <v>30</v>
      </c>
    </row>
    <row r="983" spans="1:12" x14ac:dyDescent="0.3">
      <c r="A983" s="1" t="s">
        <v>284</v>
      </c>
      <c r="B983" s="1" t="s">
        <v>129</v>
      </c>
      <c r="C983" s="1" t="s">
        <v>180</v>
      </c>
      <c r="D983" s="5">
        <v>43040</v>
      </c>
      <c r="E983">
        <v>1</v>
      </c>
      <c r="F983">
        <v>2</v>
      </c>
      <c r="G983" s="2">
        <v>208.72</v>
      </c>
      <c r="H983">
        <v>1</v>
      </c>
      <c r="I983">
        <v>0</v>
      </c>
      <c r="J983" s="4">
        <v>4</v>
      </c>
      <c r="K983" s="3">
        <v>0</v>
      </c>
      <c r="L983" s="1" t="s">
        <v>30</v>
      </c>
    </row>
    <row r="984" spans="1:12" x14ac:dyDescent="0.3">
      <c r="A984" s="1" t="s">
        <v>284</v>
      </c>
      <c r="B984" s="1" t="s">
        <v>129</v>
      </c>
      <c r="C984" s="1" t="s">
        <v>180</v>
      </c>
      <c r="D984" s="5">
        <v>43070</v>
      </c>
      <c r="E984">
        <v>1</v>
      </c>
      <c r="F984">
        <v>1</v>
      </c>
      <c r="G984" s="2">
        <v>87.05</v>
      </c>
      <c r="H984">
        <v>1</v>
      </c>
      <c r="I984">
        <v>0</v>
      </c>
      <c r="J984" s="4">
        <v>5</v>
      </c>
      <c r="K984" s="3">
        <v>0</v>
      </c>
      <c r="L984" s="1" t="s">
        <v>31</v>
      </c>
    </row>
    <row r="985" spans="1:12" x14ac:dyDescent="0.3">
      <c r="A985" s="1" t="s">
        <v>284</v>
      </c>
      <c r="B985" s="1" t="s">
        <v>129</v>
      </c>
      <c r="C985" s="1" t="s">
        <v>180</v>
      </c>
      <c r="D985" s="5">
        <v>43101</v>
      </c>
      <c r="E985">
        <v>2</v>
      </c>
      <c r="F985">
        <v>5</v>
      </c>
      <c r="G985" s="2">
        <v>524.79999999999995</v>
      </c>
      <c r="H985">
        <v>2</v>
      </c>
      <c r="I985">
        <v>1</v>
      </c>
      <c r="J985" s="4">
        <v>3</v>
      </c>
      <c r="K985" s="3">
        <v>0.5</v>
      </c>
      <c r="L985" s="1" t="s">
        <v>32</v>
      </c>
    </row>
    <row r="986" spans="1:12" x14ac:dyDescent="0.3">
      <c r="A986" s="1" t="s">
        <v>285</v>
      </c>
      <c r="B986" s="1" t="s">
        <v>53</v>
      </c>
      <c r="C986" s="1" t="s">
        <v>118</v>
      </c>
      <c r="D986" s="5">
        <v>42795</v>
      </c>
      <c r="E986">
        <v>2</v>
      </c>
      <c r="F986">
        <v>2</v>
      </c>
      <c r="G986" s="2">
        <v>150.75</v>
      </c>
      <c r="H986">
        <v>2</v>
      </c>
      <c r="I986">
        <v>0</v>
      </c>
      <c r="J986" s="4">
        <v>4.5</v>
      </c>
      <c r="K986" s="3">
        <v>0</v>
      </c>
      <c r="L986" s="1" t="s">
        <v>24</v>
      </c>
    </row>
    <row r="987" spans="1:12" x14ac:dyDescent="0.3">
      <c r="A987" s="1" t="s">
        <v>285</v>
      </c>
      <c r="B987" s="1" t="s">
        <v>53</v>
      </c>
      <c r="C987" s="1" t="s">
        <v>118</v>
      </c>
      <c r="D987" s="5">
        <v>42826</v>
      </c>
      <c r="E987">
        <v>1</v>
      </c>
      <c r="F987">
        <v>1</v>
      </c>
      <c r="G987" s="2">
        <v>147.16999999999999</v>
      </c>
      <c r="H987">
        <v>1</v>
      </c>
      <c r="I987">
        <v>0</v>
      </c>
      <c r="J987" s="4">
        <v>4</v>
      </c>
      <c r="K987" s="3">
        <v>0</v>
      </c>
      <c r="L987" s="1" t="s">
        <v>25</v>
      </c>
    </row>
    <row r="988" spans="1:12" x14ac:dyDescent="0.3">
      <c r="A988" s="1" t="s">
        <v>285</v>
      </c>
      <c r="B988" s="1" t="s">
        <v>53</v>
      </c>
      <c r="C988" s="1" t="s">
        <v>118</v>
      </c>
      <c r="D988" s="5">
        <v>42856</v>
      </c>
      <c r="E988">
        <v>6</v>
      </c>
      <c r="F988">
        <v>6</v>
      </c>
      <c r="G988" s="2">
        <v>697.2</v>
      </c>
      <c r="H988">
        <v>6</v>
      </c>
      <c r="I988">
        <v>0</v>
      </c>
      <c r="J988" s="4">
        <v>5</v>
      </c>
      <c r="K988" s="3">
        <v>0</v>
      </c>
      <c r="L988" s="1" t="s">
        <v>26</v>
      </c>
    </row>
    <row r="989" spans="1:12" x14ac:dyDescent="0.3">
      <c r="A989" s="1" t="s">
        <v>285</v>
      </c>
      <c r="B989" s="1" t="s">
        <v>53</v>
      </c>
      <c r="C989" s="1" t="s">
        <v>118</v>
      </c>
      <c r="D989" s="5">
        <v>42887</v>
      </c>
      <c r="E989">
        <v>3</v>
      </c>
      <c r="F989">
        <v>4</v>
      </c>
      <c r="G989" s="2">
        <v>490.56</v>
      </c>
      <c r="H989">
        <v>3</v>
      </c>
      <c r="I989">
        <v>0</v>
      </c>
      <c r="J989" s="4">
        <v>3.33</v>
      </c>
      <c r="K989" s="3">
        <v>0</v>
      </c>
      <c r="L989" s="1" t="s">
        <v>27</v>
      </c>
    </row>
    <row r="990" spans="1:12" x14ac:dyDescent="0.3">
      <c r="A990" s="1" t="s">
        <v>285</v>
      </c>
      <c r="B990" s="1" t="s">
        <v>53</v>
      </c>
      <c r="C990" s="1" t="s">
        <v>118</v>
      </c>
      <c r="D990" s="5">
        <v>42917</v>
      </c>
      <c r="E990">
        <v>3</v>
      </c>
      <c r="F990">
        <v>3</v>
      </c>
      <c r="G990" s="2">
        <v>238.17</v>
      </c>
      <c r="H990">
        <v>3</v>
      </c>
      <c r="I990">
        <v>0</v>
      </c>
      <c r="J990" s="4">
        <v>4</v>
      </c>
      <c r="K990" s="3">
        <v>0</v>
      </c>
      <c r="L990" s="1" t="s">
        <v>28</v>
      </c>
    </row>
    <row r="991" spans="1:12" x14ac:dyDescent="0.3">
      <c r="A991" s="1" t="s">
        <v>285</v>
      </c>
      <c r="B991" s="1" t="s">
        <v>53</v>
      </c>
      <c r="C991" s="1" t="s">
        <v>118</v>
      </c>
      <c r="D991" s="5">
        <v>42948</v>
      </c>
      <c r="E991">
        <v>12</v>
      </c>
      <c r="F991">
        <v>12</v>
      </c>
      <c r="G991" s="2">
        <v>1037.04</v>
      </c>
      <c r="H991">
        <v>12</v>
      </c>
      <c r="I991">
        <v>1</v>
      </c>
      <c r="J991" s="4">
        <v>4.33</v>
      </c>
      <c r="K991" s="3">
        <v>8.3333333333333329E-2</v>
      </c>
      <c r="L991" s="1" t="s">
        <v>29</v>
      </c>
    </row>
    <row r="992" spans="1:12" x14ac:dyDescent="0.3">
      <c r="A992" s="1" t="s">
        <v>285</v>
      </c>
      <c r="B992" s="1" t="s">
        <v>53</v>
      </c>
      <c r="C992" s="1" t="s">
        <v>118</v>
      </c>
      <c r="D992" s="5">
        <v>42979</v>
      </c>
      <c r="E992">
        <v>10</v>
      </c>
      <c r="F992">
        <v>11</v>
      </c>
      <c r="G992" s="2">
        <v>883.73</v>
      </c>
      <c r="H992">
        <v>10</v>
      </c>
      <c r="I992">
        <v>1</v>
      </c>
      <c r="J992" s="4">
        <v>3.9</v>
      </c>
      <c r="K992" s="3">
        <v>0.1</v>
      </c>
      <c r="L992" s="1" t="s">
        <v>18</v>
      </c>
    </row>
    <row r="993" spans="1:12" x14ac:dyDescent="0.3">
      <c r="A993" s="1" t="s">
        <v>285</v>
      </c>
      <c r="B993" s="1" t="s">
        <v>53</v>
      </c>
      <c r="C993" s="1" t="s">
        <v>118</v>
      </c>
      <c r="D993" s="5">
        <v>43009</v>
      </c>
      <c r="E993">
        <v>3</v>
      </c>
      <c r="F993">
        <v>3</v>
      </c>
      <c r="G993" s="2">
        <v>337.16</v>
      </c>
      <c r="H993">
        <v>3</v>
      </c>
      <c r="I993">
        <v>0</v>
      </c>
      <c r="J993" s="4">
        <v>4.67</v>
      </c>
      <c r="K993" s="3">
        <v>0</v>
      </c>
      <c r="L993" s="1" t="s">
        <v>19</v>
      </c>
    </row>
    <row r="994" spans="1:12" x14ac:dyDescent="0.3">
      <c r="A994" s="1" t="s">
        <v>285</v>
      </c>
      <c r="B994" s="1" t="s">
        <v>53</v>
      </c>
      <c r="C994" s="1" t="s">
        <v>118</v>
      </c>
      <c r="D994" s="5">
        <v>43040</v>
      </c>
      <c r="E994">
        <v>5</v>
      </c>
      <c r="F994">
        <v>5</v>
      </c>
      <c r="G994" s="2">
        <v>881.78</v>
      </c>
      <c r="H994">
        <v>5</v>
      </c>
      <c r="I994">
        <v>1</v>
      </c>
      <c r="J994" s="4">
        <v>4.5999999999999996</v>
      </c>
      <c r="K994" s="3">
        <v>0.2</v>
      </c>
      <c r="L994" s="1" t="s">
        <v>30</v>
      </c>
    </row>
    <row r="995" spans="1:12" x14ac:dyDescent="0.3">
      <c r="A995" s="1" t="s">
        <v>285</v>
      </c>
      <c r="B995" s="1" t="s">
        <v>53</v>
      </c>
      <c r="C995" s="1" t="s">
        <v>118</v>
      </c>
      <c r="D995" s="5">
        <v>43101</v>
      </c>
      <c r="E995">
        <v>1</v>
      </c>
      <c r="F995">
        <v>1</v>
      </c>
      <c r="G995" s="2">
        <v>136.96</v>
      </c>
      <c r="H995">
        <v>1</v>
      </c>
      <c r="I995">
        <v>0</v>
      </c>
      <c r="J995" s="4">
        <v>4</v>
      </c>
      <c r="K995" s="3">
        <v>0</v>
      </c>
      <c r="L995" s="1" t="s">
        <v>32</v>
      </c>
    </row>
    <row r="996" spans="1:12" x14ac:dyDescent="0.3">
      <c r="A996" s="1" t="s">
        <v>285</v>
      </c>
      <c r="B996" s="1" t="s">
        <v>53</v>
      </c>
      <c r="C996" s="1" t="s">
        <v>118</v>
      </c>
      <c r="D996" s="5">
        <v>43132</v>
      </c>
      <c r="E996">
        <v>2</v>
      </c>
      <c r="F996">
        <v>7</v>
      </c>
      <c r="G996" s="2">
        <v>1086.8900000000001</v>
      </c>
      <c r="H996">
        <v>2</v>
      </c>
      <c r="I996">
        <v>2</v>
      </c>
      <c r="J996" s="4">
        <v>5</v>
      </c>
      <c r="K996" s="3">
        <v>1</v>
      </c>
      <c r="L996" s="1" t="s">
        <v>33</v>
      </c>
    </row>
    <row r="997" spans="1:12" x14ac:dyDescent="0.3">
      <c r="A997" s="1" t="s">
        <v>285</v>
      </c>
      <c r="B997" s="1" t="s">
        <v>53</v>
      </c>
      <c r="C997" s="1" t="s">
        <v>118</v>
      </c>
      <c r="D997" s="5">
        <v>43160</v>
      </c>
      <c r="E997">
        <v>3</v>
      </c>
      <c r="F997">
        <v>3</v>
      </c>
      <c r="G997" s="2">
        <v>382.29</v>
      </c>
      <c r="H997">
        <v>3</v>
      </c>
      <c r="I997">
        <v>1</v>
      </c>
      <c r="J997" s="4">
        <v>2.67</v>
      </c>
      <c r="K997" s="3">
        <v>0.33333333333333331</v>
      </c>
      <c r="L997" s="1" t="s">
        <v>34</v>
      </c>
    </row>
    <row r="998" spans="1:12" x14ac:dyDescent="0.3">
      <c r="A998" s="1" t="s">
        <v>286</v>
      </c>
      <c r="B998" s="1" t="s">
        <v>41</v>
      </c>
      <c r="C998" s="1" t="s">
        <v>42</v>
      </c>
      <c r="D998" s="5">
        <v>43282</v>
      </c>
      <c r="E998">
        <v>1</v>
      </c>
      <c r="F998">
        <v>1</v>
      </c>
      <c r="G998" s="2">
        <v>124.54</v>
      </c>
      <c r="H998">
        <v>1</v>
      </c>
      <c r="I998">
        <v>0</v>
      </c>
      <c r="J998" s="4">
        <v>5</v>
      </c>
      <c r="K998" s="3">
        <v>0</v>
      </c>
      <c r="L998" s="1" t="s">
        <v>37</v>
      </c>
    </row>
    <row r="999" spans="1:12" x14ac:dyDescent="0.3">
      <c r="A999" s="1" t="s">
        <v>286</v>
      </c>
      <c r="B999" s="1" t="s">
        <v>41</v>
      </c>
      <c r="C999" s="1" t="s">
        <v>42</v>
      </c>
      <c r="D999" s="5">
        <v>43313</v>
      </c>
      <c r="E999">
        <v>1</v>
      </c>
      <c r="F999">
        <v>1</v>
      </c>
      <c r="G999" s="2">
        <v>59.09</v>
      </c>
      <c r="H999">
        <v>1</v>
      </c>
      <c r="I999">
        <v>0</v>
      </c>
      <c r="J999" s="4">
        <v>5</v>
      </c>
      <c r="K999" s="3">
        <v>0</v>
      </c>
      <c r="L999" s="1" t="s">
        <v>49</v>
      </c>
    </row>
    <row r="1000" spans="1:12" x14ac:dyDescent="0.3">
      <c r="A1000" s="1" t="s">
        <v>287</v>
      </c>
      <c r="B1000" s="1" t="s">
        <v>16</v>
      </c>
      <c r="C1000" s="1" t="s">
        <v>224</v>
      </c>
      <c r="D1000" s="5">
        <v>42644</v>
      </c>
      <c r="E1000">
        <v>2</v>
      </c>
      <c r="F1000">
        <v>2</v>
      </c>
      <c r="G1000" s="2">
        <v>102.1</v>
      </c>
      <c r="H1000">
        <v>2</v>
      </c>
      <c r="I1000">
        <v>0</v>
      </c>
      <c r="J1000" s="4">
        <v>2.5</v>
      </c>
      <c r="K1000" s="3">
        <v>0</v>
      </c>
      <c r="L1000" s="1" t="s">
        <v>64</v>
      </c>
    </row>
    <row r="1001" spans="1:12" x14ac:dyDescent="0.3">
      <c r="A1001" s="1" t="s">
        <v>287</v>
      </c>
      <c r="B1001" s="1" t="s">
        <v>16</v>
      </c>
      <c r="C1001" s="1" t="s">
        <v>224</v>
      </c>
      <c r="D1001" s="5">
        <v>42736</v>
      </c>
      <c r="E1001">
        <v>1</v>
      </c>
      <c r="F1001">
        <v>1</v>
      </c>
      <c r="G1001" s="2">
        <v>59.96</v>
      </c>
      <c r="H1001">
        <v>1</v>
      </c>
      <c r="I1001">
        <v>0</v>
      </c>
      <c r="J1001" s="4">
        <v>5</v>
      </c>
      <c r="K1001" s="3">
        <v>0</v>
      </c>
      <c r="L1001" s="1" t="s">
        <v>45</v>
      </c>
    </row>
    <row r="1002" spans="1:12" x14ac:dyDescent="0.3">
      <c r="A1002" s="1" t="s">
        <v>287</v>
      </c>
      <c r="B1002" s="1" t="s">
        <v>16</v>
      </c>
      <c r="C1002" s="1" t="s">
        <v>224</v>
      </c>
      <c r="D1002" s="5">
        <v>42767</v>
      </c>
      <c r="E1002">
        <v>12</v>
      </c>
      <c r="F1002">
        <v>13</v>
      </c>
      <c r="G1002" s="2">
        <v>1237.9000000000001</v>
      </c>
      <c r="H1002">
        <v>12</v>
      </c>
      <c r="I1002">
        <v>1</v>
      </c>
      <c r="J1002" s="4">
        <v>4.08</v>
      </c>
      <c r="K1002" s="3">
        <v>8.3333333333333329E-2</v>
      </c>
      <c r="L1002" s="1" t="s">
        <v>23</v>
      </c>
    </row>
    <row r="1003" spans="1:12" x14ac:dyDescent="0.3">
      <c r="A1003" s="1" t="s">
        <v>287</v>
      </c>
      <c r="B1003" s="1" t="s">
        <v>16</v>
      </c>
      <c r="C1003" s="1" t="s">
        <v>224</v>
      </c>
      <c r="D1003" s="5">
        <v>42795</v>
      </c>
      <c r="E1003">
        <v>10</v>
      </c>
      <c r="F1003">
        <v>10</v>
      </c>
      <c r="G1003" s="2">
        <v>901.4</v>
      </c>
      <c r="H1003">
        <v>10</v>
      </c>
      <c r="I1003">
        <v>1</v>
      </c>
      <c r="J1003" s="4">
        <v>3.1</v>
      </c>
      <c r="K1003" s="3">
        <v>0.1</v>
      </c>
      <c r="L1003" s="1" t="s">
        <v>24</v>
      </c>
    </row>
    <row r="1004" spans="1:12" x14ac:dyDescent="0.3">
      <c r="A1004" s="1" t="s">
        <v>287</v>
      </c>
      <c r="B1004" s="1" t="s">
        <v>16</v>
      </c>
      <c r="C1004" s="1" t="s">
        <v>224</v>
      </c>
      <c r="D1004" s="5">
        <v>42826</v>
      </c>
      <c r="E1004">
        <v>13</v>
      </c>
      <c r="F1004">
        <v>16</v>
      </c>
      <c r="G1004" s="2">
        <v>1435.87</v>
      </c>
      <c r="H1004">
        <v>13</v>
      </c>
      <c r="I1004">
        <v>0</v>
      </c>
      <c r="J1004" s="4">
        <v>4.2300000000000004</v>
      </c>
      <c r="K1004" s="3">
        <v>0</v>
      </c>
      <c r="L1004" s="1" t="s">
        <v>25</v>
      </c>
    </row>
    <row r="1005" spans="1:12" x14ac:dyDescent="0.3">
      <c r="A1005" s="1" t="s">
        <v>287</v>
      </c>
      <c r="B1005" s="1" t="s">
        <v>16</v>
      </c>
      <c r="C1005" s="1" t="s">
        <v>224</v>
      </c>
      <c r="D1005" s="5">
        <v>42856</v>
      </c>
      <c r="E1005">
        <v>15</v>
      </c>
      <c r="F1005">
        <v>15</v>
      </c>
      <c r="G1005" s="2">
        <v>1171.05</v>
      </c>
      <c r="H1005">
        <v>15</v>
      </c>
      <c r="I1005">
        <v>0</v>
      </c>
      <c r="J1005" s="4">
        <v>4.47</v>
      </c>
      <c r="K1005" s="3">
        <v>0</v>
      </c>
      <c r="L1005" s="1" t="s">
        <v>26</v>
      </c>
    </row>
    <row r="1006" spans="1:12" x14ac:dyDescent="0.3">
      <c r="A1006" s="1" t="s">
        <v>287</v>
      </c>
      <c r="B1006" s="1" t="s">
        <v>16</v>
      </c>
      <c r="C1006" s="1" t="s">
        <v>224</v>
      </c>
      <c r="D1006" s="5">
        <v>42887</v>
      </c>
      <c r="E1006">
        <v>11</v>
      </c>
      <c r="F1006">
        <v>11</v>
      </c>
      <c r="G1006" s="2">
        <v>1003.03</v>
      </c>
      <c r="H1006">
        <v>11</v>
      </c>
      <c r="I1006">
        <v>0</v>
      </c>
      <c r="J1006" s="4">
        <v>4.5999999999999996</v>
      </c>
      <c r="K1006" s="3">
        <v>0</v>
      </c>
      <c r="L1006" s="1" t="s">
        <v>27</v>
      </c>
    </row>
    <row r="1007" spans="1:12" x14ac:dyDescent="0.3">
      <c r="A1007" s="1" t="s">
        <v>287</v>
      </c>
      <c r="B1007" s="1" t="s">
        <v>16</v>
      </c>
      <c r="C1007" s="1" t="s">
        <v>224</v>
      </c>
      <c r="D1007" s="5">
        <v>42917</v>
      </c>
      <c r="E1007">
        <v>8</v>
      </c>
      <c r="F1007">
        <v>8</v>
      </c>
      <c r="G1007" s="2">
        <v>628.87</v>
      </c>
      <c r="H1007">
        <v>8</v>
      </c>
      <c r="I1007">
        <v>0</v>
      </c>
      <c r="J1007" s="4">
        <v>4.25</v>
      </c>
      <c r="K1007" s="3">
        <v>0</v>
      </c>
      <c r="L1007" s="1" t="s">
        <v>28</v>
      </c>
    </row>
    <row r="1008" spans="1:12" x14ac:dyDescent="0.3">
      <c r="A1008" s="1" t="s">
        <v>287</v>
      </c>
      <c r="B1008" s="1" t="s">
        <v>16</v>
      </c>
      <c r="C1008" s="1" t="s">
        <v>224</v>
      </c>
      <c r="D1008" s="5">
        <v>42948</v>
      </c>
      <c r="E1008">
        <v>5</v>
      </c>
      <c r="F1008">
        <v>5</v>
      </c>
      <c r="G1008" s="2">
        <v>545.20000000000005</v>
      </c>
      <c r="H1008">
        <v>5</v>
      </c>
      <c r="I1008">
        <v>0</v>
      </c>
      <c r="J1008" s="4">
        <v>4</v>
      </c>
      <c r="K1008" s="3">
        <v>0</v>
      </c>
      <c r="L1008" s="1" t="s">
        <v>29</v>
      </c>
    </row>
    <row r="1009" spans="1:12" x14ac:dyDescent="0.3">
      <c r="A1009" s="1" t="s">
        <v>287</v>
      </c>
      <c r="B1009" s="1" t="s">
        <v>16</v>
      </c>
      <c r="C1009" s="1" t="s">
        <v>224</v>
      </c>
      <c r="D1009" s="5">
        <v>42979</v>
      </c>
      <c r="E1009">
        <v>3</v>
      </c>
      <c r="F1009">
        <v>3</v>
      </c>
      <c r="G1009" s="2">
        <v>289.51</v>
      </c>
      <c r="H1009">
        <v>3</v>
      </c>
      <c r="I1009">
        <v>1</v>
      </c>
      <c r="J1009" s="4">
        <v>3.33</v>
      </c>
      <c r="K1009" s="3">
        <v>0.33333333333333331</v>
      </c>
      <c r="L1009" s="1" t="s">
        <v>18</v>
      </c>
    </row>
    <row r="1010" spans="1:12" x14ac:dyDescent="0.3">
      <c r="A1010" s="1" t="s">
        <v>287</v>
      </c>
      <c r="B1010" s="1" t="s">
        <v>16</v>
      </c>
      <c r="C1010" s="1" t="s">
        <v>224</v>
      </c>
      <c r="D1010" s="5">
        <v>43009</v>
      </c>
      <c r="E1010">
        <v>2</v>
      </c>
      <c r="F1010">
        <v>2</v>
      </c>
      <c r="G1010" s="2">
        <v>182.24</v>
      </c>
      <c r="H1010">
        <v>2</v>
      </c>
      <c r="I1010">
        <v>1</v>
      </c>
      <c r="J1010" s="4">
        <v>2.5</v>
      </c>
      <c r="K1010" s="3">
        <v>0.5</v>
      </c>
      <c r="L1010" s="1" t="s">
        <v>19</v>
      </c>
    </row>
    <row r="1011" spans="1:12" x14ac:dyDescent="0.3">
      <c r="A1011" s="1" t="s">
        <v>287</v>
      </c>
      <c r="B1011" s="1" t="s">
        <v>16</v>
      </c>
      <c r="C1011" s="1" t="s">
        <v>224</v>
      </c>
      <c r="D1011" s="5">
        <v>43040</v>
      </c>
      <c r="E1011">
        <v>8</v>
      </c>
      <c r="F1011">
        <v>8</v>
      </c>
      <c r="G1011" s="2">
        <v>594.14</v>
      </c>
      <c r="H1011">
        <v>8</v>
      </c>
      <c r="I1011">
        <v>0</v>
      </c>
      <c r="J1011" s="4">
        <v>4.75</v>
      </c>
      <c r="K1011" s="3">
        <v>0</v>
      </c>
      <c r="L1011" s="1" t="s">
        <v>30</v>
      </c>
    </row>
    <row r="1012" spans="1:12" x14ac:dyDescent="0.3">
      <c r="A1012" s="1" t="s">
        <v>287</v>
      </c>
      <c r="B1012" s="1" t="s">
        <v>16</v>
      </c>
      <c r="C1012" s="1" t="s">
        <v>224</v>
      </c>
      <c r="D1012" s="5">
        <v>43070</v>
      </c>
      <c r="E1012">
        <v>11</v>
      </c>
      <c r="F1012">
        <v>11</v>
      </c>
      <c r="G1012" s="2">
        <v>783.19</v>
      </c>
      <c r="H1012">
        <v>11</v>
      </c>
      <c r="I1012">
        <v>0</v>
      </c>
      <c r="J1012" s="4">
        <v>4.6399999999999997</v>
      </c>
      <c r="K1012" s="3">
        <v>0</v>
      </c>
      <c r="L1012" s="1" t="s">
        <v>31</v>
      </c>
    </row>
    <row r="1013" spans="1:12" x14ac:dyDescent="0.3">
      <c r="A1013" s="1" t="s">
        <v>287</v>
      </c>
      <c r="B1013" s="1" t="s">
        <v>16</v>
      </c>
      <c r="C1013" s="1" t="s">
        <v>224</v>
      </c>
      <c r="D1013" s="5">
        <v>43101</v>
      </c>
      <c r="E1013">
        <v>12</v>
      </c>
      <c r="F1013">
        <v>12</v>
      </c>
      <c r="G1013" s="2">
        <v>773.35</v>
      </c>
      <c r="H1013">
        <v>12</v>
      </c>
      <c r="I1013">
        <v>0</v>
      </c>
      <c r="J1013" s="4">
        <v>4.67</v>
      </c>
      <c r="K1013" s="3">
        <v>0</v>
      </c>
      <c r="L1013" s="1" t="s">
        <v>32</v>
      </c>
    </row>
    <row r="1014" spans="1:12" x14ac:dyDescent="0.3">
      <c r="A1014" s="1" t="s">
        <v>287</v>
      </c>
      <c r="B1014" s="1" t="s">
        <v>16</v>
      </c>
      <c r="C1014" s="1" t="s">
        <v>224</v>
      </c>
      <c r="D1014" s="5">
        <v>43132</v>
      </c>
      <c r="E1014">
        <v>10</v>
      </c>
      <c r="F1014">
        <v>10</v>
      </c>
      <c r="G1014" s="2">
        <v>614.69000000000005</v>
      </c>
      <c r="H1014">
        <v>10</v>
      </c>
      <c r="I1014">
        <v>0</v>
      </c>
      <c r="J1014" s="4">
        <v>4.0999999999999996</v>
      </c>
      <c r="K1014" s="3">
        <v>0</v>
      </c>
      <c r="L1014" s="1" t="s">
        <v>33</v>
      </c>
    </row>
    <row r="1015" spans="1:12" x14ac:dyDescent="0.3">
      <c r="A1015" s="1" t="s">
        <v>287</v>
      </c>
      <c r="B1015" s="1" t="s">
        <v>16</v>
      </c>
      <c r="C1015" s="1" t="s">
        <v>224</v>
      </c>
      <c r="D1015" s="5">
        <v>43160</v>
      </c>
      <c r="E1015">
        <v>6</v>
      </c>
      <c r="F1015">
        <v>7</v>
      </c>
      <c r="G1015" s="2">
        <v>581.89</v>
      </c>
      <c r="H1015">
        <v>6</v>
      </c>
      <c r="I1015">
        <v>1</v>
      </c>
      <c r="J1015" s="4">
        <v>4</v>
      </c>
      <c r="K1015" s="3">
        <v>0.16666666666666666</v>
      </c>
      <c r="L1015" s="1" t="s">
        <v>34</v>
      </c>
    </row>
    <row r="1016" spans="1:12" x14ac:dyDescent="0.3">
      <c r="A1016" s="1" t="s">
        <v>287</v>
      </c>
      <c r="B1016" s="1" t="s">
        <v>16</v>
      </c>
      <c r="C1016" s="1" t="s">
        <v>224</v>
      </c>
      <c r="D1016" s="5">
        <v>43191</v>
      </c>
      <c r="E1016">
        <v>3</v>
      </c>
      <c r="F1016">
        <v>3</v>
      </c>
      <c r="G1016" s="2">
        <v>172.16</v>
      </c>
      <c r="H1016">
        <v>3</v>
      </c>
      <c r="I1016">
        <v>0</v>
      </c>
      <c r="J1016" s="4">
        <v>4.67</v>
      </c>
      <c r="K1016" s="3">
        <v>0</v>
      </c>
      <c r="L1016" s="1" t="s">
        <v>35</v>
      </c>
    </row>
    <row r="1017" spans="1:12" x14ac:dyDescent="0.3">
      <c r="A1017" s="1" t="s">
        <v>288</v>
      </c>
      <c r="B1017" s="1" t="s">
        <v>16</v>
      </c>
      <c r="C1017" s="1" t="s">
        <v>48</v>
      </c>
      <c r="D1017" s="5">
        <v>43070</v>
      </c>
      <c r="E1017">
        <v>2</v>
      </c>
      <c r="F1017">
        <v>2</v>
      </c>
      <c r="G1017" s="2">
        <v>227.6</v>
      </c>
      <c r="H1017">
        <v>2</v>
      </c>
      <c r="I1017">
        <v>0</v>
      </c>
      <c r="J1017" s="4">
        <v>4.5</v>
      </c>
      <c r="K1017" s="3">
        <v>0</v>
      </c>
      <c r="L1017" s="1" t="s">
        <v>31</v>
      </c>
    </row>
    <row r="1018" spans="1:12" x14ac:dyDescent="0.3">
      <c r="A1018" s="1" t="s">
        <v>288</v>
      </c>
      <c r="B1018" s="1" t="s">
        <v>16</v>
      </c>
      <c r="C1018" s="1" t="s">
        <v>48</v>
      </c>
      <c r="D1018" s="5">
        <v>43101</v>
      </c>
      <c r="E1018">
        <v>18</v>
      </c>
      <c r="F1018">
        <v>18</v>
      </c>
      <c r="G1018" s="2">
        <v>2117.46</v>
      </c>
      <c r="H1018">
        <v>18</v>
      </c>
      <c r="I1018">
        <v>2</v>
      </c>
      <c r="J1018" s="4">
        <v>4.1100000000000003</v>
      </c>
      <c r="K1018" s="3">
        <v>0.1111111111111111</v>
      </c>
      <c r="L1018" s="1" t="s">
        <v>32</v>
      </c>
    </row>
    <row r="1019" spans="1:12" x14ac:dyDescent="0.3">
      <c r="A1019" s="1" t="s">
        <v>288</v>
      </c>
      <c r="B1019" s="1" t="s">
        <v>16</v>
      </c>
      <c r="C1019" s="1" t="s">
        <v>48</v>
      </c>
      <c r="D1019" s="5">
        <v>43132</v>
      </c>
      <c r="E1019">
        <v>21</v>
      </c>
      <c r="F1019">
        <v>23</v>
      </c>
      <c r="G1019" s="2">
        <v>2909.98</v>
      </c>
      <c r="H1019">
        <v>21</v>
      </c>
      <c r="I1019">
        <v>4</v>
      </c>
      <c r="J1019" s="4">
        <v>3.3</v>
      </c>
      <c r="K1019" s="3">
        <v>0.19047619047619047</v>
      </c>
      <c r="L1019" s="1" t="s">
        <v>33</v>
      </c>
    </row>
    <row r="1020" spans="1:12" x14ac:dyDescent="0.3">
      <c r="A1020" s="1" t="s">
        <v>288</v>
      </c>
      <c r="B1020" s="1" t="s">
        <v>16</v>
      </c>
      <c r="C1020" s="1" t="s">
        <v>48</v>
      </c>
      <c r="D1020" s="5">
        <v>43160</v>
      </c>
      <c r="E1020">
        <v>32</v>
      </c>
      <c r="F1020">
        <v>40</v>
      </c>
      <c r="G1020" s="2">
        <v>5415.18</v>
      </c>
      <c r="H1020">
        <v>32</v>
      </c>
      <c r="I1020">
        <v>7</v>
      </c>
      <c r="J1020" s="4">
        <v>3.88</v>
      </c>
      <c r="K1020" s="3">
        <v>0.21875</v>
      </c>
      <c r="L1020" s="1" t="s">
        <v>34</v>
      </c>
    </row>
    <row r="1021" spans="1:12" x14ac:dyDescent="0.3">
      <c r="A1021" s="1" t="s">
        <v>288</v>
      </c>
      <c r="B1021" s="1" t="s">
        <v>16</v>
      </c>
      <c r="C1021" s="1" t="s">
        <v>48</v>
      </c>
      <c r="D1021" s="5">
        <v>43191</v>
      </c>
      <c r="E1021">
        <v>35</v>
      </c>
      <c r="F1021">
        <v>41</v>
      </c>
      <c r="G1021" s="2">
        <v>4985.2700000000004</v>
      </c>
      <c r="H1021">
        <v>35</v>
      </c>
      <c r="I1021">
        <v>3</v>
      </c>
      <c r="J1021" s="4">
        <v>4.2300000000000004</v>
      </c>
      <c r="K1021" s="3">
        <v>8.5714285714285715E-2</v>
      </c>
      <c r="L1021" s="1" t="s">
        <v>35</v>
      </c>
    </row>
    <row r="1022" spans="1:12" x14ac:dyDescent="0.3">
      <c r="A1022" s="1" t="s">
        <v>288</v>
      </c>
      <c r="B1022" s="1" t="s">
        <v>16</v>
      </c>
      <c r="C1022" s="1" t="s">
        <v>48</v>
      </c>
      <c r="D1022" s="5">
        <v>43221</v>
      </c>
      <c r="E1022">
        <v>27</v>
      </c>
      <c r="F1022">
        <v>34</v>
      </c>
      <c r="G1022" s="2">
        <v>4054.39</v>
      </c>
      <c r="H1022">
        <v>27</v>
      </c>
      <c r="I1022">
        <v>1</v>
      </c>
      <c r="J1022" s="4">
        <v>4.22</v>
      </c>
      <c r="K1022" s="3">
        <v>3.7037037037037035E-2</v>
      </c>
      <c r="L1022" s="1" t="s">
        <v>46</v>
      </c>
    </row>
    <row r="1023" spans="1:12" x14ac:dyDescent="0.3">
      <c r="A1023" s="1" t="s">
        <v>288</v>
      </c>
      <c r="B1023" s="1" t="s">
        <v>16</v>
      </c>
      <c r="C1023" s="1" t="s">
        <v>48</v>
      </c>
      <c r="D1023" s="5">
        <v>43252</v>
      </c>
      <c r="E1023">
        <v>15</v>
      </c>
      <c r="F1023">
        <v>22</v>
      </c>
      <c r="G1023" s="2">
        <v>2343.4499999999998</v>
      </c>
      <c r="H1023">
        <v>15</v>
      </c>
      <c r="I1023">
        <v>0</v>
      </c>
      <c r="J1023" s="4">
        <v>4.07</v>
      </c>
      <c r="K1023" s="3">
        <v>0</v>
      </c>
      <c r="L1023" s="1" t="s">
        <v>36</v>
      </c>
    </row>
    <row r="1024" spans="1:12" x14ac:dyDescent="0.3">
      <c r="A1024" s="1" t="s">
        <v>288</v>
      </c>
      <c r="B1024" s="1" t="s">
        <v>16</v>
      </c>
      <c r="C1024" s="1" t="s">
        <v>48</v>
      </c>
      <c r="D1024" s="5">
        <v>43282</v>
      </c>
      <c r="E1024">
        <v>7</v>
      </c>
      <c r="F1024">
        <v>8</v>
      </c>
      <c r="G1024" s="2">
        <v>1016.57</v>
      </c>
      <c r="H1024">
        <v>7</v>
      </c>
      <c r="I1024">
        <v>0</v>
      </c>
      <c r="J1024" s="4">
        <v>4.43</v>
      </c>
      <c r="K1024" s="3">
        <v>0</v>
      </c>
      <c r="L1024" s="1" t="s">
        <v>37</v>
      </c>
    </row>
    <row r="1025" spans="1:12" x14ac:dyDescent="0.3">
      <c r="A1025" s="1" t="s">
        <v>288</v>
      </c>
      <c r="B1025" s="1" t="s">
        <v>16</v>
      </c>
      <c r="C1025" s="1" t="s">
        <v>48</v>
      </c>
      <c r="D1025" s="5">
        <v>43313</v>
      </c>
      <c r="E1025">
        <v>4</v>
      </c>
      <c r="F1025">
        <v>5</v>
      </c>
      <c r="G1025" s="2">
        <v>696.52</v>
      </c>
      <c r="H1025">
        <v>4</v>
      </c>
      <c r="I1025">
        <v>0</v>
      </c>
      <c r="J1025" s="4">
        <v>4.5</v>
      </c>
      <c r="K1025" s="3">
        <v>0</v>
      </c>
      <c r="L1025" s="1" t="s">
        <v>49</v>
      </c>
    </row>
    <row r="1026" spans="1:12" x14ac:dyDescent="0.3">
      <c r="A1026" s="1" t="s">
        <v>289</v>
      </c>
      <c r="B1026" s="1" t="s">
        <v>16</v>
      </c>
      <c r="C1026" s="1" t="s">
        <v>61</v>
      </c>
      <c r="D1026" s="5">
        <v>43191</v>
      </c>
      <c r="E1026">
        <v>2</v>
      </c>
      <c r="F1026">
        <v>3</v>
      </c>
      <c r="G1026" s="2">
        <v>111.49</v>
      </c>
      <c r="H1026">
        <v>2</v>
      </c>
      <c r="I1026">
        <v>0</v>
      </c>
      <c r="J1026" s="4">
        <v>4.5</v>
      </c>
      <c r="K1026" s="3">
        <v>0</v>
      </c>
      <c r="L1026" s="1" t="s">
        <v>35</v>
      </c>
    </row>
    <row r="1027" spans="1:12" x14ac:dyDescent="0.3">
      <c r="A1027" s="1" t="s">
        <v>289</v>
      </c>
      <c r="B1027" s="1" t="s">
        <v>16</v>
      </c>
      <c r="C1027" s="1" t="s">
        <v>61</v>
      </c>
      <c r="D1027" s="5">
        <v>43221</v>
      </c>
      <c r="E1027">
        <v>2</v>
      </c>
      <c r="F1027">
        <v>2</v>
      </c>
      <c r="G1027" s="2">
        <v>137.27000000000001</v>
      </c>
      <c r="H1027">
        <v>2</v>
      </c>
      <c r="I1027">
        <v>0</v>
      </c>
      <c r="J1027" s="4">
        <v>4.5</v>
      </c>
      <c r="K1027" s="3">
        <v>0</v>
      </c>
      <c r="L1027" s="1" t="s">
        <v>46</v>
      </c>
    </row>
    <row r="1028" spans="1:12" x14ac:dyDescent="0.3">
      <c r="A1028" s="1" t="s">
        <v>289</v>
      </c>
      <c r="B1028" s="1" t="s">
        <v>16</v>
      </c>
      <c r="C1028" s="1" t="s">
        <v>61</v>
      </c>
      <c r="D1028" s="5">
        <v>43252</v>
      </c>
      <c r="E1028">
        <v>2</v>
      </c>
      <c r="F1028">
        <v>2</v>
      </c>
      <c r="G1028" s="2">
        <v>134.94</v>
      </c>
      <c r="H1028">
        <v>2</v>
      </c>
      <c r="I1028">
        <v>0</v>
      </c>
      <c r="J1028" s="4">
        <v>4</v>
      </c>
      <c r="K1028" s="3">
        <v>0</v>
      </c>
      <c r="L1028" s="1" t="s">
        <v>36</v>
      </c>
    </row>
    <row r="1029" spans="1:12" x14ac:dyDescent="0.3">
      <c r="A1029" s="1" t="s">
        <v>289</v>
      </c>
      <c r="B1029" s="1" t="s">
        <v>16</v>
      </c>
      <c r="C1029" s="1" t="s">
        <v>61</v>
      </c>
      <c r="D1029" s="5">
        <v>43282</v>
      </c>
      <c r="E1029">
        <v>2</v>
      </c>
      <c r="F1029">
        <v>2</v>
      </c>
      <c r="G1029" s="2">
        <v>110.2</v>
      </c>
      <c r="H1029">
        <v>2</v>
      </c>
      <c r="I1029">
        <v>0</v>
      </c>
      <c r="J1029" s="4">
        <v>5</v>
      </c>
      <c r="K1029" s="3">
        <v>0</v>
      </c>
      <c r="L1029" s="1" t="s">
        <v>37</v>
      </c>
    </row>
    <row r="1030" spans="1:12" x14ac:dyDescent="0.3">
      <c r="A1030" s="1" t="s">
        <v>289</v>
      </c>
      <c r="B1030" s="1" t="s">
        <v>16</v>
      </c>
      <c r="C1030" s="1" t="s">
        <v>61</v>
      </c>
      <c r="D1030" s="5">
        <v>43313</v>
      </c>
      <c r="E1030">
        <v>1</v>
      </c>
      <c r="F1030">
        <v>1</v>
      </c>
      <c r="G1030" s="2">
        <v>59</v>
      </c>
      <c r="H1030">
        <v>1</v>
      </c>
      <c r="I1030">
        <v>0</v>
      </c>
      <c r="J1030" s="4">
        <v>5</v>
      </c>
      <c r="K1030" s="3">
        <v>0</v>
      </c>
      <c r="L1030" s="1" t="s">
        <v>49</v>
      </c>
    </row>
    <row r="1031" spans="1:12" x14ac:dyDescent="0.3">
      <c r="A1031" s="1" t="s">
        <v>290</v>
      </c>
      <c r="B1031" s="1" t="s">
        <v>53</v>
      </c>
      <c r="C1031" s="1" t="s">
        <v>291</v>
      </c>
      <c r="D1031" s="5">
        <v>42795</v>
      </c>
      <c r="E1031">
        <v>1</v>
      </c>
      <c r="F1031">
        <v>1</v>
      </c>
      <c r="G1031" s="2">
        <v>95.57</v>
      </c>
      <c r="H1031">
        <v>1</v>
      </c>
      <c r="I1031">
        <v>0</v>
      </c>
      <c r="J1031" s="4">
        <v>4</v>
      </c>
      <c r="K1031" s="3">
        <v>0</v>
      </c>
      <c r="L1031" s="1" t="s">
        <v>24</v>
      </c>
    </row>
    <row r="1032" spans="1:12" x14ac:dyDescent="0.3">
      <c r="A1032" s="1" t="s">
        <v>290</v>
      </c>
      <c r="B1032" s="1" t="s">
        <v>53</v>
      </c>
      <c r="C1032" s="1" t="s">
        <v>291</v>
      </c>
      <c r="D1032" s="5">
        <v>42826</v>
      </c>
      <c r="E1032">
        <v>4</v>
      </c>
      <c r="F1032">
        <v>4</v>
      </c>
      <c r="G1032" s="2">
        <v>278.95999999999998</v>
      </c>
      <c r="H1032">
        <v>4</v>
      </c>
      <c r="I1032">
        <v>0</v>
      </c>
      <c r="J1032" s="4">
        <v>5</v>
      </c>
      <c r="K1032" s="3">
        <v>0</v>
      </c>
      <c r="L1032" s="1" t="s">
        <v>25</v>
      </c>
    </row>
    <row r="1033" spans="1:12" x14ac:dyDescent="0.3">
      <c r="A1033" s="1" t="s">
        <v>290</v>
      </c>
      <c r="B1033" s="1" t="s">
        <v>53</v>
      </c>
      <c r="C1033" s="1" t="s">
        <v>291</v>
      </c>
      <c r="D1033" s="5">
        <v>42856</v>
      </c>
      <c r="E1033">
        <v>10</v>
      </c>
      <c r="F1033">
        <v>10</v>
      </c>
      <c r="G1033" s="2">
        <v>1725.2</v>
      </c>
      <c r="H1033">
        <v>10</v>
      </c>
      <c r="I1033">
        <v>0</v>
      </c>
      <c r="J1033" s="4">
        <v>4.9000000000000004</v>
      </c>
      <c r="K1033" s="3">
        <v>0</v>
      </c>
      <c r="L1033" s="1" t="s">
        <v>26</v>
      </c>
    </row>
    <row r="1034" spans="1:12" x14ac:dyDescent="0.3">
      <c r="A1034" s="1" t="s">
        <v>290</v>
      </c>
      <c r="B1034" s="1" t="s">
        <v>53</v>
      </c>
      <c r="C1034" s="1" t="s">
        <v>291</v>
      </c>
      <c r="D1034" s="5">
        <v>42887</v>
      </c>
      <c r="E1034">
        <v>3</v>
      </c>
      <c r="F1034">
        <v>3</v>
      </c>
      <c r="G1034" s="2">
        <v>420.87</v>
      </c>
      <c r="H1034">
        <v>3</v>
      </c>
      <c r="I1034">
        <v>0</v>
      </c>
      <c r="J1034" s="4">
        <v>4.33</v>
      </c>
      <c r="K1034" s="3">
        <v>0</v>
      </c>
      <c r="L1034" s="1" t="s">
        <v>27</v>
      </c>
    </row>
    <row r="1035" spans="1:12" x14ac:dyDescent="0.3">
      <c r="A1035" s="1" t="s">
        <v>290</v>
      </c>
      <c r="B1035" s="1" t="s">
        <v>53</v>
      </c>
      <c r="C1035" s="1" t="s">
        <v>291</v>
      </c>
      <c r="D1035" s="5">
        <v>42917</v>
      </c>
      <c r="E1035">
        <v>4</v>
      </c>
      <c r="F1035">
        <v>4</v>
      </c>
      <c r="G1035" s="2">
        <v>702.39</v>
      </c>
      <c r="H1035">
        <v>4</v>
      </c>
      <c r="I1035">
        <v>0</v>
      </c>
      <c r="J1035" s="4">
        <v>4.75</v>
      </c>
      <c r="K1035" s="3">
        <v>0</v>
      </c>
      <c r="L1035" s="1" t="s">
        <v>28</v>
      </c>
    </row>
    <row r="1036" spans="1:12" x14ac:dyDescent="0.3">
      <c r="A1036" s="1" t="s">
        <v>290</v>
      </c>
      <c r="B1036" s="1" t="s">
        <v>53</v>
      </c>
      <c r="C1036" s="1" t="s">
        <v>291</v>
      </c>
      <c r="D1036" s="5">
        <v>42948</v>
      </c>
      <c r="E1036">
        <v>2</v>
      </c>
      <c r="F1036">
        <v>2</v>
      </c>
      <c r="G1036" s="2">
        <v>305.02</v>
      </c>
      <c r="H1036">
        <v>2</v>
      </c>
      <c r="I1036">
        <v>0</v>
      </c>
      <c r="J1036" s="4">
        <v>4.5</v>
      </c>
      <c r="K1036" s="3">
        <v>0</v>
      </c>
      <c r="L1036" s="1" t="s">
        <v>29</v>
      </c>
    </row>
    <row r="1037" spans="1:12" x14ac:dyDescent="0.3">
      <c r="A1037" s="1" t="s">
        <v>290</v>
      </c>
      <c r="B1037" s="1" t="s">
        <v>53</v>
      </c>
      <c r="C1037" s="1" t="s">
        <v>291</v>
      </c>
      <c r="D1037" s="5">
        <v>42979</v>
      </c>
      <c r="E1037">
        <v>4</v>
      </c>
      <c r="F1037">
        <v>4</v>
      </c>
      <c r="G1037" s="2">
        <v>675.03</v>
      </c>
      <c r="H1037">
        <v>4</v>
      </c>
      <c r="I1037">
        <v>0</v>
      </c>
      <c r="J1037" s="4">
        <v>4</v>
      </c>
      <c r="K1037" s="3">
        <v>0</v>
      </c>
      <c r="L1037" s="1" t="s">
        <v>18</v>
      </c>
    </row>
    <row r="1038" spans="1:12" x14ac:dyDescent="0.3">
      <c r="A1038" s="1" t="s">
        <v>290</v>
      </c>
      <c r="B1038" s="1" t="s">
        <v>53</v>
      </c>
      <c r="C1038" s="1" t="s">
        <v>291</v>
      </c>
      <c r="D1038" s="5">
        <v>43009</v>
      </c>
      <c r="E1038">
        <v>4</v>
      </c>
      <c r="F1038">
        <v>4</v>
      </c>
      <c r="G1038" s="2">
        <v>544.04</v>
      </c>
      <c r="H1038">
        <v>4</v>
      </c>
      <c r="I1038">
        <v>0</v>
      </c>
      <c r="J1038" s="4">
        <v>4.5</v>
      </c>
      <c r="K1038" s="3">
        <v>0</v>
      </c>
      <c r="L1038" s="1" t="s">
        <v>19</v>
      </c>
    </row>
    <row r="1039" spans="1:12" x14ac:dyDescent="0.3">
      <c r="A1039" s="1" t="s">
        <v>290</v>
      </c>
      <c r="B1039" s="1" t="s">
        <v>53</v>
      </c>
      <c r="C1039" s="1" t="s">
        <v>291</v>
      </c>
      <c r="D1039" s="5">
        <v>43040</v>
      </c>
      <c r="E1039">
        <v>4</v>
      </c>
      <c r="F1039">
        <v>4</v>
      </c>
      <c r="G1039" s="2">
        <v>720.21</v>
      </c>
      <c r="H1039">
        <v>4</v>
      </c>
      <c r="I1039">
        <v>0</v>
      </c>
      <c r="J1039" s="4">
        <v>4.5</v>
      </c>
      <c r="K1039" s="3">
        <v>0</v>
      </c>
      <c r="L1039" s="1" t="s">
        <v>30</v>
      </c>
    </row>
    <row r="1040" spans="1:12" x14ac:dyDescent="0.3">
      <c r="A1040" s="1" t="s">
        <v>290</v>
      </c>
      <c r="B1040" s="1" t="s">
        <v>53</v>
      </c>
      <c r="C1040" s="1" t="s">
        <v>291</v>
      </c>
      <c r="D1040" s="5">
        <v>43070</v>
      </c>
      <c r="E1040">
        <v>2</v>
      </c>
      <c r="F1040">
        <v>2</v>
      </c>
      <c r="G1040" s="2">
        <v>214.72</v>
      </c>
      <c r="H1040">
        <v>2</v>
      </c>
      <c r="I1040">
        <v>0</v>
      </c>
      <c r="J1040" s="4">
        <v>3</v>
      </c>
      <c r="K1040" s="3">
        <v>0</v>
      </c>
      <c r="L1040" s="1" t="s">
        <v>31</v>
      </c>
    </row>
    <row r="1041" spans="1:12" x14ac:dyDescent="0.3">
      <c r="A1041" s="1" t="s">
        <v>290</v>
      </c>
      <c r="B1041" s="1" t="s">
        <v>53</v>
      </c>
      <c r="C1041" s="1" t="s">
        <v>291</v>
      </c>
      <c r="D1041" s="5">
        <v>43101</v>
      </c>
      <c r="E1041">
        <v>6</v>
      </c>
      <c r="F1041">
        <v>6</v>
      </c>
      <c r="G1041" s="2">
        <v>675.32</v>
      </c>
      <c r="H1041">
        <v>6</v>
      </c>
      <c r="I1041">
        <v>0</v>
      </c>
      <c r="J1041" s="4">
        <v>3.67</v>
      </c>
      <c r="K1041" s="3">
        <v>0</v>
      </c>
      <c r="L1041" s="1" t="s">
        <v>32</v>
      </c>
    </row>
    <row r="1042" spans="1:12" x14ac:dyDescent="0.3">
      <c r="A1042" s="1" t="s">
        <v>290</v>
      </c>
      <c r="B1042" s="1" t="s">
        <v>53</v>
      </c>
      <c r="C1042" s="1" t="s">
        <v>291</v>
      </c>
      <c r="D1042" s="5">
        <v>43132</v>
      </c>
      <c r="E1042">
        <v>12</v>
      </c>
      <c r="F1042">
        <v>12</v>
      </c>
      <c r="G1042" s="2">
        <v>1398.47</v>
      </c>
      <c r="H1042">
        <v>12</v>
      </c>
      <c r="I1042">
        <v>0</v>
      </c>
      <c r="J1042" s="4">
        <v>4.92</v>
      </c>
      <c r="K1042" s="3">
        <v>0</v>
      </c>
      <c r="L1042" s="1" t="s">
        <v>33</v>
      </c>
    </row>
    <row r="1043" spans="1:12" x14ac:dyDescent="0.3">
      <c r="A1043" s="1" t="s">
        <v>290</v>
      </c>
      <c r="B1043" s="1" t="s">
        <v>53</v>
      </c>
      <c r="C1043" s="1" t="s">
        <v>291</v>
      </c>
      <c r="D1043" s="5">
        <v>43160</v>
      </c>
      <c r="E1043">
        <v>21</v>
      </c>
      <c r="F1043">
        <v>23</v>
      </c>
      <c r="G1043" s="2">
        <v>2697.59</v>
      </c>
      <c r="H1043">
        <v>21</v>
      </c>
      <c r="I1043">
        <v>1</v>
      </c>
      <c r="J1043" s="4">
        <v>3.86</v>
      </c>
      <c r="K1043" s="3">
        <v>4.7619047619047616E-2</v>
      </c>
      <c r="L1043" s="1" t="s">
        <v>34</v>
      </c>
    </row>
    <row r="1044" spans="1:12" x14ac:dyDescent="0.3">
      <c r="A1044" s="1" t="s">
        <v>290</v>
      </c>
      <c r="B1044" s="1" t="s">
        <v>53</v>
      </c>
      <c r="C1044" s="1" t="s">
        <v>291</v>
      </c>
      <c r="D1044" s="5">
        <v>43191</v>
      </c>
      <c r="E1044">
        <v>3</v>
      </c>
      <c r="F1044">
        <v>3</v>
      </c>
      <c r="G1044" s="2">
        <v>348.01</v>
      </c>
      <c r="H1044">
        <v>3</v>
      </c>
      <c r="I1044">
        <v>0</v>
      </c>
      <c r="J1044" s="4">
        <v>5</v>
      </c>
      <c r="K1044" s="3">
        <v>0</v>
      </c>
      <c r="L1044" s="1" t="s">
        <v>35</v>
      </c>
    </row>
    <row r="1045" spans="1:12" x14ac:dyDescent="0.3">
      <c r="A1045" s="1" t="s">
        <v>290</v>
      </c>
      <c r="B1045" s="1" t="s">
        <v>53</v>
      </c>
      <c r="C1045" s="1" t="s">
        <v>291</v>
      </c>
      <c r="D1045" s="5">
        <v>43221</v>
      </c>
      <c r="E1045">
        <v>5</v>
      </c>
      <c r="F1045">
        <v>5</v>
      </c>
      <c r="G1045" s="2">
        <v>471.73</v>
      </c>
      <c r="H1045">
        <v>5</v>
      </c>
      <c r="I1045">
        <v>0</v>
      </c>
      <c r="J1045" s="4">
        <v>4.8</v>
      </c>
      <c r="K1045" s="3">
        <v>0</v>
      </c>
      <c r="L1045" s="1" t="s">
        <v>46</v>
      </c>
    </row>
    <row r="1046" spans="1:12" x14ac:dyDescent="0.3">
      <c r="A1046" s="1" t="s">
        <v>290</v>
      </c>
      <c r="B1046" s="1" t="s">
        <v>53</v>
      </c>
      <c r="C1046" s="1" t="s">
        <v>291</v>
      </c>
      <c r="D1046" s="5">
        <v>43252</v>
      </c>
      <c r="E1046">
        <v>1</v>
      </c>
      <c r="F1046">
        <v>1</v>
      </c>
      <c r="G1046" s="2">
        <v>101.41</v>
      </c>
      <c r="H1046">
        <v>1</v>
      </c>
      <c r="I1046">
        <v>0</v>
      </c>
      <c r="J1046" s="4">
        <v>4</v>
      </c>
      <c r="K1046" s="3">
        <v>0</v>
      </c>
      <c r="L1046" s="1" t="s">
        <v>36</v>
      </c>
    </row>
    <row r="1047" spans="1:12" x14ac:dyDescent="0.3">
      <c r="A1047" s="1" t="s">
        <v>292</v>
      </c>
      <c r="B1047" s="1" t="s">
        <v>16</v>
      </c>
      <c r="C1047" s="1" t="s">
        <v>293</v>
      </c>
      <c r="D1047" s="5">
        <v>43221</v>
      </c>
      <c r="E1047">
        <v>2</v>
      </c>
      <c r="F1047">
        <v>2</v>
      </c>
      <c r="G1047" s="2">
        <v>81.38</v>
      </c>
      <c r="H1047">
        <v>2</v>
      </c>
      <c r="I1047">
        <v>1</v>
      </c>
      <c r="J1047" s="4">
        <v>3.5</v>
      </c>
      <c r="K1047" s="3">
        <v>0.5</v>
      </c>
      <c r="L1047" s="1" t="s">
        <v>46</v>
      </c>
    </row>
    <row r="1048" spans="1:12" x14ac:dyDescent="0.3">
      <c r="A1048" s="1" t="s">
        <v>292</v>
      </c>
      <c r="B1048" s="1" t="s">
        <v>16</v>
      </c>
      <c r="C1048" s="1" t="s">
        <v>293</v>
      </c>
      <c r="D1048" s="5">
        <v>43252</v>
      </c>
      <c r="E1048">
        <v>1</v>
      </c>
      <c r="F1048">
        <v>1</v>
      </c>
      <c r="G1048" s="2">
        <v>52.22</v>
      </c>
      <c r="H1048">
        <v>1</v>
      </c>
      <c r="I1048">
        <v>0</v>
      </c>
      <c r="J1048" s="4">
        <v>1</v>
      </c>
      <c r="K1048" s="3">
        <v>0</v>
      </c>
      <c r="L1048" s="1" t="s">
        <v>36</v>
      </c>
    </row>
    <row r="1049" spans="1:12" x14ac:dyDescent="0.3">
      <c r="A1049" s="1" t="s">
        <v>294</v>
      </c>
      <c r="B1049" s="1" t="s">
        <v>16</v>
      </c>
      <c r="C1049" s="1" t="s">
        <v>295</v>
      </c>
      <c r="D1049" s="5">
        <v>42948</v>
      </c>
      <c r="E1049">
        <v>2</v>
      </c>
      <c r="F1049">
        <v>2</v>
      </c>
      <c r="G1049" s="2">
        <v>69.89</v>
      </c>
      <c r="H1049">
        <v>2</v>
      </c>
      <c r="I1049">
        <v>0</v>
      </c>
      <c r="J1049" s="4">
        <v>5</v>
      </c>
      <c r="K1049" s="3">
        <v>0</v>
      </c>
      <c r="L1049" s="1" t="s">
        <v>29</v>
      </c>
    </row>
    <row r="1050" spans="1:12" x14ac:dyDescent="0.3">
      <c r="A1050" s="1" t="s">
        <v>294</v>
      </c>
      <c r="B1050" s="1" t="s">
        <v>16</v>
      </c>
      <c r="C1050" s="1" t="s">
        <v>295</v>
      </c>
      <c r="D1050" s="5">
        <v>42979</v>
      </c>
      <c r="E1050">
        <v>1</v>
      </c>
      <c r="F1050">
        <v>1</v>
      </c>
      <c r="G1050" s="2">
        <v>10.07</v>
      </c>
      <c r="H1050">
        <v>1</v>
      </c>
      <c r="I1050">
        <v>0</v>
      </c>
      <c r="J1050" s="4">
        <v>5</v>
      </c>
      <c r="K1050" s="3">
        <v>0</v>
      </c>
      <c r="L1050" s="1" t="s">
        <v>18</v>
      </c>
    </row>
    <row r="1051" spans="1:12" x14ac:dyDescent="0.3">
      <c r="A1051" s="1" t="s">
        <v>294</v>
      </c>
      <c r="B1051" s="1" t="s">
        <v>16</v>
      </c>
      <c r="C1051" s="1" t="s">
        <v>295</v>
      </c>
      <c r="D1051" s="5">
        <v>43009</v>
      </c>
      <c r="E1051">
        <v>1</v>
      </c>
      <c r="F1051">
        <v>1</v>
      </c>
      <c r="G1051" s="2">
        <v>16.05</v>
      </c>
      <c r="H1051">
        <v>1</v>
      </c>
      <c r="I1051">
        <v>1</v>
      </c>
      <c r="J1051" s="4">
        <v>1</v>
      </c>
      <c r="K1051" s="3">
        <v>1</v>
      </c>
      <c r="L1051" s="1" t="s">
        <v>19</v>
      </c>
    </row>
    <row r="1052" spans="1:12" x14ac:dyDescent="0.3">
      <c r="A1052" s="1" t="s">
        <v>294</v>
      </c>
      <c r="B1052" s="1" t="s">
        <v>16</v>
      </c>
      <c r="C1052" s="1" t="s">
        <v>295</v>
      </c>
      <c r="D1052" s="5">
        <v>43070</v>
      </c>
      <c r="E1052">
        <v>1</v>
      </c>
      <c r="F1052">
        <v>1</v>
      </c>
      <c r="G1052" s="2">
        <v>154.88999999999999</v>
      </c>
      <c r="H1052">
        <v>1</v>
      </c>
      <c r="I1052">
        <v>0</v>
      </c>
      <c r="J1052" s="4">
        <v>5</v>
      </c>
      <c r="K1052" s="3">
        <v>0</v>
      </c>
      <c r="L1052" s="1" t="s">
        <v>31</v>
      </c>
    </row>
    <row r="1053" spans="1:12" x14ac:dyDescent="0.3">
      <c r="A1053" s="1" t="s">
        <v>294</v>
      </c>
      <c r="B1053" s="1" t="s">
        <v>16</v>
      </c>
      <c r="C1053" s="1" t="s">
        <v>295</v>
      </c>
      <c r="D1053" s="5">
        <v>43252</v>
      </c>
      <c r="E1053">
        <v>1</v>
      </c>
      <c r="F1053">
        <v>1</v>
      </c>
      <c r="G1053" s="2">
        <v>42.48</v>
      </c>
      <c r="H1053">
        <v>1</v>
      </c>
      <c r="I1053">
        <v>0</v>
      </c>
      <c r="J1053" s="4">
        <v>5</v>
      </c>
      <c r="K1053" s="3">
        <v>0</v>
      </c>
      <c r="L1053" s="1" t="s">
        <v>36</v>
      </c>
    </row>
    <row r="1054" spans="1:12" x14ac:dyDescent="0.3">
      <c r="A1054" s="1" t="s">
        <v>296</v>
      </c>
      <c r="B1054" s="1" t="s">
        <v>16</v>
      </c>
      <c r="C1054" s="1" t="s">
        <v>51</v>
      </c>
      <c r="D1054" s="5">
        <v>43221</v>
      </c>
      <c r="E1054">
        <v>1</v>
      </c>
      <c r="F1054">
        <v>1</v>
      </c>
      <c r="G1054" s="2">
        <v>69.180000000000007</v>
      </c>
      <c r="H1054">
        <v>1</v>
      </c>
      <c r="I1054">
        <v>0</v>
      </c>
      <c r="J1054" s="4">
        <v>5</v>
      </c>
      <c r="K1054" s="3">
        <v>0</v>
      </c>
      <c r="L1054" s="1" t="s">
        <v>46</v>
      </c>
    </row>
    <row r="1055" spans="1:12" x14ac:dyDescent="0.3">
      <c r="A1055" s="1" t="s">
        <v>296</v>
      </c>
      <c r="B1055" s="1" t="s">
        <v>16</v>
      </c>
      <c r="C1055" s="1" t="s">
        <v>51</v>
      </c>
      <c r="D1055" s="5">
        <v>43252</v>
      </c>
      <c r="E1055">
        <v>1</v>
      </c>
      <c r="F1055">
        <v>1</v>
      </c>
      <c r="G1055" s="2">
        <v>44.37</v>
      </c>
      <c r="H1055">
        <v>1</v>
      </c>
      <c r="I1055">
        <v>0</v>
      </c>
      <c r="J1055" s="4">
        <v>5</v>
      </c>
      <c r="K1055" s="3">
        <v>0</v>
      </c>
      <c r="L1055" s="1" t="s">
        <v>36</v>
      </c>
    </row>
    <row r="1056" spans="1:12" x14ac:dyDescent="0.3">
      <c r="A1056" s="1" t="s">
        <v>296</v>
      </c>
      <c r="B1056" s="1" t="s">
        <v>16</v>
      </c>
      <c r="C1056" s="1" t="s">
        <v>51</v>
      </c>
      <c r="D1056" s="5">
        <v>43282</v>
      </c>
      <c r="E1056">
        <v>1</v>
      </c>
      <c r="F1056">
        <v>1</v>
      </c>
      <c r="G1056" s="2">
        <v>78.55</v>
      </c>
      <c r="H1056">
        <v>1</v>
      </c>
      <c r="I1056">
        <v>0</v>
      </c>
      <c r="J1056" s="4">
        <v>4</v>
      </c>
      <c r="K1056" s="3">
        <v>0</v>
      </c>
      <c r="L1056" s="1" t="s">
        <v>37</v>
      </c>
    </row>
    <row r="1057" spans="1:12" x14ac:dyDescent="0.3">
      <c r="A1057" s="1" t="s">
        <v>297</v>
      </c>
      <c r="B1057" s="1" t="s">
        <v>108</v>
      </c>
      <c r="C1057" s="1" t="s">
        <v>267</v>
      </c>
      <c r="D1057" s="5">
        <v>42979</v>
      </c>
      <c r="E1057">
        <v>1</v>
      </c>
      <c r="F1057">
        <v>1</v>
      </c>
      <c r="G1057" s="2">
        <v>331.66</v>
      </c>
      <c r="H1057">
        <v>1</v>
      </c>
      <c r="I1057">
        <v>0</v>
      </c>
      <c r="J1057" s="4">
        <v>5</v>
      </c>
      <c r="K1057" s="3">
        <v>0</v>
      </c>
      <c r="L1057" s="1" t="s">
        <v>18</v>
      </c>
    </row>
    <row r="1058" spans="1:12" x14ac:dyDescent="0.3">
      <c r="A1058" s="1" t="s">
        <v>297</v>
      </c>
      <c r="B1058" s="1" t="s">
        <v>108</v>
      </c>
      <c r="C1058" s="1" t="s">
        <v>267</v>
      </c>
      <c r="D1058" s="5">
        <v>43040</v>
      </c>
      <c r="E1058">
        <v>1</v>
      </c>
      <c r="F1058">
        <v>5</v>
      </c>
      <c r="G1058" s="2">
        <v>399.15</v>
      </c>
      <c r="H1058">
        <v>0</v>
      </c>
      <c r="I1058">
        <v>0</v>
      </c>
      <c r="J1058" s="4">
        <v>2</v>
      </c>
      <c r="K1058" s="3"/>
      <c r="L1058" s="1" t="s">
        <v>30</v>
      </c>
    </row>
    <row r="1059" spans="1:12" x14ac:dyDescent="0.3">
      <c r="A1059" s="1" t="s">
        <v>297</v>
      </c>
      <c r="B1059" s="1" t="s">
        <v>108</v>
      </c>
      <c r="C1059" s="1" t="s">
        <v>267</v>
      </c>
      <c r="D1059" s="5">
        <v>43101</v>
      </c>
      <c r="E1059">
        <v>2</v>
      </c>
      <c r="F1059">
        <v>2</v>
      </c>
      <c r="G1059" s="2">
        <v>83.06</v>
      </c>
      <c r="H1059">
        <v>2</v>
      </c>
      <c r="I1059">
        <v>0</v>
      </c>
      <c r="J1059" s="4">
        <v>5</v>
      </c>
      <c r="K1059" s="3">
        <v>0</v>
      </c>
      <c r="L1059" s="1" t="s">
        <v>32</v>
      </c>
    </row>
    <row r="1060" spans="1:12" x14ac:dyDescent="0.3">
      <c r="A1060" s="1" t="s">
        <v>297</v>
      </c>
      <c r="B1060" s="1" t="s">
        <v>108</v>
      </c>
      <c r="C1060" s="1" t="s">
        <v>267</v>
      </c>
      <c r="D1060" s="5">
        <v>43160</v>
      </c>
      <c r="E1060">
        <v>1</v>
      </c>
      <c r="F1060">
        <v>1</v>
      </c>
      <c r="G1060" s="2">
        <v>365.13</v>
      </c>
      <c r="H1060">
        <v>1</v>
      </c>
      <c r="I1060">
        <v>0</v>
      </c>
      <c r="J1060" s="4">
        <v>5</v>
      </c>
      <c r="K1060" s="3">
        <v>0</v>
      </c>
      <c r="L1060" s="1" t="s">
        <v>34</v>
      </c>
    </row>
    <row r="1061" spans="1:12" x14ac:dyDescent="0.3">
      <c r="A1061" s="1" t="s">
        <v>297</v>
      </c>
      <c r="B1061" s="1" t="s">
        <v>108</v>
      </c>
      <c r="C1061" s="1" t="s">
        <v>267</v>
      </c>
      <c r="D1061" s="5">
        <v>43191</v>
      </c>
      <c r="E1061">
        <v>2</v>
      </c>
      <c r="F1061">
        <v>3</v>
      </c>
      <c r="G1061" s="2">
        <v>301.31</v>
      </c>
      <c r="H1061">
        <v>2</v>
      </c>
      <c r="I1061">
        <v>0</v>
      </c>
      <c r="J1061" s="4">
        <v>3</v>
      </c>
      <c r="K1061" s="3">
        <v>0</v>
      </c>
      <c r="L1061" s="1" t="s">
        <v>35</v>
      </c>
    </row>
    <row r="1062" spans="1:12" x14ac:dyDescent="0.3">
      <c r="A1062" s="1" t="s">
        <v>298</v>
      </c>
      <c r="B1062" s="1" t="s">
        <v>53</v>
      </c>
      <c r="C1062" s="1" t="s">
        <v>299</v>
      </c>
      <c r="D1062" s="5">
        <v>42644</v>
      </c>
      <c r="E1062">
        <v>3</v>
      </c>
      <c r="F1062">
        <v>4</v>
      </c>
      <c r="G1062" s="2">
        <v>232.43</v>
      </c>
      <c r="H1062">
        <v>3</v>
      </c>
      <c r="I1062">
        <v>0</v>
      </c>
      <c r="J1062" s="4">
        <v>2.67</v>
      </c>
      <c r="K1062" s="3">
        <v>0</v>
      </c>
      <c r="L1062" s="1" t="s">
        <v>64</v>
      </c>
    </row>
    <row r="1063" spans="1:12" x14ac:dyDescent="0.3">
      <c r="A1063" s="1" t="s">
        <v>298</v>
      </c>
      <c r="B1063" s="1" t="s">
        <v>53</v>
      </c>
      <c r="C1063" s="1" t="s">
        <v>299</v>
      </c>
      <c r="D1063" s="5">
        <v>42736</v>
      </c>
      <c r="E1063">
        <v>11</v>
      </c>
      <c r="F1063">
        <v>14</v>
      </c>
      <c r="G1063" s="2">
        <v>878.75</v>
      </c>
      <c r="H1063">
        <v>11</v>
      </c>
      <c r="I1063">
        <v>0</v>
      </c>
      <c r="J1063" s="4">
        <v>4.4000000000000004</v>
      </c>
      <c r="K1063" s="3">
        <v>0</v>
      </c>
      <c r="L1063" s="1" t="s">
        <v>45</v>
      </c>
    </row>
    <row r="1064" spans="1:12" x14ac:dyDescent="0.3">
      <c r="A1064" s="1" t="s">
        <v>298</v>
      </c>
      <c r="B1064" s="1" t="s">
        <v>53</v>
      </c>
      <c r="C1064" s="1" t="s">
        <v>299</v>
      </c>
      <c r="D1064" s="5">
        <v>42767</v>
      </c>
      <c r="E1064">
        <v>16</v>
      </c>
      <c r="F1064">
        <v>22</v>
      </c>
      <c r="G1064" s="2">
        <v>1200.05</v>
      </c>
      <c r="H1064">
        <v>16</v>
      </c>
      <c r="I1064">
        <v>0</v>
      </c>
      <c r="J1064" s="4">
        <v>4.6900000000000004</v>
      </c>
      <c r="K1064" s="3">
        <v>0</v>
      </c>
      <c r="L1064" s="1" t="s">
        <v>23</v>
      </c>
    </row>
    <row r="1065" spans="1:12" x14ac:dyDescent="0.3">
      <c r="A1065" s="1" t="s">
        <v>298</v>
      </c>
      <c r="B1065" s="1" t="s">
        <v>53</v>
      </c>
      <c r="C1065" s="1" t="s">
        <v>299</v>
      </c>
      <c r="D1065" s="5">
        <v>42795</v>
      </c>
      <c r="E1065">
        <v>19</v>
      </c>
      <c r="F1065">
        <v>19</v>
      </c>
      <c r="G1065" s="2">
        <v>1115.28</v>
      </c>
      <c r="H1065">
        <v>17</v>
      </c>
      <c r="I1065">
        <v>0</v>
      </c>
      <c r="J1065" s="4">
        <v>4.58</v>
      </c>
      <c r="K1065" s="3">
        <v>0</v>
      </c>
      <c r="L1065" s="1" t="s">
        <v>24</v>
      </c>
    </row>
    <row r="1066" spans="1:12" x14ac:dyDescent="0.3">
      <c r="A1066" s="1" t="s">
        <v>298</v>
      </c>
      <c r="B1066" s="1" t="s">
        <v>53</v>
      </c>
      <c r="C1066" s="1" t="s">
        <v>299</v>
      </c>
      <c r="D1066" s="5">
        <v>42826</v>
      </c>
      <c r="E1066">
        <v>17</v>
      </c>
      <c r="F1066">
        <v>18</v>
      </c>
      <c r="G1066" s="2">
        <v>891.68</v>
      </c>
      <c r="H1066">
        <v>17</v>
      </c>
      <c r="I1066">
        <v>0</v>
      </c>
      <c r="J1066" s="4">
        <v>4.24</v>
      </c>
      <c r="K1066" s="3">
        <v>0</v>
      </c>
      <c r="L1066" s="1" t="s">
        <v>25</v>
      </c>
    </row>
    <row r="1067" spans="1:12" x14ac:dyDescent="0.3">
      <c r="A1067" s="1" t="s">
        <v>298</v>
      </c>
      <c r="B1067" s="1" t="s">
        <v>53</v>
      </c>
      <c r="C1067" s="1" t="s">
        <v>299</v>
      </c>
      <c r="D1067" s="5">
        <v>42856</v>
      </c>
      <c r="E1067">
        <v>28</v>
      </c>
      <c r="F1067">
        <v>34</v>
      </c>
      <c r="G1067" s="2">
        <v>1863.38</v>
      </c>
      <c r="H1067">
        <v>28</v>
      </c>
      <c r="I1067">
        <v>0</v>
      </c>
      <c r="J1067" s="4">
        <v>4.43</v>
      </c>
      <c r="K1067" s="3">
        <v>0</v>
      </c>
      <c r="L1067" s="1" t="s">
        <v>26</v>
      </c>
    </row>
    <row r="1068" spans="1:12" x14ac:dyDescent="0.3">
      <c r="A1068" s="1" t="s">
        <v>298</v>
      </c>
      <c r="B1068" s="1" t="s">
        <v>53</v>
      </c>
      <c r="C1068" s="1" t="s">
        <v>299</v>
      </c>
      <c r="D1068" s="5">
        <v>42887</v>
      </c>
      <c r="E1068">
        <v>15</v>
      </c>
      <c r="F1068">
        <v>17</v>
      </c>
      <c r="G1068" s="2">
        <v>937.64</v>
      </c>
      <c r="H1068">
        <v>15</v>
      </c>
      <c r="I1068">
        <v>0</v>
      </c>
      <c r="J1068" s="4">
        <v>4.4000000000000004</v>
      </c>
      <c r="K1068" s="3">
        <v>0</v>
      </c>
      <c r="L1068" s="1" t="s">
        <v>27</v>
      </c>
    </row>
    <row r="1069" spans="1:12" x14ac:dyDescent="0.3">
      <c r="A1069" s="1" t="s">
        <v>298</v>
      </c>
      <c r="B1069" s="1" t="s">
        <v>53</v>
      </c>
      <c r="C1069" s="1" t="s">
        <v>299</v>
      </c>
      <c r="D1069" s="5">
        <v>42917</v>
      </c>
      <c r="E1069">
        <v>7</v>
      </c>
      <c r="F1069">
        <v>7</v>
      </c>
      <c r="G1069" s="2">
        <v>373.67</v>
      </c>
      <c r="H1069">
        <v>7</v>
      </c>
      <c r="I1069">
        <v>1</v>
      </c>
      <c r="J1069" s="4">
        <v>4.43</v>
      </c>
      <c r="K1069" s="3">
        <v>0.14285714285714285</v>
      </c>
      <c r="L1069" s="1" t="s">
        <v>28</v>
      </c>
    </row>
    <row r="1070" spans="1:12" x14ac:dyDescent="0.3">
      <c r="A1070" s="1" t="s">
        <v>298</v>
      </c>
      <c r="B1070" s="1" t="s">
        <v>53</v>
      </c>
      <c r="C1070" s="1" t="s">
        <v>299</v>
      </c>
      <c r="D1070" s="5">
        <v>42948</v>
      </c>
      <c r="E1070">
        <v>10</v>
      </c>
      <c r="F1070">
        <v>14</v>
      </c>
      <c r="G1070" s="2">
        <v>754.62</v>
      </c>
      <c r="H1070">
        <v>10</v>
      </c>
      <c r="I1070">
        <v>0</v>
      </c>
      <c r="J1070" s="4">
        <v>4.7</v>
      </c>
      <c r="K1070" s="3">
        <v>0</v>
      </c>
      <c r="L1070" s="1" t="s">
        <v>29</v>
      </c>
    </row>
    <row r="1071" spans="1:12" x14ac:dyDescent="0.3">
      <c r="A1071" s="1" t="s">
        <v>298</v>
      </c>
      <c r="B1071" s="1" t="s">
        <v>53</v>
      </c>
      <c r="C1071" s="1" t="s">
        <v>299</v>
      </c>
      <c r="D1071" s="5">
        <v>42979</v>
      </c>
      <c r="E1071">
        <v>7</v>
      </c>
      <c r="F1071">
        <v>7</v>
      </c>
      <c r="G1071" s="2">
        <v>402.21</v>
      </c>
      <c r="H1071">
        <v>7</v>
      </c>
      <c r="I1071">
        <v>0</v>
      </c>
      <c r="J1071" s="4">
        <v>4.29</v>
      </c>
      <c r="K1071" s="3">
        <v>0</v>
      </c>
      <c r="L1071" s="1" t="s">
        <v>18</v>
      </c>
    </row>
    <row r="1072" spans="1:12" x14ac:dyDescent="0.3">
      <c r="A1072" s="1" t="s">
        <v>298</v>
      </c>
      <c r="B1072" s="1" t="s">
        <v>53</v>
      </c>
      <c r="C1072" s="1" t="s">
        <v>299</v>
      </c>
      <c r="D1072" s="5">
        <v>43009</v>
      </c>
      <c r="E1072">
        <v>11</v>
      </c>
      <c r="F1072">
        <v>11</v>
      </c>
      <c r="G1072" s="2">
        <v>618.66</v>
      </c>
      <c r="H1072">
        <v>11</v>
      </c>
      <c r="I1072">
        <v>0</v>
      </c>
      <c r="J1072" s="4">
        <v>4.2699999999999996</v>
      </c>
      <c r="K1072" s="3">
        <v>0</v>
      </c>
      <c r="L1072" s="1" t="s">
        <v>19</v>
      </c>
    </row>
    <row r="1073" spans="1:12" x14ac:dyDescent="0.3">
      <c r="A1073" s="1" t="s">
        <v>298</v>
      </c>
      <c r="B1073" s="1" t="s">
        <v>53</v>
      </c>
      <c r="C1073" s="1" t="s">
        <v>299</v>
      </c>
      <c r="D1073" s="5">
        <v>43040</v>
      </c>
      <c r="E1073">
        <v>15</v>
      </c>
      <c r="F1073">
        <v>19</v>
      </c>
      <c r="G1073" s="2">
        <v>1151.54</v>
      </c>
      <c r="H1073">
        <v>15</v>
      </c>
      <c r="I1073">
        <v>0</v>
      </c>
      <c r="J1073" s="4">
        <v>4.2</v>
      </c>
      <c r="K1073" s="3">
        <v>0</v>
      </c>
      <c r="L1073" s="1" t="s">
        <v>30</v>
      </c>
    </row>
    <row r="1074" spans="1:12" x14ac:dyDescent="0.3">
      <c r="A1074" s="1" t="s">
        <v>298</v>
      </c>
      <c r="B1074" s="1" t="s">
        <v>53</v>
      </c>
      <c r="C1074" s="1" t="s">
        <v>299</v>
      </c>
      <c r="D1074" s="5">
        <v>43070</v>
      </c>
      <c r="E1074">
        <v>20</v>
      </c>
      <c r="F1074">
        <v>21</v>
      </c>
      <c r="G1074" s="2">
        <v>1222.6199999999999</v>
      </c>
      <c r="H1074">
        <v>20</v>
      </c>
      <c r="I1074">
        <v>0</v>
      </c>
      <c r="J1074" s="4">
        <v>4</v>
      </c>
      <c r="K1074" s="3">
        <v>0</v>
      </c>
      <c r="L1074" s="1" t="s">
        <v>31</v>
      </c>
    </row>
    <row r="1075" spans="1:12" x14ac:dyDescent="0.3">
      <c r="A1075" s="1" t="s">
        <v>298</v>
      </c>
      <c r="B1075" s="1" t="s">
        <v>53</v>
      </c>
      <c r="C1075" s="1" t="s">
        <v>299</v>
      </c>
      <c r="D1075" s="5">
        <v>43101</v>
      </c>
      <c r="E1075">
        <v>13</v>
      </c>
      <c r="F1075">
        <v>13</v>
      </c>
      <c r="G1075" s="2">
        <v>731.58</v>
      </c>
      <c r="H1075">
        <v>13</v>
      </c>
      <c r="I1075">
        <v>0</v>
      </c>
      <c r="J1075" s="4">
        <v>4.92</v>
      </c>
      <c r="K1075" s="3">
        <v>0</v>
      </c>
      <c r="L1075" s="1" t="s">
        <v>32</v>
      </c>
    </row>
    <row r="1076" spans="1:12" x14ac:dyDescent="0.3">
      <c r="A1076" s="1" t="s">
        <v>298</v>
      </c>
      <c r="B1076" s="1" t="s">
        <v>53</v>
      </c>
      <c r="C1076" s="1" t="s">
        <v>299</v>
      </c>
      <c r="D1076" s="5">
        <v>43132</v>
      </c>
      <c r="E1076">
        <v>6</v>
      </c>
      <c r="F1076">
        <v>7</v>
      </c>
      <c r="G1076" s="2">
        <v>474.86</v>
      </c>
      <c r="H1076">
        <v>6</v>
      </c>
      <c r="I1076">
        <v>0</v>
      </c>
      <c r="J1076" s="4">
        <v>4.17</v>
      </c>
      <c r="K1076" s="3">
        <v>0</v>
      </c>
      <c r="L1076" s="1" t="s">
        <v>33</v>
      </c>
    </row>
    <row r="1077" spans="1:12" x14ac:dyDescent="0.3">
      <c r="A1077" s="1" t="s">
        <v>298</v>
      </c>
      <c r="B1077" s="1" t="s">
        <v>53</v>
      </c>
      <c r="C1077" s="1" t="s">
        <v>299</v>
      </c>
      <c r="D1077" s="5">
        <v>43160</v>
      </c>
      <c r="E1077">
        <v>10</v>
      </c>
      <c r="F1077">
        <v>10</v>
      </c>
      <c r="G1077" s="2">
        <v>523.76</v>
      </c>
      <c r="H1077">
        <v>10</v>
      </c>
      <c r="I1077">
        <v>1</v>
      </c>
      <c r="J1077" s="4">
        <v>4.5999999999999996</v>
      </c>
      <c r="K1077" s="3">
        <v>0.1</v>
      </c>
      <c r="L1077" s="1" t="s">
        <v>34</v>
      </c>
    </row>
    <row r="1078" spans="1:12" x14ac:dyDescent="0.3">
      <c r="A1078" s="1" t="s">
        <v>298</v>
      </c>
      <c r="B1078" s="1" t="s">
        <v>53</v>
      </c>
      <c r="C1078" s="1" t="s">
        <v>299</v>
      </c>
      <c r="D1078" s="5">
        <v>43191</v>
      </c>
      <c r="E1078">
        <v>9</v>
      </c>
      <c r="F1078">
        <v>10</v>
      </c>
      <c r="G1078" s="2">
        <v>554.07000000000005</v>
      </c>
      <c r="H1078">
        <v>8</v>
      </c>
      <c r="I1078">
        <v>0</v>
      </c>
      <c r="J1078" s="4">
        <v>4</v>
      </c>
      <c r="K1078" s="3">
        <v>0</v>
      </c>
      <c r="L1078" s="1" t="s">
        <v>35</v>
      </c>
    </row>
    <row r="1079" spans="1:12" x14ac:dyDescent="0.3">
      <c r="A1079" s="1" t="s">
        <v>298</v>
      </c>
      <c r="B1079" s="1" t="s">
        <v>53</v>
      </c>
      <c r="C1079" s="1" t="s">
        <v>299</v>
      </c>
      <c r="D1079" s="5">
        <v>43221</v>
      </c>
      <c r="E1079">
        <v>9</v>
      </c>
      <c r="F1079">
        <v>10</v>
      </c>
      <c r="G1079" s="2">
        <v>538.37</v>
      </c>
      <c r="H1079">
        <v>9</v>
      </c>
      <c r="I1079">
        <v>0</v>
      </c>
      <c r="J1079" s="4">
        <v>5</v>
      </c>
      <c r="K1079" s="3">
        <v>0</v>
      </c>
      <c r="L1079" s="1" t="s">
        <v>46</v>
      </c>
    </row>
    <row r="1080" spans="1:12" x14ac:dyDescent="0.3">
      <c r="A1080" s="1" t="s">
        <v>298</v>
      </c>
      <c r="B1080" s="1" t="s">
        <v>53</v>
      </c>
      <c r="C1080" s="1" t="s">
        <v>299</v>
      </c>
      <c r="D1080" s="5">
        <v>43252</v>
      </c>
      <c r="E1080">
        <v>4</v>
      </c>
      <c r="F1080">
        <v>4</v>
      </c>
      <c r="G1080" s="2">
        <v>212.67</v>
      </c>
      <c r="H1080">
        <v>4</v>
      </c>
      <c r="I1080">
        <v>0</v>
      </c>
      <c r="J1080" s="4">
        <v>4.75</v>
      </c>
      <c r="K1080" s="3">
        <v>0</v>
      </c>
      <c r="L1080" s="1" t="s">
        <v>36</v>
      </c>
    </row>
    <row r="1081" spans="1:12" x14ac:dyDescent="0.3">
      <c r="A1081" s="1" t="s">
        <v>298</v>
      </c>
      <c r="B1081" s="1" t="s">
        <v>53</v>
      </c>
      <c r="C1081" s="1" t="s">
        <v>299</v>
      </c>
      <c r="D1081" s="5">
        <v>43313</v>
      </c>
      <c r="E1081">
        <v>7</v>
      </c>
      <c r="F1081">
        <v>8</v>
      </c>
      <c r="G1081" s="2">
        <v>397.47</v>
      </c>
      <c r="H1081">
        <v>7</v>
      </c>
      <c r="I1081">
        <v>0</v>
      </c>
      <c r="J1081" s="4">
        <v>4.1399999999999997</v>
      </c>
      <c r="K1081" s="3">
        <v>0</v>
      </c>
      <c r="L1081" s="1" t="s">
        <v>49</v>
      </c>
    </row>
    <row r="1082" spans="1:12" x14ac:dyDescent="0.3">
      <c r="A1082" s="1" t="s">
        <v>300</v>
      </c>
      <c r="B1082" s="1" t="s">
        <v>16</v>
      </c>
      <c r="C1082" s="1" t="s">
        <v>17</v>
      </c>
      <c r="D1082" s="5">
        <v>42826</v>
      </c>
      <c r="E1082">
        <v>2</v>
      </c>
      <c r="F1082">
        <v>2</v>
      </c>
      <c r="G1082" s="2">
        <v>204.56</v>
      </c>
      <c r="H1082">
        <v>2</v>
      </c>
      <c r="I1082">
        <v>0</v>
      </c>
      <c r="J1082" s="4">
        <v>5</v>
      </c>
      <c r="K1082" s="3">
        <v>0</v>
      </c>
      <c r="L1082" s="1" t="s">
        <v>25</v>
      </c>
    </row>
    <row r="1083" spans="1:12" x14ac:dyDescent="0.3">
      <c r="A1083" s="1" t="s">
        <v>300</v>
      </c>
      <c r="B1083" s="1" t="s">
        <v>16</v>
      </c>
      <c r="C1083" s="1" t="s">
        <v>17</v>
      </c>
      <c r="D1083" s="5">
        <v>42856</v>
      </c>
      <c r="E1083">
        <v>1</v>
      </c>
      <c r="F1083">
        <v>1</v>
      </c>
      <c r="G1083" s="2">
        <v>148.79</v>
      </c>
      <c r="H1083">
        <v>1</v>
      </c>
      <c r="I1083">
        <v>0</v>
      </c>
      <c r="J1083" s="4">
        <v>4</v>
      </c>
      <c r="K1083" s="3">
        <v>0</v>
      </c>
      <c r="L1083" s="1" t="s">
        <v>26</v>
      </c>
    </row>
    <row r="1084" spans="1:12" x14ac:dyDescent="0.3">
      <c r="A1084" s="1" t="s">
        <v>300</v>
      </c>
      <c r="B1084" s="1" t="s">
        <v>16</v>
      </c>
      <c r="C1084" s="1" t="s">
        <v>17</v>
      </c>
      <c r="D1084" s="5">
        <v>42887</v>
      </c>
      <c r="E1084">
        <v>3</v>
      </c>
      <c r="F1084">
        <v>3</v>
      </c>
      <c r="G1084" s="2">
        <v>361.72</v>
      </c>
      <c r="H1084">
        <v>3</v>
      </c>
      <c r="I1084">
        <v>0</v>
      </c>
      <c r="J1084" s="4">
        <v>4</v>
      </c>
      <c r="K1084" s="3">
        <v>0</v>
      </c>
      <c r="L1084" s="1" t="s">
        <v>27</v>
      </c>
    </row>
    <row r="1085" spans="1:12" x14ac:dyDescent="0.3">
      <c r="A1085" s="1" t="s">
        <v>300</v>
      </c>
      <c r="B1085" s="1" t="s">
        <v>16</v>
      </c>
      <c r="C1085" s="1" t="s">
        <v>17</v>
      </c>
      <c r="D1085" s="5">
        <v>42917</v>
      </c>
      <c r="E1085">
        <v>1</v>
      </c>
      <c r="F1085">
        <v>1</v>
      </c>
      <c r="G1085" s="2">
        <v>50.72</v>
      </c>
      <c r="H1085">
        <v>1</v>
      </c>
      <c r="I1085">
        <v>0</v>
      </c>
      <c r="J1085" s="4">
        <v>5</v>
      </c>
      <c r="K1085" s="3">
        <v>0</v>
      </c>
      <c r="L1085" s="1" t="s">
        <v>28</v>
      </c>
    </row>
    <row r="1086" spans="1:12" x14ac:dyDescent="0.3">
      <c r="A1086" s="1" t="s">
        <v>300</v>
      </c>
      <c r="B1086" s="1" t="s">
        <v>16</v>
      </c>
      <c r="C1086" s="1" t="s">
        <v>17</v>
      </c>
      <c r="D1086" s="5">
        <v>42948</v>
      </c>
      <c r="E1086">
        <v>1</v>
      </c>
      <c r="F1086">
        <v>1</v>
      </c>
      <c r="G1086" s="2">
        <v>141.11000000000001</v>
      </c>
      <c r="H1086">
        <v>1</v>
      </c>
      <c r="I1086">
        <v>0</v>
      </c>
      <c r="J1086" s="4">
        <v>5</v>
      </c>
      <c r="K1086" s="3">
        <v>0</v>
      </c>
      <c r="L1086" s="1" t="s">
        <v>29</v>
      </c>
    </row>
    <row r="1087" spans="1:12" x14ac:dyDescent="0.3">
      <c r="A1087" s="1" t="s">
        <v>300</v>
      </c>
      <c r="B1087" s="1" t="s">
        <v>16</v>
      </c>
      <c r="C1087" s="1" t="s">
        <v>17</v>
      </c>
      <c r="D1087" s="5">
        <v>42979</v>
      </c>
      <c r="E1087">
        <v>1</v>
      </c>
      <c r="F1087">
        <v>1</v>
      </c>
      <c r="G1087" s="2">
        <v>202.66</v>
      </c>
      <c r="H1087">
        <v>1</v>
      </c>
      <c r="I1087">
        <v>0</v>
      </c>
      <c r="J1087" s="4">
        <v>5</v>
      </c>
      <c r="K1087" s="3">
        <v>0</v>
      </c>
      <c r="L1087" s="1" t="s">
        <v>18</v>
      </c>
    </row>
    <row r="1088" spans="1:12" x14ac:dyDescent="0.3">
      <c r="A1088" s="1" t="s">
        <v>300</v>
      </c>
      <c r="B1088" s="1" t="s">
        <v>16</v>
      </c>
      <c r="C1088" s="1" t="s">
        <v>17</v>
      </c>
      <c r="D1088" s="5">
        <v>43009</v>
      </c>
      <c r="E1088">
        <v>1</v>
      </c>
      <c r="F1088">
        <v>1</v>
      </c>
      <c r="G1088" s="2">
        <v>128.65</v>
      </c>
      <c r="H1088">
        <v>1</v>
      </c>
      <c r="I1088">
        <v>0</v>
      </c>
      <c r="J1088" s="4">
        <v>5</v>
      </c>
      <c r="K1088" s="3">
        <v>0</v>
      </c>
      <c r="L1088" s="1" t="s">
        <v>19</v>
      </c>
    </row>
    <row r="1089" spans="1:12" x14ac:dyDescent="0.3">
      <c r="A1089" s="1" t="s">
        <v>300</v>
      </c>
      <c r="B1089" s="1" t="s">
        <v>16</v>
      </c>
      <c r="C1089" s="1" t="s">
        <v>17</v>
      </c>
      <c r="D1089" s="5">
        <v>43070</v>
      </c>
      <c r="E1089">
        <v>1</v>
      </c>
      <c r="F1089">
        <v>1</v>
      </c>
      <c r="G1089" s="2">
        <v>132.16999999999999</v>
      </c>
      <c r="H1089">
        <v>1</v>
      </c>
      <c r="I1089">
        <v>0</v>
      </c>
      <c r="J1089" s="4">
        <v>5</v>
      </c>
      <c r="K1089" s="3">
        <v>0</v>
      </c>
      <c r="L1089" s="1" t="s">
        <v>31</v>
      </c>
    </row>
    <row r="1090" spans="1:12" x14ac:dyDescent="0.3">
      <c r="A1090" s="1" t="s">
        <v>300</v>
      </c>
      <c r="B1090" s="1" t="s">
        <v>16</v>
      </c>
      <c r="C1090" s="1" t="s">
        <v>17</v>
      </c>
      <c r="D1090" s="5">
        <v>43101</v>
      </c>
      <c r="E1090">
        <v>1</v>
      </c>
      <c r="F1090">
        <v>1</v>
      </c>
      <c r="G1090" s="2">
        <v>54.34</v>
      </c>
      <c r="H1090">
        <v>1</v>
      </c>
      <c r="I1090">
        <v>0</v>
      </c>
      <c r="J1090" s="4">
        <v>5</v>
      </c>
      <c r="K1090" s="3">
        <v>0</v>
      </c>
      <c r="L1090" s="1" t="s">
        <v>32</v>
      </c>
    </row>
    <row r="1091" spans="1:12" x14ac:dyDescent="0.3">
      <c r="A1091" s="1" t="s">
        <v>300</v>
      </c>
      <c r="B1091" s="1" t="s">
        <v>16</v>
      </c>
      <c r="C1091" s="1" t="s">
        <v>17</v>
      </c>
      <c r="D1091" s="5">
        <v>43191</v>
      </c>
      <c r="E1091">
        <v>1</v>
      </c>
      <c r="F1091">
        <v>1</v>
      </c>
      <c r="G1091" s="2">
        <v>58.71</v>
      </c>
      <c r="H1091">
        <v>1</v>
      </c>
      <c r="I1091">
        <v>0</v>
      </c>
      <c r="J1091" s="4">
        <v>5</v>
      </c>
      <c r="K1091" s="3">
        <v>0</v>
      </c>
      <c r="L1091" s="1" t="s">
        <v>35</v>
      </c>
    </row>
    <row r="1092" spans="1:12" x14ac:dyDescent="0.3">
      <c r="A1092" s="1" t="s">
        <v>300</v>
      </c>
      <c r="B1092" s="1" t="s">
        <v>16</v>
      </c>
      <c r="C1092" s="1" t="s">
        <v>17</v>
      </c>
      <c r="D1092" s="5">
        <v>43313</v>
      </c>
      <c r="E1092">
        <v>2</v>
      </c>
      <c r="F1092">
        <v>2</v>
      </c>
      <c r="G1092" s="2">
        <v>263.47000000000003</v>
      </c>
      <c r="H1092">
        <v>2</v>
      </c>
      <c r="I1092">
        <v>0</v>
      </c>
      <c r="J1092" s="4">
        <v>5</v>
      </c>
      <c r="K1092" s="3">
        <v>0</v>
      </c>
      <c r="L1092" s="1" t="s">
        <v>49</v>
      </c>
    </row>
    <row r="1093" spans="1:12" x14ac:dyDescent="0.3">
      <c r="A1093" s="1" t="s">
        <v>301</v>
      </c>
      <c r="B1093" s="1" t="s">
        <v>53</v>
      </c>
      <c r="C1093" s="1" t="s">
        <v>99</v>
      </c>
      <c r="D1093" s="5">
        <v>42856</v>
      </c>
      <c r="E1093">
        <v>2</v>
      </c>
      <c r="F1093">
        <v>2</v>
      </c>
      <c r="G1093" s="2">
        <v>228.61</v>
      </c>
      <c r="H1093">
        <v>2</v>
      </c>
      <c r="I1093">
        <v>0</v>
      </c>
      <c r="J1093" s="4">
        <v>4.5</v>
      </c>
      <c r="K1093" s="3">
        <v>0</v>
      </c>
      <c r="L1093" s="1" t="s">
        <v>26</v>
      </c>
    </row>
    <row r="1094" spans="1:12" x14ac:dyDescent="0.3">
      <c r="A1094" s="1" t="s">
        <v>301</v>
      </c>
      <c r="B1094" s="1" t="s">
        <v>53</v>
      </c>
      <c r="C1094" s="1" t="s">
        <v>99</v>
      </c>
      <c r="D1094" s="5">
        <v>42887</v>
      </c>
      <c r="E1094">
        <v>3</v>
      </c>
      <c r="F1094">
        <v>3</v>
      </c>
      <c r="G1094" s="2">
        <v>368.09</v>
      </c>
      <c r="H1094">
        <v>3</v>
      </c>
      <c r="I1094">
        <v>0</v>
      </c>
      <c r="J1094" s="4">
        <v>4.33</v>
      </c>
      <c r="K1094" s="3">
        <v>0</v>
      </c>
      <c r="L1094" s="1" t="s">
        <v>27</v>
      </c>
    </row>
    <row r="1095" spans="1:12" x14ac:dyDescent="0.3">
      <c r="A1095" s="1" t="s">
        <v>301</v>
      </c>
      <c r="B1095" s="1" t="s">
        <v>53</v>
      </c>
      <c r="C1095" s="1" t="s">
        <v>99</v>
      </c>
      <c r="D1095" s="5">
        <v>42917</v>
      </c>
      <c r="E1095">
        <v>1</v>
      </c>
      <c r="F1095">
        <v>1</v>
      </c>
      <c r="G1095" s="2">
        <v>152.69999999999999</v>
      </c>
      <c r="H1095">
        <v>1</v>
      </c>
      <c r="I1095">
        <v>0</v>
      </c>
      <c r="J1095" s="4">
        <v>5</v>
      </c>
      <c r="K1095" s="3">
        <v>0</v>
      </c>
      <c r="L1095" s="1" t="s">
        <v>28</v>
      </c>
    </row>
    <row r="1096" spans="1:12" x14ac:dyDescent="0.3">
      <c r="A1096" s="1" t="s">
        <v>301</v>
      </c>
      <c r="B1096" s="1" t="s">
        <v>53</v>
      </c>
      <c r="C1096" s="1" t="s">
        <v>99</v>
      </c>
      <c r="D1096" s="5">
        <v>42948</v>
      </c>
      <c r="E1096">
        <v>2</v>
      </c>
      <c r="F1096">
        <v>2</v>
      </c>
      <c r="G1096" s="2">
        <v>282.95</v>
      </c>
      <c r="H1096">
        <v>2</v>
      </c>
      <c r="I1096">
        <v>0</v>
      </c>
      <c r="J1096" s="4">
        <v>4.5</v>
      </c>
      <c r="K1096" s="3">
        <v>0</v>
      </c>
      <c r="L1096" s="1" t="s">
        <v>29</v>
      </c>
    </row>
    <row r="1097" spans="1:12" x14ac:dyDescent="0.3">
      <c r="A1097" s="1" t="s">
        <v>301</v>
      </c>
      <c r="B1097" s="1" t="s">
        <v>53</v>
      </c>
      <c r="C1097" s="1" t="s">
        <v>99</v>
      </c>
      <c r="D1097" s="5">
        <v>42979</v>
      </c>
      <c r="E1097">
        <v>2</v>
      </c>
      <c r="F1097">
        <v>2</v>
      </c>
      <c r="G1097" s="2">
        <v>228.63</v>
      </c>
      <c r="H1097">
        <v>2</v>
      </c>
      <c r="I1097">
        <v>0</v>
      </c>
      <c r="J1097" s="4">
        <v>2.5</v>
      </c>
      <c r="K1097" s="3">
        <v>0</v>
      </c>
      <c r="L1097" s="1" t="s">
        <v>18</v>
      </c>
    </row>
    <row r="1098" spans="1:12" x14ac:dyDescent="0.3">
      <c r="A1098" s="1" t="s">
        <v>301</v>
      </c>
      <c r="B1098" s="1" t="s">
        <v>53</v>
      </c>
      <c r="C1098" s="1" t="s">
        <v>99</v>
      </c>
      <c r="D1098" s="5">
        <v>43009</v>
      </c>
      <c r="E1098">
        <v>2</v>
      </c>
      <c r="F1098">
        <v>2</v>
      </c>
      <c r="G1098" s="2">
        <v>199.68</v>
      </c>
      <c r="H1098">
        <v>2</v>
      </c>
      <c r="I1098">
        <v>0</v>
      </c>
      <c r="J1098" s="4">
        <v>3</v>
      </c>
      <c r="K1098" s="3">
        <v>0</v>
      </c>
      <c r="L1098" s="1" t="s">
        <v>19</v>
      </c>
    </row>
    <row r="1099" spans="1:12" x14ac:dyDescent="0.3">
      <c r="A1099" s="1" t="s">
        <v>301</v>
      </c>
      <c r="B1099" s="1" t="s">
        <v>53</v>
      </c>
      <c r="C1099" s="1" t="s">
        <v>99</v>
      </c>
      <c r="D1099" s="5">
        <v>43040</v>
      </c>
      <c r="E1099">
        <v>3</v>
      </c>
      <c r="F1099">
        <v>3</v>
      </c>
      <c r="G1099" s="2">
        <v>447.16</v>
      </c>
      <c r="H1099">
        <v>3</v>
      </c>
      <c r="I1099">
        <v>0</v>
      </c>
      <c r="J1099" s="4">
        <v>4.67</v>
      </c>
      <c r="K1099" s="3">
        <v>0</v>
      </c>
      <c r="L1099" s="1" t="s">
        <v>30</v>
      </c>
    </row>
    <row r="1100" spans="1:12" x14ac:dyDescent="0.3">
      <c r="A1100" s="1" t="s">
        <v>301</v>
      </c>
      <c r="B1100" s="1" t="s">
        <v>53</v>
      </c>
      <c r="C1100" s="1" t="s">
        <v>99</v>
      </c>
      <c r="D1100" s="5">
        <v>43070</v>
      </c>
      <c r="E1100">
        <v>2</v>
      </c>
      <c r="F1100">
        <v>2</v>
      </c>
      <c r="G1100" s="2">
        <v>222.44</v>
      </c>
      <c r="H1100">
        <v>2</v>
      </c>
      <c r="I1100">
        <v>0</v>
      </c>
      <c r="J1100" s="4">
        <v>4.5</v>
      </c>
      <c r="K1100" s="3">
        <v>0</v>
      </c>
      <c r="L1100" s="1" t="s">
        <v>31</v>
      </c>
    </row>
    <row r="1101" spans="1:12" x14ac:dyDescent="0.3">
      <c r="A1101" s="1" t="s">
        <v>301</v>
      </c>
      <c r="B1101" s="1" t="s">
        <v>53</v>
      </c>
      <c r="C1101" s="1" t="s">
        <v>99</v>
      </c>
      <c r="D1101" s="5">
        <v>43101</v>
      </c>
      <c r="E1101">
        <v>2</v>
      </c>
      <c r="F1101">
        <v>3</v>
      </c>
      <c r="G1101" s="2">
        <v>279.41000000000003</v>
      </c>
      <c r="H1101">
        <v>2</v>
      </c>
      <c r="I1101">
        <v>0</v>
      </c>
      <c r="J1101" s="4">
        <v>5</v>
      </c>
      <c r="K1101" s="3">
        <v>0</v>
      </c>
      <c r="L1101" s="1" t="s">
        <v>32</v>
      </c>
    </row>
    <row r="1102" spans="1:12" x14ac:dyDescent="0.3">
      <c r="A1102" s="1" t="s">
        <v>301</v>
      </c>
      <c r="B1102" s="1" t="s">
        <v>53</v>
      </c>
      <c r="C1102" s="1" t="s">
        <v>99</v>
      </c>
      <c r="D1102" s="5">
        <v>43132</v>
      </c>
      <c r="E1102">
        <v>1</v>
      </c>
      <c r="F1102">
        <v>1</v>
      </c>
      <c r="G1102" s="2">
        <v>122.49</v>
      </c>
      <c r="H1102">
        <v>1</v>
      </c>
      <c r="I1102">
        <v>0</v>
      </c>
      <c r="J1102" s="4">
        <v>5</v>
      </c>
      <c r="K1102" s="3">
        <v>0</v>
      </c>
      <c r="L1102" s="1" t="s">
        <v>33</v>
      </c>
    </row>
    <row r="1103" spans="1:12" x14ac:dyDescent="0.3">
      <c r="A1103" s="1" t="s">
        <v>301</v>
      </c>
      <c r="B1103" s="1" t="s">
        <v>53</v>
      </c>
      <c r="C1103" s="1" t="s">
        <v>99</v>
      </c>
      <c r="D1103" s="5">
        <v>43160</v>
      </c>
      <c r="E1103">
        <v>3</v>
      </c>
      <c r="F1103">
        <v>3</v>
      </c>
      <c r="G1103" s="2">
        <v>369.5</v>
      </c>
      <c r="H1103">
        <v>3</v>
      </c>
      <c r="I1103">
        <v>0</v>
      </c>
      <c r="J1103" s="4">
        <v>5</v>
      </c>
      <c r="K1103" s="3">
        <v>0</v>
      </c>
      <c r="L1103" s="1" t="s">
        <v>34</v>
      </c>
    </row>
    <row r="1104" spans="1:12" x14ac:dyDescent="0.3">
      <c r="A1104" s="1" t="s">
        <v>301</v>
      </c>
      <c r="B1104" s="1" t="s">
        <v>53</v>
      </c>
      <c r="C1104" s="1" t="s">
        <v>99</v>
      </c>
      <c r="D1104" s="5">
        <v>43191</v>
      </c>
      <c r="E1104">
        <v>3</v>
      </c>
      <c r="F1104">
        <v>3</v>
      </c>
      <c r="G1104" s="2">
        <v>270.98</v>
      </c>
      <c r="H1104">
        <v>3</v>
      </c>
      <c r="I1104">
        <v>0</v>
      </c>
      <c r="J1104" s="4">
        <v>5</v>
      </c>
      <c r="K1104" s="3">
        <v>0</v>
      </c>
      <c r="L1104" s="1" t="s">
        <v>35</v>
      </c>
    </row>
    <row r="1105" spans="1:12" x14ac:dyDescent="0.3">
      <c r="A1105" s="1" t="s">
        <v>301</v>
      </c>
      <c r="B1105" s="1" t="s">
        <v>53</v>
      </c>
      <c r="C1105" s="1" t="s">
        <v>99</v>
      </c>
      <c r="D1105" s="5">
        <v>43221</v>
      </c>
      <c r="E1105">
        <v>4</v>
      </c>
      <c r="F1105">
        <v>4</v>
      </c>
      <c r="G1105" s="2">
        <v>416.86</v>
      </c>
      <c r="H1105">
        <v>4</v>
      </c>
      <c r="I1105">
        <v>0</v>
      </c>
      <c r="J1105" s="4">
        <v>4.75</v>
      </c>
      <c r="K1105" s="3">
        <v>0</v>
      </c>
      <c r="L1105" s="1" t="s">
        <v>46</v>
      </c>
    </row>
    <row r="1106" spans="1:12" x14ac:dyDescent="0.3">
      <c r="A1106" s="1" t="s">
        <v>301</v>
      </c>
      <c r="B1106" s="1" t="s">
        <v>53</v>
      </c>
      <c r="C1106" s="1" t="s">
        <v>99</v>
      </c>
      <c r="D1106" s="5">
        <v>43282</v>
      </c>
      <c r="E1106">
        <v>1</v>
      </c>
      <c r="F1106">
        <v>1</v>
      </c>
      <c r="G1106" s="2">
        <v>72.180000000000007</v>
      </c>
      <c r="H1106">
        <v>1</v>
      </c>
      <c r="I1106">
        <v>0</v>
      </c>
      <c r="J1106" s="4">
        <v>5</v>
      </c>
      <c r="K1106" s="3">
        <v>0</v>
      </c>
      <c r="L1106" s="1" t="s">
        <v>37</v>
      </c>
    </row>
    <row r="1107" spans="1:12" x14ac:dyDescent="0.3">
      <c r="A1107" s="1" t="s">
        <v>302</v>
      </c>
      <c r="B1107" s="1" t="s">
        <v>41</v>
      </c>
      <c r="C1107" s="1" t="s">
        <v>42</v>
      </c>
      <c r="D1107" s="5">
        <v>43191</v>
      </c>
      <c r="E1107">
        <v>1</v>
      </c>
      <c r="F1107">
        <v>1</v>
      </c>
      <c r="G1107" s="2">
        <v>166.62</v>
      </c>
      <c r="H1107">
        <v>1</v>
      </c>
      <c r="I1107">
        <v>0</v>
      </c>
      <c r="J1107" s="4">
        <v>5</v>
      </c>
      <c r="K1107" s="3">
        <v>0</v>
      </c>
      <c r="L1107" s="1" t="s">
        <v>35</v>
      </c>
    </row>
    <row r="1108" spans="1:12" x14ac:dyDescent="0.3">
      <c r="A1108" s="1" t="s">
        <v>302</v>
      </c>
      <c r="B1108" s="1" t="s">
        <v>41</v>
      </c>
      <c r="C1108" s="1" t="s">
        <v>42</v>
      </c>
      <c r="D1108" s="5">
        <v>43221</v>
      </c>
      <c r="E1108">
        <v>2</v>
      </c>
      <c r="F1108">
        <v>3</v>
      </c>
      <c r="G1108" s="2">
        <v>186.02</v>
      </c>
      <c r="H1108">
        <v>2</v>
      </c>
      <c r="I1108">
        <v>0</v>
      </c>
      <c r="J1108" s="4">
        <v>5</v>
      </c>
      <c r="K1108" s="3">
        <v>0</v>
      </c>
      <c r="L1108" s="1" t="s">
        <v>46</v>
      </c>
    </row>
    <row r="1109" spans="1:12" x14ac:dyDescent="0.3">
      <c r="A1109" s="1" t="s">
        <v>303</v>
      </c>
      <c r="B1109" s="1" t="s">
        <v>16</v>
      </c>
      <c r="C1109" s="1" t="s">
        <v>94</v>
      </c>
      <c r="D1109" s="5">
        <v>43009</v>
      </c>
      <c r="E1109">
        <v>1</v>
      </c>
      <c r="F1109">
        <v>1</v>
      </c>
      <c r="G1109" s="2">
        <v>86.15</v>
      </c>
      <c r="H1109">
        <v>1</v>
      </c>
      <c r="I1109">
        <v>0</v>
      </c>
      <c r="J1109" s="4">
        <v>4</v>
      </c>
      <c r="K1109" s="3">
        <v>0</v>
      </c>
      <c r="L1109" s="1" t="s">
        <v>19</v>
      </c>
    </row>
    <row r="1110" spans="1:12" x14ac:dyDescent="0.3">
      <c r="A1110" s="1" t="s">
        <v>303</v>
      </c>
      <c r="B1110" s="1" t="s">
        <v>16</v>
      </c>
      <c r="C1110" s="1" t="s">
        <v>94</v>
      </c>
      <c r="D1110" s="5">
        <v>43040</v>
      </c>
      <c r="E1110">
        <v>4</v>
      </c>
      <c r="F1110">
        <v>4</v>
      </c>
      <c r="G1110" s="2">
        <v>350.86</v>
      </c>
      <c r="H1110">
        <v>4</v>
      </c>
      <c r="I1110">
        <v>1</v>
      </c>
      <c r="J1110" s="4">
        <v>4.75</v>
      </c>
      <c r="K1110" s="3">
        <v>0.25</v>
      </c>
      <c r="L1110" s="1" t="s">
        <v>30</v>
      </c>
    </row>
    <row r="1111" spans="1:12" x14ac:dyDescent="0.3">
      <c r="A1111" s="1" t="s">
        <v>303</v>
      </c>
      <c r="B1111" s="1" t="s">
        <v>16</v>
      </c>
      <c r="C1111" s="1" t="s">
        <v>94</v>
      </c>
      <c r="D1111" s="5">
        <v>43070</v>
      </c>
      <c r="E1111">
        <v>4</v>
      </c>
      <c r="F1111">
        <v>4</v>
      </c>
      <c r="G1111" s="2">
        <v>420.05</v>
      </c>
      <c r="H1111">
        <v>3</v>
      </c>
      <c r="I1111">
        <v>2</v>
      </c>
      <c r="J1111" s="4">
        <v>4.25</v>
      </c>
      <c r="K1111" s="3">
        <v>0.66666666666666663</v>
      </c>
      <c r="L1111" s="1" t="s">
        <v>31</v>
      </c>
    </row>
    <row r="1112" spans="1:12" x14ac:dyDescent="0.3">
      <c r="A1112" s="1" t="s">
        <v>303</v>
      </c>
      <c r="B1112" s="1" t="s">
        <v>16</v>
      </c>
      <c r="C1112" s="1" t="s">
        <v>94</v>
      </c>
      <c r="D1112" s="5">
        <v>43101</v>
      </c>
      <c r="E1112">
        <v>1</v>
      </c>
      <c r="F1112">
        <v>1</v>
      </c>
      <c r="G1112" s="2">
        <v>90.66</v>
      </c>
      <c r="H1112">
        <v>1</v>
      </c>
      <c r="I1112">
        <v>0</v>
      </c>
      <c r="J1112" s="4">
        <v>5</v>
      </c>
      <c r="K1112" s="3">
        <v>0</v>
      </c>
      <c r="L1112" s="1" t="s">
        <v>32</v>
      </c>
    </row>
    <row r="1113" spans="1:12" x14ac:dyDescent="0.3">
      <c r="A1113" s="1" t="s">
        <v>303</v>
      </c>
      <c r="B1113" s="1" t="s">
        <v>16</v>
      </c>
      <c r="C1113" s="1" t="s">
        <v>94</v>
      </c>
      <c r="D1113" s="5">
        <v>43132</v>
      </c>
      <c r="E1113">
        <v>1</v>
      </c>
      <c r="F1113">
        <v>1</v>
      </c>
      <c r="G1113" s="2">
        <v>89.66</v>
      </c>
      <c r="H1113">
        <v>1</v>
      </c>
      <c r="I1113">
        <v>0</v>
      </c>
      <c r="J1113" s="4">
        <v>5</v>
      </c>
      <c r="K1113" s="3">
        <v>0</v>
      </c>
      <c r="L1113" s="1" t="s">
        <v>33</v>
      </c>
    </row>
    <row r="1114" spans="1:12" x14ac:dyDescent="0.3">
      <c r="A1114" s="1" t="s">
        <v>303</v>
      </c>
      <c r="B1114" s="1" t="s">
        <v>16</v>
      </c>
      <c r="C1114" s="1" t="s">
        <v>94</v>
      </c>
      <c r="D1114" s="5">
        <v>43160</v>
      </c>
      <c r="E1114">
        <v>5</v>
      </c>
      <c r="F1114">
        <v>5</v>
      </c>
      <c r="G1114" s="2">
        <v>244.55</v>
      </c>
      <c r="H1114">
        <v>5</v>
      </c>
      <c r="I1114">
        <v>1</v>
      </c>
      <c r="J1114" s="4">
        <v>3.8</v>
      </c>
      <c r="K1114" s="3">
        <v>0.2</v>
      </c>
      <c r="L1114" s="1" t="s">
        <v>34</v>
      </c>
    </row>
    <row r="1115" spans="1:12" x14ac:dyDescent="0.3">
      <c r="A1115" s="1" t="s">
        <v>303</v>
      </c>
      <c r="B1115" s="1" t="s">
        <v>16</v>
      </c>
      <c r="C1115" s="1" t="s">
        <v>94</v>
      </c>
      <c r="D1115" s="5">
        <v>43191</v>
      </c>
      <c r="E1115">
        <v>3</v>
      </c>
      <c r="F1115">
        <v>3</v>
      </c>
      <c r="G1115" s="2">
        <v>223.56</v>
      </c>
      <c r="H1115">
        <v>3</v>
      </c>
      <c r="I1115">
        <v>1</v>
      </c>
      <c r="J1115" s="4">
        <v>4.33</v>
      </c>
      <c r="K1115" s="3">
        <v>0.33333333333333331</v>
      </c>
      <c r="L1115" s="1" t="s">
        <v>35</v>
      </c>
    </row>
    <row r="1116" spans="1:12" x14ac:dyDescent="0.3">
      <c r="A1116" s="1" t="s">
        <v>303</v>
      </c>
      <c r="B1116" s="1" t="s">
        <v>16</v>
      </c>
      <c r="C1116" s="1" t="s">
        <v>94</v>
      </c>
      <c r="D1116" s="5">
        <v>43221</v>
      </c>
      <c r="E1116">
        <v>9</v>
      </c>
      <c r="F1116">
        <v>9</v>
      </c>
      <c r="G1116" s="2">
        <v>571.75</v>
      </c>
      <c r="H1116">
        <v>9</v>
      </c>
      <c r="I1116">
        <v>1</v>
      </c>
      <c r="J1116" s="4">
        <v>4.75</v>
      </c>
      <c r="K1116" s="3">
        <v>0.1111111111111111</v>
      </c>
      <c r="L1116" s="1" t="s">
        <v>46</v>
      </c>
    </row>
    <row r="1117" spans="1:12" x14ac:dyDescent="0.3">
      <c r="A1117" s="1" t="s">
        <v>303</v>
      </c>
      <c r="B1117" s="1" t="s">
        <v>16</v>
      </c>
      <c r="C1117" s="1" t="s">
        <v>94</v>
      </c>
      <c r="D1117" s="5">
        <v>43252</v>
      </c>
      <c r="E1117">
        <v>7</v>
      </c>
      <c r="F1117">
        <v>7</v>
      </c>
      <c r="G1117" s="2">
        <v>414.33</v>
      </c>
      <c r="H1117">
        <v>7</v>
      </c>
      <c r="I1117">
        <v>0</v>
      </c>
      <c r="J1117" s="4">
        <v>4.43</v>
      </c>
      <c r="K1117" s="3">
        <v>0</v>
      </c>
      <c r="L1117" s="1" t="s">
        <v>36</v>
      </c>
    </row>
    <row r="1118" spans="1:12" x14ac:dyDescent="0.3">
      <c r="A1118" s="1" t="s">
        <v>303</v>
      </c>
      <c r="B1118" s="1" t="s">
        <v>16</v>
      </c>
      <c r="C1118" s="1" t="s">
        <v>94</v>
      </c>
      <c r="D1118" s="5">
        <v>43282</v>
      </c>
      <c r="E1118">
        <v>6</v>
      </c>
      <c r="F1118">
        <v>6</v>
      </c>
      <c r="G1118" s="2">
        <v>278.16000000000003</v>
      </c>
      <c r="H1118">
        <v>6</v>
      </c>
      <c r="I1118">
        <v>0</v>
      </c>
      <c r="J1118" s="4">
        <v>4.33</v>
      </c>
      <c r="K1118" s="3">
        <v>0</v>
      </c>
      <c r="L1118" s="1" t="s">
        <v>37</v>
      </c>
    </row>
    <row r="1119" spans="1:12" x14ac:dyDescent="0.3">
      <c r="A1119" s="1" t="s">
        <v>303</v>
      </c>
      <c r="B1119" s="1" t="s">
        <v>16</v>
      </c>
      <c r="C1119" s="1" t="s">
        <v>94</v>
      </c>
      <c r="D1119" s="5">
        <v>43313</v>
      </c>
      <c r="E1119">
        <v>2</v>
      </c>
      <c r="F1119">
        <v>2</v>
      </c>
      <c r="G1119" s="2">
        <v>59.52</v>
      </c>
      <c r="H1119">
        <v>2</v>
      </c>
      <c r="I1119">
        <v>0</v>
      </c>
      <c r="J1119" s="4">
        <v>4</v>
      </c>
      <c r="K1119" s="3">
        <v>0</v>
      </c>
      <c r="L1119" s="1" t="s">
        <v>49</v>
      </c>
    </row>
    <row r="1120" spans="1:12" x14ac:dyDescent="0.3">
      <c r="A1120" s="1" t="s">
        <v>304</v>
      </c>
      <c r="B1120" s="1" t="s">
        <v>16</v>
      </c>
      <c r="C1120" s="1" t="s">
        <v>305</v>
      </c>
      <c r="D1120" s="5">
        <v>42856</v>
      </c>
      <c r="E1120">
        <v>1</v>
      </c>
      <c r="F1120">
        <v>1</v>
      </c>
      <c r="G1120" s="2">
        <v>70.930000000000007</v>
      </c>
      <c r="H1120">
        <v>1</v>
      </c>
      <c r="I1120">
        <v>0</v>
      </c>
      <c r="J1120" s="4">
        <v>5</v>
      </c>
      <c r="K1120" s="3">
        <v>0</v>
      </c>
      <c r="L1120" s="1" t="s">
        <v>26</v>
      </c>
    </row>
    <row r="1121" spans="1:12" x14ac:dyDescent="0.3">
      <c r="A1121" s="1" t="s">
        <v>306</v>
      </c>
      <c r="B1121" s="1" t="s">
        <v>57</v>
      </c>
      <c r="C1121" s="1" t="s">
        <v>66</v>
      </c>
      <c r="D1121" s="5">
        <v>43040</v>
      </c>
      <c r="E1121">
        <v>1</v>
      </c>
      <c r="F1121">
        <v>1</v>
      </c>
      <c r="G1121" s="2">
        <v>72.05</v>
      </c>
      <c r="H1121">
        <v>1</v>
      </c>
      <c r="I1121">
        <v>0</v>
      </c>
      <c r="J1121" s="4">
        <v>5</v>
      </c>
      <c r="K1121" s="3">
        <v>0</v>
      </c>
      <c r="L1121" s="1" t="s">
        <v>30</v>
      </c>
    </row>
    <row r="1122" spans="1:12" x14ac:dyDescent="0.3">
      <c r="A1122" s="1" t="s">
        <v>306</v>
      </c>
      <c r="B1122" s="1" t="s">
        <v>57</v>
      </c>
      <c r="C1122" s="1" t="s">
        <v>66</v>
      </c>
      <c r="D1122" s="5">
        <v>43070</v>
      </c>
      <c r="E1122">
        <v>9</v>
      </c>
      <c r="F1122">
        <v>11</v>
      </c>
      <c r="G1122" s="2">
        <v>1072.29</v>
      </c>
      <c r="H1122">
        <v>9</v>
      </c>
      <c r="I1122">
        <v>0</v>
      </c>
      <c r="J1122" s="4">
        <v>4.5599999999999996</v>
      </c>
      <c r="K1122" s="3">
        <v>0</v>
      </c>
      <c r="L1122" s="1" t="s">
        <v>31</v>
      </c>
    </row>
    <row r="1123" spans="1:12" x14ac:dyDescent="0.3">
      <c r="A1123" s="1" t="s">
        <v>306</v>
      </c>
      <c r="B1123" s="1" t="s">
        <v>57</v>
      </c>
      <c r="C1123" s="1" t="s">
        <v>66</v>
      </c>
      <c r="D1123" s="5">
        <v>43101</v>
      </c>
      <c r="E1123">
        <v>9</v>
      </c>
      <c r="F1123">
        <v>9</v>
      </c>
      <c r="G1123" s="2">
        <v>657.2</v>
      </c>
      <c r="H1123">
        <v>9</v>
      </c>
      <c r="I1123">
        <v>0</v>
      </c>
      <c r="J1123" s="4">
        <v>4.1100000000000003</v>
      </c>
      <c r="K1123" s="3">
        <v>0</v>
      </c>
      <c r="L1123" s="1" t="s">
        <v>32</v>
      </c>
    </row>
    <row r="1124" spans="1:12" x14ac:dyDescent="0.3">
      <c r="A1124" s="1" t="s">
        <v>306</v>
      </c>
      <c r="B1124" s="1" t="s">
        <v>57</v>
      </c>
      <c r="C1124" s="1" t="s">
        <v>66</v>
      </c>
      <c r="D1124" s="5">
        <v>43132</v>
      </c>
      <c r="E1124">
        <v>7</v>
      </c>
      <c r="F1124">
        <v>8</v>
      </c>
      <c r="G1124" s="2">
        <v>984.11</v>
      </c>
      <c r="H1124">
        <v>7</v>
      </c>
      <c r="I1124">
        <v>0</v>
      </c>
      <c r="J1124" s="4">
        <v>4</v>
      </c>
      <c r="K1124" s="3">
        <v>0</v>
      </c>
      <c r="L1124" s="1" t="s">
        <v>33</v>
      </c>
    </row>
    <row r="1125" spans="1:12" x14ac:dyDescent="0.3">
      <c r="A1125" s="1" t="s">
        <v>306</v>
      </c>
      <c r="B1125" s="1" t="s">
        <v>57</v>
      </c>
      <c r="C1125" s="1" t="s">
        <v>66</v>
      </c>
      <c r="D1125" s="5">
        <v>43160</v>
      </c>
      <c r="E1125">
        <v>5</v>
      </c>
      <c r="F1125">
        <v>7</v>
      </c>
      <c r="G1125" s="2">
        <v>866.84</v>
      </c>
      <c r="H1125">
        <v>5</v>
      </c>
      <c r="I1125">
        <v>0</v>
      </c>
      <c r="J1125" s="4">
        <v>4</v>
      </c>
      <c r="K1125" s="3">
        <v>0</v>
      </c>
      <c r="L1125" s="1" t="s">
        <v>34</v>
      </c>
    </row>
    <row r="1126" spans="1:12" x14ac:dyDescent="0.3">
      <c r="A1126" s="1" t="s">
        <v>306</v>
      </c>
      <c r="B1126" s="1" t="s">
        <v>57</v>
      </c>
      <c r="C1126" s="1" t="s">
        <v>66</v>
      </c>
      <c r="D1126" s="5">
        <v>43191</v>
      </c>
      <c r="E1126">
        <v>11</v>
      </c>
      <c r="F1126">
        <v>13</v>
      </c>
      <c r="G1126" s="2">
        <v>998.97</v>
      </c>
      <c r="H1126">
        <v>11</v>
      </c>
      <c r="I1126">
        <v>1</v>
      </c>
      <c r="J1126" s="4">
        <v>3.9</v>
      </c>
      <c r="K1126" s="3">
        <v>9.0909090909090912E-2</v>
      </c>
      <c r="L1126" s="1" t="s">
        <v>35</v>
      </c>
    </row>
    <row r="1127" spans="1:12" x14ac:dyDescent="0.3">
      <c r="A1127" s="1" t="s">
        <v>306</v>
      </c>
      <c r="B1127" s="1" t="s">
        <v>57</v>
      </c>
      <c r="C1127" s="1" t="s">
        <v>66</v>
      </c>
      <c r="D1127" s="5">
        <v>43221</v>
      </c>
      <c r="E1127">
        <v>1</v>
      </c>
      <c r="F1127">
        <v>1</v>
      </c>
      <c r="G1127" s="2">
        <v>67.44</v>
      </c>
      <c r="H1127">
        <v>1</v>
      </c>
      <c r="I1127">
        <v>0</v>
      </c>
      <c r="J1127" s="4">
        <v>5</v>
      </c>
      <c r="K1127" s="3">
        <v>0</v>
      </c>
      <c r="L1127" s="1" t="s">
        <v>46</v>
      </c>
    </row>
    <row r="1128" spans="1:12" x14ac:dyDescent="0.3">
      <c r="A1128" s="1" t="s">
        <v>306</v>
      </c>
      <c r="B1128" s="1" t="s">
        <v>57</v>
      </c>
      <c r="C1128" s="1" t="s">
        <v>66</v>
      </c>
      <c r="D1128" s="5">
        <v>43252</v>
      </c>
      <c r="E1128">
        <v>1</v>
      </c>
      <c r="F1128">
        <v>1</v>
      </c>
      <c r="G1128" s="2">
        <v>183.87</v>
      </c>
      <c r="H1128">
        <v>1</v>
      </c>
      <c r="I1128">
        <v>0</v>
      </c>
      <c r="J1128" s="4">
        <v>5</v>
      </c>
      <c r="K1128" s="3">
        <v>0</v>
      </c>
      <c r="L1128" s="1" t="s">
        <v>36</v>
      </c>
    </row>
    <row r="1129" spans="1:12" x14ac:dyDescent="0.3">
      <c r="A1129" s="1" t="s">
        <v>306</v>
      </c>
      <c r="B1129" s="1" t="s">
        <v>57</v>
      </c>
      <c r="C1129" s="1" t="s">
        <v>66</v>
      </c>
      <c r="D1129" s="5">
        <v>43282</v>
      </c>
      <c r="E1129">
        <v>1</v>
      </c>
      <c r="F1129">
        <v>1</v>
      </c>
      <c r="G1129" s="2">
        <v>238.12</v>
      </c>
      <c r="H1129">
        <v>1</v>
      </c>
      <c r="I1129">
        <v>0</v>
      </c>
      <c r="J1129" s="4">
        <v>5</v>
      </c>
      <c r="K1129" s="3">
        <v>0</v>
      </c>
      <c r="L1129" s="1" t="s">
        <v>37</v>
      </c>
    </row>
    <row r="1130" spans="1:12" x14ac:dyDescent="0.3">
      <c r="A1130" s="1" t="s">
        <v>306</v>
      </c>
      <c r="B1130" s="1" t="s">
        <v>57</v>
      </c>
      <c r="C1130" s="1" t="s">
        <v>66</v>
      </c>
      <c r="D1130" s="5">
        <v>43313</v>
      </c>
      <c r="E1130">
        <v>3</v>
      </c>
      <c r="F1130">
        <v>3</v>
      </c>
      <c r="G1130" s="2">
        <v>306.92</v>
      </c>
      <c r="H1130">
        <v>3</v>
      </c>
      <c r="I1130">
        <v>0</v>
      </c>
      <c r="J1130" s="4">
        <v>3.33</v>
      </c>
      <c r="K1130" s="3">
        <v>0</v>
      </c>
      <c r="L1130" s="1" t="s">
        <v>49</v>
      </c>
    </row>
    <row r="1131" spans="1:12" x14ac:dyDescent="0.3">
      <c r="A1131" s="1" t="s">
        <v>307</v>
      </c>
      <c r="B1131" s="1" t="s">
        <v>16</v>
      </c>
      <c r="C1131" s="1" t="s">
        <v>39</v>
      </c>
      <c r="D1131" s="5">
        <v>43191</v>
      </c>
      <c r="E1131">
        <v>1</v>
      </c>
      <c r="F1131">
        <v>1</v>
      </c>
      <c r="G1131" s="2">
        <v>80.739999999999995</v>
      </c>
      <c r="H1131">
        <v>1</v>
      </c>
      <c r="I1131">
        <v>0</v>
      </c>
      <c r="J1131" s="4">
        <v>5</v>
      </c>
      <c r="K1131" s="3">
        <v>0</v>
      </c>
      <c r="L1131" s="1" t="s">
        <v>35</v>
      </c>
    </row>
    <row r="1132" spans="1:12" x14ac:dyDescent="0.3">
      <c r="A1132" s="1" t="s">
        <v>307</v>
      </c>
      <c r="B1132" s="1" t="s">
        <v>16</v>
      </c>
      <c r="C1132" s="1" t="s">
        <v>39</v>
      </c>
      <c r="D1132" s="5">
        <v>43221</v>
      </c>
      <c r="E1132">
        <v>3</v>
      </c>
      <c r="F1132">
        <v>3</v>
      </c>
      <c r="G1132" s="2">
        <v>400.64</v>
      </c>
      <c r="H1132">
        <v>3</v>
      </c>
      <c r="I1132">
        <v>0</v>
      </c>
      <c r="J1132" s="4">
        <v>3.33</v>
      </c>
      <c r="K1132" s="3">
        <v>0</v>
      </c>
      <c r="L1132" s="1" t="s">
        <v>46</v>
      </c>
    </row>
    <row r="1133" spans="1:12" x14ac:dyDescent="0.3">
      <c r="A1133" s="1" t="s">
        <v>308</v>
      </c>
      <c r="B1133" s="1" t="s">
        <v>16</v>
      </c>
      <c r="C1133" s="1" t="s">
        <v>44</v>
      </c>
      <c r="D1133" s="5">
        <v>42736</v>
      </c>
      <c r="E1133">
        <v>1</v>
      </c>
      <c r="F1133">
        <v>1</v>
      </c>
      <c r="G1133" s="2">
        <v>102.9</v>
      </c>
      <c r="H1133">
        <v>1</v>
      </c>
      <c r="I1133">
        <v>0</v>
      </c>
      <c r="J1133" s="4">
        <v>5</v>
      </c>
      <c r="K1133" s="3">
        <v>0</v>
      </c>
      <c r="L1133" s="1" t="s">
        <v>45</v>
      </c>
    </row>
    <row r="1134" spans="1:12" x14ac:dyDescent="0.3">
      <c r="A1134" s="1" t="s">
        <v>309</v>
      </c>
      <c r="B1134" s="1" t="s">
        <v>16</v>
      </c>
      <c r="C1134" s="1" t="s">
        <v>310</v>
      </c>
      <c r="D1134" s="5">
        <v>43191</v>
      </c>
      <c r="E1134">
        <v>1</v>
      </c>
      <c r="F1134">
        <v>1</v>
      </c>
      <c r="G1134" s="2">
        <v>49.23</v>
      </c>
      <c r="H1134">
        <v>1</v>
      </c>
      <c r="I1134">
        <v>0</v>
      </c>
      <c r="J1134" s="4">
        <v>4</v>
      </c>
      <c r="K1134" s="3">
        <v>0</v>
      </c>
      <c r="L1134" s="1" t="s">
        <v>35</v>
      </c>
    </row>
    <row r="1135" spans="1:12" x14ac:dyDescent="0.3">
      <c r="A1135" s="1" t="s">
        <v>309</v>
      </c>
      <c r="B1135" s="1" t="s">
        <v>16</v>
      </c>
      <c r="C1135" s="1" t="s">
        <v>310</v>
      </c>
      <c r="D1135" s="5">
        <v>43221</v>
      </c>
      <c r="E1135">
        <v>2</v>
      </c>
      <c r="F1135">
        <v>2</v>
      </c>
      <c r="G1135" s="2">
        <v>190.83</v>
      </c>
      <c r="H1135">
        <v>2</v>
      </c>
      <c r="I1135">
        <v>0</v>
      </c>
      <c r="J1135" s="4">
        <v>4</v>
      </c>
      <c r="K1135" s="3">
        <v>0</v>
      </c>
      <c r="L1135" s="1" t="s">
        <v>46</v>
      </c>
    </row>
    <row r="1136" spans="1:12" x14ac:dyDescent="0.3">
      <c r="A1136" s="1" t="s">
        <v>311</v>
      </c>
      <c r="B1136" s="1" t="s">
        <v>16</v>
      </c>
      <c r="C1136" s="1" t="s">
        <v>312</v>
      </c>
      <c r="D1136" s="5">
        <v>43313</v>
      </c>
      <c r="E1136">
        <v>1</v>
      </c>
      <c r="F1136">
        <v>1</v>
      </c>
      <c r="G1136" s="2">
        <v>150</v>
      </c>
      <c r="H1136">
        <v>1</v>
      </c>
      <c r="I1136">
        <v>0</v>
      </c>
      <c r="J1136" s="4">
        <v>3</v>
      </c>
      <c r="K1136" s="3">
        <v>0</v>
      </c>
      <c r="L1136" s="1" t="s">
        <v>49</v>
      </c>
    </row>
    <row r="1137" spans="1:12" x14ac:dyDescent="0.3">
      <c r="A1137" s="1" t="s">
        <v>313</v>
      </c>
      <c r="B1137" s="1" t="s">
        <v>108</v>
      </c>
      <c r="C1137" s="1" t="s">
        <v>314</v>
      </c>
      <c r="D1137" s="5">
        <v>42795</v>
      </c>
      <c r="E1137">
        <v>1</v>
      </c>
      <c r="F1137">
        <v>1</v>
      </c>
      <c r="G1137" s="2">
        <v>27.59</v>
      </c>
      <c r="H1137">
        <v>1</v>
      </c>
      <c r="I1137">
        <v>0</v>
      </c>
      <c r="J1137" s="4">
        <v>5</v>
      </c>
      <c r="K1137" s="3">
        <v>0</v>
      </c>
      <c r="L1137" s="1" t="s">
        <v>24</v>
      </c>
    </row>
    <row r="1138" spans="1:12" x14ac:dyDescent="0.3">
      <c r="A1138" s="1" t="s">
        <v>315</v>
      </c>
      <c r="B1138" s="1" t="s">
        <v>16</v>
      </c>
      <c r="C1138" s="1" t="s">
        <v>316</v>
      </c>
      <c r="D1138" s="5">
        <v>43221</v>
      </c>
      <c r="E1138">
        <v>2</v>
      </c>
      <c r="F1138">
        <v>2</v>
      </c>
      <c r="G1138" s="2">
        <v>245.12</v>
      </c>
      <c r="H1138">
        <v>2</v>
      </c>
      <c r="I1138">
        <v>0</v>
      </c>
      <c r="J1138" s="4">
        <v>5</v>
      </c>
      <c r="K1138" s="3">
        <v>0</v>
      </c>
      <c r="L1138" s="1" t="s">
        <v>46</v>
      </c>
    </row>
    <row r="1139" spans="1:12" x14ac:dyDescent="0.3">
      <c r="A1139" s="1" t="s">
        <v>315</v>
      </c>
      <c r="B1139" s="1" t="s">
        <v>16</v>
      </c>
      <c r="C1139" s="1" t="s">
        <v>316</v>
      </c>
      <c r="D1139" s="5">
        <v>43282</v>
      </c>
      <c r="E1139">
        <v>1</v>
      </c>
      <c r="F1139">
        <v>1</v>
      </c>
      <c r="G1139" s="2">
        <v>253.23</v>
      </c>
      <c r="H1139">
        <v>1</v>
      </c>
      <c r="I1139">
        <v>0</v>
      </c>
      <c r="J1139" s="4">
        <v>4</v>
      </c>
      <c r="K1139" s="3">
        <v>0</v>
      </c>
      <c r="L1139" s="1" t="s">
        <v>37</v>
      </c>
    </row>
    <row r="1140" spans="1:12" x14ac:dyDescent="0.3">
      <c r="A1140" s="1" t="s">
        <v>317</v>
      </c>
      <c r="B1140" s="1" t="s">
        <v>129</v>
      </c>
      <c r="C1140" s="1" t="s">
        <v>318</v>
      </c>
      <c r="D1140" s="5">
        <v>42826</v>
      </c>
      <c r="E1140">
        <v>2</v>
      </c>
      <c r="F1140">
        <v>2</v>
      </c>
      <c r="G1140" s="2">
        <v>183.49</v>
      </c>
      <c r="H1140">
        <v>2</v>
      </c>
      <c r="I1140">
        <v>0</v>
      </c>
      <c r="J1140" s="4">
        <v>4.5</v>
      </c>
      <c r="K1140" s="3">
        <v>0</v>
      </c>
      <c r="L1140" s="1" t="s">
        <v>25</v>
      </c>
    </row>
    <row r="1141" spans="1:12" x14ac:dyDescent="0.3">
      <c r="A1141" s="1" t="s">
        <v>317</v>
      </c>
      <c r="B1141" s="1" t="s">
        <v>129</v>
      </c>
      <c r="C1141" s="1" t="s">
        <v>318</v>
      </c>
      <c r="D1141" s="5">
        <v>42917</v>
      </c>
      <c r="E1141">
        <v>2</v>
      </c>
      <c r="F1141">
        <v>2</v>
      </c>
      <c r="G1141" s="2">
        <v>214.24</v>
      </c>
      <c r="H1141">
        <v>2</v>
      </c>
      <c r="I1141">
        <v>0</v>
      </c>
      <c r="J1141" s="4">
        <v>5</v>
      </c>
      <c r="K1141" s="3">
        <v>0</v>
      </c>
      <c r="L1141" s="1" t="s">
        <v>28</v>
      </c>
    </row>
    <row r="1142" spans="1:12" x14ac:dyDescent="0.3">
      <c r="A1142" s="1" t="s">
        <v>317</v>
      </c>
      <c r="B1142" s="1" t="s">
        <v>129</v>
      </c>
      <c r="C1142" s="1" t="s">
        <v>318</v>
      </c>
      <c r="D1142" s="5">
        <v>42948</v>
      </c>
      <c r="E1142">
        <v>1</v>
      </c>
      <c r="F1142">
        <v>1</v>
      </c>
      <c r="G1142" s="2">
        <v>105.71</v>
      </c>
      <c r="H1142">
        <v>1</v>
      </c>
      <c r="I1142">
        <v>0</v>
      </c>
      <c r="J1142" s="4">
        <v>5</v>
      </c>
      <c r="K1142" s="3">
        <v>0</v>
      </c>
      <c r="L1142" s="1" t="s">
        <v>29</v>
      </c>
    </row>
    <row r="1143" spans="1:12" x14ac:dyDescent="0.3">
      <c r="A1143" s="1" t="s">
        <v>317</v>
      </c>
      <c r="B1143" s="1" t="s">
        <v>129</v>
      </c>
      <c r="C1143" s="1" t="s">
        <v>318</v>
      </c>
      <c r="D1143" s="5">
        <v>43040</v>
      </c>
      <c r="E1143">
        <v>1</v>
      </c>
      <c r="F1143">
        <v>2</v>
      </c>
      <c r="G1143" s="2">
        <v>166.84</v>
      </c>
      <c r="H1143">
        <v>1</v>
      </c>
      <c r="I1143">
        <v>0</v>
      </c>
      <c r="J1143" s="4">
        <v>5</v>
      </c>
      <c r="K1143" s="3">
        <v>0</v>
      </c>
      <c r="L1143" s="1" t="s">
        <v>30</v>
      </c>
    </row>
    <row r="1144" spans="1:12" x14ac:dyDescent="0.3">
      <c r="A1144" s="1" t="s">
        <v>317</v>
      </c>
      <c r="B1144" s="1" t="s">
        <v>129</v>
      </c>
      <c r="C1144" s="1" t="s">
        <v>318</v>
      </c>
      <c r="D1144" s="5">
        <v>43070</v>
      </c>
      <c r="E1144">
        <v>1</v>
      </c>
      <c r="F1144">
        <v>1</v>
      </c>
      <c r="G1144" s="2">
        <v>86.15</v>
      </c>
      <c r="H1144">
        <v>1</v>
      </c>
      <c r="I1144">
        <v>0</v>
      </c>
      <c r="J1144" s="4">
        <v>5</v>
      </c>
      <c r="K1144" s="3">
        <v>0</v>
      </c>
      <c r="L1144" s="1" t="s">
        <v>31</v>
      </c>
    </row>
    <row r="1145" spans="1:12" x14ac:dyDescent="0.3">
      <c r="A1145" s="1" t="s">
        <v>317</v>
      </c>
      <c r="B1145" s="1" t="s">
        <v>129</v>
      </c>
      <c r="C1145" s="1" t="s">
        <v>318</v>
      </c>
      <c r="D1145" s="5">
        <v>43132</v>
      </c>
      <c r="E1145">
        <v>2</v>
      </c>
      <c r="F1145">
        <v>2</v>
      </c>
      <c r="G1145" s="2">
        <v>177.59</v>
      </c>
      <c r="H1145">
        <v>2</v>
      </c>
      <c r="I1145">
        <v>0</v>
      </c>
      <c r="J1145" s="4">
        <v>4.5</v>
      </c>
      <c r="K1145" s="3">
        <v>0</v>
      </c>
      <c r="L1145" s="1" t="s">
        <v>33</v>
      </c>
    </row>
    <row r="1146" spans="1:12" x14ac:dyDescent="0.3">
      <c r="A1146" s="1" t="s">
        <v>317</v>
      </c>
      <c r="B1146" s="1" t="s">
        <v>129</v>
      </c>
      <c r="C1146" s="1" t="s">
        <v>318</v>
      </c>
      <c r="D1146" s="5">
        <v>43191</v>
      </c>
      <c r="E1146">
        <v>1</v>
      </c>
      <c r="F1146">
        <v>1</v>
      </c>
      <c r="G1146" s="2">
        <v>89.36</v>
      </c>
      <c r="H1146">
        <v>1</v>
      </c>
      <c r="I1146">
        <v>0</v>
      </c>
      <c r="J1146" s="4">
        <v>5</v>
      </c>
      <c r="K1146" s="3">
        <v>0</v>
      </c>
      <c r="L1146" s="1" t="s">
        <v>35</v>
      </c>
    </row>
    <row r="1147" spans="1:12" x14ac:dyDescent="0.3">
      <c r="A1147" s="1" t="s">
        <v>319</v>
      </c>
      <c r="B1147" s="1" t="s">
        <v>16</v>
      </c>
      <c r="C1147" s="1" t="s">
        <v>320</v>
      </c>
      <c r="D1147" s="5">
        <v>43101</v>
      </c>
      <c r="E1147">
        <v>11</v>
      </c>
      <c r="F1147">
        <v>12</v>
      </c>
      <c r="G1147" s="2">
        <v>917.38</v>
      </c>
      <c r="H1147">
        <v>11</v>
      </c>
      <c r="I1147">
        <v>0</v>
      </c>
      <c r="J1147" s="4">
        <v>4.7300000000000004</v>
      </c>
      <c r="K1147" s="3">
        <v>0</v>
      </c>
      <c r="L1147" s="1" t="s">
        <v>32</v>
      </c>
    </row>
    <row r="1148" spans="1:12" x14ac:dyDescent="0.3">
      <c r="A1148" s="1" t="s">
        <v>319</v>
      </c>
      <c r="B1148" s="1" t="s">
        <v>16</v>
      </c>
      <c r="C1148" s="1" t="s">
        <v>320</v>
      </c>
      <c r="D1148" s="5">
        <v>43132</v>
      </c>
      <c r="E1148">
        <v>9</v>
      </c>
      <c r="F1148">
        <v>10</v>
      </c>
      <c r="G1148" s="2">
        <v>852.03</v>
      </c>
      <c r="H1148">
        <v>9</v>
      </c>
      <c r="I1148">
        <v>1</v>
      </c>
      <c r="J1148" s="4">
        <v>4</v>
      </c>
      <c r="K1148" s="3">
        <v>0.1111111111111111</v>
      </c>
      <c r="L1148" s="1" t="s">
        <v>33</v>
      </c>
    </row>
    <row r="1149" spans="1:12" x14ac:dyDescent="0.3">
      <c r="A1149" s="1" t="s">
        <v>319</v>
      </c>
      <c r="B1149" s="1" t="s">
        <v>16</v>
      </c>
      <c r="C1149" s="1" t="s">
        <v>320</v>
      </c>
      <c r="D1149" s="5">
        <v>43160</v>
      </c>
      <c r="E1149">
        <v>9</v>
      </c>
      <c r="F1149">
        <v>9</v>
      </c>
      <c r="G1149" s="2">
        <v>667.33</v>
      </c>
      <c r="H1149">
        <v>9</v>
      </c>
      <c r="I1149">
        <v>3</v>
      </c>
      <c r="J1149" s="4">
        <v>4.4400000000000004</v>
      </c>
      <c r="K1149" s="3">
        <v>0.33333333333333331</v>
      </c>
      <c r="L1149" s="1" t="s">
        <v>34</v>
      </c>
    </row>
    <row r="1150" spans="1:12" x14ac:dyDescent="0.3">
      <c r="A1150" s="1" t="s">
        <v>319</v>
      </c>
      <c r="B1150" s="1" t="s">
        <v>16</v>
      </c>
      <c r="C1150" s="1" t="s">
        <v>320</v>
      </c>
      <c r="D1150" s="5">
        <v>43191</v>
      </c>
      <c r="E1150">
        <v>2</v>
      </c>
      <c r="F1150">
        <v>2</v>
      </c>
      <c r="G1150" s="2">
        <v>153.25</v>
      </c>
      <c r="H1150">
        <v>2</v>
      </c>
      <c r="I1150">
        <v>0</v>
      </c>
      <c r="J1150" s="4">
        <v>5</v>
      </c>
      <c r="K1150" s="3">
        <v>0</v>
      </c>
      <c r="L1150" s="1" t="s">
        <v>35</v>
      </c>
    </row>
    <row r="1151" spans="1:12" x14ac:dyDescent="0.3">
      <c r="A1151" s="1" t="s">
        <v>319</v>
      </c>
      <c r="B1151" s="1" t="s">
        <v>16</v>
      </c>
      <c r="C1151" s="1" t="s">
        <v>320</v>
      </c>
      <c r="D1151" s="5">
        <v>43221</v>
      </c>
      <c r="E1151">
        <v>2</v>
      </c>
      <c r="F1151">
        <v>2</v>
      </c>
      <c r="G1151" s="2">
        <v>156.47999999999999</v>
      </c>
      <c r="H1151">
        <v>2</v>
      </c>
      <c r="I1151">
        <v>0</v>
      </c>
      <c r="J1151" s="4">
        <v>5</v>
      </c>
      <c r="K1151" s="3">
        <v>0</v>
      </c>
      <c r="L1151" s="1" t="s">
        <v>46</v>
      </c>
    </row>
    <row r="1152" spans="1:12" x14ac:dyDescent="0.3">
      <c r="A1152" s="1" t="s">
        <v>321</v>
      </c>
      <c r="B1152" s="1" t="s">
        <v>16</v>
      </c>
      <c r="C1152" s="1" t="s">
        <v>322</v>
      </c>
      <c r="D1152" s="5">
        <v>42856</v>
      </c>
      <c r="E1152">
        <v>2</v>
      </c>
      <c r="F1152">
        <v>2</v>
      </c>
      <c r="G1152" s="2">
        <v>105.41</v>
      </c>
      <c r="H1152">
        <v>2</v>
      </c>
      <c r="I1152">
        <v>0</v>
      </c>
      <c r="J1152" s="4">
        <v>5</v>
      </c>
      <c r="K1152" s="3">
        <v>0</v>
      </c>
      <c r="L1152" s="1" t="s">
        <v>26</v>
      </c>
    </row>
    <row r="1153" spans="1:12" x14ac:dyDescent="0.3">
      <c r="A1153" s="1" t="s">
        <v>321</v>
      </c>
      <c r="B1153" s="1" t="s">
        <v>16</v>
      </c>
      <c r="C1153" s="1" t="s">
        <v>322</v>
      </c>
      <c r="D1153" s="5">
        <v>42887</v>
      </c>
      <c r="E1153">
        <v>1</v>
      </c>
      <c r="F1153">
        <v>1</v>
      </c>
      <c r="G1153" s="2">
        <v>50.65</v>
      </c>
      <c r="H1153">
        <v>1</v>
      </c>
      <c r="I1153">
        <v>1</v>
      </c>
      <c r="J1153" s="4">
        <v>1</v>
      </c>
      <c r="K1153" s="3">
        <v>1</v>
      </c>
      <c r="L1153" s="1" t="s">
        <v>27</v>
      </c>
    </row>
    <row r="1154" spans="1:12" x14ac:dyDescent="0.3">
      <c r="A1154" s="1" t="s">
        <v>321</v>
      </c>
      <c r="B1154" s="1" t="s">
        <v>16</v>
      </c>
      <c r="C1154" s="1" t="s">
        <v>322</v>
      </c>
      <c r="D1154" s="5">
        <v>42917</v>
      </c>
      <c r="E1154">
        <v>2</v>
      </c>
      <c r="F1154">
        <v>2</v>
      </c>
      <c r="G1154" s="2">
        <v>98.91</v>
      </c>
      <c r="H1154">
        <v>2</v>
      </c>
      <c r="I1154">
        <v>0</v>
      </c>
      <c r="J1154" s="4">
        <v>4</v>
      </c>
      <c r="K1154" s="3">
        <v>0</v>
      </c>
      <c r="L1154" s="1" t="s">
        <v>28</v>
      </c>
    </row>
    <row r="1155" spans="1:12" x14ac:dyDescent="0.3">
      <c r="A1155" s="1" t="s">
        <v>321</v>
      </c>
      <c r="B1155" s="1" t="s">
        <v>16</v>
      </c>
      <c r="C1155" s="1" t="s">
        <v>322</v>
      </c>
      <c r="D1155" s="5">
        <v>42979</v>
      </c>
      <c r="E1155">
        <v>2</v>
      </c>
      <c r="F1155">
        <v>2</v>
      </c>
      <c r="G1155" s="2">
        <v>71.7</v>
      </c>
      <c r="H1155">
        <v>2</v>
      </c>
      <c r="I1155">
        <v>0</v>
      </c>
      <c r="J1155" s="4">
        <v>4.5</v>
      </c>
      <c r="K1155" s="3">
        <v>0</v>
      </c>
      <c r="L1155" s="1" t="s">
        <v>18</v>
      </c>
    </row>
    <row r="1156" spans="1:12" x14ac:dyDescent="0.3">
      <c r="A1156" s="1" t="s">
        <v>321</v>
      </c>
      <c r="B1156" s="1" t="s">
        <v>16</v>
      </c>
      <c r="C1156" s="1" t="s">
        <v>322</v>
      </c>
      <c r="D1156" s="5">
        <v>43009</v>
      </c>
      <c r="E1156">
        <v>1</v>
      </c>
      <c r="F1156">
        <v>1</v>
      </c>
      <c r="G1156" s="2">
        <v>39.1</v>
      </c>
      <c r="H1156">
        <v>1</v>
      </c>
      <c r="I1156">
        <v>0</v>
      </c>
      <c r="J1156" s="4">
        <v>5</v>
      </c>
      <c r="K1156" s="3">
        <v>0</v>
      </c>
      <c r="L1156" s="1" t="s">
        <v>19</v>
      </c>
    </row>
    <row r="1157" spans="1:12" x14ac:dyDescent="0.3">
      <c r="A1157" s="1" t="s">
        <v>321</v>
      </c>
      <c r="B1157" s="1" t="s">
        <v>16</v>
      </c>
      <c r="C1157" s="1" t="s">
        <v>322</v>
      </c>
      <c r="D1157" s="5">
        <v>43070</v>
      </c>
      <c r="E1157">
        <v>1</v>
      </c>
      <c r="F1157">
        <v>1</v>
      </c>
      <c r="G1157" s="2">
        <v>36.04</v>
      </c>
      <c r="H1157">
        <v>1</v>
      </c>
      <c r="I1157">
        <v>0</v>
      </c>
      <c r="J1157" s="4">
        <v>4</v>
      </c>
      <c r="K1157" s="3">
        <v>0</v>
      </c>
      <c r="L1157" s="1" t="s">
        <v>31</v>
      </c>
    </row>
    <row r="1158" spans="1:12" x14ac:dyDescent="0.3">
      <c r="A1158" s="1" t="s">
        <v>321</v>
      </c>
      <c r="B1158" s="1" t="s">
        <v>16</v>
      </c>
      <c r="C1158" s="1" t="s">
        <v>322</v>
      </c>
      <c r="D1158" s="5">
        <v>43101</v>
      </c>
      <c r="E1158">
        <v>4</v>
      </c>
      <c r="F1158">
        <v>5</v>
      </c>
      <c r="G1158" s="2">
        <v>245.54</v>
      </c>
      <c r="H1158">
        <v>4</v>
      </c>
      <c r="I1158">
        <v>0</v>
      </c>
      <c r="J1158" s="4">
        <v>4.75</v>
      </c>
      <c r="K1158" s="3">
        <v>0</v>
      </c>
      <c r="L1158" s="1" t="s">
        <v>32</v>
      </c>
    </row>
    <row r="1159" spans="1:12" x14ac:dyDescent="0.3">
      <c r="A1159" s="1" t="s">
        <v>321</v>
      </c>
      <c r="B1159" s="1" t="s">
        <v>16</v>
      </c>
      <c r="C1159" s="1" t="s">
        <v>322</v>
      </c>
      <c r="D1159" s="5">
        <v>43160</v>
      </c>
      <c r="E1159">
        <v>3</v>
      </c>
      <c r="F1159">
        <v>5</v>
      </c>
      <c r="G1159" s="2">
        <v>224.35</v>
      </c>
      <c r="H1159">
        <v>3</v>
      </c>
      <c r="I1159">
        <v>0</v>
      </c>
      <c r="J1159" s="4">
        <v>5</v>
      </c>
      <c r="K1159" s="3">
        <v>0</v>
      </c>
      <c r="L1159" s="1" t="s">
        <v>34</v>
      </c>
    </row>
    <row r="1160" spans="1:12" x14ac:dyDescent="0.3">
      <c r="A1160" s="1" t="s">
        <v>321</v>
      </c>
      <c r="B1160" s="1" t="s">
        <v>16</v>
      </c>
      <c r="C1160" s="1" t="s">
        <v>322</v>
      </c>
      <c r="D1160" s="5">
        <v>43191</v>
      </c>
      <c r="E1160">
        <v>2</v>
      </c>
      <c r="F1160">
        <v>2</v>
      </c>
      <c r="G1160" s="2">
        <v>111.67</v>
      </c>
      <c r="H1160">
        <v>2</v>
      </c>
      <c r="I1160">
        <v>0</v>
      </c>
      <c r="J1160" s="4">
        <v>4.5</v>
      </c>
      <c r="K1160" s="3">
        <v>0</v>
      </c>
      <c r="L1160" s="1" t="s">
        <v>35</v>
      </c>
    </row>
    <row r="1161" spans="1:12" x14ac:dyDescent="0.3">
      <c r="A1161" s="1" t="s">
        <v>321</v>
      </c>
      <c r="B1161" s="1" t="s">
        <v>16</v>
      </c>
      <c r="C1161" s="1" t="s">
        <v>322</v>
      </c>
      <c r="D1161" s="5">
        <v>43221</v>
      </c>
      <c r="E1161">
        <v>2</v>
      </c>
      <c r="F1161">
        <v>2</v>
      </c>
      <c r="G1161" s="2">
        <v>88.6</v>
      </c>
      <c r="H1161">
        <v>2</v>
      </c>
      <c r="I1161">
        <v>0</v>
      </c>
      <c r="J1161" s="4">
        <v>5</v>
      </c>
      <c r="K1161" s="3">
        <v>0</v>
      </c>
      <c r="L1161" s="1" t="s">
        <v>46</v>
      </c>
    </row>
    <row r="1162" spans="1:12" x14ac:dyDescent="0.3">
      <c r="A1162" s="1" t="s">
        <v>321</v>
      </c>
      <c r="B1162" s="1" t="s">
        <v>16</v>
      </c>
      <c r="C1162" s="1" t="s">
        <v>322</v>
      </c>
      <c r="D1162" s="5">
        <v>43282</v>
      </c>
      <c r="E1162">
        <v>3</v>
      </c>
      <c r="F1162">
        <v>3</v>
      </c>
      <c r="G1162" s="2">
        <v>126.81</v>
      </c>
      <c r="H1162">
        <v>3</v>
      </c>
      <c r="I1162">
        <v>0</v>
      </c>
      <c r="J1162" s="4">
        <v>5</v>
      </c>
      <c r="K1162" s="3">
        <v>0</v>
      </c>
      <c r="L1162" s="1" t="s">
        <v>37</v>
      </c>
    </row>
    <row r="1163" spans="1:12" x14ac:dyDescent="0.3">
      <c r="A1163" s="1" t="s">
        <v>323</v>
      </c>
      <c r="B1163" s="1" t="s">
        <v>16</v>
      </c>
      <c r="C1163" s="1" t="s">
        <v>105</v>
      </c>
      <c r="D1163" s="5">
        <v>42795</v>
      </c>
      <c r="E1163">
        <v>2</v>
      </c>
      <c r="F1163">
        <v>2</v>
      </c>
      <c r="G1163" s="2">
        <v>816.92</v>
      </c>
      <c r="H1163">
        <v>2</v>
      </c>
      <c r="I1163">
        <v>0</v>
      </c>
      <c r="J1163" s="4">
        <v>4</v>
      </c>
      <c r="K1163" s="3">
        <v>0</v>
      </c>
      <c r="L1163" s="1" t="s">
        <v>24</v>
      </c>
    </row>
    <row r="1164" spans="1:12" x14ac:dyDescent="0.3">
      <c r="A1164" s="1" t="s">
        <v>323</v>
      </c>
      <c r="B1164" s="1" t="s">
        <v>16</v>
      </c>
      <c r="C1164" s="1" t="s">
        <v>105</v>
      </c>
      <c r="D1164" s="5">
        <v>43040</v>
      </c>
      <c r="E1164">
        <v>1</v>
      </c>
      <c r="F1164">
        <v>1</v>
      </c>
      <c r="G1164" s="2">
        <v>382.39</v>
      </c>
      <c r="H1164">
        <v>1</v>
      </c>
      <c r="I1164">
        <v>0</v>
      </c>
      <c r="J1164" s="4">
        <v>5</v>
      </c>
      <c r="K1164" s="3">
        <v>0</v>
      </c>
      <c r="L1164" s="1" t="s">
        <v>30</v>
      </c>
    </row>
    <row r="1165" spans="1:12" x14ac:dyDescent="0.3">
      <c r="A1165" s="1" t="s">
        <v>324</v>
      </c>
      <c r="B1165" s="1" t="s">
        <v>16</v>
      </c>
      <c r="C1165" s="1" t="s">
        <v>325</v>
      </c>
      <c r="D1165" s="5">
        <v>42856</v>
      </c>
      <c r="E1165">
        <v>1</v>
      </c>
      <c r="F1165">
        <v>1</v>
      </c>
      <c r="G1165" s="2">
        <v>394.49</v>
      </c>
      <c r="H1165">
        <v>0</v>
      </c>
      <c r="I1165">
        <v>0</v>
      </c>
      <c r="J1165" s="4">
        <v>2</v>
      </c>
      <c r="K1165" s="3"/>
      <c r="L1165" s="1" t="s">
        <v>26</v>
      </c>
    </row>
    <row r="1166" spans="1:12" x14ac:dyDescent="0.3">
      <c r="A1166" s="1" t="s">
        <v>326</v>
      </c>
      <c r="B1166" s="1" t="s">
        <v>16</v>
      </c>
      <c r="C1166" s="1" t="s">
        <v>325</v>
      </c>
      <c r="D1166" s="5">
        <v>43252</v>
      </c>
      <c r="E1166">
        <v>2</v>
      </c>
      <c r="F1166">
        <v>3</v>
      </c>
      <c r="G1166" s="2">
        <v>157.05000000000001</v>
      </c>
      <c r="H1166">
        <v>2</v>
      </c>
      <c r="I1166">
        <v>0</v>
      </c>
      <c r="J1166" s="4">
        <v>5</v>
      </c>
      <c r="K1166" s="3">
        <v>0</v>
      </c>
      <c r="L1166" s="1" t="s">
        <v>36</v>
      </c>
    </row>
    <row r="1167" spans="1:12" x14ac:dyDescent="0.3">
      <c r="A1167" s="1" t="s">
        <v>326</v>
      </c>
      <c r="B1167" s="1" t="s">
        <v>16</v>
      </c>
      <c r="C1167" s="1" t="s">
        <v>325</v>
      </c>
      <c r="D1167" s="5">
        <v>43282</v>
      </c>
      <c r="E1167">
        <v>3</v>
      </c>
      <c r="F1167">
        <v>3</v>
      </c>
      <c r="G1167" s="2">
        <v>366.95</v>
      </c>
      <c r="H1167">
        <v>3</v>
      </c>
      <c r="I1167">
        <v>0</v>
      </c>
      <c r="J1167" s="4">
        <v>4.67</v>
      </c>
      <c r="K1167" s="3">
        <v>0</v>
      </c>
      <c r="L1167" s="1" t="s">
        <v>37</v>
      </c>
    </row>
    <row r="1168" spans="1:12" x14ac:dyDescent="0.3">
      <c r="A1168" s="1" t="s">
        <v>327</v>
      </c>
      <c r="B1168" s="1" t="s">
        <v>16</v>
      </c>
      <c r="C1168" s="1" t="s">
        <v>51</v>
      </c>
      <c r="D1168" s="5">
        <v>42917</v>
      </c>
      <c r="E1168">
        <v>8</v>
      </c>
      <c r="F1168">
        <v>12</v>
      </c>
      <c r="G1168" s="2">
        <v>1540.89</v>
      </c>
      <c r="H1168">
        <v>7</v>
      </c>
      <c r="I1168">
        <v>1</v>
      </c>
      <c r="J1168" s="4">
        <v>3.88</v>
      </c>
      <c r="K1168" s="3">
        <v>0.14285714285714285</v>
      </c>
      <c r="L1168" s="1" t="s">
        <v>28</v>
      </c>
    </row>
    <row r="1169" spans="1:12" x14ac:dyDescent="0.3">
      <c r="A1169" s="1" t="s">
        <v>327</v>
      </c>
      <c r="B1169" s="1" t="s">
        <v>16</v>
      </c>
      <c r="C1169" s="1" t="s">
        <v>51</v>
      </c>
      <c r="D1169" s="5">
        <v>42948</v>
      </c>
      <c r="E1169">
        <v>24</v>
      </c>
      <c r="F1169">
        <v>45</v>
      </c>
      <c r="G1169" s="2">
        <v>4883.2299999999996</v>
      </c>
      <c r="H1169">
        <v>24</v>
      </c>
      <c r="I1169">
        <v>0</v>
      </c>
      <c r="J1169" s="4">
        <v>4.83</v>
      </c>
      <c r="K1169" s="3">
        <v>0</v>
      </c>
      <c r="L1169" s="1" t="s">
        <v>29</v>
      </c>
    </row>
    <row r="1170" spans="1:12" x14ac:dyDescent="0.3">
      <c r="A1170" s="1" t="s">
        <v>327</v>
      </c>
      <c r="B1170" s="1" t="s">
        <v>16</v>
      </c>
      <c r="C1170" s="1" t="s">
        <v>51</v>
      </c>
      <c r="D1170" s="5">
        <v>42979</v>
      </c>
      <c r="E1170">
        <v>49</v>
      </c>
      <c r="F1170">
        <v>81</v>
      </c>
      <c r="G1170" s="2">
        <v>9199.8799999999992</v>
      </c>
      <c r="H1170">
        <v>49</v>
      </c>
      <c r="I1170">
        <v>1</v>
      </c>
      <c r="J1170" s="4">
        <v>4.24</v>
      </c>
      <c r="K1170" s="3">
        <v>2.0408163265306121E-2</v>
      </c>
      <c r="L1170" s="1" t="s">
        <v>18</v>
      </c>
    </row>
    <row r="1171" spans="1:12" x14ac:dyDescent="0.3">
      <c r="A1171" s="1" t="s">
        <v>327</v>
      </c>
      <c r="B1171" s="1" t="s">
        <v>16</v>
      </c>
      <c r="C1171" s="1" t="s">
        <v>51</v>
      </c>
      <c r="D1171" s="5">
        <v>43009</v>
      </c>
      <c r="E1171">
        <v>43</v>
      </c>
      <c r="F1171">
        <v>71</v>
      </c>
      <c r="G1171" s="2">
        <v>8060.91</v>
      </c>
      <c r="H1171">
        <v>43</v>
      </c>
      <c r="I1171">
        <v>1</v>
      </c>
      <c r="J1171" s="4">
        <v>4.2300000000000004</v>
      </c>
      <c r="K1171" s="3">
        <v>2.3255813953488372E-2</v>
      </c>
      <c r="L1171" s="1" t="s">
        <v>19</v>
      </c>
    </row>
    <row r="1172" spans="1:12" x14ac:dyDescent="0.3">
      <c r="A1172" s="1" t="s">
        <v>327</v>
      </c>
      <c r="B1172" s="1" t="s">
        <v>16</v>
      </c>
      <c r="C1172" s="1" t="s">
        <v>51</v>
      </c>
      <c r="D1172" s="5">
        <v>43040</v>
      </c>
      <c r="E1172">
        <v>98</v>
      </c>
      <c r="F1172">
        <v>179</v>
      </c>
      <c r="G1172" s="2">
        <v>16869.57</v>
      </c>
      <c r="H1172">
        <v>97</v>
      </c>
      <c r="I1172">
        <v>28</v>
      </c>
      <c r="J1172" s="4">
        <v>3.45</v>
      </c>
      <c r="K1172" s="3">
        <v>0.28865979381443296</v>
      </c>
      <c r="L1172" s="1" t="s">
        <v>30</v>
      </c>
    </row>
    <row r="1173" spans="1:12" x14ac:dyDescent="0.3">
      <c r="A1173" s="1" t="s">
        <v>327</v>
      </c>
      <c r="B1173" s="1" t="s">
        <v>16</v>
      </c>
      <c r="C1173" s="1" t="s">
        <v>51</v>
      </c>
      <c r="D1173" s="5">
        <v>43070</v>
      </c>
      <c r="E1173">
        <v>13</v>
      </c>
      <c r="F1173">
        <v>23</v>
      </c>
      <c r="G1173" s="2">
        <v>1713.09</v>
      </c>
      <c r="H1173">
        <v>13</v>
      </c>
      <c r="I1173">
        <v>0</v>
      </c>
      <c r="J1173" s="4">
        <v>4.2300000000000004</v>
      </c>
      <c r="K1173" s="3">
        <v>0</v>
      </c>
      <c r="L1173" s="1" t="s">
        <v>31</v>
      </c>
    </row>
    <row r="1174" spans="1:12" x14ac:dyDescent="0.3">
      <c r="A1174" s="1" t="s">
        <v>327</v>
      </c>
      <c r="B1174" s="1" t="s">
        <v>16</v>
      </c>
      <c r="C1174" s="1" t="s">
        <v>51</v>
      </c>
      <c r="D1174" s="5">
        <v>43101</v>
      </c>
      <c r="E1174">
        <v>47</v>
      </c>
      <c r="F1174">
        <v>82</v>
      </c>
      <c r="G1174" s="2">
        <v>10713.66</v>
      </c>
      <c r="H1174">
        <v>47</v>
      </c>
      <c r="I1174">
        <v>7</v>
      </c>
      <c r="J1174" s="4">
        <v>3.78</v>
      </c>
      <c r="K1174" s="3">
        <v>0.14893617021276595</v>
      </c>
      <c r="L1174" s="1" t="s">
        <v>32</v>
      </c>
    </row>
    <row r="1175" spans="1:12" x14ac:dyDescent="0.3">
      <c r="A1175" s="1" t="s">
        <v>327</v>
      </c>
      <c r="B1175" s="1" t="s">
        <v>16</v>
      </c>
      <c r="C1175" s="1" t="s">
        <v>51</v>
      </c>
      <c r="D1175" s="5">
        <v>43132</v>
      </c>
      <c r="E1175">
        <v>26</v>
      </c>
      <c r="F1175">
        <v>44</v>
      </c>
      <c r="G1175" s="2">
        <v>5286.59</v>
      </c>
      <c r="H1175">
        <v>26</v>
      </c>
      <c r="I1175">
        <v>5</v>
      </c>
      <c r="J1175" s="4">
        <v>2.56</v>
      </c>
      <c r="K1175" s="3">
        <v>0.19230769230769232</v>
      </c>
      <c r="L1175" s="1" t="s">
        <v>33</v>
      </c>
    </row>
    <row r="1176" spans="1:12" x14ac:dyDescent="0.3">
      <c r="A1176" s="1" t="s">
        <v>327</v>
      </c>
      <c r="B1176" s="1" t="s">
        <v>16</v>
      </c>
      <c r="C1176" s="1" t="s">
        <v>51</v>
      </c>
      <c r="D1176" s="5">
        <v>43160</v>
      </c>
      <c r="E1176">
        <v>80</v>
      </c>
      <c r="F1176">
        <v>148</v>
      </c>
      <c r="G1176" s="2">
        <v>16561.53</v>
      </c>
      <c r="H1176">
        <v>80</v>
      </c>
      <c r="I1176">
        <v>13</v>
      </c>
      <c r="J1176" s="4">
        <v>3.48</v>
      </c>
      <c r="K1176" s="3">
        <v>0.16250000000000001</v>
      </c>
      <c r="L1176" s="1" t="s">
        <v>34</v>
      </c>
    </row>
    <row r="1177" spans="1:12" x14ac:dyDescent="0.3">
      <c r="A1177" s="1" t="s">
        <v>327</v>
      </c>
      <c r="B1177" s="1" t="s">
        <v>16</v>
      </c>
      <c r="C1177" s="1" t="s">
        <v>51</v>
      </c>
      <c r="D1177" s="5">
        <v>43191</v>
      </c>
      <c r="E1177">
        <v>97</v>
      </c>
      <c r="F1177">
        <v>143</v>
      </c>
      <c r="G1177" s="2">
        <v>18023.28</v>
      </c>
      <c r="H1177">
        <v>97</v>
      </c>
      <c r="I1177">
        <v>3</v>
      </c>
      <c r="J1177" s="4">
        <v>4</v>
      </c>
      <c r="K1177" s="3">
        <v>3.0927835051546393E-2</v>
      </c>
      <c r="L1177" s="1" t="s">
        <v>35</v>
      </c>
    </row>
    <row r="1178" spans="1:12" x14ac:dyDescent="0.3">
      <c r="A1178" s="1" t="s">
        <v>327</v>
      </c>
      <c r="B1178" s="1" t="s">
        <v>16</v>
      </c>
      <c r="C1178" s="1" t="s">
        <v>51</v>
      </c>
      <c r="D1178" s="5">
        <v>43221</v>
      </c>
      <c r="E1178">
        <v>130</v>
      </c>
      <c r="F1178">
        <v>189</v>
      </c>
      <c r="G1178" s="2">
        <v>21202.03</v>
      </c>
      <c r="H1178">
        <v>129</v>
      </c>
      <c r="I1178">
        <v>5</v>
      </c>
      <c r="J1178" s="4">
        <v>4.13</v>
      </c>
      <c r="K1178" s="3">
        <v>3.875968992248062E-2</v>
      </c>
      <c r="L1178" s="1" t="s">
        <v>46</v>
      </c>
    </row>
    <row r="1179" spans="1:12" x14ac:dyDescent="0.3">
      <c r="A1179" s="1" t="s">
        <v>327</v>
      </c>
      <c r="B1179" s="1" t="s">
        <v>16</v>
      </c>
      <c r="C1179" s="1" t="s">
        <v>51</v>
      </c>
      <c r="D1179" s="5">
        <v>43252</v>
      </c>
      <c r="E1179">
        <v>92</v>
      </c>
      <c r="F1179">
        <v>122</v>
      </c>
      <c r="G1179" s="2">
        <v>16024.9</v>
      </c>
      <c r="H1179">
        <v>90</v>
      </c>
      <c r="I1179">
        <v>0</v>
      </c>
      <c r="J1179" s="4">
        <v>3.96</v>
      </c>
      <c r="K1179" s="3">
        <v>0</v>
      </c>
      <c r="L1179" s="1" t="s">
        <v>36</v>
      </c>
    </row>
    <row r="1180" spans="1:12" x14ac:dyDescent="0.3">
      <c r="A1180" s="1" t="s">
        <v>327</v>
      </c>
      <c r="B1180" s="1" t="s">
        <v>16</v>
      </c>
      <c r="C1180" s="1" t="s">
        <v>51</v>
      </c>
      <c r="D1180" s="5">
        <v>43282</v>
      </c>
      <c r="E1180">
        <v>105</v>
      </c>
      <c r="F1180">
        <v>151</v>
      </c>
      <c r="G1180" s="2">
        <v>21779.79</v>
      </c>
      <c r="H1180">
        <v>105</v>
      </c>
      <c r="I1180">
        <v>0</v>
      </c>
      <c r="J1180" s="4">
        <v>4.58</v>
      </c>
      <c r="K1180" s="3">
        <v>0</v>
      </c>
      <c r="L1180" s="1" t="s">
        <v>37</v>
      </c>
    </row>
    <row r="1181" spans="1:12" x14ac:dyDescent="0.3">
      <c r="A1181" s="1" t="s">
        <v>327</v>
      </c>
      <c r="B1181" s="1" t="s">
        <v>16</v>
      </c>
      <c r="C1181" s="1" t="s">
        <v>51</v>
      </c>
      <c r="D1181" s="5">
        <v>43313</v>
      </c>
      <c r="E1181">
        <v>103</v>
      </c>
      <c r="F1181">
        <v>138</v>
      </c>
      <c r="G1181" s="2">
        <v>21001.34</v>
      </c>
      <c r="H1181">
        <v>103</v>
      </c>
      <c r="I1181">
        <v>8</v>
      </c>
      <c r="J1181" s="4">
        <v>4.1500000000000004</v>
      </c>
      <c r="K1181" s="3">
        <v>7.7669902912621352E-2</v>
      </c>
      <c r="L1181" s="1" t="s">
        <v>49</v>
      </c>
    </row>
    <row r="1182" spans="1:12" x14ac:dyDescent="0.3">
      <c r="A1182" s="1" t="s">
        <v>328</v>
      </c>
      <c r="B1182" s="1" t="s">
        <v>16</v>
      </c>
      <c r="C1182" s="1" t="s">
        <v>329</v>
      </c>
      <c r="D1182" s="5">
        <v>43252</v>
      </c>
      <c r="E1182">
        <v>2</v>
      </c>
      <c r="F1182">
        <v>2</v>
      </c>
      <c r="G1182" s="2">
        <v>165.36</v>
      </c>
      <c r="H1182">
        <v>2</v>
      </c>
      <c r="I1182">
        <v>0</v>
      </c>
      <c r="J1182" s="4">
        <v>5</v>
      </c>
      <c r="K1182" s="3">
        <v>0</v>
      </c>
      <c r="L1182" s="1" t="s">
        <v>36</v>
      </c>
    </row>
    <row r="1183" spans="1:12" x14ac:dyDescent="0.3">
      <c r="A1183" s="1" t="s">
        <v>328</v>
      </c>
      <c r="B1183" s="1" t="s">
        <v>16</v>
      </c>
      <c r="C1183" s="1" t="s">
        <v>329</v>
      </c>
      <c r="D1183" s="5">
        <v>43282</v>
      </c>
      <c r="E1183">
        <v>1</v>
      </c>
      <c r="F1183">
        <v>1</v>
      </c>
      <c r="G1183" s="2">
        <v>93.52</v>
      </c>
      <c r="H1183">
        <v>1</v>
      </c>
      <c r="I1183">
        <v>0</v>
      </c>
      <c r="J1183" s="4">
        <v>5</v>
      </c>
      <c r="K1183" s="3">
        <v>0</v>
      </c>
      <c r="L1183" s="1" t="s">
        <v>37</v>
      </c>
    </row>
    <row r="1184" spans="1:12" x14ac:dyDescent="0.3">
      <c r="A1184" s="1" t="s">
        <v>328</v>
      </c>
      <c r="B1184" s="1" t="s">
        <v>16</v>
      </c>
      <c r="C1184" s="1" t="s">
        <v>329</v>
      </c>
      <c r="D1184" s="5">
        <v>43313</v>
      </c>
      <c r="E1184">
        <v>1</v>
      </c>
      <c r="F1184">
        <v>1</v>
      </c>
      <c r="G1184" s="2">
        <v>67.58</v>
      </c>
      <c r="H1184">
        <v>1</v>
      </c>
      <c r="I1184">
        <v>0</v>
      </c>
      <c r="J1184" s="4">
        <v>5</v>
      </c>
      <c r="K1184" s="3">
        <v>0</v>
      </c>
      <c r="L1184" s="1" t="s">
        <v>49</v>
      </c>
    </row>
    <row r="1185" spans="1:12" x14ac:dyDescent="0.3">
      <c r="A1185" s="1" t="s">
        <v>330</v>
      </c>
      <c r="B1185" s="1" t="s">
        <v>90</v>
      </c>
      <c r="C1185" s="1" t="s">
        <v>91</v>
      </c>
      <c r="D1185" s="5">
        <v>43040</v>
      </c>
      <c r="E1185">
        <v>1</v>
      </c>
      <c r="F1185">
        <v>1</v>
      </c>
      <c r="G1185" s="2">
        <v>329.38</v>
      </c>
      <c r="H1185">
        <v>1</v>
      </c>
      <c r="I1185">
        <v>0</v>
      </c>
      <c r="J1185" s="4">
        <v>5</v>
      </c>
      <c r="K1185" s="3">
        <v>0</v>
      </c>
      <c r="L1185" s="1" t="s">
        <v>30</v>
      </c>
    </row>
    <row r="1186" spans="1:12" x14ac:dyDescent="0.3">
      <c r="A1186" s="1" t="s">
        <v>330</v>
      </c>
      <c r="B1186" s="1" t="s">
        <v>90</v>
      </c>
      <c r="C1186" s="1" t="s">
        <v>91</v>
      </c>
      <c r="D1186" s="5">
        <v>43070</v>
      </c>
      <c r="E1186">
        <v>1</v>
      </c>
      <c r="F1186">
        <v>1</v>
      </c>
      <c r="G1186" s="2">
        <v>315.89999999999998</v>
      </c>
      <c r="H1186">
        <v>1</v>
      </c>
      <c r="I1186">
        <v>0</v>
      </c>
      <c r="J1186" s="4">
        <v>4</v>
      </c>
      <c r="K1186" s="3">
        <v>0</v>
      </c>
      <c r="L1186" s="1" t="s">
        <v>31</v>
      </c>
    </row>
    <row r="1187" spans="1:12" x14ac:dyDescent="0.3">
      <c r="A1187" s="1" t="s">
        <v>330</v>
      </c>
      <c r="B1187" s="1" t="s">
        <v>90</v>
      </c>
      <c r="C1187" s="1" t="s">
        <v>91</v>
      </c>
      <c r="D1187" s="5">
        <v>43101</v>
      </c>
      <c r="E1187">
        <v>1</v>
      </c>
      <c r="F1187">
        <v>1</v>
      </c>
      <c r="G1187" s="2">
        <v>265.55</v>
      </c>
      <c r="H1187">
        <v>1</v>
      </c>
      <c r="I1187">
        <v>1</v>
      </c>
      <c r="J1187" s="4">
        <v>2</v>
      </c>
      <c r="K1187" s="3">
        <v>1</v>
      </c>
      <c r="L1187" s="1" t="s">
        <v>32</v>
      </c>
    </row>
    <row r="1188" spans="1:12" x14ac:dyDescent="0.3">
      <c r="A1188" s="1" t="s">
        <v>331</v>
      </c>
      <c r="B1188" s="1" t="s">
        <v>53</v>
      </c>
      <c r="C1188" s="1" t="s">
        <v>332</v>
      </c>
      <c r="D1188" s="5">
        <v>43252</v>
      </c>
      <c r="E1188">
        <v>1</v>
      </c>
      <c r="F1188">
        <v>1</v>
      </c>
      <c r="G1188" s="2">
        <v>103.97</v>
      </c>
      <c r="H1188">
        <v>1</v>
      </c>
      <c r="I1188">
        <v>0</v>
      </c>
      <c r="J1188" s="4">
        <v>5</v>
      </c>
      <c r="K1188" s="3">
        <v>0</v>
      </c>
      <c r="L1188" s="1" t="s">
        <v>36</v>
      </c>
    </row>
    <row r="1189" spans="1:12" x14ac:dyDescent="0.3">
      <c r="A1189" s="1" t="s">
        <v>331</v>
      </c>
      <c r="B1189" s="1" t="s">
        <v>53</v>
      </c>
      <c r="C1189" s="1" t="s">
        <v>332</v>
      </c>
      <c r="D1189" s="5">
        <v>43282</v>
      </c>
      <c r="E1189">
        <v>2</v>
      </c>
      <c r="F1189">
        <v>2</v>
      </c>
      <c r="G1189" s="2">
        <v>183.79</v>
      </c>
      <c r="H1189">
        <v>2</v>
      </c>
      <c r="I1189">
        <v>0</v>
      </c>
      <c r="J1189" s="4">
        <v>5</v>
      </c>
      <c r="K1189" s="3">
        <v>0</v>
      </c>
      <c r="L1189" s="1" t="s">
        <v>37</v>
      </c>
    </row>
    <row r="1190" spans="1:12" x14ac:dyDescent="0.3">
      <c r="A1190" s="1" t="s">
        <v>333</v>
      </c>
      <c r="B1190" s="1" t="s">
        <v>16</v>
      </c>
      <c r="C1190" s="1" t="s">
        <v>334</v>
      </c>
      <c r="D1190" s="5">
        <v>42887</v>
      </c>
      <c r="E1190">
        <v>1</v>
      </c>
      <c r="F1190">
        <v>1</v>
      </c>
      <c r="G1190" s="2">
        <v>206.95</v>
      </c>
      <c r="H1190">
        <v>1</v>
      </c>
      <c r="I1190">
        <v>0</v>
      </c>
      <c r="J1190" s="4">
        <v>2</v>
      </c>
      <c r="K1190" s="3">
        <v>0</v>
      </c>
      <c r="L1190" s="1" t="s">
        <v>27</v>
      </c>
    </row>
    <row r="1191" spans="1:12" x14ac:dyDescent="0.3">
      <c r="A1191" s="1" t="s">
        <v>333</v>
      </c>
      <c r="B1191" s="1" t="s">
        <v>16</v>
      </c>
      <c r="C1191" s="1" t="s">
        <v>334</v>
      </c>
      <c r="D1191" s="5">
        <v>43009</v>
      </c>
      <c r="E1191">
        <v>1</v>
      </c>
      <c r="F1191">
        <v>1</v>
      </c>
      <c r="G1191" s="2">
        <v>206.95</v>
      </c>
      <c r="H1191">
        <v>1</v>
      </c>
      <c r="I1191">
        <v>0</v>
      </c>
      <c r="J1191" s="4">
        <v>3</v>
      </c>
      <c r="K1191" s="3">
        <v>0</v>
      </c>
      <c r="L1191" s="1" t="s">
        <v>19</v>
      </c>
    </row>
    <row r="1192" spans="1:12" x14ac:dyDescent="0.3">
      <c r="A1192" s="1" t="s">
        <v>333</v>
      </c>
      <c r="B1192" s="1" t="s">
        <v>16</v>
      </c>
      <c r="C1192" s="1" t="s">
        <v>334</v>
      </c>
      <c r="D1192" s="5">
        <v>43040</v>
      </c>
      <c r="E1192">
        <v>1</v>
      </c>
      <c r="F1192">
        <v>1</v>
      </c>
      <c r="G1192" s="2">
        <v>98.43</v>
      </c>
      <c r="H1192">
        <v>1</v>
      </c>
      <c r="I1192">
        <v>0</v>
      </c>
      <c r="J1192" s="4">
        <v>5</v>
      </c>
      <c r="K1192" s="3">
        <v>0</v>
      </c>
      <c r="L1192" s="1" t="s">
        <v>30</v>
      </c>
    </row>
    <row r="1193" spans="1:12" x14ac:dyDescent="0.3">
      <c r="A1193" s="1" t="s">
        <v>333</v>
      </c>
      <c r="B1193" s="1" t="s">
        <v>16</v>
      </c>
      <c r="C1193" s="1" t="s">
        <v>334</v>
      </c>
      <c r="D1193" s="5">
        <v>43070</v>
      </c>
      <c r="E1193">
        <v>1</v>
      </c>
      <c r="F1193">
        <v>1</v>
      </c>
      <c r="G1193" s="2">
        <v>200.64</v>
      </c>
      <c r="H1193">
        <v>1</v>
      </c>
      <c r="I1193">
        <v>0</v>
      </c>
      <c r="J1193" s="4">
        <v>4</v>
      </c>
      <c r="K1193" s="3">
        <v>0</v>
      </c>
      <c r="L1193" s="1" t="s">
        <v>31</v>
      </c>
    </row>
    <row r="1194" spans="1:12" x14ac:dyDescent="0.3">
      <c r="A1194" s="1" t="s">
        <v>333</v>
      </c>
      <c r="B1194" s="1" t="s">
        <v>16</v>
      </c>
      <c r="C1194" s="1" t="s">
        <v>334</v>
      </c>
      <c r="D1194" s="5">
        <v>43101</v>
      </c>
      <c r="E1194">
        <v>1</v>
      </c>
      <c r="F1194">
        <v>1</v>
      </c>
      <c r="G1194" s="2">
        <v>98.43</v>
      </c>
      <c r="H1194">
        <v>1</v>
      </c>
      <c r="I1194">
        <v>0</v>
      </c>
      <c r="J1194" s="4">
        <v>5</v>
      </c>
      <c r="K1194" s="3">
        <v>0</v>
      </c>
      <c r="L1194" s="1" t="s">
        <v>32</v>
      </c>
    </row>
    <row r="1195" spans="1:12" x14ac:dyDescent="0.3">
      <c r="A1195" s="1" t="s">
        <v>333</v>
      </c>
      <c r="B1195" s="1" t="s">
        <v>16</v>
      </c>
      <c r="C1195" s="1" t="s">
        <v>334</v>
      </c>
      <c r="D1195" s="5">
        <v>43160</v>
      </c>
      <c r="E1195">
        <v>1</v>
      </c>
      <c r="F1195">
        <v>1</v>
      </c>
      <c r="G1195" s="2">
        <v>113.12</v>
      </c>
      <c r="H1195">
        <v>1</v>
      </c>
      <c r="I1195">
        <v>0</v>
      </c>
      <c r="J1195" s="4">
        <v>5</v>
      </c>
      <c r="K1195" s="3">
        <v>0</v>
      </c>
      <c r="L1195" s="1" t="s">
        <v>34</v>
      </c>
    </row>
    <row r="1196" spans="1:12" x14ac:dyDescent="0.3">
      <c r="A1196" s="1" t="s">
        <v>333</v>
      </c>
      <c r="B1196" s="1" t="s">
        <v>16</v>
      </c>
      <c r="C1196" s="1" t="s">
        <v>334</v>
      </c>
      <c r="D1196" s="5">
        <v>43191</v>
      </c>
      <c r="E1196">
        <v>2</v>
      </c>
      <c r="F1196">
        <v>2</v>
      </c>
      <c r="G1196" s="2">
        <v>368.34</v>
      </c>
      <c r="H1196">
        <v>2</v>
      </c>
      <c r="I1196">
        <v>0</v>
      </c>
      <c r="J1196" s="4">
        <v>5</v>
      </c>
      <c r="K1196" s="3">
        <v>0</v>
      </c>
      <c r="L1196" s="1" t="s">
        <v>35</v>
      </c>
    </row>
    <row r="1197" spans="1:12" x14ac:dyDescent="0.3">
      <c r="A1197" s="1" t="s">
        <v>335</v>
      </c>
      <c r="B1197" s="1" t="s">
        <v>16</v>
      </c>
      <c r="C1197" s="1" t="s">
        <v>51</v>
      </c>
      <c r="D1197" s="5">
        <v>43252</v>
      </c>
      <c r="E1197">
        <v>1</v>
      </c>
      <c r="F1197">
        <v>3</v>
      </c>
      <c r="G1197" s="2">
        <v>461.25</v>
      </c>
      <c r="H1197">
        <v>1</v>
      </c>
      <c r="I1197">
        <v>0</v>
      </c>
      <c r="J1197" s="4">
        <v>2</v>
      </c>
      <c r="K1197" s="3">
        <v>0</v>
      </c>
      <c r="L1197" s="1" t="s">
        <v>36</v>
      </c>
    </row>
    <row r="1198" spans="1:12" x14ac:dyDescent="0.3">
      <c r="A1198" s="1" t="s">
        <v>335</v>
      </c>
      <c r="B1198" s="1" t="s">
        <v>16</v>
      </c>
      <c r="C1198" s="1" t="s">
        <v>51</v>
      </c>
      <c r="D1198" s="5">
        <v>43282</v>
      </c>
      <c r="E1198">
        <v>4</v>
      </c>
      <c r="F1198">
        <v>8</v>
      </c>
      <c r="G1198" s="2">
        <v>1227.27</v>
      </c>
      <c r="H1198">
        <v>4</v>
      </c>
      <c r="I1198">
        <v>0</v>
      </c>
      <c r="J1198" s="4">
        <v>4.25</v>
      </c>
      <c r="K1198" s="3">
        <v>0</v>
      </c>
      <c r="L1198" s="1" t="s">
        <v>37</v>
      </c>
    </row>
    <row r="1199" spans="1:12" x14ac:dyDescent="0.3">
      <c r="A1199" s="1" t="s">
        <v>335</v>
      </c>
      <c r="B1199" s="1" t="s">
        <v>16</v>
      </c>
      <c r="C1199" s="1" t="s">
        <v>51</v>
      </c>
      <c r="D1199" s="5">
        <v>43313</v>
      </c>
      <c r="E1199">
        <v>2</v>
      </c>
      <c r="F1199">
        <v>3</v>
      </c>
      <c r="G1199" s="2">
        <v>466.25</v>
      </c>
      <c r="H1199">
        <v>2</v>
      </c>
      <c r="I1199">
        <v>0</v>
      </c>
      <c r="J1199" s="4">
        <v>5</v>
      </c>
      <c r="K1199" s="3">
        <v>0</v>
      </c>
      <c r="L1199" s="1" t="s">
        <v>49</v>
      </c>
    </row>
    <row r="1200" spans="1:12" x14ac:dyDescent="0.3">
      <c r="A1200" s="1" t="s">
        <v>336</v>
      </c>
      <c r="B1200" s="1" t="s">
        <v>16</v>
      </c>
      <c r="C1200" s="1" t="s">
        <v>329</v>
      </c>
      <c r="D1200" s="5">
        <v>42767</v>
      </c>
      <c r="E1200">
        <v>1</v>
      </c>
      <c r="F1200">
        <v>1</v>
      </c>
      <c r="G1200" s="2">
        <v>36.25</v>
      </c>
      <c r="H1200">
        <v>1</v>
      </c>
      <c r="I1200">
        <v>0</v>
      </c>
      <c r="J1200" s="4">
        <v>5</v>
      </c>
      <c r="K1200" s="3">
        <v>0</v>
      </c>
      <c r="L1200" s="1" t="s">
        <v>23</v>
      </c>
    </row>
    <row r="1201" spans="1:12" x14ac:dyDescent="0.3">
      <c r="A1201" s="1" t="s">
        <v>336</v>
      </c>
      <c r="B1201" s="1" t="s">
        <v>16</v>
      </c>
      <c r="C1201" s="1" t="s">
        <v>329</v>
      </c>
      <c r="D1201" s="5">
        <v>42795</v>
      </c>
      <c r="E1201">
        <v>1</v>
      </c>
      <c r="F1201">
        <v>1</v>
      </c>
      <c r="G1201" s="2">
        <v>64.930000000000007</v>
      </c>
      <c r="H1201">
        <v>1</v>
      </c>
      <c r="I1201">
        <v>0</v>
      </c>
      <c r="J1201" s="4">
        <v>5</v>
      </c>
      <c r="K1201" s="3">
        <v>0</v>
      </c>
      <c r="L1201" s="1" t="s">
        <v>24</v>
      </c>
    </row>
    <row r="1202" spans="1:12" x14ac:dyDescent="0.3">
      <c r="A1202" s="1" t="s">
        <v>336</v>
      </c>
      <c r="B1202" s="1" t="s">
        <v>16</v>
      </c>
      <c r="C1202" s="1" t="s">
        <v>329</v>
      </c>
      <c r="D1202" s="5">
        <v>42826</v>
      </c>
      <c r="E1202">
        <v>4</v>
      </c>
      <c r="F1202">
        <v>5</v>
      </c>
      <c r="G1202" s="2">
        <v>173.81</v>
      </c>
      <c r="H1202">
        <v>4</v>
      </c>
      <c r="I1202">
        <v>0</v>
      </c>
      <c r="J1202" s="4">
        <v>3.75</v>
      </c>
      <c r="K1202" s="3">
        <v>0</v>
      </c>
      <c r="L1202" s="1" t="s">
        <v>25</v>
      </c>
    </row>
    <row r="1203" spans="1:12" x14ac:dyDescent="0.3">
      <c r="A1203" s="1" t="s">
        <v>336</v>
      </c>
      <c r="B1203" s="1" t="s">
        <v>16</v>
      </c>
      <c r="C1203" s="1" t="s">
        <v>329</v>
      </c>
      <c r="D1203" s="5">
        <v>42856</v>
      </c>
      <c r="E1203">
        <v>7</v>
      </c>
      <c r="F1203">
        <v>7</v>
      </c>
      <c r="G1203" s="2">
        <v>329.4</v>
      </c>
      <c r="H1203">
        <v>7</v>
      </c>
      <c r="I1203">
        <v>0</v>
      </c>
      <c r="J1203" s="4">
        <v>4.1399999999999997</v>
      </c>
      <c r="K1203" s="3">
        <v>0</v>
      </c>
      <c r="L1203" s="1" t="s">
        <v>26</v>
      </c>
    </row>
    <row r="1204" spans="1:12" x14ac:dyDescent="0.3">
      <c r="A1204" s="1" t="s">
        <v>336</v>
      </c>
      <c r="B1204" s="1" t="s">
        <v>16</v>
      </c>
      <c r="C1204" s="1" t="s">
        <v>329</v>
      </c>
      <c r="D1204" s="5">
        <v>42887</v>
      </c>
      <c r="E1204">
        <v>7</v>
      </c>
      <c r="F1204">
        <v>10</v>
      </c>
      <c r="G1204" s="2">
        <v>837.88</v>
      </c>
      <c r="H1204">
        <v>7</v>
      </c>
      <c r="I1204">
        <v>0</v>
      </c>
      <c r="J1204" s="4">
        <v>4</v>
      </c>
      <c r="K1204" s="3">
        <v>0</v>
      </c>
      <c r="L1204" s="1" t="s">
        <v>27</v>
      </c>
    </row>
    <row r="1205" spans="1:12" x14ac:dyDescent="0.3">
      <c r="A1205" s="1" t="s">
        <v>336</v>
      </c>
      <c r="B1205" s="1" t="s">
        <v>16</v>
      </c>
      <c r="C1205" s="1" t="s">
        <v>329</v>
      </c>
      <c r="D1205" s="5">
        <v>42917</v>
      </c>
      <c r="E1205">
        <v>7</v>
      </c>
      <c r="F1205">
        <v>9</v>
      </c>
      <c r="G1205" s="2">
        <v>523.59</v>
      </c>
      <c r="H1205">
        <v>7</v>
      </c>
      <c r="I1205">
        <v>0</v>
      </c>
      <c r="J1205" s="4">
        <v>4.1399999999999997</v>
      </c>
      <c r="K1205" s="3">
        <v>0</v>
      </c>
      <c r="L1205" s="1" t="s">
        <v>28</v>
      </c>
    </row>
    <row r="1206" spans="1:12" x14ac:dyDescent="0.3">
      <c r="A1206" s="1" t="s">
        <v>336</v>
      </c>
      <c r="B1206" s="1" t="s">
        <v>16</v>
      </c>
      <c r="C1206" s="1" t="s">
        <v>329</v>
      </c>
      <c r="D1206" s="5">
        <v>42948</v>
      </c>
      <c r="E1206">
        <v>19</v>
      </c>
      <c r="F1206">
        <v>22</v>
      </c>
      <c r="G1206" s="2">
        <v>1315.7</v>
      </c>
      <c r="H1206">
        <v>19</v>
      </c>
      <c r="I1206">
        <v>0</v>
      </c>
      <c r="J1206" s="4">
        <v>4.53</v>
      </c>
      <c r="K1206" s="3">
        <v>0</v>
      </c>
      <c r="L1206" s="1" t="s">
        <v>29</v>
      </c>
    </row>
    <row r="1207" spans="1:12" x14ac:dyDescent="0.3">
      <c r="A1207" s="1" t="s">
        <v>336</v>
      </c>
      <c r="B1207" s="1" t="s">
        <v>16</v>
      </c>
      <c r="C1207" s="1" t="s">
        <v>329</v>
      </c>
      <c r="D1207" s="5">
        <v>42979</v>
      </c>
      <c r="E1207">
        <v>5</v>
      </c>
      <c r="F1207">
        <v>5</v>
      </c>
      <c r="G1207" s="2">
        <v>239.66</v>
      </c>
      <c r="H1207">
        <v>5</v>
      </c>
      <c r="I1207">
        <v>0</v>
      </c>
      <c r="J1207" s="4">
        <v>4.8</v>
      </c>
      <c r="K1207" s="3">
        <v>0</v>
      </c>
      <c r="L1207" s="1" t="s">
        <v>18</v>
      </c>
    </row>
    <row r="1208" spans="1:12" x14ac:dyDescent="0.3">
      <c r="A1208" s="1" t="s">
        <v>336</v>
      </c>
      <c r="B1208" s="1" t="s">
        <v>16</v>
      </c>
      <c r="C1208" s="1" t="s">
        <v>329</v>
      </c>
      <c r="D1208" s="5">
        <v>43009</v>
      </c>
      <c r="E1208">
        <v>8</v>
      </c>
      <c r="F1208">
        <v>9</v>
      </c>
      <c r="G1208" s="2">
        <v>464.95</v>
      </c>
      <c r="H1208">
        <v>8</v>
      </c>
      <c r="I1208">
        <v>0</v>
      </c>
      <c r="J1208" s="4">
        <v>4.13</v>
      </c>
      <c r="K1208" s="3">
        <v>0</v>
      </c>
      <c r="L1208" s="1" t="s">
        <v>19</v>
      </c>
    </row>
    <row r="1209" spans="1:12" x14ac:dyDescent="0.3">
      <c r="A1209" s="1" t="s">
        <v>336</v>
      </c>
      <c r="B1209" s="1" t="s">
        <v>16</v>
      </c>
      <c r="C1209" s="1" t="s">
        <v>329</v>
      </c>
      <c r="D1209" s="5">
        <v>43040</v>
      </c>
      <c r="E1209">
        <v>14</v>
      </c>
      <c r="F1209">
        <v>14</v>
      </c>
      <c r="G1209" s="2">
        <v>752.66</v>
      </c>
      <c r="H1209">
        <v>14</v>
      </c>
      <c r="I1209">
        <v>1</v>
      </c>
      <c r="J1209" s="4">
        <v>3.79</v>
      </c>
      <c r="K1209" s="3">
        <v>7.1428571428571425E-2</v>
      </c>
      <c r="L1209" s="1" t="s">
        <v>30</v>
      </c>
    </row>
    <row r="1210" spans="1:12" x14ac:dyDescent="0.3">
      <c r="A1210" s="1" t="s">
        <v>336</v>
      </c>
      <c r="B1210" s="1" t="s">
        <v>16</v>
      </c>
      <c r="C1210" s="1" t="s">
        <v>329</v>
      </c>
      <c r="D1210" s="5">
        <v>43070</v>
      </c>
      <c r="E1210">
        <v>6</v>
      </c>
      <c r="F1210">
        <v>6</v>
      </c>
      <c r="G1210" s="2">
        <v>830.6</v>
      </c>
      <c r="H1210">
        <v>6</v>
      </c>
      <c r="I1210">
        <v>0</v>
      </c>
      <c r="J1210" s="4">
        <v>4.17</v>
      </c>
      <c r="K1210" s="3">
        <v>0</v>
      </c>
      <c r="L1210" s="1" t="s">
        <v>31</v>
      </c>
    </row>
    <row r="1211" spans="1:12" x14ac:dyDescent="0.3">
      <c r="A1211" s="1" t="s">
        <v>336</v>
      </c>
      <c r="B1211" s="1" t="s">
        <v>16</v>
      </c>
      <c r="C1211" s="1" t="s">
        <v>329</v>
      </c>
      <c r="D1211" s="5">
        <v>43101</v>
      </c>
      <c r="E1211">
        <v>2</v>
      </c>
      <c r="F1211">
        <v>2</v>
      </c>
      <c r="G1211" s="2">
        <v>170.26</v>
      </c>
      <c r="H1211">
        <v>2</v>
      </c>
      <c r="I1211">
        <v>0</v>
      </c>
      <c r="J1211" s="4">
        <v>3</v>
      </c>
      <c r="K1211" s="3">
        <v>0</v>
      </c>
      <c r="L1211" s="1" t="s">
        <v>32</v>
      </c>
    </row>
    <row r="1212" spans="1:12" x14ac:dyDescent="0.3">
      <c r="A1212" s="1" t="s">
        <v>336</v>
      </c>
      <c r="B1212" s="1" t="s">
        <v>16</v>
      </c>
      <c r="C1212" s="1" t="s">
        <v>329</v>
      </c>
      <c r="D1212" s="5">
        <v>43132</v>
      </c>
      <c r="E1212">
        <v>1</v>
      </c>
      <c r="F1212">
        <v>1</v>
      </c>
      <c r="G1212" s="2">
        <v>69.959999999999994</v>
      </c>
      <c r="H1212">
        <v>1</v>
      </c>
      <c r="I1212">
        <v>0</v>
      </c>
      <c r="J1212" s="4">
        <v>4</v>
      </c>
      <c r="K1212" s="3">
        <v>0</v>
      </c>
      <c r="L1212" s="1" t="s">
        <v>33</v>
      </c>
    </row>
    <row r="1213" spans="1:12" x14ac:dyDescent="0.3">
      <c r="A1213" s="1" t="s">
        <v>336</v>
      </c>
      <c r="B1213" s="1" t="s">
        <v>16</v>
      </c>
      <c r="C1213" s="1" t="s">
        <v>329</v>
      </c>
      <c r="D1213" s="5">
        <v>43160</v>
      </c>
      <c r="E1213">
        <v>5</v>
      </c>
      <c r="F1213">
        <v>10</v>
      </c>
      <c r="G1213" s="2">
        <v>1010.89</v>
      </c>
      <c r="H1213">
        <v>5</v>
      </c>
      <c r="I1213">
        <v>1</v>
      </c>
      <c r="J1213" s="4">
        <v>4.4000000000000004</v>
      </c>
      <c r="K1213" s="3">
        <v>0.2</v>
      </c>
      <c r="L1213" s="1" t="s">
        <v>34</v>
      </c>
    </row>
    <row r="1214" spans="1:12" x14ac:dyDescent="0.3">
      <c r="A1214" s="1" t="s">
        <v>336</v>
      </c>
      <c r="B1214" s="1" t="s">
        <v>16</v>
      </c>
      <c r="C1214" s="1" t="s">
        <v>329</v>
      </c>
      <c r="D1214" s="5">
        <v>43191</v>
      </c>
      <c r="E1214">
        <v>5</v>
      </c>
      <c r="F1214">
        <v>6</v>
      </c>
      <c r="G1214" s="2">
        <v>437.38</v>
      </c>
      <c r="H1214">
        <v>5</v>
      </c>
      <c r="I1214">
        <v>0</v>
      </c>
      <c r="J1214" s="4">
        <v>4</v>
      </c>
      <c r="K1214" s="3">
        <v>0</v>
      </c>
      <c r="L1214" s="1" t="s">
        <v>35</v>
      </c>
    </row>
    <row r="1215" spans="1:12" x14ac:dyDescent="0.3">
      <c r="A1215" s="1" t="s">
        <v>336</v>
      </c>
      <c r="B1215" s="1" t="s">
        <v>16</v>
      </c>
      <c r="C1215" s="1" t="s">
        <v>329</v>
      </c>
      <c r="D1215" s="5">
        <v>43221</v>
      </c>
      <c r="E1215">
        <v>4</v>
      </c>
      <c r="F1215">
        <v>4</v>
      </c>
      <c r="G1215" s="2">
        <v>192.34</v>
      </c>
      <c r="H1215">
        <v>4</v>
      </c>
      <c r="I1215">
        <v>0</v>
      </c>
      <c r="J1215" s="4">
        <v>5</v>
      </c>
      <c r="K1215" s="3">
        <v>0</v>
      </c>
      <c r="L1215" s="1" t="s">
        <v>46</v>
      </c>
    </row>
    <row r="1216" spans="1:12" x14ac:dyDescent="0.3">
      <c r="A1216" s="1" t="s">
        <v>336</v>
      </c>
      <c r="B1216" s="1" t="s">
        <v>16</v>
      </c>
      <c r="C1216" s="1" t="s">
        <v>329</v>
      </c>
      <c r="D1216" s="5">
        <v>43252</v>
      </c>
      <c r="E1216">
        <v>4</v>
      </c>
      <c r="F1216">
        <v>6</v>
      </c>
      <c r="G1216" s="2">
        <v>383.2</v>
      </c>
      <c r="H1216">
        <v>4</v>
      </c>
      <c r="I1216">
        <v>0</v>
      </c>
      <c r="J1216" s="4">
        <v>4</v>
      </c>
      <c r="K1216" s="3">
        <v>0</v>
      </c>
      <c r="L1216" s="1" t="s">
        <v>36</v>
      </c>
    </row>
    <row r="1217" spans="1:12" x14ac:dyDescent="0.3">
      <c r="A1217" s="1" t="s">
        <v>336</v>
      </c>
      <c r="B1217" s="1" t="s">
        <v>16</v>
      </c>
      <c r="C1217" s="1" t="s">
        <v>329</v>
      </c>
      <c r="D1217" s="5">
        <v>43282</v>
      </c>
      <c r="E1217">
        <v>6</v>
      </c>
      <c r="F1217">
        <v>6</v>
      </c>
      <c r="G1217" s="2">
        <v>285.61</v>
      </c>
      <c r="H1217">
        <v>6</v>
      </c>
      <c r="I1217">
        <v>0</v>
      </c>
      <c r="J1217" s="4">
        <v>4</v>
      </c>
      <c r="K1217" s="3">
        <v>0</v>
      </c>
      <c r="L1217" s="1" t="s">
        <v>37</v>
      </c>
    </row>
    <row r="1218" spans="1:12" x14ac:dyDescent="0.3">
      <c r="A1218" s="1" t="s">
        <v>336</v>
      </c>
      <c r="B1218" s="1" t="s">
        <v>16</v>
      </c>
      <c r="C1218" s="1" t="s">
        <v>329</v>
      </c>
      <c r="D1218" s="5">
        <v>43313</v>
      </c>
      <c r="E1218">
        <v>4</v>
      </c>
      <c r="F1218">
        <v>4</v>
      </c>
      <c r="G1218" s="2">
        <v>319.33</v>
      </c>
      <c r="H1218">
        <v>4</v>
      </c>
      <c r="I1218">
        <v>0</v>
      </c>
      <c r="J1218" s="4">
        <v>4.25</v>
      </c>
      <c r="K1218" s="3">
        <v>0</v>
      </c>
      <c r="L1218" s="1" t="s">
        <v>49</v>
      </c>
    </row>
    <row r="1219" spans="1:12" x14ac:dyDescent="0.3">
      <c r="A1219" s="1" t="s">
        <v>337</v>
      </c>
      <c r="B1219" s="1" t="s">
        <v>53</v>
      </c>
      <c r="C1219" s="1" t="s">
        <v>217</v>
      </c>
      <c r="D1219" s="5">
        <v>42644</v>
      </c>
      <c r="E1219">
        <v>1</v>
      </c>
      <c r="F1219">
        <v>1</v>
      </c>
      <c r="G1219" s="2">
        <v>60.52</v>
      </c>
      <c r="H1219">
        <v>1</v>
      </c>
      <c r="I1219">
        <v>0</v>
      </c>
      <c r="J1219" s="4">
        <v>4</v>
      </c>
      <c r="K1219" s="3">
        <v>0</v>
      </c>
      <c r="L1219" s="1" t="s">
        <v>64</v>
      </c>
    </row>
    <row r="1220" spans="1:12" x14ac:dyDescent="0.3">
      <c r="A1220" s="1" t="s">
        <v>337</v>
      </c>
      <c r="B1220" s="1" t="s">
        <v>53</v>
      </c>
      <c r="C1220" s="1" t="s">
        <v>217</v>
      </c>
      <c r="D1220" s="5">
        <v>42767</v>
      </c>
      <c r="E1220">
        <v>3</v>
      </c>
      <c r="F1220">
        <v>5</v>
      </c>
      <c r="G1220" s="2">
        <v>534.14</v>
      </c>
      <c r="H1220">
        <v>3</v>
      </c>
      <c r="I1220">
        <v>0</v>
      </c>
      <c r="J1220" s="4">
        <v>5</v>
      </c>
      <c r="K1220" s="3">
        <v>0</v>
      </c>
      <c r="L1220" s="1" t="s">
        <v>23</v>
      </c>
    </row>
    <row r="1221" spans="1:12" x14ac:dyDescent="0.3">
      <c r="A1221" s="1" t="s">
        <v>337</v>
      </c>
      <c r="B1221" s="1" t="s">
        <v>53</v>
      </c>
      <c r="C1221" s="1" t="s">
        <v>217</v>
      </c>
      <c r="D1221" s="5">
        <v>42795</v>
      </c>
      <c r="E1221">
        <v>1</v>
      </c>
      <c r="F1221">
        <v>1</v>
      </c>
      <c r="G1221" s="2">
        <v>463.15</v>
      </c>
      <c r="H1221">
        <v>1</v>
      </c>
      <c r="I1221">
        <v>0</v>
      </c>
      <c r="J1221" s="4">
        <v>5</v>
      </c>
      <c r="K1221" s="3">
        <v>0</v>
      </c>
      <c r="L1221" s="1" t="s">
        <v>24</v>
      </c>
    </row>
    <row r="1222" spans="1:12" x14ac:dyDescent="0.3">
      <c r="A1222" s="1" t="s">
        <v>337</v>
      </c>
      <c r="B1222" s="1" t="s">
        <v>53</v>
      </c>
      <c r="C1222" s="1" t="s">
        <v>217</v>
      </c>
      <c r="D1222" s="5">
        <v>42826</v>
      </c>
      <c r="E1222">
        <v>3</v>
      </c>
      <c r="F1222">
        <v>4</v>
      </c>
      <c r="G1222" s="2">
        <v>1165.8599999999999</v>
      </c>
      <c r="H1222">
        <v>3</v>
      </c>
      <c r="I1222">
        <v>1</v>
      </c>
      <c r="J1222" s="4">
        <v>4</v>
      </c>
      <c r="K1222" s="3">
        <v>0.33333333333333331</v>
      </c>
      <c r="L1222" s="1" t="s">
        <v>25</v>
      </c>
    </row>
    <row r="1223" spans="1:12" x14ac:dyDescent="0.3">
      <c r="A1223" s="1" t="s">
        <v>337</v>
      </c>
      <c r="B1223" s="1" t="s">
        <v>53</v>
      </c>
      <c r="C1223" s="1" t="s">
        <v>217</v>
      </c>
      <c r="D1223" s="5">
        <v>42856</v>
      </c>
      <c r="E1223">
        <v>4</v>
      </c>
      <c r="F1223">
        <v>4</v>
      </c>
      <c r="G1223" s="2">
        <v>1308.47</v>
      </c>
      <c r="H1223">
        <v>4</v>
      </c>
      <c r="I1223">
        <v>0</v>
      </c>
      <c r="J1223" s="4">
        <v>3.75</v>
      </c>
      <c r="K1223" s="3">
        <v>0</v>
      </c>
      <c r="L1223" s="1" t="s">
        <v>26</v>
      </c>
    </row>
    <row r="1224" spans="1:12" x14ac:dyDescent="0.3">
      <c r="A1224" s="1" t="s">
        <v>337</v>
      </c>
      <c r="B1224" s="1" t="s">
        <v>53</v>
      </c>
      <c r="C1224" s="1" t="s">
        <v>217</v>
      </c>
      <c r="D1224" s="5">
        <v>42887</v>
      </c>
      <c r="E1224">
        <v>1</v>
      </c>
      <c r="F1224">
        <v>1</v>
      </c>
      <c r="G1224" s="2">
        <v>141.22999999999999</v>
      </c>
      <c r="H1224">
        <v>1</v>
      </c>
      <c r="I1224">
        <v>0</v>
      </c>
      <c r="J1224" s="4">
        <v>5</v>
      </c>
      <c r="K1224" s="3">
        <v>0</v>
      </c>
      <c r="L1224" s="1" t="s">
        <v>27</v>
      </c>
    </row>
    <row r="1225" spans="1:12" x14ac:dyDescent="0.3">
      <c r="A1225" s="1" t="s">
        <v>337</v>
      </c>
      <c r="B1225" s="1" t="s">
        <v>53</v>
      </c>
      <c r="C1225" s="1" t="s">
        <v>217</v>
      </c>
      <c r="D1225" s="5">
        <v>42948</v>
      </c>
      <c r="E1225">
        <v>4</v>
      </c>
      <c r="F1225">
        <v>4</v>
      </c>
      <c r="G1225" s="2">
        <v>733.57</v>
      </c>
      <c r="H1225">
        <v>4</v>
      </c>
      <c r="I1225">
        <v>0</v>
      </c>
      <c r="J1225" s="4">
        <v>4.75</v>
      </c>
      <c r="K1225" s="3">
        <v>0</v>
      </c>
      <c r="L1225" s="1" t="s">
        <v>29</v>
      </c>
    </row>
    <row r="1226" spans="1:12" x14ac:dyDescent="0.3">
      <c r="A1226" s="1" t="s">
        <v>337</v>
      </c>
      <c r="B1226" s="1" t="s">
        <v>53</v>
      </c>
      <c r="C1226" s="1" t="s">
        <v>217</v>
      </c>
      <c r="D1226" s="5">
        <v>43040</v>
      </c>
      <c r="E1226">
        <v>1</v>
      </c>
      <c r="F1226">
        <v>1</v>
      </c>
      <c r="G1226" s="2">
        <v>181.6</v>
      </c>
      <c r="H1226">
        <v>1</v>
      </c>
      <c r="I1226">
        <v>0</v>
      </c>
      <c r="J1226" s="4">
        <v>5</v>
      </c>
      <c r="K1226" s="3">
        <v>0</v>
      </c>
      <c r="L1226" s="1" t="s">
        <v>30</v>
      </c>
    </row>
    <row r="1227" spans="1:12" x14ac:dyDescent="0.3">
      <c r="A1227" s="1" t="s">
        <v>337</v>
      </c>
      <c r="B1227" s="1" t="s">
        <v>53</v>
      </c>
      <c r="C1227" s="1" t="s">
        <v>217</v>
      </c>
      <c r="D1227" s="5">
        <v>43070</v>
      </c>
      <c r="E1227">
        <v>1</v>
      </c>
      <c r="F1227">
        <v>1</v>
      </c>
      <c r="G1227" s="2">
        <v>513.37</v>
      </c>
      <c r="H1227">
        <v>1</v>
      </c>
      <c r="I1227">
        <v>0</v>
      </c>
      <c r="J1227" s="4">
        <v>5</v>
      </c>
      <c r="K1227" s="3">
        <v>0</v>
      </c>
      <c r="L1227" s="1" t="s">
        <v>31</v>
      </c>
    </row>
    <row r="1228" spans="1:12" x14ac:dyDescent="0.3">
      <c r="A1228" s="1" t="s">
        <v>337</v>
      </c>
      <c r="B1228" s="1" t="s">
        <v>53</v>
      </c>
      <c r="C1228" s="1" t="s">
        <v>217</v>
      </c>
      <c r="D1228" s="5">
        <v>43101</v>
      </c>
      <c r="E1228">
        <v>3</v>
      </c>
      <c r="F1228">
        <v>3</v>
      </c>
      <c r="G1228" s="2">
        <v>588.63</v>
      </c>
      <c r="H1228">
        <v>3</v>
      </c>
      <c r="I1228">
        <v>0</v>
      </c>
      <c r="J1228" s="4">
        <v>4.33</v>
      </c>
      <c r="K1228" s="3">
        <v>0</v>
      </c>
      <c r="L1228" s="1" t="s">
        <v>32</v>
      </c>
    </row>
    <row r="1229" spans="1:12" x14ac:dyDescent="0.3">
      <c r="A1229" s="1" t="s">
        <v>337</v>
      </c>
      <c r="B1229" s="1" t="s">
        <v>53</v>
      </c>
      <c r="C1229" s="1" t="s">
        <v>217</v>
      </c>
      <c r="D1229" s="5">
        <v>43132</v>
      </c>
      <c r="E1229">
        <v>3</v>
      </c>
      <c r="F1229">
        <v>4</v>
      </c>
      <c r="G1229" s="2">
        <v>722.39</v>
      </c>
      <c r="H1229">
        <v>3</v>
      </c>
      <c r="I1229">
        <v>1</v>
      </c>
      <c r="J1229" s="4">
        <v>4</v>
      </c>
      <c r="K1229" s="3">
        <v>0.33333333333333331</v>
      </c>
      <c r="L1229" s="1" t="s">
        <v>33</v>
      </c>
    </row>
    <row r="1230" spans="1:12" x14ac:dyDescent="0.3">
      <c r="A1230" s="1" t="s">
        <v>337</v>
      </c>
      <c r="B1230" s="1" t="s">
        <v>53</v>
      </c>
      <c r="C1230" s="1" t="s">
        <v>217</v>
      </c>
      <c r="D1230" s="5">
        <v>43160</v>
      </c>
      <c r="E1230">
        <v>3</v>
      </c>
      <c r="F1230">
        <v>3</v>
      </c>
      <c r="G1230" s="2">
        <v>441.97</v>
      </c>
      <c r="H1230">
        <v>3</v>
      </c>
      <c r="I1230">
        <v>1</v>
      </c>
      <c r="J1230" s="4">
        <v>2.67</v>
      </c>
      <c r="K1230" s="3">
        <v>0.33333333333333331</v>
      </c>
      <c r="L1230" s="1" t="s">
        <v>34</v>
      </c>
    </row>
    <row r="1231" spans="1:12" x14ac:dyDescent="0.3">
      <c r="A1231" s="1" t="s">
        <v>337</v>
      </c>
      <c r="B1231" s="1" t="s">
        <v>53</v>
      </c>
      <c r="C1231" s="1" t="s">
        <v>217</v>
      </c>
      <c r="D1231" s="5">
        <v>43252</v>
      </c>
      <c r="E1231">
        <v>1</v>
      </c>
      <c r="F1231">
        <v>1</v>
      </c>
      <c r="G1231" s="2">
        <v>179.48</v>
      </c>
      <c r="H1231">
        <v>1</v>
      </c>
      <c r="I1231">
        <v>0</v>
      </c>
      <c r="J1231" s="4">
        <v>5</v>
      </c>
      <c r="K1231" s="3">
        <v>0</v>
      </c>
      <c r="L1231" s="1" t="s">
        <v>36</v>
      </c>
    </row>
    <row r="1232" spans="1:12" x14ac:dyDescent="0.3">
      <c r="A1232" s="1" t="s">
        <v>337</v>
      </c>
      <c r="B1232" s="1" t="s">
        <v>53</v>
      </c>
      <c r="C1232" s="1" t="s">
        <v>217</v>
      </c>
      <c r="D1232" s="5">
        <v>43282</v>
      </c>
      <c r="E1232">
        <v>3</v>
      </c>
      <c r="F1232">
        <v>4</v>
      </c>
      <c r="G1232" s="2">
        <v>464.57</v>
      </c>
      <c r="H1232">
        <v>3</v>
      </c>
      <c r="I1232">
        <v>0</v>
      </c>
      <c r="J1232" s="4">
        <v>5</v>
      </c>
      <c r="K1232" s="3">
        <v>0</v>
      </c>
      <c r="L1232" s="1" t="s">
        <v>37</v>
      </c>
    </row>
    <row r="1233" spans="1:12" x14ac:dyDescent="0.3">
      <c r="A1233" s="1" t="s">
        <v>337</v>
      </c>
      <c r="B1233" s="1" t="s">
        <v>53</v>
      </c>
      <c r="C1233" s="1" t="s">
        <v>217</v>
      </c>
      <c r="D1233" s="5">
        <v>43313</v>
      </c>
      <c r="E1233">
        <v>3</v>
      </c>
      <c r="F1233">
        <v>3</v>
      </c>
      <c r="G1233" s="2">
        <v>474.26</v>
      </c>
      <c r="H1233">
        <v>3</v>
      </c>
      <c r="I1233">
        <v>1</v>
      </c>
      <c r="J1233" s="4">
        <v>4.33</v>
      </c>
      <c r="K1233" s="3">
        <v>0.33333333333333331</v>
      </c>
      <c r="L1233" s="1" t="s">
        <v>49</v>
      </c>
    </row>
    <row r="1234" spans="1:12" x14ac:dyDescent="0.3">
      <c r="A1234" s="1" t="s">
        <v>338</v>
      </c>
      <c r="B1234" s="1" t="s">
        <v>16</v>
      </c>
      <c r="C1234" s="1" t="s">
        <v>339</v>
      </c>
      <c r="D1234" s="5">
        <v>42917</v>
      </c>
      <c r="E1234">
        <v>1</v>
      </c>
      <c r="F1234">
        <v>1</v>
      </c>
      <c r="G1234" s="2">
        <v>22.98</v>
      </c>
      <c r="H1234">
        <v>1</v>
      </c>
      <c r="I1234">
        <v>0</v>
      </c>
      <c r="J1234" s="4">
        <v>5</v>
      </c>
      <c r="K1234" s="3">
        <v>0</v>
      </c>
      <c r="L1234" s="1" t="s">
        <v>28</v>
      </c>
    </row>
    <row r="1235" spans="1:12" x14ac:dyDescent="0.3">
      <c r="A1235" s="1" t="s">
        <v>338</v>
      </c>
      <c r="B1235" s="1" t="s">
        <v>16</v>
      </c>
      <c r="C1235" s="1" t="s">
        <v>339</v>
      </c>
      <c r="D1235" s="5">
        <v>43009</v>
      </c>
      <c r="E1235">
        <v>4</v>
      </c>
      <c r="F1235">
        <v>9</v>
      </c>
      <c r="G1235" s="2">
        <v>227.27</v>
      </c>
      <c r="H1235">
        <v>4</v>
      </c>
      <c r="I1235">
        <v>0</v>
      </c>
      <c r="J1235" s="4">
        <v>4.25</v>
      </c>
      <c r="K1235" s="3">
        <v>0</v>
      </c>
      <c r="L1235" s="1" t="s">
        <v>19</v>
      </c>
    </row>
    <row r="1236" spans="1:12" x14ac:dyDescent="0.3">
      <c r="A1236" s="1" t="s">
        <v>338</v>
      </c>
      <c r="B1236" s="1" t="s">
        <v>16</v>
      </c>
      <c r="C1236" s="1" t="s">
        <v>339</v>
      </c>
      <c r="D1236" s="5">
        <v>43040</v>
      </c>
      <c r="E1236">
        <v>5</v>
      </c>
      <c r="F1236">
        <v>5</v>
      </c>
      <c r="G1236" s="2">
        <v>189.45</v>
      </c>
      <c r="H1236">
        <v>5</v>
      </c>
      <c r="I1236">
        <v>0</v>
      </c>
      <c r="J1236" s="4">
        <v>3.6</v>
      </c>
      <c r="K1236" s="3">
        <v>0</v>
      </c>
      <c r="L1236" s="1" t="s">
        <v>30</v>
      </c>
    </row>
    <row r="1237" spans="1:12" x14ac:dyDescent="0.3">
      <c r="A1237" s="1" t="s">
        <v>338</v>
      </c>
      <c r="B1237" s="1" t="s">
        <v>16</v>
      </c>
      <c r="C1237" s="1" t="s">
        <v>339</v>
      </c>
      <c r="D1237" s="5">
        <v>43070</v>
      </c>
      <c r="E1237">
        <v>7</v>
      </c>
      <c r="F1237">
        <v>7</v>
      </c>
      <c r="G1237" s="2">
        <v>189.7</v>
      </c>
      <c r="H1237">
        <v>7</v>
      </c>
      <c r="I1237">
        <v>0</v>
      </c>
      <c r="J1237" s="4">
        <v>4</v>
      </c>
      <c r="K1237" s="3">
        <v>0</v>
      </c>
      <c r="L1237" s="1" t="s">
        <v>31</v>
      </c>
    </row>
    <row r="1238" spans="1:12" x14ac:dyDescent="0.3">
      <c r="A1238" s="1" t="s">
        <v>338</v>
      </c>
      <c r="B1238" s="1" t="s">
        <v>16</v>
      </c>
      <c r="C1238" s="1" t="s">
        <v>339</v>
      </c>
      <c r="D1238" s="5">
        <v>43132</v>
      </c>
      <c r="E1238">
        <v>2</v>
      </c>
      <c r="F1238">
        <v>2</v>
      </c>
      <c r="G1238" s="2">
        <v>80.180000000000007</v>
      </c>
      <c r="H1238">
        <v>2</v>
      </c>
      <c r="I1238">
        <v>1</v>
      </c>
      <c r="J1238" s="4">
        <v>4.5</v>
      </c>
      <c r="K1238" s="3">
        <v>0.5</v>
      </c>
      <c r="L1238" s="1" t="s">
        <v>33</v>
      </c>
    </row>
    <row r="1239" spans="1:12" x14ac:dyDescent="0.3">
      <c r="A1239" s="1" t="s">
        <v>338</v>
      </c>
      <c r="B1239" s="1" t="s">
        <v>16</v>
      </c>
      <c r="C1239" s="1" t="s">
        <v>339</v>
      </c>
      <c r="D1239" s="5">
        <v>43160</v>
      </c>
      <c r="E1239">
        <v>2</v>
      </c>
      <c r="F1239">
        <v>2</v>
      </c>
      <c r="G1239" s="2">
        <v>56.09</v>
      </c>
      <c r="H1239">
        <v>2</v>
      </c>
      <c r="I1239">
        <v>0</v>
      </c>
      <c r="J1239" s="4">
        <v>4</v>
      </c>
      <c r="K1239" s="3">
        <v>0</v>
      </c>
      <c r="L1239" s="1" t="s">
        <v>34</v>
      </c>
    </row>
    <row r="1240" spans="1:12" x14ac:dyDescent="0.3">
      <c r="A1240" s="1" t="s">
        <v>338</v>
      </c>
      <c r="B1240" s="1" t="s">
        <v>16</v>
      </c>
      <c r="C1240" s="1" t="s">
        <v>339</v>
      </c>
      <c r="D1240" s="5">
        <v>43191</v>
      </c>
      <c r="E1240">
        <v>6</v>
      </c>
      <c r="F1240">
        <v>9</v>
      </c>
      <c r="G1240" s="2">
        <v>254.69</v>
      </c>
      <c r="H1240">
        <v>6</v>
      </c>
      <c r="I1240">
        <v>0</v>
      </c>
      <c r="J1240" s="4">
        <v>4.5</v>
      </c>
      <c r="K1240" s="3">
        <v>0</v>
      </c>
      <c r="L1240" s="1" t="s">
        <v>35</v>
      </c>
    </row>
    <row r="1241" spans="1:12" x14ac:dyDescent="0.3">
      <c r="A1241" s="1" t="s">
        <v>338</v>
      </c>
      <c r="B1241" s="1" t="s">
        <v>16</v>
      </c>
      <c r="C1241" s="1" t="s">
        <v>339</v>
      </c>
      <c r="D1241" s="5">
        <v>43221</v>
      </c>
      <c r="E1241">
        <v>2</v>
      </c>
      <c r="F1241">
        <v>2</v>
      </c>
      <c r="G1241" s="2">
        <v>128.31</v>
      </c>
      <c r="H1241">
        <v>2</v>
      </c>
      <c r="I1241">
        <v>0</v>
      </c>
      <c r="J1241" s="4">
        <v>5</v>
      </c>
      <c r="K1241" s="3">
        <v>0</v>
      </c>
      <c r="L1241" s="1" t="s">
        <v>46</v>
      </c>
    </row>
    <row r="1242" spans="1:12" x14ac:dyDescent="0.3">
      <c r="A1242" s="1" t="s">
        <v>338</v>
      </c>
      <c r="B1242" s="1" t="s">
        <v>16</v>
      </c>
      <c r="C1242" s="1" t="s">
        <v>339</v>
      </c>
      <c r="D1242" s="5">
        <v>43252</v>
      </c>
      <c r="E1242">
        <v>2</v>
      </c>
      <c r="F1242">
        <v>3</v>
      </c>
      <c r="G1242" s="2">
        <v>132.65</v>
      </c>
      <c r="H1242">
        <v>2</v>
      </c>
      <c r="I1242">
        <v>0</v>
      </c>
      <c r="J1242" s="4">
        <v>5</v>
      </c>
      <c r="K1242" s="3">
        <v>0</v>
      </c>
      <c r="L1242" s="1" t="s">
        <v>36</v>
      </c>
    </row>
    <row r="1243" spans="1:12" x14ac:dyDescent="0.3">
      <c r="A1243" s="1" t="s">
        <v>338</v>
      </c>
      <c r="B1243" s="1" t="s">
        <v>16</v>
      </c>
      <c r="C1243" s="1" t="s">
        <v>339</v>
      </c>
      <c r="D1243" s="5">
        <v>43282</v>
      </c>
      <c r="E1243">
        <v>4</v>
      </c>
      <c r="F1243">
        <v>4</v>
      </c>
      <c r="G1243" s="2">
        <v>146.55000000000001</v>
      </c>
      <c r="H1243">
        <v>4</v>
      </c>
      <c r="I1243">
        <v>1</v>
      </c>
      <c r="J1243" s="4">
        <v>4.5</v>
      </c>
      <c r="K1243" s="3">
        <v>0.25</v>
      </c>
      <c r="L1243" s="1" t="s">
        <v>37</v>
      </c>
    </row>
    <row r="1244" spans="1:12" x14ac:dyDescent="0.3">
      <c r="A1244" s="1" t="s">
        <v>338</v>
      </c>
      <c r="B1244" s="1" t="s">
        <v>16</v>
      </c>
      <c r="C1244" s="1" t="s">
        <v>339</v>
      </c>
      <c r="D1244" s="5">
        <v>43313</v>
      </c>
      <c r="E1244">
        <v>4</v>
      </c>
      <c r="F1244">
        <v>4</v>
      </c>
      <c r="G1244" s="2">
        <v>106.08</v>
      </c>
      <c r="H1244">
        <v>4</v>
      </c>
      <c r="I1244">
        <v>0</v>
      </c>
      <c r="J1244" s="4">
        <v>4.5</v>
      </c>
      <c r="K1244" s="3">
        <v>0</v>
      </c>
      <c r="L1244" s="1" t="s">
        <v>49</v>
      </c>
    </row>
    <row r="1245" spans="1:12" x14ac:dyDescent="0.3">
      <c r="A1245" s="1" t="s">
        <v>340</v>
      </c>
      <c r="B1245" s="1" t="s">
        <v>16</v>
      </c>
      <c r="C1245" s="1" t="s">
        <v>61</v>
      </c>
      <c r="D1245" s="5">
        <v>43040</v>
      </c>
      <c r="E1245">
        <v>12</v>
      </c>
      <c r="F1245">
        <v>16</v>
      </c>
      <c r="G1245" s="2">
        <v>534.72</v>
      </c>
      <c r="H1245">
        <v>12</v>
      </c>
      <c r="I1245">
        <v>0</v>
      </c>
      <c r="J1245" s="4">
        <v>4.17</v>
      </c>
      <c r="K1245" s="3">
        <v>0</v>
      </c>
      <c r="L1245" s="1" t="s">
        <v>30</v>
      </c>
    </row>
    <row r="1246" spans="1:12" x14ac:dyDescent="0.3">
      <c r="A1246" s="1" t="s">
        <v>340</v>
      </c>
      <c r="B1246" s="1" t="s">
        <v>16</v>
      </c>
      <c r="C1246" s="1" t="s">
        <v>61</v>
      </c>
      <c r="D1246" s="5">
        <v>43070</v>
      </c>
      <c r="E1246">
        <v>5</v>
      </c>
      <c r="F1246">
        <v>7</v>
      </c>
      <c r="G1246" s="2">
        <v>219.56</v>
      </c>
      <c r="H1246">
        <v>5</v>
      </c>
      <c r="I1246">
        <v>0</v>
      </c>
      <c r="J1246" s="4">
        <v>4.8</v>
      </c>
      <c r="K1246" s="3">
        <v>0</v>
      </c>
      <c r="L1246" s="1" t="s">
        <v>31</v>
      </c>
    </row>
    <row r="1247" spans="1:12" x14ac:dyDescent="0.3">
      <c r="A1247" s="1" t="s">
        <v>340</v>
      </c>
      <c r="B1247" s="1" t="s">
        <v>16</v>
      </c>
      <c r="C1247" s="1" t="s">
        <v>61</v>
      </c>
      <c r="D1247" s="5">
        <v>43101</v>
      </c>
      <c r="E1247">
        <v>3</v>
      </c>
      <c r="F1247">
        <v>3</v>
      </c>
      <c r="G1247" s="2">
        <v>214.2</v>
      </c>
      <c r="H1247">
        <v>3</v>
      </c>
      <c r="I1247">
        <v>0</v>
      </c>
      <c r="J1247" s="4">
        <v>5</v>
      </c>
      <c r="K1247" s="3">
        <v>0</v>
      </c>
      <c r="L1247" s="1" t="s">
        <v>32</v>
      </c>
    </row>
    <row r="1248" spans="1:12" x14ac:dyDescent="0.3">
      <c r="A1248" s="1" t="s">
        <v>340</v>
      </c>
      <c r="B1248" s="1" t="s">
        <v>16</v>
      </c>
      <c r="C1248" s="1" t="s">
        <v>61</v>
      </c>
      <c r="D1248" s="5">
        <v>43132</v>
      </c>
      <c r="E1248">
        <v>10</v>
      </c>
      <c r="F1248">
        <v>13</v>
      </c>
      <c r="G1248" s="2">
        <v>458.32</v>
      </c>
      <c r="H1248">
        <v>10</v>
      </c>
      <c r="I1248">
        <v>0</v>
      </c>
      <c r="J1248" s="4">
        <v>4.9000000000000004</v>
      </c>
      <c r="K1248" s="3">
        <v>0</v>
      </c>
      <c r="L1248" s="1" t="s">
        <v>33</v>
      </c>
    </row>
    <row r="1249" spans="1:12" x14ac:dyDescent="0.3">
      <c r="A1249" s="1" t="s">
        <v>340</v>
      </c>
      <c r="B1249" s="1" t="s">
        <v>16</v>
      </c>
      <c r="C1249" s="1" t="s">
        <v>61</v>
      </c>
      <c r="D1249" s="5">
        <v>43160</v>
      </c>
      <c r="E1249">
        <v>6</v>
      </c>
      <c r="F1249">
        <v>6</v>
      </c>
      <c r="G1249" s="2">
        <v>328.06</v>
      </c>
      <c r="H1249">
        <v>6</v>
      </c>
      <c r="I1249">
        <v>0</v>
      </c>
      <c r="J1249" s="4">
        <v>4.67</v>
      </c>
      <c r="K1249" s="3">
        <v>0</v>
      </c>
      <c r="L1249" s="1" t="s">
        <v>34</v>
      </c>
    </row>
    <row r="1250" spans="1:12" x14ac:dyDescent="0.3">
      <c r="A1250" s="1" t="s">
        <v>340</v>
      </c>
      <c r="B1250" s="1" t="s">
        <v>16</v>
      </c>
      <c r="C1250" s="1" t="s">
        <v>61</v>
      </c>
      <c r="D1250" s="5">
        <v>43191</v>
      </c>
      <c r="E1250">
        <v>5</v>
      </c>
      <c r="F1250">
        <v>6</v>
      </c>
      <c r="G1250" s="2">
        <v>173.9</v>
      </c>
      <c r="H1250">
        <v>5</v>
      </c>
      <c r="I1250">
        <v>0</v>
      </c>
      <c r="J1250" s="4">
        <v>4.5999999999999996</v>
      </c>
      <c r="K1250" s="3">
        <v>0</v>
      </c>
      <c r="L1250" s="1" t="s">
        <v>35</v>
      </c>
    </row>
    <row r="1251" spans="1:12" x14ac:dyDescent="0.3">
      <c r="A1251" s="1" t="s">
        <v>340</v>
      </c>
      <c r="B1251" s="1" t="s">
        <v>16</v>
      </c>
      <c r="C1251" s="1" t="s">
        <v>61</v>
      </c>
      <c r="D1251" s="5">
        <v>43221</v>
      </c>
      <c r="E1251">
        <v>6</v>
      </c>
      <c r="F1251">
        <v>7</v>
      </c>
      <c r="G1251" s="2">
        <v>269.41000000000003</v>
      </c>
      <c r="H1251">
        <v>6</v>
      </c>
      <c r="I1251">
        <v>0</v>
      </c>
      <c r="J1251" s="4">
        <v>4.67</v>
      </c>
      <c r="K1251" s="3">
        <v>0</v>
      </c>
      <c r="L1251" s="1" t="s">
        <v>46</v>
      </c>
    </row>
    <row r="1252" spans="1:12" x14ac:dyDescent="0.3">
      <c r="A1252" s="1" t="s">
        <v>340</v>
      </c>
      <c r="B1252" s="1" t="s">
        <v>16</v>
      </c>
      <c r="C1252" s="1" t="s">
        <v>61</v>
      </c>
      <c r="D1252" s="5">
        <v>43252</v>
      </c>
      <c r="E1252">
        <v>5</v>
      </c>
      <c r="F1252">
        <v>5</v>
      </c>
      <c r="G1252" s="2">
        <v>327.79</v>
      </c>
      <c r="H1252">
        <v>5</v>
      </c>
      <c r="I1252">
        <v>0</v>
      </c>
      <c r="J1252" s="4">
        <v>5</v>
      </c>
      <c r="K1252" s="3">
        <v>0</v>
      </c>
      <c r="L1252" s="1" t="s">
        <v>36</v>
      </c>
    </row>
    <row r="1253" spans="1:12" x14ac:dyDescent="0.3">
      <c r="A1253" s="1" t="s">
        <v>340</v>
      </c>
      <c r="B1253" s="1" t="s">
        <v>16</v>
      </c>
      <c r="C1253" s="1" t="s">
        <v>61</v>
      </c>
      <c r="D1253" s="5">
        <v>43282</v>
      </c>
      <c r="E1253">
        <v>5</v>
      </c>
      <c r="F1253">
        <v>6</v>
      </c>
      <c r="G1253" s="2">
        <v>304.64999999999998</v>
      </c>
      <c r="H1253">
        <v>5</v>
      </c>
      <c r="I1253">
        <v>0</v>
      </c>
      <c r="J1253" s="4">
        <v>4.4000000000000004</v>
      </c>
      <c r="K1253" s="3">
        <v>0</v>
      </c>
      <c r="L1253" s="1" t="s">
        <v>37</v>
      </c>
    </row>
    <row r="1254" spans="1:12" x14ac:dyDescent="0.3">
      <c r="A1254" s="1" t="s">
        <v>340</v>
      </c>
      <c r="B1254" s="1" t="s">
        <v>16</v>
      </c>
      <c r="C1254" s="1" t="s">
        <v>61</v>
      </c>
      <c r="D1254" s="5">
        <v>43313</v>
      </c>
      <c r="E1254">
        <v>4</v>
      </c>
      <c r="F1254">
        <v>4</v>
      </c>
      <c r="G1254" s="2">
        <v>117.72</v>
      </c>
      <c r="H1254">
        <v>4</v>
      </c>
      <c r="I1254">
        <v>2</v>
      </c>
      <c r="J1254" s="4">
        <v>4.75</v>
      </c>
      <c r="K1254" s="3">
        <v>0.5</v>
      </c>
      <c r="L1254" s="1" t="s">
        <v>49</v>
      </c>
    </row>
    <row r="1255" spans="1:12" x14ac:dyDescent="0.3">
      <c r="A1255" s="1" t="s">
        <v>341</v>
      </c>
      <c r="B1255" s="1" t="s">
        <v>16</v>
      </c>
      <c r="C1255" s="1" t="s">
        <v>75</v>
      </c>
      <c r="D1255" s="5">
        <v>43313</v>
      </c>
      <c r="E1255">
        <v>2</v>
      </c>
      <c r="F1255">
        <v>2</v>
      </c>
      <c r="G1255" s="2">
        <v>831.01</v>
      </c>
      <c r="H1255">
        <v>2</v>
      </c>
      <c r="I1255">
        <v>0</v>
      </c>
      <c r="J1255" s="4">
        <v>5</v>
      </c>
      <c r="K1255" s="3">
        <v>0</v>
      </c>
      <c r="L1255" s="1" t="s">
        <v>49</v>
      </c>
    </row>
    <row r="1256" spans="1:12" x14ac:dyDescent="0.3">
      <c r="A1256" s="1" t="s">
        <v>342</v>
      </c>
      <c r="B1256" s="1" t="s">
        <v>90</v>
      </c>
      <c r="C1256" s="1" t="s">
        <v>343</v>
      </c>
      <c r="D1256" s="5">
        <v>43221</v>
      </c>
      <c r="E1256">
        <v>5</v>
      </c>
      <c r="F1256">
        <v>5</v>
      </c>
      <c r="G1256" s="2">
        <v>536.08000000000004</v>
      </c>
      <c r="H1256">
        <v>5</v>
      </c>
      <c r="I1256">
        <v>0</v>
      </c>
      <c r="J1256" s="4">
        <v>4.5999999999999996</v>
      </c>
      <c r="K1256" s="3">
        <v>0</v>
      </c>
      <c r="L1256" s="1" t="s">
        <v>46</v>
      </c>
    </row>
    <row r="1257" spans="1:12" x14ac:dyDescent="0.3">
      <c r="A1257" s="1" t="s">
        <v>344</v>
      </c>
      <c r="B1257" s="1" t="s">
        <v>108</v>
      </c>
      <c r="C1257" s="1" t="s">
        <v>345</v>
      </c>
      <c r="D1257" s="5">
        <v>43101</v>
      </c>
      <c r="E1257">
        <v>1</v>
      </c>
      <c r="F1257">
        <v>1</v>
      </c>
      <c r="G1257" s="2">
        <v>374.73</v>
      </c>
      <c r="H1257">
        <v>1</v>
      </c>
      <c r="I1257">
        <v>0</v>
      </c>
      <c r="J1257" s="4">
        <v>5</v>
      </c>
      <c r="K1257" s="3">
        <v>0</v>
      </c>
      <c r="L1257" s="1" t="s">
        <v>32</v>
      </c>
    </row>
    <row r="1258" spans="1:12" x14ac:dyDescent="0.3">
      <c r="A1258" s="1" t="s">
        <v>344</v>
      </c>
      <c r="B1258" s="1" t="s">
        <v>108</v>
      </c>
      <c r="C1258" s="1" t="s">
        <v>345</v>
      </c>
      <c r="D1258" s="5">
        <v>43221</v>
      </c>
      <c r="E1258">
        <v>1</v>
      </c>
      <c r="F1258">
        <v>1</v>
      </c>
      <c r="G1258" s="2">
        <v>362.41</v>
      </c>
      <c r="H1258">
        <v>1</v>
      </c>
      <c r="I1258">
        <v>0</v>
      </c>
      <c r="J1258" s="4">
        <v>1</v>
      </c>
      <c r="K1258" s="3">
        <v>0</v>
      </c>
      <c r="L1258" s="1" t="s">
        <v>46</v>
      </c>
    </row>
    <row r="1259" spans="1:12" x14ac:dyDescent="0.3">
      <c r="A1259" s="1" t="s">
        <v>346</v>
      </c>
      <c r="B1259" s="1" t="s">
        <v>16</v>
      </c>
      <c r="C1259" s="1" t="s">
        <v>51</v>
      </c>
      <c r="D1259" s="5">
        <v>43009</v>
      </c>
      <c r="E1259">
        <v>1</v>
      </c>
      <c r="F1259">
        <v>1</v>
      </c>
      <c r="G1259" s="2">
        <v>159.13999999999999</v>
      </c>
      <c r="H1259">
        <v>1</v>
      </c>
      <c r="I1259">
        <v>0</v>
      </c>
      <c r="J1259" s="4">
        <v>5</v>
      </c>
      <c r="K1259" s="3">
        <v>0</v>
      </c>
      <c r="L1259" s="1" t="s">
        <v>19</v>
      </c>
    </row>
    <row r="1260" spans="1:12" x14ac:dyDescent="0.3">
      <c r="A1260" s="1" t="s">
        <v>346</v>
      </c>
      <c r="B1260" s="1" t="s">
        <v>16</v>
      </c>
      <c r="C1260" s="1" t="s">
        <v>51</v>
      </c>
      <c r="D1260" s="5">
        <v>43132</v>
      </c>
      <c r="E1260">
        <v>1</v>
      </c>
      <c r="F1260">
        <v>1</v>
      </c>
      <c r="G1260" s="2">
        <v>47.68</v>
      </c>
      <c r="H1260">
        <v>1</v>
      </c>
      <c r="I1260">
        <v>0</v>
      </c>
      <c r="J1260" s="4">
        <v>4</v>
      </c>
      <c r="K1260" s="3">
        <v>0</v>
      </c>
      <c r="L1260" s="1" t="s">
        <v>33</v>
      </c>
    </row>
    <row r="1261" spans="1:12" x14ac:dyDescent="0.3">
      <c r="A1261" s="1" t="s">
        <v>347</v>
      </c>
      <c r="B1261" s="1" t="s">
        <v>16</v>
      </c>
      <c r="C1261" s="1" t="s">
        <v>348</v>
      </c>
      <c r="D1261" s="5">
        <v>42856</v>
      </c>
      <c r="E1261">
        <v>1</v>
      </c>
      <c r="F1261">
        <v>1</v>
      </c>
      <c r="G1261" s="2">
        <v>366.14</v>
      </c>
      <c r="H1261">
        <v>1</v>
      </c>
      <c r="I1261">
        <v>0</v>
      </c>
      <c r="J1261" s="4">
        <v>5</v>
      </c>
      <c r="K1261" s="3">
        <v>0</v>
      </c>
      <c r="L1261" s="1" t="s">
        <v>26</v>
      </c>
    </row>
    <row r="1262" spans="1:12" x14ac:dyDescent="0.3">
      <c r="A1262" s="1" t="s">
        <v>347</v>
      </c>
      <c r="B1262" s="1" t="s">
        <v>16</v>
      </c>
      <c r="C1262" s="1" t="s">
        <v>348</v>
      </c>
      <c r="D1262" s="5">
        <v>42948</v>
      </c>
      <c r="E1262">
        <v>2</v>
      </c>
      <c r="F1262">
        <v>2</v>
      </c>
      <c r="G1262" s="2">
        <v>584.34</v>
      </c>
      <c r="H1262">
        <v>2</v>
      </c>
      <c r="I1262">
        <v>0</v>
      </c>
      <c r="J1262" s="4">
        <v>4.5</v>
      </c>
      <c r="K1262" s="3">
        <v>0</v>
      </c>
      <c r="L1262" s="1" t="s">
        <v>29</v>
      </c>
    </row>
    <row r="1263" spans="1:12" x14ac:dyDescent="0.3">
      <c r="A1263" s="1" t="s">
        <v>347</v>
      </c>
      <c r="B1263" s="1" t="s">
        <v>16</v>
      </c>
      <c r="C1263" s="1" t="s">
        <v>348</v>
      </c>
      <c r="D1263" s="5">
        <v>43040</v>
      </c>
      <c r="E1263">
        <v>1</v>
      </c>
      <c r="F1263">
        <v>1</v>
      </c>
      <c r="G1263" s="2">
        <v>347.76</v>
      </c>
      <c r="H1263">
        <v>1</v>
      </c>
      <c r="I1263">
        <v>0</v>
      </c>
      <c r="J1263" s="4">
        <v>5</v>
      </c>
      <c r="K1263" s="3">
        <v>0</v>
      </c>
      <c r="L1263" s="1" t="s">
        <v>30</v>
      </c>
    </row>
    <row r="1264" spans="1:12" x14ac:dyDescent="0.3">
      <c r="A1264" s="1" t="s">
        <v>349</v>
      </c>
      <c r="B1264" s="1" t="s">
        <v>16</v>
      </c>
      <c r="C1264" s="1" t="s">
        <v>190</v>
      </c>
      <c r="D1264" s="5">
        <v>42979</v>
      </c>
      <c r="E1264">
        <v>4</v>
      </c>
      <c r="F1264">
        <v>4</v>
      </c>
      <c r="G1264" s="2">
        <v>344.66</v>
      </c>
      <c r="H1264">
        <v>4</v>
      </c>
      <c r="I1264">
        <v>1</v>
      </c>
      <c r="J1264" s="4">
        <v>3.5</v>
      </c>
      <c r="K1264" s="3">
        <v>0.25</v>
      </c>
      <c r="L1264" s="1" t="s">
        <v>18</v>
      </c>
    </row>
    <row r="1265" spans="1:12" x14ac:dyDescent="0.3">
      <c r="A1265" s="1" t="s">
        <v>349</v>
      </c>
      <c r="B1265" s="1" t="s">
        <v>16</v>
      </c>
      <c r="C1265" s="1" t="s">
        <v>190</v>
      </c>
      <c r="D1265" s="5">
        <v>43009</v>
      </c>
      <c r="E1265">
        <v>1</v>
      </c>
      <c r="F1265">
        <v>1</v>
      </c>
      <c r="G1265" s="2">
        <v>26.09</v>
      </c>
      <c r="H1265">
        <v>1</v>
      </c>
      <c r="I1265">
        <v>0</v>
      </c>
      <c r="J1265" s="4">
        <v>5</v>
      </c>
      <c r="K1265" s="3">
        <v>0</v>
      </c>
      <c r="L1265" s="1" t="s">
        <v>19</v>
      </c>
    </row>
    <row r="1266" spans="1:12" x14ac:dyDescent="0.3">
      <c r="A1266" s="1" t="s">
        <v>349</v>
      </c>
      <c r="B1266" s="1" t="s">
        <v>16</v>
      </c>
      <c r="C1266" s="1" t="s">
        <v>190</v>
      </c>
      <c r="D1266" s="5">
        <v>43040</v>
      </c>
      <c r="E1266">
        <v>6</v>
      </c>
      <c r="F1266">
        <v>7</v>
      </c>
      <c r="G1266" s="2">
        <v>586.72</v>
      </c>
      <c r="H1266">
        <v>6</v>
      </c>
      <c r="I1266">
        <v>1</v>
      </c>
      <c r="J1266" s="4">
        <v>4.17</v>
      </c>
      <c r="K1266" s="3">
        <v>0.16666666666666666</v>
      </c>
      <c r="L1266" s="1" t="s">
        <v>30</v>
      </c>
    </row>
    <row r="1267" spans="1:12" x14ac:dyDescent="0.3">
      <c r="A1267" s="1" t="s">
        <v>349</v>
      </c>
      <c r="B1267" s="1" t="s">
        <v>16</v>
      </c>
      <c r="C1267" s="1" t="s">
        <v>190</v>
      </c>
      <c r="D1267" s="5">
        <v>43070</v>
      </c>
      <c r="E1267">
        <v>12</v>
      </c>
      <c r="F1267">
        <v>18</v>
      </c>
      <c r="G1267" s="2">
        <v>859.33</v>
      </c>
      <c r="H1267">
        <v>12</v>
      </c>
      <c r="I1267">
        <v>1</v>
      </c>
      <c r="J1267" s="4">
        <v>4.17</v>
      </c>
      <c r="K1267" s="3">
        <v>8.3333333333333329E-2</v>
      </c>
      <c r="L1267" s="1" t="s">
        <v>31</v>
      </c>
    </row>
    <row r="1268" spans="1:12" x14ac:dyDescent="0.3">
      <c r="A1268" s="1" t="s">
        <v>349</v>
      </c>
      <c r="B1268" s="1" t="s">
        <v>16</v>
      </c>
      <c r="C1268" s="1" t="s">
        <v>190</v>
      </c>
      <c r="D1268" s="5">
        <v>43101</v>
      </c>
      <c r="E1268">
        <v>12</v>
      </c>
      <c r="F1268">
        <v>13</v>
      </c>
      <c r="G1268" s="2">
        <v>649.79999999999995</v>
      </c>
      <c r="H1268">
        <v>12</v>
      </c>
      <c r="I1268">
        <v>0</v>
      </c>
      <c r="J1268" s="4">
        <v>4</v>
      </c>
      <c r="K1268" s="3">
        <v>0</v>
      </c>
      <c r="L1268" s="1" t="s">
        <v>32</v>
      </c>
    </row>
    <row r="1269" spans="1:12" x14ac:dyDescent="0.3">
      <c r="A1269" s="1" t="s">
        <v>349</v>
      </c>
      <c r="B1269" s="1" t="s">
        <v>16</v>
      </c>
      <c r="C1269" s="1" t="s">
        <v>190</v>
      </c>
      <c r="D1269" s="5">
        <v>43132</v>
      </c>
      <c r="E1269">
        <v>13</v>
      </c>
      <c r="F1269">
        <v>18</v>
      </c>
      <c r="G1269" s="2">
        <v>1037.83</v>
      </c>
      <c r="H1269">
        <v>13</v>
      </c>
      <c r="I1269">
        <v>4</v>
      </c>
      <c r="J1269" s="4">
        <v>3.54</v>
      </c>
      <c r="K1269" s="3">
        <v>0.30769230769230771</v>
      </c>
      <c r="L1269" s="1" t="s">
        <v>33</v>
      </c>
    </row>
    <row r="1270" spans="1:12" x14ac:dyDescent="0.3">
      <c r="A1270" s="1" t="s">
        <v>349</v>
      </c>
      <c r="B1270" s="1" t="s">
        <v>16</v>
      </c>
      <c r="C1270" s="1" t="s">
        <v>190</v>
      </c>
      <c r="D1270" s="5">
        <v>43160</v>
      </c>
      <c r="E1270">
        <v>10</v>
      </c>
      <c r="F1270">
        <v>18</v>
      </c>
      <c r="G1270" s="2">
        <v>976.82</v>
      </c>
      <c r="H1270">
        <v>10</v>
      </c>
      <c r="I1270">
        <v>4</v>
      </c>
      <c r="J1270" s="4">
        <v>2.7</v>
      </c>
      <c r="K1270" s="3">
        <v>0.4</v>
      </c>
      <c r="L1270" s="1" t="s">
        <v>34</v>
      </c>
    </row>
    <row r="1271" spans="1:12" x14ac:dyDescent="0.3">
      <c r="A1271" s="1" t="s">
        <v>349</v>
      </c>
      <c r="B1271" s="1" t="s">
        <v>16</v>
      </c>
      <c r="C1271" s="1" t="s">
        <v>190</v>
      </c>
      <c r="D1271" s="5">
        <v>43191</v>
      </c>
      <c r="E1271">
        <v>3</v>
      </c>
      <c r="F1271">
        <v>4</v>
      </c>
      <c r="G1271" s="2">
        <v>93</v>
      </c>
      <c r="H1271">
        <v>3</v>
      </c>
      <c r="I1271">
        <v>0</v>
      </c>
      <c r="J1271" s="4">
        <v>5</v>
      </c>
      <c r="K1271" s="3">
        <v>0</v>
      </c>
      <c r="L1271" s="1" t="s">
        <v>35</v>
      </c>
    </row>
    <row r="1272" spans="1:12" x14ac:dyDescent="0.3">
      <c r="A1272" s="1" t="s">
        <v>349</v>
      </c>
      <c r="B1272" s="1" t="s">
        <v>16</v>
      </c>
      <c r="C1272" s="1" t="s">
        <v>190</v>
      </c>
      <c r="D1272" s="5">
        <v>43221</v>
      </c>
      <c r="E1272">
        <v>4</v>
      </c>
      <c r="F1272">
        <v>6</v>
      </c>
      <c r="G1272" s="2">
        <v>246.07</v>
      </c>
      <c r="H1272">
        <v>4</v>
      </c>
      <c r="I1272">
        <v>0</v>
      </c>
      <c r="J1272" s="4">
        <v>3.75</v>
      </c>
      <c r="K1272" s="3">
        <v>0</v>
      </c>
      <c r="L1272" s="1" t="s">
        <v>46</v>
      </c>
    </row>
    <row r="1273" spans="1:12" x14ac:dyDescent="0.3">
      <c r="A1273" s="1" t="s">
        <v>349</v>
      </c>
      <c r="B1273" s="1" t="s">
        <v>16</v>
      </c>
      <c r="C1273" s="1" t="s">
        <v>190</v>
      </c>
      <c r="D1273" s="5">
        <v>43252</v>
      </c>
      <c r="E1273">
        <v>5</v>
      </c>
      <c r="F1273">
        <v>7</v>
      </c>
      <c r="G1273" s="2">
        <v>494.44</v>
      </c>
      <c r="H1273">
        <v>5</v>
      </c>
      <c r="I1273">
        <v>0</v>
      </c>
      <c r="J1273" s="4">
        <v>4.2</v>
      </c>
      <c r="K1273" s="3">
        <v>0</v>
      </c>
      <c r="L1273" s="1" t="s">
        <v>36</v>
      </c>
    </row>
    <row r="1274" spans="1:12" x14ac:dyDescent="0.3">
      <c r="A1274" s="1" t="s">
        <v>349</v>
      </c>
      <c r="B1274" s="1" t="s">
        <v>16</v>
      </c>
      <c r="C1274" s="1" t="s">
        <v>190</v>
      </c>
      <c r="D1274" s="5">
        <v>43282</v>
      </c>
      <c r="E1274">
        <v>2</v>
      </c>
      <c r="F1274">
        <v>2</v>
      </c>
      <c r="G1274" s="2">
        <v>123.69</v>
      </c>
      <c r="H1274">
        <v>2</v>
      </c>
      <c r="I1274">
        <v>0</v>
      </c>
      <c r="J1274" s="4">
        <v>5</v>
      </c>
      <c r="K1274" s="3">
        <v>0</v>
      </c>
      <c r="L1274" s="1" t="s">
        <v>37</v>
      </c>
    </row>
    <row r="1275" spans="1:12" x14ac:dyDescent="0.3">
      <c r="A1275" s="1" t="s">
        <v>349</v>
      </c>
      <c r="B1275" s="1" t="s">
        <v>16</v>
      </c>
      <c r="C1275" s="1" t="s">
        <v>190</v>
      </c>
      <c r="D1275" s="5">
        <v>43313</v>
      </c>
      <c r="E1275">
        <v>4</v>
      </c>
      <c r="F1275">
        <v>4</v>
      </c>
      <c r="G1275" s="2">
        <v>170.09</v>
      </c>
      <c r="H1275">
        <v>4</v>
      </c>
      <c r="I1275">
        <v>0</v>
      </c>
      <c r="J1275" s="4">
        <v>5</v>
      </c>
      <c r="K1275" s="3">
        <v>0</v>
      </c>
      <c r="L1275" s="1" t="s">
        <v>49</v>
      </c>
    </row>
    <row r="1276" spans="1:12" x14ac:dyDescent="0.3">
      <c r="A1276" s="1" t="s">
        <v>350</v>
      </c>
      <c r="B1276" s="1" t="s">
        <v>16</v>
      </c>
      <c r="C1276" s="1" t="s">
        <v>190</v>
      </c>
      <c r="D1276" s="5">
        <v>42917</v>
      </c>
      <c r="E1276">
        <v>2</v>
      </c>
      <c r="F1276">
        <v>3</v>
      </c>
      <c r="G1276" s="2">
        <v>91.1</v>
      </c>
      <c r="H1276">
        <v>2</v>
      </c>
      <c r="I1276">
        <v>0</v>
      </c>
      <c r="J1276" s="4">
        <v>5</v>
      </c>
      <c r="K1276" s="3">
        <v>0</v>
      </c>
      <c r="L1276" s="1" t="s">
        <v>28</v>
      </c>
    </row>
    <row r="1277" spans="1:12" x14ac:dyDescent="0.3">
      <c r="A1277" s="1" t="s">
        <v>350</v>
      </c>
      <c r="B1277" s="1" t="s">
        <v>16</v>
      </c>
      <c r="C1277" s="1" t="s">
        <v>190</v>
      </c>
      <c r="D1277" s="5">
        <v>42948</v>
      </c>
      <c r="E1277">
        <v>1</v>
      </c>
      <c r="F1277">
        <v>1</v>
      </c>
      <c r="G1277" s="2">
        <v>49.76</v>
      </c>
      <c r="H1277">
        <v>1</v>
      </c>
      <c r="I1277">
        <v>0</v>
      </c>
      <c r="J1277" s="4">
        <v>5</v>
      </c>
      <c r="K1277" s="3">
        <v>0</v>
      </c>
      <c r="L1277" s="1" t="s">
        <v>29</v>
      </c>
    </row>
    <row r="1278" spans="1:12" x14ac:dyDescent="0.3">
      <c r="A1278" s="1" t="s">
        <v>351</v>
      </c>
      <c r="B1278" s="1" t="s">
        <v>16</v>
      </c>
      <c r="C1278" s="1" t="s">
        <v>51</v>
      </c>
      <c r="D1278" s="5">
        <v>42856</v>
      </c>
      <c r="E1278">
        <v>2</v>
      </c>
      <c r="F1278">
        <v>2</v>
      </c>
      <c r="G1278" s="2">
        <v>317.92</v>
      </c>
      <c r="H1278">
        <v>2</v>
      </c>
      <c r="I1278">
        <v>0</v>
      </c>
      <c r="J1278" s="4">
        <v>3.5</v>
      </c>
      <c r="K1278" s="3">
        <v>0</v>
      </c>
      <c r="L1278" s="1" t="s">
        <v>26</v>
      </c>
    </row>
    <row r="1279" spans="1:12" x14ac:dyDescent="0.3">
      <c r="A1279" s="1" t="s">
        <v>351</v>
      </c>
      <c r="B1279" s="1" t="s">
        <v>16</v>
      </c>
      <c r="C1279" s="1" t="s">
        <v>51</v>
      </c>
      <c r="D1279" s="5">
        <v>42887</v>
      </c>
      <c r="E1279">
        <v>2</v>
      </c>
      <c r="F1279">
        <v>2</v>
      </c>
      <c r="G1279" s="2">
        <v>462.53</v>
      </c>
      <c r="H1279">
        <v>2</v>
      </c>
      <c r="I1279">
        <v>0</v>
      </c>
      <c r="J1279" s="4">
        <v>5</v>
      </c>
      <c r="K1279" s="3">
        <v>0</v>
      </c>
      <c r="L1279" s="1" t="s">
        <v>27</v>
      </c>
    </row>
    <row r="1280" spans="1:12" x14ac:dyDescent="0.3">
      <c r="A1280" s="1" t="s">
        <v>351</v>
      </c>
      <c r="B1280" s="1" t="s">
        <v>16</v>
      </c>
      <c r="C1280" s="1" t="s">
        <v>51</v>
      </c>
      <c r="D1280" s="5">
        <v>42917</v>
      </c>
      <c r="E1280">
        <v>1</v>
      </c>
      <c r="F1280">
        <v>1</v>
      </c>
      <c r="G1280" s="2">
        <v>147.38</v>
      </c>
      <c r="H1280">
        <v>1</v>
      </c>
      <c r="I1280">
        <v>0</v>
      </c>
      <c r="J1280" s="4">
        <v>1</v>
      </c>
      <c r="K1280" s="3">
        <v>0</v>
      </c>
      <c r="L1280" s="1" t="s">
        <v>28</v>
      </c>
    </row>
    <row r="1281" spans="1:12" x14ac:dyDescent="0.3">
      <c r="A1281" s="1" t="s">
        <v>352</v>
      </c>
      <c r="B1281" s="1" t="s">
        <v>16</v>
      </c>
      <c r="C1281" s="1" t="s">
        <v>51</v>
      </c>
      <c r="D1281" s="5">
        <v>43313</v>
      </c>
      <c r="E1281">
        <v>3</v>
      </c>
      <c r="F1281">
        <v>3</v>
      </c>
      <c r="G1281" s="2">
        <v>1596.66</v>
      </c>
      <c r="H1281">
        <v>3</v>
      </c>
      <c r="I1281">
        <v>0</v>
      </c>
      <c r="J1281" s="4">
        <v>5</v>
      </c>
      <c r="K1281" s="3">
        <v>0</v>
      </c>
      <c r="L1281" s="1" t="s">
        <v>49</v>
      </c>
    </row>
    <row r="1282" spans="1:12" x14ac:dyDescent="0.3">
      <c r="A1282" s="1" t="s">
        <v>353</v>
      </c>
      <c r="B1282" s="1" t="s">
        <v>90</v>
      </c>
      <c r="C1282" s="1" t="s">
        <v>354</v>
      </c>
      <c r="D1282" s="5">
        <v>43282</v>
      </c>
      <c r="E1282">
        <v>3</v>
      </c>
      <c r="F1282">
        <v>5</v>
      </c>
      <c r="G1282" s="2">
        <v>2359.56</v>
      </c>
      <c r="H1282">
        <v>3</v>
      </c>
      <c r="I1282">
        <v>0</v>
      </c>
      <c r="J1282" s="4">
        <v>4</v>
      </c>
      <c r="K1282" s="3">
        <v>0</v>
      </c>
      <c r="L1282" s="1" t="s">
        <v>37</v>
      </c>
    </row>
    <row r="1283" spans="1:12" x14ac:dyDescent="0.3">
      <c r="A1283" s="1" t="s">
        <v>353</v>
      </c>
      <c r="B1283" s="1" t="s">
        <v>90</v>
      </c>
      <c r="C1283" s="1" t="s">
        <v>354</v>
      </c>
      <c r="D1283" s="5">
        <v>43313</v>
      </c>
      <c r="E1283">
        <v>1</v>
      </c>
      <c r="F1283">
        <v>1</v>
      </c>
      <c r="G1283" s="2">
        <v>160.07</v>
      </c>
      <c r="H1283">
        <v>1</v>
      </c>
      <c r="I1283">
        <v>0</v>
      </c>
      <c r="J1283" s="4">
        <v>5</v>
      </c>
      <c r="K1283" s="3">
        <v>0</v>
      </c>
      <c r="L1283" s="1" t="s">
        <v>49</v>
      </c>
    </row>
    <row r="1284" spans="1:12" x14ac:dyDescent="0.3">
      <c r="A1284" s="1" t="s">
        <v>355</v>
      </c>
      <c r="B1284" s="1" t="s">
        <v>16</v>
      </c>
      <c r="C1284" s="1" t="s">
        <v>356</v>
      </c>
      <c r="D1284" s="5">
        <v>42856</v>
      </c>
      <c r="E1284">
        <v>1</v>
      </c>
      <c r="F1284">
        <v>1</v>
      </c>
      <c r="G1284" s="2">
        <v>407.93</v>
      </c>
      <c r="H1284">
        <v>1</v>
      </c>
      <c r="I1284">
        <v>0</v>
      </c>
      <c r="J1284" s="4">
        <v>5</v>
      </c>
      <c r="K1284" s="3">
        <v>0</v>
      </c>
      <c r="L1284" s="1" t="s">
        <v>26</v>
      </c>
    </row>
    <row r="1285" spans="1:12" x14ac:dyDescent="0.3">
      <c r="A1285" s="1" t="s">
        <v>355</v>
      </c>
      <c r="B1285" s="1" t="s">
        <v>16</v>
      </c>
      <c r="C1285" s="1" t="s">
        <v>356</v>
      </c>
      <c r="D1285" s="5">
        <v>42948</v>
      </c>
      <c r="E1285">
        <v>1</v>
      </c>
      <c r="F1285">
        <v>1</v>
      </c>
      <c r="G1285" s="2">
        <v>789.04</v>
      </c>
      <c r="H1285">
        <v>1</v>
      </c>
      <c r="I1285">
        <v>0</v>
      </c>
      <c r="J1285" s="4">
        <v>2</v>
      </c>
      <c r="K1285" s="3">
        <v>0</v>
      </c>
      <c r="L1285" s="1" t="s">
        <v>29</v>
      </c>
    </row>
    <row r="1286" spans="1:12" x14ac:dyDescent="0.3">
      <c r="A1286" s="1" t="s">
        <v>355</v>
      </c>
      <c r="B1286" s="1" t="s">
        <v>16</v>
      </c>
      <c r="C1286" s="1" t="s">
        <v>356</v>
      </c>
      <c r="D1286" s="5">
        <v>43009</v>
      </c>
      <c r="E1286">
        <v>1</v>
      </c>
      <c r="F1286">
        <v>1</v>
      </c>
      <c r="G1286" s="2">
        <v>349.87</v>
      </c>
      <c r="H1286">
        <v>1</v>
      </c>
      <c r="I1286">
        <v>0</v>
      </c>
      <c r="J1286" s="4">
        <v>1</v>
      </c>
      <c r="K1286" s="3">
        <v>0</v>
      </c>
      <c r="L1286" s="1" t="s">
        <v>19</v>
      </c>
    </row>
    <row r="1287" spans="1:12" x14ac:dyDescent="0.3">
      <c r="A1287" s="1" t="s">
        <v>357</v>
      </c>
      <c r="B1287" s="1" t="s">
        <v>57</v>
      </c>
      <c r="C1287" s="1" t="s">
        <v>58</v>
      </c>
      <c r="D1287" s="5">
        <v>42856</v>
      </c>
      <c r="E1287">
        <v>15</v>
      </c>
      <c r="F1287">
        <v>15</v>
      </c>
      <c r="G1287" s="2">
        <v>657.61</v>
      </c>
      <c r="H1287">
        <v>15</v>
      </c>
      <c r="I1287">
        <v>0</v>
      </c>
      <c r="J1287" s="4">
        <v>4.4000000000000004</v>
      </c>
      <c r="K1287" s="3">
        <v>0</v>
      </c>
      <c r="L1287" s="1" t="s">
        <v>26</v>
      </c>
    </row>
    <row r="1288" spans="1:12" x14ac:dyDescent="0.3">
      <c r="A1288" s="1" t="s">
        <v>357</v>
      </c>
      <c r="B1288" s="1" t="s">
        <v>57</v>
      </c>
      <c r="C1288" s="1" t="s">
        <v>58</v>
      </c>
      <c r="D1288" s="5">
        <v>42887</v>
      </c>
      <c r="E1288">
        <v>11</v>
      </c>
      <c r="F1288">
        <v>11</v>
      </c>
      <c r="G1288" s="2">
        <v>317.05</v>
      </c>
      <c r="H1288">
        <v>11</v>
      </c>
      <c r="I1288">
        <v>0</v>
      </c>
      <c r="J1288" s="4">
        <v>4.6399999999999997</v>
      </c>
      <c r="K1288" s="3">
        <v>0</v>
      </c>
      <c r="L1288" s="1" t="s">
        <v>27</v>
      </c>
    </row>
    <row r="1289" spans="1:12" x14ac:dyDescent="0.3">
      <c r="A1289" s="1" t="s">
        <v>357</v>
      </c>
      <c r="B1289" s="1" t="s">
        <v>57</v>
      </c>
      <c r="C1289" s="1" t="s">
        <v>58</v>
      </c>
      <c r="D1289" s="5">
        <v>42917</v>
      </c>
      <c r="E1289">
        <v>36</v>
      </c>
      <c r="F1289">
        <v>37</v>
      </c>
      <c r="G1289" s="2">
        <v>1401</v>
      </c>
      <c r="H1289">
        <v>34</v>
      </c>
      <c r="I1289">
        <v>0</v>
      </c>
      <c r="J1289" s="4">
        <v>4</v>
      </c>
      <c r="K1289" s="3">
        <v>0</v>
      </c>
      <c r="L1289" s="1" t="s">
        <v>28</v>
      </c>
    </row>
    <row r="1290" spans="1:12" x14ac:dyDescent="0.3">
      <c r="A1290" s="1" t="s">
        <v>357</v>
      </c>
      <c r="B1290" s="1" t="s">
        <v>57</v>
      </c>
      <c r="C1290" s="1" t="s">
        <v>58</v>
      </c>
      <c r="D1290" s="5">
        <v>42948</v>
      </c>
      <c r="E1290">
        <v>30</v>
      </c>
      <c r="F1290">
        <v>31</v>
      </c>
      <c r="G1290" s="2">
        <v>1025.9000000000001</v>
      </c>
      <c r="H1290">
        <v>30</v>
      </c>
      <c r="I1290">
        <v>1</v>
      </c>
      <c r="J1290" s="4">
        <v>4.1399999999999997</v>
      </c>
      <c r="K1290" s="3">
        <v>3.3333333333333333E-2</v>
      </c>
      <c r="L1290" s="1" t="s">
        <v>29</v>
      </c>
    </row>
    <row r="1291" spans="1:12" x14ac:dyDescent="0.3">
      <c r="A1291" s="1" t="s">
        <v>357</v>
      </c>
      <c r="B1291" s="1" t="s">
        <v>57</v>
      </c>
      <c r="C1291" s="1" t="s">
        <v>58</v>
      </c>
      <c r="D1291" s="5">
        <v>42979</v>
      </c>
      <c r="E1291">
        <v>27</v>
      </c>
      <c r="F1291">
        <v>28</v>
      </c>
      <c r="G1291" s="2">
        <v>1030.82</v>
      </c>
      <c r="H1291">
        <v>27</v>
      </c>
      <c r="I1291">
        <v>1</v>
      </c>
      <c r="J1291" s="4">
        <v>4.37</v>
      </c>
      <c r="K1291" s="3">
        <v>3.7037037037037035E-2</v>
      </c>
      <c r="L1291" s="1" t="s">
        <v>18</v>
      </c>
    </row>
    <row r="1292" spans="1:12" x14ac:dyDescent="0.3">
      <c r="A1292" s="1" t="s">
        <v>357</v>
      </c>
      <c r="B1292" s="1" t="s">
        <v>57</v>
      </c>
      <c r="C1292" s="1" t="s">
        <v>58</v>
      </c>
      <c r="D1292" s="5">
        <v>43009</v>
      </c>
      <c r="E1292">
        <v>22</v>
      </c>
      <c r="F1292">
        <v>23</v>
      </c>
      <c r="G1292" s="2">
        <v>889.23</v>
      </c>
      <c r="H1292">
        <v>21</v>
      </c>
      <c r="I1292">
        <v>1</v>
      </c>
      <c r="J1292" s="4">
        <v>4.45</v>
      </c>
      <c r="K1292" s="3">
        <v>4.7619047619047616E-2</v>
      </c>
      <c r="L1292" s="1" t="s">
        <v>19</v>
      </c>
    </row>
    <row r="1293" spans="1:12" x14ac:dyDescent="0.3">
      <c r="A1293" s="1" t="s">
        <v>357</v>
      </c>
      <c r="B1293" s="1" t="s">
        <v>57</v>
      </c>
      <c r="C1293" s="1" t="s">
        <v>58</v>
      </c>
      <c r="D1293" s="5">
        <v>43040</v>
      </c>
      <c r="E1293">
        <v>41</v>
      </c>
      <c r="F1293">
        <v>42</v>
      </c>
      <c r="G1293" s="2">
        <v>1627.92</v>
      </c>
      <c r="H1293">
        <v>40</v>
      </c>
      <c r="I1293">
        <v>2</v>
      </c>
      <c r="J1293" s="4">
        <v>3.93</v>
      </c>
      <c r="K1293" s="3">
        <v>0.05</v>
      </c>
      <c r="L1293" s="1" t="s">
        <v>30</v>
      </c>
    </row>
    <row r="1294" spans="1:12" x14ac:dyDescent="0.3">
      <c r="A1294" s="1" t="s">
        <v>357</v>
      </c>
      <c r="B1294" s="1" t="s">
        <v>57</v>
      </c>
      <c r="C1294" s="1" t="s">
        <v>58</v>
      </c>
      <c r="D1294" s="5">
        <v>43070</v>
      </c>
      <c r="E1294">
        <v>51</v>
      </c>
      <c r="F1294">
        <v>57</v>
      </c>
      <c r="G1294" s="2">
        <v>2170.1999999999998</v>
      </c>
      <c r="H1294">
        <v>50</v>
      </c>
      <c r="I1294">
        <v>0</v>
      </c>
      <c r="J1294" s="4">
        <v>4.33</v>
      </c>
      <c r="K1294" s="3">
        <v>0</v>
      </c>
      <c r="L1294" s="1" t="s">
        <v>31</v>
      </c>
    </row>
    <row r="1295" spans="1:12" x14ac:dyDescent="0.3">
      <c r="A1295" s="1" t="s">
        <v>357</v>
      </c>
      <c r="B1295" s="1" t="s">
        <v>57</v>
      </c>
      <c r="C1295" s="1" t="s">
        <v>58</v>
      </c>
      <c r="D1295" s="5">
        <v>43101</v>
      </c>
      <c r="E1295">
        <v>87</v>
      </c>
      <c r="F1295">
        <v>92</v>
      </c>
      <c r="G1295" s="2">
        <v>3484.99</v>
      </c>
      <c r="H1295">
        <v>87</v>
      </c>
      <c r="I1295">
        <v>2</v>
      </c>
      <c r="J1295" s="4">
        <v>4.12</v>
      </c>
      <c r="K1295" s="3">
        <v>2.2988505747126436E-2</v>
      </c>
      <c r="L1295" s="1" t="s">
        <v>32</v>
      </c>
    </row>
    <row r="1296" spans="1:12" x14ac:dyDescent="0.3">
      <c r="A1296" s="1" t="s">
        <v>357</v>
      </c>
      <c r="B1296" s="1" t="s">
        <v>57</v>
      </c>
      <c r="C1296" s="1" t="s">
        <v>58</v>
      </c>
      <c r="D1296" s="5">
        <v>43132</v>
      </c>
      <c r="E1296">
        <v>62</v>
      </c>
      <c r="F1296">
        <v>65</v>
      </c>
      <c r="G1296" s="2">
        <v>2809.17</v>
      </c>
      <c r="H1296">
        <v>62</v>
      </c>
      <c r="I1296">
        <v>8</v>
      </c>
      <c r="J1296" s="4">
        <v>3.9</v>
      </c>
      <c r="K1296" s="3">
        <v>0.12903225806451613</v>
      </c>
      <c r="L1296" s="1" t="s">
        <v>33</v>
      </c>
    </row>
    <row r="1297" spans="1:12" x14ac:dyDescent="0.3">
      <c r="A1297" s="1" t="s">
        <v>357</v>
      </c>
      <c r="B1297" s="1" t="s">
        <v>57</v>
      </c>
      <c r="C1297" s="1" t="s">
        <v>58</v>
      </c>
      <c r="D1297" s="5">
        <v>43160</v>
      </c>
      <c r="E1297">
        <v>46</v>
      </c>
      <c r="F1297">
        <v>48</v>
      </c>
      <c r="G1297" s="2">
        <v>1841.78</v>
      </c>
      <c r="H1297">
        <v>45</v>
      </c>
      <c r="I1297">
        <v>6</v>
      </c>
      <c r="J1297" s="4">
        <v>3.93</v>
      </c>
      <c r="K1297" s="3">
        <v>0.13333333333333333</v>
      </c>
      <c r="L1297" s="1" t="s">
        <v>34</v>
      </c>
    </row>
    <row r="1298" spans="1:12" x14ac:dyDescent="0.3">
      <c r="A1298" s="1" t="s">
        <v>357</v>
      </c>
      <c r="B1298" s="1" t="s">
        <v>57</v>
      </c>
      <c r="C1298" s="1" t="s">
        <v>58</v>
      </c>
      <c r="D1298" s="5">
        <v>43191</v>
      </c>
      <c r="E1298">
        <v>35</v>
      </c>
      <c r="F1298">
        <v>38</v>
      </c>
      <c r="G1298" s="2">
        <v>1430.25</v>
      </c>
      <c r="H1298">
        <v>35</v>
      </c>
      <c r="I1298">
        <v>1</v>
      </c>
      <c r="J1298" s="4">
        <v>4.2300000000000004</v>
      </c>
      <c r="K1298" s="3">
        <v>2.8571428571428571E-2</v>
      </c>
      <c r="L1298" s="1" t="s">
        <v>35</v>
      </c>
    </row>
    <row r="1299" spans="1:12" x14ac:dyDescent="0.3">
      <c r="A1299" s="1" t="s">
        <v>357</v>
      </c>
      <c r="B1299" s="1" t="s">
        <v>57</v>
      </c>
      <c r="C1299" s="1" t="s">
        <v>58</v>
      </c>
      <c r="D1299" s="5">
        <v>43221</v>
      </c>
      <c r="E1299">
        <v>32</v>
      </c>
      <c r="F1299">
        <v>34</v>
      </c>
      <c r="G1299" s="2">
        <v>1438.74</v>
      </c>
      <c r="H1299">
        <v>32</v>
      </c>
      <c r="I1299">
        <v>0</v>
      </c>
      <c r="J1299" s="4">
        <v>4.45</v>
      </c>
      <c r="K1299" s="3">
        <v>0</v>
      </c>
      <c r="L1299" s="1" t="s">
        <v>46</v>
      </c>
    </row>
    <row r="1300" spans="1:12" x14ac:dyDescent="0.3">
      <c r="A1300" s="1" t="s">
        <v>357</v>
      </c>
      <c r="B1300" s="1" t="s">
        <v>57</v>
      </c>
      <c r="C1300" s="1" t="s">
        <v>58</v>
      </c>
      <c r="D1300" s="5">
        <v>43252</v>
      </c>
      <c r="E1300">
        <v>16</v>
      </c>
      <c r="F1300">
        <v>17</v>
      </c>
      <c r="G1300" s="2">
        <v>746.85</v>
      </c>
      <c r="H1300">
        <v>16</v>
      </c>
      <c r="I1300">
        <v>0</v>
      </c>
      <c r="J1300" s="4">
        <v>4.88</v>
      </c>
      <c r="K1300" s="3">
        <v>0</v>
      </c>
      <c r="L1300" s="1" t="s">
        <v>36</v>
      </c>
    </row>
    <row r="1301" spans="1:12" x14ac:dyDescent="0.3">
      <c r="A1301" s="1" t="s">
        <v>357</v>
      </c>
      <c r="B1301" s="1" t="s">
        <v>57</v>
      </c>
      <c r="C1301" s="1" t="s">
        <v>58</v>
      </c>
      <c r="D1301" s="5">
        <v>43282</v>
      </c>
      <c r="E1301">
        <v>15</v>
      </c>
      <c r="F1301">
        <v>15</v>
      </c>
      <c r="G1301" s="2">
        <v>544.47</v>
      </c>
      <c r="H1301">
        <v>15</v>
      </c>
      <c r="I1301">
        <v>0</v>
      </c>
      <c r="J1301" s="4">
        <v>4.5</v>
      </c>
      <c r="K1301" s="3">
        <v>0</v>
      </c>
      <c r="L1301" s="1" t="s">
        <v>37</v>
      </c>
    </row>
    <row r="1302" spans="1:12" x14ac:dyDescent="0.3">
      <c r="A1302" s="1" t="s">
        <v>357</v>
      </c>
      <c r="B1302" s="1" t="s">
        <v>57</v>
      </c>
      <c r="C1302" s="1" t="s">
        <v>58</v>
      </c>
      <c r="D1302" s="5">
        <v>43313</v>
      </c>
      <c r="E1302">
        <v>7</v>
      </c>
      <c r="F1302">
        <v>7</v>
      </c>
      <c r="G1302" s="2">
        <v>278.47000000000003</v>
      </c>
      <c r="H1302">
        <v>7</v>
      </c>
      <c r="I1302">
        <v>0</v>
      </c>
      <c r="J1302" s="4">
        <v>4.43</v>
      </c>
      <c r="K1302" s="3">
        <v>0</v>
      </c>
      <c r="L1302" s="1" t="s">
        <v>49</v>
      </c>
    </row>
    <row r="1303" spans="1:12" x14ac:dyDescent="0.3">
      <c r="A1303" s="1" t="s">
        <v>358</v>
      </c>
      <c r="B1303" s="1" t="s">
        <v>16</v>
      </c>
      <c r="C1303" s="1" t="s">
        <v>359</v>
      </c>
      <c r="D1303" s="5">
        <v>42979</v>
      </c>
      <c r="E1303">
        <v>1</v>
      </c>
      <c r="F1303">
        <v>1</v>
      </c>
      <c r="G1303" s="2">
        <v>111.91</v>
      </c>
      <c r="H1303">
        <v>1</v>
      </c>
      <c r="I1303">
        <v>0</v>
      </c>
      <c r="J1303" s="4">
        <v>5</v>
      </c>
      <c r="K1303" s="3">
        <v>0</v>
      </c>
      <c r="L1303" s="1" t="s">
        <v>18</v>
      </c>
    </row>
    <row r="1304" spans="1:12" x14ac:dyDescent="0.3">
      <c r="A1304" s="1" t="s">
        <v>358</v>
      </c>
      <c r="B1304" s="1" t="s">
        <v>16</v>
      </c>
      <c r="C1304" s="1" t="s">
        <v>359</v>
      </c>
      <c r="D1304" s="5">
        <v>43009</v>
      </c>
      <c r="E1304">
        <v>2</v>
      </c>
      <c r="F1304">
        <v>2</v>
      </c>
      <c r="G1304" s="2">
        <v>383.74</v>
      </c>
      <c r="H1304">
        <v>2</v>
      </c>
      <c r="I1304">
        <v>0</v>
      </c>
      <c r="J1304" s="4">
        <v>5</v>
      </c>
      <c r="K1304" s="3">
        <v>0</v>
      </c>
      <c r="L1304" s="1" t="s">
        <v>19</v>
      </c>
    </row>
    <row r="1305" spans="1:12" x14ac:dyDescent="0.3">
      <c r="A1305" s="1" t="s">
        <v>358</v>
      </c>
      <c r="B1305" s="1" t="s">
        <v>16</v>
      </c>
      <c r="C1305" s="1" t="s">
        <v>359</v>
      </c>
      <c r="D1305" s="5">
        <v>43040</v>
      </c>
      <c r="E1305">
        <v>2</v>
      </c>
      <c r="F1305">
        <v>2</v>
      </c>
      <c r="G1305" s="2">
        <v>281.23</v>
      </c>
      <c r="H1305">
        <v>2</v>
      </c>
      <c r="I1305">
        <v>1</v>
      </c>
      <c r="J1305" s="4">
        <v>4.5</v>
      </c>
      <c r="K1305" s="3">
        <v>0.5</v>
      </c>
      <c r="L1305" s="1" t="s">
        <v>30</v>
      </c>
    </row>
    <row r="1306" spans="1:12" x14ac:dyDescent="0.3">
      <c r="A1306" s="1" t="s">
        <v>358</v>
      </c>
      <c r="B1306" s="1" t="s">
        <v>16</v>
      </c>
      <c r="C1306" s="1" t="s">
        <v>359</v>
      </c>
      <c r="D1306" s="5">
        <v>43070</v>
      </c>
      <c r="E1306">
        <v>2</v>
      </c>
      <c r="F1306">
        <v>2</v>
      </c>
      <c r="G1306" s="2">
        <v>207.67</v>
      </c>
      <c r="H1306">
        <v>2</v>
      </c>
      <c r="I1306">
        <v>0</v>
      </c>
      <c r="J1306" s="4">
        <v>4.5</v>
      </c>
      <c r="K1306" s="3">
        <v>0</v>
      </c>
      <c r="L1306" s="1" t="s">
        <v>31</v>
      </c>
    </row>
    <row r="1307" spans="1:12" x14ac:dyDescent="0.3">
      <c r="A1307" s="1" t="s">
        <v>358</v>
      </c>
      <c r="B1307" s="1" t="s">
        <v>16</v>
      </c>
      <c r="C1307" s="1" t="s">
        <v>359</v>
      </c>
      <c r="D1307" s="5">
        <v>43101</v>
      </c>
      <c r="E1307">
        <v>2</v>
      </c>
      <c r="F1307">
        <v>2</v>
      </c>
      <c r="G1307" s="2">
        <v>120.34</v>
      </c>
      <c r="H1307">
        <v>2</v>
      </c>
      <c r="I1307">
        <v>0</v>
      </c>
      <c r="J1307" s="4">
        <v>5</v>
      </c>
      <c r="K1307" s="3">
        <v>0</v>
      </c>
      <c r="L1307" s="1" t="s">
        <v>32</v>
      </c>
    </row>
    <row r="1308" spans="1:12" x14ac:dyDescent="0.3">
      <c r="A1308" s="1" t="s">
        <v>358</v>
      </c>
      <c r="B1308" s="1" t="s">
        <v>16</v>
      </c>
      <c r="C1308" s="1" t="s">
        <v>359</v>
      </c>
      <c r="D1308" s="5">
        <v>43132</v>
      </c>
      <c r="E1308">
        <v>1</v>
      </c>
      <c r="F1308">
        <v>2</v>
      </c>
      <c r="G1308" s="2">
        <v>144.01</v>
      </c>
      <c r="H1308">
        <v>1</v>
      </c>
      <c r="I1308">
        <v>0</v>
      </c>
      <c r="J1308" s="4">
        <v>5</v>
      </c>
      <c r="K1308" s="3">
        <v>0</v>
      </c>
      <c r="L1308" s="1" t="s">
        <v>33</v>
      </c>
    </row>
    <row r="1309" spans="1:12" x14ac:dyDescent="0.3">
      <c r="A1309" s="1" t="s">
        <v>358</v>
      </c>
      <c r="B1309" s="1" t="s">
        <v>16</v>
      </c>
      <c r="C1309" s="1" t="s">
        <v>359</v>
      </c>
      <c r="D1309" s="5">
        <v>43160</v>
      </c>
      <c r="E1309">
        <v>1</v>
      </c>
      <c r="F1309">
        <v>1</v>
      </c>
      <c r="G1309" s="2">
        <v>107.36</v>
      </c>
      <c r="H1309">
        <v>1</v>
      </c>
      <c r="I1309">
        <v>0</v>
      </c>
      <c r="J1309" s="4">
        <v>4</v>
      </c>
      <c r="K1309" s="3">
        <v>0</v>
      </c>
      <c r="L1309" s="1" t="s">
        <v>34</v>
      </c>
    </row>
    <row r="1310" spans="1:12" x14ac:dyDescent="0.3">
      <c r="A1310" s="1" t="s">
        <v>358</v>
      </c>
      <c r="B1310" s="1" t="s">
        <v>16</v>
      </c>
      <c r="C1310" s="1" t="s">
        <v>359</v>
      </c>
      <c r="D1310" s="5">
        <v>43221</v>
      </c>
      <c r="E1310">
        <v>1</v>
      </c>
      <c r="F1310">
        <v>2</v>
      </c>
      <c r="G1310" s="2">
        <v>56.26</v>
      </c>
      <c r="H1310">
        <v>1</v>
      </c>
      <c r="I1310">
        <v>0</v>
      </c>
      <c r="J1310" s="4">
        <v>5</v>
      </c>
      <c r="K1310" s="3">
        <v>0</v>
      </c>
      <c r="L1310" s="1" t="s">
        <v>46</v>
      </c>
    </row>
    <row r="1311" spans="1:12" x14ac:dyDescent="0.3">
      <c r="A1311" s="1" t="s">
        <v>358</v>
      </c>
      <c r="B1311" s="1" t="s">
        <v>16</v>
      </c>
      <c r="C1311" s="1" t="s">
        <v>359</v>
      </c>
      <c r="D1311" s="5">
        <v>43252</v>
      </c>
      <c r="E1311">
        <v>1</v>
      </c>
      <c r="F1311">
        <v>1</v>
      </c>
      <c r="G1311" s="2">
        <v>106.85</v>
      </c>
      <c r="H1311">
        <v>1</v>
      </c>
      <c r="I1311">
        <v>0</v>
      </c>
      <c r="J1311" s="4">
        <v>5</v>
      </c>
      <c r="K1311" s="3">
        <v>0</v>
      </c>
      <c r="L1311" s="1" t="s">
        <v>36</v>
      </c>
    </row>
    <row r="1312" spans="1:12" x14ac:dyDescent="0.3">
      <c r="A1312" s="1" t="s">
        <v>360</v>
      </c>
      <c r="B1312" s="1" t="s">
        <v>16</v>
      </c>
      <c r="C1312" s="1" t="s">
        <v>51</v>
      </c>
      <c r="D1312" s="5">
        <v>43009</v>
      </c>
      <c r="E1312">
        <v>1</v>
      </c>
      <c r="F1312">
        <v>1</v>
      </c>
      <c r="G1312" s="2">
        <v>148.29</v>
      </c>
      <c r="H1312">
        <v>1</v>
      </c>
      <c r="I1312">
        <v>0</v>
      </c>
      <c r="J1312" s="4">
        <v>5</v>
      </c>
      <c r="K1312" s="3">
        <v>0</v>
      </c>
      <c r="L1312" s="1" t="s">
        <v>19</v>
      </c>
    </row>
    <row r="1313" spans="1:12" x14ac:dyDescent="0.3">
      <c r="A1313" s="1" t="s">
        <v>360</v>
      </c>
      <c r="B1313" s="1" t="s">
        <v>16</v>
      </c>
      <c r="C1313" s="1" t="s">
        <v>51</v>
      </c>
      <c r="D1313" s="5">
        <v>43070</v>
      </c>
      <c r="E1313">
        <v>1</v>
      </c>
      <c r="F1313">
        <v>1</v>
      </c>
      <c r="G1313" s="2">
        <v>288.38</v>
      </c>
      <c r="H1313">
        <v>1</v>
      </c>
      <c r="I1313">
        <v>0</v>
      </c>
      <c r="J1313" s="4">
        <v>2</v>
      </c>
      <c r="K1313" s="3">
        <v>0</v>
      </c>
      <c r="L1313" s="1" t="s">
        <v>31</v>
      </c>
    </row>
    <row r="1314" spans="1:12" x14ac:dyDescent="0.3">
      <c r="A1314" s="1" t="s">
        <v>361</v>
      </c>
      <c r="B1314" s="1" t="s">
        <v>129</v>
      </c>
      <c r="C1314" s="1" t="s">
        <v>362</v>
      </c>
      <c r="D1314" s="5">
        <v>42795</v>
      </c>
      <c r="E1314">
        <v>7</v>
      </c>
      <c r="F1314">
        <v>7</v>
      </c>
      <c r="G1314" s="2">
        <v>1714.28</v>
      </c>
      <c r="H1314">
        <v>6</v>
      </c>
      <c r="I1314">
        <v>0</v>
      </c>
      <c r="J1314" s="4">
        <v>4.71</v>
      </c>
      <c r="K1314" s="3">
        <v>0</v>
      </c>
      <c r="L1314" s="1" t="s">
        <v>24</v>
      </c>
    </row>
    <row r="1315" spans="1:12" x14ac:dyDescent="0.3">
      <c r="A1315" s="1" t="s">
        <v>361</v>
      </c>
      <c r="B1315" s="1" t="s">
        <v>129</v>
      </c>
      <c r="C1315" s="1" t="s">
        <v>362</v>
      </c>
      <c r="D1315" s="5">
        <v>42826</v>
      </c>
      <c r="E1315">
        <v>3</v>
      </c>
      <c r="F1315">
        <v>3</v>
      </c>
      <c r="G1315" s="2">
        <v>691.12</v>
      </c>
      <c r="H1315">
        <v>3</v>
      </c>
      <c r="I1315">
        <v>0</v>
      </c>
      <c r="J1315" s="4">
        <v>4</v>
      </c>
      <c r="K1315" s="3">
        <v>0</v>
      </c>
      <c r="L1315" s="1" t="s">
        <v>25</v>
      </c>
    </row>
    <row r="1316" spans="1:12" x14ac:dyDescent="0.3">
      <c r="A1316" s="1" t="s">
        <v>361</v>
      </c>
      <c r="B1316" s="1" t="s">
        <v>129</v>
      </c>
      <c r="C1316" s="1" t="s">
        <v>362</v>
      </c>
      <c r="D1316" s="5">
        <v>42856</v>
      </c>
      <c r="E1316">
        <v>11</v>
      </c>
      <c r="F1316">
        <v>11</v>
      </c>
      <c r="G1316" s="2">
        <v>2528.84</v>
      </c>
      <c r="H1316">
        <v>11</v>
      </c>
      <c r="I1316">
        <v>0</v>
      </c>
      <c r="J1316" s="4">
        <v>4.91</v>
      </c>
      <c r="K1316" s="3">
        <v>0</v>
      </c>
      <c r="L1316" s="1" t="s">
        <v>26</v>
      </c>
    </row>
    <row r="1317" spans="1:12" x14ac:dyDescent="0.3">
      <c r="A1317" s="1" t="s">
        <v>361</v>
      </c>
      <c r="B1317" s="1" t="s">
        <v>129</v>
      </c>
      <c r="C1317" s="1" t="s">
        <v>362</v>
      </c>
      <c r="D1317" s="5">
        <v>42887</v>
      </c>
      <c r="E1317">
        <v>7</v>
      </c>
      <c r="F1317">
        <v>7</v>
      </c>
      <c r="G1317" s="2">
        <v>1512.01</v>
      </c>
      <c r="H1317">
        <v>7</v>
      </c>
      <c r="I1317">
        <v>0</v>
      </c>
      <c r="J1317" s="4">
        <v>4.57</v>
      </c>
      <c r="K1317" s="3">
        <v>0</v>
      </c>
      <c r="L1317" s="1" t="s">
        <v>27</v>
      </c>
    </row>
    <row r="1318" spans="1:12" x14ac:dyDescent="0.3">
      <c r="A1318" s="1" t="s">
        <v>361</v>
      </c>
      <c r="B1318" s="1" t="s">
        <v>129</v>
      </c>
      <c r="C1318" s="1" t="s">
        <v>362</v>
      </c>
      <c r="D1318" s="5">
        <v>42917</v>
      </c>
      <c r="E1318">
        <v>9</v>
      </c>
      <c r="F1318">
        <v>9</v>
      </c>
      <c r="G1318" s="2">
        <v>2039.54</v>
      </c>
      <c r="H1318">
        <v>9</v>
      </c>
      <c r="I1318">
        <v>0</v>
      </c>
      <c r="J1318" s="4">
        <v>4.8899999999999997</v>
      </c>
      <c r="K1318" s="3">
        <v>0</v>
      </c>
      <c r="L1318" s="1" t="s">
        <v>28</v>
      </c>
    </row>
    <row r="1319" spans="1:12" x14ac:dyDescent="0.3">
      <c r="A1319" s="1" t="s">
        <v>361</v>
      </c>
      <c r="B1319" s="1" t="s">
        <v>129</v>
      </c>
      <c r="C1319" s="1" t="s">
        <v>362</v>
      </c>
      <c r="D1319" s="5">
        <v>42948</v>
      </c>
      <c r="E1319">
        <v>8</v>
      </c>
      <c r="F1319">
        <v>8</v>
      </c>
      <c r="G1319" s="2">
        <v>1774.38</v>
      </c>
      <c r="H1319">
        <v>8</v>
      </c>
      <c r="I1319">
        <v>0</v>
      </c>
      <c r="J1319" s="4">
        <v>4.5</v>
      </c>
      <c r="K1319" s="3">
        <v>0</v>
      </c>
      <c r="L1319" s="1" t="s">
        <v>29</v>
      </c>
    </row>
    <row r="1320" spans="1:12" x14ac:dyDescent="0.3">
      <c r="A1320" s="1" t="s">
        <v>361</v>
      </c>
      <c r="B1320" s="1" t="s">
        <v>129</v>
      </c>
      <c r="C1320" s="1" t="s">
        <v>362</v>
      </c>
      <c r="D1320" s="5">
        <v>42979</v>
      </c>
      <c r="E1320">
        <v>4</v>
      </c>
      <c r="F1320">
        <v>4</v>
      </c>
      <c r="G1320" s="2">
        <v>873.19</v>
      </c>
      <c r="H1320">
        <v>4</v>
      </c>
      <c r="I1320">
        <v>0</v>
      </c>
      <c r="J1320" s="4">
        <v>4</v>
      </c>
      <c r="K1320" s="3">
        <v>0</v>
      </c>
      <c r="L1320" s="1" t="s">
        <v>18</v>
      </c>
    </row>
    <row r="1321" spans="1:12" x14ac:dyDescent="0.3">
      <c r="A1321" s="1" t="s">
        <v>361</v>
      </c>
      <c r="B1321" s="1" t="s">
        <v>129</v>
      </c>
      <c r="C1321" s="1" t="s">
        <v>362</v>
      </c>
      <c r="D1321" s="5">
        <v>43009</v>
      </c>
      <c r="E1321">
        <v>12</v>
      </c>
      <c r="F1321">
        <v>12</v>
      </c>
      <c r="G1321" s="2">
        <v>2608.34</v>
      </c>
      <c r="H1321">
        <v>12</v>
      </c>
      <c r="I1321">
        <v>0</v>
      </c>
      <c r="J1321" s="4">
        <v>4.83</v>
      </c>
      <c r="K1321" s="3">
        <v>0</v>
      </c>
      <c r="L1321" s="1" t="s">
        <v>19</v>
      </c>
    </row>
    <row r="1322" spans="1:12" x14ac:dyDescent="0.3">
      <c r="A1322" s="1" t="s">
        <v>361</v>
      </c>
      <c r="B1322" s="1" t="s">
        <v>129</v>
      </c>
      <c r="C1322" s="1" t="s">
        <v>362</v>
      </c>
      <c r="D1322" s="5">
        <v>43040</v>
      </c>
      <c r="E1322">
        <v>15</v>
      </c>
      <c r="F1322">
        <v>15</v>
      </c>
      <c r="G1322" s="2">
        <v>3345.99</v>
      </c>
      <c r="H1322">
        <v>15</v>
      </c>
      <c r="I1322">
        <v>0</v>
      </c>
      <c r="J1322" s="4">
        <v>4.8</v>
      </c>
      <c r="K1322" s="3">
        <v>0</v>
      </c>
      <c r="L1322" s="1" t="s">
        <v>30</v>
      </c>
    </row>
    <row r="1323" spans="1:12" x14ac:dyDescent="0.3">
      <c r="A1323" s="1" t="s">
        <v>361</v>
      </c>
      <c r="B1323" s="1" t="s">
        <v>129</v>
      </c>
      <c r="C1323" s="1" t="s">
        <v>362</v>
      </c>
      <c r="D1323" s="5">
        <v>43070</v>
      </c>
      <c r="E1323">
        <v>18</v>
      </c>
      <c r="F1323">
        <v>18</v>
      </c>
      <c r="G1323" s="2">
        <v>3888.62</v>
      </c>
      <c r="H1323">
        <v>18</v>
      </c>
      <c r="I1323">
        <v>0</v>
      </c>
      <c r="J1323" s="4">
        <v>4.5599999999999996</v>
      </c>
      <c r="K1323" s="3">
        <v>0</v>
      </c>
      <c r="L1323" s="1" t="s">
        <v>31</v>
      </c>
    </row>
    <row r="1324" spans="1:12" x14ac:dyDescent="0.3">
      <c r="A1324" s="1" t="s">
        <v>361</v>
      </c>
      <c r="B1324" s="1" t="s">
        <v>129</v>
      </c>
      <c r="C1324" s="1" t="s">
        <v>362</v>
      </c>
      <c r="D1324" s="5">
        <v>43101</v>
      </c>
      <c r="E1324">
        <v>5</v>
      </c>
      <c r="F1324">
        <v>5</v>
      </c>
      <c r="G1324" s="2">
        <v>1204.68</v>
      </c>
      <c r="H1324">
        <v>5</v>
      </c>
      <c r="I1324">
        <v>0</v>
      </c>
      <c r="J1324" s="4">
        <v>4.8</v>
      </c>
      <c r="K1324" s="3">
        <v>0</v>
      </c>
      <c r="L1324" s="1" t="s">
        <v>32</v>
      </c>
    </row>
    <row r="1325" spans="1:12" x14ac:dyDescent="0.3">
      <c r="A1325" s="1" t="s">
        <v>361</v>
      </c>
      <c r="B1325" s="1" t="s">
        <v>129</v>
      </c>
      <c r="C1325" s="1" t="s">
        <v>362</v>
      </c>
      <c r="D1325" s="5">
        <v>43132</v>
      </c>
      <c r="E1325">
        <v>1</v>
      </c>
      <c r="F1325">
        <v>1</v>
      </c>
      <c r="G1325" s="2">
        <v>95.8</v>
      </c>
      <c r="H1325">
        <v>1</v>
      </c>
      <c r="I1325">
        <v>0</v>
      </c>
      <c r="J1325" s="4">
        <v>5</v>
      </c>
      <c r="K1325" s="3">
        <v>0</v>
      </c>
      <c r="L1325" s="1" t="s">
        <v>33</v>
      </c>
    </row>
    <row r="1326" spans="1:12" x14ac:dyDescent="0.3">
      <c r="A1326" s="1" t="s">
        <v>361</v>
      </c>
      <c r="B1326" s="1" t="s">
        <v>129</v>
      </c>
      <c r="C1326" s="1" t="s">
        <v>362</v>
      </c>
      <c r="D1326" s="5">
        <v>43160</v>
      </c>
      <c r="E1326">
        <v>13</v>
      </c>
      <c r="F1326">
        <v>13</v>
      </c>
      <c r="G1326" s="2">
        <v>3009.24</v>
      </c>
      <c r="H1326">
        <v>13</v>
      </c>
      <c r="I1326">
        <v>1</v>
      </c>
      <c r="J1326" s="4">
        <v>3.92</v>
      </c>
      <c r="K1326" s="3">
        <v>7.6923076923076927E-2</v>
      </c>
      <c r="L1326" s="1" t="s">
        <v>34</v>
      </c>
    </row>
    <row r="1327" spans="1:12" x14ac:dyDescent="0.3">
      <c r="A1327" s="1" t="s">
        <v>361</v>
      </c>
      <c r="B1327" s="1" t="s">
        <v>129</v>
      </c>
      <c r="C1327" s="1" t="s">
        <v>362</v>
      </c>
      <c r="D1327" s="5">
        <v>43191</v>
      </c>
      <c r="E1327">
        <v>5</v>
      </c>
      <c r="F1327">
        <v>5</v>
      </c>
      <c r="G1327" s="2">
        <v>1200.52</v>
      </c>
      <c r="H1327">
        <v>5</v>
      </c>
      <c r="I1327">
        <v>0</v>
      </c>
      <c r="J1327" s="4">
        <v>3.25</v>
      </c>
      <c r="K1327" s="3">
        <v>0</v>
      </c>
      <c r="L1327" s="1" t="s">
        <v>35</v>
      </c>
    </row>
    <row r="1328" spans="1:12" x14ac:dyDescent="0.3">
      <c r="A1328" s="1" t="s">
        <v>361</v>
      </c>
      <c r="B1328" s="1" t="s">
        <v>129</v>
      </c>
      <c r="C1328" s="1" t="s">
        <v>362</v>
      </c>
      <c r="D1328" s="5">
        <v>43221</v>
      </c>
      <c r="E1328">
        <v>4</v>
      </c>
      <c r="F1328">
        <v>4</v>
      </c>
      <c r="G1328" s="2">
        <v>932.17</v>
      </c>
      <c r="H1328">
        <v>4</v>
      </c>
      <c r="I1328">
        <v>0</v>
      </c>
      <c r="J1328" s="4">
        <v>4.25</v>
      </c>
      <c r="K1328" s="3">
        <v>0</v>
      </c>
      <c r="L1328" s="1" t="s">
        <v>46</v>
      </c>
    </row>
    <row r="1329" spans="1:12" x14ac:dyDescent="0.3">
      <c r="A1329" s="1" t="s">
        <v>361</v>
      </c>
      <c r="B1329" s="1" t="s">
        <v>129</v>
      </c>
      <c r="C1329" s="1" t="s">
        <v>362</v>
      </c>
      <c r="D1329" s="5">
        <v>43252</v>
      </c>
      <c r="E1329">
        <v>5</v>
      </c>
      <c r="F1329">
        <v>5</v>
      </c>
      <c r="G1329" s="2">
        <v>1224.1600000000001</v>
      </c>
      <c r="H1329">
        <v>5</v>
      </c>
      <c r="I1329">
        <v>0</v>
      </c>
      <c r="J1329" s="4">
        <v>4.5999999999999996</v>
      </c>
      <c r="K1329" s="3">
        <v>0</v>
      </c>
      <c r="L1329" s="1" t="s">
        <v>36</v>
      </c>
    </row>
    <row r="1330" spans="1:12" x14ac:dyDescent="0.3">
      <c r="A1330" s="1" t="s">
        <v>361</v>
      </c>
      <c r="B1330" s="1" t="s">
        <v>129</v>
      </c>
      <c r="C1330" s="1" t="s">
        <v>362</v>
      </c>
      <c r="D1330" s="5">
        <v>43282</v>
      </c>
      <c r="E1330">
        <v>2</v>
      </c>
      <c r="F1330">
        <v>2</v>
      </c>
      <c r="G1330" s="2">
        <v>328.61</v>
      </c>
      <c r="H1330">
        <v>2</v>
      </c>
      <c r="I1330">
        <v>0</v>
      </c>
      <c r="J1330" s="4">
        <v>4</v>
      </c>
      <c r="K1330" s="3">
        <v>0</v>
      </c>
      <c r="L1330" s="1" t="s">
        <v>37</v>
      </c>
    </row>
    <row r="1331" spans="1:12" x14ac:dyDescent="0.3">
      <c r="A1331" s="1" t="s">
        <v>361</v>
      </c>
      <c r="B1331" s="1" t="s">
        <v>129</v>
      </c>
      <c r="C1331" s="1" t="s">
        <v>362</v>
      </c>
      <c r="D1331" s="5">
        <v>43313</v>
      </c>
      <c r="E1331">
        <v>5</v>
      </c>
      <c r="F1331">
        <v>5</v>
      </c>
      <c r="G1331" s="2">
        <v>1157.04</v>
      </c>
      <c r="H1331">
        <v>5</v>
      </c>
      <c r="I1331">
        <v>0</v>
      </c>
      <c r="J1331" s="4">
        <v>4.8</v>
      </c>
      <c r="K1331" s="3">
        <v>0</v>
      </c>
      <c r="L1331" s="1" t="s">
        <v>49</v>
      </c>
    </row>
    <row r="1332" spans="1:12" x14ac:dyDescent="0.3">
      <c r="A1332" s="1" t="s">
        <v>363</v>
      </c>
      <c r="B1332" s="1" t="s">
        <v>16</v>
      </c>
      <c r="C1332" s="1" t="s">
        <v>364</v>
      </c>
      <c r="D1332" s="5">
        <v>43040</v>
      </c>
      <c r="E1332">
        <v>2</v>
      </c>
      <c r="F1332">
        <v>2</v>
      </c>
      <c r="G1332" s="2">
        <v>140.09</v>
      </c>
      <c r="H1332">
        <v>2</v>
      </c>
      <c r="I1332">
        <v>1</v>
      </c>
      <c r="J1332" s="4">
        <v>4</v>
      </c>
      <c r="K1332" s="3">
        <v>0.5</v>
      </c>
      <c r="L1332" s="1" t="s">
        <v>30</v>
      </c>
    </row>
    <row r="1333" spans="1:12" x14ac:dyDescent="0.3">
      <c r="A1333" s="1" t="s">
        <v>363</v>
      </c>
      <c r="B1333" s="1" t="s">
        <v>16</v>
      </c>
      <c r="C1333" s="1" t="s">
        <v>364</v>
      </c>
      <c r="D1333" s="5">
        <v>43070</v>
      </c>
      <c r="E1333">
        <v>1</v>
      </c>
      <c r="F1333">
        <v>1</v>
      </c>
      <c r="G1333" s="2">
        <v>112.64</v>
      </c>
      <c r="H1333">
        <v>1</v>
      </c>
      <c r="I1333">
        <v>0</v>
      </c>
      <c r="J1333" s="4">
        <v>5</v>
      </c>
      <c r="K1333" s="3">
        <v>0</v>
      </c>
      <c r="L1333" s="1" t="s">
        <v>31</v>
      </c>
    </row>
    <row r="1334" spans="1:12" x14ac:dyDescent="0.3">
      <c r="A1334" s="1" t="s">
        <v>363</v>
      </c>
      <c r="B1334" s="1" t="s">
        <v>16</v>
      </c>
      <c r="C1334" s="1" t="s">
        <v>364</v>
      </c>
      <c r="D1334" s="5">
        <v>43313</v>
      </c>
      <c r="E1334">
        <v>1</v>
      </c>
      <c r="F1334">
        <v>1</v>
      </c>
      <c r="G1334" s="2">
        <v>113.28</v>
      </c>
      <c r="H1334">
        <v>1</v>
      </c>
      <c r="I1334">
        <v>0</v>
      </c>
      <c r="J1334" s="4">
        <v>4</v>
      </c>
      <c r="K1334" s="3">
        <v>0</v>
      </c>
      <c r="L1334" s="1" t="s">
        <v>49</v>
      </c>
    </row>
    <row r="1335" spans="1:12" x14ac:dyDescent="0.3">
      <c r="A1335" s="1" t="s">
        <v>365</v>
      </c>
      <c r="B1335" s="1" t="s">
        <v>129</v>
      </c>
      <c r="C1335" s="1" t="s">
        <v>366</v>
      </c>
      <c r="D1335" s="5">
        <v>43040</v>
      </c>
      <c r="E1335">
        <v>6</v>
      </c>
      <c r="F1335">
        <v>7</v>
      </c>
      <c r="G1335" s="2">
        <v>1440.55</v>
      </c>
      <c r="H1335">
        <v>6</v>
      </c>
      <c r="I1335">
        <v>1</v>
      </c>
      <c r="J1335" s="4">
        <v>4.17</v>
      </c>
      <c r="K1335" s="3">
        <v>0.16666666666666666</v>
      </c>
      <c r="L1335" s="1" t="s">
        <v>30</v>
      </c>
    </row>
    <row r="1336" spans="1:12" x14ac:dyDescent="0.3">
      <c r="A1336" s="1" t="s">
        <v>365</v>
      </c>
      <c r="B1336" s="1" t="s">
        <v>129</v>
      </c>
      <c r="C1336" s="1" t="s">
        <v>366</v>
      </c>
      <c r="D1336" s="5">
        <v>43070</v>
      </c>
      <c r="E1336">
        <v>1</v>
      </c>
      <c r="F1336">
        <v>1</v>
      </c>
      <c r="G1336" s="2">
        <v>135.56</v>
      </c>
      <c r="H1336">
        <v>1</v>
      </c>
      <c r="I1336">
        <v>0</v>
      </c>
      <c r="J1336" s="4">
        <v>5</v>
      </c>
      <c r="K1336" s="3">
        <v>0</v>
      </c>
      <c r="L1336" s="1" t="s">
        <v>31</v>
      </c>
    </row>
    <row r="1337" spans="1:12" x14ac:dyDescent="0.3">
      <c r="A1337" s="1" t="s">
        <v>365</v>
      </c>
      <c r="B1337" s="1" t="s">
        <v>129</v>
      </c>
      <c r="C1337" s="1" t="s">
        <v>366</v>
      </c>
      <c r="D1337" s="5">
        <v>43132</v>
      </c>
      <c r="E1337">
        <v>1</v>
      </c>
      <c r="F1337">
        <v>1</v>
      </c>
      <c r="G1337" s="2">
        <v>148.87</v>
      </c>
      <c r="H1337">
        <v>1</v>
      </c>
      <c r="I1337">
        <v>0</v>
      </c>
      <c r="J1337" s="4">
        <v>5</v>
      </c>
      <c r="K1337" s="3">
        <v>0</v>
      </c>
      <c r="L1337" s="1" t="s">
        <v>33</v>
      </c>
    </row>
    <row r="1338" spans="1:12" x14ac:dyDescent="0.3">
      <c r="A1338" s="1" t="s">
        <v>365</v>
      </c>
      <c r="B1338" s="1" t="s">
        <v>129</v>
      </c>
      <c r="C1338" s="1" t="s">
        <v>366</v>
      </c>
      <c r="D1338" s="5">
        <v>43160</v>
      </c>
      <c r="E1338">
        <v>2</v>
      </c>
      <c r="F1338">
        <v>2</v>
      </c>
      <c r="G1338" s="2">
        <v>314.86</v>
      </c>
      <c r="H1338">
        <v>2</v>
      </c>
      <c r="I1338">
        <v>2</v>
      </c>
      <c r="J1338" s="4">
        <v>2.5</v>
      </c>
      <c r="K1338" s="3">
        <v>1</v>
      </c>
      <c r="L1338" s="1" t="s">
        <v>34</v>
      </c>
    </row>
    <row r="1339" spans="1:12" x14ac:dyDescent="0.3">
      <c r="A1339" s="1" t="s">
        <v>365</v>
      </c>
      <c r="B1339" s="1" t="s">
        <v>129</v>
      </c>
      <c r="C1339" s="1" t="s">
        <v>366</v>
      </c>
      <c r="D1339" s="5">
        <v>43191</v>
      </c>
      <c r="E1339">
        <v>1</v>
      </c>
      <c r="F1339">
        <v>1</v>
      </c>
      <c r="G1339" s="2">
        <v>214.61</v>
      </c>
      <c r="H1339">
        <v>1</v>
      </c>
      <c r="I1339">
        <v>0</v>
      </c>
      <c r="J1339" s="4">
        <v>5</v>
      </c>
      <c r="K1339" s="3">
        <v>0</v>
      </c>
      <c r="L1339" s="1" t="s">
        <v>35</v>
      </c>
    </row>
    <row r="1340" spans="1:12" x14ac:dyDescent="0.3">
      <c r="A1340" s="1" t="s">
        <v>365</v>
      </c>
      <c r="B1340" s="1" t="s">
        <v>129</v>
      </c>
      <c r="C1340" s="1" t="s">
        <v>366</v>
      </c>
      <c r="D1340" s="5">
        <v>43252</v>
      </c>
      <c r="E1340">
        <v>1</v>
      </c>
      <c r="F1340">
        <v>1</v>
      </c>
      <c r="G1340" s="2">
        <v>311.33999999999997</v>
      </c>
      <c r="H1340">
        <v>1</v>
      </c>
      <c r="I1340">
        <v>0</v>
      </c>
      <c r="J1340" s="4">
        <v>5</v>
      </c>
      <c r="K1340" s="3">
        <v>0</v>
      </c>
      <c r="L1340" s="1" t="s">
        <v>36</v>
      </c>
    </row>
    <row r="1341" spans="1:12" x14ac:dyDescent="0.3">
      <c r="A1341" s="1" t="s">
        <v>365</v>
      </c>
      <c r="B1341" s="1" t="s">
        <v>129</v>
      </c>
      <c r="C1341" s="1" t="s">
        <v>366</v>
      </c>
      <c r="D1341" s="5">
        <v>43282</v>
      </c>
      <c r="E1341">
        <v>2</v>
      </c>
      <c r="F1341">
        <v>2</v>
      </c>
      <c r="G1341" s="2">
        <v>545.91</v>
      </c>
      <c r="H1341">
        <v>1</v>
      </c>
      <c r="I1341">
        <v>0</v>
      </c>
      <c r="J1341" s="4">
        <v>2.5</v>
      </c>
      <c r="K1341" s="3">
        <v>0</v>
      </c>
      <c r="L1341" s="1" t="s">
        <v>37</v>
      </c>
    </row>
    <row r="1342" spans="1:12" x14ac:dyDescent="0.3">
      <c r="A1342" s="1" t="s">
        <v>367</v>
      </c>
      <c r="B1342" s="1" t="s">
        <v>16</v>
      </c>
      <c r="C1342" s="1" t="s">
        <v>51</v>
      </c>
      <c r="D1342" s="5">
        <v>43252</v>
      </c>
      <c r="E1342">
        <v>2</v>
      </c>
      <c r="F1342">
        <v>2</v>
      </c>
      <c r="G1342" s="2">
        <v>237.54</v>
      </c>
      <c r="H1342">
        <v>2</v>
      </c>
      <c r="I1342">
        <v>0</v>
      </c>
      <c r="J1342" s="4">
        <v>4.5</v>
      </c>
      <c r="K1342" s="3">
        <v>0</v>
      </c>
      <c r="L1342" s="1" t="s">
        <v>36</v>
      </c>
    </row>
    <row r="1343" spans="1:12" x14ac:dyDescent="0.3">
      <c r="A1343" s="1" t="s">
        <v>367</v>
      </c>
      <c r="B1343" s="1" t="s">
        <v>16</v>
      </c>
      <c r="C1343" s="1" t="s">
        <v>51</v>
      </c>
      <c r="D1343" s="5">
        <v>43313</v>
      </c>
      <c r="E1343">
        <v>2</v>
      </c>
      <c r="F1343">
        <v>2</v>
      </c>
      <c r="G1343" s="2">
        <v>168.87</v>
      </c>
      <c r="H1343">
        <v>2</v>
      </c>
      <c r="I1343">
        <v>0</v>
      </c>
      <c r="J1343" s="4">
        <v>3.5</v>
      </c>
      <c r="K1343" s="3">
        <v>0</v>
      </c>
      <c r="L1343" s="1" t="s">
        <v>49</v>
      </c>
    </row>
    <row r="1344" spans="1:12" x14ac:dyDescent="0.3">
      <c r="A1344" s="1" t="s">
        <v>368</v>
      </c>
      <c r="B1344" s="1" t="s">
        <v>16</v>
      </c>
      <c r="C1344" s="1" t="s">
        <v>369</v>
      </c>
      <c r="D1344" s="5">
        <v>42736</v>
      </c>
      <c r="E1344">
        <v>2</v>
      </c>
      <c r="F1344">
        <v>2</v>
      </c>
      <c r="G1344" s="2">
        <v>228.41</v>
      </c>
      <c r="H1344">
        <v>2</v>
      </c>
      <c r="I1344">
        <v>0</v>
      </c>
      <c r="J1344" s="4">
        <v>5</v>
      </c>
      <c r="K1344" s="3">
        <v>0</v>
      </c>
      <c r="L1344" s="1" t="s">
        <v>45</v>
      </c>
    </row>
    <row r="1345" spans="1:12" x14ac:dyDescent="0.3">
      <c r="A1345" s="1" t="s">
        <v>368</v>
      </c>
      <c r="B1345" s="1" t="s">
        <v>16</v>
      </c>
      <c r="C1345" s="1" t="s">
        <v>369</v>
      </c>
      <c r="D1345" s="5">
        <v>42767</v>
      </c>
      <c r="E1345">
        <v>3</v>
      </c>
      <c r="F1345">
        <v>3</v>
      </c>
      <c r="G1345" s="2">
        <v>237.08</v>
      </c>
      <c r="H1345">
        <v>3</v>
      </c>
      <c r="I1345">
        <v>0</v>
      </c>
      <c r="J1345" s="4">
        <v>4.33</v>
      </c>
      <c r="K1345" s="3">
        <v>0</v>
      </c>
      <c r="L1345" s="1" t="s">
        <v>23</v>
      </c>
    </row>
    <row r="1346" spans="1:12" x14ac:dyDescent="0.3">
      <c r="A1346" s="1" t="s">
        <v>368</v>
      </c>
      <c r="B1346" s="1" t="s">
        <v>16</v>
      </c>
      <c r="C1346" s="1" t="s">
        <v>369</v>
      </c>
      <c r="D1346" s="5">
        <v>42795</v>
      </c>
      <c r="E1346">
        <v>1</v>
      </c>
      <c r="F1346">
        <v>1</v>
      </c>
      <c r="G1346" s="2">
        <v>38.96</v>
      </c>
      <c r="H1346">
        <v>1</v>
      </c>
      <c r="I1346">
        <v>0</v>
      </c>
      <c r="J1346" s="4">
        <v>3</v>
      </c>
      <c r="K1346" s="3">
        <v>0</v>
      </c>
      <c r="L1346" s="1" t="s">
        <v>24</v>
      </c>
    </row>
    <row r="1347" spans="1:12" x14ac:dyDescent="0.3">
      <c r="A1347" s="1" t="s">
        <v>368</v>
      </c>
      <c r="B1347" s="1" t="s">
        <v>16</v>
      </c>
      <c r="C1347" s="1" t="s">
        <v>369</v>
      </c>
      <c r="D1347" s="5">
        <v>42826</v>
      </c>
      <c r="E1347">
        <v>2</v>
      </c>
      <c r="F1347">
        <v>2</v>
      </c>
      <c r="G1347" s="2">
        <v>73.69</v>
      </c>
      <c r="H1347">
        <v>2</v>
      </c>
      <c r="I1347">
        <v>0</v>
      </c>
      <c r="J1347" s="4">
        <v>4.5</v>
      </c>
      <c r="K1347" s="3">
        <v>0</v>
      </c>
      <c r="L1347" s="1" t="s">
        <v>25</v>
      </c>
    </row>
    <row r="1348" spans="1:12" x14ac:dyDescent="0.3">
      <c r="A1348" s="1" t="s">
        <v>368</v>
      </c>
      <c r="B1348" s="1" t="s">
        <v>16</v>
      </c>
      <c r="C1348" s="1" t="s">
        <v>369</v>
      </c>
      <c r="D1348" s="5">
        <v>42856</v>
      </c>
      <c r="E1348">
        <v>7</v>
      </c>
      <c r="F1348">
        <v>7</v>
      </c>
      <c r="G1348" s="2">
        <v>761.71</v>
      </c>
      <c r="H1348">
        <v>7</v>
      </c>
      <c r="I1348">
        <v>0</v>
      </c>
      <c r="J1348" s="4">
        <v>4.43</v>
      </c>
      <c r="K1348" s="3">
        <v>0</v>
      </c>
      <c r="L1348" s="1" t="s">
        <v>26</v>
      </c>
    </row>
    <row r="1349" spans="1:12" x14ac:dyDescent="0.3">
      <c r="A1349" s="1" t="s">
        <v>368</v>
      </c>
      <c r="B1349" s="1" t="s">
        <v>16</v>
      </c>
      <c r="C1349" s="1" t="s">
        <v>369</v>
      </c>
      <c r="D1349" s="5">
        <v>42887</v>
      </c>
      <c r="E1349">
        <v>6</v>
      </c>
      <c r="F1349">
        <v>7</v>
      </c>
      <c r="G1349" s="2">
        <v>346.22</v>
      </c>
      <c r="H1349">
        <v>6</v>
      </c>
      <c r="I1349">
        <v>0</v>
      </c>
      <c r="J1349" s="4">
        <v>3.5</v>
      </c>
      <c r="K1349" s="3">
        <v>0</v>
      </c>
      <c r="L1349" s="1" t="s">
        <v>27</v>
      </c>
    </row>
    <row r="1350" spans="1:12" x14ac:dyDescent="0.3">
      <c r="A1350" s="1" t="s">
        <v>368</v>
      </c>
      <c r="B1350" s="1" t="s">
        <v>16</v>
      </c>
      <c r="C1350" s="1" t="s">
        <v>369</v>
      </c>
      <c r="D1350" s="5">
        <v>42917</v>
      </c>
      <c r="E1350">
        <v>7</v>
      </c>
      <c r="F1350">
        <v>10</v>
      </c>
      <c r="G1350" s="2">
        <v>496.34</v>
      </c>
      <c r="H1350">
        <v>7</v>
      </c>
      <c r="I1350">
        <v>0</v>
      </c>
      <c r="J1350" s="4">
        <v>2.71</v>
      </c>
      <c r="K1350" s="3">
        <v>0</v>
      </c>
      <c r="L1350" s="1" t="s">
        <v>28</v>
      </c>
    </row>
    <row r="1351" spans="1:12" x14ac:dyDescent="0.3">
      <c r="A1351" s="1" t="s">
        <v>368</v>
      </c>
      <c r="B1351" s="1" t="s">
        <v>16</v>
      </c>
      <c r="C1351" s="1" t="s">
        <v>369</v>
      </c>
      <c r="D1351" s="5">
        <v>42948</v>
      </c>
      <c r="E1351">
        <v>6</v>
      </c>
      <c r="F1351">
        <v>6</v>
      </c>
      <c r="G1351" s="2">
        <v>494.58</v>
      </c>
      <c r="H1351">
        <v>6</v>
      </c>
      <c r="I1351">
        <v>1</v>
      </c>
      <c r="J1351" s="4">
        <v>4.17</v>
      </c>
      <c r="K1351" s="3">
        <v>0.16666666666666666</v>
      </c>
      <c r="L1351" s="1" t="s">
        <v>29</v>
      </c>
    </row>
    <row r="1352" spans="1:12" x14ac:dyDescent="0.3">
      <c r="A1352" s="1" t="s">
        <v>368</v>
      </c>
      <c r="B1352" s="1" t="s">
        <v>16</v>
      </c>
      <c r="C1352" s="1" t="s">
        <v>369</v>
      </c>
      <c r="D1352" s="5">
        <v>42979</v>
      </c>
      <c r="E1352">
        <v>3</v>
      </c>
      <c r="F1352">
        <v>3</v>
      </c>
      <c r="G1352" s="2">
        <v>151.61000000000001</v>
      </c>
      <c r="H1352">
        <v>3</v>
      </c>
      <c r="I1352">
        <v>0</v>
      </c>
      <c r="J1352" s="4">
        <v>5</v>
      </c>
      <c r="K1352" s="3">
        <v>0</v>
      </c>
      <c r="L1352" s="1" t="s">
        <v>18</v>
      </c>
    </row>
    <row r="1353" spans="1:12" x14ac:dyDescent="0.3">
      <c r="A1353" s="1" t="s">
        <v>368</v>
      </c>
      <c r="B1353" s="1" t="s">
        <v>16</v>
      </c>
      <c r="C1353" s="1" t="s">
        <v>369</v>
      </c>
      <c r="D1353" s="5">
        <v>43009</v>
      </c>
      <c r="E1353">
        <v>2</v>
      </c>
      <c r="F1353">
        <v>5</v>
      </c>
      <c r="G1353" s="2">
        <v>253.23</v>
      </c>
      <c r="H1353">
        <v>2</v>
      </c>
      <c r="I1353">
        <v>0</v>
      </c>
      <c r="J1353" s="4">
        <v>3</v>
      </c>
      <c r="K1353" s="3">
        <v>0</v>
      </c>
      <c r="L1353" s="1" t="s">
        <v>19</v>
      </c>
    </row>
    <row r="1354" spans="1:12" x14ac:dyDescent="0.3">
      <c r="A1354" s="1" t="s">
        <v>368</v>
      </c>
      <c r="B1354" s="1" t="s">
        <v>16</v>
      </c>
      <c r="C1354" s="1" t="s">
        <v>369</v>
      </c>
      <c r="D1354" s="5">
        <v>43040</v>
      </c>
      <c r="E1354">
        <v>7</v>
      </c>
      <c r="F1354">
        <v>8</v>
      </c>
      <c r="G1354" s="2">
        <v>427.82</v>
      </c>
      <c r="H1354">
        <v>7</v>
      </c>
      <c r="I1354">
        <v>1</v>
      </c>
      <c r="J1354" s="4">
        <v>3.71</v>
      </c>
      <c r="K1354" s="3">
        <v>0.14285714285714285</v>
      </c>
      <c r="L1354" s="1" t="s">
        <v>30</v>
      </c>
    </row>
    <row r="1355" spans="1:12" x14ac:dyDescent="0.3">
      <c r="A1355" s="1" t="s">
        <v>368</v>
      </c>
      <c r="B1355" s="1" t="s">
        <v>16</v>
      </c>
      <c r="C1355" s="1" t="s">
        <v>369</v>
      </c>
      <c r="D1355" s="5">
        <v>43101</v>
      </c>
      <c r="E1355">
        <v>6</v>
      </c>
      <c r="F1355">
        <v>6</v>
      </c>
      <c r="G1355" s="2">
        <v>501.82</v>
      </c>
      <c r="H1355">
        <v>6</v>
      </c>
      <c r="I1355">
        <v>0</v>
      </c>
      <c r="J1355" s="4">
        <v>4.67</v>
      </c>
      <c r="K1355" s="3">
        <v>0</v>
      </c>
      <c r="L1355" s="1" t="s">
        <v>32</v>
      </c>
    </row>
    <row r="1356" spans="1:12" x14ac:dyDescent="0.3">
      <c r="A1356" s="1" t="s">
        <v>368</v>
      </c>
      <c r="B1356" s="1" t="s">
        <v>16</v>
      </c>
      <c r="C1356" s="1" t="s">
        <v>369</v>
      </c>
      <c r="D1356" s="5">
        <v>43132</v>
      </c>
      <c r="E1356">
        <v>1</v>
      </c>
      <c r="F1356">
        <v>1</v>
      </c>
      <c r="G1356" s="2">
        <v>56.92</v>
      </c>
      <c r="H1356">
        <v>1</v>
      </c>
      <c r="I1356">
        <v>0</v>
      </c>
      <c r="J1356" s="4">
        <v>4</v>
      </c>
      <c r="K1356" s="3">
        <v>0</v>
      </c>
      <c r="L1356" s="1" t="s">
        <v>33</v>
      </c>
    </row>
    <row r="1357" spans="1:12" x14ac:dyDescent="0.3">
      <c r="A1357" s="1" t="s">
        <v>368</v>
      </c>
      <c r="B1357" s="1" t="s">
        <v>16</v>
      </c>
      <c r="C1357" s="1" t="s">
        <v>369</v>
      </c>
      <c r="D1357" s="5">
        <v>43160</v>
      </c>
      <c r="E1357">
        <v>5</v>
      </c>
      <c r="F1357">
        <v>6</v>
      </c>
      <c r="G1357" s="2">
        <v>409.91</v>
      </c>
      <c r="H1357">
        <v>5</v>
      </c>
      <c r="I1357">
        <v>1</v>
      </c>
      <c r="J1357" s="4">
        <v>4.8</v>
      </c>
      <c r="K1357" s="3">
        <v>0.2</v>
      </c>
      <c r="L1357" s="1" t="s">
        <v>34</v>
      </c>
    </row>
    <row r="1358" spans="1:12" x14ac:dyDescent="0.3">
      <c r="A1358" s="1" t="s">
        <v>368</v>
      </c>
      <c r="B1358" s="1" t="s">
        <v>16</v>
      </c>
      <c r="C1358" s="1" t="s">
        <v>369</v>
      </c>
      <c r="D1358" s="5">
        <v>43191</v>
      </c>
      <c r="E1358">
        <v>3</v>
      </c>
      <c r="F1358">
        <v>3</v>
      </c>
      <c r="G1358" s="2">
        <v>187.75</v>
      </c>
      <c r="H1358">
        <v>3</v>
      </c>
      <c r="I1358">
        <v>0</v>
      </c>
      <c r="J1358" s="4">
        <v>5</v>
      </c>
      <c r="K1358" s="3">
        <v>0</v>
      </c>
      <c r="L1358" s="1" t="s">
        <v>35</v>
      </c>
    </row>
    <row r="1359" spans="1:12" x14ac:dyDescent="0.3">
      <c r="A1359" s="1" t="s">
        <v>368</v>
      </c>
      <c r="B1359" s="1" t="s">
        <v>16</v>
      </c>
      <c r="C1359" s="1" t="s">
        <v>369</v>
      </c>
      <c r="D1359" s="5">
        <v>43221</v>
      </c>
      <c r="E1359">
        <v>3</v>
      </c>
      <c r="F1359">
        <v>4</v>
      </c>
      <c r="G1359" s="2">
        <v>247.88</v>
      </c>
      <c r="H1359">
        <v>3</v>
      </c>
      <c r="I1359">
        <v>2</v>
      </c>
      <c r="J1359" s="4">
        <v>2.33</v>
      </c>
      <c r="K1359" s="3">
        <v>0.66666666666666663</v>
      </c>
      <c r="L1359" s="1" t="s">
        <v>46</v>
      </c>
    </row>
    <row r="1360" spans="1:12" x14ac:dyDescent="0.3">
      <c r="A1360" s="1" t="s">
        <v>368</v>
      </c>
      <c r="B1360" s="1" t="s">
        <v>16</v>
      </c>
      <c r="C1360" s="1" t="s">
        <v>369</v>
      </c>
      <c r="D1360" s="5">
        <v>43252</v>
      </c>
      <c r="E1360">
        <v>3</v>
      </c>
      <c r="F1360">
        <v>3</v>
      </c>
      <c r="G1360" s="2">
        <v>731.34</v>
      </c>
      <c r="H1360">
        <v>3</v>
      </c>
      <c r="I1360">
        <v>0</v>
      </c>
      <c r="J1360" s="4">
        <v>4</v>
      </c>
      <c r="K1360" s="3">
        <v>0</v>
      </c>
      <c r="L1360" s="1" t="s">
        <v>36</v>
      </c>
    </row>
    <row r="1361" spans="1:12" x14ac:dyDescent="0.3">
      <c r="A1361" s="1" t="s">
        <v>368</v>
      </c>
      <c r="B1361" s="1" t="s">
        <v>16</v>
      </c>
      <c r="C1361" s="1" t="s">
        <v>369</v>
      </c>
      <c r="D1361" s="5">
        <v>43282</v>
      </c>
      <c r="E1361">
        <v>4</v>
      </c>
      <c r="F1361">
        <v>4</v>
      </c>
      <c r="G1361" s="2">
        <v>430.48</v>
      </c>
      <c r="H1361">
        <v>4</v>
      </c>
      <c r="I1361">
        <v>1</v>
      </c>
      <c r="J1361" s="4">
        <v>4.25</v>
      </c>
      <c r="K1361" s="3">
        <v>0.25</v>
      </c>
      <c r="L1361" s="1" t="s">
        <v>37</v>
      </c>
    </row>
    <row r="1362" spans="1:12" x14ac:dyDescent="0.3">
      <c r="A1362" s="1" t="s">
        <v>368</v>
      </c>
      <c r="B1362" s="1" t="s">
        <v>16</v>
      </c>
      <c r="C1362" s="1" t="s">
        <v>369</v>
      </c>
      <c r="D1362" s="5">
        <v>43313</v>
      </c>
      <c r="E1362">
        <v>3</v>
      </c>
      <c r="F1362">
        <v>4</v>
      </c>
      <c r="G1362" s="2">
        <v>279.54000000000002</v>
      </c>
      <c r="H1362">
        <v>3</v>
      </c>
      <c r="I1362">
        <v>0</v>
      </c>
      <c r="J1362" s="4">
        <v>3.67</v>
      </c>
      <c r="K1362" s="3">
        <v>0</v>
      </c>
      <c r="L1362" s="1" t="s">
        <v>49</v>
      </c>
    </row>
    <row r="1363" spans="1:12" x14ac:dyDescent="0.3">
      <c r="A1363" s="1" t="s">
        <v>370</v>
      </c>
      <c r="B1363" s="1" t="s">
        <v>16</v>
      </c>
      <c r="C1363" s="1" t="s">
        <v>51</v>
      </c>
      <c r="D1363" s="5">
        <v>43252</v>
      </c>
      <c r="E1363">
        <v>2</v>
      </c>
      <c r="F1363">
        <v>3</v>
      </c>
      <c r="G1363" s="2">
        <v>1124.94</v>
      </c>
      <c r="H1363">
        <v>2</v>
      </c>
      <c r="I1363">
        <v>0</v>
      </c>
      <c r="J1363" s="4">
        <v>3</v>
      </c>
      <c r="K1363" s="3">
        <v>0</v>
      </c>
      <c r="L1363" s="1" t="s">
        <v>36</v>
      </c>
    </row>
    <row r="1364" spans="1:12" x14ac:dyDescent="0.3">
      <c r="A1364" s="1" t="s">
        <v>370</v>
      </c>
      <c r="B1364" s="1" t="s">
        <v>16</v>
      </c>
      <c r="C1364" s="1" t="s">
        <v>51</v>
      </c>
      <c r="D1364" s="5">
        <v>43313</v>
      </c>
      <c r="E1364">
        <v>1</v>
      </c>
      <c r="F1364">
        <v>1</v>
      </c>
      <c r="G1364" s="2">
        <v>528.69000000000005</v>
      </c>
      <c r="H1364">
        <v>1</v>
      </c>
      <c r="I1364">
        <v>0</v>
      </c>
      <c r="J1364" s="4">
        <v>4</v>
      </c>
      <c r="K1364" s="3">
        <v>0</v>
      </c>
      <c r="L1364" s="1" t="s">
        <v>49</v>
      </c>
    </row>
    <row r="1365" spans="1:12" x14ac:dyDescent="0.3">
      <c r="A1365" s="1" t="s">
        <v>371</v>
      </c>
      <c r="B1365" s="1" t="s">
        <v>16</v>
      </c>
      <c r="C1365" s="1" t="s">
        <v>51</v>
      </c>
      <c r="D1365" s="5">
        <v>42856</v>
      </c>
      <c r="E1365">
        <v>2</v>
      </c>
      <c r="F1365">
        <v>2</v>
      </c>
      <c r="G1365" s="2">
        <v>275.91000000000003</v>
      </c>
      <c r="H1365">
        <v>2</v>
      </c>
      <c r="I1365">
        <v>0</v>
      </c>
      <c r="J1365" s="4">
        <v>4.5</v>
      </c>
      <c r="K1365" s="3">
        <v>0</v>
      </c>
      <c r="L1365" s="1" t="s">
        <v>26</v>
      </c>
    </row>
    <row r="1366" spans="1:12" x14ac:dyDescent="0.3">
      <c r="A1366" s="1" t="s">
        <v>371</v>
      </c>
      <c r="B1366" s="1" t="s">
        <v>16</v>
      </c>
      <c r="C1366" s="1" t="s">
        <v>51</v>
      </c>
      <c r="D1366" s="5">
        <v>42887</v>
      </c>
      <c r="E1366">
        <v>1</v>
      </c>
      <c r="F1366">
        <v>1</v>
      </c>
      <c r="G1366" s="2">
        <v>95.32</v>
      </c>
      <c r="H1366">
        <v>1</v>
      </c>
      <c r="I1366">
        <v>0</v>
      </c>
      <c r="J1366" s="4">
        <v>5</v>
      </c>
      <c r="K1366" s="3">
        <v>0</v>
      </c>
      <c r="L1366" s="1" t="s">
        <v>27</v>
      </c>
    </row>
    <row r="1367" spans="1:12" x14ac:dyDescent="0.3">
      <c r="A1367" s="1" t="s">
        <v>371</v>
      </c>
      <c r="B1367" s="1" t="s">
        <v>16</v>
      </c>
      <c r="C1367" s="1" t="s">
        <v>51</v>
      </c>
      <c r="D1367" s="5">
        <v>42948</v>
      </c>
      <c r="E1367">
        <v>4</v>
      </c>
      <c r="F1367">
        <v>4</v>
      </c>
      <c r="G1367" s="2">
        <v>333.18</v>
      </c>
      <c r="H1367">
        <v>4</v>
      </c>
      <c r="I1367">
        <v>0</v>
      </c>
      <c r="J1367" s="4">
        <v>4.75</v>
      </c>
      <c r="K1367" s="3">
        <v>0</v>
      </c>
      <c r="L1367" s="1" t="s">
        <v>29</v>
      </c>
    </row>
    <row r="1368" spans="1:12" x14ac:dyDescent="0.3">
      <c r="A1368" s="1" t="s">
        <v>371</v>
      </c>
      <c r="B1368" s="1" t="s">
        <v>16</v>
      </c>
      <c r="C1368" s="1" t="s">
        <v>51</v>
      </c>
      <c r="D1368" s="5">
        <v>42979</v>
      </c>
      <c r="E1368">
        <v>2</v>
      </c>
      <c r="F1368">
        <v>2</v>
      </c>
      <c r="G1368" s="2">
        <v>299.58999999999997</v>
      </c>
      <c r="H1368">
        <v>2</v>
      </c>
      <c r="I1368">
        <v>0</v>
      </c>
      <c r="J1368" s="4">
        <v>5</v>
      </c>
      <c r="K1368" s="3">
        <v>0</v>
      </c>
      <c r="L1368" s="1" t="s">
        <v>18</v>
      </c>
    </row>
    <row r="1369" spans="1:12" x14ac:dyDescent="0.3">
      <c r="A1369" s="1" t="s">
        <v>372</v>
      </c>
      <c r="B1369" s="1" t="s">
        <v>16</v>
      </c>
      <c r="C1369" s="1" t="s">
        <v>275</v>
      </c>
      <c r="D1369" s="5">
        <v>43191</v>
      </c>
      <c r="E1369">
        <v>1</v>
      </c>
      <c r="F1369">
        <v>1</v>
      </c>
      <c r="G1369" s="2">
        <v>922.84</v>
      </c>
      <c r="H1369">
        <v>1</v>
      </c>
      <c r="I1369">
        <v>0</v>
      </c>
      <c r="J1369" s="4">
        <v>4</v>
      </c>
      <c r="K1369" s="3">
        <v>0</v>
      </c>
      <c r="L1369" s="1" t="s">
        <v>35</v>
      </c>
    </row>
    <row r="1370" spans="1:12" x14ac:dyDescent="0.3">
      <c r="A1370" s="1" t="s">
        <v>373</v>
      </c>
      <c r="B1370" s="1" t="s">
        <v>129</v>
      </c>
      <c r="C1370" s="1" t="s">
        <v>318</v>
      </c>
      <c r="D1370" s="5">
        <v>43191</v>
      </c>
      <c r="E1370">
        <v>1</v>
      </c>
      <c r="F1370">
        <v>1</v>
      </c>
      <c r="G1370" s="2">
        <v>147.63999999999999</v>
      </c>
      <c r="H1370">
        <v>1</v>
      </c>
      <c r="I1370">
        <v>0</v>
      </c>
      <c r="J1370" s="4">
        <v>4</v>
      </c>
      <c r="K1370" s="3">
        <v>0</v>
      </c>
      <c r="L1370" s="1" t="s">
        <v>35</v>
      </c>
    </row>
    <row r="1371" spans="1:12" x14ac:dyDescent="0.3">
      <c r="A1371" s="1" t="s">
        <v>373</v>
      </c>
      <c r="B1371" s="1" t="s">
        <v>129</v>
      </c>
      <c r="C1371" s="1" t="s">
        <v>318</v>
      </c>
      <c r="D1371" s="5">
        <v>43221</v>
      </c>
      <c r="E1371">
        <v>2</v>
      </c>
      <c r="F1371">
        <v>2</v>
      </c>
      <c r="G1371" s="2">
        <v>385.63</v>
      </c>
      <c r="H1371">
        <v>2</v>
      </c>
      <c r="I1371">
        <v>0</v>
      </c>
      <c r="J1371" s="4">
        <v>1</v>
      </c>
      <c r="K1371" s="3">
        <v>0</v>
      </c>
      <c r="L1371" s="1" t="s">
        <v>46</v>
      </c>
    </row>
    <row r="1372" spans="1:12" x14ac:dyDescent="0.3">
      <c r="A1372" s="1" t="s">
        <v>373</v>
      </c>
      <c r="B1372" s="1" t="s">
        <v>129</v>
      </c>
      <c r="C1372" s="1" t="s">
        <v>318</v>
      </c>
      <c r="D1372" s="5">
        <v>43252</v>
      </c>
      <c r="E1372">
        <v>1</v>
      </c>
      <c r="F1372">
        <v>1</v>
      </c>
      <c r="G1372" s="2">
        <v>165.21</v>
      </c>
      <c r="H1372">
        <v>1</v>
      </c>
      <c r="I1372">
        <v>0</v>
      </c>
      <c r="J1372" s="4">
        <v>5</v>
      </c>
      <c r="K1372" s="3">
        <v>0</v>
      </c>
      <c r="L1372" s="1" t="s">
        <v>36</v>
      </c>
    </row>
    <row r="1373" spans="1:12" x14ac:dyDescent="0.3">
      <c r="A1373" s="1" t="s">
        <v>373</v>
      </c>
      <c r="B1373" s="1" t="s">
        <v>129</v>
      </c>
      <c r="C1373" s="1" t="s">
        <v>318</v>
      </c>
      <c r="D1373" s="5">
        <v>43282</v>
      </c>
      <c r="E1373">
        <v>1</v>
      </c>
      <c r="F1373">
        <v>1</v>
      </c>
      <c r="G1373" s="2">
        <v>178.22</v>
      </c>
      <c r="H1373">
        <v>1</v>
      </c>
      <c r="I1373">
        <v>0</v>
      </c>
      <c r="J1373" s="4">
        <v>5</v>
      </c>
      <c r="K1373" s="3">
        <v>0</v>
      </c>
      <c r="L1373" s="1" t="s">
        <v>37</v>
      </c>
    </row>
    <row r="1374" spans="1:12" x14ac:dyDescent="0.3">
      <c r="A1374" s="1" t="s">
        <v>373</v>
      </c>
      <c r="B1374" s="1" t="s">
        <v>129</v>
      </c>
      <c r="C1374" s="1" t="s">
        <v>318</v>
      </c>
      <c r="D1374" s="5">
        <v>43313</v>
      </c>
      <c r="E1374">
        <v>1</v>
      </c>
      <c r="F1374">
        <v>1</v>
      </c>
      <c r="G1374" s="2">
        <v>187.27</v>
      </c>
      <c r="H1374">
        <v>1</v>
      </c>
      <c r="I1374">
        <v>0</v>
      </c>
      <c r="J1374" s="4">
        <v>5</v>
      </c>
      <c r="K1374" s="3">
        <v>0</v>
      </c>
      <c r="L1374" s="1" t="s">
        <v>49</v>
      </c>
    </row>
    <row r="1375" spans="1:12" x14ac:dyDescent="0.3">
      <c r="A1375" s="1" t="s">
        <v>374</v>
      </c>
      <c r="B1375" s="1" t="s">
        <v>90</v>
      </c>
      <c r="C1375" s="1" t="s">
        <v>91</v>
      </c>
      <c r="D1375" s="5">
        <v>42826</v>
      </c>
      <c r="E1375">
        <v>2</v>
      </c>
      <c r="F1375">
        <v>2</v>
      </c>
      <c r="G1375" s="2">
        <v>214.1</v>
      </c>
      <c r="H1375">
        <v>2</v>
      </c>
      <c r="I1375">
        <v>2</v>
      </c>
      <c r="J1375" s="4">
        <v>3</v>
      </c>
      <c r="K1375" s="3">
        <v>1</v>
      </c>
      <c r="L1375" s="1" t="s">
        <v>25</v>
      </c>
    </row>
    <row r="1376" spans="1:12" x14ac:dyDescent="0.3">
      <c r="A1376" s="1" t="s">
        <v>375</v>
      </c>
      <c r="B1376" s="1" t="s">
        <v>16</v>
      </c>
      <c r="C1376" s="1" t="s">
        <v>51</v>
      </c>
      <c r="D1376" s="5">
        <v>42887</v>
      </c>
      <c r="E1376">
        <v>2</v>
      </c>
      <c r="F1376">
        <v>2</v>
      </c>
      <c r="G1376" s="2">
        <v>168.26</v>
      </c>
      <c r="H1376">
        <v>2</v>
      </c>
      <c r="I1376">
        <v>0</v>
      </c>
      <c r="J1376" s="4">
        <v>5</v>
      </c>
      <c r="K1376" s="3">
        <v>0</v>
      </c>
      <c r="L1376" s="1" t="s">
        <v>27</v>
      </c>
    </row>
    <row r="1377" spans="1:12" x14ac:dyDescent="0.3">
      <c r="A1377" s="1" t="s">
        <v>375</v>
      </c>
      <c r="B1377" s="1" t="s">
        <v>16</v>
      </c>
      <c r="C1377" s="1" t="s">
        <v>51</v>
      </c>
      <c r="D1377" s="5">
        <v>42917</v>
      </c>
      <c r="E1377">
        <v>1</v>
      </c>
      <c r="F1377">
        <v>1</v>
      </c>
      <c r="G1377" s="2">
        <v>418.24</v>
      </c>
      <c r="H1377">
        <v>1</v>
      </c>
      <c r="I1377">
        <v>0</v>
      </c>
      <c r="J1377" s="4">
        <v>4</v>
      </c>
      <c r="K1377" s="3">
        <v>0</v>
      </c>
      <c r="L1377" s="1" t="s">
        <v>28</v>
      </c>
    </row>
    <row r="1378" spans="1:12" x14ac:dyDescent="0.3">
      <c r="A1378" s="1" t="s">
        <v>375</v>
      </c>
      <c r="B1378" s="1" t="s">
        <v>16</v>
      </c>
      <c r="C1378" s="1" t="s">
        <v>51</v>
      </c>
      <c r="D1378" s="5">
        <v>42948</v>
      </c>
      <c r="E1378">
        <v>2</v>
      </c>
      <c r="F1378">
        <v>2</v>
      </c>
      <c r="G1378" s="2">
        <v>249.04</v>
      </c>
      <c r="H1378">
        <v>2</v>
      </c>
      <c r="I1378">
        <v>0</v>
      </c>
      <c r="J1378" s="4">
        <v>1.5</v>
      </c>
      <c r="K1378" s="3">
        <v>0</v>
      </c>
      <c r="L1378" s="1" t="s">
        <v>29</v>
      </c>
    </row>
    <row r="1379" spans="1:12" x14ac:dyDescent="0.3">
      <c r="A1379" s="1" t="s">
        <v>375</v>
      </c>
      <c r="B1379" s="1" t="s">
        <v>16</v>
      </c>
      <c r="C1379" s="1" t="s">
        <v>51</v>
      </c>
      <c r="D1379" s="5">
        <v>43009</v>
      </c>
      <c r="E1379">
        <v>2</v>
      </c>
      <c r="F1379">
        <v>2</v>
      </c>
      <c r="G1379" s="2">
        <v>157.02000000000001</v>
      </c>
      <c r="H1379">
        <v>2</v>
      </c>
      <c r="I1379">
        <v>0</v>
      </c>
      <c r="J1379" s="4">
        <v>5</v>
      </c>
      <c r="K1379" s="3">
        <v>0</v>
      </c>
      <c r="L1379" s="1" t="s">
        <v>19</v>
      </c>
    </row>
    <row r="1380" spans="1:12" x14ac:dyDescent="0.3">
      <c r="A1380" s="1" t="s">
        <v>375</v>
      </c>
      <c r="B1380" s="1" t="s">
        <v>16</v>
      </c>
      <c r="C1380" s="1" t="s">
        <v>51</v>
      </c>
      <c r="D1380" s="5">
        <v>43070</v>
      </c>
      <c r="E1380">
        <v>1</v>
      </c>
      <c r="F1380">
        <v>1</v>
      </c>
      <c r="G1380" s="2">
        <v>67.78</v>
      </c>
      <c r="H1380">
        <v>1</v>
      </c>
      <c r="I1380">
        <v>0</v>
      </c>
      <c r="J1380" s="4">
        <v>5</v>
      </c>
      <c r="K1380" s="3">
        <v>0</v>
      </c>
      <c r="L1380" s="1" t="s">
        <v>31</v>
      </c>
    </row>
    <row r="1381" spans="1:12" x14ac:dyDescent="0.3">
      <c r="A1381" s="1" t="s">
        <v>375</v>
      </c>
      <c r="B1381" s="1" t="s">
        <v>16</v>
      </c>
      <c r="C1381" s="1" t="s">
        <v>51</v>
      </c>
      <c r="D1381" s="5">
        <v>43101</v>
      </c>
      <c r="E1381">
        <v>1</v>
      </c>
      <c r="F1381">
        <v>1</v>
      </c>
      <c r="G1381" s="2">
        <v>136.02000000000001</v>
      </c>
      <c r="H1381">
        <v>1</v>
      </c>
      <c r="I1381">
        <v>0</v>
      </c>
      <c r="J1381" s="4">
        <v>5</v>
      </c>
      <c r="K1381" s="3">
        <v>0</v>
      </c>
      <c r="L1381" s="1" t="s">
        <v>32</v>
      </c>
    </row>
    <row r="1382" spans="1:12" x14ac:dyDescent="0.3">
      <c r="A1382" s="1" t="s">
        <v>375</v>
      </c>
      <c r="B1382" s="1" t="s">
        <v>16</v>
      </c>
      <c r="C1382" s="1" t="s">
        <v>51</v>
      </c>
      <c r="D1382" s="5">
        <v>43132</v>
      </c>
      <c r="E1382">
        <v>2</v>
      </c>
      <c r="F1382">
        <v>2</v>
      </c>
      <c r="G1382" s="2">
        <v>255.84</v>
      </c>
      <c r="H1382">
        <v>2</v>
      </c>
      <c r="I1382">
        <v>0</v>
      </c>
      <c r="J1382" s="4">
        <v>4</v>
      </c>
      <c r="K1382" s="3">
        <v>0</v>
      </c>
      <c r="L1382" s="1" t="s">
        <v>33</v>
      </c>
    </row>
    <row r="1383" spans="1:12" x14ac:dyDescent="0.3">
      <c r="A1383" s="1" t="s">
        <v>375</v>
      </c>
      <c r="B1383" s="1" t="s">
        <v>16</v>
      </c>
      <c r="C1383" s="1" t="s">
        <v>51</v>
      </c>
      <c r="D1383" s="5">
        <v>43160</v>
      </c>
      <c r="E1383">
        <v>1</v>
      </c>
      <c r="F1383">
        <v>1</v>
      </c>
      <c r="G1383" s="2">
        <v>87.43</v>
      </c>
      <c r="H1383">
        <v>1</v>
      </c>
      <c r="I1383">
        <v>0</v>
      </c>
      <c r="J1383" s="4">
        <v>5</v>
      </c>
      <c r="K1383" s="3">
        <v>0</v>
      </c>
      <c r="L1383" s="1" t="s">
        <v>34</v>
      </c>
    </row>
    <row r="1384" spans="1:12" x14ac:dyDescent="0.3">
      <c r="A1384" s="1" t="s">
        <v>375</v>
      </c>
      <c r="B1384" s="1" t="s">
        <v>16</v>
      </c>
      <c r="C1384" s="1" t="s">
        <v>51</v>
      </c>
      <c r="D1384" s="5">
        <v>43191</v>
      </c>
      <c r="E1384">
        <v>1</v>
      </c>
      <c r="F1384">
        <v>1</v>
      </c>
      <c r="G1384" s="2">
        <v>168.93</v>
      </c>
      <c r="H1384">
        <v>1</v>
      </c>
      <c r="I1384">
        <v>0</v>
      </c>
      <c r="J1384" s="4">
        <v>5</v>
      </c>
      <c r="K1384" s="3">
        <v>0</v>
      </c>
      <c r="L1384" s="1" t="s">
        <v>35</v>
      </c>
    </row>
    <row r="1385" spans="1:12" x14ac:dyDescent="0.3">
      <c r="A1385" s="1" t="s">
        <v>375</v>
      </c>
      <c r="B1385" s="1" t="s">
        <v>16</v>
      </c>
      <c r="C1385" s="1" t="s">
        <v>51</v>
      </c>
      <c r="D1385" s="5">
        <v>43221</v>
      </c>
      <c r="E1385">
        <v>1</v>
      </c>
      <c r="F1385">
        <v>1</v>
      </c>
      <c r="G1385" s="2">
        <v>196.14</v>
      </c>
      <c r="H1385">
        <v>1</v>
      </c>
      <c r="I1385">
        <v>0</v>
      </c>
      <c r="J1385" s="4">
        <v>3</v>
      </c>
      <c r="K1385" s="3">
        <v>0</v>
      </c>
      <c r="L1385" s="1" t="s">
        <v>46</v>
      </c>
    </row>
    <row r="1386" spans="1:12" x14ac:dyDescent="0.3">
      <c r="A1386" s="1" t="s">
        <v>375</v>
      </c>
      <c r="B1386" s="1" t="s">
        <v>16</v>
      </c>
      <c r="C1386" s="1" t="s">
        <v>51</v>
      </c>
      <c r="D1386" s="5">
        <v>43282</v>
      </c>
      <c r="E1386">
        <v>2</v>
      </c>
      <c r="F1386">
        <v>3</v>
      </c>
      <c r="G1386" s="2">
        <v>373.71</v>
      </c>
      <c r="H1386">
        <v>2</v>
      </c>
      <c r="I1386">
        <v>0</v>
      </c>
      <c r="J1386" s="4">
        <v>3.5</v>
      </c>
      <c r="K1386" s="3">
        <v>0</v>
      </c>
      <c r="L1386" s="1" t="s">
        <v>37</v>
      </c>
    </row>
    <row r="1387" spans="1:12" x14ac:dyDescent="0.3">
      <c r="A1387" s="1" t="s">
        <v>375</v>
      </c>
      <c r="B1387" s="1" t="s">
        <v>16</v>
      </c>
      <c r="C1387" s="1" t="s">
        <v>51</v>
      </c>
      <c r="D1387" s="5">
        <v>43313</v>
      </c>
      <c r="E1387">
        <v>2</v>
      </c>
      <c r="F1387">
        <v>3</v>
      </c>
      <c r="G1387" s="2">
        <v>416.31</v>
      </c>
      <c r="H1387">
        <v>2</v>
      </c>
      <c r="I1387">
        <v>0</v>
      </c>
      <c r="J1387" s="4">
        <v>2.5</v>
      </c>
      <c r="K1387" s="3">
        <v>0</v>
      </c>
      <c r="L1387" s="1" t="s">
        <v>49</v>
      </c>
    </row>
    <row r="1388" spans="1:12" x14ac:dyDescent="0.3">
      <c r="A1388" s="1" t="s">
        <v>376</v>
      </c>
      <c r="B1388" s="1" t="s">
        <v>16</v>
      </c>
      <c r="C1388" s="1" t="s">
        <v>51</v>
      </c>
      <c r="D1388" s="5">
        <v>43221</v>
      </c>
      <c r="E1388">
        <v>13</v>
      </c>
      <c r="F1388">
        <v>16</v>
      </c>
      <c r="G1388" s="2">
        <v>340.12</v>
      </c>
      <c r="H1388">
        <v>13</v>
      </c>
      <c r="I1388">
        <v>1</v>
      </c>
      <c r="J1388" s="4">
        <v>4.08</v>
      </c>
      <c r="K1388" s="3">
        <v>7.6923076923076927E-2</v>
      </c>
      <c r="L1388" s="1" t="s">
        <v>46</v>
      </c>
    </row>
    <row r="1389" spans="1:12" x14ac:dyDescent="0.3">
      <c r="A1389" s="1" t="s">
        <v>376</v>
      </c>
      <c r="B1389" s="1" t="s">
        <v>16</v>
      </c>
      <c r="C1389" s="1" t="s">
        <v>51</v>
      </c>
      <c r="D1389" s="5">
        <v>43252</v>
      </c>
      <c r="E1389">
        <v>12</v>
      </c>
      <c r="F1389">
        <v>12</v>
      </c>
      <c r="G1389" s="2">
        <v>429.73</v>
      </c>
      <c r="H1389">
        <v>12</v>
      </c>
      <c r="I1389">
        <v>0</v>
      </c>
      <c r="J1389" s="4">
        <v>4.08</v>
      </c>
      <c r="K1389" s="3">
        <v>0</v>
      </c>
      <c r="L1389" s="1" t="s">
        <v>36</v>
      </c>
    </row>
    <row r="1390" spans="1:12" x14ac:dyDescent="0.3">
      <c r="A1390" s="1" t="s">
        <v>376</v>
      </c>
      <c r="B1390" s="1" t="s">
        <v>16</v>
      </c>
      <c r="C1390" s="1" t="s">
        <v>51</v>
      </c>
      <c r="D1390" s="5">
        <v>43282</v>
      </c>
      <c r="E1390">
        <v>14</v>
      </c>
      <c r="F1390">
        <v>20</v>
      </c>
      <c r="G1390" s="2">
        <v>666.87</v>
      </c>
      <c r="H1390">
        <v>14</v>
      </c>
      <c r="I1390">
        <v>0</v>
      </c>
      <c r="J1390" s="4">
        <v>4.6399999999999997</v>
      </c>
      <c r="K1390" s="3">
        <v>0</v>
      </c>
      <c r="L1390" s="1" t="s">
        <v>37</v>
      </c>
    </row>
    <row r="1391" spans="1:12" x14ac:dyDescent="0.3">
      <c r="A1391" s="1" t="s">
        <v>376</v>
      </c>
      <c r="B1391" s="1" t="s">
        <v>16</v>
      </c>
      <c r="C1391" s="1" t="s">
        <v>51</v>
      </c>
      <c r="D1391" s="5">
        <v>43313</v>
      </c>
      <c r="E1391">
        <v>10</v>
      </c>
      <c r="F1391">
        <v>10</v>
      </c>
      <c r="G1391" s="2">
        <v>378.08</v>
      </c>
      <c r="H1391">
        <v>10</v>
      </c>
      <c r="I1391">
        <v>0</v>
      </c>
      <c r="J1391" s="4">
        <v>3.3</v>
      </c>
      <c r="K1391" s="3">
        <v>0</v>
      </c>
      <c r="L1391" s="1" t="s">
        <v>49</v>
      </c>
    </row>
    <row r="1392" spans="1:12" x14ac:dyDescent="0.3">
      <c r="A1392" s="1" t="s">
        <v>377</v>
      </c>
      <c r="B1392" s="1" t="s">
        <v>16</v>
      </c>
      <c r="C1392" s="1" t="s">
        <v>51</v>
      </c>
      <c r="D1392" s="5">
        <v>42948</v>
      </c>
      <c r="E1392">
        <v>1</v>
      </c>
      <c r="F1392">
        <v>1</v>
      </c>
      <c r="G1392" s="2">
        <v>37.68</v>
      </c>
      <c r="H1392">
        <v>1</v>
      </c>
      <c r="I1392">
        <v>0</v>
      </c>
      <c r="J1392" s="4">
        <v>4</v>
      </c>
      <c r="K1392" s="3">
        <v>0</v>
      </c>
      <c r="L1392" s="1" t="s">
        <v>29</v>
      </c>
    </row>
    <row r="1393" spans="1:12" x14ac:dyDescent="0.3">
      <c r="A1393" s="1" t="s">
        <v>378</v>
      </c>
      <c r="B1393" s="1" t="s">
        <v>57</v>
      </c>
      <c r="C1393" s="1" t="s">
        <v>277</v>
      </c>
      <c r="D1393" s="5">
        <v>43101</v>
      </c>
      <c r="E1393">
        <v>2</v>
      </c>
      <c r="F1393">
        <v>3</v>
      </c>
      <c r="G1393" s="2">
        <v>229.69</v>
      </c>
      <c r="H1393">
        <v>2</v>
      </c>
      <c r="I1393">
        <v>0</v>
      </c>
      <c r="J1393" s="4">
        <v>5</v>
      </c>
      <c r="K1393" s="3">
        <v>0</v>
      </c>
      <c r="L1393" s="1" t="s">
        <v>32</v>
      </c>
    </row>
    <row r="1394" spans="1:12" x14ac:dyDescent="0.3">
      <c r="A1394" s="1" t="s">
        <v>378</v>
      </c>
      <c r="B1394" s="1" t="s">
        <v>57</v>
      </c>
      <c r="C1394" s="1" t="s">
        <v>277</v>
      </c>
      <c r="D1394" s="5">
        <v>43132</v>
      </c>
      <c r="E1394">
        <v>1</v>
      </c>
      <c r="F1394">
        <v>1</v>
      </c>
      <c r="G1394" s="2">
        <v>61.73</v>
      </c>
      <c r="H1394">
        <v>1</v>
      </c>
      <c r="I1394">
        <v>0</v>
      </c>
      <c r="J1394" s="4">
        <v>4</v>
      </c>
      <c r="K1394" s="3">
        <v>0</v>
      </c>
      <c r="L1394" s="1" t="s">
        <v>33</v>
      </c>
    </row>
    <row r="1395" spans="1:12" x14ac:dyDescent="0.3">
      <c r="A1395" s="1" t="s">
        <v>378</v>
      </c>
      <c r="B1395" s="1" t="s">
        <v>57</v>
      </c>
      <c r="C1395" s="1" t="s">
        <v>277</v>
      </c>
      <c r="D1395" s="5">
        <v>43191</v>
      </c>
      <c r="E1395">
        <v>1</v>
      </c>
      <c r="F1395">
        <v>1</v>
      </c>
      <c r="G1395" s="2">
        <v>69.319999999999993</v>
      </c>
      <c r="H1395">
        <v>1</v>
      </c>
      <c r="I1395">
        <v>0</v>
      </c>
      <c r="J1395" s="4">
        <v>5</v>
      </c>
      <c r="K1395" s="3">
        <v>0</v>
      </c>
      <c r="L1395" s="1" t="s">
        <v>35</v>
      </c>
    </row>
    <row r="1396" spans="1:12" x14ac:dyDescent="0.3">
      <c r="A1396" s="1" t="s">
        <v>378</v>
      </c>
      <c r="B1396" s="1" t="s">
        <v>57</v>
      </c>
      <c r="C1396" s="1" t="s">
        <v>277</v>
      </c>
      <c r="D1396" s="5">
        <v>43221</v>
      </c>
      <c r="E1396">
        <v>2</v>
      </c>
      <c r="F1396">
        <v>2</v>
      </c>
      <c r="G1396" s="2">
        <v>184</v>
      </c>
      <c r="H1396">
        <v>2</v>
      </c>
      <c r="I1396">
        <v>0</v>
      </c>
      <c r="J1396" s="4">
        <v>5</v>
      </c>
      <c r="K1396" s="3">
        <v>0</v>
      </c>
      <c r="L1396" s="1" t="s">
        <v>46</v>
      </c>
    </row>
    <row r="1397" spans="1:12" x14ac:dyDescent="0.3">
      <c r="A1397" s="1" t="s">
        <v>378</v>
      </c>
      <c r="B1397" s="1" t="s">
        <v>57</v>
      </c>
      <c r="C1397" s="1" t="s">
        <v>277</v>
      </c>
      <c r="D1397" s="5">
        <v>43313</v>
      </c>
      <c r="E1397">
        <v>2</v>
      </c>
      <c r="F1397">
        <v>2</v>
      </c>
      <c r="G1397" s="2">
        <v>108.55</v>
      </c>
      <c r="H1397">
        <v>2</v>
      </c>
      <c r="I1397">
        <v>0</v>
      </c>
      <c r="J1397" s="4">
        <v>3</v>
      </c>
      <c r="K1397" s="3">
        <v>0</v>
      </c>
      <c r="L1397" s="1" t="s">
        <v>49</v>
      </c>
    </row>
    <row r="1398" spans="1:12" x14ac:dyDescent="0.3">
      <c r="A1398" s="1" t="s">
        <v>379</v>
      </c>
      <c r="B1398" s="1" t="s">
        <v>16</v>
      </c>
      <c r="C1398" s="1" t="s">
        <v>127</v>
      </c>
      <c r="D1398" s="5">
        <v>42856</v>
      </c>
      <c r="E1398">
        <v>5</v>
      </c>
      <c r="F1398">
        <v>5</v>
      </c>
      <c r="G1398" s="2">
        <v>689.9</v>
      </c>
      <c r="H1398">
        <v>4</v>
      </c>
      <c r="I1398">
        <v>0</v>
      </c>
      <c r="J1398" s="4">
        <v>4.4000000000000004</v>
      </c>
      <c r="K1398" s="3">
        <v>0</v>
      </c>
      <c r="L1398" s="1" t="s">
        <v>26</v>
      </c>
    </row>
    <row r="1399" spans="1:12" x14ac:dyDescent="0.3">
      <c r="A1399" s="1" t="s">
        <v>379</v>
      </c>
      <c r="B1399" s="1" t="s">
        <v>16</v>
      </c>
      <c r="C1399" s="1" t="s">
        <v>127</v>
      </c>
      <c r="D1399" s="5">
        <v>42917</v>
      </c>
      <c r="E1399">
        <v>1</v>
      </c>
      <c r="F1399">
        <v>1</v>
      </c>
      <c r="G1399" s="2">
        <v>105.37</v>
      </c>
      <c r="H1399">
        <v>1</v>
      </c>
      <c r="I1399">
        <v>0</v>
      </c>
      <c r="J1399" s="4">
        <v>5</v>
      </c>
      <c r="K1399" s="3">
        <v>0</v>
      </c>
      <c r="L1399" s="1" t="s">
        <v>28</v>
      </c>
    </row>
    <row r="1400" spans="1:12" x14ac:dyDescent="0.3">
      <c r="A1400" s="1" t="s">
        <v>379</v>
      </c>
      <c r="B1400" s="1" t="s">
        <v>16</v>
      </c>
      <c r="C1400" s="1" t="s">
        <v>127</v>
      </c>
      <c r="D1400" s="5">
        <v>42948</v>
      </c>
      <c r="E1400">
        <v>4</v>
      </c>
      <c r="F1400">
        <v>4</v>
      </c>
      <c r="G1400" s="2">
        <v>1088.55</v>
      </c>
      <c r="H1400">
        <v>4</v>
      </c>
      <c r="I1400">
        <v>0</v>
      </c>
      <c r="J1400" s="4">
        <v>4.5</v>
      </c>
      <c r="K1400" s="3">
        <v>0</v>
      </c>
      <c r="L1400" s="1" t="s">
        <v>29</v>
      </c>
    </row>
    <row r="1401" spans="1:12" x14ac:dyDescent="0.3">
      <c r="A1401" s="1" t="s">
        <v>379</v>
      </c>
      <c r="B1401" s="1" t="s">
        <v>16</v>
      </c>
      <c r="C1401" s="1" t="s">
        <v>127</v>
      </c>
      <c r="D1401" s="5">
        <v>43009</v>
      </c>
      <c r="E1401">
        <v>3</v>
      </c>
      <c r="F1401">
        <v>3</v>
      </c>
      <c r="G1401" s="2">
        <v>707.13</v>
      </c>
      <c r="H1401">
        <v>3</v>
      </c>
      <c r="I1401">
        <v>1</v>
      </c>
      <c r="J1401" s="4">
        <v>2.67</v>
      </c>
      <c r="K1401" s="3">
        <v>0.33333333333333331</v>
      </c>
      <c r="L1401" s="1" t="s">
        <v>19</v>
      </c>
    </row>
    <row r="1402" spans="1:12" x14ac:dyDescent="0.3">
      <c r="A1402" s="1" t="s">
        <v>379</v>
      </c>
      <c r="B1402" s="1" t="s">
        <v>16</v>
      </c>
      <c r="C1402" s="1" t="s">
        <v>127</v>
      </c>
      <c r="D1402" s="5">
        <v>43070</v>
      </c>
      <c r="E1402">
        <v>3</v>
      </c>
      <c r="F1402">
        <v>3</v>
      </c>
      <c r="G1402" s="2">
        <v>698.55</v>
      </c>
      <c r="H1402">
        <v>3</v>
      </c>
      <c r="I1402">
        <v>0</v>
      </c>
      <c r="J1402" s="4">
        <v>4.67</v>
      </c>
      <c r="K1402" s="3">
        <v>0</v>
      </c>
      <c r="L1402" s="1" t="s">
        <v>31</v>
      </c>
    </row>
    <row r="1403" spans="1:12" x14ac:dyDescent="0.3">
      <c r="A1403" s="1" t="s">
        <v>379</v>
      </c>
      <c r="B1403" s="1" t="s">
        <v>16</v>
      </c>
      <c r="C1403" s="1" t="s">
        <v>127</v>
      </c>
      <c r="D1403" s="5">
        <v>43132</v>
      </c>
      <c r="E1403">
        <v>3</v>
      </c>
      <c r="F1403">
        <v>3</v>
      </c>
      <c r="G1403" s="2">
        <v>682.98</v>
      </c>
      <c r="H1403">
        <v>3</v>
      </c>
      <c r="I1403">
        <v>1</v>
      </c>
      <c r="J1403" s="4">
        <v>3.67</v>
      </c>
      <c r="K1403" s="3">
        <v>0.33333333333333331</v>
      </c>
      <c r="L1403" s="1" t="s">
        <v>33</v>
      </c>
    </row>
    <row r="1404" spans="1:12" x14ac:dyDescent="0.3">
      <c r="A1404" s="1" t="s">
        <v>379</v>
      </c>
      <c r="B1404" s="1" t="s">
        <v>16</v>
      </c>
      <c r="C1404" s="1" t="s">
        <v>127</v>
      </c>
      <c r="D1404" s="5">
        <v>43221</v>
      </c>
      <c r="E1404">
        <v>1</v>
      </c>
      <c r="F1404">
        <v>1</v>
      </c>
      <c r="G1404" s="2">
        <v>155.96</v>
      </c>
      <c r="H1404">
        <v>1</v>
      </c>
      <c r="I1404">
        <v>0</v>
      </c>
      <c r="J1404" s="4">
        <v>5</v>
      </c>
      <c r="K1404" s="3">
        <v>0</v>
      </c>
      <c r="L1404" s="1" t="s">
        <v>46</v>
      </c>
    </row>
    <row r="1405" spans="1:12" x14ac:dyDescent="0.3">
      <c r="A1405" s="1" t="s">
        <v>379</v>
      </c>
      <c r="B1405" s="1" t="s">
        <v>16</v>
      </c>
      <c r="C1405" s="1" t="s">
        <v>127</v>
      </c>
      <c r="D1405" s="5">
        <v>43252</v>
      </c>
      <c r="E1405">
        <v>2</v>
      </c>
      <c r="F1405">
        <v>2</v>
      </c>
      <c r="G1405" s="2">
        <v>444.59</v>
      </c>
      <c r="H1405">
        <v>2</v>
      </c>
      <c r="I1405">
        <v>0</v>
      </c>
      <c r="J1405" s="4">
        <v>4.5</v>
      </c>
      <c r="K1405" s="3">
        <v>0</v>
      </c>
      <c r="L1405" s="1" t="s">
        <v>36</v>
      </c>
    </row>
    <row r="1406" spans="1:12" x14ac:dyDescent="0.3">
      <c r="A1406" s="1" t="s">
        <v>379</v>
      </c>
      <c r="B1406" s="1" t="s">
        <v>16</v>
      </c>
      <c r="C1406" s="1" t="s">
        <v>127</v>
      </c>
      <c r="D1406" s="5">
        <v>43282</v>
      </c>
      <c r="E1406">
        <v>1</v>
      </c>
      <c r="F1406">
        <v>1</v>
      </c>
      <c r="G1406" s="2">
        <v>182.85</v>
      </c>
      <c r="H1406">
        <v>1</v>
      </c>
      <c r="I1406">
        <v>0</v>
      </c>
      <c r="J1406" s="4">
        <v>5</v>
      </c>
      <c r="K1406" s="3">
        <v>0</v>
      </c>
      <c r="L1406" s="1" t="s">
        <v>37</v>
      </c>
    </row>
    <row r="1407" spans="1:12" x14ac:dyDescent="0.3">
      <c r="A1407" s="1" t="s">
        <v>380</v>
      </c>
      <c r="B1407" s="1" t="s">
        <v>41</v>
      </c>
      <c r="C1407" s="1" t="s">
        <v>42</v>
      </c>
      <c r="D1407" s="5">
        <v>43160</v>
      </c>
      <c r="E1407">
        <v>1</v>
      </c>
      <c r="F1407">
        <v>1</v>
      </c>
      <c r="G1407" s="2">
        <v>309.32</v>
      </c>
      <c r="H1407">
        <v>1</v>
      </c>
      <c r="I1407">
        <v>1</v>
      </c>
      <c r="J1407" s="4">
        <v>3</v>
      </c>
      <c r="K1407" s="3">
        <v>1</v>
      </c>
      <c r="L1407" s="1" t="s">
        <v>34</v>
      </c>
    </row>
    <row r="1408" spans="1:12" x14ac:dyDescent="0.3">
      <c r="A1408" s="1" t="s">
        <v>381</v>
      </c>
      <c r="B1408" s="1" t="s">
        <v>16</v>
      </c>
      <c r="C1408" s="1" t="s">
        <v>382</v>
      </c>
      <c r="D1408" s="5">
        <v>43282</v>
      </c>
      <c r="E1408">
        <v>1</v>
      </c>
      <c r="F1408">
        <v>1</v>
      </c>
      <c r="G1408" s="2">
        <v>57.27</v>
      </c>
      <c r="H1408">
        <v>1</v>
      </c>
      <c r="I1408">
        <v>0</v>
      </c>
      <c r="J1408" s="4">
        <v>5</v>
      </c>
      <c r="K1408" s="3">
        <v>0</v>
      </c>
      <c r="L1408" s="1" t="s">
        <v>37</v>
      </c>
    </row>
    <row r="1409" spans="1:12" x14ac:dyDescent="0.3">
      <c r="A1409" s="1" t="s">
        <v>381</v>
      </c>
      <c r="B1409" s="1" t="s">
        <v>16</v>
      </c>
      <c r="C1409" s="1" t="s">
        <v>382</v>
      </c>
      <c r="D1409" s="5">
        <v>43313</v>
      </c>
      <c r="E1409">
        <v>2</v>
      </c>
      <c r="F1409">
        <v>2</v>
      </c>
      <c r="G1409" s="2">
        <v>93.87</v>
      </c>
      <c r="H1409">
        <v>2</v>
      </c>
      <c r="I1409">
        <v>0</v>
      </c>
      <c r="J1409" s="4">
        <v>5</v>
      </c>
      <c r="K1409" s="3">
        <v>0</v>
      </c>
      <c r="L1409" s="1" t="s">
        <v>49</v>
      </c>
    </row>
    <row r="1410" spans="1:12" x14ac:dyDescent="0.3">
      <c r="A1410" s="1" t="s">
        <v>383</v>
      </c>
      <c r="B1410" s="1" t="s">
        <v>16</v>
      </c>
      <c r="C1410" s="1" t="s">
        <v>348</v>
      </c>
      <c r="D1410" s="5">
        <v>42644</v>
      </c>
      <c r="E1410">
        <v>1</v>
      </c>
      <c r="F1410">
        <v>1</v>
      </c>
      <c r="G1410" s="2">
        <v>31.92</v>
      </c>
      <c r="H1410">
        <v>1</v>
      </c>
      <c r="I1410">
        <v>0</v>
      </c>
      <c r="J1410" s="4">
        <v>5</v>
      </c>
      <c r="K1410" s="3">
        <v>0</v>
      </c>
      <c r="L1410" s="1" t="s">
        <v>64</v>
      </c>
    </row>
    <row r="1411" spans="1:12" x14ac:dyDescent="0.3">
      <c r="A1411" s="1" t="s">
        <v>384</v>
      </c>
      <c r="B1411" s="1" t="s">
        <v>16</v>
      </c>
      <c r="C1411" s="1" t="s">
        <v>224</v>
      </c>
      <c r="D1411" s="5">
        <v>42979</v>
      </c>
      <c r="E1411">
        <v>1</v>
      </c>
      <c r="F1411">
        <v>1</v>
      </c>
      <c r="G1411" s="2">
        <v>46.17</v>
      </c>
      <c r="H1411">
        <v>1</v>
      </c>
      <c r="I1411">
        <v>0</v>
      </c>
      <c r="J1411" s="4">
        <v>5</v>
      </c>
      <c r="K1411" s="3">
        <v>0</v>
      </c>
      <c r="L1411" s="1" t="s">
        <v>18</v>
      </c>
    </row>
    <row r="1412" spans="1:12" x14ac:dyDescent="0.3">
      <c r="A1412" s="1" t="s">
        <v>384</v>
      </c>
      <c r="B1412" s="1" t="s">
        <v>16</v>
      </c>
      <c r="C1412" s="1" t="s">
        <v>224</v>
      </c>
      <c r="D1412" s="5">
        <v>43009</v>
      </c>
      <c r="E1412">
        <v>1</v>
      </c>
      <c r="F1412">
        <v>3</v>
      </c>
      <c r="G1412" s="2">
        <v>168.3</v>
      </c>
      <c r="H1412">
        <v>1</v>
      </c>
      <c r="I1412">
        <v>0</v>
      </c>
      <c r="J1412" s="4">
        <v>4</v>
      </c>
      <c r="K1412" s="3">
        <v>0</v>
      </c>
      <c r="L1412" s="1" t="s">
        <v>19</v>
      </c>
    </row>
    <row r="1413" spans="1:12" x14ac:dyDescent="0.3">
      <c r="A1413" s="1" t="s">
        <v>384</v>
      </c>
      <c r="B1413" s="1" t="s">
        <v>16</v>
      </c>
      <c r="C1413" s="1" t="s">
        <v>224</v>
      </c>
      <c r="D1413" s="5">
        <v>43040</v>
      </c>
      <c r="E1413">
        <v>1</v>
      </c>
      <c r="F1413">
        <v>2</v>
      </c>
      <c r="G1413" s="2">
        <v>106.96</v>
      </c>
      <c r="H1413">
        <v>1</v>
      </c>
      <c r="I1413">
        <v>1</v>
      </c>
      <c r="J1413" s="4">
        <v>5</v>
      </c>
      <c r="K1413" s="3">
        <v>1</v>
      </c>
      <c r="L1413" s="1" t="s">
        <v>30</v>
      </c>
    </row>
    <row r="1414" spans="1:12" x14ac:dyDescent="0.3">
      <c r="A1414" s="1" t="s">
        <v>384</v>
      </c>
      <c r="B1414" s="1" t="s">
        <v>16</v>
      </c>
      <c r="C1414" s="1" t="s">
        <v>224</v>
      </c>
      <c r="D1414" s="5">
        <v>43070</v>
      </c>
      <c r="E1414">
        <v>1</v>
      </c>
      <c r="F1414">
        <v>3</v>
      </c>
      <c r="G1414" s="2">
        <v>177.87</v>
      </c>
      <c r="H1414">
        <v>1</v>
      </c>
      <c r="I1414">
        <v>0</v>
      </c>
      <c r="J1414" s="4">
        <v>5</v>
      </c>
      <c r="K1414" s="3">
        <v>0</v>
      </c>
      <c r="L1414" s="1" t="s">
        <v>31</v>
      </c>
    </row>
    <row r="1415" spans="1:12" x14ac:dyDescent="0.3">
      <c r="A1415" s="1" t="s">
        <v>384</v>
      </c>
      <c r="B1415" s="1" t="s">
        <v>16</v>
      </c>
      <c r="C1415" s="1" t="s">
        <v>224</v>
      </c>
      <c r="D1415" s="5">
        <v>43101</v>
      </c>
      <c r="E1415">
        <v>2</v>
      </c>
      <c r="F1415">
        <v>3</v>
      </c>
      <c r="G1415" s="2">
        <v>234.59</v>
      </c>
      <c r="H1415">
        <v>2</v>
      </c>
      <c r="I1415">
        <v>0</v>
      </c>
      <c r="J1415" s="4">
        <v>5</v>
      </c>
      <c r="K1415" s="3">
        <v>0</v>
      </c>
      <c r="L1415" s="1" t="s">
        <v>32</v>
      </c>
    </row>
    <row r="1416" spans="1:12" x14ac:dyDescent="0.3">
      <c r="A1416" s="1" t="s">
        <v>384</v>
      </c>
      <c r="B1416" s="1" t="s">
        <v>16</v>
      </c>
      <c r="C1416" s="1" t="s">
        <v>224</v>
      </c>
      <c r="D1416" s="5">
        <v>43221</v>
      </c>
      <c r="E1416">
        <v>1</v>
      </c>
      <c r="F1416">
        <v>1</v>
      </c>
      <c r="G1416" s="2">
        <v>87.26</v>
      </c>
      <c r="H1416">
        <v>1</v>
      </c>
      <c r="I1416">
        <v>0</v>
      </c>
      <c r="J1416" s="4">
        <v>5</v>
      </c>
      <c r="K1416" s="3">
        <v>0</v>
      </c>
      <c r="L1416" s="1" t="s">
        <v>46</v>
      </c>
    </row>
    <row r="1417" spans="1:12" x14ac:dyDescent="0.3">
      <c r="A1417" s="1" t="s">
        <v>385</v>
      </c>
      <c r="B1417" s="1" t="s">
        <v>16</v>
      </c>
      <c r="C1417" s="1" t="s">
        <v>51</v>
      </c>
      <c r="D1417" s="5">
        <v>42887</v>
      </c>
      <c r="E1417">
        <v>2</v>
      </c>
      <c r="F1417">
        <v>2</v>
      </c>
      <c r="G1417" s="2">
        <v>1115.04</v>
      </c>
      <c r="H1417">
        <v>2</v>
      </c>
      <c r="I1417">
        <v>1</v>
      </c>
      <c r="J1417" s="4">
        <v>4.5</v>
      </c>
      <c r="K1417" s="3">
        <v>0.5</v>
      </c>
      <c r="L1417" s="1" t="s">
        <v>27</v>
      </c>
    </row>
    <row r="1418" spans="1:12" x14ac:dyDescent="0.3">
      <c r="A1418" s="1" t="s">
        <v>385</v>
      </c>
      <c r="B1418" s="1" t="s">
        <v>16</v>
      </c>
      <c r="C1418" s="1" t="s">
        <v>51</v>
      </c>
      <c r="D1418" s="5">
        <v>42948</v>
      </c>
      <c r="E1418">
        <v>3</v>
      </c>
      <c r="F1418">
        <v>3</v>
      </c>
      <c r="G1418" s="2">
        <v>1352.33</v>
      </c>
      <c r="H1418">
        <v>3</v>
      </c>
      <c r="I1418">
        <v>1</v>
      </c>
      <c r="J1418" s="4">
        <v>3.67</v>
      </c>
      <c r="K1418" s="3">
        <v>0.33333333333333331</v>
      </c>
      <c r="L1418" s="1" t="s">
        <v>29</v>
      </c>
    </row>
    <row r="1419" spans="1:12" x14ac:dyDescent="0.3">
      <c r="A1419" s="1" t="s">
        <v>385</v>
      </c>
      <c r="B1419" s="1" t="s">
        <v>16</v>
      </c>
      <c r="C1419" s="1" t="s">
        <v>51</v>
      </c>
      <c r="D1419" s="5">
        <v>42979</v>
      </c>
      <c r="E1419">
        <v>4</v>
      </c>
      <c r="F1419">
        <v>5</v>
      </c>
      <c r="G1419" s="2">
        <v>2252.0700000000002</v>
      </c>
      <c r="H1419">
        <v>4</v>
      </c>
      <c r="I1419">
        <v>1</v>
      </c>
      <c r="J1419" s="4">
        <v>4.25</v>
      </c>
      <c r="K1419" s="3">
        <v>0.25</v>
      </c>
      <c r="L1419" s="1" t="s">
        <v>18</v>
      </c>
    </row>
    <row r="1420" spans="1:12" x14ac:dyDescent="0.3">
      <c r="A1420" s="1" t="s">
        <v>386</v>
      </c>
      <c r="B1420" s="1" t="s">
        <v>57</v>
      </c>
      <c r="C1420" s="1" t="s">
        <v>387</v>
      </c>
      <c r="D1420" s="5">
        <v>43221</v>
      </c>
      <c r="E1420">
        <v>3</v>
      </c>
      <c r="F1420">
        <v>3</v>
      </c>
      <c r="G1420" s="2">
        <v>514.46</v>
      </c>
      <c r="H1420">
        <v>3</v>
      </c>
      <c r="I1420">
        <v>0</v>
      </c>
      <c r="J1420" s="4">
        <v>5</v>
      </c>
      <c r="K1420" s="3">
        <v>0</v>
      </c>
      <c r="L1420" s="1" t="s">
        <v>46</v>
      </c>
    </row>
    <row r="1421" spans="1:12" x14ac:dyDescent="0.3">
      <c r="A1421" s="1" t="s">
        <v>386</v>
      </c>
      <c r="B1421" s="1" t="s">
        <v>57</v>
      </c>
      <c r="C1421" s="1" t="s">
        <v>387</v>
      </c>
      <c r="D1421" s="5">
        <v>43252</v>
      </c>
      <c r="E1421">
        <v>5</v>
      </c>
      <c r="F1421">
        <v>6</v>
      </c>
      <c r="G1421" s="2">
        <v>686.82</v>
      </c>
      <c r="H1421">
        <v>5</v>
      </c>
      <c r="I1421">
        <v>0</v>
      </c>
      <c r="J1421" s="4">
        <v>4.2</v>
      </c>
      <c r="K1421" s="3">
        <v>0</v>
      </c>
      <c r="L1421" s="1" t="s">
        <v>36</v>
      </c>
    </row>
    <row r="1422" spans="1:12" x14ac:dyDescent="0.3">
      <c r="A1422" s="1" t="s">
        <v>386</v>
      </c>
      <c r="B1422" s="1" t="s">
        <v>57</v>
      </c>
      <c r="C1422" s="1" t="s">
        <v>387</v>
      </c>
      <c r="D1422" s="5">
        <v>43282</v>
      </c>
      <c r="E1422">
        <v>1</v>
      </c>
      <c r="F1422">
        <v>1</v>
      </c>
      <c r="G1422" s="2">
        <v>147.59</v>
      </c>
      <c r="H1422">
        <v>1</v>
      </c>
      <c r="I1422">
        <v>0</v>
      </c>
      <c r="J1422" s="4">
        <v>5</v>
      </c>
      <c r="K1422" s="3">
        <v>0</v>
      </c>
      <c r="L1422" s="1" t="s">
        <v>37</v>
      </c>
    </row>
    <row r="1423" spans="1:12" x14ac:dyDescent="0.3">
      <c r="A1423" s="1" t="s">
        <v>386</v>
      </c>
      <c r="B1423" s="1" t="s">
        <v>57</v>
      </c>
      <c r="C1423" s="1" t="s">
        <v>387</v>
      </c>
      <c r="D1423" s="5">
        <v>43313</v>
      </c>
      <c r="E1423">
        <v>2</v>
      </c>
      <c r="F1423">
        <v>2</v>
      </c>
      <c r="G1423" s="2">
        <v>230.13</v>
      </c>
      <c r="H1423">
        <v>2</v>
      </c>
      <c r="I1423">
        <v>0</v>
      </c>
      <c r="J1423" s="4">
        <v>4</v>
      </c>
      <c r="K1423" s="3">
        <v>0</v>
      </c>
      <c r="L1423" s="1" t="s">
        <v>49</v>
      </c>
    </row>
    <row r="1424" spans="1:12" x14ac:dyDescent="0.3">
      <c r="A1424" s="1" t="s">
        <v>388</v>
      </c>
      <c r="B1424" s="1" t="s">
        <v>16</v>
      </c>
      <c r="C1424" s="1" t="s">
        <v>51</v>
      </c>
      <c r="D1424" s="5">
        <v>42948</v>
      </c>
      <c r="E1424">
        <v>1</v>
      </c>
      <c r="F1424">
        <v>1</v>
      </c>
      <c r="G1424" s="2">
        <v>42.68</v>
      </c>
      <c r="H1424">
        <v>1</v>
      </c>
      <c r="I1424">
        <v>0</v>
      </c>
      <c r="J1424" s="4">
        <v>5</v>
      </c>
      <c r="K1424" s="3">
        <v>0</v>
      </c>
      <c r="L1424" s="1" t="s">
        <v>29</v>
      </c>
    </row>
    <row r="1425" spans="1:12" x14ac:dyDescent="0.3">
      <c r="A1425" s="1" t="s">
        <v>388</v>
      </c>
      <c r="B1425" s="1" t="s">
        <v>16</v>
      </c>
      <c r="C1425" s="1" t="s">
        <v>51</v>
      </c>
      <c r="D1425" s="5">
        <v>42979</v>
      </c>
      <c r="E1425">
        <v>2</v>
      </c>
      <c r="F1425">
        <v>2</v>
      </c>
      <c r="G1425" s="2">
        <v>88.05</v>
      </c>
      <c r="H1425">
        <v>2</v>
      </c>
      <c r="I1425">
        <v>0</v>
      </c>
      <c r="J1425" s="4">
        <v>5</v>
      </c>
      <c r="K1425" s="3">
        <v>0</v>
      </c>
      <c r="L1425" s="1" t="s">
        <v>18</v>
      </c>
    </row>
    <row r="1426" spans="1:12" x14ac:dyDescent="0.3">
      <c r="A1426" s="1" t="s">
        <v>388</v>
      </c>
      <c r="B1426" s="1" t="s">
        <v>16</v>
      </c>
      <c r="C1426" s="1" t="s">
        <v>51</v>
      </c>
      <c r="D1426" s="5">
        <v>43040</v>
      </c>
      <c r="E1426">
        <v>2</v>
      </c>
      <c r="F1426">
        <v>2</v>
      </c>
      <c r="G1426" s="2">
        <v>75.900000000000006</v>
      </c>
      <c r="H1426">
        <v>1</v>
      </c>
      <c r="I1426">
        <v>0</v>
      </c>
      <c r="J1426" s="4">
        <v>3</v>
      </c>
      <c r="K1426" s="3">
        <v>0</v>
      </c>
      <c r="L1426" s="1" t="s">
        <v>30</v>
      </c>
    </row>
    <row r="1427" spans="1:12" x14ac:dyDescent="0.3">
      <c r="A1427" s="1" t="s">
        <v>388</v>
      </c>
      <c r="B1427" s="1" t="s">
        <v>16</v>
      </c>
      <c r="C1427" s="1" t="s">
        <v>51</v>
      </c>
      <c r="D1427" s="5">
        <v>43070</v>
      </c>
      <c r="E1427">
        <v>3</v>
      </c>
      <c r="F1427">
        <v>6</v>
      </c>
      <c r="G1427" s="2">
        <v>235.57</v>
      </c>
      <c r="H1427">
        <v>3</v>
      </c>
      <c r="I1427">
        <v>0</v>
      </c>
      <c r="J1427" s="4">
        <v>4.33</v>
      </c>
      <c r="K1427" s="3">
        <v>0</v>
      </c>
      <c r="L1427" s="1" t="s">
        <v>31</v>
      </c>
    </row>
    <row r="1428" spans="1:12" x14ac:dyDescent="0.3">
      <c r="A1428" s="1" t="s">
        <v>388</v>
      </c>
      <c r="B1428" s="1" t="s">
        <v>16</v>
      </c>
      <c r="C1428" s="1" t="s">
        <v>51</v>
      </c>
      <c r="D1428" s="5">
        <v>43132</v>
      </c>
      <c r="E1428">
        <v>3</v>
      </c>
      <c r="F1428">
        <v>3</v>
      </c>
      <c r="G1428" s="2">
        <v>107.26</v>
      </c>
      <c r="H1428">
        <v>3</v>
      </c>
      <c r="I1428">
        <v>0</v>
      </c>
      <c r="J1428" s="4">
        <v>3.67</v>
      </c>
      <c r="K1428" s="3">
        <v>0</v>
      </c>
      <c r="L1428" s="1" t="s">
        <v>33</v>
      </c>
    </row>
    <row r="1429" spans="1:12" x14ac:dyDescent="0.3">
      <c r="A1429" s="1" t="s">
        <v>388</v>
      </c>
      <c r="B1429" s="1" t="s">
        <v>16</v>
      </c>
      <c r="C1429" s="1" t="s">
        <v>51</v>
      </c>
      <c r="D1429" s="5">
        <v>43160</v>
      </c>
      <c r="E1429">
        <v>2</v>
      </c>
      <c r="F1429">
        <v>3</v>
      </c>
      <c r="G1429" s="2">
        <v>103.51</v>
      </c>
      <c r="H1429">
        <v>2</v>
      </c>
      <c r="I1429">
        <v>0</v>
      </c>
      <c r="J1429" s="4">
        <v>2</v>
      </c>
      <c r="K1429" s="3">
        <v>0</v>
      </c>
      <c r="L1429" s="1" t="s">
        <v>34</v>
      </c>
    </row>
    <row r="1430" spans="1:12" x14ac:dyDescent="0.3">
      <c r="A1430" s="1" t="s">
        <v>388</v>
      </c>
      <c r="B1430" s="1" t="s">
        <v>16</v>
      </c>
      <c r="C1430" s="1" t="s">
        <v>51</v>
      </c>
      <c r="D1430" s="5">
        <v>43191</v>
      </c>
      <c r="E1430">
        <v>4</v>
      </c>
      <c r="F1430">
        <v>5</v>
      </c>
      <c r="G1430" s="2">
        <v>234.17</v>
      </c>
      <c r="H1430">
        <v>4</v>
      </c>
      <c r="I1430">
        <v>0</v>
      </c>
      <c r="J1430" s="4">
        <v>5</v>
      </c>
      <c r="K1430" s="3">
        <v>0</v>
      </c>
      <c r="L1430" s="1" t="s">
        <v>35</v>
      </c>
    </row>
    <row r="1431" spans="1:12" x14ac:dyDescent="0.3">
      <c r="A1431" s="1" t="s">
        <v>388</v>
      </c>
      <c r="B1431" s="1" t="s">
        <v>16</v>
      </c>
      <c r="C1431" s="1" t="s">
        <v>51</v>
      </c>
      <c r="D1431" s="5">
        <v>43313</v>
      </c>
      <c r="E1431">
        <v>1</v>
      </c>
      <c r="F1431">
        <v>1</v>
      </c>
      <c r="G1431" s="2">
        <v>42.4</v>
      </c>
      <c r="H1431">
        <v>1</v>
      </c>
      <c r="I1431">
        <v>0</v>
      </c>
      <c r="J1431" s="4">
        <v>5</v>
      </c>
      <c r="K1431" s="3">
        <v>0</v>
      </c>
      <c r="L1431" s="1" t="s">
        <v>49</v>
      </c>
    </row>
    <row r="1432" spans="1:12" x14ac:dyDescent="0.3">
      <c r="A1432" s="1" t="s">
        <v>389</v>
      </c>
      <c r="B1432" s="1" t="s">
        <v>390</v>
      </c>
      <c r="C1432" s="1" t="s">
        <v>391</v>
      </c>
      <c r="D1432" s="5">
        <v>43191</v>
      </c>
      <c r="E1432">
        <v>1</v>
      </c>
      <c r="F1432">
        <v>1</v>
      </c>
      <c r="G1432" s="2">
        <v>2818.74</v>
      </c>
      <c r="H1432">
        <v>1</v>
      </c>
      <c r="I1432">
        <v>0</v>
      </c>
      <c r="J1432" s="4">
        <v>1</v>
      </c>
      <c r="K1432" s="3">
        <v>0</v>
      </c>
      <c r="L1432" s="1" t="s">
        <v>35</v>
      </c>
    </row>
    <row r="1433" spans="1:12" x14ac:dyDescent="0.3">
      <c r="A1433" s="1" t="s">
        <v>392</v>
      </c>
      <c r="B1433" s="1" t="s">
        <v>90</v>
      </c>
      <c r="C1433" s="1" t="s">
        <v>393</v>
      </c>
      <c r="D1433" s="5">
        <v>42826</v>
      </c>
      <c r="E1433">
        <v>1</v>
      </c>
      <c r="F1433">
        <v>1</v>
      </c>
      <c r="G1433" s="2">
        <v>33.51</v>
      </c>
      <c r="H1433">
        <v>1</v>
      </c>
      <c r="I1433">
        <v>0</v>
      </c>
      <c r="J1433" s="4">
        <v>4</v>
      </c>
      <c r="K1433" s="3">
        <v>0</v>
      </c>
      <c r="L1433" s="1" t="s">
        <v>25</v>
      </c>
    </row>
    <row r="1434" spans="1:12" x14ac:dyDescent="0.3">
      <c r="A1434" s="1" t="s">
        <v>392</v>
      </c>
      <c r="B1434" s="1" t="s">
        <v>90</v>
      </c>
      <c r="C1434" s="1" t="s">
        <v>393</v>
      </c>
      <c r="D1434" s="5">
        <v>42887</v>
      </c>
      <c r="E1434">
        <v>1</v>
      </c>
      <c r="F1434">
        <v>2</v>
      </c>
      <c r="G1434" s="2">
        <v>64.680000000000007</v>
      </c>
      <c r="H1434">
        <v>1</v>
      </c>
      <c r="I1434">
        <v>0</v>
      </c>
      <c r="J1434" s="4">
        <v>2</v>
      </c>
      <c r="K1434" s="3">
        <v>0</v>
      </c>
      <c r="L1434" s="1" t="s">
        <v>27</v>
      </c>
    </row>
    <row r="1435" spans="1:12" x14ac:dyDescent="0.3">
      <c r="A1435" s="1" t="s">
        <v>392</v>
      </c>
      <c r="B1435" s="1" t="s">
        <v>90</v>
      </c>
      <c r="C1435" s="1" t="s">
        <v>393</v>
      </c>
      <c r="D1435" s="5">
        <v>42948</v>
      </c>
      <c r="E1435">
        <v>4</v>
      </c>
      <c r="F1435">
        <v>4</v>
      </c>
      <c r="G1435" s="2">
        <v>218.75</v>
      </c>
      <c r="H1435">
        <v>4</v>
      </c>
      <c r="I1435">
        <v>0</v>
      </c>
      <c r="J1435" s="4">
        <v>3.5</v>
      </c>
      <c r="K1435" s="3">
        <v>0</v>
      </c>
      <c r="L1435" s="1" t="s">
        <v>29</v>
      </c>
    </row>
    <row r="1436" spans="1:12" x14ac:dyDescent="0.3">
      <c r="A1436" s="1" t="s">
        <v>392</v>
      </c>
      <c r="B1436" s="1" t="s">
        <v>90</v>
      </c>
      <c r="C1436" s="1" t="s">
        <v>393</v>
      </c>
      <c r="D1436" s="5">
        <v>42979</v>
      </c>
      <c r="E1436">
        <v>4</v>
      </c>
      <c r="F1436">
        <v>4</v>
      </c>
      <c r="G1436" s="2">
        <v>217.69</v>
      </c>
      <c r="H1436">
        <v>4</v>
      </c>
      <c r="I1436">
        <v>0</v>
      </c>
      <c r="J1436" s="4">
        <v>4.75</v>
      </c>
      <c r="K1436" s="3">
        <v>0</v>
      </c>
      <c r="L1436" s="1" t="s">
        <v>18</v>
      </c>
    </row>
    <row r="1437" spans="1:12" x14ac:dyDescent="0.3">
      <c r="A1437" s="1" t="s">
        <v>392</v>
      </c>
      <c r="B1437" s="1" t="s">
        <v>90</v>
      </c>
      <c r="C1437" s="1" t="s">
        <v>393</v>
      </c>
      <c r="D1437" s="5">
        <v>43009</v>
      </c>
      <c r="E1437">
        <v>3</v>
      </c>
      <c r="F1437">
        <v>3</v>
      </c>
      <c r="G1437" s="2">
        <v>153.16999999999999</v>
      </c>
      <c r="H1437">
        <v>3</v>
      </c>
      <c r="I1437">
        <v>0</v>
      </c>
      <c r="J1437" s="4">
        <v>4</v>
      </c>
      <c r="K1437" s="3">
        <v>0</v>
      </c>
      <c r="L1437" s="1" t="s">
        <v>19</v>
      </c>
    </row>
    <row r="1438" spans="1:12" x14ac:dyDescent="0.3">
      <c r="A1438" s="1" t="s">
        <v>392</v>
      </c>
      <c r="B1438" s="1" t="s">
        <v>90</v>
      </c>
      <c r="C1438" s="1" t="s">
        <v>393</v>
      </c>
      <c r="D1438" s="5">
        <v>43040</v>
      </c>
      <c r="E1438">
        <v>1</v>
      </c>
      <c r="F1438">
        <v>1</v>
      </c>
      <c r="G1438" s="2">
        <v>35.17</v>
      </c>
      <c r="H1438">
        <v>1</v>
      </c>
      <c r="I1438">
        <v>0</v>
      </c>
      <c r="J1438" s="4">
        <v>5</v>
      </c>
      <c r="K1438" s="3">
        <v>0</v>
      </c>
      <c r="L1438" s="1" t="s">
        <v>30</v>
      </c>
    </row>
    <row r="1439" spans="1:12" x14ac:dyDescent="0.3">
      <c r="A1439" s="1" t="s">
        <v>392</v>
      </c>
      <c r="B1439" s="1" t="s">
        <v>90</v>
      </c>
      <c r="C1439" s="1" t="s">
        <v>393</v>
      </c>
      <c r="D1439" s="5">
        <v>43070</v>
      </c>
      <c r="E1439">
        <v>2</v>
      </c>
      <c r="F1439">
        <v>2</v>
      </c>
      <c r="G1439" s="2">
        <v>86.09</v>
      </c>
      <c r="H1439">
        <v>2</v>
      </c>
      <c r="I1439">
        <v>0</v>
      </c>
      <c r="J1439" s="4">
        <v>5</v>
      </c>
      <c r="K1439" s="3">
        <v>0</v>
      </c>
      <c r="L1439" s="1" t="s">
        <v>31</v>
      </c>
    </row>
    <row r="1440" spans="1:12" x14ac:dyDescent="0.3">
      <c r="A1440" s="1" t="s">
        <v>392</v>
      </c>
      <c r="B1440" s="1" t="s">
        <v>90</v>
      </c>
      <c r="C1440" s="1" t="s">
        <v>393</v>
      </c>
      <c r="D1440" s="5">
        <v>43101</v>
      </c>
      <c r="E1440">
        <v>2</v>
      </c>
      <c r="F1440">
        <v>2</v>
      </c>
      <c r="G1440" s="2">
        <v>102</v>
      </c>
      <c r="H1440">
        <v>2</v>
      </c>
      <c r="I1440">
        <v>0</v>
      </c>
      <c r="J1440" s="4">
        <v>5</v>
      </c>
      <c r="K1440" s="3">
        <v>0</v>
      </c>
      <c r="L1440" s="1" t="s">
        <v>32</v>
      </c>
    </row>
    <row r="1441" spans="1:12" x14ac:dyDescent="0.3">
      <c r="A1441" s="1" t="s">
        <v>392</v>
      </c>
      <c r="B1441" s="1" t="s">
        <v>90</v>
      </c>
      <c r="C1441" s="1" t="s">
        <v>393</v>
      </c>
      <c r="D1441" s="5">
        <v>43132</v>
      </c>
      <c r="E1441">
        <v>1</v>
      </c>
      <c r="F1441">
        <v>1</v>
      </c>
      <c r="G1441" s="2">
        <v>58</v>
      </c>
      <c r="H1441">
        <v>1</v>
      </c>
      <c r="I1441">
        <v>1</v>
      </c>
      <c r="J1441" s="4">
        <v>1</v>
      </c>
      <c r="K1441" s="3">
        <v>1</v>
      </c>
      <c r="L1441" s="1" t="s">
        <v>33</v>
      </c>
    </row>
    <row r="1442" spans="1:12" x14ac:dyDescent="0.3">
      <c r="A1442" s="1" t="s">
        <v>392</v>
      </c>
      <c r="B1442" s="1" t="s">
        <v>90</v>
      </c>
      <c r="C1442" s="1" t="s">
        <v>393</v>
      </c>
      <c r="D1442" s="5">
        <v>43160</v>
      </c>
      <c r="E1442">
        <v>1</v>
      </c>
      <c r="F1442">
        <v>1</v>
      </c>
      <c r="G1442" s="2">
        <v>59.69</v>
      </c>
      <c r="H1442">
        <v>1</v>
      </c>
      <c r="I1442">
        <v>0</v>
      </c>
      <c r="J1442" s="4">
        <v>3</v>
      </c>
      <c r="K1442" s="3">
        <v>0</v>
      </c>
      <c r="L1442" s="1" t="s">
        <v>34</v>
      </c>
    </row>
    <row r="1443" spans="1:12" x14ac:dyDescent="0.3">
      <c r="A1443" s="1" t="s">
        <v>392</v>
      </c>
      <c r="B1443" s="1" t="s">
        <v>90</v>
      </c>
      <c r="C1443" s="1" t="s">
        <v>393</v>
      </c>
      <c r="D1443" s="5">
        <v>43191</v>
      </c>
      <c r="E1443">
        <v>4</v>
      </c>
      <c r="F1443">
        <v>4</v>
      </c>
      <c r="G1443" s="2">
        <v>197.8</v>
      </c>
      <c r="H1443">
        <v>4</v>
      </c>
      <c r="I1443">
        <v>0</v>
      </c>
      <c r="J1443" s="4">
        <v>4.75</v>
      </c>
      <c r="K1443" s="3">
        <v>0</v>
      </c>
      <c r="L1443" s="1" t="s">
        <v>35</v>
      </c>
    </row>
    <row r="1444" spans="1:12" x14ac:dyDescent="0.3">
      <c r="A1444" s="1" t="s">
        <v>392</v>
      </c>
      <c r="B1444" s="1" t="s">
        <v>90</v>
      </c>
      <c r="C1444" s="1" t="s">
        <v>393</v>
      </c>
      <c r="D1444" s="5">
        <v>43221</v>
      </c>
      <c r="E1444">
        <v>1</v>
      </c>
      <c r="F1444">
        <v>1</v>
      </c>
      <c r="G1444" s="2">
        <v>64.959999999999994</v>
      </c>
      <c r="H1444">
        <v>1</v>
      </c>
      <c r="I1444">
        <v>0</v>
      </c>
      <c r="J1444" s="4">
        <v>5</v>
      </c>
      <c r="K1444" s="3">
        <v>0</v>
      </c>
      <c r="L1444" s="1" t="s">
        <v>46</v>
      </c>
    </row>
    <row r="1445" spans="1:12" x14ac:dyDescent="0.3">
      <c r="A1445" s="1" t="s">
        <v>392</v>
      </c>
      <c r="B1445" s="1" t="s">
        <v>90</v>
      </c>
      <c r="C1445" s="1" t="s">
        <v>393</v>
      </c>
      <c r="D1445" s="5">
        <v>43282</v>
      </c>
      <c r="E1445">
        <v>3</v>
      </c>
      <c r="F1445">
        <v>3</v>
      </c>
      <c r="G1445" s="2">
        <v>167.3</v>
      </c>
      <c r="H1445">
        <v>3</v>
      </c>
      <c r="I1445">
        <v>0</v>
      </c>
      <c r="J1445" s="4">
        <v>4.67</v>
      </c>
      <c r="K1445" s="3">
        <v>0</v>
      </c>
      <c r="L1445" s="1" t="s">
        <v>37</v>
      </c>
    </row>
    <row r="1446" spans="1:12" x14ac:dyDescent="0.3">
      <c r="A1446" s="1" t="s">
        <v>392</v>
      </c>
      <c r="B1446" s="1" t="s">
        <v>90</v>
      </c>
      <c r="C1446" s="1" t="s">
        <v>393</v>
      </c>
      <c r="D1446" s="5">
        <v>43313</v>
      </c>
      <c r="E1446">
        <v>1</v>
      </c>
      <c r="F1446">
        <v>1</v>
      </c>
      <c r="G1446" s="2">
        <v>54.97</v>
      </c>
      <c r="H1446">
        <v>1</v>
      </c>
      <c r="I1446">
        <v>0</v>
      </c>
      <c r="J1446" s="4">
        <v>5</v>
      </c>
      <c r="K1446" s="3">
        <v>0</v>
      </c>
      <c r="L1446" s="1" t="s">
        <v>49</v>
      </c>
    </row>
    <row r="1447" spans="1:12" x14ac:dyDescent="0.3">
      <c r="A1447" s="1" t="s">
        <v>394</v>
      </c>
      <c r="B1447" s="1" t="s">
        <v>16</v>
      </c>
      <c r="C1447" s="1" t="s">
        <v>51</v>
      </c>
      <c r="D1447" s="5">
        <v>43160</v>
      </c>
      <c r="E1447">
        <v>1</v>
      </c>
      <c r="F1447">
        <v>1</v>
      </c>
      <c r="G1447" s="2">
        <v>506.29</v>
      </c>
      <c r="H1447">
        <v>1</v>
      </c>
      <c r="I1447">
        <v>0</v>
      </c>
      <c r="J1447" s="4">
        <v>5</v>
      </c>
      <c r="K1447" s="3">
        <v>0</v>
      </c>
      <c r="L1447" s="1" t="s">
        <v>34</v>
      </c>
    </row>
    <row r="1448" spans="1:12" x14ac:dyDescent="0.3">
      <c r="A1448" s="1" t="s">
        <v>394</v>
      </c>
      <c r="B1448" s="1" t="s">
        <v>16</v>
      </c>
      <c r="C1448" s="1" t="s">
        <v>51</v>
      </c>
      <c r="D1448" s="5">
        <v>43191</v>
      </c>
      <c r="E1448">
        <v>2</v>
      </c>
      <c r="F1448">
        <v>2</v>
      </c>
      <c r="G1448" s="2">
        <v>136.58000000000001</v>
      </c>
      <c r="H1448">
        <v>2</v>
      </c>
      <c r="I1448">
        <v>0</v>
      </c>
      <c r="J1448" s="4">
        <v>4</v>
      </c>
      <c r="K1448" s="3">
        <v>0</v>
      </c>
      <c r="L1448" s="1" t="s">
        <v>35</v>
      </c>
    </row>
    <row r="1449" spans="1:12" x14ac:dyDescent="0.3">
      <c r="A1449" s="1" t="s">
        <v>394</v>
      </c>
      <c r="B1449" s="1" t="s">
        <v>16</v>
      </c>
      <c r="C1449" s="1" t="s">
        <v>51</v>
      </c>
      <c r="D1449" s="5">
        <v>43221</v>
      </c>
      <c r="E1449">
        <v>5</v>
      </c>
      <c r="F1449">
        <v>9</v>
      </c>
      <c r="G1449" s="2">
        <v>647.42999999999995</v>
      </c>
      <c r="H1449">
        <v>5</v>
      </c>
      <c r="I1449">
        <v>0</v>
      </c>
      <c r="J1449" s="4">
        <v>3.8</v>
      </c>
      <c r="K1449" s="3">
        <v>0</v>
      </c>
      <c r="L1449" s="1" t="s">
        <v>46</v>
      </c>
    </row>
    <row r="1450" spans="1:12" x14ac:dyDescent="0.3">
      <c r="A1450" s="1" t="s">
        <v>394</v>
      </c>
      <c r="B1450" s="1" t="s">
        <v>16</v>
      </c>
      <c r="C1450" s="1" t="s">
        <v>51</v>
      </c>
      <c r="D1450" s="5">
        <v>43252</v>
      </c>
      <c r="E1450">
        <v>4</v>
      </c>
      <c r="F1450">
        <v>4</v>
      </c>
      <c r="G1450" s="2">
        <v>372.95</v>
      </c>
      <c r="H1450">
        <v>4</v>
      </c>
      <c r="I1450">
        <v>0</v>
      </c>
      <c r="J1450" s="4">
        <v>4.75</v>
      </c>
      <c r="K1450" s="3">
        <v>0</v>
      </c>
      <c r="L1450" s="1" t="s">
        <v>36</v>
      </c>
    </row>
    <row r="1451" spans="1:12" x14ac:dyDescent="0.3">
      <c r="A1451" s="1" t="s">
        <v>394</v>
      </c>
      <c r="B1451" s="1" t="s">
        <v>16</v>
      </c>
      <c r="C1451" s="1" t="s">
        <v>51</v>
      </c>
      <c r="D1451" s="5">
        <v>43282</v>
      </c>
      <c r="E1451">
        <v>6</v>
      </c>
      <c r="F1451">
        <v>10</v>
      </c>
      <c r="G1451" s="2">
        <v>602.55999999999995</v>
      </c>
      <c r="H1451">
        <v>6</v>
      </c>
      <c r="I1451">
        <v>0</v>
      </c>
      <c r="J1451" s="4">
        <v>3</v>
      </c>
      <c r="K1451" s="3">
        <v>0</v>
      </c>
      <c r="L1451" s="1" t="s">
        <v>37</v>
      </c>
    </row>
    <row r="1452" spans="1:12" x14ac:dyDescent="0.3">
      <c r="A1452" s="1" t="s">
        <v>394</v>
      </c>
      <c r="B1452" s="1" t="s">
        <v>16</v>
      </c>
      <c r="C1452" s="1" t="s">
        <v>51</v>
      </c>
      <c r="D1452" s="5">
        <v>43313</v>
      </c>
      <c r="E1452">
        <v>10</v>
      </c>
      <c r="F1452">
        <v>12</v>
      </c>
      <c r="G1452" s="2">
        <v>513.29</v>
      </c>
      <c r="H1452">
        <v>10</v>
      </c>
      <c r="I1452">
        <v>0</v>
      </c>
      <c r="J1452" s="4">
        <v>4</v>
      </c>
      <c r="K1452" s="3">
        <v>0</v>
      </c>
      <c r="L1452" s="1" t="s">
        <v>49</v>
      </c>
    </row>
    <row r="1453" spans="1:12" x14ac:dyDescent="0.3">
      <c r="A1453" s="1" t="s">
        <v>395</v>
      </c>
      <c r="B1453" s="1" t="s">
        <v>16</v>
      </c>
      <c r="C1453" s="1" t="s">
        <v>17</v>
      </c>
      <c r="D1453" s="5">
        <v>42795</v>
      </c>
      <c r="E1453">
        <v>1</v>
      </c>
      <c r="F1453">
        <v>1</v>
      </c>
      <c r="G1453" s="2">
        <v>135.53</v>
      </c>
      <c r="H1453">
        <v>1</v>
      </c>
      <c r="I1453">
        <v>0</v>
      </c>
      <c r="J1453" s="4">
        <v>5</v>
      </c>
      <c r="K1453" s="3">
        <v>0</v>
      </c>
      <c r="L1453" s="1" t="s">
        <v>24</v>
      </c>
    </row>
    <row r="1454" spans="1:12" x14ac:dyDescent="0.3">
      <c r="A1454" s="1" t="s">
        <v>395</v>
      </c>
      <c r="B1454" s="1" t="s">
        <v>16</v>
      </c>
      <c r="C1454" s="1" t="s">
        <v>17</v>
      </c>
      <c r="D1454" s="5">
        <v>42826</v>
      </c>
      <c r="E1454">
        <v>1</v>
      </c>
      <c r="F1454">
        <v>1</v>
      </c>
      <c r="G1454" s="2">
        <v>71.03</v>
      </c>
      <c r="H1454">
        <v>1</v>
      </c>
      <c r="I1454">
        <v>0</v>
      </c>
      <c r="J1454" s="4">
        <v>5</v>
      </c>
      <c r="K1454" s="3">
        <v>0</v>
      </c>
      <c r="L1454" s="1" t="s">
        <v>25</v>
      </c>
    </row>
    <row r="1455" spans="1:12" x14ac:dyDescent="0.3">
      <c r="A1455" s="1" t="s">
        <v>395</v>
      </c>
      <c r="B1455" s="1" t="s">
        <v>16</v>
      </c>
      <c r="C1455" s="1" t="s">
        <v>17</v>
      </c>
      <c r="D1455" s="5">
        <v>42856</v>
      </c>
      <c r="E1455">
        <v>3</v>
      </c>
      <c r="F1455">
        <v>3</v>
      </c>
      <c r="G1455" s="2">
        <v>243.31</v>
      </c>
      <c r="H1455">
        <v>3</v>
      </c>
      <c r="I1455">
        <v>0</v>
      </c>
      <c r="J1455" s="4">
        <v>4.33</v>
      </c>
      <c r="K1455" s="3">
        <v>0</v>
      </c>
      <c r="L1455" s="1" t="s">
        <v>26</v>
      </c>
    </row>
    <row r="1456" spans="1:12" x14ac:dyDescent="0.3">
      <c r="A1456" s="1" t="s">
        <v>395</v>
      </c>
      <c r="B1456" s="1" t="s">
        <v>16</v>
      </c>
      <c r="C1456" s="1" t="s">
        <v>17</v>
      </c>
      <c r="D1456" s="5">
        <v>42948</v>
      </c>
      <c r="E1456">
        <v>1</v>
      </c>
      <c r="F1456">
        <v>1</v>
      </c>
      <c r="G1456" s="2">
        <v>68.34</v>
      </c>
      <c r="H1456">
        <v>1</v>
      </c>
      <c r="I1456">
        <v>0</v>
      </c>
      <c r="J1456" s="4">
        <v>4</v>
      </c>
      <c r="K1456" s="3">
        <v>0</v>
      </c>
      <c r="L1456" s="1" t="s">
        <v>29</v>
      </c>
    </row>
    <row r="1457" spans="1:12" x14ac:dyDescent="0.3">
      <c r="A1457" s="1" t="s">
        <v>395</v>
      </c>
      <c r="B1457" s="1" t="s">
        <v>16</v>
      </c>
      <c r="C1457" s="1" t="s">
        <v>17</v>
      </c>
      <c r="D1457" s="5">
        <v>42979</v>
      </c>
      <c r="E1457">
        <v>1</v>
      </c>
      <c r="F1457">
        <v>1</v>
      </c>
      <c r="G1457" s="2">
        <v>76.73</v>
      </c>
      <c r="H1457">
        <v>1</v>
      </c>
      <c r="I1457">
        <v>1</v>
      </c>
      <c r="J1457" s="4">
        <v>4</v>
      </c>
      <c r="K1457" s="3">
        <v>1</v>
      </c>
      <c r="L1457" s="1" t="s">
        <v>18</v>
      </c>
    </row>
    <row r="1458" spans="1:12" x14ac:dyDescent="0.3">
      <c r="A1458" s="1" t="s">
        <v>395</v>
      </c>
      <c r="B1458" s="1" t="s">
        <v>16</v>
      </c>
      <c r="C1458" s="1" t="s">
        <v>17</v>
      </c>
      <c r="D1458" s="5">
        <v>43009</v>
      </c>
      <c r="E1458">
        <v>4</v>
      </c>
      <c r="F1458">
        <v>4</v>
      </c>
      <c r="G1458" s="2">
        <v>652.84</v>
      </c>
      <c r="H1458">
        <v>4</v>
      </c>
      <c r="I1458">
        <v>0</v>
      </c>
      <c r="J1458" s="4">
        <v>5</v>
      </c>
      <c r="K1458" s="3">
        <v>0</v>
      </c>
      <c r="L1458" s="1" t="s">
        <v>19</v>
      </c>
    </row>
    <row r="1459" spans="1:12" x14ac:dyDescent="0.3">
      <c r="A1459" s="1" t="s">
        <v>395</v>
      </c>
      <c r="B1459" s="1" t="s">
        <v>16</v>
      </c>
      <c r="C1459" s="1" t="s">
        <v>17</v>
      </c>
      <c r="D1459" s="5">
        <v>43040</v>
      </c>
      <c r="E1459">
        <v>4</v>
      </c>
      <c r="F1459">
        <v>4</v>
      </c>
      <c r="G1459" s="2">
        <v>652.34</v>
      </c>
      <c r="H1459">
        <v>4</v>
      </c>
      <c r="I1459">
        <v>1</v>
      </c>
      <c r="J1459" s="4">
        <v>4.25</v>
      </c>
      <c r="K1459" s="3">
        <v>0.25</v>
      </c>
      <c r="L1459" s="1" t="s">
        <v>30</v>
      </c>
    </row>
    <row r="1460" spans="1:12" x14ac:dyDescent="0.3">
      <c r="A1460" s="1" t="s">
        <v>395</v>
      </c>
      <c r="B1460" s="1" t="s">
        <v>16</v>
      </c>
      <c r="C1460" s="1" t="s">
        <v>17</v>
      </c>
      <c r="D1460" s="5">
        <v>43070</v>
      </c>
      <c r="E1460">
        <v>3</v>
      </c>
      <c r="F1460">
        <v>3</v>
      </c>
      <c r="G1460" s="2">
        <v>349.76</v>
      </c>
      <c r="H1460">
        <v>3</v>
      </c>
      <c r="I1460">
        <v>0</v>
      </c>
      <c r="J1460" s="4">
        <v>5</v>
      </c>
      <c r="K1460" s="3">
        <v>0</v>
      </c>
      <c r="L1460" s="1" t="s">
        <v>31</v>
      </c>
    </row>
    <row r="1461" spans="1:12" x14ac:dyDescent="0.3">
      <c r="A1461" s="1" t="s">
        <v>395</v>
      </c>
      <c r="B1461" s="1" t="s">
        <v>16</v>
      </c>
      <c r="C1461" s="1" t="s">
        <v>17</v>
      </c>
      <c r="D1461" s="5">
        <v>43101</v>
      </c>
      <c r="E1461">
        <v>2</v>
      </c>
      <c r="F1461">
        <v>2</v>
      </c>
      <c r="G1461" s="2">
        <v>581.74</v>
      </c>
      <c r="H1461">
        <v>2</v>
      </c>
      <c r="I1461">
        <v>0</v>
      </c>
      <c r="J1461" s="4">
        <v>5</v>
      </c>
      <c r="K1461" s="3">
        <v>0</v>
      </c>
      <c r="L1461" s="1" t="s">
        <v>32</v>
      </c>
    </row>
    <row r="1462" spans="1:12" x14ac:dyDescent="0.3">
      <c r="A1462" s="1" t="s">
        <v>395</v>
      </c>
      <c r="B1462" s="1" t="s">
        <v>16</v>
      </c>
      <c r="C1462" s="1" t="s">
        <v>17</v>
      </c>
      <c r="D1462" s="5">
        <v>43160</v>
      </c>
      <c r="E1462">
        <v>5</v>
      </c>
      <c r="F1462">
        <v>5</v>
      </c>
      <c r="G1462" s="2">
        <v>500.29</v>
      </c>
      <c r="H1462">
        <v>5</v>
      </c>
      <c r="I1462">
        <v>2</v>
      </c>
      <c r="J1462" s="4">
        <v>3.2</v>
      </c>
      <c r="K1462" s="3">
        <v>0.4</v>
      </c>
      <c r="L1462" s="1" t="s">
        <v>34</v>
      </c>
    </row>
    <row r="1463" spans="1:12" x14ac:dyDescent="0.3">
      <c r="A1463" s="1" t="s">
        <v>395</v>
      </c>
      <c r="B1463" s="1" t="s">
        <v>16</v>
      </c>
      <c r="C1463" s="1" t="s">
        <v>17</v>
      </c>
      <c r="D1463" s="5">
        <v>43191</v>
      </c>
      <c r="E1463">
        <v>3</v>
      </c>
      <c r="F1463">
        <v>3</v>
      </c>
      <c r="G1463" s="2">
        <v>241.02</v>
      </c>
      <c r="H1463">
        <v>3</v>
      </c>
      <c r="I1463">
        <v>0</v>
      </c>
      <c r="J1463" s="4">
        <v>5</v>
      </c>
      <c r="K1463" s="3">
        <v>0</v>
      </c>
      <c r="L1463" s="1" t="s">
        <v>35</v>
      </c>
    </row>
    <row r="1464" spans="1:12" x14ac:dyDescent="0.3">
      <c r="A1464" s="1" t="s">
        <v>395</v>
      </c>
      <c r="B1464" s="1" t="s">
        <v>16</v>
      </c>
      <c r="C1464" s="1" t="s">
        <v>17</v>
      </c>
      <c r="D1464" s="5">
        <v>43221</v>
      </c>
      <c r="E1464">
        <v>1</v>
      </c>
      <c r="F1464">
        <v>1</v>
      </c>
      <c r="G1464" s="2">
        <v>72.069999999999993</v>
      </c>
      <c r="H1464">
        <v>1</v>
      </c>
      <c r="I1464">
        <v>0</v>
      </c>
      <c r="J1464" s="4">
        <v>3</v>
      </c>
      <c r="K1464" s="3">
        <v>0</v>
      </c>
      <c r="L1464" s="1" t="s">
        <v>46</v>
      </c>
    </row>
    <row r="1465" spans="1:12" x14ac:dyDescent="0.3">
      <c r="A1465" s="1" t="s">
        <v>395</v>
      </c>
      <c r="B1465" s="1" t="s">
        <v>16</v>
      </c>
      <c r="C1465" s="1" t="s">
        <v>17</v>
      </c>
      <c r="D1465" s="5">
        <v>43252</v>
      </c>
      <c r="E1465">
        <v>3</v>
      </c>
      <c r="F1465">
        <v>4</v>
      </c>
      <c r="G1465" s="2">
        <v>365.82</v>
      </c>
      <c r="H1465">
        <v>3</v>
      </c>
      <c r="I1465">
        <v>0</v>
      </c>
      <c r="J1465" s="4">
        <v>4.33</v>
      </c>
      <c r="K1465" s="3">
        <v>0</v>
      </c>
      <c r="L1465" s="1" t="s">
        <v>36</v>
      </c>
    </row>
    <row r="1466" spans="1:12" x14ac:dyDescent="0.3">
      <c r="A1466" s="1" t="s">
        <v>395</v>
      </c>
      <c r="B1466" s="1" t="s">
        <v>16</v>
      </c>
      <c r="C1466" s="1" t="s">
        <v>17</v>
      </c>
      <c r="D1466" s="5">
        <v>43282</v>
      </c>
      <c r="E1466">
        <v>1</v>
      </c>
      <c r="F1466">
        <v>1</v>
      </c>
      <c r="G1466" s="2">
        <v>85.67</v>
      </c>
      <c r="H1466">
        <v>1</v>
      </c>
      <c r="I1466">
        <v>0</v>
      </c>
      <c r="J1466" s="4">
        <v>5</v>
      </c>
      <c r="K1466" s="3">
        <v>0</v>
      </c>
      <c r="L1466" s="1" t="s">
        <v>37</v>
      </c>
    </row>
    <row r="1467" spans="1:12" x14ac:dyDescent="0.3">
      <c r="A1467" s="1" t="s">
        <v>395</v>
      </c>
      <c r="B1467" s="1" t="s">
        <v>16</v>
      </c>
      <c r="C1467" s="1" t="s">
        <v>17</v>
      </c>
      <c r="D1467" s="5">
        <v>43313</v>
      </c>
      <c r="E1467">
        <v>4</v>
      </c>
      <c r="F1467">
        <v>4</v>
      </c>
      <c r="G1467" s="2">
        <v>344.51</v>
      </c>
      <c r="H1467">
        <v>4</v>
      </c>
      <c r="I1467">
        <v>0</v>
      </c>
      <c r="J1467" s="4">
        <v>3.75</v>
      </c>
      <c r="K1467" s="3">
        <v>0</v>
      </c>
      <c r="L1467" s="1" t="s">
        <v>49</v>
      </c>
    </row>
    <row r="1468" spans="1:12" x14ac:dyDescent="0.3">
      <c r="A1468" s="1" t="s">
        <v>396</v>
      </c>
      <c r="B1468" s="1" t="s">
        <v>16</v>
      </c>
      <c r="C1468" s="1" t="s">
        <v>105</v>
      </c>
      <c r="D1468" s="5">
        <v>43009</v>
      </c>
      <c r="E1468">
        <v>1</v>
      </c>
      <c r="F1468">
        <v>1</v>
      </c>
      <c r="G1468" s="2">
        <v>150.43</v>
      </c>
      <c r="H1468">
        <v>1</v>
      </c>
      <c r="I1468">
        <v>0</v>
      </c>
      <c r="J1468" s="4">
        <v>4</v>
      </c>
      <c r="K1468" s="3">
        <v>0</v>
      </c>
      <c r="L1468" s="1" t="s">
        <v>19</v>
      </c>
    </row>
    <row r="1469" spans="1:12" x14ac:dyDescent="0.3">
      <c r="A1469" s="1" t="s">
        <v>396</v>
      </c>
      <c r="B1469" s="1" t="s">
        <v>16</v>
      </c>
      <c r="C1469" s="1" t="s">
        <v>105</v>
      </c>
      <c r="D1469" s="5">
        <v>43070</v>
      </c>
      <c r="E1469">
        <v>3</v>
      </c>
      <c r="F1469">
        <v>3</v>
      </c>
      <c r="G1469" s="2">
        <v>438.04</v>
      </c>
      <c r="H1469">
        <v>3</v>
      </c>
      <c r="I1469">
        <v>1</v>
      </c>
      <c r="J1469" s="4">
        <v>4</v>
      </c>
      <c r="K1469" s="3">
        <v>0.33333333333333331</v>
      </c>
      <c r="L1469" s="1" t="s">
        <v>31</v>
      </c>
    </row>
    <row r="1470" spans="1:12" x14ac:dyDescent="0.3">
      <c r="A1470" s="1" t="s">
        <v>396</v>
      </c>
      <c r="B1470" s="1" t="s">
        <v>16</v>
      </c>
      <c r="C1470" s="1" t="s">
        <v>105</v>
      </c>
      <c r="D1470" s="5">
        <v>43101</v>
      </c>
      <c r="E1470">
        <v>2</v>
      </c>
      <c r="F1470">
        <v>2</v>
      </c>
      <c r="G1470" s="2">
        <v>334.58</v>
      </c>
      <c r="H1470">
        <v>2</v>
      </c>
      <c r="I1470">
        <v>0</v>
      </c>
      <c r="J1470" s="4">
        <v>5</v>
      </c>
      <c r="K1470" s="3">
        <v>0</v>
      </c>
      <c r="L1470" s="1" t="s">
        <v>32</v>
      </c>
    </row>
    <row r="1471" spans="1:12" x14ac:dyDescent="0.3">
      <c r="A1471" s="1" t="s">
        <v>397</v>
      </c>
      <c r="B1471" s="1" t="s">
        <v>129</v>
      </c>
      <c r="C1471" s="1" t="s">
        <v>398</v>
      </c>
      <c r="D1471" s="5">
        <v>43160</v>
      </c>
      <c r="E1471">
        <v>1</v>
      </c>
      <c r="F1471">
        <v>1</v>
      </c>
      <c r="G1471" s="2">
        <v>140.68</v>
      </c>
      <c r="H1471">
        <v>1</v>
      </c>
      <c r="I1471">
        <v>0</v>
      </c>
      <c r="J1471" s="4">
        <v>4</v>
      </c>
      <c r="K1471" s="3">
        <v>0</v>
      </c>
      <c r="L1471" s="1" t="s">
        <v>34</v>
      </c>
    </row>
    <row r="1472" spans="1:12" x14ac:dyDescent="0.3">
      <c r="A1472" s="1" t="s">
        <v>397</v>
      </c>
      <c r="B1472" s="1" t="s">
        <v>129</v>
      </c>
      <c r="C1472" s="1" t="s">
        <v>398</v>
      </c>
      <c r="D1472" s="5">
        <v>43282</v>
      </c>
      <c r="E1472">
        <v>1</v>
      </c>
      <c r="F1472">
        <v>1</v>
      </c>
      <c r="G1472" s="2">
        <v>189.38</v>
      </c>
      <c r="H1472">
        <v>1</v>
      </c>
      <c r="I1472">
        <v>0</v>
      </c>
      <c r="J1472" s="4">
        <v>1</v>
      </c>
      <c r="K1472" s="3">
        <v>0</v>
      </c>
      <c r="L1472" s="1" t="s">
        <v>37</v>
      </c>
    </row>
    <row r="1473" spans="1:12" x14ac:dyDescent="0.3">
      <c r="A1473" s="1" t="s">
        <v>399</v>
      </c>
      <c r="B1473" s="1" t="s">
        <v>108</v>
      </c>
      <c r="C1473" s="1" t="s">
        <v>400</v>
      </c>
      <c r="D1473" s="5">
        <v>42917</v>
      </c>
      <c r="E1473">
        <v>2</v>
      </c>
      <c r="F1473">
        <v>2</v>
      </c>
      <c r="G1473" s="2">
        <v>158.05000000000001</v>
      </c>
      <c r="H1473">
        <v>2</v>
      </c>
      <c r="I1473">
        <v>0</v>
      </c>
      <c r="J1473" s="4">
        <v>4</v>
      </c>
      <c r="K1473" s="3">
        <v>0</v>
      </c>
      <c r="L1473" s="1" t="s">
        <v>28</v>
      </c>
    </row>
    <row r="1474" spans="1:12" x14ac:dyDescent="0.3">
      <c r="A1474" s="1" t="s">
        <v>399</v>
      </c>
      <c r="B1474" s="1" t="s">
        <v>108</v>
      </c>
      <c r="C1474" s="1" t="s">
        <v>400</v>
      </c>
      <c r="D1474" s="5">
        <v>42948</v>
      </c>
      <c r="E1474">
        <v>1</v>
      </c>
      <c r="F1474">
        <v>1</v>
      </c>
      <c r="G1474" s="2">
        <v>78.180000000000007</v>
      </c>
      <c r="H1474">
        <v>1</v>
      </c>
      <c r="I1474">
        <v>0</v>
      </c>
      <c r="J1474" s="4">
        <v>5</v>
      </c>
      <c r="K1474" s="3">
        <v>0</v>
      </c>
      <c r="L1474" s="1" t="s">
        <v>29</v>
      </c>
    </row>
    <row r="1475" spans="1:12" x14ac:dyDescent="0.3">
      <c r="A1475" s="1" t="s">
        <v>399</v>
      </c>
      <c r="B1475" s="1" t="s">
        <v>108</v>
      </c>
      <c r="C1475" s="1" t="s">
        <v>400</v>
      </c>
      <c r="D1475" s="5">
        <v>42979</v>
      </c>
      <c r="E1475">
        <v>1</v>
      </c>
      <c r="F1475">
        <v>1</v>
      </c>
      <c r="G1475" s="2">
        <v>71.27</v>
      </c>
      <c r="H1475">
        <v>1</v>
      </c>
      <c r="I1475">
        <v>0</v>
      </c>
      <c r="J1475" s="4">
        <v>5</v>
      </c>
      <c r="K1475" s="3">
        <v>0</v>
      </c>
      <c r="L1475" s="1" t="s">
        <v>18</v>
      </c>
    </row>
    <row r="1476" spans="1:12" x14ac:dyDescent="0.3">
      <c r="A1476" s="1" t="s">
        <v>399</v>
      </c>
      <c r="B1476" s="1" t="s">
        <v>108</v>
      </c>
      <c r="C1476" s="1" t="s">
        <v>400</v>
      </c>
      <c r="D1476" s="5">
        <v>43009</v>
      </c>
      <c r="E1476">
        <v>2</v>
      </c>
      <c r="F1476">
        <v>2</v>
      </c>
      <c r="G1476" s="2">
        <v>97.43</v>
      </c>
      <c r="H1476">
        <v>2</v>
      </c>
      <c r="I1476">
        <v>0</v>
      </c>
      <c r="J1476" s="4">
        <v>4</v>
      </c>
      <c r="K1476" s="3">
        <v>0</v>
      </c>
      <c r="L1476" s="1" t="s">
        <v>19</v>
      </c>
    </row>
    <row r="1477" spans="1:12" x14ac:dyDescent="0.3">
      <c r="A1477" s="1" t="s">
        <v>401</v>
      </c>
      <c r="B1477" s="1" t="s">
        <v>16</v>
      </c>
      <c r="C1477" s="1" t="s">
        <v>44</v>
      </c>
      <c r="D1477" s="5">
        <v>43282</v>
      </c>
      <c r="E1477">
        <v>1</v>
      </c>
      <c r="F1477">
        <v>1</v>
      </c>
      <c r="G1477" s="2">
        <v>109.72</v>
      </c>
      <c r="H1477">
        <v>1</v>
      </c>
      <c r="I1477">
        <v>1</v>
      </c>
      <c r="J1477" s="4">
        <v>1</v>
      </c>
      <c r="K1477" s="3">
        <v>1</v>
      </c>
      <c r="L1477" s="1" t="s">
        <v>37</v>
      </c>
    </row>
    <row r="1478" spans="1:12" x14ac:dyDescent="0.3">
      <c r="A1478" s="1" t="s">
        <v>402</v>
      </c>
      <c r="B1478" s="1" t="s">
        <v>53</v>
      </c>
      <c r="C1478" s="1" t="s">
        <v>403</v>
      </c>
      <c r="D1478" s="5">
        <v>42614</v>
      </c>
      <c r="E1478">
        <v>1</v>
      </c>
      <c r="F1478">
        <v>2</v>
      </c>
      <c r="G1478" s="2">
        <v>136.22999999999999</v>
      </c>
      <c r="H1478">
        <v>0</v>
      </c>
      <c r="I1478">
        <v>0</v>
      </c>
      <c r="J1478" s="4">
        <v>1</v>
      </c>
      <c r="K1478" s="3"/>
      <c r="L1478" s="1" t="s">
        <v>404</v>
      </c>
    </row>
    <row r="1479" spans="1:12" x14ac:dyDescent="0.3">
      <c r="A1479" s="1" t="s">
        <v>402</v>
      </c>
      <c r="B1479" s="1" t="s">
        <v>53</v>
      </c>
      <c r="C1479" s="1" t="s">
        <v>403</v>
      </c>
      <c r="D1479" s="5">
        <v>42644</v>
      </c>
      <c r="E1479">
        <v>5</v>
      </c>
      <c r="F1479">
        <v>5</v>
      </c>
      <c r="G1479" s="2">
        <v>337.81</v>
      </c>
      <c r="H1479">
        <v>5</v>
      </c>
      <c r="I1479">
        <v>0</v>
      </c>
      <c r="J1479" s="4">
        <v>4.8</v>
      </c>
      <c r="K1479" s="3">
        <v>0</v>
      </c>
      <c r="L1479" s="1" t="s">
        <v>64</v>
      </c>
    </row>
    <row r="1480" spans="1:12" x14ac:dyDescent="0.3">
      <c r="A1480" s="1" t="s">
        <v>402</v>
      </c>
      <c r="B1480" s="1" t="s">
        <v>53</v>
      </c>
      <c r="C1480" s="1" t="s">
        <v>403</v>
      </c>
      <c r="D1480" s="5">
        <v>42736</v>
      </c>
      <c r="E1480">
        <v>11</v>
      </c>
      <c r="F1480">
        <v>13</v>
      </c>
      <c r="G1480" s="2">
        <v>1037.2</v>
      </c>
      <c r="H1480">
        <v>11</v>
      </c>
      <c r="I1480">
        <v>0</v>
      </c>
      <c r="J1480" s="4">
        <v>4.1399999999999997</v>
      </c>
      <c r="K1480" s="3">
        <v>0</v>
      </c>
      <c r="L1480" s="1" t="s">
        <v>45</v>
      </c>
    </row>
    <row r="1481" spans="1:12" x14ac:dyDescent="0.3">
      <c r="A1481" s="1" t="s">
        <v>402</v>
      </c>
      <c r="B1481" s="1" t="s">
        <v>53</v>
      </c>
      <c r="C1481" s="1" t="s">
        <v>403</v>
      </c>
      <c r="D1481" s="5">
        <v>42767</v>
      </c>
      <c r="E1481">
        <v>11</v>
      </c>
      <c r="F1481">
        <v>11</v>
      </c>
      <c r="G1481" s="2">
        <v>1349.02</v>
      </c>
      <c r="H1481">
        <v>11</v>
      </c>
      <c r="I1481">
        <v>2</v>
      </c>
      <c r="J1481" s="4">
        <v>4.5</v>
      </c>
      <c r="K1481" s="3">
        <v>0.18181818181818182</v>
      </c>
      <c r="L1481" s="1" t="s">
        <v>23</v>
      </c>
    </row>
    <row r="1482" spans="1:12" x14ac:dyDescent="0.3">
      <c r="A1482" s="1" t="s">
        <v>402</v>
      </c>
      <c r="B1482" s="1" t="s">
        <v>53</v>
      </c>
      <c r="C1482" s="1" t="s">
        <v>403</v>
      </c>
      <c r="D1482" s="5">
        <v>42795</v>
      </c>
      <c r="E1482">
        <v>18</v>
      </c>
      <c r="F1482">
        <v>20</v>
      </c>
      <c r="G1482" s="2">
        <v>2215.44</v>
      </c>
      <c r="H1482">
        <v>18</v>
      </c>
      <c r="I1482">
        <v>1</v>
      </c>
      <c r="J1482" s="4">
        <v>4.28</v>
      </c>
      <c r="K1482" s="3">
        <v>5.5555555555555552E-2</v>
      </c>
      <c r="L1482" s="1" t="s">
        <v>24</v>
      </c>
    </row>
    <row r="1483" spans="1:12" x14ac:dyDescent="0.3">
      <c r="A1483" s="1" t="s">
        <v>402</v>
      </c>
      <c r="B1483" s="1" t="s">
        <v>53</v>
      </c>
      <c r="C1483" s="1" t="s">
        <v>403</v>
      </c>
      <c r="D1483" s="5">
        <v>42826</v>
      </c>
      <c r="E1483">
        <v>16</v>
      </c>
      <c r="F1483">
        <v>16</v>
      </c>
      <c r="G1483" s="2">
        <v>1449.38</v>
      </c>
      <c r="H1483">
        <v>16</v>
      </c>
      <c r="I1483">
        <v>1</v>
      </c>
      <c r="J1483" s="4">
        <v>4.13</v>
      </c>
      <c r="K1483" s="3">
        <v>6.25E-2</v>
      </c>
      <c r="L1483" s="1" t="s">
        <v>25</v>
      </c>
    </row>
    <row r="1484" spans="1:12" x14ac:dyDescent="0.3">
      <c r="A1484" s="1" t="s">
        <v>402</v>
      </c>
      <c r="B1484" s="1" t="s">
        <v>53</v>
      </c>
      <c r="C1484" s="1" t="s">
        <v>403</v>
      </c>
      <c r="D1484" s="5">
        <v>42856</v>
      </c>
      <c r="E1484">
        <v>21</v>
      </c>
      <c r="F1484">
        <v>24</v>
      </c>
      <c r="G1484" s="2">
        <v>3239.22</v>
      </c>
      <c r="H1484">
        <v>21</v>
      </c>
      <c r="I1484">
        <v>3</v>
      </c>
      <c r="J1484" s="4">
        <v>3.9</v>
      </c>
      <c r="K1484" s="3">
        <v>0.14285714285714285</v>
      </c>
      <c r="L1484" s="1" t="s">
        <v>26</v>
      </c>
    </row>
    <row r="1485" spans="1:12" x14ac:dyDescent="0.3">
      <c r="A1485" s="1" t="s">
        <v>402</v>
      </c>
      <c r="B1485" s="1" t="s">
        <v>53</v>
      </c>
      <c r="C1485" s="1" t="s">
        <v>403</v>
      </c>
      <c r="D1485" s="5">
        <v>42887</v>
      </c>
      <c r="E1485">
        <v>11</v>
      </c>
      <c r="F1485">
        <v>15</v>
      </c>
      <c r="G1485" s="2">
        <v>1166.94</v>
      </c>
      <c r="H1485">
        <v>11</v>
      </c>
      <c r="I1485">
        <v>2</v>
      </c>
      <c r="J1485" s="4">
        <v>4.09</v>
      </c>
      <c r="K1485" s="3">
        <v>0.18181818181818182</v>
      </c>
      <c r="L1485" s="1" t="s">
        <v>27</v>
      </c>
    </row>
    <row r="1486" spans="1:12" x14ac:dyDescent="0.3">
      <c r="A1486" s="1" t="s">
        <v>402</v>
      </c>
      <c r="B1486" s="1" t="s">
        <v>53</v>
      </c>
      <c r="C1486" s="1" t="s">
        <v>403</v>
      </c>
      <c r="D1486" s="5">
        <v>42917</v>
      </c>
      <c r="E1486">
        <v>15</v>
      </c>
      <c r="F1486">
        <v>17</v>
      </c>
      <c r="G1486" s="2">
        <v>2280.1</v>
      </c>
      <c r="H1486">
        <v>15</v>
      </c>
      <c r="I1486">
        <v>0</v>
      </c>
      <c r="J1486" s="4">
        <v>4.13</v>
      </c>
      <c r="K1486" s="3">
        <v>0</v>
      </c>
      <c r="L1486" s="1" t="s">
        <v>28</v>
      </c>
    </row>
    <row r="1487" spans="1:12" x14ac:dyDescent="0.3">
      <c r="A1487" s="1" t="s">
        <v>402</v>
      </c>
      <c r="B1487" s="1" t="s">
        <v>53</v>
      </c>
      <c r="C1487" s="1" t="s">
        <v>403</v>
      </c>
      <c r="D1487" s="5">
        <v>42948</v>
      </c>
      <c r="E1487">
        <v>9</v>
      </c>
      <c r="F1487">
        <v>9</v>
      </c>
      <c r="G1487" s="2">
        <v>1030.93</v>
      </c>
      <c r="H1487">
        <v>9</v>
      </c>
      <c r="I1487">
        <v>0</v>
      </c>
      <c r="J1487" s="4">
        <v>4.67</v>
      </c>
      <c r="K1487" s="3">
        <v>0</v>
      </c>
      <c r="L1487" s="1" t="s">
        <v>29</v>
      </c>
    </row>
    <row r="1488" spans="1:12" x14ac:dyDescent="0.3">
      <c r="A1488" s="1" t="s">
        <v>402</v>
      </c>
      <c r="B1488" s="1" t="s">
        <v>53</v>
      </c>
      <c r="C1488" s="1" t="s">
        <v>403</v>
      </c>
      <c r="D1488" s="5">
        <v>42979</v>
      </c>
      <c r="E1488">
        <v>10</v>
      </c>
      <c r="F1488">
        <v>10</v>
      </c>
      <c r="G1488" s="2">
        <v>1365.63</v>
      </c>
      <c r="H1488">
        <v>10</v>
      </c>
      <c r="I1488">
        <v>0</v>
      </c>
      <c r="J1488" s="4">
        <v>4.7</v>
      </c>
      <c r="K1488" s="3">
        <v>0</v>
      </c>
      <c r="L1488" s="1" t="s">
        <v>18</v>
      </c>
    </row>
    <row r="1489" spans="1:12" x14ac:dyDescent="0.3">
      <c r="A1489" s="1" t="s">
        <v>402</v>
      </c>
      <c r="B1489" s="1" t="s">
        <v>53</v>
      </c>
      <c r="C1489" s="1" t="s">
        <v>403</v>
      </c>
      <c r="D1489" s="5">
        <v>43009</v>
      </c>
      <c r="E1489">
        <v>7</v>
      </c>
      <c r="F1489">
        <v>8</v>
      </c>
      <c r="G1489" s="2">
        <v>898.62</v>
      </c>
      <c r="H1489">
        <v>7</v>
      </c>
      <c r="I1489">
        <v>0</v>
      </c>
      <c r="J1489" s="4">
        <v>4.71</v>
      </c>
      <c r="K1489" s="3">
        <v>0</v>
      </c>
      <c r="L1489" s="1" t="s">
        <v>19</v>
      </c>
    </row>
    <row r="1490" spans="1:12" x14ac:dyDescent="0.3">
      <c r="A1490" s="1" t="s">
        <v>402</v>
      </c>
      <c r="B1490" s="1" t="s">
        <v>53</v>
      </c>
      <c r="C1490" s="1" t="s">
        <v>403</v>
      </c>
      <c r="D1490" s="5">
        <v>43040</v>
      </c>
      <c r="E1490">
        <v>12</v>
      </c>
      <c r="F1490">
        <v>13</v>
      </c>
      <c r="G1490" s="2">
        <v>2217.4</v>
      </c>
      <c r="H1490">
        <v>12</v>
      </c>
      <c r="I1490">
        <v>2</v>
      </c>
      <c r="J1490" s="4">
        <v>4.17</v>
      </c>
      <c r="K1490" s="3">
        <v>0.16666666666666666</v>
      </c>
      <c r="L1490" s="1" t="s">
        <v>30</v>
      </c>
    </row>
    <row r="1491" spans="1:12" x14ac:dyDescent="0.3">
      <c r="A1491" s="1" t="s">
        <v>402</v>
      </c>
      <c r="B1491" s="1" t="s">
        <v>53</v>
      </c>
      <c r="C1491" s="1" t="s">
        <v>403</v>
      </c>
      <c r="D1491" s="5">
        <v>43070</v>
      </c>
      <c r="E1491">
        <v>15</v>
      </c>
      <c r="F1491">
        <v>15</v>
      </c>
      <c r="G1491" s="2">
        <v>1813.82</v>
      </c>
      <c r="H1491">
        <v>15</v>
      </c>
      <c r="I1491">
        <v>0</v>
      </c>
      <c r="J1491" s="4">
        <v>4.71</v>
      </c>
      <c r="K1491" s="3">
        <v>0</v>
      </c>
      <c r="L1491" s="1" t="s">
        <v>31</v>
      </c>
    </row>
    <row r="1492" spans="1:12" x14ac:dyDescent="0.3">
      <c r="A1492" s="1" t="s">
        <v>402</v>
      </c>
      <c r="B1492" s="1" t="s">
        <v>53</v>
      </c>
      <c r="C1492" s="1" t="s">
        <v>403</v>
      </c>
      <c r="D1492" s="5">
        <v>43101</v>
      </c>
      <c r="E1492">
        <v>17</v>
      </c>
      <c r="F1492">
        <v>17</v>
      </c>
      <c r="G1492" s="2">
        <v>2404.9</v>
      </c>
      <c r="H1492">
        <v>17</v>
      </c>
      <c r="I1492">
        <v>1</v>
      </c>
      <c r="J1492" s="4">
        <v>4.76</v>
      </c>
      <c r="K1492" s="3">
        <v>5.8823529411764705E-2</v>
      </c>
      <c r="L1492" s="1" t="s">
        <v>32</v>
      </c>
    </row>
    <row r="1493" spans="1:12" x14ac:dyDescent="0.3">
      <c r="A1493" s="1" t="s">
        <v>402</v>
      </c>
      <c r="B1493" s="1" t="s">
        <v>53</v>
      </c>
      <c r="C1493" s="1" t="s">
        <v>403</v>
      </c>
      <c r="D1493" s="5">
        <v>43132</v>
      </c>
      <c r="E1493">
        <v>9</v>
      </c>
      <c r="F1493">
        <v>10</v>
      </c>
      <c r="G1493" s="2">
        <v>1637.37</v>
      </c>
      <c r="H1493">
        <v>9</v>
      </c>
      <c r="I1493">
        <v>0</v>
      </c>
      <c r="J1493" s="4">
        <v>4.78</v>
      </c>
      <c r="K1493" s="3">
        <v>0</v>
      </c>
      <c r="L1493" s="1" t="s">
        <v>33</v>
      </c>
    </row>
    <row r="1494" spans="1:12" x14ac:dyDescent="0.3">
      <c r="A1494" s="1" t="s">
        <v>402</v>
      </c>
      <c r="B1494" s="1" t="s">
        <v>53</v>
      </c>
      <c r="C1494" s="1" t="s">
        <v>403</v>
      </c>
      <c r="D1494" s="5">
        <v>43160</v>
      </c>
      <c r="E1494">
        <v>13</v>
      </c>
      <c r="F1494">
        <v>13</v>
      </c>
      <c r="G1494" s="2">
        <v>2895.2</v>
      </c>
      <c r="H1494">
        <v>13</v>
      </c>
      <c r="I1494">
        <v>1</v>
      </c>
      <c r="J1494" s="4">
        <v>4.5</v>
      </c>
      <c r="K1494" s="3">
        <v>7.6923076923076927E-2</v>
      </c>
      <c r="L1494" s="1" t="s">
        <v>34</v>
      </c>
    </row>
    <row r="1495" spans="1:12" x14ac:dyDescent="0.3">
      <c r="A1495" s="1" t="s">
        <v>402</v>
      </c>
      <c r="B1495" s="1" t="s">
        <v>53</v>
      </c>
      <c r="C1495" s="1" t="s">
        <v>403</v>
      </c>
      <c r="D1495" s="5">
        <v>43191</v>
      </c>
      <c r="E1495">
        <v>9</v>
      </c>
      <c r="F1495">
        <v>10</v>
      </c>
      <c r="G1495" s="2">
        <v>1616.67</v>
      </c>
      <c r="H1495">
        <v>9</v>
      </c>
      <c r="I1495">
        <v>1</v>
      </c>
      <c r="J1495" s="4">
        <v>3.89</v>
      </c>
      <c r="K1495" s="3">
        <v>0.1111111111111111</v>
      </c>
      <c r="L1495" s="1" t="s">
        <v>35</v>
      </c>
    </row>
    <row r="1496" spans="1:12" x14ac:dyDescent="0.3">
      <c r="A1496" s="1" t="s">
        <v>402</v>
      </c>
      <c r="B1496" s="1" t="s">
        <v>53</v>
      </c>
      <c r="C1496" s="1" t="s">
        <v>403</v>
      </c>
      <c r="D1496" s="5">
        <v>43221</v>
      </c>
      <c r="E1496">
        <v>5</v>
      </c>
      <c r="F1496">
        <v>5</v>
      </c>
      <c r="G1496" s="2">
        <v>966.44</v>
      </c>
      <c r="H1496">
        <v>5</v>
      </c>
      <c r="I1496">
        <v>0</v>
      </c>
      <c r="J1496" s="4">
        <v>3</v>
      </c>
      <c r="K1496" s="3">
        <v>0</v>
      </c>
      <c r="L1496" s="1" t="s">
        <v>46</v>
      </c>
    </row>
    <row r="1497" spans="1:12" x14ac:dyDescent="0.3">
      <c r="A1497" s="1" t="s">
        <v>402</v>
      </c>
      <c r="B1497" s="1" t="s">
        <v>53</v>
      </c>
      <c r="C1497" s="1" t="s">
        <v>403</v>
      </c>
      <c r="D1497" s="5">
        <v>43252</v>
      </c>
      <c r="E1497">
        <v>12</v>
      </c>
      <c r="F1497">
        <v>13</v>
      </c>
      <c r="G1497" s="2">
        <v>2371.94</v>
      </c>
      <c r="H1497">
        <v>12</v>
      </c>
      <c r="I1497">
        <v>0</v>
      </c>
      <c r="J1497" s="4">
        <v>4.42</v>
      </c>
      <c r="K1497" s="3">
        <v>0</v>
      </c>
      <c r="L1497" s="1" t="s">
        <v>36</v>
      </c>
    </row>
    <row r="1498" spans="1:12" x14ac:dyDescent="0.3">
      <c r="A1498" s="1" t="s">
        <v>402</v>
      </c>
      <c r="B1498" s="1" t="s">
        <v>53</v>
      </c>
      <c r="C1498" s="1" t="s">
        <v>403</v>
      </c>
      <c r="D1498" s="5">
        <v>43282</v>
      </c>
      <c r="E1498">
        <v>7</v>
      </c>
      <c r="F1498">
        <v>9</v>
      </c>
      <c r="G1498" s="2">
        <v>1175.69</v>
      </c>
      <c r="H1498">
        <v>7</v>
      </c>
      <c r="I1498">
        <v>1</v>
      </c>
      <c r="J1498" s="4">
        <v>4.1399999999999997</v>
      </c>
      <c r="K1498" s="3">
        <v>0.14285714285714285</v>
      </c>
      <c r="L1498" s="1" t="s">
        <v>37</v>
      </c>
    </row>
    <row r="1499" spans="1:12" x14ac:dyDescent="0.3">
      <c r="A1499" s="1" t="s">
        <v>402</v>
      </c>
      <c r="B1499" s="1" t="s">
        <v>53</v>
      </c>
      <c r="C1499" s="1" t="s">
        <v>403</v>
      </c>
      <c r="D1499" s="5">
        <v>43313</v>
      </c>
      <c r="E1499">
        <v>13</v>
      </c>
      <c r="F1499">
        <v>14</v>
      </c>
      <c r="G1499" s="2">
        <v>2244.84</v>
      </c>
      <c r="H1499">
        <v>13</v>
      </c>
      <c r="I1499">
        <v>0</v>
      </c>
      <c r="J1499" s="4">
        <v>4.46</v>
      </c>
      <c r="K1499" s="3">
        <v>0</v>
      </c>
      <c r="L1499" s="1" t="s">
        <v>49</v>
      </c>
    </row>
    <row r="1500" spans="1:12" x14ac:dyDescent="0.3">
      <c r="A1500" s="1" t="s">
        <v>405</v>
      </c>
      <c r="B1500" s="1" t="s">
        <v>16</v>
      </c>
      <c r="C1500" s="1" t="s">
        <v>51</v>
      </c>
      <c r="D1500" s="5">
        <v>43009</v>
      </c>
      <c r="E1500">
        <v>1</v>
      </c>
      <c r="F1500">
        <v>1</v>
      </c>
      <c r="G1500" s="2">
        <v>48.29</v>
      </c>
      <c r="H1500">
        <v>1</v>
      </c>
      <c r="I1500">
        <v>0</v>
      </c>
      <c r="J1500" s="4">
        <v>5</v>
      </c>
      <c r="K1500" s="3">
        <v>0</v>
      </c>
      <c r="L1500" s="1" t="s">
        <v>19</v>
      </c>
    </row>
    <row r="1501" spans="1:12" x14ac:dyDescent="0.3">
      <c r="A1501" s="1" t="s">
        <v>405</v>
      </c>
      <c r="B1501" s="1" t="s">
        <v>16</v>
      </c>
      <c r="C1501" s="1" t="s">
        <v>51</v>
      </c>
      <c r="D1501" s="5">
        <v>43040</v>
      </c>
      <c r="E1501">
        <v>3</v>
      </c>
      <c r="F1501">
        <v>6</v>
      </c>
      <c r="G1501" s="2">
        <v>590.71</v>
      </c>
      <c r="H1501">
        <v>3</v>
      </c>
      <c r="I1501">
        <v>1</v>
      </c>
      <c r="J1501" s="4">
        <v>3.67</v>
      </c>
      <c r="K1501" s="3">
        <v>0.33333333333333331</v>
      </c>
      <c r="L1501" s="1" t="s">
        <v>30</v>
      </c>
    </row>
    <row r="1502" spans="1:12" x14ac:dyDescent="0.3">
      <c r="A1502" s="1" t="s">
        <v>405</v>
      </c>
      <c r="B1502" s="1" t="s">
        <v>16</v>
      </c>
      <c r="C1502" s="1" t="s">
        <v>51</v>
      </c>
      <c r="D1502" s="5">
        <v>43070</v>
      </c>
      <c r="E1502">
        <v>1</v>
      </c>
      <c r="F1502">
        <v>1</v>
      </c>
      <c r="G1502" s="2">
        <v>108.2</v>
      </c>
      <c r="H1502">
        <v>1</v>
      </c>
      <c r="I1502">
        <v>0</v>
      </c>
      <c r="J1502" s="4">
        <v>3</v>
      </c>
      <c r="K1502" s="3">
        <v>0</v>
      </c>
      <c r="L1502" s="1" t="s">
        <v>31</v>
      </c>
    </row>
    <row r="1503" spans="1:12" x14ac:dyDescent="0.3">
      <c r="A1503" s="1" t="s">
        <v>405</v>
      </c>
      <c r="B1503" s="1" t="s">
        <v>16</v>
      </c>
      <c r="C1503" s="1" t="s">
        <v>51</v>
      </c>
      <c r="D1503" s="5">
        <v>43101</v>
      </c>
      <c r="E1503">
        <v>3</v>
      </c>
      <c r="F1503">
        <v>6</v>
      </c>
      <c r="G1503" s="2">
        <v>212.72</v>
      </c>
      <c r="H1503">
        <v>3</v>
      </c>
      <c r="I1503">
        <v>0</v>
      </c>
      <c r="J1503" s="4">
        <v>3.67</v>
      </c>
      <c r="K1503" s="3">
        <v>0</v>
      </c>
      <c r="L1503" s="1" t="s">
        <v>32</v>
      </c>
    </row>
    <row r="1504" spans="1:12" x14ac:dyDescent="0.3">
      <c r="A1504" s="1" t="s">
        <v>405</v>
      </c>
      <c r="B1504" s="1" t="s">
        <v>16</v>
      </c>
      <c r="C1504" s="1" t="s">
        <v>51</v>
      </c>
      <c r="D1504" s="5">
        <v>43132</v>
      </c>
      <c r="E1504">
        <v>1</v>
      </c>
      <c r="F1504">
        <v>2</v>
      </c>
      <c r="G1504" s="2">
        <v>198.88</v>
      </c>
      <c r="H1504">
        <v>1</v>
      </c>
      <c r="I1504">
        <v>0</v>
      </c>
      <c r="J1504" s="4">
        <v>5</v>
      </c>
      <c r="K1504" s="3">
        <v>0</v>
      </c>
      <c r="L1504" s="1" t="s">
        <v>33</v>
      </c>
    </row>
    <row r="1505" spans="1:12" x14ac:dyDescent="0.3">
      <c r="A1505" s="1" t="s">
        <v>405</v>
      </c>
      <c r="B1505" s="1" t="s">
        <v>16</v>
      </c>
      <c r="C1505" s="1" t="s">
        <v>51</v>
      </c>
      <c r="D1505" s="5">
        <v>43160</v>
      </c>
      <c r="E1505">
        <v>2</v>
      </c>
      <c r="F1505">
        <v>2</v>
      </c>
      <c r="G1505" s="2">
        <v>205.58</v>
      </c>
      <c r="H1505">
        <v>2</v>
      </c>
      <c r="I1505">
        <v>0</v>
      </c>
      <c r="J1505" s="4">
        <v>4.5</v>
      </c>
      <c r="K1505" s="3">
        <v>0</v>
      </c>
      <c r="L1505" s="1" t="s">
        <v>34</v>
      </c>
    </row>
    <row r="1506" spans="1:12" x14ac:dyDescent="0.3">
      <c r="A1506" s="1" t="s">
        <v>405</v>
      </c>
      <c r="B1506" s="1" t="s">
        <v>16</v>
      </c>
      <c r="C1506" s="1" t="s">
        <v>51</v>
      </c>
      <c r="D1506" s="5">
        <v>43191</v>
      </c>
      <c r="E1506">
        <v>4</v>
      </c>
      <c r="F1506">
        <v>5</v>
      </c>
      <c r="G1506" s="2">
        <v>356.07</v>
      </c>
      <c r="H1506">
        <v>4</v>
      </c>
      <c r="I1506">
        <v>0</v>
      </c>
      <c r="J1506" s="4">
        <v>3.5</v>
      </c>
      <c r="K1506" s="3">
        <v>0</v>
      </c>
      <c r="L1506" s="1" t="s">
        <v>35</v>
      </c>
    </row>
    <row r="1507" spans="1:12" x14ac:dyDescent="0.3">
      <c r="A1507" s="1" t="s">
        <v>405</v>
      </c>
      <c r="B1507" s="1" t="s">
        <v>16</v>
      </c>
      <c r="C1507" s="1" t="s">
        <v>51</v>
      </c>
      <c r="D1507" s="5">
        <v>43221</v>
      </c>
      <c r="E1507">
        <v>4</v>
      </c>
      <c r="F1507">
        <v>4</v>
      </c>
      <c r="G1507" s="2">
        <v>429.17</v>
      </c>
      <c r="H1507">
        <v>4</v>
      </c>
      <c r="I1507">
        <v>1</v>
      </c>
      <c r="J1507" s="4">
        <v>3</v>
      </c>
      <c r="K1507" s="3">
        <v>0.25</v>
      </c>
      <c r="L1507" s="1" t="s">
        <v>46</v>
      </c>
    </row>
    <row r="1508" spans="1:12" x14ac:dyDescent="0.3">
      <c r="A1508" s="1" t="s">
        <v>405</v>
      </c>
      <c r="B1508" s="1" t="s">
        <v>16</v>
      </c>
      <c r="C1508" s="1" t="s">
        <v>51</v>
      </c>
      <c r="D1508" s="5">
        <v>43282</v>
      </c>
      <c r="E1508">
        <v>1</v>
      </c>
      <c r="F1508">
        <v>1</v>
      </c>
      <c r="G1508" s="2">
        <v>117.61</v>
      </c>
      <c r="H1508">
        <v>1</v>
      </c>
      <c r="I1508">
        <v>0</v>
      </c>
      <c r="J1508" s="4">
        <v>3</v>
      </c>
      <c r="K1508" s="3">
        <v>0</v>
      </c>
      <c r="L1508" s="1" t="s">
        <v>37</v>
      </c>
    </row>
    <row r="1509" spans="1:12" x14ac:dyDescent="0.3">
      <c r="A1509" s="1" t="s">
        <v>405</v>
      </c>
      <c r="B1509" s="1" t="s">
        <v>16</v>
      </c>
      <c r="C1509" s="1" t="s">
        <v>51</v>
      </c>
      <c r="D1509" s="5">
        <v>43313</v>
      </c>
      <c r="E1509">
        <v>3</v>
      </c>
      <c r="F1509">
        <v>3</v>
      </c>
      <c r="G1509" s="2">
        <v>864.59</v>
      </c>
      <c r="H1509">
        <v>3</v>
      </c>
      <c r="I1509">
        <v>0</v>
      </c>
      <c r="J1509" s="4">
        <v>4</v>
      </c>
      <c r="K1509" s="3">
        <v>0</v>
      </c>
      <c r="L1509" s="1" t="s">
        <v>49</v>
      </c>
    </row>
    <row r="1510" spans="1:12" x14ac:dyDescent="0.3">
      <c r="A1510" s="1" t="s">
        <v>406</v>
      </c>
      <c r="B1510" s="1" t="s">
        <v>57</v>
      </c>
      <c r="C1510" s="1" t="s">
        <v>58</v>
      </c>
      <c r="D1510" s="5">
        <v>43070</v>
      </c>
      <c r="E1510">
        <v>1</v>
      </c>
      <c r="F1510">
        <v>1</v>
      </c>
      <c r="G1510" s="2">
        <v>217.15</v>
      </c>
      <c r="H1510">
        <v>1</v>
      </c>
      <c r="I1510">
        <v>0</v>
      </c>
      <c r="J1510" s="4">
        <v>5</v>
      </c>
      <c r="K1510" s="3">
        <v>0</v>
      </c>
      <c r="L1510" s="1" t="s">
        <v>31</v>
      </c>
    </row>
    <row r="1511" spans="1:12" x14ac:dyDescent="0.3">
      <c r="A1511" s="1" t="s">
        <v>406</v>
      </c>
      <c r="B1511" s="1" t="s">
        <v>57</v>
      </c>
      <c r="C1511" s="1" t="s">
        <v>58</v>
      </c>
      <c r="D1511" s="5">
        <v>43101</v>
      </c>
      <c r="E1511">
        <v>2</v>
      </c>
      <c r="F1511">
        <v>2</v>
      </c>
      <c r="G1511" s="2">
        <v>428.82</v>
      </c>
      <c r="H1511">
        <v>2</v>
      </c>
      <c r="I1511">
        <v>0</v>
      </c>
      <c r="J1511" s="4">
        <v>2</v>
      </c>
      <c r="K1511" s="3">
        <v>0</v>
      </c>
      <c r="L1511" s="1" t="s">
        <v>32</v>
      </c>
    </row>
    <row r="1512" spans="1:12" x14ac:dyDescent="0.3">
      <c r="A1512" s="1" t="s">
        <v>407</v>
      </c>
      <c r="B1512" s="1" t="s">
        <v>21</v>
      </c>
      <c r="C1512" s="1" t="s">
        <v>408</v>
      </c>
      <c r="D1512" s="5">
        <v>43009</v>
      </c>
      <c r="E1512">
        <v>1</v>
      </c>
      <c r="F1512">
        <v>1</v>
      </c>
      <c r="G1512" s="2">
        <v>184.45</v>
      </c>
      <c r="H1512">
        <v>1</v>
      </c>
      <c r="I1512">
        <v>0</v>
      </c>
      <c r="J1512" s="4">
        <v>5</v>
      </c>
      <c r="K1512" s="3">
        <v>0</v>
      </c>
      <c r="L1512" s="1" t="s">
        <v>19</v>
      </c>
    </row>
    <row r="1513" spans="1:12" x14ac:dyDescent="0.3">
      <c r="A1513" s="1" t="s">
        <v>407</v>
      </c>
      <c r="B1513" s="1" t="s">
        <v>21</v>
      </c>
      <c r="C1513" s="1" t="s">
        <v>408</v>
      </c>
      <c r="D1513" s="5">
        <v>43040</v>
      </c>
      <c r="E1513">
        <v>7</v>
      </c>
      <c r="F1513">
        <v>7</v>
      </c>
      <c r="G1513" s="2">
        <v>1649.2</v>
      </c>
      <c r="H1513">
        <v>7</v>
      </c>
      <c r="I1513">
        <v>2</v>
      </c>
      <c r="J1513" s="4">
        <v>3.86</v>
      </c>
      <c r="K1513" s="3">
        <v>0.2857142857142857</v>
      </c>
      <c r="L1513" s="1" t="s">
        <v>30</v>
      </c>
    </row>
    <row r="1514" spans="1:12" x14ac:dyDescent="0.3">
      <c r="A1514" s="1" t="s">
        <v>407</v>
      </c>
      <c r="B1514" s="1" t="s">
        <v>21</v>
      </c>
      <c r="C1514" s="1" t="s">
        <v>408</v>
      </c>
      <c r="D1514" s="5">
        <v>43070</v>
      </c>
      <c r="E1514">
        <v>3</v>
      </c>
      <c r="F1514">
        <v>3</v>
      </c>
      <c r="G1514" s="2">
        <v>124.07</v>
      </c>
      <c r="H1514">
        <v>3</v>
      </c>
      <c r="I1514">
        <v>0</v>
      </c>
      <c r="J1514" s="4">
        <v>4.33</v>
      </c>
      <c r="K1514" s="3">
        <v>0</v>
      </c>
      <c r="L1514" s="1" t="s">
        <v>31</v>
      </c>
    </row>
    <row r="1515" spans="1:12" x14ac:dyDescent="0.3">
      <c r="A1515" s="1" t="s">
        <v>407</v>
      </c>
      <c r="B1515" s="1" t="s">
        <v>21</v>
      </c>
      <c r="C1515" s="1" t="s">
        <v>408</v>
      </c>
      <c r="D1515" s="5">
        <v>43101</v>
      </c>
      <c r="E1515">
        <v>5</v>
      </c>
      <c r="F1515">
        <v>6</v>
      </c>
      <c r="G1515" s="2">
        <v>2061.62</v>
      </c>
      <c r="H1515">
        <v>5</v>
      </c>
      <c r="I1515">
        <v>1</v>
      </c>
      <c r="J1515" s="4">
        <v>4</v>
      </c>
      <c r="K1515" s="3">
        <v>0.2</v>
      </c>
      <c r="L1515" s="1" t="s">
        <v>32</v>
      </c>
    </row>
    <row r="1516" spans="1:12" x14ac:dyDescent="0.3">
      <c r="A1516" s="1" t="s">
        <v>407</v>
      </c>
      <c r="B1516" s="1" t="s">
        <v>21</v>
      </c>
      <c r="C1516" s="1" t="s">
        <v>408</v>
      </c>
      <c r="D1516" s="5">
        <v>43132</v>
      </c>
      <c r="E1516">
        <v>2</v>
      </c>
      <c r="F1516">
        <v>2</v>
      </c>
      <c r="G1516" s="2">
        <v>62.04</v>
      </c>
      <c r="H1516">
        <v>2</v>
      </c>
      <c r="I1516">
        <v>0</v>
      </c>
      <c r="J1516" s="4">
        <v>5</v>
      </c>
      <c r="K1516" s="3">
        <v>0</v>
      </c>
      <c r="L1516" s="1" t="s">
        <v>33</v>
      </c>
    </row>
    <row r="1517" spans="1:12" x14ac:dyDescent="0.3">
      <c r="A1517" s="1" t="s">
        <v>407</v>
      </c>
      <c r="B1517" s="1" t="s">
        <v>21</v>
      </c>
      <c r="C1517" s="1" t="s">
        <v>408</v>
      </c>
      <c r="D1517" s="5">
        <v>43160</v>
      </c>
      <c r="E1517">
        <v>3</v>
      </c>
      <c r="F1517">
        <v>3</v>
      </c>
      <c r="G1517" s="2">
        <v>154.32</v>
      </c>
      <c r="H1517">
        <v>3</v>
      </c>
      <c r="I1517">
        <v>0</v>
      </c>
      <c r="J1517" s="4">
        <v>4.33</v>
      </c>
      <c r="K1517" s="3">
        <v>0</v>
      </c>
      <c r="L1517" s="1" t="s">
        <v>34</v>
      </c>
    </row>
    <row r="1518" spans="1:12" x14ac:dyDescent="0.3">
      <c r="A1518" s="1" t="s">
        <v>407</v>
      </c>
      <c r="B1518" s="1" t="s">
        <v>21</v>
      </c>
      <c r="C1518" s="1" t="s">
        <v>408</v>
      </c>
      <c r="D1518" s="5">
        <v>43191</v>
      </c>
      <c r="E1518">
        <v>1</v>
      </c>
      <c r="F1518">
        <v>1</v>
      </c>
      <c r="G1518" s="2">
        <v>69.849999999999994</v>
      </c>
      <c r="H1518">
        <v>1</v>
      </c>
      <c r="I1518">
        <v>0</v>
      </c>
      <c r="J1518" s="4">
        <v>4</v>
      </c>
      <c r="K1518" s="3">
        <v>0</v>
      </c>
      <c r="L1518" s="1" t="s">
        <v>35</v>
      </c>
    </row>
    <row r="1519" spans="1:12" x14ac:dyDescent="0.3">
      <c r="A1519" s="1" t="s">
        <v>407</v>
      </c>
      <c r="B1519" s="1" t="s">
        <v>21</v>
      </c>
      <c r="C1519" s="1" t="s">
        <v>408</v>
      </c>
      <c r="D1519" s="5">
        <v>43221</v>
      </c>
      <c r="E1519">
        <v>1</v>
      </c>
      <c r="F1519">
        <v>1</v>
      </c>
      <c r="G1519" s="2">
        <v>122.27</v>
      </c>
      <c r="H1519">
        <v>1</v>
      </c>
      <c r="I1519">
        <v>0</v>
      </c>
      <c r="J1519" s="4">
        <v>5</v>
      </c>
      <c r="K1519" s="3">
        <v>0</v>
      </c>
      <c r="L1519" s="1" t="s">
        <v>46</v>
      </c>
    </row>
    <row r="1520" spans="1:12" x14ac:dyDescent="0.3">
      <c r="A1520" s="1" t="s">
        <v>407</v>
      </c>
      <c r="B1520" s="1" t="s">
        <v>21</v>
      </c>
      <c r="C1520" s="1" t="s">
        <v>408</v>
      </c>
      <c r="D1520" s="5">
        <v>43252</v>
      </c>
      <c r="E1520">
        <v>2</v>
      </c>
      <c r="F1520">
        <v>2</v>
      </c>
      <c r="G1520" s="2">
        <v>591.78</v>
      </c>
      <c r="H1520">
        <v>2</v>
      </c>
      <c r="I1520">
        <v>0</v>
      </c>
      <c r="J1520" s="4">
        <v>4.5</v>
      </c>
      <c r="K1520" s="3">
        <v>0</v>
      </c>
      <c r="L1520" s="1" t="s">
        <v>36</v>
      </c>
    </row>
    <row r="1521" spans="1:12" x14ac:dyDescent="0.3">
      <c r="A1521" s="1" t="s">
        <v>409</v>
      </c>
      <c r="B1521" s="1" t="s">
        <v>16</v>
      </c>
      <c r="C1521" s="1" t="s">
        <v>51</v>
      </c>
      <c r="D1521" s="5">
        <v>42767</v>
      </c>
      <c r="E1521">
        <v>1</v>
      </c>
      <c r="F1521">
        <v>1</v>
      </c>
      <c r="G1521" s="2">
        <v>195.81</v>
      </c>
      <c r="H1521">
        <v>0</v>
      </c>
      <c r="I1521">
        <v>0</v>
      </c>
      <c r="J1521" s="4">
        <v>1</v>
      </c>
      <c r="K1521" s="3"/>
      <c r="L1521" s="1" t="s">
        <v>23</v>
      </c>
    </row>
    <row r="1522" spans="1:12" x14ac:dyDescent="0.3">
      <c r="A1522" s="1" t="s">
        <v>410</v>
      </c>
      <c r="B1522" s="1" t="s">
        <v>90</v>
      </c>
      <c r="C1522" s="1" t="s">
        <v>91</v>
      </c>
      <c r="D1522" s="5">
        <v>42767</v>
      </c>
      <c r="E1522">
        <v>1</v>
      </c>
      <c r="F1522">
        <v>1</v>
      </c>
      <c r="G1522" s="2">
        <v>39.86</v>
      </c>
      <c r="H1522">
        <v>0</v>
      </c>
      <c r="I1522">
        <v>0</v>
      </c>
      <c r="J1522" s="4">
        <v>1</v>
      </c>
      <c r="K1522" s="3"/>
      <c r="L1522" s="1" t="s">
        <v>23</v>
      </c>
    </row>
    <row r="1523" spans="1:12" x14ac:dyDescent="0.3">
      <c r="A1523" s="1" t="s">
        <v>411</v>
      </c>
      <c r="B1523" s="1" t="s">
        <v>16</v>
      </c>
      <c r="C1523" s="1" t="s">
        <v>412</v>
      </c>
      <c r="D1523" s="5">
        <v>43040</v>
      </c>
      <c r="E1523">
        <v>1</v>
      </c>
      <c r="F1523">
        <v>1</v>
      </c>
      <c r="G1523" s="2">
        <v>56.04</v>
      </c>
      <c r="H1523">
        <v>1</v>
      </c>
      <c r="I1523">
        <v>0</v>
      </c>
      <c r="J1523" s="4">
        <v>1</v>
      </c>
      <c r="K1523" s="3">
        <v>0</v>
      </c>
      <c r="L1523" s="1" t="s">
        <v>30</v>
      </c>
    </row>
    <row r="1524" spans="1:12" x14ac:dyDescent="0.3">
      <c r="A1524" s="1" t="s">
        <v>411</v>
      </c>
      <c r="B1524" s="1" t="s">
        <v>16</v>
      </c>
      <c r="C1524" s="1" t="s">
        <v>412</v>
      </c>
      <c r="D1524" s="5">
        <v>43101</v>
      </c>
      <c r="E1524">
        <v>1</v>
      </c>
      <c r="F1524">
        <v>1</v>
      </c>
      <c r="G1524" s="2">
        <v>46.85</v>
      </c>
      <c r="H1524">
        <v>0</v>
      </c>
      <c r="I1524">
        <v>0</v>
      </c>
      <c r="J1524" s="4">
        <v>1</v>
      </c>
      <c r="K1524" s="3"/>
      <c r="L1524" s="1" t="s">
        <v>32</v>
      </c>
    </row>
    <row r="1525" spans="1:12" x14ac:dyDescent="0.3">
      <c r="A1525" s="1" t="s">
        <v>413</v>
      </c>
      <c r="B1525" s="1" t="s">
        <v>53</v>
      </c>
      <c r="C1525" s="1" t="s">
        <v>414</v>
      </c>
      <c r="D1525" s="5">
        <v>42917</v>
      </c>
      <c r="E1525">
        <v>2</v>
      </c>
      <c r="F1525">
        <v>3</v>
      </c>
      <c r="G1525" s="2">
        <v>238.19</v>
      </c>
      <c r="H1525">
        <v>2</v>
      </c>
      <c r="I1525">
        <v>0</v>
      </c>
      <c r="J1525" s="4">
        <v>5</v>
      </c>
      <c r="K1525" s="3">
        <v>0</v>
      </c>
      <c r="L1525" s="1" t="s">
        <v>28</v>
      </c>
    </row>
    <row r="1526" spans="1:12" x14ac:dyDescent="0.3">
      <c r="A1526" s="1" t="s">
        <v>413</v>
      </c>
      <c r="B1526" s="1" t="s">
        <v>53</v>
      </c>
      <c r="C1526" s="1" t="s">
        <v>414</v>
      </c>
      <c r="D1526" s="5">
        <v>42948</v>
      </c>
      <c r="E1526">
        <v>5</v>
      </c>
      <c r="F1526">
        <v>6</v>
      </c>
      <c r="G1526" s="2">
        <v>505.87</v>
      </c>
      <c r="H1526">
        <v>5</v>
      </c>
      <c r="I1526">
        <v>0</v>
      </c>
      <c r="J1526" s="4">
        <v>4.4000000000000004</v>
      </c>
      <c r="K1526" s="3">
        <v>0</v>
      </c>
      <c r="L1526" s="1" t="s">
        <v>29</v>
      </c>
    </row>
    <row r="1527" spans="1:12" x14ac:dyDescent="0.3">
      <c r="A1527" s="1" t="s">
        <v>413</v>
      </c>
      <c r="B1527" s="1" t="s">
        <v>53</v>
      </c>
      <c r="C1527" s="1" t="s">
        <v>414</v>
      </c>
      <c r="D1527" s="5">
        <v>43132</v>
      </c>
      <c r="E1527">
        <v>2</v>
      </c>
      <c r="F1527">
        <v>2</v>
      </c>
      <c r="G1527" s="2">
        <v>360.9</v>
      </c>
      <c r="H1527">
        <v>2</v>
      </c>
      <c r="I1527">
        <v>0</v>
      </c>
      <c r="J1527" s="4">
        <v>4.5</v>
      </c>
      <c r="K1527" s="3">
        <v>0</v>
      </c>
      <c r="L1527" s="1" t="s">
        <v>33</v>
      </c>
    </row>
    <row r="1528" spans="1:12" x14ac:dyDescent="0.3">
      <c r="A1528" s="1" t="s">
        <v>413</v>
      </c>
      <c r="B1528" s="1" t="s">
        <v>53</v>
      </c>
      <c r="C1528" s="1" t="s">
        <v>414</v>
      </c>
      <c r="D1528" s="5">
        <v>43160</v>
      </c>
      <c r="E1528">
        <v>5</v>
      </c>
      <c r="F1528">
        <v>5</v>
      </c>
      <c r="G1528" s="2">
        <v>898.72</v>
      </c>
      <c r="H1528">
        <v>5</v>
      </c>
      <c r="I1528">
        <v>1</v>
      </c>
      <c r="J1528" s="4">
        <v>4.2</v>
      </c>
      <c r="K1528" s="3">
        <v>0.2</v>
      </c>
      <c r="L1528" s="1" t="s">
        <v>34</v>
      </c>
    </row>
    <row r="1529" spans="1:12" x14ac:dyDescent="0.3">
      <c r="A1529" s="1" t="s">
        <v>413</v>
      </c>
      <c r="B1529" s="1" t="s">
        <v>53</v>
      </c>
      <c r="C1529" s="1" t="s">
        <v>414</v>
      </c>
      <c r="D1529" s="5">
        <v>43191</v>
      </c>
      <c r="E1529">
        <v>1</v>
      </c>
      <c r="F1529">
        <v>1</v>
      </c>
      <c r="G1529" s="2">
        <v>90.31</v>
      </c>
      <c r="H1529">
        <v>1</v>
      </c>
      <c r="I1529">
        <v>0</v>
      </c>
      <c r="J1529" s="4">
        <v>1</v>
      </c>
      <c r="K1529" s="3">
        <v>0</v>
      </c>
      <c r="L1529" s="1" t="s">
        <v>35</v>
      </c>
    </row>
    <row r="1530" spans="1:12" x14ac:dyDescent="0.3">
      <c r="A1530" s="1" t="s">
        <v>413</v>
      </c>
      <c r="B1530" s="1" t="s">
        <v>53</v>
      </c>
      <c r="C1530" s="1" t="s">
        <v>414</v>
      </c>
      <c r="D1530" s="5">
        <v>43221</v>
      </c>
      <c r="E1530">
        <v>1</v>
      </c>
      <c r="F1530">
        <v>1</v>
      </c>
      <c r="G1530" s="2">
        <v>94.87</v>
      </c>
      <c r="H1530">
        <v>1</v>
      </c>
      <c r="I1530">
        <v>0</v>
      </c>
      <c r="J1530" s="4">
        <v>5</v>
      </c>
      <c r="K1530" s="3">
        <v>0</v>
      </c>
      <c r="L1530" s="1" t="s">
        <v>46</v>
      </c>
    </row>
    <row r="1531" spans="1:12" x14ac:dyDescent="0.3">
      <c r="A1531" s="1" t="s">
        <v>415</v>
      </c>
      <c r="B1531" s="1" t="s">
        <v>53</v>
      </c>
      <c r="C1531" s="1" t="s">
        <v>416</v>
      </c>
      <c r="D1531" s="5">
        <v>43101</v>
      </c>
      <c r="E1531">
        <v>1</v>
      </c>
      <c r="F1531">
        <v>1</v>
      </c>
      <c r="G1531" s="2">
        <v>130.01</v>
      </c>
      <c r="H1531">
        <v>1</v>
      </c>
      <c r="I1531">
        <v>0</v>
      </c>
      <c r="J1531" s="4">
        <v>5</v>
      </c>
      <c r="K1531" s="3">
        <v>0</v>
      </c>
      <c r="L1531" s="1" t="s">
        <v>32</v>
      </c>
    </row>
    <row r="1532" spans="1:12" x14ac:dyDescent="0.3">
      <c r="A1532" s="1" t="s">
        <v>415</v>
      </c>
      <c r="B1532" s="1" t="s">
        <v>53</v>
      </c>
      <c r="C1532" s="1" t="s">
        <v>416</v>
      </c>
      <c r="D1532" s="5">
        <v>43160</v>
      </c>
      <c r="E1532">
        <v>2</v>
      </c>
      <c r="F1532">
        <v>2</v>
      </c>
      <c r="G1532" s="2">
        <v>98.62</v>
      </c>
      <c r="H1532">
        <v>2</v>
      </c>
      <c r="I1532">
        <v>0</v>
      </c>
      <c r="J1532" s="4">
        <v>4.5</v>
      </c>
      <c r="K1532" s="3">
        <v>0</v>
      </c>
      <c r="L1532" s="1" t="s">
        <v>34</v>
      </c>
    </row>
    <row r="1533" spans="1:12" x14ac:dyDescent="0.3">
      <c r="A1533" s="1" t="s">
        <v>415</v>
      </c>
      <c r="B1533" s="1" t="s">
        <v>53</v>
      </c>
      <c r="C1533" s="1" t="s">
        <v>416</v>
      </c>
      <c r="D1533" s="5">
        <v>43191</v>
      </c>
      <c r="E1533">
        <v>4</v>
      </c>
      <c r="F1533">
        <v>5</v>
      </c>
      <c r="G1533" s="2">
        <v>205.32</v>
      </c>
      <c r="H1533">
        <v>3</v>
      </c>
      <c r="I1533">
        <v>1</v>
      </c>
      <c r="J1533" s="4">
        <v>4</v>
      </c>
      <c r="K1533" s="3">
        <v>0.33333333333333331</v>
      </c>
      <c r="L1533" s="1" t="s">
        <v>35</v>
      </c>
    </row>
    <row r="1534" spans="1:12" x14ac:dyDescent="0.3">
      <c r="A1534" s="1" t="s">
        <v>417</v>
      </c>
      <c r="B1534" s="1" t="s">
        <v>16</v>
      </c>
      <c r="C1534" s="1" t="s">
        <v>51</v>
      </c>
      <c r="D1534" s="5">
        <v>43132</v>
      </c>
      <c r="E1534">
        <v>1</v>
      </c>
      <c r="F1534">
        <v>1</v>
      </c>
      <c r="G1534" s="2">
        <v>1057.2</v>
      </c>
      <c r="H1534">
        <v>1</v>
      </c>
      <c r="I1534">
        <v>1</v>
      </c>
      <c r="J1534" s="4">
        <v>1</v>
      </c>
      <c r="K1534" s="3">
        <v>1</v>
      </c>
      <c r="L1534" s="1" t="s">
        <v>33</v>
      </c>
    </row>
    <row r="1535" spans="1:12" x14ac:dyDescent="0.3">
      <c r="A1535" s="1" t="s">
        <v>417</v>
      </c>
      <c r="B1535" s="1" t="s">
        <v>16</v>
      </c>
      <c r="C1535" s="1" t="s">
        <v>51</v>
      </c>
      <c r="D1535" s="5">
        <v>43191</v>
      </c>
      <c r="E1535">
        <v>5</v>
      </c>
      <c r="F1535">
        <v>5</v>
      </c>
      <c r="G1535" s="2">
        <v>640.87</v>
      </c>
      <c r="H1535">
        <v>5</v>
      </c>
      <c r="I1535">
        <v>0</v>
      </c>
      <c r="J1535" s="4">
        <v>4.8</v>
      </c>
      <c r="K1535" s="3">
        <v>0</v>
      </c>
      <c r="L1535" s="1" t="s">
        <v>35</v>
      </c>
    </row>
    <row r="1536" spans="1:12" x14ac:dyDescent="0.3">
      <c r="A1536" s="1" t="s">
        <v>417</v>
      </c>
      <c r="B1536" s="1" t="s">
        <v>16</v>
      </c>
      <c r="C1536" s="1" t="s">
        <v>51</v>
      </c>
      <c r="D1536" s="5">
        <v>43252</v>
      </c>
      <c r="E1536">
        <v>2</v>
      </c>
      <c r="F1536">
        <v>2</v>
      </c>
      <c r="G1536" s="2">
        <v>285.22000000000003</v>
      </c>
      <c r="H1536">
        <v>2</v>
      </c>
      <c r="I1536">
        <v>0</v>
      </c>
      <c r="J1536" s="4">
        <v>4.5</v>
      </c>
      <c r="K1536" s="3">
        <v>0</v>
      </c>
      <c r="L1536" s="1" t="s">
        <v>36</v>
      </c>
    </row>
    <row r="1537" spans="1:12" x14ac:dyDescent="0.3">
      <c r="A1537" s="1" t="s">
        <v>418</v>
      </c>
      <c r="B1537" s="1" t="s">
        <v>16</v>
      </c>
      <c r="C1537" s="1" t="s">
        <v>419</v>
      </c>
      <c r="D1537" s="5">
        <v>43282</v>
      </c>
      <c r="E1537">
        <v>1</v>
      </c>
      <c r="F1537">
        <v>1</v>
      </c>
      <c r="G1537" s="2">
        <v>66.42</v>
      </c>
      <c r="H1537">
        <v>1</v>
      </c>
      <c r="I1537">
        <v>0</v>
      </c>
      <c r="J1537" s="4">
        <v>5</v>
      </c>
      <c r="K1537" s="3">
        <v>0</v>
      </c>
      <c r="L1537" s="1" t="s">
        <v>37</v>
      </c>
    </row>
    <row r="1538" spans="1:12" x14ac:dyDescent="0.3">
      <c r="A1538" s="1" t="s">
        <v>418</v>
      </c>
      <c r="B1538" s="1" t="s">
        <v>16</v>
      </c>
      <c r="C1538" s="1" t="s">
        <v>419</v>
      </c>
      <c r="D1538" s="5">
        <v>43313</v>
      </c>
      <c r="E1538">
        <v>1</v>
      </c>
      <c r="F1538">
        <v>1</v>
      </c>
      <c r="G1538" s="2">
        <v>74.73</v>
      </c>
      <c r="H1538">
        <v>1</v>
      </c>
      <c r="I1538">
        <v>0</v>
      </c>
      <c r="J1538" s="4">
        <v>5</v>
      </c>
      <c r="K1538" s="3">
        <v>0</v>
      </c>
      <c r="L1538" s="1" t="s">
        <v>49</v>
      </c>
    </row>
    <row r="1539" spans="1:12" x14ac:dyDescent="0.3">
      <c r="A1539" s="1" t="s">
        <v>420</v>
      </c>
      <c r="B1539" s="1" t="s">
        <v>16</v>
      </c>
      <c r="C1539" s="1" t="s">
        <v>359</v>
      </c>
      <c r="D1539" s="5">
        <v>42736</v>
      </c>
      <c r="E1539">
        <v>1</v>
      </c>
      <c r="F1539">
        <v>1</v>
      </c>
      <c r="G1539" s="2">
        <v>64.510000000000005</v>
      </c>
      <c r="H1539">
        <v>1</v>
      </c>
      <c r="I1539">
        <v>0</v>
      </c>
      <c r="J1539" s="4">
        <v>4</v>
      </c>
      <c r="K1539" s="3">
        <v>0</v>
      </c>
      <c r="L1539" s="1" t="s">
        <v>45</v>
      </c>
    </row>
    <row r="1540" spans="1:12" x14ac:dyDescent="0.3">
      <c r="A1540" s="1" t="s">
        <v>420</v>
      </c>
      <c r="B1540" s="1" t="s">
        <v>16</v>
      </c>
      <c r="C1540" s="1" t="s">
        <v>359</v>
      </c>
      <c r="D1540" s="5">
        <v>42767</v>
      </c>
      <c r="E1540">
        <v>5</v>
      </c>
      <c r="F1540">
        <v>5</v>
      </c>
      <c r="G1540" s="2">
        <v>332.01</v>
      </c>
      <c r="H1540">
        <v>5</v>
      </c>
      <c r="I1540">
        <v>0</v>
      </c>
      <c r="J1540" s="4">
        <v>3.8</v>
      </c>
      <c r="K1540" s="3">
        <v>0</v>
      </c>
      <c r="L1540" s="1" t="s">
        <v>23</v>
      </c>
    </row>
    <row r="1541" spans="1:12" x14ac:dyDescent="0.3">
      <c r="A1541" s="1" t="s">
        <v>420</v>
      </c>
      <c r="B1541" s="1" t="s">
        <v>16</v>
      </c>
      <c r="C1541" s="1" t="s">
        <v>359</v>
      </c>
      <c r="D1541" s="5">
        <v>42795</v>
      </c>
      <c r="E1541">
        <v>7</v>
      </c>
      <c r="F1541">
        <v>7</v>
      </c>
      <c r="G1541" s="2">
        <v>1291.28</v>
      </c>
      <c r="H1541">
        <v>7</v>
      </c>
      <c r="I1541">
        <v>1</v>
      </c>
      <c r="J1541" s="4">
        <v>3.57</v>
      </c>
      <c r="K1541" s="3">
        <v>0.14285714285714285</v>
      </c>
      <c r="L1541" s="1" t="s">
        <v>24</v>
      </c>
    </row>
    <row r="1542" spans="1:12" x14ac:dyDescent="0.3">
      <c r="A1542" s="1" t="s">
        <v>420</v>
      </c>
      <c r="B1542" s="1" t="s">
        <v>16</v>
      </c>
      <c r="C1542" s="1" t="s">
        <v>359</v>
      </c>
      <c r="D1542" s="5">
        <v>42826</v>
      </c>
      <c r="E1542">
        <v>2</v>
      </c>
      <c r="F1542">
        <v>2</v>
      </c>
      <c r="G1542" s="2">
        <v>151.88</v>
      </c>
      <c r="H1542">
        <v>2</v>
      </c>
      <c r="I1542">
        <v>0</v>
      </c>
      <c r="J1542" s="4">
        <v>4.5</v>
      </c>
      <c r="K1542" s="3">
        <v>0</v>
      </c>
      <c r="L1542" s="1" t="s">
        <v>25</v>
      </c>
    </row>
    <row r="1543" spans="1:12" x14ac:dyDescent="0.3">
      <c r="A1543" s="1" t="s">
        <v>420</v>
      </c>
      <c r="B1543" s="1" t="s">
        <v>16</v>
      </c>
      <c r="C1543" s="1" t="s">
        <v>359</v>
      </c>
      <c r="D1543" s="5">
        <v>42856</v>
      </c>
      <c r="E1543">
        <v>2</v>
      </c>
      <c r="F1543">
        <v>2</v>
      </c>
      <c r="G1543" s="2">
        <v>180.53</v>
      </c>
      <c r="H1543">
        <v>2</v>
      </c>
      <c r="I1543">
        <v>0</v>
      </c>
      <c r="J1543" s="4">
        <v>4.5</v>
      </c>
      <c r="K1543" s="3">
        <v>0</v>
      </c>
      <c r="L1543" s="1" t="s">
        <v>26</v>
      </c>
    </row>
    <row r="1544" spans="1:12" x14ac:dyDescent="0.3">
      <c r="A1544" s="1" t="s">
        <v>420</v>
      </c>
      <c r="B1544" s="1" t="s">
        <v>16</v>
      </c>
      <c r="C1544" s="1" t="s">
        <v>359</v>
      </c>
      <c r="D1544" s="5">
        <v>42887</v>
      </c>
      <c r="E1544">
        <v>2</v>
      </c>
      <c r="F1544">
        <v>2</v>
      </c>
      <c r="G1544" s="2">
        <v>481.64</v>
      </c>
      <c r="H1544">
        <v>2</v>
      </c>
      <c r="I1544">
        <v>0</v>
      </c>
      <c r="J1544" s="4">
        <v>4.5</v>
      </c>
      <c r="K1544" s="3">
        <v>0</v>
      </c>
      <c r="L1544" s="1" t="s">
        <v>27</v>
      </c>
    </row>
    <row r="1545" spans="1:12" x14ac:dyDescent="0.3">
      <c r="A1545" s="1" t="s">
        <v>420</v>
      </c>
      <c r="B1545" s="1" t="s">
        <v>16</v>
      </c>
      <c r="C1545" s="1" t="s">
        <v>359</v>
      </c>
      <c r="D1545" s="5">
        <v>42917</v>
      </c>
      <c r="E1545">
        <v>15</v>
      </c>
      <c r="F1545">
        <v>15</v>
      </c>
      <c r="G1545" s="2">
        <v>2585.81</v>
      </c>
      <c r="H1545">
        <v>15</v>
      </c>
      <c r="I1545">
        <v>2</v>
      </c>
      <c r="J1545" s="4">
        <v>4.2</v>
      </c>
      <c r="K1545" s="3">
        <v>0.13333333333333333</v>
      </c>
      <c r="L1545" s="1" t="s">
        <v>28</v>
      </c>
    </row>
    <row r="1546" spans="1:12" x14ac:dyDescent="0.3">
      <c r="A1546" s="1" t="s">
        <v>420</v>
      </c>
      <c r="B1546" s="1" t="s">
        <v>16</v>
      </c>
      <c r="C1546" s="1" t="s">
        <v>359</v>
      </c>
      <c r="D1546" s="5">
        <v>42948</v>
      </c>
      <c r="E1546">
        <v>7</v>
      </c>
      <c r="F1546">
        <v>7</v>
      </c>
      <c r="G1546" s="2">
        <v>664.28</v>
      </c>
      <c r="H1546">
        <v>7</v>
      </c>
      <c r="I1546">
        <v>0</v>
      </c>
      <c r="J1546" s="4">
        <v>4.57</v>
      </c>
      <c r="K1546" s="3">
        <v>0</v>
      </c>
      <c r="L1546" s="1" t="s">
        <v>29</v>
      </c>
    </row>
    <row r="1547" spans="1:12" x14ac:dyDescent="0.3">
      <c r="A1547" s="1" t="s">
        <v>420</v>
      </c>
      <c r="B1547" s="1" t="s">
        <v>16</v>
      </c>
      <c r="C1547" s="1" t="s">
        <v>359</v>
      </c>
      <c r="D1547" s="5">
        <v>42979</v>
      </c>
      <c r="E1547">
        <v>9</v>
      </c>
      <c r="F1547">
        <v>9</v>
      </c>
      <c r="G1547" s="2">
        <v>1857.19</v>
      </c>
      <c r="H1547">
        <v>9</v>
      </c>
      <c r="I1547">
        <v>0</v>
      </c>
      <c r="J1547" s="4">
        <v>4.78</v>
      </c>
      <c r="K1547" s="3">
        <v>0</v>
      </c>
      <c r="L1547" s="1" t="s">
        <v>18</v>
      </c>
    </row>
    <row r="1548" spans="1:12" x14ac:dyDescent="0.3">
      <c r="A1548" s="1" t="s">
        <v>420</v>
      </c>
      <c r="B1548" s="1" t="s">
        <v>16</v>
      </c>
      <c r="C1548" s="1" t="s">
        <v>359</v>
      </c>
      <c r="D1548" s="5">
        <v>43009</v>
      </c>
      <c r="E1548">
        <v>8</v>
      </c>
      <c r="F1548">
        <v>8</v>
      </c>
      <c r="G1548" s="2">
        <v>1053.1300000000001</v>
      </c>
      <c r="H1548">
        <v>8</v>
      </c>
      <c r="I1548">
        <v>0</v>
      </c>
      <c r="J1548" s="4">
        <v>4</v>
      </c>
      <c r="K1548" s="3">
        <v>0</v>
      </c>
      <c r="L1548" s="1" t="s">
        <v>19</v>
      </c>
    </row>
    <row r="1549" spans="1:12" x14ac:dyDescent="0.3">
      <c r="A1549" s="1" t="s">
        <v>420</v>
      </c>
      <c r="B1549" s="1" t="s">
        <v>16</v>
      </c>
      <c r="C1549" s="1" t="s">
        <v>359</v>
      </c>
      <c r="D1549" s="5">
        <v>43040</v>
      </c>
      <c r="E1549">
        <v>6</v>
      </c>
      <c r="F1549">
        <v>6</v>
      </c>
      <c r="G1549" s="2">
        <v>1134.99</v>
      </c>
      <c r="H1549">
        <v>6</v>
      </c>
      <c r="I1549">
        <v>0</v>
      </c>
      <c r="J1549" s="4">
        <v>4.83</v>
      </c>
      <c r="K1549" s="3">
        <v>0</v>
      </c>
      <c r="L1549" s="1" t="s">
        <v>30</v>
      </c>
    </row>
    <row r="1550" spans="1:12" x14ac:dyDescent="0.3">
      <c r="A1550" s="1" t="s">
        <v>420</v>
      </c>
      <c r="B1550" s="1" t="s">
        <v>16</v>
      </c>
      <c r="C1550" s="1" t="s">
        <v>359</v>
      </c>
      <c r="D1550" s="5">
        <v>43070</v>
      </c>
      <c r="E1550">
        <v>14</v>
      </c>
      <c r="F1550">
        <v>14</v>
      </c>
      <c r="G1550" s="2">
        <v>2325.2600000000002</v>
      </c>
      <c r="H1550">
        <v>14</v>
      </c>
      <c r="I1550">
        <v>2</v>
      </c>
      <c r="J1550" s="4">
        <v>3.79</v>
      </c>
      <c r="K1550" s="3">
        <v>0.14285714285714285</v>
      </c>
      <c r="L1550" s="1" t="s">
        <v>31</v>
      </c>
    </row>
    <row r="1551" spans="1:12" x14ac:dyDescent="0.3">
      <c r="A1551" s="1" t="s">
        <v>420</v>
      </c>
      <c r="B1551" s="1" t="s">
        <v>16</v>
      </c>
      <c r="C1551" s="1" t="s">
        <v>359</v>
      </c>
      <c r="D1551" s="5">
        <v>43101</v>
      </c>
      <c r="E1551">
        <v>9</v>
      </c>
      <c r="F1551">
        <v>9</v>
      </c>
      <c r="G1551" s="2">
        <v>444.76</v>
      </c>
      <c r="H1551">
        <v>9</v>
      </c>
      <c r="I1551">
        <v>0</v>
      </c>
      <c r="J1551" s="4">
        <v>4</v>
      </c>
      <c r="K1551" s="3">
        <v>0</v>
      </c>
      <c r="L1551" s="1" t="s">
        <v>32</v>
      </c>
    </row>
    <row r="1552" spans="1:12" x14ac:dyDescent="0.3">
      <c r="A1552" s="1" t="s">
        <v>420</v>
      </c>
      <c r="B1552" s="1" t="s">
        <v>16</v>
      </c>
      <c r="C1552" s="1" t="s">
        <v>359</v>
      </c>
      <c r="D1552" s="5">
        <v>43132</v>
      </c>
      <c r="E1552">
        <v>34</v>
      </c>
      <c r="F1552">
        <v>34</v>
      </c>
      <c r="G1552" s="2">
        <v>1427.1</v>
      </c>
      <c r="H1552">
        <v>34</v>
      </c>
      <c r="I1552">
        <v>5</v>
      </c>
      <c r="J1552" s="4">
        <v>3.76</v>
      </c>
      <c r="K1552" s="3">
        <v>0.14705882352941177</v>
      </c>
      <c r="L1552" s="1" t="s">
        <v>33</v>
      </c>
    </row>
    <row r="1553" spans="1:12" x14ac:dyDescent="0.3">
      <c r="A1553" s="1" t="s">
        <v>420</v>
      </c>
      <c r="B1553" s="1" t="s">
        <v>16</v>
      </c>
      <c r="C1553" s="1" t="s">
        <v>359</v>
      </c>
      <c r="D1553" s="5">
        <v>43160</v>
      </c>
      <c r="E1553">
        <v>32</v>
      </c>
      <c r="F1553">
        <v>32</v>
      </c>
      <c r="G1553" s="2">
        <v>1356.19</v>
      </c>
      <c r="H1553">
        <v>31</v>
      </c>
      <c r="I1553">
        <v>8</v>
      </c>
      <c r="J1553" s="4">
        <v>3.72</v>
      </c>
      <c r="K1553" s="3">
        <v>0.25806451612903225</v>
      </c>
      <c r="L1553" s="1" t="s">
        <v>34</v>
      </c>
    </row>
    <row r="1554" spans="1:12" x14ac:dyDescent="0.3">
      <c r="A1554" s="1" t="s">
        <v>420</v>
      </c>
      <c r="B1554" s="1" t="s">
        <v>16</v>
      </c>
      <c r="C1554" s="1" t="s">
        <v>359</v>
      </c>
      <c r="D1554" s="5">
        <v>43191</v>
      </c>
      <c r="E1554">
        <v>49</v>
      </c>
      <c r="F1554">
        <v>52</v>
      </c>
      <c r="G1554" s="2">
        <v>3033.33</v>
      </c>
      <c r="H1554">
        <v>48</v>
      </c>
      <c r="I1554">
        <v>0</v>
      </c>
      <c r="J1554" s="4">
        <v>4.0199999999999996</v>
      </c>
      <c r="K1554" s="3">
        <v>0</v>
      </c>
      <c r="L1554" s="1" t="s">
        <v>35</v>
      </c>
    </row>
    <row r="1555" spans="1:12" x14ac:dyDescent="0.3">
      <c r="A1555" s="1" t="s">
        <v>420</v>
      </c>
      <c r="B1555" s="1" t="s">
        <v>16</v>
      </c>
      <c r="C1555" s="1" t="s">
        <v>359</v>
      </c>
      <c r="D1555" s="5">
        <v>43221</v>
      </c>
      <c r="E1555">
        <v>46</v>
      </c>
      <c r="F1555">
        <v>48</v>
      </c>
      <c r="G1555" s="2">
        <v>2843.81</v>
      </c>
      <c r="H1555">
        <v>45</v>
      </c>
      <c r="I1555">
        <v>3</v>
      </c>
      <c r="J1555" s="4">
        <v>4.17</v>
      </c>
      <c r="K1555" s="3">
        <v>6.6666666666666666E-2</v>
      </c>
      <c r="L1555" s="1" t="s">
        <v>46</v>
      </c>
    </row>
    <row r="1556" spans="1:12" x14ac:dyDescent="0.3">
      <c r="A1556" s="1" t="s">
        <v>420</v>
      </c>
      <c r="B1556" s="1" t="s">
        <v>16</v>
      </c>
      <c r="C1556" s="1" t="s">
        <v>359</v>
      </c>
      <c r="D1556" s="5">
        <v>43252</v>
      </c>
      <c r="E1556">
        <v>48</v>
      </c>
      <c r="F1556">
        <v>48</v>
      </c>
      <c r="G1556" s="2">
        <v>2856.79</v>
      </c>
      <c r="H1556">
        <v>48</v>
      </c>
      <c r="I1556">
        <v>2</v>
      </c>
      <c r="J1556" s="4">
        <v>4.28</v>
      </c>
      <c r="K1556" s="3">
        <v>4.1666666666666664E-2</v>
      </c>
      <c r="L1556" s="1" t="s">
        <v>36</v>
      </c>
    </row>
    <row r="1557" spans="1:12" x14ac:dyDescent="0.3">
      <c r="A1557" s="1" t="s">
        <v>420</v>
      </c>
      <c r="B1557" s="1" t="s">
        <v>16</v>
      </c>
      <c r="C1557" s="1" t="s">
        <v>359</v>
      </c>
      <c r="D1557" s="5">
        <v>43282</v>
      </c>
      <c r="E1557">
        <v>65</v>
      </c>
      <c r="F1557">
        <v>68</v>
      </c>
      <c r="G1557" s="2">
        <v>3398.2</v>
      </c>
      <c r="H1557">
        <v>65</v>
      </c>
      <c r="I1557">
        <v>2</v>
      </c>
      <c r="J1557" s="4">
        <v>4.1399999999999997</v>
      </c>
      <c r="K1557" s="3">
        <v>3.0769230769230771E-2</v>
      </c>
      <c r="L1557" s="1" t="s">
        <v>37</v>
      </c>
    </row>
    <row r="1558" spans="1:12" x14ac:dyDescent="0.3">
      <c r="A1558" s="1" t="s">
        <v>420</v>
      </c>
      <c r="B1558" s="1" t="s">
        <v>16</v>
      </c>
      <c r="C1558" s="1" t="s">
        <v>359</v>
      </c>
      <c r="D1558" s="5">
        <v>43313</v>
      </c>
      <c r="E1558">
        <v>41</v>
      </c>
      <c r="F1558">
        <v>41</v>
      </c>
      <c r="G1558" s="2">
        <v>3690.42</v>
      </c>
      <c r="H1558">
        <v>40</v>
      </c>
      <c r="I1558">
        <v>7</v>
      </c>
      <c r="J1558" s="4">
        <v>3.88</v>
      </c>
      <c r="K1558" s="3">
        <v>0.17499999999999999</v>
      </c>
      <c r="L1558" s="1" t="s">
        <v>49</v>
      </c>
    </row>
    <row r="1559" spans="1:12" x14ac:dyDescent="0.3">
      <c r="A1559" s="1" t="s">
        <v>421</v>
      </c>
      <c r="B1559" s="1" t="s">
        <v>57</v>
      </c>
      <c r="C1559" s="1" t="s">
        <v>422</v>
      </c>
      <c r="D1559" s="5">
        <v>43040</v>
      </c>
      <c r="E1559">
        <v>1</v>
      </c>
      <c r="F1559">
        <v>1</v>
      </c>
      <c r="G1559" s="2">
        <v>388.96</v>
      </c>
      <c r="H1559">
        <v>1</v>
      </c>
      <c r="I1559">
        <v>0</v>
      </c>
      <c r="J1559" s="4">
        <v>5</v>
      </c>
      <c r="K1559" s="3">
        <v>0</v>
      </c>
      <c r="L1559" s="1" t="s">
        <v>30</v>
      </c>
    </row>
    <row r="1560" spans="1:12" x14ac:dyDescent="0.3">
      <c r="A1560" s="1" t="s">
        <v>421</v>
      </c>
      <c r="B1560" s="1" t="s">
        <v>57</v>
      </c>
      <c r="C1560" s="1" t="s">
        <v>422</v>
      </c>
      <c r="D1560" s="5">
        <v>43101</v>
      </c>
      <c r="E1560">
        <v>2</v>
      </c>
      <c r="F1560">
        <v>2</v>
      </c>
      <c r="G1560" s="2">
        <v>394.99</v>
      </c>
      <c r="H1560">
        <v>2</v>
      </c>
      <c r="I1560">
        <v>0</v>
      </c>
      <c r="J1560" s="4">
        <v>3.5</v>
      </c>
      <c r="K1560" s="3">
        <v>0</v>
      </c>
      <c r="L1560" s="1" t="s">
        <v>32</v>
      </c>
    </row>
    <row r="1561" spans="1:12" x14ac:dyDescent="0.3">
      <c r="A1561" s="1" t="s">
        <v>421</v>
      </c>
      <c r="B1561" s="1" t="s">
        <v>57</v>
      </c>
      <c r="C1561" s="1" t="s">
        <v>422</v>
      </c>
      <c r="D1561" s="5">
        <v>43132</v>
      </c>
      <c r="E1561">
        <v>1</v>
      </c>
      <c r="F1561">
        <v>1</v>
      </c>
      <c r="G1561" s="2">
        <v>196.5</v>
      </c>
      <c r="H1561">
        <v>1</v>
      </c>
      <c r="I1561">
        <v>0</v>
      </c>
      <c r="J1561" s="4">
        <v>5</v>
      </c>
      <c r="K1561" s="3">
        <v>0</v>
      </c>
      <c r="L1561" s="1" t="s">
        <v>33</v>
      </c>
    </row>
    <row r="1562" spans="1:12" x14ac:dyDescent="0.3">
      <c r="A1562" s="1" t="s">
        <v>423</v>
      </c>
      <c r="B1562" s="1" t="s">
        <v>57</v>
      </c>
      <c r="C1562" s="1" t="s">
        <v>424</v>
      </c>
      <c r="D1562" s="5">
        <v>43282</v>
      </c>
      <c r="E1562">
        <v>1</v>
      </c>
      <c r="F1562">
        <v>1</v>
      </c>
      <c r="G1562" s="2">
        <v>136.76</v>
      </c>
      <c r="H1562">
        <v>1</v>
      </c>
      <c r="I1562">
        <v>0</v>
      </c>
      <c r="J1562" s="4">
        <v>5</v>
      </c>
      <c r="K1562" s="3">
        <v>0</v>
      </c>
      <c r="L1562" s="1" t="s">
        <v>37</v>
      </c>
    </row>
    <row r="1563" spans="1:12" x14ac:dyDescent="0.3">
      <c r="A1563" s="1" t="s">
        <v>425</v>
      </c>
      <c r="B1563" s="1" t="s">
        <v>16</v>
      </c>
      <c r="C1563" s="1" t="s">
        <v>190</v>
      </c>
      <c r="D1563" s="5">
        <v>43221</v>
      </c>
      <c r="E1563">
        <v>1</v>
      </c>
      <c r="F1563">
        <v>1</v>
      </c>
      <c r="G1563" s="2">
        <v>186.17</v>
      </c>
      <c r="H1563">
        <v>1</v>
      </c>
      <c r="I1563">
        <v>0</v>
      </c>
      <c r="J1563" s="4">
        <v>5</v>
      </c>
      <c r="K1563" s="3">
        <v>0</v>
      </c>
      <c r="L1563" s="1" t="s">
        <v>46</v>
      </c>
    </row>
    <row r="1564" spans="1:12" x14ac:dyDescent="0.3">
      <c r="A1564" s="1" t="s">
        <v>425</v>
      </c>
      <c r="B1564" s="1" t="s">
        <v>16</v>
      </c>
      <c r="C1564" s="1" t="s">
        <v>190</v>
      </c>
      <c r="D1564" s="5">
        <v>43252</v>
      </c>
      <c r="E1564">
        <v>1</v>
      </c>
      <c r="F1564">
        <v>2</v>
      </c>
      <c r="G1564" s="2">
        <v>660.38</v>
      </c>
      <c r="H1564">
        <v>1</v>
      </c>
      <c r="I1564">
        <v>0</v>
      </c>
      <c r="J1564" s="4">
        <v>5</v>
      </c>
      <c r="K1564" s="3">
        <v>0</v>
      </c>
      <c r="L1564" s="1" t="s">
        <v>36</v>
      </c>
    </row>
    <row r="1565" spans="1:12" x14ac:dyDescent="0.3">
      <c r="A1565" s="1" t="s">
        <v>425</v>
      </c>
      <c r="B1565" s="1" t="s">
        <v>16</v>
      </c>
      <c r="C1565" s="1" t="s">
        <v>190</v>
      </c>
      <c r="D1565" s="5">
        <v>43282</v>
      </c>
      <c r="E1565">
        <v>3</v>
      </c>
      <c r="F1565">
        <v>3</v>
      </c>
      <c r="G1565" s="2">
        <v>260.57</v>
      </c>
      <c r="H1565">
        <v>3</v>
      </c>
      <c r="I1565">
        <v>0</v>
      </c>
      <c r="J1565" s="4">
        <v>3.67</v>
      </c>
      <c r="K1565" s="3">
        <v>0</v>
      </c>
      <c r="L1565" s="1" t="s">
        <v>37</v>
      </c>
    </row>
    <row r="1566" spans="1:12" x14ac:dyDescent="0.3">
      <c r="A1566" s="1" t="s">
        <v>425</v>
      </c>
      <c r="B1566" s="1" t="s">
        <v>16</v>
      </c>
      <c r="C1566" s="1" t="s">
        <v>190</v>
      </c>
      <c r="D1566" s="5">
        <v>43313</v>
      </c>
      <c r="E1566">
        <v>6</v>
      </c>
      <c r="F1566">
        <v>10</v>
      </c>
      <c r="G1566" s="2">
        <v>1382.68</v>
      </c>
      <c r="H1566">
        <v>6</v>
      </c>
      <c r="I1566">
        <v>1</v>
      </c>
      <c r="J1566" s="4">
        <v>4.5</v>
      </c>
      <c r="K1566" s="3">
        <v>0.16666666666666666</v>
      </c>
      <c r="L1566" s="1" t="s">
        <v>49</v>
      </c>
    </row>
    <row r="1567" spans="1:12" x14ac:dyDescent="0.3">
      <c r="A1567" s="1" t="s">
        <v>426</v>
      </c>
      <c r="B1567" s="1" t="s">
        <v>57</v>
      </c>
      <c r="C1567" s="1" t="s">
        <v>58</v>
      </c>
      <c r="D1567" s="5">
        <v>42948</v>
      </c>
      <c r="E1567">
        <v>5</v>
      </c>
      <c r="F1567">
        <v>8</v>
      </c>
      <c r="G1567" s="2">
        <v>3125.55</v>
      </c>
      <c r="H1567">
        <v>5</v>
      </c>
      <c r="I1567">
        <v>0</v>
      </c>
      <c r="J1567" s="4">
        <v>4</v>
      </c>
      <c r="K1567" s="3">
        <v>0</v>
      </c>
      <c r="L1567" s="1" t="s">
        <v>29</v>
      </c>
    </row>
    <row r="1568" spans="1:12" x14ac:dyDescent="0.3">
      <c r="A1568" s="1" t="s">
        <v>426</v>
      </c>
      <c r="B1568" s="1" t="s">
        <v>57</v>
      </c>
      <c r="C1568" s="1" t="s">
        <v>58</v>
      </c>
      <c r="D1568" s="5">
        <v>42979</v>
      </c>
      <c r="E1568">
        <v>13</v>
      </c>
      <c r="F1568">
        <v>17</v>
      </c>
      <c r="G1568" s="2">
        <v>4066.54</v>
      </c>
      <c r="H1568">
        <v>13</v>
      </c>
      <c r="I1568">
        <v>0</v>
      </c>
      <c r="J1568" s="4">
        <v>4.08</v>
      </c>
      <c r="K1568" s="3">
        <v>0</v>
      </c>
      <c r="L1568" s="1" t="s">
        <v>18</v>
      </c>
    </row>
    <row r="1569" spans="1:12" x14ac:dyDescent="0.3">
      <c r="A1569" s="1" t="s">
        <v>426</v>
      </c>
      <c r="B1569" s="1" t="s">
        <v>57</v>
      </c>
      <c r="C1569" s="1" t="s">
        <v>58</v>
      </c>
      <c r="D1569" s="5">
        <v>43009</v>
      </c>
      <c r="E1569">
        <v>6</v>
      </c>
      <c r="F1569">
        <v>7</v>
      </c>
      <c r="G1569" s="2">
        <v>906.92</v>
      </c>
      <c r="H1569">
        <v>6</v>
      </c>
      <c r="I1569">
        <v>0</v>
      </c>
      <c r="J1569" s="4">
        <v>4.17</v>
      </c>
      <c r="K1569" s="3">
        <v>0</v>
      </c>
      <c r="L1569" s="1" t="s">
        <v>19</v>
      </c>
    </row>
    <row r="1570" spans="1:12" x14ac:dyDescent="0.3">
      <c r="A1570" s="1" t="s">
        <v>426</v>
      </c>
      <c r="B1570" s="1" t="s">
        <v>57</v>
      </c>
      <c r="C1570" s="1" t="s">
        <v>58</v>
      </c>
      <c r="D1570" s="5">
        <v>43040</v>
      </c>
      <c r="E1570">
        <v>7</v>
      </c>
      <c r="F1570">
        <v>8</v>
      </c>
      <c r="G1570" s="2">
        <v>2545.3200000000002</v>
      </c>
      <c r="H1570">
        <v>7</v>
      </c>
      <c r="I1570">
        <v>0</v>
      </c>
      <c r="J1570" s="4">
        <v>2.71</v>
      </c>
      <c r="K1570" s="3">
        <v>0</v>
      </c>
      <c r="L1570" s="1" t="s">
        <v>30</v>
      </c>
    </row>
    <row r="1571" spans="1:12" x14ac:dyDescent="0.3">
      <c r="A1571" s="1" t="s">
        <v>426</v>
      </c>
      <c r="B1571" s="1" t="s">
        <v>57</v>
      </c>
      <c r="C1571" s="1" t="s">
        <v>58</v>
      </c>
      <c r="D1571" s="5">
        <v>43070</v>
      </c>
      <c r="E1571">
        <v>2</v>
      </c>
      <c r="F1571">
        <v>3</v>
      </c>
      <c r="G1571" s="2">
        <v>2063.4299999999998</v>
      </c>
      <c r="H1571">
        <v>2</v>
      </c>
      <c r="I1571">
        <v>0</v>
      </c>
      <c r="J1571" s="4">
        <v>2.5</v>
      </c>
      <c r="K1571" s="3">
        <v>0</v>
      </c>
      <c r="L1571" s="1" t="s">
        <v>31</v>
      </c>
    </row>
    <row r="1572" spans="1:12" x14ac:dyDescent="0.3">
      <c r="A1572" s="1" t="s">
        <v>426</v>
      </c>
      <c r="B1572" s="1" t="s">
        <v>57</v>
      </c>
      <c r="C1572" s="1" t="s">
        <v>58</v>
      </c>
      <c r="D1572" s="5">
        <v>43101</v>
      </c>
      <c r="E1572">
        <v>8</v>
      </c>
      <c r="F1572">
        <v>9</v>
      </c>
      <c r="G1572" s="2">
        <v>4097.6099999999997</v>
      </c>
      <c r="H1572">
        <v>8</v>
      </c>
      <c r="I1572">
        <v>1</v>
      </c>
      <c r="J1572" s="4">
        <v>3.88</v>
      </c>
      <c r="K1572" s="3">
        <v>0.125</v>
      </c>
      <c r="L1572" s="1" t="s">
        <v>32</v>
      </c>
    </row>
    <row r="1573" spans="1:12" x14ac:dyDescent="0.3">
      <c r="A1573" s="1" t="s">
        <v>426</v>
      </c>
      <c r="B1573" s="1" t="s">
        <v>57</v>
      </c>
      <c r="C1573" s="1" t="s">
        <v>58</v>
      </c>
      <c r="D1573" s="5">
        <v>43132</v>
      </c>
      <c r="E1573">
        <v>1</v>
      </c>
      <c r="F1573">
        <v>3</v>
      </c>
      <c r="G1573" s="2">
        <v>623.1</v>
      </c>
      <c r="H1573">
        <v>1</v>
      </c>
      <c r="I1573">
        <v>1</v>
      </c>
      <c r="J1573" s="4">
        <v>1</v>
      </c>
      <c r="K1573" s="3">
        <v>1</v>
      </c>
      <c r="L1573" s="1" t="s">
        <v>33</v>
      </c>
    </row>
    <row r="1574" spans="1:12" x14ac:dyDescent="0.3">
      <c r="A1574" s="1" t="s">
        <v>426</v>
      </c>
      <c r="B1574" s="1" t="s">
        <v>57</v>
      </c>
      <c r="C1574" s="1" t="s">
        <v>58</v>
      </c>
      <c r="D1574" s="5">
        <v>43160</v>
      </c>
      <c r="E1574">
        <v>1</v>
      </c>
      <c r="F1574">
        <v>1</v>
      </c>
      <c r="G1574" s="2">
        <v>253.69</v>
      </c>
      <c r="H1574">
        <v>1</v>
      </c>
      <c r="I1574">
        <v>1</v>
      </c>
      <c r="J1574" s="4">
        <v>1</v>
      </c>
      <c r="K1574" s="3">
        <v>1</v>
      </c>
      <c r="L1574" s="1" t="s">
        <v>34</v>
      </c>
    </row>
    <row r="1575" spans="1:12" x14ac:dyDescent="0.3">
      <c r="A1575" s="1" t="s">
        <v>426</v>
      </c>
      <c r="B1575" s="1" t="s">
        <v>57</v>
      </c>
      <c r="C1575" s="1" t="s">
        <v>58</v>
      </c>
      <c r="D1575" s="5">
        <v>43191</v>
      </c>
      <c r="E1575">
        <v>1</v>
      </c>
      <c r="F1575">
        <v>1</v>
      </c>
      <c r="G1575" s="2">
        <v>266.5</v>
      </c>
      <c r="H1575">
        <v>1</v>
      </c>
      <c r="I1575">
        <v>0</v>
      </c>
      <c r="J1575" s="4">
        <v>5</v>
      </c>
      <c r="K1575" s="3">
        <v>0</v>
      </c>
      <c r="L1575" s="1" t="s">
        <v>35</v>
      </c>
    </row>
    <row r="1576" spans="1:12" x14ac:dyDescent="0.3">
      <c r="A1576" s="1" t="s">
        <v>426</v>
      </c>
      <c r="B1576" s="1" t="s">
        <v>57</v>
      </c>
      <c r="C1576" s="1" t="s">
        <v>58</v>
      </c>
      <c r="D1576" s="5">
        <v>43252</v>
      </c>
      <c r="E1576">
        <v>2</v>
      </c>
      <c r="F1576">
        <v>3</v>
      </c>
      <c r="G1576" s="2">
        <v>633.34</v>
      </c>
      <c r="H1576">
        <v>2</v>
      </c>
      <c r="I1576">
        <v>0</v>
      </c>
      <c r="J1576" s="4">
        <v>5</v>
      </c>
      <c r="K1576" s="3">
        <v>0</v>
      </c>
      <c r="L1576" s="1" t="s">
        <v>36</v>
      </c>
    </row>
    <row r="1577" spans="1:12" x14ac:dyDescent="0.3">
      <c r="A1577" s="1" t="s">
        <v>426</v>
      </c>
      <c r="B1577" s="1" t="s">
        <v>57</v>
      </c>
      <c r="C1577" s="1" t="s">
        <v>58</v>
      </c>
      <c r="D1577" s="5">
        <v>43313</v>
      </c>
      <c r="E1577">
        <v>4</v>
      </c>
      <c r="F1577">
        <v>4</v>
      </c>
      <c r="G1577" s="2">
        <v>499.43</v>
      </c>
      <c r="H1577">
        <v>4</v>
      </c>
      <c r="I1577">
        <v>1</v>
      </c>
      <c r="J1577" s="4">
        <v>5</v>
      </c>
      <c r="K1577" s="3">
        <v>0.25</v>
      </c>
      <c r="L1577" s="1" t="s">
        <v>49</v>
      </c>
    </row>
    <row r="1578" spans="1:12" x14ac:dyDescent="0.3">
      <c r="A1578" s="1" t="s">
        <v>427</v>
      </c>
      <c r="B1578" s="1" t="s">
        <v>16</v>
      </c>
      <c r="C1578" s="1" t="s">
        <v>61</v>
      </c>
      <c r="D1578" s="5">
        <v>42948</v>
      </c>
      <c r="E1578">
        <v>1</v>
      </c>
      <c r="F1578">
        <v>1</v>
      </c>
      <c r="G1578" s="2">
        <v>168.46</v>
      </c>
      <c r="H1578">
        <v>1</v>
      </c>
      <c r="I1578">
        <v>0</v>
      </c>
      <c r="J1578" s="4">
        <v>5</v>
      </c>
      <c r="K1578" s="3">
        <v>0</v>
      </c>
      <c r="L1578" s="1" t="s">
        <v>29</v>
      </c>
    </row>
    <row r="1579" spans="1:12" x14ac:dyDescent="0.3">
      <c r="A1579" s="1" t="s">
        <v>427</v>
      </c>
      <c r="B1579" s="1" t="s">
        <v>16</v>
      </c>
      <c r="C1579" s="1" t="s">
        <v>61</v>
      </c>
      <c r="D1579" s="5">
        <v>42979</v>
      </c>
      <c r="E1579">
        <v>2</v>
      </c>
      <c r="F1579">
        <v>2</v>
      </c>
      <c r="G1579" s="2">
        <v>293.42</v>
      </c>
      <c r="H1579">
        <v>2</v>
      </c>
      <c r="I1579">
        <v>1</v>
      </c>
      <c r="J1579" s="4">
        <v>5</v>
      </c>
      <c r="K1579" s="3">
        <v>0.5</v>
      </c>
      <c r="L1579" s="1" t="s">
        <v>18</v>
      </c>
    </row>
    <row r="1580" spans="1:12" x14ac:dyDescent="0.3">
      <c r="A1580" s="1" t="s">
        <v>427</v>
      </c>
      <c r="B1580" s="1" t="s">
        <v>16</v>
      </c>
      <c r="C1580" s="1" t="s">
        <v>61</v>
      </c>
      <c r="D1580" s="5">
        <v>43009</v>
      </c>
      <c r="E1580">
        <v>3</v>
      </c>
      <c r="F1580">
        <v>3</v>
      </c>
      <c r="G1580" s="2">
        <v>397.34</v>
      </c>
      <c r="H1580">
        <v>3</v>
      </c>
      <c r="I1580">
        <v>0</v>
      </c>
      <c r="J1580" s="4">
        <v>5</v>
      </c>
      <c r="K1580" s="3">
        <v>0</v>
      </c>
      <c r="L1580" s="1" t="s">
        <v>19</v>
      </c>
    </row>
    <row r="1581" spans="1:12" x14ac:dyDescent="0.3">
      <c r="A1581" s="1" t="s">
        <v>427</v>
      </c>
      <c r="B1581" s="1" t="s">
        <v>16</v>
      </c>
      <c r="C1581" s="1" t="s">
        <v>61</v>
      </c>
      <c r="D1581" s="5">
        <v>43191</v>
      </c>
      <c r="E1581">
        <v>2</v>
      </c>
      <c r="F1581">
        <v>2</v>
      </c>
      <c r="G1581" s="2">
        <v>300.14999999999998</v>
      </c>
      <c r="H1581">
        <v>2</v>
      </c>
      <c r="I1581">
        <v>0</v>
      </c>
      <c r="J1581" s="4">
        <v>3</v>
      </c>
      <c r="K1581" s="3">
        <v>0</v>
      </c>
      <c r="L1581" s="1" t="s">
        <v>35</v>
      </c>
    </row>
    <row r="1582" spans="1:12" x14ac:dyDescent="0.3">
      <c r="A1582" s="1" t="s">
        <v>427</v>
      </c>
      <c r="B1582" s="1" t="s">
        <v>16</v>
      </c>
      <c r="C1582" s="1" t="s">
        <v>61</v>
      </c>
      <c r="D1582" s="5">
        <v>43282</v>
      </c>
      <c r="E1582">
        <v>4</v>
      </c>
      <c r="F1582">
        <v>5</v>
      </c>
      <c r="G1582" s="2">
        <v>658.91</v>
      </c>
      <c r="H1582">
        <v>4</v>
      </c>
      <c r="I1582">
        <v>0</v>
      </c>
      <c r="J1582" s="4">
        <v>4.75</v>
      </c>
      <c r="K1582" s="3">
        <v>0</v>
      </c>
      <c r="L1582" s="1" t="s">
        <v>37</v>
      </c>
    </row>
    <row r="1583" spans="1:12" x14ac:dyDescent="0.3">
      <c r="A1583" s="1" t="s">
        <v>428</v>
      </c>
      <c r="B1583" s="1" t="s">
        <v>108</v>
      </c>
      <c r="C1583" s="1" t="s">
        <v>429</v>
      </c>
      <c r="D1583" s="5">
        <v>42917</v>
      </c>
      <c r="E1583">
        <v>1</v>
      </c>
      <c r="F1583">
        <v>1</v>
      </c>
      <c r="G1583" s="2">
        <v>55</v>
      </c>
      <c r="H1583">
        <v>1</v>
      </c>
      <c r="I1583">
        <v>0</v>
      </c>
      <c r="J1583" s="4">
        <v>5</v>
      </c>
      <c r="K1583" s="3">
        <v>0</v>
      </c>
      <c r="L1583" s="1" t="s">
        <v>28</v>
      </c>
    </row>
    <row r="1584" spans="1:12" x14ac:dyDescent="0.3">
      <c r="A1584" s="1" t="s">
        <v>428</v>
      </c>
      <c r="B1584" s="1" t="s">
        <v>108</v>
      </c>
      <c r="C1584" s="1" t="s">
        <v>429</v>
      </c>
      <c r="D1584" s="5">
        <v>42948</v>
      </c>
      <c r="E1584">
        <v>1</v>
      </c>
      <c r="F1584">
        <v>1</v>
      </c>
      <c r="G1584" s="2">
        <v>54</v>
      </c>
      <c r="H1584">
        <v>1</v>
      </c>
      <c r="I1584">
        <v>0</v>
      </c>
      <c r="J1584" s="4">
        <v>5</v>
      </c>
      <c r="K1584" s="3">
        <v>0</v>
      </c>
      <c r="L1584" s="1" t="s">
        <v>29</v>
      </c>
    </row>
    <row r="1585" spans="1:12" x14ac:dyDescent="0.3">
      <c r="A1585" s="1" t="s">
        <v>430</v>
      </c>
      <c r="B1585" s="1" t="s">
        <v>16</v>
      </c>
      <c r="C1585" s="1" t="s">
        <v>39</v>
      </c>
      <c r="D1585" s="5">
        <v>43040</v>
      </c>
      <c r="E1585">
        <v>1</v>
      </c>
      <c r="F1585">
        <v>1</v>
      </c>
      <c r="G1585" s="2">
        <v>328.4</v>
      </c>
      <c r="H1585">
        <v>1</v>
      </c>
      <c r="I1585">
        <v>0</v>
      </c>
      <c r="J1585" s="4">
        <v>1</v>
      </c>
      <c r="K1585" s="3">
        <v>0</v>
      </c>
      <c r="L1585" s="1" t="s">
        <v>30</v>
      </c>
    </row>
    <row r="1586" spans="1:12" x14ac:dyDescent="0.3">
      <c r="A1586" s="1" t="s">
        <v>430</v>
      </c>
      <c r="B1586" s="1" t="s">
        <v>16</v>
      </c>
      <c r="C1586" s="1" t="s">
        <v>39</v>
      </c>
      <c r="D1586" s="5">
        <v>43070</v>
      </c>
      <c r="E1586">
        <v>1</v>
      </c>
      <c r="F1586">
        <v>1</v>
      </c>
      <c r="G1586" s="2">
        <v>44.01</v>
      </c>
      <c r="H1586">
        <v>1</v>
      </c>
      <c r="I1586">
        <v>0</v>
      </c>
      <c r="J1586" s="4">
        <v>5</v>
      </c>
      <c r="K1586" s="3">
        <v>0</v>
      </c>
      <c r="L1586" s="1" t="s">
        <v>31</v>
      </c>
    </row>
    <row r="1587" spans="1:12" x14ac:dyDescent="0.3">
      <c r="A1587" s="1" t="s">
        <v>430</v>
      </c>
      <c r="B1587" s="1" t="s">
        <v>16</v>
      </c>
      <c r="C1587" s="1" t="s">
        <v>39</v>
      </c>
      <c r="D1587" s="5">
        <v>43160</v>
      </c>
      <c r="E1587">
        <v>1</v>
      </c>
      <c r="F1587">
        <v>1</v>
      </c>
      <c r="G1587" s="2">
        <v>321.33999999999997</v>
      </c>
      <c r="H1587">
        <v>1</v>
      </c>
      <c r="I1587">
        <v>1</v>
      </c>
      <c r="J1587" s="4">
        <v>3</v>
      </c>
      <c r="K1587" s="3">
        <v>1</v>
      </c>
      <c r="L1587" s="1" t="s">
        <v>34</v>
      </c>
    </row>
    <row r="1588" spans="1:12" x14ac:dyDescent="0.3">
      <c r="A1588" s="1" t="s">
        <v>430</v>
      </c>
      <c r="B1588" s="1" t="s">
        <v>16</v>
      </c>
      <c r="C1588" s="1" t="s">
        <v>39</v>
      </c>
      <c r="D1588" s="5">
        <v>43191</v>
      </c>
      <c r="E1588">
        <v>1</v>
      </c>
      <c r="F1588">
        <v>1</v>
      </c>
      <c r="G1588" s="2">
        <v>163.38999999999999</v>
      </c>
      <c r="H1588">
        <v>1</v>
      </c>
      <c r="I1588">
        <v>0</v>
      </c>
      <c r="J1588" s="4">
        <v>1</v>
      </c>
      <c r="K1588" s="3">
        <v>0</v>
      </c>
      <c r="L1588" s="1" t="s">
        <v>35</v>
      </c>
    </row>
    <row r="1589" spans="1:12" x14ac:dyDescent="0.3">
      <c r="A1589" s="1" t="s">
        <v>430</v>
      </c>
      <c r="B1589" s="1" t="s">
        <v>16</v>
      </c>
      <c r="C1589" s="1" t="s">
        <v>39</v>
      </c>
      <c r="D1589" s="5">
        <v>43252</v>
      </c>
      <c r="E1589">
        <v>1</v>
      </c>
      <c r="F1589">
        <v>1</v>
      </c>
      <c r="G1589" s="2">
        <v>321.33999999999997</v>
      </c>
      <c r="H1589">
        <v>1</v>
      </c>
      <c r="I1589">
        <v>0</v>
      </c>
      <c r="J1589" s="4">
        <v>5</v>
      </c>
      <c r="K1589" s="3">
        <v>0</v>
      </c>
      <c r="L1589" s="1" t="s">
        <v>36</v>
      </c>
    </row>
    <row r="1590" spans="1:12" x14ac:dyDescent="0.3">
      <c r="A1590" s="1" t="s">
        <v>431</v>
      </c>
      <c r="B1590" s="1" t="s">
        <v>16</v>
      </c>
      <c r="C1590" s="1" t="s">
        <v>51</v>
      </c>
      <c r="D1590" s="5">
        <v>43191</v>
      </c>
      <c r="E1590">
        <v>2</v>
      </c>
      <c r="F1590">
        <v>2</v>
      </c>
      <c r="G1590" s="2">
        <v>452.4</v>
      </c>
      <c r="H1590">
        <v>1</v>
      </c>
      <c r="I1590">
        <v>0</v>
      </c>
      <c r="J1590" s="4">
        <v>3</v>
      </c>
      <c r="K1590" s="3">
        <v>0</v>
      </c>
      <c r="L1590" s="1" t="s">
        <v>35</v>
      </c>
    </row>
    <row r="1591" spans="1:12" x14ac:dyDescent="0.3">
      <c r="A1591" s="1" t="s">
        <v>431</v>
      </c>
      <c r="B1591" s="1" t="s">
        <v>16</v>
      </c>
      <c r="C1591" s="1" t="s">
        <v>51</v>
      </c>
      <c r="D1591" s="5">
        <v>43252</v>
      </c>
      <c r="E1591">
        <v>4</v>
      </c>
      <c r="F1591">
        <v>4</v>
      </c>
      <c r="G1591" s="2">
        <v>863.38</v>
      </c>
      <c r="H1591">
        <v>4</v>
      </c>
      <c r="I1591">
        <v>0</v>
      </c>
      <c r="J1591" s="4">
        <v>5</v>
      </c>
      <c r="K1591" s="3">
        <v>0</v>
      </c>
      <c r="L1591" s="1" t="s">
        <v>36</v>
      </c>
    </row>
    <row r="1592" spans="1:12" x14ac:dyDescent="0.3">
      <c r="A1592" s="1" t="s">
        <v>431</v>
      </c>
      <c r="B1592" s="1" t="s">
        <v>16</v>
      </c>
      <c r="C1592" s="1" t="s">
        <v>51</v>
      </c>
      <c r="D1592" s="5">
        <v>43282</v>
      </c>
      <c r="E1592">
        <v>3</v>
      </c>
      <c r="F1592">
        <v>3</v>
      </c>
      <c r="G1592" s="2">
        <v>536.41999999999996</v>
      </c>
      <c r="H1592">
        <v>3</v>
      </c>
      <c r="I1592">
        <v>0</v>
      </c>
      <c r="J1592" s="4">
        <v>5</v>
      </c>
      <c r="K1592" s="3">
        <v>0</v>
      </c>
      <c r="L1592" s="1" t="s">
        <v>37</v>
      </c>
    </row>
    <row r="1593" spans="1:12" x14ac:dyDescent="0.3">
      <c r="A1593" s="1" t="s">
        <v>431</v>
      </c>
      <c r="B1593" s="1" t="s">
        <v>16</v>
      </c>
      <c r="C1593" s="1" t="s">
        <v>51</v>
      </c>
      <c r="D1593" s="5">
        <v>43313</v>
      </c>
      <c r="E1593">
        <v>2</v>
      </c>
      <c r="F1593">
        <v>2</v>
      </c>
      <c r="G1593" s="2">
        <v>359.18</v>
      </c>
      <c r="H1593">
        <v>2</v>
      </c>
      <c r="I1593">
        <v>1</v>
      </c>
      <c r="J1593" s="4">
        <v>4.5</v>
      </c>
      <c r="K1593" s="3">
        <v>0.5</v>
      </c>
      <c r="L1593" s="1" t="s">
        <v>49</v>
      </c>
    </row>
    <row r="1594" spans="1:12" x14ac:dyDescent="0.3">
      <c r="A1594" s="1" t="s">
        <v>432</v>
      </c>
      <c r="B1594" s="1" t="s">
        <v>16</v>
      </c>
      <c r="C1594" s="1" t="s">
        <v>254</v>
      </c>
      <c r="D1594" s="5">
        <v>43191</v>
      </c>
      <c r="E1594">
        <v>1</v>
      </c>
      <c r="F1594">
        <v>1</v>
      </c>
      <c r="G1594" s="2">
        <v>61.08</v>
      </c>
      <c r="H1594">
        <v>1</v>
      </c>
      <c r="I1594">
        <v>0</v>
      </c>
      <c r="J1594" s="4">
        <v>5</v>
      </c>
      <c r="K1594" s="3">
        <v>0</v>
      </c>
      <c r="L1594" s="1" t="s">
        <v>35</v>
      </c>
    </row>
    <row r="1595" spans="1:12" x14ac:dyDescent="0.3">
      <c r="A1595" s="1" t="s">
        <v>433</v>
      </c>
      <c r="B1595" s="1" t="s">
        <v>53</v>
      </c>
      <c r="C1595" s="1" t="s">
        <v>434</v>
      </c>
      <c r="D1595" s="5">
        <v>43282</v>
      </c>
      <c r="E1595">
        <v>1</v>
      </c>
      <c r="F1595">
        <v>1</v>
      </c>
      <c r="G1595" s="2">
        <v>356.11</v>
      </c>
      <c r="H1595">
        <v>1</v>
      </c>
      <c r="I1595">
        <v>0</v>
      </c>
      <c r="J1595" s="4">
        <v>5</v>
      </c>
      <c r="K1595" s="3">
        <v>0</v>
      </c>
      <c r="L1595" s="1" t="s">
        <v>37</v>
      </c>
    </row>
    <row r="1596" spans="1:12" x14ac:dyDescent="0.3">
      <c r="A1596" s="1" t="s">
        <v>435</v>
      </c>
      <c r="B1596" s="1" t="s">
        <v>16</v>
      </c>
      <c r="C1596" s="1" t="s">
        <v>436</v>
      </c>
      <c r="D1596" s="5">
        <v>43191</v>
      </c>
      <c r="E1596">
        <v>1</v>
      </c>
      <c r="F1596">
        <v>1</v>
      </c>
      <c r="G1596" s="2">
        <v>305.29000000000002</v>
      </c>
      <c r="H1596">
        <v>1</v>
      </c>
      <c r="I1596">
        <v>0</v>
      </c>
      <c r="J1596" s="4">
        <v>5</v>
      </c>
      <c r="K1596" s="3">
        <v>0</v>
      </c>
      <c r="L1596" s="1" t="s">
        <v>35</v>
      </c>
    </row>
    <row r="1597" spans="1:12" x14ac:dyDescent="0.3">
      <c r="A1597" s="1" t="s">
        <v>435</v>
      </c>
      <c r="B1597" s="1" t="s">
        <v>16</v>
      </c>
      <c r="C1597" s="1" t="s">
        <v>436</v>
      </c>
      <c r="D1597" s="5">
        <v>43221</v>
      </c>
      <c r="E1597">
        <v>1</v>
      </c>
      <c r="F1597">
        <v>1</v>
      </c>
      <c r="G1597" s="2">
        <v>921.26</v>
      </c>
      <c r="H1597">
        <v>1</v>
      </c>
      <c r="I1597">
        <v>0</v>
      </c>
      <c r="J1597" s="4">
        <v>5</v>
      </c>
      <c r="K1597" s="3">
        <v>0</v>
      </c>
      <c r="L1597" s="1" t="s">
        <v>46</v>
      </c>
    </row>
    <row r="1598" spans="1:12" x14ac:dyDescent="0.3">
      <c r="A1598" s="1" t="s">
        <v>437</v>
      </c>
      <c r="B1598" s="1" t="s">
        <v>16</v>
      </c>
      <c r="C1598" s="1" t="s">
        <v>438</v>
      </c>
      <c r="D1598" s="5">
        <v>42767</v>
      </c>
      <c r="E1598">
        <v>1</v>
      </c>
      <c r="F1598">
        <v>1</v>
      </c>
      <c r="G1598" s="2">
        <v>494.66</v>
      </c>
      <c r="H1598">
        <v>1</v>
      </c>
      <c r="I1598">
        <v>0</v>
      </c>
      <c r="J1598" s="4">
        <v>5</v>
      </c>
      <c r="K1598" s="3">
        <v>0</v>
      </c>
      <c r="L1598" s="1" t="s">
        <v>23</v>
      </c>
    </row>
    <row r="1599" spans="1:12" x14ac:dyDescent="0.3">
      <c r="A1599" s="1" t="s">
        <v>437</v>
      </c>
      <c r="B1599" s="1" t="s">
        <v>16</v>
      </c>
      <c r="C1599" s="1" t="s">
        <v>438</v>
      </c>
      <c r="D1599" s="5">
        <v>42795</v>
      </c>
      <c r="E1599">
        <v>1</v>
      </c>
      <c r="F1599">
        <v>1</v>
      </c>
      <c r="G1599" s="2">
        <v>127.41</v>
      </c>
      <c r="H1599">
        <v>1</v>
      </c>
      <c r="I1599">
        <v>0</v>
      </c>
      <c r="J1599" s="4">
        <v>5</v>
      </c>
      <c r="K1599" s="3">
        <v>0</v>
      </c>
      <c r="L1599" s="1" t="s">
        <v>24</v>
      </c>
    </row>
    <row r="1600" spans="1:12" x14ac:dyDescent="0.3">
      <c r="A1600" s="1" t="s">
        <v>437</v>
      </c>
      <c r="B1600" s="1" t="s">
        <v>16</v>
      </c>
      <c r="C1600" s="1" t="s">
        <v>438</v>
      </c>
      <c r="D1600" s="5">
        <v>42826</v>
      </c>
      <c r="E1600">
        <v>2</v>
      </c>
      <c r="F1600">
        <v>2</v>
      </c>
      <c r="G1600" s="2">
        <v>927.29</v>
      </c>
      <c r="H1600">
        <v>2</v>
      </c>
      <c r="I1600">
        <v>0</v>
      </c>
      <c r="J1600" s="4">
        <v>4.5</v>
      </c>
      <c r="K1600" s="3">
        <v>0</v>
      </c>
      <c r="L1600" s="1" t="s">
        <v>25</v>
      </c>
    </row>
    <row r="1601" spans="1:12" x14ac:dyDescent="0.3">
      <c r="A1601" s="1" t="s">
        <v>437</v>
      </c>
      <c r="B1601" s="1" t="s">
        <v>16</v>
      </c>
      <c r="C1601" s="1" t="s">
        <v>438</v>
      </c>
      <c r="D1601" s="5">
        <v>42856</v>
      </c>
      <c r="E1601">
        <v>4</v>
      </c>
      <c r="F1601">
        <v>5</v>
      </c>
      <c r="G1601" s="2">
        <v>1886.7</v>
      </c>
      <c r="H1601">
        <v>4</v>
      </c>
      <c r="I1601">
        <v>0</v>
      </c>
      <c r="J1601" s="4">
        <v>4.75</v>
      </c>
      <c r="K1601" s="3">
        <v>0</v>
      </c>
      <c r="L1601" s="1" t="s">
        <v>26</v>
      </c>
    </row>
    <row r="1602" spans="1:12" x14ac:dyDescent="0.3">
      <c r="A1602" s="1" t="s">
        <v>437</v>
      </c>
      <c r="B1602" s="1" t="s">
        <v>16</v>
      </c>
      <c r="C1602" s="1" t="s">
        <v>438</v>
      </c>
      <c r="D1602" s="5">
        <v>42887</v>
      </c>
      <c r="E1602">
        <v>1</v>
      </c>
      <c r="F1602">
        <v>1</v>
      </c>
      <c r="G1602" s="2">
        <v>423.19</v>
      </c>
      <c r="H1602">
        <v>0</v>
      </c>
      <c r="I1602">
        <v>0</v>
      </c>
      <c r="J1602" s="4">
        <v>2</v>
      </c>
      <c r="K1602" s="3"/>
      <c r="L1602" s="1" t="s">
        <v>27</v>
      </c>
    </row>
    <row r="1603" spans="1:12" x14ac:dyDescent="0.3">
      <c r="A1603" s="1" t="s">
        <v>437</v>
      </c>
      <c r="B1603" s="1" t="s">
        <v>16</v>
      </c>
      <c r="C1603" s="1" t="s">
        <v>438</v>
      </c>
      <c r="D1603" s="5">
        <v>42948</v>
      </c>
      <c r="E1603">
        <v>2</v>
      </c>
      <c r="F1603">
        <v>4</v>
      </c>
      <c r="G1603" s="2">
        <v>1072.3900000000001</v>
      </c>
      <c r="H1603">
        <v>2</v>
      </c>
      <c r="I1603">
        <v>0</v>
      </c>
      <c r="J1603" s="4">
        <v>4</v>
      </c>
      <c r="K1603" s="3">
        <v>0</v>
      </c>
      <c r="L1603" s="1" t="s">
        <v>29</v>
      </c>
    </row>
    <row r="1604" spans="1:12" x14ac:dyDescent="0.3">
      <c r="A1604" s="1" t="s">
        <v>437</v>
      </c>
      <c r="B1604" s="1" t="s">
        <v>16</v>
      </c>
      <c r="C1604" s="1" t="s">
        <v>438</v>
      </c>
      <c r="D1604" s="5">
        <v>42979</v>
      </c>
      <c r="E1604">
        <v>1</v>
      </c>
      <c r="F1604">
        <v>1</v>
      </c>
      <c r="G1604" s="2">
        <v>294.88</v>
      </c>
      <c r="H1604">
        <v>1</v>
      </c>
      <c r="I1604">
        <v>0</v>
      </c>
      <c r="J1604" s="4">
        <v>4</v>
      </c>
      <c r="K1604" s="3">
        <v>0</v>
      </c>
      <c r="L1604" s="1" t="s">
        <v>18</v>
      </c>
    </row>
    <row r="1605" spans="1:12" x14ac:dyDescent="0.3">
      <c r="A1605" s="1" t="s">
        <v>437</v>
      </c>
      <c r="B1605" s="1" t="s">
        <v>16</v>
      </c>
      <c r="C1605" s="1" t="s">
        <v>438</v>
      </c>
      <c r="D1605" s="5">
        <v>43040</v>
      </c>
      <c r="E1605">
        <v>7</v>
      </c>
      <c r="F1605">
        <v>7</v>
      </c>
      <c r="G1605" s="2">
        <v>1991.09</v>
      </c>
      <c r="H1605">
        <v>7</v>
      </c>
      <c r="I1605">
        <v>1</v>
      </c>
      <c r="J1605" s="4">
        <v>3.57</v>
      </c>
      <c r="K1605" s="3">
        <v>0.14285714285714285</v>
      </c>
      <c r="L1605" s="1" t="s">
        <v>30</v>
      </c>
    </row>
    <row r="1606" spans="1:12" x14ac:dyDescent="0.3">
      <c r="A1606" s="1" t="s">
        <v>437</v>
      </c>
      <c r="B1606" s="1" t="s">
        <v>16</v>
      </c>
      <c r="C1606" s="1" t="s">
        <v>438</v>
      </c>
      <c r="D1606" s="5">
        <v>43070</v>
      </c>
      <c r="E1606">
        <v>1</v>
      </c>
      <c r="F1606">
        <v>1</v>
      </c>
      <c r="G1606" s="2">
        <v>237.07</v>
      </c>
      <c r="H1606">
        <v>1</v>
      </c>
      <c r="I1606">
        <v>0</v>
      </c>
      <c r="J1606" s="4">
        <v>5</v>
      </c>
      <c r="K1606" s="3">
        <v>0</v>
      </c>
      <c r="L1606" s="1" t="s">
        <v>31</v>
      </c>
    </row>
    <row r="1607" spans="1:12" x14ac:dyDescent="0.3">
      <c r="A1607" s="1" t="s">
        <v>437</v>
      </c>
      <c r="B1607" s="1" t="s">
        <v>16</v>
      </c>
      <c r="C1607" s="1" t="s">
        <v>438</v>
      </c>
      <c r="D1607" s="5">
        <v>43101</v>
      </c>
      <c r="E1607">
        <v>2</v>
      </c>
      <c r="F1607">
        <v>2</v>
      </c>
      <c r="G1607" s="2">
        <v>594.63</v>
      </c>
      <c r="H1607">
        <v>2</v>
      </c>
      <c r="I1607">
        <v>0</v>
      </c>
      <c r="J1607" s="4">
        <v>1</v>
      </c>
      <c r="K1607" s="3">
        <v>0</v>
      </c>
      <c r="L1607" s="1" t="s">
        <v>32</v>
      </c>
    </row>
    <row r="1608" spans="1:12" x14ac:dyDescent="0.3">
      <c r="A1608" s="1" t="s">
        <v>437</v>
      </c>
      <c r="B1608" s="1" t="s">
        <v>16</v>
      </c>
      <c r="C1608" s="1" t="s">
        <v>438</v>
      </c>
      <c r="D1608" s="5">
        <v>43132</v>
      </c>
      <c r="E1608">
        <v>3</v>
      </c>
      <c r="F1608">
        <v>3</v>
      </c>
      <c r="G1608" s="2">
        <v>869.32</v>
      </c>
      <c r="H1608">
        <v>3</v>
      </c>
      <c r="I1608">
        <v>0</v>
      </c>
      <c r="J1608" s="4">
        <v>2.33</v>
      </c>
      <c r="K1608" s="3">
        <v>0</v>
      </c>
      <c r="L1608" s="1" t="s">
        <v>33</v>
      </c>
    </row>
    <row r="1609" spans="1:12" x14ac:dyDescent="0.3">
      <c r="A1609" s="1" t="s">
        <v>437</v>
      </c>
      <c r="B1609" s="1" t="s">
        <v>16</v>
      </c>
      <c r="C1609" s="1" t="s">
        <v>438</v>
      </c>
      <c r="D1609" s="5">
        <v>43160</v>
      </c>
      <c r="E1609">
        <v>2</v>
      </c>
      <c r="F1609">
        <v>2</v>
      </c>
      <c r="G1609" s="2">
        <v>1306.77</v>
      </c>
      <c r="H1609">
        <v>1</v>
      </c>
      <c r="I1609">
        <v>1</v>
      </c>
      <c r="J1609" s="4">
        <v>2.5</v>
      </c>
      <c r="K1609" s="3">
        <v>1</v>
      </c>
      <c r="L1609" s="1" t="s">
        <v>34</v>
      </c>
    </row>
    <row r="1610" spans="1:12" x14ac:dyDescent="0.3">
      <c r="A1610" s="1" t="s">
        <v>437</v>
      </c>
      <c r="B1610" s="1" t="s">
        <v>16</v>
      </c>
      <c r="C1610" s="1" t="s">
        <v>438</v>
      </c>
      <c r="D1610" s="5">
        <v>43191</v>
      </c>
      <c r="E1610">
        <v>2</v>
      </c>
      <c r="F1610">
        <v>2</v>
      </c>
      <c r="G1610" s="2">
        <v>375.23</v>
      </c>
      <c r="H1610">
        <v>2</v>
      </c>
      <c r="I1610">
        <v>0</v>
      </c>
      <c r="J1610" s="4">
        <v>4.5</v>
      </c>
      <c r="K1610" s="3">
        <v>0</v>
      </c>
      <c r="L1610" s="1" t="s">
        <v>35</v>
      </c>
    </row>
    <row r="1611" spans="1:12" x14ac:dyDescent="0.3">
      <c r="A1611" s="1" t="s">
        <v>439</v>
      </c>
      <c r="B1611" s="1" t="s">
        <v>16</v>
      </c>
      <c r="C1611" s="1" t="s">
        <v>440</v>
      </c>
      <c r="D1611" s="5">
        <v>43313</v>
      </c>
      <c r="E1611">
        <v>2</v>
      </c>
      <c r="F1611">
        <v>2</v>
      </c>
      <c r="G1611" s="2">
        <v>397.61</v>
      </c>
      <c r="H1611">
        <v>2</v>
      </c>
      <c r="I1611">
        <v>0</v>
      </c>
      <c r="J1611" s="4">
        <v>5</v>
      </c>
      <c r="K1611" s="3">
        <v>0</v>
      </c>
      <c r="L1611" s="1" t="s">
        <v>49</v>
      </c>
    </row>
    <row r="1612" spans="1:12" x14ac:dyDescent="0.3">
      <c r="A1612" s="1" t="s">
        <v>441</v>
      </c>
      <c r="B1612" s="1" t="s">
        <v>16</v>
      </c>
      <c r="C1612" s="1" t="s">
        <v>305</v>
      </c>
      <c r="D1612" s="5">
        <v>43070</v>
      </c>
      <c r="E1612">
        <v>1</v>
      </c>
      <c r="F1612">
        <v>1</v>
      </c>
      <c r="G1612" s="2">
        <v>252.35</v>
      </c>
      <c r="H1612">
        <v>1</v>
      </c>
      <c r="I1612">
        <v>0</v>
      </c>
      <c r="J1612" s="4">
        <v>5</v>
      </c>
      <c r="K1612" s="3">
        <v>0</v>
      </c>
      <c r="L1612" s="1" t="s">
        <v>31</v>
      </c>
    </row>
    <row r="1613" spans="1:12" x14ac:dyDescent="0.3">
      <c r="A1613" s="1" t="s">
        <v>442</v>
      </c>
      <c r="B1613" s="1" t="s">
        <v>16</v>
      </c>
      <c r="C1613" s="1" t="s">
        <v>48</v>
      </c>
      <c r="D1613" s="5">
        <v>42736</v>
      </c>
      <c r="E1613">
        <v>4</v>
      </c>
      <c r="F1613">
        <v>7</v>
      </c>
      <c r="G1613" s="2">
        <v>389.31</v>
      </c>
      <c r="H1613">
        <v>4</v>
      </c>
      <c r="I1613">
        <v>0</v>
      </c>
      <c r="J1613" s="4">
        <v>4.5</v>
      </c>
      <c r="K1613" s="3">
        <v>0</v>
      </c>
      <c r="L1613" s="1" t="s">
        <v>45</v>
      </c>
    </row>
    <row r="1614" spans="1:12" x14ac:dyDescent="0.3">
      <c r="A1614" s="1" t="s">
        <v>442</v>
      </c>
      <c r="B1614" s="1" t="s">
        <v>16</v>
      </c>
      <c r="C1614" s="1" t="s">
        <v>48</v>
      </c>
      <c r="D1614" s="5">
        <v>42767</v>
      </c>
      <c r="E1614">
        <v>2</v>
      </c>
      <c r="F1614">
        <v>2</v>
      </c>
      <c r="G1614" s="2">
        <v>117.61</v>
      </c>
      <c r="H1614">
        <v>2</v>
      </c>
      <c r="I1614">
        <v>0</v>
      </c>
      <c r="J1614" s="4">
        <v>5</v>
      </c>
      <c r="K1614" s="3">
        <v>0</v>
      </c>
      <c r="L1614" s="1" t="s">
        <v>23</v>
      </c>
    </row>
    <row r="1615" spans="1:12" x14ac:dyDescent="0.3">
      <c r="A1615" s="1" t="s">
        <v>442</v>
      </c>
      <c r="B1615" s="1" t="s">
        <v>16</v>
      </c>
      <c r="C1615" s="1" t="s">
        <v>48</v>
      </c>
      <c r="D1615" s="5">
        <v>42795</v>
      </c>
      <c r="E1615">
        <v>3</v>
      </c>
      <c r="F1615">
        <v>3</v>
      </c>
      <c r="G1615" s="2">
        <v>1022.66</v>
      </c>
      <c r="H1615">
        <v>3</v>
      </c>
      <c r="I1615">
        <v>0</v>
      </c>
      <c r="J1615" s="4">
        <v>5</v>
      </c>
      <c r="K1615" s="3">
        <v>0</v>
      </c>
      <c r="L1615" s="1" t="s">
        <v>24</v>
      </c>
    </row>
    <row r="1616" spans="1:12" x14ac:dyDescent="0.3">
      <c r="A1616" s="1" t="s">
        <v>442</v>
      </c>
      <c r="B1616" s="1" t="s">
        <v>16</v>
      </c>
      <c r="C1616" s="1" t="s">
        <v>48</v>
      </c>
      <c r="D1616" s="5">
        <v>42856</v>
      </c>
      <c r="E1616">
        <v>2</v>
      </c>
      <c r="F1616">
        <v>2</v>
      </c>
      <c r="G1616" s="2">
        <v>85.16</v>
      </c>
      <c r="H1616">
        <v>2</v>
      </c>
      <c r="I1616">
        <v>1</v>
      </c>
      <c r="J1616" s="4">
        <v>4.5</v>
      </c>
      <c r="K1616" s="3">
        <v>0.5</v>
      </c>
      <c r="L1616" s="1" t="s">
        <v>26</v>
      </c>
    </row>
    <row r="1617" spans="1:12" x14ac:dyDescent="0.3">
      <c r="A1617" s="1" t="s">
        <v>442</v>
      </c>
      <c r="B1617" s="1" t="s">
        <v>16</v>
      </c>
      <c r="C1617" s="1" t="s">
        <v>48</v>
      </c>
      <c r="D1617" s="5">
        <v>42887</v>
      </c>
      <c r="E1617">
        <v>3</v>
      </c>
      <c r="F1617">
        <v>4</v>
      </c>
      <c r="G1617" s="2">
        <v>895.98</v>
      </c>
      <c r="H1617">
        <v>3</v>
      </c>
      <c r="I1617">
        <v>0</v>
      </c>
      <c r="J1617" s="4">
        <v>4</v>
      </c>
      <c r="K1617" s="3">
        <v>0</v>
      </c>
      <c r="L1617" s="1" t="s">
        <v>27</v>
      </c>
    </row>
    <row r="1618" spans="1:12" x14ac:dyDescent="0.3">
      <c r="A1618" s="1" t="s">
        <v>442</v>
      </c>
      <c r="B1618" s="1" t="s">
        <v>16</v>
      </c>
      <c r="C1618" s="1" t="s">
        <v>48</v>
      </c>
      <c r="D1618" s="5">
        <v>42917</v>
      </c>
      <c r="E1618">
        <v>1</v>
      </c>
      <c r="F1618">
        <v>2</v>
      </c>
      <c r="G1618" s="2">
        <v>98.98</v>
      </c>
      <c r="H1618">
        <v>1</v>
      </c>
      <c r="I1618">
        <v>0</v>
      </c>
      <c r="J1618" s="4">
        <v>5</v>
      </c>
      <c r="K1618" s="3">
        <v>0</v>
      </c>
      <c r="L1618" s="1" t="s">
        <v>28</v>
      </c>
    </row>
    <row r="1619" spans="1:12" x14ac:dyDescent="0.3">
      <c r="A1619" s="1" t="s">
        <v>442</v>
      </c>
      <c r="B1619" s="1" t="s">
        <v>16</v>
      </c>
      <c r="C1619" s="1" t="s">
        <v>48</v>
      </c>
      <c r="D1619" s="5">
        <v>42948</v>
      </c>
      <c r="E1619">
        <v>5</v>
      </c>
      <c r="F1619">
        <v>7</v>
      </c>
      <c r="G1619" s="2">
        <v>335.54</v>
      </c>
      <c r="H1619">
        <v>5</v>
      </c>
      <c r="I1619">
        <v>0</v>
      </c>
      <c r="J1619" s="4">
        <v>4.5999999999999996</v>
      </c>
      <c r="K1619" s="3">
        <v>0</v>
      </c>
      <c r="L1619" s="1" t="s">
        <v>29</v>
      </c>
    </row>
    <row r="1620" spans="1:12" x14ac:dyDescent="0.3">
      <c r="A1620" s="1" t="s">
        <v>442</v>
      </c>
      <c r="B1620" s="1" t="s">
        <v>16</v>
      </c>
      <c r="C1620" s="1" t="s">
        <v>48</v>
      </c>
      <c r="D1620" s="5">
        <v>42979</v>
      </c>
      <c r="E1620">
        <v>2</v>
      </c>
      <c r="F1620">
        <v>2</v>
      </c>
      <c r="G1620" s="2">
        <v>93.6</v>
      </c>
      <c r="H1620">
        <v>2</v>
      </c>
      <c r="I1620">
        <v>0</v>
      </c>
      <c r="J1620" s="4">
        <v>5</v>
      </c>
      <c r="K1620" s="3">
        <v>0</v>
      </c>
      <c r="L1620" s="1" t="s">
        <v>18</v>
      </c>
    </row>
    <row r="1621" spans="1:12" x14ac:dyDescent="0.3">
      <c r="A1621" s="1" t="s">
        <v>442</v>
      </c>
      <c r="B1621" s="1" t="s">
        <v>16</v>
      </c>
      <c r="C1621" s="1" t="s">
        <v>48</v>
      </c>
      <c r="D1621" s="5">
        <v>43009</v>
      </c>
      <c r="E1621">
        <v>2</v>
      </c>
      <c r="F1621">
        <v>2</v>
      </c>
      <c r="G1621" s="2">
        <v>151.58000000000001</v>
      </c>
      <c r="H1621">
        <v>2</v>
      </c>
      <c r="I1621">
        <v>0</v>
      </c>
      <c r="J1621" s="4">
        <v>4</v>
      </c>
      <c r="K1621" s="3">
        <v>0</v>
      </c>
      <c r="L1621" s="1" t="s">
        <v>19</v>
      </c>
    </row>
    <row r="1622" spans="1:12" x14ac:dyDescent="0.3">
      <c r="A1622" s="1" t="s">
        <v>442</v>
      </c>
      <c r="B1622" s="1" t="s">
        <v>16</v>
      </c>
      <c r="C1622" s="1" t="s">
        <v>48</v>
      </c>
      <c r="D1622" s="5">
        <v>43101</v>
      </c>
      <c r="E1622">
        <v>1</v>
      </c>
      <c r="F1622">
        <v>1</v>
      </c>
      <c r="G1622" s="2">
        <v>61.12</v>
      </c>
      <c r="H1622">
        <v>1</v>
      </c>
      <c r="I1622">
        <v>0</v>
      </c>
      <c r="J1622" s="4">
        <v>5</v>
      </c>
      <c r="K1622" s="3">
        <v>0</v>
      </c>
      <c r="L1622" s="1" t="s">
        <v>32</v>
      </c>
    </row>
    <row r="1623" spans="1:12" x14ac:dyDescent="0.3">
      <c r="A1623" s="1" t="s">
        <v>442</v>
      </c>
      <c r="B1623" s="1" t="s">
        <v>16</v>
      </c>
      <c r="C1623" s="1" t="s">
        <v>48</v>
      </c>
      <c r="D1623" s="5">
        <v>43132</v>
      </c>
      <c r="E1623">
        <v>1</v>
      </c>
      <c r="F1623">
        <v>1</v>
      </c>
      <c r="G1623" s="2">
        <v>64.760000000000005</v>
      </c>
      <c r="H1623">
        <v>1</v>
      </c>
      <c r="I1623">
        <v>0</v>
      </c>
      <c r="J1623" s="4">
        <v>5</v>
      </c>
      <c r="K1623" s="3">
        <v>0</v>
      </c>
      <c r="L1623" s="1" t="s">
        <v>33</v>
      </c>
    </row>
    <row r="1624" spans="1:12" x14ac:dyDescent="0.3">
      <c r="A1624" s="1" t="s">
        <v>442</v>
      </c>
      <c r="B1624" s="1" t="s">
        <v>16</v>
      </c>
      <c r="C1624" s="1" t="s">
        <v>48</v>
      </c>
      <c r="D1624" s="5">
        <v>43160</v>
      </c>
      <c r="E1624">
        <v>1</v>
      </c>
      <c r="F1624">
        <v>2</v>
      </c>
      <c r="G1624" s="2">
        <v>80.44</v>
      </c>
      <c r="H1624">
        <v>1</v>
      </c>
      <c r="I1624">
        <v>0</v>
      </c>
      <c r="J1624" s="4">
        <v>5</v>
      </c>
      <c r="K1624" s="3">
        <v>0</v>
      </c>
      <c r="L1624" s="1" t="s">
        <v>34</v>
      </c>
    </row>
    <row r="1625" spans="1:12" x14ac:dyDescent="0.3">
      <c r="A1625" s="1" t="s">
        <v>442</v>
      </c>
      <c r="B1625" s="1" t="s">
        <v>16</v>
      </c>
      <c r="C1625" s="1" t="s">
        <v>48</v>
      </c>
      <c r="D1625" s="5">
        <v>43313</v>
      </c>
      <c r="E1625">
        <v>1</v>
      </c>
      <c r="F1625">
        <v>1</v>
      </c>
      <c r="G1625" s="2">
        <v>69.69</v>
      </c>
      <c r="H1625">
        <v>1</v>
      </c>
      <c r="I1625">
        <v>0</v>
      </c>
      <c r="J1625" s="4"/>
      <c r="K1625" s="3">
        <v>0</v>
      </c>
      <c r="L1625" s="1" t="s">
        <v>49</v>
      </c>
    </row>
    <row r="1626" spans="1:12" x14ac:dyDescent="0.3">
      <c r="A1626" s="1" t="s">
        <v>443</v>
      </c>
      <c r="B1626" s="1" t="s">
        <v>16</v>
      </c>
      <c r="C1626" s="1" t="s">
        <v>231</v>
      </c>
      <c r="D1626" s="5">
        <v>42767</v>
      </c>
      <c r="E1626">
        <v>1</v>
      </c>
      <c r="F1626">
        <v>2</v>
      </c>
      <c r="G1626" s="2">
        <v>209.4</v>
      </c>
      <c r="H1626">
        <v>1</v>
      </c>
      <c r="I1626">
        <v>0</v>
      </c>
      <c r="J1626" s="4">
        <v>4</v>
      </c>
      <c r="K1626" s="3">
        <v>0</v>
      </c>
      <c r="L1626" s="1" t="s">
        <v>23</v>
      </c>
    </row>
    <row r="1627" spans="1:12" x14ac:dyDescent="0.3">
      <c r="A1627" s="1" t="s">
        <v>443</v>
      </c>
      <c r="B1627" s="1" t="s">
        <v>16</v>
      </c>
      <c r="C1627" s="1" t="s">
        <v>231</v>
      </c>
      <c r="D1627" s="5">
        <v>42795</v>
      </c>
      <c r="E1627">
        <v>1</v>
      </c>
      <c r="F1627">
        <v>1</v>
      </c>
      <c r="G1627" s="2">
        <v>266.85000000000002</v>
      </c>
      <c r="H1627">
        <v>1</v>
      </c>
      <c r="I1627">
        <v>1</v>
      </c>
      <c r="J1627" s="4">
        <v>5</v>
      </c>
      <c r="K1627" s="3">
        <v>1</v>
      </c>
      <c r="L1627" s="1" t="s">
        <v>24</v>
      </c>
    </row>
    <row r="1628" spans="1:12" x14ac:dyDescent="0.3">
      <c r="A1628" s="1" t="s">
        <v>443</v>
      </c>
      <c r="B1628" s="1" t="s">
        <v>16</v>
      </c>
      <c r="C1628" s="1" t="s">
        <v>231</v>
      </c>
      <c r="D1628" s="5">
        <v>42887</v>
      </c>
      <c r="E1628">
        <v>1</v>
      </c>
      <c r="F1628">
        <v>1</v>
      </c>
      <c r="G1628" s="2">
        <v>256.11</v>
      </c>
      <c r="H1628">
        <v>1</v>
      </c>
      <c r="I1628">
        <v>0</v>
      </c>
      <c r="J1628" s="4">
        <v>5</v>
      </c>
      <c r="K1628" s="3">
        <v>0</v>
      </c>
      <c r="L1628" s="1" t="s">
        <v>27</v>
      </c>
    </row>
    <row r="1629" spans="1:12" x14ac:dyDescent="0.3">
      <c r="A1629" s="1" t="s">
        <v>443</v>
      </c>
      <c r="B1629" s="1" t="s">
        <v>16</v>
      </c>
      <c r="C1629" s="1" t="s">
        <v>231</v>
      </c>
      <c r="D1629" s="5">
        <v>43070</v>
      </c>
      <c r="E1629">
        <v>3</v>
      </c>
      <c r="F1629">
        <v>3</v>
      </c>
      <c r="G1629" s="2">
        <v>786.8</v>
      </c>
      <c r="H1629">
        <v>3</v>
      </c>
      <c r="I1629">
        <v>0</v>
      </c>
      <c r="J1629" s="4">
        <v>4</v>
      </c>
      <c r="K1629" s="3">
        <v>0</v>
      </c>
      <c r="L1629" s="1" t="s">
        <v>31</v>
      </c>
    </row>
    <row r="1630" spans="1:12" x14ac:dyDescent="0.3">
      <c r="A1630" s="1" t="s">
        <v>443</v>
      </c>
      <c r="B1630" s="1" t="s">
        <v>16</v>
      </c>
      <c r="C1630" s="1" t="s">
        <v>231</v>
      </c>
      <c r="D1630" s="5">
        <v>43132</v>
      </c>
      <c r="E1630">
        <v>1</v>
      </c>
      <c r="F1630">
        <v>1</v>
      </c>
      <c r="G1630" s="2">
        <v>244.91</v>
      </c>
      <c r="H1630">
        <v>1</v>
      </c>
      <c r="I1630">
        <v>0</v>
      </c>
      <c r="J1630" s="4">
        <v>5</v>
      </c>
      <c r="K1630" s="3">
        <v>0</v>
      </c>
      <c r="L1630" s="1" t="s">
        <v>33</v>
      </c>
    </row>
    <row r="1631" spans="1:12" x14ac:dyDescent="0.3">
      <c r="A1631" s="1" t="s">
        <v>443</v>
      </c>
      <c r="B1631" s="1" t="s">
        <v>16</v>
      </c>
      <c r="C1631" s="1" t="s">
        <v>231</v>
      </c>
      <c r="D1631" s="5">
        <v>43191</v>
      </c>
      <c r="E1631">
        <v>1</v>
      </c>
      <c r="F1631">
        <v>1</v>
      </c>
      <c r="G1631" s="2">
        <v>200.74</v>
      </c>
      <c r="H1631">
        <v>1</v>
      </c>
      <c r="I1631">
        <v>0</v>
      </c>
      <c r="J1631" s="4">
        <v>4</v>
      </c>
      <c r="K1631" s="3">
        <v>0</v>
      </c>
      <c r="L1631" s="1" t="s">
        <v>35</v>
      </c>
    </row>
    <row r="1632" spans="1:12" x14ac:dyDescent="0.3">
      <c r="A1632" s="1" t="s">
        <v>443</v>
      </c>
      <c r="B1632" s="1" t="s">
        <v>16</v>
      </c>
      <c r="C1632" s="1" t="s">
        <v>231</v>
      </c>
      <c r="D1632" s="5">
        <v>43221</v>
      </c>
      <c r="E1632">
        <v>1</v>
      </c>
      <c r="F1632">
        <v>1</v>
      </c>
      <c r="G1632" s="2">
        <v>253.36</v>
      </c>
      <c r="H1632">
        <v>1</v>
      </c>
      <c r="I1632">
        <v>0</v>
      </c>
      <c r="J1632" s="4">
        <v>4</v>
      </c>
      <c r="K1632" s="3">
        <v>0</v>
      </c>
      <c r="L1632" s="1" t="s">
        <v>46</v>
      </c>
    </row>
    <row r="1633" spans="1:12" x14ac:dyDescent="0.3">
      <c r="A1633" s="1" t="s">
        <v>444</v>
      </c>
      <c r="B1633" s="1" t="s">
        <v>41</v>
      </c>
      <c r="C1633" s="1" t="s">
        <v>445</v>
      </c>
      <c r="D1633" s="5">
        <v>42979</v>
      </c>
      <c r="E1633">
        <v>1</v>
      </c>
      <c r="F1633">
        <v>1</v>
      </c>
      <c r="G1633" s="2">
        <v>223.84</v>
      </c>
      <c r="H1633">
        <v>1</v>
      </c>
      <c r="I1633">
        <v>0</v>
      </c>
      <c r="J1633" s="4">
        <v>5</v>
      </c>
      <c r="K1633" s="3">
        <v>0</v>
      </c>
      <c r="L1633" s="1" t="s">
        <v>18</v>
      </c>
    </row>
    <row r="1634" spans="1:12" x14ac:dyDescent="0.3">
      <c r="A1634" s="1" t="s">
        <v>444</v>
      </c>
      <c r="B1634" s="1" t="s">
        <v>41</v>
      </c>
      <c r="C1634" s="1" t="s">
        <v>445</v>
      </c>
      <c r="D1634" s="5">
        <v>43009</v>
      </c>
      <c r="E1634">
        <v>2</v>
      </c>
      <c r="F1634">
        <v>2</v>
      </c>
      <c r="G1634" s="2">
        <v>464.08</v>
      </c>
      <c r="H1634">
        <v>2</v>
      </c>
      <c r="I1634">
        <v>0</v>
      </c>
      <c r="J1634" s="4">
        <v>4.5</v>
      </c>
      <c r="K1634" s="3">
        <v>0</v>
      </c>
      <c r="L1634" s="1" t="s">
        <v>19</v>
      </c>
    </row>
    <row r="1635" spans="1:12" x14ac:dyDescent="0.3">
      <c r="A1635" s="1" t="s">
        <v>444</v>
      </c>
      <c r="B1635" s="1" t="s">
        <v>41</v>
      </c>
      <c r="C1635" s="1" t="s">
        <v>445</v>
      </c>
      <c r="D1635" s="5">
        <v>43101</v>
      </c>
      <c r="E1635">
        <v>1</v>
      </c>
      <c r="F1635">
        <v>1</v>
      </c>
      <c r="G1635" s="2">
        <v>371.65</v>
      </c>
      <c r="H1635">
        <v>1</v>
      </c>
      <c r="I1635">
        <v>0</v>
      </c>
      <c r="J1635" s="4">
        <v>5</v>
      </c>
      <c r="K1635" s="3">
        <v>0</v>
      </c>
      <c r="L1635" s="1" t="s">
        <v>32</v>
      </c>
    </row>
    <row r="1636" spans="1:12" x14ac:dyDescent="0.3">
      <c r="A1636" s="1" t="s">
        <v>444</v>
      </c>
      <c r="B1636" s="1" t="s">
        <v>41</v>
      </c>
      <c r="C1636" s="1" t="s">
        <v>445</v>
      </c>
      <c r="D1636" s="5">
        <v>43132</v>
      </c>
      <c r="E1636">
        <v>1</v>
      </c>
      <c r="F1636">
        <v>1</v>
      </c>
      <c r="G1636" s="2">
        <v>213.78</v>
      </c>
      <c r="H1636">
        <v>1</v>
      </c>
      <c r="I1636">
        <v>0</v>
      </c>
      <c r="J1636" s="4">
        <v>5</v>
      </c>
      <c r="K1636" s="3">
        <v>0</v>
      </c>
      <c r="L1636" s="1" t="s">
        <v>33</v>
      </c>
    </row>
    <row r="1637" spans="1:12" x14ac:dyDescent="0.3">
      <c r="A1637" s="1" t="s">
        <v>444</v>
      </c>
      <c r="B1637" s="1" t="s">
        <v>41</v>
      </c>
      <c r="C1637" s="1" t="s">
        <v>445</v>
      </c>
      <c r="D1637" s="5">
        <v>43160</v>
      </c>
      <c r="E1637">
        <v>3</v>
      </c>
      <c r="F1637">
        <v>3</v>
      </c>
      <c r="G1637" s="2">
        <v>743.1</v>
      </c>
      <c r="H1637">
        <v>3</v>
      </c>
      <c r="I1637">
        <v>1</v>
      </c>
      <c r="J1637" s="4">
        <v>4</v>
      </c>
      <c r="K1637" s="3">
        <v>0.33333333333333331</v>
      </c>
      <c r="L1637" s="1" t="s">
        <v>34</v>
      </c>
    </row>
    <row r="1638" spans="1:12" x14ac:dyDescent="0.3">
      <c r="A1638" s="1" t="s">
        <v>444</v>
      </c>
      <c r="B1638" s="1" t="s">
        <v>41</v>
      </c>
      <c r="C1638" s="1" t="s">
        <v>445</v>
      </c>
      <c r="D1638" s="5">
        <v>43282</v>
      </c>
      <c r="E1638">
        <v>1</v>
      </c>
      <c r="F1638">
        <v>1</v>
      </c>
      <c r="G1638" s="2">
        <v>152.72</v>
      </c>
      <c r="H1638">
        <v>1</v>
      </c>
      <c r="I1638">
        <v>0</v>
      </c>
      <c r="J1638" s="4">
        <v>5</v>
      </c>
      <c r="K1638" s="3">
        <v>0</v>
      </c>
      <c r="L1638" s="1" t="s">
        <v>37</v>
      </c>
    </row>
    <row r="1639" spans="1:12" x14ac:dyDescent="0.3">
      <c r="A1639" s="1" t="s">
        <v>444</v>
      </c>
      <c r="B1639" s="1" t="s">
        <v>41</v>
      </c>
      <c r="C1639" s="1" t="s">
        <v>445</v>
      </c>
      <c r="D1639" s="5">
        <v>43313</v>
      </c>
      <c r="E1639">
        <v>2</v>
      </c>
      <c r="F1639">
        <v>2</v>
      </c>
      <c r="G1639" s="2">
        <v>326.24</v>
      </c>
      <c r="H1639">
        <v>2</v>
      </c>
      <c r="I1639">
        <v>0</v>
      </c>
      <c r="J1639" s="4">
        <v>4.5</v>
      </c>
      <c r="K1639" s="3">
        <v>0</v>
      </c>
      <c r="L1639" s="1" t="s">
        <v>49</v>
      </c>
    </row>
    <row r="1640" spans="1:12" x14ac:dyDescent="0.3">
      <c r="A1640" s="1" t="s">
        <v>446</v>
      </c>
      <c r="B1640" s="1" t="s">
        <v>53</v>
      </c>
      <c r="C1640" s="1" t="s">
        <v>54</v>
      </c>
      <c r="D1640" s="5">
        <v>42917</v>
      </c>
      <c r="E1640">
        <v>1</v>
      </c>
      <c r="F1640">
        <v>1</v>
      </c>
      <c r="G1640" s="2">
        <v>41.05</v>
      </c>
      <c r="H1640">
        <v>1</v>
      </c>
      <c r="I1640">
        <v>0</v>
      </c>
      <c r="J1640" s="4">
        <v>5</v>
      </c>
      <c r="K1640" s="3">
        <v>0</v>
      </c>
      <c r="L1640" s="1" t="s">
        <v>28</v>
      </c>
    </row>
    <row r="1641" spans="1:12" x14ac:dyDescent="0.3">
      <c r="A1641" s="1" t="s">
        <v>446</v>
      </c>
      <c r="B1641" s="1" t="s">
        <v>53</v>
      </c>
      <c r="C1641" s="1" t="s">
        <v>54</v>
      </c>
      <c r="D1641" s="5">
        <v>43101</v>
      </c>
      <c r="E1641">
        <v>1</v>
      </c>
      <c r="F1641">
        <v>1</v>
      </c>
      <c r="G1641" s="2">
        <v>74.47</v>
      </c>
      <c r="H1641">
        <v>1</v>
      </c>
      <c r="I1641">
        <v>0</v>
      </c>
      <c r="J1641" s="4">
        <v>3</v>
      </c>
      <c r="K1641" s="3">
        <v>0</v>
      </c>
      <c r="L1641" s="1" t="s">
        <v>32</v>
      </c>
    </row>
    <row r="1642" spans="1:12" x14ac:dyDescent="0.3">
      <c r="A1642" s="1" t="s">
        <v>447</v>
      </c>
      <c r="B1642" s="1" t="s">
        <v>16</v>
      </c>
      <c r="C1642" s="1" t="s">
        <v>113</v>
      </c>
      <c r="D1642" s="5">
        <v>43252</v>
      </c>
      <c r="E1642">
        <v>2</v>
      </c>
      <c r="F1642">
        <v>3</v>
      </c>
      <c r="G1642" s="2">
        <v>158.37</v>
      </c>
      <c r="H1642">
        <v>2</v>
      </c>
      <c r="I1642">
        <v>0</v>
      </c>
      <c r="J1642" s="4">
        <v>4</v>
      </c>
      <c r="K1642" s="3">
        <v>0</v>
      </c>
      <c r="L1642" s="1" t="s">
        <v>36</v>
      </c>
    </row>
    <row r="1643" spans="1:12" x14ac:dyDescent="0.3">
      <c r="A1643" s="1" t="s">
        <v>447</v>
      </c>
      <c r="B1643" s="1" t="s">
        <v>16</v>
      </c>
      <c r="C1643" s="1" t="s">
        <v>113</v>
      </c>
      <c r="D1643" s="5">
        <v>43282</v>
      </c>
      <c r="E1643">
        <v>10</v>
      </c>
      <c r="F1643">
        <v>10</v>
      </c>
      <c r="G1643" s="2">
        <v>428.74</v>
      </c>
      <c r="H1643">
        <v>10</v>
      </c>
      <c r="I1643">
        <v>0</v>
      </c>
      <c r="J1643" s="4">
        <v>4.3</v>
      </c>
      <c r="K1643" s="3">
        <v>0</v>
      </c>
      <c r="L1643" s="1" t="s">
        <v>37</v>
      </c>
    </row>
    <row r="1644" spans="1:12" x14ac:dyDescent="0.3">
      <c r="A1644" s="1" t="s">
        <v>447</v>
      </c>
      <c r="B1644" s="1" t="s">
        <v>16</v>
      </c>
      <c r="C1644" s="1" t="s">
        <v>113</v>
      </c>
      <c r="D1644" s="5">
        <v>43313</v>
      </c>
      <c r="E1644">
        <v>6</v>
      </c>
      <c r="F1644">
        <v>6</v>
      </c>
      <c r="G1644" s="2">
        <v>213.16</v>
      </c>
      <c r="H1644">
        <v>6</v>
      </c>
      <c r="I1644">
        <v>1</v>
      </c>
      <c r="J1644" s="4">
        <v>4.67</v>
      </c>
      <c r="K1644" s="3">
        <v>0.16666666666666666</v>
      </c>
      <c r="L1644" s="1" t="s">
        <v>49</v>
      </c>
    </row>
    <row r="1645" spans="1:12" x14ac:dyDescent="0.3">
      <c r="A1645" s="1" t="s">
        <v>448</v>
      </c>
      <c r="B1645" s="1" t="s">
        <v>16</v>
      </c>
      <c r="C1645" s="1" t="s">
        <v>449</v>
      </c>
      <c r="D1645" s="5">
        <v>42917</v>
      </c>
      <c r="E1645">
        <v>6</v>
      </c>
      <c r="F1645">
        <v>6</v>
      </c>
      <c r="G1645" s="2">
        <v>1441.32</v>
      </c>
      <c r="H1645">
        <v>6</v>
      </c>
      <c r="I1645">
        <v>0</v>
      </c>
      <c r="J1645" s="4">
        <v>4.17</v>
      </c>
      <c r="K1645" s="3">
        <v>0</v>
      </c>
      <c r="L1645" s="1" t="s">
        <v>28</v>
      </c>
    </row>
    <row r="1646" spans="1:12" x14ac:dyDescent="0.3">
      <c r="A1646" s="1" t="s">
        <v>448</v>
      </c>
      <c r="B1646" s="1" t="s">
        <v>16</v>
      </c>
      <c r="C1646" s="1" t="s">
        <v>449</v>
      </c>
      <c r="D1646" s="5">
        <v>42948</v>
      </c>
      <c r="E1646">
        <v>3</v>
      </c>
      <c r="F1646">
        <v>4</v>
      </c>
      <c r="G1646" s="2">
        <v>1155.25</v>
      </c>
      <c r="H1646">
        <v>3</v>
      </c>
      <c r="I1646">
        <v>0</v>
      </c>
      <c r="J1646" s="4">
        <v>4.67</v>
      </c>
      <c r="K1646" s="3">
        <v>0</v>
      </c>
      <c r="L1646" s="1" t="s">
        <v>29</v>
      </c>
    </row>
    <row r="1647" spans="1:12" x14ac:dyDescent="0.3">
      <c r="A1647" s="1" t="s">
        <v>448</v>
      </c>
      <c r="B1647" s="1" t="s">
        <v>16</v>
      </c>
      <c r="C1647" s="1" t="s">
        <v>449</v>
      </c>
      <c r="D1647" s="5">
        <v>42979</v>
      </c>
      <c r="E1647">
        <v>8</v>
      </c>
      <c r="F1647">
        <v>12</v>
      </c>
      <c r="G1647" s="2">
        <v>3508.21</v>
      </c>
      <c r="H1647">
        <v>8</v>
      </c>
      <c r="I1647">
        <v>0</v>
      </c>
      <c r="J1647" s="4">
        <v>4.75</v>
      </c>
      <c r="K1647" s="3">
        <v>0</v>
      </c>
      <c r="L1647" s="1" t="s">
        <v>18</v>
      </c>
    </row>
    <row r="1648" spans="1:12" x14ac:dyDescent="0.3">
      <c r="A1648" s="1" t="s">
        <v>448</v>
      </c>
      <c r="B1648" s="1" t="s">
        <v>16</v>
      </c>
      <c r="C1648" s="1" t="s">
        <v>449</v>
      </c>
      <c r="D1648" s="5">
        <v>43009</v>
      </c>
      <c r="E1648">
        <v>6</v>
      </c>
      <c r="F1648">
        <v>8</v>
      </c>
      <c r="G1648" s="2">
        <v>2769.13</v>
      </c>
      <c r="H1648">
        <v>6</v>
      </c>
      <c r="I1648">
        <v>0</v>
      </c>
      <c r="J1648" s="4">
        <v>3.8</v>
      </c>
      <c r="K1648" s="3">
        <v>0</v>
      </c>
      <c r="L1648" s="1" t="s">
        <v>19</v>
      </c>
    </row>
    <row r="1649" spans="1:12" x14ac:dyDescent="0.3">
      <c r="A1649" s="1" t="s">
        <v>448</v>
      </c>
      <c r="B1649" s="1" t="s">
        <v>16</v>
      </c>
      <c r="C1649" s="1" t="s">
        <v>449</v>
      </c>
      <c r="D1649" s="5">
        <v>43040</v>
      </c>
      <c r="E1649">
        <v>8</v>
      </c>
      <c r="F1649">
        <v>10</v>
      </c>
      <c r="G1649" s="2">
        <v>3419.62</v>
      </c>
      <c r="H1649">
        <v>8</v>
      </c>
      <c r="I1649">
        <v>0</v>
      </c>
      <c r="J1649" s="4">
        <v>3.88</v>
      </c>
      <c r="K1649" s="3">
        <v>0</v>
      </c>
      <c r="L1649" s="1" t="s">
        <v>30</v>
      </c>
    </row>
    <row r="1650" spans="1:12" x14ac:dyDescent="0.3">
      <c r="A1650" s="1" t="s">
        <v>448</v>
      </c>
      <c r="B1650" s="1" t="s">
        <v>16</v>
      </c>
      <c r="C1650" s="1" t="s">
        <v>449</v>
      </c>
      <c r="D1650" s="5">
        <v>43070</v>
      </c>
      <c r="E1650">
        <v>3</v>
      </c>
      <c r="F1650">
        <v>3</v>
      </c>
      <c r="G1650" s="2">
        <v>1267.3</v>
      </c>
      <c r="H1650">
        <v>3</v>
      </c>
      <c r="I1650">
        <v>1</v>
      </c>
      <c r="J1650" s="4">
        <v>4</v>
      </c>
      <c r="K1650" s="3">
        <v>0.33333333333333331</v>
      </c>
      <c r="L1650" s="1" t="s">
        <v>31</v>
      </c>
    </row>
    <row r="1651" spans="1:12" x14ac:dyDescent="0.3">
      <c r="A1651" s="1" t="s">
        <v>448</v>
      </c>
      <c r="B1651" s="1" t="s">
        <v>16</v>
      </c>
      <c r="C1651" s="1" t="s">
        <v>449</v>
      </c>
      <c r="D1651" s="5">
        <v>43101</v>
      </c>
      <c r="E1651">
        <v>9</v>
      </c>
      <c r="F1651">
        <v>9</v>
      </c>
      <c r="G1651" s="2">
        <v>3348.11</v>
      </c>
      <c r="H1651">
        <v>9</v>
      </c>
      <c r="I1651">
        <v>0</v>
      </c>
      <c r="J1651" s="4">
        <v>4.8899999999999997</v>
      </c>
      <c r="K1651" s="3">
        <v>0</v>
      </c>
      <c r="L1651" s="1" t="s">
        <v>32</v>
      </c>
    </row>
    <row r="1652" spans="1:12" x14ac:dyDescent="0.3">
      <c r="A1652" s="1" t="s">
        <v>448</v>
      </c>
      <c r="B1652" s="1" t="s">
        <v>16</v>
      </c>
      <c r="C1652" s="1" t="s">
        <v>449</v>
      </c>
      <c r="D1652" s="5">
        <v>43132</v>
      </c>
      <c r="E1652">
        <v>10</v>
      </c>
      <c r="F1652">
        <v>10</v>
      </c>
      <c r="G1652" s="2">
        <v>3994.34</v>
      </c>
      <c r="H1652">
        <v>9</v>
      </c>
      <c r="I1652">
        <v>1</v>
      </c>
      <c r="J1652" s="4">
        <v>3.9</v>
      </c>
      <c r="K1652" s="3">
        <v>0.1111111111111111</v>
      </c>
      <c r="L1652" s="1" t="s">
        <v>33</v>
      </c>
    </row>
    <row r="1653" spans="1:12" x14ac:dyDescent="0.3">
      <c r="A1653" s="1" t="s">
        <v>448</v>
      </c>
      <c r="B1653" s="1" t="s">
        <v>16</v>
      </c>
      <c r="C1653" s="1" t="s">
        <v>449</v>
      </c>
      <c r="D1653" s="5">
        <v>43160</v>
      </c>
      <c r="E1653">
        <v>15</v>
      </c>
      <c r="F1653">
        <v>16</v>
      </c>
      <c r="G1653" s="2">
        <v>5177.96</v>
      </c>
      <c r="H1653">
        <v>15</v>
      </c>
      <c r="I1653">
        <v>4</v>
      </c>
      <c r="J1653" s="4">
        <v>3.73</v>
      </c>
      <c r="K1653" s="3">
        <v>0.26666666666666666</v>
      </c>
      <c r="L1653" s="1" t="s">
        <v>34</v>
      </c>
    </row>
    <row r="1654" spans="1:12" x14ac:dyDescent="0.3">
      <c r="A1654" s="1" t="s">
        <v>448</v>
      </c>
      <c r="B1654" s="1" t="s">
        <v>16</v>
      </c>
      <c r="C1654" s="1" t="s">
        <v>449</v>
      </c>
      <c r="D1654" s="5">
        <v>43191</v>
      </c>
      <c r="E1654">
        <v>18</v>
      </c>
      <c r="F1654">
        <v>23</v>
      </c>
      <c r="G1654" s="2">
        <v>6911.58</v>
      </c>
      <c r="H1654">
        <v>18</v>
      </c>
      <c r="I1654">
        <v>1</v>
      </c>
      <c r="J1654" s="4">
        <v>4.3899999999999997</v>
      </c>
      <c r="K1654" s="3">
        <v>5.5555555555555552E-2</v>
      </c>
      <c r="L1654" s="1" t="s">
        <v>35</v>
      </c>
    </row>
    <row r="1655" spans="1:12" x14ac:dyDescent="0.3">
      <c r="A1655" s="1" t="s">
        <v>448</v>
      </c>
      <c r="B1655" s="1" t="s">
        <v>16</v>
      </c>
      <c r="C1655" s="1" t="s">
        <v>449</v>
      </c>
      <c r="D1655" s="5">
        <v>43221</v>
      </c>
      <c r="E1655">
        <v>12</v>
      </c>
      <c r="F1655">
        <v>15</v>
      </c>
      <c r="G1655" s="2">
        <v>5334.46</v>
      </c>
      <c r="H1655">
        <v>12</v>
      </c>
      <c r="I1655">
        <v>0</v>
      </c>
      <c r="J1655" s="4">
        <v>4.08</v>
      </c>
      <c r="K1655" s="3">
        <v>0</v>
      </c>
      <c r="L1655" s="1" t="s">
        <v>46</v>
      </c>
    </row>
    <row r="1656" spans="1:12" x14ac:dyDescent="0.3">
      <c r="A1656" s="1" t="s">
        <v>448</v>
      </c>
      <c r="B1656" s="1" t="s">
        <v>16</v>
      </c>
      <c r="C1656" s="1" t="s">
        <v>449</v>
      </c>
      <c r="D1656" s="5">
        <v>43252</v>
      </c>
      <c r="E1656">
        <v>12</v>
      </c>
      <c r="F1656">
        <v>14</v>
      </c>
      <c r="G1656" s="2">
        <v>4819.22</v>
      </c>
      <c r="H1656">
        <v>12</v>
      </c>
      <c r="I1656">
        <v>0</v>
      </c>
      <c r="J1656" s="4">
        <v>4.33</v>
      </c>
      <c r="K1656" s="3">
        <v>0</v>
      </c>
      <c r="L1656" s="1" t="s">
        <v>36</v>
      </c>
    </row>
    <row r="1657" spans="1:12" x14ac:dyDescent="0.3">
      <c r="A1657" s="1" t="s">
        <v>448</v>
      </c>
      <c r="B1657" s="1" t="s">
        <v>16</v>
      </c>
      <c r="C1657" s="1" t="s">
        <v>449</v>
      </c>
      <c r="D1657" s="5">
        <v>43282</v>
      </c>
      <c r="E1657">
        <v>9</v>
      </c>
      <c r="F1657">
        <v>10</v>
      </c>
      <c r="G1657" s="2">
        <v>3080.78</v>
      </c>
      <c r="H1657">
        <v>9</v>
      </c>
      <c r="I1657">
        <v>0</v>
      </c>
      <c r="J1657" s="4">
        <v>4.67</v>
      </c>
      <c r="K1657" s="3">
        <v>0</v>
      </c>
      <c r="L1657" s="1" t="s">
        <v>37</v>
      </c>
    </row>
    <row r="1658" spans="1:12" x14ac:dyDescent="0.3">
      <c r="A1658" s="1" t="s">
        <v>448</v>
      </c>
      <c r="B1658" s="1" t="s">
        <v>16</v>
      </c>
      <c r="C1658" s="1" t="s">
        <v>449</v>
      </c>
      <c r="D1658" s="5">
        <v>43313</v>
      </c>
      <c r="E1658">
        <v>6</v>
      </c>
      <c r="F1658">
        <v>9</v>
      </c>
      <c r="G1658" s="2">
        <v>3304.29</v>
      </c>
      <c r="H1658">
        <v>6</v>
      </c>
      <c r="I1658">
        <v>0</v>
      </c>
      <c r="J1658" s="4">
        <v>4</v>
      </c>
      <c r="K1658" s="3">
        <v>0</v>
      </c>
      <c r="L1658" s="1" t="s">
        <v>49</v>
      </c>
    </row>
    <row r="1659" spans="1:12" x14ac:dyDescent="0.3">
      <c r="A1659" s="1" t="s">
        <v>450</v>
      </c>
      <c r="B1659" s="1" t="s">
        <v>16</v>
      </c>
      <c r="C1659" s="1" t="s">
        <v>48</v>
      </c>
      <c r="D1659" s="5">
        <v>42795</v>
      </c>
      <c r="E1659">
        <v>1</v>
      </c>
      <c r="F1659">
        <v>3</v>
      </c>
      <c r="G1659" s="2">
        <v>1097.31</v>
      </c>
      <c r="H1659">
        <v>0</v>
      </c>
      <c r="I1659">
        <v>0</v>
      </c>
      <c r="J1659" s="4">
        <v>1</v>
      </c>
      <c r="K1659" s="3"/>
      <c r="L1659" s="1" t="s">
        <v>24</v>
      </c>
    </row>
    <row r="1660" spans="1:12" x14ac:dyDescent="0.3">
      <c r="A1660" s="1" t="s">
        <v>451</v>
      </c>
      <c r="B1660" s="1" t="s">
        <v>53</v>
      </c>
      <c r="C1660" s="1" t="s">
        <v>291</v>
      </c>
      <c r="D1660" s="5">
        <v>42917</v>
      </c>
      <c r="E1660">
        <v>3</v>
      </c>
      <c r="F1660">
        <v>5</v>
      </c>
      <c r="G1660" s="2">
        <v>504.85</v>
      </c>
      <c r="H1660">
        <v>3</v>
      </c>
      <c r="I1660">
        <v>0</v>
      </c>
      <c r="J1660" s="4">
        <v>3.67</v>
      </c>
      <c r="K1660" s="3">
        <v>0</v>
      </c>
      <c r="L1660" s="1" t="s">
        <v>28</v>
      </c>
    </row>
    <row r="1661" spans="1:12" x14ac:dyDescent="0.3">
      <c r="A1661" s="1" t="s">
        <v>451</v>
      </c>
      <c r="B1661" s="1" t="s">
        <v>53</v>
      </c>
      <c r="C1661" s="1" t="s">
        <v>291</v>
      </c>
      <c r="D1661" s="5">
        <v>42948</v>
      </c>
      <c r="E1661">
        <v>2</v>
      </c>
      <c r="F1661">
        <v>2</v>
      </c>
      <c r="G1661" s="2">
        <v>201.25</v>
      </c>
      <c r="H1661">
        <v>2</v>
      </c>
      <c r="I1661">
        <v>0</v>
      </c>
      <c r="J1661" s="4">
        <v>4.5</v>
      </c>
      <c r="K1661" s="3">
        <v>0</v>
      </c>
      <c r="L1661" s="1" t="s">
        <v>29</v>
      </c>
    </row>
    <row r="1662" spans="1:12" x14ac:dyDescent="0.3">
      <c r="A1662" s="1" t="s">
        <v>451</v>
      </c>
      <c r="B1662" s="1" t="s">
        <v>53</v>
      </c>
      <c r="C1662" s="1" t="s">
        <v>291</v>
      </c>
      <c r="D1662" s="5">
        <v>42979</v>
      </c>
      <c r="E1662">
        <v>8</v>
      </c>
      <c r="F1662">
        <v>8</v>
      </c>
      <c r="G1662" s="2">
        <v>654.70000000000005</v>
      </c>
      <c r="H1662">
        <v>8</v>
      </c>
      <c r="I1662">
        <v>0</v>
      </c>
      <c r="J1662" s="4">
        <v>4.63</v>
      </c>
      <c r="K1662" s="3">
        <v>0</v>
      </c>
      <c r="L1662" s="1" t="s">
        <v>18</v>
      </c>
    </row>
    <row r="1663" spans="1:12" x14ac:dyDescent="0.3">
      <c r="A1663" s="1" t="s">
        <v>451</v>
      </c>
      <c r="B1663" s="1" t="s">
        <v>53</v>
      </c>
      <c r="C1663" s="1" t="s">
        <v>291</v>
      </c>
      <c r="D1663" s="5">
        <v>43009</v>
      </c>
      <c r="E1663">
        <v>3</v>
      </c>
      <c r="F1663">
        <v>4</v>
      </c>
      <c r="G1663" s="2">
        <v>269.49</v>
      </c>
      <c r="H1663">
        <v>3</v>
      </c>
      <c r="I1663">
        <v>0</v>
      </c>
      <c r="J1663" s="4">
        <v>2.67</v>
      </c>
      <c r="K1663" s="3">
        <v>0</v>
      </c>
      <c r="L1663" s="1" t="s">
        <v>19</v>
      </c>
    </row>
    <row r="1664" spans="1:12" x14ac:dyDescent="0.3">
      <c r="A1664" s="1" t="s">
        <v>451</v>
      </c>
      <c r="B1664" s="1" t="s">
        <v>53</v>
      </c>
      <c r="C1664" s="1" t="s">
        <v>291</v>
      </c>
      <c r="D1664" s="5">
        <v>43040</v>
      </c>
      <c r="E1664">
        <v>7</v>
      </c>
      <c r="F1664">
        <v>9</v>
      </c>
      <c r="G1664" s="2">
        <v>802.93</v>
      </c>
      <c r="H1664">
        <v>7</v>
      </c>
      <c r="I1664">
        <v>0</v>
      </c>
      <c r="J1664" s="4">
        <v>4</v>
      </c>
      <c r="K1664" s="3">
        <v>0</v>
      </c>
      <c r="L1664" s="1" t="s">
        <v>30</v>
      </c>
    </row>
    <row r="1665" spans="1:12" x14ac:dyDescent="0.3">
      <c r="A1665" s="1" t="s">
        <v>451</v>
      </c>
      <c r="B1665" s="1" t="s">
        <v>53</v>
      </c>
      <c r="C1665" s="1" t="s">
        <v>291</v>
      </c>
      <c r="D1665" s="5">
        <v>43070</v>
      </c>
      <c r="E1665">
        <v>16</v>
      </c>
      <c r="F1665">
        <v>18</v>
      </c>
      <c r="G1665" s="2">
        <v>1515.4</v>
      </c>
      <c r="H1665">
        <v>16</v>
      </c>
      <c r="I1665">
        <v>1</v>
      </c>
      <c r="J1665" s="4">
        <v>3.81</v>
      </c>
      <c r="K1665" s="3">
        <v>6.25E-2</v>
      </c>
      <c r="L1665" s="1" t="s">
        <v>31</v>
      </c>
    </row>
    <row r="1666" spans="1:12" x14ac:dyDescent="0.3">
      <c r="A1666" s="1" t="s">
        <v>451</v>
      </c>
      <c r="B1666" s="1" t="s">
        <v>53</v>
      </c>
      <c r="C1666" s="1" t="s">
        <v>291</v>
      </c>
      <c r="D1666" s="5">
        <v>43101</v>
      </c>
      <c r="E1666">
        <v>14</v>
      </c>
      <c r="F1666">
        <v>16</v>
      </c>
      <c r="G1666" s="2">
        <v>1270.08</v>
      </c>
      <c r="H1666">
        <v>14</v>
      </c>
      <c r="I1666">
        <v>0</v>
      </c>
      <c r="J1666" s="4">
        <v>3.79</v>
      </c>
      <c r="K1666" s="3">
        <v>0</v>
      </c>
      <c r="L1666" s="1" t="s">
        <v>32</v>
      </c>
    </row>
    <row r="1667" spans="1:12" x14ac:dyDescent="0.3">
      <c r="A1667" s="1" t="s">
        <v>451</v>
      </c>
      <c r="B1667" s="1" t="s">
        <v>53</v>
      </c>
      <c r="C1667" s="1" t="s">
        <v>291</v>
      </c>
      <c r="D1667" s="5">
        <v>43132</v>
      </c>
      <c r="E1667">
        <v>2</v>
      </c>
      <c r="F1667">
        <v>2</v>
      </c>
      <c r="G1667" s="2">
        <v>127.71</v>
      </c>
      <c r="H1667">
        <v>2</v>
      </c>
      <c r="I1667">
        <v>0</v>
      </c>
      <c r="J1667" s="4">
        <v>4</v>
      </c>
      <c r="K1667" s="3">
        <v>0</v>
      </c>
      <c r="L1667" s="1" t="s">
        <v>33</v>
      </c>
    </row>
    <row r="1668" spans="1:12" x14ac:dyDescent="0.3">
      <c r="A1668" s="1" t="s">
        <v>451</v>
      </c>
      <c r="B1668" s="1" t="s">
        <v>53</v>
      </c>
      <c r="C1668" s="1" t="s">
        <v>291</v>
      </c>
      <c r="D1668" s="5">
        <v>43160</v>
      </c>
      <c r="E1668">
        <v>5</v>
      </c>
      <c r="F1668">
        <v>5</v>
      </c>
      <c r="G1668" s="2">
        <v>636.57000000000005</v>
      </c>
      <c r="H1668">
        <v>5</v>
      </c>
      <c r="I1668">
        <v>0</v>
      </c>
      <c r="J1668" s="4">
        <v>4</v>
      </c>
      <c r="K1668" s="3">
        <v>0</v>
      </c>
      <c r="L1668" s="1" t="s">
        <v>34</v>
      </c>
    </row>
    <row r="1669" spans="1:12" x14ac:dyDescent="0.3">
      <c r="A1669" s="1" t="s">
        <v>451</v>
      </c>
      <c r="B1669" s="1" t="s">
        <v>53</v>
      </c>
      <c r="C1669" s="1" t="s">
        <v>291</v>
      </c>
      <c r="D1669" s="5">
        <v>43191</v>
      </c>
      <c r="E1669">
        <v>6</v>
      </c>
      <c r="F1669">
        <v>8</v>
      </c>
      <c r="G1669" s="2">
        <v>530.44000000000005</v>
      </c>
      <c r="H1669">
        <v>6</v>
      </c>
      <c r="I1669">
        <v>0</v>
      </c>
      <c r="J1669" s="4">
        <v>4.67</v>
      </c>
      <c r="K1669" s="3">
        <v>0</v>
      </c>
      <c r="L1669" s="1" t="s">
        <v>35</v>
      </c>
    </row>
    <row r="1670" spans="1:12" x14ac:dyDescent="0.3">
      <c r="A1670" s="1" t="s">
        <v>451</v>
      </c>
      <c r="B1670" s="1" t="s">
        <v>53</v>
      </c>
      <c r="C1670" s="1" t="s">
        <v>291</v>
      </c>
      <c r="D1670" s="5">
        <v>43221</v>
      </c>
      <c r="E1670">
        <v>7</v>
      </c>
      <c r="F1670">
        <v>7</v>
      </c>
      <c r="G1670" s="2">
        <v>775.4</v>
      </c>
      <c r="H1670">
        <v>7</v>
      </c>
      <c r="I1670">
        <v>0</v>
      </c>
      <c r="J1670" s="4">
        <v>4.29</v>
      </c>
      <c r="K1670" s="3">
        <v>0</v>
      </c>
      <c r="L1670" s="1" t="s">
        <v>46</v>
      </c>
    </row>
    <row r="1671" spans="1:12" x14ac:dyDescent="0.3">
      <c r="A1671" s="1" t="s">
        <v>451</v>
      </c>
      <c r="B1671" s="1" t="s">
        <v>53</v>
      </c>
      <c r="C1671" s="1" t="s">
        <v>291</v>
      </c>
      <c r="D1671" s="5">
        <v>43252</v>
      </c>
      <c r="E1671">
        <v>16</v>
      </c>
      <c r="F1671">
        <v>16</v>
      </c>
      <c r="G1671" s="2">
        <v>2082.39</v>
      </c>
      <c r="H1671">
        <v>16</v>
      </c>
      <c r="I1671">
        <v>0</v>
      </c>
      <c r="J1671" s="4">
        <v>4.3099999999999996</v>
      </c>
      <c r="K1671" s="3">
        <v>0</v>
      </c>
      <c r="L1671" s="1" t="s">
        <v>36</v>
      </c>
    </row>
    <row r="1672" spans="1:12" x14ac:dyDescent="0.3">
      <c r="A1672" s="1" t="s">
        <v>451</v>
      </c>
      <c r="B1672" s="1" t="s">
        <v>53</v>
      </c>
      <c r="C1672" s="1" t="s">
        <v>291</v>
      </c>
      <c r="D1672" s="5">
        <v>43282</v>
      </c>
      <c r="E1672">
        <v>17</v>
      </c>
      <c r="F1672">
        <v>19</v>
      </c>
      <c r="G1672" s="2">
        <v>1894.52</v>
      </c>
      <c r="H1672">
        <v>17</v>
      </c>
      <c r="I1672">
        <v>0</v>
      </c>
      <c r="J1672" s="4">
        <v>4.18</v>
      </c>
      <c r="K1672" s="3">
        <v>0</v>
      </c>
      <c r="L1672" s="1" t="s">
        <v>37</v>
      </c>
    </row>
    <row r="1673" spans="1:12" x14ac:dyDescent="0.3">
      <c r="A1673" s="1" t="s">
        <v>451</v>
      </c>
      <c r="B1673" s="1" t="s">
        <v>53</v>
      </c>
      <c r="C1673" s="1" t="s">
        <v>291</v>
      </c>
      <c r="D1673" s="5">
        <v>43313</v>
      </c>
      <c r="E1673">
        <v>10</v>
      </c>
      <c r="F1673">
        <v>10</v>
      </c>
      <c r="G1673" s="2">
        <v>854.99</v>
      </c>
      <c r="H1673">
        <v>9</v>
      </c>
      <c r="I1673">
        <v>0</v>
      </c>
      <c r="J1673" s="4">
        <v>3.6</v>
      </c>
      <c r="K1673" s="3">
        <v>0</v>
      </c>
      <c r="L1673" s="1" t="s">
        <v>49</v>
      </c>
    </row>
    <row r="1674" spans="1:12" x14ac:dyDescent="0.3">
      <c r="A1674" s="1" t="s">
        <v>452</v>
      </c>
      <c r="B1674" s="1" t="s">
        <v>16</v>
      </c>
      <c r="C1674" s="1" t="s">
        <v>453</v>
      </c>
      <c r="D1674" s="5">
        <v>42767</v>
      </c>
      <c r="E1674">
        <v>1</v>
      </c>
      <c r="F1674">
        <v>1</v>
      </c>
      <c r="G1674" s="2">
        <v>111.92</v>
      </c>
      <c r="H1674">
        <v>1</v>
      </c>
      <c r="I1674">
        <v>0</v>
      </c>
      <c r="J1674" s="4">
        <v>5</v>
      </c>
      <c r="K1674" s="3">
        <v>0</v>
      </c>
      <c r="L1674" s="1" t="s">
        <v>23</v>
      </c>
    </row>
    <row r="1675" spans="1:12" x14ac:dyDescent="0.3">
      <c r="A1675" s="1" t="s">
        <v>452</v>
      </c>
      <c r="B1675" s="1" t="s">
        <v>16</v>
      </c>
      <c r="C1675" s="1" t="s">
        <v>453</v>
      </c>
      <c r="D1675" s="5">
        <v>42795</v>
      </c>
      <c r="E1675">
        <v>12</v>
      </c>
      <c r="F1675">
        <v>12</v>
      </c>
      <c r="G1675" s="2">
        <v>3317.67</v>
      </c>
      <c r="H1675">
        <v>11</v>
      </c>
      <c r="I1675">
        <v>1</v>
      </c>
      <c r="J1675" s="4">
        <v>4.58</v>
      </c>
      <c r="K1675" s="3">
        <v>9.0909090909090912E-2</v>
      </c>
      <c r="L1675" s="1" t="s">
        <v>24</v>
      </c>
    </row>
    <row r="1676" spans="1:12" x14ac:dyDescent="0.3">
      <c r="A1676" s="1" t="s">
        <v>452</v>
      </c>
      <c r="B1676" s="1" t="s">
        <v>16</v>
      </c>
      <c r="C1676" s="1" t="s">
        <v>453</v>
      </c>
      <c r="D1676" s="5">
        <v>42826</v>
      </c>
      <c r="E1676">
        <v>7</v>
      </c>
      <c r="F1676">
        <v>7</v>
      </c>
      <c r="G1676" s="2">
        <v>1419.99</v>
      </c>
      <c r="H1676">
        <v>7</v>
      </c>
      <c r="I1676">
        <v>0</v>
      </c>
      <c r="J1676" s="4">
        <v>4.57</v>
      </c>
      <c r="K1676" s="3">
        <v>0</v>
      </c>
      <c r="L1676" s="1" t="s">
        <v>25</v>
      </c>
    </row>
    <row r="1677" spans="1:12" x14ac:dyDescent="0.3">
      <c r="A1677" s="1" t="s">
        <v>452</v>
      </c>
      <c r="B1677" s="1" t="s">
        <v>16</v>
      </c>
      <c r="C1677" s="1" t="s">
        <v>453</v>
      </c>
      <c r="D1677" s="5">
        <v>42856</v>
      </c>
      <c r="E1677">
        <v>12</v>
      </c>
      <c r="F1677">
        <v>12</v>
      </c>
      <c r="G1677" s="2">
        <v>2908</v>
      </c>
      <c r="H1677">
        <v>12</v>
      </c>
      <c r="I1677">
        <v>0</v>
      </c>
      <c r="J1677" s="4">
        <v>4.67</v>
      </c>
      <c r="K1677" s="3">
        <v>0</v>
      </c>
      <c r="L1677" s="1" t="s">
        <v>26</v>
      </c>
    </row>
    <row r="1678" spans="1:12" x14ac:dyDescent="0.3">
      <c r="A1678" s="1" t="s">
        <v>452</v>
      </c>
      <c r="B1678" s="1" t="s">
        <v>16</v>
      </c>
      <c r="C1678" s="1" t="s">
        <v>453</v>
      </c>
      <c r="D1678" s="5">
        <v>42887</v>
      </c>
      <c r="E1678">
        <v>32</v>
      </c>
      <c r="F1678">
        <v>35</v>
      </c>
      <c r="G1678" s="2">
        <v>8125.06</v>
      </c>
      <c r="H1678">
        <v>29</v>
      </c>
      <c r="I1678">
        <v>0</v>
      </c>
      <c r="J1678" s="4">
        <v>3.81</v>
      </c>
      <c r="K1678" s="3">
        <v>0</v>
      </c>
      <c r="L1678" s="1" t="s">
        <v>27</v>
      </c>
    </row>
    <row r="1679" spans="1:12" x14ac:dyDescent="0.3">
      <c r="A1679" s="1" t="s">
        <v>452</v>
      </c>
      <c r="B1679" s="1" t="s">
        <v>16</v>
      </c>
      <c r="C1679" s="1" t="s">
        <v>453</v>
      </c>
      <c r="D1679" s="5">
        <v>42917</v>
      </c>
      <c r="E1679">
        <v>13</v>
      </c>
      <c r="F1679">
        <v>14</v>
      </c>
      <c r="G1679" s="2">
        <v>2226.65</v>
      </c>
      <c r="H1679">
        <v>12</v>
      </c>
      <c r="I1679">
        <v>1</v>
      </c>
      <c r="J1679" s="4">
        <v>4.38</v>
      </c>
      <c r="K1679" s="3">
        <v>8.3333333333333329E-2</v>
      </c>
      <c r="L1679" s="1" t="s">
        <v>28</v>
      </c>
    </row>
    <row r="1680" spans="1:12" x14ac:dyDescent="0.3">
      <c r="A1680" s="1" t="s">
        <v>452</v>
      </c>
      <c r="B1680" s="1" t="s">
        <v>16</v>
      </c>
      <c r="C1680" s="1" t="s">
        <v>453</v>
      </c>
      <c r="D1680" s="5">
        <v>42948</v>
      </c>
      <c r="E1680">
        <v>18</v>
      </c>
      <c r="F1680">
        <v>18</v>
      </c>
      <c r="G1680" s="2">
        <v>3122.71</v>
      </c>
      <c r="H1680">
        <v>18</v>
      </c>
      <c r="I1680">
        <v>0</v>
      </c>
      <c r="J1680" s="4">
        <v>4.22</v>
      </c>
      <c r="K1680" s="3">
        <v>0</v>
      </c>
      <c r="L1680" s="1" t="s">
        <v>29</v>
      </c>
    </row>
    <row r="1681" spans="1:12" x14ac:dyDescent="0.3">
      <c r="A1681" s="1" t="s">
        <v>452</v>
      </c>
      <c r="B1681" s="1" t="s">
        <v>16</v>
      </c>
      <c r="C1681" s="1" t="s">
        <v>453</v>
      </c>
      <c r="D1681" s="5">
        <v>42979</v>
      </c>
      <c r="E1681">
        <v>11</v>
      </c>
      <c r="F1681">
        <v>11</v>
      </c>
      <c r="G1681" s="2">
        <v>1992.42</v>
      </c>
      <c r="H1681">
        <v>11</v>
      </c>
      <c r="I1681">
        <v>0</v>
      </c>
      <c r="J1681" s="4">
        <v>4.55</v>
      </c>
      <c r="K1681" s="3">
        <v>0</v>
      </c>
      <c r="L1681" s="1" t="s">
        <v>18</v>
      </c>
    </row>
    <row r="1682" spans="1:12" x14ac:dyDescent="0.3">
      <c r="A1682" s="1" t="s">
        <v>452</v>
      </c>
      <c r="B1682" s="1" t="s">
        <v>16</v>
      </c>
      <c r="C1682" s="1" t="s">
        <v>453</v>
      </c>
      <c r="D1682" s="5">
        <v>43009</v>
      </c>
      <c r="E1682">
        <v>17</v>
      </c>
      <c r="F1682">
        <v>18</v>
      </c>
      <c r="G1682" s="2">
        <v>2692.61</v>
      </c>
      <c r="H1682">
        <v>17</v>
      </c>
      <c r="I1682">
        <v>1</v>
      </c>
      <c r="J1682" s="4">
        <v>4.3499999999999996</v>
      </c>
      <c r="K1682" s="3">
        <v>5.8823529411764705E-2</v>
      </c>
      <c r="L1682" s="1" t="s">
        <v>19</v>
      </c>
    </row>
    <row r="1683" spans="1:12" x14ac:dyDescent="0.3">
      <c r="A1683" s="1" t="s">
        <v>452</v>
      </c>
      <c r="B1683" s="1" t="s">
        <v>16</v>
      </c>
      <c r="C1683" s="1" t="s">
        <v>453</v>
      </c>
      <c r="D1683" s="5">
        <v>43040</v>
      </c>
      <c r="E1683">
        <v>41</v>
      </c>
      <c r="F1683">
        <v>43</v>
      </c>
      <c r="G1683" s="2">
        <v>9888.0400000000009</v>
      </c>
      <c r="H1683">
        <v>41</v>
      </c>
      <c r="I1683">
        <v>6</v>
      </c>
      <c r="J1683" s="4">
        <v>4.17</v>
      </c>
      <c r="K1683" s="3">
        <v>0.14634146341463414</v>
      </c>
      <c r="L1683" s="1" t="s">
        <v>30</v>
      </c>
    </row>
    <row r="1684" spans="1:12" x14ac:dyDescent="0.3">
      <c r="A1684" s="1" t="s">
        <v>452</v>
      </c>
      <c r="B1684" s="1" t="s">
        <v>16</v>
      </c>
      <c r="C1684" s="1" t="s">
        <v>453</v>
      </c>
      <c r="D1684" s="5">
        <v>43070</v>
      </c>
      <c r="E1684">
        <v>3</v>
      </c>
      <c r="F1684">
        <v>3</v>
      </c>
      <c r="G1684" s="2">
        <v>843.37</v>
      </c>
      <c r="H1684">
        <v>3</v>
      </c>
      <c r="I1684">
        <v>1</v>
      </c>
      <c r="J1684" s="4">
        <v>3</v>
      </c>
      <c r="K1684" s="3">
        <v>0.33333333333333331</v>
      </c>
      <c r="L1684" s="1" t="s">
        <v>31</v>
      </c>
    </row>
    <row r="1685" spans="1:12" x14ac:dyDescent="0.3">
      <c r="A1685" s="1" t="s">
        <v>452</v>
      </c>
      <c r="B1685" s="1" t="s">
        <v>16</v>
      </c>
      <c r="C1685" s="1" t="s">
        <v>453</v>
      </c>
      <c r="D1685" s="5">
        <v>43101</v>
      </c>
      <c r="E1685">
        <v>15</v>
      </c>
      <c r="F1685">
        <v>15</v>
      </c>
      <c r="G1685" s="2">
        <v>2674.63</v>
      </c>
      <c r="H1685">
        <v>15</v>
      </c>
      <c r="I1685">
        <v>2</v>
      </c>
      <c r="J1685" s="4">
        <v>4.13</v>
      </c>
      <c r="K1685" s="3">
        <v>0.13333333333333333</v>
      </c>
      <c r="L1685" s="1" t="s">
        <v>32</v>
      </c>
    </row>
    <row r="1686" spans="1:12" x14ac:dyDescent="0.3">
      <c r="A1686" s="1" t="s">
        <v>452</v>
      </c>
      <c r="B1686" s="1" t="s">
        <v>16</v>
      </c>
      <c r="C1686" s="1" t="s">
        <v>453</v>
      </c>
      <c r="D1686" s="5">
        <v>43132</v>
      </c>
      <c r="E1686">
        <v>5</v>
      </c>
      <c r="F1686">
        <v>5</v>
      </c>
      <c r="G1686" s="2">
        <v>801.72</v>
      </c>
      <c r="H1686">
        <v>5</v>
      </c>
      <c r="I1686">
        <v>0</v>
      </c>
      <c r="J1686" s="4">
        <v>5</v>
      </c>
      <c r="K1686" s="3">
        <v>0</v>
      </c>
      <c r="L1686" s="1" t="s">
        <v>33</v>
      </c>
    </row>
    <row r="1687" spans="1:12" x14ac:dyDescent="0.3">
      <c r="A1687" s="1" t="s">
        <v>452</v>
      </c>
      <c r="B1687" s="1" t="s">
        <v>16</v>
      </c>
      <c r="C1687" s="1" t="s">
        <v>453</v>
      </c>
      <c r="D1687" s="5">
        <v>43160</v>
      </c>
      <c r="E1687">
        <v>21</v>
      </c>
      <c r="F1687">
        <v>22</v>
      </c>
      <c r="G1687" s="2">
        <v>7881.67</v>
      </c>
      <c r="H1687">
        <v>21</v>
      </c>
      <c r="I1687">
        <v>7</v>
      </c>
      <c r="J1687" s="4">
        <v>3.14</v>
      </c>
      <c r="K1687" s="3">
        <v>0.33333333333333331</v>
      </c>
      <c r="L1687" s="1" t="s">
        <v>34</v>
      </c>
    </row>
    <row r="1688" spans="1:12" x14ac:dyDescent="0.3">
      <c r="A1688" s="1" t="s">
        <v>452</v>
      </c>
      <c r="B1688" s="1" t="s">
        <v>16</v>
      </c>
      <c r="C1688" s="1" t="s">
        <v>453</v>
      </c>
      <c r="D1688" s="5">
        <v>43191</v>
      </c>
      <c r="E1688">
        <v>6</v>
      </c>
      <c r="F1688">
        <v>6</v>
      </c>
      <c r="G1688" s="2">
        <v>544.55999999999995</v>
      </c>
      <c r="H1688">
        <v>6</v>
      </c>
      <c r="I1688">
        <v>0</v>
      </c>
      <c r="J1688" s="4">
        <v>4.83</v>
      </c>
      <c r="K1688" s="3">
        <v>0</v>
      </c>
      <c r="L1688" s="1" t="s">
        <v>35</v>
      </c>
    </row>
    <row r="1689" spans="1:12" x14ac:dyDescent="0.3">
      <c r="A1689" s="1" t="s">
        <v>452</v>
      </c>
      <c r="B1689" s="1" t="s">
        <v>16</v>
      </c>
      <c r="C1689" s="1" t="s">
        <v>453</v>
      </c>
      <c r="D1689" s="5">
        <v>43221</v>
      </c>
      <c r="E1689">
        <v>4</v>
      </c>
      <c r="F1689">
        <v>9</v>
      </c>
      <c r="G1689" s="2">
        <v>5731.44</v>
      </c>
      <c r="H1689">
        <v>4</v>
      </c>
      <c r="I1689">
        <v>0</v>
      </c>
      <c r="J1689" s="4">
        <v>3.67</v>
      </c>
      <c r="K1689" s="3">
        <v>0</v>
      </c>
      <c r="L1689" s="1" t="s">
        <v>46</v>
      </c>
    </row>
    <row r="1690" spans="1:12" x14ac:dyDescent="0.3">
      <c r="A1690" s="1" t="s">
        <v>452</v>
      </c>
      <c r="B1690" s="1" t="s">
        <v>16</v>
      </c>
      <c r="C1690" s="1" t="s">
        <v>453</v>
      </c>
      <c r="D1690" s="5">
        <v>43252</v>
      </c>
      <c r="E1690">
        <v>6</v>
      </c>
      <c r="F1690">
        <v>6</v>
      </c>
      <c r="G1690" s="2">
        <v>1261.4000000000001</v>
      </c>
      <c r="H1690">
        <v>5</v>
      </c>
      <c r="I1690">
        <v>0</v>
      </c>
      <c r="J1690" s="4">
        <v>3.67</v>
      </c>
      <c r="K1690" s="3">
        <v>0</v>
      </c>
      <c r="L1690" s="1" t="s">
        <v>36</v>
      </c>
    </row>
    <row r="1691" spans="1:12" x14ac:dyDescent="0.3">
      <c r="A1691" s="1" t="s">
        <v>452</v>
      </c>
      <c r="B1691" s="1" t="s">
        <v>16</v>
      </c>
      <c r="C1691" s="1" t="s">
        <v>453</v>
      </c>
      <c r="D1691" s="5">
        <v>43282</v>
      </c>
      <c r="E1691">
        <v>11</v>
      </c>
      <c r="F1691">
        <v>11</v>
      </c>
      <c r="G1691" s="2">
        <v>2175.2399999999998</v>
      </c>
      <c r="H1691">
        <v>11</v>
      </c>
      <c r="I1691">
        <v>0</v>
      </c>
      <c r="J1691" s="4">
        <v>4.7300000000000004</v>
      </c>
      <c r="K1691" s="3">
        <v>0</v>
      </c>
      <c r="L1691" s="1" t="s">
        <v>37</v>
      </c>
    </row>
    <row r="1692" spans="1:12" x14ac:dyDescent="0.3">
      <c r="A1692" s="1" t="s">
        <v>452</v>
      </c>
      <c r="B1692" s="1" t="s">
        <v>16</v>
      </c>
      <c r="C1692" s="1" t="s">
        <v>453</v>
      </c>
      <c r="D1692" s="5">
        <v>43313</v>
      </c>
      <c r="E1692">
        <v>18</v>
      </c>
      <c r="F1692">
        <v>18</v>
      </c>
      <c r="G1692" s="2">
        <v>2959.57</v>
      </c>
      <c r="H1692">
        <v>18</v>
      </c>
      <c r="I1692">
        <v>0</v>
      </c>
      <c r="J1692" s="4">
        <v>4.83</v>
      </c>
      <c r="K1692" s="3">
        <v>0</v>
      </c>
      <c r="L1692" s="1" t="s">
        <v>49</v>
      </c>
    </row>
    <row r="1693" spans="1:12" x14ac:dyDescent="0.3">
      <c r="A1693" s="1" t="s">
        <v>454</v>
      </c>
      <c r="B1693" s="1" t="s">
        <v>16</v>
      </c>
      <c r="C1693" s="1" t="s">
        <v>51</v>
      </c>
      <c r="D1693" s="5">
        <v>42979</v>
      </c>
      <c r="E1693">
        <v>3</v>
      </c>
      <c r="F1693">
        <v>3</v>
      </c>
      <c r="G1693" s="2">
        <v>951.98</v>
      </c>
      <c r="H1693">
        <v>3</v>
      </c>
      <c r="I1693">
        <v>2</v>
      </c>
      <c r="J1693" s="4">
        <v>3.67</v>
      </c>
      <c r="K1693" s="3">
        <v>0.66666666666666663</v>
      </c>
      <c r="L1693" s="1" t="s">
        <v>18</v>
      </c>
    </row>
    <row r="1694" spans="1:12" x14ac:dyDescent="0.3">
      <c r="A1694" s="1" t="s">
        <v>454</v>
      </c>
      <c r="B1694" s="1" t="s">
        <v>16</v>
      </c>
      <c r="C1694" s="1" t="s">
        <v>51</v>
      </c>
      <c r="D1694" s="5">
        <v>43009</v>
      </c>
      <c r="E1694">
        <v>1</v>
      </c>
      <c r="F1694">
        <v>1</v>
      </c>
      <c r="G1694" s="2">
        <v>561.01</v>
      </c>
      <c r="H1694">
        <v>0</v>
      </c>
      <c r="I1694">
        <v>0</v>
      </c>
      <c r="J1694" s="4">
        <v>4</v>
      </c>
      <c r="K1694" s="3"/>
      <c r="L1694" s="1" t="s">
        <v>19</v>
      </c>
    </row>
    <row r="1695" spans="1:12" x14ac:dyDescent="0.3">
      <c r="A1695" s="1" t="s">
        <v>455</v>
      </c>
      <c r="B1695" s="1" t="s">
        <v>16</v>
      </c>
      <c r="C1695" s="1" t="s">
        <v>51</v>
      </c>
      <c r="D1695" s="5">
        <v>42767</v>
      </c>
      <c r="E1695">
        <v>3</v>
      </c>
      <c r="F1695">
        <v>3</v>
      </c>
      <c r="G1695" s="2">
        <v>2699.36</v>
      </c>
      <c r="H1695">
        <v>3</v>
      </c>
      <c r="I1695">
        <v>0</v>
      </c>
      <c r="J1695" s="4">
        <v>3.67</v>
      </c>
      <c r="K1695" s="3">
        <v>0</v>
      </c>
      <c r="L1695" s="1" t="s">
        <v>23</v>
      </c>
    </row>
    <row r="1696" spans="1:12" x14ac:dyDescent="0.3">
      <c r="A1696" s="1" t="s">
        <v>455</v>
      </c>
      <c r="B1696" s="1" t="s">
        <v>16</v>
      </c>
      <c r="C1696" s="1" t="s">
        <v>51</v>
      </c>
      <c r="D1696" s="5">
        <v>42795</v>
      </c>
      <c r="E1696">
        <v>2</v>
      </c>
      <c r="F1696">
        <v>2</v>
      </c>
      <c r="G1696" s="2">
        <v>1719.1</v>
      </c>
      <c r="H1696">
        <v>2</v>
      </c>
      <c r="I1696">
        <v>0</v>
      </c>
      <c r="J1696" s="4">
        <v>5</v>
      </c>
      <c r="K1696" s="3">
        <v>0</v>
      </c>
      <c r="L1696" s="1" t="s">
        <v>24</v>
      </c>
    </row>
    <row r="1697" spans="1:12" x14ac:dyDescent="0.3">
      <c r="A1697" s="1" t="s">
        <v>455</v>
      </c>
      <c r="B1697" s="1" t="s">
        <v>16</v>
      </c>
      <c r="C1697" s="1" t="s">
        <v>51</v>
      </c>
      <c r="D1697" s="5">
        <v>42826</v>
      </c>
      <c r="E1697">
        <v>4</v>
      </c>
      <c r="F1697">
        <v>4</v>
      </c>
      <c r="G1697" s="2">
        <v>3328.77</v>
      </c>
      <c r="H1697">
        <v>4</v>
      </c>
      <c r="I1697">
        <v>1</v>
      </c>
      <c r="J1697" s="4">
        <v>4.5</v>
      </c>
      <c r="K1697" s="3">
        <v>0.25</v>
      </c>
      <c r="L1697" s="1" t="s">
        <v>25</v>
      </c>
    </row>
    <row r="1698" spans="1:12" x14ac:dyDescent="0.3">
      <c r="A1698" s="1" t="s">
        <v>455</v>
      </c>
      <c r="B1698" s="1" t="s">
        <v>16</v>
      </c>
      <c r="C1698" s="1" t="s">
        <v>51</v>
      </c>
      <c r="D1698" s="5">
        <v>42856</v>
      </c>
      <c r="E1698">
        <v>6</v>
      </c>
      <c r="F1698">
        <v>7</v>
      </c>
      <c r="G1698" s="2">
        <v>6827.24</v>
      </c>
      <c r="H1698">
        <v>6</v>
      </c>
      <c r="I1698">
        <v>0</v>
      </c>
      <c r="J1698" s="4">
        <v>4.83</v>
      </c>
      <c r="K1698" s="3">
        <v>0</v>
      </c>
      <c r="L1698" s="1" t="s">
        <v>26</v>
      </c>
    </row>
    <row r="1699" spans="1:12" x14ac:dyDescent="0.3">
      <c r="A1699" s="1" t="s">
        <v>455</v>
      </c>
      <c r="B1699" s="1" t="s">
        <v>16</v>
      </c>
      <c r="C1699" s="1" t="s">
        <v>51</v>
      </c>
      <c r="D1699" s="5">
        <v>42887</v>
      </c>
      <c r="E1699">
        <v>5</v>
      </c>
      <c r="F1699">
        <v>6</v>
      </c>
      <c r="G1699" s="2">
        <v>5854.1</v>
      </c>
      <c r="H1699">
        <v>5</v>
      </c>
      <c r="I1699">
        <v>0</v>
      </c>
      <c r="J1699" s="4">
        <v>4.8</v>
      </c>
      <c r="K1699" s="3">
        <v>0</v>
      </c>
      <c r="L1699" s="1" t="s">
        <v>27</v>
      </c>
    </row>
    <row r="1700" spans="1:12" x14ac:dyDescent="0.3">
      <c r="A1700" s="1" t="s">
        <v>455</v>
      </c>
      <c r="B1700" s="1" t="s">
        <v>16</v>
      </c>
      <c r="C1700" s="1" t="s">
        <v>51</v>
      </c>
      <c r="D1700" s="5">
        <v>42917</v>
      </c>
      <c r="E1700">
        <v>3</v>
      </c>
      <c r="F1700">
        <v>3</v>
      </c>
      <c r="G1700" s="2">
        <v>3256.23</v>
      </c>
      <c r="H1700">
        <v>3</v>
      </c>
      <c r="I1700">
        <v>0</v>
      </c>
      <c r="J1700" s="4">
        <v>4.67</v>
      </c>
      <c r="K1700" s="3">
        <v>0</v>
      </c>
      <c r="L1700" s="1" t="s">
        <v>28</v>
      </c>
    </row>
    <row r="1701" spans="1:12" x14ac:dyDescent="0.3">
      <c r="A1701" s="1" t="s">
        <v>455</v>
      </c>
      <c r="B1701" s="1" t="s">
        <v>16</v>
      </c>
      <c r="C1701" s="1" t="s">
        <v>51</v>
      </c>
      <c r="D1701" s="5">
        <v>42948</v>
      </c>
      <c r="E1701">
        <v>3</v>
      </c>
      <c r="F1701">
        <v>3</v>
      </c>
      <c r="G1701" s="2">
        <v>2988.25</v>
      </c>
      <c r="H1701">
        <v>3</v>
      </c>
      <c r="I1701">
        <v>0</v>
      </c>
      <c r="J1701" s="4">
        <v>4.33</v>
      </c>
      <c r="K1701" s="3">
        <v>0</v>
      </c>
      <c r="L1701" s="1" t="s">
        <v>29</v>
      </c>
    </row>
    <row r="1702" spans="1:12" x14ac:dyDescent="0.3">
      <c r="A1702" s="1" t="s">
        <v>455</v>
      </c>
      <c r="B1702" s="1" t="s">
        <v>16</v>
      </c>
      <c r="C1702" s="1" t="s">
        <v>51</v>
      </c>
      <c r="D1702" s="5">
        <v>42979</v>
      </c>
      <c r="E1702">
        <v>5</v>
      </c>
      <c r="F1702">
        <v>6</v>
      </c>
      <c r="G1702" s="2">
        <v>5759.43</v>
      </c>
      <c r="H1702">
        <v>5</v>
      </c>
      <c r="I1702">
        <v>1</v>
      </c>
      <c r="J1702" s="4">
        <v>4.5999999999999996</v>
      </c>
      <c r="K1702" s="3">
        <v>0.2</v>
      </c>
      <c r="L1702" s="1" t="s">
        <v>18</v>
      </c>
    </row>
    <row r="1703" spans="1:12" x14ac:dyDescent="0.3">
      <c r="A1703" s="1" t="s">
        <v>455</v>
      </c>
      <c r="B1703" s="1" t="s">
        <v>16</v>
      </c>
      <c r="C1703" s="1" t="s">
        <v>51</v>
      </c>
      <c r="D1703" s="5">
        <v>43009</v>
      </c>
      <c r="E1703">
        <v>4</v>
      </c>
      <c r="F1703">
        <v>4</v>
      </c>
      <c r="G1703" s="2">
        <v>3530.15</v>
      </c>
      <c r="H1703">
        <v>4</v>
      </c>
      <c r="I1703">
        <v>0</v>
      </c>
      <c r="J1703" s="4">
        <v>4.5</v>
      </c>
      <c r="K1703" s="3">
        <v>0</v>
      </c>
      <c r="L1703" s="1" t="s">
        <v>19</v>
      </c>
    </row>
    <row r="1704" spans="1:12" x14ac:dyDescent="0.3">
      <c r="A1704" s="1" t="s">
        <v>455</v>
      </c>
      <c r="B1704" s="1" t="s">
        <v>16</v>
      </c>
      <c r="C1704" s="1" t="s">
        <v>51</v>
      </c>
      <c r="D1704" s="5">
        <v>43040</v>
      </c>
      <c r="E1704">
        <v>3</v>
      </c>
      <c r="F1704">
        <v>3</v>
      </c>
      <c r="G1704" s="2">
        <v>2769.78</v>
      </c>
      <c r="H1704">
        <v>3</v>
      </c>
      <c r="I1704">
        <v>1</v>
      </c>
      <c r="J1704" s="4">
        <v>3.67</v>
      </c>
      <c r="K1704" s="3">
        <v>0.33333333333333331</v>
      </c>
      <c r="L1704" s="1" t="s">
        <v>30</v>
      </c>
    </row>
    <row r="1705" spans="1:12" x14ac:dyDescent="0.3">
      <c r="A1705" s="1" t="s">
        <v>455</v>
      </c>
      <c r="B1705" s="1" t="s">
        <v>16</v>
      </c>
      <c r="C1705" s="1" t="s">
        <v>51</v>
      </c>
      <c r="D1705" s="5">
        <v>43070</v>
      </c>
      <c r="E1705">
        <v>2</v>
      </c>
      <c r="F1705">
        <v>3</v>
      </c>
      <c r="G1705" s="2">
        <v>2724.88</v>
      </c>
      <c r="H1705">
        <v>2</v>
      </c>
      <c r="I1705">
        <v>1</v>
      </c>
      <c r="J1705" s="4">
        <v>2</v>
      </c>
      <c r="K1705" s="3">
        <v>0.5</v>
      </c>
      <c r="L1705" s="1" t="s">
        <v>31</v>
      </c>
    </row>
    <row r="1706" spans="1:12" x14ac:dyDescent="0.3">
      <c r="A1706" s="1" t="s">
        <v>455</v>
      </c>
      <c r="B1706" s="1" t="s">
        <v>16</v>
      </c>
      <c r="C1706" s="1" t="s">
        <v>51</v>
      </c>
      <c r="D1706" s="5">
        <v>43101</v>
      </c>
      <c r="E1706">
        <v>2</v>
      </c>
      <c r="F1706">
        <v>2</v>
      </c>
      <c r="G1706" s="2">
        <v>2030.36</v>
      </c>
      <c r="H1706">
        <v>2</v>
      </c>
      <c r="I1706">
        <v>0</v>
      </c>
      <c r="J1706" s="4">
        <v>5</v>
      </c>
      <c r="K1706" s="3">
        <v>0</v>
      </c>
      <c r="L1706" s="1" t="s">
        <v>32</v>
      </c>
    </row>
    <row r="1707" spans="1:12" x14ac:dyDescent="0.3">
      <c r="A1707" s="1" t="s">
        <v>455</v>
      </c>
      <c r="B1707" s="1" t="s">
        <v>16</v>
      </c>
      <c r="C1707" s="1" t="s">
        <v>51</v>
      </c>
      <c r="D1707" s="5">
        <v>43132</v>
      </c>
      <c r="E1707">
        <v>1</v>
      </c>
      <c r="F1707">
        <v>1</v>
      </c>
      <c r="G1707" s="2">
        <v>695.99</v>
      </c>
      <c r="H1707">
        <v>1</v>
      </c>
      <c r="I1707">
        <v>1</v>
      </c>
      <c r="J1707" s="4">
        <v>1</v>
      </c>
      <c r="K1707" s="3">
        <v>1</v>
      </c>
      <c r="L1707" s="1" t="s">
        <v>33</v>
      </c>
    </row>
    <row r="1708" spans="1:12" x14ac:dyDescent="0.3">
      <c r="A1708" s="1" t="s">
        <v>455</v>
      </c>
      <c r="B1708" s="1" t="s">
        <v>16</v>
      </c>
      <c r="C1708" s="1" t="s">
        <v>51</v>
      </c>
      <c r="D1708" s="5">
        <v>43160</v>
      </c>
      <c r="E1708">
        <v>1</v>
      </c>
      <c r="F1708">
        <v>2</v>
      </c>
      <c r="G1708" s="2">
        <v>1736.3</v>
      </c>
      <c r="H1708">
        <v>1</v>
      </c>
      <c r="I1708">
        <v>0</v>
      </c>
      <c r="J1708" s="4">
        <v>4</v>
      </c>
      <c r="K1708" s="3">
        <v>0</v>
      </c>
      <c r="L1708" s="1" t="s">
        <v>34</v>
      </c>
    </row>
    <row r="1709" spans="1:12" x14ac:dyDescent="0.3">
      <c r="A1709" s="1" t="s">
        <v>455</v>
      </c>
      <c r="B1709" s="1" t="s">
        <v>16</v>
      </c>
      <c r="C1709" s="1" t="s">
        <v>51</v>
      </c>
      <c r="D1709" s="5">
        <v>43191</v>
      </c>
      <c r="E1709">
        <v>2</v>
      </c>
      <c r="F1709">
        <v>2</v>
      </c>
      <c r="G1709" s="2">
        <v>2016.67</v>
      </c>
      <c r="H1709">
        <v>2</v>
      </c>
      <c r="I1709">
        <v>0</v>
      </c>
      <c r="J1709" s="4">
        <v>5</v>
      </c>
      <c r="K1709" s="3">
        <v>0</v>
      </c>
      <c r="L1709" s="1" t="s">
        <v>35</v>
      </c>
    </row>
    <row r="1710" spans="1:12" x14ac:dyDescent="0.3">
      <c r="A1710" s="1" t="s">
        <v>455</v>
      </c>
      <c r="B1710" s="1" t="s">
        <v>16</v>
      </c>
      <c r="C1710" s="1" t="s">
        <v>51</v>
      </c>
      <c r="D1710" s="5">
        <v>43221</v>
      </c>
      <c r="E1710">
        <v>4</v>
      </c>
      <c r="F1710">
        <v>4</v>
      </c>
      <c r="G1710" s="2">
        <v>4388.53</v>
      </c>
      <c r="H1710">
        <v>4</v>
      </c>
      <c r="I1710">
        <v>0</v>
      </c>
      <c r="J1710" s="4">
        <v>3.75</v>
      </c>
      <c r="K1710" s="3">
        <v>0</v>
      </c>
      <c r="L1710" s="1" t="s">
        <v>46</v>
      </c>
    </row>
    <row r="1711" spans="1:12" x14ac:dyDescent="0.3">
      <c r="A1711" s="1" t="s">
        <v>455</v>
      </c>
      <c r="B1711" s="1" t="s">
        <v>16</v>
      </c>
      <c r="C1711" s="1" t="s">
        <v>51</v>
      </c>
      <c r="D1711" s="5">
        <v>43252</v>
      </c>
      <c r="E1711">
        <v>1</v>
      </c>
      <c r="F1711">
        <v>1</v>
      </c>
      <c r="G1711" s="2">
        <v>960.49</v>
      </c>
      <c r="H1711">
        <v>1</v>
      </c>
      <c r="I1711">
        <v>0</v>
      </c>
      <c r="J1711" s="4">
        <v>5</v>
      </c>
      <c r="K1711" s="3">
        <v>0</v>
      </c>
      <c r="L1711" s="1" t="s">
        <v>36</v>
      </c>
    </row>
    <row r="1712" spans="1:12" x14ac:dyDescent="0.3">
      <c r="A1712" s="1" t="s">
        <v>455</v>
      </c>
      <c r="B1712" s="1" t="s">
        <v>16</v>
      </c>
      <c r="C1712" s="1" t="s">
        <v>51</v>
      </c>
      <c r="D1712" s="5">
        <v>43282</v>
      </c>
      <c r="E1712">
        <v>3</v>
      </c>
      <c r="F1712">
        <v>3</v>
      </c>
      <c r="G1712" s="2">
        <v>3205.1</v>
      </c>
      <c r="H1712">
        <v>3</v>
      </c>
      <c r="I1712">
        <v>0</v>
      </c>
      <c r="J1712" s="4">
        <v>4.33</v>
      </c>
      <c r="K1712" s="3">
        <v>0</v>
      </c>
      <c r="L1712" s="1" t="s">
        <v>37</v>
      </c>
    </row>
    <row r="1713" spans="1:12" x14ac:dyDescent="0.3">
      <c r="A1713" s="1" t="s">
        <v>455</v>
      </c>
      <c r="B1713" s="1" t="s">
        <v>16</v>
      </c>
      <c r="C1713" s="1" t="s">
        <v>51</v>
      </c>
      <c r="D1713" s="5">
        <v>43313</v>
      </c>
      <c r="E1713">
        <v>2</v>
      </c>
      <c r="F1713">
        <v>2</v>
      </c>
      <c r="G1713" s="2">
        <v>1321.7</v>
      </c>
      <c r="H1713">
        <v>2</v>
      </c>
      <c r="I1713">
        <v>0</v>
      </c>
      <c r="J1713" s="4">
        <v>5</v>
      </c>
      <c r="K1713" s="3">
        <v>0</v>
      </c>
      <c r="L1713" s="1" t="s">
        <v>49</v>
      </c>
    </row>
    <row r="1714" spans="1:12" x14ac:dyDescent="0.3">
      <c r="A1714" s="1" t="s">
        <v>456</v>
      </c>
      <c r="B1714" s="1" t="s">
        <v>16</v>
      </c>
      <c r="C1714" s="1" t="s">
        <v>51</v>
      </c>
      <c r="D1714" s="5">
        <v>42948</v>
      </c>
      <c r="E1714">
        <v>2</v>
      </c>
      <c r="F1714">
        <v>7</v>
      </c>
      <c r="G1714" s="2">
        <v>1739.51</v>
      </c>
      <c r="H1714">
        <v>2</v>
      </c>
      <c r="I1714">
        <v>0</v>
      </c>
      <c r="J1714" s="4">
        <v>5</v>
      </c>
      <c r="K1714" s="3">
        <v>0</v>
      </c>
      <c r="L1714" s="1" t="s">
        <v>29</v>
      </c>
    </row>
    <row r="1715" spans="1:12" x14ac:dyDescent="0.3">
      <c r="A1715" s="1" t="s">
        <v>456</v>
      </c>
      <c r="B1715" s="1" t="s">
        <v>16</v>
      </c>
      <c r="C1715" s="1" t="s">
        <v>51</v>
      </c>
      <c r="D1715" s="5">
        <v>42979</v>
      </c>
      <c r="E1715">
        <v>1</v>
      </c>
      <c r="F1715">
        <v>1</v>
      </c>
      <c r="G1715" s="2">
        <v>130.56</v>
      </c>
      <c r="H1715">
        <v>1</v>
      </c>
      <c r="I1715">
        <v>0</v>
      </c>
      <c r="J1715" s="4">
        <v>5</v>
      </c>
      <c r="K1715" s="3">
        <v>0</v>
      </c>
      <c r="L1715" s="1" t="s">
        <v>18</v>
      </c>
    </row>
    <row r="1716" spans="1:12" x14ac:dyDescent="0.3">
      <c r="A1716" s="1" t="s">
        <v>456</v>
      </c>
      <c r="B1716" s="1" t="s">
        <v>16</v>
      </c>
      <c r="C1716" s="1" t="s">
        <v>51</v>
      </c>
      <c r="D1716" s="5">
        <v>43009</v>
      </c>
      <c r="E1716">
        <v>1</v>
      </c>
      <c r="F1716">
        <v>1</v>
      </c>
      <c r="G1716" s="2">
        <v>1415.8</v>
      </c>
      <c r="H1716">
        <v>1</v>
      </c>
      <c r="I1716">
        <v>0</v>
      </c>
      <c r="J1716" s="4">
        <v>2</v>
      </c>
      <c r="K1716" s="3">
        <v>0</v>
      </c>
      <c r="L1716" s="1" t="s">
        <v>19</v>
      </c>
    </row>
    <row r="1717" spans="1:12" x14ac:dyDescent="0.3">
      <c r="A1717" s="1" t="s">
        <v>456</v>
      </c>
      <c r="B1717" s="1" t="s">
        <v>16</v>
      </c>
      <c r="C1717" s="1" t="s">
        <v>51</v>
      </c>
      <c r="D1717" s="5">
        <v>43101</v>
      </c>
      <c r="E1717">
        <v>1</v>
      </c>
      <c r="F1717">
        <v>1</v>
      </c>
      <c r="G1717" s="2">
        <v>1437.1</v>
      </c>
      <c r="H1717">
        <v>1</v>
      </c>
      <c r="I1717">
        <v>1</v>
      </c>
      <c r="J1717" s="4">
        <v>5</v>
      </c>
      <c r="K1717" s="3">
        <v>1</v>
      </c>
      <c r="L1717" s="1" t="s">
        <v>32</v>
      </c>
    </row>
    <row r="1718" spans="1:12" x14ac:dyDescent="0.3">
      <c r="A1718" s="1" t="s">
        <v>457</v>
      </c>
      <c r="B1718" s="1" t="s">
        <v>16</v>
      </c>
      <c r="C1718" s="1" t="s">
        <v>44</v>
      </c>
      <c r="D1718" s="5">
        <v>42979</v>
      </c>
      <c r="E1718">
        <v>30</v>
      </c>
      <c r="F1718">
        <v>37</v>
      </c>
      <c r="G1718" s="2">
        <v>2403.9899999999998</v>
      </c>
      <c r="H1718">
        <v>29</v>
      </c>
      <c r="I1718">
        <v>1</v>
      </c>
      <c r="J1718" s="4">
        <v>3.57</v>
      </c>
      <c r="K1718" s="3">
        <v>3.4482758620689655E-2</v>
      </c>
      <c r="L1718" s="1" t="s">
        <v>18</v>
      </c>
    </row>
    <row r="1719" spans="1:12" x14ac:dyDescent="0.3">
      <c r="A1719" s="1" t="s">
        <v>457</v>
      </c>
      <c r="B1719" s="1" t="s">
        <v>16</v>
      </c>
      <c r="C1719" s="1" t="s">
        <v>44</v>
      </c>
      <c r="D1719" s="5">
        <v>43009</v>
      </c>
      <c r="E1719">
        <v>25</v>
      </c>
      <c r="F1719">
        <v>36</v>
      </c>
      <c r="G1719" s="2">
        <v>2397.1799999999998</v>
      </c>
      <c r="H1719">
        <v>25</v>
      </c>
      <c r="I1719">
        <v>0</v>
      </c>
      <c r="J1719" s="4">
        <v>3.84</v>
      </c>
      <c r="K1719" s="3">
        <v>0</v>
      </c>
      <c r="L1719" s="1" t="s">
        <v>19</v>
      </c>
    </row>
    <row r="1720" spans="1:12" x14ac:dyDescent="0.3">
      <c r="A1720" s="1" t="s">
        <v>457</v>
      </c>
      <c r="B1720" s="1" t="s">
        <v>16</v>
      </c>
      <c r="C1720" s="1" t="s">
        <v>44</v>
      </c>
      <c r="D1720" s="5">
        <v>43040</v>
      </c>
      <c r="E1720">
        <v>50</v>
      </c>
      <c r="F1720">
        <v>68</v>
      </c>
      <c r="G1720" s="2">
        <v>4963.3999999999996</v>
      </c>
      <c r="H1720">
        <v>50</v>
      </c>
      <c r="I1720">
        <v>16</v>
      </c>
      <c r="J1720" s="4">
        <v>2.95</v>
      </c>
      <c r="K1720" s="3">
        <v>0.32</v>
      </c>
      <c r="L1720" s="1" t="s">
        <v>30</v>
      </c>
    </row>
    <row r="1721" spans="1:12" x14ac:dyDescent="0.3">
      <c r="A1721" s="1" t="s">
        <v>457</v>
      </c>
      <c r="B1721" s="1" t="s">
        <v>16</v>
      </c>
      <c r="C1721" s="1" t="s">
        <v>44</v>
      </c>
      <c r="D1721" s="5">
        <v>43070</v>
      </c>
      <c r="E1721">
        <v>30</v>
      </c>
      <c r="F1721">
        <v>33</v>
      </c>
      <c r="G1721" s="2">
        <v>2222.23</v>
      </c>
      <c r="H1721">
        <v>30</v>
      </c>
      <c r="I1721">
        <v>1</v>
      </c>
      <c r="J1721" s="4">
        <v>3.87</v>
      </c>
      <c r="K1721" s="3">
        <v>3.3333333333333333E-2</v>
      </c>
      <c r="L1721" s="1" t="s">
        <v>31</v>
      </c>
    </row>
    <row r="1722" spans="1:12" x14ac:dyDescent="0.3">
      <c r="A1722" s="1" t="s">
        <v>457</v>
      </c>
      <c r="B1722" s="1" t="s">
        <v>16</v>
      </c>
      <c r="C1722" s="1" t="s">
        <v>44</v>
      </c>
      <c r="D1722" s="5">
        <v>43101</v>
      </c>
      <c r="E1722">
        <v>52</v>
      </c>
      <c r="F1722">
        <v>64</v>
      </c>
      <c r="G1722" s="2">
        <v>5048.8100000000004</v>
      </c>
      <c r="H1722">
        <v>51</v>
      </c>
      <c r="I1722">
        <v>1</v>
      </c>
      <c r="J1722" s="4">
        <v>3.55</v>
      </c>
      <c r="K1722" s="3">
        <v>1.9607843137254902E-2</v>
      </c>
      <c r="L1722" s="1" t="s">
        <v>32</v>
      </c>
    </row>
    <row r="1723" spans="1:12" x14ac:dyDescent="0.3">
      <c r="A1723" s="1" t="s">
        <v>457</v>
      </c>
      <c r="B1723" s="1" t="s">
        <v>16</v>
      </c>
      <c r="C1723" s="1" t="s">
        <v>44</v>
      </c>
      <c r="D1723" s="5">
        <v>43132</v>
      </c>
      <c r="E1723">
        <v>52</v>
      </c>
      <c r="F1723">
        <v>60</v>
      </c>
      <c r="G1723" s="2">
        <v>4483.83</v>
      </c>
      <c r="H1723">
        <v>52</v>
      </c>
      <c r="I1723">
        <v>11</v>
      </c>
      <c r="J1723" s="4">
        <v>3.27</v>
      </c>
      <c r="K1723" s="3">
        <v>0.21153846153846154</v>
      </c>
      <c r="L1723" s="1" t="s">
        <v>33</v>
      </c>
    </row>
    <row r="1724" spans="1:12" x14ac:dyDescent="0.3">
      <c r="A1724" s="1" t="s">
        <v>457</v>
      </c>
      <c r="B1724" s="1" t="s">
        <v>16</v>
      </c>
      <c r="C1724" s="1" t="s">
        <v>44</v>
      </c>
      <c r="D1724" s="5">
        <v>43160</v>
      </c>
      <c r="E1724">
        <v>30</v>
      </c>
      <c r="F1724">
        <v>45</v>
      </c>
      <c r="G1724" s="2">
        <v>2772.29</v>
      </c>
      <c r="H1724">
        <v>27</v>
      </c>
      <c r="I1724">
        <v>8</v>
      </c>
      <c r="J1724" s="4">
        <v>3.27</v>
      </c>
      <c r="K1724" s="3">
        <v>0.29629629629629628</v>
      </c>
      <c r="L1724" s="1" t="s">
        <v>34</v>
      </c>
    </row>
    <row r="1725" spans="1:12" x14ac:dyDescent="0.3">
      <c r="A1725" s="1" t="s">
        <v>457</v>
      </c>
      <c r="B1725" s="1" t="s">
        <v>16</v>
      </c>
      <c r="C1725" s="1" t="s">
        <v>44</v>
      </c>
      <c r="D1725" s="5">
        <v>43191</v>
      </c>
      <c r="E1725">
        <v>35</v>
      </c>
      <c r="F1725">
        <v>56</v>
      </c>
      <c r="G1725" s="2">
        <v>3633.15</v>
      </c>
      <c r="H1725">
        <v>35</v>
      </c>
      <c r="I1725">
        <v>1</v>
      </c>
      <c r="J1725" s="4">
        <v>3.65</v>
      </c>
      <c r="K1725" s="3">
        <v>2.8571428571428571E-2</v>
      </c>
      <c r="L1725" s="1" t="s">
        <v>35</v>
      </c>
    </row>
    <row r="1726" spans="1:12" x14ac:dyDescent="0.3">
      <c r="A1726" s="1" t="s">
        <v>457</v>
      </c>
      <c r="B1726" s="1" t="s">
        <v>16</v>
      </c>
      <c r="C1726" s="1" t="s">
        <v>44</v>
      </c>
      <c r="D1726" s="5">
        <v>43221</v>
      </c>
      <c r="E1726">
        <v>26</v>
      </c>
      <c r="F1726">
        <v>37</v>
      </c>
      <c r="G1726" s="2">
        <v>3264.46</v>
      </c>
      <c r="H1726">
        <v>26</v>
      </c>
      <c r="I1726">
        <v>1</v>
      </c>
      <c r="J1726" s="4">
        <v>4.08</v>
      </c>
      <c r="K1726" s="3">
        <v>3.8461538461538464E-2</v>
      </c>
      <c r="L1726" s="1" t="s">
        <v>46</v>
      </c>
    </row>
    <row r="1727" spans="1:12" x14ac:dyDescent="0.3">
      <c r="A1727" s="1" t="s">
        <v>457</v>
      </c>
      <c r="B1727" s="1" t="s">
        <v>16</v>
      </c>
      <c r="C1727" s="1" t="s">
        <v>44</v>
      </c>
      <c r="D1727" s="5">
        <v>43252</v>
      </c>
      <c r="E1727">
        <v>27</v>
      </c>
      <c r="F1727">
        <v>34</v>
      </c>
      <c r="G1727" s="2">
        <v>2389.21</v>
      </c>
      <c r="H1727">
        <v>26</v>
      </c>
      <c r="I1727">
        <v>1</v>
      </c>
      <c r="J1727" s="4">
        <v>3.78</v>
      </c>
      <c r="K1727" s="3">
        <v>3.8461538461538464E-2</v>
      </c>
      <c r="L1727" s="1" t="s">
        <v>36</v>
      </c>
    </row>
    <row r="1728" spans="1:12" x14ac:dyDescent="0.3">
      <c r="A1728" s="1" t="s">
        <v>457</v>
      </c>
      <c r="B1728" s="1" t="s">
        <v>16</v>
      </c>
      <c r="C1728" s="1" t="s">
        <v>44</v>
      </c>
      <c r="D1728" s="5">
        <v>43282</v>
      </c>
      <c r="E1728">
        <v>34</v>
      </c>
      <c r="F1728">
        <v>42</v>
      </c>
      <c r="G1728" s="2">
        <v>5671.39</v>
      </c>
      <c r="H1728">
        <v>34</v>
      </c>
      <c r="I1728">
        <v>1</v>
      </c>
      <c r="J1728" s="4">
        <v>4.53</v>
      </c>
      <c r="K1728" s="3">
        <v>2.9411764705882353E-2</v>
      </c>
      <c r="L1728" s="1" t="s">
        <v>37</v>
      </c>
    </row>
    <row r="1729" spans="1:12" x14ac:dyDescent="0.3">
      <c r="A1729" s="1" t="s">
        <v>457</v>
      </c>
      <c r="B1729" s="1" t="s">
        <v>16</v>
      </c>
      <c r="C1729" s="1" t="s">
        <v>44</v>
      </c>
      <c r="D1729" s="5">
        <v>43313</v>
      </c>
      <c r="E1729">
        <v>32</v>
      </c>
      <c r="F1729">
        <v>46</v>
      </c>
      <c r="G1729" s="2">
        <v>2836.22</v>
      </c>
      <c r="H1729">
        <v>32</v>
      </c>
      <c r="I1729">
        <v>1</v>
      </c>
      <c r="J1729" s="4">
        <v>4</v>
      </c>
      <c r="K1729" s="3">
        <v>3.125E-2</v>
      </c>
      <c r="L1729" s="1" t="s">
        <v>49</v>
      </c>
    </row>
    <row r="1730" spans="1:12" x14ac:dyDescent="0.3">
      <c r="A1730" s="1" t="s">
        <v>458</v>
      </c>
      <c r="B1730" s="1" t="s">
        <v>53</v>
      </c>
      <c r="C1730" s="1" t="s">
        <v>54</v>
      </c>
      <c r="D1730" s="5">
        <v>42917</v>
      </c>
      <c r="E1730">
        <v>1</v>
      </c>
      <c r="F1730">
        <v>1</v>
      </c>
      <c r="G1730" s="2">
        <v>44</v>
      </c>
      <c r="H1730">
        <v>1</v>
      </c>
      <c r="I1730">
        <v>0</v>
      </c>
      <c r="J1730" s="4">
        <v>5</v>
      </c>
      <c r="K1730" s="3">
        <v>0</v>
      </c>
      <c r="L1730" s="1" t="s">
        <v>28</v>
      </c>
    </row>
    <row r="1731" spans="1:12" x14ac:dyDescent="0.3">
      <c r="A1731" s="1" t="s">
        <v>458</v>
      </c>
      <c r="B1731" s="1" t="s">
        <v>53</v>
      </c>
      <c r="C1731" s="1" t="s">
        <v>54</v>
      </c>
      <c r="D1731" s="5">
        <v>42948</v>
      </c>
      <c r="E1731">
        <v>1</v>
      </c>
      <c r="F1731">
        <v>1</v>
      </c>
      <c r="G1731" s="2">
        <v>55.79</v>
      </c>
      <c r="H1731">
        <v>1</v>
      </c>
      <c r="I1731">
        <v>0</v>
      </c>
      <c r="J1731" s="4">
        <v>5</v>
      </c>
      <c r="K1731" s="3">
        <v>0</v>
      </c>
      <c r="L1731" s="1" t="s">
        <v>29</v>
      </c>
    </row>
    <row r="1732" spans="1:12" x14ac:dyDescent="0.3">
      <c r="A1732" s="1" t="s">
        <v>458</v>
      </c>
      <c r="B1732" s="1" t="s">
        <v>53</v>
      </c>
      <c r="C1732" s="1" t="s">
        <v>54</v>
      </c>
      <c r="D1732" s="5">
        <v>42979</v>
      </c>
      <c r="E1732">
        <v>5</v>
      </c>
      <c r="F1732">
        <v>5</v>
      </c>
      <c r="G1732" s="2">
        <v>525.64</v>
      </c>
      <c r="H1732">
        <v>5</v>
      </c>
      <c r="I1732">
        <v>0</v>
      </c>
      <c r="J1732" s="4">
        <v>5</v>
      </c>
      <c r="K1732" s="3">
        <v>0</v>
      </c>
      <c r="L1732" s="1" t="s">
        <v>18</v>
      </c>
    </row>
    <row r="1733" spans="1:12" x14ac:dyDescent="0.3">
      <c r="A1733" s="1" t="s">
        <v>458</v>
      </c>
      <c r="B1733" s="1" t="s">
        <v>53</v>
      </c>
      <c r="C1733" s="1" t="s">
        <v>54</v>
      </c>
      <c r="D1733" s="5">
        <v>43009</v>
      </c>
      <c r="E1733">
        <v>6</v>
      </c>
      <c r="F1733">
        <v>6</v>
      </c>
      <c r="G1733" s="2">
        <v>281.83</v>
      </c>
      <c r="H1733">
        <v>6</v>
      </c>
      <c r="I1733">
        <v>0</v>
      </c>
      <c r="J1733" s="4">
        <v>4.67</v>
      </c>
      <c r="K1733" s="3">
        <v>0</v>
      </c>
      <c r="L1733" s="1" t="s">
        <v>19</v>
      </c>
    </row>
    <row r="1734" spans="1:12" x14ac:dyDescent="0.3">
      <c r="A1734" s="1" t="s">
        <v>458</v>
      </c>
      <c r="B1734" s="1" t="s">
        <v>53</v>
      </c>
      <c r="C1734" s="1" t="s">
        <v>54</v>
      </c>
      <c r="D1734" s="5">
        <v>43040</v>
      </c>
      <c r="E1734">
        <v>2</v>
      </c>
      <c r="F1734">
        <v>2</v>
      </c>
      <c r="G1734" s="2">
        <v>109.1</v>
      </c>
      <c r="H1734">
        <v>2</v>
      </c>
      <c r="I1734">
        <v>1</v>
      </c>
      <c r="J1734" s="4">
        <v>5</v>
      </c>
      <c r="K1734" s="3">
        <v>0.5</v>
      </c>
      <c r="L1734" s="1" t="s">
        <v>30</v>
      </c>
    </row>
    <row r="1735" spans="1:12" x14ac:dyDescent="0.3">
      <c r="A1735" s="1" t="s">
        <v>458</v>
      </c>
      <c r="B1735" s="1" t="s">
        <v>53</v>
      </c>
      <c r="C1735" s="1" t="s">
        <v>54</v>
      </c>
      <c r="D1735" s="5">
        <v>43070</v>
      </c>
      <c r="E1735">
        <v>4</v>
      </c>
      <c r="F1735">
        <v>4</v>
      </c>
      <c r="G1735" s="2">
        <v>263.83999999999997</v>
      </c>
      <c r="H1735">
        <v>4</v>
      </c>
      <c r="I1735">
        <v>0</v>
      </c>
      <c r="J1735" s="4">
        <v>4.75</v>
      </c>
      <c r="K1735" s="3">
        <v>0</v>
      </c>
      <c r="L1735" s="1" t="s">
        <v>31</v>
      </c>
    </row>
    <row r="1736" spans="1:12" x14ac:dyDescent="0.3">
      <c r="A1736" s="1" t="s">
        <v>458</v>
      </c>
      <c r="B1736" s="1" t="s">
        <v>53</v>
      </c>
      <c r="C1736" s="1" t="s">
        <v>54</v>
      </c>
      <c r="D1736" s="5">
        <v>43101</v>
      </c>
      <c r="E1736">
        <v>8</v>
      </c>
      <c r="F1736">
        <v>8</v>
      </c>
      <c r="G1736" s="2">
        <v>472.81</v>
      </c>
      <c r="H1736">
        <v>8</v>
      </c>
      <c r="I1736">
        <v>0</v>
      </c>
      <c r="J1736" s="4">
        <v>3.38</v>
      </c>
      <c r="K1736" s="3">
        <v>0</v>
      </c>
      <c r="L1736" s="1" t="s">
        <v>32</v>
      </c>
    </row>
    <row r="1737" spans="1:12" x14ac:dyDescent="0.3">
      <c r="A1737" s="1" t="s">
        <v>458</v>
      </c>
      <c r="B1737" s="1" t="s">
        <v>53</v>
      </c>
      <c r="C1737" s="1" t="s">
        <v>54</v>
      </c>
      <c r="D1737" s="5">
        <v>43132</v>
      </c>
      <c r="E1737">
        <v>7</v>
      </c>
      <c r="F1737">
        <v>7</v>
      </c>
      <c r="G1737" s="2">
        <v>328.98</v>
      </c>
      <c r="H1737">
        <v>7</v>
      </c>
      <c r="I1737">
        <v>0</v>
      </c>
      <c r="J1737" s="4">
        <v>4.57</v>
      </c>
      <c r="K1737" s="3">
        <v>0</v>
      </c>
      <c r="L1737" s="1" t="s">
        <v>33</v>
      </c>
    </row>
    <row r="1738" spans="1:12" x14ac:dyDescent="0.3">
      <c r="A1738" s="1" t="s">
        <v>458</v>
      </c>
      <c r="B1738" s="1" t="s">
        <v>53</v>
      </c>
      <c r="C1738" s="1" t="s">
        <v>54</v>
      </c>
      <c r="D1738" s="5">
        <v>43160</v>
      </c>
      <c r="E1738">
        <v>4</v>
      </c>
      <c r="F1738">
        <v>4</v>
      </c>
      <c r="G1738" s="2">
        <v>226.63</v>
      </c>
      <c r="H1738">
        <v>4</v>
      </c>
      <c r="I1738">
        <v>0</v>
      </c>
      <c r="J1738" s="4">
        <v>4.25</v>
      </c>
      <c r="K1738" s="3">
        <v>0</v>
      </c>
      <c r="L1738" s="1" t="s">
        <v>34</v>
      </c>
    </row>
    <row r="1739" spans="1:12" x14ac:dyDescent="0.3">
      <c r="A1739" s="1" t="s">
        <v>458</v>
      </c>
      <c r="B1739" s="1" t="s">
        <v>53</v>
      </c>
      <c r="C1739" s="1" t="s">
        <v>54</v>
      </c>
      <c r="D1739" s="5">
        <v>43191</v>
      </c>
      <c r="E1739">
        <v>8</v>
      </c>
      <c r="F1739">
        <v>9</v>
      </c>
      <c r="G1739" s="2">
        <v>628.42999999999995</v>
      </c>
      <c r="H1739">
        <v>7</v>
      </c>
      <c r="I1739">
        <v>0</v>
      </c>
      <c r="J1739" s="4">
        <v>4</v>
      </c>
      <c r="K1739" s="3">
        <v>0</v>
      </c>
      <c r="L1739" s="1" t="s">
        <v>35</v>
      </c>
    </row>
    <row r="1740" spans="1:12" x14ac:dyDescent="0.3">
      <c r="A1740" s="1" t="s">
        <v>458</v>
      </c>
      <c r="B1740" s="1" t="s">
        <v>53</v>
      </c>
      <c r="C1740" s="1" t="s">
        <v>54</v>
      </c>
      <c r="D1740" s="5">
        <v>43221</v>
      </c>
      <c r="E1740">
        <v>7</v>
      </c>
      <c r="F1740">
        <v>7</v>
      </c>
      <c r="G1740" s="2">
        <v>384.89</v>
      </c>
      <c r="H1740">
        <v>7</v>
      </c>
      <c r="I1740">
        <v>1</v>
      </c>
      <c r="J1740" s="4">
        <v>4.29</v>
      </c>
      <c r="K1740" s="3">
        <v>0.14285714285714285</v>
      </c>
      <c r="L1740" s="1" t="s">
        <v>46</v>
      </c>
    </row>
    <row r="1741" spans="1:12" x14ac:dyDescent="0.3">
      <c r="A1741" s="1" t="s">
        <v>458</v>
      </c>
      <c r="B1741" s="1" t="s">
        <v>53</v>
      </c>
      <c r="C1741" s="1" t="s">
        <v>54</v>
      </c>
      <c r="D1741" s="5">
        <v>43252</v>
      </c>
      <c r="E1741">
        <v>10</v>
      </c>
      <c r="F1741">
        <v>12</v>
      </c>
      <c r="G1741" s="2">
        <v>700.42</v>
      </c>
      <c r="H1741">
        <v>9</v>
      </c>
      <c r="I1741">
        <v>0</v>
      </c>
      <c r="J1741" s="4">
        <v>3.8</v>
      </c>
      <c r="K1741" s="3">
        <v>0</v>
      </c>
      <c r="L1741" s="1" t="s">
        <v>36</v>
      </c>
    </row>
    <row r="1742" spans="1:12" x14ac:dyDescent="0.3">
      <c r="A1742" s="1" t="s">
        <v>458</v>
      </c>
      <c r="B1742" s="1" t="s">
        <v>53</v>
      </c>
      <c r="C1742" s="1" t="s">
        <v>54</v>
      </c>
      <c r="D1742" s="5">
        <v>43313</v>
      </c>
      <c r="E1742">
        <v>1</v>
      </c>
      <c r="F1742">
        <v>1</v>
      </c>
      <c r="G1742" s="2">
        <v>53.52</v>
      </c>
      <c r="H1742">
        <v>1</v>
      </c>
      <c r="I1742">
        <v>0</v>
      </c>
      <c r="J1742" s="4">
        <v>5</v>
      </c>
      <c r="K1742" s="3">
        <v>0</v>
      </c>
      <c r="L1742" s="1" t="s">
        <v>49</v>
      </c>
    </row>
    <row r="1743" spans="1:12" x14ac:dyDescent="0.3">
      <c r="A1743" s="1" t="s">
        <v>459</v>
      </c>
      <c r="B1743" s="1" t="s">
        <v>16</v>
      </c>
      <c r="C1743" s="1" t="s">
        <v>116</v>
      </c>
      <c r="D1743" s="5">
        <v>43313</v>
      </c>
      <c r="E1743">
        <v>3</v>
      </c>
      <c r="F1743">
        <v>3</v>
      </c>
      <c r="G1743" s="2">
        <v>403.57</v>
      </c>
      <c r="H1743">
        <v>3</v>
      </c>
      <c r="I1743">
        <v>0</v>
      </c>
      <c r="J1743" s="4">
        <v>4.67</v>
      </c>
      <c r="K1743" s="3">
        <v>0</v>
      </c>
      <c r="L1743" s="1" t="s">
        <v>49</v>
      </c>
    </row>
    <row r="1744" spans="1:12" x14ac:dyDescent="0.3">
      <c r="A1744" s="1" t="s">
        <v>460</v>
      </c>
      <c r="B1744" s="1" t="s">
        <v>108</v>
      </c>
      <c r="C1744" s="1" t="s">
        <v>461</v>
      </c>
      <c r="D1744" s="5">
        <v>42644</v>
      </c>
      <c r="E1744">
        <v>2</v>
      </c>
      <c r="F1744">
        <v>4</v>
      </c>
      <c r="G1744" s="2">
        <v>155.16999999999999</v>
      </c>
      <c r="H1744">
        <v>1</v>
      </c>
      <c r="I1744">
        <v>0</v>
      </c>
      <c r="J1744" s="4">
        <v>1.5</v>
      </c>
      <c r="K1744" s="3">
        <v>0</v>
      </c>
      <c r="L1744" s="1" t="s">
        <v>64</v>
      </c>
    </row>
    <row r="1745" spans="1:12" x14ac:dyDescent="0.3">
      <c r="A1745" s="1" t="s">
        <v>460</v>
      </c>
      <c r="B1745" s="1" t="s">
        <v>108</v>
      </c>
      <c r="C1745" s="1" t="s">
        <v>461</v>
      </c>
      <c r="D1745" s="5">
        <v>42767</v>
      </c>
      <c r="E1745">
        <v>1</v>
      </c>
      <c r="F1745">
        <v>1</v>
      </c>
      <c r="G1745" s="2">
        <v>54.74</v>
      </c>
      <c r="H1745">
        <v>1</v>
      </c>
      <c r="I1745">
        <v>0</v>
      </c>
      <c r="J1745" s="4">
        <v>5</v>
      </c>
      <c r="K1745" s="3">
        <v>0</v>
      </c>
      <c r="L1745" s="1" t="s">
        <v>23</v>
      </c>
    </row>
    <row r="1746" spans="1:12" x14ac:dyDescent="0.3">
      <c r="A1746" s="1" t="s">
        <v>460</v>
      </c>
      <c r="B1746" s="1" t="s">
        <v>108</v>
      </c>
      <c r="C1746" s="1" t="s">
        <v>461</v>
      </c>
      <c r="D1746" s="5">
        <v>42795</v>
      </c>
      <c r="E1746">
        <v>1</v>
      </c>
      <c r="F1746">
        <v>1</v>
      </c>
      <c r="G1746" s="2">
        <v>36.89</v>
      </c>
      <c r="H1746">
        <v>1</v>
      </c>
      <c r="I1746">
        <v>0</v>
      </c>
      <c r="J1746" s="4">
        <v>5</v>
      </c>
      <c r="K1746" s="3">
        <v>0</v>
      </c>
      <c r="L1746" s="1" t="s">
        <v>24</v>
      </c>
    </row>
    <row r="1747" spans="1:12" x14ac:dyDescent="0.3">
      <c r="A1747" s="1" t="s">
        <v>460</v>
      </c>
      <c r="B1747" s="1" t="s">
        <v>108</v>
      </c>
      <c r="C1747" s="1" t="s">
        <v>461</v>
      </c>
      <c r="D1747" s="5">
        <v>42856</v>
      </c>
      <c r="E1747">
        <v>1</v>
      </c>
      <c r="F1747">
        <v>2</v>
      </c>
      <c r="G1747" s="2">
        <v>87.83</v>
      </c>
      <c r="H1747">
        <v>1</v>
      </c>
      <c r="I1747">
        <v>0</v>
      </c>
      <c r="J1747" s="4">
        <v>5</v>
      </c>
      <c r="K1747" s="3">
        <v>0</v>
      </c>
      <c r="L1747" s="1" t="s">
        <v>26</v>
      </c>
    </row>
    <row r="1748" spans="1:12" x14ac:dyDescent="0.3">
      <c r="A1748" s="1" t="s">
        <v>460</v>
      </c>
      <c r="B1748" s="1" t="s">
        <v>108</v>
      </c>
      <c r="C1748" s="1" t="s">
        <v>461</v>
      </c>
      <c r="D1748" s="5">
        <v>43009</v>
      </c>
      <c r="E1748">
        <v>2</v>
      </c>
      <c r="F1748">
        <v>2</v>
      </c>
      <c r="G1748" s="2">
        <v>103.21</v>
      </c>
      <c r="H1748">
        <v>2</v>
      </c>
      <c r="I1748">
        <v>0</v>
      </c>
      <c r="J1748" s="4">
        <v>4</v>
      </c>
      <c r="K1748" s="3">
        <v>0</v>
      </c>
      <c r="L1748" s="1" t="s">
        <v>19</v>
      </c>
    </row>
    <row r="1749" spans="1:12" x14ac:dyDescent="0.3">
      <c r="A1749" s="1" t="s">
        <v>460</v>
      </c>
      <c r="B1749" s="1" t="s">
        <v>108</v>
      </c>
      <c r="C1749" s="1" t="s">
        <v>461</v>
      </c>
      <c r="D1749" s="5">
        <v>43040</v>
      </c>
      <c r="E1749">
        <v>1</v>
      </c>
      <c r="F1749">
        <v>1</v>
      </c>
      <c r="G1749" s="2">
        <v>39.159999999999997</v>
      </c>
      <c r="H1749">
        <v>1</v>
      </c>
      <c r="I1749">
        <v>0</v>
      </c>
      <c r="J1749" s="4">
        <v>5</v>
      </c>
      <c r="K1749" s="3">
        <v>0</v>
      </c>
      <c r="L1749" s="1" t="s">
        <v>30</v>
      </c>
    </row>
    <row r="1750" spans="1:12" x14ac:dyDescent="0.3">
      <c r="A1750" s="1" t="s">
        <v>462</v>
      </c>
      <c r="B1750" s="1" t="s">
        <v>108</v>
      </c>
      <c r="C1750" s="1" t="s">
        <v>463</v>
      </c>
      <c r="D1750" s="5">
        <v>43221</v>
      </c>
      <c r="E1750">
        <v>1</v>
      </c>
      <c r="F1750">
        <v>1</v>
      </c>
      <c r="G1750" s="2">
        <v>128.55000000000001</v>
      </c>
      <c r="H1750">
        <v>1</v>
      </c>
      <c r="I1750">
        <v>0</v>
      </c>
      <c r="J1750" s="4">
        <v>5</v>
      </c>
      <c r="K1750" s="3">
        <v>0</v>
      </c>
      <c r="L1750" s="1" t="s">
        <v>46</v>
      </c>
    </row>
    <row r="1751" spans="1:12" x14ac:dyDescent="0.3">
      <c r="A1751" s="1" t="s">
        <v>462</v>
      </c>
      <c r="B1751" s="1" t="s">
        <v>108</v>
      </c>
      <c r="C1751" s="1" t="s">
        <v>463</v>
      </c>
      <c r="D1751" s="5">
        <v>43282</v>
      </c>
      <c r="E1751">
        <v>4</v>
      </c>
      <c r="F1751">
        <v>4</v>
      </c>
      <c r="G1751" s="2">
        <v>1437.49</v>
      </c>
      <c r="H1751">
        <v>4</v>
      </c>
      <c r="I1751">
        <v>0</v>
      </c>
      <c r="J1751" s="4">
        <v>5</v>
      </c>
      <c r="K1751" s="3">
        <v>0</v>
      </c>
      <c r="L1751" s="1" t="s">
        <v>37</v>
      </c>
    </row>
    <row r="1752" spans="1:12" x14ac:dyDescent="0.3">
      <c r="A1752" s="1" t="s">
        <v>462</v>
      </c>
      <c r="B1752" s="1" t="s">
        <v>108</v>
      </c>
      <c r="C1752" s="1" t="s">
        <v>463</v>
      </c>
      <c r="D1752" s="5">
        <v>43313</v>
      </c>
      <c r="E1752">
        <v>1</v>
      </c>
      <c r="F1752">
        <v>1</v>
      </c>
      <c r="G1752" s="2">
        <v>43.69</v>
      </c>
      <c r="H1752">
        <v>1</v>
      </c>
      <c r="I1752">
        <v>0</v>
      </c>
      <c r="J1752" s="4">
        <v>5</v>
      </c>
      <c r="K1752" s="3">
        <v>0</v>
      </c>
      <c r="L1752" s="1" t="s">
        <v>49</v>
      </c>
    </row>
    <row r="1753" spans="1:12" x14ac:dyDescent="0.3">
      <c r="A1753" s="1" t="s">
        <v>464</v>
      </c>
      <c r="B1753" s="1" t="s">
        <v>16</v>
      </c>
      <c r="C1753" s="1" t="s">
        <v>51</v>
      </c>
      <c r="D1753" s="5">
        <v>43252</v>
      </c>
      <c r="E1753">
        <v>1</v>
      </c>
      <c r="F1753">
        <v>1</v>
      </c>
      <c r="G1753" s="2">
        <v>27.79</v>
      </c>
      <c r="H1753">
        <v>1</v>
      </c>
      <c r="I1753">
        <v>0</v>
      </c>
      <c r="J1753" s="4">
        <v>5</v>
      </c>
      <c r="K1753" s="3">
        <v>0</v>
      </c>
      <c r="L1753" s="1" t="s">
        <v>36</v>
      </c>
    </row>
    <row r="1754" spans="1:12" x14ac:dyDescent="0.3">
      <c r="A1754" s="1" t="s">
        <v>464</v>
      </c>
      <c r="B1754" s="1" t="s">
        <v>16</v>
      </c>
      <c r="C1754" s="1" t="s">
        <v>51</v>
      </c>
      <c r="D1754" s="5">
        <v>43282</v>
      </c>
      <c r="E1754">
        <v>2</v>
      </c>
      <c r="F1754">
        <v>3</v>
      </c>
      <c r="G1754" s="2">
        <v>415.93</v>
      </c>
      <c r="H1754">
        <v>2</v>
      </c>
      <c r="I1754">
        <v>0</v>
      </c>
      <c r="J1754" s="4">
        <v>3.5</v>
      </c>
      <c r="K1754" s="3">
        <v>0</v>
      </c>
      <c r="L1754" s="1" t="s">
        <v>37</v>
      </c>
    </row>
    <row r="1755" spans="1:12" x14ac:dyDescent="0.3">
      <c r="A1755" s="1" t="s">
        <v>464</v>
      </c>
      <c r="B1755" s="1" t="s">
        <v>16</v>
      </c>
      <c r="C1755" s="1" t="s">
        <v>51</v>
      </c>
      <c r="D1755" s="5">
        <v>43313</v>
      </c>
      <c r="E1755">
        <v>1</v>
      </c>
      <c r="F1755">
        <v>1</v>
      </c>
      <c r="G1755" s="2">
        <v>37.950000000000003</v>
      </c>
      <c r="H1755">
        <v>1</v>
      </c>
      <c r="I1755">
        <v>0</v>
      </c>
      <c r="J1755" s="4">
        <v>5</v>
      </c>
      <c r="K1755" s="3">
        <v>0</v>
      </c>
      <c r="L1755" s="1" t="s">
        <v>49</v>
      </c>
    </row>
    <row r="1756" spans="1:12" x14ac:dyDescent="0.3">
      <c r="A1756" s="1" t="s">
        <v>465</v>
      </c>
      <c r="B1756" s="1" t="s">
        <v>16</v>
      </c>
      <c r="C1756" s="1" t="s">
        <v>51</v>
      </c>
      <c r="D1756" s="5">
        <v>42948</v>
      </c>
      <c r="E1756">
        <v>6</v>
      </c>
      <c r="F1756">
        <v>6</v>
      </c>
      <c r="G1756" s="2">
        <v>588.46</v>
      </c>
      <c r="H1756">
        <v>5</v>
      </c>
      <c r="I1756">
        <v>0</v>
      </c>
      <c r="J1756" s="4">
        <v>4.17</v>
      </c>
      <c r="K1756" s="3">
        <v>0</v>
      </c>
      <c r="L1756" s="1" t="s">
        <v>29</v>
      </c>
    </row>
    <row r="1757" spans="1:12" x14ac:dyDescent="0.3">
      <c r="A1757" s="1" t="s">
        <v>465</v>
      </c>
      <c r="B1757" s="1" t="s">
        <v>16</v>
      </c>
      <c r="C1757" s="1" t="s">
        <v>51</v>
      </c>
      <c r="D1757" s="5">
        <v>42979</v>
      </c>
      <c r="E1757">
        <v>5</v>
      </c>
      <c r="F1757">
        <v>6</v>
      </c>
      <c r="G1757" s="2">
        <v>248.11</v>
      </c>
      <c r="H1757">
        <v>5</v>
      </c>
      <c r="I1757">
        <v>0</v>
      </c>
      <c r="J1757" s="4">
        <v>3.8</v>
      </c>
      <c r="K1757" s="3">
        <v>0</v>
      </c>
      <c r="L1757" s="1" t="s">
        <v>18</v>
      </c>
    </row>
    <row r="1758" spans="1:12" x14ac:dyDescent="0.3">
      <c r="A1758" s="1" t="s">
        <v>465</v>
      </c>
      <c r="B1758" s="1" t="s">
        <v>16</v>
      </c>
      <c r="C1758" s="1" t="s">
        <v>51</v>
      </c>
      <c r="D1758" s="5">
        <v>43009</v>
      </c>
      <c r="E1758">
        <v>10</v>
      </c>
      <c r="F1758">
        <v>18</v>
      </c>
      <c r="G1758" s="2">
        <v>1067.02</v>
      </c>
      <c r="H1758">
        <v>3</v>
      </c>
      <c r="I1758">
        <v>2</v>
      </c>
      <c r="J1758" s="4">
        <v>2</v>
      </c>
      <c r="K1758" s="3">
        <v>0.66666666666666663</v>
      </c>
      <c r="L1758" s="1" t="s">
        <v>19</v>
      </c>
    </row>
    <row r="1759" spans="1:12" x14ac:dyDescent="0.3">
      <c r="A1759" s="1" t="s">
        <v>465</v>
      </c>
      <c r="B1759" s="1" t="s">
        <v>16</v>
      </c>
      <c r="C1759" s="1" t="s">
        <v>51</v>
      </c>
      <c r="D1759" s="5">
        <v>43070</v>
      </c>
      <c r="E1759">
        <v>2</v>
      </c>
      <c r="F1759">
        <v>2</v>
      </c>
      <c r="G1759" s="2">
        <v>339.67</v>
      </c>
      <c r="H1759">
        <v>1</v>
      </c>
      <c r="I1759">
        <v>0</v>
      </c>
      <c r="J1759" s="4">
        <v>3</v>
      </c>
      <c r="K1759" s="3">
        <v>0</v>
      </c>
      <c r="L1759" s="1" t="s">
        <v>31</v>
      </c>
    </row>
    <row r="1760" spans="1:12" x14ac:dyDescent="0.3">
      <c r="A1760" s="1" t="s">
        <v>465</v>
      </c>
      <c r="B1760" s="1" t="s">
        <v>16</v>
      </c>
      <c r="C1760" s="1" t="s">
        <v>51</v>
      </c>
      <c r="D1760" s="5">
        <v>43101</v>
      </c>
      <c r="E1760">
        <v>2</v>
      </c>
      <c r="F1760">
        <v>3</v>
      </c>
      <c r="G1760" s="2">
        <v>388.54</v>
      </c>
      <c r="H1760">
        <v>2</v>
      </c>
      <c r="I1760">
        <v>0</v>
      </c>
      <c r="J1760" s="4">
        <v>5</v>
      </c>
      <c r="K1760" s="3">
        <v>0</v>
      </c>
      <c r="L1760" s="1" t="s">
        <v>32</v>
      </c>
    </row>
    <row r="1761" spans="1:12" x14ac:dyDescent="0.3">
      <c r="A1761" s="1" t="s">
        <v>465</v>
      </c>
      <c r="B1761" s="1" t="s">
        <v>16</v>
      </c>
      <c r="C1761" s="1" t="s">
        <v>51</v>
      </c>
      <c r="D1761" s="5">
        <v>43132</v>
      </c>
      <c r="E1761">
        <v>2</v>
      </c>
      <c r="F1761">
        <v>2</v>
      </c>
      <c r="G1761" s="2">
        <v>276.89999999999998</v>
      </c>
      <c r="H1761">
        <v>2</v>
      </c>
      <c r="I1761">
        <v>0</v>
      </c>
      <c r="J1761" s="4">
        <v>5</v>
      </c>
      <c r="K1761" s="3">
        <v>0</v>
      </c>
      <c r="L1761" s="1" t="s">
        <v>33</v>
      </c>
    </row>
    <row r="1762" spans="1:12" x14ac:dyDescent="0.3">
      <c r="A1762" s="1" t="s">
        <v>465</v>
      </c>
      <c r="B1762" s="1" t="s">
        <v>16</v>
      </c>
      <c r="C1762" s="1" t="s">
        <v>51</v>
      </c>
      <c r="D1762" s="5">
        <v>43160</v>
      </c>
      <c r="E1762">
        <v>13</v>
      </c>
      <c r="F1762">
        <v>17</v>
      </c>
      <c r="G1762" s="2">
        <v>1115.42</v>
      </c>
      <c r="H1762">
        <v>13</v>
      </c>
      <c r="I1762">
        <v>4</v>
      </c>
      <c r="J1762" s="4">
        <v>3.08</v>
      </c>
      <c r="K1762" s="3">
        <v>0.30769230769230771</v>
      </c>
      <c r="L1762" s="1" t="s">
        <v>34</v>
      </c>
    </row>
    <row r="1763" spans="1:12" x14ac:dyDescent="0.3">
      <c r="A1763" s="1" t="s">
        <v>465</v>
      </c>
      <c r="B1763" s="1" t="s">
        <v>16</v>
      </c>
      <c r="C1763" s="1" t="s">
        <v>51</v>
      </c>
      <c r="D1763" s="5">
        <v>43191</v>
      </c>
      <c r="E1763">
        <v>18</v>
      </c>
      <c r="F1763">
        <v>18</v>
      </c>
      <c r="G1763" s="2">
        <v>1807.45</v>
      </c>
      <c r="H1763">
        <v>17</v>
      </c>
      <c r="I1763">
        <v>0</v>
      </c>
      <c r="J1763" s="4">
        <v>3.61</v>
      </c>
      <c r="K1763" s="3">
        <v>0</v>
      </c>
      <c r="L1763" s="1" t="s">
        <v>35</v>
      </c>
    </row>
    <row r="1764" spans="1:12" x14ac:dyDescent="0.3">
      <c r="A1764" s="1" t="s">
        <v>465</v>
      </c>
      <c r="B1764" s="1" t="s">
        <v>16</v>
      </c>
      <c r="C1764" s="1" t="s">
        <v>51</v>
      </c>
      <c r="D1764" s="5">
        <v>43221</v>
      </c>
      <c r="E1764">
        <v>18</v>
      </c>
      <c r="F1764">
        <v>24</v>
      </c>
      <c r="G1764" s="2">
        <v>2436.8000000000002</v>
      </c>
      <c r="H1764">
        <v>18</v>
      </c>
      <c r="I1764">
        <v>0</v>
      </c>
      <c r="J1764" s="4">
        <v>3.28</v>
      </c>
      <c r="K1764" s="3">
        <v>0</v>
      </c>
      <c r="L1764" s="1" t="s">
        <v>46</v>
      </c>
    </row>
    <row r="1765" spans="1:12" x14ac:dyDescent="0.3">
      <c r="A1765" s="1" t="s">
        <v>465</v>
      </c>
      <c r="B1765" s="1" t="s">
        <v>16</v>
      </c>
      <c r="C1765" s="1" t="s">
        <v>51</v>
      </c>
      <c r="D1765" s="5">
        <v>43252</v>
      </c>
      <c r="E1765">
        <v>18</v>
      </c>
      <c r="F1765">
        <v>22</v>
      </c>
      <c r="G1765" s="2">
        <v>1395.5</v>
      </c>
      <c r="H1765">
        <v>18</v>
      </c>
      <c r="I1765">
        <v>0</v>
      </c>
      <c r="J1765" s="4">
        <v>4.17</v>
      </c>
      <c r="K1765" s="3">
        <v>0</v>
      </c>
      <c r="L1765" s="1" t="s">
        <v>36</v>
      </c>
    </row>
    <row r="1766" spans="1:12" x14ac:dyDescent="0.3">
      <c r="A1766" s="1" t="s">
        <v>465</v>
      </c>
      <c r="B1766" s="1" t="s">
        <v>16</v>
      </c>
      <c r="C1766" s="1" t="s">
        <v>51</v>
      </c>
      <c r="D1766" s="5">
        <v>43282</v>
      </c>
      <c r="E1766">
        <v>12</v>
      </c>
      <c r="F1766">
        <v>15</v>
      </c>
      <c r="G1766" s="2">
        <v>516.76</v>
      </c>
      <c r="H1766">
        <v>12</v>
      </c>
      <c r="I1766">
        <v>0</v>
      </c>
      <c r="J1766" s="4">
        <v>3.42</v>
      </c>
      <c r="K1766" s="3">
        <v>0</v>
      </c>
      <c r="L1766" s="1" t="s">
        <v>37</v>
      </c>
    </row>
    <row r="1767" spans="1:12" x14ac:dyDescent="0.3">
      <c r="A1767" s="1" t="s">
        <v>465</v>
      </c>
      <c r="B1767" s="1" t="s">
        <v>16</v>
      </c>
      <c r="C1767" s="1" t="s">
        <v>51</v>
      </c>
      <c r="D1767" s="5">
        <v>43313</v>
      </c>
      <c r="E1767">
        <v>13</v>
      </c>
      <c r="F1767">
        <v>13</v>
      </c>
      <c r="G1767" s="2">
        <v>621.59</v>
      </c>
      <c r="H1767">
        <v>13</v>
      </c>
      <c r="I1767">
        <v>0</v>
      </c>
      <c r="J1767" s="4">
        <v>3.38</v>
      </c>
      <c r="K1767" s="3">
        <v>0</v>
      </c>
      <c r="L1767" s="1" t="s">
        <v>49</v>
      </c>
    </row>
    <row r="1768" spans="1:12" x14ac:dyDescent="0.3">
      <c r="A1768" s="1" t="s">
        <v>466</v>
      </c>
      <c r="B1768" s="1" t="s">
        <v>16</v>
      </c>
      <c r="C1768" s="1" t="s">
        <v>467</v>
      </c>
      <c r="D1768" s="5">
        <v>43252</v>
      </c>
      <c r="E1768">
        <v>6</v>
      </c>
      <c r="F1768">
        <v>7</v>
      </c>
      <c r="G1768" s="2">
        <v>213.32</v>
      </c>
      <c r="H1768">
        <v>6</v>
      </c>
      <c r="I1768">
        <v>0</v>
      </c>
      <c r="J1768" s="4">
        <v>4.83</v>
      </c>
      <c r="K1768" s="3">
        <v>0</v>
      </c>
      <c r="L1768" s="1" t="s">
        <v>36</v>
      </c>
    </row>
    <row r="1769" spans="1:12" x14ac:dyDescent="0.3">
      <c r="A1769" s="1" t="s">
        <v>466</v>
      </c>
      <c r="B1769" s="1" t="s">
        <v>16</v>
      </c>
      <c r="C1769" s="1" t="s">
        <v>467</v>
      </c>
      <c r="D1769" s="5">
        <v>43282</v>
      </c>
      <c r="E1769">
        <v>7</v>
      </c>
      <c r="F1769">
        <v>7</v>
      </c>
      <c r="G1769" s="2">
        <v>230.88</v>
      </c>
      <c r="H1769">
        <v>7</v>
      </c>
      <c r="I1769">
        <v>0</v>
      </c>
      <c r="J1769" s="4">
        <v>4.8600000000000003</v>
      </c>
      <c r="K1769" s="3">
        <v>0</v>
      </c>
      <c r="L1769" s="1" t="s">
        <v>37</v>
      </c>
    </row>
    <row r="1770" spans="1:12" x14ac:dyDescent="0.3">
      <c r="A1770" s="1" t="s">
        <v>466</v>
      </c>
      <c r="B1770" s="1" t="s">
        <v>16</v>
      </c>
      <c r="C1770" s="1" t="s">
        <v>467</v>
      </c>
      <c r="D1770" s="5">
        <v>43313</v>
      </c>
      <c r="E1770">
        <v>18</v>
      </c>
      <c r="F1770">
        <v>20</v>
      </c>
      <c r="G1770" s="2">
        <v>761.57</v>
      </c>
      <c r="H1770">
        <v>18</v>
      </c>
      <c r="I1770">
        <v>1</v>
      </c>
      <c r="J1770" s="4">
        <v>4.5599999999999996</v>
      </c>
      <c r="K1770" s="3">
        <v>5.5555555555555552E-2</v>
      </c>
      <c r="L1770" s="1" t="s">
        <v>49</v>
      </c>
    </row>
    <row r="1771" spans="1:12" x14ac:dyDescent="0.3">
      <c r="A1771" s="1" t="s">
        <v>468</v>
      </c>
      <c r="B1771" s="1" t="s">
        <v>16</v>
      </c>
      <c r="C1771" s="1" t="s">
        <v>44</v>
      </c>
      <c r="D1771" s="5">
        <v>42856</v>
      </c>
      <c r="E1771">
        <v>11</v>
      </c>
      <c r="F1771">
        <v>15</v>
      </c>
      <c r="G1771" s="2">
        <v>644.01</v>
      </c>
      <c r="H1771">
        <v>11</v>
      </c>
      <c r="I1771">
        <v>0</v>
      </c>
      <c r="J1771" s="4">
        <v>4.2</v>
      </c>
      <c r="K1771" s="3">
        <v>0</v>
      </c>
      <c r="L1771" s="1" t="s">
        <v>26</v>
      </c>
    </row>
    <row r="1772" spans="1:12" x14ac:dyDescent="0.3">
      <c r="A1772" s="1" t="s">
        <v>468</v>
      </c>
      <c r="B1772" s="1" t="s">
        <v>16</v>
      </c>
      <c r="C1772" s="1" t="s">
        <v>44</v>
      </c>
      <c r="D1772" s="5">
        <v>42887</v>
      </c>
      <c r="E1772">
        <v>19</v>
      </c>
      <c r="F1772">
        <v>23</v>
      </c>
      <c r="G1772" s="2">
        <v>1380.73</v>
      </c>
      <c r="H1772">
        <v>19</v>
      </c>
      <c r="I1772">
        <v>1</v>
      </c>
      <c r="J1772" s="4">
        <v>4.0599999999999996</v>
      </c>
      <c r="K1772" s="3">
        <v>5.2631578947368418E-2</v>
      </c>
      <c r="L1772" s="1" t="s">
        <v>27</v>
      </c>
    </row>
    <row r="1773" spans="1:12" x14ac:dyDescent="0.3">
      <c r="A1773" s="1" t="s">
        <v>468</v>
      </c>
      <c r="B1773" s="1" t="s">
        <v>16</v>
      </c>
      <c r="C1773" s="1" t="s">
        <v>44</v>
      </c>
      <c r="D1773" s="5">
        <v>42917</v>
      </c>
      <c r="E1773">
        <v>20</v>
      </c>
      <c r="F1773">
        <v>28</v>
      </c>
      <c r="G1773" s="2">
        <v>1820.64</v>
      </c>
      <c r="H1773">
        <v>19</v>
      </c>
      <c r="I1773">
        <v>0</v>
      </c>
      <c r="J1773" s="4">
        <v>4.0999999999999996</v>
      </c>
      <c r="K1773" s="3">
        <v>0</v>
      </c>
      <c r="L1773" s="1" t="s">
        <v>28</v>
      </c>
    </row>
    <row r="1774" spans="1:12" x14ac:dyDescent="0.3">
      <c r="A1774" s="1" t="s">
        <v>468</v>
      </c>
      <c r="B1774" s="1" t="s">
        <v>16</v>
      </c>
      <c r="C1774" s="1" t="s">
        <v>44</v>
      </c>
      <c r="D1774" s="5">
        <v>42948</v>
      </c>
      <c r="E1774">
        <v>12</v>
      </c>
      <c r="F1774">
        <v>19</v>
      </c>
      <c r="G1774" s="2">
        <v>987.2</v>
      </c>
      <c r="H1774">
        <v>12</v>
      </c>
      <c r="I1774">
        <v>1</v>
      </c>
      <c r="J1774" s="4">
        <v>3.92</v>
      </c>
      <c r="K1774" s="3">
        <v>8.3333333333333329E-2</v>
      </c>
      <c r="L1774" s="1" t="s">
        <v>29</v>
      </c>
    </row>
    <row r="1775" spans="1:12" x14ac:dyDescent="0.3">
      <c r="A1775" s="1" t="s">
        <v>468</v>
      </c>
      <c r="B1775" s="1" t="s">
        <v>16</v>
      </c>
      <c r="C1775" s="1" t="s">
        <v>44</v>
      </c>
      <c r="D1775" s="5">
        <v>42979</v>
      </c>
      <c r="E1775">
        <v>14</v>
      </c>
      <c r="F1775">
        <v>19</v>
      </c>
      <c r="G1775" s="2">
        <v>1361.49</v>
      </c>
      <c r="H1775">
        <v>14</v>
      </c>
      <c r="I1775">
        <v>1</v>
      </c>
      <c r="J1775" s="4">
        <v>4.54</v>
      </c>
      <c r="K1775" s="3">
        <v>7.1428571428571425E-2</v>
      </c>
      <c r="L1775" s="1" t="s">
        <v>18</v>
      </c>
    </row>
    <row r="1776" spans="1:12" x14ac:dyDescent="0.3">
      <c r="A1776" s="1" t="s">
        <v>468</v>
      </c>
      <c r="B1776" s="1" t="s">
        <v>16</v>
      </c>
      <c r="C1776" s="1" t="s">
        <v>44</v>
      </c>
      <c r="D1776" s="5">
        <v>43009</v>
      </c>
      <c r="E1776">
        <v>19</v>
      </c>
      <c r="F1776">
        <v>28</v>
      </c>
      <c r="G1776" s="2">
        <v>1694.71</v>
      </c>
      <c r="H1776">
        <v>19</v>
      </c>
      <c r="I1776">
        <v>1</v>
      </c>
      <c r="J1776" s="4">
        <v>4</v>
      </c>
      <c r="K1776" s="3">
        <v>5.2631578947368418E-2</v>
      </c>
      <c r="L1776" s="1" t="s">
        <v>19</v>
      </c>
    </row>
    <row r="1777" spans="1:12" x14ac:dyDescent="0.3">
      <c r="A1777" s="1" t="s">
        <v>468</v>
      </c>
      <c r="B1777" s="1" t="s">
        <v>16</v>
      </c>
      <c r="C1777" s="1" t="s">
        <v>44</v>
      </c>
      <c r="D1777" s="5">
        <v>43040</v>
      </c>
      <c r="E1777">
        <v>31</v>
      </c>
      <c r="F1777">
        <v>43</v>
      </c>
      <c r="G1777" s="2">
        <v>2919.92</v>
      </c>
      <c r="H1777">
        <v>31</v>
      </c>
      <c r="I1777">
        <v>5</v>
      </c>
      <c r="J1777" s="4">
        <v>3.35</v>
      </c>
      <c r="K1777" s="3">
        <v>0.16129032258064516</v>
      </c>
      <c r="L1777" s="1" t="s">
        <v>30</v>
      </c>
    </row>
    <row r="1778" spans="1:12" x14ac:dyDescent="0.3">
      <c r="A1778" s="1" t="s">
        <v>468</v>
      </c>
      <c r="B1778" s="1" t="s">
        <v>16</v>
      </c>
      <c r="C1778" s="1" t="s">
        <v>44</v>
      </c>
      <c r="D1778" s="5">
        <v>43070</v>
      </c>
      <c r="E1778">
        <v>17</v>
      </c>
      <c r="F1778">
        <v>18</v>
      </c>
      <c r="G1778" s="2">
        <v>1500.88</v>
      </c>
      <c r="H1778">
        <v>17</v>
      </c>
      <c r="I1778">
        <v>2</v>
      </c>
      <c r="J1778" s="4">
        <v>4.0599999999999996</v>
      </c>
      <c r="K1778" s="3">
        <v>0.11764705882352941</v>
      </c>
      <c r="L1778" s="1" t="s">
        <v>31</v>
      </c>
    </row>
    <row r="1779" spans="1:12" x14ac:dyDescent="0.3">
      <c r="A1779" s="1" t="s">
        <v>468</v>
      </c>
      <c r="B1779" s="1" t="s">
        <v>16</v>
      </c>
      <c r="C1779" s="1" t="s">
        <v>44</v>
      </c>
      <c r="D1779" s="5">
        <v>43101</v>
      </c>
      <c r="E1779">
        <v>48</v>
      </c>
      <c r="F1779">
        <v>56</v>
      </c>
      <c r="G1779" s="2">
        <v>3479.16</v>
      </c>
      <c r="H1779">
        <v>48</v>
      </c>
      <c r="I1779">
        <v>3</v>
      </c>
      <c r="J1779" s="4">
        <v>3.64</v>
      </c>
      <c r="K1779" s="3">
        <v>6.25E-2</v>
      </c>
      <c r="L1779" s="1" t="s">
        <v>32</v>
      </c>
    </row>
    <row r="1780" spans="1:12" x14ac:dyDescent="0.3">
      <c r="A1780" s="1" t="s">
        <v>468</v>
      </c>
      <c r="B1780" s="1" t="s">
        <v>16</v>
      </c>
      <c r="C1780" s="1" t="s">
        <v>44</v>
      </c>
      <c r="D1780" s="5">
        <v>43132</v>
      </c>
      <c r="E1780">
        <v>39</v>
      </c>
      <c r="F1780">
        <v>47</v>
      </c>
      <c r="G1780" s="2">
        <v>3152.68</v>
      </c>
      <c r="H1780">
        <v>38</v>
      </c>
      <c r="I1780">
        <v>6</v>
      </c>
      <c r="J1780" s="4">
        <v>3.54</v>
      </c>
      <c r="K1780" s="3">
        <v>0.15789473684210525</v>
      </c>
      <c r="L1780" s="1" t="s">
        <v>33</v>
      </c>
    </row>
    <row r="1781" spans="1:12" x14ac:dyDescent="0.3">
      <c r="A1781" s="1" t="s">
        <v>468</v>
      </c>
      <c r="B1781" s="1" t="s">
        <v>16</v>
      </c>
      <c r="C1781" s="1" t="s">
        <v>44</v>
      </c>
      <c r="D1781" s="5">
        <v>43160</v>
      </c>
      <c r="E1781">
        <v>32</v>
      </c>
      <c r="F1781">
        <v>44</v>
      </c>
      <c r="G1781" s="2">
        <v>2995.53</v>
      </c>
      <c r="H1781">
        <v>29</v>
      </c>
      <c r="I1781">
        <v>7</v>
      </c>
      <c r="J1781" s="4">
        <v>3.86</v>
      </c>
      <c r="K1781" s="3">
        <v>0.2413793103448276</v>
      </c>
      <c r="L1781" s="1" t="s">
        <v>34</v>
      </c>
    </row>
    <row r="1782" spans="1:12" x14ac:dyDescent="0.3">
      <c r="A1782" s="1" t="s">
        <v>468</v>
      </c>
      <c r="B1782" s="1" t="s">
        <v>16</v>
      </c>
      <c r="C1782" s="1" t="s">
        <v>44</v>
      </c>
      <c r="D1782" s="5">
        <v>43191</v>
      </c>
      <c r="E1782">
        <v>29</v>
      </c>
      <c r="F1782">
        <v>36</v>
      </c>
      <c r="G1782" s="2">
        <v>2541.1999999999998</v>
      </c>
      <c r="H1782">
        <v>29</v>
      </c>
      <c r="I1782">
        <v>1</v>
      </c>
      <c r="J1782" s="4">
        <v>3.48</v>
      </c>
      <c r="K1782" s="3">
        <v>3.4482758620689655E-2</v>
      </c>
      <c r="L1782" s="1" t="s">
        <v>35</v>
      </c>
    </row>
    <row r="1783" spans="1:12" x14ac:dyDescent="0.3">
      <c r="A1783" s="1" t="s">
        <v>468</v>
      </c>
      <c r="B1783" s="1" t="s">
        <v>16</v>
      </c>
      <c r="C1783" s="1" t="s">
        <v>44</v>
      </c>
      <c r="D1783" s="5">
        <v>43221</v>
      </c>
      <c r="E1783">
        <v>32</v>
      </c>
      <c r="F1783">
        <v>38</v>
      </c>
      <c r="G1783" s="2">
        <v>2238.5700000000002</v>
      </c>
      <c r="H1783">
        <v>32</v>
      </c>
      <c r="I1783">
        <v>1</v>
      </c>
      <c r="J1783" s="4">
        <v>3.68</v>
      </c>
      <c r="K1783" s="3">
        <v>3.125E-2</v>
      </c>
      <c r="L1783" s="1" t="s">
        <v>46</v>
      </c>
    </row>
    <row r="1784" spans="1:12" x14ac:dyDescent="0.3">
      <c r="A1784" s="1" t="s">
        <v>468</v>
      </c>
      <c r="B1784" s="1" t="s">
        <v>16</v>
      </c>
      <c r="C1784" s="1" t="s">
        <v>44</v>
      </c>
      <c r="D1784" s="5">
        <v>43252</v>
      </c>
      <c r="E1784">
        <v>30</v>
      </c>
      <c r="F1784">
        <v>37</v>
      </c>
      <c r="G1784" s="2">
        <v>2491.8000000000002</v>
      </c>
      <c r="H1784">
        <v>30</v>
      </c>
      <c r="I1784">
        <v>0</v>
      </c>
      <c r="J1784" s="4">
        <v>4.2300000000000004</v>
      </c>
      <c r="K1784" s="3">
        <v>0</v>
      </c>
      <c r="L1784" s="1" t="s">
        <v>36</v>
      </c>
    </row>
    <row r="1785" spans="1:12" x14ac:dyDescent="0.3">
      <c r="A1785" s="1" t="s">
        <v>468</v>
      </c>
      <c r="B1785" s="1" t="s">
        <v>16</v>
      </c>
      <c r="C1785" s="1" t="s">
        <v>44</v>
      </c>
      <c r="D1785" s="5">
        <v>43282</v>
      </c>
      <c r="E1785">
        <v>28</v>
      </c>
      <c r="F1785">
        <v>39</v>
      </c>
      <c r="G1785" s="2">
        <v>1706.04</v>
      </c>
      <c r="H1785">
        <v>28</v>
      </c>
      <c r="I1785">
        <v>0</v>
      </c>
      <c r="J1785" s="4">
        <v>4.04</v>
      </c>
      <c r="K1785" s="3">
        <v>0</v>
      </c>
      <c r="L1785" s="1" t="s">
        <v>37</v>
      </c>
    </row>
    <row r="1786" spans="1:12" x14ac:dyDescent="0.3">
      <c r="A1786" s="1" t="s">
        <v>468</v>
      </c>
      <c r="B1786" s="1" t="s">
        <v>16</v>
      </c>
      <c r="C1786" s="1" t="s">
        <v>44</v>
      </c>
      <c r="D1786" s="5">
        <v>43313</v>
      </c>
      <c r="E1786">
        <v>30</v>
      </c>
      <c r="F1786">
        <v>39</v>
      </c>
      <c r="G1786" s="2">
        <v>2206.0300000000002</v>
      </c>
      <c r="H1786">
        <v>30</v>
      </c>
      <c r="I1786">
        <v>4</v>
      </c>
      <c r="J1786" s="4">
        <v>4.04</v>
      </c>
      <c r="K1786" s="3">
        <v>0.13333333333333333</v>
      </c>
      <c r="L1786" s="1" t="s">
        <v>49</v>
      </c>
    </row>
    <row r="1787" spans="1:12" x14ac:dyDescent="0.3">
      <c r="A1787" s="1" t="s">
        <v>469</v>
      </c>
      <c r="B1787" s="1" t="s">
        <v>470</v>
      </c>
      <c r="C1787" s="1" t="s">
        <v>471</v>
      </c>
      <c r="D1787" s="5">
        <v>43040</v>
      </c>
      <c r="E1787">
        <v>1</v>
      </c>
      <c r="F1787">
        <v>1</v>
      </c>
      <c r="G1787" s="2">
        <v>288.29000000000002</v>
      </c>
      <c r="H1787">
        <v>1</v>
      </c>
      <c r="I1787">
        <v>1</v>
      </c>
      <c r="J1787" s="4">
        <v>1</v>
      </c>
      <c r="K1787" s="3">
        <v>1</v>
      </c>
      <c r="L1787" s="1" t="s">
        <v>30</v>
      </c>
    </row>
    <row r="1788" spans="1:12" x14ac:dyDescent="0.3">
      <c r="A1788" s="1" t="s">
        <v>469</v>
      </c>
      <c r="B1788" s="1" t="s">
        <v>470</v>
      </c>
      <c r="C1788" s="1" t="s">
        <v>471</v>
      </c>
      <c r="D1788" s="5">
        <v>43070</v>
      </c>
      <c r="E1788">
        <v>1</v>
      </c>
      <c r="F1788">
        <v>1</v>
      </c>
      <c r="G1788" s="2">
        <v>258.33</v>
      </c>
      <c r="H1788">
        <v>1</v>
      </c>
      <c r="I1788">
        <v>0</v>
      </c>
      <c r="J1788" s="4">
        <v>5</v>
      </c>
      <c r="K1788" s="3">
        <v>0</v>
      </c>
      <c r="L1788" s="1" t="s">
        <v>31</v>
      </c>
    </row>
    <row r="1789" spans="1:12" x14ac:dyDescent="0.3">
      <c r="A1789" s="1" t="s">
        <v>469</v>
      </c>
      <c r="B1789" s="1" t="s">
        <v>470</v>
      </c>
      <c r="C1789" s="1" t="s">
        <v>471</v>
      </c>
      <c r="D1789" s="5">
        <v>43101</v>
      </c>
      <c r="E1789">
        <v>1</v>
      </c>
      <c r="F1789">
        <v>1</v>
      </c>
      <c r="G1789" s="2">
        <v>266.18</v>
      </c>
      <c r="H1789">
        <v>1</v>
      </c>
      <c r="I1789">
        <v>0</v>
      </c>
      <c r="J1789" s="4">
        <v>1</v>
      </c>
      <c r="K1789" s="3">
        <v>0</v>
      </c>
      <c r="L1789" s="1" t="s">
        <v>32</v>
      </c>
    </row>
    <row r="1790" spans="1:12" x14ac:dyDescent="0.3">
      <c r="A1790" s="1" t="s">
        <v>472</v>
      </c>
      <c r="B1790" s="1" t="s">
        <v>16</v>
      </c>
      <c r="C1790" s="1" t="s">
        <v>222</v>
      </c>
      <c r="D1790" s="5">
        <v>43313</v>
      </c>
      <c r="E1790">
        <v>1</v>
      </c>
      <c r="F1790">
        <v>1</v>
      </c>
      <c r="G1790" s="2">
        <v>178.92</v>
      </c>
      <c r="H1790">
        <v>1</v>
      </c>
      <c r="I1790">
        <v>0</v>
      </c>
      <c r="J1790" s="4">
        <v>5</v>
      </c>
      <c r="K1790" s="3">
        <v>0</v>
      </c>
      <c r="L1790" s="1" t="s">
        <v>49</v>
      </c>
    </row>
    <row r="1791" spans="1:12" x14ac:dyDescent="0.3">
      <c r="A1791" s="1" t="s">
        <v>473</v>
      </c>
      <c r="B1791" s="1" t="s">
        <v>16</v>
      </c>
      <c r="C1791" s="1" t="s">
        <v>275</v>
      </c>
      <c r="D1791" s="5">
        <v>43313</v>
      </c>
      <c r="E1791">
        <v>1</v>
      </c>
      <c r="F1791">
        <v>1</v>
      </c>
      <c r="G1791" s="2">
        <v>212.06</v>
      </c>
      <c r="H1791">
        <v>1</v>
      </c>
      <c r="I1791">
        <v>1</v>
      </c>
      <c r="J1791" s="4">
        <v>1</v>
      </c>
      <c r="K1791" s="3">
        <v>1</v>
      </c>
      <c r="L1791" s="1" t="s">
        <v>49</v>
      </c>
    </row>
    <row r="1792" spans="1:12" x14ac:dyDescent="0.3">
      <c r="A1792" s="1" t="s">
        <v>474</v>
      </c>
      <c r="B1792" s="1" t="s">
        <v>16</v>
      </c>
      <c r="C1792" s="1" t="s">
        <v>48</v>
      </c>
      <c r="D1792" s="5">
        <v>43282</v>
      </c>
      <c r="E1792">
        <v>1</v>
      </c>
      <c r="F1792">
        <v>2</v>
      </c>
      <c r="G1792" s="2">
        <v>457.38</v>
      </c>
      <c r="H1792">
        <v>1</v>
      </c>
      <c r="I1792">
        <v>0</v>
      </c>
      <c r="J1792" s="4">
        <v>5</v>
      </c>
      <c r="K1792" s="3">
        <v>0</v>
      </c>
      <c r="L1792" s="1" t="s">
        <v>37</v>
      </c>
    </row>
    <row r="1793" spans="1:12" x14ac:dyDescent="0.3">
      <c r="A1793" s="1" t="s">
        <v>474</v>
      </c>
      <c r="B1793" s="1" t="s">
        <v>16</v>
      </c>
      <c r="C1793" s="1" t="s">
        <v>48</v>
      </c>
      <c r="D1793" s="5">
        <v>43313</v>
      </c>
      <c r="E1793">
        <v>1</v>
      </c>
      <c r="F1793">
        <v>1</v>
      </c>
      <c r="G1793" s="2">
        <v>238.63</v>
      </c>
      <c r="H1793">
        <v>1</v>
      </c>
      <c r="I1793">
        <v>0</v>
      </c>
      <c r="J1793" s="4">
        <v>4</v>
      </c>
      <c r="K1793" s="3">
        <v>0</v>
      </c>
      <c r="L1793" s="1" t="s">
        <v>49</v>
      </c>
    </row>
    <row r="1794" spans="1:12" x14ac:dyDescent="0.3">
      <c r="A1794" s="1" t="s">
        <v>475</v>
      </c>
      <c r="B1794" s="1" t="s">
        <v>16</v>
      </c>
      <c r="C1794" s="1" t="s">
        <v>51</v>
      </c>
      <c r="D1794" s="5">
        <v>42795</v>
      </c>
      <c r="E1794">
        <v>2</v>
      </c>
      <c r="F1794">
        <v>2</v>
      </c>
      <c r="G1794" s="2">
        <v>425.76</v>
      </c>
      <c r="H1794">
        <v>0</v>
      </c>
      <c r="I1794">
        <v>0</v>
      </c>
      <c r="J1794" s="4">
        <v>1</v>
      </c>
      <c r="K1794" s="3"/>
      <c r="L1794" s="1" t="s">
        <v>24</v>
      </c>
    </row>
    <row r="1795" spans="1:12" x14ac:dyDescent="0.3">
      <c r="A1795" s="1" t="s">
        <v>476</v>
      </c>
      <c r="B1795" s="1" t="s">
        <v>16</v>
      </c>
      <c r="C1795" s="1" t="s">
        <v>369</v>
      </c>
      <c r="D1795" s="5">
        <v>42767</v>
      </c>
      <c r="E1795">
        <v>2</v>
      </c>
      <c r="F1795">
        <v>2</v>
      </c>
      <c r="G1795" s="2">
        <v>158.32</v>
      </c>
      <c r="H1795">
        <v>2</v>
      </c>
      <c r="I1795">
        <v>0</v>
      </c>
      <c r="J1795" s="4">
        <v>3</v>
      </c>
      <c r="K1795" s="3">
        <v>0</v>
      </c>
      <c r="L1795" s="1" t="s">
        <v>23</v>
      </c>
    </row>
    <row r="1796" spans="1:12" x14ac:dyDescent="0.3">
      <c r="A1796" s="1" t="s">
        <v>476</v>
      </c>
      <c r="B1796" s="1" t="s">
        <v>16</v>
      </c>
      <c r="C1796" s="1" t="s">
        <v>369</v>
      </c>
      <c r="D1796" s="5">
        <v>42795</v>
      </c>
      <c r="E1796">
        <v>1</v>
      </c>
      <c r="F1796">
        <v>1</v>
      </c>
      <c r="G1796" s="2">
        <v>74.39</v>
      </c>
      <c r="H1796">
        <v>1</v>
      </c>
      <c r="I1796">
        <v>0</v>
      </c>
      <c r="J1796" s="4">
        <v>5</v>
      </c>
      <c r="K1796" s="3">
        <v>0</v>
      </c>
      <c r="L1796" s="1" t="s">
        <v>24</v>
      </c>
    </row>
    <row r="1797" spans="1:12" x14ac:dyDescent="0.3">
      <c r="A1797" s="1" t="s">
        <v>476</v>
      </c>
      <c r="B1797" s="1" t="s">
        <v>16</v>
      </c>
      <c r="C1797" s="1" t="s">
        <v>369</v>
      </c>
      <c r="D1797" s="5">
        <v>42826</v>
      </c>
      <c r="E1797">
        <v>1</v>
      </c>
      <c r="F1797">
        <v>1</v>
      </c>
      <c r="G1797" s="2">
        <v>101.82</v>
      </c>
      <c r="H1797">
        <v>1</v>
      </c>
      <c r="I1797">
        <v>1</v>
      </c>
      <c r="J1797" s="4">
        <v>4</v>
      </c>
      <c r="K1797" s="3">
        <v>1</v>
      </c>
      <c r="L1797" s="1" t="s">
        <v>25</v>
      </c>
    </row>
    <row r="1798" spans="1:12" x14ac:dyDescent="0.3">
      <c r="A1798" s="1" t="s">
        <v>476</v>
      </c>
      <c r="B1798" s="1" t="s">
        <v>16</v>
      </c>
      <c r="C1798" s="1" t="s">
        <v>369</v>
      </c>
      <c r="D1798" s="5">
        <v>42917</v>
      </c>
      <c r="E1798">
        <v>2</v>
      </c>
      <c r="F1798">
        <v>2</v>
      </c>
      <c r="G1798" s="2">
        <v>980.29</v>
      </c>
      <c r="H1798">
        <v>2</v>
      </c>
      <c r="I1798">
        <v>1</v>
      </c>
      <c r="J1798" s="4">
        <v>3</v>
      </c>
      <c r="K1798" s="3">
        <v>0.5</v>
      </c>
      <c r="L1798" s="1" t="s">
        <v>28</v>
      </c>
    </row>
    <row r="1799" spans="1:12" x14ac:dyDescent="0.3">
      <c r="A1799" s="1" t="s">
        <v>476</v>
      </c>
      <c r="B1799" s="1" t="s">
        <v>16</v>
      </c>
      <c r="C1799" s="1" t="s">
        <v>369</v>
      </c>
      <c r="D1799" s="5">
        <v>42979</v>
      </c>
      <c r="E1799">
        <v>2</v>
      </c>
      <c r="F1799">
        <v>3</v>
      </c>
      <c r="G1799" s="2">
        <v>875.84</v>
      </c>
      <c r="H1799">
        <v>2</v>
      </c>
      <c r="I1799">
        <v>0</v>
      </c>
      <c r="J1799" s="4">
        <v>5</v>
      </c>
      <c r="K1799" s="3">
        <v>0</v>
      </c>
      <c r="L1799" s="1" t="s">
        <v>18</v>
      </c>
    </row>
    <row r="1800" spans="1:12" x14ac:dyDescent="0.3">
      <c r="A1800" s="1" t="s">
        <v>477</v>
      </c>
      <c r="B1800" s="1" t="s">
        <v>53</v>
      </c>
      <c r="C1800" s="1" t="s">
        <v>478</v>
      </c>
      <c r="D1800" s="5">
        <v>43009</v>
      </c>
      <c r="E1800">
        <v>5</v>
      </c>
      <c r="F1800">
        <v>5</v>
      </c>
      <c r="G1800" s="2">
        <v>1401.3</v>
      </c>
      <c r="H1800">
        <v>5</v>
      </c>
      <c r="I1800">
        <v>0</v>
      </c>
      <c r="J1800" s="4">
        <v>5</v>
      </c>
      <c r="K1800" s="3">
        <v>0</v>
      </c>
      <c r="L1800" s="1" t="s">
        <v>19</v>
      </c>
    </row>
    <row r="1801" spans="1:12" x14ac:dyDescent="0.3">
      <c r="A1801" s="1" t="s">
        <v>477</v>
      </c>
      <c r="B1801" s="1" t="s">
        <v>53</v>
      </c>
      <c r="C1801" s="1" t="s">
        <v>478</v>
      </c>
      <c r="D1801" s="5">
        <v>43040</v>
      </c>
      <c r="E1801">
        <v>4</v>
      </c>
      <c r="F1801">
        <v>4</v>
      </c>
      <c r="G1801" s="2">
        <v>719.75</v>
      </c>
      <c r="H1801">
        <v>4</v>
      </c>
      <c r="I1801">
        <v>0</v>
      </c>
      <c r="J1801" s="4">
        <v>4.5</v>
      </c>
      <c r="K1801" s="3">
        <v>0</v>
      </c>
      <c r="L1801" s="1" t="s">
        <v>30</v>
      </c>
    </row>
    <row r="1802" spans="1:12" x14ac:dyDescent="0.3">
      <c r="A1802" s="1" t="s">
        <v>477</v>
      </c>
      <c r="B1802" s="1" t="s">
        <v>53</v>
      </c>
      <c r="C1802" s="1" t="s">
        <v>478</v>
      </c>
      <c r="D1802" s="5">
        <v>43070</v>
      </c>
      <c r="E1802">
        <v>2</v>
      </c>
      <c r="F1802">
        <v>2</v>
      </c>
      <c r="G1802" s="2">
        <v>340.71</v>
      </c>
      <c r="H1802">
        <v>2</v>
      </c>
      <c r="I1802">
        <v>0</v>
      </c>
      <c r="J1802" s="4">
        <v>5</v>
      </c>
      <c r="K1802" s="3">
        <v>0</v>
      </c>
      <c r="L1802" s="1" t="s">
        <v>31</v>
      </c>
    </row>
    <row r="1803" spans="1:12" x14ac:dyDescent="0.3">
      <c r="A1803" s="1" t="s">
        <v>477</v>
      </c>
      <c r="B1803" s="1" t="s">
        <v>53</v>
      </c>
      <c r="C1803" s="1" t="s">
        <v>478</v>
      </c>
      <c r="D1803" s="5">
        <v>43101</v>
      </c>
      <c r="E1803">
        <v>2</v>
      </c>
      <c r="F1803">
        <v>4</v>
      </c>
      <c r="G1803" s="2">
        <v>540.5</v>
      </c>
      <c r="H1803">
        <v>2</v>
      </c>
      <c r="I1803">
        <v>0</v>
      </c>
      <c r="J1803" s="4">
        <v>3.5</v>
      </c>
      <c r="K1803" s="3">
        <v>0</v>
      </c>
      <c r="L1803" s="1" t="s">
        <v>32</v>
      </c>
    </row>
    <row r="1804" spans="1:12" x14ac:dyDescent="0.3">
      <c r="A1804" s="1" t="s">
        <v>477</v>
      </c>
      <c r="B1804" s="1" t="s">
        <v>53</v>
      </c>
      <c r="C1804" s="1" t="s">
        <v>478</v>
      </c>
      <c r="D1804" s="5">
        <v>43160</v>
      </c>
      <c r="E1804">
        <v>1</v>
      </c>
      <c r="F1804">
        <v>1</v>
      </c>
      <c r="G1804" s="2">
        <v>132.97</v>
      </c>
      <c r="H1804">
        <v>1</v>
      </c>
      <c r="I1804">
        <v>1</v>
      </c>
      <c r="J1804" s="4">
        <v>1</v>
      </c>
      <c r="K1804" s="3">
        <v>1</v>
      </c>
      <c r="L1804" s="1" t="s">
        <v>34</v>
      </c>
    </row>
    <row r="1805" spans="1:12" x14ac:dyDescent="0.3">
      <c r="A1805" s="1" t="s">
        <v>479</v>
      </c>
      <c r="B1805" s="1" t="s">
        <v>53</v>
      </c>
      <c r="C1805" s="1" t="s">
        <v>480</v>
      </c>
      <c r="D1805" s="5">
        <v>42736</v>
      </c>
      <c r="E1805">
        <v>1</v>
      </c>
      <c r="F1805">
        <v>1</v>
      </c>
      <c r="G1805" s="2">
        <v>156.08000000000001</v>
      </c>
      <c r="H1805">
        <v>1</v>
      </c>
      <c r="I1805">
        <v>0</v>
      </c>
      <c r="J1805" s="4">
        <v>5</v>
      </c>
      <c r="K1805" s="3">
        <v>0</v>
      </c>
      <c r="L1805" s="1" t="s">
        <v>45</v>
      </c>
    </row>
    <row r="1806" spans="1:12" x14ac:dyDescent="0.3">
      <c r="A1806" s="1" t="s">
        <v>479</v>
      </c>
      <c r="B1806" s="1" t="s">
        <v>53</v>
      </c>
      <c r="C1806" s="1" t="s">
        <v>480</v>
      </c>
      <c r="D1806" s="5">
        <v>42767</v>
      </c>
      <c r="E1806">
        <v>2</v>
      </c>
      <c r="F1806">
        <v>2</v>
      </c>
      <c r="G1806" s="2">
        <v>198.48</v>
      </c>
      <c r="H1806">
        <v>2</v>
      </c>
      <c r="I1806">
        <v>0</v>
      </c>
      <c r="J1806" s="4">
        <v>4</v>
      </c>
      <c r="K1806" s="3">
        <v>0</v>
      </c>
      <c r="L1806" s="1" t="s">
        <v>23</v>
      </c>
    </row>
    <row r="1807" spans="1:12" x14ac:dyDescent="0.3">
      <c r="A1807" s="1" t="s">
        <v>479</v>
      </c>
      <c r="B1807" s="1" t="s">
        <v>53</v>
      </c>
      <c r="C1807" s="1" t="s">
        <v>480</v>
      </c>
      <c r="D1807" s="5">
        <v>42795</v>
      </c>
      <c r="E1807">
        <v>5</v>
      </c>
      <c r="F1807">
        <v>5</v>
      </c>
      <c r="G1807" s="2">
        <v>809.6</v>
      </c>
      <c r="H1807">
        <v>5</v>
      </c>
      <c r="I1807">
        <v>1</v>
      </c>
      <c r="J1807" s="4">
        <v>3.2</v>
      </c>
      <c r="K1807" s="3">
        <v>0.2</v>
      </c>
      <c r="L1807" s="1" t="s">
        <v>24</v>
      </c>
    </row>
    <row r="1808" spans="1:12" x14ac:dyDescent="0.3">
      <c r="A1808" s="1" t="s">
        <v>479</v>
      </c>
      <c r="B1808" s="1" t="s">
        <v>53</v>
      </c>
      <c r="C1808" s="1" t="s">
        <v>480</v>
      </c>
      <c r="D1808" s="5">
        <v>42826</v>
      </c>
      <c r="E1808">
        <v>1</v>
      </c>
      <c r="F1808">
        <v>1</v>
      </c>
      <c r="G1808" s="2">
        <v>161.05000000000001</v>
      </c>
      <c r="H1808">
        <v>1</v>
      </c>
      <c r="I1808">
        <v>1</v>
      </c>
      <c r="J1808" s="4">
        <v>1</v>
      </c>
      <c r="K1808" s="3">
        <v>1</v>
      </c>
      <c r="L1808" s="1" t="s">
        <v>25</v>
      </c>
    </row>
    <row r="1809" spans="1:12" x14ac:dyDescent="0.3">
      <c r="A1809" s="1" t="s">
        <v>479</v>
      </c>
      <c r="B1809" s="1" t="s">
        <v>53</v>
      </c>
      <c r="C1809" s="1" t="s">
        <v>480</v>
      </c>
      <c r="D1809" s="5">
        <v>42887</v>
      </c>
      <c r="E1809">
        <v>4</v>
      </c>
      <c r="F1809">
        <v>4</v>
      </c>
      <c r="G1809" s="2">
        <v>211.48</v>
      </c>
      <c r="H1809">
        <v>4</v>
      </c>
      <c r="I1809">
        <v>0</v>
      </c>
      <c r="J1809" s="4">
        <v>4</v>
      </c>
      <c r="K1809" s="3">
        <v>0</v>
      </c>
      <c r="L1809" s="1" t="s">
        <v>27</v>
      </c>
    </row>
    <row r="1810" spans="1:12" x14ac:dyDescent="0.3">
      <c r="A1810" s="1" t="s">
        <v>479</v>
      </c>
      <c r="B1810" s="1" t="s">
        <v>53</v>
      </c>
      <c r="C1810" s="1" t="s">
        <v>480</v>
      </c>
      <c r="D1810" s="5">
        <v>42917</v>
      </c>
      <c r="E1810">
        <v>8</v>
      </c>
      <c r="F1810">
        <v>8</v>
      </c>
      <c r="G1810" s="2">
        <v>429.51</v>
      </c>
      <c r="H1810">
        <v>8</v>
      </c>
      <c r="I1810">
        <v>0</v>
      </c>
      <c r="J1810" s="4">
        <v>4</v>
      </c>
      <c r="K1810" s="3">
        <v>0</v>
      </c>
      <c r="L1810" s="1" t="s">
        <v>28</v>
      </c>
    </row>
    <row r="1811" spans="1:12" x14ac:dyDescent="0.3">
      <c r="A1811" s="1" t="s">
        <v>479</v>
      </c>
      <c r="B1811" s="1" t="s">
        <v>53</v>
      </c>
      <c r="C1811" s="1" t="s">
        <v>480</v>
      </c>
      <c r="D1811" s="5">
        <v>42948</v>
      </c>
      <c r="E1811">
        <v>4</v>
      </c>
      <c r="F1811">
        <v>4</v>
      </c>
      <c r="G1811" s="2">
        <v>259.18</v>
      </c>
      <c r="H1811">
        <v>4</v>
      </c>
      <c r="I1811">
        <v>0</v>
      </c>
      <c r="J1811" s="4">
        <v>4.75</v>
      </c>
      <c r="K1811" s="3">
        <v>0</v>
      </c>
      <c r="L1811" s="1" t="s">
        <v>29</v>
      </c>
    </row>
    <row r="1812" spans="1:12" x14ac:dyDescent="0.3">
      <c r="A1812" s="1" t="s">
        <v>481</v>
      </c>
      <c r="B1812" s="1" t="s">
        <v>16</v>
      </c>
      <c r="C1812" s="1" t="s">
        <v>482</v>
      </c>
      <c r="D1812" s="5">
        <v>43221</v>
      </c>
      <c r="E1812">
        <v>1</v>
      </c>
      <c r="F1812">
        <v>1</v>
      </c>
      <c r="G1812" s="2">
        <v>616.54</v>
      </c>
      <c r="H1812">
        <v>1</v>
      </c>
      <c r="I1812">
        <v>0</v>
      </c>
      <c r="J1812" s="4">
        <v>5</v>
      </c>
      <c r="K1812" s="3">
        <v>0</v>
      </c>
      <c r="L1812" s="1" t="s">
        <v>46</v>
      </c>
    </row>
    <row r="1813" spans="1:12" x14ac:dyDescent="0.3">
      <c r="A1813" s="1" t="s">
        <v>481</v>
      </c>
      <c r="B1813" s="1" t="s">
        <v>16</v>
      </c>
      <c r="C1813" s="1" t="s">
        <v>482</v>
      </c>
      <c r="D1813" s="5">
        <v>43252</v>
      </c>
      <c r="E1813">
        <v>3</v>
      </c>
      <c r="F1813">
        <v>3</v>
      </c>
      <c r="G1813" s="2">
        <v>625.72</v>
      </c>
      <c r="H1813">
        <v>3</v>
      </c>
      <c r="I1813">
        <v>0</v>
      </c>
      <c r="J1813" s="4">
        <v>3.33</v>
      </c>
      <c r="K1813" s="3">
        <v>0</v>
      </c>
      <c r="L1813" s="1" t="s">
        <v>36</v>
      </c>
    </row>
    <row r="1814" spans="1:12" x14ac:dyDescent="0.3">
      <c r="A1814" s="1" t="s">
        <v>481</v>
      </c>
      <c r="B1814" s="1" t="s">
        <v>16</v>
      </c>
      <c r="C1814" s="1" t="s">
        <v>482</v>
      </c>
      <c r="D1814" s="5">
        <v>43282</v>
      </c>
      <c r="E1814">
        <v>3</v>
      </c>
      <c r="F1814">
        <v>3</v>
      </c>
      <c r="G1814" s="2">
        <v>1309.8900000000001</v>
      </c>
      <c r="H1814">
        <v>2</v>
      </c>
      <c r="I1814">
        <v>0</v>
      </c>
      <c r="J1814" s="4">
        <v>3.33</v>
      </c>
      <c r="K1814" s="3">
        <v>0</v>
      </c>
      <c r="L1814" s="1" t="s">
        <v>37</v>
      </c>
    </row>
    <row r="1815" spans="1:12" x14ac:dyDescent="0.3">
      <c r="A1815" s="1" t="s">
        <v>481</v>
      </c>
      <c r="B1815" s="1" t="s">
        <v>16</v>
      </c>
      <c r="C1815" s="1" t="s">
        <v>482</v>
      </c>
      <c r="D1815" s="5">
        <v>43313</v>
      </c>
      <c r="E1815">
        <v>3</v>
      </c>
      <c r="F1815">
        <v>3</v>
      </c>
      <c r="G1815" s="2">
        <v>631.28</v>
      </c>
      <c r="H1815">
        <v>3</v>
      </c>
      <c r="I1815">
        <v>0</v>
      </c>
      <c r="J1815" s="4">
        <v>4.67</v>
      </c>
      <c r="K1815" s="3">
        <v>0</v>
      </c>
      <c r="L1815" s="1" t="s">
        <v>49</v>
      </c>
    </row>
    <row r="1816" spans="1:12" x14ac:dyDescent="0.3">
      <c r="A1816" s="1" t="s">
        <v>483</v>
      </c>
      <c r="B1816" s="1" t="s">
        <v>57</v>
      </c>
      <c r="C1816" s="1" t="s">
        <v>484</v>
      </c>
      <c r="D1816" s="5">
        <v>42979</v>
      </c>
      <c r="E1816">
        <v>1</v>
      </c>
      <c r="F1816">
        <v>1</v>
      </c>
      <c r="G1816" s="2">
        <v>338.74</v>
      </c>
      <c r="H1816">
        <v>1</v>
      </c>
      <c r="I1816">
        <v>0</v>
      </c>
      <c r="J1816" s="4">
        <v>5</v>
      </c>
      <c r="K1816" s="3">
        <v>0</v>
      </c>
      <c r="L1816" s="1" t="s">
        <v>18</v>
      </c>
    </row>
    <row r="1817" spans="1:12" x14ac:dyDescent="0.3">
      <c r="A1817" s="1" t="s">
        <v>485</v>
      </c>
      <c r="B1817" s="1" t="s">
        <v>108</v>
      </c>
      <c r="C1817" s="1" t="s">
        <v>486</v>
      </c>
      <c r="D1817" s="5">
        <v>43191</v>
      </c>
      <c r="E1817">
        <v>1</v>
      </c>
      <c r="F1817">
        <v>1</v>
      </c>
      <c r="G1817" s="2">
        <v>162.59</v>
      </c>
      <c r="H1817">
        <v>1</v>
      </c>
      <c r="I1817">
        <v>0</v>
      </c>
      <c r="J1817" s="4">
        <v>4</v>
      </c>
      <c r="K1817" s="3">
        <v>0</v>
      </c>
      <c r="L1817" s="1" t="s">
        <v>35</v>
      </c>
    </row>
    <row r="1818" spans="1:12" x14ac:dyDescent="0.3">
      <c r="A1818" s="1" t="s">
        <v>487</v>
      </c>
      <c r="B1818" s="1" t="s">
        <v>16</v>
      </c>
      <c r="C1818" s="1" t="s">
        <v>94</v>
      </c>
      <c r="D1818" s="5">
        <v>42736</v>
      </c>
      <c r="E1818">
        <v>1</v>
      </c>
      <c r="F1818">
        <v>1</v>
      </c>
      <c r="G1818" s="2">
        <v>55.46</v>
      </c>
      <c r="H1818">
        <v>1</v>
      </c>
      <c r="I1818">
        <v>0</v>
      </c>
      <c r="J1818" s="4">
        <v>5</v>
      </c>
      <c r="K1818" s="3">
        <v>0</v>
      </c>
      <c r="L1818" s="1" t="s">
        <v>45</v>
      </c>
    </row>
    <row r="1819" spans="1:12" x14ac:dyDescent="0.3">
      <c r="A1819" s="1" t="s">
        <v>487</v>
      </c>
      <c r="B1819" s="1" t="s">
        <v>16</v>
      </c>
      <c r="C1819" s="1" t="s">
        <v>94</v>
      </c>
      <c r="D1819" s="5">
        <v>42856</v>
      </c>
      <c r="E1819">
        <v>1</v>
      </c>
      <c r="F1819">
        <v>1</v>
      </c>
      <c r="G1819" s="2">
        <v>59.6</v>
      </c>
      <c r="H1819">
        <v>1</v>
      </c>
      <c r="I1819">
        <v>0</v>
      </c>
      <c r="J1819" s="4">
        <v>5</v>
      </c>
      <c r="K1819" s="3">
        <v>0</v>
      </c>
      <c r="L1819" s="1" t="s">
        <v>26</v>
      </c>
    </row>
    <row r="1820" spans="1:12" x14ac:dyDescent="0.3">
      <c r="A1820" s="1" t="s">
        <v>487</v>
      </c>
      <c r="B1820" s="1" t="s">
        <v>16</v>
      </c>
      <c r="C1820" s="1" t="s">
        <v>94</v>
      </c>
      <c r="D1820" s="5">
        <v>42887</v>
      </c>
      <c r="E1820">
        <v>1</v>
      </c>
      <c r="F1820">
        <v>1</v>
      </c>
      <c r="G1820" s="2">
        <v>52.28</v>
      </c>
      <c r="H1820">
        <v>1</v>
      </c>
      <c r="I1820">
        <v>0</v>
      </c>
      <c r="J1820" s="4">
        <v>5</v>
      </c>
      <c r="K1820" s="3">
        <v>0</v>
      </c>
      <c r="L1820" s="1" t="s">
        <v>27</v>
      </c>
    </row>
    <row r="1821" spans="1:12" x14ac:dyDescent="0.3">
      <c r="A1821" s="1" t="s">
        <v>487</v>
      </c>
      <c r="B1821" s="1" t="s">
        <v>16</v>
      </c>
      <c r="C1821" s="1" t="s">
        <v>94</v>
      </c>
      <c r="D1821" s="5">
        <v>43009</v>
      </c>
      <c r="E1821">
        <v>1</v>
      </c>
      <c r="F1821">
        <v>1</v>
      </c>
      <c r="G1821" s="2">
        <v>52.28</v>
      </c>
      <c r="H1821">
        <v>1</v>
      </c>
      <c r="I1821">
        <v>0</v>
      </c>
      <c r="J1821" s="4">
        <v>5</v>
      </c>
      <c r="K1821" s="3">
        <v>0</v>
      </c>
      <c r="L1821" s="1" t="s">
        <v>19</v>
      </c>
    </row>
    <row r="1822" spans="1:12" x14ac:dyDescent="0.3">
      <c r="A1822" s="1" t="s">
        <v>488</v>
      </c>
      <c r="B1822" s="1" t="s">
        <v>108</v>
      </c>
      <c r="C1822" s="1" t="s">
        <v>461</v>
      </c>
      <c r="D1822" s="5">
        <v>42826</v>
      </c>
      <c r="E1822">
        <v>1</v>
      </c>
      <c r="F1822">
        <v>2</v>
      </c>
      <c r="G1822" s="2">
        <v>256.2</v>
      </c>
      <c r="H1822">
        <v>1</v>
      </c>
      <c r="I1822">
        <v>0</v>
      </c>
      <c r="J1822" s="4">
        <v>4</v>
      </c>
      <c r="K1822" s="3">
        <v>0</v>
      </c>
      <c r="L1822" s="1" t="s">
        <v>25</v>
      </c>
    </row>
    <row r="1823" spans="1:12" x14ac:dyDescent="0.3">
      <c r="A1823" s="1" t="s">
        <v>488</v>
      </c>
      <c r="B1823" s="1" t="s">
        <v>108</v>
      </c>
      <c r="C1823" s="1" t="s">
        <v>461</v>
      </c>
      <c r="D1823" s="5">
        <v>42856</v>
      </c>
      <c r="E1823">
        <v>9</v>
      </c>
      <c r="F1823">
        <v>9</v>
      </c>
      <c r="G1823" s="2">
        <v>1285.17</v>
      </c>
      <c r="H1823">
        <v>8</v>
      </c>
      <c r="I1823">
        <v>0</v>
      </c>
      <c r="J1823" s="4">
        <v>3.56</v>
      </c>
      <c r="K1823" s="3">
        <v>0</v>
      </c>
      <c r="L1823" s="1" t="s">
        <v>26</v>
      </c>
    </row>
    <row r="1824" spans="1:12" x14ac:dyDescent="0.3">
      <c r="A1824" s="1" t="s">
        <v>488</v>
      </c>
      <c r="B1824" s="1" t="s">
        <v>108</v>
      </c>
      <c r="C1824" s="1" t="s">
        <v>461</v>
      </c>
      <c r="D1824" s="5">
        <v>42887</v>
      </c>
      <c r="E1824">
        <v>16</v>
      </c>
      <c r="F1824">
        <v>16</v>
      </c>
      <c r="G1824" s="2">
        <v>2372.15</v>
      </c>
      <c r="H1824">
        <v>15</v>
      </c>
      <c r="I1824">
        <v>0</v>
      </c>
      <c r="J1824" s="4">
        <v>4.25</v>
      </c>
      <c r="K1824" s="3">
        <v>0</v>
      </c>
      <c r="L1824" s="1" t="s">
        <v>27</v>
      </c>
    </row>
    <row r="1825" spans="1:12" x14ac:dyDescent="0.3">
      <c r="A1825" s="1" t="s">
        <v>488</v>
      </c>
      <c r="B1825" s="1" t="s">
        <v>108</v>
      </c>
      <c r="C1825" s="1" t="s">
        <v>461</v>
      </c>
      <c r="D1825" s="5">
        <v>42917</v>
      </c>
      <c r="E1825">
        <v>31</v>
      </c>
      <c r="F1825">
        <v>32</v>
      </c>
      <c r="G1825" s="2">
        <v>4725.01</v>
      </c>
      <c r="H1825">
        <v>28</v>
      </c>
      <c r="I1825">
        <v>0</v>
      </c>
      <c r="J1825" s="4">
        <v>4</v>
      </c>
      <c r="K1825" s="3">
        <v>0</v>
      </c>
      <c r="L1825" s="1" t="s">
        <v>28</v>
      </c>
    </row>
    <row r="1826" spans="1:12" x14ac:dyDescent="0.3">
      <c r="A1826" s="1" t="s">
        <v>488</v>
      </c>
      <c r="B1826" s="1" t="s">
        <v>108</v>
      </c>
      <c r="C1826" s="1" t="s">
        <v>461</v>
      </c>
      <c r="D1826" s="5">
        <v>42948</v>
      </c>
      <c r="E1826">
        <v>14</v>
      </c>
      <c r="F1826">
        <v>14</v>
      </c>
      <c r="G1826" s="2">
        <v>2281.1999999999998</v>
      </c>
      <c r="H1826">
        <v>14</v>
      </c>
      <c r="I1826">
        <v>0</v>
      </c>
      <c r="J1826" s="4">
        <v>4.1100000000000003</v>
      </c>
      <c r="K1826" s="3">
        <v>0</v>
      </c>
      <c r="L1826" s="1" t="s">
        <v>29</v>
      </c>
    </row>
    <row r="1827" spans="1:12" x14ac:dyDescent="0.3">
      <c r="A1827" s="1" t="s">
        <v>488</v>
      </c>
      <c r="B1827" s="1" t="s">
        <v>108</v>
      </c>
      <c r="C1827" s="1" t="s">
        <v>461</v>
      </c>
      <c r="D1827" s="5">
        <v>42979</v>
      </c>
      <c r="E1827">
        <v>13</v>
      </c>
      <c r="F1827">
        <v>13</v>
      </c>
      <c r="G1827" s="2">
        <v>2083.0700000000002</v>
      </c>
      <c r="H1827">
        <v>12</v>
      </c>
      <c r="I1827">
        <v>1</v>
      </c>
      <c r="J1827" s="4">
        <v>3.92</v>
      </c>
      <c r="K1827" s="3">
        <v>8.3333333333333329E-2</v>
      </c>
      <c r="L1827" s="1" t="s">
        <v>18</v>
      </c>
    </row>
    <row r="1828" spans="1:12" x14ac:dyDescent="0.3">
      <c r="A1828" s="1" t="s">
        <v>488</v>
      </c>
      <c r="B1828" s="1" t="s">
        <v>108</v>
      </c>
      <c r="C1828" s="1" t="s">
        <v>461</v>
      </c>
      <c r="D1828" s="5">
        <v>43009</v>
      </c>
      <c r="E1828">
        <v>10</v>
      </c>
      <c r="F1828">
        <v>10</v>
      </c>
      <c r="G1828" s="2">
        <v>1757.52</v>
      </c>
      <c r="H1828">
        <v>10</v>
      </c>
      <c r="I1828">
        <v>0</v>
      </c>
      <c r="J1828" s="4">
        <v>4.5</v>
      </c>
      <c r="K1828" s="3">
        <v>0</v>
      </c>
      <c r="L1828" s="1" t="s">
        <v>19</v>
      </c>
    </row>
    <row r="1829" spans="1:12" x14ac:dyDescent="0.3">
      <c r="A1829" s="1" t="s">
        <v>488</v>
      </c>
      <c r="B1829" s="1" t="s">
        <v>108</v>
      </c>
      <c r="C1829" s="1" t="s">
        <v>461</v>
      </c>
      <c r="D1829" s="5">
        <v>43040</v>
      </c>
      <c r="E1829">
        <v>19</v>
      </c>
      <c r="F1829">
        <v>22</v>
      </c>
      <c r="G1829" s="2">
        <v>3523.25</v>
      </c>
      <c r="H1829">
        <v>19</v>
      </c>
      <c r="I1829">
        <v>2</v>
      </c>
      <c r="J1829" s="4">
        <v>4.26</v>
      </c>
      <c r="K1829" s="3">
        <v>0.10526315789473684</v>
      </c>
      <c r="L1829" s="1" t="s">
        <v>30</v>
      </c>
    </row>
    <row r="1830" spans="1:12" x14ac:dyDescent="0.3">
      <c r="A1830" s="1" t="s">
        <v>488</v>
      </c>
      <c r="B1830" s="1" t="s">
        <v>108</v>
      </c>
      <c r="C1830" s="1" t="s">
        <v>461</v>
      </c>
      <c r="D1830" s="5">
        <v>43070</v>
      </c>
      <c r="E1830">
        <v>5</v>
      </c>
      <c r="F1830">
        <v>5</v>
      </c>
      <c r="G1830" s="2">
        <v>787.78</v>
      </c>
      <c r="H1830">
        <v>5</v>
      </c>
      <c r="I1830">
        <v>0</v>
      </c>
      <c r="J1830" s="4">
        <v>4</v>
      </c>
      <c r="K1830" s="3">
        <v>0</v>
      </c>
      <c r="L1830" s="1" t="s">
        <v>31</v>
      </c>
    </row>
    <row r="1831" spans="1:12" x14ac:dyDescent="0.3">
      <c r="A1831" s="1" t="s">
        <v>488</v>
      </c>
      <c r="B1831" s="1" t="s">
        <v>108</v>
      </c>
      <c r="C1831" s="1" t="s">
        <v>461</v>
      </c>
      <c r="D1831" s="5">
        <v>43101</v>
      </c>
      <c r="E1831">
        <v>11</v>
      </c>
      <c r="F1831">
        <v>15</v>
      </c>
      <c r="G1831" s="2">
        <v>2456.48</v>
      </c>
      <c r="H1831">
        <v>11</v>
      </c>
      <c r="I1831">
        <v>2</v>
      </c>
      <c r="J1831" s="4">
        <v>4.2699999999999996</v>
      </c>
      <c r="K1831" s="3">
        <v>0.18181818181818182</v>
      </c>
      <c r="L1831" s="1" t="s">
        <v>32</v>
      </c>
    </row>
    <row r="1832" spans="1:12" x14ac:dyDescent="0.3">
      <c r="A1832" s="1" t="s">
        <v>488</v>
      </c>
      <c r="B1832" s="1" t="s">
        <v>108</v>
      </c>
      <c r="C1832" s="1" t="s">
        <v>461</v>
      </c>
      <c r="D1832" s="5">
        <v>43132</v>
      </c>
      <c r="E1832">
        <v>14</v>
      </c>
      <c r="F1832">
        <v>15</v>
      </c>
      <c r="G1832" s="2">
        <v>2083.1999999999998</v>
      </c>
      <c r="H1832">
        <v>14</v>
      </c>
      <c r="I1832">
        <v>0</v>
      </c>
      <c r="J1832" s="4">
        <v>4.71</v>
      </c>
      <c r="K1832" s="3">
        <v>0</v>
      </c>
      <c r="L1832" s="1" t="s">
        <v>33</v>
      </c>
    </row>
    <row r="1833" spans="1:12" x14ac:dyDescent="0.3">
      <c r="A1833" s="1" t="s">
        <v>488</v>
      </c>
      <c r="B1833" s="1" t="s">
        <v>108</v>
      </c>
      <c r="C1833" s="1" t="s">
        <v>461</v>
      </c>
      <c r="D1833" s="5">
        <v>43160</v>
      </c>
      <c r="E1833">
        <v>6</v>
      </c>
      <c r="F1833">
        <v>7</v>
      </c>
      <c r="G1833" s="2">
        <v>1089.98</v>
      </c>
      <c r="H1833">
        <v>6</v>
      </c>
      <c r="I1833">
        <v>0</v>
      </c>
      <c r="J1833" s="4">
        <v>4.33</v>
      </c>
      <c r="K1833" s="3">
        <v>0</v>
      </c>
      <c r="L1833" s="1" t="s">
        <v>34</v>
      </c>
    </row>
    <row r="1834" spans="1:12" x14ac:dyDescent="0.3">
      <c r="A1834" s="1" t="s">
        <v>488</v>
      </c>
      <c r="B1834" s="1" t="s">
        <v>108</v>
      </c>
      <c r="C1834" s="1" t="s">
        <v>461</v>
      </c>
      <c r="D1834" s="5">
        <v>43191</v>
      </c>
      <c r="E1834">
        <v>7</v>
      </c>
      <c r="F1834">
        <v>7</v>
      </c>
      <c r="G1834" s="2">
        <v>1121.24</v>
      </c>
      <c r="H1834">
        <v>7</v>
      </c>
      <c r="I1834">
        <v>1</v>
      </c>
      <c r="J1834" s="4">
        <v>4.43</v>
      </c>
      <c r="K1834" s="3">
        <v>0.14285714285714285</v>
      </c>
      <c r="L1834" s="1" t="s">
        <v>35</v>
      </c>
    </row>
    <row r="1835" spans="1:12" x14ac:dyDescent="0.3">
      <c r="A1835" s="1" t="s">
        <v>488</v>
      </c>
      <c r="B1835" s="1" t="s">
        <v>108</v>
      </c>
      <c r="C1835" s="1" t="s">
        <v>461</v>
      </c>
      <c r="D1835" s="5">
        <v>43221</v>
      </c>
      <c r="E1835">
        <v>4</v>
      </c>
      <c r="F1835">
        <v>4</v>
      </c>
      <c r="G1835" s="2">
        <v>618.27</v>
      </c>
      <c r="H1835">
        <v>4</v>
      </c>
      <c r="I1835">
        <v>0</v>
      </c>
      <c r="J1835" s="4">
        <v>4.75</v>
      </c>
      <c r="K1835" s="3">
        <v>0</v>
      </c>
      <c r="L1835" s="1" t="s">
        <v>46</v>
      </c>
    </row>
    <row r="1836" spans="1:12" x14ac:dyDescent="0.3">
      <c r="A1836" s="1" t="s">
        <v>488</v>
      </c>
      <c r="B1836" s="1" t="s">
        <v>108</v>
      </c>
      <c r="C1836" s="1" t="s">
        <v>461</v>
      </c>
      <c r="D1836" s="5">
        <v>43252</v>
      </c>
      <c r="E1836">
        <v>4</v>
      </c>
      <c r="F1836">
        <v>4</v>
      </c>
      <c r="G1836" s="2">
        <v>686.78</v>
      </c>
      <c r="H1836">
        <v>4</v>
      </c>
      <c r="I1836">
        <v>0</v>
      </c>
      <c r="J1836" s="4">
        <v>4.25</v>
      </c>
      <c r="K1836" s="3">
        <v>0</v>
      </c>
      <c r="L1836" s="1" t="s">
        <v>36</v>
      </c>
    </row>
    <row r="1837" spans="1:12" x14ac:dyDescent="0.3">
      <c r="A1837" s="1" t="s">
        <v>488</v>
      </c>
      <c r="B1837" s="1" t="s">
        <v>108</v>
      </c>
      <c r="C1837" s="1" t="s">
        <v>461</v>
      </c>
      <c r="D1837" s="5">
        <v>43282</v>
      </c>
      <c r="E1837">
        <v>2</v>
      </c>
      <c r="F1837">
        <v>2</v>
      </c>
      <c r="G1837" s="2">
        <v>360.92</v>
      </c>
      <c r="H1837">
        <v>1</v>
      </c>
      <c r="I1837">
        <v>0</v>
      </c>
      <c r="J1837" s="4">
        <v>3</v>
      </c>
      <c r="K1837" s="3">
        <v>0</v>
      </c>
      <c r="L1837" s="1" t="s">
        <v>37</v>
      </c>
    </row>
    <row r="1838" spans="1:12" x14ac:dyDescent="0.3">
      <c r="A1838" s="1" t="s">
        <v>488</v>
      </c>
      <c r="B1838" s="1" t="s">
        <v>108</v>
      </c>
      <c r="C1838" s="1" t="s">
        <v>461</v>
      </c>
      <c r="D1838" s="5">
        <v>43313</v>
      </c>
      <c r="E1838">
        <v>1</v>
      </c>
      <c r="F1838">
        <v>1</v>
      </c>
      <c r="G1838" s="2">
        <v>105.9</v>
      </c>
      <c r="H1838">
        <v>1</v>
      </c>
      <c r="I1838">
        <v>0</v>
      </c>
      <c r="J1838" s="4">
        <v>5</v>
      </c>
      <c r="K1838" s="3">
        <v>0</v>
      </c>
      <c r="L1838" s="1" t="s">
        <v>49</v>
      </c>
    </row>
    <row r="1839" spans="1:12" x14ac:dyDescent="0.3">
      <c r="A1839" s="1" t="s">
        <v>489</v>
      </c>
      <c r="B1839" s="1" t="s">
        <v>16</v>
      </c>
      <c r="C1839" s="1" t="s">
        <v>61</v>
      </c>
      <c r="D1839" s="5">
        <v>42917</v>
      </c>
      <c r="E1839">
        <v>1</v>
      </c>
      <c r="F1839">
        <v>1</v>
      </c>
      <c r="G1839" s="2">
        <v>39.340000000000003</v>
      </c>
      <c r="H1839">
        <v>0</v>
      </c>
      <c r="I1839">
        <v>0</v>
      </c>
      <c r="J1839" s="4">
        <v>3</v>
      </c>
      <c r="K1839" s="3"/>
      <c r="L1839" s="1" t="s">
        <v>28</v>
      </c>
    </row>
    <row r="1840" spans="1:12" x14ac:dyDescent="0.3">
      <c r="A1840" s="1" t="s">
        <v>490</v>
      </c>
      <c r="B1840" s="1" t="s">
        <v>108</v>
      </c>
      <c r="C1840" s="1" t="s">
        <v>491</v>
      </c>
      <c r="D1840" s="5">
        <v>43132</v>
      </c>
      <c r="E1840">
        <v>1</v>
      </c>
      <c r="F1840">
        <v>1</v>
      </c>
      <c r="G1840" s="2">
        <v>97</v>
      </c>
      <c r="H1840">
        <v>1</v>
      </c>
      <c r="I1840">
        <v>0</v>
      </c>
      <c r="J1840" s="4">
        <v>5</v>
      </c>
      <c r="K1840" s="3">
        <v>0</v>
      </c>
      <c r="L1840" s="1" t="s">
        <v>33</v>
      </c>
    </row>
    <row r="1841" spans="1:12" x14ac:dyDescent="0.3">
      <c r="A1841" s="1" t="s">
        <v>492</v>
      </c>
      <c r="B1841" s="1" t="s">
        <v>16</v>
      </c>
      <c r="C1841" s="1" t="s">
        <v>51</v>
      </c>
      <c r="D1841" s="5">
        <v>43221</v>
      </c>
      <c r="E1841">
        <v>6</v>
      </c>
      <c r="F1841">
        <v>14</v>
      </c>
      <c r="G1841" s="2">
        <v>3099.8</v>
      </c>
      <c r="H1841">
        <v>6</v>
      </c>
      <c r="I1841">
        <v>1</v>
      </c>
      <c r="J1841" s="4">
        <v>2.83</v>
      </c>
      <c r="K1841" s="3">
        <v>0.16666666666666666</v>
      </c>
      <c r="L1841" s="1" t="s">
        <v>46</v>
      </c>
    </row>
    <row r="1842" spans="1:12" x14ac:dyDescent="0.3">
      <c r="A1842" s="1" t="s">
        <v>492</v>
      </c>
      <c r="B1842" s="1" t="s">
        <v>16</v>
      </c>
      <c r="C1842" s="1" t="s">
        <v>51</v>
      </c>
      <c r="D1842" s="5">
        <v>43252</v>
      </c>
      <c r="E1842">
        <v>3</v>
      </c>
      <c r="F1842">
        <v>4</v>
      </c>
      <c r="G1842" s="2">
        <v>476.4</v>
      </c>
      <c r="H1842">
        <v>3</v>
      </c>
      <c r="I1842">
        <v>0</v>
      </c>
      <c r="J1842" s="4">
        <v>4.67</v>
      </c>
      <c r="K1842" s="3">
        <v>0</v>
      </c>
      <c r="L1842" s="1" t="s">
        <v>36</v>
      </c>
    </row>
    <row r="1843" spans="1:12" x14ac:dyDescent="0.3">
      <c r="A1843" s="1" t="s">
        <v>492</v>
      </c>
      <c r="B1843" s="1" t="s">
        <v>16</v>
      </c>
      <c r="C1843" s="1" t="s">
        <v>51</v>
      </c>
      <c r="D1843" s="5">
        <v>43282</v>
      </c>
      <c r="E1843">
        <v>4</v>
      </c>
      <c r="F1843">
        <v>4</v>
      </c>
      <c r="G1843" s="2">
        <v>634.73</v>
      </c>
      <c r="H1843">
        <v>4</v>
      </c>
      <c r="I1843">
        <v>1</v>
      </c>
      <c r="J1843" s="4">
        <v>4</v>
      </c>
      <c r="K1843" s="3">
        <v>0.25</v>
      </c>
      <c r="L1843" s="1" t="s">
        <v>37</v>
      </c>
    </row>
    <row r="1844" spans="1:12" x14ac:dyDescent="0.3">
      <c r="A1844" s="1" t="s">
        <v>492</v>
      </c>
      <c r="B1844" s="1" t="s">
        <v>16</v>
      </c>
      <c r="C1844" s="1" t="s">
        <v>51</v>
      </c>
      <c r="D1844" s="5">
        <v>43313</v>
      </c>
      <c r="E1844">
        <v>7</v>
      </c>
      <c r="F1844">
        <v>8</v>
      </c>
      <c r="G1844" s="2">
        <v>1490.52</v>
      </c>
      <c r="H1844">
        <v>7</v>
      </c>
      <c r="I1844">
        <v>1</v>
      </c>
      <c r="J1844" s="4">
        <v>4.43</v>
      </c>
      <c r="K1844" s="3">
        <v>0.14285714285714285</v>
      </c>
      <c r="L1844" s="1" t="s">
        <v>49</v>
      </c>
    </row>
    <row r="1845" spans="1:12" x14ac:dyDescent="0.3">
      <c r="A1845" s="1" t="s">
        <v>493</v>
      </c>
      <c r="B1845" s="1" t="s">
        <v>16</v>
      </c>
      <c r="C1845" s="1" t="s">
        <v>51</v>
      </c>
      <c r="D1845" s="5">
        <v>42979</v>
      </c>
      <c r="E1845">
        <v>4</v>
      </c>
      <c r="F1845">
        <v>5</v>
      </c>
      <c r="G1845" s="2">
        <v>297.20999999999998</v>
      </c>
      <c r="H1845">
        <v>4</v>
      </c>
      <c r="I1845">
        <v>0</v>
      </c>
      <c r="J1845" s="4">
        <v>4.75</v>
      </c>
      <c r="K1845" s="3">
        <v>0</v>
      </c>
      <c r="L1845" s="1" t="s">
        <v>18</v>
      </c>
    </row>
    <row r="1846" spans="1:12" x14ac:dyDescent="0.3">
      <c r="A1846" s="1" t="s">
        <v>493</v>
      </c>
      <c r="B1846" s="1" t="s">
        <v>16</v>
      </c>
      <c r="C1846" s="1" t="s">
        <v>51</v>
      </c>
      <c r="D1846" s="5">
        <v>43009</v>
      </c>
      <c r="E1846">
        <v>3</v>
      </c>
      <c r="F1846">
        <v>3</v>
      </c>
      <c r="G1846" s="2">
        <v>103.04</v>
      </c>
      <c r="H1846">
        <v>3</v>
      </c>
      <c r="I1846">
        <v>0</v>
      </c>
      <c r="J1846" s="4">
        <v>3.67</v>
      </c>
      <c r="K1846" s="3">
        <v>0</v>
      </c>
      <c r="L1846" s="1" t="s">
        <v>19</v>
      </c>
    </row>
    <row r="1847" spans="1:12" x14ac:dyDescent="0.3">
      <c r="A1847" s="1" t="s">
        <v>493</v>
      </c>
      <c r="B1847" s="1" t="s">
        <v>16</v>
      </c>
      <c r="C1847" s="1" t="s">
        <v>51</v>
      </c>
      <c r="D1847" s="5">
        <v>43040</v>
      </c>
      <c r="E1847">
        <v>2</v>
      </c>
      <c r="F1847">
        <v>2</v>
      </c>
      <c r="G1847" s="2">
        <v>58.25</v>
      </c>
      <c r="H1847">
        <v>2</v>
      </c>
      <c r="I1847">
        <v>0</v>
      </c>
      <c r="J1847" s="4">
        <v>4</v>
      </c>
      <c r="K1847" s="3">
        <v>0</v>
      </c>
      <c r="L1847" s="1" t="s">
        <v>30</v>
      </c>
    </row>
    <row r="1848" spans="1:12" x14ac:dyDescent="0.3">
      <c r="A1848" s="1" t="s">
        <v>494</v>
      </c>
      <c r="B1848" s="1" t="s">
        <v>16</v>
      </c>
      <c r="C1848" s="1" t="s">
        <v>51</v>
      </c>
      <c r="D1848" s="5">
        <v>43070</v>
      </c>
      <c r="E1848">
        <v>1</v>
      </c>
      <c r="F1848">
        <v>1</v>
      </c>
      <c r="G1848" s="2">
        <v>77.680000000000007</v>
      </c>
      <c r="H1848">
        <v>1</v>
      </c>
      <c r="I1848">
        <v>0</v>
      </c>
      <c r="J1848" s="4">
        <v>5</v>
      </c>
      <c r="K1848" s="3">
        <v>0</v>
      </c>
      <c r="L1848" s="1" t="s">
        <v>31</v>
      </c>
    </row>
    <row r="1849" spans="1:12" x14ac:dyDescent="0.3">
      <c r="A1849" s="1" t="s">
        <v>494</v>
      </c>
      <c r="B1849" s="1" t="s">
        <v>16</v>
      </c>
      <c r="C1849" s="1" t="s">
        <v>51</v>
      </c>
      <c r="D1849" s="5">
        <v>43313</v>
      </c>
      <c r="E1849">
        <v>1</v>
      </c>
      <c r="F1849">
        <v>1</v>
      </c>
      <c r="G1849" s="2">
        <v>85.49</v>
      </c>
      <c r="H1849">
        <v>1</v>
      </c>
      <c r="I1849">
        <v>0</v>
      </c>
      <c r="J1849" s="4">
        <v>5</v>
      </c>
      <c r="K1849" s="3">
        <v>0</v>
      </c>
      <c r="L1849" s="1" t="s">
        <v>49</v>
      </c>
    </row>
    <row r="1850" spans="1:12" x14ac:dyDescent="0.3">
      <c r="A1850" s="1" t="s">
        <v>495</v>
      </c>
      <c r="B1850" s="1" t="s">
        <v>57</v>
      </c>
      <c r="C1850" s="1" t="s">
        <v>496</v>
      </c>
      <c r="D1850" s="5">
        <v>43009</v>
      </c>
      <c r="E1850">
        <v>3</v>
      </c>
      <c r="F1850">
        <v>3</v>
      </c>
      <c r="G1850" s="2">
        <v>507.68</v>
      </c>
      <c r="H1850">
        <v>3</v>
      </c>
      <c r="I1850">
        <v>0</v>
      </c>
      <c r="J1850" s="4">
        <v>4</v>
      </c>
      <c r="K1850" s="3">
        <v>0</v>
      </c>
      <c r="L1850" s="1" t="s">
        <v>19</v>
      </c>
    </row>
    <row r="1851" spans="1:12" x14ac:dyDescent="0.3">
      <c r="A1851" s="1" t="s">
        <v>495</v>
      </c>
      <c r="B1851" s="1" t="s">
        <v>57</v>
      </c>
      <c r="C1851" s="1" t="s">
        <v>496</v>
      </c>
      <c r="D1851" s="5">
        <v>43040</v>
      </c>
      <c r="E1851">
        <v>4</v>
      </c>
      <c r="F1851">
        <v>4</v>
      </c>
      <c r="G1851" s="2">
        <v>723.5</v>
      </c>
      <c r="H1851">
        <v>4</v>
      </c>
      <c r="I1851">
        <v>0</v>
      </c>
      <c r="J1851" s="4">
        <v>5</v>
      </c>
      <c r="K1851" s="3">
        <v>0</v>
      </c>
      <c r="L1851" s="1" t="s">
        <v>30</v>
      </c>
    </row>
    <row r="1852" spans="1:12" x14ac:dyDescent="0.3">
      <c r="A1852" s="1" t="s">
        <v>495</v>
      </c>
      <c r="B1852" s="1" t="s">
        <v>57</v>
      </c>
      <c r="C1852" s="1" t="s">
        <v>496</v>
      </c>
      <c r="D1852" s="5">
        <v>43101</v>
      </c>
      <c r="E1852">
        <v>1</v>
      </c>
      <c r="F1852">
        <v>1</v>
      </c>
      <c r="G1852" s="2">
        <v>592.41999999999996</v>
      </c>
      <c r="H1852">
        <v>1</v>
      </c>
      <c r="I1852">
        <v>0</v>
      </c>
      <c r="J1852" s="4">
        <v>5</v>
      </c>
      <c r="K1852" s="3">
        <v>0</v>
      </c>
      <c r="L1852" s="1" t="s">
        <v>32</v>
      </c>
    </row>
    <row r="1853" spans="1:12" x14ac:dyDescent="0.3">
      <c r="A1853" s="1" t="s">
        <v>495</v>
      </c>
      <c r="B1853" s="1" t="s">
        <v>57</v>
      </c>
      <c r="C1853" s="1" t="s">
        <v>496</v>
      </c>
      <c r="D1853" s="5">
        <v>43191</v>
      </c>
      <c r="E1853">
        <v>1</v>
      </c>
      <c r="F1853">
        <v>1</v>
      </c>
      <c r="G1853" s="2">
        <v>77.03</v>
      </c>
      <c r="H1853">
        <v>0</v>
      </c>
      <c r="I1853">
        <v>0</v>
      </c>
      <c r="J1853" s="4">
        <v>1</v>
      </c>
      <c r="K1853" s="3"/>
      <c r="L1853" s="1" t="s">
        <v>35</v>
      </c>
    </row>
    <row r="1854" spans="1:12" x14ac:dyDescent="0.3">
      <c r="A1854" s="1" t="s">
        <v>495</v>
      </c>
      <c r="B1854" s="1" t="s">
        <v>57</v>
      </c>
      <c r="C1854" s="1" t="s">
        <v>496</v>
      </c>
      <c r="D1854" s="5">
        <v>43221</v>
      </c>
      <c r="E1854">
        <v>2</v>
      </c>
      <c r="F1854">
        <v>2</v>
      </c>
      <c r="G1854" s="2">
        <v>589.77</v>
      </c>
      <c r="H1854">
        <v>2</v>
      </c>
      <c r="I1854">
        <v>0</v>
      </c>
      <c r="J1854" s="4">
        <v>1</v>
      </c>
      <c r="K1854" s="3">
        <v>0</v>
      </c>
      <c r="L1854" s="1" t="s">
        <v>46</v>
      </c>
    </row>
    <row r="1855" spans="1:12" x14ac:dyDescent="0.3">
      <c r="A1855" s="1" t="s">
        <v>497</v>
      </c>
      <c r="B1855" s="1" t="s">
        <v>57</v>
      </c>
      <c r="C1855" s="1" t="s">
        <v>58</v>
      </c>
      <c r="D1855" s="5">
        <v>43132</v>
      </c>
      <c r="E1855">
        <v>2</v>
      </c>
      <c r="F1855">
        <v>2</v>
      </c>
      <c r="G1855" s="2">
        <v>57.96</v>
      </c>
      <c r="H1855">
        <v>2</v>
      </c>
      <c r="I1855">
        <v>0</v>
      </c>
      <c r="J1855" s="4">
        <v>3.5</v>
      </c>
      <c r="K1855" s="3">
        <v>0</v>
      </c>
      <c r="L1855" s="1" t="s">
        <v>33</v>
      </c>
    </row>
    <row r="1856" spans="1:12" x14ac:dyDescent="0.3">
      <c r="A1856" s="1" t="s">
        <v>497</v>
      </c>
      <c r="B1856" s="1" t="s">
        <v>57</v>
      </c>
      <c r="C1856" s="1" t="s">
        <v>58</v>
      </c>
      <c r="D1856" s="5">
        <v>43252</v>
      </c>
      <c r="E1856">
        <v>1</v>
      </c>
      <c r="F1856">
        <v>1</v>
      </c>
      <c r="G1856" s="2">
        <v>49.47</v>
      </c>
      <c r="H1856">
        <v>1</v>
      </c>
      <c r="I1856">
        <v>0</v>
      </c>
      <c r="J1856" s="4">
        <v>5</v>
      </c>
      <c r="K1856" s="3">
        <v>0</v>
      </c>
      <c r="L1856" s="1" t="s">
        <v>36</v>
      </c>
    </row>
    <row r="1857" spans="1:12" x14ac:dyDescent="0.3">
      <c r="A1857" s="1" t="s">
        <v>497</v>
      </c>
      <c r="B1857" s="1" t="s">
        <v>57</v>
      </c>
      <c r="C1857" s="1" t="s">
        <v>58</v>
      </c>
      <c r="D1857" s="5">
        <v>43282</v>
      </c>
      <c r="E1857">
        <v>3</v>
      </c>
      <c r="F1857">
        <v>4</v>
      </c>
      <c r="G1857" s="2">
        <v>251.3</v>
      </c>
      <c r="H1857">
        <v>3</v>
      </c>
      <c r="I1857">
        <v>0</v>
      </c>
      <c r="J1857" s="4">
        <v>5</v>
      </c>
      <c r="K1857" s="3">
        <v>0</v>
      </c>
      <c r="L1857" s="1" t="s">
        <v>37</v>
      </c>
    </row>
    <row r="1858" spans="1:12" x14ac:dyDescent="0.3">
      <c r="A1858" s="1" t="s">
        <v>497</v>
      </c>
      <c r="B1858" s="1" t="s">
        <v>57</v>
      </c>
      <c r="C1858" s="1" t="s">
        <v>58</v>
      </c>
      <c r="D1858" s="5">
        <v>43313</v>
      </c>
      <c r="E1858">
        <v>1</v>
      </c>
      <c r="F1858">
        <v>1</v>
      </c>
      <c r="G1858" s="2">
        <v>60.62</v>
      </c>
      <c r="H1858">
        <v>1</v>
      </c>
      <c r="I1858">
        <v>0</v>
      </c>
      <c r="J1858" s="4">
        <v>5</v>
      </c>
      <c r="K1858" s="3">
        <v>0</v>
      </c>
      <c r="L1858" s="1" t="s">
        <v>49</v>
      </c>
    </row>
    <row r="1859" spans="1:12" x14ac:dyDescent="0.3">
      <c r="A1859" s="1" t="s">
        <v>498</v>
      </c>
      <c r="B1859" s="1" t="s">
        <v>16</v>
      </c>
      <c r="C1859" s="1" t="s">
        <v>499</v>
      </c>
      <c r="D1859" s="5">
        <v>43313</v>
      </c>
      <c r="E1859">
        <v>1</v>
      </c>
      <c r="F1859">
        <v>1</v>
      </c>
      <c r="G1859" s="2">
        <v>715.34</v>
      </c>
      <c r="H1859">
        <v>1</v>
      </c>
      <c r="I1859">
        <v>1</v>
      </c>
      <c r="J1859" s="4">
        <v>1</v>
      </c>
      <c r="K1859" s="3">
        <v>1</v>
      </c>
      <c r="L1859" s="1" t="s">
        <v>49</v>
      </c>
    </row>
    <row r="1860" spans="1:12" x14ac:dyDescent="0.3">
      <c r="A1860" s="1" t="s">
        <v>500</v>
      </c>
      <c r="B1860" s="1" t="s">
        <v>108</v>
      </c>
      <c r="C1860" s="1" t="s">
        <v>501</v>
      </c>
      <c r="D1860" s="5">
        <v>42767</v>
      </c>
      <c r="E1860">
        <v>1</v>
      </c>
      <c r="F1860">
        <v>1</v>
      </c>
      <c r="G1860" s="2">
        <v>187.49</v>
      </c>
      <c r="H1860">
        <v>1</v>
      </c>
      <c r="I1860">
        <v>0</v>
      </c>
      <c r="J1860" s="4">
        <v>5</v>
      </c>
      <c r="K1860" s="3">
        <v>0</v>
      </c>
      <c r="L1860" s="1" t="s">
        <v>23</v>
      </c>
    </row>
    <row r="1861" spans="1:12" x14ac:dyDescent="0.3">
      <c r="A1861" s="1" t="s">
        <v>500</v>
      </c>
      <c r="B1861" s="1" t="s">
        <v>108</v>
      </c>
      <c r="C1861" s="1" t="s">
        <v>501</v>
      </c>
      <c r="D1861" s="5">
        <v>42795</v>
      </c>
      <c r="E1861">
        <v>16</v>
      </c>
      <c r="F1861">
        <v>19</v>
      </c>
      <c r="G1861" s="2">
        <v>3528.2</v>
      </c>
      <c r="H1861">
        <v>15</v>
      </c>
      <c r="I1861">
        <v>2</v>
      </c>
      <c r="J1861" s="4">
        <v>3.69</v>
      </c>
      <c r="K1861" s="3">
        <v>0.13333333333333333</v>
      </c>
      <c r="L1861" s="1" t="s">
        <v>24</v>
      </c>
    </row>
    <row r="1862" spans="1:12" x14ac:dyDescent="0.3">
      <c r="A1862" s="1" t="s">
        <v>500</v>
      </c>
      <c r="B1862" s="1" t="s">
        <v>108</v>
      </c>
      <c r="C1862" s="1" t="s">
        <v>501</v>
      </c>
      <c r="D1862" s="5">
        <v>42826</v>
      </c>
      <c r="E1862">
        <v>22</v>
      </c>
      <c r="F1862">
        <v>22</v>
      </c>
      <c r="G1862" s="2">
        <v>4070.52</v>
      </c>
      <c r="H1862">
        <v>21</v>
      </c>
      <c r="I1862">
        <v>1</v>
      </c>
      <c r="J1862" s="4">
        <v>4.1900000000000004</v>
      </c>
      <c r="K1862" s="3">
        <v>4.7619047619047616E-2</v>
      </c>
      <c r="L1862" s="1" t="s">
        <v>25</v>
      </c>
    </row>
    <row r="1863" spans="1:12" x14ac:dyDescent="0.3">
      <c r="A1863" s="1" t="s">
        <v>500</v>
      </c>
      <c r="B1863" s="1" t="s">
        <v>108</v>
      </c>
      <c r="C1863" s="1" t="s">
        <v>501</v>
      </c>
      <c r="D1863" s="5">
        <v>42856</v>
      </c>
      <c r="E1863">
        <v>6</v>
      </c>
      <c r="F1863">
        <v>6</v>
      </c>
      <c r="G1863" s="2">
        <v>674.07</v>
      </c>
      <c r="H1863">
        <v>6</v>
      </c>
      <c r="I1863">
        <v>0</v>
      </c>
      <c r="J1863" s="4">
        <v>4.5</v>
      </c>
      <c r="K1863" s="3">
        <v>0</v>
      </c>
      <c r="L1863" s="1" t="s">
        <v>26</v>
      </c>
    </row>
    <row r="1864" spans="1:12" x14ac:dyDescent="0.3">
      <c r="A1864" s="1" t="s">
        <v>500</v>
      </c>
      <c r="B1864" s="1" t="s">
        <v>108</v>
      </c>
      <c r="C1864" s="1" t="s">
        <v>501</v>
      </c>
      <c r="D1864" s="5">
        <v>42887</v>
      </c>
      <c r="E1864">
        <v>2</v>
      </c>
      <c r="F1864">
        <v>2</v>
      </c>
      <c r="G1864" s="2">
        <v>111.69</v>
      </c>
      <c r="H1864">
        <v>2</v>
      </c>
      <c r="I1864">
        <v>0</v>
      </c>
      <c r="J1864" s="4">
        <v>5</v>
      </c>
      <c r="K1864" s="3">
        <v>0</v>
      </c>
      <c r="L1864" s="1" t="s">
        <v>27</v>
      </c>
    </row>
    <row r="1865" spans="1:12" x14ac:dyDescent="0.3">
      <c r="A1865" s="1" t="s">
        <v>500</v>
      </c>
      <c r="B1865" s="1" t="s">
        <v>108</v>
      </c>
      <c r="C1865" s="1" t="s">
        <v>501</v>
      </c>
      <c r="D1865" s="5">
        <v>42917</v>
      </c>
      <c r="E1865">
        <v>8</v>
      </c>
      <c r="F1865">
        <v>8</v>
      </c>
      <c r="G1865" s="2">
        <v>1166.93</v>
      </c>
      <c r="H1865">
        <v>8</v>
      </c>
      <c r="I1865">
        <v>0</v>
      </c>
      <c r="J1865" s="4">
        <v>4.88</v>
      </c>
      <c r="K1865" s="3">
        <v>0</v>
      </c>
      <c r="L1865" s="1" t="s">
        <v>28</v>
      </c>
    </row>
    <row r="1866" spans="1:12" x14ac:dyDescent="0.3">
      <c r="A1866" s="1" t="s">
        <v>500</v>
      </c>
      <c r="B1866" s="1" t="s">
        <v>108</v>
      </c>
      <c r="C1866" s="1" t="s">
        <v>501</v>
      </c>
      <c r="D1866" s="5">
        <v>42948</v>
      </c>
      <c r="E1866">
        <v>4</v>
      </c>
      <c r="F1866">
        <v>5</v>
      </c>
      <c r="G1866" s="2">
        <v>712.69</v>
      </c>
      <c r="H1866">
        <v>4</v>
      </c>
      <c r="I1866">
        <v>0</v>
      </c>
      <c r="J1866" s="4">
        <v>4</v>
      </c>
      <c r="K1866" s="3">
        <v>0</v>
      </c>
      <c r="L1866" s="1" t="s">
        <v>29</v>
      </c>
    </row>
    <row r="1867" spans="1:12" x14ac:dyDescent="0.3">
      <c r="A1867" s="1" t="s">
        <v>500</v>
      </c>
      <c r="B1867" s="1" t="s">
        <v>108</v>
      </c>
      <c r="C1867" s="1" t="s">
        <v>501</v>
      </c>
      <c r="D1867" s="5">
        <v>42979</v>
      </c>
      <c r="E1867">
        <v>3</v>
      </c>
      <c r="F1867">
        <v>3</v>
      </c>
      <c r="G1867" s="2">
        <v>526.42999999999995</v>
      </c>
      <c r="H1867">
        <v>3</v>
      </c>
      <c r="I1867">
        <v>0</v>
      </c>
      <c r="J1867" s="4">
        <v>4.33</v>
      </c>
      <c r="K1867" s="3">
        <v>0</v>
      </c>
      <c r="L1867" s="1" t="s">
        <v>18</v>
      </c>
    </row>
    <row r="1868" spans="1:12" x14ac:dyDescent="0.3">
      <c r="A1868" s="1" t="s">
        <v>500</v>
      </c>
      <c r="B1868" s="1" t="s">
        <v>108</v>
      </c>
      <c r="C1868" s="1" t="s">
        <v>501</v>
      </c>
      <c r="D1868" s="5">
        <v>43009</v>
      </c>
      <c r="E1868">
        <v>2</v>
      </c>
      <c r="F1868">
        <v>2</v>
      </c>
      <c r="G1868" s="2">
        <v>110</v>
      </c>
      <c r="H1868">
        <v>2</v>
      </c>
      <c r="I1868">
        <v>0</v>
      </c>
      <c r="J1868" s="4">
        <v>4.5</v>
      </c>
      <c r="K1868" s="3">
        <v>0</v>
      </c>
      <c r="L1868" s="1" t="s">
        <v>19</v>
      </c>
    </row>
    <row r="1869" spans="1:12" x14ac:dyDescent="0.3">
      <c r="A1869" s="1" t="s">
        <v>500</v>
      </c>
      <c r="B1869" s="1" t="s">
        <v>108</v>
      </c>
      <c r="C1869" s="1" t="s">
        <v>501</v>
      </c>
      <c r="D1869" s="5">
        <v>43040</v>
      </c>
      <c r="E1869">
        <v>5</v>
      </c>
      <c r="F1869">
        <v>5</v>
      </c>
      <c r="G1869" s="2">
        <v>393.57</v>
      </c>
      <c r="H1869">
        <v>5</v>
      </c>
      <c r="I1869">
        <v>0</v>
      </c>
      <c r="J1869" s="4">
        <v>4.4000000000000004</v>
      </c>
      <c r="K1869" s="3">
        <v>0</v>
      </c>
      <c r="L1869" s="1" t="s">
        <v>30</v>
      </c>
    </row>
    <row r="1870" spans="1:12" x14ac:dyDescent="0.3">
      <c r="A1870" s="1" t="s">
        <v>500</v>
      </c>
      <c r="B1870" s="1" t="s">
        <v>108</v>
      </c>
      <c r="C1870" s="1" t="s">
        <v>501</v>
      </c>
      <c r="D1870" s="5">
        <v>43070</v>
      </c>
      <c r="E1870">
        <v>3</v>
      </c>
      <c r="F1870">
        <v>3</v>
      </c>
      <c r="G1870" s="2">
        <v>288.55</v>
      </c>
      <c r="H1870">
        <v>3</v>
      </c>
      <c r="I1870">
        <v>0</v>
      </c>
      <c r="J1870" s="4">
        <v>4</v>
      </c>
      <c r="K1870" s="3">
        <v>0</v>
      </c>
      <c r="L1870" s="1" t="s">
        <v>31</v>
      </c>
    </row>
    <row r="1871" spans="1:12" x14ac:dyDescent="0.3">
      <c r="A1871" s="1" t="s">
        <v>500</v>
      </c>
      <c r="B1871" s="1" t="s">
        <v>108</v>
      </c>
      <c r="C1871" s="1" t="s">
        <v>501</v>
      </c>
      <c r="D1871" s="5">
        <v>43101</v>
      </c>
      <c r="E1871">
        <v>4</v>
      </c>
      <c r="F1871">
        <v>4</v>
      </c>
      <c r="G1871" s="2">
        <v>356.78</v>
      </c>
      <c r="H1871">
        <v>4</v>
      </c>
      <c r="I1871">
        <v>1</v>
      </c>
      <c r="J1871" s="4">
        <v>3.5</v>
      </c>
      <c r="K1871" s="3">
        <v>0.25</v>
      </c>
      <c r="L1871" s="1" t="s">
        <v>32</v>
      </c>
    </row>
    <row r="1872" spans="1:12" x14ac:dyDescent="0.3">
      <c r="A1872" s="1" t="s">
        <v>500</v>
      </c>
      <c r="B1872" s="1" t="s">
        <v>108</v>
      </c>
      <c r="C1872" s="1" t="s">
        <v>501</v>
      </c>
      <c r="D1872" s="5">
        <v>43132</v>
      </c>
      <c r="E1872">
        <v>5</v>
      </c>
      <c r="F1872">
        <v>5</v>
      </c>
      <c r="G1872" s="2">
        <v>553.01</v>
      </c>
      <c r="H1872">
        <v>5</v>
      </c>
      <c r="I1872">
        <v>0</v>
      </c>
      <c r="J1872" s="4">
        <v>3.8</v>
      </c>
      <c r="K1872" s="3">
        <v>0</v>
      </c>
      <c r="L1872" s="1" t="s">
        <v>33</v>
      </c>
    </row>
    <row r="1873" spans="1:12" x14ac:dyDescent="0.3">
      <c r="A1873" s="1" t="s">
        <v>500</v>
      </c>
      <c r="B1873" s="1" t="s">
        <v>108</v>
      </c>
      <c r="C1873" s="1" t="s">
        <v>501</v>
      </c>
      <c r="D1873" s="5">
        <v>43160</v>
      </c>
      <c r="E1873">
        <v>3</v>
      </c>
      <c r="F1873">
        <v>3</v>
      </c>
      <c r="G1873" s="2">
        <v>372.51</v>
      </c>
      <c r="H1873">
        <v>3</v>
      </c>
      <c r="I1873">
        <v>0</v>
      </c>
      <c r="J1873" s="4">
        <v>4.33</v>
      </c>
      <c r="K1873" s="3">
        <v>0</v>
      </c>
      <c r="L1873" s="1" t="s">
        <v>34</v>
      </c>
    </row>
    <row r="1874" spans="1:12" x14ac:dyDescent="0.3">
      <c r="A1874" s="1" t="s">
        <v>500</v>
      </c>
      <c r="B1874" s="1" t="s">
        <v>108</v>
      </c>
      <c r="C1874" s="1" t="s">
        <v>501</v>
      </c>
      <c r="D1874" s="5">
        <v>43191</v>
      </c>
      <c r="E1874">
        <v>7</v>
      </c>
      <c r="F1874">
        <v>7</v>
      </c>
      <c r="G1874" s="2">
        <v>1088.29</v>
      </c>
      <c r="H1874">
        <v>7</v>
      </c>
      <c r="I1874">
        <v>0</v>
      </c>
      <c r="J1874" s="4">
        <v>4.29</v>
      </c>
      <c r="K1874" s="3">
        <v>0</v>
      </c>
      <c r="L1874" s="1" t="s">
        <v>35</v>
      </c>
    </row>
    <row r="1875" spans="1:12" x14ac:dyDescent="0.3">
      <c r="A1875" s="1" t="s">
        <v>500</v>
      </c>
      <c r="B1875" s="1" t="s">
        <v>108</v>
      </c>
      <c r="C1875" s="1" t="s">
        <v>501</v>
      </c>
      <c r="D1875" s="5">
        <v>43221</v>
      </c>
      <c r="E1875">
        <v>10</v>
      </c>
      <c r="F1875">
        <v>10</v>
      </c>
      <c r="G1875" s="2">
        <v>1769.58</v>
      </c>
      <c r="H1875">
        <v>10</v>
      </c>
      <c r="I1875">
        <v>0</v>
      </c>
      <c r="J1875" s="4">
        <v>4.4000000000000004</v>
      </c>
      <c r="K1875" s="3">
        <v>0</v>
      </c>
      <c r="L1875" s="1" t="s">
        <v>46</v>
      </c>
    </row>
    <row r="1876" spans="1:12" x14ac:dyDescent="0.3">
      <c r="A1876" s="1" t="s">
        <v>500</v>
      </c>
      <c r="B1876" s="1" t="s">
        <v>108</v>
      </c>
      <c r="C1876" s="1" t="s">
        <v>501</v>
      </c>
      <c r="D1876" s="5">
        <v>43252</v>
      </c>
      <c r="E1876">
        <v>3</v>
      </c>
      <c r="F1876">
        <v>3</v>
      </c>
      <c r="G1876" s="2">
        <v>343.81</v>
      </c>
      <c r="H1876">
        <v>3</v>
      </c>
      <c r="I1876">
        <v>1</v>
      </c>
      <c r="J1876" s="4">
        <v>4.33</v>
      </c>
      <c r="K1876" s="3">
        <v>0.33333333333333331</v>
      </c>
      <c r="L1876" s="1" t="s">
        <v>36</v>
      </c>
    </row>
    <row r="1877" spans="1:12" x14ac:dyDescent="0.3">
      <c r="A1877" s="1" t="s">
        <v>500</v>
      </c>
      <c r="B1877" s="1" t="s">
        <v>108</v>
      </c>
      <c r="C1877" s="1" t="s">
        <v>501</v>
      </c>
      <c r="D1877" s="5">
        <v>43282</v>
      </c>
      <c r="E1877">
        <v>9</v>
      </c>
      <c r="F1877">
        <v>9</v>
      </c>
      <c r="G1877" s="2">
        <v>1537.55</v>
      </c>
      <c r="H1877">
        <v>9</v>
      </c>
      <c r="I1877">
        <v>0</v>
      </c>
      <c r="J1877" s="4">
        <v>4.33</v>
      </c>
      <c r="K1877" s="3">
        <v>0</v>
      </c>
      <c r="L1877" s="1" t="s">
        <v>37</v>
      </c>
    </row>
    <row r="1878" spans="1:12" x14ac:dyDescent="0.3">
      <c r="A1878" s="1" t="s">
        <v>502</v>
      </c>
      <c r="B1878" s="1" t="s">
        <v>57</v>
      </c>
      <c r="C1878" s="1" t="s">
        <v>58</v>
      </c>
      <c r="D1878" s="5">
        <v>42887</v>
      </c>
      <c r="E1878">
        <v>1</v>
      </c>
      <c r="F1878">
        <v>1</v>
      </c>
      <c r="G1878" s="2">
        <v>65.81</v>
      </c>
      <c r="H1878">
        <v>1</v>
      </c>
      <c r="I1878">
        <v>0</v>
      </c>
      <c r="J1878" s="4">
        <v>5</v>
      </c>
      <c r="K1878" s="3">
        <v>0</v>
      </c>
      <c r="L1878" s="1" t="s">
        <v>27</v>
      </c>
    </row>
    <row r="1879" spans="1:12" x14ac:dyDescent="0.3">
      <c r="A1879" s="1" t="s">
        <v>503</v>
      </c>
      <c r="B1879" s="1" t="s">
        <v>108</v>
      </c>
      <c r="C1879" s="1" t="s">
        <v>504</v>
      </c>
      <c r="D1879" s="5">
        <v>43191</v>
      </c>
      <c r="E1879">
        <v>2</v>
      </c>
      <c r="F1879">
        <v>2</v>
      </c>
      <c r="G1879" s="2">
        <v>401.08</v>
      </c>
      <c r="H1879">
        <v>2</v>
      </c>
      <c r="I1879">
        <v>0</v>
      </c>
      <c r="J1879" s="4">
        <v>2.5</v>
      </c>
      <c r="K1879" s="3">
        <v>0</v>
      </c>
      <c r="L1879" s="1" t="s">
        <v>35</v>
      </c>
    </row>
    <row r="1880" spans="1:12" x14ac:dyDescent="0.3">
      <c r="A1880" s="1" t="s">
        <v>503</v>
      </c>
      <c r="B1880" s="1" t="s">
        <v>108</v>
      </c>
      <c r="C1880" s="1" t="s">
        <v>504</v>
      </c>
      <c r="D1880" s="5">
        <v>43221</v>
      </c>
      <c r="E1880">
        <v>2</v>
      </c>
      <c r="F1880">
        <v>2</v>
      </c>
      <c r="G1880" s="2">
        <v>403.48</v>
      </c>
      <c r="H1880">
        <v>2</v>
      </c>
      <c r="I1880">
        <v>0</v>
      </c>
      <c r="J1880" s="4">
        <v>1</v>
      </c>
      <c r="K1880" s="3">
        <v>0</v>
      </c>
      <c r="L1880" s="1" t="s">
        <v>46</v>
      </c>
    </row>
    <row r="1881" spans="1:12" x14ac:dyDescent="0.3">
      <c r="A1881" s="1" t="s">
        <v>503</v>
      </c>
      <c r="B1881" s="1" t="s">
        <v>108</v>
      </c>
      <c r="C1881" s="1" t="s">
        <v>504</v>
      </c>
      <c r="D1881" s="5">
        <v>43252</v>
      </c>
      <c r="E1881">
        <v>1</v>
      </c>
      <c r="F1881">
        <v>1</v>
      </c>
      <c r="G1881" s="2">
        <v>449.79</v>
      </c>
      <c r="H1881">
        <v>1</v>
      </c>
      <c r="I1881">
        <v>0</v>
      </c>
      <c r="J1881" s="4">
        <v>3</v>
      </c>
      <c r="K1881" s="3">
        <v>0</v>
      </c>
      <c r="L1881" s="1" t="s">
        <v>36</v>
      </c>
    </row>
    <row r="1882" spans="1:12" x14ac:dyDescent="0.3">
      <c r="A1882" s="1" t="s">
        <v>505</v>
      </c>
      <c r="B1882" s="1" t="s">
        <v>16</v>
      </c>
      <c r="C1882" s="1" t="s">
        <v>51</v>
      </c>
      <c r="D1882" s="5">
        <v>42979</v>
      </c>
      <c r="E1882">
        <v>1</v>
      </c>
      <c r="F1882">
        <v>1</v>
      </c>
      <c r="G1882" s="2">
        <v>197.53</v>
      </c>
      <c r="H1882">
        <v>1</v>
      </c>
      <c r="I1882">
        <v>0</v>
      </c>
      <c r="J1882" s="4">
        <v>5</v>
      </c>
      <c r="K1882" s="3">
        <v>0</v>
      </c>
      <c r="L1882" s="1" t="s">
        <v>18</v>
      </c>
    </row>
    <row r="1883" spans="1:12" x14ac:dyDescent="0.3">
      <c r="A1883" s="1" t="s">
        <v>505</v>
      </c>
      <c r="B1883" s="1" t="s">
        <v>16</v>
      </c>
      <c r="C1883" s="1" t="s">
        <v>51</v>
      </c>
      <c r="D1883" s="5">
        <v>43040</v>
      </c>
      <c r="E1883">
        <v>1</v>
      </c>
      <c r="F1883">
        <v>1</v>
      </c>
      <c r="G1883" s="2">
        <v>57.77</v>
      </c>
      <c r="H1883">
        <v>1</v>
      </c>
      <c r="I1883">
        <v>0</v>
      </c>
      <c r="J1883" s="4">
        <v>5</v>
      </c>
      <c r="K1883" s="3">
        <v>0</v>
      </c>
      <c r="L1883" s="1" t="s">
        <v>30</v>
      </c>
    </row>
    <row r="1884" spans="1:12" x14ac:dyDescent="0.3">
      <c r="A1884" s="1" t="s">
        <v>505</v>
      </c>
      <c r="B1884" s="1" t="s">
        <v>16</v>
      </c>
      <c r="C1884" s="1" t="s">
        <v>51</v>
      </c>
      <c r="D1884" s="5">
        <v>43070</v>
      </c>
      <c r="E1884">
        <v>1</v>
      </c>
      <c r="F1884">
        <v>1</v>
      </c>
      <c r="G1884" s="2">
        <v>77.77</v>
      </c>
      <c r="H1884">
        <v>1</v>
      </c>
      <c r="I1884">
        <v>0</v>
      </c>
      <c r="J1884" s="4">
        <v>2</v>
      </c>
      <c r="K1884" s="3">
        <v>0</v>
      </c>
      <c r="L1884" s="1" t="s">
        <v>31</v>
      </c>
    </row>
    <row r="1885" spans="1:12" x14ac:dyDescent="0.3">
      <c r="A1885" s="1" t="s">
        <v>505</v>
      </c>
      <c r="B1885" s="1" t="s">
        <v>16</v>
      </c>
      <c r="C1885" s="1" t="s">
        <v>51</v>
      </c>
      <c r="D1885" s="5">
        <v>43101</v>
      </c>
      <c r="E1885">
        <v>3</v>
      </c>
      <c r="F1885">
        <v>3</v>
      </c>
      <c r="G1885" s="2">
        <v>679.07</v>
      </c>
      <c r="H1885">
        <v>3</v>
      </c>
      <c r="I1885">
        <v>0</v>
      </c>
      <c r="J1885" s="4">
        <v>4.67</v>
      </c>
      <c r="K1885" s="3">
        <v>0</v>
      </c>
      <c r="L1885" s="1" t="s">
        <v>32</v>
      </c>
    </row>
    <row r="1886" spans="1:12" x14ac:dyDescent="0.3">
      <c r="A1886" s="1" t="s">
        <v>505</v>
      </c>
      <c r="B1886" s="1" t="s">
        <v>16</v>
      </c>
      <c r="C1886" s="1" t="s">
        <v>51</v>
      </c>
      <c r="D1886" s="5">
        <v>43132</v>
      </c>
      <c r="E1886">
        <v>3</v>
      </c>
      <c r="F1886">
        <v>3</v>
      </c>
      <c r="G1886" s="2">
        <v>1140.56</v>
      </c>
      <c r="H1886">
        <v>3</v>
      </c>
      <c r="I1886">
        <v>1</v>
      </c>
      <c r="J1886" s="4">
        <v>5</v>
      </c>
      <c r="K1886" s="3">
        <v>0.33333333333333331</v>
      </c>
      <c r="L1886" s="1" t="s">
        <v>33</v>
      </c>
    </row>
    <row r="1887" spans="1:12" x14ac:dyDescent="0.3">
      <c r="A1887" s="1" t="s">
        <v>505</v>
      </c>
      <c r="B1887" s="1" t="s">
        <v>16</v>
      </c>
      <c r="C1887" s="1" t="s">
        <v>51</v>
      </c>
      <c r="D1887" s="5">
        <v>43160</v>
      </c>
      <c r="E1887">
        <v>1</v>
      </c>
      <c r="F1887">
        <v>1</v>
      </c>
      <c r="G1887" s="2">
        <v>578.79</v>
      </c>
      <c r="H1887">
        <v>1</v>
      </c>
      <c r="I1887">
        <v>0</v>
      </c>
      <c r="J1887" s="4">
        <v>3</v>
      </c>
      <c r="K1887" s="3">
        <v>0</v>
      </c>
      <c r="L1887" s="1" t="s">
        <v>34</v>
      </c>
    </row>
    <row r="1888" spans="1:12" x14ac:dyDescent="0.3">
      <c r="A1888" s="1" t="s">
        <v>505</v>
      </c>
      <c r="B1888" s="1" t="s">
        <v>16</v>
      </c>
      <c r="C1888" s="1" t="s">
        <v>51</v>
      </c>
      <c r="D1888" s="5">
        <v>43313</v>
      </c>
      <c r="E1888">
        <v>1</v>
      </c>
      <c r="F1888">
        <v>1</v>
      </c>
      <c r="G1888" s="2">
        <v>54.47</v>
      </c>
      <c r="H1888">
        <v>1</v>
      </c>
      <c r="I1888">
        <v>1</v>
      </c>
      <c r="J1888" s="4">
        <v>4</v>
      </c>
      <c r="K1888" s="3">
        <v>1</v>
      </c>
      <c r="L1888" s="1" t="s">
        <v>49</v>
      </c>
    </row>
    <row r="1889" spans="1:12" x14ac:dyDescent="0.3">
      <c r="A1889" s="1" t="s">
        <v>506</v>
      </c>
      <c r="B1889" s="1" t="s">
        <v>16</v>
      </c>
      <c r="C1889" s="1" t="s">
        <v>51</v>
      </c>
      <c r="D1889" s="5">
        <v>42767</v>
      </c>
      <c r="E1889">
        <v>3</v>
      </c>
      <c r="F1889">
        <v>3</v>
      </c>
      <c r="G1889" s="2">
        <v>226.33</v>
      </c>
      <c r="H1889">
        <v>3</v>
      </c>
      <c r="I1889">
        <v>0</v>
      </c>
      <c r="J1889" s="4">
        <v>4</v>
      </c>
      <c r="K1889" s="3">
        <v>0</v>
      </c>
      <c r="L1889" s="1" t="s">
        <v>23</v>
      </c>
    </row>
    <row r="1890" spans="1:12" x14ac:dyDescent="0.3">
      <c r="A1890" s="1" t="s">
        <v>506</v>
      </c>
      <c r="B1890" s="1" t="s">
        <v>16</v>
      </c>
      <c r="C1890" s="1" t="s">
        <v>51</v>
      </c>
      <c r="D1890" s="5">
        <v>42795</v>
      </c>
      <c r="E1890">
        <v>4</v>
      </c>
      <c r="F1890">
        <v>4</v>
      </c>
      <c r="G1890" s="2">
        <v>350.55</v>
      </c>
      <c r="H1890">
        <v>4</v>
      </c>
      <c r="I1890">
        <v>0</v>
      </c>
      <c r="J1890" s="4">
        <v>4.75</v>
      </c>
      <c r="K1890" s="3">
        <v>0</v>
      </c>
      <c r="L1890" s="1" t="s">
        <v>24</v>
      </c>
    </row>
    <row r="1891" spans="1:12" x14ac:dyDescent="0.3">
      <c r="A1891" s="1" t="s">
        <v>506</v>
      </c>
      <c r="B1891" s="1" t="s">
        <v>16</v>
      </c>
      <c r="C1891" s="1" t="s">
        <v>51</v>
      </c>
      <c r="D1891" s="5">
        <v>42826</v>
      </c>
      <c r="E1891">
        <v>11</v>
      </c>
      <c r="F1891">
        <v>14</v>
      </c>
      <c r="G1891" s="2">
        <v>1265.6400000000001</v>
      </c>
      <c r="H1891">
        <v>11</v>
      </c>
      <c r="I1891">
        <v>0</v>
      </c>
      <c r="J1891" s="4">
        <v>3.18</v>
      </c>
      <c r="K1891" s="3">
        <v>0</v>
      </c>
      <c r="L1891" s="1" t="s">
        <v>25</v>
      </c>
    </row>
    <row r="1892" spans="1:12" x14ac:dyDescent="0.3">
      <c r="A1892" s="1" t="s">
        <v>506</v>
      </c>
      <c r="B1892" s="1" t="s">
        <v>16</v>
      </c>
      <c r="C1892" s="1" t="s">
        <v>51</v>
      </c>
      <c r="D1892" s="5">
        <v>42856</v>
      </c>
      <c r="E1892">
        <v>7</v>
      </c>
      <c r="F1892">
        <v>7</v>
      </c>
      <c r="G1892" s="2">
        <v>560.25</v>
      </c>
      <c r="H1892">
        <v>6</v>
      </c>
      <c r="I1892">
        <v>0</v>
      </c>
      <c r="J1892" s="4">
        <v>4.29</v>
      </c>
      <c r="K1892" s="3">
        <v>0</v>
      </c>
      <c r="L1892" s="1" t="s">
        <v>26</v>
      </c>
    </row>
    <row r="1893" spans="1:12" x14ac:dyDescent="0.3">
      <c r="A1893" s="1" t="s">
        <v>506</v>
      </c>
      <c r="B1893" s="1" t="s">
        <v>16</v>
      </c>
      <c r="C1893" s="1" t="s">
        <v>51</v>
      </c>
      <c r="D1893" s="5">
        <v>42887</v>
      </c>
      <c r="E1893">
        <v>5</v>
      </c>
      <c r="F1893">
        <v>5</v>
      </c>
      <c r="G1893" s="2">
        <v>403.23</v>
      </c>
      <c r="H1893">
        <v>5</v>
      </c>
      <c r="I1893">
        <v>0</v>
      </c>
      <c r="J1893" s="4">
        <v>4.4000000000000004</v>
      </c>
      <c r="K1893" s="3">
        <v>0</v>
      </c>
      <c r="L1893" s="1" t="s">
        <v>27</v>
      </c>
    </row>
    <row r="1894" spans="1:12" x14ac:dyDescent="0.3">
      <c r="A1894" s="1" t="s">
        <v>506</v>
      </c>
      <c r="B1894" s="1" t="s">
        <v>16</v>
      </c>
      <c r="C1894" s="1" t="s">
        <v>51</v>
      </c>
      <c r="D1894" s="5">
        <v>42917</v>
      </c>
      <c r="E1894">
        <v>7</v>
      </c>
      <c r="F1894">
        <v>9</v>
      </c>
      <c r="G1894" s="2">
        <v>688.57</v>
      </c>
      <c r="H1894">
        <v>7</v>
      </c>
      <c r="I1894">
        <v>0</v>
      </c>
      <c r="J1894" s="4">
        <v>4.57</v>
      </c>
      <c r="K1894" s="3">
        <v>0</v>
      </c>
      <c r="L1894" s="1" t="s">
        <v>28</v>
      </c>
    </row>
    <row r="1895" spans="1:12" x14ac:dyDescent="0.3">
      <c r="A1895" s="1" t="s">
        <v>506</v>
      </c>
      <c r="B1895" s="1" t="s">
        <v>16</v>
      </c>
      <c r="C1895" s="1" t="s">
        <v>51</v>
      </c>
      <c r="D1895" s="5">
        <v>42948</v>
      </c>
      <c r="E1895">
        <v>7</v>
      </c>
      <c r="F1895">
        <v>7</v>
      </c>
      <c r="G1895" s="2">
        <v>451.66</v>
      </c>
      <c r="H1895">
        <v>7</v>
      </c>
      <c r="I1895">
        <v>1</v>
      </c>
      <c r="J1895" s="4">
        <v>4.29</v>
      </c>
      <c r="K1895" s="3">
        <v>0.14285714285714285</v>
      </c>
      <c r="L1895" s="1" t="s">
        <v>29</v>
      </c>
    </row>
    <row r="1896" spans="1:12" x14ac:dyDescent="0.3">
      <c r="A1896" s="1" t="s">
        <v>506</v>
      </c>
      <c r="B1896" s="1" t="s">
        <v>16</v>
      </c>
      <c r="C1896" s="1" t="s">
        <v>51</v>
      </c>
      <c r="D1896" s="5">
        <v>42979</v>
      </c>
      <c r="E1896">
        <v>4</v>
      </c>
      <c r="F1896">
        <v>4</v>
      </c>
      <c r="G1896" s="2">
        <v>208.12</v>
      </c>
      <c r="H1896">
        <v>4</v>
      </c>
      <c r="I1896">
        <v>0</v>
      </c>
      <c r="J1896" s="4">
        <v>5</v>
      </c>
      <c r="K1896" s="3">
        <v>0</v>
      </c>
      <c r="L1896" s="1" t="s">
        <v>18</v>
      </c>
    </row>
    <row r="1897" spans="1:12" x14ac:dyDescent="0.3">
      <c r="A1897" s="1" t="s">
        <v>506</v>
      </c>
      <c r="B1897" s="1" t="s">
        <v>16</v>
      </c>
      <c r="C1897" s="1" t="s">
        <v>51</v>
      </c>
      <c r="D1897" s="5">
        <v>43009</v>
      </c>
      <c r="E1897">
        <v>5</v>
      </c>
      <c r="F1897">
        <v>5</v>
      </c>
      <c r="G1897" s="2">
        <v>155.81</v>
      </c>
      <c r="H1897">
        <v>5</v>
      </c>
      <c r="I1897">
        <v>0</v>
      </c>
      <c r="J1897" s="4">
        <v>4</v>
      </c>
      <c r="K1897" s="3">
        <v>0</v>
      </c>
      <c r="L1897" s="1" t="s">
        <v>19</v>
      </c>
    </row>
    <row r="1898" spans="1:12" x14ac:dyDescent="0.3">
      <c r="A1898" s="1" t="s">
        <v>506</v>
      </c>
      <c r="B1898" s="1" t="s">
        <v>16</v>
      </c>
      <c r="C1898" s="1" t="s">
        <v>51</v>
      </c>
      <c r="D1898" s="5">
        <v>43040</v>
      </c>
      <c r="E1898">
        <v>3</v>
      </c>
      <c r="F1898">
        <v>3</v>
      </c>
      <c r="G1898" s="2">
        <v>103.45</v>
      </c>
      <c r="H1898">
        <v>3</v>
      </c>
      <c r="I1898">
        <v>0</v>
      </c>
      <c r="J1898" s="4">
        <v>4.33</v>
      </c>
      <c r="K1898" s="3">
        <v>0</v>
      </c>
      <c r="L1898" s="1" t="s">
        <v>30</v>
      </c>
    </row>
    <row r="1899" spans="1:12" x14ac:dyDescent="0.3">
      <c r="A1899" s="1" t="s">
        <v>507</v>
      </c>
      <c r="B1899" s="1" t="s">
        <v>16</v>
      </c>
      <c r="C1899" s="1" t="s">
        <v>51</v>
      </c>
      <c r="D1899" s="5">
        <v>42736</v>
      </c>
      <c r="E1899">
        <v>3</v>
      </c>
      <c r="F1899">
        <v>3</v>
      </c>
      <c r="G1899" s="2">
        <v>385.29</v>
      </c>
      <c r="H1899">
        <v>3</v>
      </c>
      <c r="I1899">
        <v>0</v>
      </c>
      <c r="J1899" s="4">
        <v>3.67</v>
      </c>
      <c r="K1899" s="3">
        <v>0</v>
      </c>
      <c r="L1899" s="1" t="s">
        <v>45</v>
      </c>
    </row>
    <row r="1900" spans="1:12" x14ac:dyDescent="0.3">
      <c r="A1900" s="1" t="s">
        <v>507</v>
      </c>
      <c r="B1900" s="1" t="s">
        <v>16</v>
      </c>
      <c r="C1900" s="1" t="s">
        <v>51</v>
      </c>
      <c r="D1900" s="5">
        <v>42767</v>
      </c>
      <c r="E1900">
        <v>4</v>
      </c>
      <c r="F1900">
        <v>4</v>
      </c>
      <c r="G1900" s="2">
        <v>440.39</v>
      </c>
      <c r="H1900">
        <v>4</v>
      </c>
      <c r="I1900">
        <v>0</v>
      </c>
      <c r="J1900" s="4">
        <v>4.75</v>
      </c>
      <c r="K1900" s="3">
        <v>0</v>
      </c>
      <c r="L1900" s="1" t="s">
        <v>23</v>
      </c>
    </row>
    <row r="1901" spans="1:12" x14ac:dyDescent="0.3">
      <c r="A1901" s="1" t="s">
        <v>507</v>
      </c>
      <c r="B1901" s="1" t="s">
        <v>16</v>
      </c>
      <c r="C1901" s="1" t="s">
        <v>51</v>
      </c>
      <c r="D1901" s="5">
        <v>42856</v>
      </c>
      <c r="E1901">
        <v>3</v>
      </c>
      <c r="F1901">
        <v>3</v>
      </c>
      <c r="G1901" s="2">
        <v>191.48</v>
      </c>
      <c r="H1901">
        <v>2</v>
      </c>
      <c r="I1901">
        <v>0</v>
      </c>
      <c r="J1901" s="4">
        <v>4</v>
      </c>
      <c r="K1901" s="3">
        <v>0</v>
      </c>
      <c r="L1901" s="1" t="s">
        <v>26</v>
      </c>
    </row>
    <row r="1902" spans="1:12" x14ac:dyDescent="0.3">
      <c r="A1902" s="1" t="s">
        <v>507</v>
      </c>
      <c r="B1902" s="1" t="s">
        <v>16</v>
      </c>
      <c r="C1902" s="1" t="s">
        <v>51</v>
      </c>
      <c r="D1902" s="5">
        <v>42979</v>
      </c>
      <c r="E1902">
        <v>1</v>
      </c>
      <c r="F1902">
        <v>1</v>
      </c>
      <c r="G1902" s="2">
        <v>142.1</v>
      </c>
      <c r="H1902">
        <v>0</v>
      </c>
      <c r="I1902">
        <v>0</v>
      </c>
      <c r="J1902" s="4">
        <v>1</v>
      </c>
      <c r="K1902" s="3"/>
      <c r="L1902" s="1" t="s">
        <v>18</v>
      </c>
    </row>
    <row r="1903" spans="1:12" x14ac:dyDescent="0.3">
      <c r="A1903" s="1" t="s">
        <v>507</v>
      </c>
      <c r="B1903" s="1" t="s">
        <v>16</v>
      </c>
      <c r="C1903" s="1" t="s">
        <v>51</v>
      </c>
      <c r="D1903" s="5">
        <v>43009</v>
      </c>
      <c r="E1903">
        <v>2</v>
      </c>
      <c r="F1903">
        <v>2</v>
      </c>
      <c r="G1903" s="2">
        <v>253.53</v>
      </c>
      <c r="H1903">
        <v>2</v>
      </c>
      <c r="I1903">
        <v>0</v>
      </c>
      <c r="J1903" s="4">
        <v>4.5</v>
      </c>
      <c r="K1903" s="3">
        <v>0</v>
      </c>
      <c r="L1903" s="1" t="s">
        <v>19</v>
      </c>
    </row>
    <row r="1904" spans="1:12" x14ac:dyDescent="0.3">
      <c r="A1904" s="1" t="s">
        <v>507</v>
      </c>
      <c r="B1904" s="1" t="s">
        <v>16</v>
      </c>
      <c r="C1904" s="1" t="s">
        <v>51</v>
      </c>
      <c r="D1904" s="5">
        <v>43040</v>
      </c>
      <c r="E1904">
        <v>5</v>
      </c>
      <c r="F1904">
        <v>5</v>
      </c>
      <c r="G1904" s="2">
        <v>643.11</v>
      </c>
      <c r="H1904">
        <v>4</v>
      </c>
      <c r="I1904">
        <v>1</v>
      </c>
      <c r="J1904" s="4">
        <v>2.2000000000000002</v>
      </c>
      <c r="K1904" s="3">
        <v>0.25</v>
      </c>
      <c r="L1904" s="1" t="s">
        <v>30</v>
      </c>
    </row>
    <row r="1905" spans="1:12" x14ac:dyDescent="0.3">
      <c r="A1905" s="1" t="s">
        <v>508</v>
      </c>
      <c r="B1905" s="1" t="s">
        <v>16</v>
      </c>
      <c r="C1905" s="1" t="s">
        <v>509</v>
      </c>
      <c r="D1905" s="5">
        <v>42979</v>
      </c>
      <c r="E1905">
        <v>2</v>
      </c>
      <c r="F1905">
        <v>3</v>
      </c>
      <c r="G1905" s="2">
        <v>215.35</v>
      </c>
      <c r="H1905">
        <v>2</v>
      </c>
      <c r="I1905">
        <v>0</v>
      </c>
      <c r="J1905" s="4">
        <v>4.5</v>
      </c>
      <c r="K1905" s="3">
        <v>0</v>
      </c>
      <c r="L1905" s="1" t="s">
        <v>18</v>
      </c>
    </row>
    <row r="1906" spans="1:12" x14ac:dyDescent="0.3">
      <c r="A1906" s="1" t="s">
        <v>508</v>
      </c>
      <c r="B1906" s="1" t="s">
        <v>16</v>
      </c>
      <c r="C1906" s="1" t="s">
        <v>509</v>
      </c>
      <c r="D1906" s="5">
        <v>43009</v>
      </c>
      <c r="E1906">
        <v>6</v>
      </c>
      <c r="F1906">
        <v>6</v>
      </c>
      <c r="G1906" s="2">
        <v>468.87</v>
      </c>
      <c r="H1906">
        <v>6</v>
      </c>
      <c r="I1906">
        <v>0</v>
      </c>
      <c r="J1906" s="4">
        <v>4.17</v>
      </c>
      <c r="K1906" s="3">
        <v>0</v>
      </c>
      <c r="L1906" s="1" t="s">
        <v>19</v>
      </c>
    </row>
    <row r="1907" spans="1:12" x14ac:dyDescent="0.3">
      <c r="A1907" s="1" t="s">
        <v>508</v>
      </c>
      <c r="B1907" s="1" t="s">
        <v>16</v>
      </c>
      <c r="C1907" s="1" t="s">
        <v>509</v>
      </c>
      <c r="D1907" s="5">
        <v>43040</v>
      </c>
      <c r="E1907">
        <v>6</v>
      </c>
      <c r="F1907">
        <v>7</v>
      </c>
      <c r="G1907" s="2">
        <v>565.63</v>
      </c>
      <c r="H1907">
        <v>6</v>
      </c>
      <c r="I1907">
        <v>0</v>
      </c>
      <c r="J1907" s="4">
        <v>4.67</v>
      </c>
      <c r="K1907" s="3">
        <v>0</v>
      </c>
      <c r="L1907" s="1" t="s">
        <v>30</v>
      </c>
    </row>
    <row r="1908" spans="1:12" x14ac:dyDescent="0.3">
      <c r="A1908" s="1" t="s">
        <v>508</v>
      </c>
      <c r="B1908" s="1" t="s">
        <v>16</v>
      </c>
      <c r="C1908" s="1" t="s">
        <v>509</v>
      </c>
      <c r="D1908" s="5">
        <v>43070</v>
      </c>
      <c r="E1908">
        <v>1</v>
      </c>
      <c r="F1908">
        <v>1</v>
      </c>
      <c r="G1908" s="2">
        <v>154.1</v>
      </c>
      <c r="H1908">
        <v>1</v>
      </c>
      <c r="I1908">
        <v>0</v>
      </c>
      <c r="J1908" s="4">
        <v>5</v>
      </c>
      <c r="K1908" s="3">
        <v>0</v>
      </c>
      <c r="L1908" s="1" t="s">
        <v>31</v>
      </c>
    </row>
    <row r="1909" spans="1:12" x14ac:dyDescent="0.3">
      <c r="A1909" s="1" t="s">
        <v>508</v>
      </c>
      <c r="B1909" s="1" t="s">
        <v>16</v>
      </c>
      <c r="C1909" s="1" t="s">
        <v>509</v>
      </c>
      <c r="D1909" s="5">
        <v>43101</v>
      </c>
      <c r="E1909">
        <v>4</v>
      </c>
      <c r="F1909">
        <v>5</v>
      </c>
      <c r="G1909" s="2">
        <v>1008.32</v>
      </c>
      <c r="H1909">
        <v>3</v>
      </c>
      <c r="I1909">
        <v>0</v>
      </c>
      <c r="J1909" s="4">
        <v>4</v>
      </c>
      <c r="K1909" s="3">
        <v>0</v>
      </c>
      <c r="L1909" s="1" t="s">
        <v>32</v>
      </c>
    </row>
    <row r="1910" spans="1:12" x14ac:dyDescent="0.3">
      <c r="A1910" s="1" t="s">
        <v>508</v>
      </c>
      <c r="B1910" s="1" t="s">
        <v>16</v>
      </c>
      <c r="C1910" s="1" t="s">
        <v>509</v>
      </c>
      <c r="D1910" s="5">
        <v>43132</v>
      </c>
      <c r="E1910">
        <v>2</v>
      </c>
      <c r="F1910">
        <v>2</v>
      </c>
      <c r="G1910" s="2">
        <v>276.39999999999998</v>
      </c>
      <c r="H1910">
        <v>2</v>
      </c>
      <c r="I1910">
        <v>0</v>
      </c>
      <c r="J1910" s="4">
        <v>4.5</v>
      </c>
      <c r="K1910" s="3">
        <v>0</v>
      </c>
      <c r="L1910" s="1" t="s">
        <v>33</v>
      </c>
    </row>
    <row r="1911" spans="1:12" x14ac:dyDescent="0.3">
      <c r="A1911" s="1" t="s">
        <v>508</v>
      </c>
      <c r="B1911" s="1" t="s">
        <v>16</v>
      </c>
      <c r="C1911" s="1" t="s">
        <v>509</v>
      </c>
      <c r="D1911" s="5">
        <v>43160</v>
      </c>
      <c r="E1911">
        <v>2</v>
      </c>
      <c r="F1911">
        <v>2</v>
      </c>
      <c r="G1911" s="2">
        <v>172.25</v>
      </c>
      <c r="H1911">
        <v>2</v>
      </c>
      <c r="I1911">
        <v>0</v>
      </c>
      <c r="J1911" s="4">
        <v>4.5</v>
      </c>
      <c r="K1911" s="3">
        <v>0</v>
      </c>
      <c r="L1911" s="1" t="s">
        <v>34</v>
      </c>
    </row>
    <row r="1912" spans="1:12" x14ac:dyDescent="0.3">
      <c r="A1912" s="1" t="s">
        <v>508</v>
      </c>
      <c r="B1912" s="1" t="s">
        <v>16</v>
      </c>
      <c r="C1912" s="1" t="s">
        <v>509</v>
      </c>
      <c r="D1912" s="5">
        <v>43221</v>
      </c>
      <c r="E1912">
        <v>3</v>
      </c>
      <c r="F1912">
        <v>3</v>
      </c>
      <c r="G1912" s="2">
        <v>1201.6099999999999</v>
      </c>
      <c r="H1912">
        <v>3</v>
      </c>
      <c r="I1912">
        <v>0</v>
      </c>
      <c r="J1912" s="4">
        <v>4.67</v>
      </c>
      <c r="K1912" s="3">
        <v>0</v>
      </c>
      <c r="L1912" s="1" t="s">
        <v>46</v>
      </c>
    </row>
    <row r="1913" spans="1:12" x14ac:dyDescent="0.3">
      <c r="A1913" s="1" t="s">
        <v>508</v>
      </c>
      <c r="B1913" s="1" t="s">
        <v>16</v>
      </c>
      <c r="C1913" s="1" t="s">
        <v>509</v>
      </c>
      <c r="D1913" s="5">
        <v>43282</v>
      </c>
      <c r="E1913">
        <v>1</v>
      </c>
      <c r="F1913">
        <v>1</v>
      </c>
      <c r="G1913" s="2">
        <v>363.01</v>
      </c>
      <c r="H1913">
        <v>1</v>
      </c>
      <c r="I1913">
        <v>0</v>
      </c>
      <c r="J1913" s="4">
        <v>4</v>
      </c>
      <c r="K1913" s="3">
        <v>0</v>
      </c>
      <c r="L1913" s="1" t="s">
        <v>37</v>
      </c>
    </row>
    <row r="1914" spans="1:12" x14ac:dyDescent="0.3">
      <c r="A1914" s="1" t="s">
        <v>508</v>
      </c>
      <c r="B1914" s="1" t="s">
        <v>16</v>
      </c>
      <c r="C1914" s="1" t="s">
        <v>509</v>
      </c>
      <c r="D1914" s="5">
        <v>43313</v>
      </c>
      <c r="E1914">
        <v>3</v>
      </c>
      <c r="F1914">
        <v>3</v>
      </c>
      <c r="G1914" s="2">
        <v>472.29</v>
      </c>
      <c r="H1914">
        <v>3</v>
      </c>
      <c r="I1914">
        <v>0</v>
      </c>
      <c r="J1914" s="4">
        <v>3.33</v>
      </c>
      <c r="K1914" s="3">
        <v>0</v>
      </c>
      <c r="L1914" s="1" t="s">
        <v>49</v>
      </c>
    </row>
    <row r="1915" spans="1:12" x14ac:dyDescent="0.3">
      <c r="A1915" s="1" t="s">
        <v>510</v>
      </c>
      <c r="B1915" s="1" t="s">
        <v>16</v>
      </c>
      <c r="C1915" s="1" t="s">
        <v>51</v>
      </c>
      <c r="D1915" s="5">
        <v>42736</v>
      </c>
      <c r="E1915">
        <v>2</v>
      </c>
      <c r="F1915">
        <v>2</v>
      </c>
      <c r="G1915" s="2">
        <v>88.4</v>
      </c>
      <c r="H1915">
        <v>2</v>
      </c>
      <c r="I1915">
        <v>0</v>
      </c>
      <c r="J1915" s="4">
        <v>4.5</v>
      </c>
      <c r="K1915" s="3">
        <v>0</v>
      </c>
      <c r="L1915" s="1" t="s">
        <v>45</v>
      </c>
    </row>
    <row r="1916" spans="1:12" x14ac:dyDescent="0.3">
      <c r="A1916" s="1" t="s">
        <v>510</v>
      </c>
      <c r="B1916" s="1" t="s">
        <v>16</v>
      </c>
      <c r="C1916" s="1" t="s">
        <v>51</v>
      </c>
      <c r="D1916" s="5">
        <v>42856</v>
      </c>
      <c r="E1916">
        <v>1</v>
      </c>
      <c r="F1916">
        <v>1</v>
      </c>
      <c r="G1916" s="2">
        <v>40.549999999999997</v>
      </c>
      <c r="H1916">
        <v>1</v>
      </c>
      <c r="I1916">
        <v>1</v>
      </c>
      <c r="J1916" s="4">
        <v>5</v>
      </c>
      <c r="K1916" s="3">
        <v>1</v>
      </c>
      <c r="L1916" s="1" t="s">
        <v>26</v>
      </c>
    </row>
    <row r="1917" spans="1:12" x14ac:dyDescent="0.3">
      <c r="A1917" s="1" t="s">
        <v>510</v>
      </c>
      <c r="B1917" s="1" t="s">
        <v>16</v>
      </c>
      <c r="C1917" s="1" t="s">
        <v>51</v>
      </c>
      <c r="D1917" s="5">
        <v>42948</v>
      </c>
      <c r="E1917">
        <v>4</v>
      </c>
      <c r="F1917">
        <v>4</v>
      </c>
      <c r="G1917" s="2">
        <v>533.03</v>
      </c>
      <c r="H1917">
        <v>4</v>
      </c>
      <c r="I1917">
        <v>0</v>
      </c>
      <c r="J1917" s="4">
        <v>5</v>
      </c>
      <c r="K1917" s="3">
        <v>0</v>
      </c>
      <c r="L1917" s="1" t="s">
        <v>29</v>
      </c>
    </row>
    <row r="1918" spans="1:12" x14ac:dyDescent="0.3">
      <c r="A1918" s="1" t="s">
        <v>510</v>
      </c>
      <c r="B1918" s="1" t="s">
        <v>16</v>
      </c>
      <c r="C1918" s="1" t="s">
        <v>51</v>
      </c>
      <c r="D1918" s="5">
        <v>42979</v>
      </c>
      <c r="E1918">
        <v>1</v>
      </c>
      <c r="F1918">
        <v>1</v>
      </c>
      <c r="G1918" s="2">
        <v>39.1</v>
      </c>
      <c r="H1918">
        <v>1</v>
      </c>
      <c r="I1918">
        <v>0</v>
      </c>
      <c r="J1918" s="4">
        <v>3</v>
      </c>
      <c r="K1918" s="3">
        <v>0</v>
      </c>
      <c r="L1918" s="1" t="s">
        <v>18</v>
      </c>
    </row>
    <row r="1919" spans="1:12" x14ac:dyDescent="0.3">
      <c r="A1919" s="1" t="s">
        <v>510</v>
      </c>
      <c r="B1919" s="1" t="s">
        <v>16</v>
      </c>
      <c r="C1919" s="1" t="s">
        <v>51</v>
      </c>
      <c r="D1919" s="5">
        <v>43009</v>
      </c>
      <c r="E1919">
        <v>1</v>
      </c>
      <c r="F1919">
        <v>1</v>
      </c>
      <c r="G1919" s="2">
        <v>36.65</v>
      </c>
      <c r="H1919">
        <v>1</v>
      </c>
      <c r="I1919">
        <v>1</v>
      </c>
      <c r="J1919" s="4">
        <v>5</v>
      </c>
      <c r="K1919" s="3">
        <v>1</v>
      </c>
      <c r="L1919" s="1" t="s">
        <v>19</v>
      </c>
    </row>
    <row r="1920" spans="1:12" x14ac:dyDescent="0.3">
      <c r="A1920" s="1" t="s">
        <v>510</v>
      </c>
      <c r="B1920" s="1" t="s">
        <v>16</v>
      </c>
      <c r="C1920" s="1" t="s">
        <v>51</v>
      </c>
      <c r="D1920" s="5">
        <v>43040</v>
      </c>
      <c r="E1920">
        <v>3</v>
      </c>
      <c r="F1920">
        <v>3</v>
      </c>
      <c r="G1920" s="2">
        <v>421.65</v>
      </c>
      <c r="H1920">
        <v>2</v>
      </c>
      <c r="I1920">
        <v>1</v>
      </c>
      <c r="J1920" s="4">
        <v>5</v>
      </c>
      <c r="K1920" s="3">
        <v>0.5</v>
      </c>
      <c r="L1920" s="1" t="s">
        <v>30</v>
      </c>
    </row>
    <row r="1921" spans="1:12" x14ac:dyDescent="0.3">
      <c r="A1921" s="1" t="s">
        <v>510</v>
      </c>
      <c r="B1921" s="1" t="s">
        <v>16</v>
      </c>
      <c r="C1921" s="1" t="s">
        <v>51</v>
      </c>
      <c r="D1921" s="5">
        <v>43070</v>
      </c>
      <c r="E1921">
        <v>7</v>
      </c>
      <c r="F1921">
        <v>7</v>
      </c>
      <c r="G1921" s="2">
        <v>791.21</v>
      </c>
      <c r="H1921">
        <v>7</v>
      </c>
      <c r="I1921">
        <v>0</v>
      </c>
      <c r="J1921" s="4">
        <v>4.29</v>
      </c>
      <c r="K1921" s="3">
        <v>0</v>
      </c>
      <c r="L1921" s="1" t="s">
        <v>31</v>
      </c>
    </row>
    <row r="1922" spans="1:12" x14ac:dyDescent="0.3">
      <c r="A1922" s="1" t="s">
        <v>510</v>
      </c>
      <c r="B1922" s="1" t="s">
        <v>16</v>
      </c>
      <c r="C1922" s="1" t="s">
        <v>51</v>
      </c>
      <c r="D1922" s="5">
        <v>43101</v>
      </c>
      <c r="E1922">
        <v>10</v>
      </c>
      <c r="F1922">
        <v>11</v>
      </c>
      <c r="G1922" s="2">
        <v>708.42</v>
      </c>
      <c r="H1922">
        <v>9</v>
      </c>
      <c r="I1922">
        <v>0</v>
      </c>
      <c r="J1922" s="4">
        <v>5</v>
      </c>
      <c r="K1922" s="3">
        <v>0</v>
      </c>
      <c r="L1922" s="1" t="s">
        <v>32</v>
      </c>
    </row>
    <row r="1923" spans="1:12" x14ac:dyDescent="0.3">
      <c r="A1923" s="1" t="s">
        <v>510</v>
      </c>
      <c r="B1923" s="1" t="s">
        <v>16</v>
      </c>
      <c r="C1923" s="1" t="s">
        <v>51</v>
      </c>
      <c r="D1923" s="5">
        <v>43132</v>
      </c>
      <c r="E1923">
        <v>11</v>
      </c>
      <c r="F1923">
        <v>12</v>
      </c>
      <c r="G1923" s="2">
        <v>685.9</v>
      </c>
      <c r="H1923">
        <v>11</v>
      </c>
      <c r="I1923">
        <v>1</v>
      </c>
      <c r="J1923" s="4">
        <v>4.3600000000000003</v>
      </c>
      <c r="K1923" s="3">
        <v>9.0909090909090912E-2</v>
      </c>
      <c r="L1923" s="1" t="s">
        <v>33</v>
      </c>
    </row>
    <row r="1924" spans="1:12" x14ac:dyDescent="0.3">
      <c r="A1924" s="1" t="s">
        <v>510</v>
      </c>
      <c r="B1924" s="1" t="s">
        <v>16</v>
      </c>
      <c r="C1924" s="1" t="s">
        <v>51</v>
      </c>
      <c r="D1924" s="5">
        <v>43160</v>
      </c>
      <c r="E1924">
        <v>11</v>
      </c>
      <c r="F1924">
        <v>12</v>
      </c>
      <c r="G1924" s="2">
        <v>656.39</v>
      </c>
      <c r="H1924">
        <v>11</v>
      </c>
      <c r="I1924">
        <v>0</v>
      </c>
      <c r="J1924" s="4">
        <v>4.45</v>
      </c>
      <c r="K1924" s="3">
        <v>0</v>
      </c>
      <c r="L1924" s="1" t="s">
        <v>34</v>
      </c>
    </row>
    <row r="1925" spans="1:12" x14ac:dyDescent="0.3">
      <c r="A1925" s="1" t="s">
        <v>510</v>
      </c>
      <c r="B1925" s="1" t="s">
        <v>16</v>
      </c>
      <c r="C1925" s="1" t="s">
        <v>51</v>
      </c>
      <c r="D1925" s="5">
        <v>43191</v>
      </c>
      <c r="E1925">
        <v>7</v>
      </c>
      <c r="F1925">
        <v>7</v>
      </c>
      <c r="G1925" s="2">
        <v>518.52</v>
      </c>
      <c r="H1925">
        <v>7</v>
      </c>
      <c r="I1925">
        <v>1</v>
      </c>
      <c r="J1925" s="4">
        <v>4.43</v>
      </c>
      <c r="K1925" s="3">
        <v>0.14285714285714285</v>
      </c>
      <c r="L1925" s="1" t="s">
        <v>35</v>
      </c>
    </row>
    <row r="1926" spans="1:12" x14ac:dyDescent="0.3">
      <c r="A1926" s="1" t="s">
        <v>510</v>
      </c>
      <c r="B1926" s="1" t="s">
        <v>16</v>
      </c>
      <c r="C1926" s="1" t="s">
        <v>51</v>
      </c>
      <c r="D1926" s="5">
        <v>43221</v>
      </c>
      <c r="E1926">
        <v>6</v>
      </c>
      <c r="F1926">
        <v>6</v>
      </c>
      <c r="G1926" s="2">
        <v>186.47</v>
      </c>
      <c r="H1926">
        <v>6</v>
      </c>
      <c r="I1926">
        <v>0</v>
      </c>
      <c r="J1926" s="4">
        <v>5</v>
      </c>
      <c r="K1926" s="3">
        <v>0</v>
      </c>
      <c r="L1926" s="1" t="s">
        <v>46</v>
      </c>
    </row>
    <row r="1927" spans="1:12" x14ac:dyDescent="0.3">
      <c r="A1927" s="1" t="s">
        <v>510</v>
      </c>
      <c r="B1927" s="1" t="s">
        <v>16</v>
      </c>
      <c r="C1927" s="1" t="s">
        <v>51</v>
      </c>
      <c r="D1927" s="5">
        <v>43252</v>
      </c>
      <c r="E1927">
        <v>10</v>
      </c>
      <c r="F1927">
        <v>10</v>
      </c>
      <c r="G1927" s="2">
        <v>884.24</v>
      </c>
      <c r="H1927">
        <v>10</v>
      </c>
      <c r="I1927">
        <v>0</v>
      </c>
      <c r="J1927" s="4">
        <v>4.78</v>
      </c>
      <c r="K1927" s="3">
        <v>0</v>
      </c>
      <c r="L1927" s="1" t="s">
        <v>36</v>
      </c>
    </row>
    <row r="1928" spans="1:12" x14ac:dyDescent="0.3">
      <c r="A1928" s="1" t="s">
        <v>510</v>
      </c>
      <c r="B1928" s="1" t="s">
        <v>16</v>
      </c>
      <c r="C1928" s="1" t="s">
        <v>51</v>
      </c>
      <c r="D1928" s="5">
        <v>43282</v>
      </c>
      <c r="E1928">
        <v>2</v>
      </c>
      <c r="F1928">
        <v>2</v>
      </c>
      <c r="G1928" s="2">
        <v>335.97</v>
      </c>
      <c r="H1928">
        <v>2</v>
      </c>
      <c r="I1928">
        <v>0</v>
      </c>
      <c r="J1928" s="4">
        <v>5</v>
      </c>
      <c r="K1928" s="3">
        <v>0</v>
      </c>
      <c r="L1928" s="1" t="s">
        <v>37</v>
      </c>
    </row>
    <row r="1929" spans="1:12" x14ac:dyDescent="0.3">
      <c r="A1929" s="1" t="s">
        <v>510</v>
      </c>
      <c r="B1929" s="1" t="s">
        <v>16</v>
      </c>
      <c r="C1929" s="1" t="s">
        <v>51</v>
      </c>
      <c r="D1929" s="5">
        <v>43313</v>
      </c>
      <c r="E1929">
        <v>5</v>
      </c>
      <c r="F1929">
        <v>6</v>
      </c>
      <c r="G1929" s="2">
        <v>222.77</v>
      </c>
      <c r="H1929">
        <v>5</v>
      </c>
      <c r="I1929">
        <v>0</v>
      </c>
      <c r="J1929" s="4">
        <v>4.5999999999999996</v>
      </c>
      <c r="K1929" s="3">
        <v>0</v>
      </c>
      <c r="L1929" s="1" t="s">
        <v>49</v>
      </c>
    </row>
    <row r="1930" spans="1:12" x14ac:dyDescent="0.3">
      <c r="A1930" s="1" t="s">
        <v>511</v>
      </c>
      <c r="B1930" s="1" t="s">
        <v>16</v>
      </c>
      <c r="C1930" s="1" t="s">
        <v>51</v>
      </c>
      <c r="D1930" s="5">
        <v>43040</v>
      </c>
      <c r="E1930">
        <v>2</v>
      </c>
      <c r="F1930">
        <v>2</v>
      </c>
      <c r="G1930" s="2">
        <v>229.66</v>
      </c>
      <c r="H1930">
        <v>2</v>
      </c>
      <c r="I1930">
        <v>0</v>
      </c>
      <c r="J1930" s="4">
        <v>4.5</v>
      </c>
      <c r="K1930" s="3">
        <v>0</v>
      </c>
      <c r="L1930" s="1" t="s">
        <v>30</v>
      </c>
    </row>
    <row r="1931" spans="1:12" x14ac:dyDescent="0.3">
      <c r="A1931" s="1" t="s">
        <v>511</v>
      </c>
      <c r="B1931" s="1" t="s">
        <v>16</v>
      </c>
      <c r="C1931" s="1" t="s">
        <v>51</v>
      </c>
      <c r="D1931" s="5">
        <v>43070</v>
      </c>
      <c r="E1931">
        <v>1</v>
      </c>
      <c r="F1931">
        <v>1</v>
      </c>
      <c r="G1931" s="2">
        <v>197.97</v>
      </c>
      <c r="H1931">
        <v>1</v>
      </c>
      <c r="I1931">
        <v>0</v>
      </c>
      <c r="J1931" s="4">
        <v>5</v>
      </c>
      <c r="K1931" s="3">
        <v>0</v>
      </c>
      <c r="L1931" s="1" t="s">
        <v>31</v>
      </c>
    </row>
    <row r="1932" spans="1:12" x14ac:dyDescent="0.3">
      <c r="A1932" s="1" t="s">
        <v>511</v>
      </c>
      <c r="B1932" s="1" t="s">
        <v>16</v>
      </c>
      <c r="C1932" s="1" t="s">
        <v>51</v>
      </c>
      <c r="D1932" s="5">
        <v>43101</v>
      </c>
      <c r="E1932">
        <v>2</v>
      </c>
      <c r="F1932">
        <v>2</v>
      </c>
      <c r="G1932" s="2">
        <v>219.66</v>
      </c>
      <c r="H1932">
        <v>2</v>
      </c>
      <c r="I1932">
        <v>0</v>
      </c>
      <c r="J1932" s="4">
        <v>5</v>
      </c>
      <c r="K1932" s="3">
        <v>0</v>
      </c>
      <c r="L1932" s="1" t="s">
        <v>32</v>
      </c>
    </row>
    <row r="1933" spans="1:12" x14ac:dyDescent="0.3">
      <c r="A1933" s="1" t="s">
        <v>511</v>
      </c>
      <c r="B1933" s="1" t="s">
        <v>16</v>
      </c>
      <c r="C1933" s="1" t="s">
        <v>51</v>
      </c>
      <c r="D1933" s="5">
        <v>43252</v>
      </c>
      <c r="E1933">
        <v>1</v>
      </c>
      <c r="F1933">
        <v>1</v>
      </c>
      <c r="G1933" s="2">
        <v>206.87</v>
      </c>
      <c r="H1933">
        <v>1</v>
      </c>
      <c r="I1933">
        <v>0</v>
      </c>
      <c r="J1933" s="4">
        <v>5</v>
      </c>
      <c r="K1933" s="3">
        <v>0</v>
      </c>
      <c r="L1933" s="1" t="s">
        <v>36</v>
      </c>
    </row>
    <row r="1934" spans="1:12" x14ac:dyDescent="0.3">
      <c r="A1934" s="1" t="s">
        <v>511</v>
      </c>
      <c r="B1934" s="1" t="s">
        <v>16</v>
      </c>
      <c r="C1934" s="1" t="s">
        <v>51</v>
      </c>
      <c r="D1934" s="5">
        <v>43282</v>
      </c>
      <c r="E1934">
        <v>2</v>
      </c>
      <c r="F1934">
        <v>2</v>
      </c>
      <c r="G1934" s="2">
        <v>128.27000000000001</v>
      </c>
      <c r="H1934">
        <v>2</v>
      </c>
      <c r="I1934">
        <v>0</v>
      </c>
      <c r="J1934" s="4">
        <v>5</v>
      </c>
      <c r="K1934" s="3">
        <v>0</v>
      </c>
      <c r="L1934" s="1" t="s">
        <v>37</v>
      </c>
    </row>
    <row r="1935" spans="1:12" x14ac:dyDescent="0.3">
      <c r="A1935" s="1" t="s">
        <v>511</v>
      </c>
      <c r="B1935" s="1" t="s">
        <v>16</v>
      </c>
      <c r="C1935" s="1" t="s">
        <v>51</v>
      </c>
      <c r="D1935" s="5">
        <v>43313</v>
      </c>
      <c r="E1935">
        <v>1</v>
      </c>
      <c r="F1935">
        <v>1</v>
      </c>
      <c r="G1935" s="2">
        <v>67.14</v>
      </c>
      <c r="H1935">
        <v>1</v>
      </c>
      <c r="I1935">
        <v>0</v>
      </c>
      <c r="J1935" s="4">
        <v>5</v>
      </c>
      <c r="K1935" s="3">
        <v>0</v>
      </c>
      <c r="L1935" s="1" t="s">
        <v>49</v>
      </c>
    </row>
    <row r="1936" spans="1:12" x14ac:dyDescent="0.3">
      <c r="A1936" s="1" t="s">
        <v>512</v>
      </c>
      <c r="B1936" s="1" t="s">
        <v>108</v>
      </c>
      <c r="C1936" s="1" t="s">
        <v>461</v>
      </c>
      <c r="D1936" s="5">
        <v>42767</v>
      </c>
      <c r="E1936">
        <v>1</v>
      </c>
      <c r="F1936">
        <v>1</v>
      </c>
      <c r="G1936" s="2">
        <v>241.61</v>
      </c>
      <c r="H1936">
        <v>1</v>
      </c>
      <c r="I1936">
        <v>0</v>
      </c>
      <c r="J1936" s="4">
        <v>2</v>
      </c>
      <c r="K1936" s="3">
        <v>0</v>
      </c>
      <c r="L1936" s="1" t="s">
        <v>23</v>
      </c>
    </row>
    <row r="1937" spans="1:12" x14ac:dyDescent="0.3">
      <c r="A1937" s="1" t="s">
        <v>512</v>
      </c>
      <c r="B1937" s="1" t="s">
        <v>108</v>
      </c>
      <c r="C1937" s="1" t="s">
        <v>461</v>
      </c>
      <c r="D1937" s="5">
        <v>42795</v>
      </c>
      <c r="E1937">
        <v>1</v>
      </c>
      <c r="F1937">
        <v>1</v>
      </c>
      <c r="G1937" s="2">
        <v>174.88</v>
      </c>
      <c r="H1937">
        <v>1</v>
      </c>
      <c r="I1937">
        <v>0</v>
      </c>
      <c r="J1937" s="4">
        <v>4</v>
      </c>
      <c r="K1937" s="3">
        <v>0</v>
      </c>
      <c r="L1937" s="1" t="s">
        <v>24</v>
      </c>
    </row>
    <row r="1938" spans="1:12" x14ac:dyDescent="0.3">
      <c r="A1938" s="1" t="s">
        <v>512</v>
      </c>
      <c r="B1938" s="1" t="s">
        <v>108</v>
      </c>
      <c r="C1938" s="1" t="s">
        <v>461</v>
      </c>
      <c r="D1938" s="5">
        <v>42856</v>
      </c>
      <c r="E1938">
        <v>1</v>
      </c>
      <c r="F1938">
        <v>3</v>
      </c>
      <c r="G1938" s="2">
        <v>726.06</v>
      </c>
      <c r="H1938">
        <v>1</v>
      </c>
      <c r="I1938">
        <v>0</v>
      </c>
      <c r="J1938" s="4">
        <v>4</v>
      </c>
      <c r="K1938" s="3">
        <v>0</v>
      </c>
      <c r="L1938" s="1" t="s">
        <v>26</v>
      </c>
    </row>
    <row r="1939" spans="1:12" x14ac:dyDescent="0.3">
      <c r="A1939" s="1" t="s">
        <v>513</v>
      </c>
      <c r="B1939" s="1" t="s">
        <v>16</v>
      </c>
      <c r="C1939" s="1" t="s">
        <v>51</v>
      </c>
      <c r="D1939" s="5">
        <v>43009</v>
      </c>
      <c r="E1939">
        <v>26</v>
      </c>
      <c r="F1939">
        <v>30</v>
      </c>
      <c r="G1939" s="2">
        <v>1794.7</v>
      </c>
      <c r="H1939">
        <v>26</v>
      </c>
      <c r="I1939">
        <v>1</v>
      </c>
      <c r="J1939" s="4">
        <v>4.1500000000000004</v>
      </c>
      <c r="K1939" s="3">
        <v>3.8461538461538464E-2</v>
      </c>
      <c r="L1939" s="1" t="s">
        <v>19</v>
      </c>
    </row>
    <row r="1940" spans="1:12" x14ac:dyDescent="0.3">
      <c r="A1940" s="1" t="s">
        <v>513</v>
      </c>
      <c r="B1940" s="1" t="s">
        <v>16</v>
      </c>
      <c r="C1940" s="1" t="s">
        <v>51</v>
      </c>
      <c r="D1940" s="5">
        <v>43040</v>
      </c>
      <c r="E1940">
        <v>37</v>
      </c>
      <c r="F1940">
        <v>42</v>
      </c>
      <c r="G1940" s="2">
        <v>2365.11</v>
      </c>
      <c r="H1940">
        <v>37</v>
      </c>
      <c r="I1940">
        <v>2</v>
      </c>
      <c r="J1940" s="4">
        <v>4.3</v>
      </c>
      <c r="K1940" s="3">
        <v>5.4054054054054057E-2</v>
      </c>
      <c r="L1940" s="1" t="s">
        <v>30</v>
      </c>
    </row>
    <row r="1941" spans="1:12" x14ac:dyDescent="0.3">
      <c r="A1941" s="1" t="s">
        <v>513</v>
      </c>
      <c r="B1941" s="1" t="s">
        <v>16</v>
      </c>
      <c r="C1941" s="1" t="s">
        <v>51</v>
      </c>
      <c r="D1941" s="5">
        <v>43070</v>
      </c>
      <c r="E1941">
        <v>23</v>
      </c>
      <c r="F1941">
        <v>23</v>
      </c>
      <c r="G1941" s="2">
        <v>1300.44</v>
      </c>
      <c r="H1941">
        <v>23</v>
      </c>
      <c r="I1941">
        <v>2</v>
      </c>
      <c r="J1941" s="4">
        <v>4.55</v>
      </c>
      <c r="K1941" s="3">
        <v>8.6956521739130432E-2</v>
      </c>
      <c r="L1941" s="1" t="s">
        <v>31</v>
      </c>
    </row>
    <row r="1942" spans="1:12" x14ac:dyDescent="0.3">
      <c r="A1942" s="1" t="s">
        <v>513</v>
      </c>
      <c r="B1942" s="1" t="s">
        <v>16</v>
      </c>
      <c r="C1942" s="1" t="s">
        <v>51</v>
      </c>
      <c r="D1942" s="5">
        <v>43101</v>
      </c>
      <c r="E1942">
        <v>36</v>
      </c>
      <c r="F1942">
        <v>38</v>
      </c>
      <c r="G1942" s="2">
        <v>2139.11</v>
      </c>
      <c r="H1942">
        <v>35</v>
      </c>
      <c r="I1942">
        <v>2</v>
      </c>
      <c r="J1942" s="4">
        <v>4</v>
      </c>
      <c r="K1942" s="3">
        <v>5.7142857142857141E-2</v>
      </c>
      <c r="L1942" s="1" t="s">
        <v>32</v>
      </c>
    </row>
    <row r="1943" spans="1:12" x14ac:dyDescent="0.3">
      <c r="A1943" s="1" t="s">
        <v>513</v>
      </c>
      <c r="B1943" s="1" t="s">
        <v>16</v>
      </c>
      <c r="C1943" s="1" t="s">
        <v>51</v>
      </c>
      <c r="D1943" s="5">
        <v>43132</v>
      </c>
      <c r="E1943">
        <v>22</v>
      </c>
      <c r="F1943">
        <v>26</v>
      </c>
      <c r="G1943" s="2">
        <v>1385.4</v>
      </c>
      <c r="H1943">
        <v>22</v>
      </c>
      <c r="I1943">
        <v>1</v>
      </c>
      <c r="J1943" s="4">
        <v>4.3600000000000003</v>
      </c>
      <c r="K1943" s="3">
        <v>4.5454545454545456E-2</v>
      </c>
      <c r="L1943" s="1" t="s">
        <v>33</v>
      </c>
    </row>
    <row r="1944" spans="1:12" x14ac:dyDescent="0.3">
      <c r="A1944" s="1" t="s">
        <v>513</v>
      </c>
      <c r="B1944" s="1" t="s">
        <v>16</v>
      </c>
      <c r="C1944" s="1" t="s">
        <v>51</v>
      </c>
      <c r="D1944" s="5">
        <v>43160</v>
      </c>
      <c r="E1944">
        <v>16</v>
      </c>
      <c r="F1944">
        <v>18</v>
      </c>
      <c r="G1944" s="2">
        <v>1111.7</v>
      </c>
      <c r="H1944">
        <v>16</v>
      </c>
      <c r="I1944">
        <v>1</v>
      </c>
      <c r="J1944" s="4">
        <v>3.94</v>
      </c>
      <c r="K1944" s="3">
        <v>6.25E-2</v>
      </c>
      <c r="L1944" s="1" t="s">
        <v>34</v>
      </c>
    </row>
    <row r="1945" spans="1:12" x14ac:dyDescent="0.3">
      <c r="A1945" s="1" t="s">
        <v>513</v>
      </c>
      <c r="B1945" s="1" t="s">
        <v>16</v>
      </c>
      <c r="C1945" s="1" t="s">
        <v>51</v>
      </c>
      <c r="D1945" s="5">
        <v>43191</v>
      </c>
      <c r="E1945">
        <v>15</v>
      </c>
      <c r="F1945">
        <v>16</v>
      </c>
      <c r="G1945" s="2">
        <v>964.45</v>
      </c>
      <c r="H1945">
        <v>15</v>
      </c>
      <c r="I1945">
        <v>0</v>
      </c>
      <c r="J1945" s="4">
        <v>4.33</v>
      </c>
      <c r="K1945" s="3">
        <v>0</v>
      </c>
      <c r="L1945" s="1" t="s">
        <v>35</v>
      </c>
    </row>
    <row r="1946" spans="1:12" x14ac:dyDescent="0.3">
      <c r="A1946" s="1" t="s">
        <v>513</v>
      </c>
      <c r="B1946" s="1" t="s">
        <v>16</v>
      </c>
      <c r="C1946" s="1" t="s">
        <v>51</v>
      </c>
      <c r="D1946" s="5">
        <v>43221</v>
      </c>
      <c r="E1946">
        <v>7</v>
      </c>
      <c r="F1946">
        <v>7</v>
      </c>
      <c r="G1946" s="2">
        <v>361.97</v>
      </c>
      <c r="H1946">
        <v>7</v>
      </c>
      <c r="I1946">
        <v>0</v>
      </c>
      <c r="J1946" s="4">
        <v>3.86</v>
      </c>
      <c r="K1946" s="3">
        <v>0</v>
      </c>
      <c r="L1946" s="1" t="s">
        <v>46</v>
      </c>
    </row>
    <row r="1947" spans="1:12" x14ac:dyDescent="0.3">
      <c r="A1947" s="1" t="s">
        <v>513</v>
      </c>
      <c r="B1947" s="1" t="s">
        <v>16</v>
      </c>
      <c r="C1947" s="1" t="s">
        <v>51</v>
      </c>
      <c r="D1947" s="5">
        <v>43252</v>
      </c>
      <c r="E1947">
        <v>12</v>
      </c>
      <c r="F1947">
        <v>12</v>
      </c>
      <c r="G1947" s="2">
        <v>664.05</v>
      </c>
      <c r="H1947">
        <v>12</v>
      </c>
      <c r="I1947">
        <v>0</v>
      </c>
      <c r="J1947" s="4">
        <v>4.5</v>
      </c>
      <c r="K1947" s="3">
        <v>0</v>
      </c>
      <c r="L1947" s="1" t="s">
        <v>36</v>
      </c>
    </row>
    <row r="1948" spans="1:12" x14ac:dyDescent="0.3">
      <c r="A1948" s="1" t="s">
        <v>513</v>
      </c>
      <c r="B1948" s="1" t="s">
        <v>16</v>
      </c>
      <c r="C1948" s="1" t="s">
        <v>51</v>
      </c>
      <c r="D1948" s="5">
        <v>43282</v>
      </c>
      <c r="E1948">
        <v>4</v>
      </c>
      <c r="F1948">
        <v>5</v>
      </c>
      <c r="G1948" s="2">
        <v>339.86</v>
      </c>
      <c r="H1948">
        <v>4</v>
      </c>
      <c r="I1948">
        <v>0</v>
      </c>
      <c r="J1948" s="4">
        <v>4</v>
      </c>
      <c r="K1948" s="3">
        <v>0</v>
      </c>
      <c r="L1948" s="1" t="s">
        <v>37</v>
      </c>
    </row>
    <row r="1949" spans="1:12" x14ac:dyDescent="0.3">
      <c r="A1949" s="1" t="s">
        <v>513</v>
      </c>
      <c r="B1949" s="1" t="s">
        <v>16</v>
      </c>
      <c r="C1949" s="1" t="s">
        <v>51</v>
      </c>
      <c r="D1949" s="5">
        <v>43313</v>
      </c>
      <c r="E1949">
        <v>3</v>
      </c>
      <c r="F1949">
        <v>3</v>
      </c>
      <c r="G1949" s="2">
        <v>162.5</v>
      </c>
      <c r="H1949">
        <v>3</v>
      </c>
      <c r="I1949">
        <v>0</v>
      </c>
      <c r="J1949" s="4">
        <v>5</v>
      </c>
      <c r="K1949" s="3">
        <v>0</v>
      </c>
      <c r="L1949" s="1" t="s">
        <v>49</v>
      </c>
    </row>
    <row r="1950" spans="1:12" x14ac:dyDescent="0.3">
      <c r="A1950" s="1" t="s">
        <v>514</v>
      </c>
      <c r="B1950" s="1" t="s">
        <v>16</v>
      </c>
      <c r="C1950" s="1" t="s">
        <v>515</v>
      </c>
      <c r="D1950" s="5">
        <v>43221</v>
      </c>
      <c r="E1950">
        <v>1</v>
      </c>
      <c r="F1950">
        <v>1</v>
      </c>
      <c r="G1950" s="2">
        <v>124.5</v>
      </c>
      <c r="H1950">
        <v>1</v>
      </c>
      <c r="I1950">
        <v>0</v>
      </c>
      <c r="J1950" s="4">
        <v>5</v>
      </c>
      <c r="K1950" s="3">
        <v>0</v>
      </c>
      <c r="L1950" s="1" t="s">
        <v>46</v>
      </c>
    </row>
    <row r="1951" spans="1:12" x14ac:dyDescent="0.3">
      <c r="A1951" s="1" t="s">
        <v>514</v>
      </c>
      <c r="B1951" s="1" t="s">
        <v>16</v>
      </c>
      <c r="C1951" s="1" t="s">
        <v>515</v>
      </c>
      <c r="D1951" s="5">
        <v>43252</v>
      </c>
      <c r="E1951">
        <v>7</v>
      </c>
      <c r="F1951">
        <v>7</v>
      </c>
      <c r="G1951" s="2">
        <v>1140.08</v>
      </c>
      <c r="H1951">
        <v>7</v>
      </c>
      <c r="I1951">
        <v>0</v>
      </c>
      <c r="J1951" s="4">
        <v>4.43</v>
      </c>
      <c r="K1951" s="3">
        <v>0</v>
      </c>
      <c r="L1951" s="1" t="s">
        <v>36</v>
      </c>
    </row>
    <row r="1952" spans="1:12" x14ac:dyDescent="0.3">
      <c r="A1952" s="1" t="s">
        <v>514</v>
      </c>
      <c r="B1952" s="1" t="s">
        <v>16</v>
      </c>
      <c r="C1952" s="1" t="s">
        <v>515</v>
      </c>
      <c r="D1952" s="5">
        <v>43282</v>
      </c>
      <c r="E1952">
        <v>3</v>
      </c>
      <c r="F1952">
        <v>4</v>
      </c>
      <c r="G1952" s="2">
        <v>290.48</v>
      </c>
      <c r="H1952">
        <v>3</v>
      </c>
      <c r="I1952">
        <v>0</v>
      </c>
      <c r="J1952" s="4">
        <v>4.33</v>
      </c>
      <c r="K1952" s="3">
        <v>0</v>
      </c>
      <c r="L1952" s="1" t="s">
        <v>37</v>
      </c>
    </row>
    <row r="1953" spans="1:12" x14ac:dyDescent="0.3">
      <c r="A1953" s="1" t="s">
        <v>514</v>
      </c>
      <c r="B1953" s="1" t="s">
        <v>16</v>
      </c>
      <c r="C1953" s="1" t="s">
        <v>515</v>
      </c>
      <c r="D1953" s="5">
        <v>43313</v>
      </c>
      <c r="E1953">
        <v>10</v>
      </c>
      <c r="F1953">
        <v>10</v>
      </c>
      <c r="G1953" s="2">
        <v>1284.3599999999999</v>
      </c>
      <c r="H1953">
        <v>10</v>
      </c>
      <c r="I1953">
        <v>2</v>
      </c>
      <c r="J1953" s="4">
        <v>4.8</v>
      </c>
      <c r="K1953" s="3">
        <v>0.2</v>
      </c>
      <c r="L1953" s="1" t="s">
        <v>49</v>
      </c>
    </row>
    <row r="1954" spans="1:12" x14ac:dyDescent="0.3">
      <c r="A1954" s="1" t="s">
        <v>516</v>
      </c>
      <c r="B1954" s="1" t="s">
        <v>16</v>
      </c>
      <c r="C1954" s="1" t="s">
        <v>517</v>
      </c>
      <c r="D1954" s="5">
        <v>43282</v>
      </c>
      <c r="E1954">
        <v>2</v>
      </c>
      <c r="F1954">
        <v>2</v>
      </c>
      <c r="G1954" s="2">
        <v>149.58000000000001</v>
      </c>
      <c r="H1954">
        <v>2</v>
      </c>
      <c r="I1954">
        <v>0</v>
      </c>
      <c r="J1954" s="4">
        <v>4</v>
      </c>
      <c r="K1954" s="3">
        <v>0</v>
      </c>
      <c r="L1954" s="1" t="s">
        <v>37</v>
      </c>
    </row>
    <row r="1955" spans="1:12" x14ac:dyDescent="0.3">
      <c r="A1955" s="1" t="s">
        <v>516</v>
      </c>
      <c r="B1955" s="1" t="s">
        <v>16</v>
      </c>
      <c r="C1955" s="1" t="s">
        <v>517</v>
      </c>
      <c r="D1955" s="5">
        <v>43313</v>
      </c>
      <c r="E1955">
        <v>1</v>
      </c>
      <c r="F1955">
        <v>1</v>
      </c>
      <c r="G1955" s="2">
        <v>117.81</v>
      </c>
      <c r="H1955">
        <v>1</v>
      </c>
      <c r="I1955">
        <v>0</v>
      </c>
      <c r="J1955" s="4">
        <v>5</v>
      </c>
      <c r="K1955" s="3">
        <v>0</v>
      </c>
      <c r="L1955" s="1" t="s">
        <v>49</v>
      </c>
    </row>
    <row r="1956" spans="1:12" x14ac:dyDescent="0.3">
      <c r="A1956" s="1" t="s">
        <v>518</v>
      </c>
      <c r="B1956" s="1" t="s">
        <v>16</v>
      </c>
      <c r="C1956" s="1" t="s">
        <v>224</v>
      </c>
      <c r="D1956" s="5">
        <v>42795</v>
      </c>
      <c r="E1956">
        <v>1</v>
      </c>
      <c r="F1956">
        <v>1</v>
      </c>
      <c r="G1956" s="2">
        <v>913.16</v>
      </c>
      <c r="H1956">
        <v>1</v>
      </c>
      <c r="I1956">
        <v>0</v>
      </c>
      <c r="J1956" s="4">
        <v>5</v>
      </c>
      <c r="K1956" s="3">
        <v>0</v>
      </c>
      <c r="L1956" s="1" t="s">
        <v>24</v>
      </c>
    </row>
    <row r="1957" spans="1:12" x14ac:dyDescent="0.3">
      <c r="A1957" s="1" t="s">
        <v>518</v>
      </c>
      <c r="B1957" s="1" t="s">
        <v>16</v>
      </c>
      <c r="C1957" s="1" t="s">
        <v>224</v>
      </c>
      <c r="D1957" s="5">
        <v>42826</v>
      </c>
      <c r="E1957">
        <v>1</v>
      </c>
      <c r="F1957">
        <v>1</v>
      </c>
      <c r="G1957" s="2">
        <v>1806.68</v>
      </c>
      <c r="H1957">
        <v>1</v>
      </c>
      <c r="I1957">
        <v>0</v>
      </c>
      <c r="J1957" s="4">
        <v>5</v>
      </c>
      <c r="K1957" s="3">
        <v>0</v>
      </c>
      <c r="L1957" s="1" t="s">
        <v>25</v>
      </c>
    </row>
    <row r="1958" spans="1:12" x14ac:dyDescent="0.3">
      <c r="A1958" s="1" t="s">
        <v>518</v>
      </c>
      <c r="B1958" s="1" t="s">
        <v>16</v>
      </c>
      <c r="C1958" s="1" t="s">
        <v>224</v>
      </c>
      <c r="D1958" s="5">
        <v>42856</v>
      </c>
      <c r="E1958">
        <v>1</v>
      </c>
      <c r="F1958">
        <v>1</v>
      </c>
      <c r="G1958" s="2">
        <v>933.7</v>
      </c>
      <c r="H1958">
        <v>1</v>
      </c>
      <c r="I1958">
        <v>0</v>
      </c>
      <c r="J1958" s="4">
        <v>5</v>
      </c>
      <c r="K1958" s="3">
        <v>0</v>
      </c>
      <c r="L1958" s="1" t="s">
        <v>26</v>
      </c>
    </row>
    <row r="1959" spans="1:12" x14ac:dyDescent="0.3">
      <c r="A1959" s="1" t="s">
        <v>518</v>
      </c>
      <c r="B1959" s="1" t="s">
        <v>16</v>
      </c>
      <c r="C1959" s="1" t="s">
        <v>224</v>
      </c>
      <c r="D1959" s="5">
        <v>42948</v>
      </c>
      <c r="E1959">
        <v>1</v>
      </c>
      <c r="F1959">
        <v>1</v>
      </c>
      <c r="G1959" s="2">
        <v>266.83999999999997</v>
      </c>
      <c r="H1959">
        <v>1</v>
      </c>
      <c r="I1959">
        <v>0</v>
      </c>
      <c r="J1959" s="4">
        <v>4</v>
      </c>
      <c r="K1959" s="3">
        <v>0</v>
      </c>
      <c r="L1959" s="1" t="s">
        <v>29</v>
      </c>
    </row>
    <row r="1960" spans="1:12" x14ac:dyDescent="0.3">
      <c r="A1960" s="1" t="s">
        <v>518</v>
      </c>
      <c r="B1960" s="1" t="s">
        <v>16</v>
      </c>
      <c r="C1960" s="1" t="s">
        <v>224</v>
      </c>
      <c r="D1960" s="5">
        <v>42979</v>
      </c>
      <c r="E1960">
        <v>2</v>
      </c>
      <c r="F1960">
        <v>2</v>
      </c>
      <c r="G1960" s="2">
        <v>1230.95</v>
      </c>
      <c r="H1960">
        <v>2</v>
      </c>
      <c r="I1960">
        <v>0</v>
      </c>
      <c r="J1960" s="4">
        <v>4.5</v>
      </c>
      <c r="K1960" s="3">
        <v>0</v>
      </c>
      <c r="L1960" s="1" t="s">
        <v>18</v>
      </c>
    </row>
    <row r="1961" spans="1:12" x14ac:dyDescent="0.3">
      <c r="A1961" s="1" t="s">
        <v>518</v>
      </c>
      <c r="B1961" s="1" t="s">
        <v>16</v>
      </c>
      <c r="C1961" s="1" t="s">
        <v>224</v>
      </c>
      <c r="D1961" s="5">
        <v>43040</v>
      </c>
      <c r="E1961">
        <v>1</v>
      </c>
      <c r="F1961">
        <v>1</v>
      </c>
      <c r="G1961" s="2">
        <v>1812.33</v>
      </c>
      <c r="H1961">
        <v>1</v>
      </c>
      <c r="I1961">
        <v>0</v>
      </c>
      <c r="J1961" s="4">
        <v>5</v>
      </c>
      <c r="K1961" s="3">
        <v>0</v>
      </c>
      <c r="L1961" s="1" t="s">
        <v>30</v>
      </c>
    </row>
    <row r="1962" spans="1:12" x14ac:dyDescent="0.3">
      <c r="A1962" s="1" t="s">
        <v>518</v>
      </c>
      <c r="B1962" s="1" t="s">
        <v>16</v>
      </c>
      <c r="C1962" s="1" t="s">
        <v>224</v>
      </c>
      <c r="D1962" s="5">
        <v>43070</v>
      </c>
      <c r="E1962">
        <v>1</v>
      </c>
      <c r="F1962">
        <v>1</v>
      </c>
      <c r="G1962" s="2">
        <v>629.48</v>
      </c>
      <c r="H1962">
        <v>1</v>
      </c>
      <c r="I1962">
        <v>0</v>
      </c>
      <c r="J1962" s="4">
        <v>5</v>
      </c>
      <c r="K1962" s="3">
        <v>0</v>
      </c>
      <c r="L1962" s="1" t="s">
        <v>31</v>
      </c>
    </row>
    <row r="1963" spans="1:12" x14ac:dyDescent="0.3">
      <c r="A1963" s="1" t="s">
        <v>518</v>
      </c>
      <c r="B1963" s="1" t="s">
        <v>16</v>
      </c>
      <c r="C1963" s="1" t="s">
        <v>224</v>
      </c>
      <c r="D1963" s="5">
        <v>43191</v>
      </c>
      <c r="E1963">
        <v>1</v>
      </c>
      <c r="F1963">
        <v>1</v>
      </c>
      <c r="G1963" s="2">
        <v>1436.84</v>
      </c>
      <c r="H1963">
        <v>1</v>
      </c>
      <c r="I1963">
        <v>0</v>
      </c>
      <c r="J1963" s="4">
        <v>4</v>
      </c>
      <c r="K1963" s="3">
        <v>0</v>
      </c>
      <c r="L1963" s="1" t="s">
        <v>35</v>
      </c>
    </row>
    <row r="1964" spans="1:12" x14ac:dyDescent="0.3">
      <c r="A1964" s="1" t="s">
        <v>518</v>
      </c>
      <c r="B1964" s="1" t="s">
        <v>16</v>
      </c>
      <c r="C1964" s="1" t="s">
        <v>224</v>
      </c>
      <c r="D1964" s="5">
        <v>43252</v>
      </c>
      <c r="E1964">
        <v>1</v>
      </c>
      <c r="F1964">
        <v>1</v>
      </c>
      <c r="G1964" s="2">
        <v>254.9</v>
      </c>
      <c r="H1964">
        <v>1</v>
      </c>
      <c r="I1964">
        <v>0</v>
      </c>
      <c r="J1964" s="4">
        <v>5</v>
      </c>
      <c r="K1964" s="3">
        <v>0</v>
      </c>
      <c r="L1964" s="1" t="s">
        <v>36</v>
      </c>
    </row>
    <row r="1965" spans="1:12" x14ac:dyDescent="0.3">
      <c r="A1965" s="1" t="s">
        <v>518</v>
      </c>
      <c r="B1965" s="1" t="s">
        <v>16</v>
      </c>
      <c r="C1965" s="1" t="s">
        <v>224</v>
      </c>
      <c r="D1965" s="5">
        <v>43282</v>
      </c>
      <c r="E1965">
        <v>1</v>
      </c>
      <c r="F1965">
        <v>1</v>
      </c>
      <c r="G1965" s="2">
        <v>1173.1099999999999</v>
      </c>
      <c r="H1965">
        <v>1</v>
      </c>
      <c r="I1965">
        <v>0</v>
      </c>
      <c r="J1965" s="4">
        <v>4</v>
      </c>
      <c r="K1965" s="3">
        <v>0</v>
      </c>
      <c r="L1965" s="1" t="s">
        <v>37</v>
      </c>
    </row>
    <row r="1966" spans="1:12" x14ac:dyDescent="0.3">
      <c r="A1966" s="1" t="s">
        <v>518</v>
      </c>
      <c r="B1966" s="1" t="s">
        <v>16</v>
      </c>
      <c r="C1966" s="1" t="s">
        <v>224</v>
      </c>
      <c r="D1966" s="5">
        <v>43313</v>
      </c>
      <c r="E1966">
        <v>1</v>
      </c>
      <c r="F1966">
        <v>1</v>
      </c>
      <c r="G1966" s="2">
        <v>604.73</v>
      </c>
      <c r="H1966">
        <v>1</v>
      </c>
      <c r="I1966">
        <v>0</v>
      </c>
      <c r="J1966" s="4">
        <v>1</v>
      </c>
      <c r="K1966" s="3">
        <v>0</v>
      </c>
      <c r="L1966" s="1" t="s">
        <v>49</v>
      </c>
    </row>
    <row r="1967" spans="1:12" x14ac:dyDescent="0.3">
      <c r="A1967" s="1" t="s">
        <v>519</v>
      </c>
      <c r="B1967" s="1" t="s">
        <v>57</v>
      </c>
      <c r="C1967" s="1" t="s">
        <v>520</v>
      </c>
      <c r="D1967" s="5">
        <v>42917</v>
      </c>
      <c r="E1967">
        <v>2</v>
      </c>
      <c r="F1967">
        <v>2</v>
      </c>
      <c r="G1967" s="2">
        <v>359.7</v>
      </c>
      <c r="H1967">
        <v>2</v>
      </c>
      <c r="I1967">
        <v>0</v>
      </c>
      <c r="J1967" s="4">
        <v>3</v>
      </c>
      <c r="K1967" s="3">
        <v>0</v>
      </c>
      <c r="L1967" s="1" t="s">
        <v>28</v>
      </c>
    </row>
    <row r="1968" spans="1:12" x14ac:dyDescent="0.3">
      <c r="A1968" s="1" t="s">
        <v>519</v>
      </c>
      <c r="B1968" s="1" t="s">
        <v>57</v>
      </c>
      <c r="C1968" s="1" t="s">
        <v>520</v>
      </c>
      <c r="D1968" s="5">
        <v>43009</v>
      </c>
      <c r="E1968">
        <v>6</v>
      </c>
      <c r="F1968">
        <v>7</v>
      </c>
      <c r="G1968" s="2">
        <v>1376.2</v>
      </c>
      <c r="H1968">
        <v>6</v>
      </c>
      <c r="I1968">
        <v>0</v>
      </c>
      <c r="J1968" s="4">
        <v>4.17</v>
      </c>
      <c r="K1968" s="3">
        <v>0</v>
      </c>
      <c r="L1968" s="1" t="s">
        <v>19</v>
      </c>
    </row>
    <row r="1969" spans="1:12" x14ac:dyDescent="0.3">
      <c r="A1969" s="1" t="s">
        <v>519</v>
      </c>
      <c r="B1969" s="1" t="s">
        <v>57</v>
      </c>
      <c r="C1969" s="1" t="s">
        <v>520</v>
      </c>
      <c r="D1969" s="5">
        <v>43040</v>
      </c>
      <c r="E1969">
        <v>28</v>
      </c>
      <c r="F1969">
        <v>36</v>
      </c>
      <c r="G1969" s="2">
        <v>6131.22</v>
      </c>
      <c r="H1969">
        <v>28</v>
      </c>
      <c r="I1969">
        <v>0</v>
      </c>
      <c r="J1969" s="4">
        <v>4.54</v>
      </c>
      <c r="K1969" s="3">
        <v>0</v>
      </c>
      <c r="L1969" s="1" t="s">
        <v>30</v>
      </c>
    </row>
    <row r="1970" spans="1:12" x14ac:dyDescent="0.3">
      <c r="A1970" s="1" t="s">
        <v>519</v>
      </c>
      <c r="B1970" s="1" t="s">
        <v>57</v>
      </c>
      <c r="C1970" s="1" t="s">
        <v>520</v>
      </c>
      <c r="D1970" s="5">
        <v>43070</v>
      </c>
      <c r="E1970">
        <v>11</v>
      </c>
      <c r="F1970">
        <v>14</v>
      </c>
      <c r="G1970" s="2">
        <v>2873.4</v>
      </c>
      <c r="H1970">
        <v>11</v>
      </c>
      <c r="I1970">
        <v>0</v>
      </c>
      <c r="J1970" s="4">
        <v>3.82</v>
      </c>
      <c r="K1970" s="3">
        <v>0</v>
      </c>
      <c r="L1970" s="1" t="s">
        <v>31</v>
      </c>
    </row>
    <row r="1971" spans="1:12" x14ac:dyDescent="0.3">
      <c r="A1971" s="1" t="s">
        <v>519</v>
      </c>
      <c r="B1971" s="1" t="s">
        <v>57</v>
      </c>
      <c r="C1971" s="1" t="s">
        <v>520</v>
      </c>
      <c r="D1971" s="5">
        <v>43101</v>
      </c>
      <c r="E1971">
        <v>9</v>
      </c>
      <c r="F1971">
        <v>11</v>
      </c>
      <c r="G1971" s="2">
        <v>3865.15</v>
      </c>
      <c r="H1971">
        <v>9</v>
      </c>
      <c r="I1971">
        <v>0</v>
      </c>
      <c r="J1971" s="4">
        <v>3.78</v>
      </c>
      <c r="K1971" s="3">
        <v>0</v>
      </c>
      <c r="L1971" s="1" t="s">
        <v>32</v>
      </c>
    </row>
    <row r="1972" spans="1:12" x14ac:dyDescent="0.3">
      <c r="A1972" s="1" t="s">
        <v>519</v>
      </c>
      <c r="B1972" s="1" t="s">
        <v>57</v>
      </c>
      <c r="C1972" s="1" t="s">
        <v>520</v>
      </c>
      <c r="D1972" s="5">
        <v>43132</v>
      </c>
      <c r="E1972">
        <v>41</v>
      </c>
      <c r="F1972">
        <v>45</v>
      </c>
      <c r="G1972" s="2">
        <v>6459.35</v>
      </c>
      <c r="H1972">
        <v>41</v>
      </c>
      <c r="I1972">
        <v>5</v>
      </c>
      <c r="J1972" s="4">
        <v>3.44</v>
      </c>
      <c r="K1972" s="3">
        <v>0.12195121951219512</v>
      </c>
      <c r="L1972" s="1" t="s">
        <v>33</v>
      </c>
    </row>
    <row r="1973" spans="1:12" x14ac:dyDescent="0.3">
      <c r="A1973" s="1" t="s">
        <v>519</v>
      </c>
      <c r="B1973" s="1" t="s">
        <v>57</v>
      </c>
      <c r="C1973" s="1" t="s">
        <v>520</v>
      </c>
      <c r="D1973" s="5">
        <v>43160</v>
      </c>
      <c r="E1973">
        <v>12</v>
      </c>
      <c r="F1973">
        <v>16</v>
      </c>
      <c r="G1973" s="2">
        <v>2082.66</v>
      </c>
      <c r="H1973">
        <v>12</v>
      </c>
      <c r="I1973">
        <v>0</v>
      </c>
      <c r="J1973" s="4">
        <v>4.21</v>
      </c>
      <c r="K1973" s="3">
        <v>0</v>
      </c>
      <c r="L1973" s="1" t="s">
        <v>34</v>
      </c>
    </row>
    <row r="1974" spans="1:12" x14ac:dyDescent="0.3">
      <c r="A1974" s="1" t="s">
        <v>519</v>
      </c>
      <c r="B1974" s="1" t="s">
        <v>57</v>
      </c>
      <c r="C1974" s="1" t="s">
        <v>520</v>
      </c>
      <c r="D1974" s="5">
        <v>43191</v>
      </c>
      <c r="E1974">
        <v>17</v>
      </c>
      <c r="F1974">
        <v>20</v>
      </c>
      <c r="G1974" s="2">
        <v>1714.64</v>
      </c>
      <c r="H1974">
        <v>17</v>
      </c>
      <c r="I1974">
        <v>0</v>
      </c>
      <c r="J1974" s="4">
        <v>3.71</v>
      </c>
      <c r="K1974" s="3">
        <v>0</v>
      </c>
      <c r="L1974" s="1" t="s">
        <v>35</v>
      </c>
    </row>
    <row r="1975" spans="1:12" x14ac:dyDescent="0.3">
      <c r="A1975" s="1" t="s">
        <v>519</v>
      </c>
      <c r="B1975" s="1" t="s">
        <v>57</v>
      </c>
      <c r="C1975" s="1" t="s">
        <v>520</v>
      </c>
      <c r="D1975" s="5">
        <v>43221</v>
      </c>
      <c r="E1975">
        <v>5</v>
      </c>
      <c r="F1975">
        <v>5</v>
      </c>
      <c r="G1975" s="2">
        <v>1117.94</v>
      </c>
      <c r="H1975">
        <v>5</v>
      </c>
      <c r="I1975">
        <v>0</v>
      </c>
      <c r="J1975" s="4">
        <v>4.8</v>
      </c>
      <c r="K1975" s="3">
        <v>0</v>
      </c>
      <c r="L1975" s="1" t="s">
        <v>46</v>
      </c>
    </row>
    <row r="1976" spans="1:12" x14ac:dyDescent="0.3">
      <c r="A1976" s="1" t="s">
        <v>519</v>
      </c>
      <c r="B1976" s="1" t="s">
        <v>57</v>
      </c>
      <c r="C1976" s="1" t="s">
        <v>520</v>
      </c>
      <c r="D1976" s="5">
        <v>43252</v>
      </c>
      <c r="E1976">
        <v>2</v>
      </c>
      <c r="F1976">
        <v>3</v>
      </c>
      <c r="G1976" s="2">
        <v>275.10000000000002</v>
      </c>
      <c r="H1976">
        <v>2</v>
      </c>
      <c r="I1976">
        <v>0</v>
      </c>
      <c r="J1976" s="4">
        <v>4.5</v>
      </c>
      <c r="K1976" s="3">
        <v>0</v>
      </c>
      <c r="L1976" s="1" t="s">
        <v>36</v>
      </c>
    </row>
    <row r="1977" spans="1:12" x14ac:dyDescent="0.3">
      <c r="A1977" s="1" t="s">
        <v>519</v>
      </c>
      <c r="B1977" s="1" t="s">
        <v>57</v>
      </c>
      <c r="C1977" s="1" t="s">
        <v>520</v>
      </c>
      <c r="D1977" s="5">
        <v>43282</v>
      </c>
      <c r="E1977">
        <v>5</v>
      </c>
      <c r="F1977">
        <v>7</v>
      </c>
      <c r="G1977" s="2">
        <v>852.76</v>
      </c>
      <c r="H1977">
        <v>5</v>
      </c>
      <c r="I1977">
        <v>0</v>
      </c>
      <c r="J1977" s="4">
        <v>4</v>
      </c>
      <c r="K1977" s="3">
        <v>0</v>
      </c>
      <c r="L1977" s="1" t="s">
        <v>37</v>
      </c>
    </row>
    <row r="1978" spans="1:12" x14ac:dyDescent="0.3">
      <c r="A1978" s="1" t="s">
        <v>519</v>
      </c>
      <c r="B1978" s="1" t="s">
        <v>57</v>
      </c>
      <c r="C1978" s="1" t="s">
        <v>520</v>
      </c>
      <c r="D1978" s="5">
        <v>43313</v>
      </c>
      <c r="E1978">
        <v>4</v>
      </c>
      <c r="F1978">
        <v>5</v>
      </c>
      <c r="G1978" s="2">
        <v>621.04</v>
      </c>
      <c r="H1978">
        <v>4</v>
      </c>
      <c r="I1978">
        <v>0</v>
      </c>
      <c r="J1978" s="4">
        <v>3.25</v>
      </c>
      <c r="K1978" s="3">
        <v>0</v>
      </c>
      <c r="L1978" s="1" t="s">
        <v>49</v>
      </c>
    </row>
    <row r="1979" spans="1:12" x14ac:dyDescent="0.3">
      <c r="A1979" s="1" t="s">
        <v>521</v>
      </c>
      <c r="B1979" s="1" t="s">
        <v>53</v>
      </c>
      <c r="C1979" s="1" t="s">
        <v>54</v>
      </c>
      <c r="D1979" s="5">
        <v>43252</v>
      </c>
      <c r="E1979">
        <v>1</v>
      </c>
      <c r="F1979">
        <v>1</v>
      </c>
      <c r="G1979" s="2">
        <v>113.69</v>
      </c>
      <c r="H1979">
        <v>1</v>
      </c>
      <c r="I1979">
        <v>0</v>
      </c>
      <c r="J1979" s="4">
        <v>5</v>
      </c>
      <c r="K1979" s="3">
        <v>0</v>
      </c>
      <c r="L1979" s="1" t="s">
        <v>36</v>
      </c>
    </row>
    <row r="1980" spans="1:12" x14ac:dyDescent="0.3">
      <c r="A1980" s="1" t="s">
        <v>522</v>
      </c>
      <c r="B1980" s="1" t="s">
        <v>16</v>
      </c>
      <c r="C1980" s="1" t="s">
        <v>51</v>
      </c>
      <c r="D1980" s="5">
        <v>42826</v>
      </c>
      <c r="E1980">
        <v>1</v>
      </c>
      <c r="F1980">
        <v>1</v>
      </c>
      <c r="G1980" s="2">
        <v>39.42</v>
      </c>
      <c r="H1980">
        <v>1</v>
      </c>
      <c r="I1980">
        <v>0</v>
      </c>
      <c r="J1980" s="4">
        <v>5</v>
      </c>
      <c r="K1980" s="3">
        <v>0</v>
      </c>
      <c r="L1980" s="1" t="s">
        <v>25</v>
      </c>
    </row>
    <row r="1981" spans="1:12" x14ac:dyDescent="0.3">
      <c r="A1981" s="1" t="s">
        <v>523</v>
      </c>
      <c r="B1981" s="1" t="s">
        <v>53</v>
      </c>
      <c r="C1981" s="1" t="s">
        <v>524</v>
      </c>
      <c r="D1981" s="5">
        <v>43160</v>
      </c>
      <c r="E1981">
        <v>2</v>
      </c>
      <c r="F1981">
        <v>2</v>
      </c>
      <c r="G1981" s="2">
        <v>1043.82</v>
      </c>
      <c r="H1981">
        <v>2</v>
      </c>
      <c r="I1981">
        <v>1</v>
      </c>
      <c r="J1981" s="4">
        <v>5</v>
      </c>
      <c r="K1981" s="3">
        <v>0.5</v>
      </c>
      <c r="L1981" s="1" t="s">
        <v>34</v>
      </c>
    </row>
    <row r="1982" spans="1:12" x14ac:dyDescent="0.3">
      <c r="A1982" s="1" t="s">
        <v>523</v>
      </c>
      <c r="B1982" s="1" t="s">
        <v>53</v>
      </c>
      <c r="C1982" s="1" t="s">
        <v>524</v>
      </c>
      <c r="D1982" s="5">
        <v>43282</v>
      </c>
      <c r="E1982">
        <v>1</v>
      </c>
      <c r="F1982">
        <v>1</v>
      </c>
      <c r="G1982" s="2">
        <v>459.63</v>
      </c>
      <c r="H1982">
        <v>1</v>
      </c>
      <c r="I1982">
        <v>0</v>
      </c>
      <c r="J1982" s="4">
        <v>5</v>
      </c>
      <c r="K1982" s="3">
        <v>0</v>
      </c>
      <c r="L1982" s="1" t="s">
        <v>37</v>
      </c>
    </row>
    <row r="1983" spans="1:12" x14ac:dyDescent="0.3">
      <c r="A1983" s="1" t="s">
        <v>525</v>
      </c>
      <c r="B1983" s="1" t="s">
        <v>16</v>
      </c>
      <c r="C1983" s="1" t="s">
        <v>305</v>
      </c>
      <c r="D1983" s="5">
        <v>42979</v>
      </c>
      <c r="E1983">
        <v>4</v>
      </c>
      <c r="F1983">
        <v>5</v>
      </c>
      <c r="G1983" s="2">
        <v>271.18</v>
      </c>
      <c r="H1983">
        <v>4</v>
      </c>
      <c r="I1983">
        <v>1</v>
      </c>
      <c r="J1983" s="4">
        <v>4</v>
      </c>
      <c r="K1983" s="3">
        <v>0.25</v>
      </c>
      <c r="L1983" s="1" t="s">
        <v>18</v>
      </c>
    </row>
    <row r="1984" spans="1:12" x14ac:dyDescent="0.3">
      <c r="A1984" s="1" t="s">
        <v>525</v>
      </c>
      <c r="B1984" s="1" t="s">
        <v>16</v>
      </c>
      <c r="C1984" s="1" t="s">
        <v>305</v>
      </c>
      <c r="D1984" s="5">
        <v>43009</v>
      </c>
      <c r="E1984">
        <v>3</v>
      </c>
      <c r="F1984">
        <v>3</v>
      </c>
      <c r="G1984" s="2">
        <v>156.05000000000001</v>
      </c>
      <c r="H1984">
        <v>3</v>
      </c>
      <c r="I1984">
        <v>0</v>
      </c>
      <c r="J1984" s="4">
        <v>4.67</v>
      </c>
      <c r="K1984" s="3">
        <v>0</v>
      </c>
      <c r="L1984" s="1" t="s">
        <v>19</v>
      </c>
    </row>
    <row r="1985" spans="1:12" x14ac:dyDescent="0.3">
      <c r="A1985" s="1" t="s">
        <v>525</v>
      </c>
      <c r="B1985" s="1" t="s">
        <v>16</v>
      </c>
      <c r="C1985" s="1" t="s">
        <v>305</v>
      </c>
      <c r="D1985" s="5">
        <v>43040</v>
      </c>
      <c r="E1985">
        <v>5</v>
      </c>
      <c r="F1985">
        <v>7</v>
      </c>
      <c r="G1985" s="2">
        <v>353.05</v>
      </c>
      <c r="H1985">
        <v>5</v>
      </c>
      <c r="I1985">
        <v>0</v>
      </c>
      <c r="J1985" s="4">
        <v>5</v>
      </c>
      <c r="K1985" s="3">
        <v>0</v>
      </c>
      <c r="L1985" s="1" t="s">
        <v>30</v>
      </c>
    </row>
    <row r="1986" spans="1:12" x14ac:dyDescent="0.3">
      <c r="A1986" s="1" t="s">
        <v>525</v>
      </c>
      <c r="B1986" s="1" t="s">
        <v>16</v>
      </c>
      <c r="C1986" s="1" t="s">
        <v>305</v>
      </c>
      <c r="D1986" s="5">
        <v>43070</v>
      </c>
      <c r="E1986">
        <v>41</v>
      </c>
      <c r="F1986">
        <v>43</v>
      </c>
      <c r="G1986" s="2">
        <v>5831.05</v>
      </c>
      <c r="H1986">
        <v>40</v>
      </c>
      <c r="I1986">
        <v>5</v>
      </c>
      <c r="J1986" s="4">
        <v>2.59</v>
      </c>
      <c r="K1986" s="3">
        <v>0.125</v>
      </c>
      <c r="L1986" s="1" t="s">
        <v>31</v>
      </c>
    </row>
    <row r="1987" spans="1:12" x14ac:dyDescent="0.3">
      <c r="A1987" s="1" t="s">
        <v>525</v>
      </c>
      <c r="B1987" s="1" t="s">
        <v>16</v>
      </c>
      <c r="C1987" s="1" t="s">
        <v>305</v>
      </c>
      <c r="D1987" s="5">
        <v>43101</v>
      </c>
      <c r="E1987">
        <v>39</v>
      </c>
      <c r="F1987">
        <v>50</v>
      </c>
      <c r="G1987" s="2">
        <v>6739.57</v>
      </c>
      <c r="H1987">
        <v>35</v>
      </c>
      <c r="I1987">
        <v>9</v>
      </c>
      <c r="J1987" s="4">
        <v>1.45</v>
      </c>
      <c r="K1987" s="3">
        <v>0.25714285714285712</v>
      </c>
      <c r="L1987" s="1" t="s">
        <v>32</v>
      </c>
    </row>
    <row r="1988" spans="1:12" x14ac:dyDescent="0.3">
      <c r="A1988" s="1" t="s">
        <v>525</v>
      </c>
      <c r="B1988" s="1" t="s">
        <v>16</v>
      </c>
      <c r="C1988" s="1" t="s">
        <v>305</v>
      </c>
      <c r="D1988" s="5">
        <v>43160</v>
      </c>
      <c r="E1988">
        <v>21</v>
      </c>
      <c r="F1988">
        <v>27</v>
      </c>
      <c r="G1988" s="2">
        <v>1543.24</v>
      </c>
      <c r="H1988">
        <v>19</v>
      </c>
      <c r="I1988">
        <v>3</v>
      </c>
      <c r="J1988" s="4">
        <v>1.95</v>
      </c>
      <c r="K1988" s="3">
        <v>0.15789473684210525</v>
      </c>
      <c r="L1988" s="1" t="s">
        <v>34</v>
      </c>
    </row>
    <row r="1989" spans="1:12" x14ac:dyDescent="0.3">
      <c r="A1989" s="1" t="s">
        <v>525</v>
      </c>
      <c r="B1989" s="1" t="s">
        <v>16</v>
      </c>
      <c r="C1989" s="1" t="s">
        <v>305</v>
      </c>
      <c r="D1989" s="5">
        <v>43191</v>
      </c>
      <c r="E1989">
        <v>2</v>
      </c>
      <c r="F1989">
        <v>2</v>
      </c>
      <c r="G1989" s="2">
        <v>107.29</v>
      </c>
      <c r="H1989">
        <v>2</v>
      </c>
      <c r="I1989">
        <v>0</v>
      </c>
      <c r="J1989" s="4">
        <v>4.5</v>
      </c>
      <c r="K1989" s="3">
        <v>0</v>
      </c>
      <c r="L1989" s="1" t="s">
        <v>35</v>
      </c>
    </row>
    <row r="1990" spans="1:12" x14ac:dyDescent="0.3">
      <c r="A1990" s="1" t="s">
        <v>526</v>
      </c>
      <c r="B1990" s="1" t="s">
        <v>90</v>
      </c>
      <c r="C1990" s="1" t="s">
        <v>527</v>
      </c>
      <c r="D1990" s="5">
        <v>42826</v>
      </c>
      <c r="E1990">
        <v>1</v>
      </c>
      <c r="F1990">
        <v>1</v>
      </c>
      <c r="G1990" s="2">
        <v>26.77</v>
      </c>
      <c r="H1990">
        <v>1</v>
      </c>
      <c r="I1990">
        <v>0</v>
      </c>
      <c r="J1990" s="4">
        <v>5</v>
      </c>
      <c r="K1990" s="3">
        <v>0</v>
      </c>
      <c r="L1990" s="1" t="s">
        <v>25</v>
      </c>
    </row>
    <row r="1991" spans="1:12" x14ac:dyDescent="0.3">
      <c r="A1991" s="1" t="s">
        <v>526</v>
      </c>
      <c r="B1991" s="1" t="s">
        <v>90</v>
      </c>
      <c r="C1991" s="1" t="s">
        <v>527</v>
      </c>
      <c r="D1991" s="5">
        <v>42856</v>
      </c>
      <c r="E1991">
        <v>1</v>
      </c>
      <c r="F1991">
        <v>2</v>
      </c>
      <c r="G1991" s="2">
        <v>73.069999999999993</v>
      </c>
      <c r="H1991">
        <v>1</v>
      </c>
      <c r="I1991">
        <v>0</v>
      </c>
      <c r="J1991" s="4">
        <v>5</v>
      </c>
      <c r="K1991" s="3">
        <v>0</v>
      </c>
      <c r="L1991" s="1" t="s">
        <v>26</v>
      </c>
    </row>
    <row r="1992" spans="1:12" x14ac:dyDescent="0.3">
      <c r="A1992" s="1" t="s">
        <v>526</v>
      </c>
      <c r="B1992" s="1" t="s">
        <v>90</v>
      </c>
      <c r="C1992" s="1" t="s">
        <v>527</v>
      </c>
      <c r="D1992" s="5">
        <v>42887</v>
      </c>
      <c r="E1992">
        <v>1</v>
      </c>
      <c r="F1992">
        <v>1</v>
      </c>
      <c r="G1992" s="2">
        <v>39.909999999999997</v>
      </c>
      <c r="H1992">
        <v>1</v>
      </c>
      <c r="I1992">
        <v>0</v>
      </c>
      <c r="J1992" s="4">
        <v>4</v>
      </c>
      <c r="K1992" s="3">
        <v>0</v>
      </c>
      <c r="L1992" s="1" t="s">
        <v>27</v>
      </c>
    </row>
    <row r="1993" spans="1:12" x14ac:dyDescent="0.3">
      <c r="A1993" s="1" t="s">
        <v>526</v>
      </c>
      <c r="B1993" s="1" t="s">
        <v>90</v>
      </c>
      <c r="C1993" s="1" t="s">
        <v>527</v>
      </c>
      <c r="D1993" s="5">
        <v>42917</v>
      </c>
      <c r="E1993">
        <v>5</v>
      </c>
      <c r="F1993">
        <v>5</v>
      </c>
      <c r="G1993" s="2">
        <v>178.25</v>
      </c>
      <c r="H1993">
        <v>5</v>
      </c>
      <c r="I1993">
        <v>0</v>
      </c>
      <c r="J1993" s="4">
        <v>4</v>
      </c>
      <c r="K1993" s="3">
        <v>0</v>
      </c>
      <c r="L1993" s="1" t="s">
        <v>28</v>
      </c>
    </row>
    <row r="1994" spans="1:12" x14ac:dyDescent="0.3">
      <c r="A1994" s="1" t="s">
        <v>526</v>
      </c>
      <c r="B1994" s="1" t="s">
        <v>90</v>
      </c>
      <c r="C1994" s="1" t="s">
        <v>527</v>
      </c>
      <c r="D1994" s="5">
        <v>42948</v>
      </c>
      <c r="E1994">
        <v>5</v>
      </c>
      <c r="F1994">
        <v>5</v>
      </c>
      <c r="G1994" s="2">
        <v>218.38</v>
      </c>
      <c r="H1994">
        <v>5</v>
      </c>
      <c r="I1994">
        <v>0</v>
      </c>
      <c r="J1994" s="4">
        <v>5</v>
      </c>
      <c r="K1994" s="3">
        <v>0</v>
      </c>
      <c r="L1994" s="1" t="s">
        <v>29</v>
      </c>
    </row>
    <row r="1995" spans="1:12" x14ac:dyDescent="0.3">
      <c r="A1995" s="1" t="s">
        <v>526</v>
      </c>
      <c r="B1995" s="1" t="s">
        <v>90</v>
      </c>
      <c r="C1995" s="1" t="s">
        <v>527</v>
      </c>
      <c r="D1995" s="5">
        <v>42979</v>
      </c>
      <c r="E1995">
        <v>4</v>
      </c>
      <c r="F1995">
        <v>4</v>
      </c>
      <c r="G1995" s="2">
        <v>145.94</v>
      </c>
      <c r="H1995">
        <v>4</v>
      </c>
      <c r="I1995">
        <v>1</v>
      </c>
      <c r="J1995" s="4">
        <v>4.75</v>
      </c>
      <c r="K1995" s="3">
        <v>0.25</v>
      </c>
      <c r="L1995" s="1" t="s">
        <v>18</v>
      </c>
    </row>
    <row r="1996" spans="1:12" x14ac:dyDescent="0.3">
      <c r="A1996" s="1" t="s">
        <v>526</v>
      </c>
      <c r="B1996" s="1" t="s">
        <v>90</v>
      </c>
      <c r="C1996" s="1" t="s">
        <v>527</v>
      </c>
      <c r="D1996" s="5">
        <v>43009</v>
      </c>
      <c r="E1996">
        <v>2</v>
      </c>
      <c r="F1996">
        <v>3</v>
      </c>
      <c r="G1996" s="2">
        <v>138.55000000000001</v>
      </c>
      <c r="H1996">
        <v>2</v>
      </c>
      <c r="I1996">
        <v>0</v>
      </c>
      <c r="J1996" s="4">
        <v>5</v>
      </c>
      <c r="K1996" s="3">
        <v>0</v>
      </c>
      <c r="L1996" s="1" t="s">
        <v>19</v>
      </c>
    </row>
    <row r="1997" spans="1:12" x14ac:dyDescent="0.3">
      <c r="A1997" s="1" t="s">
        <v>526</v>
      </c>
      <c r="B1997" s="1" t="s">
        <v>90</v>
      </c>
      <c r="C1997" s="1" t="s">
        <v>527</v>
      </c>
      <c r="D1997" s="5">
        <v>43040</v>
      </c>
      <c r="E1997">
        <v>2</v>
      </c>
      <c r="F1997">
        <v>2</v>
      </c>
      <c r="G1997" s="2">
        <v>78.319999999999993</v>
      </c>
      <c r="H1997">
        <v>2</v>
      </c>
      <c r="I1997">
        <v>1</v>
      </c>
      <c r="J1997" s="4">
        <v>4</v>
      </c>
      <c r="K1997" s="3">
        <v>0.5</v>
      </c>
      <c r="L1997" s="1" t="s">
        <v>30</v>
      </c>
    </row>
    <row r="1998" spans="1:12" x14ac:dyDescent="0.3">
      <c r="A1998" s="1" t="s">
        <v>526</v>
      </c>
      <c r="B1998" s="1" t="s">
        <v>90</v>
      </c>
      <c r="C1998" s="1" t="s">
        <v>527</v>
      </c>
      <c r="D1998" s="5">
        <v>43101</v>
      </c>
      <c r="E1998">
        <v>1</v>
      </c>
      <c r="F1998">
        <v>2</v>
      </c>
      <c r="G1998" s="2">
        <v>68.69</v>
      </c>
      <c r="H1998">
        <v>1</v>
      </c>
      <c r="I1998">
        <v>0</v>
      </c>
      <c r="J1998" s="4">
        <v>5</v>
      </c>
      <c r="K1998" s="3">
        <v>0</v>
      </c>
      <c r="L1998" s="1" t="s">
        <v>32</v>
      </c>
    </row>
    <row r="1999" spans="1:12" x14ac:dyDescent="0.3">
      <c r="A1999" s="1" t="s">
        <v>526</v>
      </c>
      <c r="B1999" s="1" t="s">
        <v>90</v>
      </c>
      <c r="C1999" s="1" t="s">
        <v>527</v>
      </c>
      <c r="D1999" s="5">
        <v>43160</v>
      </c>
      <c r="E1999">
        <v>1</v>
      </c>
      <c r="F1999">
        <v>2</v>
      </c>
      <c r="G1999" s="2">
        <v>86.58</v>
      </c>
      <c r="H1999">
        <v>1</v>
      </c>
      <c r="I1999">
        <v>1</v>
      </c>
      <c r="J1999" s="4">
        <v>1</v>
      </c>
      <c r="K1999" s="3">
        <v>1</v>
      </c>
      <c r="L1999" s="1" t="s">
        <v>34</v>
      </c>
    </row>
    <row r="2000" spans="1:12" x14ac:dyDescent="0.3">
      <c r="A2000" s="1" t="s">
        <v>526</v>
      </c>
      <c r="B2000" s="1" t="s">
        <v>90</v>
      </c>
      <c r="C2000" s="1" t="s">
        <v>527</v>
      </c>
      <c r="D2000" s="5">
        <v>43191</v>
      </c>
      <c r="E2000">
        <v>1</v>
      </c>
      <c r="F2000">
        <v>1</v>
      </c>
      <c r="G2000" s="2">
        <v>46.22</v>
      </c>
      <c r="H2000">
        <v>1</v>
      </c>
      <c r="I2000">
        <v>0</v>
      </c>
      <c r="J2000" s="4">
        <v>5</v>
      </c>
      <c r="K2000" s="3">
        <v>0</v>
      </c>
      <c r="L2000" s="1" t="s">
        <v>35</v>
      </c>
    </row>
    <row r="2001" spans="1:12" x14ac:dyDescent="0.3">
      <c r="A2001" s="1" t="s">
        <v>526</v>
      </c>
      <c r="B2001" s="1" t="s">
        <v>90</v>
      </c>
      <c r="C2001" s="1" t="s">
        <v>527</v>
      </c>
      <c r="D2001" s="5">
        <v>43221</v>
      </c>
      <c r="E2001">
        <v>5</v>
      </c>
      <c r="F2001">
        <v>5</v>
      </c>
      <c r="G2001" s="2">
        <v>236.75</v>
      </c>
      <c r="H2001">
        <v>5</v>
      </c>
      <c r="I2001">
        <v>0</v>
      </c>
      <c r="J2001" s="4">
        <v>5</v>
      </c>
      <c r="K2001" s="3">
        <v>0</v>
      </c>
      <c r="L2001" s="1" t="s">
        <v>46</v>
      </c>
    </row>
    <row r="2002" spans="1:12" x14ac:dyDescent="0.3">
      <c r="A2002" s="1" t="s">
        <v>526</v>
      </c>
      <c r="B2002" s="1" t="s">
        <v>90</v>
      </c>
      <c r="C2002" s="1" t="s">
        <v>527</v>
      </c>
      <c r="D2002" s="5">
        <v>43252</v>
      </c>
      <c r="E2002">
        <v>2</v>
      </c>
      <c r="F2002">
        <v>2</v>
      </c>
      <c r="G2002" s="2">
        <v>94.47</v>
      </c>
      <c r="H2002">
        <v>2</v>
      </c>
      <c r="I2002">
        <v>0</v>
      </c>
      <c r="J2002" s="4">
        <v>5</v>
      </c>
      <c r="K2002" s="3">
        <v>0</v>
      </c>
      <c r="L2002" s="1" t="s">
        <v>36</v>
      </c>
    </row>
    <row r="2003" spans="1:12" x14ac:dyDescent="0.3">
      <c r="A2003" s="1" t="s">
        <v>526</v>
      </c>
      <c r="B2003" s="1" t="s">
        <v>90</v>
      </c>
      <c r="C2003" s="1" t="s">
        <v>527</v>
      </c>
      <c r="D2003" s="5">
        <v>43282</v>
      </c>
      <c r="E2003">
        <v>2</v>
      </c>
      <c r="F2003">
        <v>2</v>
      </c>
      <c r="G2003" s="2">
        <v>98.35</v>
      </c>
      <c r="H2003">
        <v>2</v>
      </c>
      <c r="I2003">
        <v>0</v>
      </c>
      <c r="J2003" s="4">
        <v>5</v>
      </c>
      <c r="K2003" s="3">
        <v>0</v>
      </c>
      <c r="L2003" s="1" t="s">
        <v>37</v>
      </c>
    </row>
    <row r="2004" spans="1:12" x14ac:dyDescent="0.3">
      <c r="A2004" s="1" t="s">
        <v>528</v>
      </c>
      <c r="B2004" s="1" t="s">
        <v>57</v>
      </c>
      <c r="C2004" s="1" t="s">
        <v>66</v>
      </c>
      <c r="D2004" s="5">
        <v>43252</v>
      </c>
      <c r="E2004">
        <v>1</v>
      </c>
      <c r="F2004">
        <v>3</v>
      </c>
      <c r="G2004" s="2">
        <v>130.65</v>
      </c>
      <c r="H2004">
        <v>1</v>
      </c>
      <c r="I2004">
        <v>0</v>
      </c>
      <c r="J2004" s="4">
        <v>5</v>
      </c>
      <c r="K2004" s="3">
        <v>0</v>
      </c>
      <c r="L2004" s="1" t="s">
        <v>36</v>
      </c>
    </row>
    <row r="2005" spans="1:12" x14ac:dyDescent="0.3">
      <c r="A2005" s="1" t="s">
        <v>529</v>
      </c>
      <c r="B2005" s="1" t="s">
        <v>16</v>
      </c>
      <c r="C2005" s="1" t="s">
        <v>530</v>
      </c>
      <c r="D2005" s="5">
        <v>43221</v>
      </c>
      <c r="E2005">
        <v>1</v>
      </c>
      <c r="F2005">
        <v>1</v>
      </c>
      <c r="G2005" s="2">
        <v>310.97000000000003</v>
      </c>
      <c r="H2005">
        <v>1</v>
      </c>
      <c r="I2005">
        <v>1</v>
      </c>
      <c r="J2005" s="4">
        <v>5</v>
      </c>
      <c r="K2005" s="3">
        <v>1</v>
      </c>
      <c r="L2005" s="1" t="s">
        <v>46</v>
      </c>
    </row>
    <row r="2006" spans="1:12" x14ac:dyDescent="0.3">
      <c r="A2006" s="1" t="s">
        <v>529</v>
      </c>
      <c r="B2006" s="1" t="s">
        <v>16</v>
      </c>
      <c r="C2006" s="1" t="s">
        <v>530</v>
      </c>
      <c r="D2006" s="5">
        <v>43252</v>
      </c>
      <c r="E2006">
        <v>4</v>
      </c>
      <c r="F2006">
        <v>4</v>
      </c>
      <c r="G2006" s="2">
        <v>500.44</v>
      </c>
      <c r="H2006">
        <v>4</v>
      </c>
      <c r="I2006">
        <v>0</v>
      </c>
      <c r="J2006" s="4">
        <v>3.25</v>
      </c>
      <c r="K2006" s="3">
        <v>0</v>
      </c>
      <c r="L2006" s="1" t="s">
        <v>36</v>
      </c>
    </row>
    <row r="2007" spans="1:12" x14ac:dyDescent="0.3">
      <c r="A2007" s="1" t="s">
        <v>529</v>
      </c>
      <c r="B2007" s="1" t="s">
        <v>16</v>
      </c>
      <c r="C2007" s="1" t="s">
        <v>530</v>
      </c>
      <c r="D2007" s="5">
        <v>43282</v>
      </c>
      <c r="E2007">
        <v>2</v>
      </c>
      <c r="F2007">
        <v>2</v>
      </c>
      <c r="G2007" s="2">
        <v>148.87</v>
      </c>
      <c r="H2007">
        <v>2</v>
      </c>
      <c r="I2007">
        <v>0</v>
      </c>
      <c r="J2007" s="4">
        <v>5</v>
      </c>
      <c r="K2007" s="3">
        <v>0</v>
      </c>
      <c r="L2007" s="1" t="s">
        <v>37</v>
      </c>
    </row>
    <row r="2008" spans="1:12" x14ac:dyDescent="0.3">
      <c r="A2008" s="1" t="s">
        <v>529</v>
      </c>
      <c r="B2008" s="1" t="s">
        <v>16</v>
      </c>
      <c r="C2008" s="1" t="s">
        <v>530</v>
      </c>
      <c r="D2008" s="5">
        <v>43313</v>
      </c>
      <c r="E2008">
        <v>4</v>
      </c>
      <c r="F2008">
        <v>5</v>
      </c>
      <c r="G2008" s="2">
        <v>329.25</v>
      </c>
      <c r="H2008">
        <v>4</v>
      </c>
      <c r="I2008">
        <v>0</v>
      </c>
      <c r="J2008" s="4">
        <v>4.5</v>
      </c>
      <c r="K2008" s="3">
        <v>0</v>
      </c>
      <c r="L2008" s="1" t="s">
        <v>49</v>
      </c>
    </row>
    <row r="2009" spans="1:12" x14ac:dyDescent="0.3">
      <c r="A2009" s="1" t="s">
        <v>531</v>
      </c>
      <c r="B2009" s="1" t="s">
        <v>57</v>
      </c>
      <c r="C2009" s="1" t="s">
        <v>532</v>
      </c>
      <c r="D2009" s="5">
        <v>43101</v>
      </c>
      <c r="E2009">
        <v>2</v>
      </c>
      <c r="F2009">
        <v>2</v>
      </c>
      <c r="G2009" s="2">
        <v>185.94</v>
      </c>
      <c r="H2009">
        <v>2</v>
      </c>
      <c r="I2009">
        <v>0</v>
      </c>
      <c r="J2009" s="4">
        <v>4</v>
      </c>
      <c r="K2009" s="3">
        <v>0</v>
      </c>
      <c r="L2009" s="1" t="s">
        <v>32</v>
      </c>
    </row>
    <row r="2010" spans="1:12" x14ac:dyDescent="0.3">
      <c r="A2010" s="1" t="s">
        <v>531</v>
      </c>
      <c r="B2010" s="1" t="s">
        <v>57</v>
      </c>
      <c r="C2010" s="1" t="s">
        <v>532</v>
      </c>
      <c r="D2010" s="5">
        <v>43132</v>
      </c>
      <c r="E2010">
        <v>1</v>
      </c>
      <c r="F2010">
        <v>1</v>
      </c>
      <c r="G2010" s="2">
        <v>255.24</v>
      </c>
      <c r="H2010">
        <v>1</v>
      </c>
      <c r="I2010">
        <v>0</v>
      </c>
      <c r="J2010" s="4">
        <v>3</v>
      </c>
      <c r="K2010" s="3">
        <v>0</v>
      </c>
      <c r="L2010" s="1" t="s">
        <v>33</v>
      </c>
    </row>
    <row r="2011" spans="1:12" x14ac:dyDescent="0.3">
      <c r="A2011" s="1" t="s">
        <v>531</v>
      </c>
      <c r="B2011" s="1" t="s">
        <v>57</v>
      </c>
      <c r="C2011" s="1" t="s">
        <v>532</v>
      </c>
      <c r="D2011" s="5">
        <v>43160</v>
      </c>
      <c r="E2011">
        <v>2</v>
      </c>
      <c r="F2011">
        <v>2</v>
      </c>
      <c r="G2011" s="2">
        <v>118.56</v>
      </c>
      <c r="H2011">
        <v>2</v>
      </c>
      <c r="I2011">
        <v>0</v>
      </c>
      <c r="J2011" s="4">
        <v>3.5</v>
      </c>
      <c r="K2011" s="3">
        <v>0</v>
      </c>
      <c r="L2011" s="1" t="s">
        <v>34</v>
      </c>
    </row>
    <row r="2012" spans="1:12" x14ac:dyDescent="0.3">
      <c r="A2012" s="1" t="s">
        <v>531</v>
      </c>
      <c r="B2012" s="1" t="s">
        <v>57</v>
      </c>
      <c r="C2012" s="1" t="s">
        <v>532</v>
      </c>
      <c r="D2012" s="5">
        <v>43191</v>
      </c>
      <c r="E2012">
        <v>2</v>
      </c>
      <c r="F2012">
        <v>2</v>
      </c>
      <c r="G2012" s="2">
        <v>124.27</v>
      </c>
      <c r="H2012">
        <v>2</v>
      </c>
      <c r="I2012">
        <v>1</v>
      </c>
      <c r="J2012" s="4">
        <v>3</v>
      </c>
      <c r="K2012" s="3">
        <v>0.5</v>
      </c>
      <c r="L2012" s="1" t="s">
        <v>35</v>
      </c>
    </row>
    <row r="2013" spans="1:12" x14ac:dyDescent="0.3">
      <c r="A2013" s="1" t="s">
        <v>531</v>
      </c>
      <c r="B2013" s="1" t="s">
        <v>57</v>
      </c>
      <c r="C2013" s="1" t="s">
        <v>532</v>
      </c>
      <c r="D2013" s="5">
        <v>43282</v>
      </c>
      <c r="E2013">
        <v>2</v>
      </c>
      <c r="F2013">
        <v>2</v>
      </c>
      <c r="G2013" s="2">
        <v>322.64999999999998</v>
      </c>
      <c r="H2013">
        <v>2</v>
      </c>
      <c r="I2013">
        <v>0</v>
      </c>
      <c r="J2013" s="4">
        <v>5</v>
      </c>
      <c r="K2013" s="3">
        <v>0</v>
      </c>
      <c r="L2013" s="1" t="s">
        <v>37</v>
      </c>
    </row>
    <row r="2014" spans="1:12" x14ac:dyDescent="0.3">
      <c r="A2014" s="1" t="s">
        <v>533</v>
      </c>
      <c r="B2014" s="1" t="s">
        <v>53</v>
      </c>
      <c r="C2014" s="1" t="s">
        <v>534</v>
      </c>
      <c r="D2014" s="5">
        <v>43221</v>
      </c>
      <c r="E2014">
        <v>1</v>
      </c>
      <c r="F2014">
        <v>1</v>
      </c>
      <c r="G2014" s="2">
        <v>98.33</v>
      </c>
      <c r="H2014">
        <v>1</v>
      </c>
      <c r="I2014">
        <v>0</v>
      </c>
      <c r="J2014" s="4">
        <v>5</v>
      </c>
      <c r="K2014" s="3">
        <v>0</v>
      </c>
      <c r="L2014" s="1" t="s">
        <v>46</v>
      </c>
    </row>
    <row r="2015" spans="1:12" x14ac:dyDescent="0.3">
      <c r="A2015" s="1" t="s">
        <v>533</v>
      </c>
      <c r="B2015" s="1" t="s">
        <v>53</v>
      </c>
      <c r="C2015" s="1" t="s">
        <v>534</v>
      </c>
      <c r="D2015" s="5">
        <v>43282</v>
      </c>
      <c r="E2015">
        <v>1</v>
      </c>
      <c r="F2015">
        <v>1</v>
      </c>
      <c r="G2015" s="2">
        <v>127.28</v>
      </c>
      <c r="H2015">
        <v>1</v>
      </c>
      <c r="I2015">
        <v>0</v>
      </c>
      <c r="J2015" s="4">
        <v>5</v>
      </c>
      <c r="K2015" s="3">
        <v>0</v>
      </c>
      <c r="L2015" s="1" t="s">
        <v>37</v>
      </c>
    </row>
    <row r="2016" spans="1:12" x14ac:dyDescent="0.3">
      <c r="A2016" s="1" t="s">
        <v>535</v>
      </c>
      <c r="B2016" s="1" t="s">
        <v>16</v>
      </c>
      <c r="C2016" s="1" t="s">
        <v>51</v>
      </c>
      <c r="D2016" s="5">
        <v>43252</v>
      </c>
      <c r="E2016">
        <v>2</v>
      </c>
      <c r="F2016">
        <v>2</v>
      </c>
      <c r="G2016" s="2">
        <v>467.98</v>
      </c>
      <c r="H2016">
        <v>2</v>
      </c>
      <c r="I2016">
        <v>0</v>
      </c>
      <c r="J2016" s="4">
        <v>5</v>
      </c>
      <c r="K2016" s="3">
        <v>0</v>
      </c>
      <c r="L2016" s="1" t="s">
        <v>36</v>
      </c>
    </row>
    <row r="2017" spans="1:12" x14ac:dyDescent="0.3">
      <c r="A2017" s="1" t="s">
        <v>535</v>
      </c>
      <c r="B2017" s="1" t="s">
        <v>16</v>
      </c>
      <c r="C2017" s="1" t="s">
        <v>51</v>
      </c>
      <c r="D2017" s="5">
        <v>43282</v>
      </c>
      <c r="E2017">
        <v>1</v>
      </c>
      <c r="F2017">
        <v>1</v>
      </c>
      <c r="G2017" s="2">
        <v>117.49</v>
      </c>
      <c r="H2017">
        <v>1</v>
      </c>
      <c r="I2017">
        <v>0</v>
      </c>
      <c r="J2017" s="4">
        <v>5</v>
      </c>
      <c r="K2017" s="3">
        <v>0</v>
      </c>
      <c r="L2017" s="1" t="s">
        <v>37</v>
      </c>
    </row>
    <row r="2018" spans="1:12" x14ac:dyDescent="0.3">
      <c r="A2018" s="1" t="s">
        <v>535</v>
      </c>
      <c r="B2018" s="1" t="s">
        <v>16</v>
      </c>
      <c r="C2018" s="1" t="s">
        <v>51</v>
      </c>
      <c r="D2018" s="5">
        <v>43313</v>
      </c>
      <c r="E2018">
        <v>2</v>
      </c>
      <c r="F2018">
        <v>2</v>
      </c>
      <c r="G2018" s="2">
        <v>341.25</v>
      </c>
      <c r="H2018">
        <v>2</v>
      </c>
      <c r="I2018">
        <v>0</v>
      </c>
      <c r="J2018" s="4">
        <v>5</v>
      </c>
      <c r="K2018" s="3">
        <v>0</v>
      </c>
      <c r="L2018" s="1" t="s">
        <v>49</v>
      </c>
    </row>
    <row r="2019" spans="1:12" x14ac:dyDescent="0.3">
      <c r="A2019" s="1" t="s">
        <v>536</v>
      </c>
      <c r="B2019" s="1" t="s">
        <v>108</v>
      </c>
      <c r="C2019" s="1" t="s">
        <v>537</v>
      </c>
      <c r="D2019" s="5">
        <v>42948</v>
      </c>
      <c r="E2019">
        <v>4</v>
      </c>
      <c r="F2019">
        <v>4</v>
      </c>
      <c r="G2019" s="2">
        <v>291.04000000000002</v>
      </c>
      <c r="H2019">
        <v>4</v>
      </c>
      <c r="I2019">
        <v>0</v>
      </c>
      <c r="J2019" s="4">
        <v>4.5</v>
      </c>
      <c r="K2019" s="3">
        <v>0</v>
      </c>
      <c r="L2019" s="1" t="s">
        <v>29</v>
      </c>
    </row>
    <row r="2020" spans="1:12" x14ac:dyDescent="0.3">
      <c r="A2020" s="1" t="s">
        <v>536</v>
      </c>
      <c r="B2020" s="1" t="s">
        <v>108</v>
      </c>
      <c r="C2020" s="1" t="s">
        <v>537</v>
      </c>
      <c r="D2020" s="5">
        <v>42979</v>
      </c>
      <c r="E2020">
        <v>3</v>
      </c>
      <c r="F2020">
        <v>4</v>
      </c>
      <c r="G2020" s="2">
        <v>292.93</v>
      </c>
      <c r="H2020">
        <v>3</v>
      </c>
      <c r="I2020">
        <v>0</v>
      </c>
      <c r="J2020" s="4">
        <v>3.67</v>
      </c>
      <c r="K2020" s="3">
        <v>0</v>
      </c>
      <c r="L2020" s="1" t="s">
        <v>18</v>
      </c>
    </row>
    <row r="2021" spans="1:12" x14ac:dyDescent="0.3">
      <c r="A2021" s="1" t="s">
        <v>536</v>
      </c>
      <c r="B2021" s="1" t="s">
        <v>108</v>
      </c>
      <c r="C2021" s="1" t="s">
        <v>537</v>
      </c>
      <c r="D2021" s="5">
        <v>43009</v>
      </c>
      <c r="E2021">
        <v>3</v>
      </c>
      <c r="F2021">
        <v>3</v>
      </c>
      <c r="G2021" s="2">
        <v>275.48</v>
      </c>
      <c r="H2021">
        <v>3</v>
      </c>
      <c r="I2021">
        <v>0</v>
      </c>
      <c r="J2021" s="4">
        <v>4.67</v>
      </c>
      <c r="K2021" s="3">
        <v>0</v>
      </c>
      <c r="L2021" s="1" t="s">
        <v>19</v>
      </c>
    </row>
    <row r="2022" spans="1:12" x14ac:dyDescent="0.3">
      <c r="A2022" s="1" t="s">
        <v>536</v>
      </c>
      <c r="B2022" s="1" t="s">
        <v>108</v>
      </c>
      <c r="C2022" s="1" t="s">
        <v>537</v>
      </c>
      <c r="D2022" s="5">
        <v>43040</v>
      </c>
      <c r="E2022">
        <v>3</v>
      </c>
      <c r="F2022">
        <v>4</v>
      </c>
      <c r="G2022" s="2">
        <v>269.82</v>
      </c>
      <c r="H2022">
        <v>3</v>
      </c>
      <c r="I2022">
        <v>1</v>
      </c>
      <c r="J2022" s="4">
        <v>3.67</v>
      </c>
      <c r="K2022" s="3">
        <v>0.33333333333333331</v>
      </c>
      <c r="L2022" s="1" t="s">
        <v>30</v>
      </c>
    </row>
    <row r="2023" spans="1:12" x14ac:dyDescent="0.3">
      <c r="A2023" s="1" t="s">
        <v>536</v>
      </c>
      <c r="B2023" s="1" t="s">
        <v>108</v>
      </c>
      <c r="C2023" s="1" t="s">
        <v>537</v>
      </c>
      <c r="D2023" s="5">
        <v>43070</v>
      </c>
      <c r="E2023">
        <v>1</v>
      </c>
      <c r="F2023">
        <v>1</v>
      </c>
      <c r="G2023" s="2">
        <v>86.15</v>
      </c>
      <c r="H2023">
        <v>1</v>
      </c>
      <c r="I2023">
        <v>0</v>
      </c>
      <c r="J2023" s="4">
        <v>5</v>
      </c>
      <c r="K2023" s="3">
        <v>0</v>
      </c>
      <c r="L2023" s="1" t="s">
        <v>31</v>
      </c>
    </row>
    <row r="2024" spans="1:12" x14ac:dyDescent="0.3">
      <c r="A2024" s="1" t="s">
        <v>536</v>
      </c>
      <c r="B2024" s="1" t="s">
        <v>108</v>
      </c>
      <c r="C2024" s="1" t="s">
        <v>537</v>
      </c>
      <c r="D2024" s="5">
        <v>43101</v>
      </c>
      <c r="E2024">
        <v>4</v>
      </c>
      <c r="F2024">
        <v>6</v>
      </c>
      <c r="G2024" s="2">
        <v>462.51</v>
      </c>
      <c r="H2024">
        <v>4</v>
      </c>
      <c r="I2024">
        <v>0</v>
      </c>
      <c r="J2024" s="4">
        <v>2</v>
      </c>
      <c r="K2024" s="3">
        <v>0</v>
      </c>
      <c r="L2024" s="1" t="s">
        <v>32</v>
      </c>
    </row>
    <row r="2025" spans="1:12" x14ac:dyDescent="0.3">
      <c r="A2025" s="1" t="s">
        <v>536</v>
      </c>
      <c r="B2025" s="1" t="s">
        <v>108</v>
      </c>
      <c r="C2025" s="1" t="s">
        <v>537</v>
      </c>
      <c r="D2025" s="5">
        <v>43132</v>
      </c>
      <c r="E2025">
        <v>2</v>
      </c>
      <c r="F2025">
        <v>2</v>
      </c>
      <c r="G2025" s="2">
        <v>109.6</v>
      </c>
      <c r="H2025">
        <v>2</v>
      </c>
      <c r="I2025">
        <v>0</v>
      </c>
      <c r="J2025" s="4">
        <v>5</v>
      </c>
      <c r="K2025" s="3">
        <v>0</v>
      </c>
      <c r="L2025" s="1" t="s">
        <v>33</v>
      </c>
    </row>
    <row r="2026" spans="1:12" x14ac:dyDescent="0.3">
      <c r="A2026" s="1" t="s">
        <v>536</v>
      </c>
      <c r="B2026" s="1" t="s">
        <v>108</v>
      </c>
      <c r="C2026" s="1" t="s">
        <v>537</v>
      </c>
      <c r="D2026" s="5">
        <v>43160</v>
      </c>
      <c r="E2026">
        <v>6</v>
      </c>
      <c r="F2026">
        <v>6</v>
      </c>
      <c r="G2026" s="2">
        <v>501.43</v>
      </c>
      <c r="H2026">
        <v>6</v>
      </c>
      <c r="I2026">
        <v>0</v>
      </c>
      <c r="J2026" s="4">
        <v>4.17</v>
      </c>
      <c r="K2026" s="3">
        <v>0</v>
      </c>
      <c r="L2026" s="1" t="s">
        <v>34</v>
      </c>
    </row>
    <row r="2027" spans="1:12" x14ac:dyDescent="0.3">
      <c r="A2027" s="1" t="s">
        <v>536</v>
      </c>
      <c r="B2027" s="1" t="s">
        <v>108</v>
      </c>
      <c r="C2027" s="1" t="s">
        <v>537</v>
      </c>
      <c r="D2027" s="5">
        <v>43191</v>
      </c>
      <c r="E2027">
        <v>4</v>
      </c>
      <c r="F2027">
        <v>4</v>
      </c>
      <c r="G2027" s="2">
        <v>379.35</v>
      </c>
      <c r="H2027">
        <v>4</v>
      </c>
      <c r="I2027">
        <v>0</v>
      </c>
      <c r="J2027" s="4">
        <v>4.5</v>
      </c>
      <c r="K2027" s="3">
        <v>0</v>
      </c>
      <c r="L2027" s="1" t="s">
        <v>35</v>
      </c>
    </row>
    <row r="2028" spans="1:12" x14ac:dyDescent="0.3">
      <c r="A2028" s="1" t="s">
        <v>536</v>
      </c>
      <c r="B2028" s="1" t="s">
        <v>108</v>
      </c>
      <c r="C2028" s="1" t="s">
        <v>537</v>
      </c>
      <c r="D2028" s="5">
        <v>43221</v>
      </c>
      <c r="E2028">
        <v>4</v>
      </c>
      <c r="F2028">
        <v>4</v>
      </c>
      <c r="G2028" s="2">
        <v>367.31</v>
      </c>
      <c r="H2028">
        <v>4</v>
      </c>
      <c r="I2028">
        <v>2</v>
      </c>
      <c r="J2028" s="4">
        <v>3</v>
      </c>
      <c r="K2028" s="3">
        <v>0.5</v>
      </c>
      <c r="L2028" s="1" t="s">
        <v>46</v>
      </c>
    </row>
    <row r="2029" spans="1:12" x14ac:dyDescent="0.3">
      <c r="A2029" s="1" t="s">
        <v>536</v>
      </c>
      <c r="B2029" s="1" t="s">
        <v>108</v>
      </c>
      <c r="C2029" s="1" t="s">
        <v>537</v>
      </c>
      <c r="D2029" s="5">
        <v>43252</v>
      </c>
      <c r="E2029">
        <v>2</v>
      </c>
      <c r="F2029">
        <v>2</v>
      </c>
      <c r="G2029" s="2">
        <v>147.09</v>
      </c>
      <c r="H2029">
        <v>2</v>
      </c>
      <c r="I2029">
        <v>0</v>
      </c>
      <c r="J2029" s="4">
        <v>3.5</v>
      </c>
      <c r="K2029" s="3">
        <v>0</v>
      </c>
      <c r="L2029" s="1" t="s">
        <v>36</v>
      </c>
    </row>
    <row r="2030" spans="1:12" x14ac:dyDescent="0.3">
      <c r="A2030" s="1" t="s">
        <v>536</v>
      </c>
      <c r="B2030" s="1" t="s">
        <v>108</v>
      </c>
      <c r="C2030" s="1" t="s">
        <v>537</v>
      </c>
      <c r="D2030" s="5">
        <v>43282</v>
      </c>
      <c r="E2030">
        <v>1</v>
      </c>
      <c r="F2030">
        <v>1</v>
      </c>
      <c r="G2030" s="2">
        <v>62.11</v>
      </c>
      <c r="H2030">
        <v>1</v>
      </c>
      <c r="I2030">
        <v>0</v>
      </c>
      <c r="J2030" s="4">
        <v>5</v>
      </c>
      <c r="K2030" s="3">
        <v>0</v>
      </c>
      <c r="L2030" s="1" t="s">
        <v>37</v>
      </c>
    </row>
    <row r="2031" spans="1:12" x14ac:dyDescent="0.3">
      <c r="A2031" s="1" t="s">
        <v>536</v>
      </c>
      <c r="B2031" s="1" t="s">
        <v>108</v>
      </c>
      <c r="C2031" s="1" t="s">
        <v>537</v>
      </c>
      <c r="D2031" s="5">
        <v>43313</v>
      </c>
      <c r="E2031">
        <v>3</v>
      </c>
      <c r="F2031">
        <v>3</v>
      </c>
      <c r="G2031" s="2">
        <v>171.87</v>
      </c>
      <c r="H2031">
        <v>3</v>
      </c>
      <c r="I2031">
        <v>0</v>
      </c>
      <c r="J2031" s="4">
        <v>2</v>
      </c>
      <c r="K2031" s="3">
        <v>0</v>
      </c>
      <c r="L2031" s="1" t="s">
        <v>49</v>
      </c>
    </row>
    <row r="2032" spans="1:12" x14ac:dyDescent="0.3">
      <c r="A2032" s="1" t="s">
        <v>538</v>
      </c>
      <c r="B2032" s="1" t="s">
        <v>108</v>
      </c>
      <c r="C2032" s="1" t="s">
        <v>461</v>
      </c>
      <c r="D2032" s="5">
        <v>43282</v>
      </c>
      <c r="E2032">
        <v>1</v>
      </c>
      <c r="F2032">
        <v>1</v>
      </c>
      <c r="G2032" s="2">
        <v>48.81</v>
      </c>
      <c r="H2032">
        <v>1</v>
      </c>
      <c r="I2032">
        <v>0</v>
      </c>
      <c r="J2032" s="4">
        <v>5</v>
      </c>
      <c r="K2032" s="3">
        <v>0</v>
      </c>
      <c r="L2032" s="1" t="s">
        <v>37</v>
      </c>
    </row>
    <row r="2033" spans="1:12" x14ac:dyDescent="0.3">
      <c r="A2033" s="1" t="s">
        <v>538</v>
      </c>
      <c r="B2033" s="1" t="s">
        <v>108</v>
      </c>
      <c r="C2033" s="1" t="s">
        <v>461</v>
      </c>
      <c r="D2033" s="5">
        <v>43313</v>
      </c>
      <c r="E2033">
        <v>1</v>
      </c>
      <c r="F2033">
        <v>1</v>
      </c>
      <c r="G2033" s="2">
        <v>48.81</v>
      </c>
      <c r="H2033">
        <v>1</v>
      </c>
      <c r="I2033">
        <v>0</v>
      </c>
      <c r="J2033" s="4">
        <v>5</v>
      </c>
      <c r="K2033" s="3">
        <v>0</v>
      </c>
      <c r="L2033" s="1" t="s">
        <v>49</v>
      </c>
    </row>
    <row r="2034" spans="1:12" x14ac:dyDescent="0.3">
      <c r="A2034" s="1" t="s">
        <v>539</v>
      </c>
      <c r="B2034" s="1" t="s">
        <v>540</v>
      </c>
      <c r="C2034" s="1" t="s">
        <v>541</v>
      </c>
      <c r="D2034" s="5">
        <v>42736</v>
      </c>
      <c r="E2034">
        <v>1</v>
      </c>
      <c r="F2034">
        <v>1</v>
      </c>
      <c r="G2034" s="2">
        <v>2023</v>
      </c>
      <c r="H2034">
        <v>1</v>
      </c>
      <c r="I2034">
        <v>0</v>
      </c>
      <c r="J2034" s="4">
        <v>5</v>
      </c>
      <c r="K2034" s="3">
        <v>0</v>
      </c>
      <c r="L2034" s="1" t="s">
        <v>45</v>
      </c>
    </row>
    <row r="2035" spans="1:12" x14ac:dyDescent="0.3">
      <c r="A2035" s="1" t="s">
        <v>539</v>
      </c>
      <c r="B2035" s="1" t="s">
        <v>540</v>
      </c>
      <c r="C2035" s="1" t="s">
        <v>541</v>
      </c>
      <c r="D2035" s="5">
        <v>42795</v>
      </c>
      <c r="E2035">
        <v>1</v>
      </c>
      <c r="F2035">
        <v>1</v>
      </c>
      <c r="G2035" s="2">
        <v>1239.94</v>
      </c>
      <c r="H2035">
        <v>1</v>
      </c>
      <c r="I2035">
        <v>0</v>
      </c>
      <c r="J2035" s="4">
        <v>5</v>
      </c>
      <c r="K2035" s="3">
        <v>0</v>
      </c>
      <c r="L2035" s="1" t="s">
        <v>24</v>
      </c>
    </row>
    <row r="2036" spans="1:12" x14ac:dyDescent="0.3">
      <c r="A2036" s="1" t="s">
        <v>539</v>
      </c>
      <c r="B2036" s="1" t="s">
        <v>540</v>
      </c>
      <c r="C2036" s="1" t="s">
        <v>541</v>
      </c>
      <c r="D2036" s="5">
        <v>43040</v>
      </c>
      <c r="E2036">
        <v>1</v>
      </c>
      <c r="F2036">
        <v>1</v>
      </c>
      <c r="G2036" s="2">
        <v>610.63</v>
      </c>
      <c r="H2036">
        <v>1</v>
      </c>
      <c r="I2036">
        <v>1</v>
      </c>
      <c r="J2036" s="4">
        <v>1</v>
      </c>
      <c r="K2036" s="3">
        <v>1</v>
      </c>
      <c r="L2036" s="1" t="s">
        <v>30</v>
      </c>
    </row>
    <row r="2037" spans="1:12" x14ac:dyDescent="0.3">
      <c r="A2037" s="1" t="s">
        <v>542</v>
      </c>
      <c r="B2037" s="1" t="s">
        <v>16</v>
      </c>
      <c r="C2037" s="1" t="s">
        <v>543</v>
      </c>
      <c r="D2037" s="5">
        <v>42979</v>
      </c>
      <c r="E2037">
        <v>1</v>
      </c>
      <c r="F2037">
        <v>1</v>
      </c>
      <c r="G2037" s="2">
        <v>22.58</v>
      </c>
      <c r="H2037">
        <v>1</v>
      </c>
      <c r="I2037">
        <v>0</v>
      </c>
      <c r="J2037" s="4">
        <v>3</v>
      </c>
      <c r="K2037" s="3">
        <v>0</v>
      </c>
      <c r="L2037" s="1" t="s">
        <v>18</v>
      </c>
    </row>
    <row r="2038" spans="1:12" x14ac:dyDescent="0.3">
      <c r="A2038" s="1" t="s">
        <v>542</v>
      </c>
      <c r="B2038" s="1" t="s">
        <v>16</v>
      </c>
      <c r="C2038" s="1" t="s">
        <v>543</v>
      </c>
      <c r="D2038" s="5">
        <v>43040</v>
      </c>
      <c r="E2038">
        <v>1</v>
      </c>
      <c r="F2038">
        <v>1</v>
      </c>
      <c r="G2038" s="2">
        <v>48.6</v>
      </c>
      <c r="H2038">
        <v>1</v>
      </c>
      <c r="I2038">
        <v>0</v>
      </c>
      <c r="J2038" s="4">
        <v>4</v>
      </c>
      <c r="K2038" s="3">
        <v>0</v>
      </c>
      <c r="L2038" s="1" t="s">
        <v>30</v>
      </c>
    </row>
    <row r="2039" spans="1:12" x14ac:dyDescent="0.3">
      <c r="A2039" s="1" t="s">
        <v>544</v>
      </c>
      <c r="B2039" s="1" t="s">
        <v>108</v>
      </c>
      <c r="C2039" s="1" t="s">
        <v>545</v>
      </c>
      <c r="D2039" s="5">
        <v>43191</v>
      </c>
      <c r="E2039">
        <v>1</v>
      </c>
      <c r="F2039">
        <v>1</v>
      </c>
      <c r="G2039" s="2">
        <v>65.989999999999995</v>
      </c>
      <c r="H2039">
        <v>1</v>
      </c>
      <c r="I2039">
        <v>0</v>
      </c>
      <c r="J2039" s="4">
        <v>4</v>
      </c>
      <c r="K2039" s="3">
        <v>0</v>
      </c>
      <c r="L2039" s="1" t="s">
        <v>35</v>
      </c>
    </row>
    <row r="2040" spans="1:12" x14ac:dyDescent="0.3">
      <c r="A2040" s="1" t="s">
        <v>544</v>
      </c>
      <c r="B2040" s="1" t="s">
        <v>108</v>
      </c>
      <c r="C2040" s="1" t="s">
        <v>545</v>
      </c>
      <c r="D2040" s="5">
        <v>43313</v>
      </c>
      <c r="E2040">
        <v>3</v>
      </c>
      <c r="F2040">
        <v>3</v>
      </c>
      <c r="G2040" s="2">
        <v>160.47999999999999</v>
      </c>
      <c r="H2040">
        <v>3</v>
      </c>
      <c r="I2040">
        <v>1</v>
      </c>
      <c r="J2040" s="4">
        <v>3.33</v>
      </c>
      <c r="K2040" s="3">
        <v>0.33333333333333331</v>
      </c>
      <c r="L2040" s="1" t="s">
        <v>49</v>
      </c>
    </row>
    <row r="2041" spans="1:12" x14ac:dyDescent="0.3">
      <c r="A2041" s="1" t="s">
        <v>546</v>
      </c>
      <c r="B2041" s="1" t="s">
        <v>90</v>
      </c>
      <c r="C2041" s="1" t="s">
        <v>91</v>
      </c>
      <c r="D2041" s="5">
        <v>42826</v>
      </c>
      <c r="E2041">
        <v>1</v>
      </c>
      <c r="F2041">
        <v>1</v>
      </c>
      <c r="G2041" s="2">
        <v>371.9</v>
      </c>
      <c r="H2041">
        <v>1</v>
      </c>
      <c r="I2041">
        <v>0</v>
      </c>
      <c r="J2041" s="4">
        <v>4</v>
      </c>
      <c r="K2041" s="3">
        <v>0</v>
      </c>
      <c r="L2041" s="1" t="s">
        <v>25</v>
      </c>
    </row>
    <row r="2042" spans="1:12" x14ac:dyDescent="0.3">
      <c r="A2042" s="1" t="s">
        <v>546</v>
      </c>
      <c r="B2042" s="1" t="s">
        <v>90</v>
      </c>
      <c r="C2042" s="1" t="s">
        <v>91</v>
      </c>
      <c r="D2042" s="5">
        <v>42856</v>
      </c>
      <c r="E2042">
        <v>1</v>
      </c>
      <c r="F2042">
        <v>1</v>
      </c>
      <c r="G2042" s="2">
        <v>481.3</v>
      </c>
      <c r="H2042">
        <v>1</v>
      </c>
      <c r="I2042">
        <v>0</v>
      </c>
      <c r="J2042" s="4">
        <v>3</v>
      </c>
      <c r="K2042" s="3">
        <v>0</v>
      </c>
      <c r="L2042" s="1" t="s">
        <v>26</v>
      </c>
    </row>
    <row r="2043" spans="1:12" x14ac:dyDescent="0.3">
      <c r="A2043" s="1" t="s">
        <v>546</v>
      </c>
      <c r="B2043" s="1" t="s">
        <v>90</v>
      </c>
      <c r="C2043" s="1" t="s">
        <v>91</v>
      </c>
      <c r="D2043" s="5">
        <v>43160</v>
      </c>
      <c r="E2043">
        <v>1</v>
      </c>
      <c r="F2043">
        <v>1</v>
      </c>
      <c r="G2043" s="2">
        <v>202.26</v>
      </c>
      <c r="H2043">
        <v>1</v>
      </c>
      <c r="I2043">
        <v>1</v>
      </c>
      <c r="J2043" s="4">
        <v>1</v>
      </c>
      <c r="K2043" s="3">
        <v>1</v>
      </c>
      <c r="L2043" s="1" t="s">
        <v>34</v>
      </c>
    </row>
    <row r="2044" spans="1:12" x14ac:dyDescent="0.3">
      <c r="A2044" s="1" t="s">
        <v>546</v>
      </c>
      <c r="B2044" s="1" t="s">
        <v>90</v>
      </c>
      <c r="C2044" s="1" t="s">
        <v>91</v>
      </c>
      <c r="D2044" s="5">
        <v>43221</v>
      </c>
      <c r="E2044">
        <v>1</v>
      </c>
      <c r="F2044">
        <v>2</v>
      </c>
      <c r="G2044" s="2">
        <v>172.72</v>
      </c>
      <c r="H2044">
        <v>1</v>
      </c>
      <c r="I2044">
        <v>0</v>
      </c>
      <c r="J2044" s="4">
        <v>4</v>
      </c>
      <c r="K2044" s="3">
        <v>0</v>
      </c>
      <c r="L2044" s="1" t="s">
        <v>46</v>
      </c>
    </row>
    <row r="2045" spans="1:12" x14ac:dyDescent="0.3">
      <c r="A2045" s="1" t="s">
        <v>547</v>
      </c>
      <c r="B2045" s="1" t="s">
        <v>53</v>
      </c>
      <c r="C2045" s="1" t="s">
        <v>548</v>
      </c>
      <c r="D2045" s="5">
        <v>42767</v>
      </c>
      <c r="E2045">
        <v>1</v>
      </c>
      <c r="F2045">
        <v>1</v>
      </c>
      <c r="G2045" s="2">
        <v>59.86</v>
      </c>
      <c r="H2045">
        <v>1</v>
      </c>
      <c r="I2045">
        <v>0</v>
      </c>
      <c r="J2045" s="4">
        <v>5</v>
      </c>
      <c r="K2045" s="3">
        <v>0</v>
      </c>
      <c r="L2045" s="1" t="s">
        <v>23</v>
      </c>
    </row>
    <row r="2046" spans="1:12" x14ac:dyDescent="0.3">
      <c r="A2046" s="1" t="s">
        <v>547</v>
      </c>
      <c r="B2046" s="1" t="s">
        <v>53</v>
      </c>
      <c r="C2046" s="1" t="s">
        <v>548</v>
      </c>
      <c r="D2046" s="5">
        <v>43009</v>
      </c>
      <c r="E2046">
        <v>1</v>
      </c>
      <c r="F2046">
        <v>1</v>
      </c>
      <c r="G2046" s="2">
        <v>57.38</v>
      </c>
      <c r="H2046">
        <v>1</v>
      </c>
      <c r="I2046">
        <v>0</v>
      </c>
      <c r="J2046" s="4">
        <v>5</v>
      </c>
      <c r="K2046" s="3">
        <v>0</v>
      </c>
      <c r="L2046" s="1" t="s">
        <v>19</v>
      </c>
    </row>
    <row r="2047" spans="1:12" x14ac:dyDescent="0.3">
      <c r="A2047" s="1" t="s">
        <v>547</v>
      </c>
      <c r="B2047" s="1" t="s">
        <v>53</v>
      </c>
      <c r="C2047" s="1" t="s">
        <v>548</v>
      </c>
      <c r="D2047" s="5">
        <v>43040</v>
      </c>
      <c r="E2047">
        <v>2</v>
      </c>
      <c r="F2047">
        <v>2</v>
      </c>
      <c r="G2047" s="2">
        <v>128.4</v>
      </c>
      <c r="H2047">
        <v>2</v>
      </c>
      <c r="I2047">
        <v>0</v>
      </c>
      <c r="J2047" s="4">
        <v>5</v>
      </c>
      <c r="K2047" s="3">
        <v>0</v>
      </c>
      <c r="L2047" s="1" t="s">
        <v>30</v>
      </c>
    </row>
    <row r="2048" spans="1:12" x14ac:dyDescent="0.3">
      <c r="A2048" s="1" t="s">
        <v>547</v>
      </c>
      <c r="B2048" s="1" t="s">
        <v>53</v>
      </c>
      <c r="C2048" s="1" t="s">
        <v>548</v>
      </c>
      <c r="D2048" s="5">
        <v>43070</v>
      </c>
      <c r="E2048">
        <v>1</v>
      </c>
      <c r="F2048">
        <v>1</v>
      </c>
      <c r="G2048" s="2">
        <v>68.02</v>
      </c>
      <c r="H2048">
        <v>1</v>
      </c>
      <c r="I2048">
        <v>0</v>
      </c>
      <c r="J2048" s="4">
        <v>5</v>
      </c>
      <c r="K2048" s="3">
        <v>0</v>
      </c>
      <c r="L2048" s="1" t="s">
        <v>31</v>
      </c>
    </row>
    <row r="2049" spans="1:12" x14ac:dyDescent="0.3">
      <c r="A2049" s="1" t="s">
        <v>547</v>
      </c>
      <c r="B2049" s="1" t="s">
        <v>53</v>
      </c>
      <c r="C2049" s="1" t="s">
        <v>548</v>
      </c>
      <c r="D2049" s="5">
        <v>43101</v>
      </c>
      <c r="E2049">
        <v>1</v>
      </c>
      <c r="F2049">
        <v>1</v>
      </c>
      <c r="G2049" s="2">
        <v>68.02</v>
      </c>
      <c r="H2049">
        <v>1</v>
      </c>
      <c r="I2049">
        <v>0</v>
      </c>
      <c r="J2049" s="4">
        <v>1</v>
      </c>
      <c r="K2049" s="3">
        <v>0</v>
      </c>
      <c r="L2049" s="1" t="s">
        <v>32</v>
      </c>
    </row>
    <row r="2050" spans="1:12" x14ac:dyDescent="0.3">
      <c r="A2050" s="1" t="s">
        <v>547</v>
      </c>
      <c r="B2050" s="1" t="s">
        <v>53</v>
      </c>
      <c r="C2050" s="1" t="s">
        <v>548</v>
      </c>
      <c r="D2050" s="5">
        <v>43132</v>
      </c>
      <c r="E2050">
        <v>2</v>
      </c>
      <c r="F2050">
        <v>2</v>
      </c>
      <c r="G2050" s="2">
        <v>128.4</v>
      </c>
      <c r="H2050">
        <v>2</v>
      </c>
      <c r="I2050">
        <v>1</v>
      </c>
      <c r="J2050" s="4">
        <v>4.5</v>
      </c>
      <c r="K2050" s="3">
        <v>0.5</v>
      </c>
      <c r="L2050" s="1" t="s">
        <v>33</v>
      </c>
    </row>
    <row r="2051" spans="1:12" x14ac:dyDescent="0.3">
      <c r="A2051" s="1" t="s">
        <v>547</v>
      </c>
      <c r="B2051" s="1" t="s">
        <v>53</v>
      </c>
      <c r="C2051" s="1" t="s">
        <v>548</v>
      </c>
      <c r="D2051" s="5">
        <v>43191</v>
      </c>
      <c r="E2051">
        <v>2</v>
      </c>
      <c r="F2051">
        <v>2</v>
      </c>
      <c r="G2051" s="2">
        <v>137.54</v>
      </c>
      <c r="H2051">
        <v>2</v>
      </c>
      <c r="I2051">
        <v>0</v>
      </c>
      <c r="J2051" s="4">
        <v>5</v>
      </c>
      <c r="K2051" s="3">
        <v>0</v>
      </c>
      <c r="L2051" s="1" t="s">
        <v>35</v>
      </c>
    </row>
    <row r="2052" spans="1:12" x14ac:dyDescent="0.3">
      <c r="A2052" s="1" t="s">
        <v>547</v>
      </c>
      <c r="B2052" s="1" t="s">
        <v>53</v>
      </c>
      <c r="C2052" s="1" t="s">
        <v>548</v>
      </c>
      <c r="D2052" s="5">
        <v>43221</v>
      </c>
      <c r="E2052">
        <v>2</v>
      </c>
      <c r="F2052">
        <v>2</v>
      </c>
      <c r="G2052" s="2">
        <v>142.30000000000001</v>
      </c>
      <c r="H2052">
        <v>2</v>
      </c>
      <c r="I2052">
        <v>0</v>
      </c>
      <c r="J2052" s="4">
        <v>4.5</v>
      </c>
      <c r="K2052" s="3">
        <v>0</v>
      </c>
      <c r="L2052" s="1" t="s">
        <v>46</v>
      </c>
    </row>
    <row r="2053" spans="1:12" x14ac:dyDescent="0.3">
      <c r="A2053" s="1" t="s">
        <v>549</v>
      </c>
      <c r="B2053" s="1" t="s">
        <v>16</v>
      </c>
      <c r="C2053" s="1" t="s">
        <v>51</v>
      </c>
      <c r="D2053" s="5">
        <v>43070</v>
      </c>
      <c r="E2053">
        <v>3</v>
      </c>
      <c r="F2053">
        <v>3</v>
      </c>
      <c r="G2053" s="2">
        <v>240.73</v>
      </c>
      <c r="H2053">
        <v>3</v>
      </c>
      <c r="I2053">
        <v>0</v>
      </c>
      <c r="J2053" s="4">
        <v>4</v>
      </c>
      <c r="K2053" s="3">
        <v>0</v>
      </c>
      <c r="L2053" s="1" t="s">
        <v>31</v>
      </c>
    </row>
    <row r="2054" spans="1:12" x14ac:dyDescent="0.3">
      <c r="A2054" s="1" t="s">
        <v>549</v>
      </c>
      <c r="B2054" s="1" t="s">
        <v>16</v>
      </c>
      <c r="C2054" s="1" t="s">
        <v>51</v>
      </c>
      <c r="D2054" s="5">
        <v>43101</v>
      </c>
      <c r="E2054">
        <v>1</v>
      </c>
      <c r="F2054">
        <v>1</v>
      </c>
      <c r="G2054" s="2">
        <v>39.53</v>
      </c>
      <c r="H2054">
        <v>1</v>
      </c>
      <c r="I2054">
        <v>0</v>
      </c>
      <c r="J2054" s="4">
        <v>4</v>
      </c>
      <c r="K2054" s="3">
        <v>0</v>
      </c>
      <c r="L2054" s="1" t="s">
        <v>32</v>
      </c>
    </row>
    <row r="2055" spans="1:12" x14ac:dyDescent="0.3">
      <c r="A2055" s="1" t="s">
        <v>549</v>
      </c>
      <c r="B2055" s="1" t="s">
        <v>16</v>
      </c>
      <c r="C2055" s="1" t="s">
        <v>51</v>
      </c>
      <c r="D2055" s="5">
        <v>43132</v>
      </c>
      <c r="E2055">
        <v>4</v>
      </c>
      <c r="F2055">
        <v>4</v>
      </c>
      <c r="G2055" s="2">
        <v>221.26</v>
      </c>
      <c r="H2055">
        <v>4</v>
      </c>
      <c r="I2055">
        <v>0</v>
      </c>
      <c r="J2055" s="4">
        <v>5</v>
      </c>
      <c r="K2055" s="3">
        <v>0</v>
      </c>
      <c r="L2055" s="1" t="s">
        <v>33</v>
      </c>
    </row>
    <row r="2056" spans="1:12" x14ac:dyDescent="0.3">
      <c r="A2056" s="1" t="s">
        <v>549</v>
      </c>
      <c r="B2056" s="1" t="s">
        <v>16</v>
      </c>
      <c r="C2056" s="1" t="s">
        <v>51</v>
      </c>
      <c r="D2056" s="5">
        <v>43160</v>
      </c>
      <c r="E2056">
        <v>5</v>
      </c>
      <c r="F2056">
        <v>6</v>
      </c>
      <c r="G2056" s="2">
        <v>741.22</v>
      </c>
      <c r="H2056">
        <v>4</v>
      </c>
      <c r="I2056">
        <v>1</v>
      </c>
      <c r="J2056" s="4">
        <v>3.6</v>
      </c>
      <c r="K2056" s="3">
        <v>0.25</v>
      </c>
      <c r="L2056" s="1" t="s">
        <v>34</v>
      </c>
    </row>
    <row r="2057" spans="1:12" x14ac:dyDescent="0.3">
      <c r="A2057" s="1" t="s">
        <v>549</v>
      </c>
      <c r="B2057" s="1" t="s">
        <v>16</v>
      </c>
      <c r="C2057" s="1" t="s">
        <v>51</v>
      </c>
      <c r="D2057" s="5">
        <v>43191</v>
      </c>
      <c r="E2057">
        <v>8</v>
      </c>
      <c r="F2057">
        <v>8</v>
      </c>
      <c r="G2057" s="2">
        <v>328.76</v>
      </c>
      <c r="H2057">
        <v>8</v>
      </c>
      <c r="I2057">
        <v>0</v>
      </c>
      <c r="J2057" s="4">
        <v>4.38</v>
      </c>
      <c r="K2057" s="3">
        <v>0</v>
      </c>
      <c r="L2057" s="1" t="s">
        <v>35</v>
      </c>
    </row>
    <row r="2058" spans="1:12" x14ac:dyDescent="0.3">
      <c r="A2058" s="1" t="s">
        <v>549</v>
      </c>
      <c r="B2058" s="1" t="s">
        <v>16</v>
      </c>
      <c r="C2058" s="1" t="s">
        <v>51</v>
      </c>
      <c r="D2058" s="5">
        <v>43221</v>
      </c>
      <c r="E2058">
        <v>2</v>
      </c>
      <c r="F2058">
        <v>2</v>
      </c>
      <c r="G2058" s="2">
        <v>106.99</v>
      </c>
      <c r="H2058">
        <v>1</v>
      </c>
      <c r="I2058">
        <v>0</v>
      </c>
      <c r="J2058" s="4">
        <v>4</v>
      </c>
      <c r="K2058" s="3">
        <v>0</v>
      </c>
      <c r="L2058" s="1" t="s">
        <v>46</v>
      </c>
    </row>
    <row r="2059" spans="1:12" x14ac:dyDescent="0.3">
      <c r="A2059" s="1" t="s">
        <v>549</v>
      </c>
      <c r="B2059" s="1" t="s">
        <v>16</v>
      </c>
      <c r="C2059" s="1" t="s">
        <v>51</v>
      </c>
      <c r="D2059" s="5">
        <v>43252</v>
      </c>
      <c r="E2059">
        <v>5</v>
      </c>
      <c r="F2059">
        <v>5</v>
      </c>
      <c r="G2059" s="2">
        <v>391.82</v>
      </c>
      <c r="H2059">
        <v>5</v>
      </c>
      <c r="I2059">
        <v>0</v>
      </c>
      <c r="J2059" s="4">
        <v>4.2</v>
      </c>
      <c r="K2059" s="3">
        <v>0</v>
      </c>
      <c r="L2059" s="1" t="s">
        <v>36</v>
      </c>
    </row>
    <row r="2060" spans="1:12" x14ac:dyDescent="0.3">
      <c r="A2060" s="1" t="s">
        <v>549</v>
      </c>
      <c r="B2060" s="1" t="s">
        <v>16</v>
      </c>
      <c r="C2060" s="1" t="s">
        <v>51</v>
      </c>
      <c r="D2060" s="5">
        <v>43282</v>
      </c>
      <c r="E2060">
        <v>5</v>
      </c>
      <c r="F2060">
        <v>5</v>
      </c>
      <c r="G2060" s="2">
        <v>304.12</v>
      </c>
      <c r="H2060">
        <v>5</v>
      </c>
      <c r="I2060">
        <v>0</v>
      </c>
      <c r="J2060" s="4">
        <v>3.8</v>
      </c>
      <c r="K2060" s="3">
        <v>0</v>
      </c>
      <c r="L2060" s="1" t="s">
        <v>37</v>
      </c>
    </row>
    <row r="2061" spans="1:12" x14ac:dyDescent="0.3">
      <c r="A2061" s="1" t="s">
        <v>549</v>
      </c>
      <c r="B2061" s="1" t="s">
        <v>16</v>
      </c>
      <c r="C2061" s="1" t="s">
        <v>51</v>
      </c>
      <c r="D2061" s="5">
        <v>43313</v>
      </c>
      <c r="E2061">
        <v>9</v>
      </c>
      <c r="F2061">
        <v>9</v>
      </c>
      <c r="G2061" s="2">
        <v>653.11</v>
      </c>
      <c r="H2061">
        <v>9</v>
      </c>
      <c r="I2061">
        <v>0</v>
      </c>
      <c r="J2061" s="4">
        <v>4.78</v>
      </c>
      <c r="K2061" s="3">
        <v>0</v>
      </c>
      <c r="L2061" s="1" t="s">
        <v>49</v>
      </c>
    </row>
    <row r="2062" spans="1:12" x14ac:dyDescent="0.3">
      <c r="A2062" s="1" t="s">
        <v>550</v>
      </c>
      <c r="B2062" s="1" t="s">
        <v>16</v>
      </c>
      <c r="C2062" s="1" t="s">
        <v>51</v>
      </c>
      <c r="D2062" s="5">
        <v>43101</v>
      </c>
      <c r="E2062">
        <v>1</v>
      </c>
      <c r="F2062">
        <v>1</v>
      </c>
      <c r="G2062" s="2">
        <v>29.77</v>
      </c>
      <c r="H2062">
        <v>1</v>
      </c>
      <c r="I2062">
        <v>0</v>
      </c>
      <c r="J2062" s="4">
        <v>4</v>
      </c>
      <c r="K2062" s="3">
        <v>0</v>
      </c>
      <c r="L2062" s="1" t="s">
        <v>32</v>
      </c>
    </row>
    <row r="2063" spans="1:12" x14ac:dyDescent="0.3">
      <c r="A2063" s="1" t="s">
        <v>550</v>
      </c>
      <c r="B2063" s="1" t="s">
        <v>16</v>
      </c>
      <c r="C2063" s="1" t="s">
        <v>51</v>
      </c>
      <c r="D2063" s="5">
        <v>43132</v>
      </c>
      <c r="E2063">
        <v>2</v>
      </c>
      <c r="F2063">
        <v>2</v>
      </c>
      <c r="G2063" s="2">
        <v>76.180000000000007</v>
      </c>
      <c r="H2063">
        <v>2</v>
      </c>
      <c r="I2063">
        <v>0</v>
      </c>
      <c r="J2063" s="4">
        <v>2.5</v>
      </c>
      <c r="K2063" s="3">
        <v>0</v>
      </c>
      <c r="L2063" s="1" t="s">
        <v>33</v>
      </c>
    </row>
    <row r="2064" spans="1:12" x14ac:dyDescent="0.3">
      <c r="A2064" s="1" t="s">
        <v>550</v>
      </c>
      <c r="B2064" s="1" t="s">
        <v>16</v>
      </c>
      <c r="C2064" s="1" t="s">
        <v>51</v>
      </c>
      <c r="D2064" s="5">
        <v>43160</v>
      </c>
      <c r="E2064">
        <v>4</v>
      </c>
      <c r="F2064">
        <v>7</v>
      </c>
      <c r="G2064" s="2">
        <v>279.76</v>
      </c>
      <c r="H2064">
        <v>4</v>
      </c>
      <c r="I2064">
        <v>1</v>
      </c>
      <c r="J2064" s="4">
        <v>4</v>
      </c>
      <c r="K2064" s="3">
        <v>0.25</v>
      </c>
      <c r="L2064" s="1" t="s">
        <v>34</v>
      </c>
    </row>
    <row r="2065" spans="1:12" x14ac:dyDescent="0.3">
      <c r="A2065" s="1" t="s">
        <v>550</v>
      </c>
      <c r="B2065" s="1" t="s">
        <v>16</v>
      </c>
      <c r="C2065" s="1" t="s">
        <v>51</v>
      </c>
      <c r="D2065" s="5">
        <v>43191</v>
      </c>
      <c r="E2065">
        <v>2</v>
      </c>
      <c r="F2065">
        <v>2</v>
      </c>
      <c r="G2065" s="2">
        <v>157.41</v>
      </c>
      <c r="H2065">
        <v>2</v>
      </c>
      <c r="I2065">
        <v>0</v>
      </c>
      <c r="J2065" s="4">
        <v>4</v>
      </c>
      <c r="K2065" s="3">
        <v>0</v>
      </c>
      <c r="L2065" s="1" t="s">
        <v>35</v>
      </c>
    </row>
    <row r="2066" spans="1:12" x14ac:dyDescent="0.3">
      <c r="A2066" s="1" t="s">
        <v>550</v>
      </c>
      <c r="B2066" s="1" t="s">
        <v>16</v>
      </c>
      <c r="C2066" s="1" t="s">
        <v>51</v>
      </c>
      <c r="D2066" s="5">
        <v>43221</v>
      </c>
      <c r="E2066">
        <v>1</v>
      </c>
      <c r="F2066">
        <v>1</v>
      </c>
      <c r="G2066" s="2">
        <v>36.22</v>
      </c>
      <c r="H2066">
        <v>1</v>
      </c>
      <c r="I2066">
        <v>0</v>
      </c>
      <c r="J2066" s="4">
        <v>4</v>
      </c>
      <c r="K2066" s="3">
        <v>0</v>
      </c>
      <c r="L2066" s="1" t="s">
        <v>46</v>
      </c>
    </row>
    <row r="2067" spans="1:12" x14ac:dyDescent="0.3">
      <c r="A2067" s="1" t="s">
        <v>550</v>
      </c>
      <c r="B2067" s="1" t="s">
        <v>16</v>
      </c>
      <c r="C2067" s="1" t="s">
        <v>51</v>
      </c>
      <c r="D2067" s="5">
        <v>43252</v>
      </c>
      <c r="E2067">
        <v>1</v>
      </c>
      <c r="F2067">
        <v>3</v>
      </c>
      <c r="G2067" s="2">
        <v>75.75</v>
      </c>
      <c r="H2067">
        <v>1</v>
      </c>
      <c r="I2067">
        <v>0</v>
      </c>
      <c r="J2067" s="4">
        <v>5</v>
      </c>
      <c r="K2067" s="3">
        <v>0</v>
      </c>
      <c r="L2067" s="1" t="s">
        <v>36</v>
      </c>
    </row>
    <row r="2068" spans="1:12" x14ac:dyDescent="0.3">
      <c r="A2068" s="1" t="s">
        <v>550</v>
      </c>
      <c r="B2068" s="1" t="s">
        <v>16</v>
      </c>
      <c r="C2068" s="1" t="s">
        <v>51</v>
      </c>
      <c r="D2068" s="5">
        <v>43282</v>
      </c>
      <c r="E2068">
        <v>1</v>
      </c>
      <c r="F2068">
        <v>1</v>
      </c>
      <c r="G2068" s="2">
        <v>65.44</v>
      </c>
      <c r="H2068">
        <v>1</v>
      </c>
      <c r="I2068">
        <v>0</v>
      </c>
      <c r="J2068" s="4">
        <v>5</v>
      </c>
      <c r="K2068" s="3">
        <v>0</v>
      </c>
      <c r="L2068" s="1" t="s">
        <v>37</v>
      </c>
    </row>
    <row r="2069" spans="1:12" x14ac:dyDescent="0.3">
      <c r="A2069" s="1" t="s">
        <v>551</v>
      </c>
      <c r="B2069" s="1" t="s">
        <v>57</v>
      </c>
      <c r="C2069" s="1" t="s">
        <v>552</v>
      </c>
      <c r="D2069" s="5">
        <v>42795</v>
      </c>
      <c r="E2069">
        <v>1</v>
      </c>
      <c r="F2069">
        <v>1</v>
      </c>
      <c r="G2069" s="2">
        <v>129.36000000000001</v>
      </c>
      <c r="H2069">
        <v>1</v>
      </c>
      <c r="I2069">
        <v>0</v>
      </c>
      <c r="J2069" s="4">
        <v>5</v>
      </c>
      <c r="K2069" s="3">
        <v>0</v>
      </c>
      <c r="L2069" s="1" t="s">
        <v>24</v>
      </c>
    </row>
    <row r="2070" spans="1:12" x14ac:dyDescent="0.3">
      <c r="A2070" s="1" t="s">
        <v>551</v>
      </c>
      <c r="B2070" s="1" t="s">
        <v>57</v>
      </c>
      <c r="C2070" s="1" t="s">
        <v>552</v>
      </c>
      <c r="D2070" s="5">
        <v>42826</v>
      </c>
      <c r="E2070">
        <v>5</v>
      </c>
      <c r="F2070">
        <v>6</v>
      </c>
      <c r="G2070" s="2">
        <v>772.89</v>
      </c>
      <c r="H2070">
        <v>5</v>
      </c>
      <c r="I2070">
        <v>0</v>
      </c>
      <c r="J2070" s="4">
        <v>3.2</v>
      </c>
      <c r="K2070" s="3">
        <v>0</v>
      </c>
      <c r="L2070" s="1" t="s">
        <v>25</v>
      </c>
    </row>
    <row r="2071" spans="1:12" x14ac:dyDescent="0.3">
      <c r="A2071" s="1" t="s">
        <v>551</v>
      </c>
      <c r="B2071" s="1" t="s">
        <v>57</v>
      </c>
      <c r="C2071" s="1" t="s">
        <v>552</v>
      </c>
      <c r="D2071" s="5">
        <v>42856</v>
      </c>
      <c r="E2071">
        <v>7</v>
      </c>
      <c r="F2071">
        <v>7</v>
      </c>
      <c r="G2071" s="2">
        <v>896.58</v>
      </c>
      <c r="H2071">
        <v>6</v>
      </c>
      <c r="I2071">
        <v>0</v>
      </c>
      <c r="J2071" s="4">
        <v>3.86</v>
      </c>
      <c r="K2071" s="3">
        <v>0</v>
      </c>
      <c r="L2071" s="1" t="s">
        <v>26</v>
      </c>
    </row>
    <row r="2072" spans="1:12" x14ac:dyDescent="0.3">
      <c r="A2072" s="1" t="s">
        <v>551</v>
      </c>
      <c r="B2072" s="1" t="s">
        <v>57</v>
      </c>
      <c r="C2072" s="1" t="s">
        <v>552</v>
      </c>
      <c r="D2072" s="5">
        <v>42887</v>
      </c>
      <c r="E2072">
        <v>5</v>
      </c>
      <c r="F2072">
        <v>9</v>
      </c>
      <c r="G2072" s="2">
        <v>1093.1199999999999</v>
      </c>
      <c r="H2072">
        <v>5</v>
      </c>
      <c r="I2072">
        <v>1</v>
      </c>
      <c r="J2072" s="4">
        <v>3.4</v>
      </c>
      <c r="K2072" s="3">
        <v>0.2</v>
      </c>
      <c r="L2072" s="1" t="s">
        <v>27</v>
      </c>
    </row>
    <row r="2073" spans="1:12" x14ac:dyDescent="0.3">
      <c r="A2073" s="1" t="s">
        <v>551</v>
      </c>
      <c r="B2073" s="1" t="s">
        <v>57</v>
      </c>
      <c r="C2073" s="1" t="s">
        <v>552</v>
      </c>
      <c r="D2073" s="5">
        <v>42917</v>
      </c>
      <c r="E2073">
        <v>4</v>
      </c>
      <c r="F2073">
        <v>4</v>
      </c>
      <c r="G2073" s="2">
        <v>506.73</v>
      </c>
      <c r="H2073">
        <v>4</v>
      </c>
      <c r="I2073">
        <v>0</v>
      </c>
      <c r="J2073" s="4">
        <v>4.5</v>
      </c>
      <c r="K2073" s="3">
        <v>0</v>
      </c>
      <c r="L2073" s="1" t="s">
        <v>28</v>
      </c>
    </row>
    <row r="2074" spans="1:12" x14ac:dyDescent="0.3">
      <c r="A2074" s="1" t="s">
        <v>551</v>
      </c>
      <c r="B2074" s="1" t="s">
        <v>57</v>
      </c>
      <c r="C2074" s="1" t="s">
        <v>552</v>
      </c>
      <c r="D2074" s="5">
        <v>42948</v>
      </c>
      <c r="E2074">
        <v>10</v>
      </c>
      <c r="F2074">
        <v>10</v>
      </c>
      <c r="G2074" s="2">
        <v>1350.79</v>
      </c>
      <c r="H2074">
        <v>10</v>
      </c>
      <c r="I2074">
        <v>0</v>
      </c>
      <c r="J2074" s="4">
        <v>4</v>
      </c>
      <c r="K2074" s="3">
        <v>0</v>
      </c>
      <c r="L2074" s="1" t="s">
        <v>29</v>
      </c>
    </row>
    <row r="2075" spans="1:12" x14ac:dyDescent="0.3">
      <c r="A2075" s="1" t="s">
        <v>551</v>
      </c>
      <c r="B2075" s="1" t="s">
        <v>57</v>
      </c>
      <c r="C2075" s="1" t="s">
        <v>552</v>
      </c>
      <c r="D2075" s="5">
        <v>42979</v>
      </c>
      <c r="E2075">
        <v>8</v>
      </c>
      <c r="F2075">
        <v>8</v>
      </c>
      <c r="G2075" s="2">
        <v>1352.43</v>
      </c>
      <c r="H2075">
        <v>8</v>
      </c>
      <c r="I2075">
        <v>0</v>
      </c>
      <c r="J2075" s="4">
        <v>4.63</v>
      </c>
      <c r="K2075" s="3">
        <v>0</v>
      </c>
      <c r="L2075" s="1" t="s">
        <v>18</v>
      </c>
    </row>
    <row r="2076" spans="1:12" x14ac:dyDescent="0.3">
      <c r="A2076" s="1" t="s">
        <v>551</v>
      </c>
      <c r="B2076" s="1" t="s">
        <v>57</v>
      </c>
      <c r="C2076" s="1" t="s">
        <v>552</v>
      </c>
      <c r="D2076" s="5">
        <v>43009</v>
      </c>
      <c r="E2076">
        <v>5</v>
      </c>
      <c r="F2076">
        <v>5</v>
      </c>
      <c r="G2076" s="2">
        <v>636.74</v>
      </c>
      <c r="H2076">
        <v>5</v>
      </c>
      <c r="I2076">
        <v>0</v>
      </c>
      <c r="J2076" s="4">
        <v>5</v>
      </c>
      <c r="K2076" s="3">
        <v>0</v>
      </c>
      <c r="L2076" s="1" t="s">
        <v>19</v>
      </c>
    </row>
    <row r="2077" spans="1:12" x14ac:dyDescent="0.3">
      <c r="A2077" s="1" t="s">
        <v>551</v>
      </c>
      <c r="B2077" s="1" t="s">
        <v>57</v>
      </c>
      <c r="C2077" s="1" t="s">
        <v>552</v>
      </c>
      <c r="D2077" s="5">
        <v>43040</v>
      </c>
      <c r="E2077">
        <v>6</v>
      </c>
      <c r="F2077">
        <v>6</v>
      </c>
      <c r="G2077" s="2">
        <v>811.16</v>
      </c>
      <c r="H2077">
        <v>6</v>
      </c>
      <c r="I2077">
        <v>0</v>
      </c>
      <c r="J2077" s="4">
        <v>3.83</v>
      </c>
      <c r="K2077" s="3">
        <v>0</v>
      </c>
      <c r="L2077" s="1" t="s">
        <v>30</v>
      </c>
    </row>
    <row r="2078" spans="1:12" x14ac:dyDescent="0.3">
      <c r="A2078" s="1" t="s">
        <v>551</v>
      </c>
      <c r="B2078" s="1" t="s">
        <v>57</v>
      </c>
      <c r="C2078" s="1" t="s">
        <v>552</v>
      </c>
      <c r="D2078" s="5">
        <v>43070</v>
      </c>
      <c r="E2078">
        <v>8</v>
      </c>
      <c r="F2078">
        <v>8</v>
      </c>
      <c r="G2078" s="2">
        <v>1076.01</v>
      </c>
      <c r="H2078">
        <v>8</v>
      </c>
      <c r="I2078">
        <v>2</v>
      </c>
      <c r="J2078" s="4">
        <v>4.1399999999999997</v>
      </c>
      <c r="K2078" s="3">
        <v>0.25</v>
      </c>
      <c r="L2078" s="1" t="s">
        <v>31</v>
      </c>
    </row>
    <row r="2079" spans="1:12" x14ac:dyDescent="0.3">
      <c r="A2079" s="1" t="s">
        <v>551</v>
      </c>
      <c r="B2079" s="1" t="s">
        <v>57</v>
      </c>
      <c r="C2079" s="1" t="s">
        <v>552</v>
      </c>
      <c r="D2079" s="5">
        <v>43101</v>
      </c>
      <c r="E2079">
        <v>10</v>
      </c>
      <c r="F2079">
        <v>11</v>
      </c>
      <c r="G2079" s="2">
        <v>1432.18</v>
      </c>
      <c r="H2079">
        <v>10</v>
      </c>
      <c r="I2079">
        <v>2</v>
      </c>
      <c r="J2079" s="4">
        <v>3.2</v>
      </c>
      <c r="K2079" s="3">
        <v>0.2</v>
      </c>
      <c r="L2079" s="1" t="s">
        <v>32</v>
      </c>
    </row>
    <row r="2080" spans="1:12" x14ac:dyDescent="0.3">
      <c r="A2080" s="1" t="s">
        <v>551</v>
      </c>
      <c r="B2080" s="1" t="s">
        <v>57</v>
      </c>
      <c r="C2080" s="1" t="s">
        <v>552</v>
      </c>
      <c r="D2080" s="5">
        <v>43132</v>
      </c>
      <c r="E2080">
        <v>8</v>
      </c>
      <c r="F2080">
        <v>8</v>
      </c>
      <c r="G2080" s="2">
        <v>1057.81</v>
      </c>
      <c r="H2080">
        <v>8</v>
      </c>
      <c r="I2080">
        <v>1</v>
      </c>
      <c r="J2080" s="4">
        <v>4.5</v>
      </c>
      <c r="K2080" s="3">
        <v>0.125</v>
      </c>
      <c r="L2080" s="1" t="s">
        <v>33</v>
      </c>
    </row>
    <row r="2081" spans="1:12" x14ac:dyDescent="0.3">
      <c r="A2081" s="1" t="s">
        <v>551</v>
      </c>
      <c r="B2081" s="1" t="s">
        <v>57</v>
      </c>
      <c r="C2081" s="1" t="s">
        <v>552</v>
      </c>
      <c r="D2081" s="5">
        <v>43160</v>
      </c>
      <c r="E2081">
        <v>7</v>
      </c>
      <c r="F2081">
        <v>7</v>
      </c>
      <c r="G2081" s="2">
        <v>896.18</v>
      </c>
      <c r="H2081">
        <v>7</v>
      </c>
      <c r="I2081">
        <v>1</v>
      </c>
      <c r="J2081" s="4">
        <v>4.5</v>
      </c>
      <c r="K2081" s="3">
        <v>0.14285714285714285</v>
      </c>
      <c r="L2081" s="1" t="s">
        <v>34</v>
      </c>
    </row>
    <row r="2082" spans="1:12" x14ac:dyDescent="0.3">
      <c r="A2082" s="1" t="s">
        <v>551</v>
      </c>
      <c r="B2082" s="1" t="s">
        <v>57</v>
      </c>
      <c r="C2082" s="1" t="s">
        <v>552</v>
      </c>
      <c r="D2082" s="5">
        <v>43191</v>
      </c>
      <c r="E2082">
        <v>3</v>
      </c>
      <c r="F2082">
        <v>3</v>
      </c>
      <c r="G2082" s="2">
        <v>488.53</v>
      </c>
      <c r="H2082">
        <v>3</v>
      </c>
      <c r="I2082">
        <v>1</v>
      </c>
      <c r="J2082" s="4">
        <v>2.33</v>
      </c>
      <c r="K2082" s="3">
        <v>0.33333333333333331</v>
      </c>
      <c r="L2082" s="1" t="s">
        <v>35</v>
      </c>
    </row>
    <row r="2083" spans="1:12" x14ac:dyDescent="0.3">
      <c r="A2083" s="1" t="s">
        <v>551</v>
      </c>
      <c r="B2083" s="1" t="s">
        <v>57</v>
      </c>
      <c r="C2083" s="1" t="s">
        <v>552</v>
      </c>
      <c r="D2083" s="5">
        <v>43221</v>
      </c>
      <c r="E2083">
        <v>2</v>
      </c>
      <c r="F2083">
        <v>2</v>
      </c>
      <c r="G2083" s="2">
        <v>332.22</v>
      </c>
      <c r="H2083">
        <v>2</v>
      </c>
      <c r="I2083">
        <v>0</v>
      </c>
      <c r="J2083" s="4">
        <v>4.5</v>
      </c>
      <c r="K2083" s="3">
        <v>0</v>
      </c>
      <c r="L2083" s="1" t="s">
        <v>46</v>
      </c>
    </row>
    <row r="2084" spans="1:12" x14ac:dyDescent="0.3">
      <c r="A2084" s="1" t="s">
        <v>551</v>
      </c>
      <c r="B2084" s="1" t="s">
        <v>57</v>
      </c>
      <c r="C2084" s="1" t="s">
        <v>552</v>
      </c>
      <c r="D2084" s="5">
        <v>43252</v>
      </c>
      <c r="E2084">
        <v>3</v>
      </c>
      <c r="F2084">
        <v>3</v>
      </c>
      <c r="G2084" s="2">
        <v>588.32000000000005</v>
      </c>
      <c r="H2084">
        <v>3</v>
      </c>
      <c r="I2084">
        <v>0</v>
      </c>
      <c r="J2084" s="4">
        <v>4.67</v>
      </c>
      <c r="K2084" s="3">
        <v>0</v>
      </c>
      <c r="L2084" s="1" t="s">
        <v>36</v>
      </c>
    </row>
    <row r="2085" spans="1:12" x14ac:dyDescent="0.3">
      <c r="A2085" s="1" t="s">
        <v>553</v>
      </c>
      <c r="B2085" s="1" t="s">
        <v>53</v>
      </c>
      <c r="C2085" s="1" t="s">
        <v>54</v>
      </c>
      <c r="D2085" s="5">
        <v>43313</v>
      </c>
      <c r="E2085">
        <v>1</v>
      </c>
      <c r="F2085">
        <v>1</v>
      </c>
      <c r="G2085" s="2">
        <v>78.319999999999993</v>
      </c>
      <c r="H2085">
        <v>1</v>
      </c>
      <c r="I2085">
        <v>0</v>
      </c>
      <c r="J2085" s="4">
        <v>5</v>
      </c>
      <c r="K2085" s="3">
        <v>0</v>
      </c>
      <c r="L2085" s="1" t="s">
        <v>49</v>
      </c>
    </row>
    <row r="2086" spans="1:12" x14ac:dyDescent="0.3">
      <c r="A2086" s="1" t="s">
        <v>554</v>
      </c>
      <c r="B2086" s="1" t="s">
        <v>53</v>
      </c>
      <c r="C2086" s="1" t="s">
        <v>217</v>
      </c>
      <c r="D2086" s="5">
        <v>42767</v>
      </c>
      <c r="E2086">
        <v>3</v>
      </c>
      <c r="F2086">
        <v>4</v>
      </c>
      <c r="G2086" s="2">
        <v>1545.46</v>
      </c>
      <c r="H2086">
        <v>3</v>
      </c>
      <c r="I2086">
        <v>0</v>
      </c>
      <c r="J2086" s="4">
        <v>4.67</v>
      </c>
      <c r="K2086" s="3">
        <v>0</v>
      </c>
      <c r="L2086" s="1" t="s">
        <v>23</v>
      </c>
    </row>
    <row r="2087" spans="1:12" x14ac:dyDescent="0.3">
      <c r="A2087" s="1" t="s">
        <v>554</v>
      </c>
      <c r="B2087" s="1" t="s">
        <v>53</v>
      </c>
      <c r="C2087" s="1" t="s">
        <v>217</v>
      </c>
      <c r="D2087" s="5">
        <v>42795</v>
      </c>
      <c r="E2087">
        <v>24</v>
      </c>
      <c r="F2087">
        <v>28</v>
      </c>
      <c r="G2087" s="2">
        <v>1932.35</v>
      </c>
      <c r="H2087">
        <v>24</v>
      </c>
      <c r="I2087">
        <v>2</v>
      </c>
      <c r="J2087" s="4">
        <v>3.75</v>
      </c>
      <c r="K2087" s="3">
        <v>8.3333333333333329E-2</v>
      </c>
      <c r="L2087" s="1" t="s">
        <v>24</v>
      </c>
    </row>
    <row r="2088" spans="1:12" x14ac:dyDescent="0.3">
      <c r="A2088" s="1" t="s">
        <v>554</v>
      </c>
      <c r="B2088" s="1" t="s">
        <v>53</v>
      </c>
      <c r="C2088" s="1" t="s">
        <v>217</v>
      </c>
      <c r="D2088" s="5">
        <v>42826</v>
      </c>
      <c r="E2088">
        <v>3</v>
      </c>
      <c r="F2088">
        <v>4</v>
      </c>
      <c r="G2088" s="2">
        <v>190.19</v>
      </c>
      <c r="H2088">
        <v>3</v>
      </c>
      <c r="I2088">
        <v>0</v>
      </c>
      <c r="J2088" s="4">
        <v>5</v>
      </c>
      <c r="K2088" s="3">
        <v>0</v>
      </c>
      <c r="L2088" s="1" t="s">
        <v>25</v>
      </c>
    </row>
    <row r="2089" spans="1:12" x14ac:dyDescent="0.3">
      <c r="A2089" s="1" t="s">
        <v>554</v>
      </c>
      <c r="B2089" s="1" t="s">
        <v>53</v>
      </c>
      <c r="C2089" s="1" t="s">
        <v>217</v>
      </c>
      <c r="D2089" s="5">
        <v>42887</v>
      </c>
      <c r="E2089">
        <v>2</v>
      </c>
      <c r="F2089">
        <v>2</v>
      </c>
      <c r="G2089" s="2">
        <v>286.55</v>
      </c>
      <c r="H2089">
        <v>2</v>
      </c>
      <c r="I2089">
        <v>0</v>
      </c>
      <c r="J2089" s="4">
        <v>4.5</v>
      </c>
      <c r="K2089" s="3">
        <v>0</v>
      </c>
      <c r="L2089" s="1" t="s">
        <v>27</v>
      </c>
    </row>
    <row r="2090" spans="1:12" x14ac:dyDescent="0.3">
      <c r="A2090" s="1" t="s">
        <v>554</v>
      </c>
      <c r="B2090" s="1" t="s">
        <v>53</v>
      </c>
      <c r="C2090" s="1" t="s">
        <v>217</v>
      </c>
      <c r="D2090" s="5">
        <v>42917</v>
      </c>
      <c r="E2090">
        <v>3</v>
      </c>
      <c r="F2090">
        <v>3</v>
      </c>
      <c r="G2090" s="2">
        <v>1001.86</v>
      </c>
      <c r="H2090">
        <v>2</v>
      </c>
      <c r="I2090">
        <v>0</v>
      </c>
      <c r="J2090" s="4">
        <v>3.33</v>
      </c>
      <c r="K2090" s="3">
        <v>0</v>
      </c>
      <c r="L2090" s="1" t="s">
        <v>28</v>
      </c>
    </row>
    <row r="2091" spans="1:12" x14ac:dyDescent="0.3">
      <c r="A2091" s="1" t="s">
        <v>554</v>
      </c>
      <c r="B2091" s="1" t="s">
        <v>53</v>
      </c>
      <c r="C2091" s="1" t="s">
        <v>217</v>
      </c>
      <c r="D2091" s="5">
        <v>42948</v>
      </c>
      <c r="E2091">
        <v>1</v>
      </c>
      <c r="F2091">
        <v>1</v>
      </c>
      <c r="G2091" s="2">
        <v>528.41</v>
      </c>
      <c r="H2091">
        <v>1</v>
      </c>
      <c r="I2091">
        <v>0</v>
      </c>
      <c r="J2091" s="4">
        <v>1</v>
      </c>
      <c r="K2091" s="3">
        <v>0</v>
      </c>
      <c r="L2091" s="1" t="s">
        <v>29</v>
      </c>
    </row>
    <row r="2092" spans="1:12" x14ac:dyDescent="0.3">
      <c r="A2092" s="1" t="s">
        <v>554</v>
      </c>
      <c r="B2092" s="1" t="s">
        <v>53</v>
      </c>
      <c r="C2092" s="1" t="s">
        <v>217</v>
      </c>
      <c r="D2092" s="5">
        <v>43040</v>
      </c>
      <c r="E2092">
        <v>4</v>
      </c>
      <c r="F2092">
        <v>4</v>
      </c>
      <c r="G2092" s="2">
        <v>2264.9699999999998</v>
      </c>
      <c r="H2092">
        <v>4</v>
      </c>
      <c r="I2092">
        <v>0</v>
      </c>
      <c r="J2092" s="4">
        <v>4</v>
      </c>
      <c r="K2092" s="3">
        <v>0</v>
      </c>
      <c r="L2092" s="1" t="s">
        <v>30</v>
      </c>
    </row>
    <row r="2093" spans="1:12" x14ac:dyDescent="0.3">
      <c r="A2093" s="1" t="s">
        <v>554</v>
      </c>
      <c r="B2093" s="1" t="s">
        <v>53</v>
      </c>
      <c r="C2093" s="1" t="s">
        <v>217</v>
      </c>
      <c r="D2093" s="5">
        <v>43070</v>
      </c>
      <c r="E2093">
        <v>3</v>
      </c>
      <c r="F2093">
        <v>3</v>
      </c>
      <c r="G2093" s="2">
        <v>923.94</v>
      </c>
      <c r="H2093">
        <v>3</v>
      </c>
      <c r="I2093">
        <v>1</v>
      </c>
      <c r="J2093" s="4">
        <v>4.67</v>
      </c>
      <c r="K2093" s="3">
        <v>0.33333333333333331</v>
      </c>
      <c r="L2093" s="1" t="s">
        <v>31</v>
      </c>
    </row>
    <row r="2094" spans="1:12" x14ac:dyDescent="0.3">
      <c r="A2094" s="1" t="s">
        <v>555</v>
      </c>
      <c r="B2094" s="1" t="s">
        <v>16</v>
      </c>
      <c r="C2094" s="1" t="s">
        <v>51</v>
      </c>
      <c r="D2094" s="5">
        <v>42795</v>
      </c>
      <c r="E2094">
        <v>2</v>
      </c>
      <c r="F2094">
        <v>3</v>
      </c>
      <c r="G2094" s="2">
        <v>65.13</v>
      </c>
      <c r="H2094">
        <v>2</v>
      </c>
      <c r="I2094">
        <v>0</v>
      </c>
      <c r="J2094" s="4">
        <v>4</v>
      </c>
      <c r="K2094" s="3">
        <v>0</v>
      </c>
      <c r="L2094" s="1" t="s">
        <v>24</v>
      </c>
    </row>
    <row r="2095" spans="1:12" x14ac:dyDescent="0.3">
      <c r="A2095" s="1" t="s">
        <v>555</v>
      </c>
      <c r="B2095" s="1" t="s">
        <v>16</v>
      </c>
      <c r="C2095" s="1" t="s">
        <v>51</v>
      </c>
      <c r="D2095" s="5">
        <v>42826</v>
      </c>
      <c r="E2095">
        <v>6</v>
      </c>
      <c r="F2095">
        <v>7</v>
      </c>
      <c r="G2095" s="2">
        <v>281.52999999999997</v>
      </c>
      <c r="H2095">
        <v>6</v>
      </c>
      <c r="I2095">
        <v>0</v>
      </c>
      <c r="J2095" s="4">
        <v>4.33</v>
      </c>
      <c r="K2095" s="3">
        <v>0</v>
      </c>
      <c r="L2095" s="1" t="s">
        <v>25</v>
      </c>
    </row>
    <row r="2096" spans="1:12" x14ac:dyDescent="0.3">
      <c r="A2096" s="1" t="s">
        <v>555</v>
      </c>
      <c r="B2096" s="1" t="s">
        <v>16</v>
      </c>
      <c r="C2096" s="1" t="s">
        <v>51</v>
      </c>
      <c r="D2096" s="5">
        <v>42856</v>
      </c>
      <c r="E2096">
        <v>9</v>
      </c>
      <c r="F2096">
        <v>11</v>
      </c>
      <c r="G2096" s="2">
        <v>378.46</v>
      </c>
      <c r="H2096">
        <v>8</v>
      </c>
      <c r="I2096">
        <v>0</v>
      </c>
      <c r="J2096" s="4">
        <v>3.67</v>
      </c>
      <c r="K2096" s="3">
        <v>0</v>
      </c>
      <c r="L2096" s="1" t="s">
        <v>26</v>
      </c>
    </row>
    <row r="2097" spans="1:12" x14ac:dyDescent="0.3">
      <c r="A2097" s="1" t="s">
        <v>555</v>
      </c>
      <c r="B2097" s="1" t="s">
        <v>16</v>
      </c>
      <c r="C2097" s="1" t="s">
        <v>51</v>
      </c>
      <c r="D2097" s="5">
        <v>42887</v>
      </c>
      <c r="E2097">
        <v>8</v>
      </c>
      <c r="F2097">
        <v>8</v>
      </c>
      <c r="G2097" s="2">
        <v>292.26</v>
      </c>
      <c r="H2097">
        <v>8</v>
      </c>
      <c r="I2097">
        <v>0</v>
      </c>
      <c r="J2097" s="4">
        <v>4.88</v>
      </c>
      <c r="K2097" s="3">
        <v>0</v>
      </c>
      <c r="L2097" s="1" t="s">
        <v>27</v>
      </c>
    </row>
    <row r="2098" spans="1:12" x14ac:dyDescent="0.3">
      <c r="A2098" s="1" t="s">
        <v>555</v>
      </c>
      <c r="B2098" s="1" t="s">
        <v>16</v>
      </c>
      <c r="C2098" s="1" t="s">
        <v>51</v>
      </c>
      <c r="D2098" s="5">
        <v>42917</v>
      </c>
      <c r="E2098">
        <v>14</v>
      </c>
      <c r="F2098">
        <v>15</v>
      </c>
      <c r="G2098" s="2">
        <v>704.92</v>
      </c>
      <c r="H2098">
        <v>14</v>
      </c>
      <c r="I2098">
        <v>0</v>
      </c>
      <c r="J2098" s="4">
        <v>4.71</v>
      </c>
      <c r="K2098" s="3">
        <v>0</v>
      </c>
      <c r="L2098" s="1" t="s">
        <v>28</v>
      </c>
    </row>
    <row r="2099" spans="1:12" x14ac:dyDescent="0.3">
      <c r="A2099" s="1" t="s">
        <v>555</v>
      </c>
      <c r="B2099" s="1" t="s">
        <v>16</v>
      </c>
      <c r="C2099" s="1" t="s">
        <v>51</v>
      </c>
      <c r="D2099" s="5">
        <v>42948</v>
      </c>
      <c r="E2099">
        <v>15</v>
      </c>
      <c r="F2099">
        <v>23</v>
      </c>
      <c r="G2099" s="2">
        <v>998.63</v>
      </c>
      <c r="H2099">
        <v>15</v>
      </c>
      <c r="I2099">
        <v>0</v>
      </c>
      <c r="J2099" s="4">
        <v>4.53</v>
      </c>
      <c r="K2099" s="3">
        <v>0</v>
      </c>
      <c r="L2099" s="1" t="s">
        <v>29</v>
      </c>
    </row>
    <row r="2100" spans="1:12" x14ac:dyDescent="0.3">
      <c r="A2100" s="1" t="s">
        <v>555</v>
      </c>
      <c r="B2100" s="1" t="s">
        <v>16</v>
      </c>
      <c r="C2100" s="1" t="s">
        <v>51</v>
      </c>
      <c r="D2100" s="5">
        <v>42979</v>
      </c>
      <c r="E2100">
        <v>18</v>
      </c>
      <c r="F2100">
        <v>26</v>
      </c>
      <c r="G2100" s="2">
        <v>1374.38</v>
      </c>
      <c r="H2100">
        <v>17</v>
      </c>
      <c r="I2100">
        <v>1</v>
      </c>
      <c r="J2100" s="4">
        <v>3.88</v>
      </c>
      <c r="K2100" s="3">
        <v>5.8823529411764705E-2</v>
      </c>
      <c r="L2100" s="1" t="s">
        <v>18</v>
      </c>
    </row>
    <row r="2101" spans="1:12" x14ac:dyDescent="0.3">
      <c r="A2101" s="1" t="s">
        <v>555</v>
      </c>
      <c r="B2101" s="1" t="s">
        <v>16</v>
      </c>
      <c r="C2101" s="1" t="s">
        <v>51</v>
      </c>
      <c r="D2101" s="5">
        <v>43009</v>
      </c>
      <c r="E2101">
        <v>17</v>
      </c>
      <c r="F2101">
        <v>25</v>
      </c>
      <c r="G2101" s="2">
        <v>905.36</v>
      </c>
      <c r="H2101">
        <v>17</v>
      </c>
      <c r="I2101">
        <v>0</v>
      </c>
      <c r="J2101" s="4">
        <v>4.24</v>
      </c>
      <c r="K2101" s="3">
        <v>0</v>
      </c>
      <c r="L2101" s="1" t="s">
        <v>19</v>
      </c>
    </row>
    <row r="2102" spans="1:12" x14ac:dyDescent="0.3">
      <c r="A2102" s="1" t="s">
        <v>555</v>
      </c>
      <c r="B2102" s="1" t="s">
        <v>16</v>
      </c>
      <c r="C2102" s="1" t="s">
        <v>51</v>
      </c>
      <c r="D2102" s="5">
        <v>43040</v>
      </c>
      <c r="E2102">
        <v>21</v>
      </c>
      <c r="F2102">
        <v>23</v>
      </c>
      <c r="G2102" s="2">
        <v>1047.45</v>
      </c>
      <c r="H2102">
        <v>20</v>
      </c>
      <c r="I2102">
        <v>2</v>
      </c>
      <c r="J2102" s="4">
        <v>4.05</v>
      </c>
      <c r="K2102" s="3">
        <v>0.1</v>
      </c>
      <c r="L2102" s="1" t="s">
        <v>30</v>
      </c>
    </row>
    <row r="2103" spans="1:12" x14ac:dyDescent="0.3">
      <c r="A2103" s="1" t="s">
        <v>555</v>
      </c>
      <c r="B2103" s="1" t="s">
        <v>16</v>
      </c>
      <c r="C2103" s="1" t="s">
        <v>51</v>
      </c>
      <c r="D2103" s="5">
        <v>43070</v>
      </c>
      <c r="E2103">
        <v>13</v>
      </c>
      <c r="F2103">
        <v>17</v>
      </c>
      <c r="G2103" s="2">
        <v>597.72</v>
      </c>
      <c r="H2103">
        <v>13</v>
      </c>
      <c r="I2103">
        <v>1</v>
      </c>
      <c r="J2103" s="4">
        <v>3.92</v>
      </c>
      <c r="K2103" s="3">
        <v>7.6923076923076927E-2</v>
      </c>
      <c r="L2103" s="1" t="s">
        <v>31</v>
      </c>
    </row>
    <row r="2104" spans="1:12" x14ac:dyDescent="0.3">
      <c r="A2104" s="1" t="s">
        <v>555</v>
      </c>
      <c r="B2104" s="1" t="s">
        <v>16</v>
      </c>
      <c r="C2104" s="1" t="s">
        <v>51</v>
      </c>
      <c r="D2104" s="5">
        <v>43101</v>
      </c>
      <c r="E2104">
        <v>12</v>
      </c>
      <c r="F2104">
        <v>15</v>
      </c>
      <c r="G2104" s="2">
        <v>531.41</v>
      </c>
      <c r="H2104">
        <v>12</v>
      </c>
      <c r="I2104">
        <v>0</v>
      </c>
      <c r="J2104" s="4">
        <v>3.5</v>
      </c>
      <c r="K2104" s="3">
        <v>0</v>
      </c>
      <c r="L2104" s="1" t="s">
        <v>32</v>
      </c>
    </row>
    <row r="2105" spans="1:12" x14ac:dyDescent="0.3">
      <c r="A2105" s="1" t="s">
        <v>555</v>
      </c>
      <c r="B2105" s="1" t="s">
        <v>16</v>
      </c>
      <c r="C2105" s="1" t="s">
        <v>51</v>
      </c>
      <c r="D2105" s="5">
        <v>43132</v>
      </c>
      <c r="E2105">
        <v>18</v>
      </c>
      <c r="F2105">
        <v>26</v>
      </c>
      <c r="G2105" s="2">
        <v>968.23</v>
      </c>
      <c r="H2105">
        <v>18</v>
      </c>
      <c r="I2105">
        <v>0</v>
      </c>
      <c r="J2105" s="4">
        <v>3.94</v>
      </c>
      <c r="K2105" s="3">
        <v>0</v>
      </c>
      <c r="L2105" s="1" t="s">
        <v>33</v>
      </c>
    </row>
    <row r="2106" spans="1:12" x14ac:dyDescent="0.3">
      <c r="A2106" s="1" t="s">
        <v>555</v>
      </c>
      <c r="B2106" s="1" t="s">
        <v>16</v>
      </c>
      <c r="C2106" s="1" t="s">
        <v>51</v>
      </c>
      <c r="D2106" s="5">
        <v>43160</v>
      </c>
      <c r="E2106">
        <v>17</v>
      </c>
      <c r="F2106">
        <v>17</v>
      </c>
      <c r="G2106" s="2">
        <v>698.7</v>
      </c>
      <c r="H2106">
        <v>17</v>
      </c>
      <c r="I2106">
        <v>1</v>
      </c>
      <c r="J2106" s="4">
        <v>4.53</v>
      </c>
      <c r="K2106" s="3">
        <v>5.8823529411764705E-2</v>
      </c>
      <c r="L2106" s="1" t="s">
        <v>34</v>
      </c>
    </row>
    <row r="2107" spans="1:12" x14ac:dyDescent="0.3">
      <c r="A2107" s="1" t="s">
        <v>555</v>
      </c>
      <c r="B2107" s="1" t="s">
        <v>16</v>
      </c>
      <c r="C2107" s="1" t="s">
        <v>51</v>
      </c>
      <c r="D2107" s="5">
        <v>43191</v>
      </c>
      <c r="E2107">
        <v>23</v>
      </c>
      <c r="F2107">
        <v>28</v>
      </c>
      <c r="G2107" s="2">
        <v>1082.92</v>
      </c>
      <c r="H2107">
        <v>23</v>
      </c>
      <c r="I2107">
        <v>0</v>
      </c>
      <c r="J2107" s="4">
        <v>4.22</v>
      </c>
      <c r="K2107" s="3">
        <v>0</v>
      </c>
      <c r="L2107" s="1" t="s">
        <v>35</v>
      </c>
    </row>
    <row r="2108" spans="1:12" x14ac:dyDescent="0.3">
      <c r="A2108" s="1" t="s">
        <v>555</v>
      </c>
      <c r="B2108" s="1" t="s">
        <v>16</v>
      </c>
      <c r="C2108" s="1" t="s">
        <v>51</v>
      </c>
      <c r="D2108" s="5">
        <v>43221</v>
      </c>
      <c r="E2108">
        <v>18</v>
      </c>
      <c r="F2108">
        <v>20</v>
      </c>
      <c r="G2108" s="2">
        <v>737.58</v>
      </c>
      <c r="H2108">
        <v>18</v>
      </c>
      <c r="I2108">
        <v>4</v>
      </c>
      <c r="J2108" s="4">
        <v>3.83</v>
      </c>
      <c r="K2108" s="3">
        <v>0.22222222222222221</v>
      </c>
      <c r="L2108" s="1" t="s">
        <v>46</v>
      </c>
    </row>
    <row r="2109" spans="1:12" x14ac:dyDescent="0.3">
      <c r="A2109" s="1" t="s">
        <v>555</v>
      </c>
      <c r="B2109" s="1" t="s">
        <v>16</v>
      </c>
      <c r="C2109" s="1" t="s">
        <v>51</v>
      </c>
      <c r="D2109" s="5">
        <v>43252</v>
      </c>
      <c r="E2109">
        <v>14</v>
      </c>
      <c r="F2109">
        <v>21</v>
      </c>
      <c r="G2109" s="2">
        <v>674.92</v>
      </c>
      <c r="H2109">
        <v>14</v>
      </c>
      <c r="I2109">
        <v>0</v>
      </c>
      <c r="J2109" s="4">
        <v>4.43</v>
      </c>
      <c r="K2109" s="3">
        <v>0</v>
      </c>
      <c r="L2109" s="1" t="s">
        <v>36</v>
      </c>
    </row>
    <row r="2110" spans="1:12" x14ac:dyDescent="0.3">
      <c r="A2110" s="1" t="s">
        <v>555</v>
      </c>
      <c r="B2110" s="1" t="s">
        <v>16</v>
      </c>
      <c r="C2110" s="1" t="s">
        <v>51</v>
      </c>
      <c r="D2110" s="5">
        <v>43282</v>
      </c>
      <c r="E2110">
        <v>20</v>
      </c>
      <c r="F2110">
        <v>22</v>
      </c>
      <c r="G2110" s="2">
        <v>891.31</v>
      </c>
      <c r="H2110">
        <v>20</v>
      </c>
      <c r="I2110">
        <v>0</v>
      </c>
      <c r="J2110" s="4">
        <v>4.2</v>
      </c>
      <c r="K2110" s="3">
        <v>0</v>
      </c>
      <c r="L2110" s="1" t="s">
        <v>37</v>
      </c>
    </row>
    <row r="2111" spans="1:12" x14ac:dyDescent="0.3">
      <c r="A2111" s="1" t="s">
        <v>555</v>
      </c>
      <c r="B2111" s="1" t="s">
        <v>16</v>
      </c>
      <c r="C2111" s="1" t="s">
        <v>51</v>
      </c>
      <c r="D2111" s="5">
        <v>43313</v>
      </c>
      <c r="E2111">
        <v>19</v>
      </c>
      <c r="F2111">
        <v>20</v>
      </c>
      <c r="G2111" s="2">
        <v>708.8</v>
      </c>
      <c r="H2111">
        <v>19</v>
      </c>
      <c r="I2111">
        <v>3</v>
      </c>
      <c r="J2111" s="4">
        <v>4.26</v>
      </c>
      <c r="K2111" s="3">
        <v>0.15789473684210525</v>
      </c>
      <c r="L2111" s="1" t="s">
        <v>49</v>
      </c>
    </row>
    <row r="2112" spans="1:12" x14ac:dyDescent="0.3">
      <c r="A2112" s="1" t="s">
        <v>556</v>
      </c>
      <c r="B2112" s="1" t="s">
        <v>16</v>
      </c>
      <c r="C2112" s="1" t="s">
        <v>44</v>
      </c>
      <c r="D2112" s="5">
        <v>43132</v>
      </c>
      <c r="E2112">
        <v>6</v>
      </c>
      <c r="F2112">
        <v>6</v>
      </c>
      <c r="G2112" s="2">
        <v>513.4</v>
      </c>
      <c r="H2112">
        <v>6</v>
      </c>
      <c r="I2112">
        <v>0</v>
      </c>
      <c r="J2112" s="4">
        <v>4.67</v>
      </c>
      <c r="K2112" s="3">
        <v>0</v>
      </c>
      <c r="L2112" s="1" t="s">
        <v>33</v>
      </c>
    </row>
    <row r="2113" spans="1:12" x14ac:dyDescent="0.3">
      <c r="A2113" s="1" t="s">
        <v>556</v>
      </c>
      <c r="B2113" s="1" t="s">
        <v>16</v>
      </c>
      <c r="C2113" s="1" t="s">
        <v>44</v>
      </c>
      <c r="D2113" s="5">
        <v>43160</v>
      </c>
      <c r="E2113">
        <v>3</v>
      </c>
      <c r="F2113">
        <v>3</v>
      </c>
      <c r="G2113" s="2">
        <v>249.02</v>
      </c>
      <c r="H2113">
        <v>3</v>
      </c>
      <c r="I2113">
        <v>1</v>
      </c>
      <c r="J2113" s="4">
        <v>5</v>
      </c>
      <c r="K2113" s="3">
        <v>0.33333333333333331</v>
      </c>
      <c r="L2113" s="1" t="s">
        <v>34</v>
      </c>
    </row>
    <row r="2114" spans="1:12" x14ac:dyDescent="0.3">
      <c r="A2114" s="1" t="s">
        <v>556</v>
      </c>
      <c r="B2114" s="1" t="s">
        <v>16</v>
      </c>
      <c r="C2114" s="1" t="s">
        <v>44</v>
      </c>
      <c r="D2114" s="5">
        <v>43191</v>
      </c>
      <c r="E2114">
        <v>3</v>
      </c>
      <c r="F2114">
        <v>4</v>
      </c>
      <c r="G2114" s="2">
        <v>383.19</v>
      </c>
      <c r="H2114">
        <v>3</v>
      </c>
      <c r="I2114">
        <v>0</v>
      </c>
      <c r="J2114" s="4">
        <v>3.67</v>
      </c>
      <c r="K2114" s="3">
        <v>0</v>
      </c>
      <c r="L2114" s="1" t="s">
        <v>35</v>
      </c>
    </row>
    <row r="2115" spans="1:12" x14ac:dyDescent="0.3">
      <c r="A2115" s="1" t="s">
        <v>556</v>
      </c>
      <c r="B2115" s="1" t="s">
        <v>16</v>
      </c>
      <c r="C2115" s="1" t="s">
        <v>44</v>
      </c>
      <c r="D2115" s="5">
        <v>43221</v>
      </c>
      <c r="E2115">
        <v>4</v>
      </c>
      <c r="F2115">
        <v>4</v>
      </c>
      <c r="G2115" s="2">
        <v>301.58</v>
      </c>
      <c r="H2115">
        <v>4</v>
      </c>
      <c r="I2115">
        <v>0</v>
      </c>
      <c r="J2115" s="4">
        <v>4.75</v>
      </c>
      <c r="K2115" s="3">
        <v>0</v>
      </c>
      <c r="L2115" s="1" t="s">
        <v>46</v>
      </c>
    </row>
    <row r="2116" spans="1:12" x14ac:dyDescent="0.3">
      <c r="A2116" s="1" t="s">
        <v>556</v>
      </c>
      <c r="B2116" s="1" t="s">
        <v>16</v>
      </c>
      <c r="C2116" s="1" t="s">
        <v>44</v>
      </c>
      <c r="D2116" s="5">
        <v>43252</v>
      </c>
      <c r="E2116">
        <v>3</v>
      </c>
      <c r="F2116">
        <v>3</v>
      </c>
      <c r="G2116" s="2">
        <v>228.78</v>
      </c>
      <c r="H2116">
        <v>3</v>
      </c>
      <c r="I2116">
        <v>0</v>
      </c>
      <c r="J2116" s="4">
        <v>4.67</v>
      </c>
      <c r="K2116" s="3">
        <v>0</v>
      </c>
      <c r="L2116" s="1" t="s">
        <v>36</v>
      </c>
    </row>
    <row r="2117" spans="1:12" x14ac:dyDescent="0.3">
      <c r="A2117" s="1" t="s">
        <v>556</v>
      </c>
      <c r="B2117" s="1" t="s">
        <v>16</v>
      </c>
      <c r="C2117" s="1" t="s">
        <v>44</v>
      </c>
      <c r="D2117" s="5">
        <v>43282</v>
      </c>
      <c r="E2117">
        <v>3</v>
      </c>
      <c r="F2117">
        <v>3</v>
      </c>
      <c r="G2117" s="2">
        <v>278.91000000000003</v>
      </c>
      <c r="H2117">
        <v>3</v>
      </c>
      <c r="I2117">
        <v>0</v>
      </c>
      <c r="J2117" s="4">
        <v>5</v>
      </c>
      <c r="K2117" s="3">
        <v>0</v>
      </c>
      <c r="L2117" s="1" t="s">
        <v>37</v>
      </c>
    </row>
    <row r="2118" spans="1:12" x14ac:dyDescent="0.3">
      <c r="A2118" s="1" t="s">
        <v>556</v>
      </c>
      <c r="B2118" s="1" t="s">
        <v>16</v>
      </c>
      <c r="C2118" s="1" t="s">
        <v>44</v>
      </c>
      <c r="D2118" s="5">
        <v>43313</v>
      </c>
      <c r="E2118">
        <v>3</v>
      </c>
      <c r="F2118">
        <v>4</v>
      </c>
      <c r="G2118" s="2">
        <v>332.62</v>
      </c>
      <c r="H2118">
        <v>3</v>
      </c>
      <c r="I2118">
        <v>0</v>
      </c>
      <c r="J2118" s="4">
        <v>4</v>
      </c>
      <c r="K2118" s="3">
        <v>0</v>
      </c>
      <c r="L2118" s="1" t="s">
        <v>49</v>
      </c>
    </row>
    <row r="2119" spans="1:12" x14ac:dyDescent="0.3">
      <c r="A2119" s="1" t="s">
        <v>557</v>
      </c>
      <c r="B2119" s="1" t="s">
        <v>16</v>
      </c>
      <c r="C2119" s="1" t="s">
        <v>558</v>
      </c>
      <c r="D2119" s="5">
        <v>42917</v>
      </c>
      <c r="E2119">
        <v>3</v>
      </c>
      <c r="F2119">
        <v>3</v>
      </c>
      <c r="G2119" s="2">
        <v>285.63</v>
      </c>
      <c r="H2119">
        <v>3</v>
      </c>
      <c r="I2119">
        <v>0</v>
      </c>
      <c r="J2119" s="4">
        <v>4.33</v>
      </c>
      <c r="K2119" s="3">
        <v>0</v>
      </c>
      <c r="L2119" s="1" t="s">
        <v>28</v>
      </c>
    </row>
    <row r="2120" spans="1:12" x14ac:dyDescent="0.3">
      <c r="A2120" s="1" t="s">
        <v>557</v>
      </c>
      <c r="B2120" s="1" t="s">
        <v>16</v>
      </c>
      <c r="C2120" s="1" t="s">
        <v>558</v>
      </c>
      <c r="D2120" s="5">
        <v>42948</v>
      </c>
      <c r="E2120">
        <v>4</v>
      </c>
      <c r="F2120">
        <v>5</v>
      </c>
      <c r="G2120" s="2">
        <v>505.76</v>
      </c>
      <c r="H2120">
        <v>4</v>
      </c>
      <c r="I2120">
        <v>0</v>
      </c>
      <c r="J2120" s="4">
        <v>5</v>
      </c>
      <c r="K2120" s="3">
        <v>0</v>
      </c>
      <c r="L2120" s="1" t="s">
        <v>29</v>
      </c>
    </row>
    <row r="2121" spans="1:12" x14ac:dyDescent="0.3">
      <c r="A2121" s="1" t="s">
        <v>557</v>
      </c>
      <c r="B2121" s="1" t="s">
        <v>16</v>
      </c>
      <c r="C2121" s="1" t="s">
        <v>558</v>
      </c>
      <c r="D2121" s="5">
        <v>43009</v>
      </c>
      <c r="E2121">
        <v>3</v>
      </c>
      <c r="F2121">
        <v>3</v>
      </c>
      <c r="G2121" s="2">
        <v>325</v>
      </c>
      <c r="H2121">
        <v>3</v>
      </c>
      <c r="I2121">
        <v>0</v>
      </c>
      <c r="J2121" s="4">
        <v>4.33</v>
      </c>
      <c r="K2121" s="3">
        <v>0</v>
      </c>
      <c r="L2121" s="1" t="s">
        <v>19</v>
      </c>
    </row>
    <row r="2122" spans="1:12" x14ac:dyDescent="0.3">
      <c r="A2122" s="1" t="s">
        <v>557</v>
      </c>
      <c r="B2122" s="1" t="s">
        <v>16</v>
      </c>
      <c r="C2122" s="1" t="s">
        <v>558</v>
      </c>
      <c r="D2122" s="5">
        <v>43040</v>
      </c>
      <c r="E2122">
        <v>1</v>
      </c>
      <c r="F2122">
        <v>1</v>
      </c>
      <c r="G2122" s="2">
        <v>136.27000000000001</v>
      </c>
      <c r="H2122">
        <v>1</v>
      </c>
      <c r="I2122">
        <v>0</v>
      </c>
      <c r="J2122" s="4">
        <v>5</v>
      </c>
      <c r="K2122" s="3">
        <v>0</v>
      </c>
      <c r="L2122" s="1" t="s">
        <v>30</v>
      </c>
    </row>
    <row r="2123" spans="1:12" x14ac:dyDescent="0.3">
      <c r="A2123" s="1" t="s">
        <v>557</v>
      </c>
      <c r="B2123" s="1" t="s">
        <v>16</v>
      </c>
      <c r="C2123" s="1" t="s">
        <v>558</v>
      </c>
      <c r="D2123" s="5">
        <v>43070</v>
      </c>
      <c r="E2123">
        <v>1</v>
      </c>
      <c r="F2123">
        <v>2</v>
      </c>
      <c r="G2123" s="2">
        <v>230.82</v>
      </c>
      <c r="H2123">
        <v>1</v>
      </c>
      <c r="I2123">
        <v>0</v>
      </c>
      <c r="J2123" s="4">
        <v>1</v>
      </c>
      <c r="K2123" s="3">
        <v>0</v>
      </c>
      <c r="L2123" s="1" t="s">
        <v>31</v>
      </c>
    </row>
    <row r="2124" spans="1:12" x14ac:dyDescent="0.3">
      <c r="A2124" s="1" t="s">
        <v>557</v>
      </c>
      <c r="B2124" s="1" t="s">
        <v>16</v>
      </c>
      <c r="C2124" s="1" t="s">
        <v>558</v>
      </c>
      <c r="D2124" s="5">
        <v>43191</v>
      </c>
      <c r="E2124">
        <v>1</v>
      </c>
      <c r="F2124">
        <v>1</v>
      </c>
      <c r="G2124" s="2">
        <v>118.62</v>
      </c>
      <c r="H2124">
        <v>0</v>
      </c>
      <c r="I2124">
        <v>0</v>
      </c>
      <c r="J2124" s="4">
        <v>1</v>
      </c>
      <c r="K2124" s="3"/>
      <c r="L2124" s="1" t="s">
        <v>35</v>
      </c>
    </row>
    <row r="2125" spans="1:12" x14ac:dyDescent="0.3">
      <c r="A2125" s="1" t="s">
        <v>559</v>
      </c>
      <c r="B2125" s="1" t="s">
        <v>16</v>
      </c>
      <c r="C2125" s="1" t="s">
        <v>51</v>
      </c>
      <c r="D2125" s="5">
        <v>43040</v>
      </c>
      <c r="E2125">
        <v>2</v>
      </c>
      <c r="F2125">
        <v>2</v>
      </c>
      <c r="G2125" s="2">
        <v>418.42</v>
      </c>
      <c r="H2125">
        <v>2</v>
      </c>
      <c r="I2125">
        <v>0</v>
      </c>
      <c r="J2125" s="4">
        <v>2.5</v>
      </c>
      <c r="K2125" s="3">
        <v>0</v>
      </c>
      <c r="L2125" s="1" t="s">
        <v>30</v>
      </c>
    </row>
    <row r="2126" spans="1:12" x14ac:dyDescent="0.3">
      <c r="A2126" s="1" t="s">
        <v>559</v>
      </c>
      <c r="B2126" s="1" t="s">
        <v>16</v>
      </c>
      <c r="C2126" s="1" t="s">
        <v>51</v>
      </c>
      <c r="D2126" s="5">
        <v>43070</v>
      </c>
      <c r="E2126">
        <v>3</v>
      </c>
      <c r="F2126">
        <v>3</v>
      </c>
      <c r="G2126" s="2">
        <v>557.53</v>
      </c>
      <c r="H2126">
        <v>3</v>
      </c>
      <c r="I2126">
        <v>0</v>
      </c>
      <c r="J2126" s="4">
        <v>3.67</v>
      </c>
      <c r="K2126" s="3">
        <v>0</v>
      </c>
      <c r="L2126" s="1" t="s">
        <v>31</v>
      </c>
    </row>
    <row r="2127" spans="1:12" x14ac:dyDescent="0.3">
      <c r="A2127" s="1" t="s">
        <v>559</v>
      </c>
      <c r="B2127" s="1" t="s">
        <v>16</v>
      </c>
      <c r="C2127" s="1" t="s">
        <v>51</v>
      </c>
      <c r="D2127" s="5">
        <v>43101</v>
      </c>
      <c r="E2127">
        <v>2</v>
      </c>
      <c r="F2127">
        <v>2</v>
      </c>
      <c r="G2127" s="2">
        <v>449.64</v>
      </c>
      <c r="H2127">
        <v>2</v>
      </c>
      <c r="I2127">
        <v>0</v>
      </c>
      <c r="J2127" s="4">
        <v>5</v>
      </c>
      <c r="K2127" s="3">
        <v>0</v>
      </c>
      <c r="L2127" s="1" t="s">
        <v>32</v>
      </c>
    </row>
    <row r="2128" spans="1:12" x14ac:dyDescent="0.3">
      <c r="A2128" s="1" t="s">
        <v>559</v>
      </c>
      <c r="B2128" s="1" t="s">
        <v>16</v>
      </c>
      <c r="C2128" s="1" t="s">
        <v>51</v>
      </c>
      <c r="D2128" s="5">
        <v>43132</v>
      </c>
      <c r="E2128">
        <v>1</v>
      </c>
      <c r="F2128">
        <v>1</v>
      </c>
      <c r="G2128" s="2">
        <v>216.15</v>
      </c>
      <c r="H2128">
        <v>1</v>
      </c>
      <c r="I2128">
        <v>1</v>
      </c>
      <c r="J2128" s="4">
        <v>4</v>
      </c>
      <c r="K2128" s="3">
        <v>1</v>
      </c>
      <c r="L2128" s="1" t="s">
        <v>33</v>
      </c>
    </row>
    <row r="2129" spans="1:12" x14ac:dyDescent="0.3">
      <c r="A2129" s="1" t="s">
        <v>560</v>
      </c>
      <c r="B2129" s="1" t="s">
        <v>16</v>
      </c>
      <c r="C2129" s="1" t="s">
        <v>254</v>
      </c>
      <c r="D2129" s="5">
        <v>43252</v>
      </c>
      <c r="E2129">
        <v>1</v>
      </c>
      <c r="F2129">
        <v>1</v>
      </c>
      <c r="G2129" s="2">
        <v>65.94</v>
      </c>
      <c r="H2129">
        <v>1</v>
      </c>
      <c r="I2129">
        <v>0</v>
      </c>
      <c r="J2129" s="4">
        <v>5</v>
      </c>
      <c r="K2129" s="3">
        <v>0</v>
      </c>
      <c r="L2129" s="1" t="s">
        <v>36</v>
      </c>
    </row>
    <row r="2130" spans="1:12" x14ac:dyDescent="0.3">
      <c r="A2130" s="1" t="s">
        <v>560</v>
      </c>
      <c r="B2130" s="1" t="s">
        <v>16</v>
      </c>
      <c r="C2130" s="1" t="s">
        <v>254</v>
      </c>
      <c r="D2130" s="5">
        <v>43313</v>
      </c>
      <c r="E2130">
        <v>1</v>
      </c>
      <c r="F2130">
        <v>1</v>
      </c>
      <c r="G2130" s="2">
        <v>171.59</v>
      </c>
      <c r="H2130">
        <v>1</v>
      </c>
      <c r="I2130">
        <v>0</v>
      </c>
      <c r="J2130" s="4">
        <v>5</v>
      </c>
      <c r="K2130" s="3">
        <v>0</v>
      </c>
      <c r="L2130" s="1" t="s">
        <v>49</v>
      </c>
    </row>
    <row r="2131" spans="1:12" x14ac:dyDescent="0.3">
      <c r="A2131" s="1" t="s">
        <v>561</v>
      </c>
      <c r="B2131" s="1" t="s">
        <v>16</v>
      </c>
      <c r="C2131" s="1" t="s">
        <v>44</v>
      </c>
      <c r="D2131" s="5">
        <v>43009</v>
      </c>
      <c r="E2131">
        <v>1</v>
      </c>
      <c r="F2131">
        <v>1</v>
      </c>
      <c r="G2131" s="2">
        <v>73.77</v>
      </c>
      <c r="H2131">
        <v>1</v>
      </c>
      <c r="I2131">
        <v>0</v>
      </c>
      <c r="J2131" s="4">
        <v>5</v>
      </c>
      <c r="K2131" s="3">
        <v>0</v>
      </c>
      <c r="L2131" s="1" t="s">
        <v>19</v>
      </c>
    </row>
    <row r="2132" spans="1:12" x14ac:dyDescent="0.3">
      <c r="A2132" s="1" t="s">
        <v>561</v>
      </c>
      <c r="B2132" s="1" t="s">
        <v>16</v>
      </c>
      <c r="C2132" s="1" t="s">
        <v>44</v>
      </c>
      <c r="D2132" s="5">
        <v>43040</v>
      </c>
      <c r="E2132">
        <v>8</v>
      </c>
      <c r="F2132">
        <v>9</v>
      </c>
      <c r="G2132" s="2">
        <v>675.84</v>
      </c>
      <c r="H2132">
        <v>8</v>
      </c>
      <c r="I2132">
        <v>2</v>
      </c>
      <c r="J2132" s="4">
        <v>2.88</v>
      </c>
      <c r="K2132" s="3">
        <v>0.25</v>
      </c>
      <c r="L2132" s="1" t="s">
        <v>30</v>
      </c>
    </row>
    <row r="2133" spans="1:12" x14ac:dyDescent="0.3">
      <c r="A2133" s="1" t="s">
        <v>561</v>
      </c>
      <c r="B2133" s="1" t="s">
        <v>16</v>
      </c>
      <c r="C2133" s="1" t="s">
        <v>44</v>
      </c>
      <c r="D2133" s="5">
        <v>43070</v>
      </c>
      <c r="E2133">
        <v>7</v>
      </c>
      <c r="F2133">
        <v>9</v>
      </c>
      <c r="G2133" s="2">
        <v>756.72</v>
      </c>
      <c r="H2133">
        <v>6</v>
      </c>
      <c r="I2133">
        <v>0</v>
      </c>
      <c r="J2133" s="4">
        <v>4.17</v>
      </c>
      <c r="K2133" s="3">
        <v>0</v>
      </c>
      <c r="L2133" s="1" t="s">
        <v>31</v>
      </c>
    </row>
    <row r="2134" spans="1:12" x14ac:dyDescent="0.3">
      <c r="A2134" s="1" t="s">
        <v>561</v>
      </c>
      <c r="B2134" s="1" t="s">
        <v>16</v>
      </c>
      <c r="C2134" s="1" t="s">
        <v>44</v>
      </c>
      <c r="D2134" s="5">
        <v>43132</v>
      </c>
      <c r="E2134">
        <v>1</v>
      </c>
      <c r="F2134">
        <v>2</v>
      </c>
      <c r="G2134" s="2">
        <v>145.52000000000001</v>
      </c>
      <c r="H2134">
        <v>1</v>
      </c>
      <c r="I2134">
        <v>0</v>
      </c>
      <c r="J2134" s="4">
        <v>4</v>
      </c>
      <c r="K2134" s="3">
        <v>0</v>
      </c>
      <c r="L2134" s="1" t="s">
        <v>33</v>
      </c>
    </row>
    <row r="2135" spans="1:12" x14ac:dyDescent="0.3">
      <c r="A2135" s="1" t="s">
        <v>561</v>
      </c>
      <c r="B2135" s="1" t="s">
        <v>16</v>
      </c>
      <c r="C2135" s="1" t="s">
        <v>44</v>
      </c>
      <c r="D2135" s="5">
        <v>43160</v>
      </c>
      <c r="E2135">
        <v>2</v>
      </c>
      <c r="F2135">
        <v>3</v>
      </c>
      <c r="G2135" s="2">
        <v>232.56</v>
      </c>
      <c r="H2135">
        <v>2</v>
      </c>
      <c r="I2135">
        <v>2</v>
      </c>
      <c r="J2135" s="4">
        <v>3</v>
      </c>
      <c r="K2135" s="3">
        <v>1</v>
      </c>
      <c r="L2135" s="1" t="s">
        <v>34</v>
      </c>
    </row>
    <row r="2136" spans="1:12" x14ac:dyDescent="0.3">
      <c r="A2136" s="1" t="s">
        <v>561</v>
      </c>
      <c r="B2136" s="1" t="s">
        <v>16</v>
      </c>
      <c r="C2136" s="1" t="s">
        <v>44</v>
      </c>
      <c r="D2136" s="5">
        <v>43191</v>
      </c>
      <c r="E2136">
        <v>2</v>
      </c>
      <c r="F2136">
        <v>3</v>
      </c>
      <c r="G2136" s="2">
        <v>245.32</v>
      </c>
      <c r="H2136">
        <v>2</v>
      </c>
      <c r="I2136">
        <v>1</v>
      </c>
      <c r="J2136" s="4">
        <v>2.5</v>
      </c>
      <c r="K2136" s="3">
        <v>0.5</v>
      </c>
      <c r="L2136" s="1" t="s">
        <v>35</v>
      </c>
    </row>
    <row r="2137" spans="1:12" x14ac:dyDescent="0.3">
      <c r="A2137" s="1" t="s">
        <v>562</v>
      </c>
      <c r="B2137" s="1" t="s">
        <v>16</v>
      </c>
      <c r="C2137" s="1" t="s">
        <v>563</v>
      </c>
      <c r="D2137" s="5">
        <v>43252</v>
      </c>
      <c r="E2137">
        <v>1</v>
      </c>
      <c r="F2137">
        <v>1</v>
      </c>
      <c r="G2137" s="2">
        <v>213.97</v>
      </c>
      <c r="H2137">
        <v>1</v>
      </c>
      <c r="I2137">
        <v>0</v>
      </c>
      <c r="J2137" s="4">
        <v>5</v>
      </c>
      <c r="K2137" s="3">
        <v>0</v>
      </c>
      <c r="L2137" s="1" t="s">
        <v>36</v>
      </c>
    </row>
    <row r="2138" spans="1:12" x14ac:dyDescent="0.3">
      <c r="A2138" s="1" t="s">
        <v>562</v>
      </c>
      <c r="B2138" s="1" t="s">
        <v>16</v>
      </c>
      <c r="C2138" s="1" t="s">
        <v>563</v>
      </c>
      <c r="D2138" s="5">
        <v>43313</v>
      </c>
      <c r="E2138">
        <v>1</v>
      </c>
      <c r="F2138">
        <v>1</v>
      </c>
      <c r="G2138" s="2">
        <v>78.42</v>
      </c>
      <c r="H2138">
        <v>1</v>
      </c>
      <c r="I2138">
        <v>0</v>
      </c>
      <c r="J2138" s="4">
        <v>5</v>
      </c>
      <c r="K2138" s="3">
        <v>0</v>
      </c>
      <c r="L2138" s="1" t="s">
        <v>49</v>
      </c>
    </row>
    <row r="2139" spans="1:12" x14ac:dyDescent="0.3">
      <c r="A2139" s="1" t="s">
        <v>564</v>
      </c>
      <c r="B2139" s="1" t="s">
        <v>16</v>
      </c>
      <c r="C2139" s="1" t="s">
        <v>329</v>
      </c>
      <c r="D2139" s="5">
        <v>42856</v>
      </c>
      <c r="E2139">
        <v>1</v>
      </c>
      <c r="F2139">
        <v>1</v>
      </c>
      <c r="G2139" s="2">
        <v>166.71</v>
      </c>
      <c r="H2139">
        <v>1</v>
      </c>
      <c r="I2139">
        <v>0</v>
      </c>
      <c r="J2139" s="4">
        <v>1</v>
      </c>
      <c r="K2139" s="3">
        <v>0</v>
      </c>
      <c r="L2139" s="1" t="s">
        <v>26</v>
      </c>
    </row>
    <row r="2140" spans="1:12" x14ac:dyDescent="0.3">
      <c r="A2140" s="1" t="s">
        <v>565</v>
      </c>
      <c r="B2140" s="1" t="s">
        <v>16</v>
      </c>
      <c r="C2140" s="1" t="s">
        <v>75</v>
      </c>
      <c r="D2140" s="5">
        <v>42887</v>
      </c>
      <c r="E2140">
        <v>2</v>
      </c>
      <c r="F2140">
        <v>2</v>
      </c>
      <c r="G2140" s="2">
        <v>234.99</v>
      </c>
      <c r="H2140">
        <v>2</v>
      </c>
      <c r="I2140">
        <v>0</v>
      </c>
      <c r="J2140" s="4">
        <v>5</v>
      </c>
      <c r="K2140" s="3">
        <v>0</v>
      </c>
      <c r="L2140" s="1" t="s">
        <v>27</v>
      </c>
    </row>
    <row r="2141" spans="1:12" x14ac:dyDescent="0.3">
      <c r="A2141" s="1" t="s">
        <v>565</v>
      </c>
      <c r="B2141" s="1" t="s">
        <v>16</v>
      </c>
      <c r="C2141" s="1" t="s">
        <v>75</v>
      </c>
      <c r="D2141" s="5">
        <v>42917</v>
      </c>
      <c r="E2141">
        <v>1</v>
      </c>
      <c r="F2141">
        <v>1</v>
      </c>
      <c r="G2141" s="2">
        <v>56.63</v>
      </c>
      <c r="H2141">
        <v>1</v>
      </c>
      <c r="I2141">
        <v>0</v>
      </c>
      <c r="J2141" s="4">
        <v>5</v>
      </c>
      <c r="K2141" s="3">
        <v>0</v>
      </c>
      <c r="L2141" s="1" t="s">
        <v>28</v>
      </c>
    </row>
    <row r="2142" spans="1:12" x14ac:dyDescent="0.3">
      <c r="A2142" s="1" t="s">
        <v>566</v>
      </c>
      <c r="B2142" s="1" t="s">
        <v>16</v>
      </c>
      <c r="C2142" s="1" t="s">
        <v>51</v>
      </c>
      <c r="D2142" s="5">
        <v>42767</v>
      </c>
      <c r="E2142">
        <v>1</v>
      </c>
      <c r="F2142">
        <v>1</v>
      </c>
      <c r="G2142" s="2">
        <v>50.86</v>
      </c>
      <c r="H2142">
        <v>1</v>
      </c>
      <c r="I2142">
        <v>0</v>
      </c>
      <c r="J2142" s="4">
        <v>5</v>
      </c>
      <c r="K2142" s="3">
        <v>0</v>
      </c>
      <c r="L2142" s="1" t="s">
        <v>23</v>
      </c>
    </row>
    <row r="2143" spans="1:12" x14ac:dyDescent="0.3">
      <c r="A2143" s="1" t="s">
        <v>566</v>
      </c>
      <c r="B2143" s="1" t="s">
        <v>16</v>
      </c>
      <c r="C2143" s="1" t="s">
        <v>51</v>
      </c>
      <c r="D2143" s="5">
        <v>42795</v>
      </c>
      <c r="E2143">
        <v>1</v>
      </c>
      <c r="F2143">
        <v>1</v>
      </c>
      <c r="G2143" s="2">
        <v>14.62</v>
      </c>
      <c r="H2143">
        <v>1</v>
      </c>
      <c r="I2143">
        <v>0</v>
      </c>
      <c r="J2143" s="4">
        <v>4</v>
      </c>
      <c r="K2143" s="3">
        <v>0</v>
      </c>
      <c r="L2143" s="1" t="s">
        <v>24</v>
      </c>
    </row>
    <row r="2144" spans="1:12" x14ac:dyDescent="0.3">
      <c r="A2144" s="1" t="s">
        <v>566</v>
      </c>
      <c r="B2144" s="1" t="s">
        <v>16</v>
      </c>
      <c r="C2144" s="1" t="s">
        <v>51</v>
      </c>
      <c r="D2144" s="5">
        <v>42826</v>
      </c>
      <c r="E2144">
        <v>3</v>
      </c>
      <c r="F2144">
        <v>3</v>
      </c>
      <c r="G2144" s="2">
        <v>92.18</v>
      </c>
      <c r="H2144">
        <v>2</v>
      </c>
      <c r="I2144">
        <v>0</v>
      </c>
      <c r="J2144" s="4">
        <v>3.33</v>
      </c>
      <c r="K2144" s="3">
        <v>0</v>
      </c>
      <c r="L2144" s="1" t="s">
        <v>25</v>
      </c>
    </row>
    <row r="2145" spans="1:12" x14ac:dyDescent="0.3">
      <c r="A2145" s="1" t="s">
        <v>566</v>
      </c>
      <c r="B2145" s="1" t="s">
        <v>16</v>
      </c>
      <c r="C2145" s="1" t="s">
        <v>51</v>
      </c>
      <c r="D2145" s="5">
        <v>42856</v>
      </c>
      <c r="E2145">
        <v>5</v>
      </c>
      <c r="F2145">
        <v>6</v>
      </c>
      <c r="G2145" s="2">
        <v>137.41</v>
      </c>
      <c r="H2145">
        <v>5</v>
      </c>
      <c r="I2145">
        <v>0</v>
      </c>
      <c r="J2145" s="4">
        <v>4.4000000000000004</v>
      </c>
      <c r="K2145" s="3">
        <v>0</v>
      </c>
      <c r="L2145" s="1" t="s">
        <v>26</v>
      </c>
    </row>
    <row r="2146" spans="1:12" x14ac:dyDescent="0.3">
      <c r="A2146" s="1" t="s">
        <v>567</v>
      </c>
      <c r="B2146" s="1" t="s">
        <v>16</v>
      </c>
      <c r="C2146" s="1" t="s">
        <v>51</v>
      </c>
      <c r="D2146" s="5">
        <v>43040</v>
      </c>
      <c r="E2146">
        <v>5</v>
      </c>
      <c r="F2146">
        <v>5</v>
      </c>
      <c r="G2146" s="2">
        <v>534.82000000000005</v>
      </c>
      <c r="H2146">
        <v>5</v>
      </c>
      <c r="I2146">
        <v>0</v>
      </c>
      <c r="J2146" s="4">
        <v>4.4000000000000004</v>
      </c>
      <c r="K2146" s="3">
        <v>0</v>
      </c>
      <c r="L2146" s="1" t="s">
        <v>30</v>
      </c>
    </row>
    <row r="2147" spans="1:12" x14ac:dyDescent="0.3">
      <c r="A2147" s="1" t="s">
        <v>567</v>
      </c>
      <c r="B2147" s="1" t="s">
        <v>16</v>
      </c>
      <c r="C2147" s="1" t="s">
        <v>51</v>
      </c>
      <c r="D2147" s="5">
        <v>43070</v>
      </c>
      <c r="E2147">
        <v>3</v>
      </c>
      <c r="F2147">
        <v>3</v>
      </c>
      <c r="G2147" s="2">
        <v>362.21</v>
      </c>
      <c r="H2147">
        <v>3</v>
      </c>
      <c r="I2147">
        <v>0</v>
      </c>
      <c r="J2147" s="4">
        <v>4.33</v>
      </c>
      <c r="K2147" s="3">
        <v>0</v>
      </c>
      <c r="L2147" s="1" t="s">
        <v>31</v>
      </c>
    </row>
    <row r="2148" spans="1:12" x14ac:dyDescent="0.3">
      <c r="A2148" s="1" t="s">
        <v>567</v>
      </c>
      <c r="B2148" s="1" t="s">
        <v>16</v>
      </c>
      <c r="C2148" s="1" t="s">
        <v>51</v>
      </c>
      <c r="D2148" s="5">
        <v>43101</v>
      </c>
      <c r="E2148">
        <v>18</v>
      </c>
      <c r="F2148">
        <v>20</v>
      </c>
      <c r="G2148" s="2">
        <v>1891.05</v>
      </c>
      <c r="H2148">
        <v>17</v>
      </c>
      <c r="I2148">
        <v>0</v>
      </c>
      <c r="J2148" s="4">
        <v>3.56</v>
      </c>
      <c r="K2148" s="3">
        <v>0</v>
      </c>
      <c r="L2148" s="1" t="s">
        <v>32</v>
      </c>
    </row>
    <row r="2149" spans="1:12" x14ac:dyDescent="0.3">
      <c r="A2149" s="1" t="s">
        <v>567</v>
      </c>
      <c r="B2149" s="1" t="s">
        <v>16</v>
      </c>
      <c r="C2149" s="1" t="s">
        <v>51</v>
      </c>
      <c r="D2149" s="5">
        <v>43132</v>
      </c>
      <c r="E2149">
        <v>10</v>
      </c>
      <c r="F2149">
        <v>12</v>
      </c>
      <c r="G2149" s="2">
        <v>1623.01</v>
      </c>
      <c r="H2149">
        <v>10</v>
      </c>
      <c r="I2149">
        <v>0</v>
      </c>
      <c r="J2149" s="4">
        <v>4.78</v>
      </c>
      <c r="K2149" s="3">
        <v>0</v>
      </c>
      <c r="L2149" s="1" t="s">
        <v>33</v>
      </c>
    </row>
    <row r="2150" spans="1:12" x14ac:dyDescent="0.3">
      <c r="A2150" s="1" t="s">
        <v>567</v>
      </c>
      <c r="B2150" s="1" t="s">
        <v>16</v>
      </c>
      <c r="C2150" s="1" t="s">
        <v>51</v>
      </c>
      <c r="D2150" s="5">
        <v>43160</v>
      </c>
      <c r="E2150">
        <v>14</v>
      </c>
      <c r="F2150">
        <v>18</v>
      </c>
      <c r="G2150" s="2">
        <v>2304.1999999999998</v>
      </c>
      <c r="H2150">
        <v>14</v>
      </c>
      <c r="I2150">
        <v>2</v>
      </c>
      <c r="J2150" s="4">
        <v>4.3099999999999996</v>
      </c>
      <c r="K2150" s="3">
        <v>0.14285714285714285</v>
      </c>
      <c r="L2150" s="1" t="s">
        <v>34</v>
      </c>
    </row>
    <row r="2151" spans="1:12" x14ac:dyDescent="0.3">
      <c r="A2151" s="1" t="s">
        <v>567</v>
      </c>
      <c r="B2151" s="1" t="s">
        <v>16</v>
      </c>
      <c r="C2151" s="1" t="s">
        <v>51</v>
      </c>
      <c r="D2151" s="5">
        <v>43191</v>
      </c>
      <c r="E2151">
        <v>22</v>
      </c>
      <c r="F2151">
        <v>24</v>
      </c>
      <c r="G2151" s="2">
        <v>3697.74</v>
      </c>
      <c r="H2151">
        <v>22</v>
      </c>
      <c r="I2151">
        <v>0</v>
      </c>
      <c r="J2151" s="4">
        <v>4.32</v>
      </c>
      <c r="K2151" s="3">
        <v>0</v>
      </c>
      <c r="L2151" s="1" t="s">
        <v>35</v>
      </c>
    </row>
    <row r="2152" spans="1:12" x14ac:dyDescent="0.3">
      <c r="A2152" s="1" t="s">
        <v>567</v>
      </c>
      <c r="B2152" s="1" t="s">
        <v>16</v>
      </c>
      <c r="C2152" s="1" t="s">
        <v>51</v>
      </c>
      <c r="D2152" s="5">
        <v>43221</v>
      </c>
      <c r="E2152">
        <v>20</v>
      </c>
      <c r="F2152">
        <v>25</v>
      </c>
      <c r="G2152" s="2">
        <v>3556.82</v>
      </c>
      <c r="H2152">
        <v>20</v>
      </c>
      <c r="I2152">
        <v>0</v>
      </c>
      <c r="J2152" s="4">
        <v>4.45</v>
      </c>
      <c r="K2152" s="3">
        <v>0</v>
      </c>
      <c r="L2152" s="1" t="s">
        <v>46</v>
      </c>
    </row>
    <row r="2153" spans="1:12" x14ac:dyDescent="0.3">
      <c r="A2153" s="1" t="s">
        <v>567</v>
      </c>
      <c r="B2153" s="1" t="s">
        <v>16</v>
      </c>
      <c r="C2153" s="1" t="s">
        <v>51</v>
      </c>
      <c r="D2153" s="5">
        <v>43252</v>
      </c>
      <c r="E2153">
        <v>9</v>
      </c>
      <c r="F2153">
        <v>9</v>
      </c>
      <c r="G2153" s="2">
        <v>1698.66</v>
      </c>
      <c r="H2153">
        <v>9</v>
      </c>
      <c r="I2153">
        <v>1</v>
      </c>
      <c r="J2153" s="4">
        <v>5</v>
      </c>
      <c r="K2153" s="3">
        <v>0.1111111111111111</v>
      </c>
      <c r="L2153" s="1" t="s">
        <v>36</v>
      </c>
    </row>
    <row r="2154" spans="1:12" x14ac:dyDescent="0.3">
      <c r="A2154" s="1" t="s">
        <v>567</v>
      </c>
      <c r="B2154" s="1" t="s">
        <v>16</v>
      </c>
      <c r="C2154" s="1" t="s">
        <v>51</v>
      </c>
      <c r="D2154" s="5">
        <v>43282</v>
      </c>
      <c r="E2154">
        <v>12</v>
      </c>
      <c r="F2154">
        <v>14</v>
      </c>
      <c r="G2154" s="2">
        <v>2386.86</v>
      </c>
      <c r="H2154">
        <v>12</v>
      </c>
      <c r="I2154">
        <v>0</v>
      </c>
      <c r="J2154" s="4">
        <v>4.83</v>
      </c>
      <c r="K2154" s="3">
        <v>0</v>
      </c>
      <c r="L2154" s="1" t="s">
        <v>37</v>
      </c>
    </row>
    <row r="2155" spans="1:12" x14ac:dyDescent="0.3">
      <c r="A2155" s="1" t="s">
        <v>567</v>
      </c>
      <c r="B2155" s="1" t="s">
        <v>16</v>
      </c>
      <c r="C2155" s="1" t="s">
        <v>51</v>
      </c>
      <c r="D2155" s="5">
        <v>43313</v>
      </c>
      <c r="E2155">
        <v>10</v>
      </c>
      <c r="F2155">
        <v>10</v>
      </c>
      <c r="G2155" s="2">
        <v>1955.93</v>
      </c>
      <c r="H2155">
        <v>10</v>
      </c>
      <c r="I2155">
        <v>1</v>
      </c>
      <c r="J2155" s="4">
        <v>4.4000000000000004</v>
      </c>
      <c r="K2155" s="3">
        <v>0.1</v>
      </c>
      <c r="L2155" s="1" t="s">
        <v>49</v>
      </c>
    </row>
    <row r="2156" spans="1:12" x14ac:dyDescent="0.3">
      <c r="A2156" s="1" t="s">
        <v>568</v>
      </c>
      <c r="B2156" s="1" t="s">
        <v>16</v>
      </c>
      <c r="C2156" s="1" t="s">
        <v>569</v>
      </c>
      <c r="D2156" s="5">
        <v>43191</v>
      </c>
      <c r="E2156">
        <v>2</v>
      </c>
      <c r="F2156">
        <v>2</v>
      </c>
      <c r="G2156" s="2">
        <v>136.68</v>
      </c>
      <c r="H2156">
        <v>2</v>
      </c>
      <c r="I2156">
        <v>0</v>
      </c>
      <c r="J2156" s="4">
        <v>4</v>
      </c>
      <c r="K2156" s="3">
        <v>0</v>
      </c>
      <c r="L2156" s="1" t="s">
        <v>35</v>
      </c>
    </row>
    <row r="2157" spans="1:12" x14ac:dyDescent="0.3">
      <c r="A2157" s="1" t="s">
        <v>568</v>
      </c>
      <c r="B2157" s="1" t="s">
        <v>16</v>
      </c>
      <c r="C2157" s="1" t="s">
        <v>569</v>
      </c>
      <c r="D2157" s="5">
        <v>43221</v>
      </c>
      <c r="E2157">
        <v>1</v>
      </c>
      <c r="F2157">
        <v>1</v>
      </c>
      <c r="G2157" s="2">
        <v>121.39</v>
      </c>
      <c r="H2157">
        <v>1</v>
      </c>
      <c r="I2157">
        <v>0</v>
      </c>
      <c r="J2157" s="4">
        <v>5</v>
      </c>
      <c r="K2157" s="3">
        <v>0</v>
      </c>
      <c r="L2157" s="1" t="s">
        <v>46</v>
      </c>
    </row>
    <row r="2158" spans="1:12" x14ac:dyDescent="0.3">
      <c r="A2158" s="1" t="s">
        <v>568</v>
      </c>
      <c r="B2158" s="1" t="s">
        <v>16</v>
      </c>
      <c r="C2158" s="1" t="s">
        <v>569</v>
      </c>
      <c r="D2158" s="5">
        <v>43282</v>
      </c>
      <c r="E2158">
        <v>1</v>
      </c>
      <c r="F2158">
        <v>1</v>
      </c>
      <c r="G2158" s="2">
        <v>83.52</v>
      </c>
      <c r="H2158">
        <v>1</v>
      </c>
      <c r="I2158">
        <v>0</v>
      </c>
      <c r="J2158" s="4">
        <v>4</v>
      </c>
      <c r="K2158" s="3">
        <v>0</v>
      </c>
      <c r="L2158" s="1" t="s">
        <v>37</v>
      </c>
    </row>
    <row r="2159" spans="1:12" x14ac:dyDescent="0.3">
      <c r="A2159" s="1" t="s">
        <v>568</v>
      </c>
      <c r="B2159" s="1" t="s">
        <v>16</v>
      </c>
      <c r="C2159" s="1" t="s">
        <v>569</v>
      </c>
      <c r="D2159" s="5">
        <v>43313</v>
      </c>
      <c r="E2159">
        <v>1</v>
      </c>
      <c r="F2159">
        <v>1</v>
      </c>
      <c r="G2159" s="2">
        <v>105.23</v>
      </c>
      <c r="H2159">
        <v>1</v>
      </c>
      <c r="I2159">
        <v>0</v>
      </c>
      <c r="J2159" s="4">
        <v>2</v>
      </c>
      <c r="K2159" s="3">
        <v>0</v>
      </c>
      <c r="L2159" s="1" t="s">
        <v>49</v>
      </c>
    </row>
    <row r="2160" spans="1:12" x14ac:dyDescent="0.3">
      <c r="A2160" s="1" t="s">
        <v>570</v>
      </c>
      <c r="B2160" s="1" t="s">
        <v>571</v>
      </c>
      <c r="C2160" s="1" t="s">
        <v>572</v>
      </c>
      <c r="D2160" s="5">
        <v>43282</v>
      </c>
      <c r="E2160">
        <v>1</v>
      </c>
      <c r="F2160">
        <v>1</v>
      </c>
      <c r="G2160" s="2">
        <v>218.62</v>
      </c>
      <c r="H2160">
        <v>1</v>
      </c>
      <c r="I2160">
        <v>0</v>
      </c>
      <c r="J2160" s="4">
        <v>5</v>
      </c>
      <c r="K2160" s="3">
        <v>0</v>
      </c>
      <c r="L2160" s="1" t="s">
        <v>37</v>
      </c>
    </row>
    <row r="2161" spans="1:12" x14ac:dyDescent="0.3">
      <c r="A2161" s="1" t="s">
        <v>570</v>
      </c>
      <c r="B2161" s="1" t="s">
        <v>571</v>
      </c>
      <c r="C2161" s="1" t="s">
        <v>572</v>
      </c>
      <c r="D2161" s="5">
        <v>43313</v>
      </c>
      <c r="E2161">
        <v>1</v>
      </c>
      <c r="F2161">
        <v>1</v>
      </c>
      <c r="G2161" s="2">
        <v>250.32</v>
      </c>
      <c r="H2161">
        <v>1</v>
      </c>
      <c r="I2161">
        <v>0</v>
      </c>
      <c r="J2161" s="4">
        <v>4</v>
      </c>
      <c r="K2161" s="3">
        <v>0</v>
      </c>
      <c r="L2161" s="1" t="s">
        <v>49</v>
      </c>
    </row>
    <row r="2162" spans="1:12" x14ac:dyDescent="0.3">
      <c r="A2162" s="1" t="s">
        <v>573</v>
      </c>
      <c r="B2162" s="1" t="s">
        <v>16</v>
      </c>
      <c r="C2162" s="1" t="s">
        <v>51</v>
      </c>
      <c r="D2162" s="5">
        <v>42767</v>
      </c>
      <c r="E2162">
        <v>1</v>
      </c>
      <c r="F2162">
        <v>1</v>
      </c>
      <c r="G2162" s="2">
        <v>36.1</v>
      </c>
      <c r="H2162">
        <v>1</v>
      </c>
      <c r="I2162">
        <v>0</v>
      </c>
      <c r="J2162" s="4">
        <v>5</v>
      </c>
      <c r="K2162" s="3">
        <v>0</v>
      </c>
      <c r="L2162" s="1" t="s">
        <v>23</v>
      </c>
    </row>
    <row r="2163" spans="1:12" x14ac:dyDescent="0.3">
      <c r="A2163" s="1" t="s">
        <v>573</v>
      </c>
      <c r="B2163" s="1" t="s">
        <v>16</v>
      </c>
      <c r="C2163" s="1" t="s">
        <v>51</v>
      </c>
      <c r="D2163" s="5">
        <v>42826</v>
      </c>
      <c r="E2163">
        <v>1</v>
      </c>
      <c r="F2163">
        <v>1</v>
      </c>
      <c r="G2163" s="2">
        <v>96.64</v>
      </c>
      <c r="H2163">
        <v>1</v>
      </c>
      <c r="I2163">
        <v>0</v>
      </c>
      <c r="J2163" s="4">
        <v>5</v>
      </c>
      <c r="K2163" s="3">
        <v>0</v>
      </c>
      <c r="L2163" s="1" t="s">
        <v>25</v>
      </c>
    </row>
    <row r="2164" spans="1:12" x14ac:dyDescent="0.3">
      <c r="A2164" s="1" t="s">
        <v>573</v>
      </c>
      <c r="B2164" s="1" t="s">
        <v>16</v>
      </c>
      <c r="C2164" s="1" t="s">
        <v>51</v>
      </c>
      <c r="D2164" s="5">
        <v>42887</v>
      </c>
      <c r="E2164">
        <v>1</v>
      </c>
      <c r="F2164">
        <v>4</v>
      </c>
      <c r="G2164" s="2">
        <v>122.84</v>
      </c>
      <c r="H2164">
        <v>1</v>
      </c>
      <c r="I2164">
        <v>0</v>
      </c>
      <c r="J2164" s="4">
        <v>3</v>
      </c>
      <c r="K2164" s="3">
        <v>0</v>
      </c>
      <c r="L2164" s="1" t="s">
        <v>27</v>
      </c>
    </row>
    <row r="2165" spans="1:12" x14ac:dyDescent="0.3">
      <c r="A2165" s="1" t="s">
        <v>573</v>
      </c>
      <c r="B2165" s="1" t="s">
        <v>16</v>
      </c>
      <c r="C2165" s="1" t="s">
        <v>51</v>
      </c>
      <c r="D2165" s="5">
        <v>42917</v>
      </c>
      <c r="E2165">
        <v>3</v>
      </c>
      <c r="F2165">
        <v>7</v>
      </c>
      <c r="G2165" s="2">
        <v>310.22000000000003</v>
      </c>
      <c r="H2165">
        <v>3</v>
      </c>
      <c r="I2165">
        <v>0</v>
      </c>
      <c r="J2165" s="4">
        <v>4.67</v>
      </c>
      <c r="K2165" s="3">
        <v>0</v>
      </c>
      <c r="L2165" s="1" t="s">
        <v>28</v>
      </c>
    </row>
    <row r="2166" spans="1:12" x14ac:dyDescent="0.3">
      <c r="A2166" s="1" t="s">
        <v>573</v>
      </c>
      <c r="B2166" s="1" t="s">
        <v>16</v>
      </c>
      <c r="C2166" s="1" t="s">
        <v>51</v>
      </c>
      <c r="D2166" s="5">
        <v>42948</v>
      </c>
      <c r="E2166">
        <v>2</v>
      </c>
      <c r="F2166">
        <v>3</v>
      </c>
      <c r="G2166" s="2">
        <v>81.63</v>
      </c>
      <c r="H2166">
        <v>2</v>
      </c>
      <c r="I2166">
        <v>0</v>
      </c>
      <c r="J2166" s="4">
        <v>5</v>
      </c>
      <c r="K2166" s="3">
        <v>0</v>
      </c>
      <c r="L2166" s="1" t="s">
        <v>29</v>
      </c>
    </row>
    <row r="2167" spans="1:12" x14ac:dyDescent="0.3">
      <c r="A2167" s="1" t="s">
        <v>573</v>
      </c>
      <c r="B2167" s="1" t="s">
        <v>16</v>
      </c>
      <c r="C2167" s="1" t="s">
        <v>51</v>
      </c>
      <c r="D2167" s="5">
        <v>43009</v>
      </c>
      <c r="E2167">
        <v>1</v>
      </c>
      <c r="F2167">
        <v>1</v>
      </c>
      <c r="G2167" s="2">
        <v>99.72</v>
      </c>
      <c r="H2167">
        <v>1</v>
      </c>
      <c r="I2167">
        <v>0</v>
      </c>
      <c r="J2167" s="4">
        <v>5</v>
      </c>
      <c r="K2167" s="3">
        <v>0</v>
      </c>
      <c r="L2167" s="1" t="s">
        <v>19</v>
      </c>
    </row>
    <row r="2168" spans="1:12" x14ac:dyDescent="0.3">
      <c r="A2168" s="1" t="s">
        <v>573</v>
      </c>
      <c r="B2168" s="1" t="s">
        <v>16</v>
      </c>
      <c r="C2168" s="1" t="s">
        <v>51</v>
      </c>
      <c r="D2168" s="5">
        <v>43040</v>
      </c>
      <c r="E2168">
        <v>1</v>
      </c>
      <c r="F2168">
        <v>1</v>
      </c>
      <c r="G2168" s="2">
        <v>98.81</v>
      </c>
      <c r="H2168">
        <v>1</v>
      </c>
      <c r="I2168">
        <v>1</v>
      </c>
      <c r="J2168" s="4">
        <v>2</v>
      </c>
      <c r="K2168" s="3">
        <v>1</v>
      </c>
      <c r="L2168" s="1" t="s">
        <v>30</v>
      </c>
    </row>
    <row r="2169" spans="1:12" x14ac:dyDescent="0.3">
      <c r="A2169" s="1" t="s">
        <v>573</v>
      </c>
      <c r="B2169" s="1" t="s">
        <v>16</v>
      </c>
      <c r="C2169" s="1" t="s">
        <v>51</v>
      </c>
      <c r="D2169" s="5">
        <v>43070</v>
      </c>
      <c r="E2169">
        <v>6</v>
      </c>
      <c r="F2169">
        <v>7</v>
      </c>
      <c r="G2169" s="2">
        <v>387.86</v>
      </c>
      <c r="H2169">
        <v>6</v>
      </c>
      <c r="I2169">
        <v>1</v>
      </c>
      <c r="J2169" s="4">
        <v>4.83</v>
      </c>
      <c r="K2169" s="3">
        <v>0.16666666666666666</v>
      </c>
      <c r="L2169" s="1" t="s">
        <v>31</v>
      </c>
    </row>
    <row r="2170" spans="1:12" x14ac:dyDescent="0.3">
      <c r="A2170" s="1" t="s">
        <v>573</v>
      </c>
      <c r="B2170" s="1" t="s">
        <v>16</v>
      </c>
      <c r="C2170" s="1" t="s">
        <v>51</v>
      </c>
      <c r="D2170" s="5">
        <v>43101</v>
      </c>
      <c r="E2170">
        <v>11</v>
      </c>
      <c r="F2170">
        <v>15</v>
      </c>
      <c r="G2170" s="2">
        <v>906.66</v>
      </c>
      <c r="H2170">
        <v>11</v>
      </c>
      <c r="I2170">
        <v>1</v>
      </c>
      <c r="J2170" s="4">
        <v>4.45</v>
      </c>
      <c r="K2170" s="3">
        <v>9.0909090909090912E-2</v>
      </c>
      <c r="L2170" s="1" t="s">
        <v>32</v>
      </c>
    </row>
    <row r="2171" spans="1:12" x14ac:dyDescent="0.3">
      <c r="A2171" s="1" t="s">
        <v>573</v>
      </c>
      <c r="B2171" s="1" t="s">
        <v>16</v>
      </c>
      <c r="C2171" s="1" t="s">
        <v>51</v>
      </c>
      <c r="D2171" s="5">
        <v>43132</v>
      </c>
      <c r="E2171">
        <v>7</v>
      </c>
      <c r="F2171">
        <v>8</v>
      </c>
      <c r="G2171" s="2">
        <v>521.28</v>
      </c>
      <c r="H2171">
        <v>7</v>
      </c>
      <c r="I2171">
        <v>2</v>
      </c>
      <c r="J2171" s="4">
        <v>3.29</v>
      </c>
      <c r="K2171" s="3">
        <v>0.2857142857142857</v>
      </c>
      <c r="L2171" s="1" t="s">
        <v>33</v>
      </c>
    </row>
    <row r="2172" spans="1:12" x14ac:dyDescent="0.3">
      <c r="A2172" s="1" t="s">
        <v>573</v>
      </c>
      <c r="B2172" s="1" t="s">
        <v>16</v>
      </c>
      <c r="C2172" s="1" t="s">
        <v>51</v>
      </c>
      <c r="D2172" s="5">
        <v>43160</v>
      </c>
      <c r="E2172">
        <v>8</v>
      </c>
      <c r="F2172">
        <v>10</v>
      </c>
      <c r="G2172" s="2">
        <v>725</v>
      </c>
      <c r="H2172">
        <v>8</v>
      </c>
      <c r="I2172">
        <v>2</v>
      </c>
      <c r="J2172" s="4">
        <v>4.5</v>
      </c>
      <c r="K2172" s="3">
        <v>0.25</v>
      </c>
      <c r="L2172" s="1" t="s">
        <v>34</v>
      </c>
    </row>
    <row r="2173" spans="1:12" x14ac:dyDescent="0.3">
      <c r="A2173" s="1" t="s">
        <v>573</v>
      </c>
      <c r="B2173" s="1" t="s">
        <v>16</v>
      </c>
      <c r="C2173" s="1" t="s">
        <v>51</v>
      </c>
      <c r="D2173" s="5">
        <v>43191</v>
      </c>
      <c r="E2173">
        <v>2</v>
      </c>
      <c r="F2173">
        <v>2</v>
      </c>
      <c r="G2173" s="2">
        <v>113.56</v>
      </c>
      <c r="H2173">
        <v>2</v>
      </c>
      <c r="I2173">
        <v>0</v>
      </c>
      <c r="J2173" s="4">
        <v>5</v>
      </c>
      <c r="K2173" s="3">
        <v>0</v>
      </c>
      <c r="L2173" s="1" t="s">
        <v>35</v>
      </c>
    </row>
    <row r="2174" spans="1:12" x14ac:dyDescent="0.3">
      <c r="A2174" s="1" t="s">
        <v>573</v>
      </c>
      <c r="B2174" s="1" t="s">
        <v>16</v>
      </c>
      <c r="C2174" s="1" t="s">
        <v>51</v>
      </c>
      <c r="D2174" s="5">
        <v>43221</v>
      </c>
      <c r="E2174">
        <v>2</v>
      </c>
      <c r="F2174">
        <v>2</v>
      </c>
      <c r="G2174" s="2">
        <v>63.6</v>
      </c>
      <c r="H2174">
        <v>2</v>
      </c>
      <c r="I2174">
        <v>0</v>
      </c>
      <c r="J2174" s="4">
        <v>4.5</v>
      </c>
      <c r="K2174" s="3">
        <v>0</v>
      </c>
      <c r="L2174" s="1" t="s">
        <v>46</v>
      </c>
    </row>
    <row r="2175" spans="1:12" x14ac:dyDescent="0.3">
      <c r="A2175" s="1" t="s">
        <v>573</v>
      </c>
      <c r="B2175" s="1" t="s">
        <v>16</v>
      </c>
      <c r="C2175" s="1" t="s">
        <v>51</v>
      </c>
      <c r="D2175" s="5">
        <v>43252</v>
      </c>
      <c r="E2175">
        <v>6</v>
      </c>
      <c r="F2175">
        <v>7</v>
      </c>
      <c r="G2175" s="2">
        <v>566.64</v>
      </c>
      <c r="H2175">
        <v>6</v>
      </c>
      <c r="I2175">
        <v>0</v>
      </c>
      <c r="J2175" s="4">
        <v>5</v>
      </c>
      <c r="K2175" s="3">
        <v>0</v>
      </c>
      <c r="L2175" s="1" t="s">
        <v>36</v>
      </c>
    </row>
    <row r="2176" spans="1:12" x14ac:dyDescent="0.3">
      <c r="A2176" s="1" t="s">
        <v>573</v>
      </c>
      <c r="B2176" s="1" t="s">
        <v>16</v>
      </c>
      <c r="C2176" s="1" t="s">
        <v>51</v>
      </c>
      <c r="D2176" s="5">
        <v>43282</v>
      </c>
      <c r="E2176">
        <v>6</v>
      </c>
      <c r="F2176">
        <v>6</v>
      </c>
      <c r="G2176" s="2">
        <v>543.15</v>
      </c>
      <c r="H2176">
        <v>6</v>
      </c>
      <c r="I2176">
        <v>0</v>
      </c>
      <c r="J2176" s="4">
        <v>4.5</v>
      </c>
      <c r="K2176" s="3">
        <v>0</v>
      </c>
      <c r="L2176" s="1" t="s">
        <v>37</v>
      </c>
    </row>
    <row r="2177" spans="1:12" x14ac:dyDescent="0.3">
      <c r="A2177" s="1" t="s">
        <v>574</v>
      </c>
      <c r="B2177" s="1" t="s">
        <v>16</v>
      </c>
      <c r="C2177" s="1" t="s">
        <v>51</v>
      </c>
      <c r="D2177" s="5">
        <v>42826</v>
      </c>
      <c r="E2177">
        <v>1</v>
      </c>
      <c r="F2177">
        <v>1</v>
      </c>
      <c r="G2177" s="2">
        <v>1424</v>
      </c>
      <c r="H2177">
        <v>1</v>
      </c>
      <c r="I2177">
        <v>0</v>
      </c>
      <c r="J2177" s="4">
        <v>4</v>
      </c>
      <c r="K2177" s="3">
        <v>0</v>
      </c>
      <c r="L2177" s="1" t="s">
        <v>25</v>
      </c>
    </row>
    <row r="2178" spans="1:12" x14ac:dyDescent="0.3">
      <c r="A2178" s="1" t="s">
        <v>574</v>
      </c>
      <c r="B2178" s="1" t="s">
        <v>16</v>
      </c>
      <c r="C2178" s="1" t="s">
        <v>51</v>
      </c>
      <c r="D2178" s="5">
        <v>42856</v>
      </c>
      <c r="E2178">
        <v>2</v>
      </c>
      <c r="F2178">
        <v>2</v>
      </c>
      <c r="G2178" s="2">
        <v>1008.39</v>
      </c>
      <c r="H2178">
        <v>2</v>
      </c>
      <c r="I2178">
        <v>0</v>
      </c>
      <c r="J2178" s="4">
        <v>4.5</v>
      </c>
      <c r="K2178" s="3">
        <v>0</v>
      </c>
      <c r="L2178" s="1" t="s">
        <v>26</v>
      </c>
    </row>
    <row r="2179" spans="1:12" x14ac:dyDescent="0.3">
      <c r="A2179" s="1" t="s">
        <v>574</v>
      </c>
      <c r="B2179" s="1" t="s">
        <v>16</v>
      </c>
      <c r="C2179" s="1" t="s">
        <v>51</v>
      </c>
      <c r="D2179" s="5">
        <v>42887</v>
      </c>
      <c r="E2179">
        <v>4</v>
      </c>
      <c r="F2179">
        <v>4</v>
      </c>
      <c r="G2179" s="2">
        <v>2353.9699999999998</v>
      </c>
      <c r="H2179">
        <v>4</v>
      </c>
      <c r="I2179">
        <v>0</v>
      </c>
      <c r="J2179" s="4">
        <v>4.5</v>
      </c>
      <c r="K2179" s="3">
        <v>0</v>
      </c>
      <c r="L2179" s="1" t="s">
        <v>27</v>
      </c>
    </row>
    <row r="2180" spans="1:12" x14ac:dyDescent="0.3">
      <c r="A2180" s="1" t="s">
        <v>574</v>
      </c>
      <c r="B2180" s="1" t="s">
        <v>16</v>
      </c>
      <c r="C2180" s="1" t="s">
        <v>51</v>
      </c>
      <c r="D2180" s="5">
        <v>42917</v>
      </c>
      <c r="E2180">
        <v>1</v>
      </c>
      <c r="F2180">
        <v>1</v>
      </c>
      <c r="G2180" s="2">
        <v>109.5</v>
      </c>
      <c r="H2180">
        <v>1</v>
      </c>
      <c r="I2180">
        <v>0</v>
      </c>
      <c r="J2180" s="4">
        <v>5</v>
      </c>
      <c r="K2180" s="3">
        <v>0</v>
      </c>
      <c r="L2180" s="1" t="s">
        <v>28</v>
      </c>
    </row>
    <row r="2181" spans="1:12" x14ac:dyDescent="0.3">
      <c r="A2181" s="1" t="s">
        <v>574</v>
      </c>
      <c r="B2181" s="1" t="s">
        <v>16</v>
      </c>
      <c r="C2181" s="1" t="s">
        <v>51</v>
      </c>
      <c r="D2181" s="5">
        <v>43009</v>
      </c>
      <c r="E2181">
        <v>1</v>
      </c>
      <c r="F2181">
        <v>1</v>
      </c>
      <c r="G2181" s="2">
        <v>449.33</v>
      </c>
      <c r="H2181">
        <v>1</v>
      </c>
      <c r="I2181">
        <v>0</v>
      </c>
      <c r="J2181" s="4">
        <v>5</v>
      </c>
      <c r="K2181" s="3">
        <v>0</v>
      </c>
      <c r="L2181" s="1" t="s">
        <v>19</v>
      </c>
    </row>
    <row r="2182" spans="1:12" x14ac:dyDescent="0.3">
      <c r="A2182" s="1" t="s">
        <v>574</v>
      </c>
      <c r="B2182" s="1" t="s">
        <v>16</v>
      </c>
      <c r="C2182" s="1" t="s">
        <v>51</v>
      </c>
      <c r="D2182" s="5">
        <v>43040</v>
      </c>
      <c r="E2182">
        <v>3</v>
      </c>
      <c r="F2182">
        <v>4</v>
      </c>
      <c r="G2182" s="2">
        <v>1571.5</v>
      </c>
      <c r="H2182">
        <v>3</v>
      </c>
      <c r="I2182">
        <v>1</v>
      </c>
      <c r="J2182" s="4">
        <v>2.33</v>
      </c>
      <c r="K2182" s="3">
        <v>0.33333333333333331</v>
      </c>
      <c r="L2182" s="1" t="s">
        <v>30</v>
      </c>
    </row>
    <row r="2183" spans="1:12" x14ac:dyDescent="0.3">
      <c r="A2183" s="1" t="s">
        <v>574</v>
      </c>
      <c r="B2183" s="1" t="s">
        <v>16</v>
      </c>
      <c r="C2183" s="1" t="s">
        <v>51</v>
      </c>
      <c r="D2183" s="5">
        <v>43070</v>
      </c>
      <c r="E2183">
        <v>3</v>
      </c>
      <c r="F2183">
        <v>3</v>
      </c>
      <c r="G2183" s="2">
        <v>1166.6400000000001</v>
      </c>
      <c r="H2183">
        <v>3</v>
      </c>
      <c r="I2183">
        <v>0</v>
      </c>
      <c r="J2183" s="4">
        <v>4.67</v>
      </c>
      <c r="K2183" s="3">
        <v>0</v>
      </c>
      <c r="L2183" s="1" t="s">
        <v>31</v>
      </c>
    </row>
    <row r="2184" spans="1:12" x14ac:dyDescent="0.3">
      <c r="A2184" s="1" t="s">
        <v>574</v>
      </c>
      <c r="B2184" s="1" t="s">
        <v>16</v>
      </c>
      <c r="C2184" s="1" t="s">
        <v>51</v>
      </c>
      <c r="D2184" s="5">
        <v>43132</v>
      </c>
      <c r="E2184">
        <v>1</v>
      </c>
      <c r="F2184">
        <v>1</v>
      </c>
      <c r="G2184" s="2">
        <v>1725.64</v>
      </c>
      <c r="H2184">
        <v>1</v>
      </c>
      <c r="I2184">
        <v>0</v>
      </c>
      <c r="J2184" s="4">
        <v>5</v>
      </c>
      <c r="K2184" s="3">
        <v>0</v>
      </c>
      <c r="L2184" s="1" t="s">
        <v>33</v>
      </c>
    </row>
    <row r="2185" spans="1:12" x14ac:dyDescent="0.3">
      <c r="A2185" s="1" t="s">
        <v>574</v>
      </c>
      <c r="B2185" s="1" t="s">
        <v>16</v>
      </c>
      <c r="C2185" s="1" t="s">
        <v>51</v>
      </c>
      <c r="D2185" s="5">
        <v>43160</v>
      </c>
      <c r="E2185">
        <v>3</v>
      </c>
      <c r="F2185">
        <v>3</v>
      </c>
      <c r="G2185" s="2">
        <v>1217.4000000000001</v>
      </c>
      <c r="H2185">
        <v>3</v>
      </c>
      <c r="I2185">
        <v>2</v>
      </c>
      <c r="J2185" s="4">
        <v>3.33</v>
      </c>
      <c r="K2185" s="3">
        <v>0.66666666666666663</v>
      </c>
      <c r="L2185" s="1" t="s">
        <v>34</v>
      </c>
    </row>
    <row r="2186" spans="1:12" x14ac:dyDescent="0.3">
      <c r="A2186" s="1" t="s">
        <v>574</v>
      </c>
      <c r="B2186" s="1" t="s">
        <v>16</v>
      </c>
      <c r="C2186" s="1" t="s">
        <v>51</v>
      </c>
      <c r="D2186" s="5">
        <v>43191</v>
      </c>
      <c r="E2186">
        <v>2</v>
      </c>
      <c r="F2186">
        <v>2</v>
      </c>
      <c r="G2186" s="2">
        <v>1033.48</v>
      </c>
      <c r="H2186">
        <v>2</v>
      </c>
      <c r="I2186">
        <v>0</v>
      </c>
      <c r="J2186" s="4">
        <v>5</v>
      </c>
      <c r="K2186" s="3">
        <v>0</v>
      </c>
      <c r="L2186" s="1" t="s">
        <v>35</v>
      </c>
    </row>
    <row r="2187" spans="1:12" x14ac:dyDescent="0.3">
      <c r="A2187" s="1" t="s">
        <v>574</v>
      </c>
      <c r="B2187" s="1" t="s">
        <v>16</v>
      </c>
      <c r="C2187" s="1" t="s">
        <v>51</v>
      </c>
      <c r="D2187" s="5">
        <v>43221</v>
      </c>
      <c r="E2187">
        <v>3</v>
      </c>
      <c r="F2187">
        <v>4</v>
      </c>
      <c r="G2187" s="2">
        <v>3149.02</v>
      </c>
      <c r="H2187">
        <v>3</v>
      </c>
      <c r="I2187">
        <v>0</v>
      </c>
      <c r="J2187" s="4">
        <v>5</v>
      </c>
      <c r="K2187" s="3">
        <v>0</v>
      </c>
      <c r="L2187" s="1" t="s">
        <v>46</v>
      </c>
    </row>
    <row r="2188" spans="1:12" x14ac:dyDescent="0.3">
      <c r="A2188" s="1" t="s">
        <v>574</v>
      </c>
      <c r="B2188" s="1" t="s">
        <v>16</v>
      </c>
      <c r="C2188" s="1" t="s">
        <v>51</v>
      </c>
      <c r="D2188" s="5">
        <v>43252</v>
      </c>
      <c r="E2188">
        <v>1</v>
      </c>
      <c r="F2188">
        <v>1</v>
      </c>
      <c r="G2188" s="2">
        <v>233.84</v>
      </c>
      <c r="H2188">
        <v>1</v>
      </c>
      <c r="I2188">
        <v>0</v>
      </c>
      <c r="J2188" s="4">
        <v>5</v>
      </c>
      <c r="K2188" s="3">
        <v>0</v>
      </c>
      <c r="L2188" s="1" t="s">
        <v>36</v>
      </c>
    </row>
    <row r="2189" spans="1:12" x14ac:dyDescent="0.3">
      <c r="A2189" s="1" t="s">
        <v>574</v>
      </c>
      <c r="B2189" s="1" t="s">
        <v>16</v>
      </c>
      <c r="C2189" s="1" t="s">
        <v>51</v>
      </c>
      <c r="D2189" s="5">
        <v>43282</v>
      </c>
      <c r="E2189">
        <v>2</v>
      </c>
      <c r="F2189">
        <v>2</v>
      </c>
      <c r="G2189" s="2">
        <v>1120.1600000000001</v>
      </c>
      <c r="H2189">
        <v>2</v>
      </c>
      <c r="I2189">
        <v>0</v>
      </c>
      <c r="J2189" s="4">
        <v>5</v>
      </c>
      <c r="K2189" s="3">
        <v>0</v>
      </c>
      <c r="L2189" s="1" t="s">
        <v>37</v>
      </c>
    </row>
    <row r="2190" spans="1:12" x14ac:dyDescent="0.3">
      <c r="A2190" s="1" t="s">
        <v>575</v>
      </c>
      <c r="B2190" s="1" t="s">
        <v>16</v>
      </c>
      <c r="C2190" s="1" t="s">
        <v>51</v>
      </c>
      <c r="D2190" s="5">
        <v>43313</v>
      </c>
      <c r="E2190">
        <v>1</v>
      </c>
      <c r="F2190">
        <v>1</v>
      </c>
      <c r="G2190" s="2">
        <v>53.47</v>
      </c>
      <c r="H2190">
        <v>1</v>
      </c>
      <c r="I2190">
        <v>1</v>
      </c>
      <c r="J2190" s="4">
        <v>5</v>
      </c>
      <c r="K2190" s="3">
        <v>1</v>
      </c>
      <c r="L2190" s="1" t="s">
        <v>49</v>
      </c>
    </row>
    <row r="2191" spans="1:12" x14ac:dyDescent="0.3">
      <c r="A2191" s="1" t="s">
        <v>576</v>
      </c>
      <c r="B2191" s="1" t="s">
        <v>16</v>
      </c>
      <c r="C2191" s="1" t="s">
        <v>105</v>
      </c>
      <c r="D2191" s="5">
        <v>42826</v>
      </c>
      <c r="E2191">
        <v>6</v>
      </c>
      <c r="F2191">
        <v>9</v>
      </c>
      <c r="G2191" s="2">
        <v>704.7</v>
      </c>
      <c r="H2191">
        <v>6</v>
      </c>
      <c r="I2191">
        <v>1</v>
      </c>
      <c r="J2191" s="4">
        <v>4.17</v>
      </c>
      <c r="K2191" s="3">
        <v>0.16666666666666666</v>
      </c>
      <c r="L2191" s="1" t="s">
        <v>25</v>
      </c>
    </row>
    <row r="2192" spans="1:12" x14ac:dyDescent="0.3">
      <c r="A2192" s="1" t="s">
        <v>576</v>
      </c>
      <c r="B2192" s="1" t="s">
        <v>16</v>
      </c>
      <c r="C2192" s="1" t="s">
        <v>105</v>
      </c>
      <c r="D2192" s="5">
        <v>42856</v>
      </c>
      <c r="E2192">
        <v>11</v>
      </c>
      <c r="F2192">
        <v>17</v>
      </c>
      <c r="G2192" s="2">
        <v>1335.31</v>
      </c>
      <c r="H2192">
        <v>11</v>
      </c>
      <c r="I2192">
        <v>1</v>
      </c>
      <c r="J2192" s="4">
        <v>4.55</v>
      </c>
      <c r="K2192" s="3">
        <v>9.0909090909090912E-2</v>
      </c>
      <c r="L2192" s="1" t="s">
        <v>26</v>
      </c>
    </row>
    <row r="2193" spans="1:12" x14ac:dyDescent="0.3">
      <c r="A2193" s="1" t="s">
        <v>576</v>
      </c>
      <c r="B2193" s="1" t="s">
        <v>16</v>
      </c>
      <c r="C2193" s="1" t="s">
        <v>105</v>
      </c>
      <c r="D2193" s="5">
        <v>42887</v>
      </c>
      <c r="E2193">
        <v>10</v>
      </c>
      <c r="F2193">
        <v>13</v>
      </c>
      <c r="G2193" s="2">
        <v>991.49</v>
      </c>
      <c r="H2193">
        <v>10</v>
      </c>
      <c r="I2193">
        <v>0</v>
      </c>
      <c r="J2193" s="4">
        <v>5</v>
      </c>
      <c r="K2193" s="3">
        <v>0</v>
      </c>
      <c r="L2193" s="1" t="s">
        <v>27</v>
      </c>
    </row>
    <row r="2194" spans="1:12" x14ac:dyDescent="0.3">
      <c r="A2194" s="1" t="s">
        <v>576</v>
      </c>
      <c r="B2194" s="1" t="s">
        <v>16</v>
      </c>
      <c r="C2194" s="1" t="s">
        <v>105</v>
      </c>
      <c r="D2194" s="5">
        <v>42917</v>
      </c>
      <c r="E2194">
        <v>63</v>
      </c>
      <c r="F2194">
        <v>84</v>
      </c>
      <c r="G2194" s="2">
        <v>6414.03</v>
      </c>
      <c r="H2194">
        <v>63</v>
      </c>
      <c r="I2194">
        <v>1</v>
      </c>
      <c r="J2194" s="4">
        <v>4.32</v>
      </c>
      <c r="K2194" s="3">
        <v>1.5873015873015872E-2</v>
      </c>
      <c r="L2194" s="1" t="s">
        <v>28</v>
      </c>
    </row>
    <row r="2195" spans="1:12" x14ac:dyDescent="0.3">
      <c r="A2195" s="1" t="s">
        <v>576</v>
      </c>
      <c r="B2195" s="1" t="s">
        <v>16</v>
      </c>
      <c r="C2195" s="1" t="s">
        <v>105</v>
      </c>
      <c r="D2195" s="5">
        <v>42948</v>
      </c>
      <c r="E2195">
        <v>105</v>
      </c>
      <c r="F2195">
        <v>135</v>
      </c>
      <c r="G2195" s="2">
        <v>10486.52</v>
      </c>
      <c r="H2195">
        <v>104</v>
      </c>
      <c r="I2195">
        <v>2</v>
      </c>
      <c r="J2195" s="4">
        <v>4.51</v>
      </c>
      <c r="K2195" s="3">
        <v>1.9230769230769232E-2</v>
      </c>
      <c r="L2195" s="1" t="s">
        <v>29</v>
      </c>
    </row>
    <row r="2196" spans="1:12" x14ac:dyDescent="0.3">
      <c r="A2196" s="1" t="s">
        <v>576</v>
      </c>
      <c r="B2196" s="1" t="s">
        <v>16</v>
      </c>
      <c r="C2196" s="1" t="s">
        <v>105</v>
      </c>
      <c r="D2196" s="5">
        <v>42979</v>
      </c>
      <c r="E2196">
        <v>96</v>
      </c>
      <c r="F2196">
        <v>129</v>
      </c>
      <c r="G2196" s="2">
        <v>10043.56</v>
      </c>
      <c r="H2196">
        <v>94</v>
      </c>
      <c r="I2196">
        <v>5</v>
      </c>
      <c r="J2196" s="4">
        <v>4.25</v>
      </c>
      <c r="K2196" s="3">
        <v>5.3191489361702128E-2</v>
      </c>
      <c r="L2196" s="1" t="s">
        <v>18</v>
      </c>
    </row>
    <row r="2197" spans="1:12" x14ac:dyDescent="0.3">
      <c r="A2197" s="1" t="s">
        <v>576</v>
      </c>
      <c r="B2197" s="1" t="s">
        <v>16</v>
      </c>
      <c r="C2197" s="1" t="s">
        <v>105</v>
      </c>
      <c r="D2197" s="5">
        <v>43009</v>
      </c>
      <c r="E2197">
        <v>102</v>
      </c>
      <c r="F2197">
        <v>149</v>
      </c>
      <c r="G2197" s="2">
        <v>11526.96</v>
      </c>
      <c r="H2197">
        <v>102</v>
      </c>
      <c r="I2197">
        <v>8</v>
      </c>
      <c r="J2197" s="4">
        <v>4.2699999999999996</v>
      </c>
      <c r="K2197" s="3">
        <v>7.8431372549019607E-2</v>
      </c>
      <c r="L2197" s="1" t="s">
        <v>19</v>
      </c>
    </row>
    <row r="2198" spans="1:12" x14ac:dyDescent="0.3">
      <c r="A2198" s="1" t="s">
        <v>576</v>
      </c>
      <c r="B2198" s="1" t="s">
        <v>16</v>
      </c>
      <c r="C2198" s="1" t="s">
        <v>105</v>
      </c>
      <c r="D2198" s="5">
        <v>43040</v>
      </c>
      <c r="E2198">
        <v>271</v>
      </c>
      <c r="F2198">
        <v>358</v>
      </c>
      <c r="G2198" s="2">
        <v>25534.97</v>
      </c>
      <c r="H2198">
        <v>271</v>
      </c>
      <c r="I2198">
        <v>40</v>
      </c>
      <c r="J2198" s="4">
        <v>3.96</v>
      </c>
      <c r="K2198" s="3">
        <v>0.14760147601476015</v>
      </c>
      <c r="L2198" s="1" t="s">
        <v>30</v>
      </c>
    </row>
    <row r="2199" spans="1:12" x14ac:dyDescent="0.3">
      <c r="A2199" s="1" t="s">
        <v>576</v>
      </c>
      <c r="B2199" s="1" t="s">
        <v>16</v>
      </c>
      <c r="C2199" s="1" t="s">
        <v>105</v>
      </c>
      <c r="D2199" s="5">
        <v>43070</v>
      </c>
      <c r="E2199">
        <v>121</v>
      </c>
      <c r="F2199">
        <v>178</v>
      </c>
      <c r="G2199" s="2">
        <v>13051.33</v>
      </c>
      <c r="H2199">
        <v>121</v>
      </c>
      <c r="I2199">
        <v>14</v>
      </c>
      <c r="J2199" s="4">
        <v>3.94</v>
      </c>
      <c r="K2199" s="3">
        <v>0.11570247933884298</v>
      </c>
      <c r="L2199" s="1" t="s">
        <v>31</v>
      </c>
    </row>
    <row r="2200" spans="1:12" x14ac:dyDescent="0.3">
      <c r="A2200" s="1" t="s">
        <v>576</v>
      </c>
      <c r="B2200" s="1" t="s">
        <v>16</v>
      </c>
      <c r="C2200" s="1" t="s">
        <v>105</v>
      </c>
      <c r="D2200" s="5">
        <v>43101</v>
      </c>
      <c r="E2200">
        <v>97</v>
      </c>
      <c r="F2200">
        <v>117</v>
      </c>
      <c r="G2200" s="2">
        <v>7896.83</v>
      </c>
      <c r="H2200">
        <v>97</v>
      </c>
      <c r="I2200">
        <v>2</v>
      </c>
      <c r="J2200" s="4">
        <v>4.34</v>
      </c>
      <c r="K2200" s="3">
        <v>2.0618556701030927E-2</v>
      </c>
      <c r="L2200" s="1" t="s">
        <v>32</v>
      </c>
    </row>
    <row r="2201" spans="1:12" x14ac:dyDescent="0.3">
      <c r="A2201" s="1" t="s">
        <v>576</v>
      </c>
      <c r="B2201" s="1" t="s">
        <v>16</v>
      </c>
      <c r="C2201" s="1" t="s">
        <v>105</v>
      </c>
      <c r="D2201" s="5">
        <v>43132</v>
      </c>
      <c r="E2201">
        <v>126</v>
      </c>
      <c r="F2201">
        <v>179</v>
      </c>
      <c r="G2201" s="2">
        <v>12191.42</v>
      </c>
      <c r="H2201">
        <v>126</v>
      </c>
      <c r="I2201">
        <v>18</v>
      </c>
      <c r="J2201" s="4">
        <v>3.81</v>
      </c>
      <c r="K2201" s="3">
        <v>0.14285714285714285</v>
      </c>
      <c r="L2201" s="1" t="s">
        <v>33</v>
      </c>
    </row>
    <row r="2202" spans="1:12" x14ac:dyDescent="0.3">
      <c r="A2202" s="1" t="s">
        <v>576</v>
      </c>
      <c r="B2202" s="1" t="s">
        <v>16</v>
      </c>
      <c r="C2202" s="1" t="s">
        <v>105</v>
      </c>
      <c r="D2202" s="5">
        <v>43160</v>
      </c>
      <c r="E2202">
        <v>91</v>
      </c>
      <c r="F2202">
        <v>123</v>
      </c>
      <c r="G2202" s="2">
        <v>9219.39</v>
      </c>
      <c r="H2202">
        <v>90</v>
      </c>
      <c r="I2202">
        <v>25</v>
      </c>
      <c r="J2202" s="4">
        <v>3.6</v>
      </c>
      <c r="K2202" s="3">
        <v>0.27777777777777779</v>
      </c>
      <c r="L2202" s="1" t="s">
        <v>34</v>
      </c>
    </row>
    <row r="2203" spans="1:12" x14ac:dyDescent="0.3">
      <c r="A2203" s="1" t="s">
        <v>576</v>
      </c>
      <c r="B2203" s="1" t="s">
        <v>16</v>
      </c>
      <c r="C2203" s="1" t="s">
        <v>105</v>
      </c>
      <c r="D2203" s="5">
        <v>43191</v>
      </c>
      <c r="E2203">
        <v>99</v>
      </c>
      <c r="F2203">
        <v>150</v>
      </c>
      <c r="G2203" s="2">
        <v>10906.62</v>
      </c>
      <c r="H2203">
        <v>99</v>
      </c>
      <c r="I2203">
        <v>5</v>
      </c>
      <c r="J2203" s="4">
        <v>4.1500000000000004</v>
      </c>
      <c r="K2203" s="3">
        <v>5.0505050505050504E-2</v>
      </c>
      <c r="L2203" s="1" t="s">
        <v>35</v>
      </c>
    </row>
    <row r="2204" spans="1:12" x14ac:dyDescent="0.3">
      <c r="A2204" s="1" t="s">
        <v>576</v>
      </c>
      <c r="B2204" s="1" t="s">
        <v>16</v>
      </c>
      <c r="C2204" s="1" t="s">
        <v>105</v>
      </c>
      <c r="D2204" s="5">
        <v>43221</v>
      </c>
      <c r="E2204">
        <v>96</v>
      </c>
      <c r="F2204">
        <v>147</v>
      </c>
      <c r="G2204" s="2">
        <v>10076.99</v>
      </c>
      <c r="H2204">
        <v>96</v>
      </c>
      <c r="I2204">
        <v>1</v>
      </c>
      <c r="J2204" s="4">
        <v>4.37</v>
      </c>
      <c r="K2204" s="3">
        <v>1.0416666666666666E-2</v>
      </c>
      <c r="L2204" s="1" t="s">
        <v>46</v>
      </c>
    </row>
    <row r="2205" spans="1:12" x14ac:dyDescent="0.3">
      <c r="A2205" s="1" t="s">
        <v>576</v>
      </c>
      <c r="B2205" s="1" t="s">
        <v>16</v>
      </c>
      <c r="C2205" s="1" t="s">
        <v>105</v>
      </c>
      <c r="D2205" s="5">
        <v>43252</v>
      </c>
      <c r="E2205">
        <v>35</v>
      </c>
      <c r="F2205">
        <v>53</v>
      </c>
      <c r="G2205" s="2">
        <v>4019.68</v>
      </c>
      <c r="H2205">
        <v>35</v>
      </c>
      <c r="I2205">
        <v>0</v>
      </c>
      <c r="J2205" s="4">
        <v>4.46</v>
      </c>
      <c r="K2205" s="3">
        <v>0</v>
      </c>
      <c r="L2205" s="1" t="s">
        <v>36</v>
      </c>
    </row>
    <row r="2206" spans="1:12" x14ac:dyDescent="0.3">
      <c r="A2206" s="1" t="s">
        <v>576</v>
      </c>
      <c r="B2206" s="1" t="s">
        <v>16</v>
      </c>
      <c r="C2206" s="1" t="s">
        <v>105</v>
      </c>
      <c r="D2206" s="5">
        <v>43282</v>
      </c>
      <c r="E2206">
        <v>39</v>
      </c>
      <c r="F2206">
        <v>44</v>
      </c>
      <c r="G2206" s="2">
        <v>3692.52</v>
      </c>
      <c r="H2206">
        <v>39</v>
      </c>
      <c r="I2206">
        <v>1</v>
      </c>
      <c r="J2206" s="4">
        <v>4.38</v>
      </c>
      <c r="K2206" s="3">
        <v>2.564102564102564E-2</v>
      </c>
      <c r="L2206" s="1" t="s">
        <v>37</v>
      </c>
    </row>
    <row r="2207" spans="1:12" x14ac:dyDescent="0.3">
      <c r="A2207" s="1" t="s">
        <v>576</v>
      </c>
      <c r="B2207" s="1" t="s">
        <v>16</v>
      </c>
      <c r="C2207" s="1" t="s">
        <v>105</v>
      </c>
      <c r="D2207" s="5">
        <v>43313</v>
      </c>
      <c r="E2207">
        <v>35</v>
      </c>
      <c r="F2207">
        <v>45</v>
      </c>
      <c r="G2207" s="2">
        <v>3945.16</v>
      </c>
      <c r="H2207">
        <v>35</v>
      </c>
      <c r="I2207">
        <v>0</v>
      </c>
      <c r="J2207" s="4">
        <v>4.34</v>
      </c>
      <c r="K2207" s="3">
        <v>0</v>
      </c>
      <c r="L2207" s="1" t="s">
        <v>49</v>
      </c>
    </row>
    <row r="2208" spans="1:12" x14ac:dyDescent="0.3">
      <c r="A2208" s="1" t="s">
        <v>577</v>
      </c>
      <c r="B2208" s="1" t="s">
        <v>16</v>
      </c>
      <c r="C2208" s="1" t="s">
        <v>51</v>
      </c>
      <c r="D2208" s="5">
        <v>43221</v>
      </c>
      <c r="E2208">
        <v>1</v>
      </c>
      <c r="F2208">
        <v>1</v>
      </c>
      <c r="G2208" s="2">
        <v>57.29</v>
      </c>
      <c r="H2208">
        <v>1</v>
      </c>
      <c r="I2208">
        <v>0</v>
      </c>
      <c r="J2208" s="4">
        <v>1</v>
      </c>
      <c r="K2208" s="3">
        <v>0</v>
      </c>
      <c r="L2208" s="1" t="s">
        <v>46</v>
      </c>
    </row>
    <row r="2209" spans="1:12" x14ac:dyDescent="0.3">
      <c r="A2209" s="1" t="s">
        <v>578</v>
      </c>
      <c r="B2209" s="1" t="s">
        <v>129</v>
      </c>
      <c r="C2209" s="1" t="s">
        <v>579</v>
      </c>
      <c r="D2209" s="5">
        <v>42826</v>
      </c>
      <c r="E2209">
        <v>1</v>
      </c>
      <c r="F2209">
        <v>1</v>
      </c>
      <c r="G2209" s="2">
        <v>195.91</v>
      </c>
      <c r="H2209">
        <v>1</v>
      </c>
      <c r="I2209">
        <v>0</v>
      </c>
      <c r="J2209" s="4">
        <v>5</v>
      </c>
      <c r="K2209" s="3">
        <v>0</v>
      </c>
      <c r="L2209" s="1" t="s">
        <v>25</v>
      </c>
    </row>
    <row r="2210" spans="1:12" x14ac:dyDescent="0.3">
      <c r="A2210" s="1" t="s">
        <v>578</v>
      </c>
      <c r="B2210" s="1" t="s">
        <v>129</v>
      </c>
      <c r="C2210" s="1" t="s">
        <v>579</v>
      </c>
      <c r="D2210" s="5">
        <v>42948</v>
      </c>
      <c r="E2210">
        <v>1</v>
      </c>
      <c r="F2210">
        <v>1</v>
      </c>
      <c r="G2210" s="2">
        <v>185.13</v>
      </c>
      <c r="H2210">
        <v>1</v>
      </c>
      <c r="I2210">
        <v>0</v>
      </c>
      <c r="J2210" s="4">
        <v>5</v>
      </c>
      <c r="K2210" s="3">
        <v>0</v>
      </c>
      <c r="L2210" s="1" t="s">
        <v>29</v>
      </c>
    </row>
    <row r="2211" spans="1:12" x14ac:dyDescent="0.3">
      <c r="A2211" s="1" t="s">
        <v>578</v>
      </c>
      <c r="B2211" s="1" t="s">
        <v>129</v>
      </c>
      <c r="C2211" s="1" t="s">
        <v>579</v>
      </c>
      <c r="D2211" s="5">
        <v>43221</v>
      </c>
      <c r="E2211">
        <v>1</v>
      </c>
      <c r="F2211">
        <v>1</v>
      </c>
      <c r="G2211" s="2">
        <v>251.64</v>
      </c>
      <c r="H2211">
        <v>1</v>
      </c>
      <c r="I2211">
        <v>0</v>
      </c>
      <c r="J2211" s="4">
        <v>5</v>
      </c>
      <c r="K2211" s="3">
        <v>0</v>
      </c>
      <c r="L2211" s="1" t="s">
        <v>46</v>
      </c>
    </row>
    <row r="2212" spans="1:12" x14ac:dyDescent="0.3">
      <c r="A2212" s="1" t="s">
        <v>580</v>
      </c>
      <c r="B2212" s="1" t="s">
        <v>57</v>
      </c>
      <c r="C2212" s="1" t="s">
        <v>66</v>
      </c>
      <c r="D2212" s="5">
        <v>42979</v>
      </c>
      <c r="E2212">
        <v>1</v>
      </c>
      <c r="F2212">
        <v>4</v>
      </c>
      <c r="G2212" s="2">
        <v>85.12</v>
      </c>
      <c r="H2212">
        <v>1</v>
      </c>
      <c r="I2212">
        <v>0</v>
      </c>
      <c r="J2212" s="4">
        <v>5</v>
      </c>
      <c r="K2212" s="3">
        <v>0</v>
      </c>
      <c r="L2212" s="1" t="s">
        <v>18</v>
      </c>
    </row>
    <row r="2213" spans="1:12" x14ac:dyDescent="0.3">
      <c r="A2213" s="1" t="s">
        <v>580</v>
      </c>
      <c r="B2213" s="1" t="s">
        <v>57</v>
      </c>
      <c r="C2213" s="1" t="s">
        <v>66</v>
      </c>
      <c r="D2213" s="5">
        <v>43070</v>
      </c>
      <c r="E2213">
        <v>1</v>
      </c>
      <c r="F2213">
        <v>1</v>
      </c>
      <c r="G2213" s="2">
        <v>258.33</v>
      </c>
      <c r="H2213">
        <v>1</v>
      </c>
      <c r="I2213">
        <v>0</v>
      </c>
      <c r="J2213" s="4">
        <v>4</v>
      </c>
      <c r="K2213" s="3">
        <v>0</v>
      </c>
      <c r="L2213" s="1" t="s">
        <v>31</v>
      </c>
    </row>
    <row r="2214" spans="1:12" x14ac:dyDescent="0.3">
      <c r="A2214" s="1" t="s">
        <v>580</v>
      </c>
      <c r="B2214" s="1" t="s">
        <v>57</v>
      </c>
      <c r="C2214" s="1" t="s">
        <v>66</v>
      </c>
      <c r="D2214" s="5">
        <v>43101</v>
      </c>
      <c r="E2214">
        <v>2</v>
      </c>
      <c r="F2214">
        <v>2</v>
      </c>
      <c r="G2214" s="2">
        <v>560.04</v>
      </c>
      <c r="H2214">
        <v>2</v>
      </c>
      <c r="I2214">
        <v>0</v>
      </c>
      <c r="J2214" s="4">
        <v>5</v>
      </c>
      <c r="K2214" s="3">
        <v>0</v>
      </c>
      <c r="L2214" s="1" t="s">
        <v>32</v>
      </c>
    </row>
    <row r="2215" spans="1:12" x14ac:dyDescent="0.3">
      <c r="A2215" s="1" t="s">
        <v>580</v>
      </c>
      <c r="B2215" s="1" t="s">
        <v>57</v>
      </c>
      <c r="C2215" s="1" t="s">
        <v>66</v>
      </c>
      <c r="D2215" s="5">
        <v>43160</v>
      </c>
      <c r="E2215">
        <v>2</v>
      </c>
      <c r="F2215">
        <v>5</v>
      </c>
      <c r="G2215" s="2">
        <v>139.93</v>
      </c>
      <c r="H2215">
        <v>2</v>
      </c>
      <c r="I2215">
        <v>0</v>
      </c>
      <c r="J2215" s="4">
        <v>4.5</v>
      </c>
      <c r="K2215" s="3">
        <v>0</v>
      </c>
      <c r="L2215" s="1" t="s">
        <v>34</v>
      </c>
    </row>
    <row r="2216" spans="1:12" x14ac:dyDescent="0.3">
      <c r="A2216" s="1" t="s">
        <v>580</v>
      </c>
      <c r="B2216" s="1" t="s">
        <v>57</v>
      </c>
      <c r="C2216" s="1" t="s">
        <v>66</v>
      </c>
      <c r="D2216" s="5">
        <v>43252</v>
      </c>
      <c r="E2216">
        <v>1</v>
      </c>
      <c r="F2216">
        <v>1</v>
      </c>
      <c r="G2216" s="2">
        <v>41.5</v>
      </c>
      <c r="H2216">
        <v>1</v>
      </c>
      <c r="I2216">
        <v>0</v>
      </c>
      <c r="J2216" s="4">
        <v>1</v>
      </c>
      <c r="K2216" s="3">
        <v>0</v>
      </c>
      <c r="L2216" s="1" t="s">
        <v>36</v>
      </c>
    </row>
    <row r="2217" spans="1:12" x14ac:dyDescent="0.3">
      <c r="A2217" s="1" t="s">
        <v>581</v>
      </c>
      <c r="B2217" s="1" t="s">
        <v>16</v>
      </c>
      <c r="C2217" s="1" t="s">
        <v>582</v>
      </c>
      <c r="D2217" s="5">
        <v>42736</v>
      </c>
      <c r="E2217">
        <v>3</v>
      </c>
      <c r="F2217">
        <v>3</v>
      </c>
      <c r="G2217" s="2">
        <v>613.88</v>
      </c>
      <c r="H2217">
        <v>3</v>
      </c>
      <c r="I2217">
        <v>0</v>
      </c>
      <c r="J2217" s="4">
        <v>3.67</v>
      </c>
      <c r="K2217" s="3">
        <v>0</v>
      </c>
      <c r="L2217" s="1" t="s">
        <v>45</v>
      </c>
    </row>
    <row r="2218" spans="1:12" x14ac:dyDescent="0.3">
      <c r="A2218" s="1" t="s">
        <v>581</v>
      </c>
      <c r="B2218" s="1" t="s">
        <v>16</v>
      </c>
      <c r="C2218" s="1" t="s">
        <v>582</v>
      </c>
      <c r="D2218" s="5">
        <v>42795</v>
      </c>
      <c r="E2218">
        <v>2</v>
      </c>
      <c r="F2218">
        <v>2</v>
      </c>
      <c r="G2218" s="2">
        <v>396.04</v>
      </c>
      <c r="H2218">
        <v>1</v>
      </c>
      <c r="I2218">
        <v>0</v>
      </c>
      <c r="J2218" s="4">
        <v>4</v>
      </c>
      <c r="K2218" s="3">
        <v>0</v>
      </c>
      <c r="L2218" s="1" t="s">
        <v>24</v>
      </c>
    </row>
    <row r="2219" spans="1:12" x14ac:dyDescent="0.3">
      <c r="A2219" s="1" t="s">
        <v>581</v>
      </c>
      <c r="B2219" s="1" t="s">
        <v>16</v>
      </c>
      <c r="C2219" s="1" t="s">
        <v>582</v>
      </c>
      <c r="D2219" s="5">
        <v>42826</v>
      </c>
      <c r="E2219">
        <v>2</v>
      </c>
      <c r="F2219">
        <v>2</v>
      </c>
      <c r="G2219" s="2">
        <v>404.77</v>
      </c>
      <c r="H2219">
        <v>2</v>
      </c>
      <c r="I2219">
        <v>0</v>
      </c>
      <c r="J2219" s="4">
        <v>4.5</v>
      </c>
      <c r="K2219" s="3">
        <v>0</v>
      </c>
      <c r="L2219" s="1" t="s">
        <v>25</v>
      </c>
    </row>
    <row r="2220" spans="1:12" x14ac:dyDescent="0.3">
      <c r="A2220" s="1" t="s">
        <v>581</v>
      </c>
      <c r="B2220" s="1" t="s">
        <v>16</v>
      </c>
      <c r="C2220" s="1" t="s">
        <v>582</v>
      </c>
      <c r="D2220" s="5">
        <v>42856</v>
      </c>
      <c r="E2220">
        <v>2</v>
      </c>
      <c r="F2220">
        <v>2</v>
      </c>
      <c r="G2220" s="2">
        <v>499.94</v>
      </c>
      <c r="H2220">
        <v>2</v>
      </c>
      <c r="I2220">
        <v>0</v>
      </c>
      <c r="J2220" s="4">
        <v>4.5</v>
      </c>
      <c r="K2220" s="3">
        <v>0</v>
      </c>
      <c r="L2220" s="1" t="s">
        <v>26</v>
      </c>
    </row>
    <row r="2221" spans="1:12" x14ac:dyDescent="0.3">
      <c r="A2221" s="1" t="s">
        <v>581</v>
      </c>
      <c r="B2221" s="1" t="s">
        <v>16</v>
      </c>
      <c r="C2221" s="1" t="s">
        <v>582</v>
      </c>
      <c r="D2221" s="5">
        <v>42887</v>
      </c>
      <c r="E2221">
        <v>1</v>
      </c>
      <c r="F2221">
        <v>1</v>
      </c>
      <c r="G2221" s="2">
        <v>267.12</v>
      </c>
      <c r="H2221">
        <v>1</v>
      </c>
      <c r="I2221">
        <v>0</v>
      </c>
      <c r="J2221" s="4">
        <v>5</v>
      </c>
      <c r="K2221" s="3">
        <v>0</v>
      </c>
      <c r="L2221" s="1" t="s">
        <v>27</v>
      </c>
    </row>
    <row r="2222" spans="1:12" x14ac:dyDescent="0.3">
      <c r="A2222" s="1" t="s">
        <v>581</v>
      </c>
      <c r="B2222" s="1" t="s">
        <v>16</v>
      </c>
      <c r="C2222" s="1" t="s">
        <v>582</v>
      </c>
      <c r="D2222" s="5">
        <v>42917</v>
      </c>
      <c r="E2222">
        <v>4</v>
      </c>
      <c r="F2222">
        <v>4</v>
      </c>
      <c r="G2222" s="2">
        <v>751.14</v>
      </c>
      <c r="H2222">
        <v>4</v>
      </c>
      <c r="I2222">
        <v>0</v>
      </c>
      <c r="J2222" s="4">
        <v>3.75</v>
      </c>
      <c r="K2222" s="3">
        <v>0</v>
      </c>
      <c r="L2222" s="1" t="s">
        <v>28</v>
      </c>
    </row>
    <row r="2223" spans="1:12" x14ac:dyDescent="0.3">
      <c r="A2223" s="1" t="s">
        <v>581</v>
      </c>
      <c r="B2223" s="1" t="s">
        <v>16</v>
      </c>
      <c r="C2223" s="1" t="s">
        <v>582</v>
      </c>
      <c r="D2223" s="5">
        <v>42948</v>
      </c>
      <c r="E2223">
        <v>4</v>
      </c>
      <c r="F2223">
        <v>4</v>
      </c>
      <c r="G2223" s="2">
        <v>759.57</v>
      </c>
      <c r="H2223">
        <v>4</v>
      </c>
      <c r="I2223">
        <v>0</v>
      </c>
      <c r="J2223" s="4">
        <v>4.75</v>
      </c>
      <c r="K2223" s="3">
        <v>0</v>
      </c>
      <c r="L2223" s="1" t="s">
        <v>29</v>
      </c>
    </row>
    <row r="2224" spans="1:12" x14ac:dyDescent="0.3">
      <c r="A2224" s="1" t="s">
        <v>581</v>
      </c>
      <c r="B2224" s="1" t="s">
        <v>16</v>
      </c>
      <c r="C2224" s="1" t="s">
        <v>582</v>
      </c>
      <c r="D2224" s="5">
        <v>42979</v>
      </c>
      <c r="E2224">
        <v>4</v>
      </c>
      <c r="F2224">
        <v>4</v>
      </c>
      <c r="G2224" s="2">
        <v>815.61</v>
      </c>
      <c r="H2224">
        <v>4</v>
      </c>
      <c r="I2224">
        <v>0</v>
      </c>
      <c r="J2224" s="4">
        <v>3.75</v>
      </c>
      <c r="K2224" s="3">
        <v>0</v>
      </c>
      <c r="L2224" s="1" t="s">
        <v>18</v>
      </c>
    </row>
    <row r="2225" spans="1:12" x14ac:dyDescent="0.3">
      <c r="A2225" s="1" t="s">
        <v>581</v>
      </c>
      <c r="B2225" s="1" t="s">
        <v>16</v>
      </c>
      <c r="C2225" s="1" t="s">
        <v>582</v>
      </c>
      <c r="D2225" s="5">
        <v>43009</v>
      </c>
      <c r="E2225">
        <v>4</v>
      </c>
      <c r="F2225">
        <v>4</v>
      </c>
      <c r="G2225" s="2">
        <v>846.27</v>
      </c>
      <c r="H2225">
        <v>4</v>
      </c>
      <c r="I2225">
        <v>0</v>
      </c>
      <c r="J2225" s="4">
        <v>4.75</v>
      </c>
      <c r="K2225" s="3">
        <v>0</v>
      </c>
      <c r="L2225" s="1" t="s">
        <v>19</v>
      </c>
    </row>
    <row r="2226" spans="1:12" x14ac:dyDescent="0.3">
      <c r="A2226" s="1" t="s">
        <v>581</v>
      </c>
      <c r="B2226" s="1" t="s">
        <v>16</v>
      </c>
      <c r="C2226" s="1" t="s">
        <v>582</v>
      </c>
      <c r="D2226" s="5">
        <v>43040</v>
      </c>
      <c r="E2226">
        <v>2</v>
      </c>
      <c r="F2226">
        <v>2</v>
      </c>
      <c r="G2226" s="2">
        <v>417.51</v>
      </c>
      <c r="H2226">
        <v>2</v>
      </c>
      <c r="I2226">
        <v>0</v>
      </c>
      <c r="J2226" s="4">
        <v>4</v>
      </c>
      <c r="K2226" s="3">
        <v>0</v>
      </c>
      <c r="L2226" s="1" t="s">
        <v>30</v>
      </c>
    </row>
    <row r="2227" spans="1:12" x14ac:dyDescent="0.3">
      <c r="A2227" s="1" t="s">
        <v>581</v>
      </c>
      <c r="B2227" s="1" t="s">
        <v>16</v>
      </c>
      <c r="C2227" s="1" t="s">
        <v>582</v>
      </c>
      <c r="D2227" s="5">
        <v>43070</v>
      </c>
      <c r="E2227">
        <v>2</v>
      </c>
      <c r="F2227">
        <v>2</v>
      </c>
      <c r="G2227" s="2">
        <v>390</v>
      </c>
      <c r="H2227">
        <v>2</v>
      </c>
      <c r="I2227">
        <v>0</v>
      </c>
      <c r="J2227" s="4">
        <v>3.5</v>
      </c>
      <c r="K2227" s="3">
        <v>0</v>
      </c>
      <c r="L2227" s="1" t="s">
        <v>31</v>
      </c>
    </row>
    <row r="2228" spans="1:12" x14ac:dyDescent="0.3">
      <c r="A2228" s="1" t="s">
        <v>581</v>
      </c>
      <c r="B2228" s="1" t="s">
        <v>16</v>
      </c>
      <c r="C2228" s="1" t="s">
        <v>582</v>
      </c>
      <c r="D2228" s="5">
        <v>43101</v>
      </c>
      <c r="E2228">
        <v>6</v>
      </c>
      <c r="F2228">
        <v>6</v>
      </c>
      <c r="G2228" s="2">
        <v>1170.3399999999999</v>
      </c>
      <c r="H2228">
        <v>6</v>
      </c>
      <c r="I2228">
        <v>0</v>
      </c>
      <c r="J2228" s="4">
        <v>5</v>
      </c>
      <c r="K2228" s="3">
        <v>0</v>
      </c>
      <c r="L2228" s="1" t="s">
        <v>32</v>
      </c>
    </row>
    <row r="2229" spans="1:12" x14ac:dyDescent="0.3">
      <c r="A2229" s="1" t="s">
        <v>581</v>
      </c>
      <c r="B2229" s="1" t="s">
        <v>16</v>
      </c>
      <c r="C2229" s="1" t="s">
        <v>582</v>
      </c>
      <c r="D2229" s="5">
        <v>43132</v>
      </c>
      <c r="E2229">
        <v>13</v>
      </c>
      <c r="F2229">
        <v>14</v>
      </c>
      <c r="G2229" s="2">
        <v>2837.9</v>
      </c>
      <c r="H2229">
        <v>13</v>
      </c>
      <c r="I2229">
        <v>2</v>
      </c>
      <c r="J2229" s="4">
        <v>3.85</v>
      </c>
      <c r="K2229" s="3">
        <v>0.15384615384615385</v>
      </c>
      <c r="L2229" s="1" t="s">
        <v>33</v>
      </c>
    </row>
    <row r="2230" spans="1:12" x14ac:dyDescent="0.3">
      <c r="A2230" s="1" t="s">
        <v>581</v>
      </c>
      <c r="B2230" s="1" t="s">
        <v>16</v>
      </c>
      <c r="C2230" s="1" t="s">
        <v>582</v>
      </c>
      <c r="D2230" s="5">
        <v>43160</v>
      </c>
      <c r="E2230">
        <v>9</v>
      </c>
      <c r="F2230">
        <v>9</v>
      </c>
      <c r="G2230" s="2">
        <v>1866.43</v>
      </c>
      <c r="H2230">
        <v>8</v>
      </c>
      <c r="I2230">
        <v>1</v>
      </c>
      <c r="J2230" s="4">
        <v>4.22</v>
      </c>
      <c r="K2230" s="3">
        <v>0.125</v>
      </c>
      <c r="L2230" s="1" t="s">
        <v>34</v>
      </c>
    </row>
    <row r="2231" spans="1:12" x14ac:dyDescent="0.3">
      <c r="A2231" s="1" t="s">
        <v>581</v>
      </c>
      <c r="B2231" s="1" t="s">
        <v>16</v>
      </c>
      <c r="C2231" s="1" t="s">
        <v>582</v>
      </c>
      <c r="D2231" s="5">
        <v>43191</v>
      </c>
      <c r="E2231">
        <v>10</v>
      </c>
      <c r="F2231">
        <v>10</v>
      </c>
      <c r="G2231" s="2">
        <v>1995.06</v>
      </c>
      <c r="H2231">
        <v>10</v>
      </c>
      <c r="I2231">
        <v>1</v>
      </c>
      <c r="J2231" s="4">
        <v>3.78</v>
      </c>
      <c r="K2231" s="3">
        <v>0.1</v>
      </c>
      <c r="L2231" s="1" t="s">
        <v>35</v>
      </c>
    </row>
    <row r="2232" spans="1:12" x14ac:dyDescent="0.3">
      <c r="A2232" s="1" t="s">
        <v>581</v>
      </c>
      <c r="B2232" s="1" t="s">
        <v>16</v>
      </c>
      <c r="C2232" s="1" t="s">
        <v>582</v>
      </c>
      <c r="D2232" s="5">
        <v>43221</v>
      </c>
      <c r="E2232">
        <v>9</v>
      </c>
      <c r="F2232">
        <v>9</v>
      </c>
      <c r="G2232" s="2">
        <v>1820.42</v>
      </c>
      <c r="H2232">
        <v>9</v>
      </c>
      <c r="I2232">
        <v>0</v>
      </c>
      <c r="J2232" s="4">
        <v>3.67</v>
      </c>
      <c r="K2232" s="3">
        <v>0</v>
      </c>
      <c r="L2232" s="1" t="s">
        <v>46</v>
      </c>
    </row>
    <row r="2233" spans="1:12" x14ac:dyDescent="0.3">
      <c r="A2233" s="1" t="s">
        <v>581</v>
      </c>
      <c r="B2233" s="1" t="s">
        <v>16</v>
      </c>
      <c r="C2233" s="1" t="s">
        <v>582</v>
      </c>
      <c r="D2233" s="5">
        <v>43252</v>
      </c>
      <c r="E2233">
        <v>1</v>
      </c>
      <c r="F2233">
        <v>1</v>
      </c>
      <c r="G2233" s="2">
        <v>191.51</v>
      </c>
      <c r="H2233">
        <v>1</v>
      </c>
      <c r="I2233">
        <v>0</v>
      </c>
      <c r="J2233" s="4">
        <v>4</v>
      </c>
      <c r="K2233" s="3">
        <v>0</v>
      </c>
      <c r="L2233" s="1" t="s">
        <v>36</v>
      </c>
    </row>
    <row r="2234" spans="1:12" x14ac:dyDescent="0.3">
      <c r="A2234" s="1" t="s">
        <v>583</v>
      </c>
      <c r="B2234" s="1" t="s">
        <v>16</v>
      </c>
      <c r="C2234" s="1" t="s">
        <v>51</v>
      </c>
      <c r="D2234" s="5">
        <v>43313</v>
      </c>
      <c r="E2234">
        <v>1</v>
      </c>
      <c r="F2234">
        <v>1</v>
      </c>
      <c r="G2234" s="2">
        <v>15.9</v>
      </c>
      <c r="H2234">
        <v>1</v>
      </c>
      <c r="I2234">
        <v>0</v>
      </c>
      <c r="J2234" s="4">
        <v>1</v>
      </c>
      <c r="K2234" s="3">
        <v>0</v>
      </c>
      <c r="L2234" s="1" t="s">
        <v>49</v>
      </c>
    </row>
    <row r="2235" spans="1:12" x14ac:dyDescent="0.3">
      <c r="A2235" s="1" t="s">
        <v>584</v>
      </c>
      <c r="B2235" s="1" t="s">
        <v>16</v>
      </c>
      <c r="C2235" s="1" t="s">
        <v>116</v>
      </c>
      <c r="D2235" s="5">
        <v>43252</v>
      </c>
      <c r="E2235">
        <v>1</v>
      </c>
      <c r="F2235">
        <v>5</v>
      </c>
      <c r="G2235" s="2">
        <v>67.7</v>
      </c>
      <c r="H2235">
        <v>1</v>
      </c>
      <c r="I2235">
        <v>0</v>
      </c>
      <c r="J2235" s="4">
        <v>1</v>
      </c>
      <c r="K2235" s="3">
        <v>0</v>
      </c>
      <c r="L2235" s="1" t="s">
        <v>36</v>
      </c>
    </row>
    <row r="2236" spans="1:12" x14ac:dyDescent="0.3">
      <c r="A2236" s="1" t="s">
        <v>584</v>
      </c>
      <c r="B2236" s="1" t="s">
        <v>16</v>
      </c>
      <c r="C2236" s="1" t="s">
        <v>116</v>
      </c>
      <c r="D2236" s="5">
        <v>43282</v>
      </c>
      <c r="E2236">
        <v>1</v>
      </c>
      <c r="F2236">
        <v>1</v>
      </c>
      <c r="G2236" s="2">
        <v>90.41</v>
      </c>
      <c r="H2236">
        <v>1</v>
      </c>
      <c r="I2236">
        <v>0</v>
      </c>
      <c r="J2236" s="4">
        <v>4</v>
      </c>
      <c r="K2236" s="3">
        <v>0</v>
      </c>
      <c r="L2236" s="1" t="s">
        <v>37</v>
      </c>
    </row>
    <row r="2237" spans="1:12" x14ac:dyDescent="0.3">
      <c r="A2237" s="1" t="s">
        <v>585</v>
      </c>
      <c r="B2237" s="1" t="s">
        <v>16</v>
      </c>
      <c r="C2237" s="1" t="s">
        <v>515</v>
      </c>
      <c r="D2237" s="5">
        <v>43040</v>
      </c>
      <c r="E2237">
        <v>2</v>
      </c>
      <c r="F2237">
        <v>2</v>
      </c>
      <c r="G2237" s="2">
        <v>652.69000000000005</v>
      </c>
      <c r="H2237">
        <v>2</v>
      </c>
      <c r="I2237">
        <v>0</v>
      </c>
      <c r="J2237" s="4">
        <v>4</v>
      </c>
      <c r="K2237" s="3">
        <v>0</v>
      </c>
      <c r="L2237" s="1" t="s">
        <v>30</v>
      </c>
    </row>
    <row r="2238" spans="1:12" x14ac:dyDescent="0.3">
      <c r="A2238" s="1" t="s">
        <v>585</v>
      </c>
      <c r="B2238" s="1" t="s">
        <v>16</v>
      </c>
      <c r="C2238" s="1" t="s">
        <v>515</v>
      </c>
      <c r="D2238" s="5">
        <v>43070</v>
      </c>
      <c r="E2238">
        <v>2</v>
      </c>
      <c r="F2238">
        <v>2</v>
      </c>
      <c r="G2238" s="2">
        <v>418.2</v>
      </c>
      <c r="H2238">
        <v>2</v>
      </c>
      <c r="I2238">
        <v>0</v>
      </c>
      <c r="J2238" s="4">
        <v>4</v>
      </c>
      <c r="K2238" s="3">
        <v>0</v>
      </c>
      <c r="L2238" s="1" t="s">
        <v>31</v>
      </c>
    </row>
    <row r="2239" spans="1:12" x14ac:dyDescent="0.3">
      <c r="A2239" s="1" t="s">
        <v>585</v>
      </c>
      <c r="B2239" s="1" t="s">
        <v>16</v>
      </c>
      <c r="C2239" s="1" t="s">
        <v>515</v>
      </c>
      <c r="D2239" s="5">
        <v>43101</v>
      </c>
      <c r="E2239">
        <v>1</v>
      </c>
      <c r="F2239">
        <v>1</v>
      </c>
      <c r="G2239" s="2">
        <v>198.89</v>
      </c>
      <c r="H2239">
        <v>1</v>
      </c>
      <c r="I2239">
        <v>0</v>
      </c>
      <c r="J2239" s="4">
        <v>5</v>
      </c>
      <c r="K2239" s="3">
        <v>0</v>
      </c>
      <c r="L2239" s="1" t="s">
        <v>32</v>
      </c>
    </row>
    <row r="2240" spans="1:12" x14ac:dyDescent="0.3">
      <c r="A2240" s="1" t="s">
        <v>585</v>
      </c>
      <c r="B2240" s="1" t="s">
        <v>16</v>
      </c>
      <c r="C2240" s="1" t="s">
        <v>515</v>
      </c>
      <c r="D2240" s="5">
        <v>43132</v>
      </c>
      <c r="E2240">
        <v>2</v>
      </c>
      <c r="F2240">
        <v>2</v>
      </c>
      <c r="G2240" s="2">
        <v>606.37</v>
      </c>
      <c r="H2240">
        <v>2</v>
      </c>
      <c r="I2240">
        <v>0</v>
      </c>
      <c r="J2240" s="4">
        <v>4.5</v>
      </c>
      <c r="K2240" s="3">
        <v>0</v>
      </c>
      <c r="L2240" s="1" t="s">
        <v>33</v>
      </c>
    </row>
    <row r="2241" spans="1:12" x14ac:dyDescent="0.3">
      <c r="A2241" s="1" t="s">
        <v>585</v>
      </c>
      <c r="B2241" s="1" t="s">
        <v>16</v>
      </c>
      <c r="C2241" s="1" t="s">
        <v>515</v>
      </c>
      <c r="D2241" s="5">
        <v>43160</v>
      </c>
      <c r="E2241">
        <v>3</v>
      </c>
      <c r="F2241">
        <v>3</v>
      </c>
      <c r="G2241" s="2">
        <v>547.47</v>
      </c>
      <c r="H2241">
        <v>3</v>
      </c>
      <c r="I2241">
        <v>1</v>
      </c>
      <c r="J2241" s="4">
        <v>4.67</v>
      </c>
      <c r="K2241" s="3">
        <v>0.33333333333333331</v>
      </c>
      <c r="L2241" s="1" t="s">
        <v>34</v>
      </c>
    </row>
    <row r="2242" spans="1:12" x14ac:dyDescent="0.3">
      <c r="A2242" s="1" t="s">
        <v>585</v>
      </c>
      <c r="B2242" s="1" t="s">
        <v>16</v>
      </c>
      <c r="C2242" s="1" t="s">
        <v>515</v>
      </c>
      <c r="D2242" s="5">
        <v>43191</v>
      </c>
      <c r="E2242">
        <v>3</v>
      </c>
      <c r="F2242">
        <v>3</v>
      </c>
      <c r="G2242" s="2">
        <v>683.32</v>
      </c>
      <c r="H2242">
        <v>3</v>
      </c>
      <c r="I2242">
        <v>0</v>
      </c>
      <c r="J2242" s="4">
        <v>5</v>
      </c>
      <c r="K2242" s="3">
        <v>0</v>
      </c>
      <c r="L2242" s="1" t="s">
        <v>35</v>
      </c>
    </row>
    <row r="2243" spans="1:12" x14ac:dyDescent="0.3">
      <c r="A2243" s="1" t="s">
        <v>585</v>
      </c>
      <c r="B2243" s="1" t="s">
        <v>16</v>
      </c>
      <c r="C2243" s="1" t="s">
        <v>515</v>
      </c>
      <c r="D2243" s="5">
        <v>43221</v>
      </c>
      <c r="E2243">
        <v>3</v>
      </c>
      <c r="F2243">
        <v>3</v>
      </c>
      <c r="G2243" s="2">
        <v>940.41</v>
      </c>
      <c r="H2243">
        <v>3</v>
      </c>
      <c r="I2243">
        <v>0</v>
      </c>
      <c r="J2243" s="4">
        <v>4</v>
      </c>
      <c r="K2243" s="3">
        <v>0</v>
      </c>
      <c r="L2243" s="1" t="s">
        <v>46</v>
      </c>
    </row>
    <row r="2244" spans="1:12" x14ac:dyDescent="0.3">
      <c r="A2244" s="1" t="s">
        <v>585</v>
      </c>
      <c r="B2244" s="1" t="s">
        <v>16</v>
      </c>
      <c r="C2244" s="1" t="s">
        <v>515</v>
      </c>
      <c r="D2244" s="5">
        <v>43252</v>
      </c>
      <c r="E2244">
        <v>1</v>
      </c>
      <c r="F2244">
        <v>1</v>
      </c>
      <c r="G2244" s="2">
        <v>176.86</v>
      </c>
      <c r="H2244">
        <v>1</v>
      </c>
      <c r="I2244">
        <v>0</v>
      </c>
      <c r="J2244" s="4">
        <v>4</v>
      </c>
      <c r="K2244" s="3">
        <v>0</v>
      </c>
      <c r="L2244" s="1" t="s">
        <v>36</v>
      </c>
    </row>
    <row r="2245" spans="1:12" x14ac:dyDescent="0.3">
      <c r="A2245" s="1" t="s">
        <v>585</v>
      </c>
      <c r="B2245" s="1" t="s">
        <v>16</v>
      </c>
      <c r="C2245" s="1" t="s">
        <v>515</v>
      </c>
      <c r="D2245" s="5">
        <v>43282</v>
      </c>
      <c r="E2245">
        <v>1</v>
      </c>
      <c r="F2245">
        <v>1</v>
      </c>
      <c r="G2245" s="2">
        <v>300.06</v>
      </c>
      <c r="H2245">
        <v>1</v>
      </c>
      <c r="I2245">
        <v>0</v>
      </c>
      <c r="J2245" s="4">
        <v>5</v>
      </c>
      <c r="K2245" s="3">
        <v>0</v>
      </c>
      <c r="L2245" s="1" t="s">
        <v>37</v>
      </c>
    </row>
    <row r="2246" spans="1:12" x14ac:dyDescent="0.3">
      <c r="A2246" s="1" t="s">
        <v>586</v>
      </c>
      <c r="B2246" s="1" t="s">
        <v>90</v>
      </c>
      <c r="C2246" s="1" t="s">
        <v>587</v>
      </c>
      <c r="D2246" s="5">
        <v>43313</v>
      </c>
      <c r="E2246">
        <v>20</v>
      </c>
      <c r="F2246">
        <v>25</v>
      </c>
      <c r="G2246" s="2">
        <v>5118.75</v>
      </c>
      <c r="H2246">
        <v>20</v>
      </c>
      <c r="I2246">
        <v>1</v>
      </c>
      <c r="J2246" s="4">
        <v>4.3</v>
      </c>
      <c r="K2246" s="3">
        <v>0.05</v>
      </c>
      <c r="L2246" s="1" t="s">
        <v>49</v>
      </c>
    </row>
    <row r="2247" spans="1:12" x14ac:dyDescent="0.3">
      <c r="A2247" s="1" t="s">
        <v>588</v>
      </c>
      <c r="B2247" s="1" t="s">
        <v>108</v>
      </c>
      <c r="C2247" s="1" t="s">
        <v>589</v>
      </c>
      <c r="D2247" s="5">
        <v>43040</v>
      </c>
      <c r="E2247">
        <v>1</v>
      </c>
      <c r="F2247">
        <v>2</v>
      </c>
      <c r="G2247" s="2">
        <v>638.58000000000004</v>
      </c>
      <c r="H2247">
        <v>1</v>
      </c>
      <c r="I2247">
        <v>0</v>
      </c>
      <c r="J2247" s="4">
        <v>4</v>
      </c>
      <c r="K2247" s="3">
        <v>0</v>
      </c>
      <c r="L2247" s="1" t="s">
        <v>30</v>
      </c>
    </row>
    <row r="2248" spans="1:12" x14ac:dyDescent="0.3">
      <c r="A2248" s="1" t="s">
        <v>590</v>
      </c>
      <c r="B2248" s="1" t="s">
        <v>16</v>
      </c>
      <c r="C2248" s="1" t="s">
        <v>105</v>
      </c>
      <c r="D2248" s="5">
        <v>42795</v>
      </c>
      <c r="E2248">
        <v>2</v>
      </c>
      <c r="F2248">
        <v>2</v>
      </c>
      <c r="G2248" s="2">
        <v>77.87</v>
      </c>
      <c r="H2248">
        <v>2</v>
      </c>
      <c r="I2248">
        <v>0</v>
      </c>
      <c r="J2248" s="4">
        <v>4.5</v>
      </c>
      <c r="K2248" s="3">
        <v>0</v>
      </c>
      <c r="L2248" s="1" t="s">
        <v>24</v>
      </c>
    </row>
    <row r="2249" spans="1:12" x14ac:dyDescent="0.3">
      <c r="A2249" s="1" t="s">
        <v>590</v>
      </c>
      <c r="B2249" s="1" t="s">
        <v>16</v>
      </c>
      <c r="C2249" s="1" t="s">
        <v>105</v>
      </c>
      <c r="D2249" s="5">
        <v>42856</v>
      </c>
      <c r="E2249">
        <v>1</v>
      </c>
      <c r="F2249">
        <v>1</v>
      </c>
      <c r="G2249" s="2">
        <v>48.75</v>
      </c>
      <c r="H2249">
        <v>1</v>
      </c>
      <c r="I2249">
        <v>0</v>
      </c>
      <c r="J2249" s="4">
        <v>5</v>
      </c>
      <c r="K2249" s="3">
        <v>0</v>
      </c>
      <c r="L2249" s="1" t="s">
        <v>26</v>
      </c>
    </row>
    <row r="2250" spans="1:12" x14ac:dyDescent="0.3">
      <c r="A2250" s="1" t="s">
        <v>590</v>
      </c>
      <c r="B2250" s="1" t="s">
        <v>16</v>
      </c>
      <c r="C2250" s="1" t="s">
        <v>105</v>
      </c>
      <c r="D2250" s="5">
        <v>42948</v>
      </c>
      <c r="E2250">
        <v>3</v>
      </c>
      <c r="F2250">
        <v>5</v>
      </c>
      <c r="G2250" s="2">
        <v>247.95</v>
      </c>
      <c r="H2250">
        <v>3</v>
      </c>
      <c r="I2250">
        <v>0</v>
      </c>
      <c r="J2250" s="4">
        <v>5</v>
      </c>
      <c r="K2250" s="3">
        <v>0</v>
      </c>
      <c r="L2250" s="1" t="s">
        <v>29</v>
      </c>
    </row>
    <row r="2251" spans="1:12" x14ac:dyDescent="0.3">
      <c r="A2251" s="1" t="s">
        <v>590</v>
      </c>
      <c r="B2251" s="1" t="s">
        <v>16</v>
      </c>
      <c r="C2251" s="1" t="s">
        <v>105</v>
      </c>
      <c r="D2251" s="5">
        <v>42979</v>
      </c>
      <c r="E2251">
        <v>1</v>
      </c>
      <c r="F2251">
        <v>3</v>
      </c>
      <c r="G2251" s="2">
        <v>159.03</v>
      </c>
      <c r="H2251">
        <v>1</v>
      </c>
      <c r="I2251">
        <v>0</v>
      </c>
      <c r="J2251" s="4">
        <v>1</v>
      </c>
      <c r="K2251" s="3">
        <v>0</v>
      </c>
      <c r="L2251" s="1" t="s">
        <v>18</v>
      </c>
    </row>
    <row r="2252" spans="1:12" x14ac:dyDescent="0.3">
      <c r="A2252" s="1" t="s">
        <v>590</v>
      </c>
      <c r="B2252" s="1" t="s">
        <v>16</v>
      </c>
      <c r="C2252" s="1" t="s">
        <v>105</v>
      </c>
      <c r="D2252" s="5">
        <v>43009</v>
      </c>
      <c r="E2252">
        <v>1</v>
      </c>
      <c r="F2252">
        <v>1</v>
      </c>
      <c r="G2252" s="2">
        <v>48.83</v>
      </c>
      <c r="H2252">
        <v>1</v>
      </c>
      <c r="I2252">
        <v>0</v>
      </c>
      <c r="J2252" s="4">
        <v>5</v>
      </c>
      <c r="K2252" s="3">
        <v>0</v>
      </c>
      <c r="L2252" s="1" t="s">
        <v>19</v>
      </c>
    </row>
    <row r="2253" spans="1:12" x14ac:dyDescent="0.3">
      <c r="A2253" s="1" t="s">
        <v>591</v>
      </c>
      <c r="B2253" s="1" t="s">
        <v>16</v>
      </c>
      <c r="C2253" s="1" t="s">
        <v>424</v>
      </c>
      <c r="D2253" s="5">
        <v>43282</v>
      </c>
      <c r="E2253">
        <v>1</v>
      </c>
      <c r="F2253">
        <v>1</v>
      </c>
      <c r="G2253" s="2">
        <v>173.68</v>
      </c>
      <c r="H2253">
        <v>1</v>
      </c>
      <c r="I2253">
        <v>0</v>
      </c>
      <c r="J2253" s="4">
        <v>5</v>
      </c>
      <c r="K2253" s="3">
        <v>0</v>
      </c>
      <c r="L2253" s="1" t="s">
        <v>37</v>
      </c>
    </row>
    <row r="2254" spans="1:12" x14ac:dyDescent="0.3">
      <c r="A2254" s="1" t="s">
        <v>592</v>
      </c>
      <c r="B2254" s="1" t="s">
        <v>53</v>
      </c>
      <c r="C2254" s="1" t="s">
        <v>593</v>
      </c>
      <c r="D2254" s="5">
        <v>43282</v>
      </c>
      <c r="E2254">
        <v>1</v>
      </c>
      <c r="F2254">
        <v>1</v>
      </c>
      <c r="G2254" s="2">
        <v>88.13</v>
      </c>
      <c r="H2254">
        <v>1</v>
      </c>
      <c r="I2254">
        <v>0</v>
      </c>
      <c r="J2254" s="4">
        <v>5</v>
      </c>
      <c r="K2254" s="3">
        <v>0</v>
      </c>
      <c r="L2254" s="1" t="s">
        <v>37</v>
      </c>
    </row>
    <row r="2255" spans="1:12" x14ac:dyDescent="0.3">
      <c r="A2255" s="1" t="s">
        <v>594</v>
      </c>
      <c r="B2255" s="1" t="s">
        <v>57</v>
      </c>
      <c r="C2255" s="1" t="s">
        <v>66</v>
      </c>
      <c r="D2255" s="5">
        <v>42767</v>
      </c>
      <c r="E2255">
        <v>1</v>
      </c>
      <c r="F2255">
        <v>1</v>
      </c>
      <c r="G2255" s="2">
        <v>65.459999999999994</v>
      </c>
      <c r="H2255">
        <v>1</v>
      </c>
      <c r="I2255">
        <v>0</v>
      </c>
      <c r="J2255" s="4">
        <v>5</v>
      </c>
      <c r="K2255" s="3">
        <v>0</v>
      </c>
      <c r="L2255" s="1" t="s">
        <v>23</v>
      </c>
    </row>
    <row r="2256" spans="1:12" x14ac:dyDescent="0.3">
      <c r="A2256" s="1" t="s">
        <v>594</v>
      </c>
      <c r="B2256" s="1" t="s">
        <v>57</v>
      </c>
      <c r="C2256" s="1" t="s">
        <v>66</v>
      </c>
      <c r="D2256" s="5">
        <v>42795</v>
      </c>
      <c r="E2256">
        <v>1</v>
      </c>
      <c r="F2256">
        <v>1</v>
      </c>
      <c r="G2256" s="2">
        <v>69.040000000000006</v>
      </c>
      <c r="H2256">
        <v>1</v>
      </c>
      <c r="I2256">
        <v>0</v>
      </c>
      <c r="J2256" s="4">
        <v>5</v>
      </c>
      <c r="K2256" s="3">
        <v>0</v>
      </c>
      <c r="L2256" s="1" t="s">
        <v>24</v>
      </c>
    </row>
    <row r="2257" spans="1:12" x14ac:dyDescent="0.3">
      <c r="A2257" s="1" t="s">
        <v>594</v>
      </c>
      <c r="B2257" s="1" t="s">
        <v>57</v>
      </c>
      <c r="C2257" s="1" t="s">
        <v>66</v>
      </c>
      <c r="D2257" s="5">
        <v>42826</v>
      </c>
      <c r="E2257">
        <v>4</v>
      </c>
      <c r="F2257">
        <v>4</v>
      </c>
      <c r="G2257" s="2">
        <v>277.18</v>
      </c>
      <c r="H2257">
        <v>4</v>
      </c>
      <c r="I2257">
        <v>0</v>
      </c>
      <c r="J2257" s="4">
        <v>4</v>
      </c>
      <c r="K2257" s="3">
        <v>0</v>
      </c>
      <c r="L2257" s="1" t="s">
        <v>25</v>
      </c>
    </row>
    <row r="2258" spans="1:12" x14ac:dyDescent="0.3">
      <c r="A2258" s="1" t="s">
        <v>594</v>
      </c>
      <c r="B2258" s="1" t="s">
        <v>57</v>
      </c>
      <c r="C2258" s="1" t="s">
        <v>66</v>
      </c>
      <c r="D2258" s="5">
        <v>42856</v>
      </c>
      <c r="E2258">
        <v>4</v>
      </c>
      <c r="F2258">
        <v>4</v>
      </c>
      <c r="G2258" s="2">
        <v>242.27</v>
      </c>
      <c r="H2258">
        <v>4</v>
      </c>
      <c r="I2258">
        <v>0</v>
      </c>
      <c r="J2258" s="4">
        <v>4.75</v>
      </c>
      <c r="K2258" s="3">
        <v>0</v>
      </c>
      <c r="L2258" s="1" t="s">
        <v>26</v>
      </c>
    </row>
    <row r="2259" spans="1:12" x14ac:dyDescent="0.3">
      <c r="A2259" s="1" t="s">
        <v>594</v>
      </c>
      <c r="B2259" s="1" t="s">
        <v>57</v>
      </c>
      <c r="C2259" s="1" t="s">
        <v>66</v>
      </c>
      <c r="D2259" s="5">
        <v>42887</v>
      </c>
      <c r="E2259">
        <v>1</v>
      </c>
      <c r="F2259">
        <v>1</v>
      </c>
      <c r="G2259" s="2">
        <v>67.3</v>
      </c>
      <c r="H2259">
        <v>1</v>
      </c>
      <c r="I2259">
        <v>0</v>
      </c>
      <c r="J2259" s="4">
        <v>5</v>
      </c>
      <c r="K2259" s="3">
        <v>0</v>
      </c>
      <c r="L2259" s="1" t="s">
        <v>27</v>
      </c>
    </row>
    <row r="2260" spans="1:12" x14ac:dyDescent="0.3">
      <c r="A2260" s="1" t="s">
        <v>594</v>
      </c>
      <c r="B2260" s="1" t="s">
        <v>57</v>
      </c>
      <c r="C2260" s="1" t="s">
        <v>66</v>
      </c>
      <c r="D2260" s="5">
        <v>42979</v>
      </c>
      <c r="E2260">
        <v>1</v>
      </c>
      <c r="F2260">
        <v>1</v>
      </c>
      <c r="G2260" s="2">
        <v>70.040000000000006</v>
      </c>
      <c r="H2260">
        <v>1</v>
      </c>
      <c r="I2260">
        <v>0</v>
      </c>
      <c r="J2260" s="4">
        <v>4</v>
      </c>
      <c r="K2260" s="3">
        <v>0</v>
      </c>
      <c r="L2260" s="1" t="s">
        <v>18</v>
      </c>
    </row>
    <row r="2261" spans="1:12" x14ac:dyDescent="0.3">
      <c r="A2261" s="1" t="s">
        <v>595</v>
      </c>
      <c r="B2261" s="1" t="s">
        <v>16</v>
      </c>
      <c r="C2261" s="1" t="s">
        <v>293</v>
      </c>
      <c r="D2261" s="5">
        <v>43282</v>
      </c>
      <c r="E2261">
        <v>2</v>
      </c>
      <c r="F2261">
        <v>2</v>
      </c>
      <c r="G2261" s="2">
        <v>334.3</v>
      </c>
      <c r="H2261">
        <v>2</v>
      </c>
      <c r="I2261">
        <v>0</v>
      </c>
      <c r="J2261" s="4">
        <v>4.5</v>
      </c>
      <c r="K2261" s="3">
        <v>0</v>
      </c>
      <c r="L2261" s="1" t="s">
        <v>37</v>
      </c>
    </row>
    <row r="2262" spans="1:12" x14ac:dyDescent="0.3">
      <c r="A2262" s="1" t="s">
        <v>596</v>
      </c>
      <c r="B2262" s="1" t="s">
        <v>57</v>
      </c>
      <c r="C2262" s="1" t="s">
        <v>597</v>
      </c>
      <c r="D2262" s="5">
        <v>42795</v>
      </c>
      <c r="E2262">
        <v>1</v>
      </c>
      <c r="F2262">
        <v>1</v>
      </c>
      <c r="G2262" s="2">
        <v>186.84</v>
      </c>
      <c r="H2262">
        <v>1</v>
      </c>
      <c r="I2262">
        <v>0</v>
      </c>
      <c r="J2262" s="4">
        <v>5</v>
      </c>
      <c r="K2262" s="3">
        <v>0</v>
      </c>
      <c r="L2262" s="1" t="s">
        <v>24</v>
      </c>
    </row>
    <row r="2263" spans="1:12" x14ac:dyDescent="0.3">
      <c r="A2263" s="1" t="s">
        <v>596</v>
      </c>
      <c r="B2263" s="1" t="s">
        <v>57</v>
      </c>
      <c r="C2263" s="1" t="s">
        <v>597</v>
      </c>
      <c r="D2263" s="5">
        <v>42979</v>
      </c>
      <c r="E2263">
        <v>1</v>
      </c>
      <c r="F2263">
        <v>1</v>
      </c>
      <c r="G2263" s="2">
        <v>270.64</v>
      </c>
      <c r="H2263">
        <v>1</v>
      </c>
      <c r="I2263">
        <v>0</v>
      </c>
      <c r="J2263" s="4">
        <v>5</v>
      </c>
      <c r="K2263" s="3">
        <v>0</v>
      </c>
      <c r="L2263" s="1" t="s">
        <v>18</v>
      </c>
    </row>
    <row r="2264" spans="1:12" x14ac:dyDescent="0.3">
      <c r="A2264" s="1" t="s">
        <v>596</v>
      </c>
      <c r="B2264" s="1" t="s">
        <v>57</v>
      </c>
      <c r="C2264" s="1" t="s">
        <v>597</v>
      </c>
      <c r="D2264" s="5">
        <v>43040</v>
      </c>
      <c r="E2264">
        <v>1</v>
      </c>
      <c r="F2264">
        <v>1</v>
      </c>
      <c r="G2264" s="2">
        <v>362.79</v>
      </c>
      <c r="H2264">
        <v>1</v>
      </c>
      <c r="I2264">
        <v>0</v>
      </c>
      <c r="J2264" s="4">
        <v>5</v>
      </c>
      <c r="K2264" s="3">
        <v>0</v>
      </c>
      <c r="L2264" s="1" t="s">
        <v>30</v>
      </c>
    </row>
    <row r="2265" spans="1:12" x14ac:dyDescent="0.3">
      <c r="A2265" s="1" t="s">
        <v>598</v>
      </c>
      <c r="B2265" s="1" t="s">
        <v>57</v>
      </c>
      <c r="C2265" s="1" t="s">
        <v>66</v>
      </c>
      <c r="D2265" s="5">
        <v>43313</v>
      </c>
      <c r="E2265">
        <v>3</v>
      </c>
      <c r="F2265">
        <v>3</v>
      </c>
      <c r="G2265" s="2">
        <v>242.23</v>
      </c>
      <c r="H2265">
        <v>3</v>
      </c>
      <c r="I2265">
        <v>0</v>
      </c>
      <c r="J2265" s="4">
        <v>5</v>
      </c>
      <c r="K2265" s="3">
        <v>0</v>
      </c>
      <c r="L2265" s="1" t="s">
        <v>49</v>
      </c>
    </row>
    <row r="2266" spans="1:12" x14ac:dyDescent="0.3">
      <c r="A2266" s="1" t="s">
        <v>599</v>
      </c>
      <c r="B2266" s="1" t="s">
        <v>16</v>
      </c>
      <c r="C2266" s="1" t="s">
        <v>517</v>
      </c>
      <c r="D2266" s="5">
        <v>42826</v>
      </c>
      <c r="E2266">
        <v>2</v>
      </c>
      <c r="F2266">
        <v>2</v>
      </c>
      <c r="G2266" s="2">
        <v>632.96</v>
      </c>
      <c r="H2266">
        <v>2</v>
      </c>
      <c r="I2266">
        <v>0</v>
      </c>
      <c r="J2266" s="4">
        <v>1.5</v>
      </c>
      <c r="K2266" s="3">
        <v>0</v>
      </c>
      <c r="L2266" s="1" t="s">
        <v>25</v>
      </c>
    </row>
    <row r="2267" spans="1:12" x14ac:dyDescent="0.3">
      <c r="A2267" s="1" t="s">
        <v>599</v>
      </c>
      <c r="B2267" s="1" t="s">
        <v>16</v>
      </c>
      <c r="C2267" s="1" t="s">
        <v>517</v>
      </c>
      <c r="D2267" s="5">
        <v>42856</v>
      </c>
      <c r="E2267">
        <v>5</v>
      </c>
      <c r="F2267">
        <v>5</v>
      </c>
      <c r="G2267" s="2">
        <v>1097.54</v>
      </c>
      <c r="H2267">
        <v>5</v>
      </c>
      <c r="I2267">
        <v>1</v>
      </c>
      <c r="J2267" s="4">
        <v>4</v>
      </c>
      <c r="K2267" s="3">
        <v>0.2</v>
      </c>
      <c r="L2267" s="1" t="s">
        <v>26</v>
      </c>
    </row>
    <row r="2268" spans="1:12" x14ac:dyDescent="0.3">
      <c r="A2268" s="1" t="s">
        <v>599</v>
      </c>
      <c r="B2268" s="1" t="s">
        <v>16</v>
      </c>
      <c r="C2268" s="1" t="s">
        <v>517</v>
      </c>
      <c r="D2268" s="5">
        <v>42887</v>
      </c>
      <c r="E2268">
        <v>5</v>
      </c>
      <c r="F2268">
        <v>5</v>
      </c>
      <c r="G2268" s="2">
        <v>2131.96</v>
      </c>
      <c r="H2268">
        <v>5</v>
      </c>
      <c r="I2268">
        <v>0</v>
      </c>
      <c r="J2268" s="4">
        <v>4.5999999999999996</v>
      </c>
      <c r="K2268" s="3">
        <v>0</v>
      </c>
      <c r="L2268" s="1" t="s">
        <v>27</v>
      </c>
    </row>
    <row r="2269" spans="1:12" x14ac:dyDescent="0.3">
      <c r="A2269" s="1" t="s">
        <v>599</v>
      </c>
      <c r="B2269" s="1" t="s">
        <v>16</v>
      </c>
      <c r="C2269" s="1" t="s">
        <v>517</v>
      </c>
      <c r="D2269" s="5">
        <v>42917</v>
      </c>
      <c r="E2269">
        <v>1</v>
      </c>
      <c r="F2269">
        <v>1</v>
      </c>
      <c r="G2269" s="2">
        <v>108.99</v>
      </c>
      <c r="H2269">
        <v>1</v>
      </c>
      <c r="I2269">
        <v>0</v>
      </c>
      <c r="J2269" s="4">
        <v>1</v>
      </c>
      <c r="K2269" s="3">
        <v>0</v>
      </c>
      <c r="L2269" s="1" t="s">
        <v>28</v>
      </c>
    </row>
    <row r="2270" spans="1:12" x14ac:dyDescent="0.3">
      <c r="A2270" s="1" t="s">
        <v>599</v>
      </c>
      <c r="B2270" s="1" t="s">
        <v>16</v>
      </c>
      <c r="C2270" s="1" t="s">
        <v>517</v>
      </c>
      <c r="D2270" s="5">
        <v>42948</v>
      </c>
      <c r="E2270">
        <v>1</v>
      </c>
      <c r="F2270">
        <v>1</v>
      </c>
      <c r="G2270" s="2">
        <v>104.14</v>
      </c>
      <c r="H2270">
        <v>1</v>
      </c>
      <c r="I2270">
        <v>0</v>
      </c>
      <c r="J2270" s="4">
        <v>5</v>
      </c>
      <c r="K2270" s="3">
        <v>0</v>
      </c>
      <c r="L2270" s="1" t="s">
        <v>29</v>
      </c>
    </row>
    <row r="2271" spans="1:12" x14ac:dyDescent="0.3">
      <c r="A2271" s="1" t="s">
        <v>599</v>
      </c>
      <c r="B2271" s="1" t="s">
        <v>16</v>
      </c>
      <c r="C2271" s="1" t="s">
        <v>517</v>
      </c>
      <c r="D2271" s="5">
        <v>42979</v>
      </c>
      <c r="E2271">
        <v>2</v>
      </c>
      <c r="F2271">
        <v>2</v>
      </c>
      <c r="G2271" s="2">
        <v>461.18</v>
      </c>
      <c r="H2271">
        <v>2</v>
      </c>
      <c r="I2271">
        <v>2</v>
      </c>
      <c r="J2271" s="4">
        <v>3.5</v>
      </c>
      <c r="K2271" s="3">
        <v>1</v>
      </c>
      <c r="L2271" s="1" t="s">
        <v>18</v>
      </c>
    </row>
    <row r="2272" spans="1:12" x14ac:dyDescent="0.3">
      <c r="A2272" s="1" t="s">
        <v>599</v>
      </c>
      <c r="B2272" s="1" t="s">
        <v>16</v>
      </c>
      <c r="C2272" s="1" t="s">
        <v>517</v>
      </c>
      <c r="D2272" s="5">
        <v>43009</v>
      </c>
      <c r="E2272">
        <v>3</v>
      </c>
      <c r="F2272">
        <v>3</v>
      </c>
      <c r="G2272" s="2">
        <v>753.73</v>
      </c>
      <c r="H2272">
        <v>3</v>
      </c>
      <c r="I2272">
        <v>1</v>
      </c>
      <c r="J2272" s="4">
        <v>3.33</v>
      </c>
      <c r="K2272" s="3">
        <v>0.33333333333333331</v>
      </c>
      <c r="L2272" s="1" t="s">
        <v>19</v>
      </c>
    </row>
    <row r="2273" spans="1:12" x14ac:dyDescent="0.3">
      <c r="A2273" s="1" t="s">
        <v>599</v>
      </c>
      <c r="B2273" s="1" t="s">
        <v>16</v>
      </c>
      <c r="C2273" s="1" t="s">
        <v>517</v>
      </c>
      <c r="D2273" s="5">
        <v>43040</v>
      </c>
      <c r="E2273">
        <v>1</v>
      </c>
      <c r="F2273">
        <v>1</v>
      </c>
      <c r="G2273" s="2">
        <v>118.13</v>
      </c>
      <c r="H2273">
        <v>1</v>
      </c>
      <c r="I2273">
        <v>0</v>
      </c>
      <c r="J2273" s="4">
        <v>5</v>
      </c>
      <c r="K2273" s="3">
        <v>0</v>
      </c>
      <c r="L2273" s="1" t="s">
        <v>30</v>
      </c>
    </row>
    <row r="2274" spans="1:12" x14ac:dyDescent="0.3">
      <c r="A2274" s="1" t="s">
        <v>599</v>
      </c>
      <c r="B2274" s="1" t="s">
        <v>16</v>
      </c>
      <c r="C2274" s="1" t="s">
        <v>517</v>
      </c>
      <c r="D2274" s="5">
        <v>43070</v>
      </c>
      <c r="E2274">
        <v>1</v>
      </c>
      <c r="F2274">
        <v>1</v>
      </c>
      <c r="G2274" s="2">
        <v>124.28</v>
      </c>
      <c r="H2274">
        <v>1</v>
      </c>
      <c r="I2274">
        <v>0</v>
      </c>
      <c r="J2274" s="4">
        <v>5</v>
      </c>
      <c r="K2274" s="3">
        <v>0</v>
      </c>
      <c r="L2274" s="1" t="s">
        <v>31</v>
      </c>
    </row>
    <row r="2275" spans="1:12" x14ac:dyDescent="0.3">
      <c r="A2275" s="1" t="s">
        <v>599</v>
      </c>
      <c r="B2275" s="1" t="s">
        <v>16</v>
      </c>
      <c r="C2275" s="1" t="s">
        <v>517</v>
      </c>
      <c r="D2275" s="5">
        <v>43101</v>
      </c>
      <c r="E2275">
        <v>7</v>
      </c>
      <c r="F2275">
        <v>7</v>
      </c>
      <c r="G2275" s="2">
        <v>969.83</v>
      </c>
      <c r="H2275">
        <v>7</v>
      </c>
      <c r="I2275">
        <v>0</v>
      </c>
      <c r="J2275" s="4">
        <v>4.43</v>
      </c>
      <c r="K2275" s="3">
        <v>0</v>
      </c>
      <c r="L2275" s="1" t="s">
        <v>32</v>
      </c>
    </row>
    <row r="2276" spans="1:12" x14ac:dyDescent="0.3">
      <c r="A2276" s="1" t="s">
        <v>599</v>
      </c>
      <c r="B2276" s="1" t="s">
        <v>16</v>
      </c>
      <c r="C2276" s="1" t="s">
        <v>517</v>
      </c>
      <c r="D2276" s="5">
        <v>43132</v>
      </c>
      <c r="E2276">
        <v>8</v>
      </c>
      <c r="F2276">
        <v>8</v>
      </c>
      <c r="G2276" s="2">
        <v>1122.8900000000001</v>
      </c>
      <c r="H2276">
        <v>7</v>
      </c>
      <c r="I2276">
        <v>1</v>
      </c>
      <c r="J2276" s="4">
        <v>3</v>
      </c>
      <c r="K2276" s="3">
        <v>0.14285714285714285</v>
      </c>
      <c r="L2276" s="1" t="s">
        <v>33</v>
      </c>
    </row>
    <row r="2277" spans="1:12" x14ac:dyDescent="0.3">
      <c r="A2277" s="1" t="s">
        <v>599</v>
      </c>
      <c r="B2277" s="1" t="s">
        <v>16</v>
      </c>
      <c r="C2277" s="1" t="s">
        <v>517</v>
      </c>
      <c r="D2277" s="5">
        <v>43160</v>
      </c>
      <c r="E2277">
        <v>1</v>
      </c>
      <c r="F2277">
        <v>1</v>
      </c>
      <c r="G2277" s="2">
        <v>160.47</v>
      </c>
      <c r="H2277">
        <v>1</v>
      </c>
      <c r="I2277">
        <v>0</v>
      </c>
      <c r="J2277" s="4">
        <v>4</v>
      </c>
      <c r="K2277" s="3">
        <v>0</v>
      </c>
      <c r="L2277" s="1" t="s">
        <v>34</v>
      </c>
    </row>
    <row r="2278" spans="1:12" x14ac:dyDescent="0.3">
      <c r="A2278" s="1" t="s">
        <v>599</v>
      </c>
      <c r="B2278" s="1" t="s">
        <v>16</v>
      </c>
      <c r="C2278" s="1" t="s">
        <v>517</v>
      </c>
      <c r="D2278" s="5">
        <v>43191</v>
      </c>
      <c r="E2278">
        <v>3</v>
      </c>
      <c r="F2278">
        <v>3</v>
      </c>
      <c r="G2278" s="2">
        <v>414.14</v>
      </c>
      <c r="H2278">
        <v>3</v>
      </c>
      <c r="I2278">
        <v>0</v>
      </c>
      <c r="J2278" s="4">
        <v>4.67</v>
      </c>
      <c r="K2278" s="3">
        <v>0</v>
      </c>
      <c r="L2278" s="1" t="s">
        <v>35</v>
      </c>
    </row>
    <row r="2279" spans="1:12" x14ac:dyDescent="0.3">
      <c r="A2279" s="1" t="s">
        <v>599</v>
      </c>
      <c r="B2279" s="1" t="s">
        <v>16</v>
      </c>
      <c r="C2279" s="1" t="s">
        <v>517</v>
      </c>
      <c r="D2279" s="5">
        <v>43221</v>
      </c>
      <c r="E2279">
        <v>1</v>
      </c>
      <c r="F2279">
        <v>1</v>
      </c>
      <c r="G2279" s="2">
        <v>148.69</v>
      </c>
      <c r="H2279">
        <v>1</v>
      </c>
      <c r="I2279">
        <v>0</v>
      </c>
      <c r="J2279" s="4">
        <v>5</v>
      </c>
      <c r="K2279" s="3">
        <v>0</v>
      </c>
      <c r="L2279" s="1" t="s">
        <v>46</v>
      </c>
    </row>
    <row r="2280" spans="1:12" x14ac:dyDescent="0.3">
      <c r="A2280" s="1" t="s">
        <v>599</v>
      </c>
      <c r="B2280" s="1" t="s">
        <v>16</v>
      </c>
      <c r="C2280" s="1" t="s">
        <v>517</v>
      </c>
      <c r="D2280" s="5">
        <v>43252</v>
      </c>
      <c r="E2280">
        <v>1</v>
      </c>
      <c r="F2280">
        <v>1</v>
      </c>
      <c r="G2280" s="2">
        <v>113.26</v>
      </c>
      <c r="H2280">
        <v>1</v>
      </c>
      <c r="I2280">
        <v>0</v>
      </c>
      <c r="J2280" s="4">
        <v>5</v>
      </c>
      <c r="K2280" s="3">
        <v>0</v>
      </c>
      <c r="L2280" s="1" t="s">
        <v>36</v>
      </c>
    </row>
    <row r="2281" spans="1:12" x14ac:dyDescent="0.3">
      <c r="A2281" s="1" t="s">
        <v>599</v>
      </c>
      <c r="B2281" s="1" t="s">
        <v>16</v>
      </c>
      <c r="C2281" s="1" t="s">
        <v>517</v>
      </c>
      <c r="D2281" s="5">
        <v>43282</v>
      </c>
      <c r="E2281">
        <v>1</v>
      </c>
      <c r="F2281">
        <v>1</v>
      </c>
      <c r="G2281" s="2">
        <v>553.23</v>
      </c>
      <c r="H2281">
        <v>0</v>
      </c>
      <c r="I2281">
        <v>0</v>
      </c>
      <c r="J2281" s="4">
        <v>1</v>
      </c>
      <c r="K2281" s="3"/>
      <c r="L2281" s="1" t="s">
        <v>37</v>
      </c>
    </row>
    <row r="2282" spans="1:12" x14ac:dyDescent="0.3">
      <c r="A2282" s="1" t="s">
        <v>600</v>
      </c>
      <c r="B2282" s="1" t="s">
        <v>16</v>
      </c>
      <c r="C2282" s="1" t="s">
        <v>601</v>
      </c>
      <c r="D2282" s="5">
        <v>43101</v>
      </c>
      <c r="E2282">
        <v>2</v>
      </c>
      <c r="F2282">
        <v>5</v>
      </c>
      <c r="G2282" s="2">
        <v>528.09</v>
      </c>
      <c r="H2282">
        <v>2</v>
      </c>
      <c r="I2282">
        <v>0</v>
      </c>
      <c r="J2282" s="4">
        <v>5</v>
      </c>
      <c r="K2282" s="3">
        <v>0</v>
      </c>
      <c r="L2282" s="1" t="s">
        <v>32</v>
      </c>
    </row>
    <row r="2283" spans="1:12" x14ac:dyDescent="0.3">
      <c r="A2283" s="1" t="s">
        <v>600</v>
      </c>
      <c r="B2283" s="1" t="s">
        <v>16</v>
      </c>
      <c r="C2283" s="1" t="s">
        <v>601</v>
      </c>
      <c r="D2283" s="5">
        <v>43132</v>
      </c>
      <c r="E2283">
        <v>1</v>
      </c>
      <c r="F2283">
        <v>1</v>
      </c>
      <c r="G2283" s="2">
        <v>68.5</v>
      </c>
      <c r="H2283">
        <v>1</v>
      </c>
      <c r="I2283">
        <v>0</v>
      </c>
      <c r="J2283" s="4">
        <v>5</v>
      </c>
      <c r="K2283" s="3">
        <v>0</v>
      </c>
      <c r="L2283" s="1" t="s">
        <v>33</v>
      </c>
    </row>
    <row r="2284" spans="1:12" x14ac:dyDescent="0.3">
      <c r="A2284" s="1" t="s">
        <v>602</v>
      </c>
      <c r="B2284" s="1" t="s">
        <v>16</v>
      </c>
      <c r="C2284" s="1" t="s">
        <v>603</v>
      </c>
      <c r="D2284" s="5">
        <v>43282</v>
      </c>
      <c r="E2284">
        <v>2</v>
      </c>
      <c r="F2284">
        <v>2</v>
      </c>
      <c r="G2284" s="2">
        <v>130.59</v>
      </c>
      <c r="H2284">
        <v>2</v>
      </c>
      <c r="I2284">
        <v>0</v>
      </c>
      <c r="J2284" s="4">
        <v>5</v>
      </c>
      <c r="K2284" s="3">
        <v>0</v>
      </c>
      <c r="L2284" s="1" t="s">
        <v>37</v>
      </c>
    </row>
    <row r="2285" spans="1:12" x14ac:dyDescent="0.3">
      <c r="A2285" s="1" t="s">
        <v>602</v>
      </c>
      <c r="B2285" s="1" t="s">
        <v>16</v>
      </c>
      <c r="C2285" s="1" t="s">
        <v>603</v>
      </c>
      <c r="D2285" s="5">
        <v>43313</v>
      </c>
      <c r="E2285">
        <v>5</v>
      </c>
      <c r="F2285">
        <v>5</v>
      </c>
      <c r="G2285" s="2">
        <v>400.79</v>
      </c>
      <c r="H2285">
        <v>5</v>
      </c>
      <c r="I2285">
        <v>1</v>
      </c>
      <c r="J2285" s="4">
        <v>4</v>
      </c>
      <c r="K2285" s="3">
        <v>0.2</v>
      </c>
      <c r="L2285" s="1" t="s">
        <v>49</v>
      </c>
    </row>
    <row r="2286" spans="1:12" x14ac:dyDescent="0.3">
      <c r="A2286" s="1" t="s">
        <v>604</v>
      </c>
      <c r="B2286" s="1" t="s">
        <v>16</v>
      </c>
      <c r="C2286" s="1" t="s">
        <v>436</v>
      </c>
      <c r="D2286" s="5">
        <v>42979</v>
      </c>
      <c r="E2286">
        <v>2</v>
      </c>
      <c r="F2286">
        <v>2</v>
      </c>
      <c r="G2286" s="2">
        <v>373.42</v>
      </c>
      <c r="H2286">
        <v>2</v>
      </c>
      <c r="I2286">
        <v>0</v>
      </c>
      <c r="J2286" s="4">
        <v>5</v>
      </c>
      <c r="K2286" s="3">
        <v>0</v>
      </c>
      <c r="L2286" s="1" t="s">
        <v>18</v>
      </c>
    </row>
    <row r="2287" spans="1:12" x14ac:dyDescent="0.3">
      <c r="A2287" s="1" t="s">
        <v>604</v>
      </c>
      <c r="B2287" s="1" t="s">
        <v>16</v>
      </c>
      <c r="C2287" s="1" t="s">
        <v>436</v>
      </c>
      <c r="D2287" s="5">
        <v>43009</v>
      </c>
      <c r="E2287">
        <v>1</v>
      </c>
      <c r="F2287">
        <v>1</v>
      </c>
      <c r="G2287" s="2">
        <v>95.23</v>
      </c>
      <c r="H2287">
        <v>0</v>
      </c>
      <c r="I2287">
        <v>0</v>
      </c>
      <c r="J2287" s="4">
        <v>1</v>
      </c>
      <c r="K2287" s="3"/>
      <c r="L2287" s="1" t="s">
        <v>19</v>
      </c>
    </row>
    <row r="2288" spans="1:12" x14ac:dyDescent="0.3">
      <c r="A2288" s="1" t="s">
        <v>604</v>
      </c>
      <c r="B2288" s="1" t="s">
        <v>16</v>
      </c>
      <c r="C2288" s="1" t="s">
        <v>436</v>
      </c>
      <c r="D2288" s="5">
        <v>43040</v>
      </c>
      <c r="E2288">
        <v>1</v>
      </c>
      <c r="F2288">
        <v>1</v>
      </c>
      <c r="G2288" s="2">
        <v>185.74</v>
      </c>
      <c r="H2288">
        <v>0</v>
      </c>
      <c r="I2288">
        <v>0</v>
      </c>
      <c r="J2288" s="4">
        <v>1</v>
      </c>
      <c r="K2288" s="3"/>
      <c r="L2288" s="1" t="s">
        <v>30</v>
      </c>
    </row>
    <row r="2289" spans="1:12" x14ac:dyDescent="0.3">
      <c r="A2289" s="1" t="s">
        <v>604</v>
      </c>
      <c r="B2289" s="1" t="s">
        <v>16</v>
      </c>
      <c r="C2289" s="1" t="s">
        <v>436</v>
      </c>
      <c r="D2289" s="5">
        <v>43132</v>
      </c>
      <c r="E2289">
        <v>1</v>
      </c>
      <c r="F2289">
        <v>1</v>
      </c>
      <c r="G2289" s="2">
        <v>114.35</v>
      </c>
      <c r="H2289">
        <v>1</v>
      </c>
      <c r="I2289">
        <v>0</v>
      </c>
      <c r="J2289" s="4">
        <v>5</v>
      </c>
      <c r="K2289" s="3">
        <v>0</v>
      </c>
      <c r="L2289" s="1" t="s">
        <v>33</v>
      </c>
    </row>
    <row r="2290" spans="1:12" x14ac:dyDescent="0.3">
      <c r="A2290" s="1" t="s">
        <v>604</v>
      </c>
      <c r="B2290" s="1" t="s">
        <v>16</v>
      </c>
      <c r="C2290" s="1" t="s">
        <v>436</v>
      </c>
      <c r="D2290" s="5">
        <v>43160</v>
      </c>
      <c r="E2290">
        <v>1</v>
      </c>
      <c r="F2290">
        <v>1</v>
      </c>
      <c r="G2290" s="2">
        <v>112.69</v>
      </c>
      <c r="H2290">
        <v>1</v>
      </c>
      <c r="I2290">
        <v>1</v>
      </c>
      <c r="J2290" s="4">
        <v>1</v>
      </c>
      <c r="K2290" s="3">
        <v>1</v>
      </c>
      <c r="L2290" s="1" t="s">
        <v>34</v>
      </c>
    </row>
    <row r="2291" spans="1:12" x14ac:dyDescent="0.3">
      <c r="A2291" s="1" t="s">
        <v>604</v>
      </c>
      <c r="B2291" s="1" t="s">
        <v>16</v>
      </c>
      <c r="C2291" s="1" t="s">
        <v>436</v>
      </c>
      <c r="D2291" s="5">
        <v>43221</v>
      </c>
      <c r="E2291">
        <v>2</v>
      </c>
      <c r="F2291">
        <v>2</v>
      </c>
      <c r="G2291" s="2">
        <v>279.66000000000003</v>
      </c>
      <c r="H2291">
        <v>2</v>
      </c>
      <c r="I2291">
        <v>1</v>
      </c>
      <c r="J2291" s="4">
        <v>3.5</v>
      </c>
      <c r="K2291" s="3">
        <v>0.5</v>
      </c>
      <c r="L2291" s="1" t="s">
        <v>46</v>
      </c>
    </row>
    <row r="2292" spans="1:12" x14ac:dyDescent="0.3">
      <c r="A2292" s="1" t="s">
        <v>604</v>
      </c>
      <c r="B2292" s="1" t="s">
        <v>16</v>
      </c>
      <c r="C2292" s="1" t="s">
        <v>436</v>
      </c>
      <c r="D2292" s="5">
        <v>43252</v>
      </c>
      <c r="E2292">
        <v>1</v>
      </c>
      <c r="F2292">
        <v>1</v>
      </c>
      <c r="G2292" s="2">
        <v>161.94999999999999</v>
      </c>
      <c r="H2292">
        <v>1</v>
      </c>
      <c r="I2292">
        <v>0</v>
      </c>
      <c r="J2292" s="4">
        <v>3</v>
      </c>
      <c r="K2292" s="3">
        <v>0</v>
      </c>
      <c r="L2292" s="1" t="s">
        <v>36</v>
      </c>
    </row>
    <row r="2293" spans="1:12" x14ac:dyDescent="0.3">
      <c r="A2293" s="1" t="s">
        <v>605</v>
      </c>
      <c r="B2293" s="1" t="s">
        <v>57</v>
      </c>
      <c r="C2293" s="1" t="s">
        <v>606</v>
      </c>
      <c r="D2293" s="5">
        <v>42795</v>
      </c>
      <c r="E2293">
        <v>3</v>
      </c>
      <c r="F2293">
        <v>5</v>
      </c>
      <c r="G2293" s="2">
        <v>156.6</v>
      </c>
      <c r="H2293">
        <v>3</v>
      </c>
      <c r="I2293">
        <v>0</v>
      </c>
      <c r="J2293" s="4">
        <v>4.33</v>
      </c>
      <c r="K2293" s="3">
        <v>0</v>
      </c>
      <c r="L2293" s="1" t="s">
        <v>24</v>
      </c>
    </row>
    <row r="2294" spans="1:12" x14ac:dyDescent="0.3">
      <c r="A2294" s="1" t="s">
        <v>605</v>
      </c>
      <c r="B2294" s="1" t="s">
        <v>57</v>
      </c>
      <c r="C2294" s="1" t="s">
        <v>606</v>
      </c>
      <c r="D2294" s="5">
        <v>42826</v>
      </c>
      <c r="E2294">
        <v>1</v>
      </c>
      <c r="F2294">
        <v>2</v>
      </c>
      <c r="G2294" s="2">
        <v>62.84</v>
      </c>
      <c r="H2294">
        <v>1</v>
      </c>
      <c r="I2294">
        <v>0</v>
      </c>
      <c r="J2294" s="4">
        <v>3</v>
      </c>
      <c r="K2294" s="3">
        <v>0</v>
      </c>
      <c r="L2294" s="1" t="s">
        <v>25</v>
      </c>
    </row>
    <row r="2295" spans="1:12" x14ac:dyDescent="0.3">
      <c r="A2295" s="1" t="s">
        <v>605</v>
      </c>
      <c r="B2295" s="1" t="s">
        <v>57</v>
      </c>
      <c r="C2295" s="1" t="s">
        <v>606</v>
      </c>
      <c r="D2295" s="5">
        <v>42856</v>
      </c>
      <c r="E2295">
        <v>2</v>
      </c>
      <c r="F2295">
        <v>3</v>
      </c>
      <c r="G2295" s="2">
        <v>90.76</v>
      </c>
      <c r="H2295">
        <v>2</v>
      </c>
      <c r="I2295">
        <v>0</v>
      </c>
      <c r="J2295" s="4">
        <v>5</v>
      </c>
      <c r="K2295" s="3">
        <v>0</v>
      </c>
      <c r="L2295" s="1" t="s">
        <v>26</v>
      </c>
    </row>
    <row r="2296" spans="1:12" x14ac:dyDescent="0.3">
      <c r="A2296" s="1" t="s">
        <v>605</v>
      </c>
      <c r="B2296" s="1" t="s">
        <v>57</v>
      </c>
      <c r="C2296" s="1" t="s">
        <v>606</v>
      </c>
      <c r="D2296" s="5">
        <v>42887</v>
      </c>
      <c r="E2296">
        <v>4</v>
      </c>
      <c r="F2296">
        <v>4</v>
      </c>
      <c r="G2296" s="2">
        <v>122.76</v>
      </c>
      <c r="H2296">
        <v>4</v>
      </c>
      <c r="I2296">
        <v>1</v>
      </c>
      <c r="J2296" s="4">
        <v>4.25</v>
      </c>
      <c r="K2296" s="3">
        <v>0.25</v>
      </c>
      <c r="L2296" s="1" t="s">
        <v>27</v>
      </c>
    </row>
    <row r="2297" spans="1:12" x14ac:dyDescent="0.3">
      <c r="A2297" s="1" t="s">
        <v>605</v>
      </c>
      <c r="B2297" s="1" t="s">
        <v>57</v>
      </c>
      <c r="C2297" s="1" t="s">
        <v>606</v>
      </c>
      <c r="D2297" s="5">
        <v>42917</v>
      </c>
      <c r="E2297">
        <v>5</v>
      </c>
      <c r="F2297">
        <v>6</v>
      </c>
      <c r="G2297" s="2">
        <v>195.38</v>
      </c>
      <c r="H2297">
        <v>5</v>
      </c>
      <c r="I2297">
        <v>0</v>
      </c>
      <c r="J2297" s="4">
        <v>4.5999999999999996</v>
      </c>
      <c r="K2297" s="3">
        <v>0</v>
      </c>
      <c r="L2297" s="1" t="s">
        <v>28</v>
      </c>
    </row>
    <row r="2298" spans="1:12" x14ac:dyDescent="0.3">
      <c r="A2298" s="1" t="s">
        <v>605</v>
      </c>
      <c r="B2298" s="1" t="s">
        <v>57</v>
      </c>
      <c r="C2298" s="1" t="s">
        <v>606</v>
      </c>
      <c r="D2298" s="5">
        <v>42948</v>
      </c>
      <c r="E2298">
        <v>1</v>
      </c>
      <c r="F2298">
        <v>2</v>
      </c>
      <c r="G2298" s="2">
        <v>64</v>
      </c>
      <c r="H2298">
        <v>1</v>
      </c>
      <c r="I2298">
        <v>0</v>
      </c>
      <c r="J2298" s="4">
        <v>5</v>
      </c>
      <c r="K2298" s="3">
        <v>0</v>
      </c>
      <c r="L2298" s="1" t="s">
        <v>29</v>
      </c>
    </row>
    <row r="2299" spans="1:12" x14ac:dyDescent="0.3">
      <c r="A2299" s="1" t="s">
        <v>605</v>
      </c>
      <c r="B2299" s="1" t="s">
        <v>57</v>
      </c>
      <c r="C2299" s="1" t="s">
        <v>606</v>
      </c>
      <c r="D2299" s="5">
        <v>42979</v>
      </c>
      <c r="E2299">
        <v>1</v>
      </c>
      <c r="F2299">
        <v>1</v>
      </c>
      <c r="G2299" s="2">
        <v>32</v>
      </c>
      <c r="H2299">
        <v>1</v>
      </c>
      <c r="I2299">
        <v>0</v>
      </c>
      <c r="J2299" s="4">
        <v>4</v>
      </c>
      <c r="K2299" s="3">
        <v>0</v>
      </c>
      <c r="L2299" s="1" t="s">
        <v>18</v>
      </c>
    </row>
    <row r="2300" spans="1:12" x14ac:dyDescent="0.3">
      <c r="A2300" s="1" t="s">
        <v>605</v>
      </c>
      <c r="B2300" s="1" t="s">
        <v>57</v>
      </c>
      <c r="C2300" s="1" t="s">
        <v>606</v>
      </c>
      <c r="D2300" s="5">
        <v>43009</v>
      </c>
      <c r="E2300">
        <v>4</v>
      </c>
      <c r="F2300">
        <v>12</v>
      </c>
      <c r="G2300" s="2">
        <v>378.76</v>
      </c>
      <c r="H2300">
        <v>4</v>
      </c>
      <c r="I2300">
        <v>0</v>
      </c>
      <c r="J2300" s="4">
        <v>3</v>
      </c>
      <c r="K2300" s="3">
        <v>0</v>
      </c>
      <c r="L2300" s="1" t="s">
        <v>19</v>
      </c>
    </row>
    <row r="2301" spans="1:12" x14ac:dyDescent="0.3">
      <c r="A2301" s="1" t="s">
        <v>605</v>
      </c>
      <c r="B2301" s="1" t="s">
        <v>57</v>
      </c>
      <c r="C2301" s="1" t="s">
        <v>606</v>
      </c>
      <c r="D2301" s="5">
        <v>43070</v>
      </c>
      <c r="E2301">
        <v>2</v>
      </c>
      <c r="F2301">
        <v>3</v>
      </c>
      <c r="G2301" s="2">
        <v>96</v>
      </c>
      <c r="H2301">
        <v>2</v>
      </c>
      <c r="I2301">
        <v>0</v>
      </c>
      <c r="J2301" s="4">
        <v>3</v>
      </c>
      <c r="K2301" s="3">
        <v>0</v>
      </c>
      <c r="L2301" s="1" t="s">
        <v>31</v>
      </c>
    </row>
    <row r="2302" spans="1:12" x14ac:dyDescent="0.3">
      <c r="A2302" s="1" t="s">
        <v>605</v>
      </c>
      <c r="B2302" s="1" t="s">
        <v>57</v>
      </c>
      <c r="C2302" s="1" t="s">
        <v>606</v>
      </c>
      <c r="D2302" s="5">
        <v>43101</v>
      </c>
      <c r="E2302">
        <v>2</v>
      </c>
      <c r="F2302">
        <v>3</v>
      </c>
      <c r="G2302" s="2">
        <v>96</v>
      </c>
      <c r="H2302">
        <v>2</v>
      </c>
      <c r="I2302">
        <v>1</v>
      </c>
      <c r="J2302" s="4">
        <v>5</v>
      </c>
      <c r="K2302" s="3">
        <v>0.5</v>
      </c>
      <c r="L2302" s="1" t="s">
        <v>32</v>
      </c>
    </row>
    <row r="2303" spans="1:12" x14ac:dyDescent="0.3">
      <c r="A2303" s="1" t="s">
        <v>605</v>
      </c>
      <c r="B2303" s="1" t="s">
        <v>57</v>
      </c>
      <c r="C2303" s="1" t="s">
        <v>606</v>
      </c>
      <c r="D2303" s="5">
        <v>43132</v>
      </c>
      <c r="E2303">
        <v>1</v>
      </c>
      <c r="F2303">
        <v>1</v>
      </c>
      <c r="G2303" s="2">
        <v>33.69</v>
      </c>
      <c r="H2303">
        <v>1</v>
      </c>
      <c r="I2303">
        <v>0</v>
      </c>
      <c r="J2303" s="4">
        <v>5</v>
      </c>
      <c r="K2303" s="3">
        <v>0</v>
      </c>
      <c r="L2303" s="1" t="s">
        <v>33</v>
      </c>
    </row>
    <row r="2304" spans="1:12" x14ac:dyDescent="0.3">
      <c r="A2304" s="1" t="s">
        <v>605</v>
      </c>
      <c r="B2304" s="1" t="s">
        <v>57</v>
      </c>
      <c r="C2304" s="1" t="s">
        <v>606</v>
      </c>
      <c r="D2304" s="5">
        <v>43160</v>
      </c>
      <c r="E2304">
        <v>3</v>
      </c>
      <c r="F2304">
        <v>5</v>
      </c>
      <c r="G2304" s="2">
        <v>190.97</v>
      </c>
      <c r="H2304">
        <v>2</v>
      </c>
      <c r="I2304">
        <v>0</v>
      </c>
      <c r="J2304" s="4">
        <v>3.33</v>
      </c>
      <c r="K2304" s="3">
        <v>0</v>
      </c>
      <c r="L2304" s="1" t="s">
        <v>34</v>
      </c>
    </row>
    <row r="2305" spans="1:12" x14ac:dyDescent="0.3">
      <c r="A2305" s="1" t="s">
        <v>605</v>
      </c>
      <c r="B2305" s="1" t="s">
        <v>57</v>
      </c>
      <c r="C2305" s="1" t="s">
        <v>606</v>
      </c>
      <c r="D2305" s="5">
        <v>43282</v>
      </c>
      <c r="E2305">
        <v>2</v>
      </c>
      <c r="F2305">
        <v>3</v>
      </c>
      <c r="G2305" s="2">
        <v>105.39</v>
      </c>
      <c r="H2305">
        <v>2</v>
      </c>
      <c r="I2305">
        <v>1</v>
      </c>
      <c r="J2305" s="4">
        <v>2.5</v>
      </c>
      <c r="K2305" s="3">
        <v>0.5</v>
      </c>
      <c r="L2305" s="1" t="s">
        <v>37</v>
      </c>
    </row>
    <row r="2306" spans="1:12" x14ac:dyDescent="0.3">
      <c r="A2306" s="1" t="s">
        <v>605</v>
      </c>
      <c r="B2306" s="1" t="s">
        <v>57</v>
      </c>
      <c r="C2306" s="1" t="s">
        <v>606</v>
      </c>
      <c r="D2306" s="5">
        <v>43313</v>
      </c>
      <c r="E2306">
        <v>1</v>
      </c>
      <c r="F2306">
        <v>1</v>
      </c>
      <c r="G2306" s="2">
        <v>35.130000000000003</v>
      </c>
      <c r="H2306">
        <v>1</v>
      </c>
      <c r="I2306">
        <v>0</v>
      </c>
      <c r="J2306" s="4">
        <v>5</v>
      </c>
      <c r="K2306" s="3">
        <v>0</v>
      </c>
      <c r="L2306" s="1" t="s">
        <v>49</v>
      </c>
    </row>
    <row r="2307" spans="1:12" x14ac:dyDescent="0.3">
      <c r="A2307" s="1" t="s">
        <v>607</v>
      </c>
      <c r="B2307" s="1" t="s">
        <v>53</v>
      </c>
      <c r="C2307" s="1" t="s">
        <v>332</v>
      </c>
      <c r="D2307" s="5">
        <v>43040</v>
      </c>
      <c r="E2307">
        <v>1</v>
      </c>
      <c r="F2307">
        <v>1</v>
      </c>
      <c r="G2307" s="2">
        <v>26.98</v>
      </c>
      <c r="H2307">
        <v>1</v>
      </c>
      <c r="I2307">
        <v>1</v>
      </c>
      <c r="J2307" s="4">
        <v>1</v>
      </c>
      <c r="K2307" s="3">
        <v>1</v>
      </c>
      <c r="L2307" s="1" t="s">
        <v>30</v>
      </c>
    </row>
    <row r="2308" spans="1:12" x14ac:dyDescent="0.3">
      <c r="A2308" s="1" t="s">
        <v>607</v>
      </c>
      <c r="B2308" s="1" t="s">
        <v>53</v>
      </c>
      <c r="C2308" s="1" t="s">
        <v>332</v>
      </c>
      <c r="D2308" s="5">
        <v>43221</v>
      </c>
      <c r="E2308">
        <v>1</v>
      </c>
      <c r="F2308">
        <v>1</v>
      </c>
      <c r="G2308" s="2">
        <v>59.46</v>
      </c>
      <c r="H2308">
        <v>0</v>
      </c>
      <c r="I2308">
        <v>0</v>
      </c>
      <c r="J2308" s="4">
        <v>4</v>
      </c>
      <c r="K2308" s="3"/>
      <c r="L2308" s="1" t="s">
        <v>46</v>
      </c>
    </row>
    <row r="2309" spans="1:12" x14ac:dyDescent="0.3">
      <c r="A2309" s="1" t="s">
        <v>608</v>
      </c>
      <c r="B2309" s="1" t="s">
        <v>16</v>
      </c>
      <c r="C2309" s="1" t="s">
        <v>51</v>
      </c>
      <c r="D2309" s="5">
        <v>42795</v>
      </c>
      <c r="E2309">
        <v>1</v>
      </c>
      <c r="F2309">
        <v>1</v>
      </c>
      <c r="G2309" s="2">
        <v>74.489999999999995</v>
      </c>
      <c r="H2309">
        <v>1</v>
      </c>
      <c r="I2309">
        <v>0</v>
      </c>
      <c r="J2309" s="4">
        <v>5</v>
      </c>
      <c r="K2309" s="3">
        <v>0</v>
      </c>
      <c r="L2309" s="1" t="s">
        <v>24</v>
      </c>
    </row>
    <row r="2310" spans="1:12" x14ac:dyDescent="0.3">
      <c r="A2310" s="1" t="s">
        <v>608</v>
      </c>
      <c r="B2310" s="1" t="s">
        <v>16</v>
      </c>
      <c r="C2310" s="1" t="s">
        <v>51</v>
      </c>
      <c r="D2310" s="5">
        <v>42856</v>
      </c>
      <c r="E2310">
        <v>2</v>
      </c>
      <c r="F2310">
        <v>3</v>
      </c>
      <c r="G2310" s="2">
        <v>209.54</v>
      </c>
      <c r="H2310">
        <v>2</v>
      </c>
      <c r="I2310">
        <v>0</v>
      </c>
      <c r="J2310" s="4">
        <v>2</v>
      </c>
      <c r="K2310" s="3">
        <v>0</v>
      </c>
      <c r="L2310" s="1" t="s">
        <v>26</v>
      </c>
    </row>
    <row r="2311" spans="1:12" x14ac:dyDescent="0.3">
      <c r="A2311" s="1" t="s">
        <v>608</v>
      </c>
      <c r="B2311" s="1" t="s">
        <v>16</v>
      </c>
      <c r="C2311" s="1" t="s">
        <v>51</v>
      </c>
      <c r="D2311" s="5">
        <v>42887</v>
      </c>
      <c r="E2311">
        <v>3</v>
      </c>
      <c r="F2311">
        <v>3</v>
      </c>
      <c r="G2311" s="2">
        <v>236.89</v>
      </c>
      <c r="H2311">
        <v>3</v>
      </c>
      <c r="I2311">
        <v>0</v>
      </c>
      <c r="J2311" s="4">
        <v>4.33</v>
      </c>
      <c r="K2311" s="3">
        <v>0</v>
      </c>
      <c r="L2311" s="1" t="s">
        <v>27</v>
      </c>
    </row>
    <row r="2312" spans="1:12" x14ac:dyDescent="0.3">
      <c r="A2312" s="1" t="s">
        <v>608</v>
      </c>
      <c r="B2312" s="1" t="s">
        <v>16</v>
      </c>
      <c r="C2312" s="1" t="s">
        <v>51</v>
      </c>
      <c r="D2312" s="5">
        <v>42917</v>
      </c>
      <c r="E2312">
        <v>1</v>
      </c>
      <c r="F2312">
        <v>1</v>
      </c>
      <c r="G2312" s="2">
        <v>84.14</v>
      </c>
      <c r="H2312">
        <v>1</v>
      </c>
      <c r="I2312">
        <v>0</v>
      </c>
      <c r="J2312" s="4">
        <v>5</v>
      </c>
      <c r="K2312" s="3">
        <v>0</v>
      </c>
      <c r="L2312" s="1" t="s">
        <v>28</v>
      </c>
    </row>
    <row r="2313" spans="1:12" x14ac:dyDescent="0.3">
      <c r="A2313" s="1" t="s">
        <v>608</v>
      </c>
      <c r="B2313" s="1" t="s">
        <v>16</v>
      </c>
      <c r="C2313" s="1" t="s">
        <v>51</v>
      </c>
      <c r="D2313" s="5">
        <v>42948</v>
      </c>
      <c r="E2313">
        <v>3</v>
      </c>
      <c r="F2313">
        <v>5</v>
      </c>
      <c r="G2313" s="2">
        <v>271.99</v>
      </c>
      <c r="H2313">
        <v>3</v>
      </c>
      <c r="I2313">
        <v>0</v>
      </c>
      <c r="J2313" s="4">
        <v>4.67</v>
      </c>
      <c r="K2313" s="3">
        <v>0</v>
      </c>
      <c r="L2313" s="1" t="s">
        <v>29</v>
      </c>
    </row>
    <row r="2314" spans="1:12" x14ac:dyDescent="0.3">
      <c r="A2314" s="1" t="s">
        <v>608</v>
      </c>
      <c r="B2314" s="1" t="s">
        <v>16</v>
      </c>
      <c r="C2314" s="1" t="s">
        <v>51</v>
      </c>
      <c r="D2314" s="5">
        <v>42979</v>
      </c>
      <c r="E2314">
        <v>2</v>
      </c>
      <c r="F2314">
        <v>3</v>
      </c>
      <c r="G2314" s="2">
        <v>237.31</v>
      </c>
      <c r="H2314">
        <v>2</v>
      </c>
      <c r="I2314">
        <v>0</v>
      </c>
      <c r="J2314" s="4">
        <v>5</v>
      </c>
      <c r="K2314" s="3">
        <v>0</v>
      </c>
      <c r="L2314" s="1" t="s">
        <v>18</v>
      </c>
    </row>
    <row r="2315" spans="1:12" x14ac:dyDescent="0.3">
      <c r="A2315" s="1" t="s">
        <v>608</v>
      </c>
      <c r="B2315" s="1" t="s">
        <v>16</v>
      </c>
      <c r="C2315" s="1" t="s">
        <v>51</v>
      </c>
      <c r="D2315" s="5">
        <v>43009</v>
      </c>
      <c r="E2315">
        <v>2</v>
      </c>
      <c r="F2315">
        <v>6</v>
      </c>
      <c r="G2315" s="2">
        <v>269.2</v>
      </c>
      <c r="H2315">
        <v>2</v>
      </c>
      <c r="I2315">
        <v>0</v>
      </c>
      <c r="J2315" s="4">
        <v>5</v>
      </c>
      <c r="K2315" s="3">
        <v>0</v>
      </c>
      <c r="L2315" s="1" t="s">
        <v>19</v>
      </c>
    </row>
    <row r="2316" spans="1:12" x14ac:dyDescent="0.3">
      <c r="A2316" s="1" t="s">
        <v>608</v>
      </c>
      <c r="B2316" s="1" t="s">
        <v>16</v>
      </c>
      <c r="C2316" s="1" t="s">
        <v>51</v>
      </c>
      <c r="D2316" s="5">
        <v>43040</v>
      </c>
      <c r="E2316">
        <v>6</v>
      </c>
      <c r="F2316">
        <v>6</v>
      </c>
      <c r="G2316" s="2">
        <v>427.41</v>
      </c>
      <c r="H2316">
        <v>6</v>
      </c>
      <c r="I2316">
        <v>0</v>
      </c>
      <c r="J2316" s="4">
        <v>4.67</v>
      </c>
      <c r="K2316" s="3">
        <v>0</v>
      </c>
      <c r="L2316" s="1" t="s">
        <v>30</v>
      </c>
    </row>
    <row r="2317" spans="1:12" x14ac:dyDescent="0.3">
      <c r="A2317" s="1" t="s">
        <v>608</v>
      </c>
      <c r="B2317" s="1" t="s">
        <v>16</v>
      </c>
      <c r="C2317" s="1" t="s">
        <v>51</v>
      </c>
      <c r="D2317" s="5">
        <v>43070</v>
      </c>
      <c r="E2317">
        <v>4</v>
      </c>
      <c r="F2317">
        <v>4</v>
      </c>
      <c r="G2317" s="2">
        <v>248.11</v>
      </c>
      <c r="H2317">
        <v>4</v>
      </c>
      <c r="I2317">
        <v>1</v>
      </c>
      <c r="J2317" s="4">
        <v>3.25</v>
      </c>
      <c r="K2317" s="3">
        <v>0.25</v>
      </c>
      <c r="L2317" s="1" t="s">
        <v>31</v>
      </c>
    </row>
    <row r="2318" spans="1:12" x14ac:dyDescent="0.3">
      <c r="A2318" s="1" t="s">
        <v>608</v>
      </c>
      <c r="B2318" s="1" t="s">
        <v>16</v>
      </c>
      <c r="C2318" s="1" t="s">
        <v>51</v>
      </c>
      <c r="D2318" s="5">
        <v>43101</v>
      </c>
      <c r="E2318">
        <v>2</v>
      </c>
      <c r="F2318">
        <v>2</v>
      </c>
      <c r="G2318" s="2">
        <v>147.58000000000001</v>
      </c>
      <c r="H2318">
        <v>2</v>
      </c>
      <c r="I2318">
        <v>0</v>
      </c>
      <c r="J2318" s="4">
        <v>3</v>
      </c>
      <c r="K2318" s="3">
        <v>0</v>
      </c>
      <c r="L2318" s="1" t="s">
        <v>32</v>
      </c>
    </row>
    <row r="2319" spans="1:12" x14ac:dyDescent="0.3">
      <c r="A2319" s="1" t="s">
        <v>608</v>
      </c>
      <c r="B2319" s="1" t="s">
        <v>16</v>
      </c>
      <c r="C2319" s="1" t="s">
        <v>51</v>
      </c>
      <c r="D2319" s="5">
        <v>43132</v>
      </c>
      <c r="E2319">
        <v>2</v>
      </c>
      <c r="F2319">
        <v>2</v>
      </c>
      <c r="G2319" s="2">
        <v>159.66999999999999</v>
      </c>
      <c r="H2319">
        <v>2</v>
      </c>
      <c r="I2319">
        <v>0</v>
      </c>
      <c r="J2319" s="4">
        <v>5</v>
      </c>
      <c r="K2319" s="3">
        <v>0</v>
      </c>
      <c r="L2319" s="1" t="s">
        <v>33</v>
      </c>
    </row>
    <row r="2320" spans="1:12" x14ac:dyDescent="0.3">
      <c r="A2320" s="1" t="s">
        <v>608</v>
      </c>
      <c r="B2320" s="1" t="s">
        <v>16</v>
      </c>
      <c r="C2320" s="1" t="s">
        <v>51</v>
      </c>
      <c r="D2320" s="5">
        <v>43160</v>
      </c>
      <c r="E2320">
        <v>3</v>
      </c>
      <c r="F2320">
        <v>4</v>
      </c>
      <c r="G2320" s="2">
        <v>227.91</v>
      </c>
      <c r="H2320">
        <v>3</v>
      </c>
      <c r="I2320">
        <v>0</v>
      </c>
      <c r="J2320" s="4">
        <v>5</v>
      </c>
      <c r="K2320" s="3">
        <v>0</v>
      </c>
      <c r="L2320" s="1" t="s">
        <v>34</v>
      </c>
    </row>
    <row r="2321" spans="1:12" x14ac:dyDescent="0.3">
      <c r="A2321" s="1" t="s">
        <v>608</v>
      </c>
      <c r="B2321" s="1" t="s">
        <v>16</v>
      </c>
      <c r="C2321" s="1" t="s">
        <v>51</v>
      </c>
      <c r="D2321" s="5">
        <v>43191</v>
      </c>
      <c r="E2321">
        <v>2</v>
      </c>
      <c r="F2321">
        <v>7</v>
      </c>
      <c r="G2321" s="2">
        <v>524.05999999999995</v>
      </c>
      <c r="H2321">
        <v>2</v>
      </c>
      <c r="I2321">
        <v>0</v>
      </c>
      <c r="J2321" s="4">
        <v>4.5</v>
      </c>
      <c r="K2321" s="3">
        <v>0</v>
      </c>
      <c r="L2321" s="1" t="s">
        <v>35</v>
      </c>
    </row>
    <row r="2322" spans="1:12" x14ac:dyDescent="0.3">
      <c r="A2322" s="1" t="s">
        <v>608</v>
      </c>
      <c r="B2322" s="1" t="s">
        <v>16</v>
      </c>
      <c r="C2322" s="1" t="s">
        <v>51</v>
      </c>
      <c r="D2322" s="5">
        <v>43221</v>
      </c>
      <c r="E2322">
        <v>1</v>
      </c>
      <c r="F2322">
        <v>1</v>
      </c>
      <c r="G2322" s="2">
        <v>57.29</v>
      </c>
      <c r="H2322">
        <v>1</v>
      </c>
      <c r="I2322">
        <v>1</v>
      </c>
      <c r="J2322" s="4">
        <v>5</v>
      </c>
      <c r="K2322" s="3">
        <v>1</v>
      </c>
      <c r="L2322" s="1" t="s">
        <v>46</v>
      </c>
    </row>
    <row r="2323" spans="1:12" x14ac:dyDescent="0.3">
      <c r="A2323" s="1" t="s">
        <v>608</v>
      </c>
      <c r="B2323" s="1" t="s">
        <v>16</v>
      </c>
      <c r="C2323" s="1" t="s">
        <v>51</v>
      </c>
      <c r="D2323" s="5">
        <v>43252</v>
      </c>
      <c r="E2323">
        <v>1</v>
      </c>
      <c r="F2323">
        <v>1</v>
      </c>
      <c r="G2323" s="2">
        <v>67.290000000000006</v>
      </c>
      <c r="H2323">
        <v>1</v>
      </c>
      <c r="I2323">
        <v>0</v>
      </c>
      <c r="J2323" s="4">
        <v>5</v>
      </c>
      <c r="K2323" s="3">
        <v>0</v>
      </c>
      <c r="L2323" s="1" t="s">
        <v>36</v>
      </c>
    </row>
    <row r="2324" spans="1:12" x14ac:dyDescent="0.3">
      <c r="A2324" s="1" t="s">
        <v>608</v>
      </c>
      <c r="B2324" s="1" t="s">
        <v>16</v>
      </c>
      <c r="C2324" s="1" t="s">
        <v>51</v>
      </c>
      <c r="D2324" s="5">
        <v>43282</v>
      </c>
      <c r="E2324">
        <v>2</v>
      </c>
      <c r="F2324">
        <v>2</v>
      </c>
      <c r="G2324" s="2">
        <v>104.95</v>
      </c>
      <c r="H2324">
        <v>2</v>
      </c>
      <c r="I2324">
        <v>0</v>
      </c>
      <c r="J2324" s="4">
        <v>5</v>
      </c>
      <c r="K2324" s="3">
        <v>0</v>
      </c>
      <c r="L2324" s="1" t="s">
        <v>37</v>
      </c>
    </row>
    <row r="2325" spans="1:12" x14ac:dyDescent="0.3">
      <c r="A2325" s="1" t="s">
        <v>608</v>
      </c>
      <c r="B2325" s="1" t="s">
        <v>16</v>
      </c>
      <c r="C2325" s="1" t="s">
        <v>51</v>
      </c>
      <c r="D2325" s="5">
        <v>43313</v>
      </c>
      <c r="E2325">
        <v>3</v>
      </c>
      <c r="F2325">
        <v>3</v>
      </c>
      <c r="G2325" s="2">
        <v>209.38</v>
      </c>
      <c r="H2325">
        <v>3</v>
      </c>
      <c r="I2325">
        <v>0</v>
      </c>
      <c r="J2325" s="4">
        <v>4.67</v>
      </c>
      <c r="K2325" s="3">
        <v>0</v>
      </c>
      <c r="L2325" s="1" t="s">
        <v>49</v>
      </c>
    </row>
    <row r="2326" spans="1:12" x14ac:dyDescent="0.3">
      <c r="A2326" s="1" t="s">
        <v>609</v>
      </c>
      <c r="B2326" s="1" t="s">
        <v>16</v>
      </c>
      <c r="C2326" s="1" t="s">
        <v>382</v>
      </c>
      <c r="D2326" s="5">
        <v>42767</v>
      </c>
      <c r="E2326">
        <v>1</v>
      </c>
      <c r="F2326">
        <v>1</v>
      </c>
      <c r="G2326" s="2">
        <v>29.42</v>
      </c>
      <c r="H2326">
        <v>1</v>
      </c>
      <c r="I2326">
        <v>1</v>
      </c>
      <c r="J2326" s="4"/>
      <c r="K2326" s="3">
        <v>1</v>
      </c>
      <c r="L2326" s="1" t="s">
        <v>23</v>
      </c>
    </row>
    <row r="2327" spans="1:12" x14ac:dyDescent="0.3">
      <c r="A2327" s="1" t="s">
        <v>610</v>
      </c>
      <c r="B2327" s="1" t="s">
        <v>57</v>
      </c>
      <c r="C2327" s="1" t="s">
        <v>422</v>
      </c>
      <c r="D2327" s="5">
        <v>43191</v>
      </c>
      <c r="E2327">
        <v>1</v>
      </c>
      <c r="F2327">
        <v>1</v>
      </c>
      <c r="G2327" s="2">
        <v>105.47</v>
      </c>
      <c r="H2327">
        <v>0</v>
      </c>
      <c r="I2327">
        <v>0</v>
      </c>
      <c r="J2327" s="4">
        <v>1</v>
      </c>
      <c r="K2327" s="3"/>
      <c r="L2327" s="1" t="s">
        <v>35</v>
      </c>
    </row>
    <row r="2328" spans="1:12" x14ac:dyDescent="0.3">
      <c r="A2328" s="1" t="s">
        <v>611</v>
      </c>
      <c r="B2328" s="1" t="s">
        <v>16</v>
      </c>
      <c r="C2328" s="1" t="s">
        <v>51</v>
      </c>
      <c r="D2328" s="5">
        <v>42644</v>
      </c>
      <c r="E2328">
        <v>2</v>
      </c>
      <c r="F2328">
        <v>2</v>
      </c>
      <c r="G2328" s="2">
        <v>79.41</v>
      </c>
      <c r="H2328">
        <v>2</v>
      </c>
      <c r="I2328">
        <v>0</v>
      </c>
      <c r="J2328" s="4">
        <v>5</v>
      </c>
      <c r="K2328" s="3">
        <v>0</v>
      </c>
      <c r="L2328" s="1" t="s">
        <v>64</v>
      </c>
    </row>
    <row r="2329" spans="1:12" x14ac:dyDescent="0.3">
      <c r="A2329" s="1" t="s">
        <v>611</v>
      </c>
      <c r="B2329" s="1" t="s">
        <v>16</v>
      </c>
      <c r="C2329" s="1" t="s">
        <v>51</v>
      </c>
      <c r="D2329" s="5">
        <v>42736</v>
      </c>
      <c r="E2329">
        <v>5</v>
      </c>
      <c r="F2329">
        <v>7</v>
      </c>
      <c r="G2329" s="2">
        <v>257.91000000000003</v>
      </c>
      <c r="H2329">
        <v>5</v>
      </c>
      <c r="I2329">
        <v>0</v>
      </c>
      <c r="J2329" s="4">
        <v>3.6</v>
      </c>
      <c r="K2329" s="3">
        <v>0</v>
      </c>
      <c r="L2329" s="1" t="s">
        <v>45</v>
      </c>
    </row>
    <row r="2330" spans="1:12" x14ac:dyDescent="0.3">
      <c r="A2330" s="1" t="s">
        <v>611</v>
      </c>
      <c r="B2330" s="1" t="s">
        <v>16</v>
      </c>
      <c r="C2330" s="1" t="s">
        <v>51</v>
      </c>
      <c r="D2330" s="5">
        <v>42767</v>
      </c>
      <c r="E2330">
        <v>26</v>
      </c>
      <c r="F2330">
        <v>29</v>
      </c>
      <c r="G2330" s="2">
        <v>1138.5</v>
      </c>
      <c r="H2330">
        <v>26</v>
      </c>
      <c r="I2330">
        <v>0</v>
      </c>
      <c r="J2330" s="4">
        <v>4.3499999999999996</v>
      </c>
      <c r="K2330" s="3">
        <v>0</v>
      </c>
      <c r="L2330" s="1" t="s">
        <v>23</v>
      </c>
    </row>
    <row r="2331" spans="1:12" x14ac:dyDescent="0.3">
      <c r="A2331" s="1" t="s">
        <v>611</v>
      </c>
      <c r="B2331" s="1" t="s">
        <v>16</v>
      </c>
      <c r="C2331" s="1" t="s">
        <v>51</v>
      </c>
      <c r="D2331" s="5">
        <v>42795</v>
      </c>
      <c r="E2331">
        <v>58</v>
      </c>
      <c r="F2331">
        <v>62</v>
      </c>
      <c r="G2331" s="2">
        <v>2341.64</v>
      </c>
      <c r="H2331">
        <v>57</v>
      </c>
      <c r="I2331">
        <v>3</v>
      </c>
      <c r="J2331" s="4">
        <v>4</v>
      </c>
      <c r="K2331" s="3">
        <v>5.2631578947368418E-2</v>
      </c>
      <c r="L2331" s="1" t="s">
        <v>24</v>
      </c>
    </row>
    <row r="2332" spans="1:12" x14ac:dyDescent="0.3">
      <c r="A2332" s="1" t="s">
        <v>611</v>
      </c>
      <c r="B2332" s="1" t="s">
        <v>16</v>
      </c>
      <c r="C2332" s="1" t="s">
        <v>51</v>
      </c>
      <c r="D2332" s="5">
        <v>42826</v>
      </c>
      <c r="E2332">
        <v>40</v>
      </c>
      <c r="F2332">
        <v>41</v>
      </c>
      <c r="G2332" s="2">
        <v>1854.06</v>
      </c>
      <c r="H2332">
        <v>39</v>
      </c>
      <c r="I2332">
        <v>2</v>
      </c>
      <c r="J2332" s="4">
        <v>4.03</v>
      </c>
      <c r="K2332" s="3">
        <v>5.128205128205128E-2</v>
      </c>
      <c r="L2332" s="1" t="s">
        <v>25</v>
      </c>
    </row>
    <row r="2333" spans="1:12" x14ac:dyDescent="0.3">
      <c r="A2333" s="1" t="s">
        <v>611</v>
      </c>
      <c r="B2333" s="1" t="s">
        <v>16</v>
      </c>
      <c r="C2333" s="1" t="s">
        <v>51</v>
      </c>
      <c r="D2333" s="5">
        <v>42856</v>
      </c>
      <c r="E2333">
        <v>50</v>
      </c>
      <c r="F2333">
        <v>58</v>
      </c>
      <c r="G2333" s="2">
        <v>2539.61</v>
      </c>
      <c r="H2333">
        <v>48</v>
      </c>
      <c r="I2333">
        <v>2</v>
      </c>
      <c r="J2333" s="4">
        <v>3.94</v>
      </c>
      <c r="K2333" s="3">
        <v>4.1666666666666664E-2</v>
      </c>
      <c r="L2333" s="1" t="s">
        <v>26</v>
      </c>
    </row>
    <row r="2334" spans="1:12" x14ac:dyDescent="0.3">
      <c r="A2334" s="1" t="s">
        <v>611</v>
      </c>
      <c r="B2334" s="1" t="s">
        <v>16</v>
      </c>
      <c r="C2334" s="1" t="s">
        <v>51</v>
      </c>
      <c r="D2334" s="5">
        <v>42887</v>
      </c>
      <c r="E2334">
        <v>36</v>
      </c>
      <c r="F2334">
        <v>38</v>
      </c>
      <c r="G2334" s="2">
        <v>1792.09</v>
      </c>
      <c r="H2334">
        <v>36</v>
      </c>
      <c r="I2334">
        <v>1</v>
      </c>
      <c r="J2334" s="4">
        <v>4.1100000000000003</v>
      </c>
      <c r="K2334" s="3">
        <v>2.7777777777777776E-2</v>
      </c>
      <c r="L2334" s="1" t="s">
        <v>27</v>
      </c>
    </row>
    <row r="2335" spans="1:12" x14ac:dyDescent="0.3">
      <c r="A2335" s="1" t="s">
        <v>611</v>
      </c>
      <c r="B2335" s="1" t="s">
        <v>16</v>
      </c>
      <c r="C2335" s="1" t="s">
        <v>51</v>
      </c>
      <c r="D2335" s="5">
        <v>42917</v>
      </c>
      <c r="E2335">
        <v>23</v>
      </c>
      <c r="F2335">
        <v>25</v>
      </c>
      <c r="G2335" s="2">
        <v>1187.1400000000001</v>
      </c>
      <c r="H2335">
        <v>23</v>
      </c>
      <c r="I2335">
        <v>0</v>
      </c>
      <c r="J2335" s="4">
        <v>4.09</v>
      </c>
      <c r="K2335" s="3">
        <v>0</v>
      </c>
      <c r="L2335" s="1" t="s">
        <v>28</v>
      </c>
    </row>
    <row r="2336" spans="1:12" x14ac:dyDescent="0.3">
      <c r="A2336" s="1" t="s">
        <v>611</v>
      </c>
      <c r="B2336" s="1" t="s">
        <v>16</v>
      </c>
      <c r="C2336" s="1" t="s">
        <v>51</v>
      </c>
      <c r="D2336" s="5">
        <v>42948</v>
      </c>
      <c r="E2336">
        <v>16</v>
      </c>
      <c r="F2336">
        <v>17</v>
      </c>
      <c r="G2336" s="2">
        <v>592.04</v>
      </c>
      <c r="H2336">
        <v>16</v>
      </c>
      <c r="I2336">
        <v>0</v>
      </c>
      <c r="J2336" s="4">
        <v>4.3099999999999996</v>
      </c>
      <c r="K2336" s="3">
        <v>0</v>
      </c>
      <c r="L2336" s="1" t="s">
        <v>29</v>
      </c>
    </row>
    <row r="2337" spans="1:12" x14ac:dyDescent="0.3">
      <c r="A2337" s="1" t="s">
        <v>611</v>
      </c>
      <c r="B2337" s="1" t="s">
        <v>16</v>
      </c>
      <c r="C2337" s="1" t="s">
        <v>51</v>
      </c>
      <c r="D2337" s="5">
        <v>42979</v>
      </c>
      <c r="E2337">
        <v>7</v>
      </c>
      <c r="F2337">
        <v>7</v>
      </c>
      <c r="G2337" s="2">
        <v>297.13</v>
      </c>
      <c r="H2337">
        <v>7</v>
      </c>
      <c r="I2337">
        <v>0</v>
      </c>
      <c r="J2337" s="4">
        <v>4.1399999999999997</v>
      </c>
      <c r="K2337" s="3">
        <v>0</v>
      </c>
      <c r="L2337" s="1" t="s">
        <v>18</v>
      </c>
    </row>
    <row r="2338" spans="1:12" x14ac:dyDescent="0.3">
      <c r="A2338" s="1" t="s">
        <v>611</v>
      </c>
      <c r="B2338" s="1" t="s">
        <v>16</v>
      </c>
      <c r="C2338" s="1" t="s">
        <v>51</v>
      </c>
      <c r="D2338" s="5">
        <v>43009</v>
      </c>
      <c r="E2338">
        <v>12</v>
      </c>
      <c r="F2338">
        <v>14</v>
      </c>
      <c r="G2338" s="2">
        <v>514.45000000000005</v>
      </c>
      <c r="H2338">
        <v>12</v>
      </c>
      <c r="I2338">
        <v>0</v>
      </c>
      <c r="J2338" s="4">
        <v>3.75</v>
      </c>
      <c r="K2338" s="3">
        <v>0</v>
      </c>
      <c r="L2338" s="1" t="s">
        <v>19</v>
      </c>
    </row>
    <row r="2339" spans="1:12" x14ac:dyDescent="0.3">
      <c r="A2339" s="1" t="s">
        <v>611</v>
      </c>
      <c r="B2339" s="1" t="s">
        <v>16</v>
      </c>
      <c r="C2339" s="1" t="s">
        <v>51</v>
      </c>
      <c r="D2339" s="5">
        <v>43040</v>
      </c>
      <c r="E2339">
        <v>14</v>
      </c>
      <c r="F2339">
        <v>14</v>
      </c>
      <c r="G2339" s="2">
        <v>545.32000000000005</v>
      </c>
      <c r="H2339">
        <v>14</v>
      </c>
      <c r="I2339">
        <v>3</v>
      </c>
      <c r="J2339" s="4">
        <v>3.14</v>
      </c>
      <c r="K2339" s="3">
        <v>0.21428571428571427</v>
      </c>
      <c r="L2339" s="1" t="s">
        <v>30</v>
      </c>
    </row>
    <row r="2340" spans="1:12" x14ac:dyDescent="0.3">
      <c r="A2340" s="1" t="s">
        <v>611</v>
      </c>
      <c r="B2340" s="1" t="s">
        <v>16</v>
      </c>
      <c r="C2340" s="1" t="s">
        <v>51</v>
      </c>
      <c r="D2340" s="5">
        <v>43070</v>
      </c>
      <c r="E2340">
        <v>10</v>
      </c>
      <c r="F2340">
        <v>11</v>
      </c>
      <c r="G2340" s="2">
        <v>506.4</v>
      </c>
      <c r="H2340">
        <v>10</v>
      </c>
      <c r="I2340">
        <v>0</v>
      </c>
      <c r="J2340" s="4">
        <v>3.6</v>
      </c>
      <c r="K2340" s="3">
        <v>0</v>
      </c>
      <c r="L2340" s="1" t="s">
        <v>31</v>
      </c>
    </row>
    <row r="2341" spans="1:12" x14ac:dyDescent="0.3">
      <c r="A2341" s="1" t="s">
        <v>611</v>
      </c>
      <c r="B2341" s="1" t="s">
        <v>16</v>
      </c>
      <c r="C2341" s="1" t="s">
        <v>51</v>
      </c>
      <c r="D2341" s="5">
        <v>43101</v>
      </c>
      <c r="E2341">
        <v>14</v>
      </c>
      <c r="F2341">
        <v>15</v>
      </c>
      <c r="G2341" s="2">
        <v>677.47</v>
      </c>
      <c r="H2341">
        <v>14</v>
      </c>
      <c r="I2341">
        <v>2</v>
      </c>
      <c r="J2341" s="4">
        <v>4.21</v>
      </c>
      <c r="K2341" s="3">
        <v>0.14285714285714285</v>
      </c>
      <c r="L2341" s="1" t="s">
        <v>32</v>
      </c>
    </row>
    <row r="2342" spans="1:12" x14ac:dyDescent="0.3">
      <c r="A2342" s="1" t="s">
        <v>611</v>
      </c>
      <c r="B2342" s="1" t="s">
        <v>16</v>
      </c>
      <c r="C2342" s="1" t="s">
        <v>51</v>
      </c>
      <c r="D2342" s="5">
        <v>43132</v>
      </c>
      <c r="E2342">
        <v>10</v>
      </c>
      <c r="F2342">
        <v>10</v>
      </c>
      <c r="G2342" s="2">
        <v>514.01</v>
      </c>
      <c r="H2342">
        <v>10</v>
      </c>
      <c r="I2342">
        <v>2</v>
      </c>
      <c r="J2342" s="4">
        <v>3.9</v>
      </c>
      <c r="K2342" s="3">
        <v>0.2</v>
      </c>
      <c r="L2342" s="1" t="s">
        <v>33</v>
      </c>
    </row>
    <row r="2343" spans="1:12" x14ac:dyDescent="0.3">
      <c r="A2343" s="1" t="s">
        <v>611</v>
      </c>
      <c r="B2343" s="1" t="s">
        <v>16</v>
      </c>
      <c r="C2343" s="1" t="s">
        <v>51</v>
      </c>
      <c r="D2343" s="5">
        <v>43160</v>
      </c>
      <c r="E2343">
        <v>10</v>
      </c>
      <c r="F2343">
        <v>10</v>
      </c>
      <c r="G2343" s="2">
        <v>613.21</v>
      </c>
      <c r="H2343">
        <v>10</v>
      </c>
      <c r="I2343">
        <v>1</v>
      </c>
      <c r="J2343" s="4">
        <v>3.2</v>
      </c>
      <c r="K2343" s="3">
        <v>0.1</v>
      </c>
      <c r="L2343" s="1" t="s">
        <v>34</v>
      </c>
    </row>
    <row r="2344" spans="1:12" x14ac:dyDescent="0.3">
      <c r="A2344" s="1" t="s">
        <v>611</v>
      </c>
      <c r="B2344" s="1" t="s">
        <v>16</v>
      </c>
      <c r="C2344" s="1" t="s">
        <v>51</v>
      </c>
      <c r="D2344" s="5">
        <v>43191</v>
      </c>
      <c r="E2344">
        <v>13</v>
      </c>
      <c r="F2344">
        <v>14</v>
      </c>
      <c r="G2344" s="2">
        <v>647.97</v>
      </c>
      <c r="H2344">
        <v>13</v>
      </c>
      <c r="I2344">
        <v>0</v>
      </c>
      <c r="J2344" s="4">
        <v>3.62</v>
      </c>
      <c r="K2344" s="3">
        <v>0</v>
      </c>
      <c r="L2344" s="1" t="s">
        <v>35</v>
      </c>
    </row>
    <row r="2345" spans="1:12" x14ac:dyDescent="0.3">
      <c r="A2345" s="1" t="s">
        <v>611</v>
      </c>
      <c r="B2345" s="1" t="s">
        <v>16</v>
      </c>
      <c r="C2345" s="1" t="s">
        <v>51</v>
      </c>
      <c r="D2345" s="5">
        <v>43221</v>
      </c>
      <c r="E2345">
        <v>12</v>
      </c>
      <c r="F2345">
        <v>13</v>
      </c>
      <c r="G2345" s="2">
        <v>585.35</v>
      </c>
      <c r="H2345">
        <v>12</v>
      </c>
      <c r="I2345">
        <v>0</v>
      </c>
      <c r="J2345" s="4">
        <v>3.92</v>
      </c>
      <c r="K2345" s="3">
        <v>0</v>
      </c>
      <c r="L2345" s="1" t="s">
        <v>46</v>
      </c>
    </row>
    <row r="2346" spans="1:12" x14ac:dyDescent="0.3">
      <c r="A2346" s="1" t="s">
        <v>611</v>
      </c>
      <c r="B2346" s="1" t="s">
        <v>16</v>
      </c>
      <c r="C2346" s="1" t="s">
        <v>51</v>
      </c>
      <c r="D2346" s="5">
        <v>43252</v>
      </c>
      <c r="E2346">
        <v>10</v>
      </c>
      <c r="F2346">
        <v>11</v>
      </c>
      <c r="G2346" s="2">
        <v>491.61</v>
      </c>
      <c r="H2346">
        <v>10</v>
      </c>
      <c r="I2346">
        <v>0</v>
      </c>
      <c r="J2346" s="4">
        <v>4.5999999999999996</v>
      </c>
      <c r="K2346" s="3">
        <v>0</v>
      </c>
      <c r="L2346" s="1" t="s">
        <v>36</v>
      </c>
    </row>
    <row r="2347" spans="1:12" x14ac:dyDescent="0.3">
      <c r="A2347" s="1" t="s">
        <v>611</v>
      </c>
      <c r="B2347" s="1" t="s">
        <v>16</v>
      </c>
      <c r="C2347" s="1" t="s">
        <v>51</v>
      </c>
      <c r="D2347" s="5">
        <v>43282</v>
      </c>
      <c r="E2347">
        <v>11</v>
      </c>
      <c r="F2347">
        <v>11</v>
      </c>
      <c r="G2347" s="2">
        <v>477.61</v>
      </c>
      <c r="H2347">
        <v>11</v>
      </c>
      <c r="I2347">
        <v>2</v>
      </c>
      <c r="J2347" s="4">
        <v>3.9</v>
      </c>
      <c r="K2347" s="3">
        <v>0.18181818181818182</v>
      </c>
      <c r="L2347" s="1" t="s">
        <v>37</v>
      </c>
    </row>
    <row r="2348" spans="1:12" x14ac:dyDescent="0.3">
      <c r="A2348" s="1" t="s">
        <v>611</v>
      </c>
      <c r="B2348" s="1" t="s">
        <v>16</v>
      </c>
      <c r="C2348" s="1" t="s">
        <v>51</v>
      </c>
      <c r="D2348" s="5">
        <v>43313</v>
      </c>
      <c r="E2348">
        <v>14</v>
      </c>
      <c r="F2348">
        <v>16</v>
      </c>
      <c r="G2348" s="2">
        <v>625.47</v>
      </c>
      <c r="H2348">
        <v>13</v>
      </c>
      <c r="I2348">
        <v>0</v>
      </c>
      <c r="J2348" s="4">
        <v>3.29</v>
      </c>
      <c r="K2348" s="3">
        <v>0</v>
      </c>
      <c r="L2348" s="1" t="s">
        <v>49</v>
      </c>
    </row>
    <row r="2349" spans="1:12" x14ac:dyDescent="0.3">
      <c r="A2349" s="1" t="s">
        <v>612</v>
      </c>
      <c r="B2349" s="1" t="s">
        <v>16</v>
      </c>
      <c r="C2349" s="1" t="s">
        <v>613</v>
      </c>
      <c r="D2349" s="5">
        <v>43040</v>
      </c>
      <c r="E2349">
        <v>2</v>
      </c>
      <c r="F2349">
        <v>5</v>
      </c>
      <c r="G2349" s="2">
        <v>269.76</v>
      </c>
      <c r="H2349">
        <v>2</v>
      </c>
      <c r="I2349">
        <v>0</v>
      </c>
      <c r="J2349" s="4">
        <v>3</v>
      </c>
      <c r="K2349" s="3">
        <v>0</v>
      </c>
      <c r="L2349" s="1" t="s">
        <v>30</v>
      </c>
    </row>
    <row r="2350" spans="1:12" x14ac:dyDescent="0.3">
      <c r="A2350" s="1" t="s">
        <v>612</v>
      </c>
      <c r="B2350" s="1" t="s">
        <v>16</v>
      </c>
      <c r="C2350" s="1" t="s">
        <v>613</v>
      </c>
      <c r="D2350" s="5">
        <v>43070</v>
      </c>
      <c r="E2350">
        <v>4</v>
      </c>
      <c r="F2350">
        <v>6</v>
      </c>
      <c r="G2350" s="2">
        <v>343.93</v>
      </c>
      <c r="H2350">
        <v>4</v>
      </c>
      <c r="I2350">
        <v>0</v>
      </c>
      <c r="J2350" s="4">
        <v>3.25</v>
      </c>
      <c r="K2350" s="3">
        <v>0</v>
      </c>
      <c r="L2350" s="1" t="s">
        <v>31</v>
      </c>
    </row>
    <row r="2351" spans="1:12" x14ac:dyDescent="0.3">
      <c r="A2351" s="1" t="s">
        <v>612</v>
      </c>
      <c r="B2351" s="1" t="s">
        <v>16</v>
      </c>
      <c r="C2351" s="1" t="s">
        <v>613</v>
      </c>
      <c r="D2351" s="5">
        <v>43101</v>
      </c>
      <c r="E2351">
        <v>4</v>
      </c>
      <c r="F2351">
        <v>9</v>
      </c>
      <c r="G2351" s="2">
        <v>500.66</v>
      </c>
      <c r="H2351">
        <v>3</v>
      </c>
      <c r="I2351">
        <v>1</v>
      </c>
      <c r="J2351" s="4">
        <v>3</v>
      </c>
      <c r="K2351" s="3">
        <v>0.33333333333333331</v>
      </c>
      <c r="L2351" s="1" t="s">
        <v>32</v>
      </c>
    </row>
    <row r="2352" spans="1:12" x14ac:dyDescent="0.3">
      <c r="A2352" s="1" t="s">
        <v>612</v>
      </c>
      <c r="B2352" s="1" t="s">
        <v>16</v>
      </c>
      <c r="C2352" s="1" t="s">
        <v>613</v>
      </c>
      <c r="D2352" s="5">
        <v>43160</v>
      </c>
      <c r="E2352">
        <v>9</v>
      </c>
      <c r="F2352">
        <v>14</v>
      </c>
      <c r="G2352" s="2">
        <v>1120.27</v>
      </c>
      <c r="H2352">
        <v>9</v>
      </c>
      <c r="I2352">
        <v>2</v>
      </c>
      <c r="J2352" s="4">
        <v>2.56</v>
      </c>
      <c r="K2352" s="3">
        <v>0.22222222222222221</v>
      </c>
      <c r="L2352" s="1" t="s">
        <v>34</v>
      </c>
    </row>
    <row r="2353" spans="1:12" x14ac:dyDescent="0.3">
      <c r="A2353" s="1" t="s">
        <v>612</v>
      </c>
      <c r="B2353" s="1" t="s">
        <v>16</v>
      </c>
      <c r="C2353" s="1" t="s">
        <v>613</v>
      </c>
      <c r="D2353" s="5">
        <v>43191</v>
      </c>
      <c r="E2353">
        <v>17</v>
      </c>
      <c r="F2353">
        <v>22</v>
      </c>
      <c r="G2353" s="2">
        <v>1936.23</v>
      </c>
      <c r="H2353">
        <v>16</v>
      </c>
      <c r="I2353">
        <v>1</v>
      </c>
      <c r="J2353" s="4">
        <v>3.76</v>
      </c>
      <c r="K2353" s="3">
        <v>6.25E-2</v>
      </c>
      <c r="L2353" s="1" t="s">
        <v>35</v>
      </c>
    </row>
    <row r="2354" spans="1:12" x14ac:dyDescent="0.3">
      <c r="A2354" s="1" t="s">
        <v>612</v>
      </c>
      <c r="B2354" s="1" t="s">
        <v>16</v>
      </c>
      <c r="C2354" s="1" t="s">
        <v>613</v>
      </c>
      <c r="D2354" s="5">
        <v>43221</v>
      </c>
      <c r="E2354">
        <v>26</v>
      </c>
      <c r="F2354">
        <v>31</v>
      </c>
      <c r="G2354" s="2">
        <v>3001.39</v>
      </c>
      <c r="H2354">
        <v>26</v>
      </c>
      <c r="I2354">
        <v>1</v>
      </c>
      <c r="J2354" s="4">
        <v>3.42</v>
      </c>
      <c r="K2354" s="3">
        <v>3.8461538461538464E-2</v>
      </c>
      <c r="L2354" s="1" t="s">
        <v>46</v>
      </c>
    </row>
    <row r="2355" spans="1:12" x14ac:dyDescent="0.3">
      <c r="A2355" s="1" t="s">
        <v>612</v>
      </c>
      <c r="B2355" s="1" t="s">
        <v>16</v>
      </c>
      <c r="C2355" s="1" t="s">
        <v>613</v>
      </c>
      <c r="D2355" s="5">
        <v>43252</v>
      </c>
      <c r="E2355">
        <v>34</v>
      </c>
      <c r="F2355">
        <v>42</v>
      </c>
      <c r="G2355" s="2">
        <v>4129.49</v>
      </c>
      <c r="H2355">
        <v>34</v>
      </c>
      <c r="I2355">
        <v>0</v>
      </c>
      <c r="J2355" s="4">
        <v>4.38</v>
      </c>
      <c r="K2355" s="3">
        <v>0</v>
      </c>
      <c r="L2355" s="1" t="s">
        <v>36</v>
      </c>
    </row>
    <row r="2356" spans="1:12" x14ac:dyDescent="0.3">
      <c r="A2356" s="1" t="s">
        <v>612</v>
      </c>
      <c r="B2356" s="1" t="s">
        <v>16</v>
      </c>
      <c r="C2356" s="1" t="s">
        <v>613</v>
      </c>
      <c r="D2356" s="5">
        <v>43282</v>
      </c>
      <c r="E2356">
        <v>34</v>
      </c>
      <c r="F2356">
        <v>38</v>
      </c>
      <c r="G2356" s="2">
        <v>4079.17</v>
      </c>
      <c r="H2356">
        <v>33</v>
      </c>
      <c r="I2356">
        <v>2</v>
      </c>
      <c r="J2356" s="4">
        <v>4.12</v>
      </c>
      <c r="K2356" s="3">
        <v>6.0606060606060608E-2</v>
      </c>
      <c r="L2356" s="1" t="s">
        <v>37</v>
      </c>
    </row>
    <row r="2357" spans="1:12" x14ac:dyDescent="0.3">
      <c r="A2357" s="1" t="s">
        <v>612</v>
      </c>
      <c r="B2357" s="1" t="s">
        <v>16</v>
      </c>
      <c r="C2357" s="1" t="s">
        <v>613</v>
      </c>
      <c r="D2357" s="5">
        <v>43313</v>
      </c>
      <c r="E2357">
        <v>25</v>
      </c>
      <c r="F2357">
        <v>27</v>
      </c>
      <c r="G2357" s="2">
        <v>3459.06</v>
      </c>
      <c r="H2357">
        <v>25</v>
      </c>
      <c r="I2357">
        <v>3</v>
      </c>
      <c r="J2357" s="4">
        <v>3.6</v>
      </c>
      <c r="K2357" s="3">
        <v>0.12</v>
      </c>
      <c r="L2357" s="1" t="s">
        <v>49</v>
      </c>
    </row>
    <row r="2358" spans="1:12" x14ac:dyDescent="0.3">
      <c r="A2358" s="1" t="s">
        <v>614</v>
      </c>
      <c r="B2358" s="1" t="s">
        <v>53</v>
      </c>
      <c r="C2358" s="1" t="s">
        <v>299</v>
      </c>
      <c r="D2358" s="5">
        <v>43252</v>
      </c>
      <c r="E2358">
        <v>1</v>
      </c>
      <c r="F2358">
        <v>1</v>
      </c>
      <c r="G2358" s="2">
        <v>42.72</v>
      </c>
      <c r="H2358">
        <v>1</v>
      </c>
      <c r="I2358">
        <v>0</v>
      </c>
      <c r="J2358" s="4">
        <v>4</v>
      </c>
      <c r="K2358" s="3">
        <v>0</v>
      </c>
      <c r="L2358" s="1" t="s">
        <v>36</v>
      </c>
    </row>
    <row r="2359" spans="1:12" x14ac:dyDescent="0.3">
      <c r="A2359" s="1" t="s">
        <v>614</v>
      </c>
      <c r="B2359" s="1" t="s">
        <v>53</v>
      </c>
      <c r="C2359" s="1" t="s">
        <v>299</v>
      </c>
      <c r="D2359" s="5">
        <v>43313</v>
      </c>
      <c r="E2359">
        <v>2</v>
      </c>
      <c r="F2359">
        <v>2</v>
      </c>
      <c r="G2359" s="2">
        <v>174.14</v>
      </c>
      <c r="H2359">
        <v>2</v>
      </c>
      <c r="I2359">
        <v>0</v>
      </c>
      <c r="J2359" s="4">
        <v>1.5</v>
      </c>
      <c r="K2359" s="3">
        <v>0</v>
      </c>
      <c r="L2359" s="1" t="s">
        <v>49</v>
      </c>
    </row>
    <row r="2360" spans="1:12" x14ac:dyDescent="0.3">
      <c r="A2360" s="1" t="s">
        <v>615</v>
      </c>
      <c r="B2360" s="1" t="s">
        <v>16</v>
      </c>
      <c r="C2360" s="1" t="s">
        <v>254</v>
      </c>
      <c r="D2360" s="5">
        <v>42948</v>
      </c>
      <c r="E2360">
        <v>1</v>
      </c>
      <c r="F2360">
        <v>1</v>
      </c>
      <c r="G2360" s="2">
        <v>130.9</v>
      </c>
      <c r="H2360">
        <v>0</v>
      </c>
      <c r="I2360">
        <v>0</v>
      </c>
      <c r="J2360" s="4">
        <v>1</v>
      </c>
      <c r="K2360" s="3"/>
      <c r="L2360" s="1" t="s">
        <v>29</v>
      </c>
    </row>
    <row r="2361" spans="1:12" x14ac:dyDescent="0.3">
      <c r="A2361" s="1" t="s">
        <v>615</v>
      </c>
      <c r="B2361" s="1" t="s">
        <v>16</v>
      </c>
      <c r="C2361" s="1" t="s">
        <v>254</v>
      </c>
      <c r="D2361" s="5">
        <v>42979</v>
      </c>
      <c r="E2361">
        <v>3</v>
      </c>
      <c r="F2361">
        <v>3</v>
      </c>
      <c r="G2361" s="2">
        <v>221.27</v>
      </c>
      <c r="H2361">
        <v>3</v>
      </c>
      <c r="I2361">
        <v>0</v>
      </c>
      <c r="J2361" s="4">
        <v>4.33</v>
      </c>
      <c r="K2361" s="3">
        <v>0</v>
      </c>
      <c r="L2361" s="1" t="s">
        <v>18</v>
      </c>
    </row>
    <row r="2362" spans="1:12" x14ac:dyDescent="0.3">
      <c r="A2362" s="1" t="s">
        <v>615</v>
      </c>
      <c r="B2362" s="1" t="s">
        <v>16</v>
      </c>
      <c r="C2362" s="1" t="s">
        <v>254</v>
      </c>
      <c r="D2362" s="5">
        <v>43009</v>
      </c>
      <c r="E2362">
        <v>2</v>
      </c>
      <c r="F2362">
        <v>2</v>
      </c>
      <c r="G2362" s="2">
        <v>175.97</v>
      </c>
      <c r="H2362">
        <v>2</v>
      </c>
      <c r="I2362">
        <v>0</v>
      </c>
      <c r="J2362" s="4">
        <v>4.5</v>
      </c>
      <c r="K2362" s="3">
        <v>0</v>
      </c>
      <c r="L2362" s="1" t="s">
        <v>19</v>
      </c>
    </row>
    <row r="2363" spans="1:12" x14ac:dyDescent="0.3">
      <c r="A2363" s="1" t="s">
        <v>615</v>
      </c>
      <c r="B2363" s="1" t="s">
        <v>16</v>
      </c>
      <c r="C2363" s="1" t="s">
        <v>254</v>
      </c>
      <c r="D2363" s="5">
        <v>43040</v>
      </c>
      <c r="E2363">
        <v>3</v>
      </c>
      <c r="F2363">
        <v>3</v>
      </c>
      <c r="G2363" s="2">
        <v>221.18</v>
      </c>
      <c r="H2363">
        <v>3</v>
      </c>
      <c r="I2363">
        <v>0</v>
      </c>
      <c r="J2363" s="4">
        <v>3.67</v>
      </c>
      <c r="K2363" s="3">
        <v>0</v>
      </c>
      <c r="L2363" s="1" t="s">
        <v>30</v>
      </c>
    </row>
    <row r="2364" spans="1:12" x14ac:dyDescent="0.3">
      <c r="A2364" s="1" t="s">
        <v>615</v>
      </c>
      <c r="B2364" s="1" t="s">
        <v>16</v>
      </c>
      <c r="C2364" s="1" t="s">
        <v>254</v>
      </c>
      <c r="D2364" s="5">
        <v>43070</v>
      </c>
      <c r="E2364">
        <v>1</v>
      </c>
      <c r="F2364">
        <v>1</v>
      </c>
      <c r="G2364" s="2">
        <v>223.02</v>
      </c>
      <c r="H2364">
        <v>1</v>
      </c>
      <c r="I2364">
        <v>0</v>
      </c>
      <c r="J2364" s="4">
        <v>5</v>
      </c>
      <c r="K2364" s="3">
        <v>0</v>
      </c>
      <c r="L2364" s="1" t="s">
        <v>31</v>
      </c>
    </row>
    <row r="2365" spans="1:12" x14ac:dyDescent="0.3">
      <c r="A2365" s="1" t="s">
        <v>615</v>
      </c>
      <c r="B2365" s="1" t="s">
        <v>16</v>
      </c>
      <c r="C2365" s="1" t="s">
        <v>254</v>
      </c>
      <c r="D2365" s="5">
        <v>43101</v>
      </c>
      <c r="E2365">
        <v>2</v>
      </c>
      <c r="F2365">
        <v>2</v>
      </c>
      <c r="G2365" s="2">
        <v>138.46</v>
      </c>
      <c r="H2365">
        <v>2</v>
      </c>
      <c r="I2365">
        <v>0</v>
      </c>
      <c r="J2365" s="4">
        <v>4.5</v>
      </c>
      <c r="K2365" s="3">
        <v>0</v>
      </c>
      <c r="L2365" s="1" t="s">
        <v>32</v>
      </c>
    </row>
    <row r="2366" spans="1:12" x14ac:dyDescent="0.3">
      <c r="A2366" s="1" t="s">
        <v>615</v>
      </c>
      <c r="B2366" s="1" t="s">
        <v>16</v>
      </c>
      <c r="C2366" s="1" t="s">
        <v>254</v>
      </c>
      <c r="D2366" s="5">
        <v>43160</v>
      </c>
      <c r="E2366">
        <v>4</v>
      </c>
      <c r="F2366">
        <v>4</v>
      </c>
      <c r="G2366" s="2">
        <v>402.75</v>
      </c>
      <c r="H2366">
        <v>4</v>
      </c>
      <c r="I2366">
        <v>2</v>
      </c>
      <c r="J2366" s="4">
        <v>3.5</v>
      </c>
      <c r="K2366" s="3">
        <v>0.5</v>
      </c>
      <c r="L2366" s="1" t="s">
        <v>34</v>
      </c>
    </row>
    <row r="2367" spans="1:12" x14ac:dyDescent="0.3">
      <c r="A2367" s="1" t="s">
        <v>615</v>
      </c>
      <c r="B2367" s="1" t="s">
        <v>16</v>
      </c>
      <c r="C2367" s="1" t="s">
        <v>254</v>
      </c>
      <c r="D2367" s="5">
        <v>43191</v>
      </c>
      <c r="E2367">
        <v>3</v>
      </c>
      <c r="F2367">
        <v>3</v>
      </c>
      <c r="G2367" s="2">
        <v>793.35</v>
      </c>
      <c r="H2367">
        <v>3</v>
      </c>
      <c r="I2367">
        <v>1</v>
      </c>
      <c r="J2367" s="4">
        <v>3.33</v>
      </c>
      <c r="K2367" s="3">
        <v>0.33333333333333331</v>
      </c>
      <c r="L2367" s="1" t="s">
        <v>35</v>
      </c>
    </row>
    <row r="2368" spans="1:12" x14ac:dyDescent="0.3">
      <c r="A2368" s="1" t="s">
        <v>615</v>
      </c>
      <c r="B2368" s="1" t="s">
        <v>16</v>
      </c>
      <c r="C2368" s="1" t="s">
        <v>254</v>
      </c>
      <c r="D2368" s="5">
        <v>43221</v>
      </c>
      <c r="E2368">
        <v>2</v>
      </c>
      <c r="F2368">
        <v>2</v>
      </c>
      <c r="G2368" s="2">
        <v>589.83000000000004</v>
      </c>
      <c r="H2368">
        <v>2</v>
      </c>
      <c r="I2368">
        <v>0</v>
      </c>
      <c r="J2368" s="4">
        <v>4</v>
      </c>
      <c r="K2368" s="3">
        <v>0</v>
      </c>
      <c r="L2368" s="1" t="s">
        <v>46</v>
      </c>
    </row>
    <row r="2369" spans="1:12" x14ac:dyDescent="0.3">
      <c r="A2369" s="1" t="s">
        <v>615</v>
      </c>
      <c r="B2369" s="1" t="s">
        <v>16</v>
      </c>
      <c r="C2369" s="1" t="s">
        <v>254</v>
      </c>
      <c r="D2369" s="5">
        <v>43282</v>
      </c>
      <c r="E2369">
        <v>1</v>
      </c>
      <c r="F2369">
        <v>1</v>
      </c>
      <c r="G2369" s="2">
        <v>537.16</v>
      </c>
      <c r="H2369">
        <v>1</v>
      </c>
      <c r="I2369">
        <v>0</v>
      </c>
      <c r="J2369" s="4">
        <v>5</v>
      </c>
      <c r="K2369" s="3">
        <v>0</v>
      </c>
      <c r="L2369" s="1" t="s">
        <v>37</v>
      </c>
    </row>
    <row r="2370" spans="1:12" x14ac:dyDescent="0.3">
      <c r="A2370" s="1" t="s">
        <v>616</v>
      </c>
      <c r="B2370" s="1" t="s">
        <v>16</v>
      </c>
      <c r="C2370" s="1" t="s">
        <v>127</v>
      </c>
      <c r="D2370" s="5">
        <v>42826</v>
      </c>
      <c r="E2370">
        <v>1</v>
      </c>
      <c r="F2370">
        <v>1</v>
      </c>
      <c r="G2370" s="2">
        <v>41.04</v>
      </c>
      <c r="H2370">
        <v>1</v>
      </c>
      <c r="I2370">
        <v>0</v>
      </c>
      <c r="J2370" s="4">
        <v>4</v>
      </c>
      <c r="K2370" s="3">
        <v>0</v>
      </c>
      <c r="L2370" s="1" t="s">
        <v>25</v>
      </c>
    </row>
    <row r="2371" spans="1:12" x14ac:dyDescent="0.3">
      <c r="A2371" s="1" t="s">
        <v>616</v>
      </c>
      <c r="B2371" s="1" t="s">
        <v>16</v>
      </c>
      <c r="C2371" s="1" t="s">
        <v>127</v>
      </c>
      <c r="D2371" s="5">
        <v>42856</v>
      </c>
      <c r="E2371">
        <v>1</v>
      </c>
      <c r="F2371">
        <v>1</v>
      </c>
      <c r="G2371" s="2">
        <v>39.090000000000003</v>
      </c>
      <c r="H2371">
        <v>1</v>
      </c>
      <c r="I2371">
        <v>0</v>
      </c>
      <c r="J2371" s="4">
        <v>5</v>
      </c>
      <c r="K2371" s="3">
        <v>0</v>
      </c>
      <c r="L2371" s="1" t="s">
        <v>26</v>
      </c>
    </row>
    <row r="2372" spans="1:12" x14ac:dyDescent="0.3">
      <c r="A2372" s="1" t="s">
        <v>616</v>
      </c>
      <c r="B2372" s="1" t="s">
        <v>16</v>
      </c>
      <c r="C2372" s="1" t="s">
        <v>127</v>
      </c>
      <c r="D2372" s="5">
        <v>42887</v>
      </c>
      <c r="E2372">
        <v>1</v>
      </c>
      <c r="F2372">
        <v>1</v>
      </c>
      <c r="G2372" s="2">
        <v>40.090000000000003</v>
      </c>
      <c r="H2372">
        <v>0</v>
      </c>
      <c r="I2372">
        <v>0</v>
      </c>
      <c r="J2372" s="4">
        <v>1</v>
      </c>
      <c r="K2372" s="3"/>
      <c r="L2372" s="1" t="s">
        <v>27</v>
      </c>
    </row>
    <row r="2373" spans="1:12" x14ac:dyDescent="0.3">
      <c r="A2373" s="1" t="s">
        <v>617</v>
      </c>
      <c r="B2373" s="1" t="s">
        <v>16</v>
      </c>
      <c r="C2373" s="1" t="s">
        <v>190</v>
      </c>
      <c r="D2373" s="5">
        <v>42736</v>
      </c>
      <c r="E2373">
        <v>4</v>
      </c>
      <c r="F2373">
        <v>4</v>
      </c>
      <c r="G2373" s="2">
        <v>621.70000000000005</v>
      </c>
      <c r="H2373">
        <v>4</v>
      </c>
      <c r="I2373">
        <v>1</v>
      </c>
      <c r="J2373" s="4">
        <v>4</v>
      </c>
      <c r="K2373" s="3">
        <v>0.25</v>
      </c>
      <c r="L2373" s="1" t="s">
        <v>45</v>
      </c>
    </row>
    <row r="2374" spans="1:12" x14ac:dyDescent="0.3">
      <c r="A2374" s="1" t="s">
        <v>617</v>
      </c>
      <c r="B2374" s="1" t="s">
        <v>16</v>
      </c>
      <c r="C2374" s="1" t="s">
        <v>190</v>
      </c>
      <c r="D2374" s="5">
        <v>42767</v>
      </c>
      <c r="E2374">
        <v>10</v>
      </c>
      <c r="F2374">
        <v>10</v>
      </c>
      <c r="G2374" s="2">
        <v>1814.96</v>
      </c>
      <c r="H2374">
        <v>9</v>
      </c>
      <c r="I2374">
        <v>1</v>
      </c>
      <c r="J2374" s="4">
        <v>3.5</v>
      </c>
      <c r="K2374" s="3">
        <v>0.1111111111111111</v>
      </c>
      <c r="L2374" s="1" t="s">
        <v>23</v>
      </c>
    </row>
    <row r="2375" spans="1:12" x14ac:dyDescent="0.3">
      <c r="A2375" s="1" t="s">
        <v>617</v>
      </c>
      <c r="B2375" s="1" t="s">
        <v>16</v>
      </c>
      <c r="C2375" s="1" t="s">
        <v>190</v>
      </c>
      <c r="D2375" s="5">
        <v>42795</v>
      </c>
      <c r="E2375">
        <v>6</v>
      </c>
      <c r="F2375">
        <v>6</v>
      </c>
      <c r="G2375" s="2">
        <v>1088.8599999999999</v>
      </c>
      <c r="H2375">
        <v>6</v>
      </c>
      <c r="I2375">
        <v>0</v>
      </c>
      <c r="J2375" s="4">
        <v>4.83</v>
      </c>
      <c r="K2375" s="3">
        <v>0</v>
      </c>
      <c r="L2375" s="1" t="s">
        <v>24</v>
      </c>
    </row>
    <row r="2376" spans="1:12" x14ac:dyDescent="0.3">
      <c r="A2376" s="1" t="s">
        <v>617</v>
      </c>
      <c r="B2376" s="1" t="s">
        <v>16</v>
      </c>
      <c r="C2376" s="1" t="s">
        <v>190</v>
      </c>
      <c r="D2376" s="5">
        <v>42826</v>
      </c>
      <c r="E2376">
        <v>15</v>
      </c>
      <c r="F2376">
        <v>16</v>
      </c>
      <c r="G2376" s="2">
        <v>2756.38</v>
      </c>
      <c r="H2376">
        <v>14</v>
      </c>
      <c r="I2376">
        <v>0</v>
      </c>
      <c r="J2376" s="4">
        <v>3.8</v>
      </c>
      <c r="K2376" s="3">
        <v>0</v>
      </c>
      <c r="L2376" s="1" t="s">
        <v>25</v>
      </c>
    </row>
    <row r="2377" spans="1:12" x14ac:dyDescent="0.3">
      <c r="A2377" s="1" t="s">
        <v>617</v>
      </c>
      <c r="B2377" s="1" t="s">
        <v>16</v>
      </c>
      <c r="C2377" s="1" t="s">
        <v>190</v>
      </c>
      <c r="D2377" s="5">
        <v>42856</v>
      </c>
      <c r="E2377">
        <v>20</v>
      </c>
      <c r="F2377">
        <v>28</v>
      </c>
      <c r="G2377" s="2">
        <v>4411.05</v>
      </c>
      <c r="H2377">
        <v>20</v>
      </c>
      <c r="I2377">
        <v>1</v>
      </c>
      <c r="J2377" s="4">
        <v>4.45</v>
      </c>
      <c r="K2377" s="3">
        <v>0.05</v>
      </c>
      <c r="L2377" s="1" t="s">
        <v>26</v>
      </c>
    </row>
    <row r="2378" spans="1:12" x14ac:dyDescent="0.3">
      <c r="A2378" s="1" t="s">
        <v>617</v>
      </c>
      <c r="B2378" s="1" t="s">
        <v>16</v>
      </c>
      <c r="C2378" s="1" t="s">
        <v>190</v>
      </c>
      <c r="D2378" s="5">
        <v>42887</v>
      </c>
      <c r="E2378">
        <v>11</v>
      </c>
      <c r="F2378">
        <v>11</v>
      </c>
      <c r="G2378" s="2">
        <v>1748.97</v>
      </c>
      <c r="H2378">
        <v>10</v>
      </c>
      <c r="I2378">
        <v>1</v>
      </c>
      <c r="J2378" s="4">
        <v>4.45</v>
      </c>
      <c r="K2378" s="3">
        <v>0.1</v>
      </c>
      <c r="L2378" s="1" t="s">
        <v>27</v>
      </c>
    </row>
    <row r="2379" spans="1:12" x14ac:dyDescent="0.3">
      <c r="A2379" s="1" t="s">
        <v>617</v>
      </c>
      <c r="B2379" s="1" t="s">
        <v>16</v>
      </c>
      <c r="C2379" s="1" t="s">
        <v>190</v>
      </c>
      <c r="D2379" s="5">
        <v>42917</v>
      </c>
      <c r="E2379">
        <v>19</v>
      </c>
      <c r="F2379">
        <v>20</v>
      </c>
      <c r="G2379" s="2">
        <v>3308.89</v>
      </c>
      <c r="H2379">
        <v>19</v>
      </c>
      <c r="I2379">
        <v>1</v>
      </c>
      <c r="J2379" s="4">
        <v>4.58</v>
      </c>
      <c r="K2379" s="3">
        <v>5.2631578947368418E-2</v>
      </c>
      <c r="L2379" s="1" t="s">
        <v>28</v>
      </c>
    </row>
    <row r="2380" spans="1:12" x14ac:dyDescent="0.3">
      <c r="A2380" s="1" t="s">
        <v>617</v>
      </c>
      <c r="B2380" s="1" t="s">
        <v>16</v>
      </c>
      <c r="C2380" s="1" t="s">
        <v>190</v>
      </c>
      <c r="D2380" s="5">
        <v>42948</v>
      </c>
      <c r="E2380">
        <v>23</v>
      </c>
      <c r="F2380">
        <v>25</v>
      </c>
      <c r="G2380" s="2">
        <v>4411.4399999999996</v>
      </c>
      <c r="H2380">
        <v>23</v>
      </c>
      <c r="I2380">
        <v>0</v>
      </c>
      <c r="J2380" s="4">
        <v>4.7</v>
      </c>
      <c r="K2380" s="3">
        <v>0</v>
      </c>
      <c r="L2380" s="1" t="s">
        <v>29</v>
      </c>
    </row>
    <row r="2381" spans="1:12" x14ac:dyDescent="0.3">
      <c r="A2381" s="1" t="s">
        <v>617</v>
      </c>
      <c r="B2381" s="1" t="s">
        <v>16</v>
      </c>
      <c r="C2381" s="1" t="s">
        <v>190</v>
      </c>
      <c r="D2381" s="5">
        <v>42979</v>
      </c>
      <c r="E2381">
        <v>19</v>
      </c>
      <c r="F2381">
        <v>20</v>
      </c>
      <c r="G2381" s="2">
        <v>3768.67</v>
      </c>
      <c r="H2381">
        <v>18</v>
      </c>
      <c r="I2381">
        <v>0</v>
      </c>
      <c r="J2381" s="4">
        <v>4.47</v>
      </c>
      <c r="K2381" s="3">
        <v>0</v>
      </c>
      <c r="L2381" s="1" t="s">
        <v>18</v>
      </c>
    </row>
    <row r="2382" spans="1:12" x14ac:dyDescent="0.3">
      <c r="A2382" s="1" t="s">
        <v>617</v>
      </c>
      <c r="B2382" s="1" t="s">
        <v>16</v>
      </c>
      <c r="C2382" s="1" t="s">
        <v>190</v>
      </c>
      <c r="D2382" s="5">
        <v>43009</v>
      </c>
      <c r="E2382">
        <v>13</v>
      </c>
      <c r="F2382">
        <v>13</v>
      </c>
      <c r="G2382" s="2">
        <v>2312.4699999999998</v>
      </c>
      <c r="H2382">
        <v>13</v>
      </c>
      <c r="I2382">
        <v>0</v>
      </c>
      <c r="J2382" s="4">
        <v>3.38</v>
      </c>
      <c r="K2382" s="3">
        <v>0</v>
      </c>
      <c r="L2382" s="1" t="s">
        <v>19</v>
      </c>
    </row>
    <row r="2383" spans="1:12" x14ac:dyDescent="0.3">
      <c r="A2383" s="1" t="s">
        <v>617</v>
      </c>
      <c r="B2383" s="1" t="s">
        <v>16</v>
      </c>
      <c r="C2383" s="1" t="s">
        <v>190</v>
      </c>
      <c r="D2383" s="5">
        <v>43040</v>
      </c>
      <c r="E2383">
        <v>26</v>
      </c>
      <c r="F2383">
        <v>29</v>
      </c>
      <c r="G2383" s="2">
        <v>3635.59</v>
      </c>
      <c r="H2383">
        <v>26</v>
      </c>
      <c r="I2383">
        <v>2</v>
      </c>
      <c r="J2383" s="4">
        <v>4.3099999999999996</v>
      </c>
      <c r="K2383" s="3">
        <v>7.6923076923076927E-2</v>
      </c>
      <c r="L2383" s="1" t="s">
        <v>30</v>
      </c>
    </row>
    <row r="2384" spans="1:12" x14ac:dyDescent="0.3">
      <c r="A2384" s="1" t="s">
        <v>617</v>
      </c>
      <c r="B2384" s="1" t="s">
        <v>16</v>
      </c>
      <c r="C2384" s="1" t="s">
        <v>190</v>
      </c>
      <c r="D2384" s="5">
        <v>43070</v>
      </c>
      <c r="E2384">
        <v>27</v>
      </c>
      <c r="F2384">
        <v>31</v>
      </c>
      <c r="G2384" s="2">
        <v>3637.19</v>
      </c>
      <c r="H2384">
        <v>26</v>
      </c>
      <c r="I2384">
        <v>2</v>
      </c>
      <c r="J2384" s="4">
        <v>4.1900000000000004</v>
      </c>
      <c r="K2384" s="3">
        <v>7.6923076923076927E-2</v>
      </c>
      <c r="L2384" s="1" t="s">
        <v>31</v>
      </c>
    </row>
    <row r="2385" spans="1:12" x14ac:dyDescent="0.3">
      <c r="A2385" s="1" t="s">
        <v>617</v>
      </c>
      <c r="B2385" s="1" t="s">
        <v>16</v>
      </c>
      <c r="C2385" s="1" t="s">
        <v>190</v>
      </c>
      <c r="D2385" s="5">
        <v>43101</v>
      </c>
      <c r="E2385">
        <v>44</v>
      </c>
      <c r="F2385">
        <v>50</v>
      </c>
      <c r="G2385" s="2">
        <v>6939.21</v>
      </c>
      <c r="H2385">
        <v>44</v>
      </c>
      <c r="I2385">
        <v>1</v>
      </c>
      <c r="J2385" s="4">
        <v>4.3499999999999996</v>
      </c>
      <c r="K2385" s="3">
        <v>2.2727272727272728E-2</v>
      </c>
      <c r="L2385" s="1" t="s">
        <v>32</v>
      </c>
    </row>
    <row r="2386" spans="1:12" x14ac:dyDescent="0.3">
      <c r="A2386" s="1" t="s">
        <v>617</v>
      </c>
      <c r="B2386" s="1" t="s">
        <v>16</v>
      </c>
      <c r="C2386" s="1" t="s">
        <v>190</v>
      </c>
      <c r="D2386" s="5">
        <v>43132</v>
      </c>
      <c r="E2386">
        <v>54</v>
      </c>
      <c r="F2386">
        <v>59</v>
      </c>
      <c r="G2386" s="2">
        <v>8599.25</v>
      </c>
      <c r="H2386">
        <v>54</v>
      </c>
      <c r="I2386">
        <v>10</v>
      </c>
      <c r="J2386" s="4">
        <v>3.99</v>
      </c>
      <c r="K2386" s="3">
        <v>0.18518518518518517</v>
      </c>
      <c r="L2386" s="1" t="s">
        <v>33</v>
      </c>
    </row>
    <row r="2387" spans="1:12" x14ac:dyDescent="0.3">
      <c r="A2387" s="1" t="s">
        <v>617</v>
      </c>
      <c r="B2387" s="1" t="s">
        <v>16</v>
      </c>
      <c r="C2387" s="1" t="s">
        <v>190</v>
      </c>
      <c r="D2387" s="5">
        <v>43160</v>
      </c>
      <c r="E2387">
        <v>38</v>
      </c>
      <c r="F2387">
        <v>42</v>
      </c>
      <c r="G2387" s="2">
        <v>5900.24</v>
      </c>
      <c r="H2387">
        <v>38</v>
      </c>
      <c r="I2387">
        <v>11</v>
      </c>
      <c r="J2387" s="4">
        <v>3.47</v>
      </c>
      <c r="K2387" s="3">
        <v>0.28947368421052633</v>
      </c>
      <c r="L2387" s="1" t="s">
        <v>34</v>
      </c>
    </row>
    <row r="2388" spans="1:12" x14ac:dyDescent="0.3">
      <c r="A2388" s="1" t="s">
        <v>617</v>
      </c>
      <c r="B2388" s="1" t="s">
        <v>16</v>
      </c>
      <c r="C2388" s="1" t="s">
        <v>190</v>
      </c>
      <c r="D2388" s="5">
        <v>43191</v>
      </c>
      <c r="E2388">
        <v>15</v>
      </c>
      <c r="F2388">
        <v>16</v>
      </c>
      <c r="G2388" s="2">
        <v>2222.0300000000002</v>
      </c>
      <c r="H2388">
        <v>15</v>
      </c>
      <c r="I2388">
        <v>0</v>
      </c>
      <c r="J2388" s="4">
        <v>3.73</v>
      </c>
      <c r="K2388" s="3">
        <v>0</v>
      </c>
      <c r="L2388" s="1" t="s">
        <v>35</v>
      </c>
    </row>
    <row r="2389" spans="1:12" x14ac:dyDescent="0.3">
      <c r="A2389" s="1" t="s">
        <v>617</v>
      </c>
      <c r="B2389" s="1" t="s">
        <v>16</v>
      </c>
      <c r="C2389" s="1" t="s">
        <v>190</v>
      </c>
      <c r="D2389" s="5">
        <v>43221</v>
      </c>
      <c r="E2389">
        <v>16</v>
      </c>
      <c r="F2389">
        <v>17</v>
      </c>
      <c r="G2389" s="2">
        <v>2219.5500000000002</v>
      </c>
      <c r="H2389">
        <v>16</v>
      </c>
      <c r="I2389">
        <v>2</v>
      </c>
      <c r="J2389" s="4">
        <v>4.25</v>
      </c>
      <c r="K2389" s="3">
        <v>0.125</v>
      </c>
      <c r="L2389" s="1" t="s">
        <v>46</v>
      </c>
    </row>
    <row r="2390" spans="1:12" x14ac:dyDescent="0.3">
      <c r="A2390" s="1" t="s">
        <v>617</v>
      </c>
      <c r="B2390" s="1" t="s">
        <v>16</v>
      </c>
      <c r="C2390" s="1" t="s">
        <v>190</v>
      </c>
      <c r="D2390" s="5">
        <v>43252</v>
      </c>
      <c r="E2390">
        <v>11</v>
      </c>
      <c r="F2390">
        <v>12</v>
      </c>
      <c r="G2390" s="2">
        <v>1260.3</v>
      </c>
      <c r="H2390">
        <v>11</v>
      </c>
      <c r="I2390">
        <v>0</v>
      </c>
      <c r="J2390" s="4">
        <v>4.82</v>
      </c>
      <c r="K2390" s="3">
        <v>0</v>
      </c>
      <c r="L2390" s="1" t="s">
        <v>36</v>
      </c>
    </row>
    <row r="2391" spans="1:12" x14ac:dyDescent="0.3">
      <c r="A2391" s="1" t="s">
        <v>617</v>
      </c>
      <c r="B2391" s="1" t="s">
        <v>16</v>
      </c>
      <c r="C2391" s="1" t="s">
        <v>190</v>
      </c>
      <c r="D2391" s="5">
        <v>43282</v>
      </c>
      <c r="E2391">
        <v>9</v>
      </c>
      <c r="F2391">
        <v>9</v>
      </c>
      <c r="G2391" s="2">
        <v>769.79</v>
      </c>
      <c r="H2391">
        <v>9</v>
      </c>
      <c r="I2391">
        <v>0</v>
      </c>
      <c r="J2391" s="4">
        <v>4.1100000000000003</v>
      </c>
      <c r="K2391" s="3">
        <v>0</v>
      </c>
      <c r="L2391" s="1" t="s">
        <v>37</v>
      </c>
    </row>
    <row r="2392" spans="1:12" x14ac:dyDescent="0.3">
      <c r="A2392" s="1" t="s">
        <v>617</v>
      </c>
      <c r="B2392" s="1" t="s">
        <v>16</v>
      </c>
      <c r="C2392" s="1" t="s">
        <v>190</v>
      </c>
      <c r="D2392" s="5">
        <v>43313</v>
      </c>
      <c r="E2392">
        <v>7</v>
      </c>
      <c r="F2392">
        <v>7</v>
      </c>
      <c r="G2392" s="2">
        <v>846.66</v>
      </c>
      <c r="H2392">
        <v>7</v>
      </c>
      <c r="I2392">
        <v>0</v>
      </c>
      <c r="J2392" s="4">
        <v>4.43</v>
      </c>
      <c r="K2392" s="3">
        <v>0</v>
      </c>
      <c r="L2392" s="1" t="s">
        <v>49</v>
      </c>
    </row>
    <row r="2393" spans="1:12" x14ac:dyDescent="0.3">
      <c r="A2393" s="1" t="s">
        <v>618</v>
      </c>
      <c r="B2393" s="1" t="s">
        <v>16</v>
      </c>
      <c r="C2393" s="1" t="s">
        <v>51</v>
      </c>
      <c r="D2393" s="5">
        <v>43070</v>
      </c>
      <c r="E2393">
        <v>2</v>
      </c>
      <c r="F2393">
        <v>2</v>
      </c>
      <c r="G2393" s="2">
        <v>478.23</v>
      </c>
      <c r="H2393">
        <v>2</v>
      </c>
      <c r="I2393">
        <v>0</v>
      </c>
      <c r="J2393" s="4">
        <v>5</v>
      </c>
      <c r="K2393" s="3">
        <v>0</v>
      </c>
      <c r="L2393" s="1" t="s">
        <v>31</v>
      </c>
    </row>
    <row r="2394" spans="1:12" x14ac:dyDescent="0.3">
      <c r="A2394" s="1" t="s">
        <v>618</v>
      </c>
      <c r="B2394" s="1" t="s">
        <v>16</v>
      </c>
      <c r="C2394" s="1" t="s">
        <v>51</v>
      </c>
      <c r="D2394" s="5">
        <v>43101</v>
      </c>
      <c r="E2394">
        <v>1</v>
      </c>
      <c r="F2394">
        <v>1</v>
      </c>
      <c r="G2394" s="2">
        <v>236.2</v>
      </c>
      <c r="H2394">
        <v>1</v>
      </c>
      <c r="I2394">
        <v>0</v>
      </c>
      <c r="J2394" s="4">
        <v>5</v>
      </c>
      <c r="K2394" s="3">
        <v>0</v>
      </c>
      <c r="L2394" s="1" t="s">
        <v>32</v>
      </c>
    </row>
    <row r="2395" spans="1:12" x14ac:dyDescent="0.3">
      <c r="A2395" s="1" t="s">
        <v>618</v>
      </c>
      <c r="B2395" s="1" t="s">
        <v>16</v>
      </c>
      <c r="C2395" s="1" t="s">
        <v>51</v>
      </c>
      <c r="D2395" s="5">
        <v>43160</v>
      </c>
      <c r="E2395">
        <v>4</v>
      </c>
      <c r="F2395">
        <v>5</v>
      </c>
      <c r="G2395" s="2">
        <v>1133.6199999999999</v>
      </c>
      <c r="H2395">
        <v>4</v>
      </c>
      <c r="I2395">
        <v>2</v>
      </c>
      <c r="J2395" s="4">
        <v>1.75</v>
      </c>
      <c r="K2395" s="3">
        <v>0.5</v>
      </c>
      <c r="L2395" s="1" t="s">
        <v>34</v>
      </c>
    </row>
    <row r="2396" spans="1:12" x14ac:dyDescent="0.3">
      <c r="A2396" s="1" t="s">
        <v>618</v>
      </c>
      <c r="B2396" s="1" t="s">
        <v>16</v>
      </c>
      <c r="C2396" s="1" t="s">
        <v>51</v>
      </c>
      <c r="D2396" s="5">
        <v>43191</v>
      </c>
      <c r="E2396">
        <v>2</v>
      </c>
      <c r="F2396">
        <v>2</v>
      </c>
      <c r="G2396" s="2">
        <v>425.24</v>
      </c>
      <c r="H2396">
        <v>2</v>
      </c>
      <c r="I2396">
        <v>0</v>
      </c>
      <c r="J2396" s="4">
        <v>4.5</v>
      </c>
      <c r="K2396" s="3">
        <v>0</v>
      </c>
      <c r="L2396" s="1" t="s">
        <v>35</v>
      </c>
    </row>
    <row r="2397" spans="1:12" x14ac:dyDescent="0.3">
      <c r="A2397" s="1" t="s">
        <v>618</v>
      </c>
      <c r="B2397" s="1" t="s">
        <v>16</v>
      </c>
      <c r="C2397" s="1" t="s">
        <v>51</v>
      </c>
      <c r="D2397" s="5">
        <v>43221</v>
      </c>
      <c r="E2397">
        <v>1</v>
      </c>
      <c r="F2397">
        <v>1</v>
      </c>
      <c r="G2397" s="2">
        <v>185.51</v>
      </c>
      <c r="H2397">
        <v>1</v>
      </c>
      <c r="I2397">
        <v>0</v>
      </c>
      <c r="J2397" s="4">
        <v>4</v>
      </c>
      <c r="K2397" s="3">
        <v>0</v>
      </c>
      <c r="L2397" s="1" t="s">
        <v>46</v>
      </c>
    </row>
    <row r="2398" spans="1:12" x14ac:dyDescent="0.3">
      <c r="A2398" s="1" t="s">
        <v>618</v>
      </c>
      <c r="B2398" s="1" t="s">
        <v>16</v>
      </c>
      <c r="C2398" s="1" t="s">
        <v>51</v>
      </c>
      <c r="D2398" s="5">
        <v>43282</v>
      </c>
      <c r="E2398">
        <v>1</v>
      </c>
      <c r="F2398">
        <v>1</v>
      </c>
      <c r="G2398" s="2">
        <v>203.89</v>
      </c>
      <c r="H2398">
        <v>1</v>
      </c>
      <c r="I2398">
        <v>0</v>
      </c>
      <c r="J2398" s="4">
        <v>5</v>
      </c>
      <c r="K2398" s="3">
        <v>0</v>
      </c>
      <c r="L2398" s="1" t="s">
        <v>37</v>
      </c>
    </row>
    <row r="2399" spans="1:12" x14ac:dyDescent="0.3">
      <c r="A2399" s="1" t="s">
        <v>618</v>
      </c>
      <c r="B2399" s="1" t="s">
        <v>16</v>
      </c>
      <c r="C2399" s="1" t="s">
        <v>51</v>
      </c>
      <c r="D2399" s="5">
        <v>43313</v>
      </c>
      <c r="E2399">
        <v>3</v>
      </c>
      <c r="F2399">
        <v>5</v>
      </c>
      <c r="G2399" s="2">
        <v>1156.8499999999999</v>
      </c>
      <c r="H2399">
        <v>3</v>
      </c>
      <c r="I2399">
        <v>0</v>
      </c>
      <c r="J2399" s="4">
        <v>3.67</v>
      </c>
      <c r="K2399" s="3">
        <v>0</v>
      </c>
      <c r="L2399" s="1" t="s">
        <v>49</v>
      </c>
    </row>
    <row r="2400" spans="1:12" x14ac:dyDescent="0.3">
      <c r="A2400" s="1" t="s">
        <v>619</v>
      </c>
      <c r="B2400" s="1" t="s">
        <v>16</v>
      </c>
      <c r="C2400" s="1" t="s">
        <v>620</v>
      </c>
      <c r="D2400" s="5">
        <v>42644</v>
      </c>
      <c r="E2400">
        <v>1</v>
      </c>
      <c r="F2400">
        <v>1</v>
      </c>
      <c r="G2400" s="2">
        <v>338.68</v>
      </c>
      <c r="H2400">
        <v>0</v>
      </c>
      <c r="I2400">
        <v>0</v>
      </c>
      <c r="J2400" s="4">
        <v>1</v>
      </c>
      <c r="K2400" s="3"/>
      <c r="L2400" s="1" t="s">
        <v>64</v>
      </c>
    </row>
    <row r="2401" spans="1:12" x14ac:dyDescent="0.3">
      <c r="A2401" s="1" t="s">
        <v>619</v>
      </c>
      <c r="B2401" s="1" t="s">
        <v>16</v>
      </c>
      <c r="C2401" s="1" t="s">
        <v>620</v>
      </c>
      <c r="D2401" s="5">
        <v>42736</v>
      </c>
      <c r="E2401">
        <v>1</v>
      </c>
      <c r="F2401">
        <v>1</v>
      </c>
      <c r="G2401" s="2">
        <v>207</v>
      </c>
      <c r="H2401">
        <v>1</v>
      </c>
      <c r="I2401">
        <v>0</v>
      </c>
      <c r="J2401" s="4">
        <v>3</v>
      </c>
      <c r="K2401" s="3">
        <v>0</v>
      </c>
      <c r="L2401" s="1" t="s">
        <v>45</v>
      </c>
    </row>
    <row r="2402" spans="1:12" x14ac:dyDescent="0.3">
      <c r="A2402" s="1" t="s">
        <v>619</v>
      </c>
      <c r="B2402" s="1" t="s">
        <v>16</v>
      </c>
      <c r="C2402" s="1" t="s">
        <v>620</v>
      </c>
      <c r="D2402" s="5">
        <v>42767</v>
      </c>
      <c r="E2402">
        <v>3</v>
      </c>
      <c r="F2402">
        <v>3</v>
      </c>
      <c r="G2402" s="2">
        <v>893.32</v>
      </c>
      <c r="H2402">
        <v>3</v>
      </c>
      <c r="I2402">
        <v>0</v>
      </c>
      <c r="J2402" s="4">
        <v>3.67</v>
      </c>
      <c r="K2402" s="3">
        <v>0</v>
      </c>
      <c r="L2402" s="1" t="s">
        <v>23</v>
      </c>
    </row>
    <row r="2403" spans="1:12" x14ac:dyDescent="0.3">
      <c r="A2403" s="1" t="s">
        <v>619</v>
      </c>
      <c r="B2403" s="1" t="s">
        <v>16</v>
      </c>
      <c r="C2403" s="1" t="s">
        <v>620</v>
      </c>
      <c r="D2403" s="5">
        <v>42795</v>
      </c>
      <c r="E2403">
        <v>2</v>
      </c>
      <c r="F2403">
        <v>2</v>
      </c>
      <c r="G2403" s="2">
        <v>114.39</v>
      </c>
      <c r="H2403">
        <v>2</v>
      </c>
      <c r="I2403">
        <v>0</v>
      </c>
      <c r="J2403" s="4">
        <v>5</v>
      </c>
      <c r="K2403" s="3">
        <v>0</v>
      </c>
      <c r="L2403" s="1" t="s">
        <v>24</v>
      </c>
    </row>
    <row r="2404" spans="1:12" x14ac:dyDescent="0.3">
      <c r="A2404" s="1" t="s">
        <v>619</v>
      </c>
      <c r="B2404" s="1" t="s">
        <v>16</v>
      </c>
      <c r="C2404" s="1" t="s">
        <v>620</v>
      </c>
      <c r="D2404" s="5">
        <v>42826</v>
      </c>
      <c r="E2404">
        <v>1</v>
      </c>
      <c r="F2404">
        <v>1</v>
      </c>
      <c r="G2404" s="2">
        <v>172.67</v>
      </c>
      <c r="H2404">
        <v>1</v>
      </c>
      <c r="I2404">
        <v>0</v>
      </c>
      <c r="J2404" s="4">
        <v>5</v>
      </c>
      <c r="K2404" s="3">
        <v>0</v>
      </c>
      <c r="L2404" s="1" t="s">
        <v>25</v>
      </c>
    </row>
    <row r="2405" spans="1:12" x14ac:dyDescent="0.3">
      <c r="A2405" s="1" t="s">
        <v>619</v>
      </c>
      <c r="B2405" s="1" t="s">
        <v>16</v>
      </c>
      <c r="C2405" s="1" t="s">
        <v>620</v>
      </c>
      <c r="D2405" s="5">
        <v>42856</v>
      </c>
      <c r="E2405">
        <v>1</v>
      </c>
      <c r="F2405">
        <v>4</v>
      </c>
      <c r="G2405" s="2">
        <v>361.04</v>
      </c>
      <c r="H2405">
        <v>1</v>
      </c>
      <c r="I2405">
        <v>0</v>
      </c>
      <c r="J2405" s="4">
        <v>5</v>
      </c>
      <c r="K2405" s="3">
        <v>0</v>
      </c>
      <c r="L2405" s="1" t="s">
        <v>26</v>
      </c>
    </row>
    <row r="2406" spans="1:12" x14ac:dyDescent="0.3">
      <c r="A2406" s="1" t="s">
        <v>619</v>
      </c>
      <c r="B2406" s="1" t="s">
        <v>16</v>
      </c>
      <c r="C2406" s="1" t="s">
        <v>620</v>
      </c>
      <c r="D2406" s="5">
        <v>42887</v>
      </c>
      <c r="E2406">
        <v>3</v>
      </c>
      <c r="F2406">
        <v>3</v>
      </c>
      <c r="G2406" s="2">
        <v>542.52</v>
      </c>
      <c r="H2406">
        <v>3</v>
      </c>
      <c r="I2406">
        <v>0</v>
      </c>
      <c r="J2406" s="4">
        <v>5</v>
      </c>
      <c r="K2406" s="3">
        <v>0</v>
      </c>
      <c r="L2406" s="1" t="s">
        <v>27</v>
      </c>
    </row>
    <row r="2407" spans="1:12" x14ac:dyDescent="0.3">
      <c r="A2407" s="1" t="s">
        <v>619</v>
      </c>
      <c r="B2407" s="1" t="s">
        <v>16</v>
      </c>
      <c r="C2407" s="1" t="s">
        <v>620</v>
      </c>
      <c r="D2407" s="5">
        <v>42917</v>
      </c>
      <c r="E2407">
        <v>1</v>
      </c>
      <c r="F2407">
        <v>1</v>
      </c>
      <c r="G2407" s="2">
        <v>35.31</v>
      </c>
      <c r="H2407">
        <v>1</v>
      </c>
      <c r="I2407">
        <v>0</v>
      </c>
      <c r="J2407" s="4">
        <v>5</v>
      </c>
      <c r="K2407" s="3">
        <v>0</v>
      </c>
      <c r="L2407" s="1" t="s">
        <v>28</v>
      </c>
    </row>
    <row r="2408" spans="1:12" x14ac:dyDescent="0.3">
      <c r="A2408" s="1" t="s">
        <v>619</v>
      </c>
      <c r="B2408" s="1" t="s">
        <v>16</v>
      </c>
      <c r="C2408" s="1" t="s">
        <v>620</v>
      </c>
      <c r="D2408" s="5">
        <v>42948</v>
      </c>
      <c r="E2408">
        <v>2</v>
      </c>
      <c r="F2408">
        <v>3</v>
      </c>
      <c r="G2408" s="2">
        <v>441.79</v>
      </c>
      <c r="H2408">
        <v>2</v>
      </c>
      <c r="I2408">
        <v>0</v>
      </c>
      <c r="J2408" s="4">
        <v>4</v>
      </c>
      <c r="K2408" s="3">
        <v>0</v>
      </c>
      <c r="L2408" s="1" t="s">
        <v>29</v>
      </c>
    </row>
    <row r="2409" spans="1:12" x14ac:dyDescent="0.3">
      <c r="A2409" s="1" t="s">
        <v>619</v>
      </c>
      <c r="B2409" s="1" t="s">
        <v>16</v>
      </c>
      <c r="C2409" s="1" t="s">
        <v>620</v>
      </c>
      <c r="D2409" s="5">
        <v>43070</v>
      </c>
      <c r="E2409">
        <v>1</v>
      </c>
      <c r="F2409">
        <v>1</v>
      </c>
      <c r="G2409" s="2">
        <v>90.46</v>
      </c>
      <c r="H2409">
        <v>1</v>
      </c>
      <c r="I2409">
        <v>0</v>
      </c>
      <c r="J2409" s="4">
        <v>5</v>
      </c>
      <c r="K2409" s="3">
        <v>0</v>
      </c>
      <c r="L2409" s="1" t="s">
        <v>31</v>
      </c>
    </row>
    <row r="2410" spans="1:12" x14ac:dyDescent="0.3">
      <c r="A2410" s="1" t="s">
        <v>619</v>
      </c>
      <c r="B2410" s="1" t="s">
        <v>16</v>
      </c>
      <c r="C2410" s="1" t="s">
        <v>620</v>
      </c>
      <c r="D2410" s="5">
        <v>43101</v>
      </c>
      <c r="E2410">
        <v>1</v>
      </c>
      <c r="F2410">
        <v>2</v>
      </c>
      <c r="G2410" s="2">
        <v>604.34</v>
      </c>
      <c r="H2410">
        <v>1</v>
      </c>
      <c r="I2410">
        <v>0</v>
      </c>
      <c r="J2410" s="4">
        <v>4</v>
      </c>
      <c r="K2410" s="3">
        <v>0</v>
      </c>
      <c r="L2410" s="1" t="s">
        <v>32</v>
      </c>
    </row>
    <row r="2411" spans="1:12" x14ac:dyDescent="0.3">
      <c r="A2411" s="1" t="s">
        <v>619</v>
      </c>
      <c r="B2411" s="1" t="s">
        <v>16</v>
      </c>
      <c r="C2411" s="1" t="s">
        <v>620</v>
      </c>
      <c r="D2411" s="5">
        <v>43132</v>
      </c>
      <c r="E2411">
        <v>1</v>
      </c>
      <c r="F2411">
        <v>1</v>
      </c>
      <c r="G2411" s="2">
        <v>94.69</v>
      </c>
      <c r="H2411">
        <v>1</v>
      </c>
      <c r="I2411">
        <v>1</v>
      </c>
      <c r="J2411" s="4">
        <v>1</v>
      </c>
      <c r="K2411" s="3">
        <v>1</v>
      </c>
      <c r="L2411" s="1" t="s">
        <v>33</v>
      </c>
    </row>
    <row r="2412" spans="1:12" x14ac:dyDescent="0.3">
      <c r="A2412" s="1" t="s">
        <v>619</v>
      </c>
      <c r="B2412" s="1" t="s">
        <v>16</v>
      </c>
      <c r="C2412" s="1" t="s">
        <v>620</v>
      </c>
      <c r="D2412" s="5">
        <v>43160</v>
      </c>
      <c r="E2412">
        <v>1</v>
      </c>
      <c r="F2412">
        <v>1</v>
      </c>
      <c r="G2412" s="2">
        <v>109.3</v>
      </c>
      <c r="H2412">
        <v>1</v>
      </c>
      <c r="I2412">
        <v>0</v>
      </c>
      <c r="J2412" s="4">
        <v>5</v>
      </c>
      <c r="K2412" s="3">
        <v>0</v>
      </c>
      <c r="L2412" s="1" t="s">
        <v>34</v>
      </c>
    </row>
    <row r="2413" spans="1:12" x14ac:dyDescent="0.3">
      <c r="A2413" s="1" t="s">
        <v>619</v>
      </c>
      <c r="B2413" s="1" t="s">
        <v>16</v>
      </c>
      <c r="C2413" s="1" t="s">
        <v>620</v>
      </c>
      <c r="D2413" s="5">
        <v>43191</v>
      </c>
      <c r="E2413">
        <v>1</v>
      </c>
      <c r="F2413">
        <v>1</v>
      </c>
      <c r="G2413" s="2">
        <v>89.62</v>
      </c>
      <c r="H2413">
        <v>1</v>
      </c>
      <c r="I2413">
        <v>0</v>
      </c>
      <c r="J2413" s="4">
        <v>5</v>
      </c>
      <c r="K2413" s="3">
        <v>0</v>
      </c>
      <c r="L2413" s="1" t="s">
        <v>35</v>
      </c>
    </row>
    <row r="2414" spans="1:12" x14ac:dyDescent="0.3">
      <c r="A2414" s="1" t="s">
        <v>619</v>
      </c>
      <c r="B2414" s="1" t="s">
        <v>16</v>
      </c>
      <c r="C2414" s="1" t="s">
        <v>620</v>
      </c>
      <c r="D2414" s="5">
        <v>43221</v>
      </c>
      <c r="E2414">
        <v>2</v>
      </c>
      <c r="F2414">
        <v>2</v>
      </c>
      <c r="G2414" s="2">
        <v>181.24</v>
      </c>
      <c r="H2414">
        <v>2</v>
      </c>
      <c r="I2414">
        <v>0</v>
      </c>
      <c r="J2414" s="4">
        <v>5</v>
      </c>
      <c r="K2414" s="3">
        <v>0</v>
      </c>
      <c r="L2414" s="1" t="s">
        <v>46</v>
      </c>
    </row>
    <row r="2415" spans="1:12" x14ac:dyDescent="0.3">
      <c r="A2415" s="1" t="s">
        <v>619</v>
      </c>
      <c r="B2415" s="1" t="s">
        <v>16</v>
      </c>
      <c r="C2415" s="1" t="s">
        <v>620</v>
      </c>
      <c r="D2415" s="5">
        <v>43252</v>
      </c>
      <c r="E2415">
        <v>1</v>
      </c>
      <c r="F2415">
        <v>2</v>
      </c>
      <c r="G2415" s="2">
        <v>181.24</v>
      </c>
      <c r="H2415">
        <v>1</v>
      </c>
      <c r="I2415">
        <v>0</v>
      </c>
      <c r="J2415" s="4">
        <v>5</v>
      </c>
      <c r="K2415" s="3">
        <v>0</v>
      </c>
      <c r="L2415" s="1" t="s">
        <v>36</v>
      </c>
    </row>
    <row r="2416" spans="1:12" x14ac:dyDescent="0.3">
      <c r="A2416" s="1" t="s">
        <v>619</v>
      </c>
      <c r="B2416" s="1" t="s">
        <v>16</v>
      </c>
      <c r="C2416" s="1" t="s">
        <v>620</v>
      </c>
      <c r="D2416" s="5">
        <v>43313</v>
      </c>
      <c r="E2416">
        <v>2</v>
      </c>
      <c r="F2416">
        <v>2</v>
      </c>
      <c r="G2416" s="2">
        <v>190.17</v>
      </c>
      <c r="H2416">
        <v>2</v>
      </c>
      <c r="I2416">
        <v>0</v>
      </c>
      <c r="J2416" s="4">
        <v>4</v>
      </c>
      <c r="K2416" s="3">
        <v>0</v>
      </c>
      <c r="L2416" s="1" t="s">
        <v>49</v>
      </c>
    </row>
    <row r="2417" spans="1:12" x14ac:dyDescent="0.3">
      <c r="A2417" s="1" t="s">
        <v>621</v>
      </c>
      <c r="B2417" s="1" t="s">
        <v>622</v>
      </c>
      <c r="C2417" s="1" t="s">
        <v>623</v>
      </c>
      <c r="D2417" s="5">
        <v>43282</v>
      </c>
      <c r="E2417">
        <v>3</v>
      </c>
      <c r="F2417">
        <v>3</v>
      </c>
      <c r="G2417" s="2">
        <v>650.19000000000005</v>
      </c>
      <c r="H2417">
        <v>3</v>
      </c>
      <c r="I2417">
        <v>0</v>
      </c>
      <c r="J2417" s="4">
        <v>4.33</v>
      </c>
      <c r="K2417" s="3">
        <v>0</v>
      </c>
      <c r="L2417" s="1" t="s">
        <v>37</v>
      </c>
    </row>
    <row r="2418" spans="1:12" x14ac:dyDescent="0.3">
      <c r="A2418" s="1" t="s">
        <v>621</v>
      </c>
      <c r="B2418" s="1" t="s">
        <v>622</v>
      </c>
      <c r="C2418" s="1" t="s">
        <v>623</v>
      </c>
      <c r="D2418" s="5">
        <v>43313</v>
      </c>
      <c r="E2418">
        <v>1</v>
      </c>
      <c r="F2418">
        <v>1</v>
      </c>
      <c r="G2418" s="2">
        <v>191.14</v>
      </c>
      <c r="H2418">
        <v>1</v>
      </c>
      <c r="I2418">
        <v>0</v>
      </c>
      <c r="J2418" s="4">
        <v>5</v>
      </c>
      <c r="K2418" s="3">
        <v>0</v>
      </c>
      <c r="L2418" s="1" t="s">
        <v>49</v>
      </c>
    </row>
    <row r="2419" spans="1:12" x14ac:dyDescent="0.3">
      <c r="A2419" s="1" t="s">
        <v>624</v>
      </c>
      <c r="B2419" s="1" t="s">
        <v>16</v>
      </c>
      <c r="C2419" s="1" t="s">
        <v>625</v>
      </c>
      <c r="D2419" s="5">
        <v>43313</v>
      </c>
      <c r="E2419">
        <v>2</v>
      </c>
      <c r="F2419">
        <v>2</v>
      </c>
      <c r="G2419" s="2">
        <v>334.29</v>
      </c>
      <c r="H2419">
        <v>2</v>
      </c>
      <c r="I2419">
        <v>0</v>
      </c>
      <c r="J2419" s="4">
        <v>4.5</v>
      </c>
      <c r="K2419" s="3">
        <v>0</v>
      </c>
      <c r="L2419" s="1" t="s">
        <v>49</v>
      </c>
    </row>
    <row r="2420" spans="1:12" x14ac:dyDescent="0.3">
      <c r="A2420" s="1" t="s">
        <v>626</v>
      </c>
      <c r="B2420" s="1" t="s">
        <v>53</v>
      </c>
      <c r="C2420" s="1" t="s">
        <v>118</v>
      </c>
      <c r="D2420" s="5">
        <v>42795</v>
      </c>
      <c r="E2420">
        <v>2</v>
      </c>
      <c r="F2420">
        <v>3</v>
      </c>
      <c r="G2420" s="2">
        <v>648.16999999999996</v>
      </c>
      <c r="H2420">
        <v>2</v>
      </c>
      <c r="I2420">
        <v>0</v>
      </c>
      <c r="J2420" s="4">
        <v>4.5</v>
      </c>
      <c r="K2420" s="3">
        <v>0</v>
      </c>
      <c r="L2420" s="1" t="s">
        <v>24</v>
      </c>
    </row>
    <row r="2421" spans="1:12" x14ac:dyDescent="0.3">
      <c r="A2421" s="1" t="s">
        <v>626</v>
      </c>
      <c r="B2421" s="1" t="s">
        <v>53</v>
      </c>
      <c r="C2421" s="1" t="s">
        <v>118</v>
      </c>
      <c r="D2421" s="5">
        <v>42826</v>
      </c>
      <c r="E2421">
        <v>1</v>
      </c>
      <c r="F2421">
        <v>1</v>
      </c>
      <c r="G2421" s="2">
        <v>521.71</v>
      </c>
      <c r="H2421">
        <v>1</v>
      </c>
      <c r="I2421">
        <v>0</v>
      </c>
      <c r="J2421" s="4">
        <v>5</v>
      </c>
      <c r="K2421" s="3">
        <v>0</v>
      </c>
      <c r="L2421" s="1" t="s">
        <v>25</v>
      </c>
    </row>
    <row r="2422" spans="1:12" x14ac:dyDescent="0.3">
      <c r="A2422" s="1" t="s">
        <v>626</v>
      </c>
      <c r="B2422" s="1" t="s">
        <v>53</v>
      </c>
      <c r="C2422" s="1" t="s">
        <v>118</v>
      </c>
      <c r="D2422" s="5">
        <v>42979</v>
      </c>
      <c r="E2422">
        <v>4</v>
      </c>
      <c r="F2422">
        <v>4</v>
      </c>
      <c r="G2422" s="2">
        <v>1177.1300000000001</v>
      </c>
      <c r="H2422">
        <v>3</v>
      </c>
      <c r="I2422">
        <v>0</v>
      </c>
      <c r="J2422" s="4">
        <v>4.25</v>
      </c>
      <c r="K2422" s="3">
        <v>0</v>
      </c>
      <c r="L2422" s="1" t="s">
        <v>18</v>
      </c>
    </row>
    <row r="2423" spans="1:12" x14ac:dyDescent="0.3">
      <c r="A2423" s="1" t="s">
        <v>626</v>
      </c>
      <c r="B2423" s="1" t="s">
        <v>53</v>
      </c>
      <c r="C2423" s="1" t="s">
        <v>118</v>
      </c>
      <c r="D2423" s="5">
        <v>43009</v>
      </c>
      <c r="E2423">
        <v>2</v>
      </c>
      <c r="F2423">
        <v>2</v>
      </c>
      <c r="G2423" s="2">
        <v>830.71</v>
      </c>
      <c r="H2423">
        <v>2</v>
      </c>
      <c r="I2423">
        <v>0</v>
      </c>
      <c r="J2423" s="4">
        <v>5</v>
      </c>
      <c r="K2423" s="3">
        <v>0</v>
      </c>
      <c r="L2423" s="1" t="s">
        <v>19</v>
      </c>
    </row>
    <row r="2424" spans="1:12" x14ac:dyDescent="0.3">
      <c r="A2424" s="1" t="s">
        <v>626</v>
      </c>
      <c r="B2424" s="1" t="s">
        <v>53</v>
      </c>
      <c r="C2424" s="1" t="s">
        <v>118</v>
      </c>
      <c r="D2424" s="5">
        <v>43040</v>
      </c>
      <c r="E2424">
        <v>1</v>
      </c>
      <c r="F2424">
        <v>1</v>
      </c>
      <c r="G2424" s="2">
        <v>154.19</v>
      </c>
      <c r="H2424">
        <v>0</v>
      </c>
      <c r="I2424">
        <v>0</v>
      </c>
      <c r="J2424" s="4">
        <v>1</v>
      </c>
      <c r="K2424" s="3"/>
      <c r="L2424" s="1" t="s">
        <v>30</v>
      </c>
    </row>
    <row r="2425" spans="1:12" x14ac:dyDescent="0.3">
      <c r="A2425" s="1" t="s">
        <v>626</v>
      </c>
      <c r="B2425" s="1" t="s">
        <v>53</v>
      </c>
      <c r="C2425" s="1" t="s">
        <v>118</v>
      </c>
      <c r="D2425" s="5">
        <v>43070</v>
      </c>
      <c r="E2425">
        <v>1</v>
      </c>
      <c r="F2425">
        <v>1</v>
      </c>
      <c r="G2425" s="2">
        <v>154.19</v>
      </c>
      <c r="H2425">
        <v>1</v>
      </c>
      <c r="I2425">
        <v>0</v>
      </c>
      <c r="J2425" s="4">
        <v>5</v>
      </c>
      <c r="K2425" s="3">
        <v>0</v>
      </c>
      <c r="L2425" s="1" t="s">
        <v>31</v>
      </c>
    </row>
    <row r="2426" spans="1:12" x14ac:dyDescent="0.3">
      <c r="A2426" s="1" t="s">
        <v>626</v>
      </c>
      <c r="B2426" s="1" t="s">
        <v>53</v>
      </c>
      <c r="C2426" s="1" t="s">
        <v>118</v>
      </c>
      <c r="D2426" s="5">
        <v>43101</v>
      </c>
      <c r="E2426">
        <v>3</v>
      </c>
      <c r="F2426">
        <v>3</v>
      </c>
      <c r="G2426" s="2">
        <v>696.43</v>
      </c>
      <c r="H2426">
        <v>3</v>
      </c>
      <c r="I2426">
        <v>0</v>
      </c>
      <c r="J2426" s="4">
        <v>4.67</v>
      </c>
      <c r="K2426" s="3">
        <v>0</v>
      </c>
      <c r="L2426" s="1" t="s">
        <v>32</v>
      </c>
    </row>
    <row r="2427" spans="1:12" x14ac:dyDescent="0.3">
      <c r="A2427" s="1" t="s">
        <v>627</v>
      </c>
      <c r="B2427" s="1" t="s">
        <v>16</v>
      </c>
      <c r="C2427" s="1" t="s">
        <v>51</v>
      </c>
      <c r="D2427" s="5">
        <v>43040</v>
      </c>
      <c r="E2427">
        <v>1</v>
      </c>
      <c r="F2427">
        <v>1</v>
      </c>
      <c r="G2427" s="2">
        <v>204.76</v>
      </c>
      <c r="H2427">
        <v>1</v>
      </c>
      <c r="I2427">
        <v>0</v>
      </c>
      <c r="J2427" s="4">
        <v>5</v>
      </c>
      <c r="K2427" s="3">
        <v>0</v>
      </c>
      <c r="L2427" s="1" t="s">
        <v>30</v>
      </c>
    </row>
    <row r="2428" spans="1:12" x14ac:dyDescent="0.3">
      <c r="A2428" s="1" t="s">
        <v>628</v>
      </c>
      <c r="B2428" s="1" t="s">
        <v>57</v>
      </c>
      <c r="C2428" s="1" t="s">
        <v>66</v>
      </c>
      <c r="D2428" s="5">
        <v>43160</v>
      </c>
      <c r="E2428">
        <v>8</v>
      </c>
      <c r="F2428">
        <v>9</v>
      </c>
      <c r="G2428" s="2">
        <v>1081.31</v>
      </c>
      <c r="H2428">
        <v>8</v>
      </c>
      <c r="I2428">
        <v>0</v>
      </c>
      <c r="J2428" s="4">
        <v>4.38</v>
      </c>
      <c r="K2428" s="3">
        <v>0</v>
      </c>
      <c r="L2428" s="1" t="s">
        <v>34</v>
      </c>
    </row>
    <row r="2429" spans="1:12" x14ac:dyDescent="0.3">
      <c r="A2429" s="1" t="s">
        <v>628</v>
      </c>
      <c r="B2429" s="1" t="s">
        <v>57</v>
      </c>
      <c r="C2429" s="1" t="s">
        <v>66</v>
      </c>
      <c r="D2429" s="5">
        <v>43191</v>
      </c>
      <c r="E2429">
        <v>2</v>
      </c>
      <c r="F2429">
        <v>2</v>
      </c>
      <c r="G2429" s="2">
        <v>164.27</v>
      </c>
      <c r="H2429">
        <v>2</v>
      </c>
      <c r="I2429">
        <v>0</v>
      </c>
      <c r="J2429" s="4">
        <v>5</v>
      </c>
      <c r="K2429" s="3">
        <v>0</v>
      </c>
      <c r="L2429" s="1" t="s">
        <v>35</v>
      </c>
    </row>
    <row r="2430" spans="1:12" x14ac:dyDescent="0.3">
      <c r="A2430" s="1" t="s">
        <v>629</v>
      </c>
      <c r="B2430" s="1" t="s">
        <v>57</v>
      </c>
      <c r="C2430" s="1" t="s">
        <v>630</v>
      </c>
      <c r="D2430" s="5">
        <v>43221</v>
      </c>
      <c r="E2430">
        <v>1</v>
      </c>
      <c r="F2430">
        <v>1</v>
      </c>
      <c r="G2430" s="2">
        <v>144.21</v>
      </c>
      <c r="H2430">
        <v>1</v>
      </c>
      <c r="I2430">
        <v>0</v>
      </c>
      <c r="J2430" s="4">
        <v>5</v>
      </c>
      <c r="K2430" s="3">
        <v>0</v>
      </c>
      <c r="L2430" s="1" t="s">
        <v>46</v>
      </c>
    </row>
    <row r="2431" spans="1:12" x14ac:dyDescent="0.3">
      <c r="A2431" s="1" t="s">
        <v>629</v>
      </c>
      <c r="B2431" s="1" t="s">
        <v>57</v>
      </c>
      <c r="C2431" s="1" t="s">
        <v>630</v>
      </c>
      <c r="D2431" s="5">
        <v>43252</v>
      </c>
      <c r="E2431">
        <v>1</v>
      </c>
      <c r="F2431">
        <v>1</v>
      </c>
      <c r="G2431" s="2">
        <v>132.6</v>
      </c>
      <c r="H2431">
        <v>1</v>
      </c>
      <c r="I2431">
        <v>0</v>
      </c>
      <c r="J2431" s="4">
        <v>5</v>
      </c>
      <c r="K2431" s="3">
        <v>0</v>
      </c>
      <c r="L2431" s="1" t="s">
        <v>36</v>
      </c>
    </row>
    <row r="2432" spans="1:12" x14ac:dyDescent="0.3">
      <c r="A2432" s="1" t="s">
        <v>629</v>
      </c>
      <c r="B2432" s="1" t="s">
        <v>57</v>
      </c>
      <c r="C2432" s="1" t="s">
        <v>630</v>
      </c>
      <c r="D2432" s="5">
        <v>43282</v>
      </c>
      <c r="E2432">
        <v>1</v>
      </c>
      <c r="F2432">
        <v>1</v>
      </c>
      <c r="G2432" s="2">
        <v>147.65</v>
      </c>
      <c r="H2432">
        <v>1</v>
      </c>
      <c r="I2432">
        <v>0</v>
      </c>
      <c r="J2432" s="4">
        <v>5</v>
      </c>
      <c r="K2432" s="3">
        <v>0</v>
      </c>
      <c r="L2432" s="1" t="s">
        <v>37</v>
      </c>
    </row>
    <row r="2433" spans="1:12" x14ac:dyDescent="0.3">
      <c r="A2433" s="1" t="s">
        <v>629</v>
      </c>
      <c r="B2433" s="1" t="s">
        <v>57</v>
      </c>
      <c r="C2433" s="1" t="s">
        <v>630</v>
      </c>
      <c r="D2433" s="5">
        <v>43313</v>
      </c>
      <c r="E2433">
        <v>2</v>
      </c>
      <c r="F2433">
        <v>2</v>
      </c>
      <c r="G2433" s="2">
        <v>344.98</v>
      </c>
      <c r="H2433">
        <v>2</v>
      </c>
      <c r="I2433">
        <v>0</v>
      </c>
      <c r="J2433" s="4">
        <v>5</v>
      </c>
      <c r="K2433" s="3">
        <v>0</v>
      </c>
      <c r="L2433" s="1" t="s">
        <v>49</v>
      </c>
    </row>
    <row r="2434" spans="1:12" x14ac:dyDescent="0.3">
      <c r="A2434" s="1" t="s">
        <v>631</v>
      </c>
      <c r="B2434" s="1" t="s">
        <v>53</v>
      </c>
      <c r="C2434" s="1" t="s">
        <v>54</v>
      </c>
      <c r="D2434" s="5">
        <v>42644</v>
      </c>
      <c r="E2434">
        <v>1</v>
      </c>
      <c r="F2434">
        <v>1</v>
      </c>
      <c r="G2434" s="2">
        <v>95.58</v>
      </c>
      <c r="H2434">
        <v>1</v>
      </c>
      <c r="I2434">
        <v>0</v>
      </c>
      <c r="J2434" s="4">
        <v>1</v>
      </c>
      <c r="K2434" s="3">
        <v>0</v>
      </c>
      <c r="L2434" s="1" t="s">
        <v>64</v>
      </c>
    </row>
    <row r="2435" spans="1:12" x14ac:dyDescent="0.3">
      <c r="A2435" s="1" t="s">
        <v>631</v>
      </c>
      <c r="B2435" s="1" t="s">
        <v>53</v>
      </c>
      <c r="C2435" s="1" t="s">
        <v>54</v>
      </c>
      <c r="D2435" s="5">
        <v>42795</v>
      </c>
      <c r="E2435">
        <v>4</v>
      </c>
      <c r="F2435">
        <v>5</v>
      </c>
      <c r="G2435" s="2">
        <v>419.92</v>
      </c>
      <c r="H2435">
        <v>4</v>
      </c>
      <c r="I2435">
        <v>0</v>
      </c>
      <c r="J2435" s="4">
        <v>3</v>
      </c>
      <c r="K2435" s="3">
        <v>0</v>
      </c>
      <c r="L2435" s="1" t="s">
        <v>24</v>
      </c>
    </row>
    <row r="2436" spans="1:12" x14ac:dyDescent="0.3">
      <c r="A2436" s="1" t="s">
        <v>631</v>
      </c>
      <c r="B2436" s="1" t="s">
        <v>53</v>
      </c>
      <c r="C2436" s="1" t="s">
        <v>54</v>
      </c>
      <c r="D2436" s="5">
        <v>42826</v>
      </c>
      <c r="E2436">
        <v>6</v>
      </c>
      <c r="F2436">
        <v>6</v>
      </c>
      <c r="G2436" s="2">
        <v>618.30999999999995</v>
      </c>
      <c r="H2436">
        <v>6</v>
      </c>
      <c r="I2436">
        <v>0</v>
      </c>
      <c r="J2436" s="4">
        <v>3</v>
      </c>
      <c r="K2436" s="3">
        <v>0</v>
      </c>
      <c r="L2436" s="1" t="s">
        <v>25</v>
      </c>
    </row>
    <row r="2437" spans="1:12" x14ac:dyDescent="0.3">
      <c r="A2437" s="1" t="s">
        <v>631</v>
      </c>
      <c r="B2437" s="1" t="s">
        <v>53</v>
      </c>
      <c r="C2437" s="1" t="s">
        <v>54</v>
      </c>
      <c r="D2437" s="5">
        <v>42856</v>
      </c>
      <c r="E2437">
        <v>33</v>
      </c>
      <c r="F2437">
        <v>43</v>
      </c>
      <c r="G2437" s="2">
        <v>4351.87</v>
      </c>
      <c r="H2437">
        <v>33</v>
      </c>
      <c r="I2437">
        <v>0</v>
      </c>
      <c r="J2437" s="4">
        <v>3.48</v>
      </c>
      <c r="K2437" s="3">
        <v>0</v>
      </c>
      <c r="L2437" s="1" t="s">
        <v>26</v>
      </c>
    </row>
    <row r="2438" spans="1:12" x14ac:dyDescent="0.3">
      <c r="A2438" s="1" t="s">
        <v>631</v>
      </c>
      <c r="B2438" s="1" t="s">
        <v>53</v>
      </c>
      <c r="C2438" s="1" t="s">
        <v>54</v>
      </c>
      <c r="D2438" s="5">
        <v>42887</v>
      </c>
      <c r="E2438">
        <v>9</v>
      </c>
      <c r="F2438">
        <v>11</v>
      </c>
      <c r="G2438" s="2">
        <v>1031.01</v>
      </c>
      <c r="H2438">
        <v>9</v>
      </c>
      <c r="I2438">
        <v>0</v>
      </c>
      <c r="J2438" s="4">
        <v>3.33</v>
      </c>
      <c r="K2438" s="3">
        <v>0</v>
      </c>
      <c r="L2438" s="1" t="s">
        <v>27</v>
      </c>
    </row>
    <row r="2439" spans="1:12" x14ac:dyDescent="0.3">
      <c r="A2439" s="1" t="s">
        <v>631</v>
      </c>
      <c r="B2439" s="1" t="s">
        <v>53</v>
      </c>
      <c r="C2439" s="1" t="s">
        <v>54</v>
      </c>
      <c r="D2439" s="5">
        <v>42917</v>
      </c>
      <c r="E2439">
        <v>7</v>
      </c>
      <c r="F2439">
        <v>9</v>
      </c>
      <c r="G2439" s="2">
        <v>1225.97</v>
      </c>
      <c r="H2439">
        <v>7</v>
      </c>
      <c r="I2439">
        <v>0</v>
      </c>
      <c r="J2439" s="4">
        <v>4.71</v>
      </c>
      <c r="K2439" s="3">
        <v>0</v>
      </c>
      <c r="L2439" s="1" t="s">
        <v>28</v>
      </c>
    </row>
    <row r="2440" spans="1:12" x14ac:dyDescent="0.3">
      <c r="A2440" s="1" t="s">
        <v>631</v>
      </c>
      <c r="B2440" s="1" t="s">
        <v>53</v>
      </c>
      <c r="C2440" s="1" t="s">
        <v>54</v>
      </c>
      <c r="D2440" s="5">
        <v>42948</v>
      </c>
      <c r="E2440">
        <v>10</v>
      </c>
      <c r="F2440">
        <v>11</v>
      </c>
      <c r="G2440" s="2">
        <v>1152.51</v>
      </c>
      <c r="H2440">
        <v>10</v>
      </c>
      <c r="I2440">
        <v>0</v>
      </c>
      <c r="J2440" s="4">
        <v>3.2</v>
      </c>
      <c r="K2440" s="3">
        <v>0</v>
      </c>
      <c r="L2440" s="1" t="s">
        <v>29</v>
      </c>
    </row>
    <row r="2441" spans="1:12" x14ac:dyDescent="0.3">
      <c r="A2441" s="1" t="s">
        <v>631</v>
      </c>
      <c r="B2441" s="1" t="s">
        <v>53</v>
      </c>
      <c r="C2441" s="1" t="s">
        <v>54</v>
      </c>
      <c r="D2441" s="5">
        <v>42979</v>
      </c>
      <c r="E2441">
        <v>6</v>
      </c>
      <c r="F2441">
        <v>6</v>
      </c>
      <c r="G2441" s="2">
        <v>792.67</v>
      </c>
      <c r="H2441">
        <v>6</v>
      </c>
      <c r="I2441">
        <v>0</v>
      </c>
      <c r="J2441" s="4">
        <v>3.67</v>
      </c>
      <c r="K2441" s="3">
        <v>0</v>
      </c>
      <c r="L2441" s="1" t="s">
        <v>18</v>
      </c>
    </row>
    <row r="2442" spans="1:12" x14ac:dyDescent="0.3">
      <c r="A2442" s="1" t="s">
        <v>631</v>
      </c>
      <c r="B2442" s="1" t="s">
        <v>53</v>
      </c>
      <c r="C2442" s="1" t="s">
        <v>54</v>
      </c>
      <c r="D2442" s="5">
        <v>43009</v>
      </c>
      <c r="E2442">
        <v>2</v>
      </c>
      <c r="F2442">
        <v>2</v>
      </c>
      <c r="G2442" s="2">
        <v>688.9</v>
      </c>
      <c r="H2442">
        <v>2</v>
      </c>
      <c r="I2442">
        <v>0</v>
      </c>
      <c r="J2442" s="4">
        <v>5</v>
      </c>
      <c r="K2442" s="3">
        <v>0</v>
      </c>
      <c r="L2442" s="1" t="s">
        <v>19</v>
      </c>
    </row>
    <row r="2443" spans="1:12" x14ac:dyDescent="0.3">
      <c r="A2443" s="1" t="s">
        <v>631</v>
      </c>
      <c r="B2443" s="1" t="s">
        <v>53</v>
      </c>
      <c r="C2443" s="1" t="s">
        <v>54</v>
      </c>
      <c r="D2443" s="5">
        <v>43040</v>
      </c>
      <c r="E2443">
        <v>7</v>
      </c>
      <c r="F2443">
        <v>10</v>
      </c>
      <c r="G2443" s="2">
        <v>1120.3</v>
      </c>
      <c r="H2443">
        <v>6</v>
      </c>
      <c r="I2443">
        <v>0</v>
      </c>
      <c r="J2443" s="4">
        <v>4</v>
      </c>
      <c r="K2443" s="3">
        <v>0</v>
      </c>
      <c r="L2443" s="1" t="s">
        <v>30</v>
      </c>
    </row>
    <row r="2444" spans="1:12" x14ac:dyDescent="0.3">
      <c r="A2444" s="1" t="s">
        <v>631</v>
      </c>
      <c r="B2444" s="1" t="s">
        <v>53</v>
      </c>
      <c r="C2444" s="1" t="s">
        <v>54</v>
      </c>
      <c r="D2444" s="5">
        <v>43070</v>
      </c>
      <c r="E2444">
        <v>8</v>
      </c>
      <c r="F2444">
        <v>9</v>
      </c>
      <c r="G2444" s="2">
        <v>1646.41</v>
      </c>
      <c r="H2444">
        <v>8</v>
      </c>
      <c r="I2444">
        <v>2</v>
      </c>
      <c r="J2444" s="4">
        <v>2.75</v>
      </c>
      <c r="K2444" s="3">
        <v>0.25</v>
      </c>
      <c r="L2444" s="1" t="s">
        <v>31</v>
      </c>
    </row>
    <row r="2445" spans="1:12" x14ac:dyDescent="0.3">
      <c r="A2445" s="1" t="s">
        <v>631</v>
      </c>
      <c r="B2445" s="1" t="s">
        <v>53</v>
      </c>
      <c r="C2445" s="1" t="s">
        <v>54</v>
      </c>
      <c r="D2445" s="5">
        <v>43101</v>
      </c>
      <c r="E2445">
        <v>6</v>
      </c>
      <c r="F2445">
        <v>6</v>
      </c>
      <c r="G2445" s="2">
        <v>801.27</v>
      </c>
      <c r="H2445">
        <v>6</v>
      </c>
      <c r="I2445">
        <v>0</v>
      </c>
      <c r="J2445" s="4">
        <v>4.33</v>
      </c>
      <c r="K2445" s="3">
        <v>0</v>
      </c>
      <c r="L2445" s="1" t="s">
        <v>32</v>
      </c>
    </row>
    <row r="2446" spans="1:12" x14ac:dyDescent="0.3">
      <c r="A2446" s="1" t="s">
        <v>631</v>
      </c>
      <c r="B2446" s="1" t="s">
        <v>53</v>
      </c>
      <c r="C2446" s="1" t="s">
        <v>54</v>
      </c>
      <c r="D2446" s="5">
        <v>43132</v>
      </c>
      <c r="E2446">
        <v>2</v>
      </c>
      <c r="F2446">
        <v>2</v>
      </c>
      <c r="G2446" s="2">
        <v>414.46</v>
      </c>
      <c r="H2446">
        <v>2</v>
      </c>
      <c r="I2446">
        <v>0</v>
      </c>
      <c r="J2446" s="4">
        <v>3</v>
      </c>
      <c r="K2446" s="3">
        <v>0</v>
      </c>
      <c r="L2446" s="1" t="s">
        <v>33</v>
      </c>
    </row>
    <row r="2447" spans="1:12" x14ac:dyDescent="0.3">
      <c r="A2447" s="1" t="s">
        <v>631</v>
      </c>
      <c r="B2447" s="1" t="s">
        <v>53</v>
      </c>
      <c r="C2447" s="1" t="s">
        <v>54</v>
      </c>
      <c r="D2447" s="5">
        <v>43160</v>
      </c>
      <c r="E2447">
        <v>7</v>
      </c>
      <c r="F2447">
        <v>9</v>
      </c>
      <c r="G2447" s="2">
        <v>909.82</v>
      </c>
      <c r="H2447">
        <v>6</v>
      </c>
      <c r="I2447">
        <v>0</v>
      </c>
      <c r="J2447" s="4">
        <v>3.86</v>
      </c>
      <c r="K2447" s="3">
        <v>0</v>
      </c>
      <c r="L2447" s="1" t="s">
        <v>34</v>
      </c>
    </row>
    <row r="2448" spans="1:12" x14ac:dyDescent="0.3">
      <c r="A2448" s="1" t="s">
        <v>631</v>
      </c>
      <c r="B2448" s="1" t="s">
        <v>53</v>
      </c>
      <c r="C2448" s="1" t="s">
        <v>54</v>
      </c>
      <c r="D2448" s="5">
        <v>43191</v>
      </c>
      <c r="E2448">
        <v>5</v>
      </c>
      <c r="F2448">
        <v>7</v>
      </c>
      <c r="G2448" s="2">
        <v>1791.85</v>
      </c>
      <c r="H2448">
        <v>5</v>
      </c>
      <c r="I2448">
        <v>0</v>
      </c>
      <c r="J2448" s="4">
        <v>4</v>
      </c>
      <c r="K2448" s="3">
        <v>0</v>
      </c>
      <c r="L2448" s="1" t="s">
        <v>35</v>
      </c>
    </row>
    <row r="2449" spans="1:12" x14ac:dyDescent="0.3">
      <c r="A2449" s="1" t="s">
        <v>631</v>
      </c>
      <c r="B2449" s="1" t="s">
        <v>53</v>
      </c>
      <c r="C2449" s="1" t="s">
        <v>54</v>
      </c>
      <c r="D2449" s="5">
        <v>43221</v>
      </c>
      <c r="E2449">
        <v>3</v>
      </c>
      <c r="F2449">
        <v>3</v>
      </c>
      <c r="G2449" s="2">
        <v>250.71</v>
      </c>
      <c r="H2449">
        <v>2</v>
      </c>
      <c r="I2449">
        <v>0</v>
      </c>
      <c r="J2449" s="4">
        <v>4.67</v>
      </c>
      <c r="K2449" s="3">
        <v>0</v>
      </c>
      <c r="L2449" s="1" t="s">
        <v>46</v>
      </c>
    </row>
    <row r="2450" spans="1:12" x14ac:dyDescent="0.3">
      <c r="A2450" s="1" t="s">
        <v>631</v>
      </c>
      <c r="B2450" s="1" t="s">
        <v>53</v>
      </c>
      <c r="C2450" s="1" t="s">
        <v>54</v>
      </c>
      <c r="D2450" s="5">
        <v>43282</v>
      </c>
      <c r="E2450">
        <v>2</v>
      </c>
      <c r="F2450">
        <v>2</v>
      </c>
      <c r="G2450" s="2">
        <v>231.95</v>
      </c>
      <c r="H2450">
        <v>2</v>
      </c>
      <c r="I2450">
        <v>0</v>
      </c>
      <c r="J2450" s="4">
        <v>4.5</v>
      </c>
      <c r="K2450" s="3">
        <v>0</v>
      </c>
      <c r="L2450" s="1" t="s">
        <v>37</v>
      </c>
    </row>
    <row r="2451" spans="1:12" x14ac:dyDescent="0.3">
      <c r="A2451" s="1" t="s">
        <v>631</v>
      </c>
      <c r="B2451" s="1" t="s">
        <v>53</v>
      </c>
      <c r="C2451" s="1" t="s">
        <v>54</v>
      </c>
      <c r="D2451" s="5">
        <v>43313</v>
      </c>
      <c r="E2451">
        <v>3</v>
      </c>
      <c r="F2451">
        <v>6</v>
      </c>
      <c r="G2451" s="2">
        <v>563.05999999999995</v>
      </c>
      <c r="H2451">
        <v>3</v>
      </c>
      <c r="I2451">
        <v>0</v>
      </c>
      <c r="J2451" s="4">
        <v>4.67</v>
      </c>
      <c r="K2451" s="3">
        <v>0</v>
      </c>
      <c r="L2451" s="1" t="s">
        <v>49</v>
      </c>
    </row>
    <row r="2452" spans="1:12" x14ac:dyDescent="0.3">
      <c r="A2452" s="1" t="s">
        <v>632</v>
      </c>
      <c r="B2452" s="1" t="s">
        <v>53</v>
      </c>
      <c r="C2452" s="1" t="s">
        <v>54</v>
      </c>
      <c r="D2452" s="5">
        <v>42856</v>
      </c>
      <c r="E2452">
        <v>1</v>
      </c>
      <c r="F2452">
        <v>1</v>
      </c>
      <c r="G2452" s="2">
        <v>109.42</v>
      </c>
      <c r="H2452">
        <v>1</v>
      </c>
      <c r="I2452">
        <v>0</v>
      </c>
      <c r="J2452" s="4">
        <v>3</v>
      </c>
      <c r="K2452" s="3">
        <v>0</v>
      </c>
      <c r="L2452" s="1" t="s">
        <v>26</v>
      </c>
    </row>
    <row r="2453" spans="1:12" x14ac:dyDescent="0.3">
      <c r="A2453" s="1" t="s">
        <v>633</v>
      </c>
      <c r="B2453" s="1" t="s">
        <v>57</v>
      </c>
      <c r="C2453" s="1" t="s">
        <v>58</v>
      </c>
      <c r="D2453" s="5">
        <v>43101</v>
      </c>
      <c r="E2453">
        <v>1</v>
      </c>
      <c r="F2453">
        <v>1</v>
      </c>
      <c r="G2453" s="2">
        <v>30.48</v>
      </c>
      <c r="H2453">
        <v>1</v>
      </c>
      <c r="I2453">
        <v>0</v>
      </c>
      <c r="J2453" s="4">
        <v>5</v>
      </c>
      <c r="K2453" s="3">
        <v>0</v>
      </c>
      <c r="L2453" s="1" t="s">
        <v>32</v>
      </c>
    </row>
    <row r="2454" spans="1:12" x14ac:dyDescent="0.3">
      <c r="A2454" s="1" t="s">
        <v>633</v>
      </c>
      <c r="B2454" s="1" t="s">
        <v>57</v>
      </c>
      <c r="C2454" s="1" t="s">
        <v>58</v>
      </c>
      <c r="D2454" s="5">
        <v>43132</v>
      </c>
      <c r="E2454">
        <v>3</v>
      </c>
      <c r="F2454">
        <v>5</v>
      </c>
      <c r="G2454" s="2">
        <v>179.53</v>
      </c>
      <c r="H2454">
        <v>3</v>
      </c>
      <c r="I2454">
        <v>0</v>
      </c>
      <c r="J2454" s="4">
        <v>3.33</v>
      </c>
      <c r="K2454" s="3">
        <v>0</v>
      </c>
      <c r="L2454" s="1" t="s">
        <v>33</v>
      </c>
    </row>
    <row r="2455" spans="1:12" x14ac:dyDescent="0.3">
      <c r="A2455" s="1" t="s">
        <v>634</v>
      </c>
      <c r="B2455" s="1" t="s">
        <v>16</v>
      </c>
      <c r="C2455" s="1" t="s">
        <v>51</v>
      </c>
      <c r="D2455" s="5">
        <v>43191</v>
      </c>
      <c r="E2455">
        <v>1</v>
      </c>
      <c r="F2455">
        <v>1</v>
      </c>
      <c r="G2455" s="2">
        <v>146.84</v>
      </c>
      <c r="H2455">
        <v>1</v>
      </c>
      <c r="I2455">
        <v>0</v>
      </c>
      <c r="J2455" s="4">
        <v>5</v>
      </c>
      <c r="K2455" s="3">
        <v>0</v>
      </c>
      <c r="L2455" s="1" t="s">
        <v>35</v>
      </c>
    </row>
    <row r="2456" spans="1:12" x14ac:dyDescent="0.3">
      <c r="A2456" s="1" t="s">
        <v>634</v>
      </c>
      <c r="B2456" s="1" t="s">
        <v>16</v>
      </c>
      <c r="C2456" s="1" t="s">
        <v>51</v>
      </c>
      <c r="D2456" s="5">
        <v>43221</v>
      </c>
      <c r="E2456">
        <v>1</v>
      </c>
      <c r="F2456">
        <v>1</v>
      </c>
      <c r="G2456" s="2">
        <v>337.11</v>
      </c>
      <c r="H2456">
        <v>1</v>
      </c>
      <c r="I2456">
        <v>0</v>
      </c>
      <c r="J2456" s="4">
        <v>5</v>
      </c>
      <c r="K2456" s="3">
        <v>0</v>
      </c>
      <c r="L2456" s="1" t="s">
        <v>46</v>
      </c>
    </row>
    <row r="2457" spans="1:12" x14ac:dyDescent="0.3">
      <c r="A2457" s="1" t="s">
        <v>634</v>
      </c>
      <c r="B2457" s="1" t="s">
        <v>16</v>
      </c>
      <c r="C2457" s="1" t="s">
        <v>51</v>
      </c>
      <c r="D2457" s="5">
        <v>43252</v>
      </c>
      <c r="E2457">
        <v>1</v>
      </c>
      <c r="F2457">
        <v>1</v>
      </c>
      <c r="G2457" s="2">
        <v>347.31</v>
      </c>
      <c r="H2457">
        <v>1</v>
      </c>
      <c r="I2457">
        <v>0</v>
      </c>
      <c r="J2457" s="4">
        <v>1</v>
      </c>
      <c r="K2457" s="3">
        <v>0</v>
      </c>
      <c r="L2457" s="1" t="s">
        <v>36</v>
      </c>
    </row>
    <row r="2458" spans="1:12" x14ac:dyDescent="0.3">
      <c r="A2458" s="1" t="s">
        <v>635</v>
      </c>
      <c r="B2458" s="1" t="s">
        <v>16</v>
      </c>
      <c r="C2458" s="1" t="s">
        <v>636</v>
      </c>
      <c r="D2458" s="5">
        <v>42767</v>
      </c>
      <c r="E2458">
        <v>3</v>
      </c>
      <c r="F2458">
        <v>3</v>
      </c>
      <c r="G2458" s="2">
        <v>312.36</v>
      </c>
      <c r="H2458">
        <v>3</v>
      </c>
      <c r="I2458">
        <v>0</v>
      </c>
      <c r="J2458" s="4">
        <v>3.67</v>
      </c>
      <c r="K2458" s="3">
        <v>0</v>
      </c>
      <c r="L2458" s="1" t="s">
        <v>23</v>
      </c>
    </row>
    <row r="2459" spans="1:12" x14ac:dyDescent="0.3">
      <c r="A2459" s="1" t="s">
        <v>635</v>
      </c>
      <c r="B2459" s="1" t="s">
        <v>16</v>
      </c>
      <c r="C2459" s="1" t="s">
        <v>636</v>
      </c>
      <c r="D2459" s="5">
        <v>42795</v>
      </c>
      <c r="E2459">
        <v>1</v>
      </c>
      <c r="F2459">
        <v>1</v>
      </c>
      <c r="G2459" s="2">
        <v>99.66</v>
      </c>
      <c r="H2459">
        <v>1</v>
      </c>
      <c r="I2459">
        <v>0</v>
      </c>
      <c r="J2459" s="4">
        <v>5</v>
      </c>
      <c r="K2459" s="3">
        <v>0</v>
      </c>
      <c r="L2459" s="1" t="s">
        <v>24</v>
      </c>
    </row>
    <row r="2460" spans="1:12" x14ac:dyDescent="0.3">
      <c r="A2460" s="1" t="s">
        <v>635</v>
      </c>
      <c r="B2460" s="1" t="s">
        <v>16</v>
      </c>
      <c r="C2460" s="1" t="s">
        <v>636</v>
      </c>
      <c r="D2460" s="5">
        <v>42826</v>
      </c>
      <c r="E2460">
        <v>2</v>
      </c>
      <c r="F2460">
        <v>3</v>
      </c>
      <c r="G2460" s="2">
        <v>297.44</v>
      </c>
      <c r="H2460">
        <v>2</v>
      </c>
      <c r="I2460">
        <v>0</v>
      </c>
      <c r="J2460" s="4">
        <v>4.5</v>
      </c>
      <c r="K2460" s="3">
        <v>0</v>
      </c>
      <c r="L2460" s="1" t="s">
        <v>25</v>
      </c>
    </row>
    <row r="2461" spans="1:12" x14ac:dyDescent="0.3">
      <c r="A2461" s="1" t="s">
        <v>635</v>
      </c>
      <c r="B2461" s="1" t="s">
        <v>16</v>
      </c>
      <c r="C2461" s="1" t="s">
        <v>636</v>
      </c>
      <c r="D2461" s="5">
        <v>42856</v>
      </c>
      <c r="E2461">
        <v>3</v>
      </c>
      <c r="F2461">
        <v>3</v>
      </c>
      <c r="G2461" s="2">
        <v>634.66</v>
      </c>
      <c r="H2461">
        <v>3</v>
      </c>
      <c r="I2461">
        <v>0</v>
      </c>
      <c r="J2461" s="4">
        <v>5</v>
      </c>
      <c r="K2461" s="3">
        <v>0</v>
      </c>
      <c r="L2461" s="1" t="s">
        <v>26</v>
      </c>
    </row>
    <row r="2462" spans="1:12" x14ac:dyDescent="0.3">
      <c r="A2462" s="1" t="s">
        <v>635</v>
      </c>
      <c r="B2462" s="1" t="s">
        <v>16</v>
      </c>
      <c r="C2462" s="1" t="s">
        <v>636</v>
      </c>
      <c r="D2462" s="5">
        <v>42917</v>
      </c>
      <c r="E2462">
        <v>5</v>
      </c>
      <c r="F2462">
        <v>6</v>
      </c>
      <c r="G2462" s="2">
        <v>959.14</v>
      </c>
      <c r="H2462">
        <v>5</v>
      </c>
      <c r="I2462">
        <v>0</v>
      </c>
      <c r="J2462" s="4">
        <v>4.2</v>
      </c>
      <c r="K2462" s="3">
        <v>0</v>
      </c>
      <c r="L2462" s="1" t="s">
        <v>28</v>
      </c>
    </row>
    <row r="2463" spans="1:12" x14ac:dyDescent="0.3">
      <c r="A2463" s="1" t="s">
        <v>635</v>
      </c>
      <c r="B2463" s="1" t="s">
        <v>16</v>
      </c>
      <c r="C2463" s="1" t="s">
        <v>636</v>
      </c>
      <c r="D2463" s="5">
        <v>43040</v>
      </c>
      <c r="E2463">
        <v>1</v>
      </c>
      <c r="F2463">
        <v>1</v>
      </c>
      <c r="G2463" s="2">
        <v>116.23</v>
      </c>
      <c r="H2463">
        <v>0</v>
      </c>
      <c r="I2463">
        <v>0</v>
      </c>
      <c r="J2463" s="4"/>
      <c r="K2463" s="3"/>
      <c r="L2463" s="1" t="s">
        <v>30</v>
      </c>
    </row>
    <row r="2464" spans="1:12" x14ac:dyDescent="0.3">
      <c r="A2464" s="1" t="s">
        <v>635</v>
      </c>
      <c r="B2464" s="1" t="s">
        <v>16</v>
      </c>
      <c r="C2464" s="1" t="s">
        <v>636</v>
      </c>
      <c r="D2464" s="5">
        <v>43070</v>
      </c>
      <c r="E2464">
        <v>1</v>
      </c>
      <c r="F2464">
        <v>1</v>
      </c>
      <c r="G2464" s="2">
        <v>121.09</v>
      </c>
      <c r="H2464">
        <v>1</v>
      </c>
      <c r="I2464">
        <v>0</v>
      </c>
      <c r="J2464" s="4">
        <v>5</v>
      </c>
      <c r="K2464" s="3">
        <v>0</v>
      </c>
      <c r="L2464" s="1" t="s">
        <v>31</v>
      </c>
    </row>
    <row r="2465" spans="1:12" x14ac:dyDescent="0.3">
      <c r="A2465" s="1" t="s">
        <v>635</v>
      </c>
      <c r="B2465" s="1" t="s">
        <v>16</v>
      </c>
      <c r="C2465" s="1" t="s">
        <v>636</v>
      </c>
      <c r="D2465" s="5">
        <v>43101</v>
      </c>
      <c r="E2465">
        <v>4</v>
      </c>
      <c r="F2465">
        <v>5</v>
      </c>
      <c r="G2465" s="2">
        <v>485.1</v>
      </c>
      <c r="H2465">
        <v>4</v>
      </c>
      <c r="I2465">
        <v>0</v>
      </c>
      <c r="J2465" s="4">
        <v>3.25</v>
      </c>
      <c r="K2465" s="3">
        <v>0</v>
      </c>
      <c r="L2465" s="1" t="s">
        <v>32</v>
      </c>
    </row>
    <row r="2466" spans="1:12" x14ac:dyDescent="0.3">
      <c r="A2466" s="1" t="s">
        <v>635</v>
      </c>
      <c r="B2466" s="1" t="s">
        <v>16</v>
      </c>
      <c r="C2466" s="1" t="s">
        <v>636</v>
      </c>
      <c r="D2466" s="5">
        <v>43132</v>
      </c>
      <c r="E2466">
        <v>1</v>
      </c>
      <c r="F2466">
        <v>1</v>
      </c>
      <c r="G2466" s="2">
        <v>121.09</v>
      </c>
      <c r="H2466">
        <v>1</v>
      </c>
      <c r="I2466">
        <v>1</v>
      </c>
      <c r="J2466" s="4">
        <v>1</v>
      </c>
      <c r="K2466" s="3">
        <v>1</v>
      </c>
      <c r="L2466" s="1" t="s">
        <v>33</v>
      </c>
    </row>
    <row r="2467" spans="1:12" x14ac:dyDescent="0.3">
      <c r="A2467" s="1" t="s">
        <v>635</v>
      </c>
      <c r="B2467" s="1" t="s">
        <v>16</v>
      </c>
      <c r="C2467" s="1" t="s">
        <v>636</v>
      </c>
      <c r="D2467" s="5">
        <v>43160</v>
      </c>
      <c r="E2467">
        <v>4</v>
      </c>
      <c r="F2467">
        <v>4</v>
      </c>
      <c r="G2467" s="2">
        <v>621.16999999999996</v>
      </c>
      <c r="H2467">
        <v>4</v>
      </c>
      <c r="I2467">
        <v>0</v>
      </c>
      <c r="J2467" s="4">
        <v>3.5</v>
      </c>
      <c r="K2467" s="3">
        <v>0</v>
      </c>
      <c r="L2467" s="1" t="s">
        <v>34</v>
      </c>
    </row>
    <row r="2468" spans="1:12" x14ac:dyDescent="0.3">
      <c r="A2468" s="1" t="s">
        <v>635</v>
      </c>
      <c r="B2468" s="1" t="s">
        <v>16</v>
      </c>
      <c r="C2468" s="1" t="s">
        <v>636</v>
      </c>
      <c r="D2468" s="5">
        <v>43191</v>
      </c>
      <c r="E2468">
        <v>3</v>
      </c>
      <c r="F2468">
        <v>3</v>
      </c>
      <c r="G2468" s="2">
        <v>556.44000000000005</v>
      </c>
      <c r="H2468">
        <v>3</v>
      </c>
      <c r="I2468">
        <v>0</v>
      </c>
      <c r="J2468" s="4">
        <v>5</v>
      </c>
      <c r="K2468" s="3">
        <v>0</v>
      </c>
      <c r="L2468" s="1" t="s">
        <v>35</v>
      </c>
    </row>
    <row r="2469" spans="1:12" x14ac:dyDescent="0.3">
      <c r="A2469" s="1" t="s">
        <v>635</v>
      </c>
      <c r="B2469" s="1" t="s">
        <v>16</v>
      </c>
      <c r="C2469" s="1" t="s">
        <v>636</v>
      </c>
      <c r="D2469" s="5">
        <v>43221</v>
      </c>
      <c r="E2469">
        <v>3</v>
      </c>
      <c r="F2469">
        <v>3</v>
      </c>
      <c r="G2469" s="2">
        <v>303.77999999999997</v>
      </c>
      <c r="H2469">
        <v>3</v>
      </c>
      <c r="I2469">
        <v>0</v>
      </c>
      <c r="J2469" s="4">
        <v>5</v>
      </c>
      <c r="K2469" s="3">
        <v>0</v>
      </c>
      <c r="L2469" s="1" t="s">
        <v>46</v>
      </c>
    </row>
    <row r="2470" spans="1:12" x14ac:dyDescent="0.3">
      <c r="A2470" s="1" t="s">
        <v>635</v>
      </c>
      <c r="B2470" s="1" t="s">
        <v>16</v>
      </c>
      <c r="C2470" s="1" t="s">
        <v>636</v>
      </c>
      <c r="D2470" s="5">
        <v>43282</v>
      </c>
      <c r="E2470">
        <v>2</v>
      </c>
      <c r="F2470">
        <v>2</v>
      </c>
      <c r="G2470" s="2">
        <v>505.11</v>
      </c>
      <c r="H2470">
        <v>2</v>
      </c>
      <c r="I2470">
        <v>0</v>
      </c>
      <c r="J2470" s="4">
        <v>4.5</v>
      </c>
      <c r="K2470" s="3">
        <v>0</v>
      </c>
      <c r="L2470" s="1" t="s">
        <v>37</v>
      </c>
    </row>
    <row r="2471" spans="1:12" x14ac:dyDescent="0.3">
      <c r="A2471" s="1" t="s">
        <v>637</v>
      </c>
      <c r="B2471" s="1" t="s">
        <v>16</v>
      </c>
      <c r="C2471" s="1" t="s">
        <v>293</v>
      </c>
      <c r="D2471" s="5">
        <v>42644</v>
      </c>
      <c r="E2471">
        <v>1</v>
      </c>
      <c r="F2471">
        <v>1</v>
      </c>
      <c r="G2471" s="2">
        <v>30.42</v>
      </c>
      <c r="H2471">
        <v>1</v>
      </c>
      <c r="I2471">
        <v>0</v>
      </c>
      <c r="J2471" s="4">
        <v>5</v>
      </c>
      <c r="K2471" s="3">
        <v>0</v>
      </c>
      <c r="L2471" s="1" t="s">
        <v>64</v>
      </c>
    </row>
    <row r="2472" spans="1:12" x14ac:dyDescent="0.3">
      <c r="A2472" s="1" t="s">
        <v>637</v>
      </c>
      <c r="B2472" s="1" t="s">
        <v>16</v>
      </c>
      <c r="C2472" s="1" t="s">
        <v>293</v>
      </c>
      <c r="D2472" s="5">
        <v>42795</v>
      </c>
      <c r="E2472">
        <v>3</v>
      </c>
      <c r="F2472">
        <v>3</v>
      </c>
      <c r="G2472" s="2">
        <v>273.97000000000003</v>
      </c>
      <c r="H2472">
        <v>3</v>
      </c>
      <c r="I2472">
        <v>0</v>
      </c>
      <c r="J2472" s="4">
        <v>4.5</v>
      </c>
      <c r="K2472" s="3">
        <v>0</v>
      </c>
      <c r="L2472" s="1" t="s">
        <v>24</v>
      </c>
    </row>
    <row r="2473" spans="1:12" x14ac:dyDescent="0.3">
      <c r="A2473" s="1" t="s">
        <v>637</v>
      </c>
      <c r="B2473" s="1" t="s">
        <v>16</v>
      </c>
      <c r="C2473" s="1" t="s">
        <v>293</v>
      </c>
      <c r="D2473" s="5">
        <v>42826</v>
      </c>
      <c r="E2473">
        <v>1</v>
      </c>
      <c r="F2473">
        <v>1</v>
      </c>
      <c r="G2473" s="2">
        <v>116.75</v>
      </c>
      <c r="H2473">
        <v>1</v>
      </c>
      <c r="I2473">
        <v>0</v>
      </c>
      <c r="J2473" s="4">
        <v>5</v>
      </c>
      <c r="K2473" s="3">
        <v>0</v>
      </c>
      <c r="L2473" s="1" t="s">
        <v>25</v>
      </c>
    </row>
    <row r="2474" spans="1:12" x14ac:dyDescent="0.3">
      <c r="A2474" s="1" t="s">
        <v>637</v>
      </c>
      <c r="B2474" s="1" t="s">
        <v>16</v>
      </c>
      <c r="C2474" s="1" t="s">
        <v>293</v>
      </c>
      <c r="D2474" s="5">
        <v>42856</v>
      </c>
      <c r="E2474">
        <v>5</v>
      </c>
      <c r="F2474">
        <v>6</v>
      </c>
      <c r="G2474" s="2">
        <v>518.88</v>
      </c>
      <c r="H2474">
        <v>5</v>
      </c>
      <c r="I2474">
        <v>0</v>
      </c>
      <c r="J2474" s="4">
        <v>4</v>
      </c>
      <c r="K2474" s="3">
        <v>0</v>
      </c>
      <c r="L2474" s="1" t="s">
        <v>26</v>
      </c>
    </row>
    <row r="2475" spans="1:12" x14ac:dyDescent="0.3">
      <c r="A2475" s="1" t="s">
        <v>637</v>
      </c>
      <c r="B2475" s="1" t="s">
        <v>16</v>
      </c>
      <c r="C2475" s="1" t="s">
        <v>293</v>
      </c>
      <c r="D2475" s="5">
        <v>42887</v>
      </c>
      <c r="E2475">
        <v>4</v>
      </c>
      <c r="F2475">
        <v>5</v>
      </c>
      <c r="G2475" s="2">
        <v>399.82</v>
      </c>
      <c r="H2475">
        <v>4</v>
      </c>
      <c r="I2475">
        <v>0</v>
      </c>
      <c r="J2475" s="4">
        <v>3.25</v>
      </c>
      <c r="K2475" s="3">
        <v>0</v>
      </c>
      <c r="L2475" s="1" t="s">
        <v>27</v>
      </c>
    </row>
    <row r="2476" spans="1:12" x14ac:dyDescent="0.3">
      <c r="A2476" s="1" t="s">
        <v>637</v>
      </c>
      <c r="B2476" s="1" t="s">
        <v>16</v>
      </c>
      <c r="C2476" s="1" t="s">
        <v>293</v>
      </c>
      <c r="D2476" s="5">
        <v>42917</v>
      </c>
      <c r="E2476">
        <v>4</v>
      </c>
      <c r="F2476">
        <v>4</v>
      </c>
      <c r="G2476" s="2">
        <v>289.01</v>
      </c>
      <c r="H2476">
        <v>4</v>
      </c>
      <c r="I2476">
        <v>0</v>
      </c>
      <c r="J2476" s="4">
        <v>4</v>
      </c>
      <c r="K2476" s="3">
        <v>0</v>
      </c>
      <c r="L2476" s="1" t="s">
        <v>28</v>
      </c>
    </row>
    <row r="2477" spans="1:12" x14ac:dyDescent="0.3">
      <c r="A2477" s="1" t="s">
        <v>637</v>
      </c>
      <c r="B2477" s="1" t="s">
        <v>16</v>
      </c>
      <c r="C2477" s="1" t="s">
        <v>293</v>
      </c>
      <c r="D2477" s="5">
        <v>42948</v>
      </c>
      <c r="E2477">
        <v>3</v>
      </c>
      <c r="F2477">
        <v>3</v>
      </c>
      <c r="G2477" s="2">
        <v>245.23</v>
      </c>
      <c r="H2477">
        <v>3</v>
      </c>
      <c r="I2477">
        <v>0</v>
      </c>
      <c r="J2477" s="4">
        <v>5</v>
      </c>
      <c r="K2477" s="3">
        <v>0</v>
      </c>
      <c r="L2477" s="1" t="s">
        <v>29</v>
      </c>
    </row>
    <row r="2478" spans="1:12" x14ac:dyDescent="0.3">
      <c r="A2478" s="1" t="s">
        <v>637</v>
      </c>
      <c r="B2478" s="1" t="s">
        <v>16</v>
      </c>
      <c r="C2478" s="1" t="s">
        <v>293</v>
      </c>
      <c r="D2478" s="5">
        <v>42979</v>
      </c>
      <c r="E2478">
        <v>6</v>
      </c>
      <c r="F2478">
        <v>7</v>
      </c>
      <c r="G2478" s="2">
        <v>913.46</v>
      </c>
      <c r="H2478">
        <v>5</v>
      </c>
      <c r="I2478">
        <v>0</v>
      </c>
      <c r="J2478" s="4">
        <v>3.5</v>
      </c>
      <c r="K2478" s="3">
        <v>0</v>
      </c>
      <c r="L2478" s="1" t="s">
        <v>18</v>
      </c>
    </row>
    <row r="2479" spans="1:12" x14ac:dyDescent="0.3">
      <c r="A2479" s="1" t="s">
        <v>637</v>
      </c>
      <c r="B2479" s="1" t="s">
        <v>16</v>
      </c>
      <c r="C2479" s="1" t="s">
        <v>293</v>
      </c>
      <c r="D2479" s="5">
        <v>43009</v>
      </c>
      <c r="E2479">
        <v>4</v>
      </c>
      <c r="F2479">
        <v>4</v>
      </c>
      <c r="G2479" s="2">
        <v>415.39</v>
      </c>
      <c r="H2479">
        <v>4</v>
      </c>
      <c r="I2479">
        <v>0</v>
      </c>
      <c r="J2479" s="4">
        <v>4</v>
      </c>
      <c r="K2479" s="3">
        <v>0</v>
      </c>
      <c r="L2479" s="1" t="s">
        <v>19</v>
      </c>
    </row>
    <row r="2480" spans="1:12" x14ac:dyDescent="0.3">
      <c r="A2480" s="1" t="s">
        <v>637</v>
      </c>
      <c r="B2480" s="1" t="s">
        <v>16</v>
      </c>
      <c r="C2480" s="1" t="s">
        <v>293</v>
      </c>
      <c r="D2480" s="5">
        <v>43040</v>
      </c>
      <c r="E2480">
        <v>5</v>
      </c>
      <c r="F2480">
        <v>5</v>
      </c>
      <c r="G2480" s="2">
        <v>339.11</v>
      </c>
      <c r="H2480">
        <v>5</v>
      </c>
      <c r="I2480">
        <v>3</v>
      </c>
      <c r="J2480" s="4">
        <v>2</v>
      </c>
      <c r="K2480" s="3">
        <v>0.6</v>
      </c>
      <c r="L2480" s="1" t="s">
        <v>30</v>
      </c>
    </row>
    <row r="2481" spans="1:12" x14ac:dyDescent="0.3">
      <c r="A2481" s="1" t="s">
        <v>637</v>
      </c>
      <c r="B2481" s="1" t="s">
        <v>16</v>
      </c>
      <c r="C2481" s="1" t="s">
        <v>293</v>
      </c>
      <c r="D2481" s="5">
        <v>43070</v>
      </c>
      <c r="E2481">
        <v>1</v>
      </c>
      <c r="F2481">
        <v>1</v>
      </c>
      <c r="G2481" s="2">
        <v>88.66</v>
      </c>
      <c r="H2481">
        <v>1</v>
      </c>
      <c r="I2481">
        <v>0</v>
      </c>
      <c r="J2481" s="4">
        <v>3</v>
      </c>
      <c r="K2481" s="3">
        <v>0</v>
      </c>
      <c r="L2481" s="1" t="s">
        <v>31</v>
      </c>
    </row>
    <row r="2482" spans="1:12" x14ac:dyDescent="0.3">
      <c r="A2482" s="1" t="s">
        <v>637</v>
      </c>
      <c r="B2482" s="1" t="s">
        <v>16</v>
      </c>
      <c r="C2482" s="1" t="s">
        <v>293</v>
      </c>
      <c r="D2482" s="5">
        <v>43101</v>
      </c>
      <c r="E2482">
        <v>9</v>
      </c>
      <c r="F2482">
        <v>9</v>
      </c>
      <c r="G2482" s="2">
        <v>1013.67</v>
      </c>
      <c r="H2482">
        <v>9</v>
      </c>
      <c r="I2482">
        <v>0</v>
      </c>
      <c r="J2482" s="4">
        <v>4.1100000000000003</v>
      </c>
      <c r="K2482" s="3">
        <v>0</v>
      </c>
      <c r="L2482" s="1" t="s">
        <v>32</v>
      </c>
    </row>
    <row r="2483" spans="1:12" x14ac:dyDescent="0.3">
      <c r="A2483" s="1" t="s">
        <v>637</v>
      </c>
      <c r="B2483" s="1" t="s">
        <v>16</v>
      </c>
      <c r="C2483" s="1" t="s">
        <v>293</v>
      </c>
      <c r="D2483" s="5">
        <v>43132</v>
      </c>
      <c r="E2483">
        <v>4</v>
      </c>
      <c r="F2483">
        <v>5</v>
      </c>
      <c r="G2483" s="2">
        <v>295.3</v>
      </c>
      <c r="H2483">
        <v>4</v>
      </c>
      <c r="I2483">
        <v>1</v>
      </c>
      <c r="J2483" s="4">
        <v>4</v>
      </c>
      <c r="K2483" s="3">
        <v>0.25</v>
      </c>
      <c r="L2483" s="1" t="s">
        <v>33</v>
      </c>
    </row>
    <row r="2484" spans="1:12" x14ac:dyDescent="0.3">
      <c r="A2484" s="1" t="s">
        <v>637</v>
      </c>
      <c r="B2484" s="1" t="s">
        <v>16</v>
      </c>
      <c r="C2484" s="1" t="s">
        <v>293</v>
      </c>
      <c r="D2484" s="5">
        <v>43160</v>
      </c>
      <c r="E2484">
        <v>6</v>
      </c>
      <c r="F2484">
        <v>7</v>
      </c>
      <c r="G2484" s="2">
        <v>528.16999999999996</v>
      </c>
      <c r="H2484">
        <v>6</v>
      </c>
      <c r="I2484">
        <v>2</v>
      </c>
      <c r="J2484" s="4">
        <v>3.83</v>
      </c>
      <c r="K2484" s="3">
        <v>0.33333333333333331</v>
      </c>
      <c r="L2484" s="1" t="s">
        <v>34</v>
      </c>
    </row>
    <row r="2485" spans="1:12" x14ac:dyDescent="0.3">
      <c r="A2485" s="1" t="s">
        <v>637</v>
      </c>
      <c r="B2485" s="1" t="s">
        <v>16</v>
      </c>
      <c r="C2485" s="1" t="s">
        <v>293</v>
      </c>
      <c r="D2485" s="5">
        <v>43191</v>
      </c>
      <c r="E2485">
        <v>1</v>
      </c>
      <c r="F2485">
        <v>2</v>
      </c>
      <c r="G2485" s="2">
        <v>70.44</v>
      </c>
      <c r="H2485">
        <v>1</v>
      </c>
      <c r="I2485">
        <v>0</v>
      </c>
      <c r="J2485" s="4">
        <v>5</v>
      </c>
      <c r="K2485" s="3">
        <v>0</v>
      </c>
      <c r="L2485" s="1" t="s">
        <v>35</v>
      </c>
    </row>
    <row r="2486" spans="1:12" x14ac:dyDescent="0.3">
      <c r="A2486" s="1" t="s">
        <v>637</v>
      </c>
      <c r="B2486" s="1" t="s">
        <v>16</v>
      </c>
      <c r="C2486" s="1" t="s">
        <v>293</v>
      </c>
      <c r="D2486" s="5">
        <v>43221</v>
      </c>
      <c r="E2486">
        <v>5</v>
      </c>
      <c r="F2486">
        <v>9</v>
      </c>
      <c r="G2486" s="2">
        <v>422.84</v>
      </c>
      <c r="H2486">
        <v>5</v>
      </c>
      <c r="I2486">
        <v>0</v>
      </c>
      <c r="J2486" s="4">
        <v>3.4</v>
      </c>
      <c r="K2486" s="3">
        <v>0</v>
      </c>
      <c r="L2486" s="1" t="s">
        <v>46</v>
      </c>
    </row>
    <row r="2487" spans="1:12" x14ac:dyDescent="0.3">
      <c r="A2487" s="1" t="s">
        <v>637</v>
      </c>
      <c r="B2487" s="1" t="s">
        <v>16</v>
      </c>
      <c r="C2487" s="1" t="s">
        <v>293</v>
      </c>
      <c r="D2487" s="5">
        <v>43252</v>
      </c>
      <c r="E2487">
        <v>5</v>
      </c>
      <c r="F2487">
        <v>5</v>
      </c>
      <c r="G2487" s="2">
        <v>310.31</v>
      </c>
      <c r="H2487">
        <v>5</v>
      </c>
      <c r="I2487">
        <v>0</v>
      </c>
      <c r="J2487" s="4">
        <v>4</v>
      </c>
      <c r="K2487" s="3">
        <v>0</v>
      </c>
      <c r="L2487" s="1" t="s">
        <v>36</v>
      </c>
    </row>
    <row r="2488" spans="1:12" x14ac:dyDescent="0.3">
      <c r="A2488" s="1" t="s">
        <v>637</v>
      </c>
      <c r="B2488" s="1" t="s">
        <v>16</v>
      </c>
      <c r="C2488" s="1" t="s">
        <v>293</v>
      </c>
      <c r="D2488" s="5">
        <v>43282</v>
      </c>
      <c r="E2488">
        <v>2</v>
      </c>
      <c r="F2488">
        <v>2</v>
      </c>
      <c r="G2488" s="2">
        <v>160.19999999999999</v>
      </c>
      <c r="H2488">
        <v>2</v>
      </c>
      <c r="I2488">
        <v>0</v>
      </c>
      <c r="J2488" s="4">
        <v>4</v>
      </c>
      <c r="K2488" s="3">
        <v>0</v>
      </c>
      <c r="L2488" s="1" t="s">
        <v>37</v>
      </c>
    </row>
    <row r="2489" spans="1:12" x14ac:dyDescent="0.3">
      <c r="A2489" s="1" t="s">
        <v>637</v>
      </c>
      <c r="B2489" s="1" t="s">
        <v>16</v>
      </c>
      <c r="C2489" s="1" t="s">
        <v>293</v>
      </c>
      <c r="D2489" s="5">
        <v>43313</v>
      </c>
      <c r="E2489">
        <v>1</v>
      </c>
      <c r="F2489">
        <v>1</v>
      </c>
      <c r="G2489" s="2">
        <v>29.13</v>
      </c>
      <c r="H2489">
        <v>1</v>
      </c>
      <c r="I2489">
        <v>0</v>
      </c>
      <c r="J2489" s="4">
        <v>5</v>
      </c>
      <c r="K2489" s="3">
        <v>0</v>
      </c>
      <c r="L2489" s="1" t="s">
        <v>49</v>
      </c>
    </row>
    <row r="2490" spans="1:12" x14ac:dyDescent="0.3">
      <c r="A2490" s="1" t="s">
        <v>638</v>
      </c>
      <c r="B2490" s="1" t="s">
        <v>129</v>
      </c>
      <c r="C2490" s="1" t="s">
        <v>318</v>
      </c>
      <c r="D2490" s="5">
        <v>43040</v>
      </c>
      <c r="E2490">
        <v>5</v>
      </c>
      <c r="F2490">
        <v>5</v>
      </c>
      <c r="G2490" s="2">
        <v>377.86</v>
      </c>
      <c r="H2490">
        <v>5</v>
      </c>
      <c r="I2490">
        <v>0</v>
      </c>
      <c r="J2490" s="4">
        <v>4</v>
      </c>
      <c r="K2490" s="3">
        <v>0</v>
      </c>
      <c r="L2490" s="1" t="s">
        <v>30</v>
      </c>
    </row>
    <row r="2491" spans="1:12" x14ac:dyDescent="0.3">
      <c r="A2491" s="1" t="s">
        <v>638</v>
      </c>
      <c r="B2491" s="1" t="s">
        <v>129</v>
      </c>
      <c r="C2491" s="1" t="s">
        <v>318</v>
      </c>
      <c r="D2491" s="5">
        <v>43070</v>
      </c>
      <c r="E2491">
        <v>2</v>
      </c>
      <c r="F2491">
        <v>2</v>
      </c>
      <c r="G2491" s="2">
        <v>130</v>
      </c>
      <c r="H2491">
        <v>2</v>
      </c>
      <c r="I2491">
        <v>0</v>
      </c>
      <c r="J2491" s="4">
        <v>3</v>
      </c>
      <c r="K2491" s="3">
        <v>0</v>
      </c>
      <c r="L2491" s="1" t="s">
        <v>31</v>
      </c>
    </row>
    <row r="2492" spans="1:12" x14ac:dyDescent="0.3">
      <c r="A2492" s="1" t="s">
        <v>638</v>
      </c>
      <c r="B2492" s="1" t="s">
        <v>129</v>
      </c>
      <c r="C2492" s="1" t="s">
        <v>318</v>
      </c>
      <c r="D2492" s="5">
        <v>43101</v>
      </c>
      <c r="E2492">
        <v>1</v>
      </c>
      <c r="F2492">
        <v>1</v>
      </c>
      <c r="G2492" s="2">
        <v>65</v>
      </c>
      <c r="H2492">
        <v>1</v>
      </c>
      <c r="I2492">
        <v>0</v>
      </c>
      <c r="J2492" s="4">
        <v>5</v>
      </c>
      <c r="K2492" s="3">
        <v>0</v>
      </c>
      <c r="L2492" s="1" t="s">
        <v>32</v>
      </c>
    </row>
    <row r="2493" spans="1:12" x14ac:dyDescent="0.3">
      <c r="A2493" s="1" t="s">
        <v>638</v>
      </c>
      <c r="B2493" s="1" t="s">
        <v>129</v>
      </c>
      <c r="C2493" s="1" t="s">
        <v>318</v>
      </c>
      <c r="D2493" s="5">
        <v>43282</v>
      </c>
      <c r="E2493">
        <v>1</v>
      </c>
      <c r="F2493">
        <v>1</v>
      </c>
      <c r="G2493" s="2">
        <v>83.82</v>
      </c>
      <c r="H2493">
        <v>1</v>
      </c>
      <c r="I2493">
        <v>1</v>
      </c>
      <c r="J2493" s="4">
        <v>5</v>
      </c>
      <c r="K2493" s="3">
        <v>1</v>
      </c>
      <c r="L2493" s="1" t="s">
        <v>37</v>
      </c>
    </row>
    <row r="2494" spans="1:12" x14ac:dyDescent="0.3">
      <c r="A2494" s="1" t="s">
        <v>638</v>
      </c>
      <c r="B2494" s="1" t="s">
        <v>129</v>
      </c>
      <c r="C2494" s="1" t="s">
        <v>318</v>
      </c>
      <c r="D2494" s="5">
        <v>43313</v>
      </c>
      <c r="E2494">
        <v>2</v>
      </c>
      <c r="F2494">
        <v>2</v>
      </c>
      <c r="G2494" s="2">
        <v>180.99</v>
      </c>
      <c r="H2494">
        <v>2</v>
      </c>
      <c r="I2494">
        <v>0</v>
      </c>
      <c r="J2494" s="4">
        <v>4.5</v>
      </c>
      <c r="K2494" s="3">
        <v>0</v>
      </c>
      <c r="L2494" s="1" t="s">
        <v>49</v>
      </c>
    </row>
    <row r="2495" spans="1:12" x14ac:dyDescent="0.3">
      <c r="A2495" s="1" t="s">
        <v>639</v>
      </c>
      <c r="B2495" s="1" t="s">
        <v>16</v>
      </c>
      <c r="C2495" s="1" t="s">
        <v>640</v>
      </c>
      <c r="D2495" s="5">
        <v>43101</v>
      </c>
      <c r="E2495">
        <v>1</v>
      </c>
      <c r="F2495">
        <v>1</v>
      </c>
      <c r="G2495" s="2">
        <v>81.89</v>
      </c>
      <c r="H2495">
        <v>1</v>
      </c>
      <c r="I2495">
        <v>0</v>
      </c>
      <c r="J2495" s="4">
        <v>5</v>
      </c>
      <c r="K2495" s="3">
        <v>0</v>
      </c>
      <c r="L2495" s="1" t="s">
        <v>32</v>
      </c>
    </row>
    <row r="2496" spans="1:12" x14ac:dyDescent="0.3">
      <c r="A2496" s="1" t="s">
        <v>639</v>
      </c>
      <c r="B2496" s="1" t="s">
        <v>16</v>
      </c>
      <c r="C2496" s="1" t="s">
        <v>640</v>
      </c>
      <c r="D2496" s="5">
        <v>43132</v>
      </c>
      <c r="E2496">
        <v>2</v>
      </c>
      <c r="F2496">
        <v>2</v>
      </c>
      <c r="G2496" s="2">
        <v>117.13</v>
      </c>
      <c r="H2496">
        <v>2</v>
      </c>
      <c r="I2496">
        <v>0</v>
      </c>
      <c r="J2496" s="4">
        <v>4.5</v>
      </c>
      <c r="K2496" s="3">
        <v>0</v>
      </c>
      <c r="L2496" s="1" t="s">
        <v>33</v>
      </c>
    </row>
    <row r="2497" spans="1:12" x14ac:dyDescent="0.3">
      <c r="A2497" s="1" t="s">
        <v>639</v>
      </c>
      <c r="B2497" s="1" t="s">
        <v>16</v>
      </c>
      <c r="C2497" s="1" t="s">
        <v>640</v>
      </c>
      <c r="D2497" s="5">
        <v>43160</v>
      </c>
      <c r="E2497">
        <v>3</v>
      </c>
      <c r="F2497">
        <v>3</v>
      </c>
      <c r="G2497" s="2">
        <v>208.09</v>
      </c>
      <c r="H2497">
        <v>3</v>
      </c>
      <c r="I2497">
        <v>2</v>
      </c>
      <c r="J2497" s="4">
        <v>3.33</v>
      </c>
      <c r="K2497" s="3">
        <v>0.66666666666666663</v>
      </c>
      <c r="L2497" s="1" t="s">
        <v>34</v>
      </c>
    </row>
    <row r="2498" spans="1:12" x14ac:dyDescent="0.3">
      <c r="A2498" s="1" t="s">
        <v>639</v>
      </c>
      <c r="B2498" s="1" t="s">
        <v>16</v>
      </c>
      <c r="C2498" s="1" t="s">
        <v>640</v>
      </c>
      <c r="D2498" s="5">
        <v>43252</v>
      </c>
      <c r="E2498">
        <v>1</v>
      </c>
      <c r="F2498">
        <v>1</v>
      </c>
      <c r="G2498" s="2">
        <v>340.72</v>
      </c>
      <c r="H2498">
        <v>1</v>
      </c>
      <c r="I2498">
        <v>0</v>
      </c>
      <c r="J2498" s="4">
        <v>5</v>
      </c>
      <c r="K2498" s="3">
        <v>0</v>
      </c>
      <c r="L2498" s="1" t="s">
        <v>36</v>
      </c>
    </row>
    <row r="2499" spans="1:12" x14ac:dyDescent="0.3">
      <c r="A2499" s="1" t="s">
        <v>639</v>
      </c>
      <c r="B2499" s="1" t="s">
        <v>16</v>
      </c>
      <c r="C2499" s="1" t="s">
        <v>640</v>
      </c>
      <c r="D2499" s="5">
        <v>43282</v>
      </c>
      <c r="E2499">
        <v>1</v>
      </c>
      <c r="F2499">
        <v>1</v>
      </c>
      <c r="G2499" s="2">
        <v>188.89</v>
      </c>
      <c r="H2499">
        <v>1</v>
      </c>
      <c r="I2499">
        <v>0</v>
      </c>
      <c r="J2499" s="4">
        <v>5</v>
      </c>
      <c r="K2499" s="3">
        <v>0</v>
      </c>
      <c r="L2499" s="1" t="s">
        <v>37</v>
      </c>
    </row>
    <row r="2500" spans="1:12" x14ac:dyDescent="0.3">
      <c r="A2500" s="1" t="s">
        <v>639</v>
      </c>
      <c r="B2500" s="1" t="s">
        <v>16</v>
      </c>
      <c r="C2500" s="1" t="s">
        <v>640</v>
      </c>
      <c r="D2500" s="5">
        <v>43313</v>
      </c>
      <c r="E2500">
        <v>1</v>
      </c>
      <c r="F2500">
        <v>1</v>
      </c>
      <c r="G2500" s="2">
        <v>188.89</v>
      </c>
      <c r="H2500">
        <v>1</v>
      </c>
      <c r="I2500">
        <v>0</v>
      </c>
      <c r="J2500" s="4">
        <v>5</v>
      </c>
      <c r="K2500" s="3">
        <v>0</v>
      </c>
      <c r="L2500" s="1" t="s">
        <v>49</v>
      </c>
    </row>
    <row r="2501" spans="1:12" x14ac:dyDescent="0.3">
      <c r="A2501" s="1" t="s">
        <v>641</v>
      </c>
      <c r="B2501" s="1" t="s">
        <v>16</v>
      </c>
      <c r="C2501" s="1" t="s">
        <v>642</v>
      </c>
      <c r="D2501" s="5">
        <v>43009</v>
      </c>
      <c r="E2501">
        <v>3</v>
      </c>
      <c r="F2501">
        <v>3</v>
      </c>
      <c r="G2501" s="2">
        <v>272.06</v>
      </c>
      <c r="H2501">
        <v>3</v>
      </c>
      <c r="I2501">
        <v>0</v>
      </c>
      <c r="J2501" s="4">
        <v>4.67</v>
      </c>
      <c r="K2501" s="3">
        <v>0</v>
      </c>
      <c r="L2501" s="1" t="s">
        <v>19</v>
      </c>
    </row>
    <row r="2502" spans="1:12" x14ac:dyDescent="0.3">
      <c r="A2502" s="1" t="s">
        <v>641</v>
      </c>
      <c r="B2502" s="1" t="s">
        <v>16</v>
      </c>
      <c r="C2502" s="1" t="s">
        <v>642</v>
      </c>
      <c r="D2502" s="5">
        <v>43040</v>
      </c>
      <c r="E2502">
        <v>3</v>
      </c>
      <c r="F2502">
        <v>3</v>
      </c>
      <c r="G2502" s="2">
        <v>511.65</v>
      </c>
      <c r="H2502">
        <v>3</v>
      </c>
      <c r="I2502">
        <v>2</v>
      </c>
      <c r="J2502" s="4">
        <v>2.33</v>
      </c>
      <c r="K2502" s="3">
        <v>0.66666666666666663</v>
      </c>
      <c r="L2502" s="1" t="s">
        <v>30</v>
      </c>
    </row>
    <row r="2503" spans="1:12" x14ac:dyDescent="0.3">
      <c r="A2503" s="1" t="s">
        <v>641</v>
      </c>
      <c r="B2503" s="1" t="s">
        <v>16</v>
      </c>
      <c r="C2503" s="1" t="s">
        <v>642</v>
      </c>
      <c r="D2503" s="5">
        <v>43070</v>
      </c>
      <c r="E2503">
        <v>2</v>
      </c>
      <c r="F2503">
        <v>2</v>
      </c>
      <c r="G2503" s="2">
        <v>319.64</v>
      </c>
      <c r="H2503">
        <v>2</v>
      </c>
      <c r="I2503">
        <v>0</v>
      </c>
      <c r="J2503" s="4">
        <v>5</v>
      </c>
      <c r="K2503" s="3">
        <v>0</v>
      </c>
      <c r="L2503" s="1" t="s">
        <v>31</v>
      </c>
    </row>
    <row r="2504" spans="1:12" x14ac:dyDescent="0.3">
      <c r="A2504" s="1" t="s">
        <v>641</v>
      </c>
      <c r="B2504" s="1" t="s">
        <v>16</v>
      </c>
      <c r="C2504" s="1" t="s">
        <v>642</v>
      </c>
      <c r="D2504" s="5">
        <v>43101</v>
      </c>
      <c r="E2504">
        <v>3</v>
      </c>
      <c r="F2504">
        <v>3</v>
      </c>
      <c r="G2504" s="2">
        <v>481.08</v>
      </c>
      <c r="H2504">
        <v>3</v>
      </c>
      <c r="I2504">
        <v>0</v>
      </c>
      <c r="J2504" s="4">
        <v>4.33</v>
      </c>
      <c r="K2504" s="3">
        <v>0</v>
      </c>
      <c r="L2504" s="1" t="s">
        <v>32</v>
      </c>
    </row>
    <row r="2505" spans="1:12" x14ac:dyDescent="0.3">
      <c r="A2505" s="1" t="s">
        <v>641</v>
      </c>
      <c r="B2505" s="1" t="s">
        <v>16</v>
      </c>
      <c r="C2505" s="1" t="s">
        <v>642</v>
      </c>
      <c r="D2505" s="5">
        <v>43132</v>
      </c>
      <c r="E2505">
        <v>5</v>
      </c>
      <c r="F2505">
        <v>5</v>
      </c>
      <c r="G2505" s="2">
        <v>759.68</v>
      </c>
      <c r="H2505">
        <v>5</v>
      </c>
      <c r="I2505">
        <v>0</v>
      </c>
      <c r="J2505" s="4">
        <v>4</v>
      </c>
      <c r="K2505" s="3">
        <v>0</v>
      </c>
      <c r="L2505" s="1" t="s">
        <v>33</v>
      </c>
    </row>
    <row r="2506" spans="1:12" x14ac:dyDescent="0.3">
      <c r="A2506" s="1" t="s">
        <v>641</v>
      </c>
      <c r="B2506" s="1" t="s">
        <v>16</v>
      </c>
      <c r="C2506" s="1" t="s">
        <v>642</v>
      </c>
      <c r="D2506" s="5">
        <v>43160</v>
      </c>
      <c r="E2506">
        <v>2</v>
      </c>
      <c r="F2506">
        <v>3</v>
      </c>
      <c r="G2506" s="2">
        <v>476.66</v>
      </c>
      <c r="H2506">
        <v>2</v>
      </c>
      <c r="I2506">
        <v>1</v>
      </c>
      <c r="J2506" s="4">
        <v>4</v>
      </c>
      <c r="K2506" s="3">
        <v>0.5</v>
      </c>
      <c r="L2506" s="1" t="s">
        <v>34</v>
      </c>
    </row>
    <row r="2507" spans="1:12" x14ac:dyDescent="0.3">
      <c r="A2507" s="1" t="s">
        <v>641</v>
      </c>
      <c r="B2507" s="1" t="s">
        <v>16</v>
      </c>
      <c r="C2507" s="1" t="s">
        <v>642</v>
      </c>
      <c r="D2507" s="5">
        <v>43191</v>
      </c>
      <c r="E2507">
        <v>3</v>
      </c>
      <c r="F2507">
        <v>3</v>
      </c>
      <c r="G2507" s="2">
        <v>500.99</v>
      </c>
      <c r="H2507">
        <v>3</v>
      </c>
      <c r="I2507">
        <v>0</v>
      </c>
      <c r="J2507" s="4">
        <v>4</v>
      </c>
      <c r="K2507" s="3">
        <v>0</v>
      </c>
      <c r="L2507" s="1" t="s">
        <v>35</v>
      </c>
    </row>
    <row r="2508" spans="1:12" x14ac:dyDescent="0.3">
      <c r="A2508" s="1" t="s">
        <v>641</v>
      </c>
      <c r="B2508" s="1" t="s">
        <v>16</v>
      </c>
      <c r="C2508" s="1" t="s">
        <v>642</v>
      </c>
      <c r="D2508" s="5">
        <v>43221</v>
      </c>
      <c r="E2508">
        <v>3</v>
      </c>
      <c r="F2508">
        <v>3</v>
      </c>
      <c r="G2508" s="2">
        <v>466.55</v>
      </c>
      <c r="H2508">
        <v>3</v>
      </c>
      <c r="I2508">
        <v>0</v>
      </c>
      <c r="J2508" s="4">
        <v>4.33</v>
      </c>
      <c r="K2508" s="3">
        <v>0</v>
      </c>
      <c r="L2508" s="1" t="s">
        <v>46</v>
      </c>
    </row>
    <row r="2509" spans="1:12" x14ac:dyDescent="0.3">
      <c r="A2509" s="1" t="s">
        <v>641</v>
      </c>
      <c r="B2509" s="1" t="s">
        <v>16</v>
      </c>
      <c r="C2509" s="1" t="s">
        <v>642</v>
      </c>
      <c r="D2509" s="5">
        <v>43252</v>
      </c>
      <c r="E2509">
        <v>2</v>
      </c>
      <c r="F2509">
        <v>2</v>
      </c>
      <c r="G2509" s="2">
        <v>332.25</v>
      </c>
      <c r="H2509">
        <v>2</v>
      </c>
      <c r="I2509">
        <v>0</v>
      </c>
      <c r="J2509" s="4">
        <v>4</v>
      </c>
      <c r="K2509" s="3">
        <v>0</v>
      </c>
      <c r="L2509" s="1" t="s">
        <v>36</v>
      </c>
    </row>
    <row r="2510" spans="1:12" x14ac:dyDescent="0.3">
      <c r="A2510" s="1" t="s">
        <v>641</v>
      </c>
      <c r="B2510" s="1" t="s">
        <v>16</v>
      </c>
      <c r="C2510" s="1" t="s">
        <v>642</v>
      </c>
      <c r="D2510" s="5">
        <v>43282</v>
      </c>
      <c r="E2510">
        <v>1</v>
      </c>
      <c r="F2510">
        <v>1</v>
      </c>
      <c r="G2510" s="2">
        <v>81.23</v>
      </c>
      <c r="H2510">
        <v>1</v>
      </c>
      <c r="I2510">
        <v>0</v>
      </c>
      <c r="J2510" s="4">
        <v>2</v>
      </c>
      <c r="K2510" s="3">
        <v>0</v>
      </c>
      <c r="L2510" s="1" t="s">
        <v>37</v>
      </c>
    </row>
    <row r="2511" spans="1:12" x14ac:dyDescent="0.3">
      <c r="A2511" s="1" t="s">
        <v>641</v>
      </c>
      <c r="B2511" s="1" t="s">
        <v>16</v>
      </c>
      <c r="C2511" s="1" t="s">
        <v>642</v>
      </c>
      <c r="D2511" s="5">
        <v>43313</v>
      </c>
      <c r="E2511">
        <v>2</v>
      </c>
      <c r="F2511">
        <v>2</v>
      </c>
      <c r="G2511" s="2">
        <v>343.73</v>
      </c>
      <c r="H2511">
        <v>2</v>
      </c>
      <c r="I2511">
        <v>0</v>
      </c>
      <c r="J2511" s="4">
        <v>4.5</v>
      </c>
      <c r="K2511" s="3">
        <v>0</v>
      </c>
      <c r="L2511" s="1" t="s">
        <v>49</v>
      </c>
    </row>
    <row r="2512" spans="1:12" x14ac:dyDescent="0.3">
      <c r="A2512" s="1" t="s">
        <v>643</v>
      </c>
      <c r="B2512" s="1" t="s">
        <v>16</v>
      </c>
      <c r="C2512" s="1" t="s">
        <v>644</v>
      </c>
      <c r="D2512" s="5">
        <v>43160</v>
      </c>
      <c r="E2512">
        <v>9</v>
      </c>
      <c r="F2512">
        <v>9</v>
      </c>
      <c r="G2512" s="2">
        <v>941.24</v>
      </c>
      <c r="H2512">
        <v>9</v>
      </c>
      <c r="I2512">
        <v>3</v>
      </c>
      <c r="J2512" s="4">
        <v>3.56</v>
      </c>
      <c r="K2512" s="3">
        <v>0.33333333333333331</v>
      </c>
      <c r="L2512" s="1" t="s">
        <v>34</v>
      </c>
    </row>
    <row r="2513" spans="1:12" x14ac:dyDescent="0.3">
      <c r="A2513" s="1" t="s">
        <v>643</v>
      </c>
      <c r="B2513" s="1" t="s">
        <v>16</v>
      </c>
      <c r="C2513" s="1" t="s">
        <v>644</v>
      </c>
      <c r="D2513" s="5">
        <v>43191</v>
      </c>
      <c r="E2513">
        <v>1</v>
      </c>
      <c r="F2513">
        <v>1</v>
      </c>
      <c r="G2513" s="2">
        <v>107.81</v>
      </c>
      <c r="H2513">
        <v>1</v>
      </c>
      <c r="I2513">
        <v>0</v>
      </c>
      <c r="J2513" s="4">
        <v>5</v>
      </c>
      <c r="K2513" s="3">
        <v>0</v>
      </c>
      <c r="L2513" s="1" t="s">
        <v>35</v>
      </c>
    </row>
    <row r="2514" spans="1:12" x14ac:dyDescent="0.3">
      <c r="A2514" s="1" t="s">
        <v>643</v>
      </c>
      <c r="B2514" s="1" t="s">
        <v>16</v>
      </c>
      <c r="C2514" s="1" t="s">
        <v>644</v>
      </c>
      <c r="D2514" s="5">
        <v>43221</v>
      </c>
      <c r="E2514">
        <v>4</v>
      </c>
      <c r="F2514">
        <v>4</v>
      </c>
      <c r="G2514" s="2">
        <v>853.42</v>
      </c>
      <c r="H2514">
        <v>4</v>
      </c>
      <c r="I2514">
        <v>0</v>
      </c>
      <c r="J2514" s="4">
        <v>3.75</v>
      </c>
      <c r="K2514" s="3">
        <v>0</v>
      </c>
      <c r="L2514" s="1" t="s">
        <v>46</v>
      </c>
    </row>
    <row r="2515" spans="1:12" x14ac:dyDescent="0.3">
      <c r="A2515" s="1" t="s">
        <v>643</v>
      </c>
      <c r="B2515" s="1" t="s">
        <v>16</v>
      </c>
      <c r="C2515" s="1" t="s">
        <v>644</v>
      </c>
      <c r="D2515" s="5">
        <v>43252</v>
      </c>
      <c r="E2515">
        <v>4</v>
      </c>
      <c r="F2515">
        <v>5</v>
      </c>
      <c r="G2515" s="2">
        <v>537.66999999999996</v>
      </c>
      <c r="H2515">
        <v>4</v>
      </c>
      <c r="I2515">
        <v>0</v>
      </c>
      <c r="J2515" s="4">
        <v>4.5</v>
      </c>
      <c r="K2515" s="3">
        <v>0</v>
      </c>
      <c r="L2515" s="1" t="s">
        <v>36</v>
      </c>
    </row>
    <row r="2516" spans="1:12" x14ac:dyDescent="0.3">
      <c r="A2516" s="1" t="s">
        <v>643</v>
      </c>
      <c r="B2516" s="1" t="s">
        <v>16</v>
      </c>
      <c r="C2516" s="1" t="s">
        <v>644</v>
      </c>
      <c r="D2516" s="5">
        <v>43282</v>
      </c>
      <c r="E2516">
        <v>3</v>
      </c>
      <c r="F2516">
        <v>3</v>
      </c>
      <c r="G2516" s="2">
        <v>1532.91</v>
      </c>
      <c r="H2516">
        <v>3</v>
      </c>
      <c r="I2516">
        <v>0</v>
      </c>
      <c r="J2516" s="4">
        <v>3.33</v>
      </c>
      <c r="K2516" s="3">
        <v>0</v>
      </c>
      <c r="L2516" s="1" t="s">
        <v>37</v>
      </c>
    </row>
    <row r="2517" spans="1:12" x14ac:dyDescent="0.3">
      <c r="A2517" s="1" t="s">
        <v>643</v>
      </c>
      <c r="B2517" s="1" t="s">
        <v>16</v>
      </c>
      <c r="C2517" s="1" t="s">
        <v>644</v>
      </c>
      <c r="D2517" s="5">
        <v>43313</v>
      </c>
      <c r="E2517">
        <v>2</v>
      </c>
      <c r="F2517">
        <v>2</v>
      </c>
      <c r="G2517" s="2">
        <v>331.23</v>
      </c>
      <c r="H2517">
        <v>2</v>
      </c>
      <c r="I2517">
        <v>0</v>
      </c>
      <c r="J2517" s="4">
        <v>5</v>
      </c>
      <c r="K2517" s="3">
        <v>0</v>
      </c>
      <c r="L2517" s="1" t="s">
        <v>49</v>
      </c>
    </row>
    <row r="2518" spans="1:12" x14ac:dyDescent="0.3">
      <c r="A2518" s="1" t="s">
        <v>645</v>
      </c>
      <c r="B2518" s="1" t="s">
        <v>16</v>
      </c>
      <c r="C2518" s="1" t="s">
        <v>646</v>
      </c>
      <c r="D2518" s="5">
        <v>43191</v>
      </c>
      <c r="E2518">
        <v>18</v>
      </c>
      <c r="F2518">
        <v>21</v>
      </c>
      <c r="G2518" s="2">
        <v>2763.17</v>
      </c>
      <c r="H2518">
        <v>18</v>
      </c>
      <c r="I2518">
        <v>2</v>
      </c>
      <c r="J2518" s="4">
        <v>4.5599999999999996</v>
      </c>
      <c r="K2518" s="3">
        <v>0.1111111111111111</v>
      </c>
      <c r="L2518" s="1" t="s">
        <v>35</v>
      </c>
    </row>
    <row r="2519" spans="1:12" x14ac:dyDescent="0.3">
      <c r="A2519" s="1" t="s">
        <v>645</v>
      </c>
      <c r="B2519" s="1" t="s">
        <v>16</v>
      </c>
      <c r="C2519" s="1" t="s">
        <v>646</v>
      </c>
      <c r="D2519" s="5">
        <v>43221</v>
      </c>
      <c r="E2519">
        <v>8</v>
      </c>
      <c r="F2519">
        <v>10</v>
      </c>
      <c r="G2519" s="2">
        <v>1042.99</v>
      </c>
      <c r="H2519">
        <v>8</v>
      </c>
      <c r="I2519">
        <v>2</v>
      </c>
      <c r="J2519" s="4">
        <v>3.63</v>
      </c>
      <c r="K2519" s="3">
        <v>0.25</v>
      </c>
      <c r="L2519" s="1" t="s">
        <v>46</v>
      </c>
    </row>
    <row r="2520" spans="1:12" x14ac:dyDescent="0.3">
      <c r="A2520" s="1" t="s">
        <v>645</v>
      </c>
      <c r="B2520" s="1" t="s">
        <v>16</v>
      </c>
      <c r="C2520" s="1" t="s">
        <v>646</v>
      </c>
      <c r="D2520" s="5">
        <v>43252</v>
      </c>
      <c r="E2520">
        <v>3</v>
      </c>
      <c r="F2520">
        <v>3</v>
      </c>
      <c r="G2520" s="2">
        <v>320.66000000000003</v>
      </c>
      <c r="H2520">
        <v>3</v>
      </c>
      <c r="I2520">
        <v>0</v>
      </c>
      <c r="J2520" s="4">
        <v>4.33</v>
      </c>
      <c r="K2520" s="3">
        <v>0</v>
      </c>
      <c r="L2520" s="1" t="s">
        <v>36</v>
      </c>
    </row>
    <row r="2521" spans="1:12" x14ac:dyDescent="0.3">
      <c r="A2521" s="1" t="s">
        <v>645</v>
      </c>
      <c r="B2521" s="1" t="s">
        <v>16</v>
      </c>
      <c r="C2521" s="1" t="s">
        <v>646</v>
      </c>
      <c r="D2521" s="5">
        <v>43282</v>
      </c>
      <c r="E2521">
        <v>8</v>
      </c>
      <c r="F2521">
        <v>8</v>
      </c>
      <c r="G2521" s="2">
        <v>1532.05</v>
      </c>
      <c r="H2521">
        <v>8</v>
      </c>
      <c r="I2521">
        <v>0</v>
      </c>
      <c r="J2521" s="4">
        <v>4.38</v>
      </c>
      <c r="K2521" s="3">
        <v>0</v>
      </c>
      <c r="L2521" s="1" t="s">
        <v>37</v>
      </c>
    </row>
    <row r="2522" spans="1:12" x14ac:dyDescent="0.3">
      <c r="A2522" s="1" t="s">
        <v>645</v>
      </c>
      <c r="B2522" s="1" t="s">
        <v>16</v>
      </c>
      <c r="C2522" s="1" t="s">
        <v>646</v>
      </c>
      <c r="D2522" s="5">
        <v>43313</v>
      </c>
      <c r="E2522">
        <v>4</v>
      </c>
      <c r="F2522">
        <v>4</v>
      </c>
      <c r="G2522" s="2">
        <v>557.69000000000005</v>
      </c>
      <c r="H2522">
        <v>4</v>
      </c>
      <c r="I2522">
        <v>1</v>
      </c>
      <c r="J2522" s="4">
        <v>4.5</v>
      </c>
      <c r="K2522" s="3">
        <v>0.25</v>
      </c>
      <c r="L2522" s="1" t="s">
        <v>49</v>
      </c>
    </row>
    <row r="2523" spans="1:12" x14ac:dyDescent="0.3">
      <c r="A2523" s="1" t="s">
        <v>647</v>
      </c>
      <c r="B2523" s="1" t="s">
        <v>16</v>
      </c>
      <c r="C2523" s="1" t="s">
        <v>51</v>
      </c>
      <c r="D2523" s="5">
        <v>42795</v>
      </c>
      <c r="E2523">
        <v>2</v>
      </c>
      <c r="F2523">
        <v>3</v>
      </c>
      <c r="G2523" s="2">
        <v>131.12</v>
      </c>
      <c r="H2523">
        <v>2</v>
      </c>
      <c r="I2523">
        <v>0</v>
      </c>
      <c r="J2523" s="4">
        <v>5</v>
      </c>
      <c r="K2523" s="3">
        <v>0</v>
      </c>
      <c r="L2523" s="1" t="s">
        <v>24</v>
      </c>
    </row>
    <row r="2524" spans="1:12" x14ac:dyDescent="0.3">
      <c r="A2524" s="1" t="s">
        <v>647</v>
      </c>
      <c r="B2524" s="1" t="s">
        <v>16</v>
      </c>
      <c r="C2524" s="1" t="s">
        <v>51</v>
      </c>
      <c r="D2524" s="5">
        <v>42826</v>
      </c>
      <c r="E2524">
        <v>2</v>
      </c>
      <c r="F2524">
        <v>2</v>
      </c>
      <c r="G2524" s="2">
        <v>76.83</v>
      </c>
      <c r="H2524">
        <v>2</v>
      </c>
      <c r="I2524">
        <v>0</v>
      </c>
      <c r="J2524" s="4">
        <v>5</v>
      </c>
      <c r="K2524" s="3">
        <v>0</v>
      </c>
      <c r="L2524" s="1" t="s">
        <v>25</v>
      </c>
    </row>
    <row r="2525" spans="1:12" x14ac:dyDescent="0.3">
      <c r="A2525" s="1" t="s">
        <v>647</v>
      </c>
      <c r="B2525" s="1" t="s">
        <v>16</v>
      </c>
      <c r="C2525" s="1" t="s">
        <v>51</v>
      </c>
      <c r="D2525" s="5">
        <v>42856</v>
      </c>
      <c r="E2525">
        <v>2</v>
      </c>
      <c r="F2525">
        <v>2</v>
      </c>
      <c r="G2525" s="2">
        <v>71.44</v>
      </c>
      <c r="H2525">
        <v>2</v>
      </c>
      <c r="I2525">
        <v>0</v>
      </c>
      <c r="J2525" s="4">
        <v>5</v>
      </c>
      <c r="K2525" s="3">
        <v>0</v>
      </c>
      <c r="L2525" s="1" t="s">
        <v>26</v>
      </c>
    </row>
    <row r="2526" spans="1:12" x14ac:dyDescent="0.3">
      <c r="A2526" s="1" t="s">
        <v>648</v>
      </c>
      <c r="B2526" s="1" t="s">
        <v>16</v>
      </c>
      <c r="C2526" s="1" t="s">
        <v>649</v>
      </c>
      <c r="D2526" s="5">
        <v>42917</v>
      </c>
      <c r="E2526">
        <v>1</v>
      </c>
      <c r="F2526">
        <v>1</v>
      </c>
      <c r="G2526" s="2">
        <v>158.13</v>
      </c>
      <c r="H2526">
        <v>1</v>
      </c>
      <c r="I2526">
        <v>0</v>
      </c>
      <c r="J2526" s="4">
        <v>3</v>
      </c>
      <c r="K2526" s="3">
        <v>0</v>
      </c>
      <c r="L2526" s="1" t="s">
        <v>28</v>
      </c>
    </row>
    <row r="2527" spans="1:12" x14ac:dyDescent="0.3">
      <c r="A2527" s="1" t="s">
        <v>648</v>
      </c>
      <c r="B2527" s="1" t="s">
        <v>16</v>
      </c>
      <c r="C2527" s="1" t="s">
        <v>649</v>
      </c>
      <c r="D2527" s="5">
        <v>42948</v>
      </c>
      <c r="E2527">
        <v>3</v>
      </c>
      <c r="F2527">
        <v>3</v>
      </c>
      <c r="G2527" s="2">
        <v>600.03</v>
      </c>
      <c r="H2527">
        <v>3</v>
      </c>
      <c r="I2527">
        <v>0</v>
      </c>
      <c r="J2527" s="4">
        <v>5</v>
      </c>
      <c r="K2527" s="3">
        <v>0</v>
      </c>
      <c r="L2527" s="1" t="s">
        <v>29</v>
      </c>
    </row>
    <row r="2528" spans="1:12" x14ac:dyDescent="0.3">
      <c r="A2528" s="1" t="s">
        <v>648</v>
      </c>
      <c r="B2528" s="1" t="s">
        <v>16</v>
      </c>
      <c r="C2528" s="1" t="s">
        <v>649</v>
      </c>
      <c r="D2528" s="5">
        <v>42979</v>
      </c>
      <c r="E2528">
        <v>5</v>
      </c>
      <c r="F2528">
        <v>5</v>
      </c>
      <c r="G2528" s="2">
        <v>1613.82</v>
      </c>
      <c r="H2528">
        <v>5</v>
      </c>
      <c r="I2528">
        <v>0</v>
      </c>
      <c r="J2528" s="4">
        <v>4.2</v>
      </c>
      <c r="K2528" s="3">
        <v>0</v>
      </c>
      <c r="L2528" s="1" t="s">
        <v>18</v>
      </c>
    </row>
    <row r="2529" spans="1:12" x14ac:dyDescent="0.3">
      <c r="A2529" s="1" t="s">
        <v>648</v>
      </c>
      <c r="B2529" s="1" t="s">
        <v>16</v>
      </c>
      <c r="C2529" s="1" t="s">
        <v>649</v>
      </c>
      <c r="D2529" s="5">
        <v>43009</v>
      </c>
      <c r="E2529">
        <v>4</v>
      </c>
      <c r="F2529">
        <v>5</v>
      </c>
      <c r="G2529" s="2">
        <v>849.45</v>
      </c>
      <c r="H2529">
        <v>4</v>
      </c>
      <c r="I2529">
        <v>0</v>
      </c>
      <c r="J2529" s="4">
        <v>3.67</v>
      </c>
      <c r="K2529" s="3">
        <v>0</v>
      </c>
      <c r="L2529" s="1" t="s">
        <v>19</v>
      </c>
    </row>
    <row r="2530" spans="1:12" x14ac:dyDescent="0.3">
      <c r="A2530" s="1" t="s">
        <v>648</v>
      </c>
      <c r="B2530" s="1" t="s">
        <v>16</v>
      </c>
      <c r="C2530" s="1" t="s">
        <v>649</v>
      </c>
      <c r="D2530" s="5">
        <v>43040</v>
      </c>
      <c r="E2530">
        <v>4</v>
      </c>
      <c r="F2530">
        <v>5</v>
      </c>
      <c r="G2530" s="2">
        <v>728.53</v>
      </c>
      <c r="H2530">
        <v>4</v>
      </c>
      <c r="I2530">
        <v>2</v>
      </c>
      <c r="J2530" s="4">
        <v>3.33</v>
      </c>
      <c r="K2530" s="3">
        <v>0.5</v>
      </c>
      <c r="L2530" s="1" t="s">
        <v>30</v>
      </c>
    </row>
    <row r="2531" spans="1:12" x14ac:dyDescent="0.3">
      <c r="A2531" s="1" t="s">
        <v>648</v>
      </c>
      <c r="B2531" s="1" t="s">
        <v>16</v>
      </c>
      <c r="C2531" s="1" t="s">
        <v>649</v>
      </c>
      <c r="D2531" s="5">
        <v>43070</v>
      </c>
      <c r="E2531">
        <v>3</v>
      </c>
      <c r="F2531">
        <v>3</v>
      </c>
      <c r="G2531" s="2">
        <v>765.56</v>
      </c>
      <c r="H2531">
        <v>3</v>
      </c>
      <c r="I2531">
        <v>1</v>
      </c>
      <c r="J2531" s="4">
        <v>3.33</v>
      </c>
      <c r="K2531" s="3">
        <v>0.33333333333333331</v>
      </c>
      <c r="L2531" s="1" t="s">
        <v>31</v>
      </c>
    </row>
    <row r="2532" spans="1:12" x14ac:dyDescent="0.3">
      <c r="A2532" s="1" t="s">
        <v>648</v>
      </c>
      <c r="B2532" s="1" t="s">
        <v>16</v>
      </c>
      <c r="C2532" s="1" t="s">
        <v>649</v>
      </c>
      <c r="D2532" s="5">
        <v>43101</v>
      </c>
      <c r="E2532">
        <v>1</v>
      </c>
      <c r="F2532">
        <v>1</v>
      </c>
      <c r="G2532" s="2">
        <v>137.44999999999999</v>
      </c>
      <c r="H2532">
        <v>1</v>
      </c>
      <c r="I2532">
        <v>0</v>
      </c>
      <c r="J2532" s="4">
        <v>5</v>
      </c>
      <c r="K2532" s="3">
        <v>0</v>
      </c>
      <c r="L2532" s="1" t="s">
        <v>32</v>
      </c>
    </row>
    <row r="2533" spans="1:12" x14ac:dyDescent="0.3">
      <c r="A2533" s="1" t="s">
        <v>648</v>
      </c>
      <c r="B2533" s="1" t="s">
        <v>16</v>
      </c>
      <c r="C2533" s="1" t="s">
        <v>649</v>
      </c>
      <c r="D2533" s="5">
        <v>43132</v>
      </c>
      <c r="E2533">
        <v>5</v>
      </c>
      <c r="F2533">
        <v>5</v>
      </c>
      <c r="G2533" s="2">
        <v>809.45</v>
      </c>
      <c r="H2533">
        <v>5</v>
      </c>
      <c r="I2533">
        <v>0</v>
      </c>
      <c r="J2533" s="4">
        <v>4.0999999999999996</v>
      </c>
      <c r="K2533" s="3">
        <v>0</v>
      </c>
      <c r="L2533" s="1" t="s">
        <v>33</v>
      </c>
    </row>
    <row r="2534" spans="1:12" x14ac:dyDescent="0.3">
      <c r="A2534" s="1" t="s">
        <v>648</v>
      </c>
      <c r="B2534" s="1" t="s">
        <v>16</v>
      </c>
      <c r="C2534" s="1" t="s">
        <v>649</v>
      </c>
      <c r="D2534" s="5">
        <v>43160</v>
      </c>
      <c r="E2534">
        <v>3</v>
      </c>
      <c r="F2534">
        <v>3</v>
      </c>
      <c r="G2534" s="2">
        <v>551.66999999999996</v>
      </c>
      <c r="H2534">
        <v>3</v>
      </c>
      <c r="I2534">
        <v>0</v>
      </c>
      <c r="J2534" s="4">
        <v>5</v>
      </c>
      <c r="K2534" s="3">
        <v>0</v>
      </c>
      <c r="L2534" s="1" t="s">
        <v>34</v>
      </c>
    </row>
    <row r="2535" spans="1:12" x14ac:dyDescent="0.3">
      <c r="A2535" s="1" t="s">
        <v>648</v>
      </c>
      <c r="B2535" s="1" t="s">
        <v>16</v>
      </c>
      <c r="C2535" s="1" t="s">
        <v>649</v>
      </c>
      <c r="D2535" s="5">
        <v>43191</v>
      </c>
      <c r="E2535">
        <v>4</v>
      </c>
      <c r="F2535">
        <v>4</v>
      </c>
      <c r="G2535" s="2">
        <v>934.19</v>
      </c>
      <c r="H2535">
        <v>4</v>
      </c>
      <c r="I2535">
        <v>0</v>
      </c>
      <c r="J2535" s="4">
        <v>4.5</v>
      </c>
      <c r="K2535" s="3">
        <v>0</v>
      </c>
      <c r="L2535" s="1" t="s">
        <v>35</v>
      </c>
    </row>
    <row r="2536" spans="1:12" x14ac:dyDescent="0.3">
      <c r="A2536" s="1" t="s">
        <v>648</v>
      </c>
      <c r="B2536" s="1" t="s">
        <v>16</v>
      </c>
      <c r="C2536" s="1" t="s">
        <v>649</v>
      </c>
      <c r="D2536" s="5">
        <v>43221</v>
      </c>
      <c r="E2536">
        <v>6</v>
      </c>
      <c r="F2536">
        <v>6</v>
      </c>
      <c r="G2536" s="2">
        <v>2200.3000000000002</v>
      </c>
      <c r="H2536">
        <v>6</v>
      </c>
      <c r="I2536">
        <v>2</v>
      </c>
      <c r="J2536" s="4">
        <v>3.67</v>
      </c>
      <c r="K2536" s="3">
        <v>0.33333333333333331</v>
      </c>
      <c r="L2536" s="1" t="s">
        <v>46</v>
      </c>
    </row>
    <row r="2537" spans="1:12" x14ac:dyDescent="0.3">
      <c r="A2537" s="1" t="s">
        <v>648</v>
      </c>
      <c r="B2537" s="1" t="s">
        <v>16</v>
      </c>
      <c r="C2537" s="1" t="s">
        <v>649</v>
      </c>
      <c r="D2537" s="5">
        <v>43252</v>
      </c>
      <c r="E2537">
        <v>3</v>
      </c>
      <c r="F2537">
        <v>3</v>
      </c>
      <c r="G2537" s="2">
        <v>435.16</v>
      </c>
      <c r="H2537">
        <v>3</v>
      </c>
      <c r="I2537">
        <v>0</v>
      </c>
      <c r="J2537" s="4">
        <v>3</v>
      </c>
      <c r="K2537" s="3">
        <v>0</v>
      </c>
      <c r="L2537" s="1" t="s">
        <v>36</v>
      </c>
    </row>
    <row r="2538" spans="1:12" x14ac:dyDescent="0.3">
      <c r="A2538" s="1" t="s">
        <v>648</v>
      </c>
      <c r="B2538" s="1" t="s">
        <v>16</v>
      </c>
      <c r="C2538" s="1" t="s">
        <v>649</v>
      </c>
      <c r="D2538" s="5">
        <v>43282</v>
      </c>
      <c r="E2538">
        <v>4</v>
      </c>
      <c r="F2538">
        <v>4</v>
      </c>
      <c r="G2538" s="2">
        <v>1060.9100000000001</v>
      </c>
      <c r="H2538">
        <v>4</v>
      </c>
      <c r="I2538">
        <v>0</v>
      </c>
      <c r="J2538" s="4">
        <v>2.75</v>
      </c>
      <c r="K2538" s="3">
        <v>0</v>
      </c>
      <c r="L2538" s="1" t="s">
        <v>37</v>
      </c>
    </row>
    <row r="2539" spans="1:12" x14ac:dyDescent="0.3">
      <c r="A2539" s="1" t="s">
        <v>648</v>
      </c>
      <c r="B2539" s="1" t="s">
        <v>16</v>
      </c>
      <c r="C2539" s="1" t="s">
        <v>649</v>
      </c>
      <c r="D2539" s="5">
        <v>43313</v>
      </c>
      <c r="E2539">
        <v>4</v>
      </c>
      <c r="F2539">
        <v>4</v>
      </c>
      <c r="G2539" s="2">
        <v>1102.52</v>
      </c>
      <c r="H2539">
        <v>4</v>
      </c>
      <c r="I2539">
        <v>0</v>
      </c>
      <c r="J2539" s="4">
        <v>4.5</v>
      </c>
      <c r="K2539" s="3">
        <v>0</v>
      </c>
      <c r="L2539" s="1" t="s">
        <v>49</v>
      </c>
    </row>
    <row r="2540" spans="1:12" x14ac:dyDescent="0.3">
      <c r="A2540" s="1" t="s">
        <v>650</v>
      </c>
      <c r="B2540" s="1" t="s">
        <v>53</v>
      </c>
      <c r="C2540" s="1" t="s">
        <v>651</v>
      </c>
      <c r="D2540" s="5">
        <v>42979</v>
      </c>
      <c r="E2540">
        <v>1</v>
      </c>
      <c r="F2540">
        <v>2</v>
      </c>
      <c r="G2540" s="2">
        <v>185.98</v>
      </c>
      <c r="H2540">
        <v>1</v>
      </c>
      <c r="I2540">
        <v>0</v>
      </c>
      <c r="J2540" s="4">
        <v>5</v>
      </c>
      <c r="K2540" s="3">
        <v>0</v>
      </c>
      <c r="L2540" s="1" t="s">
        <v>18</v>
      </c>
    </row>
    <row r="2541" spans="1:12" x14ac:dyDescent="0.3">
      <c r="A2541" s="1" t="s">
        <v>650</v>
      </c>
      <c r="B2541" s="1" t="s">
        <v>53</v>
      </c>
      <c r="C2541" s="1" t="s">
        <v>651</v>
      </c>
      <c r="D2541" s="5">
        <v>43040</v>
      </c>
      <c r="E2541">
        <v>1</v>
      </c>
      <c r="F2541">
        <v>1</v>
      </c>
      <c r="G2541" s="2">
        <v>41.69</v>
      </c>
      <c r="H2541">
        <v>1</v>
      </c>
      <c r="I2541">
        <v>0</v>
      </c>
      <c r="J2541" s="4">
        <v>3</v>
      </c>
      <c r="K2541" s="3">
        <v>0</v>
      </c>
      <c r="L2541" s="1" t="s">
        <v>30</v>
      </c>
    </row>
    <row r="2542" spans="1:12" x14ac:dyDescent="0.3">
      <c r="A2542" s="1" t="s">
        <v>652</v>
      </c>
      <c r="B2542" s="1" t="s">
        <v>90</v>
      </c>
      <c r="C2542" s="1" t="s">
        <v>653</v>
      </c>
      <c r="D2542" s="5">
        <v>43282</v>
      </c>
      <c r="E2542">
        <v>11</v>
      </c>
      <c r="F2542">
        <v>11</v>
      </c>
      <c r="G2542" s="2">
        <v>5642.25</v>
      </c>
      <c r="H2542">
        <v>11</v>
      </c>
      <c r="I2542">
        <v>0</v>
      </c>
      <c r="J2542" s="4">
        <v>3.82</v>
      </c>
      <c r="K2542" s="3">
        <v>0</v>
      </c>
      <c r="L2542" s="1" t="s">
        <v>37</v>
      </c>
    </row>
    <row r="2543" spans="1:12" x14ac:dyDescent="0.3">
      <c r="A2543" s="1" t="s">
        <v>652</v>
      </c>
      <c r="B2543" s="1" t="s">
        <v>90</v>
      </c>
      <c r="C2543" s="1" t="s">
        <v>653</v>
      </c>
      <c r="D2543" s="5">
        <v>43313</v>
      </c>
      <c r="E2543">
        <v>25</v>
      </c>
      <c r="F2543">
        <v>25</v>
      </c>
      <c r="G2543" s="2">
        <v>8810.4</v>
      </c>
      <c r="H2543">
        <v>24</v>
      </c>
      <c r="I2543">
        <v>1</v>
      </c>
      <c r="J2543" s="4">
        <v>4.4800000000000004</v>
      </c>
      <c r="K2543" s="3">
        <v>4.1666666666666664E-2</v>
      </c>
      <c r="L2543" s="1" t="s">
        <v>49</v>
      </c>
    </row>
    <row r="2544" spans="1:12" x14ac:dyDescent="0.3">
      <c r="A2544" s="1" t="s">
        <v>654</v>
      </c>
      <c r="B2544" s="1" t="s">
        <v>16</v>
      </c>
      <c r="C2544" s="1" t="s">
        <v>239</v>
      </c>
      <c r="D2544" s="5">
        <v>43070</v>
      </c>
      <c r="E2544">
        <v>2</v>
      </c>
      <c r="F2544">
        <v>2</v>
      </c>
      <c r="G2544" s="2">
        <v>1788.79</v>
      </c>
      <c r="H2544">
        <v>2</v>
      </c>
      <c r="I2544">
        <v>1</v>
      </c>
      <c r="J2544" s="4">
        <v>1</v>
      </c>
      <c r="K2544" s="3">
        <v>0.5</v>
      </c>
      <c r="L2544" s="1" t="s">
        <v>31</v>
      </c>
    </row>
    <row r="2545" spans="1:12" x14ac:dyDescent="0.3">
      <c r="A2545" s="1" t="s">
        <v>654</v>
      </c>
      <c r="B2545" s="1" t="s">
        <v>16</v>
      </c>
      <c r="C2545" s="1" t="s">
        <v>239</v>
      </c>
      <c r="D2545" s="5">
        <v>43160</v>
      </c>
      <c r="E2545">
        <v>1</v>
      </c>
      <c r="F2545">
        <v>1</v>
      </c>
      <c r="G2545" s="2">
        <v>1827.72</v>
      </c>
      <c r="H2545">
        <v>0</v>
      </c>
      <c r="I2545">
        <v>0</v>
      </c>
      <c r="J2545" s="4">
        <v>1</v>
      </c>
      <c r="K2545" s="3"/>
      <c r="L2545" s="1" t="s">
        <v>34</v>
      </c>
    </row>
    <row r="2546" spans="1:12" x14ac:dyDescent="0.3">
      <c r="A2546" s="1" t="s">
        <v>655</v>
      </c>
      <c r="B2546" s="1" t="s">
        <v>16</v>
      </c>
      <c r="C2546" s="1" t="s">
        <v>79</v>
      </c>
      <c r="D2546" s="5">
        <v>42767</v>
      </c>
      <c r="E2546">
        <v>1</v>
      </c>
      <c r="F2546">
        <v>1</v>
      </c>
      <c r="G2546" s="2">
        <v>132.72999999999999</v>
      </c>
      <c r="H2546">
        <v>1</v>
      </c>
      <c r="I2546">
        <v>0</v>
      </c>
      <c r="J2546" s="4">
        <v>5</v>
      </c>
      <c r="K2546" s="3">
        <v>0</v>
      </c>
      <c r="L2546" s="1" t="s">
        <v>23</v>
      </c>
    </row>
    <row r="2547" spans="1:12" x14ac:dyDescent="0.3">
      <c r="A2547" s="1" t="s">
        <v>655</v>
      </c>
      <c r="B2547" s="1" t="s">
        <v>16</v>
      </c>
      <c r="C2547" s="1" t="s">
        <v>79</v>
      </c>
      <c r="D2547" s="5">
        <v>42887</v>
      </c>
      <c r="E2547">
        <v>1</v>
      </c>
      <c r="F2547">
        <v>1</v>
      </c>
      <c r="G2547" s="2">
        <v>130</v>
      </c>
      <c r="H2547">
        <v>1</v>
      </c>
      <c r="I2547">
        <v>0</v>
      </c>
      <c r="J2547" s="4">
        <v>5</v>
      </c>
      <c r="K2547" s="3">
        <v>0</v>
      </c>
      <c r="L2547" s="1" t="s">
        <v>27</v>
      </c>
    </row>
    <row r="2548" spans="1:12" x14ac:dyDescent="0.3">
      <c r="A2548" s="1" t="s">
        <v>655</v>
      </c>
      <c r="B2548" s="1" t="s">
        <v>16</v>
      </c>
      <c r="C2548" s="1" t="s">
        <v>79</v>
      </c>
      <c r="D2548" s="5">
        <v>42917</v>
      </c>
      <c r="E2548">
        <v>2</v>
      </c>
      <c r="F2548">
        <v>2</v>
      </c>
      <c r="G2548" s="2">
        <v>281.7</v>
      </c>
      <c r="H2548">
        <v>2</v>
      </c>
      <c r="I2548">
        <v>0</v>
      </c>
      <c r="J2548" s="4">
        <v>2</v>
      </c>
      <c r="K2548" s="3">
        <v>0</v>
      </c>
      <c r="L2548" s="1" t="s">
        <v>28</v>
      </c>
    </row>
    <row r="2549" spans="1:12" x14ac:dyDescent="0.3">
      <c r="A2549" s="1" t="s">
        <v>655</v>
      </c>
      <c r="B2549" s="1" t="s">
        <v>16</v>
      </c>
      <c r="C2549" s="1" t="s">
        <v>79</v>
      </c>
      <c r="D2549" s="5">
        <v>42948</v>
      </c>
      <c r="E2549">
        <v>5</v>
      </c>
      <c r="F2549">
        <v>6</v>
      </c>
      <c r="G2549" s="2">
        <v>892.4</v>
      </c>
      <c r="H2549">
        <v>5</v>
      </c>
      <c r="I2549">
        <v>1</v>
      </c>
      <c r="J2549" s="4">
        <v>4.5999999999999996</v>
      </c>
      <c r="K2549" s="3">
        <v>0.2</v>
      </c>
      <c r="L2549" s="1" t="s">
        <v>29</v>
      </c>
    </row>
    <row r="2550" spans="1:12" x14ac:dyDescent="0.3">
      <c r="A2550" s="1" t="s">
        <v>655</v>
      </c>
      <c r="B2550" s="1" t="s">
        <v>16</v>
      </c>
      <c r="C2550" s="1" t="s">
        <v>79</v>
      </c>
      <c r="D2550" s="5">
        <v>43009</v>
      </c>
      <c r="E2550">
        <v>2</v>
      </c>
      <c r="F2550">
        <v>3</v>
      </c>
      <c r="G2550" s="2">
        <v>455.1</v>
      </c>
      <c r="H2550">
        <v>2</v>
      </c>
      <c r="I2550">
        <v>0</v>
      </c>
      <c r="J2550" s="4">
        <v>2</v>
      </c>
      <c r="K2550" s="3">
        <v>0</v>
      </c>
      <c r="L2550" s="1" t="s">
        <v>19</v>
      </c>
    </row>
    <row r="2551" spans="1:12" x14ac:dyDescent="0.3">
      <c r="A2551" s="1" t="s">
        <v>655</v>
      </c>
      <c r="B2551" s="1" t="s">
        <v>16</v>
      </c>
      <c r="C2551" s="1" t="s">
        <v>79</v>
      </c>
      <c r="D2551" s="5">
        <v>43040</v>
      </c>
      <c r="E2551">
        <v>4</v>
      </c>
      <c r="F2551">
        <v>6</v>
      </c>
      <c r="G2551" s="2">
        <v>818.36</v>
      </c>
      <c r="H2551">
        <v>4</v>
      </c>
      <c r="I2551">
        <v>1</v>
      </c>
      <c r="J2551" s="4">
        <v>3.25</v>
      </c>
      <c r="K2551" s="3">
        <v>0.25</v>
      </c>
      <c r="L2551" s="1" t="s">
        <v>30</v>
      </c>
    </row>
    <row r="2552" spans="1:12" x14ac:dyDescent="0.3">
      <c r="A2552" s="1" t="s">
        <v>655</v>
      </c>
      <c r="B2552" s="1" t="s">
        <v>16</v>
      </c>
      <c r="C2552" s="1" t="s">
        <v>79</v>
      </c>
      <c r="D2552" s="5">
        <v>43070</v>
      </c>
      <c r="E2552">
        <v>5</v>
      </c>
      <c r="F2552">
        <v>5</v>
      </c>
      <c r="G2552" s="2">
        <v>660.08</v>
      </c>
      <c r="H2552">
        <v>5</v>
      </c>
      <c r="I2552">
        <v>0</v>
      </c>
      <c r="J2552" s="4">
        <v>4.2</v>
      </c>
      <c r="K2552" s="3">
        <v>0</v>
      </c>
      <c r="L2552" s="1" t="s">
        <v>31</v>
      </c>
    </row>
    <row r="2553" spans="1:12" x14ac:dyDescent="0.3">
      <c r="A2553" s="1" t="s">
        <v>655</v>
      </c>
      <c r="B2553" s="1" t="s">
        <v>16</v>
      </c>
      <c r="C2553" s="1" t="s">
        <v>79</v>
      </c>
      <c r="D2553" s="5">
        <v>43101</v>
      </c>
      <c r="E2553">
        <v>2</v>
      </c>
      <c r="F2553">
        <v>2</v>
      </c>
      <c r="G2553" s="2">
        <v>260</v>
      </c>
      <c r="H2553">
        <v>2</v>
      </c>
      <c r="I2553">
        <v>0</v>
      </c>
      <c r="J2553" s="4">
        <v>3.5</v>
      </c>
      <c r="K2553" s="3">
        <v>0</v>
      </c>
      <c r="L2553" s="1" t="s">
        <v>32</v>
      </c>
    </row>
    <row r="2554" spans="1:12" x14ac:dyDescent="0.3">
      <c r="A2554" s="1" t="s">
        <v>655</v>
      </c>
      <c r="B2554" s="1" t="s">
        <v>16</v>
      </c>
      <c r="C2554" s="1" t="s">
        <v>79</v>
      </c>
      <c r="D2554" s="5">
        <v>43132</v>
      </c>
      <c r="E2554">
        <v>1</v>
      </c>
      <c r="F2554">
        <v>1</v>
      </c>
      <c r="G2554" s="2">
        <v>164.5</v>
      </c>
      <c r="H2554">
        <v>1</v>
      </c>
      <c r="I2554">
        <v>0</v>
      </c>
      <c r="J2554" s="4">
        <v>5</v>
      </c>
      <c r="K2554" s="3">
        <v>0</v>
      </c>
      <c r="L2554" s="1" t="s">
        <v>33</v>
      </c>
    </row>
    <row r="2555" spans="1:12" x14ac:dyDescent="0.3">
      <c r="A2555" s="1" t="s">
        <v>656</v>
      </c>
      <c r="B2555" s="1" t="s">
        <v>16</v>
      </c>
      <c r="C2555" s="1" t="s">
        <v>105</v>
      </c>
      <c r="D2555" s="5">
        <v>43252</v>
      </c>
      <c r="E2555">
        <v>1</v>
      </c>
      <c r="F2555">
        <v>1</v>
      </c>
      <c r="G2555" s="2">
        <v>121.51</v>
      </c>
      <c r="H2555">
        <v>1</v>
      </c>
      <c r="I2555">
        <v>0</v>
      </c>
      <c r="J2555" s="4">
        <v>5</v>
      </c>
      <c r="K2555" s="3">
        <v>0</v>
      </c>
      <c r="L2555" s="1" t="s">
        <v>36</v>
      </c>
    </row>
    <row r="2556" spans="1:12" x14ac:dyDescent="0.3">
      <c r="A2556" s="1" t="s">
        <v>657</v>
      </c>
      <c r="B2556" s="1" t="s">
        <v>470</v>
      </c>
      <c r="C2556" s="1" t="s">
        <v>471</v>
      </c>
      <c r="D2556" s="5">
        <v>42736</v>
      </c>
      <c r="E2556">
        <v>3</v>
      </c>
      <c r="F2556">
        <v>3</v>
      </c>
      <c r="G2556" s="2">
        <v>465.92</v>
      </c>
      <c r="H2556">
        <v>3</v>
      </c>
      <c r="I2556">
        <v>0</v>
      </c>
      <c r="J2556" s="4">
        <v>5</v>
      </c>
      <c r="K2556" s="3">
        <v>0</v>
      </c>
      <c r="L2556" s="1" t="s">
        <v>45</v>
      </c>
    </row>
    <row r="2557" spans="1:12" x14ac:dyDescent="0.3">
      <c r="A2557" s="1" t="s">
        <v>657</v>
      </c>
      <c r="B2557" s="1" t="s">
        <v>470</v>
      </c>
      <c r="C2557" s="1" t="s">
        <v>471</v>
      </c>
      <c r="D2557" s="5">
        <v>42767</v>
      </c>
      <c r="E2557">
        <v>1</v>
      </c>
      <c r="F2557">
        <v>1</v>
      </c>
      <c r="G2557" s="2">
        <v>109.15</v>
      </c>
      <c r="H2557">
        <v>1</v>
      </c>
      <c r="I2557">
        <v>0</v>
      </c>
      <c r="J2557" s="4">
        <v>4</v>
      </c>
      <c r="K2557" s="3">
        <v>0</v>
      </c>
      <c r="L2557" s="1" t="s">
        <v>23</v>
      </c>
    </row>
    <row r="2558" spans="1:12" x14ac:dyDescent="0.3">
      <c r="A2558" s="1" t="s">
        <v>658</v>
      </c>
      <c r="B2558" s="1" t="s">
        <v>90</v>
      </c>
      <c r="C2558" s="1" t="s">
        <v>91</v>
      </c>
      <c r="D2558" s="5">
        <v>43252</v>
      </c>
      <c r="E2558">
        <v>1</v>
      </c>
      <c r="F2558">
        <v>1</v>
      </c>
      <c r="G2558" s="2">
        <v>151.22999999999999</v>
      </c>
      <c r="H2558">
        <v>1</v>
      </c>
      <c r="I2558">
        <v>0</v>
      </c>
      <c r="J2558" s="4">
        <v>5</v>
      </c>
      <c r="K2558" s="3">
        <v>0</v>
      </c>
      <c r="L2558" s="1" t="s">
        <v>36</v>
      </c>
    </row>
    <row r="2559" spans="1:12" x14ac:dyDescent="0.3">
      <c r="A2559" s="1" t="s">
        <v>658</v>
      </c>
      <c r="B2559" s="1" t="s">
        <v>90</v>
      </c>
      <c r="C2559" s="1" t="s">
        <v>91</v>
      </c>
      <c r="D2559" s="5">
        <v>43282</v>
      </c>
      <c r="E2559">
        <v>1</v>
      </c>
      <c r="F2559">
        <v>1</v>
      </c>
      <c r="G2559" s="2">
        <v>85.54</v>
      </c>
      <c r="H2559">
        <v>1</v>
      </c>
      <c r="I2559">
        <v>0</v>
      </c>
      <c r="J2559" s="4">
        <v>5</v>
      </c>
      <c r="K2559" s="3">
        <v>0</v>
      </c>
      <c r="L2559" s="1" t="s">
        <v>37</v>
      </c>
    </row>
    <row r="2560" spans="1:12" x14ac:dyDescent="0.3">
      <c r="A2560" s="1" t="s">
        <v>658</v>
      </c>
      <c r="B2560" s="1" t="s">
        <v>90</v>
      </c>
      <c r="C2560" s="1" t="s">
        <v>91</v>
      </c>
      <c r="D2560" s="5">
        <v>43313</v>
      </c>
      <c r="E2560">
        <v>1</v>
      </c>
      <c r="F2560">
        <v>1</v>
      </c>
      <c r="G2560" s="2">
        <v>150.22</v>
      </c>
      <c r="H2560">
        <v>1</v>
      </c>
      <c r="I2560">
        <v>0</v>
      </c>
      <c r="J2560" s="4">
        <v>1</v>
      </c>
      <c r="K2560" s="3">
        <v>0</v>
      </c>
      <c r="L2560" s="1" t="s">
        <v>49</v>
      </c>
    </row>
    <row r="2561" spans="1:12" x14ac:dyDescent="0.3">
      <c r="A2561" s="1" t="s">
        <v>659</v>
      </c>
      <c r="B2561" s="1" t="s">
        <v>16</v>
      </c>
      <c r="C2561" s="1" t="s">
        <v>660</v>
      </c>
      <c r="D2561" s="5">
        <v>43101</v>
      </c>
      <c r="E2561">
        <v>1</v>
      </c>
      <c r="F2561">
        <v>1</v>
      </c>
      <c r="G2561" s="2">
        <v>42.85</v>
      </c>
      <c r="H2561">
        <v>1</v>
      </c>
      <c r="I2561">
        <v>0</v>
      </c>
      <c r="J2561" s="4">
        <v>5</v>
      </c>
      <c r="K2561" s="3">
        <v>0</v>
      </c>
      <c r="L2561" s="1" t="s">
        <v>32</v>
      </c>
    </row>
    <row r="2562" spans="1:12" x14ac:dyDescent="0.3">
      <c r="A2562" s="1" t="s">
        <v>659</v>
      </c>
      <c r="B2562" s="1" t="s">
        <v>16</v>
      </c>
      <c r="C2562" s="1" t="s">
        <v>660</v>
      </c>
      <c r="D2562" s="5">
        <v>43221</v>
      </c>
      <c r="E2562">
        <v>1</v>
      </c>
      <c r="F2562">
        <v>1</v>
      </c>
      <c r="G2562" s="2">
        <v>47.23</v>
      </c>
      <c r="H2562">
        <v>1</v>
      </c>
      <c r="I2562">
        <v>0</v>
      </c>
      <c r="J2562" s="4">
        <v>4</v>
      </c>
      <c r="K2562" s="3">
        <v>0</v>
      </c>
      <c r="L2562" s="1" t="s">
        <v>46</v>
      </c>
    </row>
    <row r="2563" spans="1:12" x14ac:dyDescent="0.3">
      <c r="A2563" s="1" t="s">
        <v>661</v>
      </c>
      <c r="B2563" s="1" t="s">
        <v>182</v>
      </c>
      <c r="C2563" s="1" t="s">
        <v>662</v>
      </c>
      <c r="D2563" s="5">
        <v>42767</v>
      </c>
      <c r="E2563">
        <v>1</v>
      </c>
      <c r="F2563">
        <v>1</v>
      </c>
      <c r="G2563" s="2">
        <v>412.12</v>
      </c>
      <c r="H2563">
        <v>1</v>
      </c>
      <c r="I2563">
        <v>0</v>
      </c>
      <c r="J2563" s="4">
        <v>5</v>
      </c>
      <c r="K2563" s="3">
        <v>0</v>
      </c>
      <c r="L2563" s="1" t="s">
        <v>23</v>
      </c>
    </row>
    <row r="2564" spans="1:12" x14ac:dyDescent="0.3">
      <c r="A2564" s="1" t="s">
        <v>663</v>
      </c>
      <c r="B2564" s="1" t="s">
        <v>16</v>
      </c>
      <c r="C2564" s="1" t="s">
        <v>127</v>
      </c>
      <c r="D2564" s="5">
        <v>42795</v>
      </c>
      <c r="E2564">
        <v>4</v>
      </c>
      <c r="F2564">
        <v>5</v>
      </c>
      <c r="G2564" s="2">
        <v>1491.45</v>
      </c>
      <c r="H2564">
        <v>4</v>
      </c>
      <c r="I2564">
        <v>0</v>
      </c>
      <c r="J2564" s="4">
        <v>4.75</v>
      </c>
      <c r="K2564" s="3">
        <v>0</v>
      </c>
      <c r="L2564" s="1" t="s">
        <v>24</v>
      </c>
    </row>
    <row r="2565" spans="1:12" x14ac:dyDescent="0.3">
      <c r="A2565" s="1" t="s">
        <v>663</v>
      </c>
      <c r="B2565" s="1" t="s">
        <v>16</v>
      </c>
      <c r="C2565" s="1" t="s">
        <v>127</v>
      </c>
      <c r="D2565" s="5">
        <v>42826</v>
      </c>
      <c r="E2565">
        <v>6</v>
      </c>
      <c r="F2565">
        <v>6</v>
      </c>
      <c r="G2565" s="2">
        <v>1718.48</v>
      </c>
      <c r="H2565">
        <v>6</v>
      </c>
      <c r="I2565">
        <v>0</v>
      </c>
      <c r="J2565" s="4">
        <v>3.33</v>
      </c>
      <c r="K2565" s="3">
        <v>0</v>
      </c>
      <c r="L2565" s="1" t="s">
        <v>25</v>
      </c>
    </row>
    <row r="2566" spans="1:12" x14ac:dyDescent="0.3">
      <c r="A2566" s="1" t="s">
        <v>663</v>
      </c>
      <c r="B2566" s="1" t="s">
        <v>16</v>
      </c>
      <c r="C2566" s="1" t="s">
        <v>127</v>
      </c>
      <c r="D2566" s="5">
        <v>42856</v>
      </c>
      <c r="E2566">
        <v>9</v>
      </c>
      <c r="F2566">
        <v>9</v>
      </c>
      <c r="G2566" s="2">
        <v>2896.52</v>
      </c>
      <c r="H2566">
        <v>9</v>
      </c>
      <c r="I2566">
        <v>0</v>
      </c>
      <c r="J2566" s="4">
        <v>4</v>
      </c>
      <c r="K2566" s="3">
        <v>0</v>
      </c>
      <c r="L2566" s="1" t="s">
        <v>26</v>
      </c>
    </row>
    <row r="2567" spans="1:12" x14ac:dyDescent="0.3">
      <c r="A2567" s="1" t="s">
        <v>663</v>
      </c>
      <c r="B2567" s="1" t="s">
        <v>16</v>
      </c>
      <c r="C2567" s="1" t="s">
        <v>127</v>
      </c>
      <c r="D2567" s="5">
        <v>42887</v>
      </c>
      <c r="E2567">
        <v>4</v>
      </c>
      <c r="F2567">
        <v>4</v>
      </c>
      <c r="G2567" s="2">
        <v>1424.91</v>
      </c>
      <c r="H2567">
        <v>4</v>
      </c>
      <c r="I2567">
        <v>0</v>
      </c>
      <c r="J2567" s="4">
        <v>4.5</v>
      </c>
      <c r="K2567" s="3">
        <v>0</v>
      </c>
      <c r="L2567" s="1" t="s">
        <v>27</v>
      </c>
    </row>
    <row r="2568" spans="1:12" x14ac:dyDescent="0.3">
      <c r="A2568" s="1" t="s">
        <v>663</v>
      </c>
      <c r="B2568" s="1" t="s">
        <v>16</v>
      </c>
      <c r="C2568" s="1" t="s">
        <v>127</v>
      </c>
      <c r="D2568" s="5">
        <v>42917</v>
      </c>
      <c r="E2568">
        <v>2</v>
      </c>
      <c r="F2568">
        <v>2</v>
      </c>
      <c r="G2568" s="2">
        <v>437.69</v>
      </c>
      <c r="H2568">
        <v>2</v>
      </c>
      <c r="I2568">
        <v>0</v>
      </c>
      <c r="J2568" s="4">
        <v>3</v>
      </c>
      <c r="K2568" s="3">
        <v>0</v>
      </c>
      <c r="L2568" s="1" t="s">
        <v>28</v>
      </c>
    </row>
    <row r="2569" spans="1:12" x14ac:dyDescent="0.3">
      <c r="A2569" s="1" t="s">
        <v>663</v>
      </c>
      <c r="B2569" s="1" t="s">
        <v>16</v>
      </c>
      <c r="C2569" s="1" t="s">
        <v>127</v>
      </c>
      <c r="D2569" s="5">
        <v>42948</v>
      </c>
      <c r="E2569">
        <v>6</v>
      </c>
      <c r="F2569">
        <v>6</v>
      </c>
      <c r="G2569" s="2">
        <v>2493.5300000000002</v>
      </c>
      <c r="H2569">
        <v>6</v>
      </c>
      <c r="I2569">
        <v>0</v>
      </c>
      <c r="J2569" s="4">
        <v>3</v>
      </c>
      <c r="K2569" s="3">
        <v>0</v>
      </c>
      <c r="L2569" s="1" t="s">
        <v>29</v>
      </c>
    </row>
    <row r="2570" spans="1:12" x14ac:dyDescent="0.3">
      <c r="A2570" s="1" t="s">
        <v>663</v>
      </c>
      <c r="B2570" s="1" t="s">
        <v>16</v>
      </c>
      <c r="C2570" s="1" t="s">
        <v>127</v>
      </c>
      <c r="D2570" s="5">
        <v>42979</v>
      </c>
      <c r="E2570">
        <v>7</v>
      </c>
      <c r="F2570">
        <v>8</v>
      </c>
      <c r="G2570" s="2">
        <v>2397.5300000000002</v>
      </c>
      <c r="H2570">
        <v>7</v>
      </c>
      <c r="I2570">
        <v>1</v>
      </c>
      <c r="J2570" s="4">
        <v>4</v>
      </c>
      <c r="K2570" s="3">
        <v>0.14285714285714285</v>
      </c>
      <c r="L2570" s="1" t="s">
        <v>18</v>
      </c>
    </row>
    <row r="2571" spans="1:12" x14ac:dyDescent="0.3">
      <c r="A2571" s="1" t="s">
        <v>663</v>
      </c>
      <c r="B2571" s="1" t="s">
        <v>16</v>
      </c>
      <c r="C2571" s="1" t="s">
        <v>127</v>
      </c>
      <c r="D2571" s="5">
        <v>43009</v>
      </c>
      <c r="E2571">
        <v>10</v>
      </c>
      <c r="F2571">
        <v>10</v>
      </c>
      <c r="G2571" s="2">
        <v>2767.28</v>
      </c>
      <c r="H2571">
        <v>10</v>
      </c>
      <c r="I2571">
        <v>1</v>
      </c>
      <c r="J2571" s="4">
        <v>3.44</v>
      </c>
      <c r="K2571" s="3">
        <v>0.1</v>
      </c>
      <c r="L2571" s="1" t="s">
        <v>19</v>
      </c>
    </row>
    <row r="2572" spans="1:12" x14ac:dyDescent="0.3">
      <c r="A2572" s="1" t="s">
        <v>663</v>
      </c>
      <c r="B2572" s="1" t="s">
        <v>16</v>
      </c>
      <c r="C2572" s="1" t="s">
        <v>127</v>
      </c>
      <c r="D2572" s="5">
        <v>43040</v>
      </c>
      <c r="E2572">
        <v>7</v>
      </c>
      <c r="F2572">
        <v>7</v>
      </c>
      <c r="G2572" s="2">
        <v>2314.5500000000002</v>
      </c>
      <c r="H2572">
        <v>7</v>
      </c>
      <c r="I2572">
        <v>1</v>
      </c>
      <c r="J2572" s="4">
        <v>3.43</v>
      </c>
      <c r="K2572" s="3">
        <v>0.14285714285714285</v>
      </c>
      <c r="L2572" s="1" t="s">
        <v>30</v>
      </c>
    </row>
    <row r="2573" spans="1:12" x14ac:dyDescent="0.3">
      <c r="A2573" s="1" t="s">
        <v>663</v>
      </c>
      <c r="B2573" s="1" t="s">
        <v>16</v>
      </c>
      <c r="C2573" s="1" t="s">
        <v>127</v>
      </c>
      <c r="D2573" s="5">
        <v>43070</v>
      </c>
      <c r="E2573">
        <v>11</v>
      </c>
      <c r="F2573">
        <v>11</v>
      </c>
      <c r="G2573" s="2">
        <v>2274.34</v>
      </c>
      <c r="H2573">
        <v>11</v>
      </c>
      <c r="I2573">
        <v>0</v>
      </c>
      <c r="J2573" s="4">
        <v>4.3600000000000003</v>
      </c>
      <c r="K2573" s="3">
        <v>0</v>
      </c>
      <c r="L2573" s="1" t="s">
        <v>31</v>
      </c>
    </row>
    <row r="2574" spans="1:12" x14ac:dyDescent="0.3">
      <c r="A2574" s="1" t="s">
        <v>663</v>
      </c>
      <c r="B2574" s="1" t="s">
        <v>16</v>
      </c>
      <c r="C2574" s="1" t="s">
        <v>127</v>
      </c>
      <c r="D2574" s="5">
        <v>43101</v>
      </c>
      <c r="E2574">
        <v>13</v>
      </c>
      <c r="F2574">
        <v>14</v>
      </c>
      <c r="G2574" s="2">
        <v>2897.47</v>
      </c>
      <c r="H2574">
        <v>13</v>
      </c>
      <c r="I2574">
        <v>0</v>
      </c>
      <c r="J2574" s="4">
        <v>3.92</v>
      </c>
      <c r="K2574" s="3">
        <v>0</v>
      </c>
      <c r="L2574" s="1" t="s">
        <v>32</v>
      </c>
    </row>
    <row r="2575" spans="1:12" x14ac:dyDescent="0.3">
      <c r="A2575" s="1" t="s">
        <v>663</v>
      </c>
      <c r="B2575" s="1" t="s">
        <v>16</v>
      </c>
      <c r="C2575" s="1" t="s">
        <v>127</v>
      </c>
      <c r="D2575" s="5">
        <v>43132</v>
      </c>
      <c r="E2575">
        <v>15</v>
      </c>
      <c r="F2575">
        <v>16</v>
      </c>
      <c r="G2575" s="2">
        <v>2440.2399999999998</v>
      </c>
      <c r="H2575">
        <v>15</v>
      </c>
      <c r="I2575">
        <v>0</v>
      </c>
      <c r="J2575" s="4">
        <v>3.93</v>
      </c>
      <c r="K2575" s="3">
        <v>0</v>
      </c>
      <c r="L2575" s="1" t="s">
        <v>33</v>
      </c>
    </row>
    <row r="2576" spans="1:12" x14ac:dyDescent="0.3">
      <c r="A2576" s="1" t="s">
        <v>663</v>
      </c>
      <c r="B2576" s="1" t="s">
        <v>16</v>
      </c>
      <c r="C2576" s="1" t="s">
        <v>127</v>
      </c>
      <c r="D2576" s="5">
        <v>43160</v>
      </c>
      <c r="E2576">
        <v>20</v>
      </c>
      <c r="F2576">
        <v>20</v>
      </c>
      <c r="G2576" s="2">
        <v>2266.06</v>
      </c>
      <c r="H2576">
        <v>20</v>
      </c>
      <c r="I2576">
        <v>2</v>
      </c>
      <c r="J2576" s="4">
        <v>3.68</v>
      </c>
      <c r="K2576" s="3">
        <v>0.1</v>
      </c>
      <c r="L2576" s="1" t="s">
        <v>34</v>
      </c>
    </row>
    <row r="2577" spans="1:12" x14ac:dyDescent="0.3">
      <c r="A2577" s="1" t="s">
        <v>663</v>
      </c>
      <c r="B2577" s="1" t="s">
        <v>16</v>
      </c>
      <c r="C2577" s="1" t="s">
        <v>127</v>
      </c>
      <c r="D2577" s="5">
        <v>43191</v>
      </c>
      <c r="E2577">
        <v>12</v>
      </c>
      <c r="F2577">
        <v>13</v>
      </c>
      <c r="G2577" s="2">
        <v>1339.32</v>
      </c>
      <c r="H2577">
        <v>12</v>
      </c>
      <c r="I2577">
        <v>1</v>
      </c>
      <c r="J2577" s="4">
        <v>3.58</v>
      </c>
      <c r="K2577" s="3">
        <v>8.3333333333333329E-2</v>
      </c>
      <c r="L2577" s="1" t="s">
        <v>35</v>
      </c>
    </row>
    <row r="2578" spans="1:12" x14ac:dyDescent="0.3">
      <c r="A2578" s="1" t="s">
        <v>663</v>
      </c>
      <c r="B2578" s="1" t="s">
        <v>16</v>
      </c>
      <c r="C2578" s="1" t="s">
        <v>127</v>
      </c>
      <c r="D2578" s="5">
        <v>43221</v>
      </c>
      <c r="E2578">
        <v>7</v>
      </c>
      <c r="F2578">
        <v>8</v>
      </c>
      <c r="G2578" s="2">
        <v>1670.56</v>
      </c>
      <c r="H2578">
        <v>7</v>
      </c>
      <c r="I2578">
        <v>0</v>
      </c>
      <c r="J2578" s="4">
        <v>4.57</v>
      </c>
      <c r="K2578" s="3">
        <v>0</v>
      </c>
      <c r="L2578" s="1" t="s">
        <v>46</v>
      </c>
    </row>
    <row r="2579" spans="1:12" x14ac:dyDescent="0.3">
      <c r="A2579" s="1" t="s">
        <v>663</v>
      </c>
      <c r="B2579" s="1" t="s">
        <v>16</v>
      </c>
      <c r="C2579" s="1" t="s">
        <v>127</v>
      </c>
      <c r="D2579" s="5">
        <v>43252</v>
      </c>
      <c r="E2579">
        <v>13</v>
      </c>
      <c r="F2579">
        <v>13</v>
      </c>
      <c r="G2579" s="2">
        <v>2511.4299999999998</v>
      </c>
      <c r="H2579">
        <v>13</v>
      </c>
      <c r="I2579">
        <v>0</v>
      </c>
      <c r="J2579" s="4">
        <v>4.2300000000000004</v>
      </c>
      <c r="K2579" s="3">
        <v>0</v>
      </c>
      <c r="L2579" s="1" t="s">
        <v>36</v>
      </c>
    </row>
    <row r="2580" spans="1:12" x14ac:dyDescent="0.3">
      <c r="A2580" s="1" t="s">
        <v>663</v>
      </c>
      <c r="B2580" s="1" t="s">
        <v>16</v>
      </c>
      <c r="C2580" s="1" t="s">
        <v>127</v>
      </c>
      <c r="D2580" s="5">
        <v>43282</v>
      </c>
      <c r="E2580">
        <v>5</v>
      </c>
      <c r="F2580">
        <v>5</v>
      </c>
      <c r="G2580" s="2">
        <v>1326.79</v>
      </c>
      <c r="H2580">
        <v>5</v>
      </c>
      <c r="I2580">
        <v>0</v>
      </c>
      <c r="J2580" s="4">
        <v>4.5999999999999996</v>
      </c>
      <c r="K2580" s="3">
        <v>0</v>
      </c>
      <c r="L2580" s="1" t="s">
        <v>37</v>
      </c>
    </row>
    <row r="2581" spans="1:12" x14ac:dyDescent="0.3">
      <c r="A2581" s="1" t="s">
        <v>663</v>
      </c>
      <c r="B2581" s="1" t="s">
        <v>16</v>
      </c>
      <c r="C2581" s="1" t="s">
        <v>127</v>
      </c>
      <c r="D2581" s="5">
        <v>43313</v>
      </c>
      <c r="E2581">
        <v>9</v>
      </c>
      <c r="F2581">
        <v>9</v>
      </c>
      <c r="G2581" s="2">
        <v>1732.82</v>
      </c>
      <c r="H2581">
        <v>9</v>
      </c>
      <c r="I2581">
        <v>0</v>
      </c>
      <c r="J2581" s="4">
        <v>5</v>
      </c>
      <c r="K2581" s="3">
        <v>0</v>
      </c>
      <c r="L2581" s="1" t="s">
        <v>49</v>
      </c>
    </row>
    <row r="2582" spans="1:12" x14ac:dyDescent="0.3">
      <c r="A2582" s="1" t="s">
        <v>664</v>
      </c>
      <c r="B2582" s="1" t="s">
        <v>16</v>
      </c>
      <c r="C2582" s="1" t="s">
        <v>239</v>
      </c>
      <c r="D2582" s="5">
        <v>43009</v>
      </c>
      <c r="E2582">
        <v>1</v>
      </c>
      <c r="F2582">
        <v>1</v>
      </c>
      <c r="G2582" s="2">
        <v>2467.33</v>
      </c>
      <c r="H2582">
        <v>1</v>
      </c>
      <c r="I2582">
        <v>0</v>
      </c>
      <c r="J2582" s="4">
        <v>1</v>
      </c>
      <c r="K2582" s="3">
        <v>0</v>
      </c>
      <c r="L2582" s="1" t="s">
        <v>19</v>
      </c>
    </row>
    <row r="2583" spans="1:12" x14ac:dyDescent="0.3">
      <c r="A2583" s="1" t="s">
        <v>664</v>
      </c>
      <c r="B2583" s="1" t="s">
        <v>16</v>
      </c>
      <c r="C2583" s="1" t="s">
        <v>239</v>
      </c>
      <c r="D2583" s="5">
        <v>43070</v>
      </c>
      <c r="E2583">
        <v>1</v>
      </c>
      <c r="F2583">
        <v>1</v>
      </c>
      <c r="G2583" s="2">
        <v>2315.83</v>
      </c>
      <c r="H2583">
        <v>1</v>
      </c>
      <c r="I2583">
        <v>0</v>
      </c>
      <c r="J2583" s="4">
        <v>5</v>
      </c>
      <c r="K2583" s="3">
        <v>0</v>
      </c>
      <c r="L2583" s="1" t="s">
        <v>31</v>
      </c>
    </row>
    <row r="2584" spans="1:12" x14ac:dyDescent="0.3">
      <c r="A2584" s="1" t="s">
        <v>664</v>
      </c>
      <c r="B2584" s="1" t="s">
        <v>16</v>
      </c>
      <c r="C2584" s="1" t="s">
        <v>239</v>
      </c>
      <c r="D2584" s="5">
        <v>43132</v>
      </c>
      <c r="E2584">
        <v>1</v>
      </c>
      <c r="F2584">
        <v>1</v>
      </c>
      <c r="G2584" s="2">
        <v>570.55999999999995</v>
      </c>
      <c r="H2584">
        <v>1</v>
      </c>
      <c r="I2584">
        <v>0</v>
      </c>
      <c r="J2584" s="4">
        <v>3</v>
      </c>
      <c r="K2584" s="3">
        <v>0</v>
      </c>
      <c r="L2584" s="1" t="s">
        <v>33</v>
      </c>
    </row>
    <row r="2585" spans="1:12" x14ac:dyDescent="0.3">
      <c r="A2585" s="1" t="s">
        <v>664</v>
      </c>
      <c r="B2585" s="1" t="s">
        <v>16</v>
      </c>
      <c r="C2585" s="1" t="s">
        <v>239</v>
      </c>
      <c r="D2585" s="5">
        <v>43191</v>
      </c>
      <c r="E2585">
        <v>1</v>
      </c>
      <c r="F2585">
        <v>1</v>
      </c>
      <c r="G2585" s="2">
        <v>569.66</v>
      </c>
      <c r="H2585">
        <v>1</v>
      </c>
      <c r="I2585">
        <v>0</v>
      </c>
      <c r="J2585" s="4">
        <v>2</v>
      </c>
      <c r="K2585" s="3">
        <v>0</v>
      </c>
      <c r="L2585" s="1" t="s">
        <v>35</v>
      </c>
    </row>
    <row r="2586" spans="1:12" x14ac:dyDescent="0.3">
      <c r="A2586" s="1" t="s">
        <v>664</v>
      </c>
      <c r="B2586" s="1" t="s">
        <v>16</v>
      </c>
      <c r="C2586" s="1" t="s">
        <v>239</v>
      </c>
      <c r="D2586" s="5">
        <v>43252</v>
      </c>
      <c r="E2586">
        <v>1</v>
      </c>
      <c r="F2586">
        <v>1</v>
      </c>
      <c r="G2586" s="2">
        <v>585.32000000000005</v>
      </c>
      <c r="H2586">
        <v>1</v>
      </c>
      <c r="I2586">
        <v>0</v>
      </c>
      <c r="J2586" s="4">
        <v>1</v>
      </c>
      <c r="K2586" s="3">
        <v>0</v>
      </c>
      <c r="L2586" s="1" t="s">
        <v>36</v>
      </c>
    </row>
    <row r="2587" spans="1:12" x14ac:dyDescent="0.3">
      <c r="A2587" s="1" t="s">
        <v>665</v>
      </c>
      <c r="B2587" s="1" t="s">
        <v>16</v>
      </c>
      <c r="C2587" s="1" t="s">
        <v>329</v>
      </c>
      <c r="D2587" s="5">
        <v>42767</v>
      </c>
      <c r="E2587">
        <v>1</v>
      </c>
      <c r="F2587">
        <v>2</v>
      </c>
      <c r="G2587" s="2">
        <v>166.68</v>
      </c>
      <c r="H2587">
        <v>1</v>
      </c>
      <c r="I2587">
        <v>0</v>
      </c>
      <c r="J2587" s="4">
        <v>5</v>
      </c>
      <c r="K2587" s="3">
        <v>0</v>
      </c>
      <c r="L2587" s="1" t="s">
        <v>23</v>
      </c>
    </row>
    <row r="2588" spans="1:12" x14ac:dyDescent="0.3">
      <c r="A2588" s="1" t="s">
        <v>665</v>
      </c>
      <c r="B2588" s="1" t="s">
        <v>16</v>
      </c>
      <c r="C2588" s="1" t="s">
        <v>329</v>
      </c>
      <c r="D2588" s="5">
        <v>42917</v>
      </c>
      <c r="E2588">
        <v>1</v>
      </c>
      <c r="F2588">
        <v>1</v>
      </c>
      <c r="G2588" s="2">
        <v>85.05</v>
      </c>
      <c r="H2588">
        <v>1</v>
      </c>
      <c r="I2588">
        <v>0</v>
      </c>
      <c r="J2588" s="4">
        <v>4</v>
      </c>
      <c r="K2588" s="3">
        <v>0</v>
      </c>
      <c r="L2588" s="1" t="s">
        <v>28</v>
      </c>
    </row>
    <row r="2589" spans="1:12" x14ac:dyDescent="0.3">
      <c r="A2589" s="1" t="s">
        <v>665</v>
      </c>
      <c r="B2589" s="1" t="s">
        <v>16</v>
      </c>
      <c r="C2589" s="1" t="s">
        <v>329</v>
      </c>
      <c r="D2589" s="5">
        <v>43252</v>
      </c>
      <c r="E2589">
        <v>1</v>
      </c>
      <c r="F2589">
        <v>1</v>
      </c>
      <c r="G2589" s="2">
        <v>70.040000000000006</v>
      </c>
      <c r="H2589">
        <v>1</v>
      </c>
      <c r="I2589">
        <v>0</v>
      </c>
      <c r="J2589" s="4">
        <v>1</v>
      </c>
      <c r="K2589" s="3">
        <v>0</v>
      </c>
      <c r="L2589" s="1" t="s">
        <v>36</v>
      </c>
    </row>
    <row r="2590" spans="1:12" x14ac:dyDescent="0.3">
      <c r="A2590" s="1" t="s">
        <v>666</v>
      </c>
      <c r="B2590" s="1" t="s">
        <v>57</v>
      </c>
      <c r="C2590" s="1" t="s">
        <v>66</v>
      </c>
      <c r="D2590" s="5">
        <v>43040</v>
      </c>
      <c r="E2590">
        <v>1</v>
      </c>
      <c r="F2590">
        <v>1</v>
      </c>
      <c r="G2590" s="2">
        <v>64</v>
      </c>
      <c r="H2590">
        <v>1</v>
      </c>
      <c r="I2590">
        <v>1</v>
      </c>
      <c r="J2590" s="4">
        <v>4</v>
      </c>
      <c r="K2590" s="3">
        <v>1</v>
      </c>
      <c r="L2590" s="1" t="s">
        <v>30</v>
      </c>
    </row>
    <row r="2591" spans="1:12" x14ac:dyDescent="0.3">
      <c r="A2591" s="1" t="s">
        <v>666</v>
      </c>
      <c r="B2591" s="1" t="s">
        <v>57</v>
      </c>
      <c r="C2591" s="1" t="s">
        <v>66</v>
      </c>
      <c r="D2591" s="5">
        <v>43282</v>
      </c>
      <c r="E2591">
        <v>1</v>
      </c>
      <c r="F2591">
        <v>1</v>
      </c>
      <c r="G2591" s="2">
        <v>60.33</v>
      </c>
      <c r="H2591">
        <v>1</v>
      </c>
      <c r="I2591">
        <v>0</v>
      </c>
      <c r="J2591" s="4">
        <v>5</v>
      </c>
      <c r="K2591" s="3">
        <v>0</v>
      </c>
      <c r="L2591" s="1" t="s">
        <v>37</v>
      </c>
    </row>
    <row r="2592" spans="1:12" x14ac:dyDescent="0.3">
      <c r="A2592" s="1" t="s">
        <v>667</v>
      </c>
      <c r="B2592" s="1" t="s">
        <v>16</v>
      </c>
      <c r="C2592" s="1" t="s">
        <v>51</v>
      </c>
      <c r="D2592" s="5">
        <v>43160</v>
      </c>
      <c r="E2592">
        <v>2</v>
      </c>
      <c r="F2592">
        <v>2</v>
      </c>
      <c r="G2592" s="2">
        <v>252.53</v>
      </c>
      <c r="H2592">
        <v>2</v>
      </c>
      <c r="I2592">
        <v>0</v>
      </c>
      <c r="J2592" s="4">
        <v>4</v>
      </c>
      <c r="K2592" s="3">
        <v>0</v>
      </c>
      <c r="L2592" s="1" t="s">
        <v>34</v>
      </c>
    </row>
    <row r="2593" spans="1:12" x14ac:dyDescent="0.3">
      <c r="A2593" s="1" t="s">
        <v>667</v>
      </c>
      <c r="B2593" s="1" t="s">
        <v>16</v>
      </c>
      <c r="C2593" s="1" t="s">
        <v>51</v>
      </c>
      <c r="D2593" s="5">
        <v>43191</v>
      </c>
      <c r="E2593">
        <v>2</v>
      </c>
      <c r="F2593">
        <v>2</v>
      </c>
      <c r="G2593" s="2">
        <v>298.29000000000002</v>
      </c>
      <c r="H2593">
        <v>2</v>
      </c>
      <c r="I2593">
        <v>0</v>
      </c>
      <c r="J2593" s="4">
        <v>5</v>
      </c>
      <c r="K2593" s="3">
        <v>0</v>
      </c>
      <c r="L2593" s="1" t="s">
        <v>35</v>
      </c>
    </row>
    <row r="2594" spans="1:12" x14ac:dyDescent="0.3">
      <c r="A2594" s="1" t="s">
        <v>667</v>
      </c>
      <c r="B2594" s="1" t="s">
        <v>16</v>
      </c>
      <c r="C2594" s="1" t="s">
        <v>51</v>
      </c>
      <c r="D2594" s="5">
        <v>43252</v>
      </c>
      <c r="E2594">
        <v>1</v>
      </c>
      <c r="F2594">
        <v>1</v>
      </c>
      <c r="G2594" s="2">
        <v>340.12</v>
      </c>
      <c r="H2594">
        <v>1</v>
      </c>
      <c r="I2594">
        <v>0</v>
      </c>
      <c r="J2594" s="4">
        <v>4</v>
      </c>
      <c r="K2594" s="3">
        <v>0</v>
      </c>
      <c r="L2594" s="1" t="s">
        <v>36</v>
      </c>
    </row>
    <row r="2595" spans="1:12" x14ac:dyDescent="0.3">
      <c r="A2595" s="1" t="s">
        <v>668</v>
      </c>
      <c r="B2595" s="1" t="s">
        <v>57</v>
      </c>
      <c r="C2595" s="1" t="s">
        <v>669</v>
      </c>
      <c r="D2595" s="5">
        <v>43191</v>
      </c>
      <c r="E2595">
        <v>4</v>
      </c>
      <c r="F2595">
        <v>4</v>
      </c>
      <c r="G2595" s="2">
        <v>2874.1</v>
      </c>
      <c r="H2595">
        <v>4</v>
      </c>
      <c r="I2595">
        <v>0</v>
      </c>
      <c r="J2595" s="4">
        <v>4.25</v>
      </c>
      <c r="K2595" s="3">
        <v>0</v>
      </c>
      <c r="L2595" s="1" t="s">
        <v>35</v>
      </c>
    </row>
    <row r="2596" spans="1:12" x14ac:dyDescent="0.3">
      <c r="A2596" s="1" t="s">
        <v>668</v>
      </c>
      <c r="B2596" s="1" t="s">
        <v>57</v>
      </c>
      <c r="C2596" s="1" t="s">
        <v>669</v>
      </c>
      <c r="D2596" s="5">
        <v>43221</v>
      </c>
      <c r="E2596">
        <v>2</v>
      </c>
      <c r="F2596">
        <v>2</v>
      </c>
      <c r="G2596" s="2">
        <v>1130.51</v>
      </c>
      <c r="H2596">
        <v>2</v>
      </c>
      <c r="I2596">
        <v>0</v>
      </c>
      <c r="J2596" s="4">
        <v>5</v>
      </c>
      <c r="K2596" s="3">
        <v>0</v>
      </c>
      <c r="L2596" s="1" t="s">
        <v>46</v>
      </c>
    </row>
    <row r="2597" spans="1:12" x14ac:dyDescent="0.3">
      <c r="A2597" s="1" t="s">
        <v>668</v>
      </c>
      <c r="B2597" s="1" t="s">
        <v>57</v>
      </c>
      <c r="C2597" s="1" t="s">
        <v>669</v>
      </c>
      <c r="D2597" s="5">
        <v>43252</v>
      </c>
      <c r="E2597">
        <v>1</v>
      </c>
      <c r="F2597">
        <v>1</v>
      </c>
      <c r="G2597" s="2">
        <v>506.29</v>
      </c>
      <c r="H2597">
        <v>1</v>
      </c>
      <c r="I2597">
        <v>0</v>
      </c>
      <c r="J2597" s="4">
        <v>5</v>
      </c>
      <c r="K2597" s="3">
        <v>0</v>
      </c>
      <c r="L2597" s="1" t="s">
        <v>36</v>
      </c>
    </row>
    <row r="2598" spans="1:12" x14ac:dyDescent="0.3">
      <c r="A2598" s="1" t="s">
        <v>668</v>
      </c>
      <c r="B2598" s="1" t="s">
        <v>57</v>
      </c>
      <c r="C2598" s="1" t="s">
        <v>669</v>
      </c>
      <c r="D2598" s="5">
        <v>43282</v>
      </c>
      <c r="E2598">
        <v>2</v>
      </c>
      <c r="F2598">
        <v>2</v>
      </c>
      <c r="G2598" s="2">
        <v>1361.66</v>
      </c>
      <c r="H2598">
        <v>2</v>
      </c>
      <c r="I2598">
        <v>0</v>
      </c>
      <c r="J2598" s="4">
        <v>5</v>
      </c>
      <c r="K2598" s="3">
        <v>0</v>
      </c>
      <c r="L2598" s="1" t="s">
        <v>37</v>
      </c>
    </row>
    <row r="2599" spans="1:12" x14ac:dyDescent="0.3">
      <c r="A2599" s="1" t="s">
        <v>668</v>
      </c>
      <c r="B2599" s="1" t="s">
        <v>57</v>
      </c>
      <c r="C2599" s="1" t="s">
        <v>669</v>
      </c>
      <c r="D2599" s="5">
        <v>43313</v>
      </c>
      <c r="E2599">
        <v>3</v>
      </c>
      <c r="F2599">
        <v>3</v>
      </c>
      <c r="G2599" s="2">
        <v>2933.62</v>
      </c>
      <c r="H2599">
        <v>3</v>
      </c>
      <c r="I2599">
        <v>0</v>
      </c>
      <c r="J2599" s="4">
        <v>5</v>
      </c>
      <c r="K2599" s="3">
        <v>0</v>
      </c>
      <c r="L2599" s="1" t="s">
        <v>49</v>
      </c>
    </row>
    <row r="2600" spans="1:12" x14ac:dyDescent="0.3">
      <c r="A2600" s="1" t="s">
        <v>670</v>
      </c>
      <c r="B2600" s="1" t="s">
        <v>57</v>
      </c>
      <c r="C2600" s="1" t="s">
        <v>671</v>
      </c>
      <c r="D2600" s="5">
        <v>43282</v>
      </c>
      <c r="E2600">
        <v>1</v>
      </c>
      <c r="F2600">
        <v>1</v>
      </c>
      <c r="G2600" s="2">
        <v>71.45</v>
      </c>
      <c r="H2600">
        <v>1</v>
      </c>
      <c r="I2600">
        <v>0</v>
      </c>
      <c r="J2600" s="4">
        <v>5</v>
      </c>
      <c r="K2600" s="3">
        <v>0</v>
      </c>
      <c r="L2600" s="1" t="s">
        <v>37</v>
      </c>
    </row>
    <row r="2601" spans="1:12" x14ac:dyDescent="0.3">
      <c r="A2601" s="1" t="s">
        <v>672</v>
      </c>
      <c r="B2601" s="1" t="s">
        <v>16</v>
      </c>
      <c r="C2601" s="1" t="s">
        <v>673</v>
      </c>
      <c r="D2601" s="5">
        <v>42795</v>
      </c>
      <c r="E2601">
        <v>2</v>
      </c>
      <c r="F2601">
        <v>3</v>
      </c>
      <c r="G2601" s="2">
        <v>216.54</v>
      </c>
      <c r="H2601">
        <v>2</v>
      </c>
      <c r="I2601">
        <v>0</v>
      </c>
      <c r="J2601" s="4">
        <v>3.5</v>
      </c>
      <c r="K2601" s="3">
        <v>0</v>
      </c>
      <c r="L2601" s="1" t="s">
        <v>24</v>
      </c>
    </row>
    <row r="2602" spans="1:12" x14ac:dyDescent="0.3">
      <c r="A2602" s="1" t="s">
        <v>672</v>
      </c>
      <c r="B2602" s="1" t="s">
        <v>16</v>
      </c>
      <c r="C2602" s="1" t="s">
        <v>673</v>
      </c>
      <c r="D2602" s="5">
        <v>42826</v>
      </c>
      <c r="E2602">
        <v>1</v>
      </c>
      <c r="F2602">
        <v>2</v>
      </c>
      <c r="G2602" s="2">
        <v>117.9</v>
      </c>
      <c r="H2602">
        <v>1</v>
      </c>
      <c r="I2602">
        <v>0</v>
      </c>
      <c r="J2602" s="4">
        <v>5</v>
      </c>
      <c r="K2602" s="3">
        <v>0</v>
      </c>
      <c r="L2602" s="1" t="s">
        <v>25</v>
      </c>
    </row>
    <row r="2603" spans="1:12" x14ac:dyDescent="0.3">
      <c r="A2603" s="1" t="s">
        <v>672</v>
      </c>
      <c r="B2603" s="1" t="s">
        <v>16</v>
      </c>
      <c r="C2603" s="1" t="s">
        <v>673</v>
      </c>
      <c r="D2603" s="5">
        <v>42887</v>
      </c>
      <c r="E2603">
        <v>6</v>
      </c>
      <c r="F2603">
        <v>8</v>
      </c>
      <c r="G2603" s="2">
        <v>398</v>
      </c>
      <c r="H2603">
        <v>6</v>
      </c>
      <c r="I2603">
        <v>0</v>
      </c>
      <c r="J2603" s="4">
        <v>3.5</v>
      </c>
      <c r="K2603" s="3">
        <v>0</v>
      </c>
      <c r="L2603" s="1" t="s">
        <v>27</v>
      </c>
    </row>
    <row r="2604" spans="1:12" x14ac:dyDescent="0.3">
      <c r="A2604" s="1" t="s">
        <v>672</v>
      </c>
      <c r="B2604" s="1" t="s">
        <v>16</v>
      </c>
      <c r="C2604" s="1" t="s">
        <v>673</v>
      </c>
      <c r="D2604" s="5">
        <v>42917</v>
      </c>
      <c r="E2604">
        <v>8</v>
      </c>
      <c r="F2604">
        <v>9</v>
      </c>
      <c r="G2604" s="2">
        <v>674.77</v>
      </c>
      <c r="H2604">
        <v>8</v>
      </c>
      <c r="I2604">
        <v>0</v>
      </c>
      <c r="J2604" s="4">
        <v>4.38</v>
      </c>
      <c r="K2604" s="3">
        <v>0</v>
      </c>
      <c r="L2604" s="1" t="s">
        <v>28</v>
      </c>
    </row>
    <row r="2605" spans="1:12" x14ac:dyDescent="0.3">
      <c r="A2605" s="1" t="s">
        <v>672</v>
      </c>
      <c r="B2605" s="1" t="s">
        <v>16</v>
      </c>
      <c r="C2605" s="1" t="s">
        <v>673</v>
      </c>
      <c r="D2605" s="5">
        <v>42948</v>
      </c>
      <c r="E2605">
        <v>4</v>
      </c>
      <c r="F2605">
        <v>4</v>
      </c>
      <c r="G2605" s="2">
        <v>243.64</v>
      </c>
      <c r="H2605">
        <v>4</v>
      </c>
      <c r="I2605">
        <v>0</v>
      </c>
      <c r="J2605" s="4">
        <v>4</v>
      </c>
      <c r="K2605" s="3">
        <v>0</v>
      </c>
      <c r="L2605" s="1" t="s">
        <v>29</v>
      </c>
    </row>
    <row r="2606" spans="1:12" x14ac:dyDescent="0.3">
      <c r="A2606" s="1" t="s">
        <v>672</v>
      </c>
      <c r="B2606" s="1" t="s">
        <v>16</v>
      </c>
      <c r="C2606" s="1" t="s">
        <v>673</v>
      </c>
      <c r="D2606" s="5">
        <v>42979</v>
      </c>
      <c r="E2606">
        <v>15</v>
      </c>
      <c r="F2606">
        <v>19</v>
      </c>
      <c r="G2606" s="2">
        <v>1130.82</v>
      </c>
      <c r="H2606">
        <v>15</v>
      </c>
      <c r="I2606">
        <v>0</v>
      </c>
      <c r="J2606" s="4">
        <v>4.87</v>
      </c>
      <c r="K2606" s="3">
        <v>0</v>
      </c>
      <c r="L2606" s="1" t="s">
        <v>18</v>
      </c>
    </row>
    <row r="2607" spans="1:12" x14ac:dyDescent="0.3">
      <c r="A2607" s="1" t="s">
        <v>672</v>
      </c>
      <c r="B2607" s="1" t="s">
        <v>16</v>
      </c>
      <c r="C2607" s="1" t="s">
        <v>673</v>
      </c>
      <c r="D2607" s="5">
        <v>43009</v>
      </c>
      <c r="E2607">
        <v>5</v>
      </c>
      <c r="F2607">
        <v>7</v>
      </c>
      <c r="G2607" s="2">
        <v>471.93</v>
      </c>
      <c r="H2607">
        <v>5</v>
      </c>
      <c r="I2607">
        <v>0</v>
      </c>
      <c r="J2607" s="4">
        <v>4.2</v>
      </c>
      <c r="K2607" s="3">
        <v>0</v>
      </c>
      <c r="L2607" s="1" t="s">
        <v>19</v>
      </c>
    </row>
    <row r="2608" spans="1:12" x14ac:dyDescent="0.3">
      <c r="A2608" s="1" t="s">
        <v>672</v>
      </c>
      <c r="B2608" s="1" t="s">
        <v>16</v>
      </c>
      <c r="C2608" s="1" t="s">
        <v>673</v>
      </c>
      <c r="D2608" s="5">
        <v>43040</v>
      </c>
      <c r="E2608">
        <v>11</v>
      </c>
      <c r="F2608">
        <v>14</v>
      </c>
      <c r="G2608" s="2">
        <v>871.9</v>
      </c>
      <c r="H2608">
        <v>11</v>
      </c>
      <c r="I2608">
        <v>0</v>
      </c>
      <c r="J2608" s="4">
        <v>4.7300000000000004</v>
      </c>
      <c r="K2608" s="3">
        <v>0</v>
      </c>
      <c r="L2608" s="1" t="s">
        <v>30</v>
      </c>
    </row>
    <row r="2609" spans="1:12" x14ac:dyDescent="0.3">
      <c r="A2609" s="1" t="s">
        <v>672</v>
      </c>
      <c r="B2609" s="1" t="s">
        <v>16</v>
      </c>
      <c r="C2609" s="1" t="s">
        <v>673</v>
      </c>
      <c r="D2609" s="5">
        <v>43070</v>
      </c>
      <c r="E2609">
        <v>8</v>
      </c>
      <c r="F2609">
        <v>11</v>
      </c>
      <c r="G2609" s="2">
        <v>717.36</v>
      </c>
      <c r="H2609">
        <v>8</v>
      </c>
      <c r="I2609">
        <v>0</v>
      </c>
      <c r="J2609" s="4">
        <v>3.75</v>
      </c>
      <c r="K2609" s="3">
        <v>0</v>
      </c>
      <c r="L2609" s="1" t="s">
        <v>31</v>
      </c>
    </row>
    <row r="2610" spans="1:12" x14ac:dyDescent="0.3">
      <c r="A2610" s="1" t="s">
        <v>672</v>
      </c>
      <c r="B2610" s="1" t="s">
        <v>16</v>
      </c>
      <c r="C2610" s="1" t="s">
        <v>673</v>
      </c>
      <c r="D2610" s="5">
        <v>43101</v>
      </c>
      <c r="E2610">
        <v>22</v>
      </c>
      <c r="F2610">
        <v>24</v>
      </c>
      <c r="G2610" s="2">
        <v>1910.76</v>
      </c>
      <c r="H2610">
        <v>21</v>
      </c>
      <c r="I2610">
        <v>0</v>
      </c>
      <c r="J2610" s="4">
        <v>4.57</v>
      </c>
      <c r="K2610" s="3">
        <v>0</v>
      </c>
      <c r="L2610" s="1" t="s">
        <v>32</v>
      </c>
    </row>
    <row r="2611" spans="1:12" x14ac:dyDescent="0.3">
      <c r="A2611" s="1" t="s">
        <v>672</v>
      </c>
      <c r="B2611" s="1" t="s">
        <v>16</v>
      </c>
      <c r="C2611" s="1" t="s">
        <v>673</v>
      </c>
      <c r="D2611" s="5">
        <v>43132</v>
      </c>
      <c r="E2611">
        <v>12</v>
      </c>
      <c r="F2611">
        <v>12</v>
      </c>
      <c r="G2611" s="2">
        <v>872.75</v>
      </c>
      <c r="H2611">
        <v>12</v>
      </c>
      <c r="I2611">
        <v>0</v>
      </c>
      <c r="J2611" s="4">
        <v>4.67</v>
      </c>
      <c r="K2611" s="3">
        <v>0</v>
      </c>
      <c r="L2611" s="1" t="s">
        <v>33</v>
      </c>
    </row>
    <row r="2612" spans="1:12" x14ac:dyDescent="0.3">
      <c r="A2612" s="1" t="s">
        <v>672</v>
      </c>
      <c r="B2612" s="1" t="s">
        <v>16</v>
      </c>
      <c r="C2612" s="1" t="s">
        <v>673</v>
      </c>
      <c r="D2612" s="5">
        <v>43160</v>
      </c>
      <c r="E2612">
        <v>13</v>
      </c>
      <c r="F2612">
        <v>17</v>
      </c>
      <c r="G2612" s="2">
        <v>991.61</v>
      </c>
      <c r="H2612">
        <v>12</v>
      </c>
      <c r="I2612">
        <v>2</v>
      </c>
      <c r="J2612" s="4">
        <v>3.15</v>
      </c>
      <c r="K2612" s="3">
        <v>0.16666666666666666</v>
      </c>
      <c r="L2612" s="1" t="s">
        <v>34</v>
      </c>
    </row>
    <row r="2613" spans="1:12" x14ac:dyDescent="0.3">
      <c r="A2613" s="1" t="s">
        <v>672</v>
      </c>
      <c r="B2613" s="1" t="s">
        <v>16</v>
      </c>
      <c r="C2613" s="1" t="s">
        <v>673</v>
      </c>
      <c r="D2613" s="5">
        <v>43191</v>
      </c>
      <c r="E2613">
        <v>10</v>
      </c>
      <c r="F2613">
        <v>10</v>
      </c>
      <c r="G2613" s="2">
        <v>785.69</v>
      </c>
      <c r="H2613">
        <v>10</v>
      </c>
      <c r="I2613">
        <v>0</v>
      </c>
      <c r="J2613" s="4">
        <v>4.7</v>
      </c>
      <c r="K2613" s="3">
        <v>0</v>
      </c>
      <c r="L2613" s="1" t="s">
        <v>35</v>
      </c>
    </row>
    <row r="2614" spans="1:12" x14ac:dyDescent="0.3">
      <c r="A2614" s="1" t="s">
        <v>672</v>
      </c>
      <c r="B2614" s="1" t="s">
        <v>16</v>
      </c>
      <c r="C2614" s="1" t="s">
        <v>673</v>
      </c>
      <c r="D2614" s="5">
        <v>43221</v>
      </c>
      <c r="E2614">
        <v>12</v>
      </c>
      <c r="F2614">
        <v>15</v>
      </c>
      <c r="G2614" s="2">
        <v>1121.73</v>
      </c>
      <c r="H2614">
        <v>12</v>
      </c>
      <c r="I2614">
        <v>0</v>
      </c>
      <c r="J2614" s="4">
        <v>4.67</v>
      </c>
      <c r="K2614" s="3">
        <v>0</v>
      </c>
      <c r="L2614" s="1" t="s">
        <v>46</v>
      </c>
    </row>
    <row r="2615" spans="1:12" x14ac:dyDescent="0.3">
      <c r="A2615" s="1" t="s">
        <v>672</v>
      </c>
      <c r="B2615" s="1" t="s">
        <v>16</v>
      </c>
      <c r="C2615" s="1" t="s">
        <v>673</v>
      </c>
      <c r="D2615" s="5">
        <v>43252</v>
      </c>
      <c r="E2615">
        <v>7</v>
      </c>
      <c r="F2615">
        <v>8</v>
      </c>
      <c r="G2615" s="2">
        <v>619.32000000000005</v>
      </c>
      <c r="H2615">
        <v>7</v>
      </c>
      <c r="I2615">
        <v>0</v>
      </c>
      <c r="J2615" s="4">
        <v>3.43</v>
      </c>
      <c r="K2615" s="3">
        <v>0</v>
      </c>
      <c r="L2615" s="1" t="s">
        <v>36</v>
      </c>
    </row>
    <row r="2616" spans="1:12" x14ac:dyDescent="0.3">
      <c r="A2616" s="1" t="s">
        <v>672</v>
      </c>
      <c r="B2616" s="1" t="s">
        <v>16</v>
      </c>
      <c r="C2616" s="1" t="s">
        <v>673</v>
      </c>
      <c r="D2616" s="5">
        <v>43313</v>
      </c>
      <c r="E2616">
        <v>2</v>
      </c>
      <c r="F2616">
        <v>2</v>
      </c>
      <c r="G2616" s="2">
        <v>120.53</v>
      </c>
      <c r="H2616">
        <v>2</v>
      </c>
      <c r="I2616">
        <v>0</v>
      </c>
      <c r="J2616" s="4">
        <v>5</v>
      </c>
      <c r="K2616" s="3">
        <v>0</v>
      </c>
      <c r="L2616" s="1" t="s">
        <v>49</v>
      </c>
    </row>
    <row r="2617" spans="1:12" x14ac:dyDescent="0.3">
      <c r="A2617" s="1" t="s">
        <v>674</v>
      </c>
      <c r="B2617" s="1" t="s">
        <v>16</v>
      </c>
      <c r="C2617" s="1" t="s">
        <v>61</v>
      </c>
      <c r="D2617" s="5">
        <v>43221</v>
      </c>
      <c r="E2617">
        <v>1</v>
      </c>
      <c r="F2617">
        <v>1</v>
      </c>
      <c r="G2617" s="2">
        <v>166.06</v>
      </c>
      <c r="H2617">
        <v>1</v>
      </c>
      <c r="I2617">
        <v>0</v>
      </c>
      <c r="J2617" s="4">
        <v>5</v>
      </c>
      <c r="K2617" s="3">
        <v>0</v>
      </c>
      <c r="L2617" s="1" t="s">
        <v>46</v>
      </c>
    </row>
    <row r="2618" spans="1:12" x14ac:dyDescent="0.3">
      <c r="A2618" s="1" t="s">
        <v>674</v>
      </c>
      <c r="B2618" s="1" t="s">
        <v>16</v>
      </c>
      <c r="C2618" s="1" t="s">
        <v>61</v>
      </c>
      <c r="D2618" s="5">
        <v>43252</v>
      </c>
      <c r="E2618">
        <v>1</v>
      </c>
      <c r="F2618">
        <v>1</v>
      </c>
      <c r="G2618" s="2">
        <v>242.11</v>
      </c>
      <c r="H2618">
        <v>1</v>
      </c>
      <c r="I2618">
        <v>0</v>
      </c>
      <c r="J2618" s="4">
        <v>4</v>
      </c>
      <c r="K2618" s="3">
        <v>0</v>
      </c>
      <c r="L2618" s="1" t="s">
        <v>36</v>
      </c>
    </row>
    <row r="2619" spans="1:12" x14ac:dyDescent="0.3">
      <c r="A2619" s="1" t="s">
        <v>674</v>
      </c>
      <c r="B2619" s="1" t="s">
        <v>16</v>
      </c>
      <c r="C2619" s="1" t="s">
        <v>61</v>
      </c>
      <c r="D2619" s="5">
        <v>43282</v>
      </c>
      <c r="E2619">
        <v>1</v>
      </c>
      <c r="F2619">
        <v>1</v>
      </c>
      <c r="G2619" s="2">
        <v>166.46</v>
      </c>
      <c r="H2619">
        <v>1</v>
      </c>
      <c r="I2619">
        <v>0</v>
      </c>
      <c r="J2619" s="4">
        <v>4</v>
      </c>
      <c r="K2619" s="3">
        <v>0</v>
      </c>
      <c r="L2619" s="1" t="s">
        <v>37</v>
      </c>
    </row>
    <row r="2620" spans="1:12" x14ac:dyDescent="0.3">
      <c r="A2620" s="1" t="s">
        <v>674</v>
      </c>
      <c r="B2620" s="1" t="s">
        <v>16</v>
      </c>
      <c r="C2620" s="1" t="s">
        <v>61</v>
      </c>
      <c r="D2620" s="5">
        <v>43313</v>
      </c>
      <c r="E2620">
        <v>1</v>
      </c>
      <c r="F2620">
        <v>1</v>
      </c>
      <c r="G2620" s="2">
        <v>166.46</v>
      </c>
      <c r="H2620">
        <v>0</v>
      </c>
      <c r="I2620">
        <v>0</v>
      </c>
      <c r="J2620" s="4">
        <v>1</v>
      </c>
      <c r="K2620" s="3"/>
      <c r="L2620" s="1" t="s">
        <v>49</v>
      </c>
    </row>
    <row r="2621" spans="1:12" x14ac:dyDescent="0.3">
      <c r="A2621" s="1" t="s">
        <v>674</v>
      </c>
      <c r="B2621" s="1" t="s">
        <v>16</v>
      </c>
      <c r="C2621" s="1" t="s">
        <v>61</v>
      </c>
      <c r="D2621" s="5">
        <v>43344</v>
      </c>
      <c r="E2621">
        <v>1</v>
      </c>
      <c r="F2621">
        <v>1</v>
      </c>
      <c r="G2621" s="2">
        <v>166.46</v>
      </c>
      <c r="H2621">
        <v>0</v>
      </c>
      <c r="I2621">
        <v>0</v>
      </c>
      <c r="J2621" s="4">
        <v>1</v>
      </c>
      <c r="K2621" s="3"/>
      <c r="L2621" s="1" t="s">
        <v>675</v>
      </c>
    </row>
    <row r="2622" spans="1:12" x14ac:dyDescent="0.3">
      <c r="A2622" s="1" t="s">
        <v>676</v>
      </c>
      <c r="B2622" s="1" t="s">
        <v>53</v>
      </c>
      <c r="C2622" s="1" t="s">
        <v>677</v>
      </c>
      <c r="D2622" s="5">
        <v>42795</v>
      </c>
      <c r="E2622">
        <v>4</v>
      </c>
      <c r="F2622">
        <v>7</v>
      </c>
      <c r="G2622" s="2">
        <v>2283.0300000000002</v>
      </c>
      <c r="H2622">
        <v>4</v>
      </c>
      <c r="I2622">
        <v>0</v>
      </c>
      <c r="J2622" s="4">
        <v>4</v>
      </c>
      <c r="K2622" s="3">
        <v>0</v>
      </c>
      <c r="L2622" s="1" t="s">
        <v>24</v>
      </c>
    </row>
    <row r="2623" spans="1:12" x14ac:dyDescent="0.3">
      <c r="A2623" s="1" t="s">
        <v>676</v>
      </c>
      <c r="B2623" s="1" t="s">
        <v>53</v>
      </c>
      <c r="C2623" s="1" t="s">
        <v>677</v>
      </c>
      <c r="D2623" s="5">
        <v>42826</v>
      </c>
      <c r="E2623">
        <v>3</v>
      </c>
      <c r="F2623">
        <v>3</v>
      </c>
      <c r="G2623" s="2">
        <v>1947.93</v>
      </c>
      <c r="H2623">
        <v>3</v>
      </c>
      <c r="I2623">
        <v>1</v>
      </c>
      <c r="J2623" s="4">
        <v>3.33</v>
      </c>
      <c r="K2623" s="3">
        <v>0.33333333333333331</v>
      </c>
      <c r="L2623" s="1" t="s">
        <v>25</v>
      </c>
    </row>
    <row r="2624" spans="1:12" x14ac:dyDescent="0.3">
      <c r="A2624" s="1" t="s">
        <v>676</v>
      </c>
      <c r="B2624" s="1" t="s">
        <v>53</v>
      </c>
      <c r="C2624" s="1" t="s">
        <v>677</v>
      </c>
      <c r="D2624" s="5">
        <v>42856</v>
      </c>
      <c r="E2624">
        <v>11</v>
      </c>
      <c r="F2624">
        <v>20</v>
      </c>
      <c r="G2624" s="2">
        <v>7325.71</v>
      </c>
      <c r="H2624">
        <v>11</v>
      </c>
      <c r="I2624">
        <v>1</v>
      </c>
      <c r="J2624" s="4">
        <v>4.2699999999999996</v>
      </c>
      <c r="K2624" s="3">
        <v>9.0909090909090912E-2</v>
      </c>
      <c r="L2624" s="1" t="s">
        <v>26</v>
      </c>
    </row>
    <row r="2625" spans="1:12" x14ac:dyDescent="0.3">
      <c r="A2625" s="1" t="s">
        <v>676</v>
      </c>
      <c r="B2625" s="1" t="s">
        <v>53</v>
      </c>
      <c r="C2625" s="1" t="s">
        <v>677</v>
      </c>
      <c r="D2625" s="5">
        <v>42887</v>
      </c>
      <c r="E2625">
        <v>10</v>
      </c>
      <c r="F2625">
        <v>17</v>
      </c>
      <c r="G2625" s="2">
        <v>2927.59</v>
      </c>
      <c r="H2625">
        <v>9</v>
      </c>
      <c r="I2625">
        <v>1</v>
      </c>
      <c r="J2625" s="4">
        <v>4.5999999999999996</v>
      </c>
      <c r="K2625" s="3">
        <v>0.1111111111111111</v>
      </c>
      <c r="L2625" s="1" t="s">
        <v>27</v>
      </c>
    </row>
    <row r="2626" spans="1:12" x14ac:dyDescent="0.3">
      <c r="A2626" s="1" t="s">
        <v>676</v>
      </c>
      <c r="B2626" s="1" t="s">
        <v>53</v>
      </c>
      <c r="C2626" s="1" t="s">
        <v>677</v>
      </c>
      <c r="D2626" s="5">
        <v>42917</v>
      </c>
      <c r="E2626">
        <v>14</v>
      </c>
      <c r="F2626">
        <v>28</v>
      </c>
      <c r="G2626" s="2">
        <v>7020.09</v>
      </c>
      <c r="H2626">
        <v>14</v>
      </c>
      <c r="I2626">
        <v>1</v>
      </c>
      <c r="J2626" s="4">
        <v>4.1399999999999997</v>
      </c>
      <c r="K2626" s="3">
        <v>7.1428571428571425E-2</v>
      </c>
      <c r="L2626" s="1" t="s">
        <v>28</v>
      </c>
    </row>
    <row r="2627" spans="1:12" x14ac:dyDescent="0.3">
      <c r="A2627" s="1" t="s">
        <v>676</v>
      </c>
      <c r="B2627" s="1" t="s">
        <v>53</v>
      </c>
      <c r="C2627" s="1" t="s">
        <v>677</v>
      </c>
      <c r="D2627" s="5">
        <v>42948</v>
      </c>
      <c r="E2627">
        <v>11</v>
      </c>
      <c r="F2627">
        <v>19</v>
      </c>
      <c r="G2627" s="2">
        <v>3771.58</v>
      </c>
      <c r="H2627">
        <v>11</v>
      </c>
      <c r="I2627">
        <v>0</v>
      </c>
      <c r="J2627" s="4">
        <v>4.5</v>
      </c>
      <c r="K2627" s="3">
        <v>0</v>
      </c>
      <c r="L2627" s="1" t="s">
        <v>29</v>
      </c>
    </row>
    <row r="2628" spans="1:12" x14ac:dyDescent="0.3">
      <c r="A2628" s="1" t="s">
        <v>676</v>
      </c>
      <c r="B2628" s="1" t="s">
        <v>53</v>
      </c>
      <c r="C2628" s="1" t="s">
        <v>677</v>
      </c>
      <c r="D2628" s="5">
        <v>42979</v>
      </c>
      <c r="E2628">
        <v>9</v>
      </c>
      <c r="F2628">
        <v>20</v>
      </c>
      <c r="G2628" s="2">
        <v>4006.67</v>
      </c>
      <c r="H2628">
        <v>9</v>
      </c>
      <c r="I2628">
        <v>0</v>
      </c>
      <c r="J2628" s="4">
        <v>3.56</v>
      </c>
      <c r="K2628" s="3">
        <v>0</v>
      </c>
      <c r="L2628" s="1" t="s">
        <v>18</v>
      </c>
    </row>
    <row r="2629" spans="1:12" x14ac:dyDescent="0.3">
      <c r="A2629" s="1" t="s">
        <v>676</v>
      </c>
      <c r="B2629" s="1" t="s">
        <v>53</v>
      </c>
      <c r="C2629" s="1" t="s">
        <v>677</v>
      </c>
      <c r="D2629" s="5">
        <v>43009</v>
      </c>
      <c r="E2629">
        <v>20</v>
      </c>
      <c r="F2629">
        <v>44</v>
      </c>
      <c r="G2629" s="2">
        <v>7438.86</v>
      </c>
      <c r="H2629">
        <v>20</v>
      </c>
      <c r="I2629">
        <v>1</v>
      </c>
      <c r="J2629" s="4">
        <v>4</v>
      </c>
      <c r="K2629" s="3">
        <v>0.05</v>
      </c>
      <c r="L2629" s="1" t="s">
        <v>19</v>
      </c>
    </row>
    <row r="2630" spans="1:12" x14ac:dyDescent="0.3">
      <c r="A2630" s="1" t="s">
        <v>676</v>
      </c>
      <c r="B2630" s="1" t="s">
        <v>53</v>
      </c>
      <c r="C2630" s="1" t="s">
        <v>677</v>
      </c>
      <c r="D2630" s="5">
        <v>43040</v>
      </c>
      <c r="E2630">
        <v>32</v>
      </c>
      <c r="F2630">
        <v>48</v>
      </c>
      <c r="G2630" s="2">
        <v>10405.07</v>
      </c>
      <c r="H2630">
        <v>31</v>
      </c>
      <c r="I2630">
        <v>1</v>
      </c>
      <c r="J2630" s="4">
        <v>3.5</v>
      </c>
      <c r="K2630" s="3">
        <v>3.2258064516129031E-2</v>
      </c>
      <c r="L2630" s="1" t="s">
        <v>30</v>
      </c>
    </row>
    <row r="2631" spans="1:12" x14ac:dyDescent="0.3">
      <c r="A2631" s="1" t="s">
        <v>676</v>
      </c>
      <c r="B2631" s="1" t="s">
        <v>53</v>
      </c>
      <c r="C2631" s="1" t="s">
        <v>677</v>
      </c>
      <c r="D2631" s="5">
        <v>43070</v>
      </c>
      <c r="E2631">
        <v>12</v>
      </c>
      <c r="F2631">
        <v>15</v>
      </c>
      <c r="G2631" s="2">
        <v>3632.29</v>
      </c>
      <c r="H2631">
        <v>12</v>
      </c>
      <c r="I2631">
        <v>3</v>
      </c>
      <c r="J2631" s="4">
        <v>3.36</v>
      </c>
      <c r="K2631" s="3">
        <v>0.25</v>
      </c>
      <c r="L2631" s="1" t="s">
        <v>31</v>
      </c>
    </row>
    <row r="2632" spans="1:12" x14ac:dyDescent="0.3">
      <c r="A2632" s="1" t="s">
        <v>676</v>
      </c>
      <c r="B2632" s="1" t="s">
        <v>53</v>
      </c>
      <c r="C2632" s="1" t="s">
        <v>677</v>
      </c>
      <c r="D2632" s="5">
        <v>43101</v>
      </c>
      <c r="E2632">
        <v>19</v>
      </c>
      <c r="F2632">
        <v>28</v>
      </c>
      <c r="G2632" s="2">
        <v>6560.97</v>
      </c>
      <c r="H2632">
        <v>19</v>
      </c>
      <c r="I2632">
        <v>0</v>
      </c>
      <c r="J2632" s="4">
        <v>3.24</v>
      </c>
      <c r="K2632" s="3">
        <v>0</v>
      </c>
      <c r="L2632" s="1" t="s">
        <v>32</v>
      </c>
    </row>
    <row r="2633" spans="1:12" x14ac:dyDescent="0.3">
      <c r="A2633" s="1" t="s">
        <v>676</v>
      </c>
      <c r="B2633" s="1" t="s">
        <v>53</v>
      </c>
      <c r="C2633" s="1" t="s">
        <v>677</v>
      </c>
      <c r="D2633" s="5">
        <v>43132</v>
      </c>
      <c r="E2633">
        <v>6</v>
      </c>
      <c r="F2633">
        <v>10</v>
      </c>
      <c r="G2633" s="2">
        <v>2169.7600000000002</v>
      </c>
      <c r="H2633">
        <v>6</v>
      </c>
      <c r="I2633">
        <v>2</v>
      </c>
      <c r="J2633" s="4">
        <v>3.67</v>
      </c>
      <c r="K2633" s="3">
        <v>0.33333333333333331</v>
      </c>
      <c r="L2633" s="1" t="s">
        <v>33</v>
      </c>
    </row>
    <row r="2634" spans="1:12" x14ac:dyDescent="0.3">
      <c r="A2634" s="1" t="s">
        <v>676</v>
      </c>
      <c r="B2634" s="1" t="s">
        <v>53</v>
      </c>
      <c r="C2634" s="1" t="s">
        <v>677</v>
      </c>
      <c r="D2634" s="5">
        <v>43160</v>
      </c>
      <c r="E2634">
        <v>7</v>
      </c>
      <c r="F2634">
        <v>10</v>
      </c>
      <c r="G2634" s="2">
        <v>2189.7800000000002</v>
      </c>
      <c r="H2634">
        <v>7</v>
      </c>
      <c r="I2634">
        <v>0</v>
      </c>
      <c r="J2634" s="4">
        <v>4.1399999999999997</v>
      </c>
      <c r="K2634" s="3">
        <v>0</v>
      </c>
      <c r="L2634" s="1" t="s">
        <v>34</v>
      </c>
    </row>
    <row r="2635" spans="1:12" x14ac:dyDescent="0.3">
      <c r="A2635" s="1" t="s">
        <v>678</v>
      </c>
      <c r="B2635" s="1" t="s">
        <v>16</v>
      </c>
      <c r="C2635" s="1" t="s">
        <v>679</v>
      </c>
      <c r="D2635" s="5">
        <v>42887</v>
      </c>
      <c r="E2635">
        <v>2</v>
      </c>
      <c r="F2635">
        <v>2</v>
      </c>
      <c r="G2635" s="2">
        <v>134.1</v>
      </c>
      <c r="H2635">
        <v>2</v>
      </c>
      <c r="I2635">
        <v>0</v>
      </c>
      <c r="J2635" s="4">
        <v>5</v>
      </c>
      <c r="K2635" s="3">
        <v>0</v>
      </c>
      <c r="L2635" s="1" t="s">
        <v>27</v>
      </c>
    </row>
    <row r="2636" spans="1:12" x14ac:dyDescent="0.3">
      <c r="A2636" s="1" t="s">
        <v>678</v>
      </c>
      <c r="B2636" s="1" t="s">
        <v>16</v>
      </c>
      <c r="C2636" s="1" t="s">
        <v>679</v>
      </c>
      <c r="D2636" s="5">
        <v>42917</v>
      </c>
      <c r="E2636">
        <v>1</v>
      </c>
      <c r="F2636">
        <v>1</v>
      </c>
      <c r="G2636" s="2">
        <v>27.78</v>
      </c>
      <c r="H2636">
        <v>1</v>
      </c>
      <c r="I2636">
        <v>0</v>
      </c>
      <c r="J2636" s="4">
        <v>5</v>
      </c>
      <c r="K2636" s="3">
        <v>0</v>
      </c>
      <c r="L2636" s="1" t="s">
        <v>28</v>
      </c>
    </row>
    <row r="2637" spans="1:12" x14ac:dyDescent="0.3">
      <c r="A2637" s="1" t="s">
        <v>678</v>
      </c>
      <c r="B2637" s="1" t="s">
        <v>16</v>
      </c>
      <c r="C2637" s="1" t="s">
        <v>679</v>
      </c>
      <c r="D2637" s="5">
        <v>42979</v>
      </c>
      <c r="E2637">
        <v>2</v>
      </c>
      <c r="F2637">
        <v>2</v>
      </c>
      <c r="G2637" s="2">
        <v>86.45</v>
      </c>
      <c r="H2637">
        <v>2</v>
      </c>
      <c r="I2637">
        <v>0</v>
      </c>
      <c r="J2637" s="4">
        <v>1.5</v>
      </c>
      <c r="K2637" s="3">
        <v>0</v>
      </c>
      <c r="L2637" s="1" t="s">
        <v>18</v>
      </c>
    </row>
    <row r="2638" spans="1:12" x14ac:dyDescent="0.3">
      <c r="A2638" s="1" t="s">
        <v>678</v>
      </c>
      <c r="B2638" s="1" t="s">
        <v>16</v>
      </c>
      <c r="C2638" s="1" t="s">
        <v>679</v>
      </c>
      <c r="D2638" s="5">
        <v>43009</v>
      </c>
      <c r="E2638">
        <v>4</v>
      </c>
      <c r="F2638">
        <v>4</v>
      </c>
      <c r="G2638" s="2">
        <v>171.88</v>
      </c>
      <c r="H2638">
        <v>4</v>
      </c>
      <c r="I2638">
        <v>0</v>
      </c>
      <c r="J2638" s="4">
        <v>4.5</v>
      </c>
      <c r="K2638" s="3">
        <v>0</v>
      </c>
      <c r="L2638" s="1" t="s">
        <v>19</v>
      </c>
    </row>
    <row r="2639" spans="1:12" x14ac:dyDescent="0.3">
      <c r="A2639" s="1" t="s">
        <v>678</v>
      </c>
      <c r="B2639" s="1" t="s">
        <v>16</v>
      </c>
      <c r="C2639" s="1" t="s">
        <v>679</v>
      </c>
      <c r="D2639" s="5">
        <v>43040</v>
      </c>
      <c r="E2639">
        <v>2</v>
      </c>
      <c r="F2639">
        <v>2</v>
      </c>
      <c r="G2639" s="2">
        <v>72.819999999999993</v>
      </c>
      <c r="H2639">
        <v>2</v>
      </c>
      <c r="I2639">
        <v>0</v>
      </c>
      <c r="J2639" s="4">
        <v>3.5</v>
      </c>
      <c r="K2639" s="3">
        <v>0</v>
      </c>
      <c r="L2639" s="1" t="s">
        <v>30</v>
      </c>
    </row>
    <row r="2640" spans="1:12" x14ac:dyDescent="0.3">
      <c r="A2640" s="1" t="s">
        <v>678</v>
      </c>
      <c r="B2640" s="1" t="s">
        <v>16</v>
      </c>
      <c r="C2640" s="1" t="s">
        <v>679</v>
      </c>
      <c r="D2640" s="5">
        <v>43070</v>
      </c>
      <c r="E2640">
        <v>9</v>
      </c>
      <c r="F2640">
        <v>9</v>
      </c>
      <c r="G2640" s="2">
        <v>507.9</v>
      </c>
      <c r="H2640">
        <v>9</v>
      </c>
      <c r="I2640">
        <v>0</v>
      </c>
      <c r="J2640" s="4">
        <v>4.63</v>
      </c>
      <c r="K2640" s="3">
        <v>0</v>
      </c>
      <c r="L2640" s="1" t="s">
        <v>31</v>
      </c>
    </row>
    <row r="2641" spans="1:12" x14ac:dyDescent="0.3">
      <c r="A2641" s="1" t="s">
        <v>678</v>
      </c>
      <c r="B2641" s="1" t="s">
        <v>16</v>
      </c>
      <c r="C2641" s="1" t="s">
        <v>679</v>
      </c>
      <c r="D2641" s="5">
        <v>43101</v>
      </c>
      <c r="E2641">
        <v>4</v>
      </c>
      <c r="F2641">
        <v>4</v>
      </c>
      <c r="G2641" s="2">
        <v>158.88999999999999</v>
      </c>
      <c r="H2641">
        <v>4</v>
      </c>
      <c r="I2641">
        <v>0</v>
      </c>
      <c r="J2641" s="4">
        <v>4.5</v>
      </c>
      <c r="K2641" s="3">
        <v>0</v>
      </c>
      <c r="L2641" s="1" t="s">
        <v>32</v>
      </c>
    </row>
    <row r="2642" spans="1:12" x14ac:dyDescent="0.3">
      <c r="A2642" s="1" t="s">
        <v>678</v>
      </c>
      <c r="B2642" s="1" t="s">
        <v>16</v>
      </c>
      <c r="C2642" s="1" t="s">
        <v>679</v>
      </c>
      <c r="D2642" s="5">
        <v>43132</v>
      </c>
      <c r="E2642">
        <v>4</v>
      </c>
      <c r="F2642">
        <v>4</v>
      </c>
      <c r="G2642" s="2">
        <v>218.55</v>
      </c>
      <c r="H2642">
        <v>4</v>
      </c>
      <c r="I2642">
        <v>0</v>
      </c>
      <c r="J2642" s="4">
        <v>3.25</v>
      </c>
      <c r="K2642" s="3">
        <v>0</v>
      </c>
      <c r="L2642" s="1" t="s">
        <v>33</v>
      </c>
    </row>
    <row r="2643" spans="1:12" x14ac:dyDescent="0.3">
      <c r="A2643" s="1" t="s">
        <v>678</v>
      </c>
      <c r="B2643" s="1" t="s">
        <v>16</v>
      </c>
      <c r="C2643" s="1" t="s">
        <v>679</v>
      </c>
      <c r="D2643" s="5">
        <v>43160</v>
      </c>
      <c r="E2643">
        <v>4</v>
      </c>
      <c r="F2643">
        <v>4</v>
      </c>
      <c r="G2643" s="2">
        <v>217.36</v>
      </c>
      <c r="H2643">
        <v>4</v>
      </c>
      <c r="I2643">
        <v>0</v>
      </c>
      <c r="J2643" s="4">
        <v>4.75</v>
      </c>
      <c r="K2643" s="3">
        <v>0</v>
      </c>
      <c r="L2643" s="1" t="s">
        <v>34</v>
      </c>
    </row>
    <row r="2644" spans="1:12" x14ac:dyDescent="0.3">
      <c r="A2644" s="1" t="s">
        <v>678</v>
      </c>
      <c r="B2644" s="1" t="s">
        <v>16</v>
      </c>
      <c r="C2644" s="1" t="s">
        <v>679</v>
      </c>
      <c r="D2644" s="5">
        <v>43191</v>
      </c>
      <c r="E2644">
        <v>7</v>
      </c>
      <c r="F2644">
        <v>7</v>
      </c>
      <c r="G2644" s="2">
        <v>352.77</v>
      </c>
      <c r="H2644">
        <v>7</v>
      </c>
      <c r="I2644">
        <v>0</v>
      </c>
      <c r="J2644" s="4">
        <v>4.57</v>
      </c>
      <c r="K2644" s="3">
        <v>0</v>
      </c>
      <c r="L2644" s="1" t="s">
        <v>35</v>
      </c>
    </row>
    <row r="2645" spans="1:12" x14ac:dyDescent="0.3">
      <c r="A2645" s="1" t="s">
        <v>678</v>
      </c>
      <c r="B2645" s="1" t="s">
        <v>16</v>
      </c>
      <c r="C2645" s="1" t="s">
        <v>679</v>
      </c>
      <c r="D2645" s="5">
        <v>43221</v>
      </c>
      <c r="E2645">
        <v>2</v>
      </c>
      <c r="F2645">
        <v>2</v>
      </c>
      <c r="G2645" s="2">
        <v>71.52</v>
      </c>
      <c r="H2645">
        <v>2</v>
      </c>
      <c r="I2645">
        <v>1</v>
      </c>
      <c r="J2645" s="4">
        <v>4</v>
      </c>
      <c r="K2645" s="3">
        <v>0.5</v>
      </c>
      <c r="L2645" s="1" t="s">
        <v>46</v>
      </c>
    </row>
    <row r="2646" spans="1:12" x14ac:dyDescent="0.3">
      <c r="A2646" s="1" t="s">
        <v>678</v>
      </c>
      <c r="B2646" s="1" t="s">
        <v>16</v>
      </c>
      <c r="C2646" s="1" t="s">
        <v>679</v>
      </c>
      <c r="D2646" s="5">
        <v>43252</v>
      </c>
      <c r="E2646">
        <v>3</v>
      </c>
      <c r="F2646">
        <v>3</v>
      </c>
      <c r="G2646" s="2">
        <v>99.77</v>
      </c>
      <c r="H2646">
        <v>3</v>
      </c>
      <c r="I2646">
        <v>0</v>
      </c>
      <c r="J2646" s="4">
        <v>4.67</v>
      </c>
      <c r="K2646" s="3">
        <v>0</v>
      </c>
      <c r="L2646" s="1" t="s">
        <v>36</v>
      </c>
    </row>
    <row r="2647" spans="1:12" x14ac:dyDescent="0.3">
      <c r="A2647" s="1" t="s">
        <v>678</v>
      </c>
      <c r="B2647" s="1" t="s">
        <v>16</v>
      </c>
      <c r="C2647" s="1" t="s">
        <v>679</v>
      </c>
      <c r="D2647" s="5">
        <v>43282</v>
      </c>
      <c r="E2647">
        <v>1</v>
      </c>
      <c r="F2647">
        <v>1</v>
      </c>
      <c r="G2647" s="2">
        <v>42.87</v>
      </c>
      <c r="H2647">
        <v>1</v>
      </c>
      <c r="I2647">
        <v>0</v>
      </c>
      <c r="J2647" s="4">
        <v>5</v>
      </c>
      <c r="K2647" s="3">
        <v>0</v>
      </c>
      <c r="L2647" s="1" t="s">
        <v>37</v>
      </c>
    </row>
    <row r="2648" spans="1:12" x14ac:dyDescent="0.3">
      <c r="A2648" s="1" t="s">
        <v>678</v>
      </c>
      <c r="B2648" s="1" t="s">
        <v>16</v>
      </c>
      <c r="C2648" s="1" t="s">
        <v>679</v>
      </c>
      <c r="D2648" s="5">
        <v>43313</v>
      </c>
      <c r="E2648">
        <v>5</v>
      </c>
      <c r="F2648">
        <v>5</v>
      </c>
      <c r="G2648" s="2">
        <v>196.89</v>
      </c>
      <c r="H2648">
        <v>5</v>
      </c>
      <c r="I2648">
        <v>1</v>
      </c>
      <c r="J2648" s="4">
        <v>4.5999999999999996</v>
      </c>
      <c r="K2648" s="3">
        <v>0.2</v>
      </c>
      <c r="L2648" s="1" t="s">
        <v>49</v>
      </c>
    </row>
    <row r="2649" spans="1:12" x14ac:dyDescent="0.3">
      <c r="A2649" s="1" t="s">
        <v>680</v>
      </c>
      <c r="B2649" s="1" t="s">
        <v>16</v>
      </c>
      <c r="C2649" s="1" t="s">
        <v>681</v>
      </c>
      <c r="D2649" s="5">
        <v>42887</v>
      </c>
      <c r="E2649">
        <v>3</v>
      </c>
      <c r="F2649">
        <v>4</v>
      </c>
      <c r="G2649" s="2">
        <v>217.11</v>
      </c>
      <c r="H2649">
        <v>3</v>
      </c>
      <c r="I2649">
        <v>0</v>
      </c>
      <c r="J2649" s="4">
        <v>3</v>
      </c>
      <c r="K2649" s="3">
        <v>0</v>
      </c>
      <c r="L2649" s="1" t="s">
        <v>27</v>
      </c>
    </row>
    <row r="2650" spans="1:12" x14ac:dyDescent="0.3">
      <c r="A2650" s="1" t="s">
        <v>680</v>
      </c>
      <c r="B2650" s="1" t="s">
        <v>16</v>
      </c>
      <c r="C2650" s="1" t="s">
        <v>681</v>
      </c>
      <c r="D2650" s="5">
        <v>43070</v>
      </c>
      <c r="E2650">
        <v>1</v>
      </c>
      <c r="F2650">
        <v>1</v>
      </c>
      <c r="G2650" s="2">
        <v>24.75</v>
      </c>
      <c r="H2650">
        <v>1</v>
      </c>
      <c r="I2650">
        <v>0</v>
      </c>
      <c r="J2650" s="4">
        <v>5</v>
      </c>
      <c r="K2650" s="3">
        <v>0</v>
      </c>
      <c r="L2650" s="1" t="s">
        <v>31</v>
      </c>
    </row>
    <row r="2651" spans="1:12" x14ac:dyDescent="0.3">
      <c r="A2651" s="1" t="s">
        <v>680</v>
      </c>
      <c r="B2651" s="1" t="s">
        <v>16</v>
      </c>
      <c r="C2651" s="1" t="s">
        <v>681</v>
      </c>
      <c r="D2651" s="5">
        <v>43191</v>
      </c>
      <c r="E2651">
        <v>1</v>
      </c>
      <c r="F2651">
        <v>1</v>
      </c>
      <c r="G2651" s="2">
        <v>83.11</v>
      </c>
      <c r="H2651">
        <v>1</v>
      </c>
      <c r="I2651">
        <v>0</v>
      </c>
      <c r="J2651" s="4">
        <v>1</v>
      </c>
      <c r="K2651" s="3">
        <v>0</v>
      </c>
      <c r="L2651" s="1" t="s">
        <v>35</v>
      </c>
    </row>
    <row r="2652" spans="1:12" x14ac:dyDescent="0.3">
      <c r="A2652" s="1" t="s">
        <v>682</v>
      </c>
      <c r="B2652" s="1" t="s">
        <v>16</v>
      </c>
      <c r="C2652" s="1" t="s">
        <v>364</v>
      </c>
      <c r="D2652" s="5">
        <v>42856</v>
      </c>
      <c r="E2652">
        <v>6</v>
      </c>
      <c r="F2652">
        <v>7</v>
      </c>
      <c r="G2652" s="2">
        <v>428.88</v>
      </c>
      <c r="H2652">
        <v>6</v>
      </c>
      <c r="I2652">
        <v>0</v>
      </c>
      <c r="J2652" s="4">
        <v>3.5</v>
      </c>
      <c r="K2652" s="3">
        <v>0</v>
      </c>
      <c r="L2652" s="1" t="s">
        <v>26</v>
      </c>
    </row>
    <row r="2653" spans="1:12" x14ac:dyDescent="0.3">
      <c r="A2653" s="1" t="s">
        <v>682</v>
      </c>
      <c r="B2653" s="1" t="s">
        <v>16</v>
      </c>
      <c r="C2653" s="1" t="s">
        <v>364</v>
      </c>
      <c r="D2653" s="5">
        <v>42887</v>
      </c>
      <c r="E2653">
        <v>10</v>
      </c>
      <c r="F2653">
        <v>10</v>
      </c>
      <c r="G2653" s="2">
        <v>1142.83</v>
      </c>
      <c r="H2653">
        <v>10</v>
      </c>
      <c r="I2653">
        <v>0</v>
      </c>
      <c r="J2653" s="4">
        <v>4.7</v>
      </c>
      <c r="K2653" s="3">
        <v>0</v>
      </c>
      <c r="L2653" s="1" t="s">
        <v>27</v>
      </c>
    </row>
    <row r="2654" spans="1:12" x14ac:dyDescent="0.3">
      <c r="A2654" s="1" t="s">
        <v>683</v>
      </c>
      <c r="B2654" s="1" t="s">
        <v>16</v>
      </c>
      <c r="C2654" s="1" t="s">
        <v>51</v>
      </c>
      <c r="D2654" s="5">
        <v>42644</v>
      </c>
      <c r="E2654">
        <v>1</v>
      </c>
      <c r="F2654">
        <v>1</v>
      </c>
      <c r="G2654" s="2">
        <v>99.23</v>
      </c>
      <c r="H2654">
        <v>1</v>
      </c>
      <c r="I2654">
        <v>0</v>
      </c>
      <c r="J2654" s="4">
        <v>5</v>
      </c>
      <c r="K2654" s="3">
        <v>0</v>
      </c>
      <c r="L2654" s="1" t="s">
        <v>64</v>
      </c>
    </row>
    <row r="2655" spans="1:12" x14ac:dyDescent="0.3">
      <c r="A2655" s="1" t="s">
        <v>683</v>
      </c>
      <c r="B2655" s="1" t="s">
        <v>16</v>
      </c>
      <c r="C2655" s="1" t="s">
        <v>51</v>
      </c>
      <c r="D2655" s="5">
        <v>42736</v>
      </c>
      <c r="E2655">
        <v>2</v>
      </c>
      <c r="F2655">
        <v>5</v>
      </c>
      <c r="G2655" s="2">
        <v>253.67</v>
      </c>
      <c r="H2655">
        <v>2</v>
      </c>
      <c r="I2655">
        <v>0</v>
      </c>
      <c r="J2655" s="4">
        <v>4.5</v>
      </c>
      <c r="K2655" s="3">
        <v>0</v>
      </c>
      <c r="L2655" s="1" t="s">
        <v>45</v>
      </c>
    </row>
    <row r="2656" spans="1:12" x14ac:dyDescent="0.3">
      <c r="A2656" s="1" t="s">
        <v>683</v>
      </c>
      <c r="B2656" s="1" t="s">
        <v>16</v>
      </c>
      <c r="C2656" s="1" t="s">
        <v>51</v>
      </c>
      <c r="D2656" s="5">
        <v>42767</v>
      </c>
      <c r="E2656">
        <v>9</v>
      </c>
      <c r="F2656">
        <v>11</v>
      </c>
      <c r="G2656" s="2">
        <v>942.76</v>
      </c>
      <c r="H2656">
        <v>9</v>
      </c>
      <c r="I2656">
        <v>0</v>
      </c>
      <c r="J2656" s="4">
        <v>4.4400000000000004</v>
      </c>
      <c r="K2656" s="3">
        <v>0</v>
      </c>
      <c r="L2656" s="1" t="s">
        <v>23</v>
      </c>
    </row>
    <row r="2657" spans="1:12" x14ac:dyDescent="0.3">
      <c r="A2657" s="1" t="s">
        <v>683</v>
      </c>
      <c r="B2657" s="1" t="s">
        <v>16</v>
      </c>
      <c r="C2657" s="1" t="s">
        <v>51</v>
      </c>
      <c r="D2657" s="5">
        <v>42795</v>
      </c>
      <c r="E2657">
        <v>7</v>
      </c>
      <c r="F2657">
        <v>7</v>
      </c>
      <c r="G2657" s="2">
        <v>797.41</v>
      </c>
      <c r="H2657">
        <v>6</v>
      </c>
      <c r="I2657">
        <v>0</v>
      </c>
      <c r="J2657" s="4">
        <v>4.71</v>
      </c>
      <c r="K2657" s="3">
        <v>0</v>
      </c>
      <c r="L2657" s="1" t="s">
        <v>24</v>
      </c>
    </row>
    <row r="2658" spans="1:12" x14ac:dyDescent="0.3">
      <c r="A2658" s="1" t="s">
        <v>683</v>
      </c>
      <c r="B2658" s="1" t="s">
        <v>16</v>
      </c>
      <c r="C2658" s="1" t="s">
        <v>51</v>
      </c>
      <c r="D2658" s="5">
        <v>42826</v>
      </c>
      <c r="E2658">
        <v>2</v>
      </c>
      <c r="F2658">
        <v>3</v>
      </c>
      <c r="G2658" s="2">
        <v>141.4</v>
      </c>
      <c r="H2658">
        <v>2</v>
      </c>
      <c r="I2658">
        <v>0</v>
      </c>
      <c r="J2658" s="4">
        <v>3</v>
      </c>
      <c r="K2658" s="3">
        <v>0</v>
      </c>
      <c r="L2658" s="1" t="s">
        <v>25</v>
      </c>
    </row>
    <row r="2659" spans="1:12" x14ac:dyDescent="0.3">
      <c r="A2659" s="1" t="s">
        <v>683</v>
      </c>
      <c r="B2659" s="1" t="s">
        <v>16</v>
      </c>
      <c r="C2659" s="1" t="s">
        <v>51</v>
      </c>
      <c r="D2659" s="5">
        <v>42856</v>
      </c>
      <c r="E2659">
        <v>10</v>
      </c>
      <c r="F2659">
        <v>10</v>
      </c>
      <c r="G2659" s="2">
        <v>2638.68</v>
      </c>
      <c r="H2659">
        <v>10</v>
      </c>
      <c r="I2659">
        <v>0</v>
      </c>
      <c r="J2659" s="4">
        <v>4.8</v>
      </c>
      <c r="K2659" s="3">
        <v>0</v>
      </c>
      <c r="L2659" s="1" t="s">
        <v>26</v>
      </c>
    </row>
    <row r="2660" spans="1:12" x14ac:dyDescent="0.3">
      <c r="A2660" s="1" t="s">
        <v>683</v>
      </c>
      <c r="B2660" s="1" t="s">
        <v>16</v>
      </c>
      <c r="C2660" s="1" t="s">
        <v>51</v>
      </c>
      <c r="D2660" s="5">
        <v>42887</v>
      </c>
      <c r="E2660">
        <v>7</v>
      </c>
      <c r="F2660">
        <v>7</v>
      </c>
      <c r="G2660" s="2">
        <v>1103.29</v>
      </c>
      <c r="H2660">
        <v>7</v>
      </c>
      <c r="I2660">
        <v>0</v>
      </c>
      <c r="J2660" s="4">
        <v>4.57</v>
      </c>
      <c r="K2660" s="3">
        <v>0</v>
      </c>
      <c r="L2660" s="1" t="s">
        <v>27</v>
      </c>
    </row>
    <row r="2661" spans="1:12" x14ac:dyDescent="0.3">
      <c r="A2661" s="1" t="s">
        <v>683</v>
      </c>
      <c r="B2661" s="1" t="s">
        <v>16</v>
      </c>
      <c r="C2661" s="1" t="s">
        <v>51</v>
      </c>
      <c r="D2661" s="5">
        <v>42917</v>
      </c>
      <c r="E2661">
        <v>6</v>
      </c>
      <c r="F2661">
        <v>6</v>
      </c>
      <c r="G2661" s="2">
        <v>597.51</v>
      </c>
      <c r="H2661">
        <v>6</v>
      </c>
      <c r="I2661">
        <v>0</v>
      </c>
      <c r="J2661" s="4">
        <v>4.17</v>
      </c>
      <c r="K2661" s="3">
        <v>0</v>
      </c>
      <c r="L2661" s="1" t="s">
        <v>28</v>
      </c>
    </row>
    <row r="2662" spans="1:12" x14ac:dyDescent="0.3">
      <c r="A2662" s="1" t="s">
        <v>683</v>
      </c>
      <c r="B2662" s="1" t="s">
        <v>16</v>
      </c>
      <c r="C2662" s="1" t="s">
        <v>51</v>
      </c>
      <c r="D2662" s="5">
        <v>42948</v>
      </c>
      <c r="E2662">
        <v>5</v>
      </c>
      <c r="F2662">
        <v>5</v>
      </c>
      <c r="G2662" s="2">
        <v>407.11</v>
      </c>
      <c r="H2662">
        <v>5</v>
      </c>
      <c r="I2662">
        <v>0</v>
      </c>
      <c r="J2662" s="4">
        <v>4.4000000000000004</v>
      </c>
      <c r="K2662" s="3">
        <v>0</v>
      </c>
      <c r="L2662" s="1" t="s">
        <v>29</v>
      </c>
    </row>
    <row r="2663" spans="1:12" x14ac:dyDescent="0.3">
      <c r="A2663" s="1" t="s">
        <v>683</v>
      </c>
      <c r="B2663" s="1" t="s">
        <v>16</v>
      </c>
      <c r="C2663" s="1" t="s">
        <v>51</v>
      </c>
      <c r="D2663" s="5">
        <v>42979</v>
      </c>
      <c r="E2663">
        <v>4</v>
      </c>
      <c r="F2663">
        <v>4</v>
      </c>
      <c r="G2663" s="2">
        <v>344.53</v>
      </c>
      <c r="H2663">
        <v>4</v>
      </c>
      <c r="I2663">
        <v>1</v>
      </c>
      <c r="J2663" s="4">
        <v>4</v>
      </c>
      <c r="K2663" s="3">
        <v>0.25</v>
      </c>
      <c r="L2663" s="1" t="s">
        <v>18</v>
      </c>
    </row>
    <row r="2664" spans="1:12" x14ac:dyDescent="0.3">
      <c r="A2664" s="1" t="s">
        <v>683</v>
      </c>
      <c r="B2664" s="1" t="s">
        <v>16</v>
      </c>
      <c r="C2664" s="1" t="s">
        <v>51</v>
      </c>
      <c r="D2664" s="5">
        <v>43009</v>
      </c>
      <c r="E2664">
        <v>8</v>
      </c>
      <c r="F2664">
        <v>11</v>
      </c>
      <c r="G2664" s="2">
        <v>1955.92</v>
      </c>
      <c r="H2664">
        <v>8</v>
      </c>
      <c r="I2664">
        <v>0</v>
      </c>
      <c r="J2664" s="4">
        <v>4.13</v>
      </c>
      <c r="K2664" s="3">
        <v>0</v>
      </c>
      <c r="L2664" s="1" t="s">
        <v>19</v>
      </c>
    </row>
    <row r="2665" spans="1:12" x14ac:dyDescent="0.3">
      <c r="A2665" s="1" t="s">
        <v>683</v>
      </c>
      <c r="B2665" s="1" t="s">
        <v>16</v>
      </c>
      <c r="C2665" s="1" t="s">
        <v>51</v>
      </c>
      <c r="D2665" s="5">
        <v>43040</v>
      </c>
      <c r="E2665">
        <v>8</v>
      </c>
      <c r="F2665">
        <v>8</v>
      </c>
      <c r="G2665" s="2">
        <v>638.92999999999995</v>
      </c>
      <c r="H2665">
        <v>8</v>
      </c>
      <c r="I2665">
        <v>2</v>
      </c>
      <c r="J2665" s="4">
        <v>4.38</v>
      </c>
      <c r="K2665" s="3">
        <v>0.25</v>
      </c>
      <c r="L2665" s="1" t="s">
        <v>30</v>
      </c>
    </row>
    <row r="2666" spans="1:12" x14ac:dyDescent="0.3">
      <c r="A2666" s="1" t="s">
        <v>683</v>
      </c>
      <c r="B2666" s="1" t="s">
        <v>16</v>
      </c>
      <c r="C2666" s="1" t="s">
        <v>51</v>
      </c>
      <c r="D2666" s="5">
        <v>43070</v>
      </c>
      <c r="E2666">
        <v>13</v>
      </c>
      <c r="F2666">
        <v>13</v>
      </c>
      <c r="G2666" s="2">
        <v>1107.29</v>
      </c>
      <c r="H2666">
        <v>13</v>
      </c>
      <c r="I2666">
        <v>0</v>
      </c>
      <c r="J2666" s="4">
        <v>4.7699999999999996</v>
      </c>
      <c r="K2666" s="3">
        <v>0</v>
      </c>
      <c r="L2666" s="1" t="s">
        <v>31</v>
      </c>
    </row>
    <row r="2667" spans="1:12" x14ac:dyDescent="0.3">
      <c r="A2667" s="1" t="s">
        <v>683</v>
      </c>
      <c r="B2667" s="1" t="s">
        <v>16</v>
      </c>
      <c r="C2667" s="1" t="s">
        <v>51</v>
      </c>
      <c r="D2667" s="5">
        <v>43101</v>
      </c>
      <c r="E2667">
        <v>5</v>
      </c>
      <c r="F2667">
        <v>5</v>
      </c>
      <c r="G2667" s="2">
        <v>638.52</v>
      </c>
      <c r="H2667">
        <v>5</v>
      </c>
      <c r="I2667">
        <v>0</v>
      </c>
      <c r="J2667" s="4">
        <v>5</v>
      </c>
      <c r="K2667" s="3">
        <v>0</v>
      </c>
      <c r="L2667" s="1" t="s">
        <v>32</v>
      </c>
    </row>
    <row r="2668" spans="1:12" x14ac:dyDescent="0.3">
      <c r="A2668" s="1" t="s">
        <v>683</v>
      </c>
      <c r="B2668" s="1" t="s">
        <v>16</v>
      </c>
      <c r="C2668" s="1" t="s">
        <v>51</v>
      </c>
      <c r="D2668" s="5">
        <v>43132</v>
      </c>
      <c r="E2668">
        <v>2</v>
      </c>
      <c r="F2668">
        <v>2</v>
      </c>
      <c r="G2668" s="2">
        <v>112.23</v>
      </c>
      <c r="H2668">
        <v>2</v>
      </c>
      <c r="I2668">
        <v>0</v>
      </c>
      <c r="J2668" s="4">
        <v>5</v>
      </c>
      <c r="K2668" s="3">
        <v>0</v>
      </c>
      <c r="L2668" s="1" t="s">
        <v>33</v>
      </c>
    </row>
    <row r="2669" spans="1:12" x14ac:dyDescent="0.3">
      <c r="A2669" s="1" t="s">
        <v>683</v>
      </c>
      <c r="B2669" s="1" t="s">
        <v>16</v>
      </c>
      <c r="C2669" s="1" t="s">
        <v>51</v>
      </c>
      <c r="D2669" s="5">
        <v>43160</v>
      </c>
      <c r="E2669">
        <v>4</v>
      </c>
      <c r="F2669">
        <v>4</v>
      </c>
      <c r="G2669" s="2">
        <v>363.26</v>
      </c>
      <c r="H2669">
        <v>4</v>
      </c>
      <c r="I2669">
        <v>0</v>
      </c>
      <c r="J2669" s="4">
        <v>4</v>
      </c>
      <c r="K2669" s="3">
        <v>0</v>
      </c>
      <c r="L2669" s="1" t="s">
        <v>34</v>
      </c>
    </row>
    <row r="2670" spans="1:12" x14ac:dyDescent="0.3">
      <c r="A2670" s="1" t="s">
        <v>683</v>
      </c>
      <c r="B2670" s="1" t="s">
        <v>16</v>
      </c>
      <c r="C2670" s="1" t="s">
        <v>51</v>
      </c>
      <c r="D2670" s="5">
        <v>43191</v>
      </c>
      <c r="E2670">
        <v>6</v>
      </c>
      <c r="F2670">
        <v>6</v>
      </c>
      <c r="G2670" s="2">
        <v>473.05</v>
      </c>
      <c r="H2670">
        <v>6</v>
      </c>
      <c r="I2670">
        <v>0</v>
      </c>
      <c r="J2670" s="4">
        <v>4.17</v>
      </c>
      <c r="K2670" s="3">
        <v>0</v>
      </c>
      <c r="L2670" s="1" t="s">
        <v>35</v>
      </c>
    </row>
    <row r="2671" spans="1:12" x14ac:dyDescent="0.3">
      <c r="A2671" s="1" t="s">
        <v>683</v>
      </c>
      <c r="B2671" s="1" t="s">
        <v>16</v>
      </c>
      <c r="C2671" s="1" t="s">
        <v>51</v>
      </c>
      <c r="D2671" s="5">
        <v>43221</v>
      </c>
      <c r="E2671">
        <v>5</v>
      </c>
      <c r="F2671">
        <v>5</v>
      </c>
      <c r="G2671" s="2">
        <v>435.13</v>
      </c>
      <c r="H2671">
        <v>5</v>
      </c>
      <c r="I2671">
        <v>0</v>
      </c>
      <c r="J2671" s="4">
        <v>3.8</v>
      </c>
      <c r="K2671" s="3">
        <v>0</v>
      </c>
      <c r="L2671" s="1" t="s">
        <v>46</v>
      </c>
    </row>
    <row r="2672" spans="1:12" x14ac:dyDescent="0.3">
      <c r="A2672" s="1" t="s">
        <v>683</v>
      </c>
      <c r="B2672" s="1" t="s">
        <v>16</v>
      </c>
      <c r="C2672" s="1" t="s">
        <v>51</v>
      </c>
      <c r="D2672" s="5">
        <v>43252</v>
      </c>
      <c r="E2672">
        <v>3</v>
      </c>
      <c r="F2672">
        <v>3</v>
      </c>
      <c r="G2672" s="2">
        <v>237.59</v>
      </c>
      <c r="H2672">
        <v>3</v>
      </c>
      <c r="I2672">
        <v>0</v>
      </c>
      <c r="J2672" s="4">
        <v>4.67</v>
      </c>
      <c r="K2672" s="3">
        <v>0</v>
      </c>
      <c r="L2672" s="1" t="s">
        <v>36</v>
      </c>
    </row>
    <row r="2673" spans="1:12" x14ac:dyDescent="0.3">
      <c r="A2673" s="1" t="s">
        <v>684</v>
      </c>
      <c r="B2673" s="1" t="s">
        <v>108</v>
      </c>
      <c r="C2673" s="1" t="s">
        <v>685</v>
      </c>
      <c r="D2673" s="5">
        <v>42948</v>
      </c>
      <c r="E2673">
        <v>1</v>
      </c>
      <c r="F2673">
        <v>5</v>
      </c>
      <c r="G2673" s="2">
        <v>389.45</v>
      </c>
      <c r="H2673">
        <v>1</v>
      </c>
      <c r="I2673">
        <v>0</v>
      </c>
      <c r="J2673" s="4">
        <v>4</v>
      </c>
      <c r="K2673" s="3">
        <v>0</v>
      </c>
      <c r="L2673" s="1" t="s">
        <v>29</v>
      </c>
    </row>
    <row r="2674" spans="1:12" x14ac:dyDescent="0.3">
      <c r="A2674" s="1" t="s">
        <v>684</v>
      </c>
      <c r="B2674" s="1" t="s">
        <v>108</v>
      </c>
      <c r="C2674" s="1" t="s">
        <v>685</v>
      </c>
      <c r="D2674" s="5">
        <v>43132</v>
      </c>
      <c r="E2674">
        <v>1</v>
      </c>
      <c r="F2674">
        <v>1</v>
      </c>
      <c r="G2674" s="2">
        <v>76.08</v>
      </c>
      <c r="H2674">
        <v>1</v>
      </c>
      <c r="I2674">
        <v>0</v>
      </c>
      <c r="J2674" s="4">
        <v>4</v>
      </c>
      <c r="K2674" s="3">
        <v>0</v>
      </c>
      <c r="L2674" s="1" t="s">
        <v>33</v>
      </c>
    </row>
    <row r="2675" spans="1:12" x14ac:dyDescent="0.3">
      <c r="A2675" s="1" t="s">
        <v>684</v>
      </c>
      <c r="B2675" s="1" t="s">
        <v>108</v>
      </c>
      <c r="C2675" s="1" t="s">
        <v>685</v>
      </c>
      <c r="D2675" s="5">
        <v>43160</v>
      </c>
      <c r="E2675">
        <v>1</v>
      </c>
      <c r="F2675">
        <v>1</v>
      </c>
      <c r="G2675" s="2">
        <v>79.290000000000006</v>
      </c>
      <c r="H2675">
        <v>1</v>
      </c>
      <c r="I2675">
        <v>0</v>
      </c>
      <c r="J2675" s="4">
        <v>4</v>
      </c>
      <c r="K2675" s="3">
        <v>0</v>
      </c>
      <c r="L2675" s="1" t="s">
        <v>34</v>
      </c>
    </row>
    <row r="2676" spans="1:12" x14ac:dyDescent="0.3">
      <c r="A2676" s="1" t="s">
        <v>684</v>
      </c>
      <c r="B2676" s="1" t="s">
        <v>108</v>
      </c>
      <c r="C2676" s="1" t="s">
        <v>685</v>
      </c>
      <c r="D2676" s="5">
        <v>43313</v>
      </c>
      <c r="E2676">
        <v>1</v>
      </c>
      <c r="F2676">
        <v>3</v>
      </c>
      <c r="G2676" s="2">
        <v>204.18</v>
      </c>
      <c r="H2676">
        <v>1</v>
      </c>
      <c r="I2676">
        <v>0</v>
      </c>
      <c r="J2676" s="4">
        <v>5</v>
      </c>
      <c r="K2676" s="3">
        <v>0</v>
      </c>
      <c r="L2676" s="1" t="s">
        <v>49</v>
      </c>
    </row>
    <row r="2677" spans="1:12" x14ac:dyDescent="0.3">
      <c r="A2677" s="1" t="s">
        <v>686</v>
      </c>
      <c r="B2677" s="1" t="s">
        <v>16</v>
      </c>
      <c r="C2677" s="1" t="s">
        <v>51</v>
      </c>
      <c r="D2677" s="5">
        <v>43191</v>
      </c>
      <c r="E2677">
        <v>1</v>
      </c>
      <c r="F2677">
        <v>1</v>
      </c>
      <c r="G2677" s="2">
        <v>36.590000000000003</v>
      </c>
      <c r="H2677">
        <v>1</v>
      </c>
      <c r="I2677">
        <v>0</v>
      </c>
      <c r="J2677" s="4">
        <v>5</v>
      </c>
      <c r="K2677" s="3">
        <v>0</v>
      </c>
      <c r="L2677" s="1" t="s">
        <v>35</v>
      </c>
    </row>
    <row r="2678" spans="1:12" x14ac:dyDescent="0.3">
      <c r="A2678" s="1" t="s">
        <v>686</v>
      </c>
      <c r="B2678" s="1" t="s">
        <v>16</v>
      </c>
      <c r="C2678" s="1" t="s">
        <v>51</v>
      </c>
      <c r="D2678" s="5">
        <v>43221</v>
      </c>
      <c r="E2678">
        <v>3</v>
      </c>
      <c r="F2678">
        <v>3</v>
      </c>
      <c r="G2678" s="2">
        <v>234.19</v>
      </c>
      <c r="H2678">
        <v>3</v>
      </c>
      <c r="I2678">
        <v>0</v>
      </c>
      <c r="J2678" s="4">
        <v>3.67</v>
      </c>
      <c r="K2678" s="3">
        <v>0</v>
      </c>
      <c r="L2678" s="1" t="s">
        <v>46</v>
      </c>
    </row>
    <row r="2679" spans="1:12" x14ac:dyDescent="0.3">
      <c r="A2679" s="1" t="s">
        <v>686</v>
      </c>
      <c r="B2679" s="1" t="s">
        <v>16</v>
      </c>
      <c r="C2679" s="1" t="s">
        <v>51</v>
      </c>
      <c r="D2679" s="5">
        <v>43252</v>
      </c>
      <c r="E2679">
        <v>3</v>
      </c>
      <c r="F2679">
        <v>5</v>
      </c>
      <c r="G2679" s="2">
        <v>425.65</v>
      </c>
      <c r="H2679">
        <v>3</v>
      </c>
      <c r="I2679">
        <v>0</v>
      </c>
      <c r="J2679" s="4">
        <v>5</v>
      </c>
      <c r="K2679" s="3">
        <v>0</v>
      </c>
      <c r="L2679" s="1" t="s">
        <v>36</v>
      </c>
    </row>
    <row r="2680" spans="1:12" x14ac:dyDescent="0.3">
      <c r="A2680" s="1" t="s">
        <v>686</v>
      </c>
      <c r="B2680" s="1" t="s">
        <v>16</v>
      </c>
      <c r="C2680" s="1" t="s">
        <v>51</v>
      </c>
      <c r="D2680" s="5">
        <v>43282</v>
      </c>
      <c r="E2680">
        <v>4</v>
      </c>
      <c r="F2680">
        <v>5</v>
      </c>
      <c r="G2680" s="2">
        <v>692.61</v>
      </c>
      <c r="H2680">
        <v>4</v>
      </c>
      <c r="I2680">
        <v>0</v>
      </c>
      <c r="J2680" s="4">
        <v>5</v>
      </c>
      <c r="K2680" s="3">
        <v>0</v>
      </c>
      <c r="L2680" s="1" t="s">
        <v>37</v>
      </c>
    </row>
    <row r="2681" spans="1:12" x14ac:dyDescent="0.3">
      <c r="A2681" s="1" t="s">
        <v>686</v>
      </c>
      <c r="B2681" s="1" t="s">
        <v>16</v>
      </c>
      <c r="C2681" s="1" t="s">
        <v>51</v>
      </c>
      <c r="D2681" s="5">
        <v>43313</v>
      </c>
      <c r="E2681">
        <v>4</v>
      </c>
      <c r="F2681">
        <v>4</v>
      </c>
      <c r="G2681" s="2">
        <v>160.35</v>
      </c>
      <c r="H2681">
        <v>4</v>
      </c>
      <c r="I2681">
        <v>1</v>
      </c>
      <c r="J2681" s="4">
        <v>4</v>
      </c>
      <c r="K2681" s="3">
        <v>0.25</v>
      </c>
      <c r="L2681" s="1" t="s">
        <v>49</v>
      </c>
    </row>
    <row r="2682" spans="1:12" x14ac:dyDescent="0.3">
      <c r="A2682" s="1" t="s">
        <v>687</v>
      </c>
      <c r="B2682" s="1" t="s">
        <v>16</v>
      </c>
      <c r="C2682" s="1" t="s">
        <v>61</v>
      </c>
      <c r="D2682" s="5">
        <v>43282</v>
      </c>
      <c r="E2682">
        <v>2</v>
      </c>
      <c r="F2682">
        <v>2</v>
      </c>
      <c r="G2682" s="2">
        <v>115.11</v>
      </c>
      <c r="H2682">
        <v>2</v>
      </c>
      <c r="I2682">
        <v>0</v>
      </c>
      <c r="J2682" s="4">
        <v>5</v>
      </c>
      <c r="K2682" s="3">
        <v>0</v>
      </c>
      <c r="L2682" s="1" t="s">
        <v>37</v>
      </c>
    </row>
    <row r="2683" spans="1:12" x14ac:dyDescent="0.3">
      <c r="A2683" s="1" t="s">
        <v>688</v>
      </c>
      <c r="B2683" s="1" t="s">
        <v>16</v>
      </c>
      <c r="C2683" s="1" t="s">
        <v>689</v>
      </c>
      <c r="D2683" s="5">
        <v>43313</v>
      </c>
      <c r="E2683">
        <v>1</v>
      </c>
      <c r="F2683">
        <v>1</v>
      </c>
      <c r="G2683" s="2">
        <v>546.54999999999995</v>
      </c>
      <c r="H2683">
        <v>1</v>
      </c>
      <c r="I2683">
        <v>0</v>
      </c>
      <c r="J2683" s="4">
        <v>5</v>
      </c>
      <c r="K2683" s="3">
        <v>0</v>
      </c>
      <c r="L2683" s="1" t="s">
        <v>49</v>
      </c>
    </row>
    <row r="2684" spans="1:12" x14ac:dyDescent="0.3">
      <c r="A2684" s="1" t="s">
        <v>690</v>
      </c>
      <c r="B2684" s="1" t="s">
        <v>16</v>
      </c>
      <c r="C2684" s="1" t="s">
        <v>51</v>
      </c>
      <c r="D2684" s="5">
        <v>43040</v>
      </c>
      <c r="E2684">
        <v>1</v>
      </c>
      <c r="F2684">
        <v>1</v>
      </c>
      <c r="G2684" s="2">
        <v>115.35</v>
      </c>
      <c r="H2684">
        <v>1</v>
      </c>
      <c r="I2684">
        <v>0</v>
      </c>
      <c r="J2684" s="4">
        <v>4</v>
      </c>
      <c r="K2684" s="3">
        <v>0</v>
      </c>
      <c r="L2684" s="1" t="s">
        <v>30</v>
      </c>
    </row>
    <row r="2685" spans="1:12" x14ac:dyDescent="0.3">
      <c r="A2685" s="1" t="s">
        <v>690</v>
      </c>
      <c r="B2685" s="1" t="s">
        <v>16</v>
      </c>
      <c r="C2685" s="1" t="s">
        <v>51</v>
      </c>
      <c r="D2685" s="5">
        <v>43070</v>
      </c>
      <c r="E2685">
        <v>3</v>
      </c>
      <c r="F2685">
        <v>3</v>
      </c>
      <c r="G2685" s="2">
        <v>263.60000000000002</v>
      </c>
      <c r="H2685">
        <v>3</v>
      </c>
      <c r="I2685">
        <v>0</v>
      </c>
      <c r="J2685" s="4">
        <v>5</v>
      </c>
      <c r="K2685" s="3">
        <v>0</v>
      </c>
      <c r="L2685" s="1" t="s">
        <v>31</v>
      </c>
    </row>
    <row r="2686" spans="1:12" x14ac:dyDescent="0.3">
      <c r="A2686" s="1" t="s">
        <v>690</v>
      </c>
      <c r="B2686" s="1" t="s">
        <v>16</v>
      </c>
      <c r="C2686" s="1" t="s">
        <v>51</v>
      </c>
      <c r="D2686" s="5">
        <v>43101</v>
      </c>
      <c r="E2686">
        <v>1</v>
      </c>
      <c r="F2686">
        <v>1</v>
      </c>
      <c r="G2686" s="2">
        <v>97.78</v>
      </c>
      <c r="H2686">
        <v>1</v>
      </c>
      <c r="I2686">
        <v>0</v>
      </c>
      <c r="J2686" s="4">
        <v>5</v>
      </c>
      <c r="K2686" s="3">
        <v>0</v>
      </c>
      <c r="L2686" s="1" t="s">
        <v>32</v>
      </c>
    </row>
    <row r="2687" spans="1:12" x14ac:dyDescent="0.3">
      <c r="A2687" s="1" t="s">
        <v>690</v>
      </c>
      <c r="B2687" s="1" t="s">
        <v>16</v>
      </c>
      <c r="C2687" s="1" t="s">
        <v>51</v>
      </c>
      <c r="D2687" s="5">
        <v>43252</v>
      </c>
      <c r="E2687">
        <v>4</v>
      </c>
      <c r="F2687">
        <v>4</v>
      </c>
      <c r="G2687" s="2">
        <v>229.91</v>
      </c>
      <c r="H2687">
        <v>4</v>
      </c>
      <c r="I2687">
        <v>0</v>
      </c>
      <c r="J2687" s="4">
        <v>5</v>
      </c>
      <c r="K2687" s="3">
        <v>0</v>
      </c>
      <c r="L2687" s="1" t="s">
        <v>36</v>
      </c>
    </row>
    <row r="2688" spans="1:12" x14ac:dyDescent="0.3">
      <c r="A2688" s="1" t="s">
        <v>690</v>
      </c>
      <c r="B2688" s="1" t="s">
        <v>16</v>
      </c>
      <c r="C2688" s="1" t="s">
        <v>51</v>
      </c>
      <c r="D2688" s="5">
        <v>43282</v>
      </c>
      <c r="E2688">
        <v>6</v>
      </c>
      <c r="F2688">
        <v>6</v>
      </c>
      <c r="G2688" s="2">
        <v>538.01</v>
      </c>
      <c r="H2688">
        <v>6</v>
      </c>
      <c r="I2688">
        <v>0</v>
      </c>
      <c r="J2688" s="4">
        <v>4.33</v>
      </c>
      <c r="K2688" s="3">
        <v>0</v>
      </c>
      <c r="L2688" s="1" t="s">
        <v>37</v>
      </c>
    </row>
    <row r="2689" spans="1:12" x14ac:dyDescent="0.3">
      <c r="A2689" s="1" t="s">
        <v>691</v>
      </c>
      <c r="B2689" s="1" t="s">
        <v>16</v>
      </c>
      <c r="C2689" s="1" t="s">
        <v>48</v>
      </c>
      <c r="D2689" s="5">
        <v>43282</v>
      </c>
      <c r="E2689">
        <v>1</v>
      </c>
      <c r="F2689">
        <v>2</v>
      </c>
      <c r="G2689" s="2">
        <v>105.16</v>
      </c>
      <c r="H2689">
        <v>1</v>
      </c>
      <c r="I2689">
        <v>0</v>
      </c>
      <c r="J2689" s="4">
        <v>5</v>
      </c>
      <c r="K2689" s="3">
        <v>0</v>
      </c>
      <c r="L2689" s="1" t="s">
        <v>37</v>
      </c>
    </row>
    <row r="2690" spans="1:12" x14ac:dyDescent="0.3">
      <c r="A2690" s="1" t="s">
        <v>691</v>
      </c>
      <c r="B2690" s="1" t="s">
        <v>16</v>
      </c>
      <c r="C2690" s="1" t="s">
        <v>48</v>
      </c>
      <c r="D2690" s="5">
        <v>43313</v>
      </c>
      <c r="E2690">
        <v>2</v>
      </c>
      <c r="F2690">
        <v>4</v>
      </c>
      <c r="G2690" s="2">
        <v>149.56</v>
      </c>
      <c r="H2690">
        <v>2</v>
      </c>
      <c r="I2690">
        <v>0</v>
      </c>
      <c r="J2690" s="4">
        <v>5</v>
      </c>
      <c r="K2690" s="3">
        <v>0</v>
      </c>
      <c r="L2690" s="1" t="s">
        <v>49</v>
      </c>
    </row>
    <row r="2691" spans="1:12" x14ac:dyDescent="0.3">
      <c r="A2691" s="1" t="s">
        <v>692</v>
      </c>
      <c r="B2691" s="1" t="s">
        <v>16</v>
      </c>
      <c r="C2691" s="1" t="s">
        <v>75</v>
      </c>
      <c r="D2691" s="5">
        <v>43252</v>
      </c>
      <c r="E2691">
        <v>1</v>
      </c>
      <c r="F2691">
        <v>1</v>
      </c>
      <c r="G2691" s="2">
        <v>221.94</v>
      </c>
      <c r="H2691">
        <v>1</v>
      </c>
      <c r="I2691">
        <v>0</v>
      </c>
      <c r="J2691" s="4">
        <v>5</v>
      </c>
      <c r="K2691" s="3">
        <v>0</v>
      </c>
      <c r="L2691" s="1" t="s">
        <v>36</v>
      </c>
    </row>
    <row r="2692" spans="1:12" x14ac:dyDescent="0.3">
      <c r="A2692" s="1" t="s">
        <v>692</v>
      </c>
      <c r="B2692" s="1" t="s">
        <v>16</v>
      </c>
      <c r="C2692" s="1" t="s">
        <v>75</v>
      </c>
      <c r="D2692" s="5">
        <v>43282</v>
      </c>
      <c r="E2692">
        <v>2</v>
      </c>
      <c r="F2692">
        <v>2</v>
      </c>
      <c r="G2692" s="2">
        <v>770.58</v>
      </c>
      <c r="H2692">
        <v>2</v>
      </c>
      <c r="I2692">
        <v>0</v>
      </c>
      <c r="J2692" s="4">
        <v>4.5</v>
      </c>
      <c r="K2692" s="3">
        <v>0</v>
      </c>
      <c r="L2692" s="1" t="s">
        <v>37</v>
      </c>
    </row>
    <row r="2693" spans="1:12" x14ac:dyDescent="0.3">
      <c r="A2693" s="1" t="s">
        <v>692</v>
      </c>
      <c r="B2693" s="1" t="s">
        <v>16</v>
      </c>
      <c r="C2693" s="1" t="s">
        <v>75</v>
      </c>
      <c r="D2693" s="5">
        <v>43313</v>
      </c>
      <c r="E2693">
        <v>1</v>
      </c>
      <c r="F2693">
        <v>2</v>
      </c>
      <c r="G2693" s="2">
        <v>422.48</v>
      </c>
      <c r="H2693">
        <v>1</v>
      </c>
      <c r="I2693">
        <v>0</v>
      </c>
      <c r="J2693" s="4">
        <v>4</v>
      </c>
      <c r="K2693" s="3">
        <v>0</v>
      </c>
      <c r="L2693" s="1" t="s">
        <v>49</v>
      </c>
    </row>
    <row r="2694" spans="1:12" x14ac:dyDescent="0.3">
      <c r="A2694" s="1" t="s">
        <v>693</v>
      </c>
      <c r="B2694" s="1" t="s">
        <v>57</v>
      </c>
      <c r="C2694" s="1" t="s">
        <v>66</v>
      </c>
      <c r="D2694" s="5">
        <v>43101</v>
      </c>
      <c r="E2694">
        <v>1</v>
      </c>
      <c r="F2694">
        <v>1</v>
      </c>
      <c r="G2694" s="2">
        <v>41.1</v>
      </c>
      <c r="H2694">
        <v>1</v>
      </c>
      <c r="I2694">
        <v>0</v>
      </c>
      <c r="J2694" s="4">
        <v>5</v>
      </c>
      <c r="K2694" s="3">
        <v>0</v>
      </c>
      <c r="L2694" s="1" t="s">
        <v>32</v>
      </c>
    </row>
    <row r="2695" spans="1:12" x14ac:dyDescent="0.3">
      <c r="A2695" s="1" t="s">
        <v>693</v>
      </c>
      <c r="B2695" s="1" t="s">
        <v>57</v>
      </c>
      <c r="C2695" s="1" t="s">
        <v>66</v>
      </c>
      <c r="D2695" s="5">
        <v>43160</v>
      </c>
      <c r="E2695">
        <v>1</v>
      </c>
      <c r="F2695">
        <v>1</v>
      </c>
      <c r="G2695" s="2">
        <v>58.85</v>
      </c>
      <c r="H2695">
        <v>1</v>
      </c>
      <c r="I2695">
        <v>0</v>
      </c>
      <c r="J2695" s="4">
        <v>1</v>
      </c>
      <c r="K2695" s="3">
        <v>0</v>
      </c>
      <c r="L2695" s="1" t="s">
        <v>34</v>
      </c>
    </row>
    <row r="2696" spans="1:12" x14ac:dyDescent="0.3">
      <c r="A2696" s="1" t="s">
        <v>693</v>
      </c>
      <c r="B2696" s="1" t="s">
        <v>57</v>
      </c>
      <c r="C2696" s="1" t="s">
        <v>66</v>
      </c>
      <c r="D2696" s="5">
        <v>43191</v>
      </c>
      <c r="E2696">
        <v>3</v>
      </c>
      <c r="F2696">
        <v>3</v>
      </c>
      <c r="G2696" s="2">
        <v>232.5</v>
      </c>
      <c r="H2696">
        <v>3</v>
      </c>
      <c r="I2696">
        <v>0</v>
      </c>
      <c r="J2696" s="4">
        <v>3.33</v>
      </c>
      <c r="K2696" s="3">
        <v>0</v>
      </c>
      <c r="L2696" s="1" t="s">
        <v>35</v>
      </c>
    </row>
    <row r="2697" spans="1:12" x14ac:dyDescent="0.3">
      <c r="A2697" s="1" t="s">
        <v>693</v>
      </c>
      <c r="B2697" s="1" t="s">
        <v>57</v>
      </c>
      <c r="C2697" s="1" t="s">
        <v>66</v>
      </c>
      <c r="D2697" s="5">
        <v>43252</v>
      </c>
      <c r="E2697">
        <v>1</v>
      </c>
      <c r="F2697">
        <v>1</v>
      </c>
      <c r="G2697" s="2">
        <v>66.63</v>
      </c>
      <c r="H2697">
        <v>1</v>
      </c>
      <c r="I2697">
        <v>0</v>
      </c>
      <c r="J2697" s="4">
        <v>5</v>
      </c>
      <c r="K2697" s="3">
        <v>0</v>
      </c>
      <c r="L2697" s="1" t="s">
        <v>36</v>
      </c>
    </row>
    <row r="2698" spans="1:12" x14ac:dyDescent="0.3">
      <c r="A2698" s="1" t="s">
        <v>693</v>
      </c>
      <c r="B2698" s="1" t="s">
        <v>57</v>
      </c>
      <c r="C2698" s="1" t="s">
        <v>66</v>
      </c>
      <c r="D2698" s="5">
        <v>43282</v>
      </c>
      <c r="E2698">
        <v>2</v>
      </c>
      <c r="F2698">
        <v>3</v>
      </c>
      <c r="G2698" s="2">
        <v>229.63</v>
      </c>
      <c r="H2698">
        <v>2</v>
      </c>
      <c r="I2698">
        <v>0</v>
      </c>
      <c r="J2698" s="4">
        <v>5</v>
      </c>
      <c r="K2698" s="3">
        <v>0</v>
      </c>
      <c r="L2698" s="1" t="s">
        <v>37</v>
      </c>
    </row>
    <row r="2699" spans="1:12" x14ac:dyDescent="0.3">
      <c r="A2699" s="1" t="s">
        <v>693</v>
      </c>
      <c r="B2699" s="1" t="s">
        <v>57</v>
      </c>
      <c r="C2699" s="1" t="s">
        <v>66</v>
      </c>
      <c r="D2699" s="5">
        <v>43313</v>
      </c>
      <c r="E2699">
        <v>2</v>
      </c>
      <c r="F2699">
        <v>2</v>
      </c>
      <c r="G2699" s="2">
        <v>142.9</v>
      </c>
      <c r="H2699">
        <v>2</v>
      </c>
      <c r="I2699">
        <v>0</v>
      </c>
      <c r="J2699" s="4">
        <v>5</v>
      </c>
      <c r="K2699" s="3">
        <v>0</v>
      </c>
      <c r="L2699" s="1" t="s">
        <v>49</v>
      </c>
    </row>
    <row r="2700" spans="1:12" x14ac:dyDescent="0.3">
      <c r="A2700" s="1" t="s">
        <v>694</v>
      </c>
      <c r="B2700" s="1" t="s">
        <v>16</v>
      </c>
      <c r="C2700" s="1" t="s">
        <v>695</v>
      </c>
      <c r="D2700" s="5">
        <v>43282</v>
      </c>
      <c r="E2700">
        <v>1</v>
      </c>
      <c r="F2700">
        <v>2</v>
      </c>
      <c r="G2700" s="2">
        <v>161.1</v>
      </c>
      <c r="H2700">
        <v>1</v>
      </c>
      <c r="I2700">
        <v>0</v>
      </c>
      <c r="J2700" s="4">
        <v>5</v>
      </c>
      <c r="K2700" s="3">
        <v>0</v>
      </c>
      <c r="L2700" s="1" t="s">
        <v>37</v>
      </c>
    </row>
    <row r="2701" spans="1:12" x14ac:dyDescent="0.3">
      <c r="A2701" s="1" t="s">
        <v>694</v>
      </c>
      <c r="B2701" s="1" t="s">
        <v>16</v>
      </c>
      <c r="C2701" s="1" t="s">
        <v>695</v>
      </c>
      <c r="D2701" s="5">
        <v>43313</v>
      </c>
      <c r="E2701">
        <v>2</v>
      </c>
      <c r="F2701">
        <v>2</v>
      </c>
      <c r="G2701" s="2">
        <v>251.31</v>
      </c>
      <c r="H2701">
        <v>2</v>
      </c>
      <c r="I2701">
        <v>0</v>
      </c>
      <c r="J2701" s="4">
        <v>5</v>
      </c>
      <c r="K2701" s="3">
        <v>0</v>
      </c>
      <c r="L2701" s="1" t="s">
        <v>49</v>
      </c>
    </row>
    <row r="2702" spans="1:12" x14ac:dyDescent="0.3">
      <c r="A2702" s="1" t="s">
        <v>696</v>
      </c>
      <c r="B2702" s="1" t="s">
        <v>16</v>
      </c>
      <c r="C2702" s="1" t="s">
        <v>697</v>
      </c>
      <c r="D2702" s="5">
        <v>42979</v>
      </c>
      <c r="E2702">
        <v>1</v>
      </c>
      <c r="F2702">
        <v>1</v>
      </c>
      <c r="G2702" s="2">
        <v>27.85</v>
      </c>
      <c r="H2702">
        <v>1</v>
      </c>
      <c r="I2702">
        <v>0</v>
      </c>
      <c r="J2702" s="4">
        <v>4</v>
      </c>
      <c r="K2702" s="3">
        <v>0</v>
      </c>
      <c r="L2702" s="1" t="s">
        <v>18</v>
      </c>
    </row>
    <row r="2703" spans="1:12" x14ac:dyDescent="0.3">
      <c r="A2703" s="1" t="s">
        <v>696</v>
      </c>
      <c r="B2703" s="1" t="s">
        <v>16</v>
      </c>
      <c r="C2703" s="1" t="s">
        <v>697</v>
      </c>
      <c r="D2703" s="5">
        <v>43040</v>
      </c>
      <c r="E2703">
        <v>1</v>
      </c>
      <c r="F2703">
        <v>1</v>
      </c>
      <c r="G2703" s="2">
        <v>81.209999999999994</v>
      </c>
      <c r="H2703">
        <v>1</v>
      </c>
      <c r="I2703">
        <v>0</v>
      </c>
      <c r="J2703" s="4">
        <v>4</v>
      </c>
      <c r="K2703" s="3">
        <v>0</v>
      </c>
      <c r="L2703" s="1" t="s">
        <v>30</v>
      </c>
    </row>
    <row r="2704" spans="1:12" x14ac:dyDescent="0.3">
      <c r="A2704" s="1" t="s">
        <v>696</v>
      </c>
      <c r="B2704" s="1" t="s">
        <v>16</v>
      </c>
      <c r="C2704" s="1" t="s">
        <v>697</v>
      </c>
      <c r="D2704" s="5">
        <v>43160</v>
      </c>
      <c r="E2704">
        <v>2</v>
      </c>
      <c r="F2704">
        <v>2</v>
      </c>
      <c r="G2704" s="2">
        <v>377.95</v>
      </c>
      <c r="H2704">
        <v>2</v>
      </c>
      <c r="I2704">
        <v>0</v>
      </c>
      <c r="J2704" s="4">
        <v>4</v>
      </c>
      <c r="K2704" s="3">
        <v>0</v>
      </c>
      <c r="L2704" s="1" t="s">
        <v>34</v>
      </c>
    </row>
    <row r="2705" spans="1:12" x14ac:dyDescent="0.3">
      <c r="A2705" s="1" t="s">
        <v>696</v>
      </c>
      <c r="B2705" s="1" t="s">
        <v>16</v>
      </c>
      <c r="C2705" s="1" t="s">
        <v>697</v>
      </c>
      <c r="D2705" s="5">
        <v>43191</v>
      </c>
      <c r="E2705">
        <v>1</v>
      </c>
      <c r="F2705">
        <v>1</v>
      </c>
      <c r="G2705" s="2">
        <v>34.229999999999997</v>
      </c>
      <c r="H2705">
        <v>1</v>
      </c>
      <c r="I2705">
        <v>0</v>
      </c>
      <c r="J2705" s="4">
        <v>5</v>
      </c>
      <c r="K2705" s="3">
        <v>0</v>
      </c>
      <c r="L2705" s="1" t="s">
        <v>35</v>
      </c>
    </row>
    <row r="2706" spans="1:12" x14ac:dyDescent="0.3">
      <c r="A2706" s="1" t="s">
        <v>696</v>
      </c>
      <c r="B2706" s="1" t="s">
        <v>16</v>
      </c>
      <c r="C2706" s="1" t="s">
        <v>697</v>
      </c>
      <c r="D2706" s="5">
        <v>43221</v>
      </c>
      <c r="E2706">
        <v>2</v>
      </c>
      <c r="F2706">
        <v>2</v>
      </c>
      <c r="G2706" s="2">
        <v>224.68</v>
      </c>
      <c r="H2706">
        <v>2</v>
      </c>
      <c r="I2706">
        <v>0</v>
      </c>
      <c r="J2706" s="4">
        <v>5</v>
      </c>
      <c r="K2706" s="3">
        <v>0</v>
      </c>
      <c r="L2706" s="1" t="s">
        <v>46</v>
      </c>
    </row>
    <row r="2707" spans="1:12" x14ac:dyDescent="0.3">
      <c r="A2707" s="1" t="s">
        <v>698</v>
      </c>
      <c r="B2707" s="1" t="s">
        <v>57</v>
      </c>
      <c r="C2707" s="1" t="s">
        <v>66</v>
      </c>
      <c r="D2707" s="5">
        <v>43191</v>
      </c>
      <c r="E2707">
        <v>1</v>
      </c>
      <c r="F2707">
        <v>1</v>
      </c>
      <c r="G2707" s="2">
        <v>25.05</v>
      </c>
      <c r="H2707">
        <v>1</v>
      </c>
      <c r="I2707">
        <v>0</v>
      </c>
      <c r="J2707" s="4">
        <v>5</v>
      </c>
      <c r="K2707" s="3">
        <v>0</v>
      </c>
      <c r="L2707" s="1" t="s">
        <v>35</v>
      </c>
    </row>
    <row r="2708" spans="1:12" x14ac:dyDescent="0.3">
      <c r="A2708" s="1" t="s">
        <v>698</v>
      </c>
      <c r="B2708" s="1" t="s">
        <v>57</v>
      </c>
      <c r="C2708" s="1" t="s">
        <v>66</v>
      </c>
      <c r="D2708" s="5">
        <v>43221</v>
      </c>
      <c r="E2708">
        <v>1</v>
      </c>
      <c r="F2708">
        <v>1</v>
      </c>
      <c r="G2708" s="2">
        <v>58.05</v>
      </c>
      <c r="H2708">
        <v>1</v>
      </c>
      <c r="I2708">
        <v>0</v>
      </c>
      <c r="J2708" s="4">
        <v>5</v>
      </c>
      <c r="K2708" s="3">
        <v>0</v>
      </c>
      <c r="L2708" s="1" t="s">
        <v>46</v>
      </c>
    </row>
    <row r="2709" spans="1:12" x14ac:dyDescent="0.3">
      <c r="A2709" s="1" t="s">
        <v>698</v>
      </c>
      <c r="B2709" s="1" t="s">
        <v>57</v>
      </c>
      <c r="C2709" s="1" t="s">
        <v>66</v>
      </c>
      <c r="D2709" s="5">
        <v>43252</v>
      </c>
      <c r="E2709">
        <v>2</v>
      </c>
      <c r="F2709">
        <v>2</v>
      </c>
      <c r="G2709" s="2">
        <v>88.43</v>
      </c>
      <c r="H2709">
        <v>2</v>
      </c>
      <c r="I2709">
        <v>0</v>
      </c>
      <c r="J2709" s="4">
        <v>5</v>
      </c>
      <c r="K2709" s="3">
        <v>0</v>
      </c>
      <c r="L2709" s="1" t="s">
        <v>36</v>
      </c>
    </row>
    <row r="2710" spans="1:12" x14ac:dyDescent="0.3">
      <c r="A2710" s="1" t="s">
        <v>698</v>
      </c>
      <c r="B2710" s="1" t="s">
        <v>57</v>
      </c>
      <c r="C2710" s="1" t="s">
        <v>66</v>
      </c>
      <c r="D2710" s="5">
        <v>43282</v>
      </c>
      <c r="E2710">
        <v>3</v>
      </c>
      <c r="F2710">
        <v>4</v>
      </c>
      <c r="G2710" s="2">
        <v>247.55</v>
      </c>
      <c r="H2710">
        <v>3</v>
      </c>
      <c r="I2710">
        <v>0</v>
      </c>
      <c r="J2710" s="4">
        <v>4.33</v>
      </c>
      <c r="K2710" s="3">
        <v>0</v>
      </c>
      <c r="L2710" s="1" t="s">
        <v>37</v>
      </c>
    </row>
    <row r="2711" spans="1:12" x14ac:dyDescent="0.3">
      <c r="A2711" s="1" t="s">
        <v>698</v>
      </c>
      <c r="B2711" s="1" t="s">
        <v>57</v>
      </c>
      <c r="C2711" s="1" t="s">
        <v>66</v>
      </c>
      <c r="D2711" s="5">
        <v>43313</v>
      </c>
      <c r="E2711">
        <v>5</v>
      </c>
      <c r="F2711">
        <v>5</v>
      </c>
      <c r="G2711" s="2">
        <v>262.62</v>
      </c>
      <c r="H2711">
        <v>5</v>
      </c>
      <c r="I2711">
        <v>0</v>
      </c>
      <c r="J2711" s="4">
        <v>4.5999999999999996</v>
      </c>
      <c r="K2711" s="3">
        <v>0</v>
      </c>
      <c r="L2711" s="1" t="s">
        <v>49</v>
      </c>
    </row>
    <row r="2712" spans="1:12" x14ac:dyDescent="0.3">
      <c r="A2712" s="1" t="s">
        <v>699</v>
      </c>
      <c r="B2712" s="1" t="s">
        <v>57</v>
      </c>
      <c r="C2712" s="1" t="s">
        <v>669</v>
      </c>
      <c r="D2712" s="5">
        <v>42948</v>
      </c>
      <c r="E2712">
        <v>2</v>
      </c>
      <c r="F2712">
        <v>2</v>
      </c>
      <c r="G2712" s="2">
        <v>362.88</v>
      </c>
      <c r="H2712">
        <v>2</v>
      </c>
      <c r="I2712">
        <v>0</v>
      </c>
      <c r="J2712" s="4">
        <v>5</v>
      </c>
      <c r="K2712" s="3">
        <v>0</v>
      </c>
      <c r="L2712" s="1" t="s">
        <v>29</v>
      </c>
    </row>
    <row r="2713" spans="1:12" x14ac:dyDescent="0.3">
      <c r="A2713" s="1" t="s">
        <v>699</v>
      </c>
      <c r="B2713" s="1" t="s">
        <v>57</v>
      </c>
      <c r="C2713" s="1" t="s">
        <v>669</v>
      </c>
      <c r="D2713" s="5">
        <v>42979</v>
      </c>
      <c r="E2713">
        <v>2</v>
      </c>
      <c r="F2713">
        <v>2</v>
      </c>
      <c r="G2713" s="2">
        <v>241.18</v>
      </c>
      <c r="H2713">
        <v>2</v>
      </c>
      <c r="I2713">
        <v>0</v>
      </c>
      <c r="J2713" s="4">
        <v>4.5</v>
      </c>
      <c r="K2713" s="3">
        <v>0</v>
      </c>
      <c r="L2713" s="1" t="s">
        <v>18</v>
      </c>
    </row>
    <row r="2714" spans="1:12" x14ac:dyDescent="0.3">
      <c r="A2714" s="1" t="s">
        <v>699</v>
      </c>
      <c r="B2714" s="1" t="s">
        <v>57</v>
      </c>
      <c r="C2714" s="1" t="s">
        <v>669</v>
      </c>
      <c r="D2714" s="5">
        <v>43009</v>
      </c>
      <c r="E2714">
        <v>5</v>
      </c>
      <c r="F2714">
        <v>5</v>
      </c>
      <c r="G2714" s="2">
        <v>788.11</v>
      </c>
      <c r="H2714">
        <v>5</v>
      </c>
      <c r="I2714">
        <v>0</v>
      </c>
      <c r="J2714" s="4">
        <v>4.5999999999999996</v>
      </c>
      <c r="K2714" s="3">
        <v>0</v>
      </c>
      <c r="L2714" s="1" t="s">
        <v>19</v>
      </c>
    </row>
    <row r="2715" spans="1:12" x14ac:dyDescent="0.3">
      <c r="A2715" s="1" t="s">
        <v>699</v>
      </c>
      <c r="B2715" s="1" t="s">
        <v>57</v>
      </c>
      <c r="C2715" s="1" t="s">
        <v>669</v>
      </c>
      <c r="D2715" s="5">
        <v>43040</v>
      </c>
      <c r="E2715">
        <v>3</v>
      </c>
      <c r="F2715">
        <v>3</v>
      </c>
      <c r="G2715" s="2">
        <v>520.16999999999996</v>
      </c>
      <c r="H2715">
        <v>3</v>
      </c>
      <c r="I2715">
        <v>0</v>
      </c>
      <c r="J2715" s="4">
        <v>4.33</v>
      </c>
      <c r="K2715" s="3">
        <v>0</v>
      </c>
      <c r="L2715" s="1" t="s">
        <v>30</v>
      </c>
    </row>
    <row r="2716" spans="1:12" x14ac:dyDescent="0.3">
      <c r="A2716" s="1" t="s">
        <v>699</v>
      </c>
      <c r="B2716" s="1" t="s">
        <v>57</v>
      </c>
      <c r="C2716" s="1" t="s">
        <v>669</v>
      </c>
      <c r="D2716" s="5">
        <v>43070</v>
      </c>
      <c r="E2716">
        <v>1</v>
      </c>
      <c r="F2716">
        <v>1</v>
      </c>
      <c r="G2716" s="2">
        <v>229.03</v>
      </c>
      <c r="H2716">
        <v>1</v>
      </c>
      <c r="I2716">
        <v>0</v>
      </c>
      <c r="J2716" s="4">
        <v>5</v>
      </c>
      <c r="K2716" s="3">
        <v>0</v>
      </c>
      <c r="L2716" s="1" t="s">
        <v>31</v>
      </c>
    </row>
    <row r="2717" spans="1:12" x14ac:dyDescent="0.3">
      <c r="A2717" s="1" t="s">
        <v>699</v>
      </c>
      <c r="B2717" s="1" t="s">
        <v>57</v>
      </c>
      <c r="C2717" s="1" t="s">
        <v>669</v>
      </c>
      <c r="D2717" s="5">
        <v>43101</v>
      </c>
      <c r="E2717">
        <v>4</v>
      </c>
      <c r="F2717">
        <v>4</v>
      </c>
      <c r="G2717" s="2">
        <v>924.37</v>
      </c>
      <c r="H2717">
        <v>4</v>
      </c>
      <c r="I2717">
        <v>0</v>
      </c>
      <c r="J2717" s="4">
        <v>5</v>
      </c>
      <c r="K2717" s="3">
        <v>0</v>
      </c>
      <c r="L2717" s="1" t="s">
        <v>32</v>
      </c>
    </row>
    <row r="2718" spans="1:12" x14ac:dyDescent="0.3">
      <c r="A2718" s="1" t="s">
        <v>699</v>
      </c>
      <c r="B2718" s="1" t="s">
        <v>57</v>
      </c>
      <c r="C2718" s="1" t="s">
        <v>669</v>
      </c>
      <c r="D2718" s="5">
        <v>43132</v>
      </c>
      <c r="E2718">
        <v>4</v>
      </c>
      <c r="F2718">
        <v>5</v>
      </c>
      <c r="G2718" s="2">
        <v>541.83000000000004</v>
      </c>
      <c r="H2718">
        <v>4</v>
      </c>
      <c r="I2718">
        <v>1</v>
      </c>
      <c r="J2718" s="4">
        <v>4.5</v>
      </c>
      <c r="K2718" s="3">
        <v>0.25</v>
      </c>
      <c r="L2718" s="1" t="s">
        <v>33</v>
      </c>
    </row>
    <row r="2719" spans="1:12" x14ac:dyDescent="0.3">
      <c r="A2719" s="1" t="s">
        <v>699</v>
      </c>
      <c r="B2719" s="1" t="s">
        <v>57</v>
      </c>
      <c r="C2719" s="1" t="s">
        <v>669</v>
      </c>
      <c r="D2719" s="5">
        <v>43160</v>
      </c>
      <c r="E2719">
        <v>3</v>
      </c>
      <c r="F2719">
        <v>3</v>
      </c>
      <c r="G2719" s="2">
        <v>625.22</v>
      </c>
      <c r="H2719">
        <v>2</v>
      </c>
      <c r="I2719">
        <v>1</v>
      </c>
      <c r="J2719" s="4">
        <v>2.33</v>
      </c>
      <c r="K2719" s="3">
        <v>0.5</v>
      </c>
      <c r="L2719" s="1" t="s">
        <v>34</v>
      </c>
    </row>
    <row r="2720" spans="1:12" x14ac:dyDescent="0.3">
      <c r="A2720" s="1" t="s">
        <v>699</v>
      </c>
      <c r="B2720" s="1" t="s">
        <v>57</v>
      </c>
      <c r="C2720" s="1" t="s">
        <v>669</v>
      </c>
      <c r="D2720" s="5">
        <v>43221</v>
      </c>
      <c r="E2720">
        <v>1</v>
      </c>
      <c r="F2720">
        <v>1</v>
      </c>
      <c r="G2720" s="2">
        <v>253.52</v>
      </c>
      <c r="H2720">
        <v>1</v>
      </c>
      <c r="I2720">
        <v>0</v>
      </c>
      <c r="J2720" s="4">
        <v>5</v>
      </c>
      <c r="K2720" s="3">
        <v>0</v>
      </c>
      <c r="L2720" s="1" t="s">
        <v>46</v>
      </c>
    </row>
    <row r="2721" spans="1:12" x14ac:dyDescent="0.3">
      <c r="A2721" s="1" t="s">
        <v>699</v>
      </c>
      <c r="B2721" s="1" t="s">
        <v>57</v>
      </c>
      <c r="C2721" s="1" t="s">
        <v>669</v>
      </c>
      <c r="D2721" s="5">
        <v>43252</v>
      </c>
      <c r="E2721">
        <v>3</v>
      </c>
      <c r="F2721">
        <v>4</v>
      </c>
      <c r="G2721" s="2">
        <v>732.08</v>
      </c>
      <c r="H2721">
        <v>3</v>
      </c>
      <c r="I2721">
        <v>0</v>
      </c>
      <c r="J2721" s="4">
        <v>3.67</v>
      </c>
      <c r="K2721" s="3">
        <v>0</v>
      </c>
      <c r="L2721" s="1" t="s">
        <v>36</v>
      </c>
    </row>
    <row r="2722" spans="1:12" x14ac:dyDescent="0.3">
      <c r="A2722" s="1" t="s">
        <v>699</v>
      </c>
      <c r="B2722" s="1" t="s">
        <v>57</v>
      </c>
      <c r="C2722" s="1" t="s">
        <v>669</v>
      </c>
      <c r="D2722" s="5">
        <v>43282</v>
      </c>
      <c r="E2722">
        <v>4</v>
      </c>
      <c r="F2722">
        <v>4</v>
      </c>
      <c r="G2722" s="2">
        <v>767.84</v>
      </c>
      <c r="H2722">
        <v>4</v>
      </c>
      <c r="I2722">
        <v>0</v>
      </c>
      <c r="J2722" s="4">
        <v>4.75</v>
      </c>
      <c r="K2722" s="3">
        <v>0</v>
      </c>
      <c r="L2722" s="1" t="s">
        <v>37</v>
      </c>
    </row>
    <row r="2723" spans="1:12" x14ac:dyDescent="0.3">
      <c r="A2723" s="1" t="s">
        <v>699</v>
      </c>
      <c r="B2723" s="1" t="s">
        <v>57</v>
      </c>
      <c r="C2723" s="1" t="s">
        <v>669</v>
      </c>
      <c r="D2723" s="5">
        <v>43313</v>
      </c>
      <c r="E2723">
        <v>4</v>
      </c>
      <c r="F2723">
        <v>4</v>
      </c>
      <c r="G2723" s="2">
        <v>2959.55</v>
      </c>
      <c r="H2723">
        <v>3</v>
      </c>
      <c r="I2723">
        <v>1</v>
      </c>
      <c r="J2723" s="4">
        <v>3.75</v>
      </c>
      <c r="K2723" s="3">
        <v>0.33333333333333331</v>
      </c>
      <c r="L2723" s="1" t="s">
        <v>49</v>
      </c>
    </row>
    <row r="2724" spans="1:12" x14ac:dyDescent="0.3">
      <c r="A2724" s="1" t="s">
        <v>700</v>
      </c>
      <c r="B2724" s="1" t="s">
        <v>16</v>
      </c>
      <c r="C2724" s="1" t="s">
        <v>39</v>
      </c>
      <c r="D2724" s="5">
        <v>43313</v>
      </c>
      <c r="E2724">
        <v>4</v>
      </c>
      <c r="F2724">
        <v>4</v>
      </c>
      <c r="G2724" s="2">
        <v>189.68</v>
      </c>
      <c r="H2724">
        <v>4</v>
      </c>
      <c r="I2724">
        <v>0</v>
      </c>
      <c r="J2724" s="4">
        <v>4</v>
      </c>
      <c r="K2724" s="3">
        <v>0</v>
      </c>
      <c r="L2724" s="1" t="s">
        <v>49</v>
      </c>
    </row>
    <row r="2725" spans="1:12" x14ac:dyDescent="0.3">
      <c r="A2725" s="1" t="s">
        <v>701</v>
      </c>
      <c r="B2725" s="1" t="s">
        <v>16</v>
      </c>
      <c r="C2725" s="1" t="s">
        <v>44</v>
      </c>
      <c r="D2725" s="5">
        <v>43132</v>
      </c>
      <c r="E2725">
        <v>3</v>
      </c>
      <c r="F2725">
        <v>3</v>
      </c>
      <c r="G2725" s="2">
        <v>216.39</v>
      </c>
      <c r="H2725">
        <v>3</v>
      </c>
      <c r="I2725">
        <v>3</v>
      </c>
      <c r="J2725" s="4">
        <v>3.67</v>
      </c>
      <c r="K2725" s="3">
        <v>1</v>
      </c>
      <c r="L2725" s="1" t="s">
        <v>33</v>
      </c>
    </row>
    <row r="2726" spans="1:12" x14ac:dyDescent="0.3">
      <c r="A2726" s="1" t="s">
        <v>701</v>
      </c>
      <c r="B2726" s="1" t="s">
        <v>16</v>
      </c>
      <c r="C2726" s="1" t="s">
        <v>44</v>
      </c>
      <c r="D2726" s="5">
        <v>43160</v>
      </c>
      <c r="E2726">
        <v>2</v>
      </c>
      <c r="F2726">
        <v>2</v>
      </c>
      <c r="G2726" s="2">
        <v>309.26</v>
      </c>
      <c r="H2726">
        <v>2</v>
      </c>
      <c r="I2726">
        <v>1</v>
      </c>
      <c r="J2726" s="4">
        <v>3</v>
      </c>
      <c r="K2726" s="3">
        <v>0.5</v>
      </c>
      <c r="L2726" s="1" t="s">
        <v>34</v>
      </c>
    </row>
    <row r="2727" spans="1:12" x14ac:dyDescent="0.3">
      <c r="A2727" s="1" t="s">
        <v>701</v>
      </c>
      <c r="B2727" s="1" t="s">
        <v>16</v>
      </c>
      <c r="C2727" s="1" t="s">
        <v>44</v>
      </c>
      <c r="D2727" s="5">
        <v>43191</v>
      </c>
      <c r="E2727">
        <v>3</v>
      </c>
      <c r="F2727">
        <v>3</v>
      </c>
      <c r="G2727" s="2">
        <v>470.99</v>
      </c>
      <c r="H2727">
        <v>3</v>
      </c>
      <c r="I2727">
        <v>1</v>
      </c>
      <c r="J2727" s="4">
        <v>3.33</v>
      </c>
      <c r="K2727" s="3">
        <v>0.33333333333333331</v>
      </c>
      <c r="L2727" s="1" t="s">
        <v>35</v>
      </c>
    </row>
    <row r="2728" spans="1:12" x14ac:dyDescent="0.3">
      <c r="A2728" s="1" t="s">
        <v>701</v>
      </c>
      <c r="B2728" s="1" t="s">
        <v>16</v>
      </c>
      <c r="C2728" s="1" t="s">
        <v>44</v>
      </c>
      <c r="D2728" s="5">
        <v>43221</v>
      </c>
      <c r="E2728">
        <v>2</v>
      </c>
      <c r="F2728">
        <v>4</v>
      </c>
      <c r="G2728" s="2">
        <v>669.62</v>
      </c>
      <c r="H2728">
        <v>2</v>
      </c>
      <c r="I2728">
        <v>0</v>
      </c>
      <c r="J2728" s="4">
        <v>3</v>
      </c>
      <c r="K2728" s="3">
        <v>0</v>
      </c>
      <c r="L2728" s="1" t="s">
        <v>46</v>
      </c>
    </row>
    <row r="2729" spans="1:12" x14ac:dyDescent="0.3">
      <c r="A2729" s="1" t="s">
        <v>701</v>
      </c>
      <c r="B2729" s="1" t="s">
        <v>16</v>
      </c>
      <c r="C2729" s="1" t="s">
        <v>44</v>
      </c>
      <c r="D2729" s="5">
        <v>43252</v>
      </c>
      <c r="E2729">
        <v>1</v>
      </c>
      <c r="F2729">
        <v>1</v>
      </c>
      <c r="G2729" s="2">
        <v>193.39</v>
      </c>
      <c r="H2729">
        <v>1</v>
      </c>
      <c r="I2729">
        <v>0</v>
      </c>
      <c r="J2729" s="4">
        <v>2</v>
      </c>
      <c r="K2729" s="3">
        <v>0</v>
      </c>
      <c r="L2729" s="1" t="s">
        <v>36</v>
      </c>
    </row>
    <row r="2730" spans="1:12" x14ac:dyDescent="0.3">
      <c r="A2730" s="1" t="s">
        <v>701</v>
      </c>
      <c r="B2730" s="1" t="s">
        <v>16</v>
      </c>
      <c r="C2730" s="1" t="s">
        <v>44</v>
      </c>
      <c r="D2730" s="5">
        <v>43282</v>
      </c>
      <c r="E2730">
        <v>1</v>
      </c>
      <c r="F2730">
        <v>1</v>
      </c>
      <c r="G2730" s="2">
        <v>64.22</v>
      </c>
      <c r="H2730">
        <v>1</v>
      </c>
      <c r="I2730">
        <v>0</v>
      </c>
      <c r="J2730" s="4">
        <v>1</v>
      </c>
      <c r="K2730" s="3">
        <v>0</v>
      </c>
      <c r="L2730" s="1" t="s">
        <v>37</v>
      </c>
    </row>
    <row r="2731" spans="1:12" x14ac:dyDescent="0.3">
      <c r="A2731" s="1" t="s">
        <v>702</v>
      </c>
      <c r="B2731" s="1" t="s">
        <v>16</v>
      </c>
      <c r="C2731" s="1" t="s">
        <v>51</v>
      </c>
      <c r="D2731" s="5">
        <v>43313</v>
      </c>
      <c r="E2731">
        <v>1</v>
      </c>
      <c r="F2731">
        <v>1</v>
      </c>
      <c r="G2731" s="2">
        <v>154.78</v>
      </c>
      <c r="H2731">
        <v>1</v>
      </c>
      <c r="I2731">
        <v>0</v>
      </c>
      <c r="J2731" s="4">
        <v>5</v>
      </c>
      <c r="K2731" s="3">
        <v>0</v>
      </c>
      <c r="L2731" s="1" t="s">
        <v>49</v>
      </c>
    </row>
    <row r="2732" spans="1:12" x14ac:dyDescent="0.3">
      <c r="A2732" s="1" t="s">
        <v>703</v>
      </c>
      <c r="B2732" s="1" t="s">
        <v>90</v>
      </c>
      <c r="C2732" s="1" t="s">
        <v>91</v>
      </c>
      <c r="D2732" s="5">
        <v>43313</v>
      </c>
      <c r="E2732">
        <v>2</v>
      </c>
      <c r="F2732">
        <v>2</v>
      </c>
      <c r="G2732" s="2">
        <v>80.75</v>
      </c>
      <c r="H2732">
        <v>2</v>
      </c>
      <c r="I2732">
        <v>1</v>
      </c>
      <c r="J2732" s="4">
        <v>3</v>
      </c>
      <c r="K2732" s="3">
        <v>0.5</v>
      </c>
      <c r="L2732" s="1" t="s">
        <v>49</v>
      </c>
    </row>
    <row r="2733" spans="1:12" x14ac:dyDescent="0.3">
      <c r="A2733" s="1" t="s">
        <v>704</v>
      </c>
      <c r="B2733" s="1" t="s">
        <v>16</v>
      </c>
      <c r="C2733" s="1" t="s">
        <v>51</v>
      </c>
      <c r="D2733" s="5">
        <v>42795</v>
      </c>
      <c r="E2733">
        <v>1</v>
      </c>
      <c r="F2733">
        <v>1</v>
      </c>
      <c r="G2733" s="2">
        <v>46.95</v>
      </c>
      <c r="H2733">
        <v>1</v>
      </c>
      <c r="I2733">
        <v>0</v>
      </c>
      <c r="J2733" s="4">
        <v>5</v>
      </c>
      <c r="K2733" s="3">
        <v>0</v>
      </c>
      <c r="L2733" s="1" t="s">
        <v>24</v>
      </c>
    </row>
    <row r="2734" spans="1:12" x14ac:dyDescent="0.3">
      <c r="A2734" s="1" t="s">
        <v>704</v>
      </c>
      <c r="B2734" s="1" t="s">
        <v>16</v>
      </c>
      <c r="C2734" s="1" t="s">
        <v>51</v>
      </c>
      <c r="D2734" s="5">
        <v>42856</v>
      </c>
      <c r="E2734">
        <v>1</v>
      </c>
      <c r="F2734">
        <v>1</v>
      </c>
      <c r="G2734" s="2">
        <v>614.38</v>
      </c>
      <c r="H2734">
        <v>1</v>
      </c>
      <c r="I2734">
        <v>0</v>
      </c>
      <c r="J2734" s="4">
        <v>5</v>
      </c>
      <c r="K2734" s="3">
        <v>0</v>
      </c>
      <c r="L2734" s="1" t="s">
        <v>26</v>
      </c>
    </row>
    <row r="2735" spans="1:12" x14ac:dyDescent="0.3">
      <c r="A2735" s="1" t="s">
        <v>704</v>
      </c>
      <c r="B2735" s="1" t="s">
        <v>16</v>
      </c>
      <c r="C2735" s="1" t="s">
        <v>51</v>
      </c>
      <c r="D2735" s="5">
        <v>42948</v>
      </c>
      <c r="E2735">
        <v>1</v>
      </c>
      <c r="F2735">
        <v>1</v>
      </c>
      <c r="G2735" s="2">
        <v>347.06</v>
      </c>
      <c r="H2735">
        <v>1</v>
      </c>
      <c r="I2735">
        <v>0</v>
      </c>
      <c r="J2735" s="4">
        <v>4</v>
      </c>
      <c r="K2735" s="3">
        <v>0</v>
      </c>
      <c r="L2735" s="1" t="s">
        <v>29</v>
      </c>
    </row>
    <row r="2736" spans="1:12" x14ac:dyDescent="0.3">
      <c r="A2736" s="1" t="s">
        <v>704</v>
      </c>
      <c r="B2736" s="1" t="s">
        <v>16</v>
      </c>
      <c r="C2736" s="1" t="s">
        <v>51</v>
      </c>
      <c r="D2736" s="5">
        <v>42979</v>
      </c>
      <c r="E2736">
        <v>1</v>
      </c>
      <c r="F2736">
        <v>1</v>
      </c>
      <c r="G2736" s="2">
        <v>1252.81</v>
      </c>
      <c r="H2736">
        <v>1</v>
      </c>
      <c r="I2736">
        <v>0</v>
      </c>
      <c r="J2736" s="4">
        <v>5</v>
      </c>
      <c r="K2736" s="3">
        <v>0</v>
      </c>
      <c r="L2736" s="1" t="s">
        <v>18</v>
      </c>
    </row>
    <row r="2737" spans="1:12" x14ac:dyDescent="0.3">
      <c r="A2737" s="1" t="s">
        <v>704</v>
      </c>
      <c r="B2737" s="1" t="s">
        <v>16</v>
      </c>
      <c r="C2737" s="1" t="s">
        <v>51</v>
      </c>
      <c r="D2737" s="5">
        <v>43040</v>
      </c>
      <c r="E2737">
        <v>1</v>
      </c>
      <c r="F2737">
        <v>2</v>
      </c>
      <c r="G2737" s="2">
        <v>394.96</v>
      </c>
      <c r="H2737">
        <v>1</v>
      </c>
      <c r="I2737">
        <v>0</v>
      </c>
      <c r="J2737" s="4">
        <v>5</v>
      </c>
      <c r="K2737" s="3">
        <v>0</v>
      </c>
      <c r="L2737" s="1" t="s">
        <v>30</v>
      </c>
    </row>
    <row r="2738" spans="1:12" x14ac:dyDescent="0.3">
      <c r="A2738" s="1" t="s">
        <v>704</v>
      </c>
      <c r="B2738" s="1" t="s">
        <v>16</v>
      </c>
      <c r="C2738" s="1" t="s">
        <v>51</v>
      </c>
      <c r="D2738" s="5">
        <v>43101</v>
      </c>
      <c r="E2738">
        <v>3</v>
      </c>
      <c r="F2738">
        <v>3</v>
      </c>
      <c r="G2738" s="2">
        <v>1397.64</v>
      </c>
      <c r="H2738">
        <v>3</v>
      </c>
      <c r="I2738">
        <v>0</v>
      </c>
      <c r="J2738" s="4">
        <v>4</v>
      </c>
      <c r="K2738" s="3">
        <v>0</v>
      </c>
      <c r="L2738" s="1" t="s">
        <v>32</v>
      </c>
    </row>
    <row r="2739" spans="1:12" x14ac:dyDescent="0.3">
      <c r="A2739" s="1" t="s">
        <v>704</v>
      </c>
      <c r="B2739" s="1" t="s">
        <v>16</v>
      </c>
      <c r="C2739" s="1" t="s">
        <v>51</v>
      </c>
      <c r="D2739" s="5">
        <v>43132</v>
      </c>
      <c r="E2739">
        <v>3</v>
      </c>
      <c r="F2739">
        <v>3</v>
      </c>
      <c r="G2739" s="2">
        <v>872.62</v>
      </c>
      <c r="H2739">
        <v>3</v>
      </c>
      <c r="I2739">
        <v>0</v>
      </c>
      <c r="J2739" s="4">
        <v>4.33</v>
      </c>
      <c r="K2739" s="3">
        <v>0</v>
      </c>
      <c r="L2739" s="1" t="s">
        <v>33</v>
      </c>
    </row>
    <row r="2740" spans="1:12" x14ac:dyDescent="0.3">
      <c r="A2740" s="1" t="s">
        <v>704</v>
      </c>
      <c r="B2740" s="1" t="s">
        <v>16</v>
      </c>
      <c r="C2740" s="1" t="s">
        <v>51</v>
      </c>
      <c r="D2740" s="5">
        <v>43160</v>
      </c>
      <c r="E2740">
        <v>1</v>
      </c>
      <c r="F2740">
        <v>2</v>
      </c>
      <c r="G2740" s="2">
        <v>1218.3399999999999</v>
      </c>
      <c r="H2740">
        <v>1</v>
      </c>
      <c r="I2740">
        <v>0</v>
      </c>
      <c r="J2740" s="4">
        <v>1</v>
      </c>
      <c r="K2740" s="3">
        <v>0</v>
      </c>
      <c r="L2740" s="1" t="s">
        <v>34</v>
      </c>
    </row>
    <row r="2741" spans="1:12" x14ac:dyDescent="0.3">
      <c r="A2741" s="1" t="s">
        <v>704</v>
      </c>
      <c r="B2741" s="1" t="s">
        <v>16</v>
      </c>
      <c r="C2741" s="1" t="s">
        <v>51</v>
      </c>
      <c r="D2741" s="5">
        <v>43191</v>
      </c>
      <c r="E2741">
        <v>1</v>
      </c>
      <c r="F2741">
        <v>1</v>
      </c>
      <c r="G2741" s="2">
        <v>1063.75</v>
      </c>
      <c r="H2741">
        <v>1</v>
      </c>
      <c r="I2741">
        <v>0</v>
      </c>
      <c r="J2741" s="4">
        <v>5</v>
      </c>
      <c r="K2741" s="3">
        <v>0</v>
      </c>
      <c r="L2741" s="1" t="s">
        <v>35</v>
      </c>
    </row>
    <row r="2742" spans="1:12" x14ac:dyDescent="0.3">
      <c r="A2742" s="1" t="s">
        <v>704</v>
      </c>
      <c r="B2742" s="1" t="s">
        <v>16</v>
      </c>
      <c r="C2742" s="1" t="s">
        <v>51</v>
      </c>
      <c r="D2742" s="5">
        <v>43252</v>
      </c>
      <c r="E2742">
        <v>3</v>
      </c>
      <c r="F2742">
        <v>3</v>
      </c>
      <c r="G2742" s="2">
        <v>1437.22</v>
      </c>
      <c r="H2742">
        <v>3</v>
      </c>
      <c r="I2742">
        <v>0</v>
      </c>
      <c r="J2742" s="4">
        <v>2.67</v>
      </c>
      <c r="K2742" s="3">
        <v>0</v>
      </c>
      <c r="L2742" s="1" t="s">
        <v>36</v>
      </c>
    </row>
    <row r="2743" spans="1:12" x14ac:dyDescent="0.3">
      <c r="A2743" s="1" t="s">
        <v>704</v>
      </c>
      <c r="B2743" s="1" t="s">
        <v>16</v>
      </c>
      <c r="C2743" s="1" t="s">
        <v>51</v>
      </c>
      <c r="D2743" s="5">
        <v>43313</v>
      </c>
      <c r="E2743">
        <v>1</v>
      </c>
      <c r="F2743">
        <v>1</v>
      </c>
      <c r="G2743" s="2">
        <v>1236.03</v>
      </c>
      <c r="H2743">
        <v>1</v>
      </c>
      <c r="I2743">
        <v>0</v>
      </c>
      <c r="J2743" s="4">
        <v>2</v>
      </c>
      <c r="K2743" s="3">
        <v>0</v>
      </c>
      <c r="L2743" s="1" t="s">
        <v>49</v>
      </c>
    </row>
    <row r="2744" spans="1:12" x14ac:dyDescent="0.3">
      <c r="A2744" s="1" t="s">
        <v>705</v>
      </c>
      <c r="B2744" s="1" t="s">
        <v>16</v>
      </c>
      <c r="C2744" s="1" t="s">
        <v>116</v>
      </c>
      <c r="D2744" s="5">
        <v>43221</v>
      </c>
      <c r="E2744">
        <v>1</v>
      </c>
      <c r="F2744">
        <v>1</v>
      </c>
      <c r="G2744" s="2">
        <v>111.76</v>
      </c>
      <c r="H2744">
        <v>1</v>
      </c>
      <c r="I2744">
        <v>0</v>
      </c>
      <c r="J2744" s="4">
        <v>5</v>
      </c>
      <c r="K2744" s="3">
        <v>0</v>
      </c>
      <c r="L2744" s="1" t="s">
        <v>46</v>
      </c>
    </row>
    <row r="2745" spans="1:12" x14ac:dyDescent="0.3">
      <c r="A2745" s="1" t="s">
        <v>706</v>
      </c>
      <c r="B2745" s="1" t="s">
        <v>16</v>
      </c>
      <c r="C2745" s="1" t="s">
        <v>51</v>
      </c>
      <c r="D2745" s="5">
        <v>42767</v>
      </c>
      <c r="E2745">
        <v>1</v>
      </c>
      <c r="F2745">
        <v>1</v>
      </c>
      <c r="G2745" s="2">
        <v>113.28</v>
      </c>
      <c r="H2745">
        <v>1</v>
      </c>
      <c r="I2745">
        <v>0</v>
      </c>
      <c r="J2745" s="4">
        <v>5</v>
      </c>
      <c r="K2745" s="3">
        <v>0</v>
      </c>
      <c r="L2745" s="1" t="s">
        <v>23</v>
      </c>
    </row>
    <row r="2746" spans="1:12" x14ac:dyDescent="0.3">
      <c r="A2746" s="1" t="s">
        <v>706</v>
      </c>
      <c r="B2746" s="1" t="s">
        <v>16</v>
      </c>
      <c r="C2746" s="1" t="s">
        <v>51</v>
      </c>
      <c r="D2746" s="5">
        <v>42795</v>
      </c>
      <c r="E2746">
        <v>1</v>
      </c>
      <c r="F2746">
        <v>1</v>
      </c>
      <c r="G2746" s="2">
        <v>30.96</v>
      </c>
      <c r="H2746">
        <v>1</v>
      </c>
      <c r="I2746">
        <v>0</v>
      </c>
      <c r="J2746" s="4">
        <v>5</v>
      </c>
      <c r="K2746" s="3">
        <v>0</v>
      </c>
      <c r="L2746" s="1" t="s">
        <v>24</v>
      </c>
    </row>
    <row r="2747" spans="1:12" x14ac:dyDescent="0.3">
      <c r="A2747" s="1" t="s">
        <v>706</v>
      </c>
      <c r="B2747" s="1" t="s">
        <v>16</v>
      </c>
      <c r="C2747" s="1" t="s">
        <v>51</v>
      </c>
      <c r="D2747" s="5">
        <v>42826</v>
      </c>
      <c r="E2747">
        <v>4</v>
      </c>
      <c r="F2747">
        <v>4</v>
      </c>
      <c r="G2747" s="2">
        <v>371.26</v>
      </c>
      <c r="H2747">
        <v>3</v>
      </c>
      <c r="I2747">
        <v>0</v>
      </c>
      <c r="J2747" s="4">
        <v>2.75</v>
      </c>
      <c r="K2747" s="3">
        <v>0</v>
      </c>
      <c r="L2747" s="1" t="s">
        <v>25</v>
      </c>
    </row>
    <row r="2748" spans="1:12" x14ac:dyDescent="0.3">
      <c r="A2748" s="1" t="s">
        <v>706</v>
      </c>
      <c r="B2748" s="1" t="s">
        <v>16</v>
      </c>
      <c r="C2748" s="1" t="s">
        <v>51</v>
      </c>
      <c r="D2748" s="5">
        <v>42856</v>
      </c>
      <c r="E2748">
        <v>3</v>
      </c>
      <c r="F2748">
        <v>3</v>
      </c>
      <c r="G2748" s="2">
        <v>83.64</v>
      </c>
      <c r="H2748">
        <v>3</v>
      </c>
      <c r="I2748">
        <v>0</v>
      </c>
      <c r="J2748" s="4">
        <v>4.33</v>
      </c>
      <c r="K2748" s="3">
        <v>0</v>
      </c>
      <c r="L2748" s="1" t="s">
        <v>26</v>
      </c>
    </row>
    <row r="2749" spans="1:12" x14ac:dyDescent="0.3">
      <c r="A2749" s="1" t="s">
        <v>706</v>
      </c>
      <c r="B2749" s="1" t="s">
        <v>16</v>
      </c>
      <c r="C2749" s="1" t="s">
        <v>51</v>
      </c>
      <c r="D2749" s="5">
        <v>42887</v>
      </c>
      <c r="E2749">
        <v>4</v>
      </c>
      <c r="F2749">
        <v>4</v>
      </c>
      <c r="G2749" s="2">
        <v>373.19</v>
      </c>
      <c r="H2749">
        <v>4</v>
      </c>
      <c r="I2749">
        <v>0</v>
      </c>
      <c r="J2749" s="4">
        <v>4.75</v>
      </c>
      <c r="K2749" s="3">
        <v>0</v>
      </c>
      <c r="L2749" s="1" t="s">
        <v>27</v>
      </c>
    </row>
    <row r="2750" spans="1:12" x14ac:dyDescent="0.3">
      <c r="A2750" s="1" t="s">
        <v>706</v>
      </c>
      <c r="B2750" s="1" t="s">
        <v>16</v>
      </c>
      <c r="C2750" s="1" t="s">
        <v>51</v>
      </c>
      <c r="D2750" s="5">
        <v>42917</v>
      </c>
      <c r="E2750">
        <v>2</v>
      </c>
      <c r="F2750">
        <v>22</v>
      </c>
      <c r="G2750" s="2">
        <v>315.35000000000002</v>
      </c>
      <c r="H2750">
        <v>2</v>
      </c>
      <c r="I2750">
        <v>1</v>
      </c>
      <c r="J2750" s="4">
        <v>3</v>
      </c>
      <c r="K2750" s="3">
        <v>0.5</v>
      </c>
      <c r="L2750" s="1" t="s">
        <v>28</v>
      </c>
    </row>
    <row r="2751" spans="1:12" x14ac:dyDescent="0.3">
      <c r="A2751" s="1" t="s">
        <v>706</v>
      </c>
      <c r="B2751" s="1" t="s">
        <v>16</v>
      </c>
      <c r="C2751" s="1" t="s">
        <v>51</v>
      </c>
      <c r="D2751" s="5">
        <v>42979</v>
      </c>
      <c r="E2751">
        <v>2</v>
      </c>
      <c r="F2751">
        <v>2</v>
      </c>
      <c r="G2751" s="2">
        <v>69.63</v>
      </c>
      <c r="H2751">
        <v>2</v>
      </c>
      <c r="I2751">
        <v>0</v>
      </c>
      <c r="J2751" s="4">
        <v>4</v>
      </c>
      <c r="K2751" s="3">
        <v>0</v>
      </c>
      <c r="L2751" s="1" t="s">
        <v>18</v>
      </c>
    </row>
    <row r="2752" spans="1:12" x14ac:dyDescent="0.3">
      <c r="A2752" s="1" t="s">
        <v>706</v>
      </c>
      <c r="B2752" s="1" t="s">
        <v>16</v>
      </c>
      <c r="C2752" s="1" t="s">
        <v>51</v>
      </c>
      <c r="D2752" s="5">
        <v>43009</v>
      </c>
      <c r="E2752">
        <v>3</v>
      </c>
      <c r="F2752">
        <v>3</v>
      </c>
      <c r="G2752" s="2">
        <v>204.08</v>
      </c>
      <c r="H2752">
        <v>3</v>
      </c>
      <c r="I2752">
        <v>1</v>
      </c>
      <c r="J2752" s="4">
        <v>3</v>
      </c>
      <c r="K2752" s="3">
        <v>0.33333333333333331</v>
      </c>
      <c r="L2752" s="1" t="s">
        <v>19</v>
      </c>
    </row>
    <row r="2753" spans="1:12" x14ac:dyDescent="0.3">
      <c r="A2753" s="1" t="s">
        <v>706</v>
      </c>
      <c r="B2753" s="1" t="s">
        <v>16</v>
      </c>
      <c r="C2753" s="1" t="s">
        <v>51</v>
      </c>
      <c r="D2753" s="5">
        <v>43040</v>
      </c>
      <c r="E2753">
        <v>1</v>
      </c>
      <c r="F2753">
        <v>1</v>
      </c>
      <c r="G2753" s="2">
        <v>29.98</v>
      </c>
      <c r="H2753">
        <v>1</v>
      </c>
      <c r="I2753">
        <v>1</v>
      </c>
      <c r="J2753" s="4">
        <v>1</v>
      </c>
      <c r="K2753" s="3">
        <v>1</v>
      </c>
      <c r="L2753" s="1" t="s">
        <v>30</v>
      </c>
    </row>
    <row r="2754" spans="1:12" x14ac:dyDescent="0.3">
      <c r="A2754" s="1" t="s">
        <v>706</v>
      </c>
      <c r="B2754" s="1" t="s">
        <v>16</v>
      </c>
      <c r="C2754" s="1" t="s">
        <v>51</v>
      </c>
      <c r="D2754" s="5">
        <v>43160</v>
      </c>
      <c r="E2754">
        <v>1</v>
      </c>
      <c r="F2754">
        <v>1</v>
      </c>
      <c r="G2754" s="2">
        <v>23.53</v>
      </c>
      <c r="H2754">
        <v>1</v>
      </c>
      <c r="I2754">
        <v>0</v>
      </c>
      <c r="J2754" s="4">
        <v>5</v>
      </c>
      <c r="K2754" s="3">
        <v>0</v>
      </c>
      <c r="L2754" s="1" t="s">
        <v>34</v>
      </c>
    </row>
    <row r="2755" spans="1:12" x14ac:dyDescent="0.3">
      <c r="A2755" s="1" t="s">
        <v>706</v>
      </c>
      <c r="B2755" s="1" t="s">
        <v>16</v>
      </c>
      <c r="C2755" s="1" t="s">
        <v>51</v>
      </c>
      <c r="D2755" s="5">
        <v>43191</v>
      </c>
      <c r="E2755">
        <v>1</v>
      </c>
      <c r="F2755">
        <v>1</v>
      </c>
      <c r="G2755" s="2">
        <v>24.83</v>
      </c>
      <c r="H2755">
        <v>1</v>
      </c>
      <c r="I2755">
        <v>0</v>
      </c>
      <c r="J2755" s="4">
        <v>5</v>
      </c>
      <c r="K2755" s="3">
        <v>0</v>
      </c>
      <c r="L2755" s="1" t="s">
        <v>35</v>
      </c>
    </row>
    <row r="2756" spans="1:12" x14ac:dyDescent="0.3">
      <c r="A2756" s="1" t="s">
        <v>706</v>
      </c>
      <c r="B2756" s="1" t="s">
        <v>16</v>
      </c>
      <c r="C2756" s="1" t="s">
        <v>51</v>
      </c>
      <c r="D2756" s="5">
        <v>43282</v>
      </c>
      <c r="E2756">
        <v>2</v>
      </c>
      <c r="F2756">
        <v>3</v>
      </c>
      <c r="G2756" s="2">
        <v>184.05</v>
      </c>
      <c r="H2756">
        <v>2</v>
      </c>
      <c r="I2756">
        <v>0</v>
      </c>
      <c r="J2756" s="4">
        <v>3.5</v>
      </c>
      <c r="K2756" s="3">
        <v>0</v>
      </c>
      <c r="L2756" s="1" t="s">
        <v>37</v>
      </c>
    </row>
    <row r="2757" spans="1:12" x14ac:dyDescent="0.3">
      <c r="A2757" s="1" t="s">
        <v>706</v>
      </c>
      <c r="B2757" s="1" t="s">
        <v>16</v>
      </c>
      <c r="C2757" s="1" t="s">
        <v>51</v>
      </c>
      <c r="D2757" s="5">
        <v>43313</v>
      </c>
      <c r="E2757">
        <v>1</v>
      </c>
      <c r="F2757">
        <v>1</v>
      </c>
      <c r="G2757" s="2">
        <v>35.24</v>
      </c>
      <c r="H2757">
        <v>1</v>
      </c>
      <c r="I2757">
        <v>0</v>
      </c>
      <c r="J2757" s="4">
        <v>5</v>
      </c>
      <c r="K2757" s="3">
        <v>0</v>
      </c>
      <c r="L2757" s="1" t="s">
        <v>49</v>
      </c>
    </row>
    <row r="2758" spans="1:12" x14ac:dyDescent="0.3">
      <c r="A2758" s="1" t="s">
        <v>707</v>
      </c>
      <c r="B2758" s="1" t="s">
        <v>16</v>
      </c>
      <c r="C2758" s="1" t="s">
        <v>708</v>
      </c>
      <c r="D2758" s="5">
        <v>43070</v>
      </c>
      <c r="E2758">
        <v>1</v>
      </c>
      <c r="F2758">
        <v>2</v>
      </c>
      <c r="G2758" s="2">
        <v>99.7</v>
      </c>
      <c r="H2758">
        <v>1</v>
      </c>
      <c r="I2758">
        <v>0</v>
      </c>
      <c r="J2758" s="4">
        <v>1</v>
      </c>
      <c r="K2758" s="3">
        <v>0</v>
      </c>
      <c r="L2758" s="1" t="s">
        <v>31</v>
      </c>
    </row>
    <row r="2759" spans="1:12" x14ac:dyDescent="0.3">
      <c r="A2759" s="1" t="s">
        <v>707</v>
      </c>
      <c r="B2759" s="1" t="s">
        <v>16</v>
      </c>
      <c r="C2759" s="1" t="s">
        <v>708</v>
      </c>
      <c r="D2759" s="5">
        <v>43101</v>
      </c>
      <c r="E2759">
        <v>1</v>
      </c>
      <c r="F2759">
        <v>5</v>
      </c>
      <c r="G2759" s="2">
        <v>188.45</v>
      </c>
      <c r="H2759">
        <v>1</v>
      </c>
      <c r="I2759">
        <v>0</v>
      </c>
      <c r="J2759" s="4">
        <v>1</v>
      </c>
      <c r="K2759" s="3">
        <v>0</v>
      </c>
      <c r="L2759" s="1" t="s">
        <v>32</v>
      </c>
    </row>
    <row r="2760" spans="1:12" x14ac:dyDescent="0.3">
      <c r="A2760" s="1" t="s">
        <v>707</v>
      </c>
      <c r="B2760" s="1" t="s">
        <v>16</v>
      </c>
      <c r="C2760" s="1" t="s">
        <v>708</v>
      </c>
      <c r="D2760" s="5">
        <v>43132</v>
      </c>
      <c r="E2760">
        <v>1</v>
      </c>
      <c r="F2760">
        <v>4</v>
      </c>
      <c r="G2760" s="2">
        <v>150.76</v>
      </c>
      <c r="H2760">
        <v>1</v>
      </c>
      <c r="I2760">
        <v>0</v>
      </c>
      <c r="J2760" s="4">
        <v>3</v>
      </c>
      <c r="K2760" s="3">
        <v>0</v>
      </c>
      <c r="L2760" s="1" t="s">
        <v>33</v>
      </c>
    </row>
    <row r="2761" spans="1:12" x14ac:dyDescent="0.3">
      <c r="A2761" s="1" t="s">
        <v>707</v>
      </c>
      <c r="B2761" s="1" t="s">
        <v>16</v>
      </c>
      <c r="C2761" s="1" t="s">
        <v>708</v>
      </c>
      <c r="D2761" s="5">
        <v>43160</v>
      </c>
      <c r="E2761">
        <v>2</v>
      </c>
      <c r="F2761">
        <v>6</v>
      </c>
      <c r="G2761" s="2">
        <v>248.61</v>
      </c>
      <c r="H2761">
        <v>1</v>
      </c>
      <c r="I2761">
        <v>0</v>
      </c>
      <c r="J2761" s="4">
        <v>2</v>
      </c>
      <c r="K2761" s="3">
        <v>0</v>
      </c>
      <c r="L2761" s="1" t="s">
        <v>34</v>
      </c>
    </row>
    <row r="2762" spans="1:12" x14ac:dyDescent="0.3">
      <c r="A2762" s="1" t="s">
        <v>707</v>
      </c>
      <c r="B2762" s="1" t="s">
        <v>16</v>
      </c>
      <c r="C2762" s="1" t="s">
        <v>708</v>
      </c>
      <c r="D2762" s="5">
        <v>43191</v>
      </c>
      <c r="E2762">
        <v>1</v>
      </c>
      <c r="F2762">
        <v>1</v>
      </c>
      <c r="G2762" s="2">
        <v>56.15</v>
      </c>
      <c r="H2762">
        <v>1</v>
      </c>
      <c r="I2762">
        <v>0</v>
      </c>
      <c r="J2762" s="4">
        <v>5</v>
      </c>
      <c r="K2762" s="3">
        <v>0</v>
      </c>
      <c r="L2762" s="1" t="s">
        <v>35</v>
      </c>
    </row>
    <row r="2763" spans="1:12" x14ac:dyDescent="0.3">
      <c r="A2763" s="1" t="s">
        <v>709</v>
      </c>
      <c r="B2763" s="1" t="s">
        <v>16</v>
      </c>
      <c r="C2763" s="1" t="s">
        <v>364</v>
      </c>
      <c r="D2763" s="5">
        <v>43282</v>
      </c>
      <c r="E2763">
        <v>1</v>
      </c>
      <c r="F2763">
        <v>1</v>
      </c>
      <c r="G2763" s="2">
        <v>118.59</v>
      </c>
      <c r="H2763">
        <v>1</v>
      </c>
      <c r="I2763">
        <v>1</v>
      </c>
      <c r="J2763" s="4">
        <v>4</v>
      </c>
      <c r="K2763" s="3">
        <v>1</v>
      </c>
      <c r="L2763" s="1" t="s">
        <v>37</v>
      </c>
    </row>
    <row r="2764" spans="1:12" x14ac:dyDescent="0.3">
      <c r="A2764" s="1" t="s">
        <v>710</v>
      </c>
      <c r="B2764" s="1" t="s">
        <v>16</v>
      </c>
      <c r="C2764" s="1" t="s">
        <v>51</v>
      </c>
      <c r="D2764" s="5">
        <v>43221</v>
      </c>
      <c r="E2764">
        <v>3</v>
      </c>
      <c r="F2764">
        <v>3</v>
      </c>
      <c r="G2764" s="2">
        <v>349.98</v>
      </c>
      <c r="H2764">
        <v>3</v>
      </c>
      <c r="I2764">
        <v>0</v>
      </c>
      <c r="J2764" s="4">
        <v>5</v>
      </c>
      <c r="K2764" s="3">
        <v>0</v>
      </c>
      <c r="L2764" s="1" t="s">
        <v>46</v>
      </c>
    </row>
    <row r="2765" spans="1:12" x14ac:dyDescent="0.3">
      <c r="A2765" s="1" t="s">
        <v>710</v>
      </c>
      <c r="B2765" s="1" t="s">
        <v>16</v>
      </c>
      <c r="C2765" s="1" t="s">
        <v>51</v>
      </c>
      <c r="D2765" s="5">
        <v>43252</v>
      </c>
      <c r="E2765">
        <v>9</v>
      </c>
      <c r="F2765">
        <v>9</v>
      </c>
      <c r="G2765" s="2">
        <v>1670.13</v>
      </c>
      <c r="H2765">
        <v>8</v>
      </c>
      <c r="I2765">
        <v>0</v>
      </c>
      <c r="J2765" s="4">
        <v>4.22</v>
      </c>
      <c r="K2765" s="3">
        <v>0</v>
      </c>
      <c r="L2765" s="1" t="s">
        <v>36</v>
      </c>
    </row>
    <row r="2766" spans="1:12" x14ac:dyDescent="0.3">
      <c r="A2766" s="1" t="s">
        <v>710</v>
      </c>
      <c r="B2766" s="1" t="s">
        <v>16</v>
      </c>
      <c r="C2766" s="1" t="s">
        <v>51</v>
      </c>
      <c r="D2766" s="5">
        <v>43282</v>
      </c>
      <c r="E2766">
        <v>6</v>
      </c>
      <c r="F2766">
        <v>6</v>
      </c>
      <c r="G2766" s="2">
        <v>925.25</v>
      </c>
      <c r="H2766">
        <v>6</v>
      </c>
      <c r="I2766">
        <v>0</v>
      </c>
      <c r="J2766" s="4">
        <v>4.33</v>
      </c>
      <c r="K2766" s="3">
        <v>0</v>
      </c>
      <c r="L2766" s="1" t="s">
        <v>37</v>
      </c>
    </row>
    <row r="2767" spans="1:12" x14ac:dyDescent="0.3">
      <c r="A2767" s="1" t="s">
        <v>710</v>
      </c>
      <c r="B2767" s="1" t="s">
        <v>16</v>
      </c>
      <c r="C2767" s="1" t="s">
        <v>51</v>
      </c>
      <c r="D2767" s="5">
        <v>43313</v>
      </c>
      <c r="E2767">
        <v>11</v>
      </c>
      <c r="F2767">
        <v>11</v>
      </c>
      <c r="G2767" s="2">
        <v>1623.35</v>
      </c>
      <c r="H2767">
        <v>10</v>
      </c>
      <c r="I2767">
        <v>2</v>
      </c>
      <c r="J2767" s="4">
        <v>3.55</v>
      </c>
      <c r="K2767" s="3">
        <v>0.2</v>
      </c>
      <c r="L2767" s="1" t="s">
        <v>49</v>
      </c>
    </row>
    <row r="2768" spans="1:12" x14ac:dyDescent="0.3">
      <c r="A2768" s="1" t="s">
        <v>711</v>
      </c>
      <c r="B2768" s="1" t="s">
        <v>16</v>
      </c>
      <c r="C2768" s="1" t="s">
        <v>51</v>
      </c>
      <c r="D2768" s="5">
        <v>42767</v>
      </c>
      <c r="E2768">
        <v>2</v>
      </c>
      <c r="F2768">
        <v>2</v>
      </c>
      <c r="G2768" s="2">
        <v>131.71</v>
      </c>
      <c r="H2768">
        <v>2</v>
      </c>
      <c r="I2768">
        <v>0</v>
      </c>
      <c r="J2768" s="4">
        <v>5</v>
      </c>
      <c r="K2768" s="3">
        <v>0</v>
      </c>
      <c r="L2768" s="1" t="s">
        <v>23</v>
      </c>
    </row>
    <row r="2769" spans="1:12" x14ac:dyDescent="0.3">
      <c r="A2769" s="1" t="s">
        <v>711</v>
      </c>
      <c r="B2769" s="1" t="s">
        <v>16</v>
      </c>
      <c r="C2769" s="1" t="s">
        <v>51</v>
      </c>
      <c r="D2769" s="5">
        <v>42795</v>
      </c>
      <c r="E2769">
        <v>2</v>
      </c>
      <c r="F2769">
        <v>3</v>
      </c>
      <c r="G2769" s="2">
        <v>183.5</v>
      </c>
      <c r="H2769">
        <v>2</v>
      </c>
      <c r="I2769">
        <v>0</v>
      </c>
      <c r="J2769" s="4">
        <v>3</v>
      </c>
      <c r="K2769" s="3">
        <v>0</v>
      </c>
      <c r="L2769" s="1" t="s">
        <v>24</v>
      </c>
    </row>
    <row r="2770" spans="1:12" x14ac:dyDescent="0.3">
      <c r="A2770" s="1" t="s">
        <v>711</v>
      </c>
      <c r="B2770" s="1" t="s">
        <v>16</v>
      </c>
      <c r="C2770" s="1" t="s">
        <v>51</v>
      </c>
      <c r="D2770" s="5">
        <v>42826</v>
      </c>
      <c r="E2770">
        <v>1</v>
      </c>
      <c r="F2770">
        <v>2</v>
      </c>
      <c r="G2770" s="2">
        <v>151.91999999999999</v>
      </c>
      <c r="H2770">
        <v>1</v>
      </c>
      <c r="I2770">
        <v>0</v>
      </c>
      <c r="J2770" s="4">
        <v>1</v>
      </c>
      <c r="K2770" s="3">
        <v>0</v>
      </c>
      <c r="L2770" s="1" t="s">
        <v>25</v>
      </c>
    </row>
    <row r="2771" spans="1:12" x14ac:dyDescent="0.3">
      <c r="A2771" s="1" t="s">
        <v>711</v>
      </c>
      <c r="B2771" s="1" t="s">
        <v>16</v>
      </c>
      <c r="C2771" s="1" t="s">
        <v>51</v>
      </c>
      <c r="D2771" s="5">
        <v>42856</v>
      </c>
      <c r="E2771">
        <v>2</v>
      </c>
      <c r="F2771">
        <v>4</v>
      </c>
      <c r="G2771" s="2">
        <v>184.2</v>
      </c>
      <c r="H2771">
        <v>2</v>
      </c>
      <c r="I2771">
        <v>0</v>
      </c>
      <c r="J2771" s="4">
        <v>5</v>
      </c>
      <c r="K2771" s="3">
        <v>0</v>
      </c>
      <c r="L2771" s="1" t="s">
        <v>26</v>
      </c>
    </row>
    <row r="2772" spans="1:12" x14ac:dyDescent="0.3">
      <c r="A2772" s="1" t="s">
        <v>711</v>
      </c>
      <c r="B2772" s="1" t="s">
        <v>16</v>
      </c>
      <c r="C2772" s="1" t="s">
        <v>51</v>
      </c>
      <c r="D2772" s="5">
        <v>42887</v>
      </c>
      <c r="E2772">
        <v>5</v>
      </c>
      <c r="F2772">
        <v>7</v>
      </c>
      <c r="G2772" s="2">
        <v>626.5</v>
      </c>
      <c r="H2772">
        <v>5</v>
      </c>
      <c r="I2772">
        <v>0</v>
      </c>
      <c r="J2772" s="4">
        <v>4.4000000000000004</v>
      </c>
      <c r="K2772" s="3">
        <v>0</v>
      </c>
      <c r="L2772" s="1" t="s">
        <v>27</v>
      </c>
    </row>
    <row r="2773" spans="1:12" x14ac:dyDescent="0.3">
      <c r="A2773" s="1" t="s">
        <v>711</v>
      </c>
      <c r="B2773" s="1" t="s">
        <v>16</v>
      </c>
      <c r="C2773" s="1" t="s">
        <v>51</v>
      </c>
      <c r="D2773" s="5">
        <v>42917</v>
      </c>
      <c r="E2773">
        <v>1</v>
      </c>
      <c r="F2773">
        <v>3</v>
      </c>
      <c r="G2773" s="2">
        <v>81.3</v>
      </c>
      <c r="H2773">
        <v>1</v>
      </c>
      <c r="I2773">
        <v>0</v>
      </c>
      <c r="J2773" s="4">
        <v>5</v>
      </c>
      <c r="K2773" s="3">
        <v>0</v>
      </c>
      <c r="L2773" s="1" t="s">
        <v>28</v>
      </c>
    </row>
    <row r="2774" spans="1:12" x14ac:dyDescent="0.3">
      <c r="A2774" s="1" t="s">
        <v>711</v>
      </c>
      <c r="B2774" s="1" t="s">
        <v>16</v>
      </c>
      <c r="C2774" s="1" t="s">
        <v>51</v>
      </c>
      <c r="D2774" s="5">
        <v>42948</v>
      </c>
      <c r="E2774">
        <v>4</v>
      </c>
      <c r="F2774">
        <v>4</v>
      </c>
      <c r="G2774" s="2">
        <v>269.82</v>
      </c>
      <c r="H2774">
        <v>4</v>
      </c>
      <c r="I2774">
        <v>0</v>
      </c>
      <c r="J2774" s="4">
        <v>2.13</v>
      </c>
      <c r="K2774" s="3">
        <v>0</v>
      </c>
      <c r="L2774" s="1" t="s">
        <v>29</v>
      </c>
    </row>
    <row r="2775" spans="1:12" x14ac:dyDescent="0.3">
      <c r="A2775" s="1" t="s">
        <v>711</v>
      </c>
      <c r="B2775" s="1" t="s">
        <v>16</v>
      </c>
      <c r="C2775" s="1" t="s">
        <v>51</v>
      </c>
      <c r="D2775" s="5">
        <v>42979</v>
      </c>
      <c r="E2775">
        <v>5</v>
      </c>
      <c r="F2775">
        <v>11</v>
      </c>
      <c r="G2775" s="2">
        <v>551.07000000000005</v>
      </c>
      <c r="H2775">
        <v>5</v>
      </c>
      <c r="I2775">
        <v>0</v>
      </c>
      <c r="J2775" s="4">
        <v>4.8</v>
      </c>
      <c r="K2775" s="3">
        <v>0</v>
      </c>
      <c r="L2775" s="1" t="s">
        <v>18</v>
      </c>
    </row>
    <row r="2776" spans="1:12" x14ac:dyDescent="0.3">
      <c r="A2776" s="1" t="s">
        <v>711</v>
      </c>
      <c r="B2776" s="1" t="s">
        <v>16</v>
      </c>
      <c r="C2776" s="1" t="s">
        <v>51</v>
      </c>
      <c r="D2776" s="5">
        <v>43009</v>
      </c>
      <c r="E2776">
        <v>3</v>
      </c>
      <c r="F2776">
        <v>3</v>
      </c>
      <c r="G2776" s="2">
        <v>194.44</v>
      </c>
      <c r="H2776">
        <v>3</v>
      </c>
      <c r="I2776">
        <v>0</v>
      </c>
      <c r="J2776" s="4">
        <v>4.33</v>
      </c>
      <c r="K2776" s="3">
        <v>0</v>
      </c>
      <c r="L2776" s="1" t="s">
        <v>19</v>
      </c>
    </row>
    <row r="2777" spans="1:12" x14ac:dyDescent="0.3">
      <c r="A2777" s="1" t="s">
        <v>712</v>
      </c>
      <c r="B2777" s="1" t="s">
        <v>16</v>
      </c>
      <c r="C2777" s="1" t="s">
        <v>51</v>
      </c>
      <c r="D2777" s="5">
        <v>42948</v>
      </c>
      <c r="E2777">
        <v>1</v>
      </c>
      <c r="F2777">
        <v>1</v>
      </c>
      <c r="G2777" s="2">
        <v>139.41999999999999</v>
      </c>
      <c r="H2777">
        <v>1</v>
      </c>
      <c r="I2777">
        <v>0</v>
      </c>
      <c r="J2777" s="4">
        <v>5</v>
      </c>
      <c r="K2777" s="3">
        <v>0</v>
      </c>
      <c r="L2777" s="1" t="s">
        <v>29</v>
      </c>
    </row>
    <row r="2778" spans="1:12" x14ac:dyDescent="0.3">
      <c r="A2778" s="1" t="s">
        <v>712</v>
      </c>
      <c r="B2778" s="1" t="s">
        <v>16</v>
      </c>
      <c r="C2778" s="1" t="s">
        <v>51</v>
      </c>
      <c r="D2778" s="5">
        <v>42979</v>
      </c>
      <c r="E2778">
        <v>2</v>
      </c>
      <c r="F2778">
        <v>2</v>
      </c>
      <c r="G2778" s="2">
        <v>273.86</v>
      </c>
      <c r="H2778">
        <v>2</v>
      </c>
      <c r="I2778">
        <v>1</v>
      </c>
      <c r="J2778" s="4">
        <v>3</v>
      </c>
      <c r="K2778" s="3">
        <v>0.5</v>
      </c>
      <c r="L2778" s="1" t="s">
        <v>18</v>
      </c>
    </row>
    <row r="2779" spans="1:12" x14ac:dyDescent="0.3">
      <c r="A2779" s="1" t="s">
        <v>712</v>
      </c>
      <c r="B2779" s="1" t="s">
        <v>16</v>
      </c>
      <c r="C2779" s="1" t="s">
        <v>51</v>
      </c>
      <c r="D2779" s="5">
        <v>43009</v>
      </c>
      <c r="E2779">
        <v>2</v>
      </c>
      <c r="F2779">
        <v>2</v>
      </c>
      <c r="G2779" s="2">
        <v>308.18</v>
      </c>
      <c r="H2779">
        <v>2</v>
      </c>
      <c r="I2779">
        <v>0</v>
      </c>
      <c r="J2779" s="4">
        <v>3</v>
      </c>
      <c r="K2779" s="3">
        <v>0</v>
      </c>
      <c r="L2779" s="1" t="s">
        <v>19</v>
      </c>
    </row>
    <row r="2780" spans="1:12" x14ac:dyDescent="0.3">
      <c r="A2780" s="1" t="s">
        <v>712</v>
      </c>
      <c r="B2780" s="1" t="s">
        <v>16</v>
      </c>
      <c r="C2780" s="1" t="s">
        <v>51</v>
      </c>
      <c r="D2780" s="5">
        <v>43040</v>
      </c>
      <c r="E2780">
        <v>6</v>
      </c>
      <c r="F2780">
        <v>6</v>
      </c>
      <c r="G2780" s="2">
        <v>839.54</v>
      </c>
      <c r="H2780">
        <v>6</v>
      </c>
      <c r="I2780">
        <v>1</v>
      </c>
      <c r="J2780" s="4">
        <v>3.83</v>
      </c>
      <c r="K2780" s="3">
        <v>0.16666666666666666</v>
      </c>
      <c r="L2780" s="1" t="s">
        <v>30</v>
      </c>
    </row>
    <row r="2781" spans="1:12" x14ac:dyDescent="0.3">
      <c r="A2781" s="1" t="s">
        <v>712</v>
      </c>
      <c r="B2781" s="1" t="s">
        <v>16</v>
      </c>
      <c r="C2781" s="1" t="s">
        <v>51</v>
      </c>
      <c r="D2781" s="5">
        <v>43070</v>
      </c>
      <c r="E2781">
        <v>6</v>
      </c>
      <c r="F2781">
        <v>6</v>
      </c>
      <c r="G2781" s="2">
        <v>1059.51</v>
      </c>
      <c r="H2781">
        <v>6</v>
      </c>
      <c r="I2781">
        <v>0</v>
      </c>
      <c r="J2781" s="4">
        <v>4.33</v>
      </c>
      <c r="K2781" s="3">
        <v>0</v>
      </c>
      <c r="L2781" s="1" t="s">
        <v>31</v>
      </c>
    </row>
    <row r="2782" spans="1:12" x14ac:dyDescent="0.3">
      <c r="A2782" s="1" t="s">
        <v>712</v>
      </c>
      <c r="B2782" s="1" t="s">
        <v>16</v>
      </c>
      <c r="C2782" s="1" t="s">
        <v>51</v>
      </c>
      <c r="D2782" s="5">
        <v>43101</v>
      </c>
      <c r="E2782">
        <v>2</v>
      </c>
      <c r="F2782">
        <v>2</v>
      </c>
      <c r="G2782" s="2">
        <v>287.08</v>
      </c>
      <c r="H2782">
        <v>2</v>
      </c>
      <c r="I2782">
        <v>0</v>
      </c>
      <c r="J2782" s="4">
        <v>4</v>
      </c>
      <c r="K2782" s="3">
        <v>0</v>
      </c>
      <c r="L2782" s="1" t="s">
        <v>32</v>
      </c>
    </row>
    <row r="2783" spans="1:12" x14ac:dyDescent="0.3">
      <c r="A2783" s="1" t="s">
        <v>712</v>
      </c>
      <c r="B2783" s="1" t="s">
        <v>16</v>
      </c>
      <c r="C2783" s="1" t="s">
        <v>51</v>
      </c>
      <c r="D2783" s="5">
        <v>43132</v>
      </c>
      <c r="E2783">
        <v>2</v>
      </c>
      <c r="F2783">
        <v>2</v>
      </c>
      <c r="G2783" s="2">
        <v>251.61</v>
      </c>
      <c r="H2783">
        <v>2</v>
      </c>
      <c r="I2783">
        <v>0</v>
      </c>
      <c r="J2783" s="4">
        <v>3.5</v>
      </c>
      <c r="K2783" s="3">
        <v>0</v>
      </c>
      <c r="L2783" s="1" t="s">
        <v>33</v>
      </c>
    </row>
    <row r="2784" spans="1:12" x14ac:dyDescent="0.3">
      <c r="A2784" s="1" t="s">
        <v>712</v>
      </c>
      <c r="B2784" s="1" t="s">
        <v>16</v>
      </c>
      <c r="C2784" s="1" t="s">
        <v>51</v>
      </c>
      <c r="D2784" s="5">
        <v>43160</v>
      </c>
      <c r="E2784">
        <v>4</v>
      </c>
      <c r="F2784">
        <v>4</v>
      </c>
      <c r="G2784" s="2">
        <v>504.06</v>
      </c>
      <c r="H2784">
        <v>4</v>
      </c>
      <c r="I2784">
        <v>1</v>
      </c>
      <c r="J2784" s="4">
        <v>3.25</v>
      </c>
      <c r="K2784" s="3">
        <v>0.25</v>
      </c>
      <c r="L2784" s="1" t="s">
        <v>34</v>
      </c>
    </row>
    <row r="2785" spans="1:12" x14ac:dyDescent="0.3">
      <c r="A2785" s="1" t="s">
        <v>712</v>
      </c>
      <c r="B2785" s="1" t="s">
        <v>16</v>
      </c>
      <c r="C2785" s="1" t="s">
        <v>51</v>
      </c>
      <c r="D2785" s="5">
        <v>43191</v>
      </c>
      <c r="E2785">
        <v>5</v>
      </c>
      <c r="F2785">
        <v>5</v>
      </c>
      <c r="G2785" s="2">
        <v>517.70000000000005</v>
      </c>
      <c r="H2785">
        <v>5</v>
      </c>
      <c r="I2785">
        <v>0</v>
      </c>
      <c r="J2785" s="4">
        <v>4.8</v>
      </c>
      <c r="K2785" s="3">
        <v>0</v>
      </c>
      <c r="L2785" s="1" t="s">
        <v>35</v>
      </c>
    </row>
    <row r="2786" spans="1:12" x14ac:dyDescent="0.3">
      <c r="A2786" s="1" t="s">
        <v>712</v>
      </c>
      <c r="B2786" s="1" t="s">
        <v>16</v>
      </c>
      <c r="C2786" s="1" t="s">
        <v>51</v>
      </c>
      <c r="D2786" s="5">
        <v>43221</v>
      </c>
      <c r="E2786">
        <v>2</v>
      </c>
      <c r="F2786">
        <v>2</v>
      </c>
      <c r="G2786" s="2">
        <v>184.03</v>
      </c>
      <c r="H2786">
        <v>2</v>
      </c>
      <c r="I2786">
        <v>0</v>
      </c>
      <c r="J2786" s="4">
        <v>5</v>
      </c>
      <c r="K2786" s="3">
        <v>0</v>
      </c>
      <c r="L2786" s="1" t="s">
        <v>46</v>
      </c>
    </row>
    <row r="2787" spans="1:12" x14ac:dyDescent="0.3">
      <c r="A2787" s="1" t="s">
        <v>713</v>
      </c>
      <c r="B2787" s="1" t="s">
        <v>53</v>
      </c>
      <c r="C2787" s="1" t="s">
        <v>54</v>
      </c>
      <c r="D2787" s="5">
        <v>43132</v>
      </c>
      <c r="E2787">
        <v>5</v>
      </c>
      <c r="F2787">
        <v>12</v>
      </c>
      <c r="G2787" s="2">
        <v>841.43</v>
      </c>
      <c r="H2787">
        <v>5</v>
      </c>
      <c r="I2787">
        <v>0</v>
      </c>
      <c r="J2787" s="4">
        <v>4</v>
      </c>
      <c r="K2787" s="3">
        <v>0</v>
      </c>
      <c r="L2787" s="1" t="s">
        <v>33</v>
      </c>
    </row>
    <row r="2788" spans="1:12" x14ac:dyDescent="0.3">
      <c r="A2788" s="1" t="s">
        <v>713</v>
      </c>
      <c r="B2788" s="1" t="s">
        <v>53</v>
      </c>
      <c r="C2788" s="1" t="s">
        <v>54</v>
      </c>
      <c r="D2788" s="5">
        <v>43160</v>
      </c>
      <c r="E2788">
        <v>8</v>
      </c>
      <c r="F2788">
        <v>9</v>
      </c>
      <c r="G2788" s="2">
        <v>832.21</v>
      </c>
      <c r="H2788">
        <v>8</v>
      </c>
      <c r="I2788">
        <v>1</v>
      </c>
      <c r="J2788" s="4">
        <v>3.88</v>
      </c>
      <c r="K2788" s="3">
        <v>0.125</v>
      </c>
      <c r="L2788" s="1" t="s">
        <v>34</v>
      </c>
    </row>
    <row r="2789" spans="1:12" x14ac:dyDescent="0.3">
      <c r="A2789" s="1" t="s">
        <v>713</v>
      </c>
      <c r="B2789" s="1" t="s">
        <v>53</v>
      </c>
      <c r="C2789" s="1" t="s">
        <v>54</v>
      </c>
      <c r="D2789" s="5">
        <v>43191</v>
      </c>
      <c r="E2789">
        <v>8</v>
      </c>
      <c r="F2789">
        <v>11</v>
      </c>
      <c r="G2789" s="2">
        <v>1343.03</v>
      </c>
      <c r="H2789">
        <v>7</v>
      </c>
      <c r="I2789">
        <v>0</v>
      </c>
      <c r="J2789" s="4">
        <v>3.38</v>
      </c>
      <c r="K2789" s="3">
        <v>0</v>
      </c>
      <c r="L2789" s="1" t="s">
        <v>35</v>
      </c>
    </row>
    <row r="2790" spans="1:12" x14ac:dyDescent="0.3">
      <c r="A2790" s="1" t="s">
        <v>713</v>
      </c>
      <c r="B2790" s="1" t="s">
        <v>53</v>
      </c>
      <c r="C2790" s="1" t="s">
        <v>54</v>
      </c>
      <c r="D2790" s="5">
        <v>43221</v>
      </c>
      <c r="E2790">
        <v>6</v>
      </c>
      <c r="F2790">
        <v>8</v>
      </c>
      <c r="G2790" s="2">
        <v>656.44</v>
      </c>
      <c r="H2790">
        <v>6</v>
      </c>
      <c r="I2790">
        <v>0</v>
      </c>
      <c r="J2790" s="4">
        <v>4</v>
      </c>
      <c r="K2790" s="3">
        <v>0</v>
      </c>
      <c r="L2790" s="1" t="s">
        <v>46</v>
      </c>
    </row>
    <row r="2791" spans="1:12" x14ac:dyDescent="0.3">
      <c r="A2791" s="1" t="s">
        <v>713</v>
      </c>
      <c r="B2791" s="1" t="s">
        <v>53</v>
      </c>
      <c r="C2791" s="1" t="s">
        <v>54</v>
      </c>
      <c r="D2791" s="5">
        <v>43252</v>
      </c>
      <c r="E2791">
        <v>2</v>
      </c>
      <c r="F2791">
        <v>2</v>
      </c>
      <c r="G2791" s="2">
        <v>306.17</v>
      </c>
      <c r="H2791">
        <v>2</v>
      </c>
      <c r="I2791">
        <v>1</v>
      </c>
      <c r="J2791" s="4">
        <v>4.5</v>
      </c>
      <c r="K2791" s="3">
        <v>0.5</v>
      </c>
      <c r="L2791" s="1" t="s">
        <v>36</v>
      </c>
    </row>
    <row r="2792" spans="1:12" x14ac:dyDescent="0.3">
      <c r="A2792" s="1" t="s">
        <v>713</v>
      </c>
      <c r="B2792" s="1" t="s">
        <v>53</v>
      </c>
      <c r="C2792" s="1" t="s">
        <v>54</v>
      </c>
      <c r="D2792" s="5">
        <v>43282</v>
      </c>
      <c r="E2792">
        <v>2</v>
      </c>
      <c r="F2792">
        <v>3</v>
      </c>
      <c r="G2792" s="2">
        <v>206.64</v>
      </c>
      <c r="H2792">
        <v>2</v>
      </c>
      <c r="I2792">
        <v>0</v>
      </c>
      <c r="J2792" s="4">
        <v>5</v>
      </c>
      <c r="K2792" s="3">
        <v>0</v>
      </c>
      <c r="L2792" s="1" t="s">
        <v>37</v>
      </c>
    </row>
    <row r="2793" spans="1:12" x14ac:dyDescent="0.3">
      <c r="A2793" s="1" t="s">
        <v>713</v>
      </c>
      <c r="B2793" s="1" t="s">
        <v>53</v>
      </c>
      <c r="C2793" s="1" t="s">
        <v>54</v>
      </c>
      <c r="D2793" s="5">
        <v>43313</v>
      </c>
      <c r="E2793">
        <v>2</v>
      </c>
      <c r="F2793">
        <v>2</v>
      </c>
      <c r="G2793" s="2">
        <v>134.72</v>
      </c>
      <c r="H2793">
        <v>1</v>
      </c>
      <c r="I2793">
        <v>0</v>
      </c>
      <c r="J2793" s="4">
        <v>4</v>
      </c>
      <c r="K2793" s="3">
        <v>0</v>
      </c>
      <c r="L2793" s="1" t="s">
        <v>49</v>
      </c>
    </row>
    <row r="2794" spans="1:12" x14ac:dyDescent="0.3">
      <c r="A2794" s="1" t="s">
        <v>714</v>
      </c>
      <c r="B2794" s="1" t="s">
        <v>16</v>
      </c>
      <c r="C2794" s="1" t="s">
        <v>329</v>
      </c>
      <c r="D2794" s="5">
        <v>42826</v>
      </c>
      <c r="E2794">
        <v>3</v>
      </c>
      <c r="F2794">
        <v>3</v>
      </c>
      <c r="G2794" s="2">
        <v>159.66999999999999</v>
      </c>
      <c r="H2794">
        <v>3</v>
      </c>
      <c r="I2794">
        <v>1</v>
      </c>
      <c r="J2794" s="4">
        <v>3.33</v>
      </c>
      <c r="K2794" s="3">
        <v>0.33333333333333331</v>
      </c>
      <c r="L2794" s="1" t="s">
        <v>25</v>
      </c>
    </row>
    <row r="2795" spans="1:12" x14ac:dyDescent="0.3">
      <c r="A2795" s="1" t="s">
        <v>714</v>
      </c>
      <c r="B2795" s="1" t="s">
        <v>16</v>
      </c>
      <c r="C2795" s="1" t="s">
        <v>329</v>
      </c>
      <c r="D2795" s="5">
        <v>42887</v>
      </c>
      <c r="E2795">
        <v>1</v>
      </c>
      <c r="F2795">
        <v>1</v>
      </c>
      <c r="G2795" s="2">
        <v>75.069999999999993</v>
      </c>
      <c r="H2795">
        <v>1</v>
      </c>
      <c r="I2795">
        <v>0</v>
      </c>
      <c r="J2795" s="4">
        <v>5</v>
      </c>
      <c r="K2795" s="3">
        <v>0</v>
      </c>
      <c r="L2795" s="1" t="s">
        <v>27</v>
      </c>
    </row>
    <row r="2796" spans="1:12" x14ac:dyDescent="0.3">
      <c r="A2796" s="1" t="s">
        <v>714</v>
      </c>
      <c r="B2796" s="1" t="s">
        <v>16</v>
      </c>
      <c r="C2796" s="1" t="s">
        <v>329</v>
      </c>
      <c r="D2796" s="5">
        <v>42917</v>
      </c>
      <c r="E2796">
        <v>2</v>
      </c>
      <c r="F2796">
        <v>2</v>
      </c>
      <c r="G2796" s="2">
        <v>94.71</v>
      </c>
      <c r="H2796">
        <v>2</v>
      </c>
      <c r="I2796">
        <v>0</v>
      </c>
      <c r="J2796" s="4">
        <v>5</v>
      </c>
      <c r="K2796" s="3">
        <v>0</v>
      </c>
      <c r="L2796" s="1" t="s">
        <v>28</v>
      </c>
    </row>
    <row r="2797" spans="1:12" x14ac:dyDescent="0.3">
      <c r="A2797" s="1" t="s">
        <v>714</v>
      </c>
      <c r="B2797" s="1" t="s">
        <v>16</v>
      </c>
      <c r="C2797" s="1" t="s">
        <v>329</v>
      </c>
      <c r="D2797" s="5">
        <v>42979</v>
      </c>
      <c r="E2797">
        <v>1</v>
      </c>
      <c r="F2797">
        <v>1</v>
      </c>
      <c r="G2797" s="2">
        <v>75.069999999999993</v>
      </c>
      <c r="H2797">
        <v>1</v>
      </c>
      <c r="I2797">
        <v>0</v>
      </c>
      <c r="J2797" s="4">
        <v>5</v>
      </c>
      <c r="K2797" s="3">
        <v>0</v>
      </c>
      <c r="L2797" s="1" t="s">
        <v>18</v>
      </c>
    </row>
    <row r="2798" spans="1:12" x14ac:dyDescent="0.3">
      <c r="A2798" s="1" t="s">
        <v>714</v>
      </c>
      <c r="B2798" s="1" t="s">
        <v>16</v>
      </c>
      <c r="C2798" s="1" t="s">
        <v>329</v>
      </c>
      <c r="D2798" s="5">
        <v>43009</v>
      </c>
      <c r="E2798">
        <v>1</v>
      </c>
      <c r="F2798">
        <v>1</v>
      </c>
      <c r="G2798" s="2">
        <v>47.75</v>
      </c>
      <c r="H2798">
        <v>1</v>
      </c>
      <c r="I2798">
        <v>0</v>
      </c>
      <c r="J2798" s="4">
        <v>3</v>
      </c>
      <c r="K2798" s="3">
        <v>0</v>
      </c>
      <c r="L2798" s="1" t="s">
        <v>19</v>
      </c>
    </row>
    <row r="2799" spans="1:12" x14ac:dyDescent="0.3">
      <c r="A2799" s="1" t="s">
        <v>715</v>
      </c>
      <c r="B2799" s="1" t="s">
        <v>16</v>
      </c>
      <c r="C2799" s="1" t="s">
        <v>51</v>
      </c>
      <c r="D2799" s="5">
        <v>42948</v>
      </c>
      <c r="E2799">
        <v>5</v>
      </c>
      <c r="F2799">
        <v>8</v>
      </c>
      <c r="G2799" s="2">
        <v>4466.3100000000004</v>
      </c>
      <c r="H2799">
        <v>5</v>
      </c>
      <c r="I2799">
        <v>1</v>
      </c>
      <c r="J2799" s="4">
        <v>4</v>
      </c>
      <c r="K2799" s="3">
        <v>0.2</v>
      </c>
      <c r="L2799" s="1" t="s">
        <v>29</v>
      </c>
    </row>
    <row r="2800" spans="1:12" x14ac:dyDescent="0.3">
      <c r="A2800" s="1" t="s">
        <v>716</v>
      </c>
      <c r="B2800" s="1" t="s">
        <v>53</v>
      </c>
      <c r="C2800" s="1" t="s">
        <v>54</v>
      </c>
      <c r="D2800" s="5">
        <v>42917</v>
      </c>
      <c r="E2800">
        <v>2</v>
      </c>
      <c r="F2800">
        <v>2</v>
      </c>
      <c r="G2800" s="2">
        <v>81.45</v>
      </c>
      <c r="H2800">
        <v>2</v>
      </c>
      <c r="I2800">
        <v>0</v>
      </c>
      <c r="J2800" s="4">
        <v>5</v>
      </c>
      <c r="K2800" s="3">
        <v>0</v>
      </c>
      <c r="L2800" s="1" t="s">
        <v>28</v>
      </c>
    </row>
    <row r="2801" spans="1:12" x14ac:dyDescent="0.3">
      <c r="A2801" s="1" t="s">
        <v>716</v>
      </c>
      <c r="B2801" s="1" t="s">
        <v>53</v>
      </c>
      <c r="C2801" s="1" t="s">
        <v>54</v>
      </c>
      <c r="D2801" s="5">
        <v>42948</v>
      </c>
      <c r="E2801">
        <v>4</v>
      </c>
      <c r="F2801">
        <v>4</v>
      </c>
      <c r="G2801" s="2">
        <v>250.39</v>
      </c>
      <c r="H2801">
        <v>4</v>
      </c>
      <c r="I2801">
        <v>0</v>
      </c>
      <c r="J2801" s="4">
        <v>5</v>
      </c>
      <c r="K2801" s="3">
        <v>0</v>
      </c>
      <c r="L2801" s="1" t="s">
        <v>29</v>
      </c>
    </row>
    <row r="2802" spans="1:12" x14ac:dyDescent="0.3">
      <c r="A2802" s="1" t="s">
        <v>716</v>
      </c>
      <c r="B2802" s="1" t="s">
        <v>53</v>
      </c>
      <c r="C2802" s="1" t="s">
        <v>54</v>
      </c>
      <c r="D2802" s="5">
        <v>42979</v>
      </c>
      <c r="E2802">
        <v>2</v>
      </c>
      <c r="F2802">
        <v>6</v>
      </c>
      <c r="G2802" s="2">
        <v>904.6</v>
      </c>
      <c r="H2802">
        <v>2</v>
      </c>
      <c r="I2802">
        <v>0</v>
      </c>
      <c r="J2802" s="4">
        <v>4.5</v>
      </c>
      <c r="K2802" s="3">
        <v>0</v>
      </c>
      <c r="L2802" s="1" t="s">
        <v>18</v>
      </c>
    </row>
    <row r="2803" spans="1:12" x14ac:dyDescent="0.3">
      <c r="A2803" s="1" t="s">
        <v>716</v>
      </c>
      <c r="B2803" s="1" t="s">
        <v>53</v>
      </c>
      <c r="C2803" s="1" t="s">
        <v>54</v>
      </c>
      <c r="D2803" s="5">
        <v>43009</v>
      </c>
      <c r="E2803">
        <v>1</v>
      </c>
      <c r="F2803">
        <v>1</v>
      </c>
      <c r="G2803" s="2">
        <v>58.6</v>
      </c>
      <c r="H2803">
        <v>1</v>
      </c>
      <c r="I2803">
        <v>0</v>
      </c>
      <c r="J2803" s="4">
        <v>5</v>
      </c>
      <c r="K2803" s="3">
        <v>0</v>
      </c>
      <c r="L2803" s="1" t="s">
        <v>19</v>
      </c>
    </row>
    <row r="2804" spans="1:12" x14ac:dyDescent="0.3">
      <c r="A2804" s="1" t="s">
        <v>716</v>
      </c>
      <c r="B2804" s="1" t="s">
        <v>53</v>
      </c>
      <c r="C2804" s="1" t="s">
        <v>54</v>
      </c>
      <c r="D2804" s="5">
        <v>43040</v>
      </c>
      <c r="E2804">
        <v>13</v>
      </c>
      <c r="F2804">
        <v>13</v>
      </c>
      <c r="G2804" s="2">
        <v>857.48</v>
      </c>
      <c r="H2804">
        <v>13</v>
      </c>
      <c r="I2804">
        <v>0</v>
      </c>
      <c r="J2804" s="4">
        <v>4.2300000000000004</v>
      </c>
      <c r="K2804" s="3">
        <v>0</v>
      </c>
      <c r="L2804" s="1" t="s">
        <v>30</v>
      </c>
    </row>
    <row r="2805" spans="1:12" x14ac:dyDescent="0.3">
      <c r="A2805" s="1" t="s">
        <v>716</v>
      </c>
      <c r="B2805" s="1" t="s">
        <v>53</v>
      </c>
      <c r="C2805" s="1" t="s">
        <v>54</v>
      </c>
      <c r="D2805" s="5">
        <v>43070</v>
      </c>
      <c r="E2805">
        <v>13</v>
      </c>
      <c r="F2805">
        <v>14</v>
      </c>
      <c r="G2805" s="2">
        <v>820.72</v>
      </c>
      <c r="H2805">
        <v>13</v>
      </c>
      <c r="I2805">
        <v>0</v>
      </c>
      <c r="J2805" s="4">
        <v>4.62</v>
      </c>
      <c r="K2805" s="3">
        <v>0</v>
      </c>
      <c r="L2805" s="1" t="s">
        <v>31</v>
      </c>
    </row>
    <row r="2806" spans="1:12" x14ac:dyDescent="0.3">
      <c r="A2806" s="1" t="s">
        <v>716</v>
      </c>
      <c r="B2806" s="1" t="s">
        <v>53</v>
      </c>
      <c r="C2806" s="1" t="s">
        <v>54</v>
      </c>
      <c r="D2806" s="5">
        <v>43101</v>
      </c>
      <c r="E2806">
        <v>7</v>
      </c>
      <c r="F2806">
        <v>7</v>
      </c>
      <c r="G2806" s="2">
        <v>577.22</v>
      </c>
      <c r="H2806">
        <v>7</v>
      </c>
      <c r="I2806">
        <v>1</v>
      </c>
      <c r="J2806" s="4">
        <v>4.43</v>
      </c>
      <c r="K2806" s="3">
        <v>0.14285714285714285</v>
      </c>
      <c r="L2806" s="1" t="s">
        <v>32</v>
      </c>
    </row>
    <row r="2807" spans="1:12" x14ac:dyDescent="0.3">
      <c r="A2807" s="1" t="s">
        <v>716</v>
      </c>
      <c r="B2807" s="1" t="s">
        <v>53</v>
      </c>
      <c r="C2807" s="1" t="s">
        <v>54</v>
      </c>
      <c r="D2807" s="5">
        <v>43132</v>
      </c>
      <c r="E2807">
        <v>14</v>
      </c>
      <c r="F2807">
        <v>17</v>
      </c>
      <c r="G2807" s="2">
        <v>1600.35</v>
      </c>
      <c r="H2807">
        <v>13</v>
      </c>
      <c r="I2807">
        <v>2</v>
      </c>
      <c r="J2807" s="4">
        <v>3.79</v>
      </c>
      <c r="K2807" s="3">
        <v>0.15384615384615385</v>
      </c>
      <c r="L2807" s="1" t="s">
        <v>33</v>
      </c>
    </row>
    <row r="2808" spans="1:12" x14ac:dyDescent="0.3">
      <c r="A2808" s="1" t="s">
        <v>716</v>
      </c>
      <c r="B2808" s="1" t="s">
        <v>53</v>
      </c>
      <c r="C2808" s="1" t="s">
        <v>54</v>
      </c>
      <c r="D2808" s="5">
        <v>43160</v>
      </c>
      <c r="E2808">
        <v>3</v>
      </c>
      <c r="F2808">
        <v>3</v>
      </c>
      <c r="G2808" s="2">
        <v>234.19</v>
      </c>
      <c r="H2808">
        <v>3</v>
      </c>
      <c r="I2808">
        <v>0</v>
      </c>
      <c r="J2808" s="4">
        <v>4</v>
      </c>
      <c r="K2808" s="3">
        <v>0</v>
      </c>
      <c r="L2808" s="1" t="s">
        <v>34</v>
      </c>
    </row>
    <row r="2809" spans="1:12" x14ac:dyDescent="0.3">
      <c r="A2809" s="1" t="s">
        <v>716</v>
      </c>
      <c r="B2809" s="1" t="s">
        <v>53</v>
      </c>
      <c r="C2809" s="1" t="s">
        <v>54</v>
      </c>
      <c r="D2809" s="5">
        <v>43191</v>
      </c>
      <c r="E2809">
        <v>10</v>
      </c>
      <c r="F2809">
        <v>10</v>
      </c>
      <c r="G2809" s="2">
        <v>773.58</v>
      </c>
      <c r="H2809">
        <v>10</v>
      </c>
      <c r="I2809">
        <v>1</v>
      </c>
      <c r="J2809" s="4">
        <v>4.3</v>
      </c>
      <c r="K2809" s="3">
        <v>0.1</v>
      </c>
      <c r="L2809" s="1" t="s">
        <v>35</v>
      </c>
    </row>
    <row r="2810" spans="1:12" x14ac:dyDescent="0.3">
      <c r="A2810" s="1" t="s">
        <v>716</v>
      </c>
      <c r="B2810" s="1" t="s">
        <v>53</v>
      </c>
      <c r="C2810" s="1" t="s">
        <v>54</v>
      </c>
      <c r="D2810" s="5">
        <v>43221</v>
      </c>
      <c r="E2810">
        <v>8</v>
      </c>
      <c r="F2810">
        <v>9</v>
      </c>
      <c r="G2810" s="2">
        <v>580.67999999999995</v>
      </c>
      <c r="H2810">
        <v>8</v>
      </c>
      <c r="I2810">
        <v>0</v>
      </c>
      <c r="J2810" s="4">
        <v>4.88</v>
      </c>
      <c r="K2810" s="3">
        <v>0</v>
      </c>
      <c r="L2810" s="1" t="s">
        <v>46</v>
      </c>
    </row>
    <row r="2811" spans="1:12" x14ac:dyDescent="0.3">
      <c r="A2811" s="1" t="s">
        <v>716</v>
      </c>
      <c r="B2811" s="1" t="s">
        <v>53</v>
      </c>
      <c r="C2811" s="1" t="s">
        <v>54</v>
      </c>
      <c r="D2811" s="5">
        <v>43252</v>
      </c>
      <c r="E2811">
        <v>7</v>
      </c>
      <c r="F2811">
        <v>8</v>
      </c>
      <c r="G2811" s="2">
        <v>541.22</v>
      </c>
      <c r="H2811">
        <v>7</v>
      </c>
      <c r="I2811">
        <v>0</v>
      </c>
      <c r="J2811" s="4">
        <v>4.1399999999999997</v>
      </c>
      <c r="K2811" s="3">
        <v>0</v>
      </c>
      <c r="L2811" s="1" t="s">
        <v>36</v>
      </c>
    </row>
    <row r="2812" spans="1:12" x14ac:dyDescent="0.3">
      <c r="A2812" s="1" t="s">
        <v>716</v>
      </c>
      <c r="B2812" s="1" t="s">
        <v>53</v>
      </c>
      <c r="C2812" s="1" t="s">
        <v>54</v>
      </c>
      <c r="D2812" s="5">
        <v>43282</v>
      </c>
      <c r="E2812">
        <v>7</v>
      </c>
      <c r="F2812">
        <v>7</v>
      </c>
      <c r="G2812" s="2">
        <v>464.15</v>
      </c>
      <c r="H2812">
        <v>7</v>
      </c>
      <c r="I2812">
        <v>0</v>
      </c>
      <c r="J2812" s="4">
        <v>4</v>
      </c>
      <c r="K2812" s="3">
        <v>0</v>
      </c>
      <c r="L2812" s="1" t="s">
        <v>37</v>
      </c>
    </row>
    <row r="2813" spans="1:12" x14ac:dyDescent="0.3">
      <c r="A2813" s="1" t="s">
        <v>716</v>
      </c>
      <c r="B2813" s="1" t="s">
        <v>53</v>
      </c>
      <c r="C2813" s="1" t="s">
        <v>54</v>
      </c>
      <c r="D2813" s="5">
        <v>43313</v>
      </c>
      <c r="E2813">
        <v>8</v>
      </c>
      <c r="F2813">
        <v>9</v>
      </c>
      <c r="G2813" s="2">
        <v>642.33000000000004</v>
      </c>
      <c r="H2813">
        <v>8</v>
      </c>
      <c r="I2813">
        <v>0</v>
      </c>
      <c r="J2813" s="4">
        <v>4.38</v>
      </c>
      <c r="K2813" s="3">
        <v>0</v>
      </c>
      <c r="L2813" s="1" t="s">
        <v>49</v>
      </c>
    </row>
    <row r="2814" spans="1:12" x14ac:dyDescent="0.3">
      <c r="A2814" s="1" t="s">
        <v>717</v>
      </c>
      <c r="B2814" s="1" t="s">
        <v>16</v>
      </c>
      <c r="C2814" s="1" t="s">
        <v>51</v>
      </c>
      <c r="D2814" s="5">
        <v>43252</v>
      </c>
      <c r="E2814">
        <v>1</v>
      </c>
      <c r="F2814">
        <v>1</v>
      </c>
      <c r="G2814" s="2">
        <v>54.16</v>
      </c>
      <c r="H2814">
        <v>1</v>
      </c>
      <c r="I2814">
        <v>0</v>
      </c>
      <c r="J2814" s="4">
        <v>4</v>
      </c>
      <c r="K2814" s="3">
        <v>0</v>
      </c>
      <c r="L2814" s="1" t="s">
        <v>36</v>
      </c>
    </row>
    <row r="2815" spans="1:12" x14ac:dyDescent="0.3">
      <c r="A2815" s="1" t="s">
        <v>717</v>
      </c>
      <c r="B2815" s="1" t="s">
        <v>16</v>
      </c>
      <c r="C2815" s="1" t="s">
        <v>51</v>
      </c>
      <c r="D2815" s="5">
        <v>43282</v>
      </c>
      <c r="E2815">
        <v>1</v>
      </c>
      <c r="F2815">
        <v>1</v>
      </c>
      <c r="G2815" s="2">
        <v>43.41</v>
      </c>
      <c r="H2815">
        <v>1</v>
      </c>
      <c r="I2815">
        <v>0</v>
      </c>
      <c r="J2815" s="4">
        <v>5</v>
      </c>
      <c r="K2815" s="3">
        <v>0</v>
      </c>
      <c r="L2815" s="1" t="s">
        <v>37</v>
      </c>
    </row>
    <row r="2816" spans="1:12" x14ac:dyDescent="0.3">
      <c r="A2816" s="1" t="s">
        <v>717</v>
      </c>
      <c r="B2816" s="1" t="s">
        <v>16</v>
      </c>
      <c r="C2816" s="1" t="s">
        <v>51</v>
      </c>
      <c r="D2816" s="5">
        <v>43313</v>
      </c>
      <c r="E2816">
        <v>5</v>
      </c>
      <c r="F2816">
        <v>5</v>
      </c>
      <c r="G2816" s="2">
        <v>235.61</v>
      </c>
      <c r="H2816">
        <v>4</v>
      </c>
      <c r="I2816">
        <v>0</v>
      </c>
      <c r="J2816" s="4">
        <v>4.2</v>
      </c>
      <c r="K2816" s="3">
        <v>0</v>
      </c>
      <c r="L2816" s="1" t="s">
        <v>49</v>
      </c>
    </row>
    <row r="2817" spans="1:12" x14ac:dyDescent="0.3">
      <c r="A2817" s="1" t="s">
        <v>718</v>
      </c>
      <c r="B2817" s="1" t="s">
        <v>129</v>
      </c>
      <c r="C2817" s="1" t="s">
        <v>318</v>
      </c>
      <c r="D2817" s="5">
        <v>43252</v>
      </c>
      <c r="E2817">
        <v>1</v>
      </c>
      <c r="F2817">
        <v>1</v>
      </c>
      <c r="G2817" s="2">
        <v>1038.9000000000001</v>
      </c>
      <c r="H2817">
        <v>1</v>
      </c>
      <c r="I2817">
        <v>0</v>
      </c>
      <c r="J2817" s="4">
        <v>5</v>
      </c>
      <c r="K2817" s="3">
        <v>0</v>
      </c>
      <c r="L2817" s="1" t="s">
        <v>36</v>
      </c>
    </row>
    <row r="2818" spans="1:12" x14ac:dyDescent="0.3">
      <c r="A2818" s="1" t="s">
        <v>719</v>
      </c>
      <c r="B2818" s="1" t="s">
        <v>16</v>
      </c>
      <c r="C2818" s="1" t="s">
        <v>54</v>
      </c>
      <c r="D2818" s="5">
        <v>43132</v>
      </c>
      <c r="E2818">
        <v>4</v>
      </c>
      <c r="F2818">
        <v>4</v>
      </c>
      <c r="G2818" s="2">
        <v>466.34</v>
      </c>
      <c r="H2818">
        <v>4</v>
      </c>
      <c r="I2818">
        <v>0</v>
      </c>
      <c r="J2818" s="4">
        <v>5</v>
      </c>
      <c r="K2818" s="3">
        <v>0</v>
      </c>
      <c r="L2818" s="1" t="s">
        <v>33</v>
      </c>
    </row>
    <row r="2819" spans="1:12" x14ac:dyDescent="0.3">
      <c r="A2819" s="1" t="s">
        <v>719</v>
      </c>
      <c r="B2819" s="1" t="s">
        <v>16</v>
      </c>
      <c r="C2819" s="1" t="s">
        <v>54</v>
      </c>
      <c r="D2819" s="5">
        <v>43160</v>
      </c>
      <c r="E2819">
        <v>9</v>
      </c>
      <c r="F2819">
        <v>9</v>
      </c>
      <c r="G2819" s="2">
        <v>1179.98</v>
      </c>
      <c r="H2819">
        <v>8</v>
      </c>
      <c r="I2819">
        <v>1</v>
      </c>
      <c r="J2819" s="4">
        <v>3.89</v>
      </c>
      <c r="K2819" s="3">
        <v>0.125</v>
      </c>
      <c r="L2819" s="1" t="s">
        <v>34</v>
      </c>
    </row>
    <row r="2820" spans="1:12" x14ac:dyDescent="0.3">
      <c r="A2820" s="1" t="s">
        <v>719</v>
      </c>
      <c r="B2820" s="1" t="s">
        <v>16</v>
      </c>
      <c r="C2820" s="1" t="s">
        <v>54</v>
      </c>
      <c r="D2820" s="5">
        <v>43191</v>
      </c>
      <c r="E2820">
        <v>3</v>
      </c>
      <c r="F2820">
        <v>3</v>
      </c>
      <c r="G2820" s="2">
        <v>323.60000000000002</v>
      </c>
      <c r="H2820">
        <v>3</v>
      </c>
      <c r="I2820">
        <v>0</v>
      </c>
      <c r="J2820" s="4">
        <v>4.67</v>
      </c>
      <c r="K2820" s="3">
        <v>0</v>
      </c>
      <c r="L2820" s="1" t="s">
        <v>35</v>
      </c>
    </row>
    <row r="2821" spans="1:12" x14ac:dyDescent="0.3">
      <c r="A2821" s="1" t="s">
        <v>719</v>
      </c>
      <c r="B2821" s="1" t="s">
        <v>16</v>
      </c>
      <c r="C2821" s="1" t="s">
        <v>54</v>
      </c>
      <c r="D2821" s="5">
        <v>43221</v>
      </c>
      <c r="E2821">
        <v>12</v>
      </c>
      <c r="F2821">
        <v>12</v>
      </c>
      <c r="G2821" s="2">
        <v>1555.77</v>
      </c>
      <c r="H2821">
        <v>12</v>
      </c>
      <c r="I2821">
        <v>0</v>
      </c>
      <c r="J2821" s="4">
        <v>4.17</v>
      </c>
      <c r="K2821" s="3">
        <v>0</v>
      </c>
      <c r="L2821" s="1" t="s">
        <v>46</v>
      </c>
    </row>
    <row r="2822" spans="1:12" x14ac:dyDescent="0.3">
      <c r="A2822" s="1" t="s">
        <v>719</v>
      </c>
      <c r="B2822" s="1" t="s">
        <v>16</v>
      </c>
      <c r="C2822" s="1" t="s">
        <v>54</v>
      </c>
      <c r="D2822" s="5">
        <v>43252</v>
      </c>
      <c r="E2822">
        <v>15</v>
      </c>
      <c r="F2822">
        <v>19</v>
      </c>
      <c r="G2822" s="2">
        <v>2106.96</v>
      </c>
      <c r="H2822">
        <v>15</v>
      </c>
      <c r="I2822">
        <v>0</v>
      </c>
      <c r="J2822" s="4">
        <v>4.93</v>
      </c>
      <c r="K2822" s="3">
        <v>0</v>
      </c>
      <c r="L2822" s="1" t="s">
        <v>36</v>
      </c>
    </row>
    <row r="2823" spans="1:12" x14ac:dyDescent="0.3">
      <c r="A2823" s="1" t="s">
        <v>719</v>
      </c>
      <c r="B2823" s="1" t="s">
        <v>16</v>
      </c>
      <c r="C2823" s="1" t="s">
        <v>54</v>
      </c>
      <c r="D2823" s="5">
        <v>43282</v>
      </c>
      <c r="E2823">
        <v>27</v>
      </c>
      <c r="F2823">
        <v>33</v>
      </c>
      <c r="G2823" s="2">
        <v>4140.0200000000004</v>
      </c>
      <c r="H2823">
        <v>27</v>
      </c>
      <c r="I2823">
        <v>0</v>
      </c>
      <c r="J2823" s="4">
        <v>4.78</v>
      </c>
      <c r="K2823" s="3">
        <v>0</v>
      </c>
      <c r="L2823" s="1" t="s">
        <v>37</v>
      </c>
    </row>
    <row r="2824" spans="1:12" x14ac:dyDescent="0.3">
      <c r="A2824" s="1" t="s">
        <v>719</v>
      </c>
      <c r="B2824" s="1" t="s">
        <v>16</v>
      </c>
      <c r="C2824" s="1" t="s">
        <v>54</v>
      </c>
      <c r="D2824" s="5">
        <v>43313</v>
      </c>
      <c r="E2824">
        <v>40</v>
      </c>
      <c r="F2824">
        <v>46</v>
      </c>
      <c r="G2824" s="2">
        <v>5866.62</v>
      </c>
      <c r="H2824">
        <v>40</v>
      </c>
      <c r="I2824">
        <v>1</v>
      </c>
      <c r="J2824" s="4">
        <v>4.53</v>
      </c>
      <c r="K2824" s="3">
        <v>2.5000000000000001E-2</v>
      </c>
      <c r="L2824" s="1" t="s">
        <v>49</v>
      </c>
    </row>
    <row r="2825" spans="1:12" x14ac:dyDescent="0.3">
      <c r="A2825" s="1" t="s">
        <v>720</v>
      </c>
      <c r="B2825" s="1" t="s">
        <v>53</v>
      </c>
      <c r="C2825" s="1" t="s">
        <v>54</v>
      </c>
      <c r="D2825" s="5">
        <v>43313</v>
      </c>
      <c r="E2825">
        <v>1</v>
      </c>
      <c r="F2825">
        <v>1</v>
      </c>
      <c r="G2825" s="2">
        <v>47.04</v>
      </c>
      <c r="H2825">
        <v>1</v>
      </c>
      <c r="I2825">
        <v>0</v>
      </c>
      <c r="J2825" s="4">
        <v>5</v>
      </c>
      <c r="K2825" s="3">
        <v>0</v>
      </c>
      <c r="L2825" s="1" t="s">
        <v>49</v>
      </c>
    </row>
    <row r="2826" spans="1:12" x14ac:dyDescent="0.3">
      <c r="A2826" s="1" t="s">
        <v>721</v>
      </c>
      <c r="B2826" s="1" t="s">
        <v>16</v>
      </c>
      <c r="C2826" s="1" t="s">
        <v>722</v>
      </c>
      <c r="D2826" s="5">
        <v>43221</v>
      </c>
      <c r="E2826">
        <v>1</v>
      </c>
      <c r="F2826">
        <v>1</v>
      </c>
      <c r="G2826" s="2">
        <v>98.94</v>
      </c>
      <c r="H2826">
        <v>1</v>
      </c>
      <c r="I2826">
        <v>0</v>
      </c>
      <c r="J2826" s="4">
        <v>5</v>
      </c>
      <c r="K2826" s="3">
        <v>0</v>
      </c>
      <c r="L2826" s="1" t="s">
        <v>46</v>
      </c>
    </row>
    <row r="2827" spans="1:12" x14ac:dyDescent="0.3">
      <c r="A2827" s="1" t="s">
        <v>721</v>
      </c>
      <c r="B2827" s="1" t="s">
        <v>16</v>
      </c>
      <c r="C2827" s="1" t="s">
        <v>722</v>
      </c>
      <c r="D2827" s="5">
        <v>43252</v>
      </c>
      <c r="E2827">
        <v>1</v>
      </c>
      <c r="F2827">
        <v>1</v>
      </c>
      <c r="G2827" s="2">
        <v>105.39</v>
      </c>
      <c r="H2827">
        <v>1</v>
      </c>
      <c r="I2827">
        <v>0</v>
      </c>
      <c r="J2827" s="4">
        <v>5</v>
      </c>
      <c r="K2827" s="3">
        <v>0</v>
      </c>
      <c r="L2827" s="1" t="s">
        <v>36</v>
      </c>
    </row>
    <row r="2828" spans="1:12" x14ac:dyDescent="0.3">
      <c r="A2828" s="1" t="s">
        <v>721</v>
      </c>
      <c r="B2828" s="1" t="s">
        <v>16</v>
      </c>
      <c r="C2828" s="1" t="s">
        <v>722</v>
      </c>
      <c r="D2828" s="5">
        <v>43313</v>
      </c>
      <c r="E2828">
        <v>1</v>
      </c>
      <c r="F2828">
        <v>1</v>
      </c>
      <c r="G2828" s="2">
        <v>66.03</v>
      </c>
      <c r="H2828">
        <v>1</v>
      </c>
      <c r="I2828">
        <v>0</v>
      </c>
      <c r="J2828" s="4">
        <v>5</v>
      </c>
      <c r="K2828" s="3">
        <v>0</v>
      </c>
      <c r="L2828" s="1" t="s">
        <v>49</v>
      </c>
    </row>
    <row r="2829" spans="1:12" x14ac:dyDescent="0.3">
      <c r="A2829" s="1" t="s">
        <v>723</v>
      </c>
      <c r="B2829" s="1" t="s">
        <v>16</v>
      </c>
      <c r="C2829" s="1" t="s">
        <v>190</v>
      </c>
      <c r="D2829" s="5">
        <v>42979</v>
      </c>
      <c r="E2829">
        <v>1</v>
      </c>
      <c r="F2829">
        <v>1</v>
      </c>
      <c r="G2829" s="2">
        <v>127.2</v>
      </c>
      <c r="H2829">
        <v>1</v>
      </c>
      <c r="I2829">
        <v>0</v>
      </c>
      <c r="J2829" s="4">
        <v>4</v>
      </c>
      <c r="K2829" s="3">
        <v>0</v>
      </c>
      <c r="L2829" s="1" t="s">
        <v>18</v>
      </c>
    </row>
    <row r="2830" spans="1:12" x14ac:dyDescent="0.3">
      <c r="A2830" s="1" t="s">
        <v>724</v>
      </c>
      <c r="B2830" s="1" t="s">
        <v>16</v>
      </c>
      <c r="C2830" s="1" t="s">
        <v>51</v>
      </c>
      <c r="D2830" s="5">
        <v>42767</v>
      </c>
      <c r="E2830">
        <v>1</v>
      </c>
      <c r="F2830">
        <v>1</v>
      </c>
      <c r="G2830" s="2">
        <v>160.18</v>
      </c>
      <c r="H2830">
        <v>1</v>
      </c>
      <c r="I2830">
        <v>0</v>
      </c>
      <c r="J2830" s="4">
        <v>4</v>
      </c>
      <c r="K2830" s="3">
        <v>0</v>
      </c>
      <c r="L2830" s="1" t="s">
        <v>23</v>
      </c>
    </row>
    <row r="2831" spans="1:12" x14ac:dyDescent="0.3">
      <c r="A2831" s="1" t="s">
        <v>724</v>
      </c>
      <c r="B2831" s="1" t="s">
        <v>16</v>
      </c>
      <c r="C2831" s="1" t="s">
        <v>51</v>
      </c>
      <c r="D2831" s="5">
        <v>42856</v>
      </c>
      <c r="E2831">
        <v>2</v>
      </c>
      <c r="F2831">
        <v>2</v>
      </c>
      <c r="G2831" s="2">
        <v>294.45999999999998</v>
      </c>
      <c r="H2831">
        <v>2</v>
      </c>
      <c r="I2831">
        <v>0</v>
      </c>
      <c r="J2831" s="4">
        <v>5</v>
      </c>
      <c r="K2831" s="3">
        <v>0</v>
      </c>
      <c r="L2831" s="1" t="s">
        <v>26</v>
      </c>
    </row>
    <row r="2832" spans="1:12" x14ac:dyDescent="0.3">
      <c r="A2832" s="1" t="s">
        <v>724</v>
      </c>
      <c r="B2832" s="1" t="s">
        <v>16</v>
      </c>
      <c r="C2832" s="1" t="s">
        <v>51</v>
      </c>
      <c r="D2832" s="5">
        <v>42887</v>
      </c>
      <c r="E2832">
        <v>1</v>
      </c>
      <c r="F2832">
        <v>1</v>
      </c>
      <c r="G2832" s="2">
        <v>118.96</v>
      </c>
      <c r="H2832">
        <v>1</v>
      </c>
      <c r="I2832">
        <v>0</v>
      </c>
      <c r="J2832" s="4">
        <v>5</v>
      </c>
      <c r="K2832" s="3">
        <v>0</v>
      </c>
      <c r="L2832" s="1" t="s">
        <v>27</v>
      </c>
    </row>
    <row r="2833" spans="1:12" x14ac:dyDescent="0.3">
      <c r="A2833" s="1" t="s">
        <v>724</v>
      </c>
      <c r="B2833" s="1" t="s">
        <v>16</v>
      </c>
      <c r="C2833" s="1" t="s">
        <v>51</v>
      </c>
      <c r="D2833" s="5">
        <v>43070</v>
      </c>
      <c r="E2833">
        <v>1</v>
      </c>
      <c r="F2833">
        <v>1</v>
      </c>
      <c r="G2833" s="2">
        <v>175.88</v>
      </c>
      <c r="H2833">
        <v>1</v>
      </c>
      <c r="I2833">
        <v>0</v>
      </c>
      <c r="J2833" s="4">
        <v>5</v>
      </c>
      <c r="K2833" s="3">
        <v>0</v>
      </c>
      <c r="L2833" s="1" t="s">
        <v>31</v>
      </c>
    </row>
    <row r="2834" spans="1:12" x14ac:dyDescent="0.3">
      <c r="A2834" s="1" t="s">
        <v>724</v>
      </c>
      <c r="B2834" s="1" t="s">
        <v>16</v>
      </c>
      <c r="C2834" s="1" t="s">
        <v>51</v>
      </c>
      <c r="D2834" s="5">
        <v>43101</v>
      </c>
      <c r="E2834">
        <v>1</v>
      </c>
      <c r="F2834">
        <v>1</v>
      </c>
      <c r="G2834" s="2">
        <v>147.44999999999999</v>
      </c>
      <c r="H2834">
        <v>1</v>
      </c>
      <c r="I2834">
        <v>0</v>
      </c>
      <c r="J2834" s="4">
        <v>4</v>
      </c>
      <c r="K2834" s="3">
        <v>0</v>
      </c>
      <c r="L2834" s="1" t="s">
        <v>32</v>
      </c>
    </row>
    <row r="2835" spans="1:12" x14ac:dyDescent="0.3">
      <c r="A2835" s="1" t="s">
        <v>725</v>
      </c>
      <c r="B2835" s="1" t="s">
        <v>16</v>
      </c>
      <c r="C2835" s="1" t="s">
        <v>51</v>
      </c>
      <c r="D2835" s="5">
        <v>43191</v>
      </c>
      <c r="E2835">
        <v>4</v>
      </c>
      <c r="F2835">
        <v>4</v>
      </c>
      <c r="G2835" s="2">
        <v>85.8</v>
      </c>
      <c r="H2835">
        <v>4</v>
      </c>
      <c r="I2835">
        <v>0</v>
      </c>
      <c r="J2835" s="4">
        <v>4.5</v>
      </c>
      <c r="K2835" s="3">
        <v>0</v>
      </c>
      <c r="L2835" s="1" t="s">
        <v>35</v>
      </c>
    </row>
    <row r="2836" spans="1:12" x14ac:dyDescent="0.3">
      <c r="A2836" s="1" t="s">
        <v>725</v>
      </c>
      <c r="B2836" s="1" t="s">
        <v>16</v>
      </c>
      <c r="C2836" s="1" t="s">
        <v>51</v>
      </c>
      <c r="D2836" s="5">
        <v>43221</v>
      </c>
      <c r="E2836">
        <v>9</v>
      </c>
      <c r="F2836">
        <v>9</v>
      </c>
      <c r="G2836" s="2">
        <v>328.7</v>
      </c>
      <c r="H2836">
        <v>9</v>
      </c>
      <c r="I2836">
        <v>2</v>
      </c>
      <c r="J2836" s="4">
        <v>3.78</v>
      </c>
      <c r="K2836" s="3">
        <v>0.22222222222222221</v>
      </c>
      <c r="L2836" s="1" t="s">
        <v>46</v>
      </c>
    </row>
    <row r="2837" spans="1:12" x14ac:dyDescent="0.3">
      <c r="A2837" s="1" t="s">
        <v>725</v>
      </c>
      <c r="B2837" s="1" t="s">
        <v>16</v>
      </c>
      <c r="C2837" s="1" t="s">
        <v>51</v>
      </c>
      <c r="D2837" s="5">
        <v>43252</v>
      </c>
      <c r="E2837">
        <v>5</v>
      </c>
      <c r="F2837">
        <v>5</v>
      </c>
      <c r="G2837" s="2">
        <v>170.51</v>
      </c>
      <c r="H2837">
        <v>5</v>
      </c>
      <c r="I2837">
        <v>1</v>
      </c>
      <c r="J2837" s="4">
        <v>4.2</v>
      </c>
      <c r="K2837" s="3">
        <v>0.2</v>
      </c>
      <c r="L2837" s="1" t="s">
        <v>36</v>
      </c>
    </row>
    <row r="2838" spans="1:12" x14ac:dyDescent="0.3">
      <c r="A2838" s="1" t="s">
        <v>725</v>
      </c>
      <c r="B2838" s="1" t="s">
        <v>16</v>
      </c>
      <c r="C2838" s="1" t="s">
        <v>51</v>
      </c>
      <c r="D2838" s="5">
        <v>43282</v>
      </c>
      <c r="E2838">
        <v>2</v>
      </c>
      <c r="F2838">
        <v>2</v>
      </c>
      <c r="G2838" s="2">
        <v>227.51</v>
      </c>
      <c r="H2838">
        <v>2</v>
      </c>
      <c r="I2838">
        <v>0</v>
      </c>
      <c r="J2838" s="4">
        <v>4.5</v>
      </c>
      <c r="K2838" s="3">
        <v>0</v>
      </c>
      <c r="L2838" s="1" t="s">
        <v>37</v>
      </c>
    </row>
    <row r="2839" spans="1:12" x14ac:dyDescent="0.3">
      <c r="A2839" s="1" t="s">
        <v>725</v>
      </c>
      <c r="B2839" s="1" t="s">
        <v>16</v>
      </c>
      <c r="C2839" s="1" t="s">
        <v>51</v>
      </c>
      <c r="D2839" s="5">
        <v>43313</v>
      </c>
      <c r="E2839">
        <v>8</v>
      </c>
      <c r="F2839">
        <v>8</v>
      </c>
      <c r="G2839" s="2">
        <v>372.9</v>
      </c>
      <c r="H2839">
        <v>8</v>
      </c>
      <c r="I2839">
        <v>1</v>
      </c>
      <c r="J2839" s="4">
        <v>3.75</v>
      </c>
      <c r="K2839" s="3">
        <v>0.125</v>
      </c>
      <c r="L2839" s="1" t="s">
        <v>49</v>
      </c>
    </row>
    <row r="2840" spans="1:12" x14ac:dyDescent="0.3">
      <c r="A2840" s="1" t="s">
        <v>726</v>
      </c>
      <c r="B2840" s="1" t="s">
        <v>16</v>
      </c>
      <c r="C2840" s="1" t="s">
        <v>727</v>
      </c>
      <c r="D2840" s="5">
        <v>43009</v>
      </c>
      <c r="E2840">
        <v>1</v>
      </c>
      <c r="F2840">
        <v>1</v>
      </c>
      <c r="G2840" s="2">
        <v>193.96</v>
      </c>
      <c r="H2840">
        <v>1</v>
      </c>
      <c r="I2840">
        <v>0</v>
      </c>
      <c r="J2840" s="4">
        <v>5</v>
      </c>
      <c r="K2840" s="3">
        <v>0</v>
      </c>
      <c r="L2840" s="1" t="s">
        <v>19</v>
      </c>
    </row>
    <row r="2841" spans="1:12" x14ac:dyDescent="0.3">
      <c r="A2841" s="1" t="s">
        <v>726</v>
      </c>
      <c r="B2841" s="1" t="s">
        <v>16</v>
      </c>
      <c r="C2841" s="1" t="s">
        <v>727</v>
      </c>
      <c r="D2841" s="5">
        <v>43040</v>
      </c>
      <c r="E2841">
        <v>1</v>
      </c>
      <c r="F2841">
        <v>1</v>
      </c>
      <c r="G2841" s="2">
        <v>127.92</v>
      </c>
      <c r="H2841">
        <v>1</v>
      </c>
      <c r="I2841">
        <v>0</v>
      </c>
      <c r="J2841" s="4">
        <v>5</v>
      </c>
      <c r="K2841" s="3">
        <v>0</v>
      </c>
      <c r="L2841" s="1" t="s">
        <v>30</v>
      </c>
    </row>
    <row r="2842" spans="1:12" x14ac:dyDescent="0.3">
      <c r="A2842" s="1" t="s">
        <v>726</v>
      </c>
      <c r="B2842" s="1" t="s">
        <v>16</v>
      </c>
      <c r="C2842" s="1" t="s">
        <v>727</v>
      </c>
      <c r="D2842" s="5">
        <v>43101</v>
      </c>
      <c r="E2842">
        <v>2</v>
      </c>
      <c r="F2842">
        <v>2</v>
      </c>
      <c r="G2842" s="2">
        <v>247.38</v>
      </c>
      <c r="H2842">
        <v>0</v>
      </c>
      <c r="I2842">
        <v>0</v>
      </c>
      <c r="J2842" s="4">
        <v>2.5</v>
      </c>
      <c r="K2842" s="3"/>
      <c r="L2842" s="1" t="s">
        <v>32</v>
      </c>
    </row>
    <row r="2843" spans="1:12" x14ac:dyDescent="0.3">
      <c r="A2843" s="1" t="s">
        <v>728</v>
      </c>
      <c r="B2843" s="1" t="s">
        <v>470</v>
      </c>
      <c r="C2843" s="1" t="s">
        <v>471</v>
      </c>
      <c r="D2843" s="5">
        <v>43009</v>
      </c>
      <c r="E2843">
        <v>1</v>
      </c>
      <c r="F2843">
        <v>1</v>
      </c>
      <c r="G2843" s="2">
        <v>76.63</v>
      </c>
      <c r="H2843">
        <v>1</v>
      </c>
      <c r="I2843">
        <v>0</v>
      </c>
      <c r="J2843" s="4">
        <v>5</v>
      </c>
      <c r="K2843" s="3">
        <v>0</v>
      </c>
      <c r="L2843" s="1" t="s">
        <v>19</v>
      </c>
    </row>
    <row r="2844" spans="1:12" x14ac:dyDescent="0.3">
      <c r="A2844" s="1" t="s">
        <v>728</v>
      </c>
      <c r="B2844" s="1" t="s">
        <v>470</v>
      </c>
      <c r="C2844" s="1" t="s">
        <v>471</v>
      </c>
      <c r="D2844" s="5">
        <v>43070</v>
      </c>
      <c r="E2844">
        <v>1</v>
      </c>
      <c r="F2844">
        <v>1</v>
      </c>
      <c r="G2844" s="2">
        <v>156.53</v>
      </c>
      <c r="H2844">
        <v>1</v>
      </c>
      <c r="I2844">
        <v>0</v>
      </c>
      <c r="J2844" s="4">
        <v>5</v>
      </c>
      <c r="K2844" s="3">
        <v>0</v>
      </c>
      <c r="L2844" s="1" t="s">
        <v>31</v>
      </c>
    </row>
    <row r="2845" spans="1:12" x14ac:dyDescent="0.3">
      <c r="A2845" s="1" t="s">
        <v>728</v>
      </c>
      <c r="B2845" s="1" t="s">
        <v>470</v>
      </c>
      <c r="C2845" s="1" t="s">
        <v>471</v>
      </c>
      <c r="D2845" s="5">
        <v>43101</v>
      </c>
      <c r="E2845">
        <v>6</v>
      </c>
      <c r="F2845">
        <v>6</v>
      </c>
      <c r="G2845" s="2">
        <v>1786.06</v>
      </c>
      <c r="H2845">
        <v>6</v>
      </c>
      <c r="I2845">
        <v>0</v>
      </c>
      <c r="J2845" s="4">
        <v>5</v>
      </c>
      <c r="K2845" s="3">
        <v>0</v>
      </c>
      <c r="L2845" s="1" t="s">
        <v>32</v>
      </c>
    </row>
    <row r="2846" spans="1:12" x14ac:dyDescent="0.3">
      <c r="A2846" s="1" t="s">
        <v>729</v>
      </c>
      <c r="B2846" s="1" t="s">
        <v>16</v>
      </c>
      <c r="C2846" s="1" t="s">
        <v>51</v>
      </c>
      <c r="D2846" s="5">
        <v>43009</v>
      </c>
      <c r="E2846">
        <v>1</v>
      </c>
      <c r="F2846">
        <v>1</v>
      </c>
      <c r="G2846" s="2">
        <v>50.1</v>
      </c>
      <c r="H2846">
        <v>1</v>
      </c>
      <c r="I2846">
        <v>0</v>
      </c>
      <c r="J2846" s="4">
        <v>5</v>
      </c>
      <c r="K2846" s="3">
        <v>0</v>
      </c>
      <c r="L2846" s="1" t="s">
        <v>19</v>
      </c>
    </row>
    <row r="2847" spans="1:12" x14ac:dyDescent="0.3">
      <c r="A2847" s="1" t="s">
        <v>729</v>
      </c>
      <c r="B2847" s="1" t="s">
        <v>16</v>
      </c>
      <c r="C2847" s="1" t="s">
        <v>51</v>
      </c>
      <c r="D2847" s="5">
        <v>43132</v>
      </c>
      <c r="E2847">
        <v>2</v>
      </c>
      <c r="F2847">
        <v>2</v>
      </c>
      <c r="G2847" s="2">
        <v>88.5</v>
      </c>
      <c r="H2847">
        <v>2</v>
      </c>
      <c r="I2847">
        <v>0</v>
      </c>
      <c r="J2847" s="4">
        <v>5</v>
      </c>
      <c r="K2847" s="3">
        <v>0</v>
      </c>
      <c r="L2847" s="1" t="s">
        <v>33</v>
      </c>
    </row>
    <row r="2848" spans="1:12" x14ac:dyDescent="0.3">
      <c r="A2848" s="1" t="s">
        <v>729</v>
      </c>
      <c r="B2848" s="1" t="s">
        <v>16</v>
      </c>
      <c r="C2848" s="1" t="s">
        <v>51</v>
      </c>
      <c r="D2848" s="5">
        <v>43160</v>
      </c>
      <c r="E2848">
        <v>1</v>
      </c>
      <c r="F2848">
        <v>1</v>
      </c>
      <c r="G2848" s="2">
        <v>48.1</v>
      </c>
      <c r="H2848">
        <v>1</v>
      </c>
      <c r="I2848">
        <v>1</v>
      </c>
      <c r="J2848" s="4">
        <v>1</v>
      </c>
      <c r="K2848" s="3">
        <v>1</v>
      </c>
      <c r="L2848" s="1" t="s">
        <v>34</v>
      </c>
    </row>
    <row r="2849" spans="1:12" x14ac:dyDescent="0.3">
      <c r="A2849" s="1" t="s">
        <v>729</v>
      </c>
      <c r="B2849" s="1" t="s">
        <v>16</v>
      </c>
      <c r="C2849" s="1" t="s">
        <v>51</v>
      </c>
      <c r="D2849" s="5">
        <v>43191</v>
      </c>
      <c r="E2849">
        <v>2</v>
      </c>
      <c r="F2849">
        <v>2</v>
      </c>
      <c r="G2849" s="2">
        <v>118.02</v>
      </c>
      <c r="H2849">
        <v>2</v>
      </c>
      <c r="I2849">
        <v>0</v>
      </c>
      <c r="J2849" s="4">
        <v>5</v>
      </c>
      <c r="K2849" s="3">
        <v>0</v>
      </c>
      <c r="L2849" s="1" t="s">
        <v>35</v>
      </c>
    </row>
    <row r="2850" spans="1:12" x14ac:dyDescent="0.3">
      <c r="A2850" s="1" t="s">
        <v>729</v>
      </c>
      <c r="B2850" s="1" t="s">
        <v>16</v>
      </c>
      <c r="C2850" s="1" t="s">
        <v>51</v>
      </c>
      <c r="D2850" s="5">
        <v>43313</v>
      </c>
      <c r="E2850">
        <v>8</v>
      </c>
      <c r="F2850">
        <v>9</v>
      </c>
      <c r="G2850" s="2">
        <v>326.60000000000002</v>
      </c>
      <c r="H2850">
        <v>8</v>
      </c>
      <c r="I2850">
        <v>0</v>
      </c>
      <c r="J2850" s="4">
        <v>4.88</v>
      </c>
      <c r="K2850" s="3">
        <v>0</v>
      </c>
      <c r="L2850" s="1" t="s">
        <v>49</v>
      </c>
    </row>
    <row r="2851" spans="1:12" x14ac:dyDescent="0.3">
      <c r="A2851" s="1" t="s">
        <v>730</v>
      </c>
      <c r="B2851" s="1" t="s">
        <v>16</v>
      </c>
      <c r="C2851" s="1" t="s">
        <v>66</v>
      </c>
      <c r="D2851" s="5">
        <v>43221</v>
      </c>
      <c r="E2851">
        <v>1</v>
      </c>
      <c r="F2851">
        <v>1</v>
      </c>
      <c r="G2851" s="2">
        <v>72.099999999999994</v>
      </c>
      <c r="H2851">
        <v>1</v>
      </c>
      <c r="I2851">
        <v>0</v>
      </c>
      <c r="J2851" s="4">
        <v>5</v>
      </c>
      <c r="K2851" s="3">
        <v>0</v>
      </c>
      <c r="L2851" s="1" t="s">
        <v>46</v>
      </c>
    </row>
    <row r="2852" spans="1:12" x14ac:dyDescent="0.3">
      <c r="A2852" s="1" t="s">
        <v>730</v>
      </c>
      <c r="B2852" s="1" t="s">
        <v>16</v>
      </c>
      <c r="C2852" s="1" t="s">
        <v>66</v>
      </c>
      <c r="D2852" s="5">
        <v>43313</v>
      </c>
      <c r="E2852">
        <v>1</v>
      </c>
      <c r="F2852">
        <v>1</v>
      </c>
      <c r="G2852" s="2">
        <v>77.510000000000005</v>
      </c>
      <c r="H2852">
        <v>1</v>
      </c>
      <c r="I2852">
        <v>0</v>
      </c>
      <c r="J2852" s="4">
        <v>5</v>
      </c>
      <c r="K2852" s="3">
        <v>0</v>
      </c>
      <c r="L2852" s="1" t="s">
        <v>49</v>
      </c>
    </row>
    <row r="2853" spans="1:12" x14ac:dyDescent="0.3">
      <c r="A2853" s="1" t="s">
        <v>731</v>
      </c>
      <c r="B2853" s="1" t="s">
        <v>57</v>
      </c>
      <c r="C2853" s="1" t="s">
        <v>66</v>
      </c>
      <c r="D2853" s="5">
        <v>43282</v>
      </c>
      <c r="E2853">
        <v>2</v>
      </c>
      <c r="F2853">
        <v>2</v>
      </c>
      <c r="G2853" s="2">
        <v>253.95</v>
      </c>
      <c r="H2853">
        <v>2</v>
      </c>
      <c r="I2853">
        <v>0</v>
      </c>
      <c r="J2853" s="4">
        <v>5</v>
      </c>
      <c r="K2853" s="3">
        <v>0</v>
      </c>
      <c r="L2853" s="1" t="s">
        <v>37</v>
      </c>
    </row>
    <row r="2854" spans="1:12" x14ac:dyDescent="0.3">
      <c r="A2854" s="1" t="s">
        <v>731</v>
      </c>
      <c r="B2854" s="1" t="s">
        <v>57</v>
      </c>
      <c r="C2854" s="1" t="s">
        <v>66</v>
      </c>
      <c r="D2854" s="5">
        <v>43313</v>
      </c>
      <c r="E2854">
        <v>6</v>
      </c>
      <c r="F2854">
        <v>6</v>
      </c>
      <c r="G2854" s="2">
        <v>722.78</v>
      </c>
      <c r="H2854">
        <v>6</v>
      </c>
      <c r="I2854">
        <v>0</v>
      </c>
      <c r="J2854" s="4">
        <v>5</v>
      </c>
      <c r="K2854" s="3">
        <v>0</v>
      </c>
      <c r="L2854" s="1" t="s">
        <v>49</v>
      </c>
    </row>
    <row r="2855" spans="1:12" x14ac:dyDescent="0.3">
      <c r="A2855" s="1" t="s">
        <v>732</v>
      </c>
      <c r="B2855" s="1" t="s">
        <v>622</v>
      </c>
      <c r="C2855" s="1" t="s">
        <v>733</v>
      </c>
      <c r="D2855" s="5">
        <v>43282</v>
      </c>
      <c r="E2855">
        <v>1</v>
      </c>
      <c r="F2855">
        <v>1</v>
      </c>
      <c r="G2855" s="2">
        <v>515.08000000000004</v>
      </c>
      <c r="H2855">
        <v>0</v>
      </c>
      <c r="I2855">
        <v>0</v>
      </c>
      <c r="J2855" s="4">
        <v>1</v>
      </c>
      <c r="K2855" s="3"/>
      <c r="L2855" s="1" t="s">
        <v>37</v>
      </c>
    </row>
    <row r="2856" spans="1:12" x14ac:dyDescent="0.3">
      <c r="A2856" s="1" t="s">
        <v>732</v>
      </c>
      <c r="B2856" s="1" t="s">
        <v>622</v>
      </c>
      <c r="C2856" s="1" t="s">
        <v>733</v>
      </c>
      <c r="D2856" s="5">
        <v>43313</v>
      </c>
      <c r="E2856">
        <v>1</v>
      </c>
      <c r="F2856">
        <v>1</v>
      </c>
      <c r="G2856" s="2">
        <v>242.67</v>
      </c>
      <c r="H2856">
        <v>1</v>
      </c>
      <c r="I2856">
        <v>0</v>
      </c>
      <c r="J2856" s="4">
        <v>3</v>
      </c>
      <c r="K2856" s="3">
        <v>0</v>
      </c>
      <c r="L2856" s="1" t="s">
        <v>49</v>
      </c>
    </row>
    <row r="2857" spans="1:12" x14ac:dyDescent="0.3">
      <c r="A2857" s="1" t="s">
        <v>734</v>
      </c>
      <c r="B2857" s="1" t="s">
        <v>129</v>
      </c>
      <c r="C2857" s="1" t="s">
        <v>735</v>
      </c>
      <c r="D2857" s="5">
        <v>43313</v>
      </c>
      <c r="E2857">
        <v>1</v>
      </c>
      <c r="F2857">
        <v>2</v>
      </c>
      <c r="G2857" s="2">
        <v>105.57</v>
      </c>
      <c r="H2857">
        <v>1</v>
      </c>
      <c r="I2857">
        <v>0</v>
      </c>
      <c r="J2857" s="4">
        <v>5</v>
      </c>
      <c r="K2857" s="3">
        <v>0</v>
      </c>
      <c r="L2857" s="1" t="s">
        <v>49</v>
      </c>
    </row>
    <row r="2858" spans="1:12" x14ac:dyDescent="0.3">
      <c r="A2858" s="1" t="s">
        <v>736</v>
      </c>
      <c r="B2858" s="1" t="s">
        <v>53</v>
      </c>
      <c r="C2858" s="1" t="s">
        <v>737</v>
      </c>
      <c r="D2858" s="5">
        <v>43252</v>
      </c>
      <c r="E2858">
        <v>1</v>
      </c>
      <c r="F2858">
        <v>1</v>
      </c>
      <c r="G2858" s="2">
        <v>117.69</v>
      </c>
      <c r="H2858">
        <v>1</v>
      </c>
      <c r="I2858">
        <v>0</v>
      </c>
      <c r="J2858" s="4">
        <v>5</v>
      </c>
      <c r="K2858" s="3">
        <v>0</v>
      </c>
      <c r="L2858" s="1" t="s">
        <v>36</v>
      </c>
    </row>
    <row r="2859" spans="1:12" x14ac:dyDescent="0.3">
      <c r="A2859" s="1" t="s">
        <v>736</v>
      </c>
      <c r="B2859" s="1" t="s">
        <v>53</v>
      </c>
      <c r="C2859" s="1" t="s">
        <v>737</v>
      </c>
      <c r="D2859" s="5">
        <v>43282</v>
      </c>
      <c r="E2859">
        <v>2</v>
      </c>
      <c r="F2859">
        <v>2</v>
      </c>
      <c r="G2859" s="2">
        <v>298.56</v>
      </c>
      <c r="H2859">
        <v>2</v>
      </c>
      <c r="I2859">
        <v>0</v>
      </c>
      <c r="J2859" s="4">
        <v>4.5</v>
      </c>
      <c r="K2859" s="3">
        <v>0</v>
      </c>
      <c r="L2859" s="1" t="s">
        <v>37</v>
      </c>
    </row>
    <row r="2860" spans="1:12" x14ac:dyDescent="0.3">
      <c r="A2860" s="1" t="s">
        <v>736</v>
      </c>
      <c r="B2860" s="1" t="s">
        <v>53</v>
      </c>
      <c r="C2860" s="1" t="s">
        <v>737</v>
      </c>
      <c r="D2860" s="5">
        <v>43313</v>
      </c>
      <c r="E2860">
        <v>1</v>
      </c>
      <c r="F2860">
        <v>1</v>
      </c>
      <c r="G2860" s="2">
        <v>142.66999999999999</v>
      </c>
      <c r="H2860">
        <v>1</v>
      </c>
      <c r="I2860">
        <v>0</v>
      </c>
      <c r="J2860" s="4">
        <v>5</v>
      </c>
      <c r="K2860" s="3">
        <v>0</v>
      </c>
      <c r="L2860" s="1" t="s">
        <v>49</v>
      </c>
    </row>
    <row r="2861" spans="1:12" x14ac:dyDescent="0.3">
      <c r="A2861" s="1" t="s">
        <v>738</v>
      </c>
      <c r="B2861" s="1" t="s">
        <v>108</v>
      </c>
      <c r="C2861" s="1" t="s">
        <v>739</v>
      </c>
      <c r="D2861" s="5">
        <v>42887</v>
      </c>
      <c r="E2861">
        <v>2</v>
      </c>
      <c r="F2861">
        <v>2</v>
      </c>
      <c r="G2861" s="2">
        <v>188.12</v>
      </c>
      <c r="H2861">
        <v>2</v>
      </c>
      <c r="I2861">
        <v>0</v>
      </c>
      <c r="J2861" s="4">
        <v>3</v>
      </c>
      <c r="K2861" s="3">
        <v>0</v>
      </c>
      <c r="L2861" s="1" t="s">
        <v>27</v>
      </c>
    </row>
    <row r="2862" spans="1:12" x14ac:dyDescent="0.3">
      <c r="A2862" s="1" t="s">
        <v>738</v>
      </c>
      <c r="B2862" s="1" t="s">
        <v>108</v>
      </c>
      <c r="C2862" s="1" t="s">
        <v>739</v>
      </c>
      <c r="D2862" s="5">
        <v>42917</v>
      </c>
      <c r="E2862">
        <v>1</v>
      </c>
      <c r="F2862">
        <v>1</v>
      </c>
      <c r="G2862" s="2">
        <v>114.36</v>
      </c>
      <c r="H2862">
        <v>1</v>
      </c>
      <c r="I2862">
        <v>0</v>
      </c>
      <c r="J2862" s="4">
        <v>4</v>
      </c>
      <c r="K2862" s="3">
        <v>0</v>
      </c>
      <c r="L2862" s="1" t="s">
        <v>28</v>
      </c>
    </row>
    <row r="2863" spans="1:12" x14ac:dyDescent="0.3">
      <c r="A2863" s="1" t="s">
        <v>738</v>
      </c>
      <c r="B2863" s="1" t="s">
        <v>108</v>
      </c>
      <c r="C2863" s="1" t="s">
        <v>739</v>
      </c>
      <c r="D2863" s="5">
        <v>42948</v>
      </c>
      <c r="E2863">
        <v>1</v>
      </c>
      <c r="F2863">
        <v>1</v>
      </c>
      <c r="G2863" s="2">
        <v>105.84</v>
      </c>
      <c r="H2863">
        <v>1</v>
      </c>
      <c r="I2863">
        <v>0</v>
      </c>
      <c r="J2863" s="4">
        <v>5</v>
      </c>
      <c r="K2863" s="3">
        <v>0</v>
      </c>
      <c r="L2863" s="1" t="s">
        <v>29</v>
      </c>
    </row>
    <row r="2864" spans="1:12" x14ac:dyDescent="0.3">
      <c r="A2864" s="1" t="s">
        <v>738</v>
      </c>
      <c r="B2864" s="1" t="s">
        <v>108</v>
      </c>
      <c r="C2864" s="1" t="s">
        <v>739</v>
      </c>
      <c r="D2864" s="5">
        <v>42979</v>
      </c>
      <c r="E2864">
        <v>1</v>
      </c>
      <c r="F2864">
        <v>1</v>
      </c>
      <c r="G2864" s="2">
        <v>105.84</v>
      </c>
      <c r="H2864">
        <v>1</v>
      </c>
      <c r="I2864">
        <v>0</v>
      </c>
      <c r="J2864" s="4">
        <v>5</v>
      </c>
      <c r="K2864" s="3">
        <v>0</v>
      </c>
      <c r="L2864" s="1" t="s">
        <v>18</v>
      </c>
    </row>
    <row r="2865" spans="1:12" x14ac:dyDescent="0.3">
      <c r="A2865" s="1" t="s">
        <v>740</v>
      </c>
      <c r="B2865" s="1" t="s">
        <v>53</v>
      </c>
      <c r="C2865" s="1" t="s">
        <v>54</v>
      </c>
      <c r="D2865" s="5">
        <v>42736</v>
      </c>
      <c r="E2865">
        <v>9</v>
      </c>
      <c r="F2865">
        <v>9</v>
      </c>
      <c r="G2865" s="2">
        <v>600.59</v>
      </c>
      <c r="H2865">
        <v>9</v>
      </c>
      <c r="I2865">
        <v>2</v>
      </c>
      <c r="J2865" s="4">
        <v>3.11</v>
      </c>
      <c r="K2865" s="3">
        <v>0.22222222222222221</v>
      </c>
      <c r="L2865" s="1" t="s">
        <v>45</v>
      </c>
    </row>
    <row r="2866" spans="1:12" x14ac:dyDescent="0.3">
      <c r="A2866" s="1" t="s">
        <v>740</v>
      </c>
      <c r="B2866" s="1" t="s">
        <v>53</v>
      </c>
      <c r="C2866" s="1" t="s">
        <v>54</v>
      </c>
      <c r="D2866" s="5">
        <v>42767</v>
      </c>
      <c r="E2866">
        <v>11</v>
      </c>
      <c r="F2866">
        <v>11</v>
      </c>
      <c r="G2866" s="2">
        <v>1029.1400000000001</v>
      </c>
      <c r="H2866">
        <v>10</v>
      </c>
      <c r="I2866">
        <v>2</v>
      </c>
      <c r="J2866" s="4">
        <v>3.5</v>
      </c>
      <c r="K2866" s="3">
        <v>0.2</v>
      </c>
      <c r="L2866" s="1" t="s">
        <v>23</v>
      </c>
    </row>
    <row r="2867" spans="1:12" x14ac:dyDescent="0.3">
      <c r="A2867" s="1" t="s">
        <v>740</v>
      </c>
      <c r="B2867" s="1" t="s">
        <v>53</v>
      </c>
      <c r="C2867" s="1" t="s">
        <v>54</v>
      </c>
      <c r="D2867" s="5">
        <v>42795</v>
      </c>
      <c r="E2867">
        <v>6</v>
      </c>
      <c r="F2867">
        <v>6</v>
      </c>
      <c r="G2867" s="2">
        <v>451.22</v>
      </c>
      <c r="H2867">
        <v>5</v>
      </c>
      <c r="I2867">
        <v>2</v>
      </c>
      <c r="J2867" s="4">
        <v>2.83</v>
      </c>
      <c r="K2867" s="3">
        <v>0.4</v>
      </c>
      <c r="L2867" s="1" t="s">
        <v>24</v>
      </c>
    </row>
    <row r="2868" spans="1:12" x14ac:dyDescent="0.3">
      <c r="A2868" s="1" t="s">
        <v>740</v>
      </c>
      <c r="B2868" s="1" t="s">
        <v>53</v>
      </c>
      <c r="C2868" s="1" t="s">
        <v>54</v>
      </c>
      <c r="D2868" s="5">
        <v>42856</v>
      </c>
      <c r="E2868">
        <v>4</v>
      </c>
      <c r="F2868">
        <v>4</v>
      </c>
      <c r="G2868" s="2">
        <v>263</v>
      </c>
      <c r="H2868">
        <v>4</v>
      </c>
      <c r="I2868">
        <v>2</v>
      </c>
      <c r="J2868" s="4">
        <v>3.25</v>
      </c>
      <c r="K2868" s="3">
        <v>0.5</v>
      </c>
      <c r="L2868" s="1" t="s">
        <v>26</v>
      </c>
    </row>
    <row r="2869" spans="1:12" x14ac:dyDescent="0.3">
      <c r="A2869" s="1" t="s">
        <v>740</v>
      </c>
      <c r="B2869" s="1" t="s">
        <v>53</v>
      </c>
      <c r="C2869" s="1" t="s">
        <v>54</v>
      </c>
      <c r="D2869" s="5">
        <v>42887</v>
      </c>
      <c r="E2869">
        <v>1</v>
      </c>
      <c r="F2869">
        <v>1</v>
      </c>
      <c r="G2869" s="2">
        <v>49</v>
      </c>
      <c r="H2869">
        <v>1</v>
      </c>
      <c r="I2869">
        <v>0</v>
      </c>
      <c r="J2869" s="4">
        <v>2</v>
      </c>
      <c r="K2869" s="3">
        <v>0</v>
      </c>
      <c r="L2869" s="1" t="s">
        <v>27</v>
      </c>
    </row>
    <row r="2870" spans="1:12" x14ac:dyDescent="0.3">
      <c r="A2870" s="1" t="s">
        <v>740</v>
      </c>
      <c r="B2870" s="1" t="s">
        <v>53</v>
      </c>
      <c r="C2870" s="1" t="s">
        <v>54</v>
      </c>
      <c r="D2870" s="5">
        <v>42917</v>
      </c>
      <c r="E2870">
        <v>2</v>
      </c>
      <c r="F2870">
        <v>4</v>
      </c>
      <c r="G2870" s="2">
        <v>220.56</v>
      </c>
      <c r="H2870">
        <v>2</v>
      </c>
      <c r="I2870">
        <v>1</v>
      </c>
      <c r="J2870" s="4">
        <v>2.5</v>
      </c>
      <c r="K2870" s="3">
        <v>0.5</v>
      </c>
      <c r="L2870" s="1" t="s">
        <v>28</v>
      </c>
    </row>
    <row r="2871" spans="1:12" x14ac:dyDescent="0.3">
      <c r="A2871" s="1" t="s">
        <v>740</v>
      </c>
      <c r="B2871" s="1" t="s">
        <v>53</v>
      </c>
      <c r="C2871" s="1" t="s">
        <v>54</v>
      </c>
      <c r="D2871" s="5">
        <v>42948</v>
      </c>
      <c r="E2871">
        <v>2</v>
      </c>
      <c r="F2871">
        <v>2</v>
      </c>
      <c r="G2871" s="2">
        <v>113.05</v>
      </c>
      <c r="H2871">
        <v>2</v>
      </c>
      <c r="I2871">
        <v>1</v>
      </c>
      <c r="J2871" s="4">
        <v>5</v>
      </c>
      <c r="K2871" s="3">
        <v>0.5</v>
      </c>
      <c r="L2871" s="1" t="s">
        <v>29</v>
      </c>
    </row>
    <row r="2872" spans="1:12" x14ac:dyDescent="0.3">
      <c r="A2872" s="1" t="s">
        <v>740</v>
      </c>
      <c r="B2872" s="1" t="s">
        <v>53</v>
      </c>
      <c r="C2872" s="1" t="s">
        <v>54</v>
      </c>
      <c r="D2872" s="5">
        <v>42979</v>
      </c>
      <c r="E2872">
        <v>1</v>
      </c>
      <c r="F2872">
        <v>1</v>
      </c>
      <c r="G2872" s="2">
        <v>69.03</v>
      </c>
      <c r="H2872">
        <v>1</v>
      </c>
      <c r="I2872">
        <v>0</v>
      </c>
      <c r="J2872" s="4">
        <v>4</v>
      </c>
      <c r="K2872" s="3">
        <v>0</v>
      </c>
      <c r="L2872" s="1" t="s">
        <v>18</v>
      </c>
    </row>
    <row r="2873" spans="1:12" x14ac:dyDescent="0.3">
      <c r="A2873" s="1" t="s">
        <v>740</v>
      </c>
      <c r="B2873" s="1" t="s">
        <v>53</v>
      </c>
      <c r="C2873" s="1" t="s">
        <v>54</v>
      </c>
      <c r="D2873" s="5">
        <v>43009</v>
      </c>
      <c r="E2873">
        <v>4</v>
      </c>
      <c r="F2873">
        <v>5</v>
      </c>
      <c r="G2873" s="2">
        <v>168.67</v>
      </c>
      <c r="H2873">
        <v>4</v>
      </c>
      <c r="I2873">
        <v>0</v>
      </c>
      <c r="J2873" s="4">
        <v>2.75</v>
      </c>
      <c r="K2873" s="3">
        <v>0</v>
      </c>
      <c r="L2873" s="1" t="s">
        <v>19</v>
      </c>
    </row>
    <row r="2874" spans="1:12" x14ac:dyDescent="0.3">
      <c r="A2874" s="1" t="s">
        <v>740</v>
      </c>
      <c r="B2874" s="1" t="s">
        <v>53</v>
      </c>
      <c r="C2874" s="1" t="s">
        <v>54</v>
      </c>
      <c r="D2874" s="5">
        <v>43040</v>
      </c>
      <c r="E2874">
        <v>1</v>
      </c>
      <c r="F2874">
        <v>1</v>
      </c>
      <c r="G2874" s="2">
        <v>24.38</v>
      </c>
      <c r="H2874">
        <v>1</v>
      </c>
      <c r="I2874">
        <v>1</v>
      </c>
      <c r="J2874" s="4">
        <v>1</v>
      </c>
      <c r="K2874" s="3">
        <v>1</v>
      </c>
      <c r="L2874" s="1" t="s">
        <v>30</v>
      </c>
    </row>
    <row r="2875" spans="1:12" x14ac:dyDescent="0.3">
      <c r="A2875" s="1" t="s">
        <v>740</v>
      </c>
      <c r="B2875" s="1" t="s">
        <v>53</v>
      </c>
      <c r="C2875" s="1" t="s">
        <v>54</v>
      </c>
      <c r="D2875" s="5">
        <v>43070</v>
      </c>
      <c r="E2875">
        <v>2</v>
      </c>
      <c r="F2875">
        <v>2</v>
      </c>
      <c r="G2875" s="2">
        <v>126.03</v>
      </c>
      <c r="H2875">
        <v>2</v>
      </c>
      <c r="I2875">
        <v>0</v>
      </c>
      <c r="J2875" s="4">
        <v>4.5</v>
      </c>
      <c r="K2875" s="3">
        <v>0</v>
      </c>
      <c r="L2875" s="1" t="s">
        <v>31</v>
      </c>
    </row>
    <row r="2876" spans="1:12" x14ac:dyDescent="0.3">
      <c r="A2876" s="1" t="s">
        <v>740</v>
      </c>
      <c r="B2876" s="1" t="s">
        <v>53</v>
      </c>
      <c r="C2876" s="1" t="s">
        <v>54</v>
      </c>
      <c r="D2876" s="5">
        <v>43160</v>
      </c>
      <c r="E2876">
        <v>3</v>
      </c>
      <c r="F2876">
        <v>3</v>
      </c>
      <c r="G2876" s="2">
        <v>158.71</v>
      </c>
      <c r="H2876">
        <v>3</v>
      </c>
      <c r="I2876">
        <v>1</v>
      </c>
      <c r="J2876" s="4">
        <v>3.67</v>
      </c>
      <c r="K2876" s="3">
        <v>0.33333333333333331</v>
      </c>
      <c r="L2876" s="1" t="s">
        <v>34</v>
      </c>
    </row>
    <row r="2877" spans="1:12" x14ac:dyDescent="0.3">
      <c r="A2877" s="1" t="s">
        <v>740</v>
      </c>
      <c r="B2877" s="1" t="s">
        <v>53</v>
      </c>
      <c r="C2877" s="1" t="s">
        <v>54</v>
      </c>
      <c r="D2877" s="5">
        <v>43191</v>
      </c>
      <c r="E2877">
        <v>3</v>
      </c>
      <c r="F2877">
        <v>3</v>
      </c>
      <c r="G2877" s="2">
        <v>177.07</v>
      </c>
      <c r="H2877">
        <v>2</v>
      </c>
      <c r="I2877">
        <v>1</v>
      </c>
      <c r="J2877" s="4">
        <v>2.67</v>
      </c>
      <c r="K2877" s="3">
        <v>0.5</v>
      </c>
      <c r="L2877" s="1" t="s">
        <v>35</v>
      </c>
    </row>
    <row r="2878" spans="1:12" x14ac:dyDescent="0.3">
      <c r="A2878" s="1" t="s">
        <v>740</v>
      </c>
      <c r="B2878" s="1" t="s">
        <v>53</v>
      </c>
      <c r="C2878" s="1" t="s">
        <v>54</v>
      </c>
      <c r="D2878" s="5">
        <v>43252</v>
      </c>
      <c r="E2878">
        <v>1</v>
      </c>
      <c r="F2878">
        <v>1</v>
      </c>
      <c r="G2878" s="2">
        <v>68.03</v>
      </c>
      <c r="H2878">
        <v>1</v>
      </c>
      <c r="I2878">
        <v>0</v>
      </c>
      <c r="J2878" s="4">
        <v>1</v>
      </c>
      <c r="K2878" s="3">
        <v>0</v>
      </c>
      <c r="L2878" s="1" t="s">
        <v>36</v>
      </c>
    </row>
    <row r="2879" spans="1:12" x14ac:dyDescent="0.3">
      <c r="A2879" s="1" t="s">
        <v>740</v>
      </c>
      <c r="B2879" s="1" t="s">
        <v>53</v>
      </c>
      <c r="C2879" s="1" t="s">
        <v>54</v>
      </c>
      <c r="D2879" s="5">
        <v>43313</v>
      </c>
      <c r="E2879">
        <v>1</v>
      </c>
      <c r="F2879">
        <v>1</v>
      </c>
      <c r="G2879" s="2">
        <v>47.79</v>
      </c>
      <c r="H2879">
        <v>1</v>
      </c>
      <c r="I2879">
        <v>0</v>
      </c>
      <c r="J2879" s="4">
        <v>3</v>
      </c>
      <c r="K2879" s="3">
        <v>0</v>
      </c>
      <c r="L2879" s="1" t="s">
        <v>49</v>
      </c>
    </row>
    <row r="2880" spans="1:12" x14ac:dyDescent="0.3">
      <c r="A2880" s="1" t="s">
        <v>741</v>
      </c>
      <c r="B2880" s="1" t="s">
        <v>16</v>
      </c>
      <c r="C2880" s="1" t="s">
        <v>51</v>
      </c>
      <c r="D2880" s="5">
        <v>43282</v>
      </c>
      <c r="E2880">
        <v>2</v>
      </c>
      <c r="F2880">
        <v>3</v>
      </c>
      <c r="G2880" s="2">
        <v>4197.62</v>
      </c>
      <c r="H2880">
        <v>2</v>
      </c>
      <c r="I2880">
        <v>0</v>
      </c>
      <c r="J2880" s="4">
        <v>4.5</v>
      </c>
      <c r="K2880" s="3">
        <v>0</v>
      </c>
      <c r="L2880" s="1" t="s">
        <v>37</v>
      </c>
    </row>
    <row r="2881" spans="1:12" x14ac:dyDescent="0.3">
      <c r="A2881" s="1" t="s">
        <v>742</v>
      </c>
      <c r="B2881" s="1" t="s">
        <v>16</v>
      </c>
      <c r="C2881" s="1" t="s">
        <v>293</v>
      </c>
      <c r="D2881" s="5">
        <v>43009</v>
      </c>
      <c r="E2881">
        <v>2</v>
      </c>
      <c r="F2881">
        <v>2</v>
      </c>
      <c r="G2881" s="2">
        <v>150</v>
      </c>
      <c r="H2881">
        <v>2</v>
      </c>
      <c r="I2881">
        <v>0</v>
      </c>
      <c r="J2881" s="4">
        <v>5</v>
      </c>
      <c r="K2881" s="3">
        <v>0</v>
      </c>
      <c r="L2881" s="1" t="s">
        <v>19</v>
      </c>
    </row>
    <row r="2882" spans="1:12" x14ac:dyDescent="0.3">
      <c r="A2882" s="1" t="s">
        <v>742</v>
      </c>
      <c r="B2882" s="1" t="s">
        <v>16</v>
      </c>
      <c r="C2882" s="1" t="s">
        <v>293</v>
      </c>
      <c r="D2882" s="5">
        <v>43040</v>
      </c>
      <c r="E2882">
        <v>1</v>
      </c>
      <c r="F2882">
        <v>1</v>
      </c>
      <c r="G2882" s="2">
        <v>272.70999999999998</v>
      </c>
      <c r="H2882">
        <v>1</v>
      </c>
      <c r="I2882">
        <v>0</v>
      </c>
      <c r="J2882" s="4">
        <v>4</v>
      </c>
      <c r="K2882" s="3">
        <v>0</v>
      </c>
      <c r="L2882" s="1" t="s">
        <v>30</v>
      </c>
    </row>
    <row r="2883" spans="1:12" x14ac:dyDescent="0.3">
      <c r="A2883" s="1" t="s">
        <v>742</v>
      </c>
      <c r="B2883" s="1" t="s">
        <v>16</v>
      </c>
      <c r="C2883" s="1" t="s">
        <v>293</v>
      </c>
      <c r="D2883" s="5">
        <v>43070</v>
      </c>
      <c r="E2883">
        <v>1</v>
      </c>
      <c r="F2883">
        <v>2</v>
      </c>
      <c r="G2883" s="2">
        <v>135.46</v>
      </c>
      <c r="H2883">
        <v>1</v>
      </c>
      <c r="I2883">
        <v>0</v>
      </c>
      <c r="J2883" s="4">
        <v>5</v>
      </c>
      <c r="K2883" s="3">
        <v>0</v>
      </c>
      <c r="L2883" s="1" t="s">
        <v>31</v>
      </c>
    </row>
    <row r="2884" spans="1:12" x14ac:dyDescent="0.3">
      <c r="A2884" s="1" t="s">
        <v>742</v>
      </c>
      <c r="B2884" s="1" t="s">
        <v>16</v>
      </c>
      <c r="C2884" s="1" t="s">
        <v>293</v>
      </c>
      <c r="D2884" s="5">
        <v>43101</v>
      </c>
      <c r="E2884">
        <v>2</v>
      </c>
      <c r="F2884">
        <v>4</v>
      </c>
      <c r="G2884" s="2">
        <v>304.72000000000003</v>
      </c>
      <c r="H2884">
        <v>2</v>
      </c>
      <c r="I2884">
        <v>1</v>
      </c>
      <c r="J2884" s="4">
        <v>1</v>
      </c>
      <c r="K2884" s="3">
        <v>0.5</v>
      </c>
      <c r="L2884" s="1" t="s">
        <v>32</v>
      </c>
    </row>
    <row r="2885" spans="1:12" x14ac:dyDescent="0.3">
      <c r="A2885" s="1" t="s">
        <v>742</v>
      </c>
      <c r="B2885" s="1" t="s">
        <v>16</v>
      </c>
      <c r="C2885" s="1" t="s">
        <v>293</v>
      </c>
      <c r="D2885" s="5">
        <v>43132</v>
      </c>
      <c r="E2885">
        <v>7</v>
      </c>
      <c r="F2885">
        <v>8</v>
      </c>
      <c r="G2885" s="2">
        <v>789.46</v>
      </c>
      <c r="H2885">
        <v>7</v>
      </c>
      <c r="I2885">
        <v>3</v>
      </c>
      <c r="J2885" s="4">
        <v>4.29</v>
      </c>
      <c r="K2885" s="3">
        <v>0.42857142857142855</v>
      </c>
      <c r="L2885" s="1" t="s">
        <v>33</v>
      </c>
    </row>
    <row r="2886" spans="1:12" x14ac:dyDescent="0.3">
      <c r="A2886" s="1" t="s">
        <v>742</v>
      </c>
      <c r="B2886" s="1" t="s">
        <v>16</v>
      </c>
      <c r="C2886" s="1" t="s">
        <v>293</v>
      </c>
      <c r="D2886" s="5">
        <v>43160</v>
      </c>
      <c r="E2886">
        <v>11</v>
      </c>
      <c r="F2886">
        <v>21</v>
      </c>
      <c r="G2886" s="2">
        <v>1714.17</v>
      </c>
      <c r="H2886">
        <v>11</v>
      </c>
      <c r="I2886">
        <v>3</v>
      </c>
      <c r="J2886" s="4">
        <v>3.36</v>
      </c>
      <c r="K2886" s="3">
        <v>0.27272727272727271</v>
      </c>
      <c r="L2886" s="1" t="s">
        <v>34</v>
      </c>
    </row>
    <row r="2887" spans="1:12" x14ac:dyDescent="0.3">
      <c r="A2887" s="1" t="s">
        <v>742</v>
      </c>
      <c r="B2887" s="1" t="s">
        <v>16</v>
      </c>
      <c r="C2887" s="1" t="s">
        <v>293</v>
      </c>
      <c r="D2887" s="5">
        <v>43191</v>
      </c>
      <c r="E2887">
        <v>8</v>
      </c>
      <c r="F2887">
        <v>11</v>
      </c>
      <c r="G2887" s="2">
        <v>1180.04</v>
      </c>
      <c r="H2887">
        <v>8</v>
      </c>
      <c r="I2887">
        <v>0</v>
      </c>
      <c r="J2887" s="4">
        <v>3.75</v>
      </c>
      <c r="K2887" s="3">
        <v>0</v>
      </c>
      <c r="L2887" s="1" t="s">
        <v>35</v>
      </c>
    </row>
    <row r="2888" spans="1:12" x14ac:dyDescent="0.3">
      <c r="A2888" s="1" t="s">
        <v>742</v>
      </c>
      <c r="B2888" s="1" t="s">
        <v>16</v>
      </c>
      <c r="C2888" s="1" t="s">
        <v>293</v>
      </c>
      <c r="D2888" s="5">
        <v>43221</v>
      </c>
      <c r="E2888">
        <v>6</v>
      </c>
      <c r="F2888">
        <v>10</v>
      </c>
      <c r="G2888" s="2">
        <v>712.72</v>
      </c>
      <c r="H2888">
        <v>6</v>
      </c>
      <c r="I2888">
        <v>1</v>
      </c>
      <c r="J2888" s="4">
        <v>3.67</v>
      </c>
      <c r="K2888" s="3">
        <v>0.16666666666666666</v>
      </c>
      <c r="L2888" s="1" t="s">
        <v>46</v>
      </c>
    </row>
    <row r="2889" spans="1:12" x14ac:dyDescent="0.3">
      <c r="A2889" s="1" t="s">
        <v>742</v>
      </c>
      <c r="B2889" s="1" t="s">
        <v>16</v>
      </c>
      <c r="C2889" s="1" t="s">
        <v>293</v>
      </c>
      <c r="D2889" s="5">
        <v>43252</v>
      </c>
      <c r="E2889">
        <v>4</v>
      </c>
      <c r="F2889">
        <v>12</v>
      </c>
      <c r="G2889" s="2">
        <v>1113.9000000000001</v>
      </c>
      <c r="H2889">
        <v>4</v>
      </c>
      <c r="I2889">
        <v>0</v>
      </c>
      <c r="J2889" s="4">
        <v>3.75</v>
      </c>
      <c r="K2889" s="3">
        <v>0</v>
      </c>
      <c r="L2889" s="1" t="s">
        <v>36</v>
      </c>
    </row>
    <row r="2890" spans="1:12" x14ac:dyDescent="0.3">
      <c r="A2890" s="1" t="s">
        <v>742</v>
      </c>
      <c r="B2890" s="1" t="s">
        <v>16</v>
      </c>
      <c r="C2890" s="1" t="s">
        <v>293</v>
      </c>
      <c r="D2890" s="5">
        <v>43282</v>
      </c>
      <c r="E2890">
        <v>8</v>
      </c>
      <c r="F2890">
        <v>8</v>
      </c>
      <c r="G2890" s="2">
        <v>788.98</v>
      </c>
      <c r="H2890">
        <v>8</v>
      </c>
      <c r="I2890">
        <v>0</v>
      </c>
      <c r="J2890" s="4">
        <v>4.63</v>
      </c>
      <c r="K2890" s="3">
        <v>0</v>
      </c>
      <c r="L2890" s="1" t="s">
        <v>37</v>
      </c>
    </row>
    <row r="2891" spans="1:12" x14ac:dyDescent="0.3">
      <c r="A2891" s="1" t="s">
        <v>742</v>
      </c>
      <c r="B2891" s="1" t="s">
        <v>16</v>
      </c>
      <c r="C2891" s="1" t="s">
        <v>293</v>
      </c>
      <c r="D2891" s="5">
        <v>43313</v>
      </c>
      <c r="E2891">
        <v>1</v>
      </c>
      <c r="F2891">
        <v>3</v>
      </c>
      <c r="G2891" s="2">
        <v>234.57</v>
      </c>
      <c r="H2891">
        <v>1</v>
      </c>
      <c r="I2891">
        <v>0</v>
      </c>
      <c r="J2891" s="4">
        <v>5</v>
      </c>
      <c r="K2891" s="3">
        <v>0</v>
      </c>
      <c r="L2891" s="1" t="s">
        <v>49</v>
      </c>
    </row>
    <row r="2892" spans="1:12" x14ac:dyDescent="0.3">
      <c r="A2892" s="1" t="s">
        <v>743</v>
      </c>
      <c r="B2892" s="1" t="s">
        <v>470</v>
      </c>
      <c r="C2892" s="1" t="s">
        <v>471</v>
      </c>
      <c r="D2892" s="5">
        <v>43040</v>
      </c>
      <c r="E2892">
        <v>1</v>
      </c>
      <c r="F2892">
        <v>2</v>
      </c>
      <c r="G2892" s="2">
        <v>264.24</v>
      </c>
      <c r="H2892">
        <v>1</v>
      </c>
      <c r="I2892">
        <v>1</v>
      </c>
      <c r="J2892" s="4">
        <v>1</v>
      </c>
      <c r="K2892" s="3">
        <v>1</v>
      </c>
      <c r="L2892" s="1" t="s">
        <v>30</v>
      </c>
    </row>
    <row r="2893" spans="1:12" x14ac:dyDescent="0.3">
      <c r="A2893" s="1" t="s">
        <v>744</v>
      </c>
      <c r="B2893" s="1" t="s">
        <v>53</v>
      </c>
      <c r="C2893" s="1" t="s">
        <v>745</v>
      </c>
      <c r="D2893" s="5">
        <v>42917</v>
      </c>
      <c r="E2893">
        <v>2</v>
      </c>
      <c r="F2893">
        <v>3</v>
      </c>
      <c r="G2893" s="2">
        <v>299.43</v>
      </c>
      <c r="H2893">
        <v>2</v>
      </c>
      <c r="I2893">
        <v>0</v>
      </c>
      <c r="J2893" s="4">
        <v>3</v>
      </c>
      <c r="K2893" s="3">
        <v>0</v>
      </c>
      <c r="L2893" s="1" t="s">
        <v>28</v>
      </c>
    </row>
    <row r="2894" spans="1:12" x14ac:dyDescent="0.3">
      <c r="A2894" s="1" t="s">
        <v>744</v>
      </c>
      <c r="B2894" s="1" t="s">
        <v>53</v>
      </c>
      <c r="C2894" s="1" t="s">
        <v>745</v>
      </c>
      <c r="D2894" s="5">
        <v>42948</v>
      </c>
      <c r="E2894">
        <v>2</v>
      </c>
      <c r="F2894">
        <v>2</v>
      </c>
      <c r="G2894" s="2">
        <v>346.49</v>
      </c>
      <c r="H2894">
        <v>2</v>
      </c>
      <c r="I2894">
        <v>0</v>
      </c>
      <c r="J2894" s="4">
        <v>5</v>
      </c>
      <c r="K2894" s="3">
        <v>0</v>
      </c>
      <c r="L2894" s="1" t="s">
        <v>29</v>
      </c>
    </row>
    <row r="2895" spans="1:12" x14ac:dyDescent="0.3">
      <c r="A2895" s="1" t="s">
        <v>744</v>
      </c>
      <c r="B2895" s="1" t="s">
        <v>53</v>
      </c>
      <c r="C2895" s="1" t="s">
        <v>745</v>
      </c>
      <c r="D2895" s="5">
        <v>42979</v>
      </c>
      <c r="E2895">
        <v>1</v>
      </c>
      <c r="F2895">
        <v>1</v>
      </c>
      <c r="G2895" s="2">
        <v>152.47999999999999</v>
      </c>
      <c r="H2895">
        <v>1</v>
      </c>
      <c r="I2895">
        <v>0</v>
      </c>
      <c r="J2895" s="4">
        <v>5</v>
      </c>
      <c r="K2895" s="3">
        <v>0</v>
      </c>
      <c r="L2895" s="1" t="s">
        <v>18</v>
      </c>
    </row>
    <row r="2896" spans="1:12" x14ac:dyDescent="0.3">
      <c r="A2896" s="1" t="s">
        <v>744</v>
      </c>
      <c r="B2896" s="1" t="s">
        <v>53</v>
      </c>
      <c r="C2896" s="1" t="s">
        <v>745</v>
      </c>
      <c r="D2896" s="5">
        <v>43009</v>
      </c>
      <c r="E2896">
        <v>2</v>
      </c>
      <c r="F2896">
        <v>2</v>
      </c>
      <c r="G2896" s="2">
        <v>344.62</v>
      </c>
      <c r="H2896">
        <v>2</v>
      </c>
      <c r="I2896">
        <v>0</v>
      </c>
      <c r="J2896" s="4">
        <v>4.5</v>
      </c>
      <c r="K2896" s="3">
        <v>0</v>
      </c>
      <c r="L2896" s="1" t="s">
        <v>19</v>
      </c>
    </row>
    <row r="2897" spans="1:12" x14ac:dyDescent="0.3">
      <c r="A2897" s="1" t="s">
        <v>744</v>
      </c>
      <c r="B2897" s="1" t="s">
        <v>53</v>
      </c>
      <c r="C2897" s="1" t="s">
        <v>745</v>
      </c>
      <c r="D2897" s="5">
        <v>43040</v>
      </c>
      <c r="E2897">
        <v>1</v>
      </c>
      <c r="F2897">
        <v>1</v>
      </c>
      <c r="G2897" s="2">
        <v>83.09</v>
      </c>
      <c r="H2897">
        <v>1</v>
      </c>
      <c r="I2897">
        <v>0</v>
      </c>
      <c r="J2897" s="4">
        <v>5</v>
      </c>
      <c r="K2897" s="3">
        <v>0</v>
      </c>
      <c r="L2897" s="1" t="s">
        <v>30</v>
      </c>
    </row>
    <row r="2898" spans="1:12" x14ac:dyDescent="0.3">
      <c r="A2898" s="1" t="s">
        <v>744</v>
      </c>
      <c r="B2898" s="1" t="s">
        <v>53</v>
      </c>
      <c r="C2898" s="1" t="s">
        <v>745</v>
      </c>
      <c r="D2898" s="5">
        <v>43070</v>
      </c>
      <c r="E2898">
        <v>2</v>
      </c>
      <c r="F2898">
        <v>3</v>
      </c>
      <c r="G2898" s="2">
        <v>385.41</v>
      </c>
      <c r="H2898">
        <v>2</v>
      </c>
      <c r="I2898">
        <v>0</v>
      </c>
      <c r="J2898" s="4">
        <v>5</v>
      </c>
      <c r="K2898" s="3">
        <v>0</v>
      </c>
      <c r="L2898" s="1" t="s">
        <v>31</v>
      </c>
    </row>
    <row r="2899" spans="1:12" x14ac:dyDescent="0.3">
      <c r="A2899" s="1" t="s">
        <v>744</v>
      </c>
      <c r="B2899" s="1" t="s">
        <v>53</v>
      </c>
      <c r="C2899" s="1" t="s">
        <v>745</v>
      </c>
      <c r="D2899" s="5">
        <v>43101</v>
      </c>
      <c r="E2899">
        <v>6</v>
      </c>
      <c r="F2899">
        <v>7</v>
      </c>
      <c r="G2899" s="2">
        <v>965.52</v>
      </c>
      <c r="H2899">
        <v>6</v>
      </c>
      <c r="I2899">
        <v>0</v>
      </c>
      <c r="J2899" s="4">
        <v>4.17</v>
      </c>
      <c r="K2899" s="3">
        <v>0</v>
      </c>
      <c r="L2899" s="1" t="s">
        <v>32</v>
      </c>
    </row>
    <row r="2900" spans="1:12" x14ac:dyDescent="0.3">
      <c r="A2900" s="1" t="s">
        <v>744</v>
      </c>
      <c r="B2900" s="1" t="s">
        <v>53</v>
      </c>
      <c r="C2900" s="1" t="s">
        <v>745</v>
      </c>
      <c r="D2900" s="5">
        <v>43132</v>
      </c>
      <c r="E2900">
        <v>7</v>
      </c>
      <c r="F2900">
        <v>11</v>
      </c>
      <c r="G2900" s="2">
        <v>3063.36</v>
      </c>
      <c r="H2900">
        <v>7</v>
      </c>
      <c r="I2900">
        <v>1</v>
      </c>
      <c r="J2900" s="4">
        <v>4.71</v>
      </c>
      <c r="K2900" s="3">
        <v>0.14285714285714285</v>
      </c>
      <c r="L2900" s="1" t="s">
        <v>33</v>
      </c>
    </row>
    <row r="2901" spans="1:12" x14ac:dyDescent="0.3">
      <c r="A2901" s="1" t="s">
        <v>744</v>
      </c>
      <c r="B2901" s="1" t="s">
        <v>53</v>
      </c>
      <c r="C2901" s="1" t="s">
        <v>745</v>
      </c>
      <c r="D2901" s="5">
        <v>43160</v>
      </c>
      <c r="E2901">
        <v>5</v>
      </c>
      <c r="F2901">
        <v>6</v>
      </c>
      <c r="G2901" s="2">
        <v>3897.43</v>
      </c>
      <c r="H2901">
        <v>2</v>
      </c>
      <c r="I2901">
        <v>0</v>
      </c>
      <c r="J2901" s="4">
        <v>2.6</v>
      </c>
      <c r="K2901" s="3">
        <v>0</v>
      </c>
      <c r="L2901" s="1" t="s">
        <v>34</v>
      </c>
    </row>
    <row r="2902" spans="1:12" x14ac:dyDescent="0.3">
      <c r="A2902" s="1" t="s">
        <v>744</v>
      </c>
      <c r="B2902" s="1" t="s">
        <v>53</v>
      </c>
      <c r="C2902" s="1" t="s">
        <v>745</v>
      </c>
      <c r="D2902" s="5">
        <v>43191</v>
      </c>
      <c r="E2902">
        <v>1</v>
      </c>
      <c r="F2902">
        <v>1</v>
      </c>
      <c r="G2902" s="2">
        <v>67.22</v>
      </c>
      <c r="H2902">
        <v>1</v>
      </c>
      <c r="I2902">
        <v>0</v>
      </c>
      <c r="J2902" s="4">
        <v>4</v>
      </c>
      <c r="K2902" s="3">
        <v>0</v>
      </c>
      <c r="L2902" s="1" t="s">
        <v>35</v>
      </c>
    </row>
    <row r="2903" spans="1:12" x14ac:dyDescent="0.3">
      <c r="A2903" s="1" t="s">
        <v>744</v>
      </c>
      <c r="B2903" s="1" t="s">
        <v>53</v>
      </c>
      <c r="C2903" s="1" t="s">
        <v>745</v>
      </c>
      <c r="D2903" s="5">
        <v>43221</v>
      </c>
      <c r="E2903">
        <v>8</v>
      </c>
      <c r="F2903">
        <v>8</v>
      </c>
      <c r="G2903" s="2">
        <v>4447.1499999999996</v>
      </c>
      <c r="H2903">
        <v>8</v>
      </c>
      <c r="I2903">
        <v>0</v>
      </c>
      <c r="J2903" s="4">
        <v>4.38</v>
      </c>
      <c r="K2903" s="3">
        <v>0</v>
      </c>
      <c r="L2903" s="1" t="s">
        <v>46</v>
      </c>
    </row>
    <row r="2904" spans="1:12" x14ac:dyDescent="0.3">
      <c r="A2904" s="1" t="s">
        <v>744</v>
      </c>
      <c r="B2904" s="1" t="s">
        <v>53</v>
      </c>
      <c r="C2904" s="1" t="s">
        <v>745</v>
      </c>
      <c r="D2904" s="5">
        <v>43252</v>
      </c>
      <c r="E2904">
        <v>7</v>
      </c>
      <c r="F2904">
        <v>7</v>
      </c>
      <c r="G2904" s="2">
        <v>4403.1400000000003</v>
      </c>
      <c r="H2904">
        <v>7</v>
      </c>
      <c r="I2904">
        <v>0</v>
      </c>
      <c r="J2904" s="4">
        <v>4.8600000000000003</v>
      </c>
      <c r="K2904" s="3">
        <v>0</v>
      </c>
      <c r="L2904" s="1" t="s">
        <v>36</v>
      </c>
    </row>
    <row r="2905" spans="1:12" x14ac:dyDescent="0.3">
      <c r="A2905" s="1" t="s">
        <v>744</v>
      </c>
      <c r="B2905" s="1" t="s">
        <v>53</v>
      </c>
      <c r="C2905" s="1" t="s">
        <v>745</v>
      </c>
      <c r="D2905" s="5">
        <v>43282</v>
      </c>
      <c r="E2905">
        <v>3</v>
      </c>
      <c r="F2905">
        <v>5</v>
      </c>
      <c r="G2905" s="2">
        <v>1307.1500000000001</v>
      </c>
      <c r="H2905">
        <v>3</v>
      </c>
      <c r="I2905">
        <v>0</v>
      </c>
      <c r="J2905" s="4">
        <v>4.33</v>
      </c>
      <c r="K2905" s="3">
        <v>0</v>
      </c>
      <c r="L2905" s="1" t="s">
        <v>37</v>
      </c>
    </row>
    <row r="2906" spans="1:12" x14ac:dyDescent="0.3">
      <c r="A2906" s="1" t="s">
        <v>744</v>
      </c>
      <c r="B2906" s="1" t="s">
        <v>53</v>
      </c>
      <c r="C2906" s="1" t="s">
        <v>745</v>
      </c>
      <c r="D2906" s="5">
        <v>43313</v>
      </c>
      <c r="E2906">
        <v>2</v>
      </c>
      <c r="F2906">
        <v>3</v>
      </c>
      <c r="G2906" s="2">
        <v>370.34</v>
      </c>
      <c r="H2906">
        <v>2</v>
      </c>
      <c r="I2906">
        <v>0</v>
      </c>
      <c r="J2906" s="4">
        <v>5</v>
      </c>
      <c r="K2906" s="3">
        <v>0</v>
      </c>
      <c r="L2906" s="1" t="s">
        <v>49</v>
      </c>
    </row>
    <row r="2907" spans="1:12" x14ac:dyDescent="0.3">
      <c r="A2907" s="1" t="s">
        <v>746</v>
      </c>
      <c r="B2907" s="1" t="s">
        <v>16</v>
      </c>
      <c r="C2907" s="1" t="s">
        <v>17</v>
      </c>
      <c r="D2907" s="5">
        <v>42979</v>
      </c>
      <c r="E2907">
        <v>1</v>
      </c>
      <c r="F2907">
        <v>1</v>
      </c>
      <c r="G2907" s="2">
        <v>46.84</v>
      </c>
      <c r="H2907">
        <v>1</v>
      </c>
      <c r="I2907">
        <v>0</v>
      </c>
      <c r="J2907" s="4">
        <v>3</v>
      </c>
      <c r="K2907" s="3">
        <v>0</v>
      </c>
      <c r="L2907" s="1" t="s">
        <v>18</v>
      </c>
    </row>
    <row r="2908" spans="1:12" x14ac:dyDescent="0.3">
      <c r="A2908" s="1" t="s">
        <v>746</v>
      </c>
      <c r="B2908" s="1" t="s">
        <v>16</v>
      </c>
      <c r="C2908" s="1" t="s">
        <v>17</v>
      </c>
      <c r="D2908" s="5">
        <v>43040</v>
      </c>
      <c r="E2908">
        <v>6</v>
      </c>
      <c r="F2908">
        <v>8</v>
      </c>
      <c r="G2908" s="2">
        <v>737.46</v>
      </c>
      <c r="H2908">
        <v>6</v>
      </c>
      <c r="I2908">
        <v>3</v>
      </c>
      <c r="J2908" s="4">
        <v>3.17</v>
      </c>
      <c r="K2908" s="3">
        <v>0.5</v>
      </c>
      <c r="L2908" s="1" t="s">
        <v>30</v>
      </c>
    </row>
    <row r="2909" spans="1:12" x14ac:dyDescent="0.3">
      <c r="A2909" s="1" t="s">
        <v>746</v>
      </c>
      <c r="B2909" s="1" t="s">
        <v>16</v>
      </c>
      <c r="C2909" s="1" t="s">
        <v>17</v>
      </c>
      <c r="D2909" s="5">
        <v>43070</v>
      </c>
      <c r="E2909">
        <v>1</v>
      </c>
      <c r="F2909">
        <v>1</v>
      </c>
      <c r="G2909" s="2">
        <v>115.05</v>
      </c>
      <c r="H2909">
        <v>1</v>
      </c>
      <c r="I2909">
        <v>0</v>
      </c>
      <c r="J2909" s="4">
        <v>5</v>
      </c>
      <c r="K2909" s="3">
        <v>0</v>
      </c>
      <c r="L2909" s="1" t="s">
        <v>31</v>
      </c>
    </row>
    <row r="2910" spans="1:12" x14ac:dyDescent="0.3">
      <c r="A2910" s="1" t="s">
        <v>746</v>
      </c>
      <c r="B2910" s="1" t="s">
        <v>16</v>
      </c>
      <c r="C2910" s="1" t="s">
        <v>17</v>
      </c>
      <c r="D2910" s="5">
        <v>43101</v>
      </c>
      <c r="E2910">
        <v>6</v>
      </c>
      <c r="F2910">
        <v>9</v>
      </c>
      <c r="G2910" s="2">
        <v>785.66</v>
      </c>
      <c r="H2910">
        <v>6</v>
      </c>
      <c r="I2910">
        <v>0</v>
      </c>
      <c r="J2910" s="4">
        <v>4.67</v>
      </c>
      <c r="K2910" s="3">
        <v>0</v>
      </c>
      <c r="L2910" s="1" t="s">
        <v>32</v>
      </c>
    </row>
    <row r="2911" spans="1:12" x14ac:dyDescent="0.3">
      <c r="A2911" s="1" t="s">
        <v>746</v>
      </c>
      <c r="B2911" s="1" t="s">
        <v>16</v>
      </c>
      <c r="C2911" s="1" t="s">
        <v>17</v>
      </c>
      <c r="D2911" s="5">
        <v>43132</v>
      </c>
      <c r="E2911">
        <v>3</v>
      </c>
      <c r="F2911">
        <v>3</v>
      </c>
      <c r="G2911" s="2">
        <v>284.02999999999997</v>
      </c>
      <c r="H2911">
        <v>3</v>
      </c>
      <c r="I2911">
        <v>0</v>
      </c>
      <c r="J2911" s="4">
        <v>5</v>
      </c>
      <c r="K2911" s="3">
        <v>0</v>
      </c>
      <c r="L2911" s="1" t="s">
        <v>33</v>
      </c>
    </row>
    <row r="2912" spans="1:12" x14ac:dyDescent="0.3">
      <c r="A2912" s="1" t="s">
        <v>747</v>
      </c>
      <c r="B2912" s="1" t="s">
        <v>108</v>
      </c>
      <c r="C2912" s="1" t="s">
        <v>260</v>
      </c>
      <c r="D2912" s="5">
        <v>42795</v>
      </c>
      <c r="E2912">
        <v>3</v>
      </c>
      <c r="F2912">
        <v>3</v>
      </c>
      <c r="G2912" s="2">
        <v>169.13</v>
      </c>
      <c r="H2912">
        <v>3</v>
      </c>
      <c r="I2912">
        <v>0</v>
      </c>
      <c r="J2912" s="4">
        <v>4.67</v>
      </c>
      <c r="K2912" s="3">
        <v>0</v>
      </c>
      <c r="L2912" s="1" t="s">
        <v>24</v>
      </c>
    </row>
    <row r="2913" spans="1:12" x14ac:dyDescent="0.3">
      <c r="A2913" s="1" t="s">
        <v>747</v>
      </c>
      <c r="B2913" s="1" t="s">
        <v>108</v>
      </c>
      <c r="C2913" s="1" t="s">
        <v>260</v>
      </c>
      <c r="D2913" s="5">
        <v>42948</v>
      </c>
      <c r="E2913">
        <v>1</v>
      </c>
      <c r="F2913">
        <v>1</v>
      </c>
      <c r="G2913" s="2">
        <v>157.44999999999999</v>
      </c>
      <c r="H2913">
        <v>1</v>
      </c>
      <c r="I2913">
        <v>0</v>
      </c>
      <c r="J2913" s="4">
        <v>4</v>
      </c>
      <c r="K2913" s="3">
        <v>0</v>
      </c>
      <c r="L2913" s="1" t="s">
        <v>29</v>
      </c>
    </row>
    <row r="2914" spans="1:12" x14ac:dyDescent="0.3">
      <c r="A2914" s="1" t="s">
        <v>747</v>
      </c>
      <c r="B2914" s="1" t="s">
        <v>108</v>
      </c>
      <c r="C2914" s="1" t="s">
        <v>260</v>
      </c>
      <c r="D2914" s="5">
        <v>42979</v>
      </c>
      <c r="E2914">
        <v>1</v>
      </c>
      <c r="F2914">
        <v>1</v>
      </c>
      <c r="G2914" s="2">
        <v>157.44999999999999</v>
      </c>
      <c r="H2914">
        <v>1</v>
      </c>
      <c r="I2914">
        <v>0</v>
      </c>
      <c r="J2914" s="4">
        <v>3</v>
      </c>
      <c r="K2914" s="3">
        <v>0</v>
      </c>
      <c r="L2914" s="1" t="s">
        <v>18</v>
      </c>
    </row>
    <row r="2915" spans="1:12" x14ac:dyDescent="0.3">
      <c r="A2915" s="1" t="s">
        <v>747</v>
      </c>
      <c r="B2915" s="1" t="s">
        <v>108</v>
      </c>
      <c r="C2915" s="1" t="s">
        <v>260</v>
      </c>
      <c r="D2915" s="5">
        <v>43009</v>
      </c>
      <c r="E2915">
        <v>2</v>
      </c>
      <c r="F2915">
        <v>2</v>
      </c>
      <c r="G2915" s="2">
        <v>115.2</v>
      </c>
      <c r="H2915">
        <v>2</v>
      </c>
      <c r="I2915">
        <v>1</v>
      </c>
      <c r="J2915" s="4">
        <v>3</v>
      </c>
      <c r="K2915" s="3">
        <v>0.5</v>
      </c>
      <c r="L2915" s="1" t="s">
        <v>19</v>
      </c>
    </row>
    <row r="2916" spans="1:12" x14ac:dyDescent="0.3">
      <c r="A2916" s="1" t="s">
        <v>747</v>
      </c>
      <c r="B2916" s="1" t="s">
        <v>108</v>
      </c>
      <c r="C2916" s="1" t="s">
        <v>260</v>
      </c>
      <c r="D2916" s="5">
        <v>43040</v>
      </c>
      <c r="E2916">
        <v>2</v>
      </c>
      <c r="F2916">
        <v>2</v>
      </c>
      <c r="G2916" s="2">
        <v>88.2</v>
      </c>
      <c r="H2916">
        <v>2</v>
      </c>
      <c r="I2916">
        <v>0</v>
      </c>
      <c r="J2916" s="4">
        <v>5</v>
      </c>
      <c r="K2916" s="3">
        <v>0</v>
      </c>
      <c r="L2916" s="1" t="s">
        <v>30</v>
      </c>
    </row>
    <row r="2917" spans="1:12" x14ac:dyDescent="0.3">
      <c r="A2917" s="1" t="s">
        <v>747</v>
      </c>
      <c r="B2917" s="1" t="s">
        <v>108</v>
      </c>
      <c r="C2917" s="1" t="s">
        <v>260</v>
      </c>
      <c r="D2917" s="5">
        <v>43070</v>
      </c>
      <c r="E2917">
        <v>2</v>
      </c>
      <c r="F2917">
        <v>2</v>
      </c>
      <c r="G2917" s="2">
        <v>133</v>
      </c>
      <c r="H2917">
        <v>2</v>
      </c>
      <c r="I2917">
        <v>0</v>
      </c>
      <c r="J2917" s="4">
        <v>4.5</v>
      </c>
      <c r="K2917" s="3">
        <v>0</v>
      </c>
      <c r="L2917" s="1" t="s">
        <v>31</v>
      </c>
    </row>
    <row r="2918" spans="1:12" x14ac:dyDescent="0.3">
      <c r="A2918" s="1" t="s">
        <v>747</v>
      </c>
      <c r="B2918" s="1" t="s">
        <v>108</v>
      </c>
      <c r="C2918" s="1" t="s">
        <v>260</v>
      </c>
      <c r="D2918" s="5">
        <v>43101</v>
      </c>
      <c r="E2918">
        <v>3</v>
      </c>
      <c r="F2918">
        <v>3</v>
      </c>
      <c r="G2918" s="2">
        <v>238.54</v>
      </c>
      <c r="H2918">
        <v>3</v>
      </c>
      <c r="I2918">
        <v>0</v>
      </c>
      <c r="J2918" s="4">
        <v>2.67</v>
      </c>
      <c r="K2918" s="3">
        <v>0</v>
      </c>
      <c r="L2918" s="1" t="s">
        <v>32</v>
      </c>
    </row>
    <row r="2919" spans="1:12" x14ac:dyDescent="0.3">
      <c r="A2919" s="1" t="s">
        <v>747</v>
      </c>
      <c r="B2919" s="1" t="s">
        <v>108</v>
      </c>
      <c r="C2919" s="1" t="s">
        <v>260</v>
      </c>
      <c r="D2919" s="5">
        <v>43132</v>
      </c>
      <c r="E2919">
        <v>5</v>
      </c>
      <c r="F2919">
        <v>5</v>
      </c>
      <c r="G2919" s="2">
        <v>368.49</v>
      </c>
      <c r="H2919">
        <v>5</v>
      </c>
      <c r="I2919">
        <v>1</v>
      </c>
      <c r="J2919" s="4">
        <v>4</v>
      </c>
      <c r="K2919" s="3">
        <v>0.2</v>
      </c>
      <c r="L2919" s="1" t="s">
        <v>33</v>
      </c>
    </row>
    <row r="2920" spans="1:12" x14ac:dyDescent="0.3">
      <c r="A2920" s="1" t="s">
        <v>747</v>
      </c>
      <c r="B2920" s="1" t="s">
        <v>108</v>
      </c>
      <c r="C2920" s="1" t="s">
        <v>260</v>
      </c>
      <c r="D2920" s="5">
        <v>43160</v>
      </c>
      <c r="E2920">
        <v>4</v>
      </c>
      <c r="F2920">
        <v>4</v>
      </c>
      <c r="G2920" s="2">
        <v>262.92</v>
      </c>
      <c r="H2920">
        <v>4</v>
      </c>
      <c r="I2920">
        <v>0</v>
      </c>
      <c r="J2920" s="4">
        <v>3.67</v>
      </c>
      <c r="K2920" s="3">
        <v>0</v>
      </c>
      <c r="L2920" s="1" t="s">
        <v>34</v>
      </c>
    </row>
    <row r="2921" spans="1:12" x14ac:dyDescent="0.3">
      <c r="A2921" s="1" t="s">
        <v>747</v>
      </c>
      <c r="B2921" s="1" t="s">
        <v>108</v>
      </c>
      <c r="C2921" s="1" t="s">
        <v>260</v>
      </c>
      <c r="D2921" s="5">
        <v>43191</v>
      </c>
      <c r="E2921">
        <v>2</v>
      </c>
      <c r="F2921">
        <v>2</v>
      </c>
      <c r="G2921" s="2">
        <v>238.23</v>
      </c>
      <c r="H2921">
        <v>2</v>
      </c>
      <c r="I2921">
        <v>0</v>
      </c>
      <c r="J2921" s="4">
        <v>5</v>
      </c>
      <c r="K2921" s="3">
        <v>0</v>
      </c>
      <c r="L2921" s="1" t="s">
        <v>35</v>
      </c>
    </row>
    <row r="2922" spans="1:12" x14ac:dyDescent="0.3">
      <c r="A2922" s="1" t="s">
        <v>747</v>
      </c>
      <c r="B2922" s="1" t="s">
        <v>108</v>
      </c>
      <c r="C2922" s="1" t="s">
        <v>260</v>
      </c>
      <c r="D2922" s="5">
        <v>43221</v>
      </c>
      <c r="E2922">
        <v>1</v>
      </c>
      <c r="F2922">
        <v>1</v>
      </c>
      <c r="G2922" s="2">
        <v>74.33</v>
      </c>
      <c r="H2922">
        <v>1</v>
      </c>
      <c r="I2922">
        <v>0</v>
      </c>
      <c r="J2922" s="4">
        <v>1</v>
      </c>
      <c r="K2922" s="3">
        <v>0</v>
      </c>
      <c r="L2922" s="1" t="s">
        <v>46</v>
      </c>
    </row>
    <row r="2923" spans="1:12" x14ac:dyDescent="0.3">
      <c r="A2923" s="1" t="s">
        <v>747</v>
      </c>
      <c r="B2923" s="1" t="s">
        <v>108</v>
      </c>
      <c r="C2923" s="1" t="s">
        <v>260</v>
      </c>
      <c r="D2923" s="5">
        <v>43252</v>
      </c>
      <c r="E2923">
        <v>3</v>
      </c>
      <c r="F2923">
        <v>3</v>
      </c>
      <c r="G2923" s="2">
        <v>237.61</v>
      </c>
      <c r="H2923">
        <v>3</v>
      </c>
      <c r="I2923">
        <v>0</v>
      </c>
      <c r="J2923" s="4">
        <v>4.33</v>
      </c>
      <c r="K2923" s="3">
        <v>0</v>
      </c>
      <c r="L2923" s="1" t="s">
        <v>36</v>
      </c>
    </row>
    <row r="2924" spans="1:12" x14ac:dyDescent="0.3">
      <c r="A2924" s="1" t="s">
        <v>747</v>
      </c>
      <c r="B2924" s="1" t="s">
        <v>108</v>
      </c>
      <c r="C2924" s="1" t="s">
        <v>260</v>
      </c>
      <c r="D2924" s="5">
        <v>43282</v>
      </c>
      <c r="E2924">
        <v>1</v>
      </c>
      <c r="F2924">
        <v>1</v>
      </c>
      <c r="G2924" s="2">
        <v>24.73</v>
      </c>
      <c r="H2924">
        <v>1</v>
      </c>
      <c r="I2924">
        <v>0</v>
      </c>
      <c r="J2924" s="4">
        <v>5</v>
      </c>
      <c r="K2924" s="3">
        <v>0</v>
      </c>
      <c r="L2924" s="1" t="s">
        <v>37</v>
      </c>
    </row>
    <row r="2925" spans="1:12" x14ac:dyDescent="0.3">
      <c r="A2925" s="1" t="s">
        <v>748</v>
      </c>
      <c r="B2925" s="1" t="s">
        <v>16</v>
      </c>
      <c r="C2925" s="1" t="s">
        <v>436</v>
      </c>
      <c r="D2925" s="5">
        <v>43282</v>
      </c>
      <c r="E2925">
        <v>1</v>
      </c>
      <c r="F2925">
        <v>2</v>
      </c>
      <c r="G2925" s="2">
        <v>381.48</v>
      </c>
      <c r="H2925">
        <v>1</v>
      </c>
      <c r="I2925">
        <v>0</v>
      </c>
      <c r="J2925" s="4">
        <v>5</v>
      </c>
      <c r="K2925" s="3">
        <v>0</v>
      </c>
      <c r="L2925" s="1" t="s">
        <v>37</v>
      </c>
    </row>
    <row r="2926" spans="1:12" x14ac:dyDescent="0.3">
      <c r="A2926" s="1" t="s">
        <v>749</v>
      </c>
      <c r="B2926" s="1" t="s">
        <v>57</v>
      </c>
      <c r="C2926" s="1" t="s">
        <v>58</v>
      </c>
      <c r="D2926" s="5">
        <v>43040</v>
      </c>
      <c r="E2926">
        <v>1</v>
      </c>
      <c r="F2926">
        <v>1</v>
      </c>
      <c r="G2926" s="2">
        <v>64.69</v>
      </c>
      <c r="H2926">
        <v>1</v>
      </c>
      <c r="I2926">
        <v>0</v>
      </c>
      <c r="J2926" s="4">
        <v>5</v>
      </c>
      <c r="K2926" s="3">
        <v>0</v>
      </c>
      <c r="L2926" s="1" t="s">
        <v>30</v>
      </c>
    </row>
    <row r="2927" spans="1:12" x14ac:dyDescent="0.3">
      <c r="A2927" s="1" t="s">
        <v>749</v>
      </c>
      <c r="B2927" s="1" t="s">
        <v>57</v>
      </c>
      <c r="C2927" s="1" t="s">
        <v>58</v>
      </c>
      <c r="D2927" s="5">
        <v>43070</v>
      </c>
      <c r="E2927">
        <v>2</v>
      </c>
      <c r="F2927">
        <v>2</v>
      </c>
      <c r="G2927" s="2">
        <v>127.35</v>
      </c>
      <c r="H2927">
        <v>2</v>
      </c>
      <c r="I2927">
        <v>0</v>
      </c>
      <c r="J2927" s="4">
        <v>2.5</v>
      </c>
      <c r="K2927" s="3">
        <v>0</v>
      </c>
      <c r="L2927" s="1" t="s">
        <v>31</v>
      </c>
    </row>
    <row r="2928" spans="1:12" x14ac:dyDescent="0.3">
      <c r="A2928" s="1" t="s">
        <v>750</v>
      </c>
      <c r="B2928" s="1" t="s">
        <v>16</v>
      </c>
      <c r="C2928" s="1" t="s">
        <v>51</v>
      </c>
      <c r="D2928" s="5">
        <v>43040</v>
      </c>
      <c r="E2928">
        <v>14</v>
      </c>
      <c r="F2928">
        <v>15</v>
      </c>
      <c r="G2928" s="2">
        <v>1628.61</v>
      </c>
      <c r="H2928">
        <v>14</v>
      </c>
      <c r="I2928">
        <v>0</v>
      </c>
      <c r="J2928" s="4">
        <v>4.07</v>
      </c>
      <c r="K2928" s="3">
        <v>0</v>
      </c>
      <c r="L2928" s="1" t="s">
        <v>30</v>
      </c>
    </row>
    <row r="2929" spans="1:12" x14ac:dyDescent="0.3">
      <c r="A2929" s="1" t="s">
        <v>750</v>
      </c>
      <c r="B2929" s="1" t="s">
        <v>16</v>
      </c>
      <c r="C2929" s="1" t="s">
        <v>51</v>
      </c>
      <c r="D2929" s="5">
        <v>43070</v>
      </c>
      <c r="E2929">
        <v>7</v>
      </c>
      <c r="F2929">
        <v>7</v>
      </c>
      <c r="G2929" s="2">
        <v>998.08</v>
      </c>
      <c r="H2929">
        <v>7</v>
      </c>
      <c r="I2929">
        <v>0</v>
      </c>
      <c r="J2929" s="4">
        <v>4</v>
      </c>
      <c r="K2929" s="3">
        <v>0</v>
      </c>
      <c r="L2929" s="1" t="s">
        <v>31</v>
      </c>
    </row>
    <row r="2930" spans="1:12" x14ac:dyDescent="0.3">
      <c r="A2930" s="1" t="s">
        <v>750</v>
      </c>
      <c r="B2930" s="1" t="s">
        <v>16</v>
      </c>
      <c r="C2930" s="1" t="s">
        <v>51</v>
      </c>
      <c r="D2930" s="5">
        <v>43101</v>
      </c>
      <c r="E2930">
        <v>7</v>
      </c>
      <c r="F2930">
        <v>7</v>
      </c>
      <c r="G2930" s="2">
        <v>793.52</v>
      </c>
      <c r="H2930">
        <v>7</v>
      </c>
      <c r="I2930">
        <v>1</v>
      </c>
      <c r="J2930" s="4">
        <v>4</v>
      </c>
      <c r="K2930" s="3">
        <v>0.14285714285714285</v>
      </c>
      <c r="L2930" s="1" t="s">
        <v>32</v>
      </c>
    </row>
    <row r="2931" spans="1:12" x14ac:dyDescent="0.3">
      <c r="A2931" s="1" t="s">
        <v>750</v>
      </c>
      <c r="B2931" s="1" t="s">
        <v>16</v>
      </c>
      <c r="C2931" s="1" t="s">
        <v>51</v>
      </c>
      <c r="D2931" s="5">
        <v>43132</v>
      </c>
      <c r="E2931">
        <v>10</v>
      </c>
      <c r="F2931">
        <v>11</v>
      </c>
      <c r="G2931" s="2">
        <v>878.26</v>
      </c>
      <c r="H2931">
        <v>10</v>
      </c>
      <c r="I2931">
        <v>0</v>
      </c>
      <c r="J2931" s="4">
        <v>4.8</v>
      </c>
      <c r="K2931" s="3">
        <v>0</v>
      </c>
      <c r="L2931" s="1" t="s">
        <v>33</v>
      </c>
    </row>
    <row r="2932" spans="1:12" x14ac:dyDescent="0.3">
      <c r="A2932" s="1" t="s">
        <v>750</v>
      </c>
      <c r="B2932" s="1" t="s">
        <v>16</v>
      </c>
      <c r="C2932" s="1" t="s">
        <v>51</v>
      </c>
      <c r="D2932" s="5">
        <v>43160</v>
      </c>
      <c r="E2932">
        <v>2</v>
      </c>
      <c r="F2932">
        <v>2</v>
      </c>
      <c r="G2932" s="2">
        <v>123.42</v>
      </c>
      <c r="H2932">
        <v>2</v>
      </c>
      <c r="I2932">
        <v>0</v>
      </c>
      <c r="J2932" s="4">
        <v>3</v>
      </c>
      <c r="K2932" s="3">
        <v>0</v>
      </c>
      <c r="L2932" s="1" t="s">
        <v>34</v>
      </c>
    </row>
    <row r="2933" spans="1:12" x14ac:dyDescent="0.3">
      <c r="A2933" s="1" t="s">
        <v>750</v>
      </c>
      <c r="B2933" s="1" t="s">
        <v>16</v>
      </c>
      <c r="C2933" s="1" t="s">
        <v>51</v>
      </c>
      <c r="D2933" s="5">
        <v>43191</v>
      </c>
      <c r="E2933">
        <v>8</v>
      </c>
      <c r="F2933">
        <v>8</v>
      </c>
      <c r="G2933" s="2">
        <v>692.73</v>
      </c>
      <c r="H2933">
        <v>8</v>
      </c>
      <c r="I2933">
        <v>2</v>
      </c>
      <c r="J2933" s="4">
        <v>3.75</v>
      </c>
      <c r="K2933" s="3">
        <v>0.25</v>
      </c>
      <c r="L2933" s="1" t="s">
        <v>35</v>
      </c>
    </row>
    <row r="2934" spans="1:12" x14ac:dyDescent="0.3">
      <c r="A2934" s="1" t="s">
        <v>750</v>
      </c>
      <c r="B2934" s="1" t="s">
        <v>16</v>
      </c>
      <c r="C2934" s="1" t="s">
        <v>51</v>
      </c>
      <c r="D2934" s="5">
        <v>43221</v>
      </c>
      <c r="E2934">
        <v>3</v>
      </c>
      <c r="F2934">
        <v>3</v>
      </c>
      <c r="G2934" s="2">
        <v>468.71</v>
      </c>
      <c r="H2934">
        <v>3</v>
      </c>
      <c r="I2934">
        <v>0</v>
      </c>
      <c r="J2934" s="4">
        <v>4</v>
      </c>
      <c r="K2934" s="3">
        <v>0</v>
      </c>
      <c r="L2934" s="1" t="s">
        <v>46</v>
      </c>
    </row>
    <row r="2935" spans="1:12" x14ac:dyDescent="0.3">
      <c r="A2935" s="1" t="s">
        <v>750</v>
      </c>
      <c r="B2935" s="1" t="s">
        <v>16</v>
      </c>
      <c r="C2935" s="1" t="s">
        <v>51</v>
      </c>
      <c r="D2935" s="5">
        <v>43252</v>
      </c>
      <c r="E2935">
        <v>1</v>
      </c>
      <c r="F2935">
        <v>1</v>
      </c>
      <c r="G2935" s="2">
        <v>46.29</v>
      </c>
      <c r="H2935">
        <v>1</v>
      </c>
      <c r="I2935">
        <v>0</v>
      </c>
      <c r="J2935" s="4">
        <v>4</v>
      </c>
      <c r="K2935" s="3">
        <v>0</v>
      </c>
      <c r="L2935" s="1" t="s">
        <v>36</v>
      </c>
    </row>
    <row r="2936" spans="1:12" x14ac:dyDescent="0.3">
      <c r="A2936" s="1" t="s">
        <v>751</v>
      </c>
      <c r="B2936" s="1" t="s">
        <v>53</v>
      </c>
      <c r="C2936" s="1" t="s">
        <v>54</v>
      </c>
      <c r="D2936" s="5">
        <v>43070</v>
      </c>
      <c r="E2936">
        <v>2</v>
      </c>
      <c r="F2936">
        <v>2</v>
      </c>
      <c r="G2936" s="2">
        <v>260.26</v>
      </c>
      <c r="H2936">
        <v>2</v>
      </c>
      <c r="I2936">
        <v>0</v>
      </c>
      <c r="J2936" s="4">
        <v>5</v>
      </c>
      <c r="K2936" s="3">
        <v>0</v>
      </c>
      <c r="L2936" s="1" t="s">
        <v>31</v>
      </c>
    </row>
    <row r="2937" spans="1:12" x14ac:dyDescent="0.3">
      <c r="A2937" s="1" t="s">
        <v>751</v>
      </c>
      <c r="B2937" s="1" t="s">
        <v>53</v>
      </c>
      <c r="C2937" s="1" t="s">
        <v>54</v>
      </c>
      <c r="D2937" s="5">
        <v>43101</v>
      </c>
      <c r="E2937">
        <v>32</v>
      </c>
      <c r="F2937">
        <v>32</v>
      </c>
      <c r="G2937" s="2">
        <v>3636.67</v>
      </c>
      <c r="H2937">
        <v>32</v>
      </c>
      <c r="I2937">
        <v>1</v>
      </c>
      <c r="J2937" s="4">
        <v>4.5</v>
      </c>
      <c r="K2937" s="3">
        <v>3.125E-2</v>
      </c>
      <c r="L2937" s="1" t="s">
        <v>32</v>
      </c>
    </row>
    <row r="2938" spans="1:12" x14ac:dyDescent="0.3">
      <c r="A2938" s="1" t="s">
        <v>751</v>
      </c>
      <c r="B2938" s="1" t="s">
        <v>53</v>
      </c>
      <c r="C2938" s="1" t="s">
        <v>54</v>
      </c>
      <c r="D2938" s="5">
        <v>43132</v>
      </c>
      <c r="E2938">
        <v>13</v>
      </c>
      <c r="F2938">
        <v>13</v>
      </c>
      <c r="G2938" s="2">
        <v>2054.6999999999998</v>
      </c>
      <c r="H2938">
        <v>12</v>
      </c>
      <c r="I2938">
        <v>0</v>
      </c>
      <c r="J2938" s="4">
        <v>4.54</v>
      </c>
      <c r="K2938" s="3">
        <v>0</v>
      </c>
      <c r="L2938" s="1" t="s">
        <v>33</v>
      </c>
    </row>
    <row r="2939" spans="1:12" x14ac:dyDescent="0.3">
      <c r="A2939" s="1" t="s">
        <v>751</v>
      </c>
      <c r="B2939" s="1" t="s">
        <v>53</v>
      </c>
      <c r="C2939" s="1" t="s">
        <v>54</v>
      </c>
      <c r="D2939" s="5">
        <v>43160</v>
      </c>
      <c r="E2939">
        <v>13</v>
      </c>
      <c r="F2939">
        <v>13</v>
      </c>
      <c r="G2939" s="2">
        <v>1534.16</v>
      </c>
      <c r="H2939">
        <v>13</v>
      </c>
      <c r="I2939">
        <v>2</v>
      </c>
      <c r="J2939" s="4">
        <v>3.69</v>
      </c>
      <c r="K2939" s="3">
        <v>0.15384615384615385</v>
      </c>
      <c r="L2939" s="1" t="s">
        <v>34</v>
      </c>
    </row>
    <row r="2940" spans="1:12" x14ac:dyDescent="0.3">
      <c r="A2940" s="1" t="s">
        <v>751</v>
      </c>
      <c r="B2940" s="1" t="s">
        <v>53</v>
      </c>
      <c r="C2940" s="1" t="s">
        <v>54</v>
      </c>
      <c r="D2940" s="5">
        <v>43191</v>
      </c>
      <c r="E2940">
        <v>20</v>
      </c>
      <c r="F2940">
        <v>20</v>
      </c>
      <c r="G2940" s="2">
        <v>2931.82</v>
      </c>
      <c r="H2940">
        <v>20</v>
      </c>
      <c r="I2940">
        <v>0</v>
      </c>
      <c r="J2940" s="4">
        <v>4.1500000000000004</v>
      </c>
      <c r="K2940" s="3">
        <v>0</v>
      </c>
      <c r="L2940" s="1" t="s">
        <v>35</v>
      </c>
    </row>
    <row r="2941" spans="1:12" x14ac:dyDescent="0.3">
      <c r="A2941" s="1" t="s">
        <v>751</v>
      </c>
      <c r="B2941" s="1" t="s">
        <v>53</v>
      </c>
      <c r="C2941" s="1" t="s">
        <v>54</v>
      </c>
      <c r="D2941" s="5">
        <v>43221</v>
      </c>
      <c r="E2941">
        <v>20</v>
      </c>
      <c r="F2941">
        <v>22</v>
      </c>
      <c r="G2941" s="2">
        <v>3024.82</v>
      </c>
      <c r="H2941">
        <v>20</v>
      </c>
      <c r="I2941">
        <v>0</v>
      </c>
      <c r="J2941" s="4">
        <v>4.42</v>
      </c>
      <c r="K2941" s="3">
        <v>0</v>
      </c>
      <c r="L2941" s="1" t="s">
        <v>46</v>
      </c>
    </row>
    <row r="2942" spans="1:12" x14ac:dyDescent="0.3">
      <c r="A2942" s="1" t="s">
        <v>751</v>
      </c>
      <c r="B2942" s="1" t="s">
        <v>53</v>
      </c>
      <c r="C2942" s="1" t="s">
        <v>54</v>
      </c>
      <c r="D2942" s="5">
        <v>43252</v>
      </c>
      <c r="E2942">
        <v>30</v>
      </c>
      <c r="F2942">
        <v>30</v>
      </c>
      <c r="G2942" s="2">
        <v>2519.62</v>
      </c>
      <c r="H2942">
        <v>29</v>
      </c>
      <c r="I2942">
        <v>1</v>
      </c>
      <c r="J2942" s="4">
        <v>4.3</v>
      </c>
      <c r="K2942" s="3">
        <v>3.4482758620689655E-2</v>
      </c>
      <c r="L2942" s="1" t="s">
        <v>36</v>
      </c>
    </row>
    <row r="2943" spans="1:12" x14ac:dyDescent="0.3">
      <c r="A2943" s="1" t="s">
        <v>751</v>
      </c>
      <c r="B2943" s="1" t="s">
        <v>53</v>
      </c>
      <c r="C2943" s="1" t="s">
        <v>54</v>
      </c>
      <c r="D2943" s="5">
        <v>43282</v>
      </c>
      <c r="E2943">
        <v>16</v>
      </c>
      <c r="F2943">
        <v>17</v>
      </c>
      <c r="G2943" s="2">
        <v>1416.15</v>
      </c>
      <c r="H2943">
        <v>14</v>
      </c>
      <c r="I2943">
        <v>0</v>
      </c>
      <c r="J2943" s="4">
        <v>4.28</v>
      </c>
      <c r="K2943" s="3">
        <v>0</v>
      </c>
      <c r="L2943" s="1" t="s">
        <v>37</v>
      </c>
    </row>
    <row r="2944" spans="1:12" x14ac:dyDescent="0.3">
      <c r="A2944" s="1" t="s">
        <v>751</v>
      </c>
      <c r="B2944" s="1" t="s">
        <v>53</v>
      </c>
      <c r="C2944" s="1" t="s">
        <v>54</v>
      </c>
      <c r="D2944" s="5">
        <v>43313</v>
      </c>
      <c r="E2944">
        <v>15</v>
      </c>
      <c r="F2944">
        <v>16</v>
      </c>
      <c r="G2944" s="2">
        <v>1549.6</v>
      </c>
      <c r="H2944">
        <v>13</v>
      </c>
      <c r="I2944">
        <v>0</v>
      </c>
      <c r="J2944" s="4">
        <v>4.07</v>
      </c>
      <c r="K2944" s="3">
        <v>0</v>
      </c>
      <c r="L2944" s="1" t="s">
        <v>49</v>
      </c>
    </row>
    <row r="2945" spans="1:12" x14ac:dyDescent="0.3">
      <c r="A2945" s="1" t="s">
        <v>752</v>
      </c>
      <c r="B2945" s="1" t="s">
        <v>90</v>
      </c>
      <c r="C2945" s="1" t="s">
        <v>91</v>
      </c>
      <c r="D2945" s="5">
        <v>43040</v>
      </c>
      <c r="E2945">
        <v>2</v>
      </c>
      <c r="F2945">
        <v>2</v>
      </c>
      <c r="G2945" s="2">
        <v>120.84</v>
      </c>
      <c r="H2945">
        <v>2</v>
      </c>
      <c r="I2945">
        <v>0</v>
      </c>
      <c r="J2945" s="4">
        <v>4.5</v>
      </c>
      <c r="K2945" s="3">
        <v>0</v>
      </c>
      <c r="L2945" s="1" t="s">
        <v>30</v>
      </c>
    </row>
    <row r="2946" spans="1:12" x14ac:dyDescent="0.3">
      <c r="A2946" s="1" t="s">
        <v>752</v>
      </c>
      <c r="B2946" s="1" t="s">
        <v>90</v>
      </c>
      <c r="C2946" s="1" t="s">
        <v>91</v>
      </c>
      <c r="D2946" s="5">
        <v>43101</v>
      </c>
      <c r="E2946">
        <v>4</v>
      </c>
      <c r="F2946">
        <v>4</v>
      </c>
      <c r="G2946" s="2">
        <v>396.21</v>
      </c>
      <c r="H2946">
        <v>4</v>
      </c>
      <c r="I2946">
        <v>0</v>
      </c>
      <c r="J2946" s="4">
        <v>2.25</v>
      </c>
      <c r="K2946" s="3">
        <v>0</v>
      </c>
      <c r="L2946" s="1" t="s">
        <v>32</v>
      </c>
    </row>
    <row r="2947" spans="1:12" x14ac:dyDescent="0.3">
      <c r="A2947" s="1" t="s">
        <v>752</v>
      </c>
      <c r="B2947" s="1" t="s">
        <v>90</v>
      </c>
      <c r="C2947" s="1" t="s">
        <v>91</v>
      </c>
      <c r="D2947" s="5">
        <v>43132</v>
      </c>
      <c r="E2947">
        <v>2</v>
      </c>
      <c r="F2947">
        <v>2</v>
      </c>
      <c r="G2947" s="2">
        <v>188.09</v>
      </c>
      <c r="H2947">
        <v>2</v>
      </c>
      <c r="I2947">
        <v>1</v>
      </c>
      <c r="J2947" s="4">
        <v>1</v>
      </c>
      <c r="K2947" s="3">
        <v>0.5</v>
      </c>
      <c r="L2947" s="1" t="s">
        <v>33</v>
      </c>
    </row>
    <row r="2948" spans="1:12" x14ac:dyDescent="0.3">
      <c r="A2948" s="1" t="s">
        <v>752</v>
      </c>
      <c r="B2948" s="1" t="s">
        <v>90</v>
      </c>
      <c r="C2948" s="1" t="s">
        <v>91</v>
      </c>
      <c r="D2948" s="5">
        <v>43282</v>
      </c>
      <c r="E2948">
        <v>1</v>
      </c>
      <c r="F2948">
        <v>1</v>
      </c>
      <c r="G2948" s="2">
        <v>38.450000000000003</v>
      </c>
      <c r="H2948">
        <v>1</v>
      </c>
      <c r="I2948">
        <v>1</v>
      </c>
      <c r="J2948" s="4">
        <v>5</v>
      </c>
      <c r="K2948" s="3">
        <v>1</v>
      </c>
      <c r="L2948" s="1" t="s">
        <v>37</v>
      </c>
    </row>
    <row r="2949" spans="1:12" x14ac:dyDescent="0.3">
      <c r="A2949" s="1" t="s">
        <v>752</v>
      </c>
      <c r="B2949" s="1" t="s">
        <v>90</v>
      </c>
      <c r="C2949" s="1" t="s">
        <v>91</v>
      </c>
      <c r="D2949" s="5">
        <v>43313</v>
      </c>
      <c r="E2949">
        <v>1</v>
      </c>
      <c r="F2949">
        <v>1</v>
      </c>
      <c r="G2949" s="2">
        <v>37.53</v>
      </c>
      <c r="H2949">
        <v>1</v>
      </c>
      <c r="I2949">
        <v>0</v>
      </c>
      <c r="J2949" s="4">
        <v>5</v>
      </c>
      <c r="K2949" s="3">
        <v>0</v>
      </c>
      <c r="L2949" s="1" t="s">
        <v>49</v>
      </c>
    </row>
    <row r="2950" spans="1:12" x14ac:dyDescent="0.3">
      <c r="A2950" s="1" t="s">
        <v>753</v>
      </c>
      <c r="B2950" s="1" t="s">
        <v>129</v>
      </c>
      <c r="C2950" s="1" t="s">
        <v>180</v>
      </c>
      <c r="D2950" s="5">
        <v>43221</v>
      </c>
      <c r="E2950">
        <v>1</v>
      </c>
      <c r="F2950">
        <v>1</v>
      </c>
      <c r="G2950" s="2">
        <v>77.34</v>
      </c>
      <c r="H2950">
        <v>1</v>
      </c>
      <c r="I2950">
        <v>0</v>
      </c>
      <c r="J2950" s="4">
        <v>5</v>
      </c>
      <c r="K2950" s="3">
        <v>0</v>
      </c>
      <c r="L2950" s="1" t="s">
        <v>46</v>
      </c>
    </row>
    <row r="2951" spans="1:12" x14ac:dyDescent="0.3">
      <c r="A2951" s="1" t="s">
        <v>753</v>
      </c>
      <c r="B2951" s="1" t="s">
        <v>129</v>
      </c>
      <c r="C2951" s="1" t="s">
        <v>180</v>
      </c>
      <c r="D2951" s="5">
        <v>43282</v>
      </c>
      <c r="E2951">
        <v>1</v>
      </c>
      <c r="F2951">
        <v>1</v>
      </c>
      <c r="G2951" s="2">
        <v>46.53</v>
      </c>
      <c r="H2951">
        <v>1</v>
      </c>
      <c r="I2951">
        <v>0</v>
      </c>
      <c r="J2951" s="4">
        <v>4</v>
      </c>
      <c r="K2951" s="3">
        <v>0</v>
      </c>
      <c r="L2951" s="1" t="s">
        <v>37</v>
      </c>
    </row>
    <row r="2952" spans="1:12" x14ac:dyDescent="0.3">
      <c r="A2952" s="1" t="s">
        <v>754</v>
      </c>
      <c r="B2952" s="1" t="s">
        <v>470</v>
      </c>
      <c r="C2952" s="1" t="s">
        <v>471</v>
      </c>
      <c r="D2952" s="5">
        <v>42948</v>
      </c>
      <c r="E2952">
        <v>2</v>
      </c>
      <c r="F2952">
        <v>2</v>
      </c>
      <c r="G2952" s="2">
        <v>329.58</v>
      </c>
      <c r="H2952">
        <v>2</v>
      </c>
      <c r="I2952">
        <v>0</v>
      </c>
      <c r="J2952" s="4">
        <v>5</v>
      </c>
      <c r="K2952" s="3">
        <v>0</v>
      </c>
      <c r="L2952" s="1" t="s">
        <v>29</v>
      </c>
    </row>
    <row r="2953" spans="1:12" x14ac:dyDescent="0.3">
      <c r="A2953" s="1" t="s">
        <v>754</v>
      </c>
      <c r="B2953" s="1" t="s">
        <v>470</v>
      </c>
      <c r="C2953" s="1" t="s">
        <v>471</v>
      </c>
      <c r="D2953" s="5">
        <v>42979</v>
      </c>
      <c r="E2953">
        <v>1</v>
      </c>
      <c r="F2953">
        <v>1</v>
      </c>
      <c r="G2953" s="2">
        <v>816.01</v>
      </c>
      <c r="H2953">
        <v>1</v>
      </c>
      <c r="I2953">
        <v>0</v>
      </c>
      <c r="J2953" s="4">
        <v>5</v>
      </c>
      <c r="K2953" s="3">
        <v>0</v>
      </c>
      <c r="L2953" s="1" t="s">
        <v>18</v>
      </c>
    </row>
    <row r="2954" spans="1:12" x14ac:dyDescent="0.3">
      <c r="A2954" s="1" t="s">
        <v>754</v>
      </c>
      <c r="B2954" s="1" t="s">
        <v>470</v>
      </c>
      <c r="C2954" s="1" t="s">
        <v>471</v>
      </c>
      <c r="D2954" s="5">
        <v>43009</v>
      </c>
      <c r="E2954">
        <v>2</v>
      </c>
      <c r="F2954">
        <v>2</v>
      </c>
      <c r="G2954" s="2">
        <v>1280.6400000000001</v>
      </c>
      <c r="H2954">
        <v>2</v>
      </c>
      <c r="I2954">
        <v>0</v>
      </c>
      <c r="J2954" s="4">
        <v>5</v>
      </c>
      <c r="K2954" s="3">
        <v>0</v>
      </c>
      <c r="L2954" s="1" t="s">
        <v>19</v>
      </c>
    </row>
    <row r="2955" spans="1:12" x14ac:dyDescent="0.3">
      <c r="A2955" s="1" t="s">
        <v>754</v>
      </c>
      <c r="B2955" s="1" t="s">
        <v>470</v>
      </c>
      <c r="C2955" s="1" t="s">
        <v>471</v>
      </c>
      <c r="D2955" s="5">
        <v>43040</v>
      </c>
      <c r="E2955">
        <v>2</v>
      </c>
      <c r="F2955">
        <v>2</v>
      </c>
      <c r="G2955" s="2">
        <v>453.8</v>
      </c>
      <c r="H2955">
        <v>2</v>
      </c>
      <c r="I2955">
        <v>0</v>
      </c>
      <c r="J2955" s="4">
        <v>5</v>
      </c>
      <c r="K2955" s="3">
        <v>0</v>
      </c>
      <c r="L2955" s="1" t="s">
        <v>30</v>
      </c>
    </row>
    <row r="2956" spans="1:12" x14ac:dyDescent="0.3">
      <c r="A2956" s="1" t="s">
        <v>754</v>
      </c>
      <c r="B2956" s="1" t="s">
        <v>470</v>
      </c>
      <c r="C2956" s="1" t="s">
        <v>471</v>
      </c>
      <c r="D2956" s="5">
        <v>43070</v>
      </c>
      <c r="E2956">
        <v>2</v>
      </c>
      <c r="F2956">
        <v>2</v>
      </c>
      <c r="G2956" s="2">
        <v>555.73</v>
      </c>
      <c r="H2956">
        <v>2</v>
      </c>
      <c r="I2956">
        <v>0</v>
      </c>
      <c r="J2956" s="4">
        <v>5</v>
      </c>
      <c r="K2956" s="3">
        <v>0</v>
      </c>
      <c r="L2956" s="1" t="s">
        <v>31</v>
      </c>
    </row>
    <row r="2957" spans="1:12" x14ac:dyDescent="0.3">
      <c r="A2957" s="1" t="s">
        <v>754</v>
      </c>
      <c r="B2957" s="1" t="s">
        <v>470</v>
      </c>
      <c r="C2957" s="1" t="s">
        <v>471</v>
      </c>
      <c r="D2957" s="5">
        <v>43101</v>
      </c>
      <c r="E2957">
        <v>1</v>
      </c>
      <c r="F2957">
        <v>1</v>
      </c>
      <c r="G2957" s="2">
        <v>235.74</v>
      </c>
      <c r="H2957">
        <v>1</v>
      </c>
      <c r="I2957">
        <v>0</v>
      </c>
      <c r="J2957" s="4">
        <v>5</v>
      </c>
      <c r="K2957" s="3">
        <v>0</v>
      </c>
      <c r="L2957" s="1" t="s">
        <v>32</v>
      </c>
    </row>
    <row r="2958" spans="1:12" x14ac:dyDescent="0.3">
      <c r="A2958" s="1" t="s">
        <v>754</v>
      </c>
      <c r="B2958" s="1" t="s">
        <v>470</v>
      </c>
      <c r="C2958" s="1" t="s">
        <v>471</v>
      </c>
      <c r="D2958" s="5">
        <v>43132</v>
      </c>
      <c r="E2958">
        <v>1</v>
      </c>
      <c r="F2958">
        <v>1</v>
      </c>
      <c r="G2958" s="2">
        <v>978.97</v>
      </c>
      <c r="H2958">
        <v>1</v>
      </c>
      <c r="I2958">
        <v>0</v>
      </c>
      <c r="J2958" s="4">
        <v>5</v>
      </c>
      <c r="K2958" s="3">
        <v>0</v>
      </c>
      <c r="L2958" s="1" t="s">
        <v>33</v>
      </c>
    </row>
    <row r="2959" spans="1:12" x14ac:dyDescent="0.3">
      <c r="A2959" s="1" t="s">
        <v>754</v>
      </c>
      <c r="B2959" s="1" t="s">
        <v>470</v>
      </c>
      <c r="C2959" s="1" t="s">
        <v>471</v>
      </c>
      <c r="D2959" s="5">
        <v>43160</v>
      </c>
      <c r="E2959">
        <v>1</v>
      </c>
      <c r="F2959">
        <v>1</v>
      </c>
      <c r="G2959" s="2">
        <v>227.17</v>
      </c>
      <c r="H2959">
        <v>1</v>
      </c>
      <c r="I2959">
        <v>0</v>
      </c>
      <c r="J2959" s="4">
        <v>5</v>
      </c>
      <c r="K2959" s="3">
        <v>0</v>
      </c>
      <c r="L2959" s="1" t="s">
        <v>34</v>
      </c>
    </row>
    <row r="2960" spans="1:12" x14ac:dyDescent="0.3">
      <c r="A2960" s="1" t="s">
        <v>755</v>
      </c>
      <c r="B2960" s="1" t="s">
        <v>16</v>
      </c>
      <c r="C2960" s="1" t="s">
        <v>51</v>
      </c>
      <c r="D2960" s="5">
        <v>43040</v>
      </c>
      <c r="E2960">
        <v>2</v>
      </c>
      <c r="F2960">
        <v>2</v>
      </c>
      <c r="G2960" s="2">
        <v>339.46</v>
      </c>
      <c r="H2960">
        <v>2</v>
      </c>
      <c r="I2960">
        <v>1</v>
      </c>
      <c r="J2960" s="4">
        <v>3</v>
      </c>
      <c r="K2960" s="3">
        <v>0.5</v>
      </c>
      <c r="L2960" s="1" t="s">
        <v>30</v>
      </c>
    </row>
    <row r="2961" spans="1:12" x14ac:dyDescent="0.3">
      <c r="A2961" s="1" t="s">
        <v>755</v>
      </c>
      <c r="B2961" s="1" t="s">
        <v>16</v>
      </c>
      <c r="C2961" s="1" t="s">
        <v>51</v>
      </c>
      <c r="D2961" s="5">
        <v>43070</v>
      </c>
      <c r="E2961">
        <v>2</v>
      </c>
      <c r="F2961">
        <v>2</v>
      </c>
      <c r="G2961" s="2">
        <v>201.36</v>
      </c>
      <c r="H2961">
        <v>2</v>
      </c>
      <c r="I2961">
        <v>0</v>
      </c>
      <c r="J2961" s="4">
        <v>4.5</v>
      </c>
      <c r="K2961" s="3">
        <v>0</v>
      </c>
      <c r="L2961" s="1" t="s">
        <v>31</v>
      </c>
    </row>
    <row r="2962" spans="1:12" x14ac:dyDescent="0.3">
      <c r="A2962" s="1" t="s">
        <v>755</v>
      </c>
      <c r="B2962" s="1" t="s">
        <v>16</v>
      </c>
      <c r="C2962" s="1" t="s">
        <v>51</v>
      </c>
      <c r="D2962" s="5">
        <v>43101</v>
      </c>
      <c r="E2962">
        <v>2</v>
      </c>
      <c r="F2962">
        <v>2</v>
      </c>
      <c r="G2962" s="2">
        <v>293.89999999999998</v>
      </c>
      <c r="H2962">
        <v>2</v>
      </c>
      <c r="I2962">
        <v>0</v>
      </c>
      <c r="J2962" s="4">
        <v>4.5</v>
      </c>
      <c r="K2962" s="3">
        <v>0</v>
      </c>
      <c r="L2962" s="1" t="s">
        <v>32</v>
      </c>
    </row>
    <row r="2963" spans="1:12" x14ac:dyDescent="0.3">
      <c r="A2963" s="1" t="s">
        <v>755</v>
      </c>
      <c r="B2963" s="1" t="s">
        <v>16</v>
      </c>
      <c r="C2963" s="1" t="s">
        <v>51</v>
      </c>
      <c r="D2963" s="5">
        <v>43221</v>
      </c>
      <c r="E2963">
        <v>1</v>
      </c>
      <c r="F2963">
        <v>1</v>
      </c>
      <c r="G2963" s="2">
        <v>100.47</v>
      </c>
      <c r="H2963">
        <v>1</v>
      </c>
      <c r="I2963">
        <v>0</v>
      </c>
      <c r="J2963" s="4">
        <v>5</v>
      </c>
      <c r="K2963" s="3">
        <v>0</v>
      </c>
      <c r="L2963" s="1" t="s">
        <v>46</v>
      </c>
    </row>
    <row r="2964" spans="1:12" x14ac:dyDescent="0.3">
      <c r="A2964" s="1" t="s">
        <v>756</v>
      </c>
      <c r="B2964" s="1" t="s">
        <v>53</v>
      </c>
      <c r="C2964" s="1" t="s">
        <v>757</v>
      </c>
      <c r="D2964" s="5">
        <v>42736</v>
      </c>
      <c r="E2964">
        <v>1</v>
      </c>
      <c r="F2964">
        <v>1</v>
      </c>
      <c r="G2964" s="2">
        <v>372.64</v>
      </c>
      <c r="H2964">
        <v>1</v>
      </c>
      <c r="I2964">
        <v>0</v>
      </c>
      <c r="J2964" s="4">
        <v>5</v>
      </c>
      <c r="K2964" s="3">
        <v>0</v>
      </c>
      <c r="L2964" s="1" t="s">
        <v>45</v>
      </c>
    </row>
    <row r="2965" spans="1:12" x14ac:dyDescent="0.3">
      <c r="A2965" s="1" t="s">
        <v>756</v>
      </c>
      <c r="B2965" s="1" t="s">
        <v>53</v>
      </c>
      <c r="C2965" s="1" t="s">
        <v>757</v>
      </c>
      <c r="D2965" s="5">
        <v>42767</v>
      </c>
      <c r="E2965">
        <v>3</v>
      </c>
      <c r="F2965">
        <v>4</v>
      </c>
      <c r="G2965" s="2">
        <v>1639.96</v>
      </c>
      <c r="H2965">
        <v>3</v>
      </c>
      <c r="I2965">
        <v>0</v>
      </c>
      <c r="J2965" s="4">
        <v>5</v>
      </c>
      <c r="K2965" s="3">
        <v>0</v>
      </c>
      <c r="L2965" s="1" t="s">
        <v>23</v>
      </c>
    </row>
    <row r="2966" spans="1:12" x14ac:dyDescent="0.3">
      <c r="A2966" s="1" t="s">
        <v>756</v>
      </c>
      <c r="B2966" s="1" t="s">
        <v>53</v>
      </c>
      <c r="C2966" s="1" t="s">
        <v>757</v>
      </c>
      <c r="D2966" s="5">
        <v>42795</v>
      </c>
      <c r="E2966">
        <v>1</v>
      </c>
      <c r="F2966">
        <v>2</v>
      </c>
      <c r="G2966" s="2">
        <v>893.62</v>
      </c>
      <c r="H2966">
        <v>1</v>
      </c>
      <c r="I2966">
        <v>0</v>
      </c>
      <c r="J2966" s="4">
        <v>1</v>
      </c>
      <c r="K2966" s="3">
        <v>0</v>
      </c>
      <c r="L2966" s="1" t="s">
        <v>24</v>
      </c>
    </row>
    <row r="2967" spans="1:12" x14ac:dyDescent="0.3">
      <c r="A2967" s="1" t="s">
        <v>756</v>
      </c>
      <c r="B2967" s="1" t="s">
        <v>53</v>
      </c>
      <c r="C2967" s="1" t="s">
        <v>757</v>
      </c>
      <c r="D2967" s="5">
        <v>42826</v>
      </c>
      <c r="E2967">
        <v>2</v>
      </c>
      <c r="F2967">
        <v>2</v>
      </c>
      <c r="G2967" s="2">
        <v>817.9</v>
      </c>
      <c r="H2967">
        <v>2</v>
      </c>
      <c r="I2967">
        <v>1</v>
      </c>
      <c r="J2967" s="4">
        <v>3</v>
      </c>
      <c r="K2967" s="3">
        <v>0.5</v>
      </c>
      <c r="L2967" s="1" t="s">
        <v>25</v>
      </c>
    </row>
    <row r="2968" spans="1:12" x14ac:dyDescent="0.3">
      <c r="A2968" s="1" t="s">
        <v>756</v>
      </c>
      <c r="B2968" s="1" t="s">
        <v>53</v>
      </c>
      <c r="C2968" s="1" t="s">
        <v>757</v>
      </c>
      <c r="D2968" s="5">
        <v>42856</v>
      </c>
      <c r="E2968">
        <v>1</v>
      </c>
      <c r="F2968">
        <v>1</v>
      </c>
      <c r="G2968" s="2">
        <v>239.39</v>
      </c>
      <c r="H2968">
        <v>1</v>
      </c>
      <c r="I2968">
        <v>0</v>
      </c>
      <c r="J2968" s="4">
        <v>5</v>
      </c>
      <c r="K2968" s="3">
        <v>0</v>
      </c>
      <c r="L2968" s="1" t="s">
        <v>26</v>
      </c>
    </row>
    <row r="2969" spans="1:12" x14ac:dyDescent="0.3">
      <c r="A2969" s="1" t="s">
        <v>756</v>
      </c>
      <c r="B2969" s="1" t="s">
        <v>53</v>
      </c>
      <c r="C2969" s="1" t="s">
        <v>757</v>
      </c>
      <c r="D2969" s="5">
        <v>42887</v>
      </c>
      <c r="E2969">
        <v>1</v>
      </c>
      <c r="F2969">
        <v>2</v>
      </c>
      <c r="G2969" s="2">
        <v>743.56</v>
      </c>
      <c r="H2969">
        <v>1</v>
      </c>
      <c r="I2969">
        <v>0</v>
      </c>
      <c r="J2969" s="4">
        <v>3</v>
      </c>
      <c r="K2969" s="3">
        <v>0</v>
      </c>
      <c r="L2969" s="1" t="s">
        <v>27</v>
      </c>
    </row>
    <row r="2970" spans="1:12" x14ac:dyDescent="0.3">
      <c r="A2970" s="1" t="s">
        <v>756</v>
      </c>
      <c r="B2970" s="1" t="s">
        <v>53</v>
      </c>
      <c r="C2970" s="1" t="s">
        <v>757</v>
      </c>
      <c r="D2970" s="5">
        <v>42948</v>
      </c>
      <c r="E2970">
        <v>2</v>
      </c>
      <c r="F2970">
        <v>5</v>
      </c>
      <c r="G2970" s="2">
        <v>3303.46</v>
      </c>
      <c r="H2970">
        <v>2</v>
      </c>
      <c r="I2970">
        <v>0</v>
      </c>
      <c r="J2970" s="4">
        <v>4</v>
      </c>
      <c r="K2970" s="3">
        <v>0</v>
      </c>
      <c r="L2970" s="1" t="s">
        <v>29</v>
      </c>
    </row>
    <row r="2971" spans="1:12" x14ac:dyDescent="0.3">
      <c r="A2971" s="1" t="s">
        <v>756</v>
      </c>
      <c r="B2971" s="1" t="s">
        <v>53</v>
      </c>
      <c r="C2971" s="1" t="s">
        <v>757</v>
      </c>
      <c r="D2971" s="5">
        <v>42979</v>
      </c>
      <c r="E2971">
        <v>1</v>
      </c>
      <c r="F2971">
        <v>1</v>
      </c>
      <c r="G2971" s="2">
        <v>285.85000000000002</v>
      </c>
      <c r="H2971">
        <v>1</v>
      </c>
      <c r="I2971">
        <v>0</v>
      </c>
      <c r="J2971" s="4">
        <v>3</v>
      </c>
      <c r="K2971" s="3">
        <v>0</v>
      </c>
      <c r="L2971" s="1" t="s">
        <v>18</v>
      </c>
    </row>
    <row r="2972" spans="1:12" x14ac:dyDescent="0.3">
      <c r="A2972" s="1" t="s">
        <v>756</v>
      </c>
      <c r="B2972" s="1" t="s">
        <v>53</v>
      </c>
      <c r="C2972" s="1" t="s">
        <v>757</v>
      </c>
      <c r="D2972" s="5">
        <v>43009</v>
      </c>
      <c r="E2972">
        <v>3</v>
      </c>
      <c r="F2972">
        <v>5</v>
      </c>
      <c r="G2972" s="2">
        <v>2019.5</v>
      </c>
      <c r="H2972">
        <v>3</v>
      </c>
      <c r="I2972">
        <v>0</v>
      </c>
      <c r="J2972" s="4">
        <v>3.33</v>
      </c>
      <c r="K2972" s="3">
        <v>0</v>
      </c>
      <c r="L2972" s="1" t="s">
        <v>19</v>
      </c>
    </row>
    <row r="2973" spans="1:12" x14ac:dyDescent="0.3">
      <c r="A2973" s="1" t="s">
        <v>756</v>
      </c>
      <c r="B2973" s="1" t="s">
        <v>53</v>
      </c>
      <c r="C2973" s="1" t="s">
        <v>757</v>
      </c>
      <c r="D2973" s="5">
        <v>43101</v>
      </c>
      <c r="E2973">
        <v>2</v>
      </c>
      <c r="F2973">
        <v>3</v>
      </c>
      <c r="G2973" s="2">
        <v>926.98</v>
      </c>
      <c r="H2973">
        <v>2</v>
      </c>
      <c r="I2973">
        <v>0</v>
      </c>
      <c r="J2973" s="4">
        <v>3</v>
      </c>
      <c r="K2973" s="3">
        <v>0</v>
      </c>
      <c r="L2973" s="1" t="s">
        <v>32</v>
      </c>
    </row>
    <row r="2974" spans="1:12" x14ac:dyDescent="0.3">
      <c r="A2974" s="1" t="s">
        <v>756</v>
      </c>
      <c r="B2974" s="1" t="s">
        <v>53</v>
      </c>
      <c r="C2974" s="1" t="s">
        <v>757</v>
      </c>
      <c r="D2974" s="5">
        <v>43132</v>
      </c>
      <c r="E2974">
        <v>2</v>
      </c>
      <c r="F2974">
        <v>3</v>
      </c>
      <c r="G2974" s="2">
        <v>1383.16</v>
      </c>
      <c r="H2974">
        <v>2</v>
      </c>
      <c r="I2974">
        <v>0</v>
      </c>
      <c r="J2974" s="4">
        <v>4</v>
      </c>
      <c r="K2974" s="3">
        <v>0</v>
      </c>
      <c r="L2974" s="1" t="s">
        <v>33</v>
      </c>
    </row>
    <row r="2975" spans="1:12" x14ac:dyDescent="0.3">
      <c r="A2975" s="1" t="s">
        <v>756</v>
      </c>
      <c r="B2975" s="1" t="s">
        <v>53</v>
      </c>
      <c r="C2975" s="1" t="s">
        <v>757</v>
      </c>
      <c r="D2975" s="5">
        <v>43160</v>
      </c>
      <c r="E2975">
        <v>1</v>
      </c>
      <c r="F2975">
        <v>1</v>
      </c>
      <c r="G2975" s="2">
        <v>413.47</v>
      </c>
      <c r="H2975">
        <v>1</v>
      </c>
      <c r="I2975">
        <v>0</v>
      </c>
      <c r="J2975" s="4">
        <v>4</v>
      </c>
      <c r="K2975" s="3">
        <v>0</v>
      </c>
      <c r="L2975" s="1" t="s">
        <v>34</v>
      </c>
    </row>
    <row r="2976" spans="1:12" x14ac:dyDescent="0.3">
      <c r="A2976" s="1" t="s">
        <v>756</v>
      </c>
      <c r="B2976" s="1" t="s">
        <v>53</v>
      </c>
      <c r="C2976" s="1" t="s">
        <v>757</v>
      </c>
      <c r="D2976" s="5">
        <v>43252</v>
      </c>
      <c r="E2976">
        <v>2</v>
      </c>
      <c r="F2976">
        <v>3</v>
      </c>
      <c r="G2976" s="2">
        <v>1136.25</v>
      </c>
      <c r="H2976">
        <v>2</v>
      </c>
      <c r="I2976">
        <v>0</v>
      </c>
      <c r="J2976" s="4">
        <v>5</v>
      </c>
      <c r="K2976" s="3">
        <v>0</v>
      </c>
      <c r="L2976" s="1" t="s">
        <v>36</v>
      </c>
    </row>
    <row r="2977" spans="1:12" x14ac:dyDescent="0.3">
      <c r="A2977" s="1" t="s">
        <v>758</v>
      </c>
      <c r="B2977" s="1" t="s">
        <v>53</v>
      </c>
      <c r="C2977" s="1" t="s">
        <v>737</v>
      </c>
      <c r="D2977" s="5">
        <v>42826</v>
      </c>
      <c r="E2977">
        <v>1</v>
      </c>
      <c r="F2977">
        <v>1</v>
      </c>
      <c r="G2977" s="2">
        <v>199.54</v>
      </c>
      <c r="H2977">
        <v>1</v>
      </c>
      <c r="I2977">
        <v>0</v>
      </c>
      <c r="J2977" s="4">
        <v>5</v>
      </c>
      <c r="K2977" s="3">
        <v>0</v>
      </c>
      <c r="L2977" s="1" t="s">
        <v>25</v>
      </c>
    </row>
    <row r="2978" spans="1:12" x14ac:dyDescent="0.3">
      <c r="A2978" s="1" t="s">
        <v>758</v>
      </c>
      <c r="B2978" s="1" t="s">
        <v>53</v>
      </c>
      <c r="C2978" s="1" t="s">
        <v>737</v>
      </c>
      <c r="D2978" s="5">
        <v>42917</v>
      </c>
      <c r="E2978">
        <v>2</v>
      </c>
      <c r="F2978">
        <v>3</v>
      </c>
      <c r="G2978" s="2">
        <v>371.29</v>
      </c>
      <c r="H2978">
        <v>2</v>
      </c>
      <c r="I2978">
        <v>0</v>
      </c>
      <c r="J2978" s="4">
        <v>5</v>
      </c>
      <c r="K2978" s="3">
        <v>0</v>
      </c>
      <c r="L2978" s="1" t="s">
        <v>28</v>
      </c>
    </row>
    <row r="2979" spans="1:12" x14ac:dyDescent="0.3">
      <c r="A2979" s="1" t="s">
        <v>759</v>
      </c>
      <c r="B2979" s="1" t="s">
        <v>16</v>
      </c>
      <c r="C2979" s="1" t="s">
        <v>51</v>
      </c>
      <c r="D2979" s="5">
        <v>43252</v>
      </c>
      <c r="E2979">
        <v>1</v>
      </c>
      <c r="F2979">
        <v>1</v>
      </c>
      <c r="G2979" s="2">
        <v>54.37</v>
      </c>
      <c r="H2979">
        <v>1</v>
      </c>
      <c r="I2979">
        <v>0</v>
      </c>
      <c r="J2979" s="4">
        <v>4</v>
      </c>
      <c r="K2979" s="3">
        <v>0</v>
      </c>
      <c r="L2979" s="1" t="s">
        <v>36</v>
      </c>
    </row>
    <row r="2980" spans="1:12" x14ac:dyDescent="0.3">
      <c r="A2980" s="1" t="s">
        <v>759</v>
      </c>
      <c r="B2980" s="1" t="s">
        <v>16</v>
      </c>
      <c r="C2980" s="1" t="s">
        <v>51</v>
      </c>
      <c r="D2980" s="5">
        <v>43282</v>
      </c>
      <c r="E2980">
        <v>2</v>
      </c>
      <c r="F2980">
        <v>2</v>
      </c>
      <c r="G2980" s="2">
        <v>168.8</v>
      </c>
      <c r="H2980">
        <v>2</v>
      </c>
      <c r="I2980">
        <v>0</v>
      </c>
      <c r="J2980" s="4">
        <v>4.5</v>
      </c>
      <c r="K2980" s="3">
        <v>0</v>
      </c>
      <c r="L2980" s="1" t="s">
        <v>37</v>
      </c>
    </row>
    <row r="2981" spans="1:12" x14ac:dyDescent="0.3">
      <c r="A2981" s="1" t="s">
        <v>759</v>
      </c>
      <c r="B2981" s="1" t="s">
        <v>16</v>
      </c>
      <c r="C2981" s="1" t="s">
        <v>51</v>
      </c>
      <c r="D2981" s="5">
        <v>43313</v>
      </c>
      <c r="E2981">
        <v>2</v>
      </c>
      <c r="F2981">
        <v>3</v>
      </c>
      <c r="G2981" s="2">
        <v>140.11000000000001</v>
      </c>
      <c r="H2981">
        <v>2</v>
      </c>
      <c r="I2981">
        <v>0</v>
      </c>
      <c r="J2981" s="4">
        <v>2.5</v>
      </c>
      <c r="K2981" s="3">
        <v>0</v>
      </c>
      <c r="L2981" s="1" t="s">
        <v>49</v>
      </c>
    </row>
    <row r="2982" spans="1:12" x14ac:dyDescent="0.3">
      <c r="A2982" s="1" t="s">
        <v>760</v>
      </c>
      <c r="B2982" s="1" t="s">
        <v>16</v>
      </c>
      <c r="C2982" s="1" t="s">
        <v>51</v>
      </c>
      <c r="D2982" s="5">
        <v>42856</v>
      </c>
      <c r="E2982">
        <v>4</v>
      </c>
      <c r="F2982">
        <v>6</v>
      </c>
      <c r="G2982" s="2">
        <v>6164.09</v>
      </c>
      <c r="H2982">
        <v>4</v>
      </c>
      <c r="I2982">
        <v>0</v>
      </c>
      <c r="J2982" s="4">
        <v>4.25</v>
      </c>
      <c r="K2982" s="3">
        <v>0</v>
      </c>
      <c r="L2982" s="1" t="s">
        <v>26</v>
      </c>
    </row>
    <row r="2983" spans="1:12" x14ac:dyDescent="0.3">
      <c r="A2983" s="1" t="s">
        <v>760</v>
      </c>
      <c r="B2983" s="1" t="s">
        <v>16</v>
      </c>
      <c r="C2983" s="1" t="s">
        <v>51</v>
      </c>
      <c r="D2983" s="5">
        <v>42887</v>
      </c>
      <c r="E2983">
        <v>5</v>
      </c>
      <c r="F2983">
        <v>5</v>
      </c>
      <c r="G2983" s="2">
        <v>5100.08</v>
      </c>
      <c r="H2983">
        <v>5</v>
      </c>
      <c r="I2983">
        <v>0</v>
      </c>
      <c r="J2983" s="4">
        <v>4</v>
      </c>
      <c r="K2983" s="3">
        <v>0</v>
      </c>
      <c r="L2983" s="1" t="s">
        <v>27</v>
      </c>
    </row>
    <row r="2984" spans="1:12" x14ac:dyDescent="0.3">
      <c r="A2984" s="1" t="s">
        <v>760</v>
      </c>
      <c r="B2984" s="1" t="s">
        <v>16</v>
      </c>
      <c r="C2984" s="1" t="s">
        <v>51</v>
      </c>
      <c r="D2984" s="5">
        <v>42917</v>
      </c>
      <c r="E2984">
        <v>3</v>
      </c>
      <c r="F2984">
        <v>3</v>
      </c>
      <c r="G2984" s="2">
        <v>277.02</v>
      </c>
      <c r="H2984">
        <v>3</v>
      </c>
      <c r="I2984">
        <v>0</v>
      </c>
      <c r="J2984" s="4">
        <v>4.33</v>
      </c>
      <c r="K2984" s="3">
        <v>0</v>
      </c>
      <c r="L2984" s="1" t="s">
        <v>28</v>
      </c>
    </row>
    <row r="2985" spans="1:12" x14ac:dyDescent="0.3">
      <c r="A2985" s="1" t="s">
        <v>760</v>
      </c>
      <c r="B2985" s="1" t="s">
        <v>16</v>
      </c>
      <c r="C2985" s="1" t="s">
        <v>51</v>
      </c>
      <c r="D2985" s="5">
        <v>42948</v>
      </c>
      <c r="E2985">
        <v>11</v>
      </c>
      <c r="F2985">
        <v>11</v>
      </c>
      <c r="G2985" s="2">
        <v>2535.61</v>
      </c>
      <c r="H2985">
        <v>11</v>
      </c>
      <c r="I2985">
        <v>0</v>
      </c>
      <c r="J2985" s="4">
        <v>4.55</v>
      </c>
      <c r="K2985" s="3">
        <v>0</v>
      </c>
      <c r="L2985" s="1" t="s">
        <v>29</v>
      </c>
    </row>
    <row r="2986" spans="1:12" x14ac:dyDescent="0.3">
      <c r="A2986" s="1" t="s">
        <v>760</v>
      </c>
      <c r="B2986" s="1" t="s">
        <v>16</v>
      </c>
      <c r="C2986" s="1" t="s">
        <v>51</v>
      </c>
      <c r="D2986" s="5">
        <v>42979</v>
      </c>
      <c r="E2986">
        <v>9</v>
      </c>
      <c r="F2986">
        <v>9</v>
      </c>
      <c r="G2986" s="2">
        <v>2257.0100000000002</v>
      </c>
      <c r="H2986">
        <v>9</v>
      </c>
      <c r="I2986">
        <v>0</v>
      </c>
      <c r="J2986" s="4">
        <v>4.33</v>
      </c>
      <c r="K2986" s="3">
        <v>0</v>
      </c>
      <c r="L2986" s="1" t="s">
        <v>18</v>
      </c>
    </row>
    <row r="2987" spans="1:12" x14ac:dyDescent="0.3">
      <c r="A2987" s="1" t="s">
        <v>760</v>
      </c>
      <c r="B2987" s="1" t="s">
        <v>16</v>
      </c>
      <c r="C2987" s="1" t="s">
        <v>51</v>
      </c>
      <c r="D2987" s="5">
        <v>43009</v>
      </c>
      <c r="E2987">
        <v>2</v>
      </c>
      <c r="F2987">
        <v>2</v>
      </c>
      <c r="G2987" s="2">
        <v>1366.9</v>
      </c>
      <c r="H2987">
        <v>2</v>
      </c>
      <c r="I2987">
        <v>0</v>
      </c>
      <c r="J2987" s="4">
        <v>5</v>
      </c>
      <c r="K2987" s="3">
        <v>0</v>
      </c>
      <c r="L2987" s="1" t="s">
        <v>19</v>
      </c>
    </row>
    <row r="2988" spans="1:12" x14ac:dyDescent="0.3">
      <c r="A2988" s="1" t="s">
        <v>760</v>
      </c>
      <c r="B2988" s="1" t="s">
        <v>16</v>
      </c>
      <c r="C2988" s="1" t="s">
        <v>51</v>
      </c>
      <c r="D2988" s="5">
        <v>43040</v>
      </c>
      <c r="E2988">
        <v>1</v>
      </c>
      <c r="F2988">
        <v>1</v>
      </c>
      <c r="G2988" s="2">
        <v>208.64</v>
      </c>
      <c r="H2988">
        <v>1</v>
      </c>
      <c r="I2988">
        <v>0</v>
      </c>
      <c r="J2988" s="4">
        <v>4</v>
      </c>
      <c r="K2988" s="3">
        <v>0</v>
      </c>
      <c r="L2988" s="1" t="s">
        <v>30</v>
      </c>
    </row>
    <row r="2989" spans="1:12" x14ac:dyDescent="0.3">
      <c r="A2989" s="1" t="s">
        <v>760</v>
      </c>
      <c r="B2989" s="1" t="s">
        <v>16</v>
      </c>
      <c r="C2989" s="1" t="s">
        <v>51</v>
      </c>
      <c r="D2989" s="5">
        <v>43101</v>
      </c>
      <c r="E2989">
        <v>2</v>
      </c>
      <c r="F2989">
        <v>2</v>
      </c>
      <c r="G2989" s="2">
        <v>133.52000000000001</v>
      </c>
      <c r="H2989">
        <v>2</v>
      </c>
      <c r="I2989">
        <v>0</v>
      </c>
      <c r="J2989" s="4">
        <v>4.5</v>
      </c>
      <c r="K2989" s="3">
        <v>0</v>
      </c>
      <c r="L2989" s="1" t="s">
        <v>32</v>
      </c>
    </row>
    <row r="2990" spans="1:12" x14ac:dyDescent="0.3">
      <c r="A2990" s="1" t="s">
        <v>760</v>
      </c>
      <c r="B2990" s="1" t="s">
        <v>16</v>
      </c>
      <c r="C2990" s="1" t="s">
        <v>51</v>
      </c>
      <c r="D2990" s="5">
        <v>43132</v>
      </c>
      <c r="E2990">
        <v>1</v>
      </c>
      <c r="F2990">
        <v>1</v>
      </c>
      <c r="G2990" s="2">
        <v>62.71</v>
      </c>
      <c r="H2990">
        <v>1</v>
      </c>
      <c r="I2990">
        <v>0</v>
      </c>
      <c r="J2990" s="4">
        <v>5</v>
      </c>
      <c r="K2990" s="3">
        <v>0</v>
      </c>
      <c r="L2990" s="1" t="s">
        <v>33</v>
      </c>
    </row>
    <row r="2991" spans="1:12" x14ac:dyDescent="0.3">
      <c r="A2991" s="1" t="s">
        <v>760</v>
      </c>
      <c r="B2991" s="1" t="s">
        <v>16</v>
      </c>
      <c r="C2991" s="1" t="s">
        <v>51</v>
      </c>
      <c r="D2991" s="5">
        <v>43160</v>
      </c>
      <c r="E2991">
        <v>2</v>
      </c>
      <c r="F2991">
        <v>2</v>
      </c>
      <c r="G2991" s="2">
        <v>1392.04</v>
      </c>
      <c r="H2991">
        <v>2</v>
      </c>
      <c r="I2991">
        <v>0</v>
      </c>
      <c r="J2991" s="4">
        <v>4</v>
      </c>
      <c r="K2991" s="3">
        <v>0</v>
      </c>
      <c r="L2991" s="1" t="s">
        <v>34</v>
      </c>
    </row>
    <row r="2992" spans="1:12" x14ac:dyDescent="0.3">
      <c r="A2992" s="1" t="s">
        <v>760</v>
      </c>
      <c r="B2992" s="1" t="s">
        <v>16</v>
      </c>
      <c r="C2992" s="1" t="s">
        <v>51</v>
      </c>
      <c r="D2992" s="5">
        <v>43191</v>
      </c>
      <c r="E2992">
        <v>2</v>
      </c>
      <c r="F2992">
        <v>2</v>
      </c>
      <c r="G2992" s="2">
        <v>204.99</v>
      </c>
      <c r="H2992">
        <v>2</v>
      </c>
      <c r="I2992">
        <v>0</v>
      </c>
      <c r="J2992" s="4">
        <v>4</v>
      </c>
      <c r="K2992" s="3">
        <v>0</v>
      </c>
      <c r="L2992" s="1" t="s">
        <v>35</v>
      </c>
    </row>
    <row r="2993" spans="1:12" x14ac:dyDescent="0.3">
      <c r="A2993" s="1" t="s">
        <v>760</v>
      </c>
      <c r="B2993" s="1" t="s">
        <v>16</v>
      </c>
      <c r="C2993" s="1" t="s">
        <v>51</v>
      </c>
      <c r="D2993" s="5">
        <v>43221</v>
      </c>
      <c r="E2993">
        <v>2</v>
      </c>
      <c r="F2993">
        <v>2</v>
      </c>
      <c r="G2993" s="2">
        <v>336.04</v>
      </c>
      <c r="H2993">
        <v>2</v>
      </c>
      <c r="I2993">
        <v>0</v>
      </c>
      <c r="J2993" s="4">
        <v>3</v>
      </c>
      <c r="K2993" s="3">
        <v>0</v>
      </c>
      <c r="L2993" s="1" t="s">
        <v>46</v>
      </c>
    </row>
    <row r="2994" spans="1:12" x14ac:dyDescent="0.3">
      <c r="A2994" s="1" t="s">
        <v>760</v>
      </c>
      <c r="B2994" s="1" t="s">
        <v>16</v>
      </c>
      <c r="C2994" s="1" t="s">
        <v>51</v>
      </c>
      <c r="D2994" s="5">
        <v>43252</v>
      </c>
      <c r="E2994">
        <v>2</v>
      </c>
      <c r="F2994">
        <v>2</v>
      </c>
      <c r="G2994" s="2">
        <v>1245.8900000000001</v>
      </c>
      <c r="H2994">
        <v>2</v>
      </c>
      <c r="I2994">
        <v>0</v>
      </c>
      <c r="J2994" s="4">
        <v>5</v>
      </c>
      <c r="K2994" s="3">
        <v>0</v>
      </c>
      <c r="L2994" s="1" t="s">
        <v>36</v>
      </c>
    </row>
    <row r="2995" spans="1:12" x14ac:dyDescent="0.3">
      <c r="A2995" s="1" t="s">
        <v>760</v>
      </c>
      <c r="B2995" s="1" t="s">
        <v>16</v>
      </c>
      <c r="C2995" s="1" t="s">
        <v>51</v>
      </c>
      <c r="D2995" s="5">
        <v>43282</v>
      </c>
      <c r="E2995">
        <v>6</v>
      </c>
      <c r="F2995">
        <v>6</v>
      </c>
      <c r="G2995" s="2">
        <v>3250.56</v>
      </c>
      <c r="H2995">
        <v>6</v>
      </c>
      <c r="I2995">
        <v>0</v>
      </c>
      <c r="J2995" s="4">
        <v>4.67</v>
      </c>
      <c r="K2995" s="3">
        <v>0</v>
      </c>
      <c r="L2995" s="1" t="s">
        <v>37</v>
      </c>
    </row>
    <row r="2996" spans="1:12" x14ac:dyDescent="0.3">
      <c r="A2996" s="1" t="s">
        <v>761</v>
      </c>
      <c r="B2996" s="1" t="s">
        <v>390</v>
      </c>
      <c r="C2996" s="1" t="s">
        <v>762</v>
      </c>
      <c r="D2996" s="5">
        <v>43191</v>
      </c>
      <c r="E2996">
        <v>1</v>
      </c>
      <c r="F2996">
        <v>1</v>
      </c>
      <c r="G2996" s="2">
        <v>363.79</v>
      </c>
      <c r="H2996">
        <v>1</v>
      </c>
      <c r="I2996">
        <v>0</v>
      </c>
      <c r="J2996" s="4">
        <v>5</v>
      </c>
      <c r="K2996" s="3">
        <v>0</v>
      </c>
      <c r="L2996" s="1" t="s">
        <v>35</v>
      </c>
    </row>
    <row r="2997" spans="1:12" x14ac:dyDescent="0.3">
      <c r="A2997" s="1" t="s">
        <v>763</v>
      </c>
      <c r="B2997" s="1" t="s">
        <v>16</v>
      </c>
      <c r="C2997" s="1" t="s">
        <v>51</v>
      </c>
      <c r="D2997" s="5">
        <v>42826</v>
      </c>
      <c r="E2997">
        <v>1</v>
      </c>
      <c r="F2997">
        <v>1</v>
      </c>
      <c r="G2997" s="2">
        <v>30.4</v>
      </c>
      <c r="H2997">
        <v>1</v>
      </c>
      <c r="I2997">
        <v>0</v>
      </c>
      <c r="J2997" s="4">
        <v>5</v>
      </c>
      <c r="K2997" s="3">
        <v>0</v>
      </c>
      <c r="L2997" s="1" t="s">
        <v>25</v>
      </c>
    </row>
    <row r="2998" spans="1:12" x14ac:dyDescent="0.3">
      <c r="A2998" s="1" t="s">
        <v>763</v>
      </c>
      <c r="B2998" s="1" t="s">
        <v>16</v>
      </c>
      <c r="C2998" s="1" t="s">
        <v>51</v>
      </c>
      <c r="D2998" s="5">
        <v>42917</v>
      </c>
      <c r="E2998">
        <v>1</v>
      </c>
      <c r="F2998">
        <v>1</v>
      </c>
      <c r="G2998" s="2">
        <v>44.21</v>
      </c>
      <c r="H2998">
        <v>1</v>
      </c>
      <c r="I2998">
        <v>0</v>
      </c>
      <c r="J2998" s="4">
        <v>3</v>
      </c>
      <c r="K2998" s="3">
        <v>0</v>
      </c>
      <c r="L2998" s="1" t="s">
        <v>28</v>
      </c>
    </row>
    <row r="2999" spans="1:12" x14ac:dyDescent="0.3">
      <c r="A2999" s="1" t="s">
        <v>763</v>
      </c>
      <c r="B2999" s="1" t="s">
        <v>16</v>
      </c>
      <c r="C2999" s="1" t="s">
        <v>51</v>
      </c>
      <c r="D2999" s="5">
        <v>43040</v>
      </c>
      <c r="E2999">
        <v>2</v>
      </c>
      <c r="F2999">
        <v>2</v>
      </c>
      <c r="G2999" s="2">
        <v>70.14</v>
      </c>
      <c r="H2999">
        <v>2</v>
      </c>
      <c r="I2999">
        <v>1</v>
      </c>
      <c r="J2999" s="4">
        <v>4.5</v>
      </c>
      <c r="K2999" s="3">
        <v>0.5</v>
      </c>
      <c r="L2999" s="1" t="s">
        <v>30</v>
      </c>
    </row>
    <row r="3000" spans="1:12" x14ac:dyDescent="0.3">
      <c r="A3000" s="1" t="s">
        <v>764</v>
      </c>
      <c r="B3000" s="1" t="s">
        <v>16</v>
      </c>
      <c r="C3000" s="1" t="s">
        <v>603</v>
      </c>
      <c r="D3000" s="5">
        <v>43191</v>
      </c>
      <c r="E3000">
        <v>2</v>
      </c>
      <c r="F3000">
        <v>2</v>
      </c>
      <c r="G3000" s="2">
        <v>357.81</v>
      </c>
      <c r="H3000">
        <v>2</v>
      </c>
      <c r="I3000">
        <v>0</v>
      </c>
      <c r="J3000" s="4">
        <v>4</v>
      </c>
      <c r="K3000" s="3">
        <v>0</v>
      </c>
      <c r="L3000" s="1" t="s">
        <v>35</v>
      </c>
    </row>
    <row r="3001" spans="1:12" x14ac:dyDescent="0.3">
      <c r="A3001" s="1" t="s">
        <v>764</v>
      </c>
      <c r="B3001" s="1" t="s">
        <v>16</v>
      </c>
      <c r="C3001" s="1" t="s">
        <v>603</v>
      </c>
      <c r="D3001" s="5">
        <v>43221</v>
      </c>
      <c r="E3001">
        <v>2</v>
      </c>
      <c r="F3001">
        <v>2</v>
      </c>
      <c r="G3001" s="2">
        <v>259.02</v>
      </c>
      <c r="H3001">
        <v>2</v>
      </c>
      <c r="I3001">
        <v>1</v>
      </c>
      <c r="J3001" s="4">
        <v>3.5</v>
      </c>
      <c r="K3001" s="3">
        <v>0.5</v>
      </c>
      <c r="L3001" s="1" t="s">
        <v>46</v>
      </c>
    </row>
    <row r="3002" spans="1:12" x14ac:dyDescent="0.3">
      <c r="A3002" s="1" t="s">
        <v>764</v>
      </c>
      <c r="B3002" s="1" t="s">
        <v>16</v>
      </c>
      <c r="C3002" s="1" t="s">
        <v>603</v>
      </c>
      <c r="D3002" s="5">
        <v>43252</v>
      </c>
      <c r="E3002">
        <v>1</v>
      </c>
      <c r="F3002">
        <v>1</v>
      </c>
      <c r="G3002" s="2">
        <v>167.4</v>
      </c>
      <c r="H3002">
        <v>1</v>
      </c>
      <c r="I3002">
        <v>0</v>
      </c>
      <c r="J3002" s="4">
        <v>4</v>
      </c>
      <c r="K3002" s="3">
        <v>0</v>
      </c>
      <c r="L3002" s="1" t="s">
        <v>36</v>
      </c>
    </row>
    <row r="3003" spans="1:12" x14ac:dyDescent="0.3">
      <c r="A3003" s="1" t="s">
        <v>764</v>
      </c>
      <c r="B3003" s="1" t="s">
        <v>16</v>
      </c>
      <c r="C3003" s="1" t="s">
        <v>603</v>
      </c>
      <c r="D3003" s="5">
        <v>43313</v>
      </c>
      <c r="E3003">
        <v>1</v>
      </c>
      <c r="F3003">
        <v>1</v>
      </c>
      <c r="G3003" s="2">
        <v>56.1</v>
      </c>
      <c r="H3003">
        <v>1</v>
      </c>
      <c r="I3003">
        <v>0</v>
      </c>
      <c r="J3003" s="4">
        <v>4</v>
      </c>
      <c r="K3003" s="3">
        <v>0</v>
      </c>
      <c r="L3003" s="1" t="s">
        <v>49</v>
      </c>
    </row>
    <row r="3004" spans="1:12" x14ac:dyDescent="0.3">
      <c r="A3004" s="1" t="s">
        <v>765</v>
      </c>
      <c r="B3004" s="1" t="s">
        <v>53</v>
      </c>
      <c r="C3004" s="1" t="s">
        <v>54</v>
      </c>
      <c r="D3004" s="5">
        <v>42736</v>
      </c>
      <c r="E3004">
        <v>1</v>
      </c>
      <c r="F3004">
        <v>1</v>
      </c>
      <c r="G3004" s="2">
        <v>40.950000000000003</v>
      </c>
      <c r="H3004">
        <v>1</v>
      </c>
      <c r="I3004">
        <v>0</v>
      </c>
      <c r="J3004" s="4">
        <v>5</v>
      </c>
      <c r="K3004" s="3">
        <v>0</v>
      </c>
      <c r="L3004" s="1" t="s">
        <v>45</v>
      </c>
    </row>
    <row r="3005" spans="1:12" x14ac:dyDescent="0.3">
      <c r="A3005" s="1" t="s">
        <v>765</v>
      </c>
      <c r="B3005" s="1" t="s">
        <v>53</v>
      </c>
      <c r="C3005" s="1" t="s">
        <v>54</v>
      </c>
      <c r="D3005" s="5">
        <v>42767</v>
      </c>
      <c r="E3005">
        <v>2</v>
      </c>
      <c r="F3005">
        <v>2</v>
      </c>
      <c r="G3005" s="2">
        <v>106.24</v>
      </c>
      <c r="H3005">
        <v>2</v>
      </c>
      <c r="I3005">
        <v>0</v>
      </c>
      <c r="J3005" s="4">
        <v>5</v>
      </c>
      <c r="K3005" s="3">
        <v>0</v>
      </c>
      <c r="L3005" s="1" t="s">
        <v>23</v>
      </c>
    </row>
    <row r="3006" spans="1:12" x14ac:dyDescent="0.3">
      <c r="A3006" s="1" t="s">
        <v>765</v>
      </c>
      <c r="B3006" s="1" t="s">
        <v>53</v>
      </c>
      <c r="C3006" s="1" t="s">
        <v>54</v>
      </c>
      <c r="D3006" s="5">
        <v>42795</v>
      </c>
      <c r="E3006">
        <v>1</v>
      </c>
      <c r="F3006">
        <v>1</v>
      </c>
      <c r="G3006" s="2">
        <v>1155.56</v>
      </c>
      <c r="H3006">
        <v>1</v>
      </c>
      <c r="I3006">
        <v>0</v>
      </c>
      <c r="J3006" s="4">
        <v>5</v>
      </c>
      <c r="K3006" s="3">
        <v>0</v>
      </c>
      <c r="L3006" s="1" t="s">
        <v>24</v>
      </c>
    </row>
    <row r="3007" spans="1:12" x14ac:dyDescent="0.3">
      <c r="A3007" s="1" t="s">
        <v>765</v>
      </c>
      <c r="B3007" s="1" t="s">
        <v>53</v>
      </c>
      <c r="C3007" s="1" t="s">
        <v>54</v>
      </c>
      <c r="D3007" s="5">
        <v>42856</v>
      </c>
      <c r="E3007">
        <v>1</v>
      </c>
      <c r="F3007">
        <v>1</v>
      </c>
      <c r="G3007" s="2">
        <v>83.02</v>
      </c>
      <c r="H3007">
        <v>1</v>
      </c>
      <c r="I3007">
        <v>0</v>
      </c>
      <c r="J3007" s="4">
        <v>5</v>
      </c>
      <c r="K3007" s="3">
        <v>0</v>
      </c>
      <c r="L3007" s="1" t="s">
        <v>26</v>
      </c>
    </row>
    <row r="3008" spans="1:12" x14ac:dyDescent="0.3">
      <c r="A3008" s="1" t="s">
        <v>765</v>
      </c>
      <c r="B3008" s="1" t="s">
        <v>53</v>
      </c>
      <c r="C3008" s="1" t="s">
        <v>54</v>
      </c>
      <c r="D3008" s="5">
        <v>43009</v>
      </c>
      <c r="E3008">
        <v>1</v>
      </c>
      <c r="F3008">
        <v>2</v>
      </c>
      <c r="G3008" s="2">
        <v>129.5</v>
      </c>
      <c r="H3008">
        <v>1</v>
      </c>
      <c r="I3008">
        <v>0</v>
      </c>
      <c r="J3008" s="4">
        <v>5</v>
      </c>
      <c r="K3008" s="3">
        <v>0</v>
      </c>
      <c r="L3008" s="1" t="s">
        <v>19</v>
      </c>
    </row>
    <row r="3009" spans="1:12" x14ac:dyDescent="0.3">
      <c r="A3009" s="1" t="s">
        <v>766</v>
      </c>
      <c r="B3009" s="1" t="s">
        <v>16</v>
      </c>
      <c r="C3009" s="1" t="s">
        <v>51</v>
      </c>
      <c r="D3009" s="5">
        <v>42736</v>
      </c>
      <c r="E3009">
        <v>1</v>
      </c>
      <c r="F3009">
        <v>1</v>
      </c>
      <c r="G3009" s="2">
        <v>107.9</v>
      </c>
      <c r="H3009">
        <v>1</v>
      </c>
      <c r="I3009">
        <v>0</v>
      </c>
      <c r="J3009" s="4">
        <v>5</v>
      </c>
      <c r="K3009" s="3">
        <v>0</v>
      </c>
      <c r="L3009" s="1" t="s">
        <v>45</v>
      </c>
    </row>
    <row r="3010" spans="1:12" x14ac:dyDescent="0.3">
      <c r="A3010" s="1" t="s">
        <v>767</v>
      </c>
      <c r="B3010" s="1" t="s">
        <v>108</v>
      </c>
      <c r="C3010" s="1" t="s">
        <v>768</v>
      </c>
      <c r="D3010" s="5">
        <v>42736</v>
      </c>
      <c r="E3010">
        <v>2</v>
      </c>
      <c r="F3010">
        <v>2</v>
      </c>
      <c r="G3010" s="2">
        <v>345.68</v>
      </c>
      <c r="H3010">
        <v>2</v>
      </c>
      <c r="I3010">
        <v>0</v>
      </c>
      <c r="J3010" s="4">
        <v>4.5</v>
      </c>
      <c r="K3010" s="3">
        <v>0</v>
      </c>
      <c r="L3010" s="1" t="s">
        <v>45</v>
      </c>
    </row>
    <row r="3011" spans="1:12" x14ac:dyDescent="0.3">
      <c r="A3011" s="1" t="s">
        <v>767</v>
      </c>
      <c r="B3011" s="1" t="s">
        <v>108</v>
      </c>
      <c r="C3011" s="1" t="s">
        <v>768</v>
      </c>
      <c r="D3011" s="5">
        <v>42767</v>
      </c>
      <c r="E3011">
        <v>1</v>
      </c>
      <c r="F3011">
        <v>1</v>
      </c>
      <c r="G3011" s="2">
        <v>154.13999999999999</v>
      </c>
      <c r="H3011">
        <v>1</v>
      </c>
      <c r="I3011">
        <v>0</v>
      </c>
      <c r="J3011" s="4">
        <v>5</v>
      </c>
      <c r="K3011" s="3">
        <v>0</v>
      </c>
      <c r="L3011" s="1" t="s">
        <v>23</v>
      </c>
    </row>
    <row r="3012" spans="1:12" x14ac:dyDescent="0.3">
      <c r="A3012" s="1" t="s">
        <v>767</v>
      </c>
      <c r="B3012" s="1" t="s">
        <v>108</v>
      </c>
      <c r="C3012" s="1" t="s">
        <v>768</v>
      </c>
      <c r="D3012" s="5">
        <v>42795</v>
      </c>
      <c r="E3012">
        <v>2</v>
      </c>
      <c r="F3012">
        <v>2</v>
      </c>
      <c r="G3012" s="2">
        <v>313.45999999999998</v>
      </c>
      <c r="H3012">
        <v>2</v>
      </c>
      <c r="I3012">
        <v>1</v>
      </c>
      <c r="J3012" s="4">
        <v>4.5</v>
      </c>
      <c r="K3012" s="3">
        <v>0.5</v>
      </c>
      <c r="L3012" s="1" t="s">
        <v>24</v>
      </c>
    </row>
    <row r="3013" spans="1:12" x14ac:dyDescent="0.3">
      <c r="A3013" s="1" t="s">
        <v>767</v>
      </c>
      <c r="B3013" s="1" t="s">
        <v>108</v>
      </c>
      <c r="C3013" s="1" t="s">
        <v>768</v>
      </c>
      <c r="D3013" s="5">
        <v>42826</v>
      </c>
      <c r="E3013">
        <v>1</v>
      </c>
      <c r="F3013">
        <v>1</v>
      </c>
      <c r="G3013" s="2">
        <v>153.04</v>
      </c>
      <c r="H3013">
        <v>1</v>
      </c>
      <c r="I3013">
        <v>0</v>
      </c>
      <c r="J3013" s="4">
        <v>5</v>
      </c>
      <c r="K3013" s="3">
        <v>0</v>
      </c>
      <c r="L3013" s="1" t="s">
        <v>25</v>
      </c>
    </row>
    <row r="3014" spans="1:12" x14ac:dyDescent="0.3">
      <c r="A3014" s="1" t="s">
        <v>767</v>
      </c>
      <c r="B3014" s="1" t="s">
        <v>108</v>
      </c>
      <c r="C3014" s="1" t="s">
        <v>768</v>
      </c>
      <c r="D3014" s="5">
        <v>42887</v>
      </c>
      <c r="E3014">
        <v>1</v>
      </c>
      <c r="F3014">
        <v>1</v>
      </c>
      <c r="G3014" s="2">
        <v>101.06</v>
      </c>
      <c r="H3014">
        <v>1</v>
      </c>
      <c r="I3014">
        <v>0</v>
      </c>
      <c r="J3014" s="4">
        <v>4</v>
      </c>
      <c r="K3014" s="3">
        <v>0</v>
      </c>
      <c r="L3014" s="1" t="s">
        <v>27</v>
      </c>
    </row>
    <row r="3015" spans="1:12" x14ac:dyDescent="0.3">
      <c r="A3015" s="1" t="s">
        <v>767</v>
      </c>
      <c r="B3015" s="1" t="s">
        <v>108</v>
      </c>
      <c r="C3015" s="1" t="s">
        <v>768</v>
      </c>
      <c r="D3015" s="5">
        <v>42917</v>
      </c>
      <c r="E3015">
        <v>1</v>
      </c>
      <c r="F3015">
        <v>1</v>
      </c>
      <c r="G3015" s="2">
        <v>147.66999999999999</v>
      </c>
      <c r="H3015">
        <v>1</v>
      </c>
      <c r="I3015">
        <v>0</v>
      </c>
      <c r="J3015" s="4">
        <v>4</v>
      </c>
      <c r="K3015" s="3">
        <v>0</v>
      </c>
      <c r="L3015" s="1" t="s">
        <v>28</v>
      </c>
    </row>
    <row r="3016" spans="1:12" x14ac:dyDescent="0.3">
      <c r="A3016" s="1" t="s">
        <v>767</v>
      </c>
      <c r="B3016" s="1" t="s">
        <v>108</v>
      </c>
      <c r="C3016" s="1" t="s">
        <v>768</v>
      </c>
      <c r="D3016" s="5">
        <v>42948</v>
      </c>
      <c r="E3016">
        <v>1</v>
      </c>
      <c r="F3016">
        <v>1</v>
      </c>
      <c r="G3016" s="2">
        <v>157.32</v>
      </c>
      <c r="H3016">
        <v>1</v>
      </c>
      <c r="I3016">
        <v>0</v>
      </c>
      <c r="J3016" s="4">
        <v>5</v>
      </c>
      <c r="K3016" s="3">
        <v>0</v>
      </c>
      <c r="L3016" s="1" t="s">
        <v>29</v>
      </c>
    </row>
    <row r="3017" spans="1:12" x14ac:dyDescent="0.3">
      <c r="A3017" s="1" t="s">
        <v>767</v>
      </c>
      <c r="B3017" s="1" t="s">
        <v>108</v>
      </c>
      <c r="C3017" s="1" t="s">
        <v>768</v>
      </c>
      <c r="D3017" s="5">
        <v>42979</v>
      </c>
      <c r="E3017">
        <v>2</v>
      </c>
      <c r="F3017">
        <v>2</v>
      </c>
      <c r="G3017" s="2">
        <v>310.35000000000002</v>
      </c>
      <c r="H3017">
        <v>2</v>
      </c>
      <c r="I3017">
        <v>0</v>
      </c>
      <c r="J3017" s="4">
        <v>4</v>
      </c>
      <c r="K3017" s="3">
        <v>0</v>
      </c>
      <c r="L3017" s="1" t="s">
        <v>18</v>
      </c>
    </row>
    <row r="3018" spans="1:12" x14ac:dyDescent="0.3">
      <c r="A3018" s="1" t="s">
        <v>767</v>
      </c>
      <c r="B3018" s="1" t="s">
        <v>108</v>
      </c>
      <c r="C3018" s="1" t="s">
        <v>768</v>
      </c>
      <c r="D3018" s="5">
        <v>43009</v>
      </c>
      <c r="E3018">
        <v>2</v>
      </c>
      <c r="F3018">
        <v>2</v>
      </c>
      <c r="G3018" s="2">
        <v>327.81</v>
      </c>
      <c r="H3018">
        <v>2</v>
      </c>
      <c r="I3018">
        <v>0</v>
      </c>
      <c r="J3018" s="4">
        <v>3.5</v>
      </c>
      <c r="K3018" s="3">
        <v>0</v>
      </c>
      <c r="L3018" s="1" t="s">
        <v>19</v>
      </c>
    </row>
    <row r="3019" spans="1:12" x14ac:dyDescent="0.3">
      <c r="A3019" s="1" t="s">
        <v>767</v>
      </c>
      <c r="B3019" s="1" t="s">
        <v>108</v>
      </c>
      <c r="C3019" s="1" t="s">
        <v>768</v>
      </c>
      <c r="D3019" s="5">
        <v>43070</v>
      </c>
      <c r="E3019">
        <v>2</v>
      </c>
      <c r="F3019">
        <v>2</v>
      </c>
      <c r="G3019" s="2">
        <v>311.26</v>
      </c>
      <c r="H3019">
        <v>2</v>
      </c>
      <c r="I3019">
        <v>0</v>
      </c>
      <c r="J3019" s="4">
        <v>3</v>
      </c>
      <c r="K3019" s="3">
        <v>0</v>
      </c>
      <c r="L3019" s="1" t="s">
        <v>31</v>
      </c>
    </row>
    <row r="3020" spans="1:12" x14ac:dyDescent="0.3">
      <c r="A3020" s="1" t="s">
        <v>767</v>
      </c>
      <c r="B3020" s="1" t="s">
        <v>108</v>
      </c>
      <c r="C3020" s="1" t="s">
        <v>768</v>
      </c>
      <c r="D3020" s="5">
        <v>43252</v>
      </c>
      <c r="E3020">
        <v>1</v>
      </c>
      <c r="F3020">
        <v>1</v>
      </c>
      <c r="G3020" s="2">
        <v>155.76</v>
      </c>
      <c r="H3020">
        <v>1</v>
      </c>
      <c r="I3020">
        <v>0</v>
      </c>
      <c r="J3020" s="4">
        <v>5</v>
      </c>
      <c r="K3020" s="3">
        <v>0</v>
      </c>
      <c r="L3020" s="1" t="s">
        <v>36</v>
      </c>
    </row>
    <row r="3021" spans="1:12" x14ac:dyDescent="0.3">
      <c r="A3021" s="1" t="s">
        <v>769</v>
      </c>
      <c r="B3021" s="1" t="s">
        <v>57</v>
      </c>
      <c r="C3021" s="1" t="s">
        <v>83</v>
      </c>
      <c r="D3021" s="5">
        <v>43191</v>
      </c>
      <c r="E3021">
        <v>1</v>
      </c>
      <c r="F3021">
        <v>1</v>
      </c>
      <c r="G3021" s="2">
        <v>48.43</v>
      </c>
      <c r="H3021">
        <v>1</v>
      </c>
      <c r="I3021">
        <v>0</v>
      </c>
      <c r="J3021" s="4">
        <v>5</v>
      </c>
      <c r="K3021" s="3">
        <v>0</v>
      </c>
      <c r="L3021" s="1" t="s">
        <v>35</v>
      </c>
    </row>
    <row r="3022" spans="1:12" x14ac:dyDescent="0.3">
      <c r="A3022" s="1" t="s">
        <v>769</v>
      </c>
      <c r="B3022" s="1" t="s">
        <v>57</v>
      </c>
      <c r="C3022" s="1" t="s">
        <v>83</v>
      </c>
      <c r="D3022" s="5">
        <v>43221</v>
      </c>
      <c r="E3022">
        <v>1</v>
      </c>
      <c r="F3022">
        <v>1</v>
      </c>
      <c r="G3022" s="2">
        <v>66</v>
      </c>
      <c r="H3022">
        <v>1</v>
      </c>
      <c r="I3022">
        <v>0</v>
      </c>
      <c r="J3022" s="4">
        <v>5</v>
      </c>
      <c r="K3022" s="3">
        <v>0</v>
      </c>
      <c r="L3022" s="1" t="s">
        <v>46</v>
      </c>
    </row>
    <row r="3023" spans="1:12" x14ac:dyDescent="0.3">
      <c r="A3023" s="1" t="s">
        <v>769</v>
      </c>
      <c r="B3023" s="1" t="s">
        <v>57</v>
      </c>
      <c r="C3023" s="1" t="s">
        <v>83</v>
      </c>
      <c r="D3023" s="5">
        <v>43282</v>
      </c>
      <c r="E3023">
        <v>3</v>
      </c>
      <c r="F3023">
        <v>4</v>
      </c>
      <c r="G3023" s="2">
        <v>240.52</v>
      </c>
      <c r="H3023">
        <v>3</v>
      </c>
      <c r="I3023">
        <v>0</v>
      </c>
      <c r="J3023" s="4">
        <v>3.33</v>
      </c>
      <c r="K3023" s="3">
        <v>0</v>
      </c>
      <c r="L3023" s="1" t="s">
        <v>37</v>
      </c>
    </row>
    <row r="3024" spans="1:12" x14ac:dyDescent="0.3">
      <c r="A3024" s="1" t="s">
        <v>769</v>
      </c>
      <c r="B3024" s="1" t="s">
        <v>57</v>
      </c>
      <c r="C3024" s="1" t="s">
        <v>83</v>
      </c>
      <c r="D3024" s="5">
        <v>43313</v>
      </c>
      <c r="E3024">
        <v>2</v>
      </c>
      <c r="F3024">
        <v>2</v>
      </c>
      <c r="G3024" s="2">
        <v>122.93</v>
      </c>
      <c r="H3024">
        <v>2</v>
      </c>
      <c r="I3024">
        <v>2</v>
      </c>
      <c r="J3024" s="4">
        <v>3</v>
      </c>
      <c r="K3024" s="3">
        <v>1</v>
      </c>
      <c r="L3024" s="1" t="s">
        <v>49</v>
      </c>
    </row>
    <row r="3025" spans="1:12" x14ac:dyDescent="0.3">
      <c r="A3025" s="1" t="s">
        <v>770</v>
      </c>
      <c r="B3025" s="1" t="s">
        <v>90</v>
      </c>
      <c r="C3025" s="1" t="s">
        <v>393</v>
      </c>
      <c r="D3025" s="5">
        <v>43040</v>
      </c>
      <c r="E3025">
        <v>7</v>
      </c>
      <c r="F3025">
        <v>7</v>
      </c>
      <c r="G3025" s="2">
        <v>12363.66</v>
      </c>
      <c r="H3025">
        <v>7</v>
      </c>
      <c r="I3025">
        <v>0</v>
      </c>
      <c r="J3025" s="4">
        <v>4.71</v>
      </c>
      <c r="K3025" s="3">
        <v>0</v>
      </c>
      <c r="L3025" s="1" t="s">
        <v>30</v>
      </c>
    </row>
    <row r="3026" spans="1:12" x14ac:dyDescent="0.3">
      <c r="A3026" s="1" t="s">
        <v>770</v>
      </c>
      <c r="B3026" s="1" t="s">
        <v>90</v>
      </c>
      <c r="C3026" s="1" t="s">
        <v>393</v>
      </c>
      <c r="D3026" s="5">
        <v>43070</v>
      </c>
      <c r="E3026">
        <v>4</v>
      </c>
      <c r="F3026">
        <v>4</v>
      </c>
      <c r="G3026" s="2">
        <v>6451.04</v>
      </c>
      <c r="H3026">
        <v>4</v>
      </c>
      <c r="I3026">
        <v>0</v>
      </c>
      <c r="J3026" s="4">
        <v>4</v>
      </c>
      <c r="K3026" s="3">
        <v>0</v>
      </c>
      <c r="L3026" s="1" t="s">
        <v>31</v>
      </c>
    </row>
    <row r="3027" spans="1:12" x14ac:dyDescent="0.3">
      <c r="A3027" s="1" t="s">
        <v>770</v>
      </c>
      <c r="B3027" s="1" t="s">
        <v>90</v>
      </c>
      <c r="C3027" s="1" t="s">
        <v>393</v>
      </c>
      <c r="D3027" s="5">
        <v>43101</v>
      </c>
      <c r="E3027">
        <v>4</v>
      </c>
      <c r="F3027">
        <v>4</v>
      </c>
      <c r="G3027" s="2">
        <v>6389.36</v>
      </c>
      <c r="H3027">
        <v>4</v>
      </c>
      <c r="I3027">
        <v>0</v>
      </c>
      <c r="J3027" s="4">
        <v>4.5</v>
      </c>
      <c r="K3027" s="3">
        <v>0</v>
      </c>
      <c r="L3027" s="1" t="s">
        <v>32</v>
      </c>
    </row>
    <row r="3028" spans="1:12" x14ac:dyDescent="0.3">
      <c r="A3028" s="1" t="s">
        <v>770</v>
      </c>
      <c r="B3028" s="1" t="s">
        <v>90</v>
      </c>
      <c r="C3028" s="1" t="s">
        <v>393</v>
      </c>
      <c r="D3028" s="5">
        <v>43160</v>
      </c>
      <c r="E3028">
        <v>4</v>
      </c>
      <c r="F3028">
        <v>4</v>
      </c>
      <c r="G3028" s="2">
        <v>8778.2900000000009</v>
      </c>
      <c r="H3028">
        <v>4</v>
      </c>
      <c r="I3028">
        <v>2</v>
      </c>
      <c r="J3028" s="4">
        <v>2.75</v>
      </c>
      <c r="K3028" s="3">
        <v>0.5</v>
      </c>
      <c r="L3028" s="1" t="s">
        <v>34</v>
      </c>
    </row>
    <row r="3029" spans="1:12" x14ac:dyDescent="0.3">
      <c r="A3029" s="1" t="s">
        <v>770</v>
      </c>
      <c r="B3029" s="1" t="s">
        <v>90</v>
      </c>
      <c r="C3029" s="1" t="s">
        <v>393</v>
      </c>
      <c r="D3029" s="5">
        <v>43191</v>
      </c>
      <c r="E3029">
        <v>3</v>
      </c>
      <c r="F3029">
        <v>3</v>
      </c>
      <c r="G3029" s="2">
        <v>3499.78</v>
      </c>
      <c r="H3029">
        <v>3</v>
      </c>
      <c r="I3029">
        <v>0</v>
      </c>
      <c r="J3029" s="4">
        <v>4</v>
      </c>
      <c r="K3029" s="3">
        <v>0</v>
      </c>
      <c r="L3029" s="1" t="s">
        <v>35</v>
      </c>
    </row>
    <row r="3030" spans="1:12" x14ac:dyDescent="0.3">
      <c r="A3030" s="1" t="s">
        <v>770</v>
      </c>
      <c r="B3030" s="1" t="s">
        <v>90</v>
      </c>
      <c r="C3030" s="1" t="s">
        <v>393</v>
      </c>
      <c r="D3030" s="5">
        <v>43221</v>
      </c>
      <c r="E3030">
        <v>2</v>
      </c>
      <c r="F3030">
        <v>3</v>
      </c>
      <c r="G3030" s="2">
        <v>5571.08</v>
      </c>
      <c r="H3030">
        <v>2</v>
      </c>
      <c r="I3030">
        <v>0</v>
      </c>
      <c r="J3030" s="4">
        <v>5</v>
      </c>
      <c r="K3030" s="3">
        <v>0</v>
      </c>
      <c r="L3030" s="1" t="s">
        <v>46</v>
      </c>
    </row>
    <row r="3031" spans="1:12" x14ac:dyDescent="0.3">
      <c r="A3031" s="1" t="s">
        <v>770</v>
      </c>
      <c r="B3031" s="1" t="s">
        <v>90</v>
      </c>
      <c r="C3031" s="1" t="s">
        <v>393</v>
      </c>
      <c r="D3031" s="5">
        <v>43252</v>
      </c>
      <c r="E3031">
        <v>3</v>
      </c>
      <c r="F3031">
        <v>3</v>
      </c>
      <c r="G3031" s="2">
        <v>4061.17</v>
      </c>
      <c r="H3031">
        <v>3</v>
      </c>
      <c r="I3031">
        <v>0</v>
      </c>
      <c r="J3031" s="4">
        <v>5</v>
      </c>
      <c r="K3031" s="3">
        <v>0</v>
      </c>
      <c r="L3031" s="1" t="s">
        <v>36</v>
      </c>
    </row>
    <row r="3032" spans="1:12" x14ac:dyDescent="0.3">
      <c r="A3032" s="1" t="s">
        <v>770</v>
      </c>
      <c r="B3032" s="1" t="s">
        <v>90</v>
      </c>
      <c r="C3032" s="1" t="s">
        <v>393</v>
      </c>
      <c r="D3032" s="5">
        <v>43313</v>
      </c>
      <c r="E3032">
        <v>3</v>
      </c>
      <c r="F3032">
        <v>3</v>
      </c>
      <c r="G3032" s="2">
        <v>4515.1099999999997</v>
      </c>
      <c r="H3032">
        <v>3</v>
      </c>
      <c r="I3032">
        <v>0</v>
      </c>
      <c r="J3032" s="4">
        <v>3.33</v>
      </c>
      <c r="K3032" s="3">
        <v>0</v>
      </c>
      <c r="L3032" s="1" t="s">
        <v>49</v>
      </c>
    </row>
    <row r="3033" spans="1:12" x14ac:dyDescent="0.3">
      <c r="A3033" s="1" t="s">
        <v>771</v>
      </c>
      <c r="B3033" s="1" t="s">
        <v>53</v>
      </c>
      <c r="C3033" s="1" t="s">
        <v>54</v>
      </c>
      <c r="D3033" s="5">
        <v>43191</v>
      </c>
      <c r="E3033">
        <v>1</v>
      </c>
      <c r="F3033">
        <v>1</v>
      </c>
      <c r="G3033" s="2">
        <v>57.51</v>
      </c>
      <c r="H3033">
        <v>1</v>
      </c>
      <c r="I3033">
        <v>0</v>
      </c>
      <c r="J3033" s="4">
        <v>5</v>
      </c>
      <c r="K3033" s="3">
        <v>0</v>
      </c>
      <c r="L3033" s="1" t="s">
        <v>35</v>
      </c>
    </row>
    <row r="3034" spans="1:12" x14ac:dyDescent="0.3">
      <c r="A3034" s="1" t="s">
        <v>772</v>
      </c>
      <c r="B3034" s="1" t="s">
        <v>129</v>
      </c>
      <c r="C3034" s="1" t="s">
        <v>735</v>
      </c>
      <c r="D3034" s="5">
        <v>43282</v>
      </c>
      <c r="E3034">
        <v>1</v>
      </c>
      <c r="F3034">
        <v>1</v>
      </c>
      <c r="G3034" s="2">
        <v>68.349999999999994</v>
      </c>
      <c r="H3034">
        <v>1</v>
      </c>
      <c r="I3034">
        <v>0</v>
      </c>
      <c r="J3034" s="4">
        <v>3</v>
      </c>
      <c r="K3034" s="3">
        <v>0</v>
      </c>
      <c r="L3034" s="1" t="s">
        <v>37</v>
      </c>
    </row>
    <row r="3035" spans="1:12" x14ac:dyDescent="0.3">
      <c r="A3035" s="1" t="s">
        <v>773</v>
      </c>
      <c r="B3035" s="1" t="s">
        <v>16</v>
      </c>
      <c r="C3035" s="1" t="s">
        <v>156</v>
      </c>
      <c r="D3035" s="5">
        <v>43009</v>
      </c>
      <c r="E3035">
        <v>2</v>
      </c>
      <c r="F3035">
        <v>2</v>
      </c>
      <c r="G3035" s="2">
        <v>106.42</v>
      </c>
      <c r="H3035">
        <v>2</v>
      </c>
      <c r="I3035">
        <v>0</v>
      </c>
      <c r="J3035" s="4">
        <v>1.5</v>
      </c>
      <c r="K3035" s="3">
        <v>0</v>
      </c>
      <c r="L3035" s="1" t="s">
        <v>19</v>
      </c>
    </row>
    <row r="3036" spans="1:12" x14ac:dyDescent="0.3">
      <c r="A3036" s="1" t="s">
        <v>773</v>
      </c>
      <c r="B3036" s="1" t="s">
        <v>16</v>
      </c>
      <c r="C3036" s="1" t="s">
        <v>156</v>
      </c>
      <c r="D3036" s="5">
        <v>43040</v>
      </c>
      <c r="E3036">
        <v>2</v>
      </c>
      <c r="F3036">
        <v>2</v>
      </c>
      <c r="G3036" s="2">
        <v>171.02</v>
      </c>
      <c r="H3036">
        <v>2</v>
      </c>
      <c r="I3036">
        <v>1</v>
      </c>
      <c r="J3036" s="4">
        <v>3</v>
      </c>
      <c r="K3036" s="3">
        <v>0.5</v>
      </c>
      <c r="L3036" s="1" t="s">
        <v>30</v>
      </c>
    </row>
    <row r="3037" spans="1:12" x14ac:dyDescent="0.3">
      <c r="A3037" s="1" t="s">
        <v>773</v>
      </c>
      <c r="B3037" s="1" t="s">
        <v>16</v>
      </c>
      <c r="C3037" s="1" t="s">
        <v>156</v>
      </c>
      <c r="D3037" s="5">
        <v>43101</v>
      </c>
      <c r="E3037">
        <v>2</v>
      </c>
      <c r="F3037">
        <v>2</v>
      </c>
      <c r="G3037" s="2">
        <v>98.8</v>
      </c>
      <c r="H3037">
        <v>2</v>
      </c>
      <c r="I3037">
        <v>0</v>
      </c>
      <c r="J3037" s="4">
        <v>5</v>
      </c>
      <c r="K3037" s="3">
        <v>0</v>
      </c>
      <c r="L3037" s="1" t="s">
        <v>32</v>
      </c>
    </row>
    <row r="3038" spans="1:12" x14ac:dyDescent="0.3">
      <c r="A3038" s="1" t="s">
        <v>773</v>
      </c>
      <c r="B3038" s="1" t="s">
        <v>16</v>
      </c>
      <c r="C3038" s="1" t="s">
        <v>156</v>
      </c>
      <c r="D3038" s="5">
        <v>43160</v>
      </c>
      <c r="E3038">
        <v>1</v>
      </c>
      <c r="F3038">
        <v>1</v>
      </c>
      <c r="G3038" s="2">
        <v>160.62</v>
      </c>
      <c r="H3038">
        <v>1</v>
      </c>
      <c r="I3038">
        <v>0</v>
      </c>
      <c r="J3038" s="4">
        <v>5</v>
      </c>
      <c r="K3038" s="3">
        <v>0</v>
      </c>
      <c r="L3038" s="1" t="s">
        <v>34</v>
      </c>
    </row>
    <row r="3039" spans="1:12" x14ac:dyDescent="0.3">
      <c r="A3039" s="1" t="s">
        <v>774</v>
      </c>
      <c r="B3039" s="1" t="s">
        <v>53</v>
      </c>
      <c r="C3039" s="1" t="s">
        <v>54</v>
      </c>
      <c r="D3039" s="5">
        <v>43252</v>
      </c>
      <c r="E3039">
        <v>2</v>
      </c>
      <c r="F3039">
        <v>2</v>
      </c>
      <c r="G3039" s="2">
        <v>227.76</v>
      </c>
      <c r="H3039">
        <v>2</v>
      </c>
      <c r="I3039">
        <v>0</v>
      </c>
      <c r="J3039" s="4">
        <v>5</v>
      </c>
      <c r="K3039" s="3">
        <v>0</v>
      </c>
      <c r="L3039" s="1" t="s">
        <v>36</v>
      </c>
    </row>
    <row r="3040" spans="1:12" x14ac:dyDescent="0.3">
      <c r="A3040" s="1" t="s">
        <v>774</v>
      </c>
      <c r="B3040" s="1" t="s">
        <v>53</v>
      </c>
      <c r="C3040" s="1" t="s">
        <v>54</v>
      </c>
      <c r="D3040" s="5">
        <v>43282</v>
      </c>
      <c r="E3040">
        <v>1</v>
      </c>
      <c r="F3040">
        <v>1</v>
      </c>
      <c r="G3040" s="2">
        <v>702.41</v>
      </c>
      <c r="H3040">
        <v>1</v>
      </c>
      <c r="I3040">
        <v>0</v>
      </c>
      <c r="J3040" s="4">
        <v>1</v>
      </c>
      <c r="K3040" s="3">
        <v>0</v>
      </c>
      <c r="L3040" s="1" t="s">
        <v>37</v>
      </c>
    </row>
    <row r="3041" spans="1:12" x14ac:dyDescent="0.3">
      <c r="A3041" s="1" t="s">
        <v>775</v>
      </c>
      <c r="B3041" s="1" t="s">
        <v>16</v>
      </c>
      <c r="C3041" s="1" t="s">
        <v>776</v>
      </c>
      <c r="D3041" s="5">
        <v>42979</v>
      </c>
      <c r="E3041">
        <v>1</v>
      </c>
      <c r="F3041">
        <v>2</v>
      </c>
      <c r="G3041" s="2">
        <v>432.32</v>
      </c>
      <c r="H3041">
        <v>1</v>
      </c>
      <c r="I3041">
        <v>0</v>
      </c>
      <c r="J3041" s="4">
        <v>4</v>
      </c>
      <c r="K3041" s="3">
        <v>0</v>
      </c>
      <c r="L3041" s="1" t="s">
        <v>18</v>
      </c>
    </row>
    <row r="3042" spans="1:12" x14ac:dyDescent="0.3">
      <c r="A3042" s="1" t="s">
        <v>775</v>
      </c>
      <c r="B3042" s="1" t="s">
        <v>16</v>
      </c>
      <c r="C3042" s="1" t="s">
        <v>776</v>
      </c>
      <c r="D3042" s="5">
        <v>43009</v>
      </c>
      <c r="E3042">
        <v>1</v>
      </c>
      <c r="F3042">
        <v>1</v>
      </c>
      <c r="G3042" s="2">
        <v>165.79</v>
      </c>
      <c r="H3042">
        <v>1</v>
      </c>
      <c r="I3042">
        <v>0</v>
      </c>
      <c r="J3042" s="4">
        <v>4</v>
      </c>
      <c r="K3042" s="3">
        <v>0</v>
      </c>
      <c r="L3042" s="1" t="s">
        <v>19</v>
      </c>
    </row>
    <row r="3043" spans="1:12" x14ac:dyDescent="0.3">
      <c r="A3043" s="1" t="s">
        <v>775</v>
      </c>
      <c r="B3043" s="1" t="s">
        <v>16</v>
      </c>
      <c r="C3043" s="1" t="s">
        <v>776</v>
      </c>
      <c r="D3043" s="5">
        <v>43040</v>
      </c>
      <c r="E3043">
        <v>1</v>
      </c>
      <c r="F3043">
        <v>1</v>
      </c>
      <c r="G3043" s="2">
        <v>206.74</v>
      </c>
      <c r="H3043">
        <v>1</v>
      </c>
      <c r="I3043">
        <v>0</v>
      </c>
      <c r="J3043" s="4">
        <v>5</v>
      </c>
      <c r="K3043" s="3">
        <v>0</v>
      </c>
      <c r="L3043" s="1" t="s">
        <v>30</v>
      </c>
    </row>
    <row r="3044" spans="1:12" x14ac:dyDescent="0.3">
      <c r="A3044" s="1" t="s">
        <v>775</v>
      </c>
      <c r="B3044" s="1" t="s">
        <v>16</v>
      </c>
      <c r="C3044" s="1" t="s">
        <v>776</v>
      </c>
      <c r="D3044" s="5">
        <v>43070</v>
      </c>
      <c r="E3044">
        <v>1</v>
      </c>
      <c r="F3044">
        <v>1</v>
      </c>
      <c r="G3044" s="2">
        <v>209.2</v>
      </c>
      <c r="H3044">
        <v>1</v>
      </c>
      <c r="I3044">
        <v>0</v>
      </c>
      <c r="J3044" s="4">
        <v>5</v>
      </c>
      <c r="K3044" s="3">
        <v>0</v>
      </c>
      <c r="L3044" s="1" t="s">
        <v>31</v>
      </c>
    </row>
    <row r="3045" spans="1:12" x14ac:dyDescent="0.3">
      <c r="A3045" s="1" t="s">
        <v>775</v>
      </c>
      <c r="B3045" s="1" t="s">
        <v>16</v>
      </c>
      <c r="C3045" s="1" t="s">
        <v>776</v>
      </c>
      <c r="D3045" s="5">
        <v>43101</v>
      </c>
      <c r="E3045">
        <v>2</v>
      </c>
      <c r="F3045">
        <v>2</v>
      </c>
      <c r="G3045" s="2">
        <v>427.09</v>
      </c>
      <c r="H3045">
        <v>2</v>
      </c>
      <c r="I3045">
        <v>0</v>
      </c>
      <c r="J3045" s="4">
        <v>5</v>
      </c>
      <c r="K3045" s="3">
        <v>0</v>
      </c>
      <c r="L3045" s="1" t="s">
        <v>32</v>
      </c>
    </row>
    <row r="3046" spans="1:12" x14ac:dyDescent="0.3">
      <c r="A3046" s="1" t="s">
        <v>775</v>
      </c>
      <c r="B3046" s="1" t="s">
        <v>16</v>
      </c>
      <c r="C3046" s="1" t="s">
        <v>776</v>
      </c>
      <c r="D3046" s="5">
        <v>43160</v>
      </c>
      <c r="E3046">
        <v>1</v>
      </c>
      <c r="F3046">
        <v>1</v>
      </c>
      <c r="G3046" s="2">
        <v>209.2</v>
      </c>
      <c r="H3046">
        <v>1</v>
      </c>
      <c r="I3046">
        <v>0</v>
      </c>
      <c r="J3046" s="4">
        <v>5</v>
      </c>
      <c r="K3046" s="3">
        <v>0</v>
      </c>
      <c r="L3046" s="1" t="s">
        <v>34</v>
      </c>
    </row>
    <row r="3047" spans="1:12" x14ac:dyDescent="0.3">
      <c r="A3047" s="1" t="s">
        <v>775</v>
      </c>
      <c r="B3047" s="1" t="s">
        <v>16</v>
      </c>
      <c r="C3047" s="1" t="s">
        <v>776</v>
      </c>
      <c r="D3047" s="5">
        <v>43221</v>
      </c>
      <c r="E3047">
        <v>1</v>
      </c>
      <c r="F3047">
        <v>1</v>
      </c>
      <c r="G3047" s="2">
        <v>226.44</v>
      </c>
      <c r="H3047">
        <v>1</v>
      </c>
      <c r="I3047">
        <v>0</v>
      </c>
      <c r="J3047" s="4">
        <v>5</v>
      </c>
      <c r="K3047" s="3">
        <v>0</v>
      </c>
      <c r="L3047" s="1" t="s">
        <v>46</v>
      </c>
    </row>
    <row r="3048" spans="1:12" x14ac:dyDescent="0.3">
      <c r="A3048" s="1" t="s">
        <v>775</v>
      </c>
      <c r="B3048" s="1" t="s">
        <v>16</v>
      </c>
      <c r="C3048" s="1" t="s">
        <v>776</v>
      </c>
      <c r="D3048" s="5">
        <v>43252</v>
      </c>
      <c r="E3048">
        <v>2</v>
      </c>
      <c r="F3048">
        <v>3</v>
      </c>
      <c r="G3048" s="2">
        <v>564.04</v>
      </c>
      <c r="H3048">
        <v>2</v>
      </c>
      <c r="I3048">
        <v>0</v>
      </c>
      <c r="J3048" s="4">
        <v>4.5</v>
      </c>
      <c r="K3048" s="3">
        <v>0</v>
      </c>
      <c r="L3048" s="1" t="s">
        <v>36</v>
      </c>
    </row>
    <row r="3049" spans="1:12" x14ac:dyDescent="0.3">
      <c r="A3049" s="1" t="s">
        <v>775</v>
      </c>
      <c r="B3049" s="1" t="s">
        <v>16</v>
      </c>
      <c r="C3049" s="1" t="s">
        <v>776</v>
      </c>
      <c r="D3049" s="5">
        <v>43282</v>
      </c>
      <c r="E3049">
        <v>2</v>
      </c>
      <c r="F3049">
        <v>3</v>
      </c>
      <c r="G3049" s="2">
        <v>476.55</v>
      </c>
      <c r="H3049">
        <v>2</v>
      </c>
      <c r="I3049">
        <v>0</v>
      </c>
      <c r="J3049" s="4">
        <v>4.5</v>
      </c>
      <c r="K3049" s="3">
        <v>0</v>
      </c>
      <c r="L3049" s="1" t="s">
        <v>37</v>
      </c>
    </row>
    <row r="3050" spans="1:12" x14ac:dyDescent="0.3">
      <c r="A3050" s="1" t="s">
        <v>777</v>
      </c>
      <c r="B3050" s="1" t="s">
        <v>53</v>
      </c>
      <c r="C3050" s="1" t="s">
        <v>778</v>
      </c>
      <c r="D3050" s="5">
        <v>43221</v>
      </c>
      <c r="E3050">
        <v>1</v>
      </c>
      <c r="F3050">
        <v>1</v>
      </c>
      <c r="G3050" s="2">
        <v>359.91</v>
      </c>
      <c r="H3050">
        <v>1</v>
      </c>
      <c r="I3050">
        <v>0</v>
      </c>
      <c r="J3050" s="4">
        <v>5</v>
      </c>
      <c r="K3050" s="3">
        <v>0</v>
      </c>
      <c r="L3050" s="1" t="s">
        <v>46</v>
      </c>
    </row>
    <row r="3051" spans="1:12" x14ac:dyDescent="0.3">
      <c r="A3051" s="1" t="s">
        <v>779</v>
      </c>
      <c r="B3051" s="1" t="s">
        <v>57</v>
      </c>
      <c r="C3051" s="1" t="s">
        <v>66</v>
      </c>
      <c r="D3051" s="5">
        <v>43070</v>
      </c>
      <c r="E3051">
        <v>1</v>
      </c>
      <c r="F3051">
        <v>1</v>
      </c>
      <c r="G3051" s="2">
        <v>26.45</v>
      </c>
      <c r="H3051">
        <v>1</v>
      </c>
      <c r="I3051">
        <v>0</v>
      </c>
      <c r="J3051" s="4">
        <v>5</v>
      </c>
      <c r="K3051" s="3">
        <v>0</v>
      </c>
      <c r="L3051" s="1" t="s">
        <v>31</v>
      </c>
    </row>
    <row r="3052" spans="1:12" x14ac:dyDescent="0.3">
      <c r="A3052" s="1" t="s">
        <v>779</v>
      </c>
      <c r="B3052" s="1" t="s">
        <v>57</v>
      </c>
      <c r="C3052" s="1" t="s">
        <v>66</v>
      </c>
      <c r="D3052" s="5">
        <v>43191</v>
      </c>
      <c r="E3052">
        <v>1</v>
      </c>
      <c r="F3052">
        <v>1</v>
      </c>
      <c r="G3052" s="2">
        <v>25.82</v>
      </c>
      <c r="H3052">
        <v>1</v>
      </c>
      <c r="I3052">
        <v>0</v>
      </c>
      <c r="J3052" s="4">
        <v>4</v>
      </c>
      <c r="K3052" s="3">
        <v>0</v>
      </c>
      <c r="L3052" s="1" t="s">
        <v>35</v>
      </c>
    </row>
    <row r="3053" spans="1:12" x14ac:dyDescent="0.3">
      <c r="A3053" s="1" t="s">
        <v>780</v>
      </c>
      <c r="B3053" s="1" t="s">
        <v>21</v>
      </c>
      <c r="C3053" s="1" t="s">
        <v>781</v>
      </c>
      <c r="D3053" s="5">
        <v>43221</v>
      </c>
      <c r="E3053">
        <v>1</v>
      </c>
      <c r="F3053">
        <v>1</v>
      </c>
      <c r="G3053" s="2">
        <v>129.63999999999999</v>
      </c>
      <c r="H3053">
        <v>1</v>
      </c>
      <c r="I3053">
        <v>0</v>
      </c>
      <c r="J3053" s="4">
        <v>5</v>
      </c>
      <c r="K3053" s="3">
        <v>0</v>
      </c>
      <c r="L3053" s="1" t="s">
        <v>46</v>
      </c>
    </row>
    <row r="3054" spans="1:12" x14ac:dyDescent="0.3">
      <c r="A3054" s="1" t="s">
        <v>782</v>
      </c>
      <c r="B3054" s="1" t="s">
        <v>16</v>
      </c>
      <c r="C3054" s="1" t="s">
        <v>79</v>
      </c>
      <c r="D3054" s="5">
        <v>43009</v>
      </c>
      <c r="E3054">
        <v>8</v>
      </c>
      <c r="F3054">
        <v>11</v>
      </c>
      <c r="G3054" s="2">
        <v>431</v>
      </c>
      <c r="H3054">
        <v>8</v>
      </c>
      <c r="I3054">
        <v>0</v>
      </c>
      <c r="J3054" s="4">
        <v>3.75</v>
      </c>
      <c r="K3054" s="3">
        <v>0</v>
      </c>
      <c r="L3054" s="1" t="s">
        <v>19</v>
      </c>
    </row>
    <row r="3055" spans="1:12" x14ac:dyDescent="0.3">
      <c r="A3055" s="1" t="s">
        <v>782</v>
      </c>
      <c r="B3055" s="1" t="s">
        <v>16</v>
      </c>
      <c r="C3055" s="1" t="s">
        <v>79</v>
      </c>
      <c r="D3055" s="5">
        <v>43040</v>
      </c>
      <c r="E3055">
        <v>7</v>
      </c>
      <c r="F3055">
        <v>7</v>
      </c>
      <c r="G3055" s="2">
        <v>325.64</v>
      </c>
      <c r="H3055">
        <v>7</v>
      </c>
      <c r="I3055">
        <v>1</v>
      </c>
      <c r="J3055" s="4">
        <v>4.43</v>
      </c>
      <c r="K3055" s="3">
        <v>0.14285714285714285</v>
      </c>
      <c r="L3055" s="1" t="s">
        <v>30</v>
      </c>
    </row>
    <row r="3056" spans="1:12" x14ac:dyDescent="0.3">
      <c r="A3056" s="1" t="s">
        <v>782</v>
      </c>
      <c r="B3056" s="1" t="s">
        <v>16</v>
      </c>
      <c r="C3056" s="1" t="s">
        <v>79</v>
      </c>
      <c r="D3056" s="5">
        <v>43070</v>
      </c>
      <c r="E3056">
        <v>12</v>
      </c>
      <c r="F3056">
        <v>15</v>
      </c>
      <c r="G3056" s="2">
        <v>879.88</v>
      </c>
      <c r="H3056">
        <v>12</v>
      </c>
      <c r="I3056">
        <v>1</v>
      </c>
      <c r="J3056" s="4">
        <v>4.33</v>
      </c>
      <c r="K3056" s="3">
        <v>8.3333333333333329E-2</v>
      </c>
      <c r="L3056" s="1" t="s">
        <v>31</v>
      </c>
    </row>
    <row r="3057" spans="1:12" x14ac:dyDescent="0.3">
      <c r="A3057" s="1" t="s">
        <v>782</v>
      </c>
      <c r="B3057" s="1" t="s">
        <v>16</v>
      </c>
      <c r="C3057" s="1" t="s">
        <v>79</v>
      </c>
      <c r="D3057" s="5">
        <v>43101</v>
      </c>
      <c r="E3057">
        <v>9</v>
      </c>
      <c r="F3057">
        <v>12</v>
      </c>
      <c r="G3057" s="2">
        <v>671.73</v>
      </c>
      <c r="H3057">
        <v>9</v>
      </c>
      <c r="I3057">
        <v>2</v>
      </c>
      <c r="J3057" s="4">
        <v>4.1100000000000003</v>
      </c>
      <c r="K3057" s="3">
        <v>0.22222222222222221</v>
      </c>
      <c r="L3057" s="1" t="s">
        <v>32</v>
      </c>
    </row>
    <row r="3058" spans="1:12" x14ac:dyDescent="0.3">
      <c r="A3058" s="1" t="s">
        <v>782</v>
      </c>
      <c r="B3058" s="1" t="s">
        <v>16</v>
      </c>
      <c r="C3058" s="1" t="s">
        <v>79</v>
      </c>
      <c r="D3058" s="5">
        <v>43132</v>
      </c>
      <c r="E3058">
        <v>17</v>
      </c>
      <c r="F3058">
        <v>24</v>
      </c>
      <c r="G3058" s="2">
        <v>1008.92</v>
      </c>
      <c r="H3058">
        <v>16</v>
      </c>
      <c r="I3058">
        <v>4</v>
      </c>
      <c r="J3058" s="4">
        <v>3.47</v>
      </c>
      <c r="K3058" s="3">
        <v>0.25</v>
      </c>
      <c r="L3058" s="1" t="s">
        <v>33</v>
      </c>
    </row>
    <row r="3059" spans="1:12" x14ac:dyDescent="0.3">
      <c r="A3059" s="1" t="s">
        <v>782</v>
      </c>
      <c r="B3059" s="1" t="s">
        <v>16</v>
      </c>
      <c r="C3059" s="1" t="s">
        <v>79</v>
      </c>
      <c r="D3059" s="5">
        <v>43160</v>
      </c>
      <c r="E3059">
        <v>26</v>
      </c>
      <c r="F3059">
        <v>33</v>
      </c>
      <c r="G3059" s="2">
        <v>1815.18</v>
      </c>
      <c r="H3059">
        <v>25</v>
      </c>
      <c r="I3059">
        <v>10</v>
      </c>
      <c r="J3059" s="4">
        <v>3.44</v>
      </c>
      <c r="K3059" s="3">
        <v>0.4</v>
      </c>
      <c r="L3059" s="1" t="s">
        <v>34</v>
      </c>
    </row>
    <row r="3060" spans="1:12" x14ac:dyDescent="0.3">
      <c r="A3060" s="1" t="s">
        <v>782</v>
      </c>
      <c r="B3060" s="1" t="s">
        <v>16</v>
      </c>
      <c r="C3060" s="1" t="s">
        <v>79</v>
      </c>
      <c r="D3060" s="5">
        <v>43191</v>
      </c>
      <c r="E3060">
        <v>20</v>
      </c>
      <c r="F3060">
        <v>37</v>
      </c>
      <c r="G3060" s="2">
        <v>1461.36</v>
      </c>
      <c r="H3060">
        <v>20</v>
      </c>
      <c r="I3060">
        <v>1</v>
      </c>
      <c r="J3060" s="4">
        <v>4.58</v>
      </c>
      <c r="K3060" s="3">
        <v>0.05</v>
      </c>
      <c r="L3060" s="1" t="s">
        <v>35</v>
      </c>
    </row>
    <row r="3061" spans="1:12" x14ac:dyDescent="0.3">
      <c r="A3061" s="1" t="s">
        <v>782</v>
      </c>
      <c r="B3061" s="1" t="s">
        <v>16</v>
      </c>
      <c r="C3061" s="1" t="s">
        <v>79</v>
      </c>
      <c r="D3061" s="5">
        <v>43221</v>
      </c>
      <c r="E3061">
        <v>9</v>
      </c>
      <c r="F3061">
        <v>11</v>
      </c>
      <c r="G3061" s="2">
        <v>558.66</v>
      </c>
      <c r="H3061">
        <v>9</v>
      </c>
      <c r="I3061">
        <v>0</v>
      </c>
      <c r="J3061" s="4">
        <v>4.78</v>
      </c>
      <c r="K3061" s="3">
        <v>0</v>
      </c>
      <c r="L3061" s="1" t="s">
        <v>46</v>
      </c>
    </row>
    <row r="3062" spans="1:12" x14ac:dyDescent="0.3">
      <c r="A3062" s="1" t="s">
        <v>782</v>
      </c>
      <c r="B3062" s="1" t="s">
        <v>16</v>
      </c>
      <c r="C3062" s="1" t="s">
        <v>79</v>
      </c>
      <c r="D3062" s="5">
        <v>43252</v>
      </c>
      <c r="E3062">
        <v>12</v>
      </c>
      <c r="F3062">
        <v>18</v>
      </c>
      <c r="G3062" s="2">
        <v>956.5</v>
      </c>
      <c r="H3062">
        <v>12</v>
      </c>
      <c r="I3062">
        <v>0</v>
      </c>
      <c r="J3062" s="4">
        <v>4.67</v>
      </c>
      <c r="K3062" s="3">
        <v>0</v>
      </c>
      <c r="L3062" s="1" t="s">
        <v>36</v>
      </c>
    </row>
    <row r="3063" spans="1:12" x14ac:dyDescent="0.3">
      <c r="A3063" s="1" t="s">
        <v>782</v>
      </c>
      <c r="B3063" s="1" t="s">
        <v>16</v>
      </c>
      <c r="C3063" s="1" t="s">
        <v>79</v>
      </c>
      <c r="D3063" s="5">
        <v>43282</v>
      </c>
      <c r="E3063">
        <v>3</v>
      </c>
      <c r="F3063">
        <v>3</v>
      </c>
      <c r="G3063" s="2">
        <v>150.93</v>
      </c>
      <c r="H3063">
        <v>3</v>
      </c>
      <c r="I3063">
        <v>0</v>
      </c>
      <c r="J3063" s="4">
        <v>4.67</v>
      </c>
      <c r="K3063" s="3">
        <v>0</v>
      </c>
      <c r="L3063" s="1" t="s">
        <v>37</v>
      </c>
    </row>
    <row r="3064" spans="1:12" x14ac:dyDescent="0.3">
      <c r="A3064" s="1" t="s">
        <v>782</v>
      </c>
      <c r="B3064" s="1" t="s">
        <v>16</v>
      </c>
      <c r="C3064" s="1" t="s">
        <v>79</v>
      </c>
      <c r="D3064" s="5">
        <v>43313</v>
      </c>
      <c r="E3064">
        <v>3</v>
      </c>
      <c r="F3064">
        <v>3</v>
      </c>
      <c r="G3064" s="2">
        <v>343.25</v>
      </c>
      <c r="H3064">
        <v>3</v>
      </c>
      <c r="I3064">
        <v>0</v>
      </c>
      <c r="J3064" s="4">
        <v>5</v>
      </c>
      <c r="K3064" s="3">
        <v>0</v>
      </c>
      <c r="L3064" s="1" t="s">
        <v>49</v>
      </c>
    </row>
    <row r="3065" spans="1:12" x14ac:dyDescent="0.3">
      <c r="A3065" s="1" t="s">
        <v>783</v>
      </c>
      <c r="B3065" s="1" t="s">
        <v>57</v>
      </c>
      <c r="C3065" s="1" t="s">
        <v>66</v>
      </c>
      <c r="D3065" s="5">
        <v>42795</v>
      </c>
      <c r="E3065">
        <v>2</v>
      </c>
      <c r="F3065">
        <v>2</v>
      </c>
      <c r="G3065" s="2">
        <v>228.72</v>
      </c>
      <c r="H3065">
        <v>2</v>
      </c>
      <c r="I3065">
        <v>0</v>
      </c>
      <c r="J3065" s="4">
        <v>2</v>
      </c>
      <c r="K3065" s="3">
        <v>0</v>
      </c>
      <c r="L3065" s="1" t="s">
        <v>24</v>
      </c>
    </row>
    <row r="3066" spans="1:12" x14ac:dyDescent="0.3">
      <c r="A3066" s="1" t="s">
        <v>784</v>
      </c>
      <c r="B3066" s="1" t="s">
        <v>53</v>
      </c>
      <c r="C3066" s="1" t="s">
        <v>785</v>
      </c>
      <c r="D3066" s="5">
        <v>43132</v>
      </c>
      <c r="E3066">
        <v>2</v>
      </c>
      <c r="F3066">
        <v>2</v>
      </c>
      <c r="G3066" s="2">
        <v>365.6</v>
      </c>
      <c r="H3066">
        <v>2</v>
      </c>
      <c r="I3066">
        <v>0</v>
      </c>
      <c r="J3066" s="4">
        <v>3.5</v>
      </c>
      <c r="K3066" s="3">
        <v>0</v>
      </c>
      <c r="L3066" s="1" t="s">
        <v>33</v>
      </c>
    </row>
    <row r="3067" spans="1:12" x14ac:dyDescent="0.3">
      <c r="A3067" s="1" t="s">
        <v>784</v>
      </c>
      <c r="B3067" s="1" t="s">
        <v>53</v>
      </c>
      <c r="C3067" s="1" t="s">
        <v>785</v>
      </c>
      <c r="D3067" s="5">
        <v>43191</v>
      </c>
      <c r="E3067">
        <v>1</v>
      </c>
      <c r="F3067">
        <v>1</v>
      </c>
      <c r="G3067" s="2">
        <v>437.36</v>
      </c>
      <c r="H3067">
        <v>1</v>
      </c>
      <c r="I3067">
        <v>0</v>
      </c>
      <c r="J3067" s="4">
        <v>5</v>
      </c>
      <c r="K3067" s="3">
        <v>0</v>
      </c>
      <c r="L3067" s="1" t="s">
        <v>35</v>
      </c>
    </row>
    <row r="3068" spans="1:12" x14ac:dyDescent="0.3">
      <c r="A3068" s="1" t="s">
        <v>784</v>
      </c>
      <c r="B3068" s="1" t="s">
        <v>53</v>
      </c>
      <c r="C3068" s="1" t="s">
        <v>785</v>
      </c>
      <c r="D3068" s="5">
        <v>43221</v>
      </c>
      <c r="E3068">
        <v>1</v>
      </c>
      <c r="F3068">
        <v>1</v>
      </c>
      <c r="G3068" s="2">
        <v>259.02999999999997</v>
      </c>
      <c r="H3068">
        <v>1</v>
      </c>
      <c r="I3068">
        <v>0</v>
      </c>
      <c r="J3068" s="4">
        <v>5</v>
      </c>
      <c r="K3068" s="3">
        <v>0</v>
      </c>
      <c r="L3068" s="1" t="s">
        <v>46</v>
      </c>
    </row>
    <row r="3069" spans="1:12" x14ac:dyDescent="0.3">
      <c r="A3069" s="1" t="s">
        <v>784</v>
      </c>
      <c r="B3069" s="1" t="s">
        <v>53</v>
      </c>
      <c r="C3069" s="1" t="s">
        <v>785</v>
      </c>
      <c r="D3069" s="5">
        <v>43252</v>
      </c>
      <c r="E3069">
        <v>1</v>
      </c>
      <c r="F3069">
        <v>2</v>
      </c>
      <c r="G3069" s="2">
        <v>287</v>
      </c>
      <c r="H3069">
        <v>1</v>
      </c>
      <c r="I3069">
        <v>0</v>
      </c>
      <c r="J3069" s="4">
        <v>5</v>
      </c>
      <c r="K3069" s="3">
        <v>0</v>
      </c>
      <c r="L3069" s="1" t="s">
        <v>36</v>
      </c>
    </row>
    <row r="3070" spans="1:12" x14ac:dyDescent="0.3">
      <c r="A3070" s="1" t="s">
        <v>784</v>
      </c>
      <c r="B3070" s="1" t="s">
        <v>53</v>
      </c>
      <c r="C3070" s="1" t="s">
        <v>785</v>
      </c>
      <c r="D3070" s="5">
        <v>43313</v>
      </c>
      <c r="E3070">
        <v>1</v>
      </c>
      <c r="F3070">
        <v>1</v>
      </c>
      <c r="G3070" s="2">
        <v>33.69</v>
      </c>
      <c r="H3070">
        <v>1</v>
      </c>
      <c r="I3070">
        <v>0</v>
      </c>
      <c r="J3070" s="4">
        <v>5</v>
      </c>
      <c r="K3070" s="3">
        <v>0</v>
      </c>
      <c r="L3070" s="1" t="s">
        <v>49</v>
      </c>
    </row>
    <row r="3071" spans="1:12" x14ac:dyDescent="0.3">
      <c r="A3071" s="1" t="s">
        <v>786</v>
      </c>
      <c r="B3071" s="1" t="s">
        <v>16</v>
      </c>
      <c r="C3071" s="1" t="s">
        <v>190</v>
      </c>
      <c r="D3071" s="5">
        <v>43252</v>
      </c>
      <c r="E3071">
        <v>1</v>
      </c>
      <c r="F3071">
        <v>1</v>
      </c>
      <c r="G3071" s="2">
        <v>119.7</v>
      </c>
      <c r="H3071">
        <v>1</v>
      </c>
      <c r="I3071">
        <v>0</v>
      </c>
      <c r="J3071" s="4">
        <v>4</v>
      </c>
      <c r="K3071" s="3">
        <v>0</v>
      </c>
      <c r="L3071" s="1" t="s">
        <v>36</v>
      </c>
    </row>
    <row r="3072" spans="1:12" x14ac:dyDescent="0.3">
      <c r="A3072" s="1" t="s">
        <v>787</v>
      </c>
      <c r="B3072" s="1" t="s">
        <v>57</v>
      </c>
      <c r="C3072" s="1" t="s">
        <v>83</v>
      </c>
      <c r="D3072" s="5">
        <v>43313</v>
      </c>
      <c r="E3072">
        <v>1</v>
      </c>
      <c r="F3072">
        <v>1</v>
      </c>
      <c r="G3072" s="2">
        <v>119.69</v>
      </c>
      <c r="H3072">
        <v>1</v>
      </c>
      <c r="I3072">
        <v>0</v>
      </c>
      <c r="J3072" s="4">
        <v>5</v>
      </c>
      <c r="K3072" s="3">
        <v>0</v>
      </c>
      <c r="L3072" s="1" t="s">
        <v>49</v>
      </c>
    </row>
    <row r="3073" spans="1:12" x14ac:dyDescent="0.3">
      <c r="A3073" s="1" t="s">
        <v>788</v>
      </c>
      <c r="B3073" s="1" t="s">
        <v>90</v>
      </c>
      <c r="C3073" s="1" t="s">
        <v>789</v>
      </c>
      <c r="D3073" s="5">
        <v>43191</v>
      </c>
      <c r="E3073">
        <v>3</v>
      </c>
      <c r="F3073">
        <v>3</v>
      </c>
      <c r="G3073" s="2">
        <v>377.39</v>
      </c>
      <c r="H3073">
        <v>3</v>
      </c>
      <c r="I3073">
        <v>0</v>
      </c>
      <c r="J3073" s="4">
        <v>3.67</v>
      </c>
      <c r="K3073" s="3">
        <v>0</v>
      </c>
      <c r="L3073" s="1" t="s">
        <v>35</v>
      </c>
    </row>
    <row r="3074" spans="1:12" x14ac:dyDescent="0.3">
      <c r="A3074" s="1" t="s">
        <v>790</v>
      </c>
      <c r="B3074" s="1" t="s">
        <v>16</v>
      </c>
      <c r="C3074" s="1" t="s">
        <v>51</v>
      </c>
      <c r="D3074" s="5">
        <v>43252</v>
      </c>
      <c r="E3074">
        <v>3</v>
      </c>
      <c r="F3074">
        <v>3</v>
      </c>
      <c r="G3074" s="2">
        <v>85.01</v>
      </c>
      <c r="H3074">
        <v>3</v>
      </c>
      <c r="I3074">
        <v>0</v>
      </c>
      <c r="J3074" s="4">
        <v>5</v>
      </c>
      <c r="K3074" s="3">
        <v>0</v>
      </c>
      <c r="L3074" s="1" t="s">
        <v>36</v>
      </c>
    </row>
    <row r="3075" spans="1:12" x14ac:dyDescent="0.3">
      <c r="A3075" s="1" t="s">
        <v>790</v>
      </c>
      <c r="B3075" s="1" t="s">
        <v>16</v>
      </c>
      <c r="C3075" s="1" t="s">
        <v>51</v>
      </c>
      <c r="D3075" s="5">
        <v>43282</v>
      </c>
      <c r="E3075">
        <v>2</v>
      </c>
      <c r="F3075">
        <v>2</v>
      </c>
      <c r="G3075" s="2">
        <v>56.11</v>
      </c>
      <c r="H3075">
        <v>2</v>
      </c>
      <c r="I3075">
        <v>1</v>
      </c>
      <c r="J3075" s="4">
        <v>4.5</v>
      </c>
      <c r="K3075" s="3">
        <v>0.5</v>
      </c>
      <c r="L3075" s="1" t="s">
        <v>37</v>
      </c>
    </row>
    <row r="3076" spans="1:12" x14ac:dyDescent="0.3">
      <c r="A3076" s="1" t="s">
        <v>790</v>
      </c>
      <c r="B3076" s="1" t="s">
        <v>16</v>
      </c>
      <c r="C3076" s="1" t="s">
        <v>51</v>
      </c>
      <c r="D3076" s="5">
        <v>43313</v>
      </c>
      <c r="E3076">
        <v>3</v>
      </c>
      <c r="F3076">
        <v>5</v>
      </c>
      <c r="G3076" s="2">
        <v>140.25</v>
      </c>
      <c r="H3076">
        <v>3</v>
      </c>
      <c r="I3076">
        <v>0</v>
      </c>
      <c r="J3076" s="4">
        <v>5</v>
      </c>
      <c r="K3076" s="3">
        <v>0</v>
      </c>
      <c r="L3076" s="1" t="s">
        <v>49</v>
      </c>
    </row>
    <row r="3077" spans="1:12" x14ac:dyDescent="0.3">
      <c r="A3077" s="1" t="s">
        <v>791</v>
      </c>
      <c r="B3077" s="1" t="s">
        <v>16</v>
      </c>
      <c r="C3077" s="1" t="s">
        <v>190</v>
      </c>
      <c r="D3077" s="5">
        <v>43040</v>
      </c>
      <c r="E3077">
        <v>1</v>
      </c>
      <c r="F3077">
        <v>1</v>
      </c>
      <c r="G3077" s="2">
        <v>479.47</v>
      </c>
      <c r="H3077">
        <v>1</v>
      </c>
      <c r="I3077">
        <v>0</v>
      </c>
      <c r="J3077" s="4">
        <v>5</v>
      </c>
      <c r="K3077" s="3">
        <v>0</v>
      </c>
      <c r="L3077" s="1" t="s">
        <v>30</v>
      </c>
    </row>
    <row r="3078" spans="1:12" x14ac:dyDescent="0.3">
      <c r="A3078" s="1" t="s">
        <v>791</v>
      </c>
      <c r="B3078" s="1" t="s">
        <v>16</v>
      </c>
      <c r="C3078" s="1" t="s">
        <v>190</v>
      </c>
      <c r="D3078" s="5">
        <v>43101</v>
      </c>
      <c r="E3078">
        <v>1</v>
      </c>
      <c r="F3078">
        <v>1</v>
      </c>
      <c r="G3078" s="2">
        <v>107.17</v>
      </c>
      <c r="H3078">
        <v>1</v>
      </c>
      <c r="I3078">
        <v>0</v>
      </c>
      <c r="J3078" s="4">
        <v>5</v>
      </c>
      <c r="K3078" s="3">
        <v>0</v>
      </c>
      <c r="L3078" s="1" t="s">
        <v>32</v>
      </c>
    </row>
    <row r="3079" spans="1:12" x14ac:dyDescent="0.3">
      <c r="A3079" s="1" t="s">
        <v>791</v>
      </c>
      <c r="B3079" s="1" t="s">
        <v>16</v>
      </c>
      <c r="C3079" s="1" t="s">
        <v>190</v>
      </c>
      <c r="D3079" s="5">
        <v>43160</v>
      </c>
      <c r="E3079">
        <v>2</v>
      </c>
      <c r="F3079">
        <v>2</v>
      </c>
      <c r="G3079" s="2">
        <v>435.81</v>
      </c>
      <c r="H3079">
        <v>2</v>
      </c>
      <c r="I3079">
        <v>0</v>
      </c>
      <c r="J3079" s="4">
        <v>5</v>
      </c>
      <c r="K3079" s="3">
        <v>0</v>
      </c>
      <c r="L3079" s="1" t="s">
        <v>34</v>
      </c>
    </row>
    <row r="3080" spans="1:12" x14ac:dyDescent="0.3">
      <c r="A3080" s="1" t="s">
        <v>791</v>
      </c>
      <c r="B3080" s="1" t="s">
        <v>16</v>
      </c>
      <c r="C3080" s="1" t="s">
        <v>190</v>
      </c>
      <c r="D3080" s="5">
        <v>43191</v>
      </c>
      <c r="E3080">
        <v>1</v>
      </c>
      <c r="F3080">
        <v>1</v>
      </c>
      <c r="G3080" s="2">
        <v>395.2</v>
      </c>
      <c r="H3080">
        <v>1</v>
      </c>
      <c r="I3080">
        <v>1</v>
      </c>
      <c r="J3080" s="4">
        <v>1</v>
      </c>
      <c r="K3080" s="3">
        <v>1</v>
      </c>
      <c r="L3080" s="1" t="s">
        <v>35</v>
      </c>
    </row>
    <row r="3081" spans="1:12" x14ac:dyDescent="0.3">
      <c r="A3081" s="1" t="s">
        <v>791</v>
      </c>
      <c r="B3081" s="1" t="s">
        <v>16</v>
      </c>
      <c r="C3081" s="1" t="s">
        <v>190</v>
      </c>
      <c r="D3081" s="5">
        <v>43221</v>
      </c>
      <c r="E3081">
        <v>1</v>
      </c>
      <c r="F3081">
        <v>1</v>
      </c>
      <c r="G3081" s="2">
        <v>370.85</v>
      </c>
      <c r="H3081">
        <v>1</v>
      </c>
      <c r="I3081">
        <v>0</v>
      </c>
      <c r="J3081" s="4">
        <v>5</v>
      </c>
      <c r="K3081" s="3">
        <v>0</v>
      </c>
      <c r="L3081" s="1" t="s">
        <v>46</v>
      </c>
    </row>
    <row r="3082" spans="1:12" x14ac:dyDescent="0.3">
      <c r="A3082" s="1" t="s">
        <v>791</v>
      </c>
      <c r="B3082" s="1" t="s">
        <v>16</v>
      </c>
      <c r="C3082" s="1" t="s">
        <v>190</v>
      </c>
      <c r="D3082" s="5">
        <v>43252</v>
      </c>
      <c r="E3082">
        <v>1</v>
      </c>
      <c r="F3082">
        <v>1</v>
      </c>
      <c r="G3082" s="2">
        <v>340.82</v>
      </c>
      <c r="H3082">
        <v>1</v>
      </c>
      <c r="I3082">
        <v>0</v>
      </c>
      <c r="J3082" s="4">
        <v>5</v>
      </c>
      <c r="K3082" s="3">
        <v>0</v>
      </c>
      <c r="L3082" s="1" t="s">
        <v>36</v>
      </c>
    </row>
    <row r="3083" spans="1:12" x14ac:dyDescent="0.3">
      <c r="A3083" s="1" t="s">
        <v>791</v>
      </c>
      <c r="B3083" s="1" t="s">
        <v>16</v>
      </c>
      <c r="C3083" s="1" t="s">
        <v>190</v>
      </c>
      <c r="D3083" s="5">
        <v>43282</v>
      </c>
      <c r="E3083">
        <v>2</v>
      </c>
      <c r="F3083">
        <v>2</v>
      </c>
      <c r="G3083" s="2">
        <v>364.19</v>
      </c>
      <c r="H3083">
        <v>2</v>
      </c>
      <c r="I3083">
        <v>0</v>
      </c>
      <c r="J3083" s="4">
        <v>5</v>
      </c>
      <c r="K3083" s="3">
        <v>0</v>
      </c>
      <c r="L3083" s="1" t="s">
        <v>37</v>
      </c>
    </row>
    <row r="3084" spans="1:12" x14ac:dyDescent="0.3">
      <c r="A3084" s="1" t="s">
        <v>791</v>
      </c>
      <c r="B3084" s="1" t="s">
        <v>16</v>
      </c>
      <c r="C3084" s="1" t="s">
        <v>190</v>
      </c>
      <c r="D3084" s="5">
        <v>43313</v>
      </c>
      <c r="E3084">
        <v>7</v>
      </c>
      <c r="F3084">
        <v>7</v>
      </c>
      <c r="G3084" s="2">
        <v>1736.97</v>
      </c>
      <c r="H3084">
        <v>7</v>
      </c>
      <c r="I3084">
        <v>1</v>
      </c>
      <c r="J3084" s="4">
        <v>3.57</v>
      </c>
      <c r="K3084" s="3">
        <v>0.14285714285714285</v>
      </c>
      <c r="L3084" s="1" t="s">
        <v>49</v>
      </c>
    </row>
    <row r="3085" spans="1:12" x14ac:dyDescent="0.3">
      <c r="A3085" s="1" t="s">
        <v>792</v>
      </c>
      <c r="B3085" s="1" t="s">
        <v>16</v>
      </c>
      <c r="C3085" s="1" t="s">
        <v>51</v>
      </c>
      <c r="D3085" s="5">
        <v>43191</v>
      </c>
      <c r="E3085">
        <v>1</v>
      </c>
      <c r="F3085">
        <v>1</v>
      </c>
      <c r="G3085" s="2">
        <v>168.63</v>
      </c>
      <c r="H3085">
        <v>1</v>
      </c>
      <c r="I3085">
        <v>0</v>
      </c>
      <c r="J3085" s="4">
        <v>5</v>
      </c>
      <c r="K3085" s="3">
        <v>0</v>
      </c>
      <c r="L3085" s="1" t="s">
        <v>35</v>
      </c>
    </row>
    <row r="3086" spans="1:12" x14ac:dyDescent="0.3">
      <c r="A3086" s="1" t="s">
        <v>793</v>
      </c>
      <c r="B3086" s="1" t="s">
        <v>108</v>
      </c>
      <c r="C3086" s="1" t="s">
        <v>794</v>
      </c>
      <c r="D3086" s="5">
        <v>42826</v>
      </c>
      <c r="E3086">
        <v>1</v>
      </c>
      <c r="F3086">
        <v>1</v>
      </c>
      <c r="G3086" s="2">
        <v>612.01</v>
      </c>
      <c r="H3086">
        <v>1</v>
      </c>
      <c r="I3086">
        <v>0</v>
      </c>
      <c r="J3086" s="4">
        <v>5</v>
      </c>
      <c r="K3086" s="3">
        <v>0</v>
      </c>
      <c r="L3086" s="1" t="s">
        <v>25</v>
      </c>
    </row>
    <row r="3087" spans="1:12" x14ac:dyDescent="0.3">
      <c r="A3087" s="1" t="s">
        <v>793</v>
      </c>
      <c r="B3087" s="1" t="s">
        <v>108</v>
      </c>
      <c r="C3087" s="1" t="s">
        <v>794</v>
      </c>
      <c r="D3087" s="5">
        <v>42856</v>
      </c>
      <c r="E3087">
        <v>1</v>
      </c>
      <c r="F3087">
        <v>1</v>
      </c>
      <c r="G3087" s="2">
        <v>842.43</v>
      </c>
      <c r="H3087">
        <v>1</v>
      </c>
      <c r="I3087">
        <v>0</v>
      </c>
      <c r="J3087" s="4">
        <v>5</v>
      </c>
      <c r="K3087" s="3">
        <v>0</v>
      </c>
      <c r="L3087" s="1" t="s">
        <v>26</v>
      </c>
    </row>
    <row r="3088" spans="1:12" x14ac:dyDescent="0.3">
      <c r="A3088" s="1" t="s">
        <v>795</v>
      </c>
      <c r="B3088" s="1" t="s">
        <v>41</v>
      </c>
      <c r="C3088" s="1" t="s">
        <v>73</v>
      </c>
      <c r="D3088" s="5">
        <v>43252</v>
      </c>
      <c r="E3088">
        <v>3</v>
      </c>
      <c r="F3088">
        <v>4</v>
      </c>
      <c r="G3088" s="2">
        <v>476.16</v>
      </c>
      <c r="H3088">
        <v>3</v>
      </c>
      <c r="I3088">
        <v>0</v>
      </c>
      <c r="J3088" s="4">
        <v>3.33</v>
      </c>
      <c r="K3088" s="3">
        <v>0</v>
      </c>
      <c r="L3088" s="1" t="s">
        <v>36</v>
      </c>
    </row>
    <row r="3089" spans="1:12" x14ac:dyDescent="0.3">
      <c r="A3089" s="1" t="s">
        <v>795</v>
      </c>
      <c r="B3089" s="1" t="s">
        <v>41</v>
      </c>
      <c r="C3089" s="1" t="s">
        <v>73</v>
      </c>
      <c r="D3089" s="5">
        <v>43282</v>
      </c>
      <c r="E3089">
        <v>5</v>
      </c>
      <c r="F3089">
        <v>5</v>
      </c>
      <c r="G3089" s="2">
        <v>546.26</v>
      </c>
      <c r="H3089">
        <v>5</v>
      </c>
      <c r="I3089">
        <v>0</v>
      </c>
      <c r="J3089" s="4">
        <v>4.8</v>
      </c>
      <c r="K3089" s="3">
        <v>0</v>
      </c>
      <c r="L3089" s="1" t="s">
        <v>37</v>
      </c>
    </row>
    <row r="3090" spans="1:12" x14ac:dyDescent="0.3">
      <c r="A3090" s="1" t="s">
        <v>795</v>
      </c>
      <c r="B3090" s="1" t="s">
        <v>41</v>
      </c>
      <c r="C3090" s="1" t="s">
        <v>73</v>
      </c>
      <c r="D3090" s="5">
        <v>43313</v>
      </c>
      <c r="E3090">
        <v>2</v>
      </c>
      <c r="F3090">
        <v>2</v>
      </c>
      <c r="G3090" s="2">
        <v>181.55</v>
      </c>
      <c r="H3090">
        <v>2</v>
      </c>
      <c r="I3090">
        <v>0</v>
      </c>
      <c r="J3090" s="4">
        <v>4.5</v>
      </c>
      <c r="K3090" s="3">
        <v>0</v>
      </c>
      <c r="L3090" s="1" t="s">
        <v>49</v>
      </c>
    </row>
    <row r="3091" spans="1:12" x14ac:dyDescent="0.3">
      <c r="A3091" s="1" t="s">
        <v>796</v>
      </c>
      <c r="B3091" s="1" t="s">
        <v>16</v>
      </c>
      <c r="C3091" s="1" t="s">
        <v>44</v>
      </c>
      <c r="D3091" s="5">
        <v>42948</v>
      </c>
      <c r="E3091">
        <v>1</v>
      </c>
      <c r="F3091">
        <v>1</v>
      </c>
      <c r="G3091" s="2">
        <v>61.69</v>
      </c>
      <c r="H3091">
        <v>1</v>
      </c>
      <c r="I3091">
        <v>0</v>
      </c>
      <c r="J3091" s="4">
        <v>5</v>
      </c>
      <c r="K3091" s="3">
        <v>0</v>
      </c>
      <c r="L3091" s="1" t="s">
        <v>29</v>
      </c>
    </row>
    <row r="3092" spans="1:12" x14ac:dyDescent="0.3">
      <c r="A3092" s="1" t="s">
        <v>796</v>
      </c>
      <c r="B3092" s="1" t="s">
        <v>16</v>
      </c>
      <c r="C3092" s="1" t="s">
        <v>44</v>
      </c>
      <c r="D3092" s="5">
        <v>42979</v>
      </c>
      <c r="E3092">
        <v>7</v>
      </c>
      <c r="F3092">
        <v>7</v>
      </c>
      <c r="G3092" s="2">
        <v>404.07</v>
      </c>
      <c r="H3092">
        <v>7</v>
      </c>
      <c r="I3092">
        <v>0</v>
      </c>
      <c r="J3092" s="4">
        <v>4.29</v>
      </c>
      <c r="K3092" s="3">
        <v>0</v>
      </c>
      <c r="L3092" s="1" t="s">
        <v>18</v>
      </c>
    </row>
    <row r="3093" spans="1:12" x14ac:dyDescent="0.3">
      <c r="A3093" s="1" t="s">
        <v>796</v>
      </c>
      <c r="B3093" s="1" t="s">
        <v>16</v>
      </c>
      <c r="C3093" s="1" t="s">
        <v>44</v>
      </c>
      <c r="D3093" s="5">
        <v>43009</v>
      </c>
      <c r="E3093">
        <v>8</v>
      </c>
      <c r="F3093">
        <v>9</v>
      </c>
      <c r="G3093" s="2">
        <v>742.47</v>
      </c>
      <c r="H3093">
        <v>8</v>
      </c>
      <c r="I3093">
        <v>1</v>
      </c>
      <c r="J3093" s="4">
        <v>3.5</v>
      </c>
      <c r="K3093" s="3">
        <v>0.125</v>
      </c>
      <c r="L3093" s="1" t="s">
        <v>19</v>
      </c>
    </row>
    <row r="3094" spans="1:12" x14ac:dyDescent="0.3">
      <c r="A3094" s="1" t="s">
        <v>796</v>
      </c>
      <c r="B3094" s="1" t="s">
        <v>16</v>
      </c>
      <c r="C3094" s="1" t="s">
        <v>44</v>
      </c>
      <c r="D3094" s="5">
        <v>43040</v>
      </c>
      <c r="E3094">
        <v>5</v>
      </c>
      <c r="F3094">
        <v>5</v>
      </c>
      <c r="G3094" s="2">
        <v>391.07</v>
      </c>
      <c r="H3094">
        <v>5</v>
      </c>
      <c r="I3094">
        <v>0</v>
      </c>
      <c r="J3094" s="4">
        <v>4</v>
      </c>
      <c r="K3094" s="3">
        <v>0</v>
      </c>
      <c r="L3094" s="1" t="s">
        <v>30</v>
      </c>
    </row>
    <row r="3095" spans="1:12" x14ac:dyDescent="0.3">
      <c r="A3095" s="1" t="s">
        <v>796</v>
      </c>
      <c r="B3095" s="1" t="s">
        <v>16</v>
      </c>
      <c r="C3095" s="1" t="s">
        <v>44</v>
      </c>
      <c r="D3095" s="5">
        <v>43070</v>
      </c>
      <c r="E3095">
        <v>3</v>
      </c>
      <c r="F3095">
        <v>3</v>
      </c>
      <c r="G3095" s="2">
        <v>233.03</v>
      </c>
      <c r="H3095">
        <v>3</v>
      </c>
      <c r="I3095">
        <v>0</v>
      </c>
      <c r="J3095" s="4">
        <v>4.67</v>
      </c>
      <c r="K3095" s="3">
        <v>0</v>
      </c>
      <c r="L3095" s="1" t="s">
        <v>31</v>
      </c>
    </row>
    <row r="3096" spans="1:12" x14ac:dyDescent="0.3">
      <c r="A3096" s="1" t="s">
        <v>796</v>
      </c>
      <c r="B3096" s="1" t="s">
        <v>16</v>
      </c>
      <c r="C3096" s="1" t="s">
        <v>44</v>
      </c>
      <c r="D3096" s="5">
        <v>43101</v>
      </c>
      <c r="E3096">
        <v>4</v>
      </c>
      <c r="F3096">
        <v>4</v>
      </c>
      <c r="G3096" s="2">
        <v>505.64</v>
      </c>
      <c r="H3096">
        <v>4</v>
      </c>
      <c r="I3096">
        <v>0</v>
      </c>
      <c r="J3096" s="4">
        <v>3.25</v>
      </c>
      <c r="K3096" s="3">
        <v>0</v>
      </c>
      <c r="L3096" s="1" t="s">
        <v>32</v>
      </c>
    </row>
    <row r="3097" spans="1:12" x14ac:dyDescent="0.3">
      <c r="A3097" s="1" t="s">
        <v>796</v>
      </c>
      <c r="B3097" s="1" t="s">
        <v>16</v>
      </c>
      <c r="C3097" s="1" t="s">
        <v>44</v>
      </c>
      <c r="D3097" s="5">
        <v>43132</v>
      </c>
      <c r="E3097">
        <v>1</v>
      </c>
      <c r="F3097">
        <v>1</v>
      </c>
      <c r="G3097" s="2">
        <v>61.85</v>
      </c>
      <c r="H3097">
        <v>1</v>
      </c>
      <c r="I3097">
        <v>1</v>
      </c>
      <c r="J3097" s="4">
        <v>1</v>
      </c>
      <c r="K3097" s="3">
        <v>1</v>
      </c>
      <c r="L3097" s="1" t="s">
        <v>33</v>
      </c>
    </row>
    <row r="3098" spans="1:12" x14ac:dyDescent="0.3">
      <c r="A3098" s="1" t="s">
        <v>796</v>
      </c>
      <c r="B3098" s="1" t="s">
        <v>16</v>
      </c>
      <c r="C3098" s="1" t="s">
        <v>44</v>
      </c>
      <c r="D3098" s="5">
        <v>43160</v>
      </c>
      <c r="E3098">
        <v>4</v>
      </c>
      <c r="F3098">
        <v>4</v>
      </c>
      <c r="G3098" s="2">
        <v>544.9</v>
      </c>
      <c r="H3098">
        <v>4</v>
      </c>
      <c r="I3098">
        <v>1</v>
      </c>
      <c r="J3098" s="4">
        <v>3.5</v>
      </c>
      <c r="K3098" s="3">
        <v>0.25</v>
      </c>
      <c r="L3098" s="1" t="s">
        <v>34</v>
      </c>
    </row>
    <row r="3099" spans="1:12" x14ac:dyDescent="0.3">
      <c r="A3099" s="1" t="s">
        <v>796</v>
      </c>
      <c r="B3099" s="1" t="s">
        <v>16</v>
      </c>
      <c r="C3099" s="1" t="s">
        <v>44</v>
      </c>
      <c r="D3099" s="5">
        <v>43191</v>
      </c>
      <c r="E3099">
        <v>1</v>
      </c>
      <c r="F3099">
        <v>1</v>
      </c>
      <c r="G3099" s="2">
        <v>320.64</v>
      </c>
      <c r="H3099">
        <v>0</v>
      </c>
      <c r="I3099">
        <v>0</v>
      </c>
      <c r="J3099" s="4">
        <v>2</v>
      </c>
      <c r="K3099" s="3"/>
      <c r="L3099" s="1" t="s">
        <v>35</v>
      </c>
    </row>
    <row r="3100" spans="1:12" x14ac:dyDescent="0.3">
      <c r="A3100" s="1" t="s">
        <v>796</v>
      </c>
      <c r="B3100" s="1" t="s">
        <v>16</v>
      </c>
      <c r="C3100" s="1" t="s">
        <v>44</v>
      </c>
      <c r="D3100" s="5">
        <v>43221</v>
      </c>
      <c r="E3100">
        <v>3</v>
      </c>
      <c r="F3100">
        <v>3</v>
      </c>
      <c r="G3100" s="2">
        <v>188.15</v>
      </c>
      <c r="H3100">
        <v>2</v>
      </c>
      <c r="I3100">
        <v>0</v>
      </c>
      <c r="J3100" s="4">
        <v>3.67</v>
      </c>
      <c r="K3100" s="3">
        <v>0</v>
      </c>
      <c r="L3100" s="1" t="s">
        <v>46</v>
      </c>
    </row>
    <row r="3101" spans="1:12" x14ac:dyDescent="0.3">
      <c r="A3101" s="1" t="s">
        <v>796</v>
      </c>
      <c r="B3101" s="1" t="s">
        <v>16</v>
      </c>
      <c r="C3101" s="1" t="s">
        <v>44</v>
      </c>
      <c r="D3101" s="5">
        <v>43252</v>
      </c>
      <c r="E3101">
        <v>4</v>
      </c>
      <c r="F3101">
        <v>4</v>
      </c>
      <c r="G3101" s="2">
        <v>537.6</v>
      </c>
      <c r="H3101">
        <v>4</v>
      </c>
      <c r="I3101">
        <v>0</v>
      </c>
      <c r="J3101" s="4">
        <v>2.75</v>
      </c>
      <c r="K3101" s="3">
        <v>0</v>
      </c>
      <c r="L3101" s="1" t="s">
        <v>36</v>
      </c>
    </row>
    <row r="3102" spans="1:12" x14ac:dyDescent="0.3">
      <c r="A3102" s="1" t="s">
        <v>796</v>
      </c>
      <c r="B3102" s="1" t="s">
        <v>16</v>
      </c>
      <c r="C3102" s="1" t="s">
        <v>44</v>
      </c>
      <c r="D3102" s="5">
        <v>43313</v>
      </c>
      <c r="E3102">
        <v>3</v>
      </c>
      <c r="F3102">
        <v>3</v>
      </c>
      <c r="G3102" s="2">
        <v>160.41</v>
      </c>
      <c r="H3102">
        <v>3</v>
      </c>
      <c r="I3102">
        <v>1</v>
      </c>
      <c r="J3102" s="4">
        <v>4.67</v>
      </c>
      <c r="K3102" s="3">
        <v>0.33333333333333331</v>
      </c>
      <c r="L3102" s="1" t="s">
        <v>49</v>
      </c>
    </row>
    <row r="3103" spans="1:12" x14ac:dyDescent="0.3">
      <c r="A3103" s="1" t="s">
        <v>797</v>
      </c>
      <c r="B3103" s="1" t="s">
        <v>16</v>
      </c>
      <c r="C3103" s="1" t="s">
        <v>51</v>
      </c>
      <c r="D3103" s="5">
        <v>43191</v>
      </c>
      <c r="E3103">
        <v>2</v>
      </c>
      <c r="F3103">
        <v>2</v>
      </c>
      <c r="G3103" s="2">
        <v>205.59</v>
      </c>
      <c r="H3103">
        <v>2</v>
      </c>
      <c r="I3103">
        <v>0</v>
      </c>
      <c r="J3103" s="4">
        <v>5</v>
      </c>
      <c r="K3103" s="3">
        <v>0</v>
      </c>
      <c r="L3103" s="1" t="s">
        <v>35</v>
      </c>
    </row>
    <row r="3104" spans="1:12" x14ac:dyDescent="0.3">
      <c r="A3104" s="1" t="s">
        <v>797</v>
      </c>
      <c r="B3104" s="1" t="s">
        <v>16</v>
      </c>
      <c r="C3104" s="1" t="s">
        <v>51</v>
      </c>
      <c r="D3104" s="5">
        <v>43221</v>
      </c>
      <c r="E3104">
        <v>5</v>
      </c>
      <c r="F3104">
        <v>5</v>
      </c>
      <c r="G3104" s="2">
        <v>612.5</v>
      </c>
      <c r="H3104">
        <v>5</v>
      </c>
      <c r="I3104">
        <v>0</v>
      </c>
      <c r="J3104" s="4">
        <v>4.8</v>
      </c>
      <c r="K3104" s="3">
        <v>0</v>
      </c>
      <c r="L3104" s="1" t="s">
        <v>46</v>
      </c>
    </row>
    <row r="3105" spans="1:12" x14ac:dyDescent="0.3">
      <c r="A3105" s="1" t="s">
        <v>797</v>
      </c>
      <c r="B3105" s="1" t="s">
        <v>16</v>
      </c>
      <c r="C3105" s="1" t="s">
        <v>51</v>
      </c>
      <c r="D3105" s="5">
        <v>43252</v>
      </c>
      <c r="E3105">
        <v>5</v>
      </c>
      <c r="F3105">
        <v>5</v>
      </c>
      <c r="G3105" s="2">
        <v>577.62</v>
      </c>
      <c r="H3105">
        <v>5</v>
      </c>
      <c r="I3105">
        <v>0</v>
      </c>
      <c r="J3105" s="4">
        <v>5</v>
      </c>
      <c r="K3105" s="3">
        <v>0</v>
      </c>
      <c r="L3105" s="1" t="s">
        <v>36</v>
      </c>
    </row>
    <row r="3106" spans="1:12" x14ac:dyDescent="0.3">
      <c r="A3106" s="1" t="s">
        <v>797</v>
      </c>
      <c r="B3106" s="1" t="s">
        <v>16</v>
      </c>
      <c r="C3106" s="1" t="s">
        <v>51</v>
      </c>
      <c r="D3106" s="5">
        <v>43282</v>
      </c>
      <c r="E3106">
        <v>1</v>
      </c>
      <c r="F3106">
        <v>1</v>
      </c>
      <c r="G3106" s="2">
        <v>143.99</v>
      </c>
      <c r="H3106">
        <v>1</v>
      </c>
      <c r="I3106">
        <v>0</v>
      </c>
      <c r="J3106" s="4">
        <v>5</v>
      </c>
      <c r="K3106" s="3">
        <v>0</v>
      </c>
      <c r="L3106" s="1" t="s">
        <v>37</v>
      </c>
    </row>
    <row r="3107" spans="1:12" x14ac:dyDescent="0.3">
      <c r="A3107" s="1" t="s">
        <v>798</v>
      </c>
      <c r="B3107" s="1" t="s">
        <v>16</v>
      </c>
      <c r="C3107" s="1" t="s">
        <v>127</v>
      </c>
      <c r="D3107" s="5">
        <v>42795</v>
      </c>
      <c r="E3107">
        <v>1</v>
      </c>
      <c r="F3107">
        <v>1</v>
      </c>
      <c r="G3107" s="2">
        <v>55.96</v>
      </c>
      <c r="H3107">
        <v>1</v>
      </c>
      <c r="I3107">
        <v>0</v>
      </c>
      <c r="J3107" s="4">
        <v>5</v>
      </c>
      <c r="K3107" s="3">
        <v>0</v>
      </c>
      <c r="L3107" s="1" t="s">
        <v>24</v>
      </c>
    </row>
    <row r="3108" spans="1:12" x14ac:dyDescent="0.3">
      <c r="A3108" s="1" t="s">
        <v>799</v>
      </c>
      <c r="B3108" s="1" t="s">
        <v>16</v>
      </c>
      <c r="C3108" s="1" t="s">
        <v>689</v>
      </c>
      <c r="D3108" s="5">
        <v>43313</v>
      </c>
      <c r="E3108">
        <v>2</v>
      </c>
      <c r="F3108">
        <v>2</v>
      </c>
      <c r="G3108" s="2">
        <v>344.17</v>
      </c>
      <c r="H3108">
        <v>2</v>
      </c>
      <c r="I3108">
        <v>0</v>
      </c>
      <c r="J3108" s="4">
        <v>4.5</v>
      </c>
      <c r="K3108" s="3">
        <v>0</v>
      </c>
      <c r="L3108" s="1" t="s">
        <v>49</v>
      </c>
    </row>
    <row r="3109" spans="1:12" x14ac:dyDescent="0.3">
      <c r="A3109" s="1" t="s">
        <v>800</v>
      </c>
      <c r="B3109" s="1" t="s">
        <v>16</v>
      </c>
      <c r="C3109" s="1" t="s">
        <v>111</v>
      </c>
      <c r="D3109" s="5">
        <v>43252</v>
      </c>
      <c r="E3109">
        <v>1</v>
      </c>
      <c r="F3109">
        <v>1</v>
      </c>
      <c r="G3109" s="2">
        <v>68.349999999999994</v>
      </c>
      <c r="H3109">
        <v>1</v>
      </c>
      <c r="I3109">
        <v>0</v>
      </c>
      <c r="J3109" s="4">
        <v>5</v>
      </c>
      <c r="K3109" s="3">
        <v>0</v>
      </c>
      <c r="L3109" s="1" t="s">
        <v>36</v>
      </c>
    </row>
    <row r="3110" spans="1:12" x14ac:dyDescent="0.3">
      <c r="A3110" s="1" t="s">
        <v>800</v>
      </c>
      <c r="B3110" s="1" t="s">
        <v>16</v>
      </c>
      <c r="C3110" s="1" t="s">
        <v>111</v>
      </c>
      <c r="D3110" s="5">
        <v>43282</v>
      </c>
      <c r="E3110">
        <v>4</v>
      </c>
      <c r="F3110">
        <v>7</v>
      </c>
      <c r="G3110" s="2">
        <v>1089.02</v>
      </c>
      <c r="H3110">
        <v>4</v>
      </c>
      <c r="I3110">
        <v>0</v>
      </c>
      <c r="J3110" s="4">
        <v>4.5</v>
      </c>
      <c r="K3110" s="3">
        <v>0</v>
      </c>
      <c r="L3110" s="1" t="s">
        <v>37</v>
      </c>
    </row>
    <row r="3111" spans="1:12" x14ac:dyDescent="0.3">
      <c r="A3111" s="1" t="s">
        <v>800</v>
      </c>
      <c r="B3111" s="1" t="s">
        <v>16</v>
      </c>
      <c r="C3111" s="1" t="s">
        <v>111</v>
      </c>
      <c r="D3111" s="5">
        <v>43313</v>
      </c>
      <c r="E3111">
        <v>4</v>
      </c>
      <c r="F3111">
        <v>4</v>
      </c>
      <c r="G3111" s="2">
        <v>465.07</v>
      </c>
      <c r="H3111">
        <v>4</v>
      </c>
      <c r="I3111">
        <v>2</v>
      </c>
      <c r="J3111" s="4">
        <v>3.5</v>
      </c>
      <c r="K3111" s="3">
        <v>0.5</v>
      </c>
      <c r="L3111" s="1" t="s">
        <v>49</v>
      </c>
    </row>
    <row r="3112" spans="1:12" x14ac:dyDescent="0.3">
      <c r="A3112" s="1" t="s">
        <v>801</v>
      </c>
      <c r="B3112" s="1" t="s">
        <v>57</v>
      </c>
      <c r="C3112" s="1" t="s">
        <v>66</v>
      </c>
      <c r="D3112" s="5">
        <v>42767</v>
      </c>
      <c r="E3112">
        <v>1</v>
      </c>
      <c r="F3112">
        <v>1</v>
      </c>
      <c r="G3112" s="2">
        <v>191.5</v>
      </c>
      <c r="H3112">
        <v>1</v>
      </c>
      <c r="I3112">
        <v>0</v>
      </c>
      <c r="J3112" s="4">
        <v>5</v>
      </c>
      <c r="K3112" s="3">
        <v>0</v>
      </c>
      <c r="L3112" s="1" t="s">
        <v>23</v>
      </c>
    </row>
    <row r="3113" spans="1:12" x14ac:dyDescent="0.3">
      <c r="A3113" s="1" t="s">
        <v>801</v>
      </c>
      <c r="B3113" s="1" t="s">
        <v>57</v>
      </c>
      <c r="C3113" s="1" t="s">
        <v>66</v>
      </c>
      <c r="D3113" s="5">
        <v>42826</v>
      </c>
      <c r="E3113">
        <v>3</v>
      </c>
      <c r="F3113">
        <v>4</v>
      </c>
      <c r="G3113" s="2">
        <v>751.23</v>
      </c>
      <c r="H3113">
        <v>2</v>
      </c>
      <c r="I3113">
        <v>0</v>
      </c>
      <c r="J3113" s="4">
        <v>2.33</v>
      </c>
      <c r="K3113" s="3">
        <v>0</v>
      </c>
      <c r="L3113" s="1" t="s">
        <v>25</v>
      </c>
    </row>
    <row r="3114" spans="1:12" x14ac:dyDescent="0.3">
      <c r="A3114" s="1" t="s">
        <v>802</v>
      </c>
      <c r="B3114" s="1" t="s">
        <v>571</v>
      </c>
      <c r="C3114" s="1" t="s">
        <v>803</v>
      </c>
      <c r="D3114" s="5">
        <v>42917</v>
      </c>
      <c r="E3114">
        <v>1</v>
      </c>
      <c r="F3114">
        <v>1</v>
      </c>
      <c r="G3114" s="2">
        <v>70.819999999999993</v>
      </c>
      <c r="H3114">
        <v>1</v>
      </c>
      <c r="I3114">
        <v>0</v>
      </c>
      <c r="J3114" s="4">
        <v>5</v>
      </c>
      <c r="K3114" s="3">
        <v>0</v>
      </c>
      <c r="L3114" s="1" t="s">
        <v>28</v>
      </c>
    </row>
    <row r="3115" spans="1:12" x14ac:dyDescent="0.3">
      <c r="A3115" s="1" t="s">
        <v>802</v>
      </c>
      <c r="B3115" s="1" t="s">
        <v>571</v>
      </c>
      <c r="C3115" s="1" t="s">
        <v>803</v>
      </c>
      <c r="D3115" s="5">
        <v>43009</v>
      </c>
      <c r="E3115">
        <v>23</v>
      </c>
      <c r="F3115">
        <v>24</v>
      </c>
      <c r="G3115" s="2">
        <v>4272.25</v>
      </c>
      <c r="H3115">
        <v>23</v>
      </c>
      <c r="I3115">
        <v>1</v>
      </c>
      <c r="J3115" s="4">
        <v>4.17</v>
      </c>
      <c r="K3115" s="3">
        <v>4.3478260869565216E-2</v>
      </c>
      <c r="L3115" s="1" t="s">
        <v>19</v>
      </c>
    </row>
    <row r="3116" spans="1:12" x14ac:dyDescent="0.3">
      <c r="A3116" s="1" t="s">
        <v>802</v>
      </c>
      <c r="B3116" s="1" t="s">
        <v>571</v>
      </c>
      <c r="C3116" s="1" t="s">
        <v>803</v>
      </c>
      <c r="D3116" s="5">
        <v>43040</v>
      </c>
      <c r="E3116">
        <v>15</v>
      </c>
      <c r="F3116">
        <v>15</v>
      </c>
      <c r="G3116" s="2">
        <v>2514.5</v>
      </c>
      <c r="H3116">
        <v>15</v>
      </c>
      <c r="I3116">
        <v>0</v>
      </c>
      <c r="J3116" s="4">
        <v>4.5999999999999996</v>
      </c>
      <c r="K3116" s="3">
        <v>0</v>
      </c>
      <c r="L3116" s="1" t="s">
        <v>30</v>
      </c>
    </row>
    <row r="3117" spans="1:12" x14ac:dyDescent="0.3">
      <c r="A3117" s="1" t="s">
        <v>802</v>
      </c>
      <c r="B3117" s="1" t="s">
        <v>571</v>
      </c>
      <c r="C3117" s="1" t="s">
        <v>803</v>
      </c>
      <c r="D3117" s="5">
        <v>43070</v>
      </c>
      <c r="E3117">
        <v>7</v>
      </c>
      <c r="F3117">
        <v>7</v>
      </c>
      <c r="G3117" s="2">
        <v>1091.43</v>
      </c>
      <c r="H3117">
        <v>7</v>
      </c>
      <c r="I3117">
        <v>0</v>
      </c>
      <c r="J3117" s="4">
        <v>4.57</v>
      </c>
      <c r="K3117" s="3">
        <v>0</v>
      </c>
      <c r="L3117" s="1" t="s">
        <v>31</v>
      </c>
    </row>
    <row r="3118" spans="1:12" x14ac:dyDescent="0.3">
      <c r="A3118" s="1" t="s">
        <v>802</v>
      </c>
      <c r="B3118" s="1" t="s">
        <v>571</v>
      </c>
      <c r="C3118" s="1" t="s">
        <v>803</v>
      </c>
      <c r="D3118" s="5">
        <v>43101</v>
      </c>
      <c r="E3118">
        <v>3</v>
      </c>
      <c r="F3118">
        <v>3</v>
      </c>
      <c r="G3118" s="2">
        <v>583.36</v>
      </c>
      <c r="H3118">
        <v>3</v>
      </c>
      <c r="I3118">
        <v>0</v>
      </c>
      <c r="J3118" s="4">
        <v>4.33</v>
      </c>
      <c r="K3118" s="3">
        <v>0</v>
      </c>
      <c r="L3118" s="1" t="s">
        <v>32</v>
      </c>
    </row>
    <row r="3119" spans="1:12" x14ac:dyDescent="0.3">
      <c r="A3119" s="1" t="s">
        <v>802</v>
      </c>
      <c r="B3119" s="1" t="s">
        <v>571</v>
      </c>
      <c r="C3119" s="1" t="s">
        <v>803</v>
      </c>
      <c r="D3119" s="5">
        <v>43160</v>
      </c>
      <c r="E3119">
        <v>1</v>
      </c>
      <c r="F3119">
        <v>1</v>
      </c>
      <c r="G3119" s="2">
        <v>202.56</v>
      </c>
      <c r="H3119">
        <v>1</v>
      </c>
      <c r="I3119">
        <v>0</v>
      </c>
      <c r="J3119" s="4">
        <v>4</v>
      </c>
      <c r="K3119" s="3">
        <v>0</v>
      </c>
      <c r="L3119" s="1" t="s">
        <v>34</v>
      </c>
    </row>
    <row r="3120" spans="1:12" x14ac:dyDescent="0.3">
      <c r="A3120" s="1" t="s">
        <v>802</v>
      </c>
      <c r="B3120" s="1" t="s">
        <v>571</v>
      </c>
      <c r="C3120" s="1" t="s">
        <v>803</v>
      </c>
      <c r="D3120" s="5">
        <v>43252</v>
      </c>
      <c r="E3120">
        <v>4</v>
      </c>
      <c r="F3120">
        <v>4</v>
      </c>
      <c r="G3120" s="2">
        <v>1109.6400000000001</v>
      </c>
      <c r="H3120">
        <v>4</v>
      </c>
      <c r="I3120">
        <v>0</v>
      </c>
      <c r="J3120" s="4">
        <v>5</v>
      </c>
      <c r="K3120" s="3">
        <v>0</v>
      </c>
      <c r="L3120" s="1" t="s">
        <v>36</v>
      </c>
    </row>
    <row r="3121" spans="1:12" x14ac:dyDescent="0.3">
      <c r="A3121" s="1" t="s">
        <v>804</v>
      </c>
      <c r="B3121" s="1" t="s">
        <v>16</v>
      </c>
      <c r="C3121" s="1" t="s">
        <v>17</v>
      </c>
      <c r="D3121" s="5">
        <v>42767</v>
      </c>
      <c r="E3121">
        <v>1</v>
      </c>
      <c r="F3121">
        <v>1</v>
      </c>
      <c r="G3121" s="2">
        <v>39.31</v>
      </c>
      <c r="H3121">
        <v>1</v>
      </c>
      <c r="I3121">
        <v>0</v>
      </c>
      <c r="J3121" s="4">
        <v>2</v>
      </c>
      <c r="K3121" s="3">
        <v>0</v>
      </c>
      <c r="L3121" s="1" t="s">
        <v>23</v>
      </c>
    </row>
    <row r="3122" spans="1:12" x14ac:dyDescent="0.3">
      <c r="A3122" s="1" t="s">
        <v>804</v>
      </c>
      <c r="B3122" s="1" t="s">
        <v>16</v>
      </c>
      <c r="C3122" s="1" t="s">
        <v>17</v>
      </c>
      <c r="D3122" s="5">
        <v>42795</v>
      </c>
      <c r="E3122">
        <v>2</v>
      </c>
      <c r="F3122">
        <v>5</v>
      </c>
      <c r="G3122" s="2">
        <v>131.55000000000001</v>
      </c>
      <c r="H3122">
        <v>2</v>
      </c>
      <c r="I3122">
        <v>0</v>
      </c>
      <c r="J3122" s="4">
        <v>5</v>
      </c>
      <c r="K3122" s="3">
        <v>0</v>
      </c>
      <c r="L3122" s="1" t="s">
        <v>24</v>
      </c>
    </row>
    <row r="3123" spans="1:12" x14ac:dyDescent="0.3">
      <c r="A3123" s="1" t="s">
        <v>804</v>
      </c>
      <c r="B3123" s="1" t="s">
        <v>16</v>
      </c>
      <c r="C3123" s="1" t="s">
        <v>17</v>
      </c>
      <c r="D3123" s="5">
        <v>42826</v>
      </c>
      <c r="E3123">
        <v>2</v>
      </c>
      <c r="F3123">
        <v>2</v>
      </c>
      <c r="G3123" s="2">
        <v>76.59</v>
      </c>
      <c r="H3123">
        <v>2</v>
      </c>
      <c r="I3123">
        <v>0</v>
      </c>
      <c r="J3123" s="4">
        <v>1</v>
      </c>
      <c r="K3123" s="3">
        <v>0</v>
      </c>
      <c r="L3123" s="1" t="s">
        <v>25</v>
      </c>
    </row>
    <row r="3124" spans="1:12" x14ac:dyDescent="0.3">
      <c r="A3124" s="1" t="s">
        <v>804</v>
      </c>
      <c r="B3124" s="1" t="s">
        <v>16</v>
      </c>
      <c r="C3124" s="1" t="s">
        <v>17</v>
      </c>
      <c r="D3124" s="5">
        <v>42856</v>
      </c>
      <c r="E3124">
        <v>2</v>
      </c>
      <c r="F3124">
        <v>5</v>
      </c>
      <c r="G3124" s="2">
        <v>160.25</v>
      </c>
      <c r="H3124">
        <v>2</v>
      </c>
      <c r="I3124">
        <v>0</v>
      </c>
      <c r="J3124" s="4">
        <v>4</v>
      </c>
      <c r="K3124" s="3">
        <v>0</v>
      </c>
      <c r="L3124" s="1" t="s">
        <v>26</v>
      </c>
    </row>
    <row r="3125" spans="1:12" x14ac:dyDescent="0.3">
      <c r="A3125" s="1" t="s">
        <v>805</v>
      </c>
      <c r="B3125" s="1" t="s">
        <v>16</v>
      </c>
      <c r="C3125" s="1" t="s">
        <v>51</v>
      </c>
      <c r="D3125" s="5">
        <v>43070</v>
      </c>
      <c r="E3125">
        <v>1</v>
      </c>
      <c r="F3125">
        <v>1</v>
      </c>
      <c r="G3125" s="2">
        <v>211.82</v>
      </c>
      <c r="H3125">
        <v>1</v>
      </c>
      <c r="I3125">
        <v>0</v>
      </c>
      <c r="J3125" s="4">
        <v>5</v>
      </c>
      <c r="K3125" s="3">
        <v>0</v>
      </c>
      <c r="L3125" s="1" t="s">
        <v>31</v>
      </c>
    </row>
    <row r="3126" spans="1:12" x14ac:dyDescent="0.3">
      <c r="A3126" s="1" t="s">
        <v>805</v>
      </c>
      <c r="B3126" s="1" t="s">
        <v>16</v>
      </c>
      <c r="C3126" s="1" t="s">
        <v>51</v>
      </c>
      <c r="D3126" s="5">
        <v>43101</v>
      </c>
      <c r="E3126">
        <v>1</v>
      </c>
      <c r="F3126">
        <v>1</v>
      </c>
      <c r="G3126" s="2">
        <v>164.27</v>
      </c>
      <c r="H3126">
        <v>1</v>
      </c>
      <c r="I3126">
        <v>0</v>
      </c>
      <c r="J3126" s="4">
        <v>5</v>
      </c>
      <c r="K3126" s="3">
        <v>0</v>
      </c>
      <c r="L3126" s="1" t="s">
        <v>32</v>
      </c>
    </row>
    <row r="3127" spans="1:12" x14ac:dyDescent="0.3">
      <c r="A3127" s="1" t="s">
        <v>805</v>
      </c>
      <c r="B3127" s="1" t="s">
        <v>16</v>
      </c>
      <c r="C3127" s="1" t="s">
        <v>51</v>
      </c>
      <c r="D3127" s="5">
        <v>43132</v>
      </c>
      <c r="E3127">
        <v>1</v>
      </c>
      <c r="F3127">
        <v>1</v>
      </c>
      <c r="G3127" s="2">
        <v>170.31</v>
      </c>
      <c r="H3127">
        <v>1</v>
      </c>
      <c r="I3127">
        <v>0</v>
      </c>
      <c r="J3127" s="4">
        <v>5</v>
      </c>
      <c r="K3127" s="3">
        <v>0</v>
      </c>
      <c r="L3127" s="1" t="s">
        <v>33</v>
      </c>
    </row>
    <row r="3128" spans="1:12" x14ac:dyDescent="0.3">
      <c r="A3128" s="1" t="s">
        <v>805</v>
      </c>
      <c r="B3128" s="1" t="s">
        <v>16</v>
      </c>
      <c r="C3128" s="1" t="s">
        <v>51</v>
      </c>
      <c r="D3128" s="5">
        <v>43160</v>
      </c>
      <c r="E3128">
        <v>6</v>
      </c>
      <c r="F3128">
        <v>6</v>
      </c>
      <c r="G3128" s="2">
        <v>836.36</v>
      </c>
      <c r="H3128">
        <v>6</v>
      </c>
      <c r="I3128">
        <v>1</v>
      </c>
      <c r="J3128" s="4">
        <v>4.33</v>
      </c>
      <c r="K3128" s="3">
        <v>0.16666666666666666</v>
      </c>
      <c r="L3128" s="1" t="s">
        <v>34</v>
      </c>
    </row>
    <row r="3129" spans="1:12" x14ac:dyDescent="0.3">
      <c r="A3129" s="1" t="s">
        <v>805</v>
      </c>
      <c r="B3129" s="1" t="s">
        <v>16</v>
      </c>
      <c r="C3129" s="1" t="s">
        <v>51</v>
      </c>
      <c r="D3129" s="5">
        <v>43191</v>
      </c>
      <c r="E3129">
        <v>4</v>
      </c>
      <c r="F3129">
        <v>7</v>
      </c>
      <c r="G3129" s="2">
        <v>994.23</v>
      </c>
      <c r="H3129">
        <v>4</v>
      </c>
      <c r="I3129">
        <v>0</v>
      </c>
      <c r="J3129" s="4">
        <v>4.5</v>
      </c>
      <c r="K3129" s="3">
        <v>0</v>
      </c>
      <c r="L3129" s="1" t="s">
        <v>35</v>
      </c>
    </row>
    <row r="3130" spans="1:12" x14ac:dyDescent="0.3">
      <c r="A3130" s="1" t="s">
        <v>805</v>
      </c>
      <c r="B3130" s="1" t="s">
        <v>16</v>
      </c>
      <c r="C3130" s="1" t="s">
        <v>51</v>
      </c>
      <c r="D3130" s="5">
        <v>43221</v>
      </c>
      <c r="E3130">
        <v>2</v>
      </c>
      <c r="F3130">
        <v>2</v>
      </c>
      <c r="G3130" s="2">
        <v>638.15</v>
      </c>
      <c r="H3130">
        <v>2</v>
      </c>
      <c r="I3130">
        <v>0</v>
      </c>
      <c r="J3130" s="4">
        <v>5</v>
      </c>
      <c r="K3130" s="3">
        <v>0</v>
      </c>
      <c r="L3130" s="1" t="s">
        <v>46</v>
      </c>
    </row>
    <row r="3131" spans="1:12" x14ac:dyDescent="0.3">
      <c r="A3131" s="1" t="s">
        <v>805</v>
      </c>
      <c r="B3131" s="1" t="s">
        <v>16</v>
      </c>
      <c r="C3131" s="1" t="s">
        <v>51</v>
      </c>
      <c r="D3131" s="5">
        <v>43252</v>
      </c>
      <c r="E3131">
        <v>3</v>
      </c>
      <c r="F3131">
        <v>3</v>
      </c>
      <c r="G3131" s="2">
        <v>433.66</v>
      </c>
      <c r="H3131">
        <v>3</v>
      </c>
      <c r="I3131">
        <v>0</v>
      </c>
      <c r="J3131" s="4">
        <v>5</v>
      </c>
      <c r="K3131" s="3">
        <v>0</v>
      </c>
      <c r="L3131" s="1" t="s">
        <v>36</v>
      </c>
    </row>
    <row r="3132" spans="1:12" x14ac:dyDescent="0.3">
      <c r="A3132" s="1" t="s">
        <v>805</v>
      </c>
      <c r="B3132" s="1" t="s">
        <v>16</v>
      </c>
      <c r="C3132" s="1" t="s">
        <v>51</v>
      </c>
      <c r="D3132" s="5">
        <v>43282</v>
      </c>
      <c r="E3132">
        <v>2</v>
      </c>
      <c r="F3132">
        <v>2</v>
      </c>
      <c r="G3132" s="2">
        <v>199.29</v>
      </c>
      <c r="H3132">
        <v>2</v>
      </c>
      <c r="I3132">
        <v>0</v>
      </c>
      <c r="J3132" s="4">
        <v>1.5</v>
      </c>
      <c r="K3132" s="3">
        <v>0</v>
      </c>
      <c r="L3132" s="1" t="s">
        <v>37</v>
      </c>
    </row>
    <row r="3133" spans="1:12" x14ac:dyDescent="0.3">
      <c r="A3133" s="1" t="s">
        <v>805</v>
      </c>
      <c r="B3133" s="1" t="s">
        <v>16</v>
      </c>
      <c r="C3133" s="1" t="s">
        <v>51</v>
      </c>
      <c r="D3133" s="5">
        <v>43313</v>
      </c>
      <c r="E3133">
        <v>4</v>
      </c>
      <c r="F3133">
        <v>5</v>
      </c>
      <c r="G3133" s="2">
        <v>662.12</v>
      </c>
      <c r="H3133">
        <v>4</v>
      </c>
      <c r="I3133">
        <v>0</v>
      </c>
      <c r="J3133" s="4">
        <v>4.5</v>
      </c>
      <c r="K3133" s="3">
        <v>0</v>
      </c>
      <c r="L3133" s="1" t="s">
        <v>49</v>
      </c>
    </row>
    <row r="3134" spans="1:12" x14ac:dyDescent="0.3">
      <c r="A3134" s="1" t="s">
        <v>806</v>
      </c>
      <c r="B3134" s="1" t="s">
        <v>16</v>
      </c>
      <c r="C3134" s="1" t="s">
        <v>51</v>
      </c>
      <c r="D3134" s="5">
        <v>42948</v>
      </c>
      <c r="E3134">
        <v>1</v>
      </c>
      <c r="F3134">
        <v>1</v>
      </c>
      <c r="G3134" s="2">
        <v>87.62</v>
      </c>
      <c r="H3134">
        <v>1</v>
      </c>
      <c r="I3134">
        <v>0</v>
      </c>
      <c r="J3134" s="4">
        <v>5</v>
      </c>
      <c r="K3134" s="3">
        <v>0</v>
      </c>
      <c r="L3134" s="1" t="s">
        <v>29</v>
      </c>
    </row>
    <row r="3135" spans="1:12" x14ac:dyDescent="0.3">
      <c r="A3135" s="1" t="s">
        <v>806</v>
      </c>
      <c r="B3135" s="1" t="s">
        <v>16</v>
      </c>
      <c r="C3135" s="1" t="s">
        <v>51</v>
      </c>
      <c r="D3135" s="5">
        <v>42979</v>
      </c>
      <c r="E3135">
        <v>1</v>
      </c>
      <c r="F3135">
        <v>1</v>
      </c>
      <c r="G3135" s="2">
        <v>82.61</v>
      </c>
      <c r="H3135">
        <v>1</v>
      </c>
      <c r="I3135">
        <v>0</v>
      </c>
      <c r="J3135" s="4">
        <v>5</v>
      </c>
      <c r="K3135" s="3">
        <v>0</v>
      </c>
      <c r="L3135" s="1" t="s">
        <v>18</v>
      </c>
    </row>
    <row r="3136" spans="1:12" x14ac:dyDescent="0.3">
      <c r="A3136" s="1" t="s">
        <v>806</v>
      </c>
      <c r="B3136" s="1" t="s">
        <v>16</v>
      </c>
      <c r="C3136" s="1" t="s">
        <v>51</v>
      </c>
      <c r="D3136" s="5">
        <v>43040</v>
      </c>
      <c r="E3136">
        <v>6</v>
      </c>
      <c r="F3136">
        <v>8</v>
      </c>
      <c r="G3136" s="2">
        <v>572.55999999999995</v>
      </c>
      <c r="H3136">
        <v>6</v>
      </c>
      <c r="I3136">
        <v>2</v>
      </c>
      <c r="J3136" s="4">
        <v>3.5</v>
      </c>
      <c r="K3136" s="3">
        <v>0.33333333333333331</v>
      </c>
      <c r="L3136" s="1" t="s">
        <v>30</v>
      </c>
    </row>
    <row r="3137" spans="1:12" x14ac:dyDescent="0.3">
      <c r="A3137" s="1" t="s">
        <v>806</v>
      </c>
      <c r="B3137" s="1" t="s">
        <v>16</v>
      </c>
      <c r="C3137" s="1" t="s">
        <v>51</v>
      </c>
      <c r="D3137" s="5">
        <v>43101</v>
      </c>
      <c r="E3137">
        <v>4</v>
      </c>
      <c r="F3137">
        <v>4</v>
      </c>
      <c r="G3137" s="2">
        <v>234.47</v>
      </c>
      <c r="H3137">
        <v>4</v>
      </c>
      <c r="I3137">
        <v>0</v>
      </c>
      <c r="J3137" s="4">
        <v>5</v>
      </c>
      <c r="K3137" s="3">
        <v>0</v>
      </c>
      <c r="L3137" s="1" t="s">
        <v>32</v>
      </c>
    </row>
    <row r="3138" spans="1:12" x14ac:dyDescent="0.3">
      <c r="A3138" s="1" t="s">
        <v>806</v>
      </c>
      <c r="B3138" s="1" t="s">
        <v>16</v>
      </c>
      <c r="C3138" s="1" t="s">
        <v>51</v>
      </c>
      <c r="D3138" s="5">
        <v>43132</v>
      </c>
      <c r="E3138">
        <v>2</v>
      </c>
      <c r="F3138">
        <v>4</v>
      </c>
      <c r="G3138" s="2">
        <v>454.63</v>
      </c>
      <c r="H3138">
        <v>2</v>
      </c>
      <c r="I3138">
        <v>1</v>
      </c>
      <c r="J3138" s="4">
        <v>3</v>
      </c>
      <c r="K3138" s="3">
        <v>0.5</v>
      </c>
      <c r="L3138" s="1" t="s">
        <v>33</v>
      </c>
    </row>
    <row r="3139" spans="1:12" x14ac:dyDescent="0.3">
      <c r="A3139" s="1" t="s">
        <v>806</v>
      </c>
      <c r="B3139" s="1" t="s">
        <v>16</v>
      </c>
      <c r="C3139" s="1" t="s">
        <v>51</v>
      </c>
      <c r="D3139" s="5">
        <v>43191</v>
      </c>
      <c r="E3139">
        <v>3</v>
      </c>
      <c r="F3139">
        <v>3</v>
      </c>
      <c r="G3139" s="2">
        <v>173.61</v>
      </c>
      <c r="H3139">
        <v>3</v>
      </c>
      <c r="I3139">
        <v>0</v>
      </c>
      <c r="J3139" s="4">
        <v>4.67</v>
      </c>
      <c r="K3139" s="3">
        <v>0</v>
      </c>
      <c r="L3139" s="1" t="s">
        <v>35</v>
      </c>
    </row>
    <row r="3140" spans="1:12" x14ac:dyDescent="0.3">
      <c r="A3140" s="1" t="s">
        <v>806</v>
      </c>
      <c r="B3140" s="1" t="s">
        <v>16</v>
      </c>
      <c r="C3140" s="1" t="s">
        <v>51</v>
      </c>
      <c r="D3140" s="5">
        <v>43221</v>
      </c>
      <c r="E3140">
        <v>1</v>
      </c>
      <c r="F3140">
        <v>1</v>
      </c>
      <c r="G3140" s="2">
        <v>106.19</v>
      </c>
      <c r="H3140">
        <v>1</v>
      </c>
      <c r="I3140">
        <v>0</v>
      </c>
      <c r="J3140" s="4">
        <v>5</v>
      </c>
      <c r="K3140" s="3">
        <v>0</v>
      </c>
      <c r="L3140" s="1" t="s">
        <v>46</v>
      </c>
    </row>
    <row r="3141" spans="1:12" x14ac:dyDescent="0.3">
      <c r="A3141" s="1" t="s">
        <v>807</v>
      </c>
      <c r="B3141" s="1" t="s">
        <v>16</v>
      </c>
      <c r="C3141" s="1" t="s">
        <v>51</v>
      </c>
      <c r="D3141" s="5">
        <v>42917</v>
      </c>
      <c r="E3141">
        <v>5</v>
      </c>
      <c r="F3141">
        <v>5</v>
      </c>
      <c r="G3141" s="2">
        <v>302.42</v>
      </c>
      <c r="H3141">
        <v>5</v>
      </c>
      <c r="I3141">
        <v>0</v>
      </c>
      <c r="J3141" s="4">
        <v>4</v>
      </c>
      <c r="K3141" s="3">
        <v>0</v>
      </c>
      <c r="L3141" s="1" t="s">
        <v>28</v>
      </c>
    </row>
    <row r="3142" spans="1:12" x14ac:dyDescent="0.3">
      <c r="A3142" s="1" t="s">
        <v>807</v>
      </c>
      <c r="B3142" s="1" t="s">
        <v>16</v>
      </c>
      <c r="C3142" s="1" t="s">
        <v>51</v>
      </c>
      <c r="D3142" s="5">
        <v>42948</v>
      </c>
      <c r="E3142">
        <v>14</v>
      </c>
      <c r="F3142">
        <v>15</v>
      </c>
      <c r="G3142" s="2">
        <v>1192.6500000000001</v>
      </c>
      <c r="H3142">
        <v>14</v>
      </c>
      <c r="I3142">
        <v>0</v>
      </c>
      <c r="J3142" s="4">
        <v>4.29</v>
      </c>
      <c r="K3142" s="3">
        <v>0</v>
      </c>
      <c r="L3142" s="1" t="s">
        <v>29</v>
      </c>
    </row>
    <row r="3143" spans="1:12" x14ac:dyDescent="0.3">
      <c r="A3143" s="1" t="s">
        <v>807</v>
      </c>
      <c r="B3143" s="1" t="s">
        <v>16</v>
      </c>
      <c r="C3143" s="1" t="s">
        <v>51</v>
      </c>
      <c r="D3143" s="5">
        <v>42979</v>
      </c>
      <c r="E3143">
        <v>14</v>
      </c>
      <c r="F3143">
        <v>15</v>
      </c>
      <c r="G3143" s="2">
        <v>995.52</v>
      </c>
      <c r="H3143">
        <v>14</v>
      </c>
      <c r="I3143">
        <v>1</v>
      </c>
      <c r="J3143" s="4">
        <v>4.3099999999999996</v>
      </c>
      <c r="K3143" s="3">
        <v>7.1428571428571425E-2</v>
      </c>
      <c r="L3143" s="1" t="s">
        <v>18</v>
      </c>
    </row>
    <row r="3144" spans="1:12" x14ac:dyDescent="0.3">
      <c r="A3144" s="1" t="s">
        <v>807</v>
      </c>
      <c r="B3144" s="1" t="s">
        <v>16</v>
      </c>
      <c r="C3144" s="1" t="s">
        <v>51</v>
      </c>
      <c r="D3144" s="5">
        <v>43009</v>
      </c>
      <c r="E3144">
        <v>11</v>
      </c>
      <c r="F3144">
        <v>11</v>
      </c>
      <c r="G3144" s="2">
        <v>942.79</v>
      </c>
      <c r="H3144">
        <v>11</v>
      </c>
      <c r="I3144">
        <v>0</v>
      </c>
      <c r="J3144" s="4">
        <v>4.45</v>
      </c>
      <c r="K3144" s="3">
        <v>0</v>
      </c>
      <c r="L3144" s="1" t="s">
        <v>19</v>
      </c>
    </row>
    <row r="3145" spans="1:12" x14ac:dyDescent="0.3">
      <c r="A3145" s="1" t="s">
        <v>807</v>
      </c>
      <c r="B3145" s="1" t="s">
        <v>16</v>
      </c>
      <c r="C3145" s="1" t="s">
        <v>51</v>
      </c>
      <c r="D3145" s="5">
        <v>43040</v>
      </c>
      <c r="E3145">
        <v>27</v>
      </c>
      <c r="F3145">
        <v>27</v>
      </c>
      <c r="G3145" s="2">
        <v>2018.36</v>
      </c>
      <c r="H3145">
        <v>25</v>
      </c>
      <c r="I3145">
        <v>1</v>
      </c>
      <c r="J3145" s="4">
        <v>4.08</v>
      </c>
      <c r="K3145" s="3">
        <v>0.04</v>
      </c>
      <c r="L3145" s="1" t="s">
        <v>30</v>
      </c>
    </row>
    <row r="3146" spans="1:12" x14ac:dyDescent="0.3">
      <c r="A3146" s="1" t="s">
        <v>807</v>
      </c>
      <c r="B3146" s="1" t="s">
        <v>16</v>
      </c>
      <c r="C3146" s="1" t="s">
        <v>51</v>
      </c>
      <c r="D3146" s="5">
        <v>43070</v>
      </c>
      <c r="E3146">
        <v>11</v>
      </c>
      <c r="F3146">
        <v>11</v>
      </c>
      <c r="G3146" s="2">
        <v>837.3</v>
      </c>
      <c r="H3146">
        <v>11</v>
      </c>
      <c r="I3146">
        <v>0</v>
      </c>
      <c r="J3146" s="4">
        <v>4.7300000000000004</v>
      </c>
      <c r="K3146" s="3">
        <v>0</v>
      </c>
      <c r="L3146" s="1" t="s">
        <v>31</v>
      </c>
    </row>
    <row r="3147" spans="1:12" x14ac:dyDescent="0.3">
      <c r="A3147" s="1" t="s">
        <v>807</v>
      </c>
      <c r="B3147" s="1" t="s">
        <v>16</v>
      </c>
      <c r="C3147" s="1" t="s">
        <v>51</v>
      </c>
      <c r="D3147" s="5">
        <v>43101</v>
      </c>
      <c r="E3147">
        <v>10</v>
      </c>
      <c r="F3147">
        <v>10</v>
      </c>
      <c r="G3147" s="2">
        <v>911.32</v>
      </c>
      <c r="H3147">
        <v>9</v>
      </c>
      <c r="I3147">
        <v>0</v>
      </c>
      <c r="J3147" s="4">
        <v>4.0999999999999996</v>
      </c>
      <c r="K3147" s="3">
        <v>0</v>
      </c>
      <c r="L3147" s="1" t="s">
        <v>32</v>
      </c>
    </row>
    <row r="3148" spans="1:12" x14ac:dyDescent="0.3">
      <c r="A3148" s="1" t="s">
        <v>807</v>
      </c>
      <c r="B3148" s="1" t="s">
        <v>16</v>
      </c>
      <c r="C3148" s="1" t="s">
        <v>51</v>
      </c>
      <c r="D3148" s="5">
        <v>43132</v>
      </c>
      <c r="E3148">
        <v>13</v>
      </c>
      <c r="F3148">
        <v>15</v>
      </c>
      <c r="G3148" s="2">
        <v>1278.49</v>
      </c>
      <c r="H3148">
        <v>12</v>
      </c>
      <c r="I3148">
        <v>2</v>
      </c>
      <c r="J3148" s="4">
        <v>3.77</v>
      </c>
      <c r="K3148" s="3">
        <v>0.16666666666666666</v>
      </c>
      <c r="L3148" s="1" t="s">
        <v>33</v>
      </c>
    </row>
    <row r="3149" spans="1:12" x14ac:dyDescent="0.3">
      <c r="A3149" s="1" t="s">
        <v>807</v>
      </c>
      <c r="B3149" s="1" t="s">
        <v>16</v>
      </c>
      <c r="C3149" s="1" t="s">
        <v>51</v>
      </c>
      <c r="D3149" s="5">
        <v>43160</v>
      </c>
      <c r="E3149">
        <v>16</v>
      </c>
      <c r="F3149">
        <v>17</v>
      </c>
      <c r="G3149" s="2">
        <v>1355.05</v>
      </c>
      <c r="H3149">
        <v>15</v>
      </c>
      <c r="I3149">
        <v>2</v>
      </c>
      <c r="J3149" s="4">
        <v>4.2</v>
      </c>
      <c r="K3149" s="3">
        <v>0.13333333333333333</v>
      </c>
      <c r="L3149" s="1" t="s">
        <v>34</v>
      </c>
    </row>
    <row r="3150" spans="1:12" x14ac:dyDescent="0.3">
      <c r="A3150" s="1" t="s">
        <v>807</v>
      </c>
      <c r="B3150" s="1" t="s">
        <v>16</v>
      </c>
      <c r="C3150" s="1" t="s">
        <v>51</v>
      </c>
      <c r="D3150" s="5">
        <v>43191</v>
      </c>
      <c r="E3150">
        <v>14</v>
      </c>
      <c r="F3150">
        <v>14</v>
      </c>
      <c r="G3150" s="2">
        <v>2692.66</v>
      </c>
      <c r="H3150">
        <v>14</v>
      </c>
      <c r="I3150">
        <v>2</v>
      </c>
      <c r="J3150" s="4">
        <v>4</v>
      </c>
      <c r="K3150" s="3">
        <v>0.14285714285714285</v>
      </c>
      <c r="L3150" s="1" t="s">
        <v>35</v>
      </c>
    </row>
    <row r="3151" spans="1:12" x14ac:dyDescent="0.3">
      <c r="A3151" s="1" t="s">
        <v>807</v>
      </c>
      <c r="B3151" s="1" t="s">
        <v>16</v>
      </c>
      <c r="C3151" s="1" t="s">
        <v>51</v>
      </c>
      <c r="D3151" s="5">
        <v>43221</v>
      </c>
      <c r="E3151">
        <v>15</v>
      </c>
      <c r="F3151">
        <v>16</v>
      </c>
      <c r="G3151" s="2">
        <v>1253.1300000000001</v>
      </c>
      <c r="H3151">
        <v>15</v>
      </c>
      <c r="I3151">
        <v>0</v>
      </c>
      <c r="J3151" s="4">
        <v>3.93</v>
      </c>
      <c r="K3151" s="3">
        <v>0</v>
      </c>
      <c r="L3151" s="1" t="s">
        <v>46</v>
      </c>
    </row>
    <row r="3152" spans="1:12" x14ac:dyDescent="0.3">
      <c r="A3152" s="1" t="s">
        <v>807</v>
      </c>
      <c r="B3152" s="1" t="s">
        <v>16</v>
      </c>
      <c r="C3152" s="1" t="s">
        <v>51</v>
      </c>
      <c r="D3152" s="5">
        <v>43252</v>
      </c>
      <c r="E3152">
        <v>4</v>
      </c>
      <c r="F3152">
        <v>4</v>
      </c>
      <c r="G3152" s="2">
        <v>383.93</v>
      </c>
      <c r="H3152">
        <v>4</v>
      </c>
      <c r="I3152">
        <v>0</v>
      </c>
      <c r="J3152" s="4">
        <v>3.75</v>
      </c>
      <c r="K3152" s="3">
        <v>0</v>
      </c>
      <c r="L3152" s="1" t="s">
        <v>36</v>
      </c>
    </row>
    <row r="3153" spans="1:12" x14ac:dyDescent="0.3">
      <c r="A3153" s="1" t="s">
        <v>807</v>
      </c>
      <c r="B3153" s="1" t="s">
        <v>16</v>
      </c>
      <c r="C3153" s="1" t="s">
        <v>51</v>
      </c>
      <c r="D3153" s="5">
        <v>43282</v>
      </c>
      <c r="E3153">
        <v>6</v>
      </c>
      <c r="F3153">
        <v>6</v>
      </c>
      <c r="G3153" s="2">
        <v>428.87</v>
      </c>
      <c r="H3153">
        <v>6</v>
      </c>
      <c r="I3153">
        <v>0</v>
      </c>
      <c r="J3153" s="4">
        <v>5</v>
      </c>
      <c r="K3153" s="3">
        <v>0</v>
      </c>
      <c r="L3153" s="1" t="s">
        <v>37</v>
      </c>
    </row>
    <row r="3154" spans="1:12" x14ac:dyDescent="0.3">
      <c r="A3154" s="1" t="s">
        <v>807</v>
      </c>
      <c r="B3154" s="1" t="s">
        <v>16</v>
      </c>
      <c r="C3154" s="1" t="s">
        <v>51</v>
      </c>
      <c r="D3154" s="5">
        <v>43313</v>
      </c>
      <c r="E3154">
        <v>6</v>
      </c>
      <c r="F3154">
        <v>6</v>
      </c>
      <c r="G3154" s="2">
        <v>474.8</v>
      </c>
      <c r="H3154">
        <v>6</v>
      </c>
      <c r="I3154">
        <v>2</v>
      </c>
      <c r="J3154" s="4">
        <v>4.33</v>
      </c>
      <c r="K3154" s="3">
        <v>0.33333333333333331</v>
      </c>
      <c r="L3154" s="1" t="s">
        <v>49</v>
      </c>
    </row>
    <row r="3155" spans="1:12" x14ac:dyDescent="0.3">
      <c r="A3155" s="1" t="s">
        <v>808</v>
      </c>
      <c r="B3155" s="1" t="s">
        <v>57</v>
      </c>
      <c r="C3155" s="1" t="s">
        <v>66</v>
      </c>
      <c r="D3155" s="5">
        <v>43191</v>
      </c>
      <c r="E3155">
        <v>1</v>
      </c>
      <c r="F3155">
        <v>1</v>
      </c>
      <c r="G3155" s="2">
        <v>65.930000000000007</v>
      </c>
      <c r="H3155">
        <v>1</v>
      </c>
      <c r="I3155">
        <v>0</v>
      </c>
      <c r="J3155" s="4">
        <v>2</v>
      </c>
      <c r="K3155" s="3">
        <v>0</v>
      </c>
      <c r="L3155" s="1" t="s">
        <v>35</v>
      </c>
    </row>
    <row r="3156" spans="1:12" x14ac:dyDescent="0.3">
      <c r="A3156" s="1" t="s">
        <v>809</v>
      </c>
      <c r="B3156" s="1" t="s">
        <v>53</v>
      </c>
      <c r="C3156" s="1" t="s">
        <v>54</v>
      </c>
      <c r="D3156" s="5">
        <v>42767</v>
      </c>
      <c r="E3156">
        <v>1</v>
      </c>
      <c r="F3156">
        <v>1</v>
      </c>
      <c r="G3156" s="2">
        <v>568.61</v>
      </c>
      <c r="H3156">
        <v>1</v>
      </c>
      <c r="I3156">
        <v>0</v>
      </c>
      <c r="J3156" s="4">
        <v>4</v>
      </c>
      <c r="K3156" s="3">
        <v>0</v>
      </c>
      <c r="L3156" s="1" t="s">
        <v>23</v>
      </c>
    </row>
    <row r="3157" spans="1:12" x14ac:dyDescent="0.3">
      <c r="A3157" s="1" t="s">
        <v>809</v>
      </c>
      <c r="B3157" s="1" t="s">
        <v>53</v>
      </c>
      <c r="C3157" s="1" t="s">
        <v>54</v>
      </c>
      <c r="D3157" s="5">
        <v>42795</v>
      </c>
      <c r="E3157">
        <v>1</v>
      </c>
      <c r="F3157">
        <v>1</v>
      </c>
      <c r="G3157" s="2">
        <v>125.97</v>
      </c>
      <c r="H3157">
        <v>1</v>
      </c>
      <c r="I3157">
        <v>0</v>
      </c>
      <c r="J3157" s="4">
        <v>4</v>
      </c>
      <c r="K3157" s="3">
        <v>0</v>
      </c>
      <c r="L3157" s="1" t="s">
        <v>24</v>
      </c>
    </row>
    <row r="3158" spans="1:12" x14ac:dyDescent="0.3">
      <c r="A3158" s="1" t="s">
        <v>809</v>
      </c>
      <c r="B3158" s="1" t="s">
        <v>53</v>
      </c>
      <c r="C3158" s="1" t="s">
        <v>54</v>
      </c>
      <c r="D3158" s="5">
        <v>42856</v>
      </c>
      <c r="E3158">
        <v>1</v>
      </c>
      <c r="F3158">
        <v>1</v>
      </c>
      <c r="G3158" s="2">
        <v>136.01</v>
      </c>
      <c r="H3158">
        <v>1</v>
      </c>
      <c r="I3158">
        <v>0</v>
      </c>
      <c r="J3158" s="4">
        <v>5</v>
      </c>
      <c r="K3158" s="3">
        <v>0</v>
      </c>
      <c r="L3158" s="1" t="s">
        <v>26</v>
      </c>
    </row>
    <row r="3159" spans="1:12" x14ac:dyDescent="0.3">
      <c r="A3159" s="1" t="s">
        <v>809</v>
      </c>
      <c r="B3159" s="1" t="s">
        <v>53</v>
      </c>
      <c r="C3159" s="1" t="s">
        <v>54</v>
      </c>
      <c r="D3159" s="5">
        <v>42917</v>
      </c>
      <c r="E3159">
        <v>1</v>
      </c>
      <c r="F3159">
        <v>1</v>
      </c>
      <c r="G3159" s="2">
        <v>112.94</v>
      </c>
      <c r="H3159">
        <v>1</v>
      </c>
      <c r="I3159">
        <v>1</v>
      </c>
      <c r="J3159" s="4">
        <v>3</v>
      </c>
      <c r="K3159" s="3">
        <v>1</v>
      </c>
      <c r="L3159" s="1" t="s">
        <v>28</v>
      </c>
    </row>
    <row r="3160" spans="1:12" x14ac:dyDescent="0.3">
      <c r="A3160" s="1" t="s">
        <v>809</v>
      </c>
      <c r="B3160" s="1" t="s">
        <v>53</v>
      </c>
      <c r="C3160" s="1" t="s">
        <v>54</v>
      </c>
      <c r="D3160" s="5">
        <v>42948</v>
      </c>
      <c r="E3160">
        <v>1</v>
      </c>
      <c r="F3160">
        <v>1</v>
      </c>
      <c r="G3160" s="2">
        <v>138.41</v>
      </c>
      <c r="H3160">
        <v>1</v>
      </c>
      <c r="I3160">
        <v>0</v>
      </c>
      <c r="J3160" s="4">
        <v>4</v>
      </c>
      <c r="K3160" s="3">
        <v>0</v>
      </c>
      <c r="L3160" s="1" t="s">
        <v>29</v>
      </c>
    </row>
    <row r="3161" spans="1:12" x14ac:dyDescent="0.3">
      <c r="A3161" s="1" t="s">
        <v>809</v>
      </c>
      <c r="B3161" s="1" t="s">
        <v>53</v>
      </c>
      <c r="C3161" s="1" t="s">
        <v>54</v>
      </c>
      <c r="D3161" s="5">
        <v>42979</v>
      </c>
      <c r="E3161">
        <v>1</v>
      </c>
      <c r="F3161">
        <v>1</v>
      </c>
      <c r="G3161" s="2">
        <v>136.6</v>
      </c>
      <c r="H3161">
        <v>1</v>
      </c>
      <c r="I3161">
        <v>0</v>
      </c>
      <c r="J3161" s="4">
        <v>5</v>
      </c>
      <c r="K3161" s="3">
        <v>0</v>
      </c>
      <c r="L3161" s="1" t="s">
        <v>18</v>
      </c>
    </row>
    <row r="3162" spans="1:12" x14ac:dyDescent="0.3">
      <c r="A3162" s="1" t="s">
        <v>809</v>
      </c>
      <c r="B3162" s="1" t="s">
        <v>53</v>
      </c>
      <c r="C3162" s="1" t="s">
        <v>54</v>
      </c>
      <c r="D3162" s="5">
        <v>43009</v>
      </c>
      <c r="E3162">
        <v>2</v>
      </c>
      <c r="F3162">
        <v>2</v>
      </c>
      <c r="G3162" s="2">
        <v>155.37</v>
      </c>
      <c r="H3162">
        <v>2</v>
      </c>
      <c r="I3162">
        <v>0</v>
      </c>
      <c r="J3162" s="4">
        <v>5</v>
      </c>
      <c r="K3162" s="3">
        <v>0</v>
      </c>
      <c r="L3162" s="1" t="s">
        <v>19</v>
      </c>
    </row>
    <row r="3163" spans="1:12" x14ac:dyDescent="0.3">
      <c r="A3163" s="1" t="s">
        <v>809</v>
      </c>
      <c r="B3163" s="1" t="s">
        <v>53</v>
      </c>
      <c r="C3163" s="1" t="s">
        <v>54</v>
      </c>
      <c r="D3163" s="5">
        <v>43040</v>
      </c>
      <c r="E3163">
        <v>2</v>
      </c>
      <c r="F3163">
        <v>2</v>
      </c>
      <c r="G3163" s="2">
        <v>614.37</v>
      </c>
      <c r="H3163">
        <v>1</v>
      </c>
      <c r="I3163">
        <v>0</v>
      </c>
      <c r="J3163" s="4">
        <v>2.5</v>
      </c>
      <c r="K3163" s="3">
        <v>0</v>
      </c>
      <c r="L3163" s="1" t="s">
        <v>30</v>
      </c>
    </row>
    <row r="3164" spans="1:12" x14ac:dyDescent="0.3">
      <c r="A3164" s="1" t="s">
        <v>809</v>
      </c>
      <c r="B3164" s="1" t="s">
        <v>53</v>
      </c>
      <c r="C3164" s="1" t="s">
        <v>54</v>
      </c>
      <c r="D3164" s="5">
        <v>43191</v>
      </c>
      <c r="E3164">
        <v>2</v>
      </c>
      <c r="F3164">
        <v>3</v>
      </c>
      <c r="G3164" s="2">
        <v>437.34</v>
      </c>
      <c r="H3164">
        <v>2</v>
      </c>
      <c r="I3164">
        <v>0</v>
      </c>
      <c r="J3164" s="4">
        <v>3</v>
      </c>
      <c r="K3164" s="3">
        <v>0</v>
      </c>
      <c r="L3164" s="1" t="s">
        <v>35</v>
      </c>
    </row>
    <row r="3165" spans="1:12" x14ac:dyDescent="0.3">
      <c r="A3165" s="1" t="s">
        <v>809</v>
      </c>
      <c r="B3165" s="1" t="s">
        <v>53</v>
      </c>
      <c r="C3165" s="1" t="s">
        <v>54</v>
      </c>
      <c r="D3165" s="5">
        <v>43221</v>
      </c>
      <c r="E3165">
        <v>1</v>
      </c>
      <c r="F3165">
        <v>1</v>
      </c>
      <c r="G3165" s="2">
        <v>591.54</v>
      </c>
      <c r="H3165">
        <v>1</v>
      </c>
      <c r="I3165">
        <v>0</v>
      </c>
      <c r="J3165" s="4">
        <v>4</v>
      </c>
      <c r="K3165" s="3">
        <v>0</v>
      </c>
      <c r="L3165" s="1" t="s">
        <v>46</v>
      </c>
    </row>
    <row r="3166" spans="1:12" x14ac:dyDescent="0.3">
      <c r="A3166" s="1" t="s">
        <v>809</v>
      </c>
      <c r="B3166" s="1" t="s">
        <v>53</v>
      </c>
      <c r="C3166" s="1" t="s">
        <v>54</v>
      </c>
      <c r="D3166" s="5">
        <v>43282</v>
      </c>
      <c r="E3166">
        <v>2</v>
      </c>
      <c r="F3166">
        <v>2</v>
      </c>
      <c r="G3166" s="2">
        <v>232.67</v>
      </c>
      <c r="H3166">
        <v>2</v>
      </c>
      <c r="I3166">
        <v>0</v>
      </c>
      <c r="J3166" s="4">
        <v>2</v>
      </c>
      <c r="K3166" s="3">
        <v>0</v>
      </c>
      <c r="L3166" s="1" t="s">
        <v>37</v>
      </c>
    </row>
    <row r="3167" spans="1:12" x14ac:dyDescent="0.3">
      <c r="A3167" s="1" t="s">
        <v>810</v>
      </c>
      <c r="B3167" s="1" t="s">
        <v>16</v>
      </c>
      <c r="C3167" s="1" t="s">
        <v>51</v>
      </c>
      <c r="D3167" s="5">
        <v>43282</v>
      </c>
      <c r="E3167">
        <v>1</v>
      </c>
      <c r="F3167">
        <v>1</v>
      </c>
      <c r="G3167" s="2">
        <v>81.78</v>
      </c>
      <c r="H3167">
        <v>1</v>
      </c>
      <c r="I3167">
        <v>0</v>
      </c>
      <c r="J3167" s="4">
        <v>4</v>
      </c>
      <c r="K3167" s="3">
        <v>0</v>
      </c>
      <c r="L3167" s="1" t="s">
        <v>37</v>
      </c>
    </row>
    <row r="3168" spans="1:12" x14ac:dyDescent="0.3">
      <c r="A3168" s="1" t="s">
        <v>810</v>
      </c>
      <c r="B3168" s="1" t="s">
        <v>16</v>
      </c>
      <c r="C3168" s="1" t="s">
        <v>51</v>
      </c>
      <c r="D3168" s="5">
        <v>43313</v>
      </c>
      <c r="E3168">
        <v>6</v>
      </c>
      <c r="F3168">
        <v>6</v>
      </c>
      <c r="G3168" s="2">
        <v>564.84</v>
      </c>
      <c r="H3168">
        <v>6</v>
      </c>
      <c r="I3168">
        <v>1</v>
      </c>
      <c r="J3168" s="4">
        <v>4.5999999999999996</v>
      </c>
      <c r="K3168" s="3">
        <v>0.16666666666666666</v>
      </c>
      <c r="L3168" s="1" t="s">
        <v>49</v>
      </c>
    </row>
    <row r="3169" spans="1:12" x14ac:dyDescent="0.3">
      <c r="A3169" s="1" t="s">
        <v>811</v>
      </c>
      <c r="B3169" s="1" t="s">
        <v>16</v>
      </c>
      <c r="C3169" s="1" t="s">
        <v>51</v>
      </c>
      <c r="D3169" s="5">
        <v>42795</v>
      </c>
      <c r="E3169">
        <v>4</v>
      </c>
      <c r="F3169">
        <v>5</v>
      </c>
      <c r="G3169" s="2">
        <v>501.49</v>
      </c>
      <c r="H3169">
        <v>4</v>
      </c>
      <c r="I3169">
        <v>0</v>
      </c>
      <c r="J3169" s="4">
        <v>4</v>
      </c>
      <c r="K3169" s="3">
        <v>0</v>
      </c>
      <c r="L3169" s="1" t="s">
        <v>24</v>
      </c>
    </row>
    <row r="3170" spans="1:12" x14ac:dyDescent="0.3">
      <c r="A3170" s="1" t="s">
        <v>811</v>
      </c>
      <c r="B3170" s="1" t="s">
        <v>16</v>
      </c>
      <c r="C3170" s="1" t="s">
        <v>51</v>
      </c>
      <c r="D3170" s="5">
        <v>42826</v>
      </c>
      <c r="E3170">
        <v>7</v>
      </c>
      <c r="F3170">
        <v>7</v>
      </c>
      <c r="G3170" s="2">
        <v>711.09</v>
      </c>
      <c r="H3170">
        <v>7</v>
      </c>
      <c r="I3170">
        <v>1</v>
      </c>
      <c r="J3170" s="4">
        <v>4.71</v>
      </c>
      <c r="K3170" s="3">
        <v>0.14285714285714285</v>
      </c>
      <c r="L3170" s="1" t="s">
        <v>25</v>
      </c>
    </row>
    <row r="3171" spans="1:12" x14ac:dyDescent="0.3">
      <c r="A3171" s="1" t="s">
        <v>811</v>
      </c>
      <c r="B3171" s="1" t="s">
        <v>16</v>
      </c>
      <c r="C3171" s="1" t="s">
        <v>51</v>
      </c>
      <c r="D3171" s="5">
        <v>42856</v>
      </c>
      <c r="E3171">
        <v>7</v>
      </c>
      <c r="F3171">
        <v>8</v>
      </c>
      <c r="G3171" s="2">
        <v>826.54</v>
      </c>
      <c r="H3171">
        <v>7</v>
      </c>
      <c r="I3171">
        <v>0</v>
      </c>
      <c r="J3171" s="4">
        <v>4.43</v>
      </c>
      <c r="K3171" s="3">
        <v>0</v>
      </c>
      <c r="L3171" s="1" t="s">
        <v>26</v>
      </c>
    </row>
    <row r="3172" spans="1:12" x14ac:dyDescent="0.3">
      <c r="A3172" s="1" t="s">
        <v>811</v>
      </c>
      <c r="B3172" s="1" t="s">
        <v>16</v>
      </c>
      <c r="C3172" s="1" t="s">
        <v>51</v>
      </c>
      <c r="D3172" s="5">
        <v>42887</v>
      </c>
      <c r="E3172">
        <v>7</v>
      </c>
      <c r="F3172">
        <v>8</v>
      </c>
      <c r="G3172" s="2">
        <v>992.98</v>
      </c>
      <c r="H3172">
        <v>7</v>
      </c>
      <c r="I3172">
        <v>0</v>
      </c>
      <c r="J3172" s="4">
        <v>4.8600000000000003</v>
      </c>
      <c r="K3172" s="3">
        <v>0</v>
      </c>
      <c r="L3172" s="1" t="s">
        <v>27</v>
      </c>
    </row>
    <row r="3173" spans="1:12" x14ac:dyDescent="0.3">
      <c r="A3173" s="1" t="s">
        <v>811</v>
      </c>
      <c r="B3173" s="1" t="s">
        <v>16</v>
      </c>
      <c r="C3173" s="1" t="s">
        <v>51</v>
      </c>
      <c r="D3173" s="5">
        <v>42917</v>
      </c>
      <c r="E3173">
        <v>3</v>
      </c>
      <c r="F3173">
        <v>3</v>
      </c>
      <c r="G3173" s="2">
        <v>266.81</v>
      </c>
      <c r="H3173">
        <v>3</v>
      </c>
      <c r="I3173">
        <v>0</v>
      </c>
      <c r="J3173" s="4">
        <v>4.67</v>
      </c>
      <c r="K3173" s="3">
        <v>0</v>
      </c>
      <c r="L3173" s="1" t="s">
        <v>28</v>
      </c>
    </row>
    <row r="3174" spans="1:12" x14ac:dyDescent="0.3">
      <c r="A3174" s="1" t="s">
        <v>811</v>
      </c>
      <c r="B3174" s="1" t="s">
        <v>16</v>
      </c>
      <c r="C3174" s="1" t="s">
        <v>51</v>
      </c>
      <c r="D3174" s="5">
        <v>42948</v>
      </c>
      <c r="E3174">
        <v>2</v>
      </c>
      <c r="F3174">
        <v>3</v>
      </c>
      <c r="G3174" s="2">
        <v>148.54</v>
      </c>
      <c r="H3174">
        <v>2</v>
      </c>
      <c r="I3174">
        <v>0</v>
      </c>
      <c r="J3174" s="4">
        <v>3</v>
      </c>
      <c r="K3174" s="3">
        <v>0</v>
      </c>
      <c r="L3174" s="1" t="s">
        <v>29</v>
      </c>
    </row>
    <row r="3175" spans="1:12" x14ac:dyDescent="0.3">
      <c r="A3175" s="1" t="s">
        <v>811</v>
      </c>
      <c r="B3175" s="1" t="s">
        <v>16</v>
      </c>
      <c r="C3175" s="1" t="s">
        <v>51</v>
      </c>
      <c r="D3175" s="5">
        <v>42979</v>
      </c>
      <c r="E3175">
        <v>3</v>
      </c>
      <c r="F3175">
        <v>3</v>
      </c>
      <c r="G3175" s="2">
        <v>474.3</v>
      </c>
      <c r="H3175">
        <v>3</v>
      </c>
      <c r="I3175">
        <v>0</v>
      </c>
      <c r="J3175" s="4">
        <v>4.67</v>
      </c>
      <c r="K3175" s="3">
        <v>0</v>
      </c>
      <c r="L3175" s="1" t="s">
        <v>18</v>
      </c>
    </row>
    <row r="3176" spans="1:12" x14ac:dyDescent="0.3">
      <c r="A3176" s="1" t="s">
        <v>811</v>
      </c>
      <c r="B3176" s="1" t="s">
        <v>16</v>
      </c>
      <c r="C3176" s="1" t="s">
        <v>51</v>
      </c>
      <c r="D3176" s="5">
        <v>43040</v>
      </c>
      <c r="E3176">
        <v>5</v>
      </c>
      <c r="F3176">
        <v>5</v>
      </c>
      <c r="G3176" s="2">
        <v>699.83</v>
      </c>
      <c r="H3176">
        <v>5</v>
      </c>
      <c r="I3176">
        <v>1</v>
      </c>
      <c r="J3176" s="4">
        <v>4.5999999999999996</v>
      </c>
      <c r="K3176" s="3">
        <v>0.2</v>
      </c>
      <c r="L3176" s="1" t="s">
        <v>30</v>
      </c>
    </row>
    <row r="3177" spans="1:12" x14ac:dyDescent="0.3">
      <c r="A3177" s="1" t="s">
        <v>811</v>
      </c>
      <c r="B3177" s="1" t="s">
        <v>16</v>
      </c>
      <c r="C3177" s="1" t="s">
        <v>51</v>
      </c>
      <c r="D3177" s="5">
        <v>43070</v>
      </c>
      <c r="E3177">
        <v>5</v>
      </c>
      <c r="F3177">
        <v>5</v>
      </c>
      <c r="G3177" s="2">
        <v>547.82000000000005</v>
      </c>
      <c r="H3177">
        <v>5</v>
      </c>
      <c r="I3177">
        <v>2</v>
      </c>
      <c r="J3177" s="4">
        <v>3.4</v>
      </c>
      <c r="K3177" s="3">
        <v>0.4</v>
      </c>
      <c r="L3177" s="1" t="s">
        <v>31</v>
      </c>
    </row>
    <row r="3178" spans="1:12" x14ac:dyDescent="0.3">
      <c r="A3178" s="1" t="s">
        <v>811</v>
      </c>
      <c r="B3178" s="1" t="s">
        <v>16</v>
      </c>
      <c r="C3178" s="1" t="s">
        <v>51</v>
      </c>
      <c r="D3178" s="5">
        <v>43101</v>
      </c>
      <c r="E3178">
        <v>17</v>
      </c>
      <c r="F3178">
        <v>22</v>
      </c>
      <c r="G3178" s="2">
        <v>2660.52</v>
      </c>
      <c r="H3178">
        <v>17</v>
      </c>
      <c r="I3178">
        <v>1</v>
      </c>
      <c r="J3178" s="4">
        <v>4</v>
      </c>
      <c r="K3178" s="3">
        <v>5.8823529411764705E-2</v>
      </c>
      <c r="L3178" s="1" t="s">
        <v>32</v>
      </c>
    </row>
    <row r="3179" spans="1:12" x14ac:dyDescent="0.3">
      <c r="A3179" s="1" t="s">
        <v>811</v>
      </c>
      <c r="B3179" s="1" t="s">
        <v>16</v>
      </c>
      <c r="C3179" s="1" t="s">
        <v>51</v>
      </c>
      <c r="D3179" s="5">
        <v>43132</v>
      </c>
      <c r="E3179">
        <v>12</v>
      </c>
      <c r="F3179">
        <v>12</v>
      </c>
      <c r="G3179" s="2">
        <v>1519.06</v>
      </c>
      <c r="H3179">
        <v>12</v>
      </c>
      <c r="I3179">
        <v>3</v>
      </c>
      <c r="J3179" s="4">
        <v>3.33</v>
      </c>
      <c r="K3179" s="3">
        <v>0.25</v>
      </c>
      <c r="L3179" s="1" t="s">
        <v>33</v>
      </c>
    </row>
    <row r="3180" spans="1:12" x14ac:dyDescent="0.3">
      <c r="A3180" s="1" t="s">
        <v>811</v>
      </c>
      <c r="B3180" s="1" t="s">
        <v>16</v>
      </c>
      <c r="C3180" s="1" t="s">
        <v>51</v>
      </c>
      <c r="D3180" s="5">
        <v>43160</v>
      </c>
      <c r="E3180">
        <v>10</v>
      </c>
      <c r="F3180">
        <v>11</v>
      </c>
      <c r="G3180" s="2">
        <v>1288.18</v>
      </c>
      <c r="H3180">
        <v>10</v>
      </c>
      <c r="I3180">
        <v>2</v>
      </c>
      <c r="J3180" s="4">
        <v>3.6</v>
      </c>
      <c r="K3180" s="3">
        <v>0.2</v>
      </c>
      <c r="L3180" s="1" t="s">
        <v>34</v>
      </c>
    </row>
    <row r="3181" spans="1:12" x14ac:dyDescent="0.3">
      <c r="A3181" s="1" t="s">
        <v>811</v>
      </c>
      <c r="B3181" s="1" t="s">
        <v>16</v>
      </c>
      <c r="C3181" s="1" t="s">
        <v>51</v>
      </c>
      <c r="D3181" s="5">
        <v>43191</v>
      </c>
      <c r="E3181">
        <v>11</v>
      </c>
      <c r="F3181">
        <v>11</v>
      </c>
      <c r="G3181" s="2">
        <v>1718.98</v>
      </c>
      <c r="H3181">
        <v>11</v>
      </c>
      <c r="I3181">
        <v>0</v>
      </c>
      <c r="J3181" s="4">
        <v>4.2699999999999996</v>
      </c>
      <c r="K3181" s="3">
        <v>0</v>
      </c>
      <c r="L3181" s="1" t="s">
        <v>35</v>
      </c>
    </row>
    <row r="3182" spans="1:12" x14ac:dyDescent="0.3">
      <c r="A3182" s="1" t="s">
        <v>811</v>
      </c>
      <c r="B3182" s="1" t="s">
        <v>16</v>
      </c>
      <c r="C3182" s="1" t="s">
        <v>51</v>
      </c>
      <c r="D3182" s="5">
        <v>43221</v>
      </c>
      <c r="E3182">
        <v>14</v>
      </c>
      <c r="F3182">
        <v>14</v>
      </c>
      <c r="G3182" s="2">
        <v>1601.22</v>
      </c>
      <c r="H3182">
        <v>14</v>
      </c>
      <c r="I3182">
        <v>3</v>
      </c>
      <c r="J3182" s="4">
        <v>3.64</v>
      </c>
      <c r="K3182" s="3">
        <v>0.21428571428571427</v>
      </c>
      <c r="L3182" s="1" t="s">
        <v>46</v>
      </c>
    </row>
    <row r="3183" spans="1:12" x14ac:dyDescent="0.3">
      <c r="A3183" s="1" t="s">
        <v>811</v>
      </c>
      <c r="B3183" s="1" t="s">
        <v>16</v>
      </c>
      <c r="C3183" s="1" t="s">
        <v>51</v>
      </c>
      <c r="D3183" s="5">
        <v>43252</v>
      </c>
      <c r="E3183">
        <v>12</v>
      </c>
      <c r="F3183">
        <v>12</v>
      </c>
      <c r="G3183" s="2">
        <v>1473.53</v>
      </c>
      <c r="H3183">
        <v>12</v>
      </c>
      <c r="I3183">
        <v>1</v>
      </c>
      <c r="J3183" s="4">
        <v>4.92</v>
      </c>
      <c r="K3183" s="3">
        <v>8.3333333333333329E-2</v>
      </c>
      <c r="L3183" s="1" t="s">
        <v>36</v>
      </c>
    </row>
    <row r="3184" spans="1:12" x14ac:dyDescent="0.3">
      <c r="A3184" s="1" t="s">
        <v>811</v>
      </c>
      <c r="B3184" s="1" t="s">
        <v>16</v>
      </c>
      <c r="C3184" s="1" t="s">
        <v>51</v>
      </c>
      <c r="D3184" s="5">
        <v>43282</v>
      </c>
      <c r="E3184">
        <v>3</v>
      </c>
      <c r="F3184">
        <v>3</v>
      </c>
      <c r="G3184" s="2">
        <v>474.4</v>
      </c>
      <c r="H3184">
        <v>3</v>
      </c>
      <c r="I3184">
        <v>0</v>
      </c>
      <c r="J3184" s="4">
        <v>5</v>
      </c>
      <c r="K3184" s="3">
        <v>0</v>
      </c>
      <c r="L3184" s="1" t="s">
        <v>37</v>
      </c>
    </row>
    <row r="3185" spans="1:12" x14ac:dyDescent="0.3">
      <c r="A3185" s="1" t="s">
        <v>811</v>
      </c>
      <c r="B3185" s="1" t="s">
        <v>16</v>
      </c>
      <c r="C3185" s="1" t="s">
        <v>51</v>
      </c>
      <c r="D3185" s="5">
        <v>43313</v>
      </c>
      <c r="E3185">
        <v>5</v>
      </c>
      <c r="F3185">
        <v>5</v>
      </c>
      <c r="G3185" s="2">
        <v>876.87</v>
      </c>
      <c r="H3185">
        <v>5</v>
      </c>
      <c r="I3185">
        <v>2</v>
      </c>
      <c r="J3185" s="4">
        <v>3.8</v>
      </c>
      <c r="K3185" s="3">
        <v>0.4</v>
      </c>
      <c r="L3185" s="1" t="s">
        <v>49</v>
      </c>
    </row>
    <row r="3186" spans="1:12" x14ac:dyDescent="0.3">
      <c r="A3186" s="1" t="s">
        <v>812</v>
      </c>
      <c r="B3186" s="1" t="s">
        <v>16</v>
      </c>
      <c r="C3186" s="1" t="s">
        <v>51</v>
      </c>
      <c r="D3186" s="5">
        <v>43221</v>
      </c>
      <c r="E3186">
        <v>3</v>
      </c>
      <c r="F3186">
        <v>3</v>
      </c>
      <c r="G3186" s="2">
        <v>109.07</v>
      </c>
      <c r="H3186">
        <v>3</v>
      </c>
      <c r="I3186">
        <v>0</v>
      </c>
      <c r="J3186" s="4">
        <v>3.67</v>
      </c>
      <c r="K3186" s="3">
        <v>0</v>
      </c>
      <c r="L3186" s="1" t="s">
        <v>46</v>
      </c>
    </row>
    <row r="3187" spans="1:12" x14ac:dyDescent="0.3">
      <c r="A3187" s="1" t="s">
        <v>812</v>
      </c>
      <c r="B3187" s="1" t="s">
        <v>16</v>
      </c>
      <c r="C3187" s="1" t="s">
        <v>51</v>
      </c>
      <c r="D3187" s="5">
        <v>43252</v>
      </c>
      <c r="E3187">
        <v>2</v>
      </c>
      <c r="F3187">
        <v>2</v>
      </c>
      <c r="G3187" s="2">
        <v>95.5</v>
      </c>
      <c r="H3187">
        <v>2</v>
      </c>
      <c r="I3187">
        <v>0</v>
      </c>
      <c r="J3187" s="4">
        <v>4</v>
      </c>
      <c r="K3187" s="3">
        <v>0</v>
      </c>
      <c r="L3187" s="1" t="s">
        <v>36</v>
      </c>
    </row>
    <row r="3188" spans="1:12" x14ac:dyDescent="0.3">
      <c r="A3188" s="1" t="s">
        <v>812</v>
      </c>
      <c r="B3188" s="1" t="s">
        <v>16</v>
      </c>
      <c r="C3188" s="1" t="s">
        <v>51</v>
      </c>
      <c r="D3188" s="5">
        <v>43282</v>
      </c>
      <c r="E3188">
        <v>1</v>
      </c>
      <c r="F3188">
        <v>1</v>
      </c>
      <c r="G3188" s="2">
        <v>23.48</v>
      </c>
      <c r="H3188">
        <v>1</v>
      </c>
      <c r="I3188">
        <v>0</v>
      </c>
      <c r="J3188" s="4">
        <v>1</v>
      </c>
      <c r="K3188" s="3">
        <v>0</v>
      </c>
      <c r="L3188" s="1" t="s">
        <v>37</v>
      </c>
    </row>
    <row r="3189" spans="1:12" x14ac:dyDescent="0.3">
      <c r="A3189" s="1" t="s">
        <v>813</v>
      </c>
      <c r="B3189" s="1" t="s">
        <v>16</v>
      </c>
      <c r="C3189" s="1" t="s">
        <v>329</v>
      </c>
      <c r="D3189" s="5">
        <v>43132</v>
      </c>
      <c r="E3189">
        <v>5</v>
      </c>
      <c r="F3189">
        <v>5</v>
      </c>
      <c r="G3189" s="2">
        <v>2710.35</v>
      </c>
      <c r="H3189">
        <v>5</v>
      </c>
      <c r="I3189">
        <v>1</v>
      </c>
      <c r="J3189" s="4">
        <v>3</v>
      </c>
      <c r="K3189" s="3">
        <v>0.2</v>
      </c>
      <c r="L3189" s="1" t="s">
        <v>33</v>
      </c>
    </row>
    <row r="3190" spans="1:12" x14ac:dyDescent="0.3">
      <c r="A3190" s="1" t="s">
        <v>813</v>
      </c>
      <c r="B3190" s="1" t="s">
        <v>16</v>
      </c>
      <c r="C3190" s="1" t="s">
        <v>329</v>
      </c>
      <c r="D3190" s="5">
        <v>43160</v>
      </c>
      <c r="E3190">
        <v>9</v>
      </c>
      <c r="F3190">
        <v>11</v>
      </c>
      <c r="G3190" s="2">
        <v>5771.03</v>
      </c>
      <c r="H3190">
        <v>8</v>
      </c>
      <c r="I3190">
        <v>5</v>
      </c>
      <c r="J3190" s="4">
        <v>2.56</v>
      </c>
      <c r="K3190" s="3">
        <v>0.625</v>
      </c>
      <c r="L3190" s="1" t="s">
        <v>34</v>
      </c>
    </row>
    <row r="3191" spans="1:12" x14ac:dyDescent="0.3">
      <c r="A3191" s="1" t="s">
        <v>813</v>
      </c>
      <c r="B3191" s="1" t="s">
        <v>16</v>
      </c>
      <c r="C3191" s="1" t="s">
        <v>329</v>
      </c>
      <c r="D3191" s="5">
        <v>43191</v>
      </c>
      <c r="E3191">
        <v>26</v>
      </c>
      <c r="F3191">
        <v>28</v>
      </c>
      <c r="G3191" s="2">
        <v>3831.59</v>
      </c>
      <c r="H3191">
        <v>24</v>
      </c>
      <c r="I3191">
        <v>7</v>
      </c>
      <c r="J3191" s="4">
        <v>2.23</v>
      </c>
      <c r="K3191" s="3">
        <v>0.29166666666666669</v>
      </c>
      <c r="L3191" s="1" t="s">
        <v>35</v>
      </c>
    </row>
    <row r="3192" spans="1:12" x14ac:dyDescent="0.3">
      <c r="A3192" s="1" t="s">
        <v>813</v>
      </c>
      <c r="B3192" s="1" t="s">
        <v>16</v>
      </c>
      <c r="C3192" s="1" t="s">
        <v>329</v>
      </c>
      <c r="D3192" s="5">
        <v>43221</v>
      </c>
      <c r="E3192">
        <v>92</v>
      </c>
      <c r="F3192">
        <v>96</v>
      </c>
      <c r="G3192" s="2">
        <v>17075.169999999998</v>
      </c>
      <c r="H3192">
        <v>81</v>
      </c>
      <c r="I3192">
        <v>7</v>
      </c>
      <c r="J3192" s="4">
        <v>2.57</v>
      </c>
      <c r="K3192" s="3">
        <v>8.6419753086419748E-2</v>
      </c>
      <c r="L3192" s="1" t="s">
        <v>46</v>
      </c>
    </row>
    <row r="3193" spans="1:12" x14ac:dyDescent="0.3">
      <c r="A3193" s="1" t="s">
        <v>813</v>
      </c>
      <c r="B3193" s="1" t="s">
        <v>16</v>
      </c>
      <c r="C3193" s="1" t="s">
        <v>329</v>
      </c>
      <c r="D3193" s="5">
        <v>43252</v>
      </c>
      <c r="E3193">
        <v>11</v>
      </c>
      <c r="F3193">
        <v>11</v>
      </c>
      <c r="G3193" s="2">
        <v>2340.87</v>
      </c>
      <c r="H3193">
        <v>10</v>
      </c>
      <c r="I3193">
        <v>0</v>
      </c>
      <c r="J3193" s="4">
        <v>2.64</v>
      </c>
      <c r="K3193" s="3">
        <v>0</v>
      </c>
      <c r="L3193" s="1" t="s">
        <v>36</v>
      </c>
    </row>
    <row r="3194" spans="1:12" x14ac:dyDescent="0.3">
      <c r="A3194" s="1" t="s">
        <v>813</v>
      </c>
      <c r="B3194" s="1" t="s">
        <v>16</v>
      </c>
      <c r="C3194" s="1" t="s">
        <v>329</v>
      </c>
      <c r="D3194" s="5">
        <v>43282</v>
      </c>
      <c r="E3194">
        <v>59</v>
      </c>
      <c r="F3194">
        <v>61</v>
      </c>
      <c r="G3194" s="2">
        <v>14131.09</v>
      </c>
      <c r="H3194">
        <v>59</v>
      </c>
      <c r="I3194">
        <v>1</v>
      </c>
      <c r="J3194" s="4">
        <v>3.11</v>
      </c>
      <c r="K3194" s="3">
        <v>1.6949152542372881E-2</v>
      </c>
      <c r="L3194" s="1" t="s">
        <v>37</v>
      </c>
    </row>
    <row r="3195" spans="1:12" x14ac:dyDescent="0.3">
      <c r="A3195" s="1" t="s">
        <v>814</v>
      </c>
      <c r="B3195" s="1" t="s">
        <v>129</v>
      </c>
      <c r="C3195" s="1" t="s">
        <v>180</v>
      </c>
      <c r="D3195" s="5">
        <v>42948</v>
      </c>
      <c r="E3195">
        <v>1</v>
      </c>
      <c r="F3195">
        <v>1</v>
      </c>
      <c r="G3195" s="2">
        <v>86.91</v>
      </c>
      <c r="H3195">
        <v>1</v>
      </c>
      <c r="I3195">
        <v>0</v>
      </c>
      <c r="J3195" s="4">
        <v>2</v>
      </c>
      <c r="K3195" s="3">
        <v>0</v>
      </c>
      <c r="L3195" s="1" t="s">
        <v>29</v>
      </c>
    </row>
    <row r="3196" spans="1:12" x14ac:dyDescent="0.3">
      <c r="A3196" s="1" t="s">
        <v>814</v>
      </c>
      <c r="B3196" s="1" t="s">
        <v>129</v>
      </c>
      <c r="C3196" s="1" t="s">
        <v>180</v>
      </c>
      <c r="D3196" s="5">
        <v>43009</v>
      </c>
      <c r="E3196">
        <v>1</v>
      </c>
      <c r="F3196">
        <v>1</v>
      </c>
      <c r="G3196" s="2">
        <v>97.03</v>
      </c>
      <c r="H3196">
        <v>1</v>
      </c>
      <c r="I3196">
        <v>0</v>
      </c>
      <c r="J3196" s="4">
        <v>1</v>
      </c>
      <c r="K3196" s="3">
        <v>0</v>
      </c>
      <c r="L3196" s="1" t="s">
        <v>19</v>
      </c>
    </row>
    <row r="3197" spans="1:12" x14ac:dyDescent="0.3">
      <c r="A3197" s="1" t="s">
        <v>815</v>
      </c>
      <c r="B3197" s="1" t="s">
        <v>16</v>
      </c>
      <c r="C3197" s="1" t="s">
        <v>320</v>
      </c>
      <c r="D3197" s="5">
        <v>43040</v>
      </c>
      <c r="E3197">
        <v>4</v>
      </c>
      <c r="F3197">
        <v>4</v>
      </c>
      <c r="G3197" s="2">
        <v>324.83999999999997</v>
      </c>
      <c r="H3197">
        <v>4</v>
      </c>
      <c r="I3197">
        <v>0</v>
      </c>
      <c r="J3197" s="4">
        <v>4</v>
      </c>
      <c r="K3197" s="3">
        <v>0</v>
      </c>
      <c r="L3197" s="1" t="s">
        <v>30</v>
      </c>
    </row>
    <row r="3198" spans="1:12" x14ac:dyDescent="0.3">
      <c r="A3198" s="1" t="s">
        <v>816</v>
      </c>
      <c r="B3198" s="1" t="s">
        <v>16</v>
      </c>
      <c r="C3198" s="1" t="s">
        <v>111</v>
      </c>
      <c r="D3198" s="5">
        <v>42767</v>
      </c>
      <c r="E3198">
        <v>3</v>
      </c>
      <c r="F3198">
        <v>3</v>
      </c>
      <c r="G3198" s="2">
        <v>78.7</v>
      </c>
      <c r="H3198">
        <v>3</v>
      </c>
      <c r="I3198">
        <v>0</v>
      </c>
      <c r="J3198" s="4">
        <v>4.33</v>
      </c>
      <c r="K3198" s="3">
        <v>0</v>
      </c>
      <c r="L3198" s="1" t="s">
        <v>23</v>
      </c>
    </row>
    <row r="3199" spans="1:12" x14ac:dyDescent="0.3">
      <c r="A3199" s="1" t="s">
        <v>817</v>
      </c>
      <c r="B3199" s="1" t="s">
        <v>108</v>
      </c>
      <c r="C3199" s="1" t="s">
        <v>260</v>
      </c>
      <c r="D3199" s="5">
        <v>43101</v>
      </c>
      <c r="E3199">
        <v>1</v>
      </c>
      <c r="F3199">
        <v>1</v>
      </c>
      <c r="G3199" s="2">
        <v>64.099999999999994</v>
      </c>
      <c r="H3199">
        <v>1</v>
      </c>
      <c r="I3199">
        <v>0</v>
      </c>
      <c r="J3199" s="4">
        <v>5</v>
      </c>
      <c r="K3199" s="3">
        <v>0</v>
      </c>
      <c r="L3199" s="1" t="s">
        <v>32</v>
      </c>
    </row>
    <row r="3200" spans="1:12" x14ac:dyDescent="0.3">
      <c r="A3200" s="1" t="s">
        <v>818</v>
      </c>
      <c r="B3200" s="1" t="s">
        <v>16</v>
      </c>
      <c r="C3200" s="1" t="s">
        <v>190</v>
      </c>
      <c r="D3200" s="5">
        <v>42767</v>
      </c>
      <c r="E3200">
        <v>1</v>
      </c>
      <c r="F3200">
        <v>1</v>
      </c>
      <c r="G3200" s="2">
        <v>79.33</v>
      </c>
      <c r="H3200">
        <v>1</v>
      </c>
      <c r="I3200">
        <v>0</v>
      </c>
      <c r="J3200" s="4">
        <v>5</v>
      </c>
      <c r="K3200" s="3">
        <v>0</v>
      </c>
      <c r="L3200" s="1" t="s">
        <v>23</v>
      </c>
    </row>
    <row r="3201" spans="1:12" x14ac:dyDescent="0.3">
      <c r="A3201" s="1" t="s">
        <v>818</v>
      </c>
      <c r="B3201" s="1" t="s">
        <v>16</v>
      </c>
      <c r="C3201" s="1" t="s">
        <v>190</v>
      </c>
      <c r="D3201" s="5">
        <v>42856</v>
      </c>
      <c r="E3201">
        <v>2</v>
      </c>
      <c r="F3201">
        <v>3</v>
      </c>
      <c r="G3201" s="2">
        <v>308.54000000000002</v>
      </c>
      <c r="H3201">
        <v>2</v>
      </c>
      <c r="I3201">
        <v>0</v>
      </c>
      <c r="J3201" s="4">
        <v>5</v>
      </c>
      <c r="K3201" s="3">
        <v>0</v>
      </c>
      <c r="L3201" s="1" t="s">
        <v>26</v>
      </c>
    </row>
    <row r="3202" spans="1:12" x14ac:dyDescent="0.3">
      <c r="A3202" s="1" t="s">
        <v>818</v>
      </c>
      <c r="B3202" s="1" t="s">
        <v>16</v>
      </c>
      <c r="C3202" s="1" t="s">
        <v>190</v>
      </c>
      <c r="D3202" s="5">
        <v>42887</v>
      </c>
      <c r="E3202">
        <v>1</v>
      </c>
      <c r="F3202">
        <v>1</v>
      </c>
      <c r="G3202" s="2">
        <v>108.69</v>
      </c>
      <c r="H3202">
        <v>1</v>
      </c>
      <c r="I3202">
        <v>1</v>
      </c>
      <c r="J3202" s="4">
        <v>1</v>
      </c>
      <c r="K3202" s="3">
        <v>1</v>
      </c>
      <c r="L3202" s="1" t="s">
        <v>27</v>
      </c>
    </row>
    <row r="3203" spans="1:12" x14ac:dyDescent="0.3">
      <c r="A3203" s="1" t="s">
        <v>818</v>
      </c>
      <c r="B3203" s="1" t="s">
        <v>16</v>
      </c>
      <c r="C3203" s="1" t="s">
        <v>190</v>
      </c>
      <c r="D3203" s="5">
        <v>42917</v>
      </c>
      <c r="E3203">
        <v>1</v>
      </c>
      <c r="F3203">
        <v>1</v>
      </c>
      <c r="G3203" s="2">
        <v>93.58</v>
      </c>
      <c r="H3203">
        <v>1</v>
      </c>
      <c r="I3203">
        <v>0</v>
      </c>
      <c r="J3203" s="4">
        <v>5</v>
      </c>
      <c r="K3203" s="3">
        <v>0</v>
      </c>
      <c r="L3203" s="1" t="s">
        <v>28</v>
      </c>
    </row>
    <row r="3204" spans="1:12" x14ac:dyDescent="0.3">
      <c r="A3204" s="1" t="s">
        <v>818</v>
      </c>
      <c r="B3204" s="1" t="s">
        <v>16</v>
      </c>
      <c r="C3204" s="1" t="s">
        <v>190</v>
      </c>
      <c r="D3204" s="5">
        <v>42948</v>
      </c>
      <c r="E3204">
        <v>1</v>
      </c>
      <c r="F3204">
        <v>1</v>
      </c>
      <c r="G3204" s="2">
        <v>83.3</v>
      </c>
      <c r="H3204">
        <v>1</v>
      </c>
      <c r="I3204">
        <v>0</v>
      </c>
      <c r="J3204" s="4">
        <v>3</v>
      </c>
      <c r="K3204" s="3">
        <v>0</v>
      </c>
      <c r="L3204" s="1" t="s">
        <v>29</v>
      </c>
    </row>
    <row r="3205" spans="1:12" x14ac:dyDescent="0.3">
      <c r="A3205" s="1" t="s">
        <v>818</v>
      </c>
      <c r="B3205" s="1" t="s">
        <v>16</v>
      </c>
      <c r="C3205" s="1" t="s">
        <v>190</v>
      </c>
      <c r="D3205" s="5">
        <v>42979</v>
      </c>
      <c r="E3205">
        <v>4</v>
      </c>
      <c r="F3205">
        <v>4</v>
      </c>
      <c r="G3205" s="2">
        <v>1542.36</v>
      </c>
      <c r="H3205">
        <v>1</v>
      </c>
      <c r="I3205">
        <v>0</v>
      </c>
      <c r="J3205" s="4">
        <v>1.75</v>
      </c>
      <c r="K3205" s="3">
        <v>0</v>
      </c>
      <c r="L3205" s="1" t="s">
        <v>18</v>
      </c>
    </row>
    <row r="3206" spans="1:12" x14ac:dyDescent="0.3">
      <c r="A3206" s="1" t="s">
        <v>819</v>
      </c>
      <c r="B3206" s="1" t="s">
        <v>108</v>
      </c>
      <c r="C3206" s="1" t="s">
        <v>109</v>
      </c>
      <c r="D3206" s="5">
        <v>43040</v>
      </c>
      <c r="E3206">
        <v>1</v>
      </c>
      <c r="F3206">
        <v>1</v>
      </c>
      <c r="G3206" s="2">
        <v>71.66</v>
      </c>
      <c r="H3206">
        <v>1</v>
      </c>
      <c r="I3206">
        <v>0</v>
      </c>
      <c r="J3206" s="4">
        <v>5</v>
      </c>
      <c r="K3206" s="3">
        <v>0</v>
      </c>
      <c r="L3206" s="1" t="s">
        <v>30</v>
      </c>
    </row>
    <row r="3207" spans="1:12" x14ac:dyDescent="0.3">
      <c r="A3207" s="1" t="s">
        <v>820</v>
      </c>
      <c r="B3207" s="1" t="s">
        <v>108</v>
      </c>
      <c r="C3207" s="1" t="s">
        <v>821</v>
      </c>
      <c r="D3207" s="5">
        <v>43009</v>
      </c>
      <c r="E3207">
        <v>1</v>
      </c>
      <c r="F3207">
        <v>1</v>
      </c>
      <c r="G3207" s="2">
        <v>147.35</v>
      </c>
      <c r="H3207">
        <v>1</v>
      </c>
      <c r="I3207">
        <v>0</v>
      </c>
      <c r="J3207" s="4">
        <v>5</v>
      </c>
      <c r="K3207" s="3">
        <v>0</v>
      </c>
      <c r="L3207" s="1" t="s">
        <v>19</v>
      </c>
    </row>
    <row r="3208" spans="1:12" x14ac:dyDescent="0.3">
      <c r="A3208" s="1" t="s">
        <v>822</v>
      </c>
      <c r="B3208" s="1" t="s">
        <v>16</v>
      </c>
      <c r="C3208" s="1" t="s">
        <v>51</v>
      </c>
      <c r="D3208" s="5">
        <v>43101</v>
      </c>
      <c r="E3208">
        <v>2</v>
      </c>
      <c r="F3208">
        <v>2</v>
      </c>
      <c r="G3208" s="2">
        <v>85.36</v>
      </c>
      <c r="H3208">
        <v>2</v>
      </c>
      <c r="I3208">
        <v>0</v>
      </c>
      <c r="J3208" s="4">
        <v>5</v>
      </c>
      <c r="K3208" s="3">
        <v>0</v>
      </c>
      <c r="L3208" s="1" t="s">
        <v>32</v>
      </c>
    </row>
    <row r="3209" spans="1:12" x14ac:dyDescent="0.3">
      <c r="A3209" s="1" t="s">
        <v>822</v>
      </c>
      <c r="B3209" s="1" t="s">
        <v>16</v>
      </c>
      <c r="C3209" s="1" t="s">
        <v>51</v>
      </c>
      <c r="D3209" s="5">
        <v>43132</v>
      </c>
      <c r="E3209">
        <v>6</v>
      </c>
      <c r="F3209">
        <v>6</v>
      </c>
      <c r="G3209" s="2">
        <v>256.08</v>
      </c>
      <c r="H3209">
        <v>6</v>
      </c>
      <c r="I3209">
        <v>0</v>
      </c>
      <c r="J3209" s="4">
        <v>4.83</v>
      </c>
      <c r="K3209" s="3">
        <v>0</v>
      </c>
      <c r="L3209" s="1" t="s">
        <v>33</v>
      </c>
    </row>
    <row r="3210" spans="1:12" x14ac:dyDescent="0.3">
      <c r="A3210" s="1" t="s">
        <v>822</v>
      </c>
      <c r="B3210" s="1" t="s">
        <v>16</v>
      </c>
      <c r="C3210" s="1" t="s">
        <v>51</v>
      </c>
      <c r="D3210" s="5">
        <v>43160</v>
      </c>
      <c r="E3210">
        <v>2</v>
      </c>
      <c r="F3210">
        <v>3</v>
      </c>
      <c r="G3210" s="2">
        <v>80.87</v>
      </c>
      <c r="H3210">
        <v>2</v>
      </c>
      <c r="I3210">
        <v>0</v>
      </c>
      <c r="J3210" s="4">
        <v>5</v>
      </c>
      <c r="K3210" s="3">
        <v>0</v>
      </c>
      <c r="L3210" s="1" t="s">
        <v>34</v>
      </c>
    </row>
    <row r="3211" spans="1:12" x14ac:dyDescent="0.3">
      <c r="A3211" s="1" t="s">
        <v>823</v>
      </c>
      <c r="B3211" s="1" t="s">
        <v>21</v>
      </c>
      <c r="C3211" s="1" t="s">
        <v>824</v>
      </c>
      <c r="D3211" s="5">
        <v>42644</v>
      </c>
      <c r="E3211">
        <v>1</v>
      </c>
      <c r="F3211">
        <v>1</v>
      </c>
      <c r="G3211" s="2">
        <v>41.18</v>
      </c>
      <c r="H3211">
        <v>1</v>
      </c>
      <c r="I3211">
        <v>0</v>
      </c>
      <c r="J3211" s="4">
        <v>5</v>
      </c>
      <c r="K3211" s="3">
        <v>0</v>
      </c>
      <c r="L3211" s="1" t="s">
        <v>64</v>
      </c>
    </row>
    <row r="3212" spans="1:12" x14ac:dyDescent="0.3">
      <c r="A3212" s="1" t="s">
        <v>823</v>
      </c>
      <c r="B3212" s="1" t="s">
        <v>21</v>
      </c>
      <c r="C3212" s="1" t="s">
        <v>824</v>
      </c>
      <c r="D3212" s="5">
        <v>42736</v>
      </c>
      <c r="E3212">
        <v>1</v>
      </c>
      <c r="F3212">
        <v>2</v>
      </c>
      <c r="G3212" s="2">
        <v>72.180000000000007</v>
      </c>
      <c r="H3212">
        <v>1</v>
      </c>
      <c r="I3212">
        <v>0</v>
      </c>
      <c r="J3212" s="4">
        <v>4</v>
      </c>
      <c r="K3212" s="3">
        <v>0</v>
      </c>
      <c r="L3212" s="1" t="s">
        <v>45</v>
      </c>
    </row>
    <row r="3213" spans="1:12" x14ac:dyDescent="0.3">
      <c r="A3213" s="1" t="s">
        <v>823</v>
      </c>
      <c r="B3213" s="1" t="s">
        <v>21</v>
      </c>
      <c r="C3213" s="1" t="s">
        <v>824</v>
      </c>
      <c r="D3213" s="5">
        <v>42767</v>
      </c>
      <c r="E3213">
        <v>1</v>
      </c>
      <c r="F3213">
        <v>1</v>
      </c>
      <c r="G3213" s="2">
        <v>116.43</v>
      </c>
      <c r="H3213">
        <v>1</v>
      </c>
      <c r="I3213">
        <v>0</v>
      </c>
      <c r="J3213" s="4">
        <v>5</v>
      </c>
      <c r="K3213" s="3">
        <v>0</v>
      </c>
      <c r="L3213" s="1" t="s">
        <v>23</v>
      </c>
    </row>
    <row r="3214" spans="1:12" x14ac:dyDescent="0.3">
      <c r="A3214" s="1" t="s">
        <v>823</v>
      </c>
      <c r="B3214" s="1" t="s">
        <v>21</v>
      </c>
      <c r="C3214" s="1" t="s">
        <v>824</v>
      </c>
      <c r="D3214" s="5">
        <v>42795</v>
      </c>
      <c r="E3214">
        <v>1</v>
      </c>
      <c r="F3214">
        <v>1</v>
      </c>
      <c r="G3214" s="2">
        <v>54.85</v>
      </c>
      <c r="H3214">
        <v>1</v>
      </c>
      <c r="I3214">
        <v>0</v>
      </c>
      <c r="J3214" s="4">
        <v>4</v>
      </c>
      <c r="K3214" s="3">
        <v>0</v>
      </c>
      <c r="L3214" s="1" t="s">
        <v>24</v>
      </c>
    </row>
    <row r="3215" spans="1:12" x14ac:dyDescent="0.3">
      <c r="A3215" s="1" t="s">
        <v>823</v>
      </c>
      <c r="B3215" s="1" t="s">
        <v>21</v>
      </c>
      <c r="C3215" s="1" t="s">
        <v>824</v>
      </c>
      <c r="D3215" s="5">
        <v>42826</v>
      </c>
      <c r="E3215">
        <v>1</v>
      </c>
      <c r="F3215">
        <v>1</v>
      </c>
      <c r="G3215" s="2">
        <v>128.62</v>
      </c>
      <c r="H3215">
        <v>1</v>
      </c>
      <c r="I3215">
        <v>0</v>
      </c>
      <c r="J3215" s="4">
        <v>4</v>
      </c>
      <c r="K3215" s="3">
        <v>0</v>
      </c>
      <c r="L3215" s="1" t="s">
        <v>25</v>
      </c>
    </row>
    <row r="3216" spans="1:12" x14ac:dyDescent="0.3">
      <c r="A3216" s="1" t="s">
        <v>825</v>
      </c>
      <c r="B3216" s="1" t="s">
        <v>21</v>
      </c>
      <c r="C3216" s="1" t="s">
        <v>781</v>
      </c>
      <c r="D3216" s="5">
        <v>42767</v>
      </c>
      <c r="E3216">
        <v>1</v>
      </c>
      <c r="F3216">
        <v>1</v>
      </c>
      <c r="G3216" s="2">
        <v>641.17999999999995</v>
      </c>
      <c r="H3216">
        <v>1</v>
      </c>
      <c r="I3216">
        <v>0</v>
      </c>
      <c r="J3216" s="4">
        <v>4</v>
      </c>
      <c r="K3216" s="3">
        <v>0</v>
      </c>
      <c r="L3216" s="1" t="s">
        <v>23</v>
      </c>
    </row>
    <row r="3217" spans="1:12" x14ac:dyDescent="0.3">
      <c r="A3217" s="1" t="s">
        <v>825</v>
      </c>
      <c r="B3217" s="1" t="s">
        <v>21</v>
      </c>
      <c r="C3217" s="1" t="s">
        <v>781</v>
      </c>
      <c r="D3217" s="5">
        <v>42948</v>
      </c>
      <c r="E3217">
        <v>1</v>
      </c>
      <c r="F3217">
        <v>1</v>
      </c>
      <c r="G3217" s="2">
        <v>397.04</v>
      </c>
      <c r="H3217">
        <v>1</v>
      </c>
      <c r="I3217">
        <v>0</v>
      </c>
      <c r="J3217" s="4">
        <v>2</v>
      </c>
      <c r="K3217" s="3">
        <v>0</v>
      </c>
      <c r="L3217" s="1" t="s">
        <v>29</v>
      </c>
    </row>
    <row r="3218" spans="1:12" x14ac:dyDescent="0.3">
      <c r="A3218" s="1" t="s">
        <v>825</v>
      </c>
      <c r="B3218" s="1" t="s">
        <v>21</v>
      </c>
      <c r="C3218" s="1" t="s">
        <v>781</v>
      </c>
      <c r="D3218" s="5">
        <v>43313</v>
      </c>
      <c r="E3218">
        <v>1</v>
      </c>
      <c r="F3218">
        <v>1</v>
      </c>
      <c r="G3218" s="2">
        <v>422.63</v>
      </c>
      <c r="H3218">
        <v>1</v>
      </c>
      <c r="I3218">
        <v>0</v>
      </c>
      <c r="J3218" s="4">
        <v>4</v>
      </c>
      <c r="K3218" s="3">
        <v>0</v>
      </c>
      <c r="L3218" s="1" t="s">
        <v>49</v>
      </c>
    </row>
    <row r="3219" spans="1:12" x14ac:dyDescent="0.3">
      <c r="A3219" s="1" t="s">
        <v>826</v>
      </c>
      <c r="B3219" s="1" t="s">
        <v>16</v>
      </c>
      <c r="C3219" s="1" t="s">
        <v>51</v>
      </c>
      <c r="D3219" s="5">
        <v>42887</v>
      </c>
      <c r="E3219">
        <v>1</v>
      </c>
      <c r="F3219">
        <v>1</v>
      </c>
      <c r="G3219" s="2">
        <v>69.239999999999995</v>
      </c>
      <c r="H3219">
        <v>1</v>
      </c>
      <c r="I3219">
        <v>0</v>
      </c>
      <c r="J3219" s="4">
        <v>5</v>
      </c>
      <c r="K3219" s="3">
        <v>0</v>
      </c>
      <c r="L3219" s="1" t="s">
        <v>27</v>
      </c>
    </row>
    <row r="3220" spans="1:12" x14ac:dyDescent="0.3">
      <c r="A3220" s="1" t="s">
        <v>826</v>
      </c>
      <c r="B3220" s="1" t="s">
        <v>16</v>
      </c>
      <c r="C3220" s="1" t="s">
        <v>51</v>
      </c>
      <c r="D3220" s="5">
        <v>42917</v>
      </c>
      <c r="E3220">
        <v>6</v>
      </c>
      <c r="F3220">
        <v>6</v>
      </c>
      <c r="G3220" s="2">
        <v>317.88</v>
      </c>
      <c r="H3220">
        <v>6</v>
      </c>
      <c r="I3220">
        <v>0</v>
      </c>
      <c r="J3220" s="4">
        <v>4.17</v>
      </c>
      <c r="K3220" s="3">
        <v>0</v>
      </c>
      <c r="L3220" s="1" t="s">
        <v>28</v>
      </c>
    </row>
    <row r="3221" spans="1:12" x14ac:dyDescent="0.3">
      <c r="A3221" s="1" t="s">
        <v>826</v>
      </c>
      <c r="B3221" s="1" t="s">
        <v>16</v>
      </c>
      <c r="C3221" s="1" t="s">
        <v>51</v>
      </c>
      <c r="D3221" s="5">
        <v>42979</v>
      </c>
      <c r="E3221">
        <v>2</v>
      </c>
      <c r="F3221">
        <v>2</v>
      </c>
      <c r="G3221" s="2">
        <v>110.86</v>
      </c>
      <c r="H3221">
        <v>2</v>
      </c>
      <c r="I3221">
        <v>0</v>
      </c>
      <c r="J3221" s="4">
        <v>5</v>
      </c>
      <c r="K3221" s="3">
        <v>0</v>
      </c>
      <c r="L3221" s="1" t="s">
        <v>18</v>
      </c>
    </row>
    <row r="3222" spans="1:12" x14ac:dyDescent="0.3">
      <c r="A3222" s="1" t="s">
        <v>826</v>
      </c>
      <c r="B3222" s="1" t="s">
        <v>16</v>
      </c>
      <c r="C3222" s="1" t="s">
        <v>51</v>
      </c>
      <c r="D3222" s="5">
        <v>43009</v>
      </c>
      <c r="E3222">
        <v>1</v>
      </c>
      <c r="F3222">
        <v>1</v>
      </c>
      <c r="G3222" s="2">
        <v>60.05</v>
      </c>
      <c r="H3222">
        <v>1</v>
      </c>
      <c r="I3222">
        <v>0</v>
      </c>
      <c r="J3222" s="4">
        <v>1</v>
      </c>
      <c r="K3222" s="3">
        <v>0</v>
      </c>
      <c r="L3222" s="1" t="s">
        <v>19</v>
      </c>
    </row>
    <row r="3223" spans="1:12" x14ac:dyDescent="0.3">
      <c r="A3223" s="1" t="s">
        <v>826</v>
      </c>
      <c r="B3223" s="1" t="s">
        <v>16</v>
      </c>
      <c r="C3223" s="1" t="s">
        <v>51</v>
      </c>
      <c r="D3223" s="5">
        <v>43040</v>
      </c>
      <c r="E3223">
        <v>3</v>
      </c>
      <c r="F3223">
        <v>3</v>
      </c>
      <c r="G3223" s="2">
        <v>166.44</v>
      </c>
      <c r="H3223">
        <v>3</v>
      </c>
      <c r="I3223">
        <v>0</v>
      </c>
      <c r="J3223" s="4">
        <v>5</v>
      </c>
      <c r="K3223" s="3">
        <v>0</v>
      </c>
      <c r="L3223" s="1" t="s">
        <v>30</v>
      </c>
    </row>
    <row r="3224" spans="1:12" x14ac:dyDescent="0.3">
      <c r="A3224" s="1" t="s">
        <v>827</v>
      </c>
      <c r="B3224" s="1" t="s">
        <v>16</v>
      </c>
      <c r="C3224" s="1" t="s">
        <v>156</v>
      </c>
      <c r="D3224" s="5">
        <v>42856</v>
      </c>
      <c r="E3224">
        <v>1</v>
      </c>
      <c r="F3224">
        <v>1</v>
      </c>
      <c r="G3224" s="2">
        <v>33.979999999999997</v>
      </c>
      <c r="H3224">
        <v>1</v>
      </c>
      <c r="I3224">
        <v>0</v>
      </c>
      <c r="J3224" s="4">
        <v>5</v>
      </c>
      <c r="K3224" s="3">
        <v>0</v>
      </c>
      <c r="L3224" s="1" t="s">
        <v>26</v>
      </c>
    </row>
    <row r="3225" spans="1:12" x14ac:dyDescent="0.3">
      <c r="A3225" s="1" t="s">
        <v>827</v>
      </c>
      <c r="B3225" s="1" t="s">
        <v>16</v>
      </c>
      <c r="C3225" s="1" t="s">
        <v>156</v>
      </c>
      <c r="D3225" s="5">
        <v>42887</v>
      </c>
      <c r="E3225">
        <v>1</v>
      </c>
      <c r="F3225">
        <v>1</v>
      </c>
      <c r="G3225" s="2">
        <v>137.87</v>
      </c>
      <c r="H3225">
        <v>1</v>
      </c>
      <c r="I3225">
        <v>0</v>
      </c>
      <c r="J3225" s="4">
        <v>4</v>
      </c>
      <c r="K3225" s="3">
        <v>0</v>
      </c>
      <c r="L3225" s="1" t="s">
        <v>27</v>
      </c>
    </row>
    <row r="3226" spans="1:12" x14ac:dyDescent="0.3">
      <c r="A3226" s="1" t="s">
        <v>828</v>
      </c>
      <c r="B3226" s="1" t="s">
        <v>16</v>
      </c>
      <c r="C3226" s="1" t="s">
        <v>51</v>
      </c>
      <c r="D3226" s="5">
        <v>43191</v>
      </c>
      <c r="E3226">
        <v>1</v>
      </c>
      <c r="F3226">
        <v>1</v>
      </c>
      <c r="G3226" s="2">
        <v>24.29</v>
      </c>
      <c r="H3226">
        <v>1</v>
      </c>
      <c r="I3226">
        <v>0</v>
      </c>
      <c r="J3226" s="4">
        <v>5</v>
      </c>
      <c r="K3226" s="3">
        <v>0</v>
      </c>
      <c r="L3226" s="1" t="s">
        <v>35</v>
      </c>
    </row>
    <row r="3227" spans="1:12" x14ac:dyDescent="0.3">
      <c r="A3227" s="1" t="s">
        <v>828</v>
      </c>
      <c r="B3227" s="1" t="s">
        <v>16</v>
      </c>
      <c r="C3227" s="1" t="s">
        <v>51</v>
      </c>
      <c r="D3227" s="5">
        <v>43282</v>
      </c>
      <c r="E3227">
        <v>1</v>
      </c>
      <c r="F3227">
        <v>3</v>
      </c>
      <c r="G3227" s="2">
        <v>124.41</v>
      </c>
      <c r="H3227">
        <v>1</v>
      </c>
      <c r="I3227">
        <v>0</v>
      </c>
      <c r="J3227" s="4">
        <v>5</v>
      </c>
      <c r="K3227" s="3">
        <v>0</v>
      </c>
      <c r="L3227" s="1" t="s">
        <v>37</v>
      </c>
    </row>
    <row r="3228" spans="1:12" x14ac:dyDescent="0.3">
      <c r="A3228" s="1" t="s">
        <v>829</v>
      </c>
      <c r="B3228" s="1" t="s">
        <v>90</v>
      </c>
      <c r="C3228" s="1" t="s">
        <v>830</v>
      </c>
      <c r="D3228" s="5">
        <v>42948</v>
      </c>
      <c r="E3228">
        <v>2</v>
      </c>
      <c r="F3228">
        <v>2</v>
      </c>
      <c r="G3228" s="2">
        <v>159.75</v>
      </c>
      <c r="H3228">
        <v>2</v>
      </c>
      <c r="I3228">
        <v>0</v>
      </c>
      <c r="J3228" s="4">
        <v>5</v>
      </c>
      <c r="K3228" s="3">
        <v>0</v>
      </c>
      <c r="L3228" s="1" t="s">
        <v>29</v>
      </c>
    </row>
    <row r="3229" spans="1:12" x14ac:dyDescent="0.3">
      <c r="A3229" s="1" t="s">
        <v>829</v>
      </c>
      <c r="B3229" s="1" t="s">
        <v>90</v>
      </c>
      <c r="C3229" s="1" t="s">
        <v>830</v>
      </c>
      <c r="D3229" s="5">
        <v>42979</v>
      </c>
      <c r="E3229">
        <v>2</v>
      </c>
      <c r="F3229">
        <v>2</v>
      </c>
      <c r="G3229" s="2">
        <v>188.58</v>
      </c>
      <c r="H3229">
        <v>2</v>
      </c>
      <c r="I3229">
        <v>0</v>
      </c>
      <c r="J3229" s="4">
        <v>4.5</v>
      </c>
      <c r="K3229" s="3">
        <v>0</v>
      </c>
      <c r="L3229" s="1" t="s">
        <v>18</v>
      </c>
    </row>
    <row r="3230" spans="1:12" x14ac:dyDescent="0.3">
      <c r="A3230" s="1" t="s">
        <v>829</v>
      </c>
      <c r="B3230" s="1" t="s">
        <v>90</v>
      </c>
      <c r="C3230" s="1" t="s">
        <v>830</v>
      </c>
      <c r="D3230" s="5">
        <v>43252</v>
      </c>
      <c r="E3230">
        <v>1</v>
      </c>
      <c r="F3230">
        <v>1</v>
      </c>
      <c r="G3230" s="2">
        <v>412.96</v>
      </c>
      <c r="H3230">
        <v>1</v>
      </c>
      <c r="I3230">
        <v>0</v>
      </c>
      <c r="J3230" s="4">
        <v>5</v>
      </c>
      <c r="K3230" s="3">
        <v>0</v>
      </c>
      <c r="L3230" s="1" t="s">
        <v>36</v>
      </c>
    </row>
    <row r="3231" spans="1:12" x14ac:dyDescent="0.3">
      <c r="A3231" s="1" t="s">
        <v>831</v>
      </c>
      <c r="B3231" s="1" t="s">
        <v>108</v>
      </c>
      <c r="C3231" s="1" t="s">
        <v>461</v>
      </c>
      <c r="D3231" s="5">
        <v>42826</v>
      </c>
      <c r="E3231">
        <v>1</v>
      </c>
      <c r="F3231">
        <v>1</v>
      </c>
      <c r="G3231" s="2">
        <v>485.51</v>
      </c>
      <c r="H3231">
        <v>1</v>
      </c>
      <c r="I3231">
        <v>0</v>
      </c>
      <c r="J3231" s="4">
        <v>5</v>
      </c>
      <c r="K3231" s="3">
        <v>0</v>
      </c>
      <c r="L3231" s="1" t="s">
        <v>25</v>
      </c>
    </row>
    <row r="3232" spans="1:12" x14ac:dyDescent="0.3">
      <c r="A3232" s="1" t="s">
        <v>831</v>
      </c>
      <c r="B3232" s="1" t="s">
        <v>108</v>
      </c>
      <c r="C3232" s="1" t="s">
        <v>461</v>
      </c>
      <c r="D3232" s="5">
        <v>42856</v>
      </c>
      <c r="E3232">
        <v>3</v>
      </c>
      <c r="F3232">
        <v>3</v>
      </c>
      <c r="G3232" s="2">
        <v>1496.74</v>
      </c>
      <c r="H3232">
        <v>3</v>
      </c>
      <c r="I3232">
        <v>0</v>
      </c>
      <c r="J3232" s="4">
        <v>4.67</v>
      </c>
      <c r="K3232" s="3">
        <v>0</v>
      </c>
      <c r="L3232" s="1" t="s">
        <v>26</v>
      </c>
    </row>
    <row r="3233" spans="1:12" x14ac:dyDescent="0.3">
      <c r="A3233" s="1" t="s">
        <v>831</v>
      </c>
      <c r="B3233" s="1" t="s">
        <v>108</v>
      </c>
      <c r="C3233" s="1" t="s">
        <v>461</v>
      </c>
      <c r="D3233" s="5">
        <v>42887</v>
      </c>
      <c r="E3233">
        <v>2</v>
      </c>
      <c r="F3233">
        <v>2</v>
      </c>
      <c r="G3233" s="2">
        <v>617.26</v>
      </c>
      <c r="H3233">
        <v>2</v>
      </c>
      <c r="I3233">
        <v>0</v>
      </c>
      <c r="J3233" s="4">
        <v>5</v>
      </c>
      <c r="K3233" s="3">
        <v>0</v>
      </c>
      <c r="L3233" s="1" t="s">
        <v>27</v>
      </c>
    </row>
    <row r="3234" spans="1:12" x14ac:dyDescent="0.3">
      <c r="A3234" s="1" t="s">
        <v>831</v>
      </c>
      <c r="B3234" s="1" t="s">
        <v>108</v>
      </c>
      <c r="C3234" s="1" t="s">
        <v>461</v>
      </c>
      <c r="D3234" s="5">
        <v>42948</v>
      </c>
      <c r="E3234">
        <v>1</v>
      </c>
      <c r="F3234">
        <v>1</v>
      </c>
      <c r="G3234" s="2">
        <v>545.13</v>
      </c>
      <c r="H3234">
        <v>1</v>
      </c>
      <c r="I3234">
        <v>0</v>
      </c>
      <c r="J3234" s="4">
        <v>5</v>
      </c>
      <c r="K3234" s="3">
        <v>0</v>
      </c>
      <c r="L3234" s="1" t="s">
        <v>29</v>
      </c>
    </row>
    <row r="3235" spans="1:12" x14ac:dyDescent="0.3">
      <c r="A3235" s="1" t="s">
        <v>831</v>
      </c>
      <c r="B3235" s="1" t="s">
        <v>108</v>
      </c>
      <c r="C3235" s="1" t="s">
        <v>461</v>
      </c>
      <c r="D3235" s="5">
        <v>43009</v>
      </c>
      <c r="E3235">
        <v>2</v>
      </c>
      <c r="F3235">
        <v>2</v>
      </c>
      <c r="G3235" s="2">
        <v>3210.28</v>
      </c>
      <c r="H3235">
        <v>2</v>
      </c>
      <c r="I3235">
        <v>0</v>
      </c>
      <c r="J3235" s="4">
        <v>4.5</v>
      </c>
      <c r="K3235" s="3">
        <v>0</v>
      </c>
      <c r="L3235" s="1" t="s">
        <v>19</v>
      </c>
    </row>
    <row r="3236" spans="1:12" x14ac:dyDescent="0.3">
      <c r="A3236" s="1" t="s">
        <v>832</v>
      </c>
      <c r="B3236" s="1" t="s">
        <v>57</v>
      </c>
      <c r="C3236" s="1" t="s">
        <v>83</v>
      </c>
      <c r="D3236" s="5">
        <v>43040</v>
      </c>
      <c r="E3236">
        <v>1</v>
      </c>
      <c r="F3236">
        <v>1</v>
      </c>
      <c r="G3236" s="2">
        <v>596.76</v>
      </c>
      <c r="H3236">
        <v>1</v>
      </c>
      <c r="I3236">
        <v>0</v>
      </c>
      <c r="J3236" s="4">
        <v>4</v>
      </c>
      <c r="K3236" s="3">
        <v>0</v>
      </c>
      <c r="L3236" s="1" t="s">
        <v>30</v>
      </c>
    </row>
    <row r="3237" spans="1:12" x14ac:dyDescent="0.3">
      <c r="A3237" s="1" t="s">
        <v>832</v>
      </c>
      <c r="B3237" s="1" t="s">
        <v>57</v>
      </c>
      <c r="C3237" s="1" t="s">
        <v>83</v>
      </c>
      <c r="D3237" s="5">
        <v>43101</v>
      </c>
      <c r="E3237">
        <v>2</v>
      </c>
      <c r="F3237">
        <v>2</v>
      </c>
      <c r="G3237" s="2">
        <v>578.69000000000005</v>
      </c>
      <c r="H3237">
        <v>2</v>
      </c>
      <c r="I3237">
        <v>0</v>
      </c>
      <c r="J3237" s="4">
        <v>4.5</v>
      </c>
      <c r="K3237" s="3">
        <v>0</v>
      </c>
      <c r="L3237" s="1" t="s">
        <v>32</v>
      </c>
    </row>
    <row r="3238" spans="1:12" x14ac:dyDescent="0.3">
      <c r="A3238" s="1" t="s">
        <v>832</v>
      </c>
      <c r="B3238" s="1" t="s">
        <v>57</v>
      </c>
      <c r="C3238" s="1" t="s">
        <v>83</v>
      </c>
      <c r="D3238" s="5">
        <v>43132</v>
      </c>
      <c r="E3238">
        <v>1</v>
      </c>
      <c r="F3238">
        <v>1</v>
      </c>
      <c r="G3238" s="2">
        <v>294.58</v>
      </c>
      <c r="H3238">
        <v>1</v>
      </c>
      <c r="I3238">
        <v>0</v>
      </c>
      <c r="J3238" s="4">
        <v>5</v>
      </c>
      <c r="K3238" s="3">
        <v>0</v>
      </c>
      <c r="L3238" s="1" t="s">
        <v>33</v>
      </c>
    </row>
    <row r="3239" spans="1:12" x14ac:dyDescent="0.3">
      <c r="A3239" s="1" t="s">
        <v>832</v>
      </c>
      <c r="B3239" s="1" t="s">
        <v>57</v>
      </c>
      <c r="C3239" s="1" t="s">
        <v>83</v>
      </c>
      <c r="D3239" s="5">
        <v>43191</v>
      </c>
      <c r="E3239">
        <v>2</v>
      </c>
      <c r="F3239">
        <v>2</v>
      </c>
      <c r="G3239" s="2">
        <v>330.08</v>
      </c>
      <c r="H3239">
        <v>2</v>
      </c>
      <c r="I3239">
        <v>0</v>
      </c>
      <c r="J3239" s="4">
        <v>5</v>
      </c>
      <c r="K3239" s="3">
        <v>0</v>
      </c>
      <c r="L3239" s="1" t="s">
        <v>35</v>
      </c>
    </row>
    <row r="3240" spans="1:12" x14ac:dyDescent="0.3">
      <c r="A3240" s="1" t="s">
        <v>832</v>
      </c>
      <c r="B3240" s="1" t="s">
        <v>57</v>
      </c>
      <c r="C3240" s="1" t="s">
        <v>83</v>
      </c>
      <c r="D3240" s="5">
        <v>43221</v>
      </c>
      <c r="E3240">
        <v>1</v>
      </c>
      <c r="F3240">
        <v>1</v>
      </c>
      <c r="G3240" s="2">
        <v>155.01</v>
      </c>
      <c r="H3240">
        <v>1</v>
      </c>
      <c r="I3240">
        <v>0</v>
      </c>
      <c r="J3240" s="4">
        <v>5</v>
      </c>
      <c r="K3240" s="3">
        <v>0</v>
      </c>
      <c r="L3240" s="1" t="s">
        <v>46</v>
      </c>
    </row>
    <row r="3241" spans="1:12" x14ac:dyDescent="0.3">
      <c r="A3241" s="1" t="s">
        <v>833</v>
      </c>
      <c r="B3241" s="1" t="s">
        <v>16</v>
      </c>
      <c r="C3241" s="1" t="s">
        <v>613</v>
      </c>
      <c r="D3241" s="5">
        <v>43132</v>
      </c>
      <c r="E3241">
        <v>5</v>
      </c>
      <c r="F3241">
        <v>5</v>
      </c>
      <c r="G3241" s="2">
        <v>305.47000000000003</v>
      </c>
      <c r="H3241">
        <v>4</v>
      </c>
      <c r="I3241">
        <v>0</v>
      </c>
      <c r="J3241" s="4">
        <v>4.4000000000000004</v>
      </c>
      <c r="K3241" s="3">
        <v>0</v>
      </c>
      <c r="L3241" s="1" t="s">
        <v>33</v>
      </c>
    </row>
    <row r="3242" spans="1:12" x14ac:dyDescent="0.3">
      <c r="A3242" s="1" t="s">
        <v>833</v>
      </c>
      <c r="B3242" s="1" t="s">
        <v>16</v>
      </c>
      <c r="C3242" s="1" t="s">
        <v>613</v>
      </c>
      <c r="D3242" s="5">
        <v>43160</v>
      </c>
      <c r="E3242">
        <v>14</v>
      </c>
      <c r="F3242">
        <v>15</v>
      </c>
      <c r="G3242" s="2">
        <v>976.3</v>
      </c>
      <c r="H3242">
        <v>14</v>
      </c>
      <c r="I3242">
        <v>2</v>
      </c>
      <c r="J3242" s="4">
        <v>4.1399999999999997</v>
      </c>
      <c r="K3242" s="3">
        <v>0.14285714285714285</v>
      </c>
      <c r="L3242" s="1" t="s">
        <v>34</v>
      </c>
    </row>
    <row r="3243" spans="1:12" x14ac:dyDescent="0.3">
      <c r="A3243" s="1" t="s">
        <v>833</v>
      </c>
      <c r="B3243" s="1" t="s">
        <v>16</v>
      </c>
      <c r="C3243" s="1" t="s">
        <v>613</v>
      </c>
      <c r="D3243" s="5">
        <v>43191</v>
      </c>
      <c r="E3243">
        <v>15</v>
      </c>
      <c r="F3243">
        <v>15</v>
      </c>
      <c r="G3243" s="2">
        <v>863.86</v>
      </c>
      <c r="H3243">
        <v>15</v>
      </c>
      <c r="I3243">
        <v>0</v>
      </c>
      <c r="J3243" s="4">
        <v>4.53</v>
      </c>
      <c r="K3243" s="3">
        <v>0</v>
      </c>
      <c r="L3243" s="1" t="s">
        <v>35</v>
      </c>
    </row>
    <row r="3244" spans="1:12" x14ac:dyDescent="0.3">
      <c r="A3244" s="1" t="s">
        <v>833</v>
      </c>
      <c r="B3244" s="1" t="s">
        <v>16</v>
      </c>
      <c r="C3244" s="1" t="s">
        <v>613</v>
      </c>
      <c r="D3244" s="5">
        <v>43221</v>
      </c>
      <c r="E3244">
        <v>20</v>
      </c>
      <c r="F3244">
        <v>24</v>
      </c>
      <c r="G3244" s="2">
        <v>1243.98</v>
      </c>
      <c r="H3244">
        <v>20</v>
      </c>
      <c r="I3244">
        <v>0</v>
      </c>
      <c r="J3244" s="4">
        <v>4.8499999999999996</v>
      </c>
      <c r="K3244" s="3">
        <v>0</v>
      </c>
      <c r="L3244" s="1" t="s">
        <v>46</v>
      </c>
    </row>
    <row r="3245" spans="1:12" x14ac:dyDescent="0.3">
      <c r="A3245" s="1" t="s">
        <v>833</v>
      </c>
      <c r="B3245" s="1" t="s">
        <v>16</v>
      </c>
      <c r="C3245" s="1" t="s">
        <v>613</v>
      </c>
      <c r="D3245" s="5">
        <v>43252</v>
      </c>
      <c r="E3245">
        <v>8</v>
      </c>
      <c r="F3245">
        <v>9</v>
      </c>
      <c r="G3245" s="2">
        <v>575.42999999999995</v>
      </c>
      <c r="H3245">
        <v>8</v>
      </c>
      <c r="I3245">
        <v>0</v>
      </c>
      <c r="J3245" s="4">
        <v>4.75</v>
      </c>
      <c r="K3245" s="3">
        <v>0</v>
      </c>
      <c r="L3245" s="1" t="s">
        <v>36</v>
      </c>
    </row>
    <row r="3246" spans="1:12" x14ac:dyDescent="0.3">
      <c r="A3246" s="1" t="s">
        <v>833</v>
      </c>
      <c r="B3246" s="1" t="s">
        <v>16</v>
      </c>
      <c r="C3246" s="1" t="s">
        <v>613</v>
      </c>
      <c r="D3246" s="5">
        <v>43282</v>
      </c>
      <c r="E3246">
        <v>14</v>
      </c>
      <c r="F3246">
        <v>14</v>
      </c>
      <c r="G3246" s="2">
        <v>800.12</v>
      </c>
      <c r="H3246">
        <v>14</v>
      </c>
      <c r="I3246">
        <v>0</v>
      </c>
      <c r="J3246" s="4">
        <v>4.6399999999999997</v>
      </c>
      <c r="K3246" s="3">
        <v>0</v>
      </c>
      <c r="L3246" s="1" t="s">
        <v>37</v>
      </c>
    </row>
    <row r="3247" spans="1:12" x14ac:dyDescent="0.3">
      <c r="A3247" s="1" t="s">
        <v>833</v>
      </c>
      <c r="B3247" s="1" t="s">
        <v>16</v>
      </c>
      <c r="C3247" s="1" t="s">
        <v>613</v>
      </c>
      <c r="D3247" s="5">
        <v>43313</v>
      </c>
      <c r="E3247">
        <v>12</v>
      </c>
      <c r="F3247">
        <v>13</v>
      </c>
      <c r="G3247" s="2">
        <v>1044.47</v>
      </c>
      <c r="H3247">
        <v>12</v>
      </c>
      <c r="I3247">
        <v>1</v>
      </c>
      <c r="J3247" s="4">
        <v>4.17</v>
      </c>
      <c r="K3247" s="3">
        <v>8.3333333333333329E-2</v>
      </c>
      <c r="L3247" s="1" t="s">
        <v>49</v>
      </c>
    </row>
    <row r="3248" spans="1:12" x14ac:dyDescent="0.3">
      <c r="A3248" s="1" t="s">
        <v>834</v>
      </c>
      <c r="B3248" s="1" t="s">
        <v>16</v>
      </c>
      <c r="C3248" s="1" t="s">
        <v>835</v>
      </c>
      <c r="D3248" s="5">
        <v>43221</v>
      </c>
      <c r="E3248">
        <v>2</v>
      </c>
      <c r="F3248">
        <v>2</v>
      </c>
      <c r="G3248" s="2">
        <v>97.1</v>
      </c>
      <c r="H3248">
        <v>2</v>
      </c>
      <c r="I3248">
        <v>0</v>
      </c>
      <c r="J3248" s="4">
        <v>4</v>
      </c>
      <c r="K3248" s="3">
        <v>0</v>
      </c>
      <c r="L3248" s="1" t="s">
        <v>46</v>
      </c>
    </row>
    <row r="3249" spans="1:12" x14ac:dyDescent="0.3">
      <c r="A3249" s="1" t="s">
        <v>834</v>
      </c>
      <c r="B3249" s="1" t="s">
        <v>16</v>
      </c>
      <c r="C3249" s="1" t="s">
        <v>835</v>
      </c>
      <c r="D3249" s="5">
        <v>43252</v>
      </c>
      <c r="E3249">
        <v>1</v>
      </c>
      <c r="F3249">
        <v>1</v>
      </c>
      <c r="G3249" s="2">
        <v>60.55</v>
      </c>
      <c r="H3249">
        <v>1</v>
      </c>
      <c r="I3249">
        <v>0</v>
      </c>
      <c r="J3249" s="4">
        <v>5</v>
      </c>
      <c r="K3249" s="3">
        <v>0</v>
      </c>
      <c r="L3249" s="1" t="s">
        <v>36</v>
      </c>
    </row>
    <row r="3250" spans="1:12" x14ac:dyDescent="0.3">
      <c r="A3250" s="1" t="s">
        <v>834</v>
      </c>
      <c r="B3250" s="1" t="s">
        <v>16</v>
      </c>
      <c r="C3250" s="1" t="s">
        <v>835</v>
      </c>
      <c r="D3250" s="5">
        <v>43282</v>
      </c>
      <c r="E3250">
        <v>1</v>
      </c>
      <c r="F3250">
        <v>2</v>
      </c>
      <c r="G3250" s="2">
        <v>127.66</v>
      </c>
      <c r="H3250">
        <v>1</v>
      </c>
      <c r="I3250">
        <v>0</v>
      </c>
      <c r="J3250" s="4">
        <v>5</v>
      </c>
      <c r="K3250" s="3">
        <v>0</v>
      </c>
      <c r="L3250" s="1" t="s">
        <v>37</v>
      </c>
    </row>
    <row r="3251" spans="1:12" x14ac:dyDescent="0.3">
      <c r="A3251" s="1" t="s">
        <v>834</v>
      </c>
      <c r="B3251" s="1" t="s">
        <v>16</v>
      </c>
      <c r="C3251" s="1" t="s">
        <v>835</v>
      </c>
      <c r="D3251" s="5">
        <v>43313</v>
      </c>
      <c r="E3251">
        <v>3</v>
      </c>
      <c r="F3251">
        <v>4</v>
      </c>
      <c r="G3251" s="2">
        <v>198.32</v>
      </c>
      <c r="H3251">
        <v>3</v>
      </c>
      <c r="I3251">
        <v>0</v>
      </c>
      <c r="J3251" s="4">
        <v>4</v>
      </c>
      <c r="K3251" s="3">
        <v>0</v>
      </c>
      <c r="L3251" s="1" t="s">
        <v>49</v>
      </c>
    </row>
    <row r="3252" spans="1:12" x14ac:dyDescent="0.3">
      <c r="A3252" s="1" t="s">
        <v>836</v>
      </c>
      <c r="B3252" s="1" t="s">
        <v>16</v>
      </c>
      <c r="C3252" s="1" t="s">
        <v>837</v>
      </c>
      <c r="D3252" s="5">
        <v>42856</v>
      </c>
      <c r="E3252">
        <v>2</v>
      </c>
      <c r="F3252">
        <v>2</v>
      </c>
      <c r="G3252" s="2">
        <v>181.9</v>
      </c>
      <c r="H3252">
        <v>2</v>
      </c>
      <c r="I3252">
        <v>0</v>
      </c>
      <c r="J3252" s="4">
        <v>4.5</v>
      </c>
      <c r="K3252" s="3">
        <v>0</v>
      </c>
      <c r="L3252" s="1" t="s">
        <v>26</v>
      </c>
    </row>
    <row r="3253" spans="1:12" x14ac:dyDescent="0.3">
      <c r="A3253" s="1" t="s">
        <v>836</v>
      </c>
      <c r="B3253" s="1" t="s">
        <v>16</v>
      </c>
      <c r="C3253" s="1" t="s">
        <v>837</v>
      </c>
      <c r="D3253" s="5">
        <v>42887</v>
      </c>
      <c r="E3253">
        <v>1</v>
      </c>
      <c r="F3253">
        <v>1</v>
      </c>
      <c r="G3253" s="2">
        <v>93.19</v>
      </c>
      <c r="H3253">
        <v>1</v>
      </c>
      <c r="I3253">
        <v>0</v>
      </c>
      <c r="J3253" s="4">
        <v>4</v>
      </c>
      <c r="K3253" s="3">
        <v>0</v>
      </c>
      <c r="L3253" s="1" t="s">
        <v>27</v>
      </c>
    </row>
    <row r="3254" spans="1:12" x14ac:dyDescent="0.3">
      <c r="A3254" s="1" t="s">
        <v>836</v>
      </c>
      <c r="B3254" s="1" t="s">
        <v>16</v>
      </c>
      <c r="C3254" s="1" t="s">
        <v>837</v>
      </c>
      <c r="D3254" s="5">
        <v>42917</v>
      </c>
      <c r="E3254">
        <v>2</v>
      </c>
      <c r="F3254">
        <v>2</v>
      </c>
      <c r="G3254" s="2">
        <v>257.33999999999997</v>
      </c>
      <c r="H3254">
        <v>2</v>
      </c>
      <c r="I3254">
        <v>0</v>
      </c>
      <c r="J3254" s="4">
        <v>5</v>
      </c>
      <c r="K3254" s="3">
        <v>0</v>
      </c>
      <c r="L3254" s="1" t="s">
        <v>28</v>
      </c>
    </row>
    <row r="3255" spans="1:12" x14ac:dyDescent="0.3">
      <c r="A3255" s="1" t="s">
        <v>836</v>
      </c>
      <c r="B3255" s="1" t="s">
        <v>16</v>
      </c>
      <c r="C3255" s="1" t="s">
        <v>837</v>
      </c>
      <c r="D3255" s="5">
        <v>42948</v>
      </c>
      <c r="E3255">
        <v>5</v>
      </c>
      <c r="F3255">
        <v>5</v>
      </c>
      <c r="G3255" s="2">
        <v>653.23</v>
      </c>
      <c r="H3255">
        <v>5</v>
      </c>
      <c r="I3255">
        <v>0</v>
      </c>
      <c r="J3255" s="4">
        <v>4.5999999999999996</v>
      </c>
      <c r="K3255" s="3">
        <v>0</v>
      </c>
      <c r="L3255" s="1" t="s">
        <v>29</v>
      </c>
    </row>
    <row r="3256" spans="1:12" x14ac:dyDescent="0.3">
      <c r="A3256" s="1" t="s">
        <v>836</v>
      </c>
      <c r="B3256" s="1" t="s">
        <v>16</v>
      </c>
      <c r="C3256" s="1" t="s">
        <v>837</v>
      </c>
      <c r="D3256" s="5">
        <v>42979</v>
      </c>
      <c r="E3256">
        <v>6</v>
      </c>
      <c r="F3256">
        <v>10</v>
      </c>
      <c r="G3256" s="2">
        <v>1224.43</v>
      </c>
      <c r="H3256">
        <v>5</v>
      </c>
      <c r="I3256">
        <v>0</v>
      </c>
      <c r="J3256" s="4">
        <v>4.83</v>
      </c>
      <c r="K3256" s="3">
        <v>0</v>
      </c>
      <c r="L3256" s="1" t="s">
        <v>18</v>
      </c>
    </row>
    <row r="3257" spans="1:12" x14ac:dyDescent="0.3">
      <c r="A3257" s="1" t="s">
        <v>836</v>
      </c>
      <c r="B3257" s="1" t="s">
        <v>16</v>
      </c>
      <c r="C3257" s="1" t="s">
        <v>837</v>
      </c>
      <c r="D3257" s="5">
        <v>43009</v>
      </c>
      <c r="E3257">
        <v>7</v>
      </c>
      <c r="F3257">
        <v>7</v>
      </c>
      <c r="G3257" s="2">
        <v>899.07</v>
      </c>
      <c r="H3257">
        <v>7</v>
      </c>
      <c r="I3257">
        <v>1</v>
      </c>
      <c r="J3257" s="4">
        <v>4.71</v>
      </c>
      <c r="K3257" s="3">
        <v>0.14285714285714285</v>
      </c>
      <c r="L3257" s="1" t="s">
        <v>19</v>
      </c>
    </row>
    <row r="3258" spans="1:12" x14ac:dyDescent="0.3">
      <c r="A3258" s="1" t="s">
        <v>836</v>
      </c>
      <c r="B3258" s="1" t="s">
        <v>16</v>
      </c>
      <c r="C3258" s="1" t="s">
        <v>837</v>
      </c>
      <c r="D3258" s="5">
        <v>43040</v>
      </c>
      <c r="E3258">
        <v>10</v>
      </c>
      <c r="F3258">
        <v>11</v>
      </c>
      <c r="G3258" s="2">
        <v>2072.2600000000002</v>
      </c>
      <c r="H3258">
        <v>10</v>
      </c>
      <c r="I3258">
        <v>0</v>
      </c>
      <c r="J3258" s="4">
        <v>4.4000000000000004</v>
      </c>
      <c r="K3258" s="3">
        <v>0</v>
      </c>
      <c r="L3258" s="1" t="s">
        <v>30</v>
      </c>
    </row>
    <row r="3259" spans="1:12" x14ac:dyDescent="0.3">
      <c r="A3259" s="1" t="s">
        <v>836</v>
      </c>
      <c r="B3259" s="1" t="s">
        <v>16</v>
      </c>
      <c r="C3259" s="1" t="s">
        <v>837</v>
      </c>
      <c r="D3259" s="5">
        <v>43070</v>
      </c>
      <c r="E3259">
        <v>6</v>
      </c>
      <c r="F3259">
        <v>6</v>
      </c>
      <c r="G3259" s="2">
        <v>733.01</v>
      </c>
      <c r="H3259">
        <v>6</v>
      </c>
      <c r="I3259">
        <v>0</v>
      </c>
      <c r="J3259" s="4">
        <v>4.33</v>
      </c>
      <c r="K3259" s="3">
        <v>0</v>
      </c>
      <c r="L3259" s="1" t="s">
        <v>31</v>
      </c>
    </row>
    <row r="3260" spans="1:12" x14ac:dyDescent="0.3">
      <c r="A3260" s="1" t="s">
        <v>836</v>
      </c>
      <c r="B3260" s="1" t="s">
        <v>16</v>
      </c>
      <c r="C3260" s="1" t="s">
        <v>837</v>
      </c>
      <c r="D3260" s="5">
        <v>43101</v>
      </c>
      <c r="E3260">
        <v>7</v>
      </c>
      <c r="F3260">
        <v>7</v>
      </c>
      <c r="G3260" s="2">
        <v>979.44</v>
      </c>
      <c r="H3260">
        <v>7</v>
      </c>
      <c r="I3260">
        <v>0</v>
      </c>
      <c r="J3260" s="4">
        <v>2.86</v>
      </c>
      <c r="K3260" s="3">
        <v>0</v>
      </c>
      <c r="L3260" s="1" t="s">
        <v>32</v>
      </c>
    </row>
    <row r="3261" spans="1:12" x14ac:dyDescent="0.3">
      <c r="A3261" s="1" t="s">
        <v>836</v>
      </c>
      <c r="B3261" s="1" t="s">
        <v>16</v>
      </c>
      <c r="C3261" s="1" t="s">
        <v>837</v>
      </c>
      <c r="D3261" s="5">
        <v>43132</v>
      </c>
      <c r="E3261">
        <v>3</v>
      </c>
      <c r="F3261">
        <v>3</v>
      </c>
      <c r="G3261" s="2">
        <v>600.74</v>
      </c>
      <c r="H3261">
        <v>3</v>
      </c>
      <c r="I3261">
        <v>0</v>
      </c>
      <c r="J3261" s="4">
        <v>4.33</v>
      </c>
      <c r="K3261" s="3">
        <v>0</v>
      </c>
      <c r="L3261" s="1" t="s">
        <v>33</v>
      </c>
    </row>
    <row r="3262" spans="1:12" x14ac:dyDescent="0.3">
      <c r="A3262" s="1" t="s">
        <v>836</v>
      </c>
      <c r="B3262" s="1" t="s">
        <v>16</v>
      </c>
      <c r="C3262" s="1" t="s">
        <v>837</v>
      </c>
      <c r="D3262" s="5">
        <v>43160</v>
      </c>
      <c r="E3262">
        <v>3</v>
      </c>
      <c r="F3262">
        <v>3</v>
      </c>
      <c r="G3262" s="2">
        <v>822.96</v>
      </c>
      <c r="H3262">
        <v>3</v>
      </c>
      <c r="I3262">
        <v>1</v>
      </c>
      <c r="J3262" s="4">
        <v>4</v>
      </c>
      <c r="K3262" s="3">
        <v>0.33333333333333331</v>
      </c>
      <c r="L3262" s="1" t="s">
        <v>34</v>
      </c>
    </row>
    <row r="3263" spans="1:12" x14ac:dyDescent="0.3">
      <c r="A3263" s="1" t="s">
        <v>836</v>
      </c>
      <c r="B3263" s="1" t="s">
        <v>16</v>
      </c>
      <c r="C3263" s="1" t="s">
        <v>837</v>
      </c>
      <c r="D3263" s="5">
        <v>43191</v>
      </c>
      <c r="E3263">
        <v>2</v>
      </c>
      <c r="F3263">
        <v>2</v>
      </c>
      <c r="G3263" s="2">
        <v>338.87</v>
      </c>
      <c r="H3263">
        <v>2</v>
      </c>
      <c r="I3263">
        <v>0</v>
      </c>
      <c r="J3263" s="4">
        <v>4.5</v>
      </c>
      <c r="K3263" s="3">
        <v>0</v>
      </c>
      <c r="L3263" s="1" t="s">
        <v>35</v>
      </c>
    </row>
    <row r="3264" spans="1:12" x14ac:dyDescent="0.3">
      <c r="A3264" s="1" t="s">
        <v>836</v>
      </c>
      <c r="B3264" s="1" t="s">
        <v>16</v>
      </c>
      <c r="C3264" s="1" t="s">
        <v>837</v>
      </c>
      <c r="D3264" s="5">
        <v>43221</v>
      </c>
      <c r="E3264">
        <v>3</v>
      </c>
      <c r="F3264">
        <v>3</v>
      </c>
      <c r="G3264" s="2">
        <v>627.79</v>
      </c>
      <c r="H3264">
        <v>3</v>
      </c>
      <c r="I3264">
        <v>0</v>
      </c>
      <c r="J3264" s="4">
        <v>4.67</v>
      </c>
      <c r="K3264" s="3">
        <v>0</v>
      </c>
      <c r="L3264" s="1" t="s">
        <v>46</v>
      </c>
    </row>
    <row r="3265" spans="1:12" x14ac:dyDescent="0.3">
      <c r="A3265" s="1" t="s">
        <v>838</v>
      </c>
      <c r="B3265" s="1" t="s">
        <v>129</v>
      </c>
      <c r="C3265" s="1" t="s">
        <v>839</v>
      </c>
      <c r="D3265" s="5">
        <v>43101</v>
      </c>
      <c r="E3265">
        <v>5</v>
      </c>
      <c r="F3265">
        <v>6</v>
      </c>
      <c r="G3265" s="2">
        <v>1940.55</v>
      </c>
      <c r="H3265">
        <v>5</v>
      </c>
      <c r="I3265">
        <v>0</v>
      </c>
      <c r="J3265" s="4">
        <v>3.8</v>
      </c>
      <c r="K3265" s="3">
        <v>0</v>
      </c>
      <c r="L3265" s="1" t="s">
        <v>32</v>
      </c>
    </row>
    <row r="3266" spans="1:12" x14ac:dyDescent="0.3">
      <c r="A3266" s="1" t="s">
        <v>838</v>
      </c>
      <c r="B3266" s="1" t="s">
        <v>129</v>
      </c>
      <c r="C3266" s="1" t="s">
        <v>839</v>
      </c>
      <c r="D3266" s="5">
        <v>43132</v>
      </c>
      <c r="E3266">
        <v>3</v>
      </c>
      <c r="F3266">
        <v>4</v>
      </c>
      <c r="G3266" s="2">
        <v>1235.5999999999999</v>
      </c>
      <c r="H3266">
        <v>3</v>
      </c>
      <c r="I3266">
        <v>1</v>
      </c>
      <c r="J3266" s="4">
        <v>3.67</v>
      </c>
      <c r="K3266" s="3">
        <v>0.33333333333333331</v>
      </c>
      <c r="L3266" s="1" t="s">
        <v>33</v>
      </c>
    </row>
    <row r="3267" spans="1:12" x14ac:dyDescent="0.3">
      <c r="A3267" s="1" t="s">
        <v>838</v>
      </c>
      <c r="B3267" s="1" t="s">
        <v>129</v>
      </c>
      <c r="C3267" s="1" t="s">
        <v>839</v>
      </c>
      <c r="D3267" s="5">
        <v>43160</v>
      </c>
      <c r="E3267">
        <v>1</v>
      </c>
      <c r="F3267">
        <v>2</v>
      </c>
      <c r="G3267" s="2">
        <v>1158.54</v>
      </c>
      <c r="H3267">
        <v>1</v>
      </c>
      <c r="I3267">
        <v>0</v>
      </c>
      <c r="J3267" s="4">
        <v>4</v>
      </c>
      <c r="K3267" s="3">
        <v>0</v>
      </c>
      <c r="L3267" s="1" t="s">
        <v>34</v>
      </c>
    </row>
    <row r="3268" spans="1:12" x14ac:dyDescent="0.3">
      <c r="A3268" s="1" t="s">
        <v>838</v>
      </c>
      <c r="B3268" s="1" t="s">
        <v>129</v>
      </c>
      <c r="C3268" s="1" t="s">
        <v>839</v>
      </c>
      <c r="D3268" s="5">
        <v>43191</v>
      </c>
      <c r="E3268">
        <v>2</v>
      </c>
      <c r="F3268">
        <v>3</v>
      </c>
      <c r="G3268" s="2">
        <v>572.6</v>
      </c>
      <c r="H3268">
        <v>2</v>
      </c>
      <c r="I3268">
        <v>0</v>
      </c>
      <c r="J3268" s="4">
        <v>4.5</v>
      </c>
      <c r="K3268" s="3">
        <v>0</v>
      </c>
      <c r="L3268" s="1" t="s">
        <v>35</v>
      </c>
    </row>
    <row r="3269" spans="1:12" x14ac:dyDescent="0.3">
      <c r="A3269" s="1" t="s">
        <v>838</v>
      </c>
      <c r="B3269" s="1" t="s">
        <v>129</v>
      </c>
      <c r="C3269" s="1" t="s">
        <v>839</v>
      </c>
      <c r="D3269" s="5">
        <v>43221</v>
      </c>
      <c r="E3269">
        <v>3</v>
      </c>
      <c r="F3269">
        <v>8</v>
      </c>
      <c r="G3269" s="2">
        <v>1330</v>
      </c>
      <c r="H3269">
        <v>3</v>
      </c>
      <c r="I3269">
        <v>0</v>
      </c>
      <c r="J3269" s="4">
        <v>3.67</v>
      </c>
      <c r="K3269" s="3">
        <v>0</v>
      </c>
      <c r="L3269" s="1" t="s">
        <v>46</v>
      </c>
    </row>
    <row r="3270" spans="1:12" x14ac:dyDescent="0.3">
      <c r="A3270" s="1" t="s">
        <v>838</v>
      </c>
      <c r="B3270" s="1" t="s">
        <v>129</v>
      </c>
      <c r="C3270" s="1" t="s">
        <v>839</v>
      </c>
      <c r="D3270" s="5">
        <v>43252</v>
      </c>
      <c r="E3270">
        <v>2</v>
      </c>
      <c r="F3270">
        <v>5</v>
      </c>
      <c r="G3270" s="2">
        <v>1006.85</v>
      </c>
      <c r="H3270">
        <v>2</v>
      </c>
      <c r="I3270">
        <v>0</v>
      </c>
      <c r="J3270" s="4">
        <v>3</v>
      </c>
      <c r="K3270" s="3">
        <v>0</v>
      </c>
      <c r="L3270" s="1" t="s">
        <v>36</v>
      </c>
    </row>
    <row r="3271" spans="1:12" x14ac:dyDescent="0.3">
      <c r="A3271" s="1" t="s">
        <v>838</v>
      </c>
      <c r="B3271" s="1" t="s">
        <v>129</v>
      </c>
      <c r="C3271" s="1" t="s">
        <v>839</v>
      </c>
      <c r="D3271" s="5">
        <v>43313</v>
      </c>
      <c r="E3271">
        <v>2</v>
      </c>
      <c r="F3271">
        <v>3</v>
      </c>
      <c r="G3271" s="2">
        <v>305.57</v>
      </c>
      <c r="H3271">
        <v>2</v>
      </c>
      <c r="I3271">
        <v>0</v>
      </c>
      <c r="J3271" s="4">
        <v>4</v>
      </c>
      <c r="K3271" s="3">
        <v>0</v>
      </c>
      <c r="L3271" s="1" t="s">
        <v>49</v>
      </c>
    </row>
    <row r="3272" spans="1:12" x14ac:dyDescent="0.3">
      <c r="A3272" s="1" t="s">
        <v>840</v>
      </c>
      <c r="B3272" s="1" t="s">
        <v>16</v>
      </c>
      <c r="C3272" s="1" t="s">
        <v>262</v>
      </c>
      <c r="D3272" s="5">
        <v>43101</v>
      </c>
      <c r="E3272">
        <v>2</v>
      </c>
      <c r="F3272">
        <v>2</v>
      </c>
      <c r="G3272" s="2">
        <v>217.13</v>
      </c>
      <c r="H3272">
        <v>2</v>
      </c>
      <c r="I3272">
        <v>0</v>
      </c>
      <c r="J3272" s="4">
        <v>4</v>
      </c>
      <c r="K3272" s="3">
        <v>0</v>
      </c>
      <c r="L3272" s="1" t="s">
        <v>32</v>
      </c>
    </row>
    <row r="3273" spans="1:12" x14ac:dyDescent="0.3">
      <c r="A3273" s="1" t="s">
        <v>840</v>
      </c>
      <c r="B3273" s="1" t="s">
        <v>16</v>
      </c>
      <c r="C3273" s="1" t="s">
        <v>262</v>
      </c>
      <c r="D3273" s="5">
        <v>43132</v>
      </c>
      <c r="E3273">
        <v>2</v>
      </c>
      <c r="F3273">
        <v>3</v>
      </c>
      <c r="G3273" s="2">
        <v>285.95</v>
      </c>
      <c r="H3273">
        <v>1</v>
      </c>
      <c r="I3273">
        <v>0</v>
      </c>
      <c r="J3273" s="4">
        <v>2</v>
      </c>
      <c r="K3273" s="3">
        <v>0</v>
      </c>
      <c r="L3273" s="1" t="s">
        <v>33</v>
      </c>
    </row>
    <row r="3274" spans="1:12" x14ac:dyDescent="0.3">
      <c r="A3274" s="1" t="s">
        <v>840</v>
      </c>
      <c r="B3274" s="1" t="s">
        <v>16</v>
      </c>
      <c r="C3274" s="1" t="s">
        <v>262</v>
      </c>
      <c r="D3274" s="5">
        <v>43160</v>
      </c>
      <c r="E3274">
        <v>5</v>
      </c>
      <c r="F3274">
        <v>6</v>
      </c>
      <c r="G3274" s="2">
        <v>420.05</v>
      </c>
      <c r="H3274">
        <v>5</v>
      </c>
      <c r="I3274">
        <v>0</v>
      </c>
      <c r="J3274" s="4">
        <v>4.5999999999999996</v>
      </c>
      <c r="K3274" s="3">
        <v>0</v>
      </c>
      <c r="L3274" s="1" t="s">
        <v>34</v>
      </c>
    </row>
    <row r="3275" spans="1:12" x14ac:dyDescent="0.3">
      <c r="A3275" s="1" t="s">
        <v>840</v>
      </c>
      <c r="B3275" s="1" t="s">
        <v>16</v>
      </c>
      <c r="C3275" s="1" t="s">
        <v>262</v>
      </c>
      <c r="D3275" s="5">
        <v>43191</v>
      </c>
      <c r="E3275">
        <v>7</v>
      </c>
      <c r="F3275">
        <v>7</v>
      </c>
      <c r="G3275" s="2">
        <v>878.45</v>
      </c>
      <c r="H3275">
        <v>5</v>
      </c>
      <c r="I3275">
        <v>0</v>
      </c>
      <c r="J3275" s="4">
        <v>3.14</v>
      </c>
      <c r="K3275" s="3">
        <v>0</v>
      </c>
      <c r="L3275" s="1" t="s">
        <v>35</v>
      </c>
    </row>
    <row r="3276" spans="1:12" x14ac:dyDescent="0.3">
      <c r="A3276" s="1" t="s">
        <v>840</v>
      </c>
      <c r="B3276" s="1" t="s">
        <v>16</v>
      </c>
      <c r="C3276" s="1" t="s">
        <v>262</v>
      </c>
      <c r="D3276" s="5">
        <v>43252</v>
      </c>
      <c r="E3276">
        <v>3</v>
      </c>
      <c r="F3276">
        <v>3</v>
      </c>
      <c r="G3276" s="2">
        <v>182.41</v>
      </c>
      <c r="H3276">
        <v>3</v>
      </c>
      <c r="I3276">
        <v>0</v>
      </c>
      <c r="J3276" s="4">
        <v>4</v>
      </c>
      <c r="K3276" s="3">
        <v>0</v>
      </c>
      <c r="L3276" s="1" t="s">
        <v>36</v>
      </c>
    </row>
    <row r="3277" spans="1:12" x14ac:dyDescent="0.3">
      <c r="A3277" s="1" t="s">
        <v>841</v>
      </c>
      <c r="B3277" s="1" t="s">
        <v>16</v>
      </c>
      <c r="C3277" s="1" t="s">
        <v>382</v>
      </c>
      <c r="D3277" s="5">
        <v>42767</v>
      </c>
      <c r="E3277">
        <v>3</v>
      </c>
      <c r="F3277">
        <v>4</v>
      </c>
      <c r="G3277" s="2">
        <v>272.17</v>
      </c>
      <c r="H3277">
        <v>3</v>
      </c>
      <c r="I3277">
        <v>0</v>
      </c>
      <c r="J3277" s="4">
        <v>4.67</v>
      </c>
      <c r="K3277" s="3">
        <v>0</v>
      </c>
      <c r="L3277" s="1" t="s">
        <v>23</v>
      </c>
    </row>
    <row r="3278" spans="1:12" x14ac:dyDescent="0.3">
      <c r="A3278" s="1" t="s">
        <v>841</v>
      </c>
      <c r="B3278" s="1" t="s">
        <v>16</v>
      </c>
      <c r="C3278" s="1" t="s">
        <v>382</v>
      </c>
      <c r="D3278" s="5">
        <v>42826</v>
      </c>
      <c r="E3278">
        <v>1</v>
      </c>
      <c r="F3278">
        <v>1</v>
      </c>
      <c r="G3278" s="2">
        <v>64.42</v>
      </c>
      <c r="H3278">
        <v>1</v>
      </c>
      <c r="I3278">
        <v>0</v>
      </c>
      <c r="J3278" s="4">
        <v>5</v>
      </c>
      <c r="K3278" s="3">
        <v>0</v>
      </c>
      <c r="L3278" s="1" t="s">
        <v>25</v>
      </c>
    </row>
    <row r="3279" spans="1:12" x14ac:dyDescent="0.3">
      <c r="A3279" s="1" t="s">
        <v>841</v>
      </c>
      <c r="B3279" s="1" t="s">
        <v>16</v>
      </c>
      <c r="C3279" s="1" t="s">
        <v>382</v>
      </c>
      <c r="D3279" s="5">
        <v>42856</v>
      </c>
      <c r="E3279">
        <v>1</v>
      </c>
      <c r="F3279">
        <v>1</v>
      </c>
      <c r="G3279" s="2">
        <v>58.62</v>
      </c>
      <c r="H3279">
        <v>1</v>
      </c>
      <c r="I3279">
        <v>0</v>
      </c>
      <c r="J3279" s="4">
        <v>5</v>
      </c>
      <c r="K3279" s="3">
        <v>0</v>
      </c>
      <c r="L3279" s="1" t="s">
        <v>26</v>
      </c>
    </row>
    <row r="3280" spans="1:12" x14ac:dyDescent="0.3">
      <c r="A3280" s="1" t="s">
        <v>841</v>
      </c>
      <c r="B3280" s="1" t="s">
        <v>16</v>
      </c>
      <c r="C3280" s="1" t="s">
        <v>382</v>
      </c>
      <c r="D3280" s="5">
        <v>42887</v>
      </c>
      <c r="E3280">
        <v>3</v>
      </c>
      <c r="F3280">
        <v>3</v>
      </c>
      <c r="G3280" s="2">
        <v>200.06</v>
      </c>
      <c r="H3280">
        <v>3</v>
      </c>
      <c r="I3280">
        <v>0</v>
      </c>
      <c r="J3280" s="4">
        <v>5</v>
      </c>
      <c r="K3280" s="3">
        <v>0</v>
      </c>
      <c r="L3280" s="1" t="s">
        <v>27</v>
      </c>
    </row>
    <row r="3281" spans="1:12" x14ac:dyDescent="0.3">
      <c r="A3281" s="1" t="s">
        <v>841</v>
      </c>
      <c r="B3281" s="1" t="s">
        <v>16</v>
      </c>
      <c r="C3281" s="1" t="s">
        <v>382</v>
      </c>
      <c r="D3281" s="5">
        <v>42917</v>
      </c>
      <c r="E3281">
        <v>3</v>
      </c>
      <c r="F3281">
        <v>5</v>
      </c>
      <c r="G3281" s="2">
        <v>386.79</v>
      </c>
      <c r="H3281">
        <v>3</v>
      </c>
      <c r="I3281">
        <v>0</v>
      </c>
      <c r="J3281" s="4">
        <v>4.33</v>
      </c>
      <c r="K3281" s="3">
        <v>0</v>
      </c>
      <c r="L3281" s="1" t="s">
        <v>28</v>
      </c>
    </row>
    <row r="3282" spans="1:12" x14ac:dyDescent="0.3">
      <c r="A3282" s="1" t="s">
        <v>841</v>
      </c>
      <c r="B3282" s="1" t="s">
        <v>16</v>
      </c>
      <c r="C3282" s="1" t="s">
        <v>382</v>
      </c>
      <c r="D3282" s="5">
        <v>42948</v>
      </c>
      <c r="E3282">
        <v>3</v>
      </c>
      <c r="F3282">
        <v>5</v>
      </c>
      <c r="G3282" s="2">
        <v>308.99</v>
      </c>
      <c r="H3282">
        <v>3</v>
      </c>
      <c r="I3282">
        <v>0</v>
      </c>
      <c r="J3282" s="4">
        <v>4.67</v>
      </c>
      <c r="K3282" s="3">
        <v>0</v>
      </c>
      <c r="L3282" s="1" t="s">
        <v>29</v>
      </c>
    </row>
    <row r="3283" spans="1:12" x14ac:dyDescent="0.3">
      <c r="A3283" s="1" t="s">
        <v>841</v>
      </c>
      <c r="B3283" s="1" t="s">
        <v>16</v>
      </c>
      <c r="C3283" s="1" t="s">
        <v>382</v>
      </c>
      <c r="D3283" s="5">
        <v>42979</v>
      </c>
      <c r="E3283">
        <v>5</v>
      </c>
      <c r="F3283">
        <v>5</v>
      </c>
      <c r="G3283" s="2">
        <v>324.85000000000002</v>
      </c>
      <c r="H3283">
        <v>5</v>
      </c>
      <c r="I3283">
        <v>0</v>
      </c>
      <c r="J3283" s="4">
        <v>4.8</v>
      </c>
      <c r="K3283" s="3">
        <v>0</v>
      </c>
      <c r="L3283" s="1" t="s">
        <v>18</v>
      </c>
    </row>
    <row r="3284" spans="1:12" x14ac:dyDescent="0.3">
      <c r="A3284" s="1" t="s">
        <v>841</v>
      </c>
      <c r="B3284" s="1" t="s">
        <v>16</v>
      </c>
      <c r="C3284" s="1" t="s">
        <v>382</v>
      </c>
      <c r="D3284" s="5">
        <v>43009</v>
      </c>
      <c r="E3284">
        <v>3</v>
      </c>
      <c r="F3284">
        <v>5</v>
      </c>
      <c r="G3284" s="2">
        <v>374.75</v>
      </c>
      <c r="H3284">
        <v>3</v>
      </c>
      <c r="I3284">
        <v>1</v>
      </c>
      <c r="J3284" s="4">
        <v>3</v>
      </c>
      <c r="K3284" s="3">
        <v>0.33333333333333331</v>
      </c>
      <c r="L3284" s="1" t="s">
        <v>19</v>
      </c>
    </row>
    <row r="3285" spans="1:12" x14ac:dyDescent="0.3">
      <c r="A3285" s="1" t="s">
        <v>841</v>
      </c>
      <c r="B3285" s="1" t="s">
        <v>16</v>
      </c>
      <c r="C3285" s="1" t="s">
        <v>382</v>
      </c>
      <c r="D3285" s="5">
        <v>43040</v>
      </c>
      <c r="E3285">
        <v>10</v>
      </c>
      <c r="F3285">
        <v>12</v>
      </c>
      <c r="G3285" s="2">
        <v>733.82</v>
      </c>
      <c r="H3285">
        <v>10</v>
      </c>
      <c r="I3285">
        <v>0</v>
      </c>
      <c r="J3285" s="4">
        <v>5</v>
      </c>
      <c r="K3285" s="3">
        <v>0</v>
      </c>
      <c r="L3285" s="1" t="s">
        <v>30</v>
      </c>
    </row>
    <row r="3286" spans="1:12" x14ac:dyDescent="0.3">
      <c r="A3286" s="1" t="s">
        <v>841</v>
      </c>
      <c r="B3286" s="1" t="s">
        <v>16</v>
      </c>
      <c r="C3286" s="1" t="s">
        <v>382</v>
      </c>
      <c r="D3286" s="5">
        <v>43070</v>
      </c>
      <c r="E3286">
        <v>9</v>
      </c>
      <c r="F3286">
        <v>9</v>
      </c>
      <c r="G3286" s="2">
        <v>567.30999999999995</v>
      </c>
      <c r="H3286">
        <v>9</v>
      </c>
      <c r="I3286">
        <v>0</v>
      </c>
      <c r="J3286" s="4">
        <v>4.4400000000000004</v>
      </c>
      <c r="K3286" s="3">
        <v>0</v>
      </c>
      <c r="L3286" s="1" t="s">
        <v>31</v>
      </c>
    </row>
    <row r="3287" spans="1:12" x14ac:dyDescent="0.3">
      <c r="A3287" s="1" t="s">
        <v>841</v>
      </c>
      <c r="B3287" s="1" t="s">
        <v>16</v>
      </c>
      <c r="C3287" s="1" t="s">
        <v>382</v>
      </c>
      <c r="D3287" s="5">
        <v>43101</v>
      </c>
      <c r="E3287">
        <v>15</v>
      </c>
      <c r="F3287">
        <v>17</v>
      </c>
      <c r="G3287" s="2">
        <v>1113.42</v>
      </c>
      <c r="H3287">
        <v>15</v>
      </c>
      <c r="I3287">
        <v>0</v>
      </c>
      <c r="J3287" s="4">
        <v>3.53</v>
      </c>
      <c r="K3287" s="3">
        <v>0</v>
      </c>
      <c r="L3287" s="1" t="s">
        <v>32</v>
      </c>
    </row>
    <row r="3288" spans="1:12" x14ac:dyDescent="0.3">
      <c r="A3288" s="1" t="s">
        <v>841</v>
      </c>
      <c r="B3288" s="1" t="s">
        <v>16</v>
      </c>
      <c r="C3288" s="1" t="s">
        <v>382</v>
      </c>
      <c r="D3288" s="5">
        <v>43132</v>
      </c>
      <c r="E3288">
        <v>9</v>
      </c>
      <c r="F3288">
        <v>12</v>
      </c>
      <c r="G3288" s="2">
        <v>781.13</v>
      </c>
      <c r="H3288">
        <v>9</v>
      </c>
      <c r="I3288">
        <v>1</v>
      </c>
      <c r="J3288" s="4">
        <v>3.67</v>
      </c>
      <c r="K3288" s="3">
        <v>0.1111111111111111</v>
      </c>
      <c r="L3288" s="1" t="s">
        <v>33</v>
      </c>
    </row>
    <row r="3289" spans="1:12" x14ac:dyDescent="0.3">
      <c r="A3289" s="1" t="s">
        <v>841</v>
      </c>
      <c r="B3289" s="1" t="s">
        <v>16</v>
      </c>
      <c r="C3289" s="1" t="s">
        <v>382</v>
      </c>
      <c r="D3289" s="5">
        <v>43160</v>
      </c>
      <c r="E3289">
        <v>2</v>
      </c>
      <c r="F3289">
        <v>3</v>
      </c>
      <c r="G3289" s="2">
        <v>256.76</v>
      </c>
      <c r="H3289">
        <v>2</v>
      </c>
      <c r="I3289">
        <v>0</v>
      </c>
      <c r="J3289" s="4">
        <v>5</v>
      </c>
      <c r="K3289" s="3">
        <v>0</v>
      </c>
      <c r="L3289" s="1" t="s">
        <v>34</v>
      </c>
    </row>
    <row r="3290" spans="1:12" x14ac:dyDescent="0.3">
      <c r="A3290" s="1" t="s">
        <v>841</v>
      </c>
      <c r="B3290" s="1" t="s">
        <v>16</v>
      </c>
      <c r="C3290" s="1" t="s">
        <v>382</v>
      </c>
      <c r="D3290" s="5">
        <v>43191</v>
      </c>
      <c r="E3290">
        <v>1</v>
      </c>
      <c r="F3290">
        <v>2</v>
      </c>
      <c r="G3290" s="2">
        <v>141.6</v>
      </c>
      <c r="H3290">
        <v>1</v>
      </c>
      <c r="I3290">
        <v>0</v>
      </c>
      <c r="J3290" s="4">
        <v>5</v>
      </c>
      <c r="K3290" s="3">
        <v>0</v>
      </c>
      <c r="L3290" s="1" t="s">
        <v>35</v>
      </c>
    </row>
    <row r="3291" spans="1:12" x14ac:dyDescent="0.3">
      <c r="A3291" s="1" t="s">
        <v>841</v>
      </c>
      <c r="B3291" s="1" t="s">
        <v>16</v>
      </c>
      <c r="C3291" s="1" t="s">
        <v>382</v>
      </c>
      <c r="D3291" s="5">
        <v>43252</v>
      </c>
      <c r="E3291">
        <v>1</v>
      </c>
      <c r="F3291">
        <v>1</v>
      </c>
      <c r="G3291" s="2">
        <v>90.52</v>
      </c>
      <c r="H3291">
        <v>1</v>
      </c>
      <c r="I3291">
        <v>0</v>
      </c>
      <c r="J3291" s="4">
        <v>4</v>
      </c>
      <c r="K3291" s="3">
        <v>0</v>
      </c>
      <c r="L3291" s="1" t="s">
        <v>36</v>
      </c>
    </row>
    <row r="3292" spans="1:12" x14ac:dyDescent="0.3">
      <c r="A3292" s="1" t="s">
        <v>841</v>
      </c>
      <c r="B3292" s="1" t="s">
        <v>16</v>
      </c>
      <c r="C3292" s="1" t="s">
        <v>382</v>
      </c>
      <c r="D3292" s="5">
        <v>43282</v>
      </c>
      <c r="E3292">
        <v>2</v>
      </c>
      <c r="F3292">
        <v>2</v>
      </c>
      <c r="G3292" s="2">
        <v>140.15</v>
      </c>
      <c r="H3292">
        <v>2</v>
      </c>
      <c r="I3292">
        <v>0</v>
      </c>
      <c r="J3292" s="4">
        <v>5</v>
      </c>
      <c r="K3292" s="3">
        <v>0</v>
      </c>
      <c r="L3292" s="1" t="s">
        <v>37</v>
      </c>
    </row>
    <row r="3293" spans="1:12" x14ac:dyDescent="0.3">
      <c r="A3293" s="1" t="s">
        <v>842</v>
      </c>
      <c r="B3293" s="1" t="s">
        <v>16</v>
      </c>
      <c r="C3293" s="1" t="s">
        <v>51</v>
      </c>
      <c r="D3293" s="5">
        <v>43132</v>
      </c>
      <c r="E3293">
        <v>3</v>
      </c>
      <c r="F3293">
        <v>3</v>
      </c>
      <c r="G3293" s="2">
        <v>207.82</v>
      </c>
      <c r="H3293">
        <v>3</v>
      </c>
      <c r="I3293">
        <v>0</v>
      </c>
      <c r="J3293" s="4">
        <v>4.67</v>
      </c>
      <c r="K3293" s="3">
        <v>0</v>
      </c>
      <c r="L3293" s="1" t="s">
        <v>33</v>
      </c>
    </row>
    <row r="3294" spans="1:12" x14ac:dyDescent="0.3">
      <c r="A3294" s="1" t="s">
        <v>842</v>
      </c>
      <c r="B3294" s="1" t="s">
        <v>16</v>
      </c>
      <c r="C3294" s="1" t="s">
        <v>51</v>
      </c>
      <c r="D3294" s="5">
        <v>43191</v>
      </c>
      <c r="E3294">
        <v>2</v>
      </c>
      <c r="F3294">
        <v>2</v>
      </c>
      <c r="G3294" s="2">
        <v>144.68</v>
      </c>
      <c r="H3294">
        <v>2</v>
      </c>
      <c r="I3294">
        <v>0</v>
      </c>
      <c r="J3294" s="4">
        <v>5</v>
      </c>
      <c r="K3294" s="3">
        <v>0</v>
      </c>
      <c r="L3294" s="1" t="s">
        <v>35</v>
      </c>
    </row>
    <row r="3295" spans="1:12" x14ac:dyDescent="0.3">
      <c r="A3295" s="1" t="s">
        <v>842</v>
      </c>
      <c r="B3295" s="1" t="s">
        <v>16</v>
      </c>
      <c r="C3295" s="1" t="s">
        <v>51</v>
      </c>
      <c r="D3295" s="5">
        <v>43221</v>
      </c>
      <c r="E3295">
        <v>6</v>
      </c>
      <c r="F3295">
        <v>7</v>
      </c>
      <c r="G3295" s="2">
        <v>478.05</v>
      </c>
      <c r="H3295">
        <v>6</v>
      </c>
      <c r="I3295">
        <v>0</v>
      </c>
      <c r="J3295" s="4">
        <v>4.83</v>
      </c>
      <c r="K3295" s="3">
        <v>0</v>
      </c>
      <c r="L3295" s="1" t="s">
        <v>46</v>
      </c>
    </row>
    <row r="3296" spans="1:12" x14ac:dyDescent="0.3">
      <c r="A3296" s="1" t="s">
        <v>842</v>
      </c>
      <c r="B3296" s="1" t="s">
        <v>16</v>
      </c>
      <c r="C3296" s="1" t="s">
        <v>51</v>
      </c>
      <c r="D3296" s="5">
        <v>43282</v>
      </c>
      <c r="E3296">
        <v>3</v>
      </c>
      <c r="F3296">
        <v>3</v>
      </c>
      <c r="G3296" s="2">
        <v>248.35</v>
      </c>
      <c r="H3296">
        <v>3</v>
      </c>
      <c r="I3296">
        <v>0</v>
      </c>
      <c r="J3296" s="4">
        <v>4.67</v>
      </c>
      <c r="K3296" s="3">
        <v>0</v>
      </c>
      <c r="L3296" s="1" t="s">
        <v>37</v>
      </c>
    </row>
    <row r="3297" spans="1:12" x14ac:dyDescent="0.3">
      <c r="A3297" s="1" t="s">
        <v>842</v>
      </c>
      <c r="B3297" s="1" t="s">
        <v>16</v>
      </c>
      <c r="C3297" s="1" t="s">
        <v>51</v>
      </c>
      <c r="D3297" s="5">
        <v>43313</v>
      </c>
      <c r="E3297">
        <v>3</v>
      </c>
      <c r="F3297">
        <v>5</v>
      </c>
      <c r="G3297" s="2">
        <v>334.62</v>
      </c>
      <c r="H3297">
        <v>3</v>
      </c>
      <c r="I3297">
        <v>0</v>
      </c>
      <c r="J3297" s="4">
        <v>5</v>
      </c>
      <c r="K3297" s="3">
        <v>0</v>
      </c>
      <c r="L3297" s="1" t="s">
        <v>49</v>
      </c>
    </row>
    <row r="3298" spans="1:12" x14ac:dyDescent="0.3">
      <c r="A3298" s="1" t="s">
        <v>843</v>
      </c>
      <c r="B3298" s="1" t="s">
        <v>90</v>
      </c>
      <c r="C3298" s="1" t="s">
        <v>653</v>
      </c>
      <c r="D3298" s="5">
        <v>42826</v>
      </c>
      <c r="E3298">
        <v>1</v>
      </c>
      <c r="F3298">
        <v>1</v>
      </c>
      <c r="G3298" s="2">
        <v>788.71</v>
      </c>
      <c r="H3298">
        <v>1</v>
      </c>
      <c r="I3298">
        <v>0</v>
      </c>
      <c r="J3298" s="4">
        <v>1</v>
      </c>
      <c r="K3298" s="3">
        <v>0</v>
      </c>
      <c r="L3298" s="1" t="s">
        <v>25</v>
      </c>
    </row>
    <row r="3299" spans="1:12" x14ac:dyDescent="0.3">
      <c r="A3299" s="1" t="s">
        <v>843</v>
      </c>
      <c r="B3299" s="1" t="s">
        <v>90</v>
      </c>
      <c r="C3299" s="1" t="s">
        <v>653</v>
      </c>
      <c r="D3299" s="5">
        <v>42948</v>
      </c>
      <c r="E3299">
        <v>1</v>
      </c>
      <c r="F3299">
        <v>1</v>
      </c>
      <c r="G3299" s="2">
        <v>342.69</v>
      </c>
      <c r="H3299">
        <v>0</v>
      </c>
      <c r="I3299">
        <v>0</v>
      </c>
      <c r="J3299" s="4">
        <v>3</v>
      </c>
      <c r="K3299" s="3"/>
      <c r="L3299" s="1" t="s">
        <v>29</v>
      </c>
    </row>
    <row r="3300" spans="1:12" x14ac:dyDescent="0.3">
      <c r="A3300" s="1" t="s">
        <v>843</v>
      </c>
      <c r="B3300" s="1" t="s">
        <v>90</v>
      </c>
      <c r="C3300" s="1" t="s">
        <v>653</v>
      </c>
      <c r="D3300" s="5">
        <v>42979</v>
      </c>
      <c r="E3300">
        <v>1</v>
      </c>
      <c r="F3300">
        <v>1</v>
      </c>
      <c r="G3300" s="2">
        <v>845.01</v>
      </c>
      <c r="H3300">
        <v>1</v>
      </c>
      <c r="I3300">
        <v>0</v>
      </c>
      <c r="J3300" s="4">
        <v>1</v>
      </c>
      <c r="K3300" s="3">
        <v>0</v>
      </c>
      <c r="L3300" s="1" t="s">
        <v>18</v>
      </c>
    </row>
    <row r="3301" spans="1:12" x14ac:dyDescent="0.3">
      <c r="A3301" s="1" t="s">
        <v>843</v>
      </c>
      <c r="B3301" s="1" t="s">
        <v>90</v>
      </c>
      <c r="C3301" s="1" t="s">
        <v>653</v>
      </c>
      <c r="D3301" s="5">
        <v>43040</v>
      </c>
      <c r="E3301">
        <v>4</v>
      </c>
      <c r="F3301">
        <v>4</v>
      </c>
      <c r="G3301" s="2">
        <v>526.75</v>
      </c>
      <c r="H3301">
        <v>4</v>
      </c>
      <c r="I3301">
        <v>1</v>
      </c>
      <c r="J3301" s="4">
        <v>1.67</v>
      </c>
      <c r="K3301" s="3">
        <v>0.25</v>
      </c>
      <c r="L3301" s="1" t="s">
        <v>30</v>
      </c>
    </row>
    <row r="3302" spans="1:12" x14ac:dyDescent="0.3">
      <c r="A3302" s="1" t="s">
        <v>844</v>
      </c>
      <c r="B3302" s="1" t="s">
        <v>16</v>
      </c>
      <c r="C3302" s="1" t="s">
        <v>48</v>
      </c>
      <c r="D3302" s="5">
        <v>43101</v>
      </c>
      <c r="E3302">
        <v>1</v>
      </c>
      <c r="F3302">
        <v>1</v>
      </c>
      <c r="G3302" s="2">
        <v>90.38</v>
      </c>
      <c r="H3302">
        <v>1</v>
      </c>
      <c r="I3302">
        <v>0</v>
      </c>
      <c r="J3302" s="4">
        <v>4</v>
      </c>
      <c r="K3302" s="3">
        <v>0</v>
      </c>
      <c r="L3302" s="1" t="s">
        <v>32</v>
      </c>
    </row>
    <row r="3303" spans="1:12" x14ac:dyDescent="0.3">
      <c r="A3303" s="1" t="s">
        <v>844</v>
      </c>
      <c r="B3303" s="1" t="s">
        <v>16</v>
      </c>
      <c r="C3303" s="1" t="s">
        <v>48</v>
      </c>
      <c r="D3303" s="5">
        <v>43132</v>
      </c>
      <c r="E3303">
        <v>1</v>
      </c>
      <c r="F3303">
        <v>1</v>
      </c>
      <c r="G3303" s="2">
        <v>96.33</v>
      </c>
      <c r="H3303">
        <v>1</v>
      </c>
      <c r="I3303">
        <v>1</v>
      </c>
      <c r="J3303" s="4">
        <v>2</v>
      </c>
      <c r="K3303" s="3">
        <v>1</v>
      </c>
      <c r="L3303" s="1" t="s">
        <v>33</v>
      </c>
    </row>
    <row r="3304" spans="1:12" x14ac:dyDescent="0.3">
      <c r="A3304" s="1" t="s">
        <v>844</v>
      </c>
      <c r="B3304" s="1" t="s">
        <v>16</v>
      </c>
      <c r="C3304" s="1" t="s">
        <v>48</v>
      </c>
      <c r="D3304" s="5">
        <v>43160</v>
      </c>
      <c r="E3304">
        <v>3</v>
      </c>
      <c r="F3304">
        <v>3</v>
      </c>
      <c r="G3304" s="2">
        <v>230.02</v>
      </c>
      <c r="H3304">
        <v>3</v>
      </c>
      <c r="I3304">
        <v>2</v>
      </c>
      <c r="J3304" s="4">
        <v>3</v>
      </c>
      <c r="K3304" s="3">
        <v>0.66666666666666663</v>
      </c>
      <c r="L3304" s="1" t="s">
        <v>34</v>
      </c>
    </row>
    <row r="3305" spans="1:12" x14ac:dyDescent="0.3">
      <c r="A3305" s="1" t="s">
        <v>844</v>
      </c>
      <c r="B3305" s="1" t="s">
        <v>16</v>
      </c>
      <c r="C3305" s="1" t="s">
        <v>48</v>
      </c>
      <c r="D3305" s="5">
        <v>43252</v>
      </c>
      <c r="E3305">
        <v>1</v>
      </c>
      <c r="F3305">
        <v>1</v>
      </c>
      <c r="G3305" s="2">
        <v>138.26</v>
      </c>
      <c r="H3305">
        <v>1</v>
      </c>
      <c r="I3305">
        <v>0</v>
      </c>
      <c r="J3305" s="4">
        <v>5</v>
      </c>
      <c r="K3305" s="3">
        <v>0</v>
      </c>
      <c r="L3305" s="1" t="s">
        <v>36</v>
      </c>
    </row>
    <row r="3306" spans="1:12" x14ac:dyDescent="0.3">
      <c r="A3306" s="1" t="s">
        <v>844</v>
      </c>
      <c r="B3306" s="1" t="s">
        <v>16</v>
      </c>
      <c r="C3306" s="1" t="s">
        <v>48</v>
      </c>
      <c r="D3306" s="5">
        <v>43282</v>
      </c>
      <c r="E3306">
        <v>1</v>
      </c>
      <c r="F3306">
        <v>1</v>
      </c>
      <c r="G3306" s="2">
        <v>60.42</v>
      </c>
      <c r="H3306">
        <v>1</v>
      </c>
      <c r="I3306">
        <v>1</v>
      </c>
      <c r="J3306" s="4">
        <v>2</v>
      </c>
      <c r="K3306" s="3">
        <v>1</v>
      </c>
      <c r="L3306" s="1" t="s">
        <v>37</v>
      </c>
    </row>
    <row r="3307" spans="1:12" x14ac:dyDescent="0.3">
      <c r="A3307" s="1" t="s">
        <v>845</v>
      </c>
      <c r="B3307" s="1" t="s">
        <v>53</v>
      </c>
      <c r="C3307" s="1" t="s">
        <v>217</v>
      </c>
      <c r="D3307" s="5">
        <v>42736</v>
      </c>
      <c r="E3307">
        <v>2</v>
      </c>
      <c r="F3307">
        <v>2</v>
      </c>
      <c r="G3307" s="2">
        <v>459.72</v>
      </c>
      <c r="H3307">
        <v>2</v>
      </c>
      <c r="I3307">
        <v>0</v>
      </c>
      <c r="J3307" s="4">
        <v>4</v>
      </c>
      <c r="K3307" s="3">
        <v>0</v>
      </c>
      <c r="L3307" s="1" t="s">
        <v>45</v>
      </c>
    </row>
    <row r="3308" spans="1:12" x14ac:dyDescent="0.3">
      <c r="A3308" s="1" t="s">
        <v>845</v>
      </c>
      <c r="B3308" s="1" t="s">
        <v>53</v>
      </c>
      <c r="C3308" s="1" t="s">
        <v>217</v>
      </c>
      <c r="D3308" s="5">
        <v>42795</v>
      </c>
      <c r="E3308">
        <v>3</v>
      </c>
      <c r="F3308">
        <v>3</v>
      </c>
      <c r="G3308" s="2">
        <v>931.58</v>
      </c>
      <c r="H3308">
        <v>3</v>
      </c>
      <c r="I3308">
        <v>0</v>
      </c>
      <c r="J3308" s="4">
        <v>5</v>
      </c>
      <c r="K3308" s="3">
        <v>0</v>
      </c>
      <c r="L3308" s="1" t="s">
        <v>24</v>
      </c>
    </row>
    <row r="3309" spans="1:12" x14ac:dyDescent="0.3">
      <c r="A3309" s="1" t="s">
        <v>845</v>
      </c>
      <c r="B3309" s="1" t="s">
        <v>53</v>
      </c>
      <c r="C3309" s="1" t="s">
        <v>217</v>
      </c>
      <c r="D3309" s="5">
        <v>42826</v>
      </c>
      <c r="E3309">
        <v>1</v>
      </c>
      <c r="F3309">
        <v>1</v>
      </c>
      <c r="G3309" s="2">
        <v>251.82</v>
      </c>
      <c r="H3309">
        <v>1</v>
      </c>
      <c r="I3309">
        <v>0</v>
      </c>
      <c r="J3309" s="4">
        <v>5</v>
      </c>
      <c r="K3309" s="3">
        <v>0</v>
      </c>
      <c r="L3309" s="1" t="s">
        <v>25</v>
      </c>
    </row>
    <row r="3310" spans="1:12" x14ac:dyDescent="0.3">
      <c r="A3310" s="1" t="s">
        <v>845</v>
      </c>
      <c r="B3310" s="1" t="s">
        <v>53</v>
      </c>
      <c r="C3310" s="1" t="s">
        <v>217</v>
      </c>
      <c r="D3310" s="5">
        <v>42856</v>
      </c>
      <c r="E3310">
        <v>1</v>
      </c>
      <c r="F3310">
        <v>1</v>
      </c>
      <c r="G3310" s="2">
        <v>273.88</v>
      </c>
      <c r="H3310">
        <v>1</v>
      </c>
      <c r="I3310">
        <v>0</v>
      </c>
      <c r="J3310" s="4">
        <v>5</v>
      </c>
      <c r="K3310" s="3">
        <v>0</v>
      </c>
      <c r="L3310" s="1" t="s">
        <v>26</v>
      </c>
    </row>
    <row r="3311" spans="1:12" x14ac:dyDescent="0.3">
      <c r="A3311" s="1" t="s">
        <v>845</v>
      </c>
      <c r="B3311" s="1" t="s">
        <v>53</v>
      </c>
      <c r="C3311" s="1" t="s">
        <v>217</v>
      </c>
      <c r="D3311" s="5">
        <v>42887</v>
      </c>
      <c r="E3311">
        <v>1</v>
      </c>
      <c r="F3311">
        <v>1</v>
      </c>
      <c r="G3311" s="2">
        <v>338.27</v>
      </c>
      <c r="H3311">
        <v>0</v>
      </c>
      <c r="I3311">
        <v>0</v>
      </c>
      <c r="J3311" s="4">
        <v>1</v>
      </c>
      <c r="K3311" s="3"/>
      <c r="L3311" s="1" t="s">
        <v>27</v>
      </c>
    </row>
    <row r="3312" spans="1:12" x14ac:dyDescent="0.3">
      <c r="A3312" s="1" t="s">
        <v>845</v>
      </c>
      <c r="B3312" s="1" t="s">
        <v>53</v>
      </c>
      <c r="C3312" s="1" t="s">
        <v>217</v>
      </c>
      <c r="D3312" s="5">
        <v>42917</v>
      </c>
      <c r="E3312">
        <v>4</v>
      </c>
      <c r="F3312">
        <v>4</v>
      </c>
      <c r="G3312" s="2">
        <v>887.44</v>
      </c>
      <c r="H3312">
        <v>4</v>
      </c>
      <c r="I3312">
        <v>0</v>
      </c>
      <c r="J3312" s="4">
        <v>3</v>
      </c>
      <c r="K3312" s="3">
        <v>0</v>
      </c>
      <c r="L3312" s="1" t="s">
        <v>28</v>
      </c>
    </row>
    <row r="3313" spans="1:12" x14ac:dyDescent="0.3">
      <c r="A3313" s="1" t="s">
        <v>845</v>
      </c>
      <c r="B3313" s="1" t="s">
        <v>53</v>
      </c>
      <c r="C3313" s="1" t="s">
        <v>217</v>
      </c>
      <c r="D3313" s="5">
        <v>42948</v>
      </c>
      <c r="E3313">
        <v>2</v>
      </c>
      <c r="F3313">
        <v>2</v>
      </c>
      <c r="G3313" s="2">
        <v>590.5</v>
      </c>
      <c r="H3313">
        <v>2</v>
      </c>
      <c r="I3313">
        <v>0</v>
      </c>
      <c r="J3313" s="4">
        <v>5</v>
      </c>
      <c r="K3313" s="3">
        <v>0</v>
      </c>
      <c r="L3313" s="1" t="s">
        <v>29</v>
      </c>
    </row>
    <row r="3314" spans="1:12" x14ac:dyDescent="0.3">
      <c r="A3314" s="1" t="s">
        <v>845</v>
      </c>
      <c r="B3314" s="1" t="s">
        <v>53</v>
      </c>
      <c r="C3314" s="1" t="s">
        <v>217</v>
      </c>
      <c r="D3314" s="5">
        <v>43009</v>
      </c>
      <c r="E3314">
        <v>1</v>
      </c>
      <c r="F3314">
        <v>1</v>
      </c>
      <c r="G3314" s="2">
        <v>210.37</v>
      </c>
      <c r="H3314">
        <v>1</v>
      </c>
      <c r="I3314">
        <v>0</v>
      </c>
      <c r="J3314" s="4">
        <v>5</v>
      </c>
      <c r="K3314" s="3">
        <v>0</v>
      </c>
      <c r="L3314" s="1" t="s">
        <v>19</v>
      </c>
    </row>
    <row r="3315" spans="1:12" x14ac:dyDescent="0.3">
      <c r="A3315" s="1" t="s">
        <v>845</v>
      </c>
      <c r="B3315" s="1" t="s">
        <v>53</v>
      </c>
      <c r="C3315" s="1" t="s">
        <v>217</v>
      </c>
      <c r="D3315" s="5">
        <v>43040</v>
      </c>
      <c r="E3315">
        <v>3</v>
      </c>
      <c r="F3315">
        <v>3</v>
      </c>
      <c r="G3315" s="2">
        <v>942.76</v>
      </c>
      <c r="H3315">
        <v>3</v>
      </c>
      <c r="I3315">
        <v>0</v>
      </c>
      <c r="J3315" s="4">
        <v>3</v>
      </c>
      <c r="K3315" s="3">
        <v>0</v>
      </c>
      <c r="L3315" s="1" t="s">
        <v>30</v>
      </c>
    </row>
    <row r="3316" spans="1:12" x14ac:dyDescent="0.3">
      <c r="A3316" s="1" t="s">
        <v>845</v>
      </c>
      <c r="B3316" s="1" t="s">
        <v>53</v>
      </c>
      <c r="C3316" s="1" t="s">
        <v>217</v>
      </c>
      <c r="D3316" s="5">
        <v>43070</v>
      </c>
      <c r="E3316">
        <v>4</v>
      </c>
      <c r="F3316">
        <v>4</v>
      </c>
      <c r="G3316" s="2">
        <v>1069.93</v>
      </c>
      <c r="H3316">
        <v>4</v>
      </c>
      <c r="I3316">
        <v>0</v>
      </c>
      <c r="J3316" s="4">
        <v>4.75</v>
      </c>
      <c r="K3316" s="3">
        <v>0</v>
      </c>
      <c r="L3316" s="1" t="s">
        <v>31</v>
      </c>
    </row>
    <row r="3317" spans="1:12" x14ac:dyDescent="0.3">
      <c r="A3317" s="1" t="s">
        <v>845</v>
      </c>
      <c r="B3317" s="1" t="s">
        <v>53</v>
      </c>
      <c r="C3317" s="1" t="s">
        <v>217</v>
      </c>
      <c r="D3317" s="5">
        <v>43101</v>
      </c>
      <c r="E3317">
        <v>4</v>
      </c>
      <c r="F3317">
        <v>4</v>
      </c>
      <c r="G3317" s="2">
        <v>1198.8399999999999</v>
      </c>
      <c r="H3317">
        <v>4</v>
      </c>
      <c r="I3317">
        <v>0</v>
      </c>
      <c r="J3317" s="4">
        <v>4.5</v>
      </c>
      <c r="K3317" s="3">
        <v>0</v>
      </c>
      <c r="L3317" s="1" t="s">
        <v>32</v>
      </c>
    </row>
    <row r="3318" spans="1:12" x14ac:dyDescent="0.3">
      <c r="A3318" s="1" t="s">
        <v>845</v>
      </c>
      <c r="B3318" s="1" t="s">
        <v>53</v>
      </c>
      <c r="C3318" s="1" t="s">
        <v>217</v>
      </c>
      <c r="D3318" s="5">
        <v>43132</v>
      </c>
      <c r="E3318">
        <v>5</v>
      </c>
      <c r="F3318">
        <v>5</v>
      </c>
      <c r="G3318" s="2">
        <v>1308.54</v>
      </c>
      <c r="H3318">
        <v>5</v>
      </c>
      <c r="I3318">
        <v>1</v>
      </c>
      <c r="J3318" s="4">
        <v>4.2</v>
      </c>
      <c r="K3318" s="3">
        <v>0.2</v>
      </c>
      <c r="L3318" s="1" t="s">
        <v>33</v>
      </c>
    </row>
    <row r="3319" spans="1:12" x14ac:dyDescent="0.3">
      <c r="A3319" s="1" t="s">
        <v>845</v>
      </c>
      <c r="B3319" s="1" t="s">
        <v>53</v>
      </c>
      <c r="C3319" s="1" t="s">
        <v>217</v>
      </c>
      <c r="D3319" s="5">
        <v>43191</v>
      </c>
      <c r="E3319">
        <v>3</v>
      </c>
      <c r="F3319">
        <v>3</v>
      </c>
      <c r="G3319" s="2">
        <v>885.05</v>
      </c>
      <c r="H3319">
        <v>3</v>
      </c>
      <c r="I3319">
        <v>0</v>
      </c>
      <c r="J3319" s="4">
        <v>5</v>
      </c>
      <c r="K3319" s="3">
        <v>0</v>
      </c>
      <c r="L3319" s="1" t="s">
        <v>35</v>
      </c>
    </row>
    <row r="3320" spans="1:12" x14ac:dyDescent="0.3">
      <c r="A3320" s="1" t="s">
        <v>845</v>
      </c>
      <c r="B3320" s="1" t="s">
        <v>53</v>
      </c>
      <c r="C3320" s="1" t="s">
        <v>217</v>
      </c>
      <c r="D3320" s="5">
        <v>43221</v>
      </c>
      <c r="E3320">
        <v>3</v>
      </c>
      <c r="F3320">
        <v>3</v>
      </c>
      <c r="G3320" s="2">
        <v>837.92</v>
      </c>
      <c r="H3320">
        <v>3</v>
      </c>
      <c r="I3320">
        <v>1</v>
      </c>
      <c r="J3320" s="4">
        <v>4.67</v>
      </c>
      <c r="K3320" s="3">
        <v>0.33333333333333331</v>
      </c>
      <c r="L3320" s="1" t="s">
        <v>46</v>
      </c>
    </row>
    <row r="3321" spans="1:12" x14ac:dyDescent="0.3">
      <c r="A3321" s="1" t="s">
        <v>845</v>
      </c>
      <c r="B3321" s="1" t="s">
        <v>53</v>
      </c>
      <c r="C3321" s="1" t="s">
        <v>217</v>
      </c>
      <c r="D3321" s="5">
        <v>43252</v>
      </c>
      <c r="E3321">
        <v>2</v>
      </c>
      <c r="F3321">
        <v>2</v>
      </c>
      <c r="G3321" s="2">
        <v>651.48</v>
      </c>
      <c r="H3321">
        <v>2</v>
      </c>
      <c r="I3321">
        <v>0</v>
      </c>
      <c r="J3321" s="4">
        <v>5</v>
      </c>
      <c r="K3321" s="3">
        <v>0</v>
      </c>
      <c r="L3321" s="1" t="s">
        <v>36</v>
      </c>
    </row>
    <row r="3322" spans="1:12" x14ac:dyDescent="0.3">
      <c r="A3322" s="1" t="s">
        <v>845</v>
      </c>
      <c r="B3322" s="1" t="s">
        <v>53</v>
      </c>
      <c r="C3322" s="1" t="s">
        <v>217</v>
      </c>
      <c r="D3322" s="5">
        <v>43313</v>
      </c>
      <c r="E3322">
        <v>4</v>
      </c>
      <c r="F3322">
        <v>4</v>
      </c>
      <c r="G3322" s="2">
        <v>1074.52</v>
      </c>
      <c r="H3322">
        <v>4</v>
      </c>
      <c r="I3322">
        <v>0</v>
      </c>
      <c r="J3322" s="4">
        <v>5</v>
      </c>
      <c r="K3322" s="3">
        <v>0</v>
      </c>
      <c r="L3322" s="1" t="s">
        <v>49</v>
      </c>
    </row>
    <row r="3323" spans="1:12" x14ac:dyDescent="0.3">
      <c r="A3323" s="1" t="s">
        <v>846</v>
      </c>
      <c r="B3323" s="1" t="s">
        <v>16</v>
      </c>
      <c r="C3323" s="1" t="s">
        <v>51</v>
      </c>
      <c r="D3323" s="5">
        <v>43252</v>
      </c>
      <c r="E3323">
        <v>10</v>
      </c>
      <c r="F3323">
        <v>11</v>
      </c>
      <c r="G3323" s="2">
        <v>1339.12</v>
      </c>
      <c r="H3323">
        <v>10</v>
      </c>
      <c r="I3323">
        <v>0</v>
      </c>
      <c r="J3323" s="4">
        <v>4.5999999999999996</v>
      </c>
      <c r="K3323" s="3">
        <v>0</v>
      </c>
      <c r="L3323" s="1" t="s">
        <v>36</v>
      </c>
    </row>
    <row r="3324" spans="1:12" x14ac:dyDescent="0.3">
      <c r="A3324" s="1" t="s">
        <v>846</v>
      </c>
      <c r="B3324" s="1" t="s">
        <v>16</v>
      </c>
      <c r="C3324" s="1" t="s">
        <v>51</v>
      </c>
      <c r="D3324" s="5">
        <v>43282</v>
      </c>
      <c r="E3324">
        <v>16</v>
      </c>
      <c r="F3324">
        <v>17</v>
      </c>
      <c r="G3324" s="2">
        <v>1388.52</v>
      </c>
      <c r="H3324">
        <v>16</v>
      </c>
      <c r="I3324">
        <v>0</v>
      </c>
      <c r="J3324" s="4">
        <v>4.5599999999999996</v>
      </c>
      <c r="K3324" s="3">
        <v>0</v>
      </c>
      <c r="L3324" s="1" t="s">
        <v>37</v>
      </c>
    </row>
    <row r="3325" spans="1:12" x14ac:dyDescent="0.3">
      <c r="A3325" s="1" t="s">
        <v>846</v>
      </c>
      <c r="B3325" s="1" t="s">
        <v>16</v>
      </c>
      <c r="C3325" s="1" t="s">
        <v>51</v>
      </c>
      <c r="D3325" s="5">
        <v>43313</v>
      </c>
      <c r="E3325">
        <v>10</v>
      </c>
      <c r="F3325">
        <v>10</v>
      </c>
      <c r="G3325" s="2">
        <v>601.72</v>
      </c>
      <c r="H3325">
        <v>10</v>
      </c>
      <c r="I3325">
        <v>0</v>
      </c>
      <c r="J3325" s="4">
        <v>4.8</v>
      </c>
      <c r="K3325" s="3">
        <v>0</v>
      </c>
      <c r="L3325" s="1" t="s">
        <v>49</v>
      </c>
    </row>
    <row r="3326" spans="1:12" x14ac:dyDescent="0.3">
      <c r="A3326" s="1" t="s">
        <v>847</v>
      </c>
      <c r="B3326" s="1" t="s">
        <v>16</v>
      </c>
      <c r="C3326" s="1" t="s">
        <v>51</v>
      </c>
      <c r="D3326" s="5">
        <v>42767</v>
      </c>
      <c r="E3326">
        <v>4</v>
      </c>
      <c r="F3326">
        <v>4</v>
      </c>
      <c r="G3326" s="2">
        <v>158.25</v>
      </c>
      <c r="H3326">
        <v>4</v>
      </c>
      <c r="I3326">
        <v>0</v>
      </c>
      <c r="J3326" s="4">
        <v>5</v>
      </c>
      <c r="K3326" s="3">
        <v>0</v>
      </c>
      <c r="L3326" s="1" t="s">
        <v>23</v>
      </c>
    </row>
    <row r="3327" spans="1:12" x14ac:dyDescent="0.3">
      <c r="A3327" s="1" t="s">
        <v>847</v>
      </c>
      <c r="B3327" s="1" t="s">
        <v>16</v>
      </c>
      <c r="C3327" s="1" t="s">
        <v>51</v>
      </c>
      <c r="D3327" s="5">
        <v>42795</v>
      </c>
      <c r="E3327">
        <v>3</v>
      </c>
      <c r="F3327">
        <v>5</v>
      </c>
      <c r="G3327" s="2">
        <v>374.22</v>
      </c>
      <c r="H3327">
        <v>3</v>
      </c>
      <c r="I3327">
        <v>1</v>
      </c>
      <c r="J3327" s="4">
        <v>3.67</v>
      </c>
      <c r="K3327" s="3">
        <v>0.33333333333333331</v>
      </c>
      <c r="L3327" s="1" t="s">
        <v>24</v>
      </c>
    </row>
    <row r="3328" spans="1:12" x14ac:dyDescent="0.3">
      <c r="A3328" s="1" t="s">
        <v>847</v>
      </c>
      <c r="B3328" s="1" t="s">
        <v>16</v>
      </c>
      <c r="C3328" s="1" t="s">
        <v>51</v>
      </c>
      <c r="D3328" s="5">
        <v>42826</v>
      </c>
      <c r="E3328">
        <v>7</v>
      </c>
      <c r="F3328">
        <v>10</v>
      </c>
      <c r="G3328" s="2">
        <v>788.02</v>
      </c>
      <c r="H3328">
        <v>6</v>
      </c>
      <c r="I3328">
        <v>0</v>
      </c>
      <c r="J3328" s="4">
        <v>3.57</v>
      </c>
      <c r="K3328" s="3">
        <v>0</v>
      </c>
      <c r="L3328" s="1" t="s">
        <v>25</v>
      </c>
    </row>
    <row r="3329" spans="1:12" x14ac:dyDescent="0.3">
      <c r="A3329" s="1" t="s">
        <v>847</v>
      </c>
      <c r="B3329" s="1" t="s">
        <v>16</v>
      </c>
      <c r="C3329" s="1" t="s">
        <v>51</v>
      </c>
      <c r="D3329" s="5">
        <v>42917</v>
      </c>
      <c r="E3329">
        <v>4</v>
      </c>
      <c r="F3329">
        <v>4</v>
      </c>
      <c r="G3329" s="2">
        <v>136.47999999999999</v>
      </c>
      <c r="H3329">
        <v>4</v>
      </c>
      <c r="I3329">
        <v>0</v>
      </c>
      <c r="J3329" s="4">
        <v>3.75</v>
      </c>
      <c r="K3329" s="3">
        <v>0</v>
      </c>
      <c r="L3329" s="1" t="s">
        <v>28</v>
      </c>
    </row>
    <row r="3330" spans="1:12" x14ac:dyDescent="0.3">
      <c r="A3330" s="1" t="s">
        <v>847</v>
      </c>
      <c r="B3330" s="1" t="s">
        <v>16</v>
      </c>
      <c r="C3330" s="1" t="s">
        <v>51</v>
      </c>
      <c r="D3330" s="5">
        <v>42948</v>
      </c>
      <c r="E3330">
        <v>1</v>
      </c>
      <c r="F3330">
        <v>1</v>
      </c>
      <c r="G3330" s="2">
        <v>37.61</v>
      </c>
      <c r="H3330">
        <v>1</v>
      </c>
      <c r="I3330">
        <v>0</v>
      </c>
      <c r="J3330" s="4">
        <v>5</v>
      </c>
      <c r="K3330" s="3">
        <v>0</v>
      </c>
      <c r="L3330" s="1" t="s">
        <v>29</v>
      </c>
    </row>
    <row r="3331" spans="1:12" x14ac:dyDescent="0.3">
      <c r="A3331" s="1" t="s">
        <v>847</v>
      </c>
      <c r="B3331" s="1" t="s">
        <v>16</v>
      </c>
      <c r="C3331" s="1" t="s">
        <v>51</v>
      </c>
      <c r="D3331" s="5">
        <v>42979</v>
      </c>
      <c r="E3331">
        <v>3</v>
      </c>
      <c r="F3331">
        <v>3</v>
      </c>
      <c r="G3331" s="2">
        <v>144.05000000000001</v>
      </c>
      <c r="H3331">
        <v>3</v>
      </c>
      <c r="I3331">
        <v>0</v>
      </c>
      <c r="J3331" s="4">
        <v>3.33</v>
      </c>
      <c r="K3331" s="3">
        <v>0</v>
      </c>
      <c r="L3331" s="1" t="s">
        <v>18</v>
      </c>
    </row>
    <row r="3332" spans="1:12" x14ac:dyDescent="0.3">
      <c r="A3332" s="1" t="s">
        <v>847</v>
      </c>
      <c r="B3332" s="1" t="s">
        <v>16</v>
      </c>
      <c r="C3332" s="1" t="s">
        <v>51</v>
      </c>
      <c r="D3332" s="5">
        <v>43009</v>
      </c>
      <c r="E3332">
        <v>1</v>
      </c>
      <c r="F3332">
        <v>1</v>
      </c>
      <c r="G3332" s="2">
        <v>47.69</v>
      </c>
      <c r="H3332">
        <v>1</v>
      </c>
      <c r="I3332">
        <v>0</v>
      </c>
      <c r="J3332" s="4">
        <v>5</v>
      </c>
      <c r="K3332" s="3">
        <v>0</v>
      </c>
      <c r="L3332" s="1" t="s">
        <v>19</v>
      </c>
    </row>
    <row r="3333" spans="1:12" x14ac:dyDescent="0.3">
      <c r="A3333" s="1" t="s">
        <v>847</v>
      </c>
      <c r="B3333" s="1" t="s">
        <v>16</v>
      </c>
      <c r="C3333" s="1" t="s">
        <v>51</v>
      </c>
      <c r="D3333" s="5">
        <v>43040</v>
      </c>
      <c r="E3333">
        <v>2</v>
      </c>
      <c r="F3333">
        <v>3</v>
      </c>
      <c r="G3333" s="2">
        <v>89.5</v>
      </c>
      <c r="H3333">
        <v>2</v>
      </c>
      <c r="I3333">
        <v>1</v>
      </c>
      <c r="J3333" s="4">
        <v>5</v>
      </c>
      <c r="K3333" s="3">
        <v>0.5</v>
      </c>
      <c r="L3333" s="1" t="s">
        <v>30</v>
      </c>
    </row>
    <row r="3334" spans="1:12" x14ac:dyDescent="0.3">
      <c r="A3334" s="1" t="s">
        <v>847</v>
      </c>
      <c r="B3334" s="1" t="s">
        <v>16</v>
      </c>
      <c r="C3334" s="1" t="s">
        <v>51</v>
      </c>
      <c r="D3334" s="5">
        <v>43070</v>
      </c>
      <c r="E3334">
        <v>2</v>
      </c>
      <c r="F3334">
        <v>3</v>
      </c>
      <c r="G3334" s="2">
        <v>223.7</v>
      </c>
      <c r="H3334">
        <v>2</v>
      </c>
      <c r="I3334">
        <v>0</v>
      </c>
      <c r="J3334" s="4">
        <v>5</v>
      </c>
      <c r="K3334" s="3">
        <v>0</v>
      </c>
      <c r="L3334" s="1" t="s">
        <v>31</v>
      </c>
    </row>
    <row r="3335" spans="1:12" x14ac:dyDescent="0.3">
      <c r="A3335" s="1" t="s">
        <v>847</v>
      </c>
      <c r="B3335" s="1" t="s">
        <v>16</v>
      </c>
      <c r="C3335" s="1" t="s">
        <v>51</v>
      </c>
      <c r="D3335" s="5">
        <v>43101</v>
      </c>
      <c r="E3335">
        <v>3</v>
      </c>
      <c r="F3335">
        <v>3</v>
      </c>
      <c r="G3335" s="2">
        <v>195.37</v>
      </c>
      <c r="H3335">
        <v>3</v>
      </c>
      <c r="I3335">
        <v>1</v>
      </c>
      <c r="J3335" s="4">
        <v>3.33</v>
      </c>
      <c r="K3335" s="3">
        <v>0.33333333333333331</v>
      </c>
      <c r="L3335" s="1" t="s">
        <v>32</v>
      </c>
    </row>
    <row r="3336" spans="1:12" x14ac:dyDescent="0.3">
      <c r="A3336" s="1" t="s">
        <v>847</v>
      </c>
      <c r="B3336" s="1" t="s">
        <v>16</v>
      </c>
      <c r="C3336" s="1" t="s">
        <v>51</v>
      </c>
      <c r="D3336" s="5">
        <v>43132</v>
      </c>
      <c r="E3336">
        <v>3</v>
      </c>
      <c r="F3336">
        <v>4</v>
      </c>
      <c r="G3336" s="2">
        <v>310.8</v>
      </c>
      <c r="H3336">
        <v>3</v>
      </c>
      <c r="I3336">
        <v>0</v>
      </c>
      <c r="J3336" s="4">
        <v>4.33</v>
      </c>
      <c r="K3336" s="3">
        <v>0</v>
      </c>
      <c r="L3336" s="1" t="s">
        <v>33</v>
      </c>
    </row>
    <row r="3337" spans="1:12" x14ac:dyDescent="0.3">
      <c r="A3337" s="1" t="s">
        <v>847</v>
      </c>
      <c r="B3337" s="1" t="s">
        <v>16</v>
      </c>
      <c r="C3337" s="1" t="s">
        <v>51</v>
      </c>
      <c r="D3337" s="5">
        <v>43160</v>
      </c>
      <c r="E3337">
        <v>5</v>
      </c>
      <c r="F3337">
        <v>7</v>
      </c>
      <c r="G3337" s="2">
        <v>402.17</v>
      </c>
      <c r="H3337">
        <v>5</v>
      </c>
      <c r="I3337">
        <v>2</v>
      </c>
      <c r="J3337" s="4">
        <v>3.6</v>
      </c>
      <c r="K3337" s="3">
        <v>0.4</v>
      </c>
      <c r="L3337" s="1" t="s">
        <v>34</v>
      </c>
    </row>
    <row r="3338" spans="1:12" x14ac:dyDescent="0.3">
      <c r="A3338" s="1" t="s">
        <v>847</v>
      </c>
      <c r="B3338" s="1" t="s">
        <v>16</v>
      </c>
      <c r="C3338" s="1" t="s">
        <v>51</v>
      </c>
      <c r="D3338" s="5">
        <v>43191</v>
      </c>
      <c r="E3338">
        <v>5</v>
      </c>
      <c r="F3338">
        <v>5</v>
      </c>
      <c r="G3338" s="2">
        <v>194.11</v>
      </c>
      <c r="H3338">
        <v>5</v>
      </c>
      <c r="I3338">
        <v>0</v>
      </c>
      <c r="J3338" s="4">
        <v>2.8</v>
      </c>
      <c r="K3338" s="3">
        <v>0</v>
      </c>
      <c r="L3338" s="1" t="s">
        <v>35</v>
      </c>
    </row>
    <row r="3339" spans="1:12" x14ac:dyDescent="0.3">
      <c r="A3339" s="1" t="s">
        <v>847</v>
      </c>
      <c r="B3339" s="1" t="s">
        <v>16</v>
      </c>
      <c r="C3339" s="1" t="s">
        <v>51</v>
      </c>
      <c r="D3339" s="5">
        <v>43221</v>
      </c>
      <c r="E3339">
        <v>3</v>
      </c>
      <c r="F3339">
        <v>3</v>
      </c>
      <c r="G3339" s="2">
        <v>180.01</v>
      </c>
      <c r="H3339">
        <v>3</v>
      </c>
      <c r="I3339">
        <v>0</v>
      </c>
      <c r="J3339" s="4">
        <v>3.67</v>
      </c>
      <c r="K3339" s="3">
        <v>0</v>
      </c>
      <c r="L3339" s="1" t="s">
        <v>46</v>
      </c>
    </row>
    <row r="3340" spans="1:12" x14ac:dyDescent="0.3">
      <c r="A3340" s="1" t="s">
        <v>847</v>
      </c>
      <c r="B3340" s="1" t="s">
        <v>16</v>
      </c>
      <c r="C3340" s="1" t="s">
        <v>51</v>
      </c>
      <c r="D3340" s="5">
        <v>43252</v>
      </c>
      <c r="E3340">
        <v>3</v>
      </c>
      <c r="F3340">
        <v>3</v>
      </c>
      <c r="G3340" s="2">
        <v>187.68</v>
      </c>
      <c r="H3340">
        <v>3</v>
      </c>
      <c r="I3340">
        <v>0</v>
      </c>
      <c r="J3340" s="4">
        <v>4.67</v>
      </c>
      <c r="K3340" s="3">
        <v>0</v>
      </c>
      <c r="L3340" s="1" t="s">
        <v>36</v>
      </c>
    </row>
    <row r="3341" spans="1:12" x14ac:dyDescent="0.3">
      <c r="A3341" s="1" t="s">
        <v>847</v>
      </c>
      <c r="B3341" s="1" t="s">
        <v>16</v>
      </c>
      <c r="C3341" s="1" t="s">
        <v>51</v>
      </c>
      <c r="D3341" s="5">
        <v>43282</v>
      </c>
      <c r="E3341">
        <v>2</v>
      </c>
      <c r="F3341">
        <v>2</v>
      </c>
      <c r="G3341" s="2">
        <v>116.92</v>
      </c>
      <c r="H3341">
        <v>2</v>
      </c>
      <c r="I3341">
        <v>0</v>
      </c>
      <c r="J3341" s="4">
        <v>3</v>
      </c>
      <c r="K3341" s="3">
        <v>0</v>
      </c>
      <c r="L3341" s="1" t="s">
        <v>37</v>
      </c>
    </row>
    <row r="3342" spans="1:12" x14ac:dyDescent="0.3">
      <c r="A3342" s="1" t="s">
        <v>847</v>
      </c>
      <c r="B3342" s="1" t="s">
        <v>16</v>
      </c>
      <c r="C3342" s="1" t="s">
        <v>51</v>
      </c>
      <c r="D3342" s="5">
        <v>43313</v>
      </c>
      <c r="E3342">
        <v>1</v>
      </c>
      <c r="F3342">
        <v>1</v>
      </c>
      <c r="G3342" s="2">
        <v>48.02</v>
      </c>
      <c r="H3342">
        <v>1</v>
      </c>
      <c r="I3342">
        <v>0</v>
      </c>
      <c r="J3342" s="4">
        <v>4</v>
      </c>
      <c r="K3342" s="3">
        <v>0</v>
      </c>
      <c r="L3342" s="1" t="s">
        <v>49</v>
      </c>
    </row>
    <row r="3343" spans="1:12" x14ac:dyDescent="0.3">
      <c r="A3343" s="1" t="s">
        <v>848</v>
      </c>
      <c r="B3343" s="1" t="s">
        <v>16</v>
      </c>
      <c r="C3343" s="1" t="s">
        <v>94</v>
      </c>
      <c r="D3343" s="5">
        <v>42856</v>
      </c>
      <c r="E3343">
        <v>2</v>
      </c>
      <c r="F3343">
        <v>2</v>
      </c>
      <c r="G3343" s="2">
        <v>1614.76</v>
      </c>
      <c r="H3343">
        <v>2</v>
      </c>
      <c r="I3343">
        <v>0</v>
      </c>
      <c r="J3343" s="4">
        <v>5</v>
      </c>
      <c r="K3343" s="3">
        <v>0</v>
      </c>
      <c r="L3343" s="1" t="s">
        <v>26</v>
      </c>
    </row>
    <row r="3344" spans="1:12" x14ac:dyDescent="0.3">
      <c r="A3344" s="1" t="s">
        <v>848</v>
      </c>
      <c r="B3344" s="1" t="s">
        <v>16</v>
      </c>
      <c r="C3344" s="1" t="s">
        <v>94</v>
      </c>
      <c r="D3344" s="5">
        <v>42979</v>
      </c>
      <c r="E3344">
        <v>1</v>
      </c>
      <c r="F3344">
        <v>1</v>
      </c>
      <c r="G3344" s="2">
        <v>854.33</v>
      </c>
      <c r="H3344">
        <v>1</v>
      </c>
      <c r="I3344">
        <v>0</v>
      </c>
      <c r="J3344" s="4">
        <v>1</v>
      </c>
      <c r="K3344" s="3">
        <v>0</v>
      </c>
      <c r="L3344" s="1" t="s">
        <v>18</v>
      </c>
    </row>
    <row r="3345" spans="1:12" x14ac:dyDescent="0.3">
      <c r="A3345" s="1" t="s">
        <v>848</v>
      </c>
      <c r="B3345" s="1" t="s">
        <v>16</v>
      </c>
      <c r="C3345" s="1" t="s">
        <v>94</v>
      </c>
      <c r="D3345" s="5">
        <v>43009</v>
      </c>
      <c r="E3345">
        <v>1</v>
      </c>
      <c r="F3345">
        <v>1</v>
      </c>
      <c r="G3345" s="2">
        <v>948.35</v>
      </c>
      <c r="H3345">
        <v>1</v>
      </c>
      <c r="I3345">
        <v>0</v>
      </c>
      <c r="J3345" s="4">
        <v>5</v>
      </c>
      <c r="K3345" s="3">
        <v>0</v>
      </c>
      <c r="L3345" s="1" t="s">
        <v>19</v>
      </c>
    </row>
    <row r="3346" spans="1:12" x14ac:dyDescent="0.3">
      <c r="A3346" s="1" t="s">
        <v>848</v>
      </c>
      <c r="B3346" s="1" t="s">
        <v>16</v>
      </c>
      <c r="C3346" s="1" t="s">
        <v>94</v>
      </c>
      <c r="D3346" s="5">
        <v>43040</v>
      </c>
      <c r="E3346">
        <v>1</v>
      </c>
      <c r="F3346">
        <v>1</v>
      </c>
      <c r="G3346" s="2">
        <v>991.52</v>
      </c>
      <c r="H3346">
        <v>1</v>
      </c>
      <c r="I3346">
        <v>0</v>
      </c>
      <c r="J3346" s="4">
        <v>3</v>
      </c>
      <c r="K3346" s="3">
        <v>0</v>
      </c>
      <c r="L3346" s="1" t="s">
        <v>30</v>
      </c>
    </row>
    <row r="3347" spans="1:12" x14ac:dyDescent="0.3">
      <c r="A3347" s="1" t="s">
        <v>848</v>
      </c>
      <c r="B3347" s="1" t="s">
        <v>16</v>
      </c>
      <c r="C3347" s="1" t="s">
        <v>94</v>
      </c>
      <c r="D3347" s="5">
        <v>43132</v>
      </c>
      <c r="E3347">
        <v>1</v>
      </c>
      <c r="F3347">
        <v>1</v>
      </c>
      <c r="G3347" s="2">
        <v>112.39</v>
      </c>
      <c r="H3347">
        <v>1</v>
      </c>
      <c r="I3347">
        <v>0</v>
      </c>
      <c r="J3347" s="4">
        <v>5</v>
      </c>
      <c r="K3347" s="3">
        <v>0</v>
      </c>
      <c r="L3347" s="1" t="s">
        <v>33</v>
      </c>
    </row>
    <row r="3348" spans="1:12" x14ac:dyDescent="0.3">
      <c r="A3348" s="1" t="s">
        <v>848</v>
      </c>
      <c r="B3348" s="1" t="s">
        <v>16</v>
      </c>
      <c r="C3348" s="1" t="s">
        <v>94</v>
      </c>
      <c r="D3348" s="5">
        <v>43160</v>
      </c>
      <c r="E3348">
        <v>1</v>
      </c>
      <c r="F3348">
        <v>1</v>
      </c>
      <c r="G3348" s="2">
        <v>665.54</v>
      </c>
      <c r="H3348">
        <v>1</v>
      </c>
      <c r="I3348">
        <v>1</v>
      </c>
      <c r="J3348" s="4">
        <v>1</v>
      </c>
      <c r="K3348" s="3">
        <v>1</v>
      </c>
      <c r="L3348" s="1" t="s">
        <v>34</v>
      </c>
    </row>
    <row r="3349" spans="1:12" x14ac:dyDescent="0.3">
      <c r="A3349" s="1" t="s">
        <v>848</v>
      </c>
      <c r="B3349" s="1" t="s">
        <v>16</v>
      </c>
      <c r="C3349" s="1" t="s">
        <v>94</v>
      </c>
      <c r="D3349" s="5">
        <v>43191</v>
      </c>
      <c r="E3349">
        <v>2</v>
      </c>
      <c r="F3349">
        <v>2</v>
      </c>
      <c r="G3349" s="2">
        <v>1102.51</v>
      </c>
      <c r="H3349">
        <v>2</v>
      </c>
      <c r="I3349">
        <v>0</v>
      </c>
      <c r="J3349" s="4">
        <v>5</v>
      </c>
      <c r="K3349" s="3">
        <v>0</v>
      </c>
      <c r="L3349" s="1" t="s">
        <v>35</v>
      </c>
    </row>
    <row r="3350" spans="1:12" x14ac:dyDescent="0.3">
      <c r="A3350" s="1" t="s">
        <v>848</v>
      </c>
      <c r="B3350" s="1" t="s">
        <v>16</v>
      </c>
      <c r="C3350" s="1" t="s">
        <v>94</v>
      </c>
      <c r="D3350" s="5">
        <v>43282</v>
      </c>
      <c r="E3350">
        <v>1</v>
      </c>
      <c r="F3350">
        <v>1</v>
      </c>
      <c r="G3350" s="2">
        <v>821.93</v>
      </c>
      <c r="H3350">
        <v>1</v>
      </c>
      <c r="I3350">
        <v>0</v>
      </c>
      <c r="J3350" s="4">
        <v>4</v>
      </c>
      <c r="K3350" s="3">
        <v>0</v>
      </c>
      <c r="L3350" s="1" t="s">
        <v>37</v>
      </c>
    </row>
    <row r="3351" spans="1:12" x14ac:dyDescent="0.3">
      <c r="A3351" s="1" t="s">
        <v>848</v>
      </c>
      <c r="B3351" s="1" t="s">
        <v>16</v>
      </c>
      <c r="C3351" s="1" t="s">
        <v>94</v>
      </c>
      <c r="D3351" s="5">
        <v>43313</v>
      </c>
      <c r="E3351">
        <v>1</v>
      </c>
      <c r="F3351">
        <v>1</v>
      </c>
      <c r="G3351" s="2">
        <v>459.34</v>
      </c>
      <c r="H3351">
        <v>1</v>
      </c>
      <c r="I3351">
        <v>0</v>
      </c>
      <c r="J3351" s="4">
        <v>5</v>
      </c>
      <c r="K3351" s="3">
        <v>0</v>
      </c>
      <c r="L3351" s="1" t="s">
        <v>49</v>
      </c>
    </row>
    <row r="3352" spans="1:12" x14ac:dyDescent="0.3">
      <c r="A3352" s="1" t="s">
        <v>849</v>
      </c>
      <c r="B3352" s="1" t="s">
        <v>16</v>
      </c>
      <c r="C3352" s="1" t="s">
        <v>61</v>
      </c>
      <c r="D3352" s="5">
        <v>43282</v>
      </c>
      <c r="E3352">
        <v>1</v>
      </c>
      <c r="F3352">
        <v>1</v>
      </c>
      <c r="G3352" s="2">
        <v>48.93</v>
      </c>
      <c r="H3352">
        <v>1</v>
      </c>
      <c r="I3352">
        <v>0</v>
      </c>
      <c r="J3352" s="4">
        <v>3</v>
      </c>
      <c r="K3352" s="3">
        <v>0</v>
      </c>
      <c r="L3352" s="1" t="s">
        <v>37</v>
      </c>
    </row>
    <row r="3353" spans="1:12" x14ac:dyDescent="0.3">
      <c r="A3353" s="1" t="s">
        <v>849</v>
      </c>
      <c r="B3353" s="1" t="s">
        <v>16</v>
      </c>
      <c r="C3353" s="1" t="s">
        <v>61</v>
      </c>
      <c r="D3353" s="5">
        <v>43313</v>
      </c>
      <c r="E3353">
        <v>5</v>
      </c>
      <c r="F3353">
        <v>5</v>
      </c>
      <c r="G3353" s="2">
        <v>264.75</v>
      </c>
      <c r="H3353">
        <v>5</v>
      </c>
      <c r="I3353">
        <v>2</v>
      </c>
      <c r="J3353" s="4">
        <v>4.5999999999999996</v>
      </c>
      <c r="K3353" s="3">
        <v>0.4</v>
      </c>
      <c r="L3353" s="1" t="s">
        <v>49</v>
      </c>
    </row>
    <row r="3354" spans="1:12" x14ac:dyDescent="0.3">
      <c r="A3354" s="1" t="s">
        <v>850</v>
      </c>
      <c r="B3354" s="1" t="s">
        <v>16</v>
      </c>
      <c r="C3354" s="1" t="s">
        <v>851</v>
      </c>
      <c r="D3354" s="5">
        <v>42979</v>
      </c>
      <c r="E3354">
        <v>3</v>
      </c>
      <c r="F3354">
        <v>3</v>
      </c>
      <c r="G3354" s="2">
        <v>196.87</v>
      </c>
      <c r="H3354">
        <v>3</v>
      </c>
      <c r="I3354">
        <v>0</v>
      </c>
      <c r="J3354" s="4">
        <v>3.67</v>
      </c>
      <c r="K3354" s="3">
        <v>0</v>
      </c>
      <c r="L3354" s="1" t="s">
        <v>18</v>
      </c>
    </row>
    <row r="3355" spans="1:12" x14ac:dyDescent="0.3">
      <c r="A3355" s="1" t="s">
        <v>850</v>
      </c>
      <c r="B3355" s="1" t="s">
        <v>16</v>
      </c>
      <c r="C3355" s="1" t="s">
        <v>851</v>
      </c>
      <c r="D3355" s="5">
        <v>43009</v>
      </c>
      <c r="E3355">
        <v>1</v>
      </c>
      <c r="F3355">
        <v>1</v>
      </c>
      <c r="G3355" s="2">
        <v>81.150000000000006</v>
      </c>
      <c r="H3355">
        <v>1</v>
      </c>
      <c r="I3355">
        <v>0</v>
      </c>
      <c r="J3355" s="4">
        <v>4</v>
      </c>
      <c r="K3355" s="3">
        <v>0</v>
      </c>
      <c r="L3355" s="1" t="s">
        <v>19</v>
      </c>
    </row>
    <row r="3356" spans="1:12" x14ac:dyDescent="0.3">
      <c r="A3356" s="1" t="s">
        <v>850</v>
      </c>
      <c r="B3356" s="1" t="s">
        <v>16</v>
      </c>
      <c r="C3356" s="1" t="s">
        <v>851</v>
      </c>
      <c r="D3356" s="5">
        <v>43070</v>
      </c>
      <c r="E3356">
        <v>4</v>
      </c>
      <c r="F3356">
        <v>4</v>
      </c>
      <c r="G3356" s="2">
        <v>489.28</v>
      </c>
      <c r="H3356">
        <v>4</v>
      </c>
      <c r="I3356">
        <v>0</v>
      </c>
      <c r="J3356" s="4">
        <v>4</v>
      </c>
      <c r="K3356" s="3">
        <v>0</v>
      </c>
      <c r="L3356" s="1" t="s">
        <v>31</v>
      </c>
    </row>
    <row r="3357" spans="1:12" x14ac:dyDescent="0.3">
      <c r="A3357" s="1" t="s">
        <v>850</v>
      </c>
      <c r="B3357" s="1" t="s">
        <v>16</v>
      </c>
      <c r="C3357" s="1" t="s">
        <v>851</v>
      </c>
      <c r="D3357" s="5">
        <v>43101</v>
      </c>
      <c r="E3357">
        <v>6</v>
      </c>
      <c r="F3357">
        <v>7</v>
      </c>
      <c r="G3357" s="2">
        <v>1984.32</v>
      </c>
      <c r="H3357">
        <v>6</v>
      </c>
      <c r="I3357">
        <v>0</v>
      </c>
      <c r="J3357" s="4">
        <v>4.83</v>
      </c>
      <c r="K3357" s="3">
        <v>0</v>
      </c>
      <c r="L3357" s="1" t="s">
        <v>32</v>
      </c>
    </row>
    <row r="3358" spans="1:12" x14ac:dyDescent="0.3">
      <c r="A3358" s="1" t="s">
        <v>850</v>
      </c>
      <c r="B3358" s="1" t="s">
        <v>16</v>
      </c>
      <c r="C3358" s="1" t="s">
        <v>851</v>
      </c>
      <c r="D3358" s="5">
        <v>43160</v>
      </c>
      <c r="E3358">
        <v>8</v>
      </c>
      <c r="F3358">
        <v>8</v>
      </c>
      <c r="G3358" s="2">
        <v>1328.77</v>
      </c>
      <c r="H3358">
        <v>8</v>
      </c>
      <c r="I3358">
        <v>1</v>
      </c>
      <c r="J3358" s="4">
        <v>3.75</v>
      </c>
      <c r="K3358" s="3">
        <v>0.125</v>
      </c>
      <c r="L3358" s="1" t="s">
        <v>34</v>
      </c>
    </row>
    <row r="3359" spans="1:12" x14ac:dyDescent="0.3">
      <c r="A3359" s="1" t="s">
        <v>850</v>
      </c>
      <c r="B3359" s="1" t="s">
        <v>16</v>
      </c>
      <c r="C3359" s="1" t="s">
        <v>851</v>
      </c>
      <c r="D3359" s="5">
        <v>43191</v>
      </c>
      <c r="E3359">
        <v>2</v>
      </c>
      <c r="F3359">
        <v>2</v>
      </c>
      <c r="G3359" s="2">
        <v>371.79</v>
      </c>
      <c r="H3359">
        <v>2</v>
      </c>
      <c r="I3359">
        <v>0</v>
      </c>
      <c r="J3359" s="4">
        <v>4</v>
      </c>
      <c r="K3359" s="3">
        <v>0</v>
      </c>
      <c r="L3359" s="1" t="s">
        <v>35</v>
      </c>
    </row>
    <row r="3360" spans="1:12" x14ac:dyDescent="0.3">
      <c r="A3360" s="1" t="s">
        <v>850</v>
      </c>
      <c r="B3360" s="1" t="s">
        <v>16</v>
      </c>
      <c r="C3360" s="1" t="s">
        <v>851</v>
      </c>
      <c r="D3360" s="5">
        <v>43221</v>
      </c>
      <c r="E3360">
        <v>3</v>
      </c>
      <c r="F3360">
        <v>3</v>
      </c>
      <c r="G3360" s="2">
        <v>451.42</v>
      </c>
      <c r="H3360">
        <v>3</v>
      </c>
      <c r="I3360">
        <v>1</v>
      </c>
      <c r="J3360" s="4">
        <v>4.67</v>
      </c>
      <c r="K3360" s="3">
        <v>0.33333333333333331</v>
      </c>
      <c r="L3360" s="1" t="s">
        <v>46</v>
      </c>
    </row>
    <row r="3361" spans="1:12" x14ac:dyDescent="0.3">
      <c r="A3361" s="1" t="s">
        <v>850</v>
      </c>
      <c r="B3361" s="1" t="s">
        <v>16</v>
      </c>
      <c r="C3361" s="1" t="s">
        <v>851</v>
      </c>
      <c r="D3361" s="5">
        <v>43252</v>
      </c>
      <c r="E3361">
        <v>1</v>
      </c>
      <c r="F3361">
        <v>1</v>
      </c>
      <c r="G3361" s="2">
        <v>58.65</v>
      </c>
      <c r="H3361">
        <v>1</v>
      </c>
      <c r="I3361">
        <v>0</v>
      </c>
      <c r="J3361" s="4">
        <v>5</v>
      </c>
      <c r="K3361" s="3">
        <v>0</v>
      </c>
      <c r="L3361" s="1" t="s">
        <v>36</v>
      </c>
    </row>
    <row r="3362" spans="1:12" x14ac:dyDescent="0.3">
      <c r="A3362" s="1" t="s">
        <v>850</v>
      </c>
      <c r="B3362" s="1" t="s">
        <v>16</v>
      </c>
      <c r="C3362" s="1" t="s">
        <v>851</v>
      </c>
      <c r="D3362" s="5">
        <v>43313</v>
      </c>
      <c r="E3362">
        <v>1</v>
      </c>
      <c r="F3362">
        <v>1</v>
      </c>
      <c r="G3362" s="2">
        <v>70.459999999999994</v>
      </c>
      <c r="H3362">
        <v>1</v>
      </c>
      <c r="I3362">
        <v>0</v>
      </c>
      <c r="J3362" s="4">
        <v>5</v>
      </c>
      <c r="K3362" s="3">
        <v>0</v>
      </c>
      <c r="L3362" s="1" t="s">
        <v>49</v>
      </c>
    </row>
    <row r="3363" spans="1:12" x14ac:dyDescent="0.3">
      <c r="A3363" s="1" t="s">
        <v>852</v>
      </c>
      <c r="B3363" s="1" t="s">
        <v>41</v>
      </c>
      <c r="C3363" s="1" t="s">
        <v>42</v>
      </c>
      <c r="D3363" s="5">
        <v>43282</v>
      </c>
      <c r="E3363">
        <v>1</v>
      </c>
      <c r="F3363">
        <v>1</v>
      </c>
      <c r="G3363" s="2">
        <v>239.04</v>
      </c>
      <c r="H3363">
        <v>1</v>
      </c>
      <c r="I3363">
        <v>0</v>
      </c>
      <c r="J3363" s="4">
        <v>5</v>
      </c>
      <c r="K3363" s="3">
        <v>0</v>
      </c>
      <c r="L3363" s="1" t="s">
        <v>37</v>
      </c>
    </row>
    <row r="3364" spans="1:12" x14ac:dyDescent="0.3">
      <c r="A3364" s="1" t="s">
        <v>853</v>
      </c>
      <c r="B3364" s="1" t="s">
        <v>21</v>
      </c>
      <c r="C3364" s="1" t="s">
        <v>781</v>
      </c>
      <c r="D3364" s="5">
        <v>43252</v>
      </c>
      <c r="E3364">
        <v>1</v>
      </c>
      <c r="F3364">
        <v>1</v>
      </c>
      <c r="G3364" s="2">
        <v>75.400000000000006</v>
      </c>
      <c r="H3364">
        <v>1</v>
      </c>
      <c r="I3364">
        <v>0</v>
      </c>
      <c r="J3364" s="4">
        <v>4</v>
      </c>
      <c r="K3364" s="3">
        <v>0</v>
      </c>
      <c r="L3364" s="1" t="s">
        <v>36</v>
      </c>
    </row>
    <row r="3365" spans="1:12" x14ac:dyDescent="0.3">
      <c r="A3365" s="1" t="s">
        <v>853</v>
      </c>
      <c r="B3365" s="1" t="s">
        <v>21</v>
      </c>
      <c r="C3365" s="1" t="s">
        <v>781</v>
      </c>
      <c r="D3365" s="5">
        <v>43282</v>
      </c>
      <c r="E3365">
        <v>2</v>
      </c>
      <c r="F3365">
        <v>2</v>
      </c>
      <c r="G3365" s="2">
        <v>256.33</v>
      </c>
      <c r="H3365">
        <v>2</v>
      </c>
      <c r="I3365">
        <v>0</v>
      </c>
      <c r="J3365" s="4">
        <v>5</v>
      </c>
      <c r="K3365" s="3">
        <v>0</v>
      </c>
      <c r="L3365" s="1" t="s">
        <v>37</v>
      </c>
    </row>
    <row r="3366" spans="1:12" x14ac:dyDescent="0.3">
      <c r="A3366" s="1" t="s">
        <v>853</v>
      </c>
      <c r="B3366" s="1" t="s">
        <v>21</v>
      </c>
      <c r="C3366" s="1" t="s">
        <v>781</v>
      </c>
      <c r="D3366" s="5">
        <v>43313</v>
      </c>
      <c r="E3366">
        <v>2</v>
      </c>
      <c r="F3366">
        <v>2</v>
      </c>
      <c r="G3366" s="2">
        <v>95.4</v>
      </c>
      <c r="H3366">
        <v>2</v>
      </c>
      <c r="I3366">
        <v>0</v>
      </c>
      <c r="J3366" s="4">
        <v>4.5</v>
      </c>
      <c r="K3366" s="3">
        <v>0</v>
      </c>
      <c r="L3366" s="1" t="s">
        <v>49</v>
      </c>
    </row>
    <row r="3367" spans="1:12" x14ac:dyDescent="0.3">
      <c r="A3367" s="1" t="s">
        <v>854</v>
      </c>
      <c r="B3367" s="1" t="s">
        <v>16</v>
      </c>
      <c r="C3367" s="1" t="s">
        <v>51</v>
      </c>
      <c r="D3367" s="5">
        <v>43101</v>
      </c>
      <c r="E3367">
        <v>3</v>
      </c>
      <c r="F3367">
        <v>3</v>
      </c>
      <c r="G3367" s="2">
        <v>190.75</v>
      </c>
      <c r="H3367">
        <v>3</v>
      </c>
      <c r="I3367">
        <v>0</v>
      </c>
      <c r="J3367" s="4">
        <v>4.67</v>
      </c>
      <c r="K3367" s="3">
        <v>0</v>
      </c>
      <c r="L3367" s="1" t="s">
        <v>32</v>
      </c>
    </row>
    <row r="3368" spans="1:12" x14ac:dyDescent="0.3">
      <c r="A3368" s="1" t="s">
        <v>854</v>
      </c>
      <c r="B3368" s="1" t="s">
        <v>16</v>
      </c>
      <c r="C3368" s="1" t="s">
        <v>51</v>
      </c>
      <c r="D3368" s="5">
        <v>43132</v>
      </c>
      <c r="E3368">
        <v>10</v>
      </c>
      <c r="F3368">
        <v>10</v>
      </c>
      <c r="G3368" s="2">
        <v>912.9</v>
      </c>
      <c r="H3368">
        <v>10</v>
      </c>
      <c r="I3368">
        <v>0</v>
      </c>
      <c r="J3368" s="4">
        <v>4.5</v>
      </c>
      <c r="K3368" s="3">
        <v>0</v>
      </c>
      <c r="L3368" s="1" t="s">
        <v>33</v>
      </c>
    </row>
    <row r="3369" spans="1:12" x14ac:dyDescent="0.3">
      <c r="A3369" s="1" t="s">
        <v>854</v>
      </c>
      <c r="B3369" s="1" t="s">
        <v>16</v>
      </c>
      <c r="C3369" s="1" t="s">
        <v>51</v>
      </c>
      <c r="D3369" s="5">
        <v>43160</v>
      </c>
      <c r="E3369">
        <v>9</v>
      </c>
      <c r="F3369">
        <v>9</v>
      </c>
      <c r="G3369" s="2">
        <v>854.55</v>
      </c>
      <c r="H3369">
        <v>9</v>
      </c>
      <c r="I3369">
        <v>1</v>
      </c>
      <c r="J3369" s="4">
        <v>4.1100000000000003</v>
      </c>
      <c r="K3369" s="3">
        <v>0.1111111111111111</v>
      </c>
      <c r="L3369" s="1" t="s">
        <v>34</v>
      </c>
    </row>
    <row r="3370" spans="1:12" x14ac:dyDescent="0.3">
      <c r="A3370" s="1" t="s">
        <v>854</v>
      </c>
      <c r="B3370" s="1" t="s">
        <v>16</v>
      </c>
      <c r="C3370" s="1" t="s">
        <v>51</v>
      </c>
      <c r="D3370" s="5">
        <v>43191</v>
      </c>
      <c r="E3370">
        <v>3</v>
      </c>
      <c r="F3370">
        <v>3</v>
      </c>
      <c r="G3370" s="2">
        <v>352.3</v>
      </c>
      <c r="H3370">
        <v>2</v>
      </c>
      <c r="I3370">
        <v>1</v>
      </c>
      <c r="J3370" s="4">
        <v>3</v>
      </c>
      <c r="K3370" s="3">
        <v>0.5</v>
      </c>
      <c r="L3370" s="1" t="s">
        <v>35</v>
      </c>
    </row>
    <row r="3371" spans="1:12" x14ac:dyDescent="0.3">
      <c r="A3371" s="1" t="s">
        <v>854</v>
      </c>
      <c r="B3371" s="1" t="s">
        <v>16</v>
      </c>
      <c r="C3371" s="1" t="s">
        <v>51</v>
      </c>
      <c r="D3371" s="5">
        <v>43221</v>
      </c>
      <c r="E3371">
        <v>1</v>
      </c>
      <c r="F3371">
        <v>1</v>
      </c>
      <c r="G3371" s="2">
        <v>175.9</v>
      </c>
      <c r="H3371">
        <v>1</v>
      </c>
      <c r="I3371">
        <v>0</v>
      </c>
      <c r="J3371" s="4">
        <v>5</v>
      </c>
      <c r="K3371" s="3">
        <v>0</v>
      </c>
      <c r="L3371" s="1" t="s">
        <v>46</v>
      </c>
    </row>
    <row r="3372" spans="1:12" x14ac:dyDescent="0.3">
      <c r="A3372" s="1" t="s">
        <v>854</v>
      </c>
      <c r="B3372" s="1" t="s">
        <v>16</v>
      </c>
      <c r="C3372" s="1" t="s">
        <v>51</v>
      </c>
      <c r="D3372" s="5">
        <v>43252</v>
      </c>
      <c r="E3372">
        <v>1</v>
      </c>
      <c r="F3372">
        <v>1</v>
      </c>
      <c r="G3372" s="2">
        <v>122.57</v>
      </c>
      <c r="H3372">
        <v>1</v>
      </c>
      <c r="I3372">
        <v>0</v>
      </c>
      <c r="J3372" s="4">
        <v>5</v>
      </c>
      <c r="K3372" s="3">
        <v>0</v>
      </c>
      <c r="L3372" s="1" t="s">
        <v>36</v>
      </c>
    </row>
    <row r="3373" spans="1:12" x14ac:dyDescent="0.3">
      <c r="A3373" s="1" t="s">
        <v>854</v>
      </c>
      <c r="B3373" s="1" t="s">
        <v>16</v>
      </c>
      <c r="C3373" s="1" t="s">
        <v>51</v>
      </c>
      <c r="D3373" s="5">
        <v>43282</v>
      </c>
      <c r="E3373">
        <v>2</v>
      </c>
      <c r="F3373">
        <v>2</v>
      </c>
      <c r="G3373" s="2">
        <v>188.49</v>
      </c>
      <c r="H3373">
        <v>2</v>
      </c>
      <c r="I3373">
        <v>1</v>
      </c>
      <c r="J3373" s="4">
        <v>4.5</v>
      </c>
      <c r="K3373" s="3">
        <v>0.5</v>
      </c>
      <c r="L3373" s="1" t="s">
        <v>37</v>
      </c>
    </row>
    <row r="3374" spans="1:12" x14ac:dyDescent="0.3">
      <c r="A3374" s="1" t="s">
        <v>854</v>
      </c>
      <c r="B3374" s="1" t="s">
        <v>16</v>
      </c>
      <c r="C3374" s="1" t="s">
        <v>51</v>
      </c>
      <c r="D3374" s="5">
        <v>43313</v>
      </c>
      <c r="E3374">
        <v>1</v>
      </c>
      <c r="F3374">
        <v>1</v>
      </c>
      <c r="G3374" s="2">
        <v>158.21</v>
      </c>
      <c r="H3374">
        <v>1</v>
      </c>
      <c r="I3374">
        <v>1</v>
      </c>
      <c r="J3374" s="4">
        <v>4</v>
      </c>
      <c r="K3374" s="3">
        <v>1</v>
      </c>
      <c r="L3374" s="1" t="s">
        <v>49</v>
      </c>
    </row>
    <row r="3375" spans="1:12" x14ac:dyDescent="0.3">
      <c r="A3375" s="1" t="s">
        <v>855</v>
      </c>
      <c r="B3375" s="1" t="s">
        <v>16</v>
      </c>
      <c r="C3375" s="1" t="s">
        <v>105</v>
      </c>
      <c r="D3375" s="5">
        <v>43132</v>
      </c>
      <c r="E3375">
        <v>2</v>
      </c>
      <c r="F3375">
        <v>3</v>
      </c>
      <c r="G3375" s="2">
        <v>127.99</v>
      </c>
      <c r="H3375">
        <v>2</v>
      </c>
      <c r="I3375">
        <v>1</v>
      </c>
      <c r="J3375" s="4">
        <v>1</v>
      </c>
      <c r="K3375" s="3">
        <v>0.5</v>
      </c>
      <c r="L3375" s="1" t="s">
        <v>33</v>
      </c>
    </row>
    <row r="3376" spans="1:12" x14ac:dyDescent="0.3">
      <c r="A3376" s="1" t="s">
        <v>856</v>
      </c>
      <c r="B3376" s="1" t="s">
        <v>16</v>
      </c>
      <c r="C3376" s="1" t="s">
        <v>231</v>
      </c>
      <c r="D3376" s="5">
        <v>42795</v>
      </c>
      <c r="E3376">
        <v>1</v>
      </c>
      <c r="F3376">
        <v>1</v>
      </c>
      <c r="G3376" s="2">
        <v>38.32</v>
      </c>
      <c r="H3376">
        <v>1</v>
      </c>
      <c r="I3376">
        <v>0</v>
      </c>
      <c r="J3376" s="4">
        <v>5</v>
      </c>
      <c r="K3376" s="3">
        <v>0</v>
      </c>
      <c r="L3376" s="1" t="s">
        <v>24</v>
      </c>
    </row>
    <row r="3377" spans="1:12" x14ac:dyDescent="0.3">
      <c r="A3377" s="1" t="s">
        <v>856</v>
      </c>
      <c r="B3377" s="1" t="s">
        <v>16</v>
      </c>
      <c r="C3377" s="1" t="s">
        <v>231</v>
      </c>
      <c r="D3377" s="5">
        <v>42826</v>
      </c>
      <c r="E3377">
        <v>2</v>
      </c>
      <c r="F3377">
        <v>2</v>
      </c>
      <c r="G3377" s="2">
        <v>73.28</v>
      </c>
      <c r="H3377">
        <v>2</v>
      </c>
      <c r="I3377">
        <v>0</v>
      </c>
      <c r="J3377" s="4">
        <v>5</v>
      </c>
      <c r="K3377" s="3">
        <v>0</v>
      </c>
      <c r="L3377" s="1" t="s">
        <v>25</v>
      </c>
    </row>
    <row r="3378" spans="1:12" x14ac:dyDescent="0.3">
      <c r="A3378" s="1" t="s">
        <v>856</v>
      </c>
      <c r="B3378" s="1" t="s">
        <v>16</v>
      </c>
      <c r="C3378" s="1" t="s">
        <v>231</v>
      </c>
      <c r="D3378" s="5">
        <v>42856</v>
      </c>
      <c r="E3378">
        <v>3</v>
      </c>
      <c r="F3378">
        <v>5</v>
      </c>
      <c r="G3378" s="2">
        <v>141.54</v>
      </c>
      <c r="H3378">
        <v>3</v>
      </c>
      <c r="I3378">
        <v>0</v>
      </c>
      <c r="J3378" s="4">
        <v>4.33</v>
      </c>
      <c r="K3378" s="3">
        <v>0</v>
      </c>
      <c r="L3378" s="1" t="s">
        <v>26</v>
      </c>
    </row>
    <row r="3379" spans="1:12" x14ac:dyDescent="0.3">
      <c r="A3379" s="1" t="s">
        <v>856</v>
      </c>
      <c r="B3379" s="1" t="s">
        <v>16</v>
      </c>
      <c r="C3379" s="1" t="s">
        <v>231</v>
      </c>
      <c r="D3379" s="5">
        <v>42887</v>
      </c>
      <c r="E3379">
        <v>2</v>
      </c>
      <c r="F3379">
        <v>2</v>
      </c>
      <c r="G3379" s="2">
        <v>47.36</v>
      </c>
      <c r="H3379">
        <v>2</v>
      </c>
      <c r="I3379">
        <v>0</v>
      </c>
      <c r="J3379" s="4">
        <v>5</v>
      </c>
      <c r="K3379" s="3">
        <v>0</v>
      </c>
      <c r="L3379" s="1" t="s">
        <v>27</v>
      </c>
    </row>
    <row r="3380" spans="1:12" x14ac:dyDescent="0.3">
      <c r="A3380" s="1" t="s">
        <v>856</v>
      </c>
      <c r="B3380" s="1" t="s">
        <v>16</v>
      </c>
      <c r="C3380" s="1" t="s">
        <v>231</v>
      </c>
      <c r="D3380" s="5">
        <v>42917</v>
      </c>
      <c r="E3380">
        <v>5</v>
      </c>
      <c r="F3380">
        <v>7</v>
      </c>
      <c r="G3380" s="2">
        <v>229.63</v>
      </c>
      <c r="H3380">
        <v>5</v>
      </c>
      <c r="I3380">
        <v>0</v>
      </c>
      <c r="J3380" s="4">
        <v>5</v>
      </c>
      <c r="K3380" s="3">
        <v>0</v>
      </c>
      <c r="L3380" s="1" t="s">
        <v>28</v>
      </c>
    </row>
    <row r="3381" spans="1:12" x14ac:dyDescent="0.3">
      <c r="A3381" s="1" t="s">
        <v>856</v>
      </c>
      <c r="B3381" s="1" t="s">
        <v>16</v>
      </c>
      <c r="C3381" s="1" t="s">
        <v>231</v>
      </c>
      <c r="D3381" s="5">
        <v>42948</v>
      </c>
      <c r="E3381">
        <v>5</v>
      </c>
      <c r="F3381">
        <v>8</v>
      </c>
      <c r="G3381" s="2">
        <v>235.82</v>
      </c>
      <c r="H3381">
        <v>5</v>
      </c>
      <c r="I3381">
        <v>0</v>
      </c>
      <c r="J3381" s="4">
        <v>4.4000000000000004</v>
      </c>
      <c r="K3381" s="3">
        <v>0</v>
      </c>
      <c r="L3381" s="1" t="s">
        <v>29</v>
      </c>
    </row>
    <row r="3382" spans="1:12" x14ac:dyDescent="0.3">
      <c r="A3382" s="1" t="s">
        <v>856</v>
      </c>
      <c r="B3382" s="1" t="s">
        <v>16</v>
      </c>
      <c r="C3382" s="1" t="s">
        <v>231</v>
      </c>
      <c r="D3382" s="5">
        <v>42979</v>
      </c>
      <c r="E3382">
        <v>5</v>
      </c>
      <c r="F3382">
        <v>7</v>
      </c>
      <c r="G3382" s="2">
        <v>216.09</v>
      </c>
      <c r="H3382">
        <v>5</v>
      </c>
      <c r="I3382">
        <v>0</v>
      </c>
      <c r="J3382" s="4">
        <v>3.8</v>
      </c>
      <c r="K3382" s="3">
        <v>0</v>
      </c>
      <c r="L3382" s="1" t="s">
        <v>18</v>
      </c>
    </row>
    <row r="3383" spans="1:12" x14ac:dyDescent="0.3">
      <c r="A3383" s="1" t="s">
        <v>856</v>
      </c>
      <c r="B3383" s="1" t="s">
        <v>16</v>
      </c>
      <c r="C3383" s="1" t="s">
        <v>231</v>
      </c>
      <c r="D3383" s="5">
        <v>43009</v>
      </c>
      <c r="E3383">
        <v>4</v>
      </c>
      <c r="F3383">
        <v>5</v>
      </c>
      <c r="G3383" s="2">
        <v>150.53</v>
      </c>
      <c r="H3383">
        <v>4</v>
      </c>
      <c r="I3383">
        <v>0</v>
      </c>
      <c r="J3383" s="4">
        <v>3.5</v>
      </c>
      <c r="K3383" s="3">
        <v>0</v>
      </c>
      <c r="L3383" s="1" t="s">
        <v>19</v>
      </c>
    </row>
    <row r="3384" spans="1:12" x14ac:dyDescent="0.3">
      <c r="A3384" s="1" t="s">
        <v>856</v>
      </c>
      <c r="B3384" s="1" t="s">
        <v>16</v>
      </c>
      <c r="C3384" s="1" t="s">
        <v>231</v>
      </c>
      <c r="D3384" s="5">
        <v>43040</v>
      </c>
      <c r="E3384">
        <v>5</v>
      </c>
      <c r="F3384">
        <v>5</v>
      </c>
      <c r="G3384" s="2">
        <v>182.8</v>
      </c>
      <c r="H3384">
        <v>5</v>
      </c>
      <c r="I3384">
        <v>0</v>
      </c>
      <c r="J3384" s="4">
        <v>4.8</v>
      </c>
      <c r="K3384" s="3">
        <v>0</v>
      </c>
      <c r="L3384" s="1" t="s">
        <v>30</v>
      </c>
    </row>
    <row r="3385" spans="1:12" x14ac:dyDescent="0.3">
      <c r="A3385" s="1" t="s">
        <v>856</v>
      </c>
      <c r="B3385" s="1" t="s">
        <v>16</v>
      </c>
      <c r="C3385" s="1" t="s">
        <v>231</v>
      </c>
      <c r="D3385" s="5">
        <v>43070</v>
      </c>
      <c r="E3385">
        <v>2</v>
      </c>
      <c r="F3385">
        <v>2</v>
      </c>
      <c r="G3385" s="2">
        <v>65.23</v>
      </c>
      <c r="H3385">
        <v>2</v>
      </c>
      <c r="I3385">
        <v>0</v>
      </c>
      <c r="J3385" s="4">
        <v>5</v>
      </c>
      <c r="K3385" s="3">
        <v>0</v>
      </c>
      <c r="L3385" s="1" t="s">
        <v>31</v>
      </c>
    </row>
    <row r="3386" spans="1:12" x14ac:dyDescent="0.3">
      <c r="A3386" s="1" t="s">
        <v>856</v>
      </c>
      <c r="B3386" s="1" t="s">
        <v>16</v>
      </c>
      <c r="C3386" s="1" t="s">
        <v>231</v>
      </c>
      <c r="D3386" s="5">
        <v>43101</v>
      </c>
      <c r="E3386">
        <v>2</v>
      </c>
      <c r="F3386">
        <v>2</v>
      </c>
      <c r="G3386" s="2">
        <v>52.77</v>
      </c>
      <c r="H3386">
        <v>2</v>
      </c>
      <c r="I3386">
        <v>0</v>
      </c>
      <c r="J3386" s="4">
        <v>4</v>
      </c>
      <c r="K3386" s="3">
        <v>0</v>
      </c>
      <c r="L3386" s="1" t="s">
        <v>32</v>
      </c>
    </row>
    <row r="3387" spans="1:12" x14ac:dyDescent="0.3">
      <c r="A3387" s="1" t="s">
        <v>857</v>
      </c>
      <c r="B3387" s="1" t="s">
        <v>858</v>
      </c>
      <c r="C3387" s="1" t="s">
        <v>859</v>
      </c>
      <c r="D3387" s="5">
        <v>42767</v>
      </c>
      <c r="E3387">
        <v>1</v>
      </c>
      <c r="F3387">
        <v>1</v>
      </c>
      <c r="G3387" s="2">
        <v>984.26</v>
      </c>
      <c r="H3387">
        <v>1</v>
      </c>
      <c r="I3387">
        <v>1</v>
      </c>
      <c r="J3387" s="4">
        <v>1</v>
      </c>
      <c r="K3387" s="3">
        <v>1</v>
      </c>
      <c r="L3387" s="1" t="s">
        <v>23</v>
      </c>
    </row>
    <row r="3388" spans="1:12" x14ac:dyDescent="0.3">
      <c r="A3388" s="1" t="s">
        <v>857</v>
      </c>
      <c r="B3388" s="1" t="s">
        <v>858</v>
      </c>
      <c r="C3388" s="1" t="s">
        <v>859</v>
      </c>
      <c r="D3388" s="5">
        <v>42795</v>
      </c>
      <c r="E3388">
        <v>2</v>
      </c>
      <c r="F3388">
        <v>2</v>
      </c>
      <c r="G3388" s="2">
        <v>274.54000000000002</v>
      </c>
      <c r="H3388">
        <v>2</v>
      </c>
      <c r="I3388">
        <v>0</v>
      </c>
      <c r="J3388" s="4">
        <v>3</v>
      </c>
      <c r="K3388" s="3">
        <v>0</v>
      </c>
      <c r="L3388" s="1" t="s">
        <v>24</v>
      </c>
    </row>
    <row r="3389" spans="1:12" x14ac:dyDescent="0.3">
      <c r="A3389" s="1" t="s">
        <v>860</v>
      </c>
      <c r="B3389" s="1" t="s">
        <v>16</v>
      </c>
      <c r="C3389" s="1" t="s">
        <v>364</v>
      </c>
      <c r="D3389" s="5">
        <v>43221</v>
      </c>
      <c r="E3389">
        <v>1</v>
      </c>
      <c r="F3389">
        <v>1</v>
      </c>
      <c r="G3389" s="2">
        <v>219.27</v>
      </c>
      <c r="H3389">
        <v>1</v>
      </c>
      <c r="I3389">
        <v>0</v>
      </c>
      <c r="J3389" s="4">
        <v>5</v>
      </c>
      <c r="K3389" s="3">
        <v>0</v>
      </c>
      <c r="L3389" s="1" t="s">
        <v>46</v>
      </c>
    </row>
    <row r="3390" spans="1:12" x14ac:dyDescent="0.3">
      <c r="A3390" s="1" t="s">
        <v>861</v>
      </c>
      <c r="B3390" s="1" t="s">
        <v>57</v>
      </c>
      <c r="C3390" s="1" t="s">
        <v>171</v>
      </c>
      <c r="D3390" s="5">
        <v>42767</v>
      </c>
      <c r="E3390">
        <v>2</v>
      </c>
      <c r="F3390">
        <v>2</v>
      </c>
      <c r="G3390" s="2">
        <v>734.75</v>
      </c>
      <c r="H3390">
        <v>2</v>
      </c>
      <c r="I3390">
        <v>0</v>
      </c>
      <c r="J3390" s="4">
        <v>4</v>
      </c>
      <c r="K3390" s="3">
        <v>0</v>
      </c>
      <c r="L3390" s="1" t="s">
        <v>23</v>
      </c>
    </row>
    <row r="3391" spans="1:12" x14ac:dyDescent="0.3">
      <c r="A3391" s="1" t="s">
        <v>862</v>
      </c>
      <c r="B3391" s="1" t="s">
        <v>16</v>
      </c>
      <c r="C3391" s="1" t="s">
        <v>75</v>
      </c>
      <c r="D3391" s="5">
        <v>43313</v>
      </c>
      <c r="E3391">
        <v>1</v>
      </c>
      <c r="F3391">
        <v>1</v>
      </c>
      <c r="G3391" s="2">
        <v>545.51</v>
      </c>
      <c r="H3391">
        <v>1</v>
      </c>
      <c r="I3391">
        <v>0</v>
      </c>
      <c r="J3391" s="4">
        <v>5</v>
      </c>
      <c r="K3391" s="3">
        <v>0</v>
      </c>
      <c r="L3391" s="1" t="s">
        <v>49</v>
      </c>
    </row>
    <row r="3392" spans="1:12" x14ac:dyDescent="0.3">
      <c r="A3392" s="1" t="s">
        <v>863</v>
      </c>
      <c r="B3392" s="1" t="s">
        <v>108</v>
      </c>
      <c r="C3392" s="1" t="s">
        <v>864</v>
      </c>
      <c r="D3392" s="5">
        <v>43160</v>
      </c>
      <c r="E3392">
        <v>4</v>
      </c>
      <c r="F3392">
        <v>4</v>
      </c>
      <c r="G3392" s="2">
        <v>886.45</v>
      </c>
      <c r="H3392">
        <v>4</v>
      </c>
      <c r="I3392">
        <v>0</v>
      </c>
      <c r="J3392" s="4">
        <v>4.5</v>
      </c>
      <c r="K3392" s="3">
        <v>0</v>
      </c>
      <c r="L3392" s="1" t="s">
        <v>34</v>
      </c>
    </row>
    <row r="3393" spans="1:12" x14ac:dyDescent="0.3">
      <c r="A3393" s="1" t="s">
        <v>863</v>
      </c>
      <c r="B3393" s="1" t="s">
        <v>108</v>
      </c>
      <c r="C3393" s="1" t="s">
        <v>864</v>
      </c>
      <c r="D3393" s="5">
        <v>43191</v>
      </c>
      <c r="E3393">
        <v>10</v>
      </c>
      <c r="F3393">
        <v>10</v>
      </c>
      <c r="G3393" s="2">
        <v>2556.73</v>
      </c>
      <c r="H3393">
        <v>10</v>
      </c>
      <c r="I3393">
        <v>0</v>
      </c>
      <c r="J3393" s="4">
        <v>4.0999999999999996</v>
      </c>
      <c r="K3393" s="3">
        <v>0</v>
      </c>
      <c r="L3393" s="1" t="s">
        <v>35</v>
      </c>
    </row>
    <row r="3394" spans="1:12" x14ac:dyDescent="0.3">
      <c r="A3394" s="1" t="s">
        <v>863</v>
      </c>
      <c r="B3394" s="1" t="s">
        <v>108</v>
      </c>
      <c r="C3394" s="1" t="s">
        <v>864</v>
      </c>
      <c r="D3394" s="5">
        <v>43221</v>
      </c>
      <c r="E3394">
        <v>6</v>
      </c>
      <c r="F3394">
        <v>8</v>
      </c>
      <c r="G3394" s="2">
        <v>3110.29</v>
      </c>
      <c r="H3394">
        <v>6</v>
      </c>
      <c r="I3394">
        <v>0</v>
      </c>
      <c r="J3394" s="4">
        <v>4</v>
      </c>
      <c r="K3394" s="3">
        <v>0</v>
      </c>
      <c r="L3394" s="1" t="s">
        <v>46</v>
      </c>
    </row>
    <row r="3395" spans="1:12" x14ac:dyDescent="0.3">
      <c r="A3395" s="1" t="s">
        <v>863</v>
      </c>
      <c r="B3395" s="1" t="s">
        <v>108</v>
      </c>
      <c r="C3395" s="1" t="s">
        <v>864</v>
      </c>
      <c r="D3395" s="5">
        <v>43252</v>
      </c>
      <c r="E3395">
        <v>5</v>
      </c>
      <c r="F3395">
        <v>5</v>
      </c>
      <c r="G3395" s="2">
        <v>1386.59</v>
      </c>
      <c r="H3395">
        <v>5</v>
      </c>
      <c r="I3395">
        <v>0</v>
      </c>
      <c r="J3395" s="4">
        <v>4.4000000000000004</v>
      </c>
      <c r="K3395" s="3">
        <v>0</v>
      </c>
      <c r="L3395" s="1" t="s">
        <v>36</v>
      </c>
    </row>
    <row r="3396" spans="1:12" x14ac:dyDescent="0.3">
      <c r="A3396" s="1" t="s">
        <v>863</v>
      </c>
      <c r="B3396" s="1" t="s">
        <v>108</v>
      </c>
      <c r="C3396" s="1" t="s">
        <v>864</v>
      </c>
      <c r="D3396" s="5">
        <v>43282</v>
      </c>
      <c r="E3396">
        <v>3</v>
      </c>
      <c r="F3396">
        <v>3</v>
      </c>
      <c r="G3396" s="2">
        <v>1027.82</v>
      </c>
      <c r="H3396">
        <v>3</v>
      </c>
      <c r="I3396">
        <v>0</v>
      </c>
      <c r="J3396" s="4">
        <v>2.67</v>
      </c>
      <c r="K3396" s="3">
        <v>0</v>
      </c>
      <c r="L3396" s="1" t="s">
        <v>37</v>
      </c>
    </row>
    <row r="3397" spans="1:12" x14ac:dyDescent="0.3">
      <c r="A3397" s="1" t="s">
        <v>863</v>
      </c>
      <c r="B3397" s="1" t="s">
        <v>108</v>
      </c>
      <c r="C3397" s="1" t="s">
        <v>864</v>
      </c>
      <c r="D3397" s="5">
        <v>43313</v>
      </c>
      <c r="E3397">
        <v>8</v>
      </c>
      <c r="F3397">
        <v>8</v>
      </c>
      <c r="G3397" s="2">
        <v>2886.54</v>
      </c>
      <c r="H3397">
        <v>8</v>
      </c>
      <c r="I3397">
        <v>1</v>
      </c>
      <c r="J3397" s="4">
        <v>4.75</v>
      </c>
      <c r="K3397" s="3">
        <v>0.125</v>
      </c>
      <c r="L3397" s="1" t="s">
        <v>49</v>
      </c>
    </row>
    <row r="3398" spans="1:12" x14ac:dyDescent="0.3">
      <c r="A3398" s="1" t="s">
        <v>865</v>
      </c>
      <c r="B3398" s="1" t="s">
        <v>90</v>
      </c>
      <c r="C3398" s="1" t="s">
        <v>91</v>
      </c>
      <c r="D3398" s="5">
        <v>42948</v>
      </c>
      <c r="E3398">
        <v>1</v>
      </c>
      <c r="F3398">
        <v>1</v>
      </c>
      <c r="G3398" s="2">
        <v>927.82</v>
      </c>
      <c r="H3398">
        <v>1</v>
      </c>
      <c r="I3398">
        <v>0</v>
      </c>
      <c r="J3398" s="4">
        <v>5</v>
      </c>
      <c r="K3398" s="3">
        <v>0</v>
      </c>
      <c r="L3398" s="1" t="s">
        <v>29</v>
      </c>
    </row>
    <row r="3399" spans="1:12" x14ac:dyDescent="0.3">
      <c r="A3399" s="1" t="s">
        <v>866</v>
      </c>
      <c r="B3399" s="1" t="s">
        <v>16</v>
      </c>
      <c r="C3399" s="1" t="s">
        <v>51</v>
      </c>
      <c r="D3399" s="5">
        <v>43160</v>
      </c>
      <c r="E3399">
        <v>1</v>
      </c>
      <c r="F3399">
        <v>1</v>
      </c>
      <c r="G3399" s="2">
        <v>74.28</v>
      </c>
      <c r="H3399">
        <v>1</v>
      </c>
      <c r="I3399">
        <v>0</v>
      </c>
      <c r="J3399" s="4">
        <v>5</v>
      </c>
      <c r="K3399" s="3">
        <v>0</v>
      </c>
      <c r="L3399" s="1" t="s">
        <v>34</v>
      </c>
    </row>
    <row r="3400" spans="1:12" x14ac:dyDescent="0.3">
      <c r="A3400" s="1" t="s">
        <v>866</v>
      </c>
      <c r="B3400" s="1" t="s">
        <v>16</v>
      </c>
      <c r="C3400" s="1" t="s">
        <v>51</v>
      </c>
      <c r="D3400" s="5">
        <v>43191</v>
      </c>
      <c r="E3400">
        <v>1</v>
      </c>
      <c r="F3400">
        <v>1</v>
      </c>
      <c r="G3400" s="2">
        <v>118.48</v>
      </c>
      <c r="H3400">
        <v>1</v>
      </c>
      <c r="I3400">
        <v>0</v>
      </c>
      <c r="J3400" s="4">
        <v>5</v>
      </c>
      <c r="K3400" s="3">
        <v>0</v>
      </c>
      <c r="L3400" s="1" t="s">
        <v>35</v>
      </c>
    </row>
    <row r="3401" spans="1:12" x14ac:dyDescent="0.3">
      <c r="A3401" s="1" t="s">
        <v>866</v>
      </c>
      <c r="B3401" s="1" t="s">
        <v>16</v>
      </c>
      <c r="C3401" s="1" t="s">
        <v>51</v>
      </c>
      <c r="D3401" s="5">
        <v>43252</v>
      </c>
      <c r="E3401">
        <v>1</v>
      </c>
      <c r="F3401">
        <v>1</v>
      </c>
      <c r="G3401" s="2">
        <v>47.44</v>
      </c>
      <c r="H3401">
        <v>1</v>
      </c>
      <c r="I3401">
        <v>0</v>
      </c>
      <c r="J3401" s="4">
        <v>5</v>
      </c>
      <c r="K3401" s="3">
        <v>0</v>
      </c>
      <c r="L3401" s="1" t="s">
        <v>36</v>
      </c>
    </row>
    <row r="3402" spans="1:12" x14ac:dyDescent="0.3">
      <c r="A3402" s="1" t="s">
        <v>866</v>
      </c>
      <c r="B3402" s="1" t="s">
        <v>16</v>
      </c>
      <c r="C3402" s="1" t="s">
        <v>51</v>
      </c>
      <c r="D3402" s="5">
        <v>43282</v>
      </c>
      <c r="E3402">
        <v>1</v>
      </c>
      <c r="F3402">
        <v>1</v>
      </c>
      <c r="G3402" s="2">
        <v>37.369999999999997</v>
      </c>
      <c r="H3402">
        <v>0</v>
      </c>
      <c r="I3402">
        <v>0</v>
      </c>
      <c r="J3402" s="4"/>
      <c r="K3402" s="3"/>
      <c r="L3402" s="1" t="s">
        <v>37</v>
      </c>
    </row>
    <row r="3403" spans="1:12" x14ac:dyDescent="0.3">
      <c r="A3403" s="1" t="s">
        <v>866</v>
      </c>
      <c r="B3403" s="1" t="s">
        <v>16</v>
      </c>
      <c r="C3403" s="1" t="s">
        <v>51</v>
      </c>
      <c r="D3403" s="5">
        <v>43313</v>
      </c>
      <c r="E3403">
        <v>1</v>
      </c>
      <c r="F3403">
        <v>2</v>
      </c>
      <c r="G3403" s="2">
        <v>54.6</v>
      </c>
      <c r="H3403">
        <v>1</v>
      </c>
      <c r="I3403">
        <v>1</v>
      </c>
      <c r="J3403" s="4">
        <v>1</v>
      </c>
      <c r="K3403" s="3">
        <v>1</v>
      </c>
      <c r="L3403" s="1" t="s">
        <v>49</v>
      </c>
    </row>
    <row r="3404" spans="1:12" x14ac:dyDescent="0.3">
      <c r="A3404" s="1" t="s">
        <v>867</v>
      </c>
      <c r="B3404" s="1" t="s">
        <v>129</v>
      </c>
      <c r="C3404" s="1" t="s">
        <v>868</v>
      </c>
      <c r="D3404" s="5">
        <v>43040</v>
      </c>
      <c r="E3404">
        <v>1</v>
      </c>
      <c r="F3404">
        <v>1</v>
      </c>
      <c r="G3404" s="2">
        <v>45.09</v>
      </c>
      <c r="H3404">
        <v>1</v>
      </c>
      <c r="I3404">
        <v>0</v>
      </c>
      <c r="J3404" s="4">
        <v>5</v>
      </c>
      <c r="K3404" s="3">
        <v>0</v>
      </c>
      <c r="L3404" s="1" t="s">
        <v>30</v>
      </c>
    </row>
    <row r="3405" spans="1:12" x14ac:dyDescent="0.3">
      <c r="A3405" s="1" t="s">
        <v>869</v>
      </c>
      <c r="B3405" s="1" t="s">
        <v>53</v>
      </c>
      <c r="C3405" s="1" t="s">
        <v>870</v>
      </c>
      <c r="D3405" s="5">
        <v>42795</v>
      </c>
      <c r="E3405">
        <v>2</v>
      </c>
      <c r="F3405">
        <v>2</v>
      </c>
      <c r="G3405" s="2">
        <v>147.24</v>
      </c>
      <c r="H3405">
        <v>2</v>
      </c>
      <c r="I3405">
        <v>0</v>
      </c>
      <c r="J3405" s="4">
        <v>5</v>
      </c>
      <c r="K3405" s="3">
        <v>0</v>
      </c>
      <c r="L3405" s="1" t="s">
        <v>24</v>
      </c>
    </row>
    <row r="3406" spans="1:12" x14ac:dyDescent="0.3">
      <c r="A3406" s="1" t="s">
        <v>869</v>
      </c>
      <c r="B3406" s="1" t="s">
        <v>53</v>
      </c>
      <c r="C3406" s="1" t="s">
        <v>870</v>
      </c>
      <c r="D3406" s="5">
        <v>42826</v>
      </c>
      <c r="E3406">
        <v>4</v>
      </c>
      <c r="F3406">
        <v>4</v>
      </c>
      <c r="G3406" s="2">
        <v>313.73</v>
      </c>
      <c r="H3406">
        <v>4</v>
      </c>
      <c r="I3406">
        <v>0</v>
      </c>
      <c r="J3406" s="4">
        <v>3.75</v>
      </c>
      <c r="K3406" s="3">
        <v>0</v>
      </c>
      <c r="L3406" s="1" t="s">
        <v>25</v>
      </c>
    </row>
    <row r="3407" spans="1:12" x14ac:dyDescent="0.3">
      <c r="A3407" s="1" t="s">
        <v>869</v>
      </c>
      <c r="B3407" s="1" t="s">
        <v>53</v>
      </c>
      <c r="C3407" s="1" t="s">
        <v>870</v>
      </c>
      <c r="D3407" s="5">
        <v>42856</v>
      </c>
      <c r="E3407">
        <v>2</v>
      </c>
      <c r="F3407">
        <v>2</v>
      </c>
      <c r="G3407" s="2">
        <v>156.91</v>
      </c>
      <c r="H3407">
        <v>2</v>
      </c>
      <c r="I3407">
        <v>0</v>
      </c>
      <c r="J3407" s="4">
        <v>5</v>
      </c>
      <c r="K3407" s="3">
        <v>0</v>
      </c>
      <c r="L3407" s="1" t="s">
        <v>26</v>
      </c>
    </row>
    <row r="3408" spans="1:12" x14ac:dyDescent="0.3">
      <c r="A3408" s="1" t="s">
        <v>871</v>
      </c>
      <c r="B3408" s="1" t="s">
        <v>16</v>
      </c>
      <c r="C3408" s="1" t="s">
        <v>499</v>
      </c>
      <c r="D3408" s="5">
        <v>42826</v>
      </c>
      <c r="E3408">
        <v>1</v>
      </c>
      <c r="F3408">
        <v>1</v>
      </c>
      <c r="G3408" s="2">
        <v>65.430000000000007</v>
      </c>
      <c r="H3408">
        <v>0</v>
      </c>
      <c r="I3408">
        <v>0</v>
      </c>
      <c r="J3408" s="4">
        <v>1</v>
      </c>
      <c r="K3408" s="3"/>
      <c r="L3408" s="1" t="s">
        <v>25</v>
      </c>
    </row>
    <row r="3409" spans="1:12" x14ac:dyDescent="0.3">
      <c r="A3409" s="1" t="s">
        <v>872</v>
      </c>
      <c r="B3409" s="1" t="s">
        <v>16</v>
      </c>
      <c r="C3409" s="1" t="s">
        <v>873</v>
      </c>
      <c r="D3409" s="5">
        <v>43282</v>
      </c>
      <c r="E3409">
        <v>1</v>
      </c>
      <c r="F3409">
        <v>1</v>
      </c>
      <c r="G3409" s="2">
        <v>322.89</v>
      </c>
      <c r="H3409">
        <v>1</v>
      </c>
      <c r="I3409">
        <v>0</v>
      </c>
      <c r="J3409" s="4">
        <v>5</v>
      </c>
      <c r="K3409" s="3">
        <v>0</v>
      </c>
      <c r="L3409" s="1" t="s">
        <v>37</v>
      </c>
    </row>
    <row r="3410" spans="1:12" x14ac:dyDescent="0.3">
      <c r="A3410" s="1" t="s">
        <v>872</v>
      </c>
      <c r="B3410" s="1" t="s">
        <v>16</v>
      </c>
      <c r="C3410" s="1" t="s">
        <v>873</v>
      </c>
      <c r="D3410" s="5">
        <v>43313</v>
      </c>
      <c r="E3410">
        <v>1</v>
      </c>
      <c r="F3410">
        <v>1</v>
      </c>
      <c r="G3410" s="2">
        <v>79.540000000000006</v>
      </c>
      <c r="H3410">
        <v>1</v>
      </c>
      <c r="I3410">
        <v>0</v>
      </c>
      <c r="J3410" s="4">
        <v>5</v>
      </c>
      <c r="K3410" s="3">
        <v>0</v>
      </c>
      <c r="L3410" s="1" t="s">
        <v>49</v>
      </c>
    </row>
    <row r="3411" spans="1:12" x14ac:dyDescent="0.3">
      <c r="A3411" s="1" t="s">
        <v>874</v>
      </c>
      <c r="B3411" s="1" t="s">
        <v>57</v>
      </c>
      <c r="C3411" s="1" t="s">
        <v>58</v>
      </c>
      <c r="D3411" s="5">
        <v>42736</v>
      </c>
      <c r="E3411">
        <v>2</v>
      </c>
      <c r="F3411">
        <v>4</v>
      </c>
      <c r="G3411" s="2">
        <v>825.59</v>
      </c>
      <c r="H3411">
        <v>2</v>
      </c>
      <c r="I3411">
        <v>0</v>
      </c>
      <c r="J3411" s="4">
        <v>4.5</v>
      </c>
      <c r="K3411" s="3">
        <v>0</v>
      </c>
      <c r="L3411" s="1" t="s">
        <v>45</v>
      </c>
    </row>
    <row r="3412" spans="1:12" x14ac:dyDescent="0.3">
      <c r="A3412" s="1" t="s">
        <v>874</v>
      </c>
      <c r="B3412" s="1" t="s">
        <v>57</v>
      </c>
      <c r="C3412" s="1" t="s">
        <v>58</v>
      </c>
      <c r="D3412" s="5">
        <v>42767</v>
      </c>
      <c r="E3412">
        <v>5</v>
      </c>
      <c r="F3412">
        <v>6</v>
      </c>
      <c r="G3412" s="2">
        <v>1308.8599999999999</v>
      </c>
      <c r="H3412">
        <v>5</v>
      </c>
      <c r="I3412">
        <v>0</v>
      </c>
      <c r="J3412" s="4">
        <v>4.4000000000000004</v>
      </c>
      <c r="K3412" s="3">
        <v>0</v>
      </c>
      <c r="L3412" s="1" t="s">
        <v>23</v>
      </c>
    </row>
    <row r="3413" spans="1:12" x14ac:dyDescent="0.3">
      <c r="A3413" s="1" t="s">
        <v>874</v>
      </c>
      <c r="B3413" s="1" t="s">
        <v>57</v>
      </c>
      <c r="C3413" s="1" t="s">
        <v>58</v>
      </c>
      <c r="D3413" s="5">
        <v>42795</v>
      </c>
      <c r="E3413">
        <v>9</v>
      </c>
      <c r="F3413">
        <v>13</v>
      </c>
      <c r="G3413" s="2">
        <v>2286.46</v>
      </c>
      <c r="H3413">
        <v>9</v>
      </c>
      <c r="I3413">
        <v>0</v>
      </c>
      <c r="J3413" s="4">
        <v>4.22</v>
      </c>
      <c r="K3413" s="3">
        <v>0</v>
      </c>
      <c r="L3413" s="1" t="s">
        <v>24</v>
      </c>
    </row>
    <row r="3414" spans="1:12" x14ac:dyDescent="0.3">
      <c r="A3414" s="1" t="s">
        <v>874</v>
      </c>
      <c r="B3414" s="1" t="s">
        <v>57</v>
      </c>
      <c r="C3414" s="1" t="s">
        <v>58</v>
      </c>
      <c r="D3414" s="5">
        <v>42826</v>
      </c>
      <c r="E3414">
        <v>6</v>
      </c>
      <c r="F3414">
        <v>8</v>
      </c>
      <c r="G3414" s="2">
        <v>960.02</v>
      </c>
      <c r="H3414">
        <v>6</v>
      </c>
      <c r="I3414">
        <v>1</v>
      </c>
      <c r="J3414" s="4">
        <v>4.33</v>
      </c>
      <c r="K3414" s="3">
        <v>0.16666666666666666</v>
      </c>
      <c r="L3414" s="1" t="s">
        <v>25</v>
      </c>
    </row>
    <row r="3415" spans="1:12" x14ac:dyDescent="0.3">
      <c r="A3415" s="1" t="s">
        <v>874</v>
      </c>
      <c r="B3415" s="1" t="s">
        <v>57</v>
      </c>
      <c r="C3415" s="1" t="s">
        <v>58</v>
      </c>
      <c r="D3415" s="5">
        <v>42856</v>
      </c>
      <c r="E3415">
        <v>3</v>
      </c>
      <c r="F3415">
        <v>3</v>
      </c>
      <c r="G3415" s="2">
        <v>756.3</v>
      </c>
      <c r="H3415">
        <v>3</v>
      </c>
      <c r="I3415">
        <v>0</v>
      </c>
      <c r="J3415" s="4">
        <v>4.67</v>
      </c>
      <c r="K3415" s="3">
        <v>0</v>
      </c>
      <c r="L3415" s="1" t="s">
        <v>26</v>
      </c>
    </row>
    <row r="3416" spans="1:12" x14ac:dyDescent="0.3">
      <c r="A3416" s="1" t="s">
        <v>874</v>
      </c>
      <c r="B3416" s="1" t="s">
        <v>57</v>
      </c>
      <c r="C3416" s="1" t="s">
        <v>58</v>
      </c>
      <c r="D3416" s="5">
        <v>42887</v>
      </c>
      <c r="E3416">
        <v>2</v>
      </c>
      <c r="F3416">
        <v>2</v>
      </c>
      <c r="G3416" s="2">
        <v>314.95999999999998</v>
      </c>
      <c r="H3416">
        <v>2</v>
      </c>
      <c r="I3416">
        <v>0</v>
      </c>
      <c r="J3416" s="4">
        <v>4</v>
      </c>
      <c r="K3416" s="3">
        <v>0</v>
      </c>
      <c r="L3416" s="1" t="s">
        <v>27</v>
      </c>
    </row>
    <row r="3417" spans="1:12" x14ac:dyDescent="0.3">
      <c r="A3417" s="1" t="s">
        <v>874</v>
      </c>
      <c r="B3417" s="1" t="s">
        <v>57</v>
      </c>
      <c r="C3417" s="1" t="s">
        <v>58</v>
      </c>
      <c r="D3417" s="5">
        <v>42948</v>
      </c>
      <c r="E3417">
        <v>1</v>
      </c>
      <c r="F3417">
        <v>2</v>
      </c>
      <c r="G3417" s="2">
        <v>387.32</v>
      </c>
      <c r="H3417">
        <v>1</v>
      </c>
      <c r="I3417">
        <v>0</v>
      </c>
      <c r="J3417" s="4">
        <v>5</v>
      </c>
      <c r="K3417" s="3">
        <v>0</v>
      </c>
      <c r="L3417" s="1" t="s">
        <v>29</v>
      </c>
    </row>
    <row r="3418" spans="1:12" x14ac:dyDescent="0.3">
      <c r="A3418" s="1" t="s">
        <v>874</v>
      </c>
      <c r="B3418" s="1" t="s">
        <v>57</v>
      </c>
      <c r="C3418" s="1" t="s">
        <v>58</v>
      </c>
      <c r="D3418" s="5">
        <v>42979</v>
      </c>
      <c r="E3418">
        <v>1</v>
      </c>
      <c r="F3418">
        <v>1</v>
      </c>
      <c r="G3418" s="2">
        <v>47.49</v>
      </c>
      <c r="H3418">
        <v>1</v>
      </c>
      <c r="I3418">
        <v>0</v>
      </c>
      <c r="J3418" s="4">
        <v>5</v>
      </c>
      <c r="K3418" s="3">
        <v>0</v>
      </c>
      <c r="L3418" s="1" t="s">
        <v>18</v>
      </c>
    </row>
    <row r="3419" spans="1:12" x14ac:dyDescent="0.3">
      <c r="A3419" s="1" t="s">
        <v>874</v>
      </c>
      <c r="B3419" s="1" t="s">
        <v>57</v>
      </c>
      <c r="C3419" s="1" t="s">
        <v>58</v>
      </c>
      <c r="D3419" s="5">
        <v>43040</v>
      </c>
      <c r="E3419">
        <v>3</v>
      </c>
      <c r="F3419">
        <v>3</v>
      </c>
      <c r="G3419" s="2">
        <v>594.54999999999995</v>
      </c>
      <c r="H3419">
        <v>3</v>
      </c>
      <c r="I3419">
        <v>0</v>
      </c>
      <c r="J3419" s="4">
        <v>4.33</v>
      </c>
      <c r="K3419" s="3">
        <v>0</v>
      </c>
      <c r="L3419" s="1" t="s">
        <v>30</v>
      </c>
    </row>
    <row r="3420" spans="1:12" x14ac:dyDescent="0.3">
      <c r="A3420" s="1" t="s">
        <v>875</v>
      </c>
      <c r="B3420" s="1" t="s">
        <v>16</v>
      </c>
      <c r="C3420" s="1" t="s">
        <v>17</v>
      </c>
      <c r="D3420" s="5">
        <v>43191</v>
      </c>
      <c r="E3420">
        <v>1</v>
      </c>
      <c r="F3420">
        <v>2</v>
      </c>
      <c r="G3420" s="2">
        <v>125.38</v>
      </c>
      <c r="H3420">
        <v>1</v>
      </c>
      <c r="I3420">
        <v>0</v>
      </c>
      <c r="J3420" s="4">
        <v>5</v>
      </c>
      <c r="K3420" s="3">
        <v>0</v>
      </c>
      <c r="L3420" s="1" t="s">
        <v>35</v>
      </c>
    </row>
    <row r="3421" spans="1:12" x14ac:dyDescent="0.3">
      <c r="A3421" s="1" t="s">
        <v>875</v>
      </c>
      <c r="B3421" s="1" t="s">
        <v>16</v>
      </c>
      <c r="C3421" s="1" t="s">
        <v>17</v>
      </c>
      <c r="D3421" s="5">
        <v>43221</v>
      </c>
      <c r="E3421">
        <v>3</v>
      </c>
      <c r="F3421">
        <v>7</v>
      </c>
      <c r="G3421" s="2">
        <v>447.23</v>
      </c>
      <c r="H3421">
        <v>3</v>
      </c>
      <c r="I3421">
        <v>0</v>
      </c>
      <c r="J3421" s="4">
        <v>5</v>
      </c>
      <c r="K3421" s="3">
        <v>0</v>
      </c>
      <c r="L3421" s="1" t="s">
        <v>46</v>
      </c>
    </row>
    <row r="3422" spans="1:12" x14ac:dyDescent="0.3">
      <c r="A3422" s="1" t="s">
        <v>875</v>
      </c>
      <c r="B3422" s="1" t="s">
        <v>16</v>
      </c>
      <c r="C3422" s="1" t="s">
        <v>17</v>
      </c>
      <c r="D3422" s="5">
        <v>43252</v>
      </c>
      <c r="E3422">
        <v>2</v>
      </c>
      <c r="F3422">
        <v>6</v>
      </c>
      <c r="G3422" s="2">
        <v>146.54</v>
      </c>
      <c r="H3422">
        <v>2</v>
      </c>
      <c r="I3422">
        <v>0</v>
      </c>
      <c r="J3422" s="4">
        <v>5</v>
      </c>
      <c r="K3422" s="3">
        <v>0</v>
      </c>
      <c r="L3422" s="1" t="s">
        <v>36</v>
      </c>
    </row>
    <row r="3423" spans="1:12" x14ac:dyDescent="0.3">
      <c r="A3423" s="1" t="s">
        <v>875</v>
      </c>
      <c r="B3423" s="1" t="s">
        <v>16</v>
      </c>
      <c r="C3423" s="1" t="s">
        <v>17</v>
      </c>
      <c r="D3423" s="5">
        <v>43282</v>
      </c>
      <c r="E3423">
        <v>4</v>
      </c>
      <c r="F3423">
        <v>10</v>
      </c>
      <c r="G3423" s="2">
        <v>643.22</v>
      </c>
      <c r="H3423">
        <v>4</v>
      </c>
      <c r="I3423">
        <v>0</v>
      </c>
      <c r="J3423" s="4">
        <v>4.75</v>
      </c>
      <c r="K3423" s="3">
        <v>0</v>
      </c>
      <c r="L3423" s="1" t="s">
        <v>37</v>
      </c>
    </row>
    <row r="3424" spans="1:12" x14ac:dyDescent="0.3">
      <c r="A3424" s="1" t="s">
        <v>875</v>
      </c>
      <c r="B3424" s="1" t="s">
        <v>16</v>
      </c>
      <c r="C3424" s="1" t="s">
        <v>17</v>
      </c>
      <c r="D3424" s="5">
        <v>43313</v>
      </c>
      <c r="E3424">
        <v>1</v>
      </c>
      <c r="F3424">
        <v>1</v>
      </c>
      <c r="G3424" s="2">
        <v>59</v>
      </c>
      <c r="H3424">
        <v>1</v>
      </c>
      <c r="I3424">
        <v>0</v>
      </c>
      <c r="J3424" s="4">
        <v>5</v>
      </c>
      <c r="K3424" s="3">
        <v>0</v>
      </c>
      <c r="L3424" s="1" t="s">
        <v>49</v>
      </c>
    </row>
    <row r="3425" spans="1:12" x14ac:dyDescent="0.3">
      <c r="A3425" s="1" t="s">
        <v>876</v>
      </c>
      <c r="B3425" s="1" t="s">
        <v>57</v>
      </c>
      <c r="C3425" s="1" t="s">
        <v>66</v>
      </c>
      <c r="D3425" s="5">
        <v>42917</v>
      </c>
      <c r="E3425">
        <v>1</v>
      </c>
      <c r="F3425">
        <v>1</v>
      </c>
      <c r="G3425" s="2">
        <v>94.3</v>
      </c>
      <c r="H3425">
        <v>1</v>
      </c>
      <c r="I3425">
        <v>0</v>
      </c>
      <c r="J3425" s="4">
        <v>3</v>
      </c>
      <c r="K3425" s="3">
        <v>0</v>
      </c>
      <c r="L3425" s="1" t="s">
        <v>28</v>
      </c>
    </row>
    <row r="3426" spans="1:12" x14ac:dyDescent="0.3">
      <c r="A3426" s="1" t="s">
        <v>876</v>
      </c>
      <c r="B3426" s="1" t="s">
        <v>57</v>
      </c>
      <c r="C3426" s="1" t="s">
        <v>66</v>
      </c>
      <c r="D3426" s="5">
        <v>42979</v>
      </c>
      <c r="E3426">
        <v>11</v>
      </c>
      <c r="F3426">
        <v>12</v>
      </c>
      <c r="G3426" s="2">
        <v>1152.96</v>
      </c>
      <c r="H3426">
        <v>11</v>
      </c>
      <c r="I3426">
        <v>0</v>
      </c>
      <c r="J3426" s="4">
        <v>4.6399999999999997</v>
      </c>
      <c r="K3426" s="3">
        <v>0</v>
      </c>
      <c r="L3426" s="1" t="s">
        <v>18</v>
      </c>
    </row>
    <row r="3427" spans="1:12" x14ac:dyDescent="0.3">
      <c r="A3427" s="1" t="s">
        <v>876</v>
      </c>
      <c r="B3427" s="1" t="s">
        <v>57</v>
      </c>
      <c r="C3427" s="1" t="s">
        <v>66</v>
      </c>
      <c r="D3427" s="5">
        <v>43009</v>
      </c>
      <c r="E3427">
        <v>2</v>
      </c>
      <c r="F3427">
        <v>2</v>
      </c>
      <c r="G3427" s="2">
        <v>229.3</v>
      </c>
      <c r="H3427">
        <v>2</v>
      </c>
      <c r="I3427">
        <v>0</v>
      </c>
      <c r="J3427" s="4">
        <v>3</v>
      </c>
      <c r="K3427" s="3">
        <v>0</v>
      </c>
      <c r="L3427" s="1" t="s">
        <v>19</v>
      </c>
    </row>
    <row r="3428" spans="1:12" x14ac:dyDescent="0.3">
      <c r="A3428" s="1" t="s">
        <v>876</v>
      </c>
      <c r="B3428" s="1" t="s">
        <v>57</v>
      </c>
      <c r="C3428" s="1" t="s">
        <v>66</v>
      </c>
      <c r="D3428" s="5">
        <v>43040</v>
      </c>
      <c r="E3428">
        <v>2</v>
      </c>
      <c r="F3428">
        <v>2</v>
      </c>
      <c r="G3428" s="2">
        <v>208.74</v>
      </c>
      <c r="H3428">
        <v>2</v>
      </c>
      <c r="I3428">
        <v>0</v>
      </c>
      <c r="J3428" s="4">
        <v>5</v>
      </c>
      <c r="K3428" s="3">
        <v>0</v>
      </c>
      <c r="L3428" s="1" t="s">
        <v>30</v>
      </c>
    </row>
    <row r="3429" spans="1:12" x14ac:dyDescent="0.3">
      <c r="A3429" s="1" t="s">
        <v>876</v>
      </c>
      <c r="B3429" s="1" t="s">
        <v>57</v>
      </c>
      <c r="C3429" s="1" t="s">
        <v>66</v>
      </c>
      <c r="D3429" s="5">
        <v>43070</v>
      </c>
      <c r="E3429">
        <v>5</v>
      </c>
      <c r="F3429">
        <v>5</v>
      </c>
      <c r="G3429" s="2">
        <v>524.07000000000005</v>
      </c>
      <c r="H3429">
        <v>5</v>
      </c>
      <c r="I3429">
        <v>0</v>
      </c>
      <c r="J3429" s="4">
        <v>3.6</v>
      </c>
      <c r="K3429" s="3">
        <v>0</v>
      </c>
      <c r="L3429" s="1" t="s">
        <v>31</v>
      </c>
    </row>
    <row r="3430" spans="1:12" x14ac:dyDescent="0.3">
      <c r="A3430" s="1" t="s">
        <v>876</v>
      </c>
      <c r="B3430" s="1" t="s">
        <v>57</v>
      </c>
      <c r="C3430" s="1" t="s">
        <v>66</v>
      </c>
      <c r="D3430" s="5">
        <v>43101</v>
      </c>
      <c r="E3430">
        <v>1</v>
      </c>
      <c r="F3430">
        <v>1</v>
      </c>
      <c r="G3430" s="2">
        <v>103.37</v>
      </c>
      <c r="H3430">
        <v>1</v>
      </c>
      <c r="I3430">
        <v>0</v>
      </c>
      <c r="J3430" s="4">
        <v>4</v>
      </c>
      <c r="K3430" s="3">
        <v>0</v>
      </c>
      <c r="L3430" s="1" t="s">
        <v>32</v>
      </c>
    </row>
    <row r="3431" spans="1:12" x14ac:dyDescent="0.3">
      <c r="A3431" s="1" t="s">
        <v>876</v>
      </c>
      <c r="B3431" s="1" t="s">
        <v>57</v>
      </c>
      <c r="C3431" s="1" t="s">
        <v>66</v>
      </c>
      <c r="D3431" s="5">
        <v>43160</v>
      </c>
      <c r="E3431">
        <v>4</v>
      </c>
      <c r="F3431">
        <v>4</v>
      </c>
      <c r="G3431" s="2">
        <v>432.05</v>
      </c>
      <c r="H3431">
        <v>4</v>
      </c>
      <c r="I3431">
        <v>1</v>
      </c>
      <c r="J3431" s="4">
        <v>3.5</v>
      </c>
      <c r="K3431" s="3">
        <v>0.25</v>
      </c>
      <c r="L3431" s="1" t="s">
        <v>34</v>
      </c>
    </row>
    <row r="3432" spans="1:12" x14ac:dyDescent="0.3">
      <c r="A3432" s="1" t="s">
        <v>876</v>
      </c>
      <c r="B3432" s="1" t="s">
        <v>57</v>
      </c>
      <c r="C3432" s="1" t="s">
        <v>66</v>
      </c>
      <c r="D3432" s="5">
        <v>43221</v>
      </c>
      <c r="E3432">
        <v>3</v>
      </c>
      <c r="F3432">
        <v>3</v>
      </c>
      <c r="G3432" s="2">
        <v>330.97</v>
      </c>
      <c r="H3432">
        <v>3</v>
      </c>
      <c r="I3432">
        <v>0</v>
      </c>
      <c r="J3432" s="4">
        <v>4</v>
      </c>
      <c r="K3432" s="3">
        <v>0</v>
      </c>
      <c r="L3432" s="1" t="s">
        <v>46</v>
      </c>
    </row>
    <row r="3433" spans="1:12" x14ac:dyDescent="0.3">
      <c r="A3433" s="1" t="s">
        <v>876</v>
      </c>
      <c r="B3433" s="1" t="s">
        <v>57</v>
      </c>
      <c r="C3433" s="1" t="s">
        <v>66</v>
      </c>
      <c r="D3433" s="5">
        <v>43252</v>
      </c>
      <c r="E3433">
        <v>2</v>
      </c>
      <c r="F3433">
        <v>2</v>
      </c>
      <c r="G3433" s="2">
        <v>212.22</v>
      </c>
      <c r="H3433">
        <v>2</v>
      </c>
      <c r="I3433">
        <v>0</v>
      </c>
      <c r="J3433" s="4">
        <v>4.5</v>
      </c>
      <c r="K3433" s="3">
        <v>0</v>
      </c>
      <c r="L3433" s="1" t="s">
        <v>36</v>
      </c>
    </row>
    <row r="3434" spans="1:12" x14ac:dyDescent="0.3">
      <c r="A3434" s="1" t="s">
        <v>877</v>
      </c>
      <c r="B3434" s="1" t="s">
        <v>57</v>
      </c>
      <c r="C3434" s="1" t="s">
        <v>58</v>
      </c>
      <c r="D3434" s="5">
        <v>42767</v>
      </c>
      <c r="E3434">
        <v>1</v>
      </c>
      <c r="F3434">
        <v>1</v>
      </c>
      <c r="G3434" s="2">
        <v>73.13</v>
      </c>
      <c r="H3434">
        <v>1</v>
      </c>
      <c r="I3434">
        <v>0</v>
      </c>
      <c r="J3434" s="4">
        <v>5</v>
      </c>
      <c r="K3434" s="3">
        <v>0</v>
      </c>
      <c r="L3434" s="1" t="s">
        <v>23</v>
      </c>
    </row>
    <row r="3435" spans="1:12" x14ac:dyDescent="0.3">
      <c r="A3435" s="1" t="s">
        <v>877</v>
      </c>
      <c r="B3435" s="1" t="s">
        <v>57</v>
      </c>
      <c r="C3435" s="1" t="s">
        <v>58</v>
      </c>
      <c r="D3435" s="5">
        <v>42795</v>
      </c>
      <c r="E3435">
        <v>3</v>
      </c>
      <c r="F3435">
        <v>5</v>
      </c>
      <c r="G3435" s="2">
        <v>1258.06</v>
      </c>
      <c r="H3435">
        <v>3</v>
      </c>
      <c r="I3435">
        <v>1</v>
      </c>
      <c r="J3435" s="4">
        <v>4</v>
      </c>
      <c r="K3435" s="3">
        <v>0.33333333333333331</v>
      </c>
      <c r="L3435" s="1" t="s">
        <v>24</v>
      </c>
    </row>
    <row r="3436" spans="1:12" x14ac:dyDescent="0.3">
      <c r="A3436" s="1" t="s">
        <v>877</v>
      </c>
      <c r="B3436" s="1" t="s">
        <v>57</v>
      </c>
      <c r="C3436" s="1" t="s">
        <v>58</v>
      </c>
      <c r="D3436" s="5">
        <v>42826</v>
      </c>
      <c r="E3436">
        <v>2</v>
      </c>
      <c r="F3436">
        <v>2</v>
      </c>
      <c r="G3436" s="2">
        <v>116.9</v>
      </c>
      <c r="H3436">
        <v>2</v>
      </c>
      <c r="I3436">
        <v>0</v>
      </c>
      <c r="J3436" s="4">
        <v>3</v>
      </c>
      <c r="K3436" s="3">
        <v>0</v>
      </c>
      <c r="L3436" s="1" t="s">
        <v>25</v>
      </c>
    </row>
    <row r="3437" spans="1:12" x14ac:dyDescent="0.3">
      <c r="A3437" s="1" t="s">
        <v>877</v>
      </c>
      <c r="B3437" s="1" t="s">
        <v>57</v>
      </c>
      <c r="C3437" s="1" t="s">
        <v>58</v>
      </c>
      <c r="D3437" s="5">
        <v>42856</v>
      </c>
      <c r="E3437">
        <v>1</v>
      </c>
      <c r="F3437">
        <v>1</v>
      </c>
      <c r="G3437" s="2">
        <v>86.18</v>
      </c>
      <c r="H3437">
        <v>1</v>
      </c>
      <c r="I3437">
        <v>0</v>
      </c>
      <c r="J3437" s="4">
        <v>5</v>
      </c>
      <c r="K3437" s="3">
        <v>0</v>
      </c>
      <c r="L3437" s="1" t="s">
        <v>26</v>
      </c>
    </row>
    <row r="3438" spans="1:12" x14ac:dyDescent="0.3">
      <c r="A3438" s="1" t="s">
        <v>877</v>
      </c>
      <c r="B3438" s="1" t="s">
        <v>57</v>
      </c>
      <c r="C3438" s="1" t="s">
        <v>58</v>
      </c>
      <c r="D3438" s="5">
        <v>42887</v>
      </c>
      <c r="E3438">
        <v>1</v>
      </c>
      <c r="F3438">
        <v>1</v>
      </c>
      <c r="G3438" s="2">
        <v>298.39</v>
      </c>
      <c r="H3438">
        <v>1</v>
      </c>
      <c r="I3438">
        <v>0</v>
      </c>
      <c r="J3438" s="4">
        <v>5</v>
      </c>
      <c r="K3438" s="3">
        <v>0</v>
      </c>
      <c r="L3438" s="1" t="s">
        <v>27</v>
      </c>
    </row>
    <row r="3439" spans="1:12" x14ac:dyDescent="0.3">
      <c r="A3439" s="1" t="s">
        <v>877</v>
      </c>
      <c r="B3439" s="1" t="s">
        <v>57</v>
      </c>
      <c r="C3439" s="1" t="s">
        <v>58</v>
      </c>
      <c r="D3439" s="5">
        <v>42948</v>
      </c>
      <c r="E3439">
        <v>1</v>
      </c>
      <c r="F3439">
        <v>1</v>
      </c>
      <c r="G3439" s="2">
        <v>82.24</v>
      </c>
      <c r="H3439">
        <v>1</v>
      </c>
      <c r="I3439">
        <v>0</v>
      </c>
      <c r="J3439" s="4">
        <v>5</v>
      </c>
      <c r="K3439" s="3">
        <v>0</v>
      </c>
      <c r="L3439" s="1" t="s">
        <v>29</v>
      </c>
    </row>
    <row r="3440" spans="1:12" x14ac:dyDescent="0.3">
      <c r="A3440" s="1" t="s">
        <v>877</v>
      </c>
      <c r="B3440" s="1" t="s">
        <v>57</v>
      </c>
      <c r="C3440" s="1" t="s">
        <v>58</v>
      </c>
      <c r="D3440" s="5">
        <v>42979</v>
      </c>
      <c r="E3440">
        <v>1</v>
      </c>
      <c r="F3440">
        <v>1</v>
      </c>
      <c r="G3440" s="2">
        <v>29.47</v>
      </c>
      <c r="H3440">
        <v>1</v>
      </c>
      <c r="I3440">
        <v>0</v>
      </c>
      <c r="J3440" s="4">
        <v>5</v>
      </c>
      <c r="K3440" s="3">
        <v>0</v>
      </c>
      <c r="L3440" s="1" t="s">
        <v>18</v>
      </c>
    </row>
    <row r="3441" spans="1:12" x14ac:dyDescent="0.3">
      <c r="A3441" s="1" t="s">
        <v>877</v>
      </c>
      <c r="B3441" s="1" t="s">
        <v>57</v>
      </c>
      <c r="C3441" s="1" t="s">
        <v>58</v>
      </c>
      <c r="D3441" s="5">
        <v>43040</v>
      </c>
      <c r="E3441">
        <v>5</v>
      </c>
      <c r="F3441">
        <v>14</v>
      </c>
      <c r="G3441" s="2">
        <v>747.17</v>
      </c>
      <c r="H3441">
        <v>5</v>
      </c>
      <c r="I3441">
        <v>0</v>
      </c>
      <c r="J3441" s="4">
        <v>4.2</v>
      </c>
      <c r="K3441" s="3">
        <v>0</v>
      </c>
      <c r="L3441" s="1" t="s">
        <v>30</v>
      </c>
    </row>
    <row r="3442" spans="1:12" x14ac:dyDescent="0.3">
      <c r="A3442" s="1" t="s">
        <v>877</v>
      </c>
      <c r="B3442" s="1" t="s">
        <v>57</v>
      </c>
      <c r="C3442" s="1" t="s">
        <v>58</v>
      </c>
      <c r="D3442" s="5">
        <v>43070</v>
      </c>
      <c r="E3442">
        <v>1</v>
      </c>
      <c r="F3442">
        <v>1</v>
      </c>
      <c r="G3442" s="2">
        <v>37.47</v>
      </c>
      <c r="H3442">
        <v>1</v>
      </c>
      <c r="I3442">
        <v>0</v>
      </c>
      <c r="J3442" s="4">
        <v>5</v>
      </c>
      <c r="K3442" s="3">
        <v>0</v>
      </c>
      <c r="L3442" s="1" t="s">
        <v>31</v>
      </c>
    </row>
    <row r="3443" spans="1:12" x14ac:dyDescent="0.3">
      <c r="A3443" s="1" t="s">
        <v>877</v>
      </c>
      <c r="B3443" s="1" t="s">
        <v>57</v>
      </c>
      <c r="C3443" s="1" t="s">
        <v>58</v>
      </c>
      <c r="D3443" s="5">
        <v>43101</v>
      </c>
      <c r="E3443">
        <v>4</v>
      </c>
      <c r="F3443">
        <v>5</v>
      </c>
      <c r="G3443" s="2">
        <v>837.53</v>
      </c>
      <c r="H3443">
        <v>4</v>
      </c>
      <c r="I3443">
        <v>0</v>
      </c>
      <c r="J3443" s="4">
        <v>4.5</v>
      </c>
      <c r="K3443" s="3">
        <v>0</v>
      </c>
      <c r="L3443" s="1" t="s">
        <v>32</v>
      </c>
    </row>
    <row r="3444" spans="1:12" x14ac:dyDescent="0.3">
      <c r="A3444" s="1" t="s">
        <v>877</v>
      </c>
      <c r="B3444" s="1" t="s">
        <v>57</v>
      </c>
      <c r="C3444" s="1" t="s">
        <v>58</v>
      </c>
      <c r="D3444" s="5">
        <v>43132</v>
      </c>
      <c r="E3444">
        <v>1</v>
      </c>
      <c r="F3444">
        <v>1</v>
      </c>
      <c r="G3444" s="2">
        <v>37.47</v>
      </c>
      <c r="H3444">
        <v>1</v>
      </c>
      <c r="I3444">
        <v>0</v>
      </c>
      <c r="J3444" s="4">
        <v>5</v>
      </c>
      <c r="K3444" s="3">
        <v>0</v>
      </c>
      <c r="L3444" s="1" t="s">
        <v>33</v>
      </c>
    </row>
    <row r="3445" spans="1:12" x14ac:dyDescent="0.3">
      <c r="A3445" s="1" t="s">
        <v>877</v>
      </c>
      <c r="B3445" s="1" t="s">
        <v>57</v>
      </c>
      <c r="C3445" s="1" t="s">
        <v>58</v>
      </c>
      <c r="D3445" s="5">
        <v>43160</v>
      </c>
      <c r="E3445">
        <v>1</v>
      </c>
      <c r="F3445">
        <v>1</v>
      </c>
      <c r="G3445" s="2">
        <v>54.12</v>
      </c>
      <c r="H3445">
        <v>1</v>
      </c>
      <c r="I3445">
        <v>0</v>
      </c>
      <c r="J3445" s="4">
        <v>5</v>
      </c>
      <c r="K3445" s="3">
        <v>0</v>
      </c>
      <c r="L3445" s="1" t="s">
        <v>34</v>
      </c>
    </row>
    <row r="3446" spans="1:12" x14ac:dyDescent="0.3">
      <c r="A3446" s="1" t="s">
        <v>877</v>
      </c>
      <c r="B3446" s="1" t="s">
        <v>57</v>
      </c>
      <c r="C3446" s="1" t="s">
        <v>58</v>
      </c>
      <c r="D3446" s="5">
        <v>43191</v>
      </c>
      <c r="E3446">
        <v>4</v>
      </c>
      <c r="F3446">
        <v>5</v>
      </c>
      <c r="G3446" s="2">
        <v>517.25</v>
      </c>
      <c r="H3446">
        <v>4</v>
      </c>
      <c r="I3446">
        <v>1</v>
      </c>
      <c r="J3446" s="4">
        <v>4.75</v>
      </c>
      <c r="K3446" s="3">
        <v>0.25</v>
      </c>
      <c r="L3446" s="1" t="s">
        <v>35</v>
      </c>
    </row>
    <row r="3447" spans="1:12" x14ac:dyDescent="0.3">
      <c r="A3447" s="1" t="s">
        <v>877</v>
      </c>
      <c r="B3447" s="1" t="s">
        <v>57</v>
      </c>
      <c r="C3447" s="1" t="s">
        <v>58</v>
      </c>
      <c r="D3447" s="5">
        <v>43252</v>
      </c>
      <c r="E3447">
        <v>1</v>
      </c>
      <c r="F3447">
        <v>1</v>
      </c>
      <c r="G3447" s="2">
        <v>145.99</v>
      </c>
      <c r="H3447">
        <v>1</v>
      </c>
      <c r="I3447">
        <v>0</v>
      </c>
      <c r="J3447" s="4">
        <v>5</v>
      </c>
      <c r="K3447" s="3">
        <v>0</v>
      </c>
      <c r="L3447" s="1" t="s">
        <v>36</v>
      </c>
    </row>
    <row r="3448" spans="1:12" x14ac:dyDescent="0.3">
      <c r="A3448" s="1" t="s">
        <v>877</v>
      </c>
      <c r="B3448" s="1" t="s">
        <v>57</v>
      </c>
      <c r="C3448" s="1" t="s">
        <v>58</v>
      </c>
      <c r="D3448" s="5">
        <v>43282</v>
      </c>
      <c r="E3448">
        <v>1</v>
      </c>
      <c r="F3448">
        <v>1</v>
      </c>
      <c r="G3448" s="2">
        <v>101.21</v>
      </c>
      <c r="H3448">
        <v>1</v>
      </c>
      <c r="I3448">
        <v>0</v>
      </c>
      <c r="J3448" s="4">
        <v>4</v>
      </c>
      <c r="K3448" s="3">
        <v>0</v>
      </c>
      <c r="L3448" s="1" t="s">
        <v>37</v>
      </c>
    </row>
    <row r="3449" spans="1:12" x14ac:dyDescent="0.3">
      <c r="A3449" s="1" t="s">
        <v>877</v>
      </c>
      <c r="B3449" s="1" t="s">
        <v>57</v>
      </c>
      <c r="C3449" s="1" t="s">
        <v>58</v>
      </c>
      <c r="D3449" s="5">
        <v>43313</v>
      </c>
      <c r="E3449">
        <v>1</v>
      </c>
      <c r="F3449">
        <v>1</v>
      </c>
      <c r="G3449" s="2">
        <v>118.32</v>
      </c>
      <c r="H3449">
        <v>1</v>
      </c>
      <c r="I3449">
        <v>0</v>
      </c>
      <c r="J3449" s="4">
        <v>1</v>
      </c>
      <c r="K3449" s="3">
        <v>0</v>
      </c>
      <c r="L3449" s="1" t="s">
        <v>49</v>
      </c>
    </row>
    <row r="3450" spans="1:12" x14ac:dyDescent="0.3">
      <c r="A3450" s="1" t="s">
        <v>878</v>
      </c>
      <c r="B3450" s="1" t="s">
        <v>879</v>
      </c>
      <c r="C3450" s="1" t="s">
        <v>880</v>
      </c>
      <c r="D3450" s="5">
        <v>42826</v>
      </c>
      <c r="E3450">
        <v>1</v>
      </c>
      <c r="F3450">
        <v>1</v>
      </c>
      <c r="G3450" s="2">
        <v>355.11</v>
      </c>
      <c r="H3450">
        <v>1</v>
      </c>
      <c r="I3450">
        <v>0</v>
      </c>
      <c r="J3450" s="4">
        <v>5</v>
      </c>
      <c r="K3450" s="3">
        <v>0</v>
      </c>
      <c r="L3450" s="1" t="s">
        <v>25</v>
      </c>
    </row>
    <row r="3451" spans="1:12" x14ac:dyDescent="0.3">
      <c r="A3451" s="1" t="s">
        <v>878</v>
      </c>
      <c r="B3451" s="1" t="s">
        <v>879</v>
      </c>
      <c r="C3451" s="1" t="s">
        <v>880</v>
      </c>
      <c r="D3451" s="5">
        <v>42856</v>
      </c>
      <c r="E3451">
        <v>2</v>
      </c>
      <c r="F3451">
        <v>2</v>
      </c>
      <c r="G3451" s="2">
        <v>2483.84</v>
      </c>
      <c r="H3451">
        <v>2</v>
      </c>
      <c r="I3451">
        <v>0</v>
      </c>
      <c r="J3451" s="4">
        <v>3.5</v>
      </c>
      <c r="K3451" s="3">
        <v>0</v>
      </c>
      <c r="L3451" s="1" t="s">
        <v>26</v>
      </c>
    </row>
    <row r="3452" spans="1:12" x14ac:dyDescent="0.3">
      <c r="A3452" s="1" t="s">
        <v>878</v>
      </c>
      <c r="B3452" s="1" t="s">
        <v>879</v>
      </c>
      <c r="C3452" s="1" t="s">
        <v>880</v>
      </c>
      <c r="D3452" s="5">
        <v>42917</v>
      </c>
      <c r="E3452">
        <v>1</v>
      </c>
      <c r="F3452">
        <v>1</v>
      </c>
      <c r="G3452" s="2">
        <v>193.07</v>
      </c>
      <c r="H3452">
        <v>1</v>
      </c>
      <c r="I3452">
        <v>0</v>
      </c>
      <c r="J3452" s="4">
        <v>1</v>
      </c>
      <c r="K3452" s="3">
        <v>0</v>
      </c>
      <c r="L3452" s="1" t="s">
        <v>28</v>
      </c>
    </row>
    <row r="3453" spans="1:12" x14ac:dyDescent="0.3">
      <c r="A3453" s="1" t="s">
        <v>878</v>
      </c>
      <c r="B3453" s="1" t="s">
        <v>879</v>
      </c>
      <c r="C3453" s="1" t="s">
        <v>880</v>
      </c>
      <c r="D3453" s="5">
        <v>42948</v>
      </c>
      <c r="E3453">
        <v>2</v>
      </c>
      <c r="F3453">
        <v>2</v>
      </c>
      <c r="G3453" s="2">
        <v>821.83</v>
      </c>
      <c r="H3453">
        <v>2</v>
      </c>
      <c r="I3453">
        <v>0</v>
      </c>
      <c r="J3453" s="4">
        <v>5</v>
      </c>
      <c r="K3453" s="3">
        <v>0</v>
      </c>
      <c r="L3453" s="1" t="s">
        <v>29</v>
      </c>
    </row>
    <row r="3454" spans="1:12" x14ac:dyDescent="0.3">
      <c r="A3454" s="1" t="s">
        <v>881</v>
      </c>
      <c r="B3454" s="1" t="s">
        <v>129</v>
      </c>
      <c r="C3454" s="1" t="s">
        <v>180</v>
      </c>
      <c r="D3454" s="5">
        <v>42917</v>
      </c>
      <c r="E3454">
        <v>2</v>
      </c>
      <c r="F3454">
        <v>2</v>
      </c>
      <c r="G3454" s="2">
        <v>515.72</v>
      </c>
      <c r="H3454">
        <v>2</v>
      </c>
      <c r="I3454">
        <v>0</v>
      </c>
      <c r="J3454" s="4">
        <v>4.5</v>
      </c>
      <c r="K3454" s="3">
        <v>0</v>
      </c>
      <c r="L3454" s="1" t="s">
        <v>28</v>
      </c>
    </row>
    <row r="3455" spans="1:12" x14ac:dyDescent="0.3">
      <c r="A3455" s="1" t="s">
        <v>881</v>
      </c>
      <c r="B3455" s="1" t="s">
        <v>129</v>
      </c>
      <c r="C3455" s="1" t="s">
        <v>180</v>
      </c>
      <c r="D3455" s="5">
        <v>42948</v>
      </c>
      <c r="E3455">
        <v>2</v>
      </c>
      <c r="F3455">
        <v>2</v>
      </c>
      <c r="G3455" s="2">
        <v>446.13</v>
      </c>
      <c r="H3455">
        <v>2</v>
      </c>
      <c r="I3455">
        <v>0</v>
      </c>
      <c r="J3455" s="4">
        <v>5</v>
      </c>
      <c r="K3455" s="3">
        <v>0</v>
      </c>
      <c r="L3455" s="1" t="s">
        <v>29</v>
      </c>
    </row>
    <row r="3456" spans="1:12" x14ac:dyDescent="0.3">
      <c r="A3456" s="1" t="s">
        <v>881</v>
      </c>
      <c r="B3456" s="1" t="s">
        <v>129</v>
      </c>
      <c r="C3456" s="1" t="s">
        <v>180</v>
      </c>
      <c r="D3456" s="5">
        <v>42979</v>
      </c>
      <c r="E3456">
        <v>1</v>
      </c>
      <c r="F3456">
        <v>1</v>
      </c>
      <c r="G3456" s="2">
        <v>178.4</v>
      </c>
      <c r="H3456">
        <v>1</v>
      </c>
      <c r="I3456">
        <v>0</v>
      </c>
      <c r="J3456" s="4">
        <v>5</v>
      </c>
      <c r="K3456" s="3">
        <v>0</v>
      </c>
      <c r="L3456" s="1" t="s">
        <v>18</v>
      </c>
    </row>
    <row r="3457" spans="1:12" x14ac:dyDescent="0.3">
      <c r="A3457" s="1" t="s">
        <v>881</v>
      </c>
      <c r="B3457" s="1" t="s">
        <v>129</v>
      </c>
      <c r="C3457" s="1" t="s">
        <v>180</v>
      </c>
      <c r="D3457" s="5">
        <v>43040</v>
      </c>
      <c r="E3457">
        <v>2</v>
      </c>
      <c r="F3457">
        <v>2</v>
      </c>
      <c r="G3457" s="2">
        <v>281.87</v>
      </c>
      <c r="H3457">
        <v>2</v>
      </c>
      <c r="I3457">
        <v>0</v>
      </c>
      <c r="J3457" s="4">
        <v>5</v>
      </c>
      <c r="K3457" s="3">
        <v>0</v>
      </c>
      <c r="L3457" s="1" t="s">
        <v>30</v>
      </c>
    </row>
    <row r="3458" spans="1:12" x14ac:dyDescent="0.3">
      <c r="A3458" s="1" t="s">
        <v>881</v>
      </c>
      <c r="B3458" s="1" t="s">
        <v>129</v>
      </c>
      <c r="C3458" s="1" t="s">
        <v>180</v>
      </c>
      <c r="D3458" s="5">
        <v>43070</v>
      </c>
      <c r="E3458">
        <v>1</v>
      </c>
      <c r="F3458">
        <v>1</v>
      </c>
      <c r="G3458" s="2">
        <v>190.4</v>
      </c>
      <c r="H3458">
        <v>1</v>
      </c>
      <c r="I3458">
        <v>0</v>
      </c>
      <c r="J3458" s="4">
        <v>5</v>
      </c>
      <c r="K3458" s="3">
        <v>0</v>
      </c>
      <c r="L3458" s="1" t="s">
        <v>31</v>
      </c>
    </row>
    <row r="3459" spans="1:12" x14ac:dyDescent="0.3">
      <c r="A3459" s="1" t="s">
        <v>881</v>
      </c>
      <c r="B3459" s="1" t="s">
        <v>129</v>
      </c>
      <c r="C3459" s="1" t="s">
        <v>180</v>
      </c>
      <c r="D3459" s="5">
        <v>43101</v>
      </c>
      <c r="E3459">
        <v>1</v>
      </c>
      <c r="F3459">
        <v>2</v>
      </c>
      <c r="G3459" s="2">
        <v>318.8</v>
      </c>
      <c r="H3459">
        <v>1</v>
      </c>
      <c r="I3459">
        <v>0</v>
      </c>
      <c r="J3459" s="4">
        <v>5</v>
      </c>
      <c r="K3459" s="3">
        <v>0</v>
      </c>
      <c r="L3459" s="1" t="s">
        <v>32</v>
      </c>
    </row>
    <row r="3460" spans="1:12" x14ac:dyDescent="0.3">
      <c r="A3460" s="1" t="s">
        <v>881</v>
      </c>
      <c r="B3460" s="1" t="s">
        <v>129</v>
      </c>
      <c r="C3460" s="1" t="s">
        <v>180</v>
      </c>
      <c r="D3460" s="5">
        <v>43132</v>
      </c>
      <c r="E3460">
        <v>1</v>
      </c>
      <c r="F3460">
        <v>1</v>
      </c>
      <c r="G3460" s="2">
        <v>165.4</v>
      </c>
      <c r="H3460">
        <v>1</v>
      </c>
      <c r="I3460">
        <v>0</v>
      </c>
      <c r="J3460" s="4">
        <v>5</v>
      </c>
      <c r="K3460" s="3">
        <v>0</v>
      </c>
      <c r="L3460" s="1" t="s">
        <v>33</v>
      </c>
    </row>
    <row r="3461" spans="1:12" x14ac:dyDescent="0.3">
      <c r="A3461" s="1" t="s">
        <v>881</v>
      </c>
      <c r="B3461" s="1" t="s">
        <v>129</v>
      </c>
      <c r="C3461" s="1" t="s">
        <v>180</v>
      </c>
      <c r="D3461" s="5">
        <v>43160</v>
      </c>
      <c r="E3461">
        <v>4</v>
      </c>
      <c r="F3461">
        <v>4</v>
      </c>
      <c r="G3461" s="2">
        <v>685.58</v>
      </c>
      <c r="H3461">
        <v>4</v>
      </c>
      <c r="I3461">
        <v>0</v>
      </c>
      <c r="J3461" s="4">
        <v>4.25</v>
      </c>
      <c r="K3461" s="3">
        <v>0</v>
      </c>
      <c r="L3461" s="1" t="s">
        <v>34</v>
      </c>
    </row>
    <row r="3462" spans="1:12" x14ac:dyDescent="0.3">
      <c r="A3462" s="1" t="s">
        <v>881</v>
      </c>
      <c r="B3462" s="1" t="s">
        <v>129</v>
      </c>
      <c r="C3462" s="1" t="s">
        <v>180</v>
      </c>
      <c r="D3462" s="5">
        <v>43191</v>
      </c>
      <c r="E3462">
        <v>7</v>
      </c>
      <c r="F3462">
        <v>7</v>
      </c>
      <c r="G3462" s="2">
        <v>1250.17</v>
      </c>
      <c r="H3462">
        <v>7</v>
      </c>
      <c r="I3462">
        <v>1</v>
      </c>
      <c r="J3462" s="4">
        <v>4.1399999999999997</v>
      </c>
      <c r="K3462" s="3">
        <v>0.14285714285714285</v>
      </c>
      <c r="L3462" s="1" t="s">
        <v>35</v>
      </c>
    </row>
    <row r="3463" spans="1:12" x14ac:dyDescent="0.3">
      <c r="A3463" s="1" t="s">
        <v>881</v>
      </c>
      <c r="B3463" s="1" t="s">
        <v>129</v>
      </c>
      <c r="C3463" s="1" t="s">
        <v>180</v>
      </c>
      <c r="D3463" s="5">
        <v>43221</v>
      </c>
      <c r="E3463">
        <v>7</v>
      </c>
      <c r="F3463">
        <v>8</v>
      </c>
      <c r="G3463" s="2">
        <v>1716.11</v>
      </c>
      <c r="H3463">
        <v>7</v>
      </c>
      <c r="I3463">
        <v>0</v>
      </c>
      <c r="J3463" s="4">
        <v>4.43</v>
      </c>
      <c r="K3463" s="3">
        <v>0</v>
      </c>
      <c r="L3463" s="1" t="s">
        <v>46</v>
      </c>
    </row>
    <row r="3464" spans="1:12" x14ac:dyDescent="0.3">
      <c r="A3464" s="1" t="s">
        <v>881</v>
      </c>
      <c r="B3464" s="1" t="s">
        <v>129</v>
      </c>
      <c r="C3464" s="1" t="s">
        <v>180</v>
      </c>
      <c r="D3464" s="5">
        <v>43252</v>
      </c>
      <c r="E3464">
        <v>8</v>
      </c>
      <c r="F3464">
        <v>9</v>
      </c>
      <c r="G3464" s="2">
        <v>1796.85</v>
      </c>
      <c r="H3464">
        <v>8</v>
      </c>
      <c r="I3464">
        <v>0</v>
      </c>
      <c r="J3464" s="4">
        <v>5</v>
      </c>
      <c r="K3464" s="3">
        <v>0</v>
      </c>
      <c r="L3464" s="1" t="s">
        <v>36</v>
      </c>
    </row>
    <row r="3465" spans="1:12" x14ac:dyDescent="0.3">
      <c r="A3465" s="1" t="s">
        <v>881</v>
      </c>
      <c r="B3465" s="1" t="s">
        <v>129</v>
      </c>
      <c r="C3465" s="1" t="s">
        <v>180</v>
      </c>
      <c r="D3465" s="5">
        <v>43282</v>
      </c>
      <c r="E3465">
        <v>5</v>
      </c>
      <c r="F3465">
        <v>5</v>
      </c>
      <c r="G3465" s="2">
        <v>1201.5</v>
      </c>
      <c r="H3465">
        <v>5</v>
      </c>
      <c r="I3465">
        <v>0</v>
      </c>
      <c r="J3465" s="4">
        <v>4.5999999999999996</v>
      </c>
      <c r="K3465" s="3">
        <v>0</v>
      </c>
      <c r="L3465" s="1" t="s">
        <v>37</v>
      </c>
    </row>
    <row r="3466" spans="1:12" x14ac:dyDescent="0.3">
      <c r="A3466" s="1" t="s">
        <v>881</v>
      </c>
      <c r="B3466" s="1" t="s">
        <v>129</v>
      </c>
      <c r="C3466" s="1" t="s">
        <v>180</v>
      </c>
      <c r="D3466" s="5">
        <v>43313</v>
      </c>
      <c r="E3466">
        <v>2</v>
      </c>
      <c r="F3466">
        <v>3</v>
      </c>
      <c r="G3466" s="2">
        <v>684.93</v>
      </c>
      <c r="H3466">
        <v>2</v>
      </c>
      <c r="I3466">
        <v>0</v>
      </c>
      <c r="J3466" s="4">
        <v>5</v>
      </c>
      <c r="K3466" s="3">
        <v>0</v>
      </c>
      <c r="L3466" s="1" t="s">
        <v>49</v>
      </c>
    </row>
    <row r="3467" spans="1:12" x14ac:dyDescent="0.3">
      <c r="A3467" s="1" t="s">
        <v>882</v>
      </c>
      <c r="B3467" s="1" t="s">
        <v>16</v>
      </c>
      <c r="C3467" s="1" t="s">
        <v>48</v>
      </c>
      <c r="D3467" s="5">
        <v>43101</v>
      </c>
      <c r="E3467">
        <v>5</v>
      </c>
      <c r="F3467">
        <v>6</v>
      </c>
      <c r="G3467" s="2">
        <v>544.86</v>
      </c>
      <c r="H3467">
        <v>5</v>
      </c>
      <c r="I3467">
        <v>0</v>
      </c>
      <c r="J3467" s="4">
        <v>4.8</v>
      </c>
      <c r="K3467" s="3">
        <v>0</v>
      </c>
      <c r="L3467" s="1" t="s">
        <v>32</v>
      </c>
    </row>
    <row r="3468" spans="1:12" x14ac:dyDescent="0.3">
      <c r="A3468" s="1" t="s">
        <v>882</v>
      </c>
      <c r="B3468" s="1" t="s">
        <v>16</v>
      </c>
      <c r="C3468" s="1" t="s">
        <v>48</v>
      </c>
      <c r="D3468" s="5">
        <v>43132</v>
      </c>
      <c r="E3468">
        <v>10</v>
      </c>
      <c r="F3468">
        <v>14</v>
      </c>
      <c r="G3468" s="2">
        <v>1452.12</v>
      </c>
      <c r="H3468">
        <v>10</v>
      </c>
      <c r="I3468">
        <v>0</v>
      </c>
      <c r="J3468" s="4">
        <v>3.5</v>
      </c>
      <c r="K3468" s="3">
        <v>0</v>
      </c>
      <c r="L3468" s="1" t="s">
        <v>33</v>
      </c>
    </row>
    <row r="3469" spans="1:12" x14ac:dyDescent="0.3">
      <c r="A3469" s="1" t="s">
        <v>882</v>
      </c>
      <c r="B3469" s="1" t="s">
        <v>16</v>
      </c>
      <c r="C3469" s="1" t="s">
        <v>48</v>
      </c>
      <c r="D3469" s="5">
        <v>43160</v>
      </c>
      <c r="E3469">
        <v>15</v>
      </c>
      <c r="F3469">
        <v>17</v>
      </c>
      <c r="G3469" s="2">
        <v>1666.51</v>
      </c>
      <c r="H3469">
        <v>15</v>
      </c>
      <c r="I3469">
        <v>2</v>
      </c>
      <c r="J3469" s="4">
        <v>4.13</v>
      </c>
      <c r="K3469" s="3">
        <v>0.13333333333333333</v>
      </c>
      <c r="L3469" s="1" t="s">
        <v>34</v>
      </c>
    </row>
    <row r="3470" spans="1:12" x14ac:dyDescent="0.3">
      <c r="A3470" s="1" t="s">
        <v>882</v>
      </c>
      <c r="B3470" s="1" t="s">
        <v>16</v>
      </c>
      <c r="C3470" s="1" t="s">
        <v>48</v>
      </c>
      <c r="D3470" s="5">
        <v>43191</v>
      </c>
      <c r="E3470">
        <v>24</v>
      </c>
      <c r="F3470">
        <v>27</v>
      </c>
      <c r="G3470" s="2">
        <v>2822.94</v>
      </c>
      <c r="H3470">
        <v>24</v>
      </c>
      <c r="I3470">
        <v>0</v>
      </c>
      <c r="J3470" s="4">
        <v>4.38</v>
      </c>
      <c r="K3470" s="3">
        <v>0</v>
      </c>
      <c r="L3470" s="1" t="s">
        <v>35</v>
      </c>
    </row>
    <row r="3471" spans="1:12" x14ac:dyDescent="0.3">
      <c r="A3471" s="1" t="s">
        <v>882</v>
      </c>
      <c r="B3471" s="1" t="s">
        <v>16</v>
      </c>
      <c r="C3471" s="1" t="s">
        <v>48</v>
      </c>
      <c r="D3471" s="5">
        <v>43221</v>
      </c>
      <c r="E3471">
        <v>24</v>
      </c>
      <c r="F3471">
        <v>28</v>
      </c>
      <c r="G3471" s="2">
        <v>2586.33</v>
      </c>
      <c r="H3471">
        <v>24</v>
      </c>
      <c r="I3471">
        <v>0</v>
      </c>
      <c r="J3471" s="4">
        <v>4.42</v>
      </c>
      <c r="K3471" s="3">
        <v>0</v>
      </c>
      <c r="L3471" s="1" t="s">
        <v>46</v>
      </c>
    </row>
    <row r="3472" spans="1:12" x14ac:dyDescent="0.3">
      <c r="A3472" s="1" t="s">
        <v>882</v>
      </c>
      <c r="B3472" s="1" t="s">
        <v>16</v>
      </c>
      <c r="C3472" s="1" t="s">
        <v>48</v>
      </c>
      <c r="D3472" s="5">
        <v>43252</v>
      </c>
      <c r="E3472">
        <v>10</v>
      </c>
      <c r="F3472">
        <v>14</v>
      </c>
      <c r="G3472" s="2">
        <v>1316.04</v>
      </c>
      <c r="H3472">
        <v>10</v>
      </c>
      <c r="I3472">
        <v>0</v>
      </c>
      <c r="J3472" s="4">
        <v>4.7</v>
      </c>
      <c r="K3472" s="3">
        <v>0</v>
      </c>
      <c r="L3472" s="1" t="s">
        <v>36</v>
      </c>
    </row>
    <row r="3473" spans="1:12" x14ac:dyDescent="0.3">
      <c r="A3473" s="1" t="s">
        <v>882</v>
      </c>
      <c r="B3473" s="1" t="s">
        <v>16</v>
      </c>
      <c r="C3473" s="1" t="s">
        <v>48</v>
      </c>
      <c r="D3473" s="5">
        <v>43282</v>
      </c>
      <c r="E3473">
        <v>4</v>
      </c>
      <c r="F3473">
        <v>4</v>
      </c>
      <c r="G3473" s="2">
        <v>381.6</v>
      </c>
      <c r="H3473">
        <v>4</v>
      </c>
      <c r="I3473">
        <v>0</v>
      </c>
      <c r="J3473" s="4">
        <v>4.75</v>
      </c>
      <c r="K3473" s="3">
        <v>0</v>
      </c>
      <c r="L3473" s="1" t="s">
        <v>37</v>
      </c>
    </row>
    <row r="3474" spans="1:12" x14ac:dyDescent="0.3">
      <c r="A3474" s="1" t="s">
        <v>882</v>
      </c>
      <c r="B3474" s="1" t="s">
        <v>16</v>
      </c>
      <c r="C3474" s="1" t="s">
        <v>48</v>
      </c>
      <c r="D3474" s="5">
        <v>43313</v>
      </c>
      <c r="E3474">
        <v>13</v>
      </c>
      <c r="F3474">
        <v>16</v>
      </c>
      <c r="G3474" s="2">
        <v>1413.51</v>
      </c>
      <c r="H3474">
        <v>13</v>
      </c>
      <c r="I3474">
        <v>0</v>
      </c>
      <c r="J3474" s="4">
        <v>5</v>
      </c>
      <c r="K3474" s="3">
        <v>0</v>
      </c>
      <c r="L3474" s="1" t="s">
        <v>49</v>
      </c>
    </row>
    <row r="3475" spans="1:12" x14ac:dyDescent="0.3">
      <c r="A3475" s="1" t="s">
        <v>883</v>
      </c>
      <c r="B3475" s="1" t="s">
        <v>90</v>
      </c>
      <c r="C3475" s="1" t="s">
        <v>91</v>
      </c>
      <c r="D3475" s="5">
        <v>43252</v>
      </c>
      <c r="E3475">
        <v>1</v>
      </c>
      <c r="F3475">
        <v>1</v>
      </c>
      <c r="G3475" s="2">
        <v>65.349999999999994</v>
      </c>
      <c r="H3475">
        <v>1</v>
      </c>
      <c r="I3475">
        <v>0</v>
      </c>
      <c r="J3475" s="4">
        <v>5</v>
      </c>
      <c r="K3475" s="3">
        <v>0</v>
      </c>
      <c r="L3475" s="1" t="s">
        <v>36</v>
      </c>
    </row>
    <row r="3476" spans="1:12" x14ac:dyDescent="0.3">
      <c r="A3476" s="1" t="s">
        <v>883</v>
      </c>
      <c r="B3476" s="1" t="s">
        <v>90</v>
      </c>
      <c r="C3476" s="1" t="s">
        <v>91</v>
      </c>
      <c r="D3476" s="5">
        <v>43313</v>
      </c>
      <c r="E3476">
        <v>3</v>
      </c>
      <c r="F3476">
        <v>3</v>
      </c>
      <c r="G3476" s="2">
        <v>200.18</v>
      </c>
      <c r="H3476">
        <v>3</v>
      </c>
      <c r="I3476">
        <v>0</v>
      </c>
      <c r="J3476" s="4">
        <v>5</v>
      </c>
      <c r="K3476" s="3">
        <v>0</v>
      </c>
      <c r="L3476" s="1" t="s">
        <v>49</v>
      </c>
    </row>
    <row r="3477" spans="1:12" x14ac:dyDescent="0.3">
      <c r="A3477" s="1" t="s">
        <v>884</v>
      </c>
      <c r="B3477" s="1" t="s">
        <v>16</v>
      </c>
      <c r="C3477" s="1" t="s">
        <v>679</v>
      </c>
      <c r="D3477" s="5">
        <v>42767</v>
      </c>
      <c r="E3477">
        <v>3</v>
      </c>
      <c r="F3477">
        <v>3</v>
      </c>
      <c r="G3477" s="2">
        <v>314.41000000000003</v>
      </c>
      <c r="H3477">
        <v>3</v>
      </c>
      <c r="I3477">
        <v>0</v>
      </c>
      <c r="J3477" s="4">
        <v>5</v>
      </c>
      <c r="K3477" s="3">
        <v>0</v>
      </c>
      <c r="L3477" s="1" t="s">
        <v>23</v>
      </c>
    </row>
    <row r="3478" spans="1:12" x14ac:dyDescent="0.3">
      <c r="A3478" s="1" t="s">
        <v>884</v>
      </c>
      <c r="B3478" s="1" t="s">
        <v>16</v>
      </c>
      <c r="C3478" s="1" t="s">
        <v>679</v>
      </c>
      <c r="D3478" s="5">
        <v>42795</v>
      </c>
      <c r="E3478">
        <v>3</v>
      </c>
      <c r="F3478">
        <v>4</v>
      </c>
      <c r="G3478" s="2">
        <v>455.11</v>
      </c>
      <c r="H3478">
        <v>3</v>
      </c>
      <c r="I3478">
        <v>0</v>
      </c>
      <c r="J3478" s="4">
        <v>5</v>
      </c>
      <c r="K3478" s="3">
        <v>0</v>
      </c>
      <c r="L3478" s="1" t="s">
        <v>24</v>
      </c>
    </row>
    <row r="3479" spans="1:12" x14ac:dyDescent="0.3">
      <c r="A3479" s="1" t="s">
        <v>884</v>
      </c>
      <c r="B3479" s="1" t="s">
        <v>16</v>
      </c>
      <c r="C3479" s="1" t="s">
        <v>679</v>
      </c>
      <c r="D3479" s="5">
        <v>42826</v>
      </c>
      <c r="E3479">
        <v>2</v>
      </c>
      <c r="F3479">
        <v>2</v>
      </c>
      <c r="G3479" s="2">
        <v>236</v>
      </c>
      <c r="H3479">
        <v>2</v>
      </c>
      <c r="I3479">
        <v>0</v>
      </c>
      <c r="J3479" s="4">
        <v>5</v>
      </c>
      <c r="K3479" s="3">
        <v>0</v>
      </c>
      <c r="L3479" s="1" t="s">
        <v>25</v>
      </c>
    </row>
    <row r="3480" spans="1:12" x14ac:dyDescent="0.3">
      <c r="A3480" s="1" t="s">
        <v>884</v>
      </c>
      <c r="B3480" s="1" t="s">
        <v>16</v>
      </c>
      <c r="C3480" s="1" t="s">
        <v>679</v>
      </c>
      <c r="D3480" s="5">
        <v>42856</v>
      </c>
      <c r="E3480">
        <v>1</v>
      </c>
      <c r="F3480">
        <v>1</v>
      </c>
      <c r="G3480" s="2">
        <v>117.37</v>
      </c>
      <c r="H3480">
        <v>1</v>
      </c>
      <c r="I3480">
        <v>0</v>
      </c>
      <c r="J3480" s="4">
        <v>4</v>
      </c>
      <c r="K3480" s="3">
        <v>0</v>
      </c>
      <c r="L3480" s="1" t="s">
        <v>26</v>
      </c>
    </row>
    <row r="3481" spans="1:12" x14ac:dyDescent="0.3">
      <c r="A3481" s="1" t="s">
        <v>884</v>
      </c>
      <c r="B3481" s="1" t="s">
        <v>16</v>
      </c>
      <c r="C3481" s="1" t="s">
        <v>679</v>
      </c>
      <c r="D3481" s="5">
        <v>42917</v>
      </c>
      <c r="E3481">
        <v>1</v>
      </c>
      <c r="F3481">
        <v>1</v>
      </c>
      <c r="G3481" s="2">
        <v>117.13</v>
      </c>
      <c r="H3481">
        <v>1</v>
      </c>
      <c r="I3481">
        <v>0</v>
      </c>
      <c r="J3481" s="4">
        <v>5</v>
      </c>
      <c r="K3481" s="3">
        <v>0</v>
      </c>
      <c r="L3481" s="1" t="s">
        <v>28</v>
      </c>
    </row>
    <row r="3482" spans="1:12" x14ac:dyDescent="0.3">
      <c r="A3482" s="1" t="s">
        <v>884</v>
      </c>
      <c r="B3482" s="1" t="s">
        <v>16</v>
      </c>
      <c r="C3482" s="1" t="s">
        <v>679</v>
      </c>
      <c r="D3482" s="5">
        <v>42948</v>
      </c>
      <c r="E3482">
        <v>1</v>
      </c>
      <c r="F3482">
        <v>1</v>
      </c>
      <c r="G3482" s="2">
        <v>119.38</v>
      </c>
      <c r="H3482">
        <v>1</v>
      </c>
      <c r="I3482">
        <v>0</v>
      </c>
      <c r="J3482" s="4">
        <v>5</v>
      </c>
      <c r="K3482" s="3">
        <v>0</v>
      </c>
      <c r="L3482" s="1" t="s">
        <v>29</v>
      </c>
    </row>
    <row r="3483" spans="1:12" x14ac:dyDescent="0.3">
      <c r="A3483" s="1" t="s">
        <v>884</v>
      </c>
      <c r="B3483" s="1" t="s">
        <v>16</v>
      </c>
      <c r="C3483" s="1" t="s">
        <v>679</v>
      </c>
      <c r="D3483" s="5">
        <v>42979</v>
      </c>
      <c r="E3483">
        <v>4</v>
      </c>
      <c r="F3483">
        <v>4</v>
      </c>
      <c r="G3483" s="2">
        <v>416.36</v>
      </c>
      <c r="H3483">
        <v>4</v>
      </c>
      <c r="I3483">
        <v>0</v>
      </c>
      <c r="J3483" s="4">
        <v>4.25</v>
      </c>
      <c r="K3483" s="3">
        <v>0</v>
      </c>
      <c r="L3483" s="1" t="s">
        <v>18</v>
      </c>
    </row>
    <row r="3484" spans="1:12" x14ac:dyDescent="0.3">
      <c r="A3484" s="1" t="s">
        <v>884</v>
      </c>
      <c r="B3484" s="1" t="s">
        <v>16</v>
      </c>
      <c r="C3484" s="1" t="s">
        <v>679</v>
      </c>
      <c r="D3484" s="5">
        <v>43009</v>
      </c>
      <c r="E3484">
        <v>2</v>
      </c>
      <c r="F3484">
        <v>2</v>
      </c>
      <c r="G3484" s="2">
        <v>212.16</v>
      </c>
      <c r="H3484">
        <v>2</v>
      </c>
      <c r="I3484">
        <v>0</v>
      </c>
      <c r="J3484" s="4">
        <v>3.5</v>
      </c>
      <c r="K3484" s="3">
        <v>0</v>
      </c>
      <c r="L3484" s="1" t="s">
        <v>19</v>
      </c>
    </row>
    <row r="3485" spans="1:12" x14ac:dyDescent="0.3">
      <c r="A3485" s="1" t="s">
        <v>884</v>
      </c>
      <c r="B3485" s="1" t="s">
        <v>16</v>
      </c>
      <c r="C3485" s="1" t="s">
        <v>679</v>
      </c>
      <c r="D3485" s="5">
        <v>43040</v>
      </c>
      <c r="E3485">
        <v>1</v>
      </c>
      <c r="F3485">
        <v>1</v>
      </c>
      <c r="G3485" s="2">
        <v>121.39</v>
      </c>
      <c r="H3485">
        <v>1</v>
      </c>
      <c r="I3485">
        <v>0</v>
      </c>
      <c r="J3485" s="4">
        <v>4</v>
      </c>
      <c r="K3485" s="3">
        <v>0</v>
      </c>
      <c r="L3485" s="1" t="s">
        <v>30</v>
      </c>
    </row>
    <row r="3486" spans="1:12" x14ac:dyDescent="0.3">
      <c r="A3486" s="1" t="s">
        <v>884</v>
      </c>
      <c r="B3486" s="1" t="s">
        <v>16</v>
      </c>
      <c r="C3486" s="1" t="s">
        <v>679</v>
      </c>
      <c r="D3486" s="5">
        <v>43070</v>
      </c>
      <c r="E3486">
        <v>2</v>
      </c>
      <c r="F3486">
        <v>2</v>
      </c>
      <c r="G3486" s="2">
        <v>205.28</v>
      </c>
      <c r="H3486">
        <v>2</v>
      </c>
      <c r="I3486">
        <v>0</v>
      </c>
      <c r="J3486" s="4">
        <v>4</v>
      </c>
      <c r="K3486" s="3">
        <v>0</v>
      </c>
      <c r="L3486" s="1" t="s">
        <v>31</v>
      </c>
    </row>
    <row r="3487" spans="1:12" x14ac:dyDescent="0.3">
      <c r="A3487" s="1" t="s">
        <v>884</v>
      </c>
      <c r="B3487" s="1" t="s">
        <v>16</v>
      </c>
      <c r="C3487" s="1" t="s">
        <v>679</v>
      </c>
      <c r="D3487" s="5">
        <v>43101</v>
      </c>
      <c r="E3487">
        <v>1</v>
      </c>
      <c r="F3487">
        <v>1</v>
      </c>
      <c r="G3487" s="2">
        <v>98.33</v>
      </c>
      <c r="H3487">
        <v>1</v>
      </c>
      <c r="I3487">
        <v>0</v>
      </c>
      <c r="J3487" s="4">
        <v>5</v>
      </c>
      <c r="K3487" s="3">
        <v>0</v>
      </c>
      <c r="L3487" s="1" t="s">
        <v>32</v>
      </c>
    </row>
    <row r="3488" spans="1:12" x14ac:dyDescent="0.3">
      <c r="A3488" s="1" t="s">
        <v>884</v>
      </c>
      <c r="B3488" s="1" t="s">
        <v>16</v>
      </c>
      <c r="C3488" s="1" t="s">
        <v>679</v>
      </c>
      <c r="D3488" s="5">
        <v>43132</v>
      </c>
      <c r="E3488">
        <v>1</v>
      </c>
      <c r="F3488">
        <v>1</v>
      </c>
      <c r="G3488" s="2">
        <v>114.45</v>
      </c>
      <c r="H3488">
        <v>1</v>
      </c>
      <c r="I3488">
        <v>0</v>
      </c>
      <c r="J3488" s="4">
        <v>5</v>
      </c>
      <c r="K3488" s="3">
        <v>0</v>
      </c>
      <c r="L3488" s="1" t="s">
        <v>33</v>
      </c>
    </row>
    <row r="3489" spans="1:12" x14ac:dyDescent="0.3">
      <c r="A3489" s="1" t="s">
        <v>884</v>
      </c>
      <c r="B3489" s="1" t="s">
        <v>16</v>
      </c>
      <c r="C3489" s="1" t="s">
        <v>679</v>
      </c>
      <c r="D3489" s="5">
        <v>43160</v>
      </c>
      <c r="E3489">
        <v>1</v>
      </c>
      <c r="F3489">
        <v>1</v>
      </c>
      <c r="G3489" s="2">
        <v>105.5</v>
      </c>
      <c r="H3489">
        <v>1</v>
      </c>
      <c r="I3489">
        <v>0</v>
      </c>
      <c r="J3489" s="4">
        <v>4</v>
      </c>
      <c r="K3489" s="3">
        <v>0</v>
      </c>
      <c r="L3489" s="1" t="s">
        <v>34</v>
      </c>
    </row>
    <row r="3490" spans="1:12" x14ac:dyDescent="0.3">
      <c r="A3490" s="1" t="s">
        <v>884</v>
      </c>
      <c r="B3490" s="1" t="s">
        <v>16</v>
      </c>
      <c r="C3490" s="1" t="s">
        <v>679</v>
      </c>
      <c r="D3490" s="5">
        <v>43191</v>
      </c>
      <c r="E3490">
        <v>4</v>
      </c>
      <c r="F3490">
        <v>4</v>
      </c>
      <c r="G3490" s="2">
        <v>454.12</v>
      </c>
      <c r="H3490">
        <v>4</v>
      </c>
      <c r="I3490">
        <v>0</v>
      </c>
      <c r="J3490" s="4">
        <v>3.25</v>
      </c>
      <c r="K3490" s="3">
        <v>0</v>
      </c>
      <c r="L3490" s="1" t="s">
        <v>35</v>
      </c>
    </row>
    <row r="3491" spans="1:12" x14ac:dyDescent="0.3">
      <c r="A3491" s="1" t="s">
        <v>884</v>
      </c>
      <c r="B3491" s="1" t="s">
        <v>16</v>
      </c>
      <c r="C3491" s="1" t="s">
        <v>679</v>
      </c>
      <c r="D3491" s="5">
        <v>43221</v>
      </c>
      <c r="E3491">
        <v>4</v>
      </c>
      <c r="F3491">
        <v>4</v>
      </c>
      <c r="G3491" s="2">
        <v>580.92999999999995</v>
      </c>
      <c r="H3491">
        <v>4</v>
      </c>
      <c r="I3491">
        <v>0</v>
      </c>
      <c r="J3491" s="4">
        <v>3.75</v>
      </c>
      <c r="K3491" s="3">
        <v>0</v>
      </c>
      <c r="L3491" s="1" t="s">
        <v>46</v>
      </c>
    </row>
    <row r="3492" spans="1:12" x14ac:dyDescent="0.3">
      <c r="A3492" s="1" t="s">
        <v>884</v>
      </c>
      <c r="B3492" s="1" t="s">
        <v>16</v>
      </c>
      <c r="C3492" s="1" t="s">
        <v>679</v>
      </c>
      <c r="D3492" s="5">
        <v>43252</v>
      </c>
      <c r="E3492">
        <v>1</v>
      </c>
      <c r="F3492">
        <v>1</v>
      </c>
      <c r="G3492" s="2">
        <v>214.12</v>
      </c>
      <c r="H3492">
        <v>1</v>
      </c>
      <c r="I3492">
        <v>0</v>
      </c>
      <c r="J3492" s="4">
        <v>5</v>
      </c>
      <c r="K3492" s="3">
        <v>0</v>
      </c>
      <c r="L3492" s="1" t="s">
        <v>36</v>
      </c>
    </row>
    <row r="3493" spans="1:12" x14ac:dyDescent="0.3">
      <c r="A3493" s="1" t="s">
        <v>884</v>
      </c>
      <c r="B3493" s="1" t="s">
        <v>16</v>
      </c>
      <c r="C3493" s="1" t="s">
        <v>679</v>
      </c>
      <c r="D3493" s="5">
        <v>43282</v>
      </c>
      <c r="E3493">
        <v>2</v>
      </c>
      <c r="F3493">
        <v>2</v>
      </c>
      <c r="G3493" s="2">
        <v>269.08</v>
      </c>
      <c r="H3493">
        <v>2</v>
      </c>
      <c r="I3493">
        <v>0</v>
      </c>
      <c r="J3493" s="4">
        <v>3</v>
      </c>
      <c r="K3493" s="3">
        <v>0</v>
      </c>
      <c r="L3493" s="1" t="s">
        <v>37</v>
      </c>
    </row>
    <row r="3494" spans="1:12" x14ac:dyDescent="0.3">
      <c r="A3494" s="1" t="s">
        <v>885</v>
      </c>
      <c r="B3494" s="1" t="s">
        <v>57</v>
      </c>
      <c r="C3494" s="1" t="s">
        <v>83</v>
      </c>
      <c r="D3494" s="5">
        <v>43070</v>
      </c>
      <c r="E3494">
        <v>5</v>
      </c>
      <c r="F3494">
        <v>5</v>
      </c>
      <c r="G3494" s="2">
        <v>1230.2</v>
      </c>
      <c r="H3494">
        <v>5</v>
      </c>
      <c r="I3494">
        <v>0</v>
      </c>
      <c r="J3494" s="4">
        <v>5</v>
      </c>
      <c r="K3494" s="3">
        <v>0</v>
      </c>
      <c r="L3494" s="1" t="s">
        <v>31</v>
      </c>
    </row>
    <row r="3495" spans="1:12" x14ac:dyDescent="0.3">
      <c r="A3495" s="1" t="s">
        <v>885</v>
      </c>
      <c r="B3495" s="1" t="s">
        <v>57</v>
      </c>
      <c r="C3495" s="1" t="s">
        <v>83</v>
      </c>
      <c r="D3495" s="5">
        <v>43132</v>
      </c>
      <c r="E3495">
        <v>3</v>
      </c>
      <c r="F3495">
        <v>4</v>
      </c>
      <c r="G3495" s="2">
        <v>1230.44</v>
      </c>
      <c r="H3495">
        <v>3</v>
      </c>
      <c r="I3495">
        <v>0</v>
      </c>
      <c r="J3495" s="4">
        <v>4.33</v>
      </c>
      <c r="K3495" s="3">
        <v>0</v>
      </c>
      <c r="L3495" s="1" t="s">
        <v>33</v>
      </c>
    </row>
    <row r="3496" spans="1:12" x14ac:dyDescent="0.3">
      <c r="A3496" s="1" t="s">
        <v>885</v>
      </c>
      <c r="B3496" s="1" t="s">
        <v>57</v>
      </c>
      <c r="C3496" s="1" t="s">
        <v>83</v>
      </c>
      <c r="D3496" s="5">
        <v>43160</v>
      </c>
      <c r="E3496">
        <v>3</v>
      </c>
      <c r="F3496">
        <v>3</v>
      </c>
      <c r="G3496" s="2">
        <v>1714.09</v>
      </c>
      <c r="H3496">
        <v>3</v>
      </c>
      <c r="I3496">
        <v>1</v>
      </c>
      <c r="J3496" s="4">
        <v>4.33</v>
      </c>
      <c r="K3496" s="3">
        <v>0.33333333333333331</v>
      </c>
      <c r="L3496" s="1" t="s">
        <v>34</v>
      </c>
    </row>
    <row r="3497" spans="1:12" x14ac:dyDescent="0.3">
      <c r="A3497" s="1" t="s">
        <v>885</v>
      </c>
      <c r="B3497" s="1" t="s">
        <v>57</v>
      </c>
      <c r="C3497" s="1" t="s">
        <v>83</v>
      </c>
      <c r="D3497" s="5">
        <v>43221</v>
      </c>
      <c r="E3497">
        <v>1</v>
      </c>
      <c r="F3497">
        <v>1</v>
      </c>
      <c r="G3497" s="2">
        <v>734.09</v>
      </c>
      <c r="H3497">
        <v>1</v>
      </c>
      <c r="I3497">
        <v>0</v>
      </c>
      <c r="J3497" s="4">
        <v>1</v>
      </c>
      <c r="K3497" s="3">
        <v>0</v>
      </c>
      <c r="L3497" s="1" t="s">
        <v>46</v>
      </c>
    </row>
    <row r="3498" spans="1:12" x14ac:dyDescent="0.3">
      <c r="A3498" s="1" t="s">
        <v>885</v>
      </c>
      <c r="B3498" s="1" t="s">
        <v>57</v>
      </c>
      <c r="C3498" s="1" t="s">
        <v>83</v>
      </c>
      <c r="D3498" s="5">
        <v>43252</v>
      </c>
      <c r="E3498">
        <v>2</v>
      </c>
      <c r="F3498">
        <v>2</v>
      </c>
      <c r="G3498" s="2">
        <v>1022.07</v>
      </c>
      <c r="H3498">
        <v>2</v>
      </c>
      <c r="I3498">
        <v>0</v>
      </c>
      <c r="J3498" s="4">
        <v>4.5</v>
      </c>
      <c r="K3498" s="3">
        <v>0</v>
      </c>
      <c r="L3498" s="1" t="s">
        <v>36</v>
      </c>
    </row>
    <row r="3499" spans="1:12" x14ac:dyDescent="0.3">
      <c r="A3499" s="1" t="s">
        <v>885</v>
      </c>
      <c r="B3499" s="1" t="s">
        <v>57</v>
      </c>
      <c r="C3499" s="1" t="s">
        <v>83</v>
      </c>
      <c r="D3499" s="5">
        <v>43282</v>
      </c>
      <c r="E3499">
        <v>3</v>
      </c>
      <c r="F3499">
        <v>3</v>
      </c>
      <c r="G3499" s="2">
        <v>955.19</v>
      </c>
      <c r="H3499">
        <v>3</v>
      </c>
      <c r="I3499">
        <v>0</v>
      </c>
      <c r="J3499" s="4">
        <v>3.67</v>
      </c>
      <c r="K3499" s="3">
        <v>0</v>
      </c>
      <c r="L3499" s="1" t="s">
        <v>37</v>
      </c>
    </row>
    <row r="3500" spans="1:12" x14ac:dyDescent="0.3">
      <c r="A3500" s="1" t="s">
        <v>885</v>
      </c>
      <c r="B3500" s="1" t="s">
        <v>57</v>
      </c>
      <c r="C3500" s="1" t="s">
        <v>83</v>
      </c>
      <c r="D3500" s="5">
        <v>43313</v>
      </c>
      <c r="E3500">
        <v>1</v>
      </c>
      <c r="F3500">
        <v>2</v>
      </c>
      <c r="G3500" s="2">
        <v>139.80000000000001</v>
      </c>
      <c r="H3500">
        <v>1</v>
      </c>
      <c r="I3500">
        <v>0</v>
      </c>
      <c r="J3500" s="4"/>
      <c r="K3500" s="3">
        <v>0</v>
      </c>
      <c r="L3500" s="1" t="s">
        <v>49</v>
      </c>
    </row>
    <row r="3501" spans="1:12" x14ac:dyDescent="0.3">
      <c r="A3501" s="1" t="s">
        <v>886</v>
      </c>
      <c r="B3501" s="1" t="s">
        <v>129</v>
      </c>
      <c r="C3501" s="1" t="s">
        <v>366</v>
      </c>
      <c r="D3501" s="5">
        <v>43191</v>
      </c>
      <c r="E3501">
        <v>7</v>
      </c>
      <c r="F3501">
        <v>7</v>
      </c>
      <c r="G3501" s="2">
        <v>480.44</v>
      </c>
      <c r="H3501">
        <v>7</v>
      </c>
      <c r="I3501">
        <v>0</v>
      </c>
      <c r="J3501" s="4">
        <v>4.71</v>
      </c>
      <c r="K3501" s="3">
        <v>0</v>
      </c>
      <c r="L3501" s="1" t="s">
        <v>35</v>
      </c>
    </row>
    <row r="3502" spans="1:12" x14ac:dyDescent="0.3">
      <c r="A3502" s="1" t="s">
        <v>886</v>
      </c>
      <c r="B3502" s="1" t="s">
        <v>129</v>
      </c>
      <c r="C3502" s="1" t="s">
        <v>366</v>
      </c>
      <c r="D3502" s="5">
        <v>43221</v>
      </c>
      <c r="E3502">
        <v>2</v>
      </c>
      <c r="F3502">
        <v>2</v>
      </c>
      <c r="G3502" s="2">
        <v>138.22999999999999</v>
      </c>
      <c r="H3502">
        <v>2</v>
      </c>
      <c r="I3502">
        <v>0</v>
      </c>
      <c r="J3502" s="4">
        <v>5</v>
      </c>
      <c r="K3502" s="3">
        <v>0</v>
      </c>
      <c r="L3502" s="1" t="s">
        <v>46</v>
      </c>
    </row>
    <row r="3503" spans="1:12" x14ac:dyDescent="0.3">
      <c r="A3503" s="1" t="s">
        <v>886</v>
      </c>
      <c r="B3503" s="1" t="s">
        <v>129</v>
      </c>
      <c r="C3503" s="1" t="s">
        <v>366</v>
      </c>
      <c r="D3503" s="5">
        <v>43252</v>
      </c>
      <c r="E3503">
        <v>1</v>
      </c>
      <c r="F3503">
        <v>1</v>
      </c>
      <c r="G3503" s="2">
        <v>71.91</v>
      </c>
      <c r="H3503">
        <v>1</v>
      </c>
      <c r="I3503">
        <v>0</v>
      </c>
      <c r="J3503" s="4">
        <v>5</v>
      </c>
      <c r="K3503" s="3">
        <v>0</v>
      </c>
      <c r="L3503" s="1" t="s">
        <v>36</v>
      </c>
    </row>
    <row r="3504" spans="1:12" x14ac:dyDescent="0.3">
      <c r="A3504" s="1" t="s">
        <v>886</v>
      </c>
      <c r="B3504" s="1" t="s">
        <v>129</v>
      </c>
      <c r="C3504" s="1" t="s">
        <v>366</v>
      </c>
      <c r="D3504" s="5">
        <v>43282</v>
      </c>
      <c r="E3504">
        <v>4</v>
      </c>
      <c r="F3504">
        <v>5</v>
      </c>
      <c r="G3504" s="2">
        <v>363.18</v>
      </c>
      <c r="H3504">
        <v>4</v>
      </c>
      <c r="I3504">
        <v>0</v>
      </c>
      <c r="J3504" s="4">
        <v>4.5</v>
      </c>
      <c r="K3504" s="3">
        <v>0</v>
      </c>
      <c r="L3504" s="1" t="s">
        <v>37</v>
      </c>
    </row>
    <row r="3505" spans="1:12" x14ac:dyDescent="0.3">
      <c r="A3505" s="1" t="s">
        <v>886</v>
      </c>
      <c r="B3505" s="1" t="s">
        <v>129</v>
      </c>
      <c r="C3505" s="1" t="s">
        <v>366</v>
      </c>
      <c r="D3505" s="5">
        <v>43313</v>
      </c>
      <c r="E3505">
        <v>1</v>
      </c>
      <c r="F3505">
        <v>1</v>
      </c>
      <c r="G3505" s="2">
        <v>75.739999999999995</v>
      </c>
      <c r="H3505">
        <v>1</v>
      </c>
      <c r="I3505">
        <v>0</v>
      </c>
      <c r="J3505" s="4">
        <v>5</v>
      </c>
      <c r="K3505" s="3">
        <v>0</v>
      </c>
      <c r="L3505" s="1" t="s">
        <v>49</v>
      </c>
    </row>
    <row r="3506" spans="1:12" x14ac:dyDescent="0.3">
      <c r="A3506" s="1" t="s">
        <v>887</v>
      </c>
      <c r="B3506" s="1" t="s">
        <v>108</v>
      </c>
      <c r="C3506" s="1" t="s">
        <v>109</v>
      </c>
      <c r="D3506" s="5">
        <v>42795</v>
      </c>
      <c r="E3506">
        <v>1</v>
      </c>
      <c r="F3506">
        <v>1</v>
      </c>
      <c r="G3506" s="2">
        <v>213.52</v>
      </c>
      <c r="H3506">
        <v>1</v>
      </c>
      <c r="I3506">
        <v>0</v>
      </c>
      <c r="J3506" s="4">
        <v>5</v>
      </c>
      <c r="K3506" s="3">
        <v>0</v>
      </c>
      <c r="L3506" s="1" t="s">
        <v>24</v>
      </c>
    </row>
    <row r="3507" spans="1:12" x14ac:dyDescent="0.3">
      <c r="A3507" s="1" t="s">
        <v>887</v>
      </c>
      <c r="B3507" s="1" t="s">
        <v>108</v>
      </c>
      <c r="C3507" s="1" t="s">
        <v>109</v>
      </c>
      <c r="D3507" s="5">
        <v>42826</v>
      </c>
      <c r="E3507">
        <v>1</v>
      </c>
      <c r="F3507">
        <v>2</v>
      </c>
      <c r="G3507" s="2">
        <v>126.18</v>
      </c>
      <c r="H3507">
        <v>1</v>
      </c>
      <c r="I3507">
        <v>0</v>
      </c>
      <c r="J3507" s="4">
        <v>5</v>
      </c>
      <c r="K3507" s="3">
        <v>0</v>
      </c>
      <c r="L3507" s="1" t="s">
        <v>25</v>
      </c>
    </row>
    <row r="3508" spans="1:12" x14ac:dyDescent="0.3">
      <c r="A3508" s="1" t="s">
        <v>887</v>
      </c>
      <c r="B3508" s="1" t="s">
        <v>108</v>
      </c>
      <c r="C3508" s="1" t="s">
        <v>109</v>
      </c>
      <c r="D3508" s="5">
        <v>43101</v>
      </c>
      <c r="E3508">
        <v>1</v>
      </c>
      <c r="F3508">
        <v>1</v>
      </c>
      <c r="G3508" s="2">
        <v>41.5</v>
      </c>
      <c r="H3508">
        <v>1</v>
      </c>
      <c r="I3508">
        <v>0</v>
      </c>
      <c r="J3508" s="4">
        <v>4</v>
      </c>
      <c r="K3508" s="3">
        <v>0</v>
      </c>
      <c r="L3508" s="1" t="s">
        <v>32</v>
      </c>
    </row>
    <row r="3509" spans="1:12" x14ac:dyDescent="0.3">
      <c r="A3509" s="1" t="s">
        <v>887</v>
      </c>
      <c r="B3509" s="1" t="s">
        <v>108</v>
      </c>
      <c r="C3509" s="1" t="s">
        <v>109</v>
      </c>
      <c r="D3509" s="5">
        <v>43221</v>
      </c>
      <c r="E3509">
        <v>1</v>
      </c>
      <c r="F3509">
        <v>1</v>
      </c>
      <c r="G3509" s="2">
        <v>149.71</v>
      </c>
      <c r="H3509">
        <v>1</v>
      </c>
      <c r="I3509">
        <v>0</v>
      </c>
      <c r="J3509" s="4">
        <v>5</v>
      </c>
      <c r="K3509" s="3">
        <v>0</v>
      </c>
      <c r="L3509" s="1" t="s">
        <v>46</v>
      </c>
    </row>
    <row r="3510" spans="1:12" x14ac:dyDescent="0.3">
      <c r="A3510" s="1" t="s">
        <v>887</v>
      </c>
      <c r="B3510" s="1" t="s">
        <v>108</v>
      </c>
      <c r="C3510" s="1" t="s">
        <v>109</v>
      </c>
      <c r="D3510" s="5">
        <v>43252</v>
      </c>
      <c r="E3510">
        <v>1</v>
      </c>
      <c r="F3510">
        <v>1</v>
      </c>
      <c r="G3510" s="2">
        <v>84.66</v>
      </c>
      <c r="H3510">
        <v>1</v>
      </c>
      <c r="I3510">
        <v>0</v>
      </c>
      <c r="J3510" s="4">
        <v>5</v>
      </c>
      <c r="K3510" s="3">
        <v>0</v>
      </c>
      <c r="L3510" s="1" t="s">
        <v>36</v>
      </c>
    </row>
    <row r="3511" spans="1:12" x14ac:dyDescent="0.3">
      <c r="A3511" s="1" t="s">
        <v>888</v>
      </c>
      <c r="B3511" s="1" t="s">
        <v>108</v>
      </c>
      <c r="C3511" s="1" t="s">
        <v>461</v>
      </c>
      <c r="D3511" s="5">
        <v>43160</v>
      </c>
      <c r="E3511">
        <v>1</v>
      </c>
      <c r="F3511">
        <v>1</v>
      </c>
      <c r="G3511" s="2">
        <v>28.51</v>
      </c>
      <c r="H3511">
        <v>1</v>
      </c>
      <c r="I3511">
        <v>0</v>
      </c>
      <c r="J3511" s="4">
        <v>5</v>
      </c>
      <c r="K3511" s="3">
        <v>0</v>
      </c>
      <c r="L3511" s="1" t="s">
        <v>34</v>
      </c>
    </row>
    <row r="3512" spans="1:12" x14ac:dyDescent="0.3">
      <c r="A3512" s="1" t="s">
        <v>888</v>
      </c>
      <c r="B3512" s="1" t="s">
        <v>108</v>
      </c>
      <c r="C3512" s="1" t="s">
        <v>461</v>
      </c>
      <c r="D3512" s="5">
        <v>43191</v>
      </c>
      <c r="E3512">
        <v>3</v>
      </c>
      <c r="F3512">
        <v>3</v>
      </c>
      <c r="G3512" s="2">
        <v>103.39</v>
      </c>
      <c r="H3512">
        <v>3</v>
      </c>
      <c r="I3512">
        <v>0</v>
      </c>
      <c r="J3512" s="4">
        <v>4.67</v>
      </c>
      <c r="K3512" s="3">
        <v>0</v>
      </c>
      <c r="L3512" s="1" t="s">
        <v>35</v>
      </c>
    </row>
    <row r="3513" spans="1:12" x14ac:dyDescent="0.3">
      <c r="A3513" s="1" t="s">
        <v>888</v>
      </c>
      <c r="B3513" s="1" t="s">
        <v>108</v>
      </c>
      <c r="C3513" s="1" t="s">
        <v>461</v>
      </c>
      <c r="D3513" s="5">
        <v>43252</v>
      </c>
      <c r="E3513">
        <v>4</v>
      </c>
      <c r="F3513">
        <v>5</v>
      </c>
      <c r="G3513" s="2">
        <v>174.08</v>
      </c>
      <c r="H3513">
        <v>4</v>
      </c>
      <c r="I3513">
        <v>0</v>
      </c>
      <c r="J3513" s="4">
        <v>4.25</v>
      </c>
      <c r="K3513" s="3">
        <v>0</v>
      </c>
      <c r="L3513" s="1" t="s">
        <v>36</v>
      </c>
    </row>
    <row r="3514" spans="1:12" x14ac:dyDescent="0.3">
      <c r="A3514" s="1" t="s">
        <v>888</v>
      </c>
      <c r="B3514" s="1" t="s">
        <v>108</v>
      </c>
      <c r="C3514" s="1" t="s">
        <v>461</v>
      </c>
      <c r="D3514" s="5">
        <v>43282</v>
      </c>
      <c r="E3514">
        <v>1</v>
      </c>
      <c r="F3514">
        <v>1</v>
      </c>
      <c r="G3514" s="2">
        <v>32.51</v>
      </c>
      <c r="H3514">
        <v>1</v>
      </c>
      <c r="I3514">
        <v>0</v>
      </c>
      <c r="J3514" s="4">
        <v>5</v>
      </c>
      <c r="K3514" s="3">
        <v>0</v>
      </c>
      <c r="L3514" s="1" t="s">
        <v>37</v>
      </c>
    </row>
    <row r="3515" spans="1:12" x14ac:dyDescent="0.3">
      <c r="A3515" s="1" t="s">
        <v>889</v>
      </c>
      <c r="B3515" s="1" t="s">
        <v>21</v>
      </c>
      <c r="C3515" s="1" t="s">
        <v>890</v>
      </c>
      <c r="D3515" s="5">
        <v>43221</v>
      </c>
      <c r="E3515">
        <v>2</v>
      </c>
      <c r="F3515">
        <v>2</v>
      </c>
      <c r="G3515" s="2">
        <v>2889.42</v>
      </c>
      <c r="H3515">
        <v>2</v>
      </c>
      <c r="I3515">
        <v>0</v>
      </c>
      <c r="J3515" s="4">
        <v>5</v>
      </c>
      <c r="K3515" s="3">
        <v>0</v>
      </c>
      <c r="L3515" s="1" t="s">
        <v>46</v>
      </c>
    </row>
    <row r="3516" spans="1:12" x14ac:dyDescent="0.3">
      <c r="A3516" s="1" t="s">
        <v>889</v>
      </c>
      <c r="B3516" s="1" t="s">
        <v>21</v>
      </c>
      <c r="C3516" s="1" t="s">
        <v>890</v>
      </c>
      <c r="D3516" s="5">
        <v>43252</v>
      </c>
      <c r="E3516">
        <v>2</v>
      </c>
      <c r="F3516">
        <v>2</v>
      </c>
      <c r="G3516" s="2">
        <v>2911.24</v>
      </c>
      <c r="H3516">
        <v>2</v>
      </c>
      <c r="I3516">
        <v>0</v>
      </c>
      <c r="J3516" s="4">
        <v>3.5</v>
      </c>
      <c r="K3516" s="3">
        <v>0</v>
      </c>
      <c r="L3516" s="1" t="s">
        <v>36</v>
      </c>
    </row>
    <row r="3517" spans="1:12" x14ac:dyDescent="0.3">
      <c r="A3517" s="1" t="s">
        <v>889</v>
      </c>
      <c r="B3517" s="1" t="s">
        <v>21</v>
      </c>
      <c r="C3517" s="1" t="s">
        <v>890</v>
      </c>
      <c r="D3517" s="5">
        <v>43313</v>
      </c>
      <c r="E3517">
        <v>1</v>
      </c>
      <c r="F3517">
        <v>1</v>
      </c>
      <c r="G3517" s="2">
        <v>1367.75</v>
      </c>
      <c r="H3517">
        <v>1</v>
      </c>
      <c r="I3517">
        <v>0</v>
      </c>
      <c r="J3517" s="4">
        <v>5</v>
      </c>
      <c r="K3517" s="3">
        <v>0</v>
      </c>
      <c r="L3517" s="1" t="s">
        <v>49</v>
      </c>
    </row>
    <row r="3518" spans="1:12" x14ac:dyDescent="0.3">
      <c r="A3518" s="1" t="s">
        <v>891</v>
      </c>
      <c r="B3518" s="1" t="s">
        <v>129</v>
      </c>
      <c r="C3518" s="1" t="s">
        <v>892</v>
      </c>
      <c r="D3518" s="5">
        <v>43191</v>
      </c>
      <c r="E3518">
        <v>1</v>
      </c>
      <c r="F3518">
        <v>1</v>
      </c>
      <c r="G3518" s="2">
        <v>43.13</v>
      </c>
      <c r="H3518">
        <v>1</v>
      </c>
      <c r="I3518">
        <v>0</v>
      </c>
      <c r="J3518" s="4">
        <v>4</v>
      </c>
      <c r="K3518" s="3">
        <v>0</v>
      </c>
      <c r="L3518" s="1" t="s">
        <v>35</v>
      </c>
    </row>
    <row r="3519" spans="1:12" x14ac:dyDescent="0.3">
      <c r="A3519" s="1" t="s">
        <v>893</v>
      </c>
      <c r="B3519" s="1" t="s">
        <v>16</v>
      </c>
      <c r="C3519" s="1" t="s">
        <v>509</v>
      </c>
      <c r="D3519" s="5">
        <v>43040</v>
      </c>
      <c r="E3519">
        <v>5</v>
      </c>
      <c r="F3519">
        <v>5</v>
      </c>
      <c r="G3519" s="2">
        <v>828.21</v>
      </c>
      <c r="H3519">
        <v>5</v>
      </c>
      <c r="I3519">
        <v>3</v>
      </c>
      <c r="J3519" s="4">
        <v>2.8</v>
      </c>
      <c r="K3519" s="3">
        <v>0.6</v>
      </c>
      <c r="L3519" s="1" t="s">
        <v>30</v>
      </c>
    </row>
    <row r="3520" spans="1:12" x14ac:dyDescent="0.3">
      <c r="A3520" s="1" t="s">
        <v>893</v>
      </c>
      <c r="B3520" s="1" t="s">
        <v>16</v>
      </c>
      <c r="C3520" s="1" t="s">
        <v>509</v>
      </c>
      <c r="D3520" s="5">
        <v>43101</v>
      </c>
      <c r="E3520">
        <v>1</v>
      </c>
      <c r="F3520">
        <v>1</v>
      </c>
      <c r="G3520" s="2">
        <v>155.03</v>
      </c>
      <c r="H3520">
        <v>1</v>
      </c>
      <c r="I3520">
        <v>0</v>
      </c>
      <c r="J3520" s="4">
        <v>4</v>
      </c>
      <c r="K3520" s="3">
        <v>0</v>
      </c>
      <c r="L3520" s="1" t="s">
        <v>32</v>
      </c>
    </row>
    <row r="3521" spans="1:12" x14ac:dyDescent="0.3">
      <c r="A3521" s="1" t="s">
        <v>893</v>
      </c>
      <c r="B3521" s="1" t="s">
        <v>16</v>
      </c>
      <c r="C3521" s="1" t="s">
        <v>509</v>
      </c>
      <c r="D3521" s="5">
        <v>43160</v>
      </c>
      <c r="E3521">
        <v>9</v>
      </c>
      <c r="F3521">
        <v>9</v>
      </c>
      <c r="G3521" s="2">
        <v>1074.24</v>
      </c>
      <c r="H3521">
        <v>9</v>
      </c>
      <c r="I3521">
        <v>0</v>
      </c>
      <c r="J3521" s="4">
        <v>3.33</v>
      </c>
      <c r="K3521" s="3">
        <v>0</v>
      </c>
      <c r="L3521" s="1" t="s">
        <v>34</v>
      </c>
    </row>
    <row r="3522" spans="1:12" x14ac:dyDescent="0.3">
      <c r="A3522" s="1" t="s">
        <v>893</v>
      </c>
      <c r="B3522" s="1" t="s">
        <v>16</v>
      </c>
      <c r="C3522" s="1" t="s">
        <v>509</v>
      </c>
      <c r="D3522" s="5">
        <v>43191</v>
      </c>
      <c r="E3522">
        <v>16</v>
      </c>
      <c r="F3522">
        <v>16</v>
      </c>
      <c r="G3522" s="2">
        <v>1689.09</v>
      </c>
      <c r="H3522">
        <v>15</v>
      </c>
      <c r="I3522">
        <v>2</v>
      </c>
      <c r="J3522" s="4">
        <v>4.1900000000000004</v>
      </c>
      <c r="K3522" s="3">
        <v>0.13333333333333333</v>
      </c>
      <c r="L3522" s="1" t="s">
        <v>35</v>
      </c>
    </row>
    <row r="3523" spans="1:12" x14ac:dyDescent="0.3">
      <c r="A3523" s="1" t="s">
        <v>893</v>
      </c>
      <c r="B3523" s="1" t="s">
        <v>16</v>
      </c>
      <c r="C3523" s="1" t="s">
        <v>509</v>
      </c>
      <c r="D3523" s="5">
        <v>43221</v>
      </c>
      <c r="E3523">
        <v>16</v>
      </c>
      <c r="F3523">
        <v>16</v>
      </c>
      <c r="G3523" s="2">
        <v>1358.3</v>
      </c>
      <c r="H3523">
        <v>16</v>
      </c>
      <c r="I3523">
        <v>2</v>
      </c>
      <c r="J3523" s="4">
        <v>4.0599999999999996</v>
      </c>
      <c r="K3523" s="3">
        <v>0.125</v>
      </c>
      <c r="L3523" s="1" t="s">
        <v>46</v>
      </c>
    </row>
    <row r="3524" spans="1:12" x14ac:dyDescent="0.3">
      <c r="A3524" s="1" t="s">
        <v>893</v>
      </c>
      <c r="B3524" s="1" t="s">
        <v>16</v>
      </c>
      <c r="C3524" s="1" t="s">
        <v>509</v>
      </c>
      <c r="D3524" s="5">
        <v>43252</v>
      </c>
      <c r="E3524">
        <v>13</v>
      </c>
      <c r="F3524">
        <v>13</v>
      </c>
      <c r="G3524" s="2">
        <v>1363.69</v>
      </c>
      <c r="H3524">
        <v>13</v>
      </c>
      <c r="I3524">
        <v>1</v>
      </c>
      <c r="J3524" s="4">
        <v>4.3099999999999996</v>
      </c>
      <c r="K3524" s="3">
        <v>7.6923076923076927E-2</v>
      </c>
      <c r="L3524" s="1" t="s">
        <v>36</v>
      </c>
    </row>
    <row r="3525" spans="1:12" x14ac:dyDescent="0.3">
      <c r="A3525" s="1" t="s">
        <v>893</v>
      </c>
      <c r="B3525" s="1" t="s">
        <v>16</v>
      </c>
      <c r="C3525" s="1" t="s">
        <v>509</v>
      </c>
      <c r="D3525" s="5">
        <v>43282</v>
      </c>
      <c r="E3525">
        <v>9</v>
      </c>
      <c r="F3525">
        <v>9</v>
      </c>
      <c r="G3525" s="2">
        <v>879.51</v>
      </c>
      <c r="H3525">
        <v>9</v>
      </c>
      <c r="I3525">
        <v>1</v>
      </c>
      <c r="J3525" s="4">
        <v>3.78</v>
      </c>
      <c r="K3525" s="3">
        <v>0.1111111111111111</v>
      </c>
      <c r="L3525" s="1" t="s">
        <v>37</v>
      </c>
    </row>
    <row r="3526" spans="1:12" x14ac:dyDescent="0.3">
      <c r="A3526" s="1" t="s">
        <v>893</v>
      </c>
      <c r="B3526" s="1" t="s">
        <v>16</v>
      </c>
      <c r="C3526" s="1" t="s">
        <v>509</v>
      </c>
      <c r="D3526" s="5">
        <v>43313</v>
      </c>
      <c r="E3526">
        <v>9</v>
      </c>
      <c r="F3526">
        <v>9</v>
      </c>
      <c r="G3526" s="2">
        <v>881.82</v>
      </c>
      <c r="H3526">
        <v>9</v>
      </c>
      <c r="I3526">
        <v>0</v>
      </c>
      <c r="J3526" s="4">
        <v>4.67</v>
      </c>
      <c r="K3526" s="3">
        <v>0</v>
      </c>
      <c r="L3526" s="1" t="s">
        <v>49</v>
      </c>
    </row>
    <row r="3527" spans="1:12" x14ac:dyDescent="0.3">
      <c r="A3527" s="1" t="s">
        <v>894</v>
      </c>
      <c r="B3527" s="1" t="s">
        <v>16</v>
      </c>
      <c r="C3527" s="1" t="s">
        <v>111</v>
      </c>
      <c r="D3527" s="5">
        <v>43132</v>
      </c>
      <c r="E3527">
        <v>1</v>
      </c>
      <c r="F3527">
        <v>1</v>
      </c>
      <c r="G3527" s="2">
        <v>176.49</v>
      </c>
      <c r="H3527">
        <v>0</v>
      </c>
      <c r="I3527">
        <v>0</v>
      </c>
      <c r="J3527" s="4">
        <v>1</v>
      </c>
      <c r="K3527" s="3"/>
      <c r="L3527" s="1" t="s">
        <v>33</v>
      </c>
    </row>
    <row r="3528" spans="1:12" x14ac:dyDescent="0.3">
      <c r="A3528" s="1" t="s">
        <v>894</v>
      </c>
      <c r="B3528" s="1" t="s">
        <v>16</v>
      </c>
      <c r="C3528" s="1" t="s">
        <v>111</v>
      </c>
      <c r="D3528" s="5">
        <v>43191</v>
      </c>
      <c r="E3528">
        <v>2</v>
      </c>
      <c r="F3528">
        <v>2</v>
      </c>
      <c r="G3528" s="2">
        <v>395.39</v>
      </c>
      <c r="H3528">
        <v>2</v>
      </c>
      <c r="I3528">
        <v>0</v>
      </c>
      <c r="J3528" s="4">
        <v>5</v>
      </c>
      <c r="K3528" s="3">
        <v>0</v>
      </c>
      <c r="L3528" s="1" t="s">
        <v>35</v>
      </c>
    </row>
    <row r="3529" spans="1:12" x14ac:dyDescent="0.3">
      <c r="A3529" s="1" t="s">
        <v>894</v>
      </c>
      <c r="B3529" s="1" t="s">
        <v>16</v>
      </c>
      <c r="C3529" s="1" t="s">
        <v>111</v>
      </c>
      <c r="D3529" s="5">
        <v>43221</v>
      </c>
      <c r="E3529">
        <v>1</v>
      </c>
      <c r="F3529">
        <v>1</v>
      </c>
      <c r="G3529" s="2">
        <v>131.11000000000001</v>
      </c>
      <c r="H3529">
        <v>1</v>
      </c>
      <c r="I3529">
        <v>0</v>
      </c>
      <c r="J3529" s="4">
        <v>5</v>
      </c>
      <c r="K3529" s="3">
        <v>0</v>
      </c>
      <c r="L3529" s="1" t="s">
        <v>46</v>
      </c>
    </row>
    <row r="3530" spans="1:12" x14ac:dyDescent="0.3">
      <c r="A3530" s="1" t="s">
        <v>895</v>
      </c>
      <c r="B3530" s="1" t="s">
        <v>16</v>
      </c>
      <c r="C3530" s="1" t="s">
        <v>329</v>
      </c>
      <c r="D3530" s="5">
        <v>42826</v>
      </c>
      <c r="E3530">
        <v>1</v>
      </c>
      <c r="F3530">
        <v>1</v>
      </c>
      <c r="G3530" s="2">
        <v>50.86</v>
      </c>
      <c r="H3530">
        <v>1</v>
      </c>
      <c r="I3530">
        <v>0</v>
      </c>
      <c r="J3530" s="4">
        <v>5</v>
      </c>
      <c r="K3530" s="3">
        <v>0</v>
      </c>
      <c r="L3530" s="1" t="s">
        <v>25</v>
      </c>
    </row>
    <row r="3531" spans="1:12" x14ac:dyDescent="0.3">
      <c r="A3531" s="1" t="s">
        <v>895</v>
      </c>
      <c r="B3531" s="1" t="s">
        <v>16</v>
      </c>
      <c r="C3531" s="1" t="s">
        <v>329</v>
      </c>
      <c r="D3531" s="5">
        <v>42948</v>
      </c>
      <c r="E3531">
        <v>2</v>
      </c>
      <c r="F3531">
        <v>2</v>
      </c>
      <c r="G3531" s="2">
        <v>97.98</v>
      </c>
      <c r="H3531">
        <v>2</v>
      </c>
      <c r="I3531">
        <v>0</v>
      </c>
      <c r="J3531" s="4">
        <v>5</v>
      </c>
      <c r="K3531" s="3">
        <v>0</v>
      </c>
      <c r="L3531" s="1" t="s">
        <v>29</v>
      </c>
    </row>
    <row r="3532" spans="1:12" x14ac:dyDescent="0.3">
      <c r="A3532" s="1" t="s">
        <v>895</v>
      </c>
      <c r="B3532" s="1" t="s">
        <v>16</v>
      </c>
      <c r="C3532" s="1" t="s">
        <v>329</v>
      </c>
      <c r="D3532" s="5">
        <v>42979</v>
      </c>
      <c r="E3532">
        <v>1</v>
      </c>
      <c r="F3532">
        <v>1</v>
      </c>
      <c r="G3532" s="2">
        <v>51.75</v>
      </c>
      <c r="H3532">
        <v>1</v>
      </c>
      <c r="I3532">
        <v>0</v>
      </c>
      <c r="J3532" s="4">
        <v>5</v>
      </c>
      <c r="K3532" s="3">
        <v>0</v>
      </c>
      <c r="L3532" s="1" t="s">
        <v>18</v>
      </c>
    </row>
    <row r="3533" spans="1:12" x14ac:dyDescent="0.3">
      <c r="A3533" s="1" t="s">
        <v>895</v>
      </c>
      <c r="B3533" s="1" t="s">
        <v>16</v>
      </c>
      <c r="C3533" s="1" t="s">
        <v>329</v>
      </c>
      <c r="D3533" s="5">
        <v>43009</v>
      </c>
      <c r="E3533">
        <v>1</v>
      </c>
      <c r="F3533">
        <v>1</v>
      </c>
      <c r="G3533" s="2">
        <v>31.01</v>
      </c>
      <c r="H3533">
        <v>1</v>
      </c>
      <c r="I3533">
        <v>1</v>
      </c>
      <c r="J3533" s="4">
        <v>3</v>
      </c>
      <c r="K3533" s="3">
        <v>1</v>
      </c>
      <c r="L3533" s="1" t="s">
        <v>19</v>
      </c>
    </row>
    <row r="3534" spans="1:12" x14ac:dyDescent="0.3">
      <c r="A3534" s="1" t="s">
        <v>895</v>
      </c>
      <c r="B3534" s="1" t="s">
        <v>16</v>
      </c>
      <c r="C3534" s="1" t="s">
        <v>329</v>
      </c>
      <c r="D3534" s="5">
        <v>43040</v>
      </c>
      <c r="E3534">
        <v>2</v>
      </c>
      <c r="F3534">
        <v>2</v>
      </c>
      <c r="G3534" s="2">
        <v>98.75</v>
      </c>
      <c r="H3534">
        <v>2</v>
      </c>
      <c r="I3534">
        <v>0</v>
      </c>
      <c r="J3534" s="4">
        <v>5</v>
      </c>
      <c r="K3534" s="3">
        <v>0</v>
      </c>
      <c r="L3534" s="1" t="s">
        <v>30</v>
      </c>
    </row>
    <row r="3535" spans="1:12" x14ac:dyDescent="0.3">
      <c r="A3535" s="1" t="s">
        <v>895</v>
      </c>
      <c r="B3535" s="1" t="s">
        <v>16</v>
      </c>
      <c r="C3535" s="1" t="s">
        <v>329</v>
      </c>
      <c r="D3535" s="5">
        <v>43070</v>
      </c>
      <c r="E3535">
        <v>2</v>
      </c>
      <c r="F3535">
        <v>3</v>
      </c>
      <c r="G3535" s="2">
        <v>145.74</v>
      </c>
      <c r="H3535">
        <v>2</v>
      </c>
      <c r="I3535">
        <v>0</v>
      </c>
      <c r="J3535" s="4">
        <v>2.5</v>
      </c>
      <c r="K3535" s="3">
        <v>0</v>
      </c>
      <c r="L3535" s="1" t="s">
        <v>31</v>
      </c>
    </row>
    <row r="3536" spans="1:12" x14ac:dyDescent="0.3">
      <c r="A3536" s="1" t="s">
        <v>895</v>
      </c>
      <c r="B3536" s="1" t="s">
        <v>16</v>
      </c>
      <c r="C3536" s="1" t="s">
        <v>329</v>
      </c>
      <c r="D3536" s="5">
        <v>43101</v>
      </c>
      <c r="E3536">
        <v>1</v>
      </c>
      <c r="F3536">
        <v>3</v>
      </c>
      <c r="G3536" s="2">
        <v>172.01</v>
      </c>
      <c r="H3536">
        <v>1</v>
      </c>
      <c r="I3536">
        <v>0</v>
      </c>
      <c r="J3536" s="4">
        <v>2</v>
      </c>
      <c r="K3536" s="3">
        <v>0</v>
      </c>
      <c r="L3536" s="1" t="s">
        <v>32</v>
      </c>
    </row>
    <row r="3537" spans="1:12" x14ac:dyDescent="0.3">
      <c r="A3537" s="1" t="s">
        <v>895</v>
      </c>
      <c r="B3537" s="1" t="s">
        <v>16</v>
      </c>
      <c r="C3537" s="1" t="s">
        <v>329</v>
      </c>
      <c r="D3537" s="5">
        <v>43160</v>
      </c>
      <c r="E3537">
        <v>2</v>
      </c>
      <c r="F3537">
        <v>4</v>
      </c>
      <c r="G3537" s="2">
        <v>228.2</v>
      </c>
      <c r="H3537">
        <v>2</v>
      </c>
      <c r="I3537">
        <v>0</v>
      </c>
      <c r="J3537" s="4">
        <v>5</v>
      </c>
      <c r="K3537" s="3">
        <v>0</v>
      </c>
      <c r="L3537" s="1" t="s">
        <v>34</v>
      </c>
    </row>
    <row r="3538" spans="1:12" x14ac:dyDescent="0.3">
      <c r="A3538" s="1" t="s">
        <v>895</v>
      </c>
      <c r="B3538" s="1" t="s">
        <v>16</v>
      </c>
      <c r="C3538" s="1" t="s">
        <v>329</v>
      </c>
      <c r="D3538" s="5">
        <v>43191</v>
      </c>
      <c r="E3538">
        <v>2</v>
      </c>
      <c r="F3538">
        <v>4</v>
      </c>
      <c r="G3538" s="2">
        <v>198.88</v>
      </c>
      <c r="H3538">
        <v>2</v>
      </c>
      <c r="I3538">
        <v>0</v>
      </c>
      <c r="J3538" s="4">
        <v>4.5</v>
      </c>
      <c r="K3538" s="3">
        <v>0</v>
      </c>
      <c r="L3538" s="1" t="s">
        <v>35</v>
      </c>
    </row>
    <row r="3539" spans="1:12" x14ac:dyDescent="0.3">
      <c r="A3539" s="1" t="s">
        <v>895</v>
      </c>
      <c r="B3539" s="1" t="s">
        <v>16</v>
      </c>
      <c r="C3539" s="1" t="s">
        <v>329</v>
      </c>
      <c r="D3539" s="5">
        <v>43221</v>
      </c>
      <c r="E3539">
        <v>1</v>
      </c>
      <c r="F3539">
        <v>1</v>
      </c>
      <c r="G3539" s="2">
        <v>41.13</v>
      </c>
      <c r="H3539">
        <v>1</v>
      </c>
      <c r="I3539">
        <v>0</v>
      </c>
      <c r="J3539" s="4">
        <v>5</v>
      </c>
      <c r="K3539" s="3">
        <v>0</v>
      </c>
      <c r="L3539" s="1" t="s">
        <v>46</v>
      </c>
    </row>
    <row r="3540" spans="1:12" x14ac:dyDescent="0.3">
      <c r="A3540" s="1" t="s">
        <v>895</v>
      </c>
      <c r="B3540" s="1" t="s">
        <v>16</v>
      </c>
      <c r="C3540" s="1" t="s">
        <v>329</v>
      </c>
      <c r="D3540" s="5">
        <v>43252</v>
      </c>
      <c r="E3540">
        <v>1</v>
      </c>
      <c r="F3540">
        <v>1</v>
      </c>
      <c r="G3540" s="2">
        <v>54.97</v>
      </c>
      <c r="H3540">
        <v>0</v>
      </c>
      <c r="I3540">
        <v>0</v>
      </c>
      <c r="J3540" s="4">
        <v>5</v>
      </c>
      <c r="K3540" s="3"/>
      <c r="L3540" s="1" t="s">
        <v>36</v>
      </c>
    </row>
    <row r="3541" spans="1:12" x14ac:dyDescent="0.3">
      <c r="A3541" s="1" t="s">
        <v>895</v>
      </c>
      <c r="B3541" s="1" t="s">
        <v>16</v>
      </c>
      <c r="C3541" s="1" t="s">
        <v>329</v>
      </c>
      <c r="D3541" s="5">
        <v>43313</v>
      </c>
      <c r="E3541">
        <v>1</v>
      </c>
      <c r="F3541">
        <v>1</v>
      </c>
      <c r="G3541" s="2">
        <v>63.42</v>
      </c>
      <c r="H3541">
        <v>1</v>
      </c>
      <c r="I3541">
        <v>0</v>
      </c>
      <c r="J3541" s="4">
        <v>5</v>
      </c>
      <c r="K3541" s="3">
        <v>0</v>
      </c>
      <c r="L3541" s="1" t="s">
        <v>49</v>
      </c>
    </row>
    <row r="3542" spans="1:12" x14ac:dyDescent="0.3">
      <c r="A3542" s="1" t="s">
        <v>896</v>
      </c>
      <c r="B3542" s="1" t="s">
        <v>16</v>
      </c>
      <c r="C3542" s="1" t="s">
        <v>51</v>
      </c>
      <c r="D3542" s="5">
        <v>43313</v>
      </c>
      <c r="E3542">
        <v>1</v>
      </c>
      <c r="F3542">
        <v>1</v>
      </c>
      <c r="G3542" s="2">
        <v>169.39</v>
      </c>
      <c r="H3542">
        <v>1</v>
      </c>
      <c r="I3542">
        <v>0</v>
      </c>
      <c r="J3542" s="4">
        <v>5</v>
      </c>
      <c r="K3542" s="3">
        <v>0</v>
      </c>
      <c r="L3542" s="1" t="s">
        <v>49</v>
      </c>
    </row>
    <row r="3543" spans="1:12" x14ac:dyDescent="0.3">
      <c r="A3543" s="1" t="s">
        <v>897</v>
      </c>
      <c r="B3543" s="1" t="s">
        <v>108</v>
      </c>
      <c r="C3543" s="1" t="s">
        <v>486</v>
      </c>
      <c r="D3543" s="5">
        <v>43101</v>
      </c>
      <c r="E3543">
        <v>1</v>
      </c>
      <c r="F3543">
        <v>1</v>
      </c>
      <c r="G3543" s="2">
        <v>27.69</v>
      </c>
      <c r="H3543">
        <v>1</v>
      </c>
      <c r="I3543">
        <v>0</v>
      </c>
      <c r="J3543" s="4">
        <v>2</v>
      </c>
      <c r="K3543" s="3">
        <v>0</v>
      </c>
      <c r="L3543" s="1" t="s">
        <v>32</v>
      </c>
    </row>
    <row r="3544" spans="1:12" x14ac:dyDescent="0.3">
      <c r="A3544" s="1" t="s">
        <v>898</v>
      </c>
      <c r="B3544" s="1" t="s">
        <v>16</v>
      </c>
      <c r="C3544" s="1" t="s">
        <v>329</v>
      </c>
      <c r="D3544" s="5">
        <v>42856</v>
      </c>
      <c r="E3544">
        <v>1</v>
      </c>
      <c r="F3544">
        <v>1</v>
      </c>
      <c r="G3544" s="2">
        <v>117.62</v>
      </c>
      <c r="H3544">
        <v>1</v>
      </c>
      <c r="I3544">
        <v>1</v>
      </c>
      <c r="J3544" s="4">
        <v>1</v>
      </c>
      <c r="K3544" s="3">
        <v>1</v>
      </c>
      <c r="L3544" s="1" t="s">
        <v>26</v>
      </c>
    </row>
    <row r="3545" spans="1:12" x14ac:dyDescent="0.3">
      <c r="A3545" s="1" t="s">
        <v>898</v>
      </c>
      <c r="B3545" s="1" t="s">
        <v>16</v>
      </c>
      <c r="C3545" s="1" t="s">
        <v>329</v>
      </c>
      <c r="D3545" s="5">
        <v>42948</v>
      </c>
      <c r="E3545">
        <v>2</v>
      </c>
      <c r="F3545">
        <v>2</v>
      </c>
      <c r="G3545" s="2">
        <v>128.97999999999999</v>
      </c>
      <c r="H3545">
        <v>2</v>
      </c>
      <c r="I3545">
        <v>0</v>
      </c>
      <c r="J3545" s="4">
        <v>4</v>
      </c>
      <c r="K3545" s="3">
        <v>0</v>
      </c>
      <c r="L3545" s="1" t="s">
        <v>29</v>
      </c>
    </row>
    <row r="3546" spans="1:12" x14ac:dyDescent="0.3">
      <c r="A3546" s="1" t="s">
        <v>899</v>
      </c>
      <c r="B3546" s="1" t="s">
        <v>57</v>
      </c>
      <c r="C3546" s="1" t="s">
        <v>900</v>
      </c>
      <c r="D3546" s="5">
        <v>42948</v>
      </c>
      <c r="E3546">
        <v>1</v>
      </c>
      <c r="F3546">
        <v>1</v>
      </c>
      <c r="G3546" s="2">
        <v>37.090000000000003</v>
      </c>
      <c r="H3546">
        <v>1</v>
      </c>
      <c r="I3546">
        <v>0</v>
      </c>
      <c r="J3546" s="4">
        <v>4</v>
      </c>
      <c r="K3546" s="3">
        <v>0</v>
      </c>
      <c r="L3546" s="1" t="s">
        <v>29</v>
      </c>
    </row>
    <row r="3547" spans="1:12" x14ac:dyDescent="0.3">
      <c r="A3547" s="1" t="s">
        <v>901</v>
      </c>
      <c r="B3547" s="1" t="s">
        <v>16</v>
      </c>
      <c r="C3547" s="1" t="s">
        <v>649</v>
      </c>
      <c r="D3547" s="5">
        <v>42644</v>
      </c>
      <c r="E3547">
        <v>2</v>
      </c>
      <c r="F3547">
        <v>2</v>
      </c>
      <c r="G3547" s="2">
        <v>153.01</v>
      </c>
      <c r="H3547">
        <v>2</v>
      </c>
      <c r="I3547">
        <v>0</v>
      </c>
      <c r="J3547" s="4">
        <v>3</v>
      </c>
      <c r="K3547" s="3">
        <v>0</v>
      </c>
      <c r="L3547" s="1" t="s">
        <v>64</v>
      </c>
    </row>
    <row r="3548" spans="1:12" x14ac:dyDescent="0.3">
      <c r="A3548" s="1" t="s">
        <v>901</v>
      </c>
      <c r="B3548" s="1" t="s">
        <v>16</v>
      </c>
      <c r="C3548" s="1" t="s">
        <v>649</v>
      </c>
      <c r="D3548" s="5">
        <v>42736</v>
      </c>
      <c r="E3548">
        <v>1</v>
      </c>
      <c r="F3548">
        <v>1</v>
      </c>
      <c r="G3548" s="2">
        <v>108</v>
      </c>
      <c r="H3548">
        <v>1</v>
      </c>
      <c r="I3548">
        <v>0</v>
      </c>
      <c r="J3548" s="4">
        <v>4</v>
      </c>
      <c r="K3548" s="3">
        <v>0</v>
      </c>
      <c r="L3548" s="1" t="s">
        <v>45</v>
      </c>
    </row>
    <row r="3549" spans="1:12" x14ac:dyDescent="0.3">
      <c r="A3549" s="1" t="s">
        <v>901</v>
      </c>
      <c r="B3549" s="1" t="s">
        <v>16</v>
      </c>
      <c r="C3549" s="1" t="s">
        <v>649</v>
      </c>
      <c r="D3549" s="5">
        <v>42767</v>
      </c>
      <c r="E3549">
        <v>12</v>
      </c>
      <c r="F3549">
        <v>12</v>
      </c>
      <c r="G3549" s="2">
        <v>1214.26</v>
      </c>
      <c r="H3549">
        <v>12</v>
      </c>
      <c r="I3549">
        <v>0</v>
      </c>
      <c r="J3549" s="4">
        <v>3.75</v>
      </c>
      <c r="K3549" s="3">
        <v>0</v>
      </c>
      <c r="L3549" s="1" t="s">
        <v>23</v>
      </c>
    </row>
    <row r="3550" spans="1:12" x14ac:dyDescent="0.3">
      <c r="A3550" s="1" t="s">
        <v>901</v>
      </c>
      <c r="B3550" s="1" t="s">
        <v>16</v>
      </c>
      <c r="C3550" s="1" t="s">
        <v>649</v>
      </c>
      <c r="D3550" s="5">
        <v>42795</v>
      </c>
      <c r="E3550">
        <v>2</v>
      </c>
      <c r="F3550">
        <v>2</v>
      </c>
      <c r="G3550" s="2">
        <v>158</v>
      </c>
      <c r="H3550">
        <v>2</v>
      </c>
      <c r="I3550">
        <v>0</v>
      </c>
      <c r="J3550" s="4">
        <v>4.5</v>
      </c>
      <c r="K3550" s="3">
        <v>0</v>
      </c>
      <c r="L3550" s="1" t="s">
        <v>24</v>
      </c>
    </row>
    <row r="3551" spans="1:12" x14ac:dyDescent="0.3">
      <c r="A3551" s="1" t="s">
        <v>901</v>
      </c>
      <c r="B3551" s="1" t="s">
        <v>16</v>
      </c>
      <c r="C3551" s="1" t="s">
        <v>649</v>
      </c>
      <c r="D3551" s="5">
        <v>42856</v>
      </c>
      <c r="E3551">
        <v>2</v>
      </c>
      <c r="F3551">
        <v>2</v>
      </c>
      <c r="G3551" s="2">
        <v>216.51</v>
      </c>
      <c r="H3551">
        <v>2</v>
      </c>
      <c r="I3551">
        <v>0</v>
      </c>
      <c r="J3551" s="4">
        <v>5</v>
      </c>
      <c r="K3551" s="3">
        <v>0</v>
      </c>
      <c r="L3551" s="1" t="s">
        <v>26</v>
      </c>
    </row>
    <row r="3552" spans="1:12" x14ac:dyDescent="0.3">
      <c r="A3552" s="1" t="s">
        <v>901</v>
      </c>
      <c r="B3552" s="1" t="s">
        <v>16</v>
      </c>
      <c r="C3552" s="1" t="s">
        <v>649</v>
      </c>
      <c r="D3552" s="5">
        <v>42887</v>
      </c>
      <c r="E3552">
        <v>2</v>
      </c>
      <c r="F3552">
        <v>2</v>
      </c>
      <c r="G3552" s="2">
        <v>253.68</v>
      </c>
      <c r="H3552">
        <v>2</v>
      </c>
      <c r="I3552">
        <v>0</v>
      </c>
      <c r="J3552" s="4">
        <v>5</v>
      </c>
      <c r="K3552" s="3">
        <v>0</v>
      </c>
      <c r="L3552" s="1" t="s">
        <v>27</v>
      </c>
    </row>
    <row r="3553" spans="1:12" x14ac:dyDescent="0.3">
      <c r="A3553" s="1" t="s">
        <v>901</v>
      </c>
      <c r="B3553" s="1" t="s">
        <v>16</v>
      </c>
      <c r="C3553" s="1" t="s">
        <v>649</v>
      </c>
      <c r="D3553" s="5">
        <v>42948</v>
      </c>
      <c r="E3553">
        <v>4</v>
      </c>
      <c r="F3553">
        <v>4</v>
      </c>
      <c r="G3553" s="2">
        <v>443.71</v>
      </c>
      <c r="H3553">
        <v>4</v>
      </c>
      <c r="I3553">
        <v>0</v>
      </c>
      <c r="J3553" s="4">
        <v>3.25</v>
      </c>
      <c r="K3553" s="3">
        <v>0</v>
      </c>
      <c r="L3553" s="1" t="s">
        <v>29</v>
      </c>
    </row>
    <row r="3554" spans="1:12" x14ac:dyDescent="0.3">
      <c r="A3554" s="1" t="s">
        <v>902</v>
      </c>
      <c r="B3554" s="1" t="s">
        <v>16</v>
      </c>
      <c r="C3554" s="1" t="s">
        <v>613</v>
      </c>
      <c r="D3554" s="5">
        <v>43221</v>
      </c>
      <c r="E3554">
        <v>2</v>
      </c>
      <c r="F3554">
        <v>3</v>
      </c>
      <c r="G3554" s="2">
        <v>194.66</v>
      </c>
      <c r="H3554">
        <v>2</v>
      </c>
      <c r="I3554">
        <v>0</v>
      </c>
      <c r="J3554" s="4">
        <v>3</v>
      </c>
      <c r="K3554" s="3">
        <v>0</v>
      </c>
      <c r="L3554" s="1" t="s">
        <v>46</v>
      </c>
    </row>
    <row r="3555" spans="1:12" x14ac:dyDescent="0.3">
      <c r="A3555" s="1" t="s">
        <v>902</v>
      </c>
      <c r="B3555" s="1" t="s">
        <v>16</v>
      </c>
      <c r="C3555" s="1" t="s">
        <v>613</v>
      </c>
      <c r="D3555" s="5">
        <v>43282</v>
      </c>
      <c r="E3555">
        <v>2</v>
      </c>
      <c r="F3555">
        <v>2</v>
      </c>
      <c r="G3555" s="2">
        <v>460.8</v>
      </c>
      <c r="H3555">
        <v>2</v>
      </c>
      <c r="I3555">
        <v>0</v>
      </c>
      <c r="J3555" s="4">
        <v>4</v>
      </c>
      <c r="K3555" s="3">
        <v>0</v>
      </c>
      <c r="L3555" s="1" t="s">
        <v>37</v>
      </c>
    </row>
    <row r="3556" spans="1:12" x14ac:dyDescent="0.3">
      <c r="A3556" s="1" t="s">
        <v>902</v>
      </c>
      <c r="B3556" s="1" t="s">
        <v>16</v>
      </c>
      <c r="C3556" s="1" t="s">
        <v>613</v>
      </c>
      <c r="D3556" s="5">
        <v>43313</v>
      </c>
      <c r="E3556">
        <v>4</v>
      </c>
      <c r="F3556">
        <v>4</v>
      </c>
      <c r="G3556" s="2">
        <v>301.8</v>
      </c>
      <c r="H3556">
        <v>4</v>
      </c>
      <c r="I3556">
        <v>0</v>
      </c>
      <c r="J3556" s="4">
        <v>4.25</v>
      </c>
      <c r="K3556" s="3">
        <v>0</v>
      </c>
      <c r="L3556" s="1" t="s">
        <v>49</v>
      </c>
    </row>
    <row r="3557" spans="1:12" x14ac:dyDescent="0.3">
      <c r="A3557" s="1" t="s">
        <v>903</v>
      </c>
      <c r="B3557" s="1" t="s">
        <v>16</v>
      </c>
      <c r="C3557" s="1" t="s">
        <v>39</v>
      </c>
      <c r="D3557" s="5">
        <v>43221</v>
      </c>
      <c r="E3557">
        <v>1</v>
      </c>
      <c r="F3557">
        <v>1</v>
      </c>
      <c r="G3557" s="2">
        <v>92.9</v>
      </c>
      <c r="H3557">
        <v>1</v>
      </c>
      <c r="I3557">
        <v>0</v>
      </c>
      <c r="J3557" s="4">
        <v>5</v>
      </c>
      <c r="K3557" s="3">
        <v>0</v>
      </c>
      <c r="L3557" s="1" t="s">
        <v>46</v>
      </c>
    </row>
    <row r="3558" spans="1:12" x14ac:dyDescent="0.3">
      <c r="A3558" s="1" t="s">
        <v>903</v>
      </c>
      <c r="B3558" s="1" t="s">
        <v>16</v>
      </c>
      <c r="C3558" s="1" t="s">
        <v>39</v>
      </c>
      <c r="D3558" s="5">
        <v>43252</v>
      </c>
      <c r="E3558">
        <v>1</v>
      </c>
      <c r="F3558">
        <v>1</v>
      </c>
      <c r="G3558" s="2">
        <v>87.97</v>
      </c>
      <c r="H3558">
        <v>1</v>
      </c>
      <c r="I3558">
        <v>0</v>
      </c>
      <c r="J3558" s="4">
        <v>4</v>
      </c>
      <c r="K3558" s="3">
        <v>0</v>
      </c>
      <c r="L3558" s="1" t="s">
        <v>36</v>
      </c>
    </row>
    <row r="3559" spans="1:12" x14ac:dyDescent="0.3">
      <c r="A3559" s="1" t="s">
        <v>903</v>
      </c>
      <c r="B3559" s="1" t="s">
        <v>16</v>
      </c>
      <c r="C3559" s="1" t="s">
        <v>39</v>
      </c>
      <c r="D3559" s="5">
        <v>43282</v>
      </c>
      <c r="E3559">
        <v>1</v>
      </c>
      <c r="F3559">
        <v>1</v>
      </c>
      <c r="G3559" s="2">
        <v>93.63</v>
      </c>
      <c r="H3559">
        <v>1</v>
      </c>
      <c r="I3559">
        <v>0</v>
      </c>
      <c r="J3559" s="4">
        <v>5</v>
      </c>
      <c r="K3559" s="3">
        <v>0</v>
      </c>
      <c r="L3559" s="1" t="s">
        <v>37</v>
      </c>
    </row>
    <row r="3560" spans="1:12" x14ac:dyDescent="0.3">
      <c r="A3560" s="1" t="s">
        <v>903</v>
      </c>
      <c r="B3560" s="1" t="s">
        <v>16</v>
      </c>
      <c r="C3560" s="1" t="s">
        <v>39</v>
      </c>
      <c r="D3560" s="5">
        <v>43313</v>
      </c>
      <c r="E3560">
        <v>1</v>
      </c>
      <c r="F3560">
        <v>1</v>
      </c>
      <c r="G3560" s="2">
        <v>198.96</v>
      </c>
      <c r="H3560">
        <v>1</v>
      </c>
      <c r="I3560">
        <v>0</v>
      </c>
      <c r="J3560" s="4">
        <v>5</v>
      </c>
      <c r="K3560" s="3">
        <v>0</v>
      </c>
      <c r="L3560" s="1" t="s">
        <v>49</v>
      </c>
    </row>
    <row r="3561" spans="1:12" x14ac:dyDescent="0.3">
      <c r="A3561" s="1" t="s">
        <v>904</v>
      </c>
      <c r="B3561" s="1" t="s">
        <v>57</v>
      </c>
      <c r="C3561" s="1" t="s">
        <v>66</v>
      </c>
      <c r="D3561" s="5">
        <v>42856</v>
      </c>
      <c r="E3561">
        <v>1</v>
      </c>
      <c r="F3561">
        <v>1</v>
      </c>
      <c r="G3561" s="2">
        <v>22.52</v>
      </c>
      <c r="H3561">
        <v>0</v>
      </c>
      <c r="I3561">
        <v>0</v>
      </c>
      <c r="J3561" s="4">
        <v>1</v>
      </c>
      <c r="K3561" s="3"/>
      <c r="L3561" s="1" t="s">
        <v>26</v>
      </c>
    </row>
    <row r="3562" spans="1:12" x14ac:dyDescent="0.3">
      <c r="A3562" s="1" t="s">
        <v>905</v>
      </c>
      <c r="B3562" s="1" t="s">
        <v>53</v>
      </c>
      <c r="C3562" s="1" t="s">
        <v>906</v>
      </c>
      <c r="D3562" s="5">
        <v>42795</v>
      </c>
      <c r="E3562">
        <v>5</v>
      </c>
      <c r="F3562">
        <v>5</v>
      </c>
      <c r="G3562" s="2">
        <v>2281.33</v>
      </c>
      <c r="H3562">
        <v>5</v>
      </c>
      <c r="I3562">
        <v>0</v>
      </c>
      <c r="J3562" s="4">
        <v>4</v>
      </c>
      <c r="K3562" s="3">
        <v>0</v>
      </c>
      <c r="L3562" s="1" t="s">
        <v>24</v>
      </c>
    </row>
    <row r="3563" spans="1:12" x14ac:dyDescent="0.3">
      <c r="A3563" s="1" t="s">
        <v>905</v>
      </c>
      <c r="B3563" s="1" t="s">
        <v>53</v>
      </c>
      <c r="C3563" s="1" t="s">
        <v>906</v>
      </c>
      <c r="D3563" s="5">
        <v>42826</v>
      </c>
      <c r="E3563">
        <v>1</v>
      </c>
      <c r="F3563">
        <v>1</v>
      </c>
      <c r="G3563" s="2">
        <v>51.88</v>
      </c>
      <c r="H3563">
        <v>1</v>
      </c>
      <c r="I3563">
        <v>0</v>
      </c>
      <c r="J3563" s="4">
        <v>4</v>
      </c>
      <c r="K3563" s="3">
        <v>0</v>
      </c>
      <c r="L3563" s="1" t="s">
        <v>25</v>
      </c>
    </row>
    <row r="3564" spans="1:12" x14ac:dyDescent="0.3">
      <c r="A3564" s="1" t="s">
        <v>905</v>
      </c>
      <c r="B3564" s="1" t="s">
        <v>53</v>
      </c>
      <c r="C3564" s="1" t="s">
        <v>906</v>
      </c>
      <c r="D3564" s="5">
        <v>42856</v>
      </c>
      <c r="E3564">
        <v>5</v>
      </c>
      <c r="F3564">
        <v>5</v>
      </c>
      <c r="G3564" s="2">
        <v>1200.48</v>
      </c>
      <c r="H3564">
        <v>5</v>
      </c>
      <c r="I3564">
        <v>0</v>
      </c>
      <c r="J3564" s="4">
        <v>4.8</v>
      </c>
      <c r="K3564" s="3">
        <v>0</v>
      </c>
      <c r="L3564" s="1" t="s">
        <v>26</v>
      </c>
    </row>
    <row r="3565" spans="1:12" x14ac:dyDescent="0.3">
      <c r="A3565" s="1" t="s">
        <v>905</v>
      </c>
      <c r="B3565" s="1" t="s">
        <v>53</v>
      </c>
      <c r="C3565" s="1" t="s">
        <v>906</v>
      </c>
      <c r="D3565" s="5">
        <v>42887</v>
      </c>
      <c r="E3565">
        <v>2</v>
      </c>
      <c r="F3565">
        <v>2</v>
      </c>
      <c r="G3565" s="2">
        <v>802.96</v>
      </c>
      <c r="H3565">
        <v>2</v>
      </c>
      <c r="I3565">
        <v>0</v>
      </c>
      <c r="J3565" s="4">
        <v>4.5</v>
      </c>
      <c r="K3565" s="3">
        <v>0</v>
      </c>
      <c r="L3565" s="1" t="s">
        <v>27</v>
      </c>
    </row>
    <row r="3566" spans="1:12" x14ac:dyDescent="0.3">
      <c r="A3566" s="1" t="s">
        <v>905</v>
      </c>
      <c r="B3566" s="1" t="s">
        <v>53</v>
      </c>
      <c r="C3566" s="1" t="s">
        <v>906</v>
      </c>
      <c r="D3566" s="5">
        <v>42948</v>
      </c>
      <c r="E3566">
        <v>1</v>
      </c>
      <c r="F3566">
        <v>1</v>
      </c>
      <c r="G3566" s="2">
        <v>202.87</v>
      </c>
      <c r="H3566">
        <v>1</v>
      </c>
      <c r="I3566">
        <v>0</v>
      </c>
      <c r="J3566" s="4">
        <v>5</v>
      </c>
      <c r="K3566" s="3">
        <v>0</v>
      </c>
      <c r="L3566" s="1" t="s">
        <v>29</v>
      </c>
    </row>
    <row r="3567" spans="1:12" x14ac:dyDescent="0.3">
      <c r="A3567" s="1" t="s">
        <v>905</v>
      </c>
      <c r="B3567" s="1" t="s">
        <v>53</v>
      </c>
      <c r="C3567" s="1" t="s">
        <v>906</v>
      </c>
      <c r="D3567" s="5">
        <v>42979</v>
      </c>
      <c r="E3567">
        <v>6</v>
      </c>
      <c r="F3567">
        <v>6</v>
      </c>
      <c r="G3567" s="2">
        <v>1449.49</v>
      </c>
      <c r="H3567">
        <v>6</v>
      </c>
      <c r="I3567">
        <v>0</v>
      </c>
      <c r="J3567" s="4">
        <v>4.67</v>
      </c>
      <c r="K3567" s="3">
        <v>0</v>
      </c>
      <c r="L3567" s="1" t="s">
        <v>18</v>
      </c>
    </row>
    <row r="3568" spans="1:12" x14ac:dyDescent="0.3">
      <c r="A3568" s="1" t="s">
        <v>905</v>
      </c>
      <c r="B3568" s="1" t="s">
        <v>53</v>
      </c>
      <c r="C3568" s="1" t="s">
        <v>906</v>
      </c>
      <c r="D3568" s="5">
        <v>43009</v>
      </c>
      <c r="E3568">
        <v>4</v>
      </c>
      <c r="F3568">
        <v>5</v>
      </c>
      <c r="G3568" s="2">
        <v>2208.6999999999998</v>
      </c>
      <c r="H3568">
        <v>4</v>
      </c>
      <c r="I3568">
        <v>0</v>
      </c>
      <c r="J3568" s="4">
        <v>4</v>
      </c>
      <c r="K3568" s="3">
        <v>0</v>
      </c>
      <c r="L3568" s="1" t="s">
        <v>19</v>
      </c>
    </row>
    <row r="3569" spans="1:12" x14ac:dyDescent="0.3">
      <c r="A3569" s="1" t="s">
        <v>905</v>
      </c>
      <c r="B3569" s="1" t="s">
        <v>53</v>
      </c>
      <c r="C3569" s="1" t="s">
        <v>906</v>
      </c>
      <c r="D3569" s="5">
        <v>43040</v>
      </c>
      <c r="E3569">
        <v>1</v>
      </c>
      <c r="F3569">
        <v>1</v>
      </c>
      <c r="G3569" s="2">
        <v>202.87</v>
      </c>
      <c r="H3569">
        <v>1</v>
      </c>
      <c r="I3569">
        <v>0</v>
      </c>
      <c r="J3569" s="4">
        <v>4</v>
      </c>
      <c r="K3569" s="3">
        <v>0</v>
      </c>
      <c r="L3569" s="1" t="s">
        <v>30</v>
      </c>
    </row>
    <row r="3570" spans="1:12" x14ac:dyDescent="0.3">
      <c r="A3570" s="1" t="s">
        <v>905</v>
      </c>
      <c r="B3570" s="1" t="s">
        <v>53</v>
      </c>
      <c r="C3570" s="1" t="s">
        <v>906</v>
      </c>
      <c r="D3570" s="5">
        <v>43070</v>
      </c>
      <c r="E3570">
        <v>1</v>
      </c>
      <c r="F3570">
        <v>1</v>
      </c>
      <c r="G3570" s="2">
        <v>619.65</v>
      </c>
      <c r="H3570">
        <v>1</v>
      </c>
      <c r="I3570">
        <v>0</v>
      </c>
      <c r="J3570" s="4">
        <v>5</v>
      </c>
      <c r="K3570" s="3">
        <v>0</v>
      </c>
      <c r="L3570" s="1" t="s">
        <v>31</v>
      </c>
    </row>
    <row r="3571" spans="1:12" x14ac:dyDescent="0.3">
      <c r="A3571" s="1" t="s">
        <v>905</v>
      </c>
      <c r="B3571" s="1" t="s">
        <v>53</v>
      </c>
      <c r="C3571" s="1" t="s">
        <v>906</v>
      </c>
      <c r="D3571" s="5">
        <v>43101</v>
      </c>
      <c r="E3571">
        <v>1</v>
      </c>
      <c r="F3571">
        <v>1</v>
      </c>
      <c r="G3571" s="2">
        <v>601.9</v>
      </c>
      <c r="H3571">
        <v>1</v>
      </c>
      <c r="I3571">
        <v>0</v>
      </c>
      <c r="J3571" s="4"/>
      <c r="K3571" s="3">
        <v>0</v>
      </c>
      <c r="L3571" s="1" t="s">
        <v>32</v>
      </c>
    </row>
    <row r="3572" spans="1:12" x14ac:dyDescent="0.3">
      <c r="A3572" s="1" t="s">
        <v>905</v>
      </c>
      <c r="B3572" s="1" t="s">
        <v>53</v>
      </c>
      <c r="C3572" s="1" t="s">
        <v>906</v>
      </c>
      <c r="D3572" s="5">
        <v>43132</v>
      </c>
      <c r="E3572">
        <v>2</v>
      </c>
      <c r="F3572">
        <v>2</v>
      </c>
      <c r="G3572" s="2">
        <v>849.99</v>
      </c>
      <c r="H3572">
        <v>2</v>
      </c>
      <c r="I3572">
        <v>0</v>
      </c>
      <c r="J3572" s="4">
        <v>5</v>
      </c>
      <c r="K3572" s="3">
        <v>0</v>
      </c>
      <c r="L3572" s="1" t="s">
        <v>33</v>
      </c>
    </row>
    <row r="3573" spans="1:12" x14ac:dyDescent="0.3">
      <c r="A3573" s="1" t="s">
        <v>905</v>
      </c>
      <c r="B3573" s="1" t="s">
        <v>53</v>
      </c>
      <c r="C3573" s="1" t="s">
        <v>906</v>
      </c>
      <c r="D3573" s="5">
        <v>43160</v>
      </c>
      <c r="E3573">
        <v>2</v>
      </c>
      <c r="F3573">
        <v>2</v>
      </c>
      <c r="G3573" s="2">
        <v>809.38</v>
      </c>
      <c r="H3573">
        <v>2</v>
      </c>
      <c r="I3573">
        <v>0</v>
      </c>
      <c r="J3573" s="4">
        <v>4</v>
      </c>
      <c r="K3573" s="3">
        <v>0</v>
      </c>
      <c r="L3573" s="1" t="s">
        <v>34</v>
      </c>
    </row>
    <row r="3574" spans="1:12" x14ac:dyDescent="0.3">
      <c r="A3574" s="1" t="s">
        <v>905</v>
      </c>
      <c r="B3574" s="1" t="s">
        <v>53</v>
      </c>
      <c r="C3574" s="1" t="s">
        <v>906</v>
      </c>
      <c r="D3574" s="5">
        <v>43191</v>
      </c>
      <c r="E3574">
        <v>3</v>
      </c>
      <c r="F3574">
        <v>3</v>
      </c>
      <c r="G3574" s="2">
        <v>1464.92</v>
      </c>
      <c r="H3574">
        <v>3</v>
      </c>
      <c r="I3574">
        <v>0</v>
      </c>
      <c r="J3574" s="4">
        <v>3.67</v>
      </c>
      <c r="K3574" s="3">
        <v>0</v>
      </c>
      <c r="L3574" s="1" t="s">
        <v>35</v>
      </c>
    </row>
    <row r="3575" spans="1:12" x14ac:dyDescent="0.3">
      <c r="A3575" s="1" t="s">
        <v>905</v>
      </c>
      <c r="B3575" s="1" t="s">
        <v>53</v>
      </c>
      <c r="C3575" s="1" t="s">
        <v>906</v>
      </c>
      <c r="D3575" s="5">
        <v>43221</v>
      </c>
      <c r="E3575">
        <v>2</v>
      </c>
      <c r="F3575">
        <v>2</v>
      </c>
      <c r="G3575" s="2">
        <v>411.07</v>
      </c>
      <c r="H3575">
        <v>2</v>
      </c>
      <c r="I3575">
        <v>0</v>
      </c>
      <c r="J3575" s="4">
        <v>2.5</v>
      </c>
      <c r="K3575" s="3">
        <v>0</v>
      </c>
      <c r="L3575" s="1" t="s">
        <v>46</v>
      </c>
    </row>
    <row r="3576" spans="1:12" x14ac:dyDescent="0.3">
      <c r="A3576" s="1" t="s">
        <v>905</v>
      </c>
      <c r="B3576" s="1" t="s">
        <v>53</v>
      </c>
      <c r="C3576" s="1" t="s">
        <v>906</v>
      </c>
      <c r="D3576" s="5">
        <v>43252</v>
      </c>
      <c r="E3576">
        <v>2</v>
      </c>
      <c r="F3576">
        <v>2</v>
      </c>
      <c r="G3576" s="2">
        <v>438.06</v>
      </c>
      <c r="H3576">
        <v>2</v>
      </c>
      <c r="I3576">
        <v>0</v>
      </c>
      <c r="J3576" s="4">
        <v>5</v>
      </c>
      <c r="K3576" s="3">
        <v>0</v>
      </c>
      <c r="L3576" s="1" t="s">
        <v>36</v>
      </c>
    </row>
    <row r="3577" spans="1:12" x14ac:dyDescent="0.3">
      <c r="A3577" s="1" t="s">
        <v>905</v>
      </c>
      <c r="B3577" s="1" t="s">
        <v>53</v>
      </c>
      <c r="C3577" s="1" t="s">
        <v>906</v>
      </c>
      <c r="D3577" s="5">
        <v>43282</v>
      </c>
      <c r="E3577">
        <v>1</v>
      </c>
      <c r="F3577">
        <v>1</v>
      </c>
      <c r="G3577" s="2">
        <v>603.52</v>
      </c>
      <c r="H3577">
        <v>1</v>
      </c>
      <c r="I3577">
        <v>0</v>
      </c>
      <c r="J3577" s="4">
        <v>5</v>
      </c>
      <c r="K3577" s="3">
        <v>0</v>
      </c>
      <c r="L3577" s="1" t="s">
        <v>37</v>
      </c>
    </row>
    <row r="3578" spans="1:12" x14ac:dyDescent="0.3">
      <c r="A3578" s="1" t="s">
        <v>905</v>
      </c>
      <c r="B3578" s="1" t="s">
        <v>53</v>
      </c>
      <c r="C3578" s="1" t="s">
        <v>906</v>
      </c>
      <c r="D3578" s="5">
        <v>43313</v>
      </c>
      <c r="E3578">
        <v>1</v>
      </c>
      <c r="F3578">
        <v>1</v>
      </c>
      <c r="G3578" s="2">
        <v>205.21</v>
      </c>
      <c r="H3578">
        <v>1</v>
      </c>
      <c r="I3578">
        <v>0</v>
      </c>
      <c r="J3578" s="4">
        <v>5</v>
      </c>
      <c r="K3578" s="3">
        <v>0</v>
      </c>
      <c r="L3578" s="1" t="s">
        <v>49</v>
      </c>
    </row>
    <row r="3579" spans="1:12" x14ac:dyDescent="0.3">
      <c r="A3579" s="1" t="s">
        <v>907</v>
      </c>
      <c r="B3579" s="1" t="s">
        <v>129</v>
      </c>
      <c r="C3579" s="1" t="s">
        <v>908</v>
      </c>
      <c r="D3579" s="5">
        <v>43191</v>
      </c>
      <c r="E3579">
        <v>2</v>
      </c>
      <c r="F3579">
        <v>2</v>
      </c>
      <c r="G3579" s="2">
        <v>415.81</v>
      </c>
      <c r="H3579">
        <v>2</v>
      </c>
      <c r="I3579">
        <v>0</v>
      </c>
      <c r="J3579" s="4">
        <v>4.5</v>
      </c>
      <c r="K3579" s="3">
        <v>0</v>
      </c>
      <c r="L3579" s="1" t="s">
        <v>35</v>
      </c>
    </row>
    <row r="3580" spans="1:12" x14ac:dyDescent="0.3">
      <c r="A3580" s="1" t="s">
        <v>907</v>
      </c>
      <c r="B3580" s="1" t="s">
        <v>129</v>
      </c>
      <c r="C3580" s="1" t="s">
        <v>908</v>
      </c>
      <c r="D3580" s="5">
        <v>43221</v>
      </c>
      <c r="E3580">
        <v>2</v>
      </c>
      <c r="F3580">
        <v>2</v>
      </c>
      <c r="G3580" s="2">
        <v>408.99</v>
      </c>
      <c r="H3580">
        <v>2</v>
      </c>
      <c r="I3580">
        <v>0</v>
      </c>
      <c r="J3580" s="4">
        <v>4.5</v>
      </c>
      <c r="K3580" s="3">
        <v>0</v>
      </c>
      <c r="L3580" s="1" t="s">
        <v>46</v>
      </c>
    </row>
    <row r="3581" spans="1:12" x14ac:dyDescent="0.3">
      <c r="A3581" s="1" t="s">
        <v>907</v>
      </c>
      <c r="B3581" s="1" t="s">
        <v>129</v>
      </c>
      <c r="C3581" s="1" t="s">
        <v>908</v>
      </c>
      <c r="D3581" s="5">
        <v>43282</v>
      </c>
      <c r="E3581">
        <v>2</v>
      </c>
      <c r="F3581">
        <v>2</v>
      </c>
      <c r="G3581" s="2">
        <v>1229.2</v>
      </c>
      <c r="H3581">
        <v>2</v>
      </c>
      <c r="I3581">
        <v>0</v>
      </c>
      <c r="J3581" s="4">
        <v>5</v>
      </c>
      <c r="K3581" s="3">
        <v>0</v>
      </c>
      <c r="L3581" s="1" t="s">
        <v>37</v>
      </c>
    </row>
    <row r="3582" spans="1:12" x14ac:dyDescent="0.3">
      <c r="A3582" s="1" t="s">
        <v>907</v>
      </c>
      <c r="B3582" s="1" t="s">
        <v>129</v>
      </c>
      <c r="C3582" s="1" t="s">
        <v>908</v>
      </c>
      <c r="D3582" s="5">
        <v>43313</v>
      </c>
      <c r="E3582">
        <v>2</v>
      </c>
      <c r="F3582">
        <v>2</v>
      </c>
      <c r="G3582" s="2">
        <v>524.5</v>
      </c>
      <c r="H3582">
        <v>2</v>
      </c>
      <c r="I3582">
        <v>0</v>
      </c>
      <c r="J3582" s="4">
        <v>4.5</v>
      </c>
      <c r="K3582" s="3">
        <v>0</v>
      </c>
      <c r="L3582" s="1" t="s">
        <v>49</v>
      </c>
    </row>
    <row r="3583" spans="1:12" x14ac:dyDescent="0.3">
      <c r="A3583" s="1" t="s">
        <v>909</v>
      </c>
      <c r="B3583" s="1" t="s">
        <v>16</v>
      </c>
      <c r="C3583" s="1" t="s">
        <v>116</v>
      </c>
      <c r="D3583" s="5">
        <v>42917</v>
      </c>
      <c r="E3583">
        <v>12</v>
      </c>
      <c r="F3583">
        <v>12</v>
      </c>
      <c r="G3583" s="2">
        <v>657.05</v>
      </c>
      <c r="H3583">
        <v>12</v>
      </c>
      <c r="I3583">
        <v>0</v>
      </c>
      <c r="J3583" s="4">
        <v>4.67</v>
      </c>
      <c r="K3583" s="3">
        <v>0</v>
      </c>
      <c r="L3583" s="1" t="s">
        <v>28</v>
      </c>
    </row>
    <row r="3584" spans="1:12" x14ac:dyDescent="0.3">
      <c r="A3584" s="1" t="s">
        <v>909</v>
      </c>
      <c r="B3584" s="1" t="s">
        <v>16</v>
      </c>
      <c r="C3584" s="1" t="s">
        <v>116</v>
      </c>
      <c r="D3584" s="5">
        <v>42948</v>
      </c>
      <c r="E3584">
        <v>22</v>
      </c>
      <c r="F3584">
        <v>22</v>
      </c>
      <c r="G3584" s="2">
        <v>1341.11</v>
      </c>
      <c r="H3584">
        <v>22</v>
      </c>
      <c r="I3584">
        <v>0</v>
      </c>
      <c r="J3584" s="4">
        <v>4.41</v>
      </c>
      <c r="K3584" s="3">
        <v>0</v>
      </c>
      <c r="L3584" s="1" t="s">
        <v>29</v>
      </c>
    </row>
    <row r="3585" spans="1:12" x14ac:dyDescent="0.3">
      <c r="A3585" s="1" t="s">
        <v>909</v>
      </c>
      <c r="B3585" s="1" t="s">
        <v>16</v>
      </c>
      <c r="C3585" s="1" t="s">
        <v>116</v>
      </c>
      <c r="D3585" s="5">
        <v>42979</v>
      </c>
      <c r="E3585">
        <v>7</v>
      </c>
      <c r="F3585">
        <v>7</v>
      </c>
      <c r="G3585" s="2">
        <v>369.73</v>
      </c>
      <c r="H3585">
        <v>7</v>
      </c>
      <c r="I3585">
        <v>0</v>
      </c>
      <c r="J3585" s="4">
        <v>4.29</v>
      </c>
      <c r="K3585" s="3">
        <v>0</v>
      </c>
      <c r="L3585" s="1" t="s">
        <v>18</v>
      </c>
    </row>
    <row r="3586" spans="1:12" x14ac:dyDescent="0.3">
      <c r="A3586" s="1" t="s">
        <v>909</v>
      </c>
      <c r="B3586" s="1" t="s">
        <v>16</v>
      </c>
      <c r="C3586" s="1" t="s">
        <v>116</v>
      </c>
      <c r="D3586" s="5">
        <v>43009</v>
      </c>
      <c r="E3586">
        <v>9</v>
      </c>
      <c r="F3586">
        <v>9</v>
      </c>
      <c r="G3586" s="2">
        <v>501.28</v>
      </c>
      <c r="H3586">
        <v>9</v>
      </c>
      <c r="I3586">
        <v>0</v>
      </c>
      <c r="J3586" s="4">
        <v>4</v>
      </c>
      <c r="K3586" s="3">
        <v>0</v>
      </c>
      <c r="L3586" s="1" t="s">
        <v>19</v>
      </c>
    </row>
    <row r="3587" spans="1:12" x14ac:dyDescent="0.3">
      <c r="A3587" s="1" t="s">
        <v>909</v>
      </c>
      <c r="B3587" s="1" t="s">
        <v>16</v>
      </c>
      <c r="C3587" s="1" t="s">
        <v>116</v>
      </c>
      <c r="D3587" s="5">
        <v>43040</v>
      </c>
      <c r="E3587">
        <v>3</v>
      </c>
      <c r="F3587">
        <v>3</v>
      </c>
      <c r="G3587" s="2">
        <v>168.14</v>
      </c>
      <c r="H3587">
        <v>3</v>
      </c>
      <c r="I3587">
        <v>0</v>
      </c>
      <c r="J3587" s="4">
        <v>5</v>
      </c>
      <c r="K3587" s="3">
        <v>0</v>
      </c>
      <c r="L3587" s="1" t="s">
        <v>30</v>
      </c>
    </row>
    <row r="3588" spans="1:12" x14ac:dyDescent="0.3">
      <c r="A3588" s="1" t="s">
        <v>910</v>
      </c>
      <c r="B3588" s="1" t="s">
        <v>16</v>
      </c>
      <c r="C3588" s="1" t="s">
        <v>51</v>
      </c>
      <c r="D3588" s="5">
        <v>43282</v>
      </c>
      <c r="E3588">
        <v>1</v>
      </c>
      <c r="F3588">
        <v>1</v>
      </c>
      <c r="G3588" s="2">
        <v>137.02000000000001</v>
      </c>
      <c r="H3588">
        <v>1</v>
      </c>
      <c r="I3588">
        <v>0</v>
      </c>
      <c r="J3588" s="4">
        <v>5</v>
      </c>
      <c r="K3588" s="3">
        <v>0</v>
      </c>
      <c r="L3588" s="1" t="s">
        <v>37</v>
      </c>
    </row>
    <row r="3589" spans="1:12" x14ac:dyDescent="0.3">
      <c r="A3589" s="1" t="s">
        <v>911</v>
      </c>
      <c r="B3589" s="1" t="s">
        <v>129</v>
      </c>
      <c r="C3589" s="1" t="s">
        <v>226</v>
      </c>
      <c r="D3589" s="5">
        <v>43132</v>
      </c>
      <c r="E3589">
        <v>1</v>
      </c>
      <c r="F3589">
        <v>1</v>
      </c>
      <c r="G3589" s="2">
        <v>67.11</v>
      </c>
      <c r="H3589">
        <v>1</v>
      </c>
      <c r="I3589">
        <v>0</v>
      </c>
      <c r="J3589" s="4">
        <v>5</v>
      </c>
      <c r="K3589" s="3">
        <v>0</v>
      </c>
      <c r="L3589" s="1" t="s">
        <v>33</v>
      </c>
    </row>
    <row r="3590" spans="1:12" x14ac:dyDescent="0.3">
      <c r="A3590" s="1" t="s">
        <v>911</v>
      </c>
      <c r="B3590" s="1" t="s">
        <v>129</v>
      </c>
      <c r="C3590" s="1" t="s">
        <v>226</v>
      </c>
      <c r="D3590" s="5">
        <v>43160</v>
      </c>
      <c r="E3590">
        <v>1</v>
      </c>
      <c r="F3590">
        <v>1</v>
      </c>
      <c r="G3590" s="2">
        <v>65.06</v>
      </c>
      <c r="H3590">
        <v>1</v>
      </c>
      <c r="I3590">
        <v>0</v>
      </c>
      <c r="J3590" s="4">
        <v>1</v>
      </c>
      <c r="K3590" s="3">
        <v>0</v>
      </c>
      <c r="L3590" s="1" t="s">
        <v>34</v>
      </c>
    </row>
    <row r="3591" spans="1:12" x14ac:dyDescent="0.3">
      <c r="A3591" s="1" t="s">
        <v>911</v>
      </c>
      <c r="B3591" s="1" t="s">
        <v>129</v>
      </c>
      <c r="C3591" s="1" t="s">
        <v>226</v>
      </c>
      <c r="D3591" s="5">
        <v>43191</v>
      </c>
      <c r="E3591">
        <v>1</v>
      </c>
      <c r="F3591">
        <v>1</v>
      </c>
      <c r="G3591" s="2">
        <v>87.16</v>
      </c>
      <c r="H3591">
        <v>1</v>
      </c>
      <c r="I3591">
        <v>0</v>
      </c>
      <c r="J3591" s="4">
        <v>3</v>
      </c>
      <c r="K3591" s="3">
        <v>0</v>
      </c>
      <c r="L3591" s="1" t="s">
        <v>35</v>
      </c>
    </row>
    <row r="3592" spans="1:12" x14ac:dyDescent="0.3">
      <c r="A3592" s="1" t="s">
        <v>911</v>
      </c>
      <c r="B3592" s="1" t="s">
        <v>129</v>
      </c>
      <c r="C3592" s="1" t="s">
        <v>226</v>
      </c>
      <c r="D3592" s="5">
        <v>43252</v>
      </c>
      <c r="E3592">
        <v>1</v>
      </c>
      <c r="F3592">
        <v>1</v>
      </c>
      <c r="G3592" s="2">
        <v>80.56</v>
      </c>
      <c r="H3592">
        <v>1</v>
      </c>
      <c r="I3592">
        <v>0</v>
      </c>
      <c r="J3592" s="4">
        <v>1</v>
      </c>
      <c r="K3592" s="3">
        <v>0</v>
      </c>
      <c r="L3592" s="1" t="s">
        <v>36</v>
      </c>
    </row>
    <row r="3593" spans="1:12" x14ac:dyDescent="0.3">
      <c r="A3593" s="1" t="s">
        <v>912</v>
      </c>
      <c r="B3593" s="1" t="s">
        <v>16</v>
      </c>
      <c r="C3593" s="1" t="s">
        <v>190</v>
      </c>
      <c r="D3593" s="5">
        <v>42917</v>
      </c>
      <c r="E3593">
        <v>1</v>
      </c>
      <c r="F3593">
        <v>1</v>
      </c>
      <c r="G3593" s="2">
        <v>106.08</v>
      </c>
      <c r="H3593">
        <v>1</v>
      </c>
      <c r="I3593">
        <v>0</v>
      </c>
      <c r="J3593" s="4">
        <v>5</v>
      </c>
      <c r="K3593" s="3">
        <v>0</v>
      </c>
      <c r="L3593" s="1" t="s">
        <v>28</v>
      </c>
    </row>
    <row r="3594" spans="1:12" x14ac:dyDescent="0.3">
      <c r="A3594" s="1" t="s">
        <v>912</v>
      </c>
      <c r="B3594" s="1" t="s">
        <v>16</v>
      </c>
      <c r="C3594" s="1" t="s">
        <v>190</v>
      </c>
      <c r="D3594" s="5">
        <v>42948</v>
      </c>
      <c r="E3594">
        <v>2</v>
      </c>
      <c r="F3594">
        <v>2</v>
      </c>
      <c r="G3594" s="2">
        <v>178.69</v>
      </c>
      <c r="H3594">
        <v>2</v>
      </c>
      <c r="I3594">
        <v>0</v>
      </c>
      <c r="J3594" s="4">
        <v>4.5</v>
      </c>
      <c r="K3594" s="3">
        <v>0</v>
      </c>
      <c r="L3594" s="1" t="s">
        <v>29</v>
      </c>
    </row>
    <row r="3595" spans="1:12" x14ac:dyDescent="0.3">
      <c r="A3595" s="1" t="s">
        <v>912</v>
      </c>
      <c r="B3595" s="1" t="s">
        <v>16</v>
      </c>
      <c r="C3595" s="1" t="s">
        <v>190</v>
      </c>
      <c r="D3595" s="5">
        <v>43009</v>
      </c>
      <c r="E3595">
        <v>1</v>
      </c>
      <c r="F3595">
        <v>1</v>
      </c>
      <c r="G3595" s="2">
        <v>70.91</v>
      </c>
      <c r="H3595">
        <v>1</v>
      </c>
      <c r="I3595">
        <v>0</v>
      </c>
      <c r="J3595" s="4">
        <v>4</v>
      </c>
      <c r="K3595" s="3">
        <v>0</v>
      </c>
      <c r="L3595" s="1" t="s">
        <v>19</v>
      </c>
    </row>
    <row r="3596" spans="1:12" x14ac:dyDescent="0.3">
      <c r="A3596" s="1" t="s">
        <v>912</v>
      </c>
      <c r="B3596" s="1" t="s">
        <v>16</v>
      </c>
      <c r="C3596" s="1" t="s">
        <v>190</v>
      </c>
      <c r="D3596" s="5">
        <v>43070</v>
      </c>
      <c r="E3596">
        <v>1</v>
      </c>
      <c r="F3596">
        <v>1</v>
      </c>
      <c r="G3596" s="2">
        <v>136.30000000000001</v>
      </c>
      <c r="H3596">
        <v>1</v>
      </c>
      <c r="I3596">
        <v>1</v>
      </c>
      <c r="J3596" s="4">
        <v>1</v>
      </c>
      <c r="K3596" s="3">
        <v>1</v>
      </c>
      <c r="L3596" s="1" t="s">
        <v>31</v>
      </c>
    </row>
    <row r="3597" spans="1:12" x14ac:dyDescent="0.3">
      <c r="A3597" s="1" t="s">
        <v>912</v>
      </c>
      <c r="B3597" s="1" t="s">
        <v>16</v>
      </c>
      <c r="C3597" s="1" t="s">
        <v>190</v>
      </c>
      <c r="D3597" s="5">
        <v>43160</v>
      </c>
      <c r="E3597">
        <v>1</v>
      </c>
      <c r="F3597">
        <v>1</v>
      </c>
      <c r="G3597" s="2">
        <v>81.36</v>
      </c>
      <c r="H3597">
        <v>1</v>
      </c>
      <c r="I3597">
        <v>0</v>
      </c>
      <c r="J3597" s="4">
        <v>5</v>
      </c>
      <c r="K3597" s="3">
        <v>0</v>
      </c>
      <c r="L3597" s="1" t="s">
        <v>34</v>
      </c>
    </row>
    <row r="3598" spans="1:12" x14ac:dyDescent="0.3">
      <c r="A3598" s="1" t="s">
        <v>913</v>
      </c>
      <c r="B3598" s="1" t="s">
        <v>16</v>
      </c>
      <c r="C3598" s="1" t="s">
        <v>914</v>
      </c>
      <c r="D3598" s="5">
        <v>42856</v>
      </c>
      <c r="E3598">
        <v>5</v>
      </c>
      <c r="F3598">
        <v>6</v>
      </c>
      <c r="G3598" s="2">
        <v>274.17</v>
      </c>
      <c r="H3598">
        <v>5</v>
      </c>
      <c r="I3598">
        <v>0</v>
      </c>
      <c r="J3598" s="4">
        <v>4.5999999999999996</v>
      </c>
      <c r="K3598" s="3">
        <v>0</v>
      </c>
      <c r="L3598" s="1" t="s">
        <v>26</v>
      </c>
    </row>
    <row r="3599" spans="1:12" x14ac:dyDescent="0.3">
      <c r="A3599" s="1" t="s">
        <v>913</v>
      </c>
      <c r="B3599" s="1" t="s">
        <v>16</v>
      </c>
      <c r="C3599" s="1" t="s">
        <v>914</v>
      </c>
      <c r="D3599" s="5">
        <v>42887</v>
      </c>
      <c r="E3599">
        <v>2</v>
      </c>
      <c r="F3599">
        <v>2</v>
      </c>
      <c r="G3599" s="2">
        <v>107.27</v>
      </c>
      <c r="H3599">
        <v>2</v>
      </c>
      <c r="I3599">
        <v>0</v>
      </c>
      <c r="J3599" s="4">
        <v>4.5</v>
      </c>
      <c r="K3599" s="3">
        <v>0</v>
      </c>
      <c r="L3599" s="1" t="s">
        <v>27</v>
      </c>
    </row>
    <row r="3600" spans="1:12" x14ac:dyDescent="0.3">
      <c r="A3600" s="1" t="s">
        <v>913</v>
      </c>
      <c r="B3600" s="1" t="s">
        <v>16</v>
      </c>
      <c r="C3600" s="1" t="s">
        <v>914</v>
      </c>
      <c r="D3600" s="5">
        <v>42917</v>
      </c>
      <c r="E3600">
        <v>4</v>
      </c>
      <c r="F3600">
        <v>5</v>
      </c>
      <c r="G3600" s="2">
        <v>250.15</v>
      </c>
      <c r="H3600">
        <v>4</v>
      </c>
      <c r="I3600">
        <v>0</v>
      </c>
      <c r="J3600" s="4">
        <v>5</v>
      </c>
      <c r="K3600" s="3">
        <v>0</v>
      </c>
      <c r="L3600" s="1" t="s">
        <v>28</v>
      </c>
    </row>
    <row r="3601" spans="1:12" x14ac:dyDescent="0.3">
      <c r="A3601" s="1" t="s">
        <v>913</v>
      </c>
      <c r="B3601" s="1" t="s">
        <v>16</v>
      </c>
      <c r="C3601" s="1" t="s">
        <v>914</v>
      </c>
      <c r="D3601" s="5">
        <v>42948</v>
      </c>
      <c r="E3601">
        <v>2</v>
      </c>
      <c r="F3601">
        <v>4</v>
      </c>
      <c r="G3601" s="2">
        <v>192.09</v>
      </c>
      <c r="H3601">
        <v>2</v>
      </c>
      <c r="I3601">
        <v>0</v>
      </c>
      <c r="J3601" s="4">
        <v>5</v>
      </c>
      <c r="K3601" s="3">
        <v>0</v>
      </c>
      <c r="L3601" s="1" t="s">
        <v>29</v>
      </c>
    </row>
    <row r="3602" spans="1:12" x14ac:dyDescent="0.3">
      <c r="A3602" s="1" t="s">
        <v>913</v>
      </c>
      <c r="B3602" s="1" t="s">
        <v>16</v>
      </c>
      <c r="C3602" s="1" t="s">
        <v>914</v>
      </c>
      <c r="D3602" s="5">
        <v>42979</v>
      </c>
      <c r="E3602">
        <v>4</v>
      </c>
      <c r="F3602">
        <v>4</v>
      </c>
      <c r="G3602" s="2">
        <v>220.62</v>
      </c>
      <c r="H3602">
        <v>4</v>
      </c>
      <c r="I3602">
        <v>0</v>
      </c>
      <c r="J3602" s="4">
        <v>4</v>
      </c>
      <c r="K3602" s="3">
        <v>0</v>
      </c>
      <c r="L3602" s="1" t="s">
        <v>18</v>
      </c>
    </row>
    <row r="3603" spans="1:12" x14ac:dyDescent="0.3">
      <c r="A3603" s="1" t="s">
        <v>913</v>
      </c>
      <c r="B3603" s="1" t="s">
        <v>16</v>
      </c>
      <c r="C3603" s="1" t="s">
        <v>914</v>
      </c>
      <c r="D3603" s="5">
        <v>43009</v>
      </c>
      <c r="E3603">
        <v>1</v>
      </c>
      <c r="F3603">
        <v>1</v>
      </c>
      <c r="G3603" s="2">
        <v>55.09</v>
      </c>
      <c r="H3603">
        <v>1</v>
      </c>
      <c r="I3603">
        <v>0</v>
      </c>
      <c r="J3603" s="4">
        <v>5</v>
      </c>
      <c r="K3603" s="3">
        <v>0</v>
      </c>
      <c r="L3603" s="1" t="s">
        <v>19</v>
      </c>
    </row>
    <row r="3604" spans="1:12" x14ac:dyDescent="0.3">
      <c r="A3604" s="1" t="s">
        <v>913</v>
      </c>
      <c r="B3604" s="1" t="s">
        <v>16</v>
      </c>
      <c r="C3604" s="1" t="s">
        <v>914</v>
      </c>
      <c r="D3604" s="5">
        <v>43040</v>
      </c>
      <c r="E3604">
        <v>1</v>
      </c>
      <c r="F3604">
        <v>1</v>
      </c>
      <c r="G3604" s="2">
        <v>49.59</v>
      </c>
      <c r="H3604">
        <v>1</v>
      </c>
      <c r="I3604">
        <v>0</v>
      </c>
      <c r="J3604" s="4">
        <v>4</v>
      </c>
      <c r="K3604" s="3">
        <v>0</v>
      </c>
      <c r="L3604" s="1" t="s">
        <v>30</v>
      </c>
    </row>
    <row r="3605" spans="1:12" x14ac:dyDescent="0.3">
      <c r="A3605" s="1" t="s">
        <v>913</v>
      </c>
      <c r="B3605" s="1" t="s">
        <v>16</v>
      </c>
      <c r="C3605" s="1" t="s">
        <v>914</v>
      </c>
      <c r="D3605" s="5">
        <v>43070</v>
      </c>
      <c r="E3605">
        <v>3</v>
      </c>
      <c r="F3605">
        <v>3</v>
      </c>
      <c r="G3605" s="2">
        <v>185.05</v>
      </c>
      <c r="H3605">
        <v>3</v>
      </c>
      <c r="I3605">
        <v>0</v>
      </c>
      <c r="J3605" s="4">
        <v>4.33</v>
      </c>
      <c r="K3605" s="3">
        <v>0</v>
      </c>
      <c r="L3605" s="1" t="s">
        <v>31</v>
      </c>
    </row>
    <row r="3606" spans="1:12" x14ac:dyDescent="0.3">
      <c r="A3606" s="1" t="s">
        <v>913</v>
      </c>
      <c r="B3606" s="1" t="s">
        <v>16</v>
      </c>
      <c r="C3606" s="1" t="s">
        <v>914</v>
      </c>
      <c r="D3606" s="5">
        <v>43101</v>
      </c>
      <c r="E3606">
        <v>3</v>
      </c>
      <c r="F3606">
        <v>3</v>
      </c>
      <c r="G3606" s="2">
        <v>192.96</v>
      </c>
      <c r="H3606">
        <v>3</v>
      </c>
      <c r="I3606">
        <v>0</v>
      </c>
      <c r="J3606" s="4">
        <v>4</v>
      </c>
      <c r="K3606" s="3">
        <v>0</v>
      </c>
      <c r="L3606" s="1" t="s">
        <v>32</v>
      </c>
    </row>
    <row r="3607" spans="1:12" x14ac:dyDescent="0.3">
      <c r="A3607" s="1" t="s">
        <v>913</v>
      </c>
      <c r="B3607" s="1" t="s">
        <v>16</v>
      </c>
      <c r="C3607" s="1" t="s">
        <v>914</v>
      </c>
      <c r="D3607" s="5">
        <v>43132</v>
      </c>
      <c r="E3607">
        <v>3</v>
      </c>
      <c r="F3607">
        <v>4</v>
      </c>
      <c r="G3607" s="2">
        <v>210.15</v>
      </c>
      <c r="H3607">
        <v>3</v>
      </c>
      <c r="I3607">
        <v>1</v>
      </c>
      <c r="J3607" s="4">
        <v>4</v>
      </c>
      <c r="K3607" s="3">
        <v>0.33333333333333331</v>
      </c>
      <c r="L3607" s="1" t="s">
        <v>33</v>
      </c>
    </row>
    <row r="3608" spans="1:12" x14ac:dyDescent="0.3">
      <c r="A3608" s="1" t="s">
        <v>913</v>
      </c>
      <c r="B3608" s="1" t="s">
        <v>16</v>
      </c>
      <c r="C3608" s="1" t="s">
        <v>914</v>
      </c>
      <c r="D3608" s="5">
        <v>43160</v>
      </c>
      <c r="E3608">
        <v>3</v>
      </c>
      <c r="F3608">
        <v>5</v>
      </c>
      <c r="G3608" s="2">
        <v>311.52</v>
      </c>
      <c r="H3608">
        <v>3</v>
      </c>
      <c r="I3608">
        <v>0</v>
      </c>
      <c r="J3608" s="4">
        <v>4.33</v>
      </c>
      <c r="K3608" s="3">
        <v>0</v>
      </c>
      <c r="L3608" s="1" t="s">
        <v>34</v>
      </c>
    </row>
    <row r="3609" spans="1:12" x14ac:dyDescent="0.3">
      <c r="A3609" s="1" t="s">
        <v>913</v>
      </c>
      <c r="B3609" s="1" t="s">
        <v>16</v>
      </c>
      <c r="C3609" s="1" t="s">
        <v>914</v>
      </c>
      <c r="D3609" s="5">
        <v>43252</v>
      </c>
      <c r="E3609">
        <v>2</v>
      </c>
      <c r="F3609">
        <v>2</v>
      </c>
      <c r="G3609" s="2">
        <v>107.05</v>
      </c>
      <c r="H3609">
        <v>2</v>
      </c>
      <c r="I3609">
        <v>0</v>
      </c>
      <c r="J3609" s="4">
        <v>5</v>
      </c>
      <c r="K3609" s="3">
        <v>0</v>
      </c>
      <c r="L3609" s="1" t="s">
        <v>36</v>
      </c>
    </row>
    <row r="3610" spans="1:12" x14ac:dyDescent="0.3">
      <c r="A3610" s="1" t="s">
        <v>913</v>
      </c>
      <c r="B3610" s="1" t="s">
        <v>16</v>
      </c>
      <c r="C3610" s="1" t="s">
        <v>914</v>
      </c>
      <c r="D3610" s="5">
        <v>43282</v>
      </c>
      <c r="E3610">
        <v>2</v>
      </c>
      <c r="F3610">
        <v>2</v>
      </c>
      <c r="G3610" s="2">
        <v>146.97</v>
      </c>
      <c r="H3610">
        <v>2</v>
      </c>
      <c r="I3610">
        <v>0</v>
      </c>
      <c r="J3610" s="4">
        <v>4.5</v>
      </c>
      <c r="K3610" s="3">
        <v>0</v>
      </c>
      <c r="L3610" s="1" t="s">
        <v>37</v>
      </c>
    </row>
    <row r="3611" spans="1:12" x14ac:dyDescent="0.3">
      <c r="A3611" s="1" t="s">
        <v>913</v>
      </c>
      <c r="B3611" s="1" t="s">
        <v>16</v>
      </c>
      <c r="C3611" s="1" t="s">
        <v>914</v>
      </c>
      <c r="D3611" s="5">
        <v>43313</v>
      </c>
      <c r="E3611">
        <v>1</v>
      </c>
      <c r="F3611">
        <v>1</v>
      </c>
      <c r="G3611" s="2">
        <v>49.67</v>
      </c>
      <c r="H3611">
        <v>1</v>
      </c>
      <c r="I3611">
        <v>0</v>
      </c>
      <c r="J3611" s="4">
        <v>3</v>
      </c>
      <c r="K3611" s="3">
        <v>0</v>
      </c>
      <c r="L3611" s="1" t="s">
        <v>49</v>
      </c>
    </row>
    <row r="3612" spans="1:12" x14ac:dyDescent="0.3">
      <c r="A3612" s="1" t="s">
        <v>915</v>
      </c>
      <c r="B3612" s="1" t="s">
        <v>129</v>
      </c>
      <c r="C3612" s="1" t="s">
        <v>916</v>
      </c>
      <c r="D3612" s="5">
        <v>43221</v>
      </c>
      <c r="E3612">
        <v>1</v>
      </c>
      <c r="F3612">
        <v>1</v>
      </c>
      <c r="G3612" s="2">
        <v>322.8</v>
      </c>
      <c r="H3612">
        <v>1</v>
      </c>
      <c r="I3612">
        <v>0</v>
      </c>
      <c r="J3612" s="4">
        <v>4</v>
      </c>
      <c r="K3612" s="3">
        <v>0</v>
      </c>
      <c r="L3612" s="1" t="s">
        <v>46</v>
      </c>
    </row>
    <row r="3613" spans="1:12" x14ac:dyDescent="0.3">
      <c r="A3613" s="1" t="s">
        <v>915</v>
      </c>
      <c r="B3613" s="1" t="s">
        <v>129</v>
      </c>
      <c r="C3613" s="1" t="s">
        <v>916</v>
      </c>
      <c r="D3613" s="5">
        <v>43313</v>
      </c>
      <c r="E3613">
        <v>1</v>
      </c>
      <c r="F3613">
        <v>1</v>
      </c>
      <c r="G3613" s="2">
        <v>283.64999999999998</v>
      </c>
      <c r="H3613">
        <v>1</v>
      </c>
      <c r="I3613">
        <v>0</v>
      </c>
      <c r="J3613" s="4">
        <v>5</v>
      </c>
      <c r="K3613" s="3">
        <v>0</v>
      </c>
      <c r="L3613" s="1" t="s">
        <v>49</v>
      </c>
    </row>
    <row r="3614" spans="1:12" x14ac:dyDescent="0.3">
      <c r="A3614" s="1" t="s">
        <v>917</v>
      </c>
      <c r="B3614" s="1" t="s">
        <v>108</v>
      </c>
      <c r="C3614" s="1" t="s">
        <v>918</v>
      </c>
      <c r="D3614" s="5">
        <v>42795</v>
      </c>
      <c r="E3614">
        <v>1</v>
      </c>
      <c r="F3614">
        <v>2</v>
      </c>
      <c r="G3614" s="2">
        <v>106.08</v>
      </c>
      <c r="H3614">
        <v>1</v>
      </c>
      <c r="I3614">
        <v>0</v>
      </c>
      <c r="J3614" s="4">
        <v>1</v>
      </c>
      <c r="K3614" s="3">
        <v>0</v>
      </c>
      <c r="L3614" s="1" t="s">
        <v>24</v>
      </c>
    </row>
    <row r="3615" spans="1:12" x14ac:dyDescent="0.3">
      <c r="A3615" s="1" t="s">
        <v>917</v>
      </c>
      <c r="B3615" s="1" t="s">
        <v>108</v>
      </c>
      <c r="C3615" s="1" t="s">
        <v>918</v>
      </c>
      <c r="D3615" s="5">
        <v>42856</v>
      </c>
      <c r="E3615">
        <v>2</v>
      </c>
      <c r="F3615">
        <v>2</v>
      </c>
      <c r="G3615" s="2">
        <v>103.51</v>
      </c>
      <c r="H3615">
        <v>2</v>
      </c>
      <c r="I3615">
        <v>0</v>
      </c>
      <c r="J3615" s="4">
        <v>4.5</v>
      </c>
      <c r="K3615" s="3">
        <v>0</v>
      </c>
      <c r="L3615" s="1" t="s">
        <v>26</v>
      </c>
    </row>
    <row r="3616" spans="1:12" x14ac:dyDescent="0.3">
      <c r="A3616" s="1" t="s">
        <v>917</v>
      </c>
      <c r="B3616" s="1" t="s">
        <v>108</v>
      </c>
      <c r="C3616" s="1" t="s">
        <v>918</v>
      </c>
      <c r="D3616" s="5">
        <v>42917</v>
      </c>
      <c r="E3616">
        <v>1</v>
      </c>
      <c r="F3616">
        <v>1</v>
      </c>
      <c r="G3616" s="2">
        <v>308.82</v>
      </c>
      <c r="H3616">
        <v>1</v>
      </c>
      <c r="I3616">
        <v>0</v>
      </c>
      <c r="J3616" s="4">
        <v>5</v>
      </c>
      <c r="K3616" s="3">
        <v>0</v>
      </c>
      <c r="L3616" s="1" t="s">
        <v>28</v>
      </c>
    </row>
    <row r="3617" spans="1:12" x14ac:dyDescent="0.3">
      <c r="A3617" s="1" t="s">
        <v>919</v>
      </c>
      <c r="B3617" s="1" t="s">
        <v>57</v>
      </c>
      <c r="C3617" s="1" t="s">
        <v>83</v>
      </c>
      <c r="D3617" s="5">
        <v>42767</v>
      </c>
      <c r="E3617">
        <v>1</v>
      </c>
      <c r="F3617">
        <v>1</v>
      </c>
      <c r="G3617" s="2">
        <v>259.06</v>
      </c>
      <c r="H3617">
        <v>1</v>
      </c>
      <c r="I3617">
        <v>0</v>
      </c>
      <c r="J3617" s="4">
        <v>5</v>
      </c>
      <c r="K3617" s="3">
        <v>0</v>
      </c>
      <c r="L3617" s="1" t="s">
        <v>23</v>
      </c>
    </row>
    <row r="3618" spans="1:12" x14ac:dyDescent="0.3">
      <c r="A3618" s="1" t="s">
        <v>919</v>
      </c>
      <c r="B3618" s="1" t="s">
        <v>57</v>
      </c>
      <c r="C3618" s="1" t="s">
        <v>83</v>
      </c>
      <c r="D3618" s="5">
        <v>42856</v>
      </c>
      <c r="E3618">
        <v>1</v>
      </c>
      <c r="F3618">
        <v>1</v>
      </c>
      <c r="G3618" s="2">
        <v>53.61</v>
      </c>
      <c r="H3618">
        <v>1</v>
      </c>
      <c r="I3618">
        <v>0</v>
      </c>
      <c r="J3618" s="4">
        <v>4</v>
      </c>
      <c r="K3618" s="3">
        <v>0</v>
      </c>
      <c r="L3618" s="1" t="s">
        <v>26</v>
      </c>
    </row>
    <row r="3619" spans="1:12" x14ac:dyDescent="0.3">
      <c r="A3619" s="1" t="s">
        <v>919</v>
      </c>
      <c r="B3619" s="1" t="s">
        <v>57</v>
      </c>
      <c r="C3619" s="1" t="s">
        <v>83</v>
      </c>
      <c r="D3619" s="5">
        <v>42948</v>
      </c>
      <c r="E3619">
        <v>1</v>
      </c>
      <c r="F3619">
        <v>1</v>
      </c>
      <c r="G3619" s="2">
        <v>80.89</v>
      </c>
      <c r="H3619">
        <v>1</v>
      </c>
      <c r="I3619">
        <v>0</v>
      </c>
      <c r="J3619" s="4">
        <v>4</v>
      </c>
      <c r="K3619" s="3">
        <v>0</v>
      </c>
      <c r="L3619" s="1" t="s">
        <v>29</v>
      </c>
    </row>
    <row r="3620" spans="1:12" x14ac:dyDescent="0.3">
      <c r="A3620" s="1" t="s">
        <v>919</v>
      </c>
      <c r="B3620" s="1" t="s">
        <v>57</v>
      </c>
      <c r="C3620" s="1" t="s">
        <v>83</v>
      </c>
      <c r="D3620" s="5">
        <v>43009</v>
      </c>
      <c r="E3620">
        <v>1</v>
      </c>
      <c r="F3620">
        <v>1</v>
      </c>
      <c r="G3620" s="2">
        <v>40.11</v>
      </c>
      <c r="H3620">
        <v>1</v>
      </c>
      <c r="I3620">
        <v>0</v>
      </c>
      <c r="J3620" s="4">
        <v>3</v>
      </c>
      <c r="K3620" s="3">
        <v>0</v>
      </c>
      <c r="L3620" s="1" t="s">
        <v>19</v>
      </c>
    </row>
    <row r="3621" spans="1:12" x14ac:dyDescent="0.3">
      <c r="A3621" s="1" t="s">
        <v>919</v>
      </c>
      <c r="B3621" s="1" t="s">
        <v>57</v>
      </c>
      <c r="C3621" s="1" t="s">
        <v>83</v>
      </c>
      <c r="D3621" s="5">
        <v>43132</v>
      </c>
      <c r="E3621">
        <v>2</v>
      </c>
      <c r="F3621">
        <v>2</v>
      </c>
      <c r="G3621" s="2">
        <v>94.84</v>
      </c>
      <c r="H3621">
        <v>2</v>
      </c>
      <c r="I3621">
        <v>1</v>
      </c>
      <c r="J3621" s="4">
        <v>2.5</v>
      </c>
      <c r="K3621" s="3">
        <v>0.5</v>
      </c>
      <c r="L3621" s="1" t="s">
        <v>33</v>
      </c>
    </row>
    <row r="3622" spans="1:12" x14ac:dyDescent="0.3">
      <c r="A3622" s="1" t="s">
        <v>919</v>
      </c>
      <c r="B3622" s="1" t="s">
        <v>57</v>
      </c>
      <c r="C3622" s="1" t="s">
        <v>83</v>
      </c>
      <c r="D3622" s="5">
        <v>43191</v>
      </c>
      <c r="E3622">
        <v>1</v>
      </c>
      <c r="F3622">
        <v>1</v>
      </c>
      <c r="G3622" s="2">
        <v>58.28</v>
      </c>
      <c r="H3622">
        <v>1</v>
      </c>
      <c r="I3622">
        <v>0</v>
      </c>
      <c r="J3622" s="4">
        <v>4</v>
      </c>
      <c r="K3622" s="3">
        <v>0</v>
      </c>
      <c r="L3622" s="1" t="s">
        <v>35</v>
      </c>
    </row>
    <row r="3623" spans="1:12" x14ac:dyDescent="0.3">
      <c r="A3623" s="1" t="s">
        <v>920</v>
      </c>
      <c r="B3623" s="1" t="s">
        <v>16</v>
      </c>
      <c r="C3623" s="1" t="s">
        <v>436</v>
      </c>
      <c r="D3623" s="5">
        <v>42644</v>
      </c>
      <c r="E3623">
        <v>1</v>
      </c>
      <c r="F3623">
        <v>1</v>
      </c>
      <c r="G3623" s="2">
        <v>196.27</v>
      </c>
      <c r="H3623">
        <v>1</v>
      </c>
      <c r="I3623">
        <v>0</v>
      </c>
      <c r="J3623" s="4">
        <v>5</v>
      </c>
      <c r="K3623" s="3">
        <v>0</v>
      </c>
      <c r="L3623" s="1" t="s">
        <v>64</v>
      </c>
    </row>
    <row r="3624" spans="1:12" x14ac:dyDescent="0.3">
      <c r="A3624" s="1" t="s">
        <v>920</v>
      </c>
      <c r="B3624" s="1" t="s">
        <v>16</v>
      </c>
      <c r="C3624" s="1" t="s">
        <v>436</v>
      </c>
      <c r="D3624" s="5">
        <v>42736</v>
      </c>
      <c r="E3624">
        <v>1</v>
      </c>
      <c r="F3624">
        <v>1</v>
      </c>
      <c r="G3624" s="2">
        <v>148.93</v>
      </c>
      <c r="H3624">
        <v>0</v>
      </c>
      <c r="I3624">
        <v>0</v>
      </c>
      <c r="J3624" s="4">
        <v>1</v>
      </c>
      <c r="K3624" s="3"/>
      <c r="L3624" s="1" t="s">
        <v>45</v>
      </c>
    </row>
    <row r="3625" spans="1:12" x14ac:dyDescent="0.3">
      <c r="A3625" s="1" t="s">
        <v>921</v>
      </c>
      <c r="B3625" s="1" t="s">
        <v>16</v>
      </c>
      <c r="C3625" s="1" t="s">
        <v>51</v>
      </c>
      <c r="D3625" s="5">
        <v>42767</v>
      </c>
      <c r="E3625">
        <v>1</v>
      </c>
      <c r="F3625">
        <v>1</v>
      </c>
      <c r="G3625" s="2">
        <v>226.11</v>
      </c>
      <c r="H3625">
        <v>1</v>
      </c>
      <c r="I3625">
        <v>0</v>
      </c>
      <c r="J3625" s="4">
        <v>5</v>
      </c>
      <c r="K3625" s="3">
        <v>0</v>
      </c>
      <c r="L3625" s="1" t="s">
        <v>23</v>
      </c>
    </row>
    <row r="3626" spans="1:12" x14ac:dyDescent="0.3">
      <c r="A3626" s="1" t="s">
        <v>921</v>
      </c>
      <c r="B3626" s="1" t="s">
        <v>16</v>
      </c>
      <c r="C3626" s="1" t="s">
        <v>51</v>
      </c>
      <c r="D3626" s="5">
        <v>42795</v>
      </c>
      <c r="E3626">
        <v>2</v>
      </c>
      <c r="F3626">
        <v>3</v>
      </c>
      <c r="G3626" s="2">
        <v>605.54</v>
      </c>
      <c r="H3626">
        <v>2</v>
      </c>
      <c r="I3626">
        <v>0</v>
      </c>
      <c r="J3626" s="4">
        <v>4</v>
      </c>
      <c r="K3626" s="3">
        <v>0</v>
      </c>
      <c r="L3626" s="1" t="s">
        <v>24</v>
      </c>
    </row>
    <row r="3627" spans="1:12" x14ac:dyDescent="0.3">
      <c r="A3627" s="1" t="s">
        <v>921</v>
      </c>
      <c r="B3627" s="1" t="s">
        <v>16</v>
      </c>
      <c r="C3627" s="1" t="s">
        <v>51</v>
      </c>
      <c r="D3627" s="5">
        <v>42887</v>
      </c>
      <c r="E3627">
        <v>1</v>
      </c>
      <c r="F3627">
        <v>1</v>
      </c>
      <c r="G3627" s="2">
        <v>362.65</v>
      </c>
      <c r="H3627">
        <v>1</v>
      </c>
      <c r="I3627">
        <v>0</v>
      </c>
      <c r="J3627" s="4">
        <v>5</v>
      </c>
      <c r="K3627" s="3">
        <v>0</v>
      </c>
      <c r="L3627" s="1" t="s">
        <v>27</v>
      </c>
    </row>
    <row r="3628" spans="1:12" x14ac:dyDescent="0.3">
      <c r="A3628" s="1" t="s">
        <v>922</v>
      </c>
      <c r="B3628" s="1" t="s">
        <v>16</v>
      </c>
      <c r="C3628" s="1" t="s">
        <v>436</v>
      </c>
      <c r="D3628" s="5">
        <v>43101</v>
      </c>
      <c r="E3628">
        <v>1</v>
      </c>
      <c r="F3628">
        <v>2</v>
      </c>
      <c r="G3628" s="2">
        <v>69.38</v>
      </c>
      <c r="H3628">
        <v>1</v>
      </c>
      <c r="I3628">
        <v>0</v>
      </c>
      <c r="J3628" s="4">
        <v>5</v>
      </c>
      <c r="K3628" s="3">
        <v>0</v>
      </c>
      <c r="L3628" s="1" t="s">
        <v>32</v>
      </c>
    </row>
    <row r="3629" spans="1:12" x14ac:dyDescent="0.3">
      <c r="A3629" s="1" t="s">
        <v>922</v>
      </c>
      <c r="B3629" s="1" t="s">
        <v>16</v>
      </c>
      <c r="C3629" s="1" t="s">
        <v>436</v>
      </c>
      <c r="D3629" s="5">
        <v>43132</v>
      </c>
      <c r="E3629">
        <v>1</v>
      </c>
      <c r="F3629">
        <v>1</v>
      </c>
      <c r="G3629" s="2">
        <v>367.98</v>
      </c>
      <c r="H3629">
        <v>1</v>
      </c>
      <c r="I3629">
        <v>0</v>
      </c>
      <c r="J3629" s="4">
        <v>5</v>
      </c>
      <c r="K3629" s="3">
        <v>0</v>
      </c>
      <c r="L3629" s="1" t="s">
        <v>33</v>
      </c>
    </row>
    <row r="3630" spans="1:12" x14ac:dyDescent="0.3">
      <c r="A3630" s="1" t="s">
        <v>922</v>
      </c>
      <c r="B3630" s="1" t="s">
        <v>16</v>
      </c>
      <c r="C3630" s="1" t="s">
        <v>436</v>
      </c>
      <c r="D3630" s="5">
        <v>43191</v>
      </c>
      <c r="E3630">
        <v>2</v>
      </c>
      <c r="F3630">
        <v>2</v>
      </c>
      <c r="G3630" s="2">
        <v>212.87</v>
      </c>
      <c r="H3630">
        <v>2</v>
      </c>
      <c r="I3630">
        <v>0</v>
      </c>
      <c r="J3630" s="4">
        <v>4.5</v>
      </c>
      <c r="K3630" s="3">
        <v>0</v>
      </c>
      <c r="L3630" s="1" t="s">
        <v>35</v>
      </c>
    </row>
    <row r="3631" spans="1:12" x14ac:dyDescent="0.3">
      <c r="A3631" s="1" t="s">
        <v>922</v>
      </c>
      <c r="B3631" s="1" t="s">
        <v>16</v>
      </c>
      <c r="C3631" s="1" t="s">
        <v>436</v>
      </c>
      <c r="D3631" s="5">
        <v>43221</v>
      </c>
      <c r="E3631">
        <v>1</v>
      </c>
      <c r="F3631">
        <v>1</v>
      </c>
      <c r="G3631" s="2">
        <v>139.16</v>
      </c>
      <c r="H3631">
        <v>1</v>
      </c>
      <c r="I3631">
        <v>0</v>
      </c>
      <c r="J3631" s="4">
        <v>4</v>
      </c>
      <c r="K3631" s="3">
        <v>0</v>
      </c>
      <c r="L3631" s="1" t="s">
        <v>46</v>
      </c>
    </row>
    <row r="3632" spans="1:12" x14ac:dyDescent="0.3">
      <c r="A3632" s="1" t="s">
        <v>922</v>
      </c>
      <c r="B3632" s="1" t="s">
        <v>16</v>
      </c>
      <c r="C3632" s="1" t="s">
        <v>436</v>
      </c>
      <c r="D3632" s="5">
        <v>43252</v>
      </c>
      <c r="E3632">
        <v>1</v>
      </c>
      <c r="F3632">
        <v>1</v>
      </c>
      <c r="G3632" s="2">
        <v>105.63</v>
      </c>
      <c r="H3632">
        <v>1</v>
      </c>
      <c r="I3632">
        <v>0</v>
      </c>
      <c r="J3632" s="4">
        <v>5</v>
      </c>
      <c r="K3632" s="3">
        <v>0</v>
      </c>
      <c r="L3632" s="1" t="s">
        <v>36</v>
      </c>
    </row>
    <row r="3633" spans="1:12" x14ac:dyDescent="0.3">
      <c r="A3633" s="1" t="s">
        <v>923</v>
      </c>
      <c r="B3633" s="1" t="s">
        <v>16</v>
      </c>
      <c r="C3633" s="1" t="s">
        <v>127</v>
      </c>
      <c r="D3633" s="5">
        <v>43252</v>
      </c>
      <c r="E3633">
        <v>3</v>
      </c>
      <c r="F3633">
        <v>3</v>
      </c>
      <c r="G3633" s="2">
        <v>347.33</v>
      </c>
      <c r="H3633">
        <v>3</v>
      </c>
      <c r="I3633">
        <v>0</v>
      </c>
      <c r="J3633" s="4">
        <v>5</v>
      </c>
      <c r="K3633" s="3">
        <v>0</v>
      </c>
      <c r="L3633" s="1" t="s">
        <v>36</v>
      </c>
    </row>
    <row r="3634" spans="1:12" x14ac:dyDescent="0.3">
      <c r="A3634" s="1" t="s">
        <v>923</v>
      </c>
      <c r="B3634" s="1" t="s">
        <v>16</v>
      </c>
      <c r="C3634" s="1" t="s">
        <v>127</v>
      </c>
      <c r="D3634" s="5">
        <v>43282</v>
      </c>
      <c r="E3634">
        <v>4</v>
      </c>
      <c r="F3634">
        <v>4</v>
      </c>
      <c r="G3634" s="2">
        <v>689.21</v>
      </c>
      <c r="H3634">
        <v>4</v>
      </c>
      <c r="I3634">
        <v>0</v>
      </c>
      <c r="J3634" s="4">
        <v>4.5</v>
      </c>
      <c r="K3634" s="3">
        <v>0</v>
      </c>
      <c r="L3634" s="1" t="s">
        <v>37</v>
      </c>
    </row>
    <row r="3635" spans="1:12" x14ac:dyDescent="0.3">
      <c r="A3635" s="1" t="s">
        <v>923</v>
      </c>
      <c r="B3635" s="1" t="s">
        <v>16</v>
      </c>
      <c r="C3635" s="1" t="s">
        <v>127</v>
      </c>
      <c r="D3635" s="5">
        <v>43313</v>
      </c>
      <c r="E3635">
        <v>6</v>
      </c>
      <c r="F3635">
        <v>6</v>
      </c>
      <c r="G3635" s="2">
        <v>564.34</v>
      </c>
      <c r="H3635">
        <v>6</v>
      </c>
      <c r="I3635">
        <v>2</v>
      </c>
      <c r="J3635" s="4">
        <v>3.67</v>
      </c>
      <c r="K3635" s="3">
        <v>0.33333333333333331</v>
      </c>
      <c r="L3635" s="1" t="s">
        <v>49</v>
      </c>
    </row>
    <row r="3636" spans="1:12" x14ac:dyDescent="0.3">
      <c r="A3636" s="1" t="s">
        <v>924</v>
      </c>
      <c r="B3636" s="1" t="s">
        <v>16</v>
      </c>
      <c r="C3636" s="1" t="s">
        <v>224</v>
      </c>
      <c r="D3636" s="5">
        <v>42767</v>
      </c>
      <c r="E3636">
        <v>1</v>
      </c>
      <c r="F3636">
        <v>1</v>
      </c>
      <c r="G3636" s="2">
        <v>27.86</v>
      </c>
      <c r="H3636">
        <v>1</v>
      </c>
      <c r="I3636">
        <v>0</v>
      </c>
      <c r="J3636" s="4">
        <v>1</v>
      </c>
      <c r="K3636" s="3">
        <v>0</v>
      </c>
      <c r="L3636" s="1" t="s">
        <v>23</v>
      </c>
    </row>
    <row r="3637" spans="1:12" x14ac:dyDescent="0.3">
      <c r="A3637" s="1" t="s">
        <v>924</v>
      </c>
      <c r="B3637" s="1" t="s">
        <v>16</v>
      </c>
      <c r="C3637" s="1" t="s">
        <v>224</v>
      </c>
      <c r="D3637" s="5">
        <v>42795</v>
      </c>
      <c r="E3637">
        <v>10</v>
      </c>
      <c r="F3637">
        <v>11</v>
      </c>
      <c r="G3637" s="2">
        <v>627.19000000000005</v>
      </c>
      <c r="H3637">
        <v>10</v>
      </c>
      <c r="I3637">
        <v>0</v>
      </c>
      <c r="J3637" s="4">
        <v>2.6</v>
      </c>
      <c r="K3637" s="3">
        <v>0</v>
      </c>
      <c r="L3637" s="1" t="s">
        <v>24</v>
      </c>
    </row>
    <row r="3638" spans="1:12" x14ac:dyDescent="0.3">
      <c r="A3638" s="1" t="s">
        <v>924</v>
      </c>
      <c r="B3638" s="1" t="s">
        <v>16</v>
      </c>
      <c r="C3638" s="1" t="s">
        <v>224</v>
      </c>
      <c r="D3638" s="5">
        <v>42826</v>
      </c>
      <c r="E3638">
        <v>7</v>
      </c>
      <c r="F3638">
        <v>7</v>
      </c>
      <c r="G3638" s="2">
        <v>1433.64</v>
      </c>
      <c r="H3638">
        <v>6</v>
      </c>
      <c r="I3638">
        <v>1</v>
      </c>
      <c r="J3638" s="4">
        <v>2.71</v>
      </c>
      <c r="K3638" s="3">
        <v>0.16666666666666666</v>
      </c>
      <c r="L3638" s="1" t="s">
        <v>25</v>
      </c>
    </row>
    <row r="3639" spans="1:12" x14ac:dyDescent="0.3">
      <c r="A3639" s="1" t="s">
        <v>924</v>
      </c>
      <c r="B3639" s="1" t="s">
        <v>16</v>
      </c>
      <c r="C3639" s="1" t="s">
        <v>224</v>
      </c>
      <c r="D3639" s="5">
        <v>42856</v>
      </c>
      <c r="E3639">
        <v>20</v>
      </c>
      <c r="F3639">
        <v>20</v>
      </c>
      <c r="G3639" s="2">
        <v>2127.0300000000002</v>
      </c>
      <c r="H3639">
        <v>20</v>
      </c>
      <c r="I3639">
        <v>1</v>
      </c>
      <c r="J3639" s="4">
        <v>3.73</v>
      </c>
      <c r="K3639" s="3">
        <v>0.05</v>
      </c>
      <c r="L3639" s="1" t="s">
        <v>26</v>
      </c>
    </row>
    <row r="3640" spans="1:12" x14ac:dyDescent="0.3">
      <c r="A3640" s="1" t="s">
        <v>924</v>
      </c>
      <c r="B3640" s="1" t="s">
        <v>16</v>
      </c>
      <c r="C3640" s="1" t="s">
        <v>224</v>
      </c>
      <c r="D3640" s="5">
        <v>42887</v>
      </c>
      <c r="E3640">
        <v>11</v>
      </c>
      <c r="F3640">
        <v>12</v>
      </c>
      <c r="G3640" s="2">
        <v>763.53</v>
      </c>
      <c r="H3640">
        <v>11</v>
      </c>
      <c r="I3640">
        <v>0</v>
      </c>
      <c r="J3640" s="4">
        <v>3.36</v>
      </c>
      <c r="K3640" s="3">
        <v>0</v>
      </c>
      <c r="L3640" s="1" t="s">
        <v>27</v>
      </c>
    </row>
    <row r="3641" spans="1:12" x14ac:dyDescent="0.3">
      <c r="A3641" s="1" t="s">
        <v>924</v>
      </c>
      <c r="B3641" s="1" t="s">
        <v>16</v>
      </c>
      <c r="C3641" s="1" t="s">
        <v>224</v>
      </c>
      <c r="D3641" s="5">
        <v>42917</v>
      </c>
      <c r="E3641">
        <v>9</v>
      </c>
      <c r="F3641">
        <v>9</v>
      </c>
      <c r="G3641" s="2">
        <v>348.78</v>
      </c>
      <c r="H3641">
        <v>8</v>
      </c>
      <c r="I3641">
        <v>0</v>
      </c>
      <c r="J3641" s="4">
        <v>3.22</v>
      </c>
      <c r="K3641" s="3">
        <v>0</v>
      </c>
      <c r="L3641" s="1" t="s">
        <v>28</v>
      </c>
    </row>
    <row r="3642" spans="1:12" x14ac:dyDescent="0.3">
      <c r="A3642" s="1" t="s">
        <v>924</v>
      </c>
      <c r="B3642" s="1" t="s">
        <v>16</v>
      </c>
      <c r="C3642" s="1" t="s">
        <v>224</v>
      </c>
      <c r="D3642" s="5">
        <v>42948</v>
      </c>
      <c r="E3642">
        <v>10</v>
      </c>
      <c r="F3642">
        <v>10</v>
      </c>
      <c r="G3642" s="2">
        <v>775.76</v>
      </c>
      <c r="H3642">
        <v>10</v>
      </c>
      <c r="I3642">
        <v>0</v>
      </c>
      <c r="J3642" s="4">
        <v>4.0999999999999996</v>
      </c>
      <c r="K3642" s="3">
        <v>0</v>
      </c>
      <c r="L3642" s="1" t="s">
        <v>29</v>
      </c>
    </row>
    <row r="3643" spans="1:12" x14ac:dyDescent="0.3">
      <c r="A3643" s="1" t="s">
        <v>924</v>
      </c>
      <c r="B3643" s="1" t="s">
        <v>16</v>
      </c>
      <c r="C3643" s="1" t="s">
        <v>224</v>
      </c>
      <c r="D3643" s="5">
        <v>42979</v>
      </c>
      <c r="E3643">
        <v>5</v>
      </c>
      <c r="F3643">
        <v>5</v>
      </c>
      <c r="G3643" s="2">
        <v>387.68</v>
      </c>
      <c r="H3643">
        <v>5</v>
      </c>
      <c r="I3643">
        <v>1</v>
      </c>
      <c r="J3643" s="4">
        <v>3.6</v>
      </c>
      <c r="K3643" s="3">
        <v>0.2</v>
      </c>
      <c r="L3643" s="1" t="s">
        <v>18</v>
      </c>
    </row>
    <row r="3644" spans="1:12" x14ac:dyDescent="0.3">
      <c r="A3644" s="1" t="s">
        <v>924</v>
      </c>
      <c r="B3644" s="1" t="s">
        <v>16</v>
      </c>
      <c r="C3644" s="1" t="s">
        <v>224</v>
      </c>
      <c r="D3644" s="5">
        <v>43009</v>
      </c>
      <c r="E3644">
        <v>3</v>
      </c>
      <c r="F3644">
        <v>3</v>
      </c>
      <c r="G3644" s="2">
        <v>432.93</v>
      </c>
      <c r="H3644">
        <v>3</v>
      </c>
      <c r="I3644">
        <v>0</v>
      </c>
      <c r="J3644" s="4">
        <v>3</v>
      </c>
      <c r="K3644" s="3">
        <v>0</v>
      </c>
      <c r="L3644" s="1" t="s">
        <v>19</v>
      </c>
    </row>
    <row r="3645" spans="1:12" x14ac:dyDescent="0.3">
      <c r="A3645" s="1" t="s">
        <v>924</v>
      </c>
      <c r="B3645" s="1" t="s">
        <v>16</v>
      </c>
      <c r="C3645" s="1" t="s">
        <v>224</v>
      </c>
      <c r="D3645" s="5">
        <v>43040</v>
      </c>
      <c r="E3645">
        <v>14</v>
      </c>
      <c r="F3645">
        <v>16</v>
      </c>
      <c r="G3645" s="2">
        <v>727.07</v>
      </c>
      <c r="H3645">
        <v>12</v>
      </c>
      <c r="I3645">
        <v>1</v>
      </c>
      <c r="J3645" s="4">
        <v>3.29</v>
      </c>
      <c r="K3645" s="3">
        <v>8.3333333333333329E-2</v>
      </c>
      <c r="L3645" s="1" t="s">
        <v>30</v>
      </c>
    </row>
    <row r="3646" spans="1:12" x14ac:dyDescent="0.3">
      <c r="A3646" s="1" t="s">
        <v>924</v>
      </c>
      <c r="B3646" s="1" t="s">
        <v>16</v>
      </c>
      <c r="C3646" s="1" t="s">
        <v>224</v>
      </c>
      <c r="D3646" s="5">
        <v>43070</v>
      </c>
      <c r="E3646">
        <v>2</v>
      </c>
      <c r="F3646">
        <v>2</v>
      </c>
      <c r="G3646" s="2">
        <v>110.1</v>
      </c>
      <c r="H3646">
        <v>2</v>
      </c>
      <c r="I3646">
        <v>0</v>
      </c>
      <c r="J3646" s="4">
        <v>4.5</v>
      </c>
      <c r="K3646" s="3">
        <v>0</v>
      </c>
      <c r="L3646" s="1" t="s">
        <v>31</v>
      </c>
    </row>
    <row r="3647" spans="1:12" x14ac:dyDescent="0.3">
      <c r="A3647" s="1" t="s">
        <v>924</v>
      </c>
      <c r="B3647" s="1" t="s">
        <v>16</v>
      </c>
      <c r="C3647" s="1" t="s">
        <v>224</v>
      </c>
      <c r="D3647" s="5">
        <v>43132</v>
      </c>
      <c r="E3647">
        <v>4</v>
      </c>
      <c r="F3647">
        <v>5</v>
      </c>
      <c r="G3647" s="2">
        <v>316.36</v>
      </c>
      <c r="H3647">
        <v>4</v>
      </c>
      <c r="I3647">
        <v>0</v>
      </c>
      <c r="J3647" s="4">
        <v>4.5</v>
      </c>
      <c r="K3647" s="3">
        <v>0</v>
      </c>
      <c r="L3647" s="1" t="s">
        <v>33</v>
      </c>
    </row>
    <row r="3648" spans="1:12" x14ac:dyDescent="0.3">
      <c r="A3648" s="1" t="s">
        <v>924</v>
      </c>
      <c r="B3648" s="1" t="s">
        <v>16</v>
      </c>
      <c r="C3648" s="1" t="s">
        <v>224</v>
      </c>
      <c r="D3648" s="5">
        <v>43191</v>
      </c>
      <c r="E3648">
        <v>12</v>
      </c>
      <c r="F3648">
        <v>14</v>
      </c>
      <c r="G3648" s="2">
        <v>643.51</v>
      </c>
      <c r="H3648">
        <v>12</v>
      </c>
      <c r="I3648">
        <v>0</v>
      </c>
      <c r="J3648" s="4">
        <v>4.5</v>
      </c>
      <c r="K3648" s="3">
        <v>0</v>
      </c>
      <c r="L3648" s="1" t="s">
        <v>35</v>
      </c>
    </row>
    <row r="3649" spans="1:12" x14ac:dyDescent="0.3">
      <c r="A3649" s="1" t="s">
        <v>924</v>
      </c>
      <c r="B3649" s="1" t="s">
        <v>16</v>
      </c>
      <c r="C3649" s="1" t="s">
        <v>224</v>
      </c>
      <c r="D3649" s="5">
        <v>43221</v>
      </c>
      <c r="E3649">
        <v>9</v>
      </c>
      <c r="F3649">
        <v>9</v>
      </c>
      <c r="G3649" s="2">
        <v>309.27</v>
      </c>
      <c r="H3649">
        <v>9</v>
      </c>
      <c r="I3649">
        <v>0</v>
      </c>
      <c r="J3649" s="4">
        <v>4.67</v>
      </c>
      <c r="K3649" s="3">
        <v>0</v>
      </c>
      <c r="L3649" s="1" t="s">
        <v>46</v>
      </c>
    </row>
    <row r="3650" spans="1:12" x14ac:dyDescent="0.3">
      <c r="A3650" s="1" t="s">
        <v>924</v>
      </c>
      <c r="B3650" s="1" t="s">
        <v>16</v>
      </c>
      <c r="C3650" s="1" t="s">
        <v>224</v>
      </c>
      <c r="D3650" s="5">
        <v>43252</v>
      </c>
      <c r="E3650">
        <v>15</v>
      </c>
      <c r="F3650">
        <v>16</v>
      </c>
      <c r="G3650" s="2">
        <v>574.09</v>
      </c>
      <c r="H3650">
        <v>15</v>
      </c>
      <c r="I3650">
        <v>0</v>
      </c>
      <c r="J3650" s="4">
        <v>4.47</v>
      </c>
      <c r="K3650" s="3">
        <v>0</v>
      </c>
      <c r="L3650" s="1" t="s">
        <v>36</v>
      </c>
    </row>
    <row r="3651" spans="1:12" x14ac:dyDescent="0.3">
      <c r="A3651" s="1" t="s">
        <v>924</v>
      </c>
      <c r="B3651" s="1" t="s">
        <v>16</v>
      </c>
      <c r="C3651" s="1" t="s">
        <v>224</v>
      </c>
      <c r="D3651" s="5">
        <v>43282</v>
      </c>
      <c r="E3651">
        <v>8</v>
      </c>
      <c r="F3651">
        <v>8</v>
      </c>
      <c r="G3651" s="2">
        <v>240.18</v>
      </c>
      <c r="H3651">
        <v>8</v>
      </c>
      <c r="I3651">
        <v>0</v>
      </c>
      <c r="J3651" s="4">
        <v>2.88</v>
      </c>
      <c r="K3651" s="3">
        <v>0</v>
      </c>
      <c r="L3651" s="1" t="s">
        <v>37</v>
      </c>
    </row>
    <row r="3652" spans="1:12" x14ac:dyDescent="0.3">
      <c r="A3652" s="1" t="s">
        <v>924</v>
      </c>
      <c r="B3652" s="1" t="s">
        <v>16</v>
      </c>
      <c r="C3652" s="1" t="s">
        <v>224</v>
      </c>
      <c r="D3652" s="5">
        <v>43313</v>
      </c>
      <c r="E3652">
        <v>13</v>
      </c>
      <c r="F3652">
        <v>13</v>
      </c>
      <c r="G3652" s="2">
        <v>622.41999999999996</v>
      </c>
      <c r="H3652">
        <v>12</v>
      </c>
      <c r="I3652">
        <v>1</v>
      </c>
      <c r="J3652" s="4">
        <v>3.69</v>
      </c>
      <c r="K3652" s="3">
        <v>8.3333333333333329E-2</v>
      </c>
      <c r="L3652" s="1" t="s">
        <v>49</v>
      </c>
    </row>
    <row r="3653" spans="1:12" x14ac:dyDescent="0.3">
      <c r="A3653" s="1" t="s">
        <v>925</v>
      </c>
      <c r="B3653" s="1" t="s">
        <v>57</v>
      </c>
      <c r="C3653" s="1" t="s">
        <v>926</v>
      </c>
      <c r="D3653" s="5">
        <v>43282</v>
      </c>
      <c r="E3653">
        <v>1</v>
      </c>
      <c r="F3653">
        <v>1</v>
      </c>
      <c r="G3653" s="2">
        <v>69.540000000000006</v>
      </c>
      <c r="H3653">
        <v>1</v>
      </c>
      <c r="I3653">
        <v>0</v>
      </c>
      <c r="J3653" s="4">
        <v>5</v>
      </c>
      <c r="K3653" s="3">
        <v>0</v>
      </c>
      <c r="L3653" s="1" t="s">
        <v>37</v>
      </c>
    </row>
    <row r="3654" spans="1:12" x14ac:dyDescent="0.3">
      <c r="A3654" s="1" t="s">
        <v>925</v>
      </c>
      <c r="B3654" s="1" t="s">
        <v>57</v>
      </c>
      <c r="C3654" s="1" t="s">
        <v>926</v>
      </c>
      <c r="D3654" s="5">
        <v>43313</v>
      </c>
      <c r="E3654">
        <v>1</v>
      </c>
      <c r="F3654">
        <v>1</v>
      </c>
      <c r="G3654" s="2">
        <v>89.08</v>
      </c>
      <c r="H3654">
        <v>1</v>
      </c>
      <c r="I3654">
        <v>0</v>
      </c>
      <c r="J3654" s="4">
        <v>3</v>
      </c>
      <c r="K3654" s="3">
        <v>0</v>
      </c>
      <c r="L3654" s="1" t="s">
        <v>49</v>
      </c>
    </row>
    <row r="3655" spans="1:12" x14ac:dyDescent="0.3">
      <c r="A3655" s="1" t="s">
        <v>927</v>
      </c>
      <c r="B3655" s="1" t="s">
        <v>16</v>
      </c>
      <c r="C3655" s="1" t="s">
        <v>329</v>
      </c>
      <c r="D3655" s="5">
        <v>43070</v>
      </c>
      <c r="E3655">
        <v>2</v>
      </c>
      <c r="F3655">
        <v>2</v>
      </c>
      <c r="G3655" s="2">
        <v>171.38</v>
      </c>
      <c r="H3655">
        <v>1</v>
      </c>
      <c r="I3655">
        <v>0</v>
      </c>
      <c r="J3655" s="4">
        <v>3</v>
      </c>
      <c r="K3655" s="3">
        <v>0</v>
      </c>
      <c r="L3655" s="1" t="s">
        <v>31</v>
      </c>
    </row>
    <row r="3656" spans="1:12" x14ac:dyDescent="0.3">
      <c r="A3656" s="1" t="s">
        <v>928</v>
      </c>
      <c r="B3656" s="1" t="s">
        <v>90</v>
      </c>
      <c r="C3656" s="1" t="s">
        <v>91</v>
      </c>
      <c r="D3656" s="5">
        <v>42767</v>
      </c>
      <c r="E3656">
        <v>1</v>
      </c>
      <c r="F3656">
        <v>2</v>
      </c>
      <c r="G3656" s="2">
        <v>117.24</v>
      </c>
      <c r="H3656">
        <v>1</v>
      </c>
      <c r="I3656">
        <v>0</v>
      </c>
      <c r="J3656" s="4">
        <v>5</v>
      </c>
      <c r="K3656" s="3">
        <v>0</v>
      </c>
      <c r="L3656" s="1" t="s">
        <v>23</v>
      </c>
    </row>
    <row r="3657" spans="1:12" x14ac:dyDescent="0.3">
      <c r="A3657" s="1" t="s">
        <v>928</v>
      </c>
      <c r="B3657" s="1" t="s">
        <v>90</v>
      </c>
      <c r="C3657" s="1" t="s">
        <v>91</v>
      </c>
      <c r="D3657" s="5">
        <v>42795</v>
      </c>
      <c r="E3657">
        <v>2</v>
      </c>
      <c r="F3657">
        <v>8</v>
      </c>
      <c r="G3657" s="2">
        <v>306.73</v>
      </c>
      <c r="H3657">
        <v>2</v>
      </c>
      <c r="I3657">
        <v>0</v>
      </c>
      <c r="J3657" s="4">
        <v>3</v>
      </c>
      <c r="K3657" s="3">
        <v>0</v>
      </c>
      <c r="L3657" s="1" t="s">
        <v>24</v>
      </c>
    </row>
    <row r="3658" spans="1:12" x14ac:dyDescent="0.3">
      <c r="A3658" s="1" t="s">
        <v>928</v>
      </c>
      <c r="B3658" s="1" t="s">
        <v>90</v>
      </c>
      <c r="C3658" s="1" t="s">
        <v>91</v>
      </c>
      <c r="D3658" s="5">
        <v>42948</v>
      </c>
      <c r="E3658">
        <v>1</v>
      </c>
      <c r="F3658">
        <v>2</v>
      </c>
      <c r="G3658" s="2">
        <v>180.7</v>
      </c>
      <c r="H3658">
        <v>1</v>
      </c>
      <c r="I3658">
        <v>0</v>
      </c>
      <c r="J3658" s="4">
        <v>5</v>
      </c>
      <c r="K3658" s="3">
        <v>0</v>
      </c>
      <c r="L3658" s="1" t="s">
        <v>29</v>
      </c>
    </row>
    <row r="3659" spans="1:12" x14ac:dyDescent="0.3">
      <c r="A3659" s="1" t="s">
        <v>928</v>
      </c>
      <c r="B3659" s="1" t="s">
        <v>90</v>
      </c>
      <c r="C3659" s="1" t="s">
        <v>91</v>
      </c>
      <c r="D3659" s="5">
        <v>42979</v>
      </c>
      <c r="E3659">
        <v>1</v>
      </c>
      <c r="F3659">
        <v>1</v>
      </c>
      <c r="G3659" s="2">
        <v>50.48</v>
      </c>
      <c r="H3659">
        <v>1</v>
      </c>
      <c r="I3659">
        <v>0</v>
      </c>
      <c r="J3659" s="4">
        <v>4</v>
      </c>
      <c r="K3659" s="3">
        <v>0</v>
      </c>
      <c r="L3659" s="1" t="s">
        <v>18</v>
      </c>
    </row>
    <row r="3660" spans="1:12" x14ac:dyDescent="0.3">
      <c r="A3660" s="1" t="s">
        <v>928</v>
      </c>
      <c r="B3660" s="1" t="s">
        <v>90</v>
      </c>
      <c r="C3660" s="1" t="s">
        <v>91</v>
      </c>
      <c r="D3660" s="5">
        <v>43009</v>
      </c>
      <c r="E3660">
        <v>1</v>
      </c>
      <c r="F3660">
        <v>1</v>
      </c>
      <c r="G3660" s="2">
        <v>67.59</v>
      </c>
      <c r="H3660">
        <v>1</v>
      </c>
      <c r="I3660">
        <v>0</v>
      </c>
      <c r="J3660" s="4">
        <v>4</v>
      </c>
      <c r="K3660" s="3">
        <v>0</v>
      </c>
      <c r="L3660" s="1" t="s">
        <v>19</v>
      </c>
    </row>
    <row r="3661" spans="1:12" x14ac:dyDescent="0.3">
      <c r="A3661" s="1" t="s">
        <v>928</v>
      </c>
      <c r="B3661" s="1" t="s">
        <v>90</v>
      </c>
      <c r="C3661" s="1" t="s">
        <v>91</v>
      </c>
      <c r="D3661" s="5">
        <v>43070</v>
      </c>
      <c r="E3661">
        <v>2</v>
      </c>
      <c r="F3661">
        <v>2</v>
      </c>
      <c r="G3661" s="2">
        <v>730.26</v>
      </c>
      <c r="H3661">
        <v>2</v>
      </c>
      <c r="I3661">
        <v>0</v>
      </c>
      <c r="J3661" s="4">
        <v>5</v>
      </c>
      <c r="K3661" s="3">
        <v>0</v>
      </c>
      <c r="L3661" s="1" t="s">
        <v>31</v>
      </c>
    </row>
    <row r="3662" spans="1:12" x14ac:dyDescent="0.3">
      <c r="A3662" s="1" t="s">
        <v>928</v>
      </c>
      <c r="B3662" s="1" t="s">
        <v>90</v>
      </c>
      <c r="C3662" s="1" t="s">
        <v>91</v>
      </c>
      <c r="D3662" s="5">
        <v>43101</v>
      </c>
      <c r="E3662">
        <v>1</v>
      </c>
      <c r="F3662">
        <v>1</v>
      </c>
      <c r="G3662" s="2">
        <v>646.6</v>
      </c>
      <c r="H3662">
        <v>1</v>
      </c>
      <c r="I3662">
        <v>0</v>
      </c>
      <c r="J3662" s="4">
        <v>1</v>
      </c>
      <c r="K3662" s="3">
        <v>0</v>
      </c>
      <c r="L3662" s="1" t="s">
        <v>32</v>
      </c>
    </row>
    <row r="3663" spans="1:12" x14ac:dyDescent="0.3">
      <c r="A3663" s="1" t="s">
        <v>928</v>
      </c>
      <c r="B3663" s="1" t="s">
        <v>90</v>
      </c>
      <c r="C3663" s="1" t="s">
        <v>91</v>
      </c>
      <c r="D3663" s="5">
        <v>43132</v>
      </c>
      <c r="E3663">
        <v>2</v>
      </c>
      <c r="F3663">
        <v>3</v>
      </c>
      <c r="G3663" s="2">
        <v>241.02</v>
      </c>
      <c r="H3663">
        <v>2</v>
      </c>
      <c r="I3663">
        <v>1</v>
      </c>
      <c r="J3663" s="4">
        <v>3</v>
      </c>
      <c r="K3663" s="3">
        <v>0.5</v>
      </c>
      <c r="L3663" s="1" t="s">
        <v>33</v>
      </c>
    </row>
    <row r="3664" spans="1:12" x14ac:dyDescent="0.3">
      <c r="A3664" s="1" t="s">
        <v>928</v>
      </c>
      <c r="B3664" s="1" t="s">
        <v>90</v>
      </c>
      <c r="C3664" s="1" t="s">
        <v>91</v>
      </c>
      <c r="D3664" s="5">
        <v>43191</v>
      </c>
      <c r="E3664">
        <v>1</v>
      </c>
      <c r="F3664">
        <v>1</v>
      </c>
      <c r="G3664" s="2">
        <v>46.39</v>
      </c>
      <c r="H3664">
        <v>1</v>
      </c>
      <c r="I3664">
        <v>0</v>
      </c>
      <c r="J3664" s="4">
        <v>5</v>
      </c>
      <c r="K3664" s="3">
        <v>0</v>
      </c>
      <c r="L3664" s="1" t="s">
        <v>35</v>
      </c>
    </row>
    <row r="3665" spans="1:12" x14ac:dyDescent="0.3">
      <c r="A3665" s="1" t="s">
        <v>928</v>
      </c>
      <c r="B3665" s="1" t="s">
        <v>90</v>
      </c>
      <c r="C3665" s="1" t="s">
        <v>91</v>
      </c>
      <c r="D3665" s="5">
        <v>43221</v>
      </c>
      <c r="E3665">
        <v>1</v>
      </c>
      <c r="F3665">
        <v>1</v>
      </c>
      <c r="G3665" s="2">
        <v>44.8</v>
      </c>
      <c r="H3665">
        <v>1</v>
      </c>
      <c r="I3665">
        <v>0</v>
      </c>
      <c r="J3665" s="4">
        <v>5</v>
      </c>
      <c r="K3665" s="3">
        <v>0</v>
      </c>
      <c r="L3665" s="1" t="s">
        <v>46</v>
      </c>
    </row>
    <row r="3666" spans="1:12" x14ac:dyDescent="0.3">
      <c r="A3666" s="1" t="s">
        <v>929</v>
      </c>
      <c r="B3666" s="1" t="s">
        <v>16</v>
      </c>
      <c r="C3666" s="1" t="s">
        <v>930</v>
      </c>
      <c r="D3666" s="5">
        <v>42917</v>
      </c>
      <c r="E3666">
        <v>13</v>
      </c>
      <c r="F3666">
        <v>14</v>
      </c>
      <c r="G3666" s="2">
        <v>465.6</v>
      </c>
      <c r="H3666">
        <v>13</v>
      </c>
      <c r="I3666">
        <v>2</v>
      </c>
      <c r="J3666" s="4">
        <v>4.38</v>
      </c>
      <c r="K3666" s="3">
        <v>0.15384615384615385</v>
      </c>
      <c r="L3666" s="1" t="s">
        <v>28</v>
      </c>
    </row>
    <row r="3667" spans="1:12" x14ac:dyDescent="0.3">
      <c r="A3667" s="1" t="s">
        <v>929</v>
      </c>
      <c r="B3667" s="1" t="s">
        <v>16</v>
      </c>
      <c r="C3667" s="1" t="s">
        <v>930</v>
      </c>
      <c r="D3667" s="5">
        <v>42948</v>
      </c>
      <c r="E3667">
        <v>33</v>
      </c>
      <c r="F3667">
        <v>35</v>
      </c>
      <c r="G3667" s="2">
        <v>1258.5899999999999</v>
      </c>
      <c r="H3667">
        <v>33</v>
      </c>
      <c r="I3667">
        <v>1</v>
      </c>
      <c r="J3667" s="4">
        <v>4.1500000000000004</v>
      </c>
      <c r="K3667" s="3">
        <v>3.0303030303030304E-2</v>
      </c>
      <c r="L3667" s="1" t="s">
        <v>29</v>
      </c>
    </row>
    <row r="3668" spans="1:12" x14ac:dyDescent="0.3">
      <c r="A3668" s="1" t="s">
        <v>929</v>
      </c>
      <c r="B3668" s="1" t="s">
        <v>16</v>
      </c>
      <c r="C3668" s="1" t="s">
        <v>930</v>
      </c>
      <c r="D3668" s="5">
        <v>42979</v>
      </c>
      <c r="E3668">
        <v>17</v>
      </c>
      <c r="F3668">
        <v>18</v>
      </c>
      <c r="G3668" s="2">
        <v>642.1</v>
      </c>
      <c r="H3668">
        <v>17</v>
      </c>
      <c r="I3668">
        <v>1</v>
      </c>
      <c r="J3668" s="4">
        <v>4.12</v>
      </c>
      <c r="K3668" s="3">
        <v>5.8823529411764705E-2</v>
      </c>
      <c r="L3668" s="1" t="s">
        <v>18</v>
      </c>
    </row>
    <row r="3669" spans="1:12" x14ac:dyDescent="0.3">
      <c r="A3669" s="1" t="s">
        <v>929</v>
      </c>
      <c r="B3669" s="1" t="s">
        <v>16</v>
      </c>
      <c r="C3669" s="1" t="s">
        <v>930</v>
      </c>
      <c r="D3669" s="5">
        <v>43009</v>
      </c>
      <c r="E3669">
        <v>38</v>
      </c>
      <c r="F3669">
        <v>40</v>
      </c>
      <c r="G3669" s="2">
        <v>1383.8</v>
      </c>
      <c r="H3669">
        <v>38</v>
      </c>
      <c r="I3669">
        <v>1</v>
      </c>
      <c r="J3669" s="4">
        <v>4.26</v>
      </c>
      <c r="K3669" s="3">
        <v>2.6315789473684209E-2</v>
      </c>
      <c r="L3669" s="1" t="s">
        <v>19</v>
      </c>
    </row>
    <row r="3670" spans="1:12" x14ac:dyDescent="0.3">
      <c r="A3670" s="1" t="s">
        <v>929</v>
      </c>
      <c r="B3670" s="1" t="s">
        <v>16</v>
      </c>
      <c r="C3670" s="1" t="s">
        <v>930</v>
      </c>
      <c r="D3670" s="5">
        <v>43040</v>
      </c>
      <c r="E3670">
        <v>49</v>
      </c>
      <c r="F3670">
        <v>51</v>
      </c>
      <c r="G3670" s="2">
        <v>1945.57</v>
      </c>
      <c r="H3670">
        <v>49</v>
      </c>
      <c r="I3670">
        <v>7</v>
      </c>
      <c r="J3670" s="4">
        <v>3.76</v>
      </c>
      <c r="K3670" s="3">
        <v>0.14285714285714285</v>
      </c>
      <c r="L3670" s="1" t="s">
        <v>30</v>
      </c>
    </row>
    <row r="3671" spans="1:12" x14ac:dyDescent="0.3">
      <c r="A3671" s="1" t="s">
        <v>929</v>
      </c>
      <c r="B3671" s="1" t="s">
        <v>16</v>
      </c>
      <c r="C3671" s="1" t="s">
        <v>930</v>
      </c>
      <c r="D3671" s="5">
        <v>43070</v>
      </c>
      <c r="E3671">
        <v>30</v>
      </c>
      <c r="F3671">
        <v>33</v>
      </c>
      <c r="G3671" s="2">
        <v>1244.4000000000001</v>
      </c>
      <c r="H3671">
        <v>30</v>
      </c>
      <c r="I3671">
        <v>1</v>
      </c>
      <c r="J3671" s="4">
        <v>4.2</v>
      </c>
      <c r="K3671" s="3">
        <v>3.3333333333333333E-2</v>
      </c>
      <c r="L3671" s="1" t="s">
        <v>31</v>
      </c>
    </row>
    <row r="3672" spans="1:12" x14ac:dyDescent="0.3">
      <c r="A3672" s="1" t="s">
        <v>929</v>
      </c>
      <c r="B3672" s="1" t="s">
        <v>16</v>
      </c>
      <c r="C3672" s="1" t="s">
        <v>930</v>
      </c>
      <c r="D3672" s="5">
        <v>43101</v>
      </c>
      <c r="E3672">
        <v>9</v>
      </c>
      <c r="F3672">
        <v>10</v>
      </c>
      <c r="G3672" s="2">
        <v>404.39</v>
      </c>
      <c r="H3672">
        <v>9</v>
      </c>
      <c r="I3672">
        <v>0</v>
      </c>
      <c r="J3672" s="4">
        <v>4.63</v>
      </c>
      <c r="K3672" s="3">
        <v>0</v>
      </c>
      <c r="L3672" s="1" t="s">
        <v>32</v>
      </c>
    </row>
    <row r="3673" spans="1:12" x14ac:dyDescent="0.3">
      <c r="A3673" s="1" t="s">
        <v>929</v>
      </c>
      <c r="B3673" s="1" t="s">
        <v>16</v>
      </c>
      <c r="C3673" s="1" t="s">
        <v>930</v>
      </c>
      <c r="D3673" s="5">
        <v>43132</v>
      </c>
      <c r="E3673">
        <v>6</v>
      </c>
      <c r="F3673">
        <v>6</v>
      </c>
      <c r="G3673" s="2">
        <v>283.13</v>
      </c>
      <c r="H3673">
        <v>6</v>
      </c>
      <c r="I3673">
        <v>0</v>
      </c>
      <c r="J3673" s="4">
        <v>4</v>
      </c>
      <c r="K3673" s="3">
        <v>0</v>
      </c>
      <c r="L3673" s="1" t="s">
        <v>33</v>
      </c>
    </row>
    <row r="3674" spans="1:12" x14ac:dyDescent="0.3">
      <c r="A3674" s="1" t="s">
        <v>929</v>
      </c>
      <c r="B3674" s="1" t="s">
        <v>16</v>
      </c>
      <c r="C3674" s="1" t="s">
        <v>930</v>
      </c>
      <c r="D3674" s="5">
        <v>43160</v>
      </c>
      <c r="E3674">
        <v>13</v>
      </c>
      <c r="F3674">
        <v>13</v>
      </c>
      <c r="G3674" s="2">
        <v>630.73</v>
      </c>
      <c r="H3674">
        <v>12</v>
      </c>
      <c r="I3674">
        <v>2</v>
      </c>
      <c r="J3674" s="4">
        <v>3.92</v>
      </c>
      <c r="K3674" s="3">
        <v>0.16666666666666666</v>
      </c>
      <c r="L3674" s="1" t="s">
        <v>34</v>
      </c>
    </row>
    <row r="3675" spans="1:12" x14ac:dyDescent="0.3">
      <c r="A3675" s="1" t="s">
        <v>929</v>
      </c>
      <c r="B3675" s="1" t="s">
        <v>16</v>
      </c>
      <c r="C3675" s="1" t="s">
        <v>930</v>
      </c>
      <c r="D3675" s="5">
        <v>43191</v>
      </c>
      <c r="E3675">
        <v>13</v>
      </c>
      <c r="F3675">
        <v>13</v>
      </c>
      <c r="G3675" s="2">
        <v>631.59</v>
      </c>
      <c r="H3675">
        <v>13</v>
      </c>
      <c r="I3675">
        <v>1</v>
      </c>
      <c r="J3675" s="4">
        <v>4.08</v>
      </c>
      <c r="K3675" s="3">
        <v>7.6923076923076927E-2</v>
      </c>
      <c r="L3675" s="1" t="s">
        <v>35</v>
      </c>
    </row>
    <row r="3676" spans="1:12" x14ac:dyDescent="0.3">
      <c r="A3676" s="1" t="s">
        <v>929</v>
      </c>
      <c r="B3676" s="1" t="s">
        <v>16</v>
      </c>
      <c r="C3676" s="1" t="s">
        <v>930</v>
      </c>
      <c r="D3676" s="5">
        <v>43221</v>
      </c>
      <c r="E3676">
        <v>3</v>
      </c>
      <c r="F3676">
        <v>3</v>
      </c>
      <c r="G3676" s="2">
        <v>156.21</v>
      </c>
      <c r="H3676">
        <v>3</v>
      </c>
      <c r="I3676">
        <v>1</v>
      </c>
      <c r="J3676" s="4">
        <v>3.33</v>
      </c>
      <c r="K3676" s="3">
        <v>0.33333333333333331</v>
      </c>
      <c r="L3676" s="1" t="s">
        <v>46</v>
      </c>
    </row>
    <row r="3677" spans="1:12" x14ac:dyDescent="0.3">
      <c r="A3677" s="1" t="s">
        <v>929</v>
      </c>
      <c r="B3677" s="1" t="s">
        <v>16</v>
      </c>
      <c r="C3677" s="1" t="s">
        <v>930</v>
      </c>
      <c r="D3677" s="5">
        <v>43252</v>
      </c>
      <c r="E3677">
        <v>3</v>
      </c>
      <c r="F3677">
        <v>3</v>
      </c>
      <c r="G3677" s="2">
        <v>313.20999999999998</v>
      </c>
      <c r="H3677">
        <v>3</v>
      </c>
      <c r="I3677">
        <v>0</v>
      </c>
      <c r="J3677" s="4">
        <v>5</v>
      </c>
      <c r="K3677" s="3">
        <v>0</v>
      </c>
      <c r="L3677" s="1" t="s">
        <v>36</v>
      </c>
    </row>
    <row r="3678" spans="1:12" x14ac:dyDescent="0.3">
      <c r="A3678" s="1" t="s">
        <v>929</v>
      </c>
      <c r="B3678" s="1" t="s">
        <v>16</v>
      </c>
      <c r="C3678" s="1" t="s">
        <v>930</v>
      </c>
      <c r="D3678" s="5">
        <v>43282</v>
      </c>
      <c r="E3678">
        <v>1</v>
      </c>
      <c r="F3678">
        <v>1</v>
      </c>
      <c r="G3678" s="2">
        <v>58.38</v>
      </c>
      <c r="H3678">
        <v>1</v>
      </c>
      <c r="I3678">
        <v>1</v>
      </c>
      <c r="J3678" s="4">
        <v>3</v>
      </c>
      <c r="K3678" s="3">
        <v>1</v>
      </c>
      <c r="L3678" s="1" t="s">
        <v>37</v>
      </c>
    </row>
    <row r="3679" spans="1:12" x14ac:dyDescent="0.3">
      <c r="A3679" s="1" t="s">
        <v>931</v>
      </c>
      <c r="B3679" s="1" t="s">
        <v>41</v>
      </c>
      <c r="C3679" s="1" t="s">
        <v>42</v>
      </c>
      <c r="D3679" s="5">
        <v>42856</v>
      </c>
      <c r="E3679">
        <v>2</v>
      </c>
      <c r="F3679">
        <v>2</v>
      </c>
      <c r="G3679" s="2">
        <v>415.19</v>
      </c>
      <c r="H3679">
        <v>2</v>
      </c>
      <c r="I3679">
        <v>0</v>
      </c>
      <c r="J3679" s="4">
        <v>5</v>
      </c>
      <c r="K3679" s="3">
        <v>0</v>
      </c>
      <c r="L3679" s="1" t="s">
        <v>26</v>
      </c>
    </row>
    <row r="3680" spans="1:12" x14ac:dyDescent="0.3">
      <c r="A3680" s="1" t="s">
        <v>931</v>
      </c>
      <c r="B3680" s="1" t="s">
        <v>41</v>
      </c>
      <c r="C3680" s="1" t="s">
        <v>42</v>
      </c>
      <c r="D3680" s="5">
        <v>42887</v>
      </c>
      <c r="E3680">
        <v>3</v>
      </c>
      <c r="F3680">
        <v>3</v>
      </c>
      <c r="G3680" s="2">
        <v>637.89</v>
      </c>
      <c r="H3680">
        <v>3</v>
      </c>
      <c r="I3680">
        <v>0</v>
      </c>
      <c r="J3680" s="4">
        <v>3.33</v>
      </c>
      <c r="K3680" s="3">
        <v>0</v>
      </c>
      <c r="L3680" s="1" t="s">
        <v>27</v>
      </c>
    </row>
    <row r="3681" spans="1:12" x14ac:dyDescent="0.3">
      <c r="A3681" s="1" t="s">
        <v>931</v>
      </c>
      <c r="B3681" s="1" t="s">
        <v>41</v>
      </c>
      <c r="C3681" s="1" t="s">
        <v>42</v>
      </c>
      <c r="D3681" s="5">
        <v>42917</v>
      </c>
      <c r="E3681">
        <v>2</v>
      </c>
      <c r="F3681">
        <v>2</v>
      </c>
      <c r="G3681" s="2">
        <v>178.05</v>
      </c>
      <c r="H3681">
        <v>2</v>
      </c>
      <c r="I3681">
        <v>0</v>
      </c>
      <c r="J3681" s="4">
        <v>5</v>
      </c>
      <c r="K3681" s="3">
        <v>0</v>
      </c>
      <c r="L3681" s="1" t="s">
        <v>28</v>
      </c>
    </row>
    <row r="3682" spans="1:12" x14ac:dyDescent="0.3">
      <c r="A3682" s="1" t="s">
        <v>931</v>
      </c>
      <c r="B3682" s="1" t="s">
        <v>41</v>
      </c>
      <c r="C3682" s="1" t="s">
        <v>42</v>
      </c>
      <c r="D3682" s="5">
        <v>42948</v>
      </c>
      <c r="E3682">
        <v>6</v>
      </c>
      <c r="F3682">
        <v>6</v>
      </c>
      <c r="G3682" s="2">
        <v>1060.27</v>
      </c>
      <c r="H3682">
        <v>6</v>
      </c>
      <c r="I3682">
        <v>0</v>
      </c>
      <c r="J3682" s="4">
        <v>4.83</v>
      </c>
      <c r="K3682" s="3">
        <v>0</v>
      </c>
      <c r="L3682" s="1" t="s">
        <v>29</v>
      </c>
    </row>
    <row r="3683" spans="1:12" x14ac:dyDescent="0.3">
      <c r="A3683" s="1" t="s">
        <v>931</v>
      </c>
      <c r="B3683" s="1" t="s">
        <v>41</v>
      </c>
      <c r="C3683" s="1" t="s">
        <v>42</v>
      </c>
      <c r="D3683" s="5">
        <v>42979</v>
      </c>
      <c r="E3683">
        <v>2</v>
      </c>
      <c r="F3683">
        <v>2</v>
      </c>
      <c r="G3683" s="2">
        <v>350.79</v>
      </c>
      <c r="H3683">
        <v>2</v>
      </c>
      <c r="I3683">
        <v>0</v>
      </c>
      <c r="J3683" s="4">
        <v>5</v>
      </c>
      <c r="K3683" s="3">
        <v>0</v>
      </c>
      <c r="L3683" s="1" t="s">
        <v>18</v>
      </c>
    </row>
    <row r="3684" spans="1:12" x14ac:dyDescent="0.3">
      <c r="A3684" s="1" t="s">
        <v>931</v>
      </c>
      <c r="B3684" s="1" t="s">
        <v>41</v>
      </c>
      <c r="C3684" s="1" t="s">
        <v>42</v>
      </c>
      <c r="D3684" s="5">
        <v>43009</v>
      </c>
      <c r="E3684">
        <v>4</v>
      </c>
      <c r="F3684">
        <v>4</v>
      </c>
      <c r="G3684" s="2">
        <v>373.64</v>
      </c>
      <c r="H3684">
        <v>4</v>
      </c>
      <c r="I3684">
        <v>0</v>
      </c>
      <c r="J3684" s="4">
        <v>4.5</v>
      </c>
      <c r="K3684" s="3">
        <v>0</v>
      </c>
      <c r="L3684" s="1" t="s">
        <v>19</v>
      </c>
    </row>
    <row r="3685" spans="1:12" x14ac:dyDescent="0.3">
      <c r="A3685" s="1" t="s">
        <v>931</v>
      </c>
      <c r="B3685" s="1" t="s">
        <v>41</v>
      </c>
      <c r="C3685" s="1" t="s">
        <v>42</v>
      </c>
      <c r="D3685" s="5">
        <v>43040</v>
      </c>
      <c r="E3685">
        <v>6</v>
      </c>
      <c r="F3685">
        <v>6</v>
      </c>
      <c r="G3685" s="2">
        <v>546.72</v>
      </c>
      <c r="H3685">
        <v>6</v>
      </c>
      <c r="I3685">
        <v>1</v>
      </c>
      <c r="J3685" s="4">
        <v>5</v>
      </c>
      <c r="K3685" s="3">
        <v>0.16666666666666666</v>
      </c>
      <c r="L3685" s="1" t="s">
        <v>30</v>
      </c>
    </row>
    <row r="3686" spans="1:12" x14ac:dyDescent="0.3">
      <c r="A3686" s="1" t="s">
        <v>931</v>
      </c>
      <c r="B3686" s="1" t="s">
        <v>41</v>
      </c>
      <c r="C3686" s="1" t="s">
        <v>42</v>
      </c>
      <c r="D3686" s="5">
        <v>43070</v>
      </c>
      <c r="E3686">
        <v>10</v>
      </c>
      <c r="F3686">
        <v>10</v>
      </c>
      <c r="G3686" s="2">
        <v>1497.58</v>
      </c>
      <c r="H3686">
        <v>10</v>
      </c>
      <c r="I3686">
        <v>0</v>
      </c>
      <c r="J3686" s="4">
        <v>4.5999999999999996</v>
      </c>
      <c r="K3686" s="3">
        <v>0</v>
      </c>
      <c r="L3686" s="1" t="s">
        <v>31</v>
      </c>
    </row>
    <row r="3687" spans="1:12" x14ac:dyDescent="0.3">
      <c r="A3687" s="1" t="s">
        <v>931</v>
      </c>
      <c r="B3687" s="1" t="s">
        <v>41</v>
      </c>
      <c r="C3687" s="1" t="s">
        <v>42</v>
      </c>
      <c r="D3687" s="5">
        <v>43101</v>
      </c>
      <c r="E3687">
        <v>4</v>
      </c>
      <c r="F3687">
        <v>4</v>
      </c>
      <c r="G3687" s="2">
        <v>391.37</v>
      </c>
      <c r="H3687">
        <v>4</v>
      </c>
      <c r="I3687">
        <v>0</v>
      </c>
      <c r="J3687" s="4">
        <v>4.25</v>
      </c>
      <c r="K3687" s="3">
        <v>0</v>
      </c>
      <c r="L3687" s="1" t="s">
        <v>32</v>
      </c>
    </row>
    <row r="3688" spans="1:12" x14ac:dyDescent="0.3">
      <c r="A3688" s="1" t="s">
        <v>931</v>
      </c>
      <c r="B3688" s="1" t="s">
        <v>41</v>
      </c>
      <c r="C3688" s="1" t="s">
        <v>42</v>
      </c>
      <c r="D3688" s="5">
        <v>43132</v>
      </c>
      <c r="E3688">
        <v>3</v>
      </c>
      <c r="F3688">
        <v>3</v>
      </c>
      <c r="G3688" s="2">
        <v>370.76</v>
      </c>
      <c r="H3688">
        <v>3</v>
      </c>
      <c r="I3688">
        <v>0</v>
      </c>
      <c r="J3688" s="4">
        <v>4.67</v>
      </c>
      <c r="K3688" s="3">
        <v>0</v>
      </c>
      <c r="L3688" s="1" t="s">
        <v>33</v>
      </c>
    </row>
    <row r="3689" spans="1:12" x14ac:dyDescent="0.3">
      <c r="A3689" s="1" t="s">
        <v>931</v>
      </c>
      <c r="B3689" s="1" t="s">
        <v>41</v>
      </c>
      <c r="C3689" s="1" t="s">
        <v>42</v>
      </c>
      <c r="D3689" s="5">
        <v>43160</v>
      </c>
      <c r="E3689">
        <v>10</v>
      </c>
      <c r="F3689">
        <v>10</v>
      </c>
      <c r="G3689" s="2">
        <v>952.25</v>
      </c>
      <c r="H3689">
        <v>10</v>
      </c>
      <c r="I3689">
        <v>1</v>
      </c>
      <c r="J3689" s="4">
        <v>4.8</v>
      </c>
      <c r="K3689" s="3">
        <v>0.1</v>
      </c>
      <c r="L3689" s="1" t="s">
        <v>34</v>
      </c>
    </row>
    <row r="3690" spans="1:12" x14ac:dyDescent="0.3">
      <c r="A3690" s="1" t="s">
        <v>931</v>
      </c>
      <c r="B3690" s="1" t="s">
        <v>41</v>
      </c>
      <c r="C3690" s="1" t="s">
        <v>42</v>
      </c>
      <c r="D3690" s="5">
        <v>43191</v>
      </c>
      <c r="E3690">
        <v>4</v>
      </c>
      <c r="F3690">
        <v>5</v>
      </c>
      <c r="G3690" s="2">
        <v>827.93</v>
      </c>
      <c r="H3690">
        <v>4</v>
      </c>
      <c r="I3690">
        <v>0</v>
      </c>
      <c r="J3690" s="4">
        <v>4.75</v>
      </c>
      <c r="K3690" s="3">
        <v>0</v>
      </c>
      <c r="L3690" s="1" t="s">
        <v>35</v>
      </c>
    </row>
    <row r="3691" spans="1:12" x14ac:dyDescent="0.3">
      <c r="A3691" s="1" t="s">
        <v>931</v>
      </c>
      <c r="B3691" s="1" t="s">
        <v>41</v>
      </c>
      <c r="C3691" s="1" t="s">
        <v>42</v>
      </c>
      <c r="D3691" s="5">
        <v>43221</v>
      </c>
      <c r="E3691">
        <v>1</v>
      </c>
      <c r="F3691">
        <v>1</v>
      </c>
      <c r="G3691" s="2">
        <v>91.19</v>
      </c>
      <c r="H3691">
        <v>1</v>
      </c>
      <c r="I3691">
        <v>0</v>
      </c>
      <c r="J3691" s="4">
        <v>5</v>
      </c>
      <c r="K3691" s="3">
        <v>0</v>
      </c>
      <c r="L3691" s="1" t="s">
        <v>46</v>
      </c>
    </row>
    <row r="3692" spans="1:12" x14ac:dyDescent="0.3">
      <c r="A3692" s="1" t="s">
        <v>932</v>
      </c>
      <c r="B3692" s="1" t="s">
        <v>16</v>
      </c>
      <c r="C3692" s="1" t="s">
        <v>51</v>
      </c>
      <c r="D3692" s="5">
        <v>43160</v>
      </c>
      <c r="E3692">
        <v>1</v>
      </c>
      <c r="F3692">
        <v>1</v>
      </c>
      <c r="G3692" s="2">
        <v>111.91</v>
      </c>
      <c r="H3692">
        <v>1</v>
      </c>
      <c r="I3692">
        <v>0</v>
      </c>
      <c r="J3692" s="4">
        <v>4</v>
      </c>
      <c r="K3692" s="3">
        <v>0</v>
      </c>
      <c r="L3692" s="1" t="s">
        <v>34</v>
      </c>
    </row>
    <row r="3693" spans="1:12" x14ac:dyDescent="0.3">
      <c r="A3693" s="1" t="s">
        <v>933</v>
      </c>
      <c r="B3693" s="1" t="s">
        <v>16</v>
      </c>
      <c r="C3693" s="1" t="s">
        <v>122</v>
      </c>
      <c r="D3693" s="5">
        <v>42856</v>
      </c>
      <c r="E3693">
        <v>2</v>
      </c>
      <c r="F3693">
        <v>2</v>
      </c>
      <c r="G3693" s="2">
        <v>190.42</v>
      </c>
      <c r="H3693">
        <v>2</v>
      </c>
      <c r="I3693">
        <v>0</v>
      </c>
      <c r="J3693" s="4">
        <v>4.5</v>
      </c>
      <c r="K3693" s="3">
        <v>0</v>
      </c>
      <c r="L3693" s="1" t="s">
        <v>26</v>
      </c>
    </row>
    <row r="3694" spans="1:12" x14ac:dyDescent="0.3">
      <c r="A3694" s="1" t="s">
        <v>933</v>
      </c>
      <c r="B3694" s="1" t="s">
        <v>16</v>
      </c>
      <c r="C3694" s="1" t="s">
        <v>122</v>
      </c>
      <c r="D3694" s="5">
        <v>42887</v>
      </c>
      <c r="E3694">
        <v>5</v>
      </c>
      <c r="F3694">
        <v>8</v>
      </c>
      <c r="G3694" s="2">
        <v>650.14</v>
      </c>
      <c r="H3694">
        <v>5</v>
      </c>
      <c r="I3694">
        <v>0</v>
      </c>
      <c r="J3694" s="4">
        <v>2.2000000000000002</v>
      </c>
      <c r="K3694" s="3">
        <v>0</v>
      </c>
      <c r="L3694" s="1" t="s">
        <v>27</v>
      </c>
    </row>
    <row r="3695" spans="1:12" x14ac:dyDescent="0.3">
      <c r="A3695" s="1" t="s">
        <v>933</v>
      </c>
      <c r="B3695" s="1" t="s">
        <v>16</v>
      </c>
      <c r="C3695" s="1" t="s">
        <v>122</v>
      </c>
      <c r="D3695" s="5">
        <v>42917</v>
      </c>
      <c r="E3695">
        <v>1</v>
      </c>
      <c r="F3695">
        <v>1</v>
      </c>
      <c r="G3695" s="2">
        <v>61.09</v>
      </c>
      <c r="H3695">
        <v>1</v>
      </c>
      <c r="I3695">
        <v>0</v>
      </c>
      <c r="J3695" s="4">
        <v>5</v>
      </c>
      <c r="K3695" s="3">
        <v>0</v>
      </c>
      <c r="L3695" s="1" t="s">
        <v>28</v>
      </c>
    </row>
    <row r="3696" spans="1:12" x14ac:dyDescent="0.3">
      <c r="A3696" s="1" t="s">
        <v>933</v>
      </c>
      <c r="B3696" s="1" t="s">
        <v>16</v>
      </c>
      <c r="C3696" s="1" t="s">
        <v>122</v>
      </c>
      <c r="D3696" s="5">
        <v>42948</v>
      </c>
      <c r="E3696">
        <v>9</v>
      </c>
      <c r="F3696">
        <v>9</v>
      </c>
      <c r="G3696" s="2">
        <v>425.29</v>
      </c>
      <c r="H3696">
        <v>9</v>
      </c>
      <c r="I3696">
        <v>1</v>
      </c>
      <c r="J3696" s="4">
        <v>4.33</v>
      </c>
      <c r="K3696" s="3">
        <v>0.1111111111111111</v>
      </c>
      <c r="L3696" s="1" t="s">
        <v>29</v>
      </c>
    </row>
    <row r="3697" spans="1:12" x14ac:dyDescent="0.3">
      <c r="A3697" s="1" t="s">
        <v>933</v>
      </c>
      <c r="B3697" s="1" t="s">
        <v>16</v>
      </c>
      <c r="C3697" s="1" t="s">
        <v>122</v>
      </c>
      <c r="D3697" s="5">
        <v>42979</v>
      </c>
      <c r="E3697">
        <v>4</v>
      </c>
      <c r="F3697">
        <v>5</v>
      </c>
      <c r="G3697" s="2">
        <v>325.72000000000003</v>
      </c>
      <c r="H3697">
        <v>4</v>
      </c>
      <c r="I3697">
        <v>1</v>
      </c>
      <c r="J3697" s="4">
        <v>3.75</v>
      </c>
      <c r="K3697" s="3">
        <v>0.25</v>
      </c>
      <c r="L3697" s="1" t="s">
        <v>18</v>
      </c>
    </row>
    <row r="3698" spans="1:12" x14ac:dyDescent="0.3">
      <c r="A3698" s="1" t="s">
        <v>933</v>
      </c>
      <c r="B3698" s="1" t="s">
        <v>16</v>
      </c>
      <c r="C3698" s="1" t="s">
        <v>122</v>
      </c>
      <c r="D3698" s="5">
        <v>43009</v>
      </c>
      <c r="E3698">
        <v>2</v>
      </c>
      <c r="F3698">
        <v>2</v>
      </c>
      <c r="G3698" s="2">
        <v>85.01</v>
      </c>
      <c r="H3698">
        <v>2</v>
      </c>
      <c r="I3698">
        <v>0</v>
      </c>
      <c r="J3698" s="4">
        <v>4.5</v>
      </c>
      <c r="K3698" s="3">
        <v>0</v>
      </c>
      <c r="L3698" s="1" t="s">
        <v>19</v>
      </c>
    </row>
    <row r="3699" spans="1:12" x14ac:dyDescent="0.3">
      <c r="A3699" s="1" t="s">
        <v>933</v>
      </c>
      <c r="B3699" s="1" t="s">
        <v>16</v>
      </c>
      <c r="C3699" s="1" t="s">
        <v>122</v>
      </c>
      <c r="D3699" s="5">
        <v>43040</v>
      </c>
      <c r="E3699">
        <v>2</v>
      </c>
      <c r="F3699">
        <v>2</v>
      </c>
      <c r="G3699" s="2">
        <v>75.59</v>
      </c>
      <c r="H3699">
        <v>2</v>
      </c>
      <c r="I3699">
        <v>1</v>
      </c>
      <c r="J3699" s="4">
        <v>3.5</v>
      </c>
      <c r="K3699" s="3">
        <v>0.5</v>
      </c>
      <c r="L3699" s="1" t="s">
        <v>30</v>
      </c>
    </row>
    <row r="3700" spans="1:12" x14ac:dyDescent="0.3">
      <c r="A3700" s="1" t="s">
        <v>933</v>
      </c>
      <c r="B3700" s="1" t="s">
        <v>16</v>
      </c>
      <c r="C3700" s="1" t="s">
        <v>122</v>
      </c>
      <c r="D3700" s="5">
        <v>43070</v>
      </c>
      <c r="E3700">
        <v>1</v>
      </c>
      <c r="F3700">
        <v>1</v>
      </c>
      <c r="G3700" s="2">
        <v>29</v>
      </c>
      <c r="H3700">
        <v>1</v>
      </c>
      <c r="I3700">
        <v>0</v>
      </c>
      <c r="J3700" s="4">
        <v>5</v>
      </c>
      <c r="K3700" s="3">
        <v>0</v>
      </c>
      <c r="L3700" s="1" t="s">
        <v>31</v>
      </c>
    </row>
    <row r="3701" spans="1:12" x14ac:dyDescent="0.3">
      <c r="A3701" s="1" t="s">
        <v>934</v>
      </c>
      <c r="B3701" s="1" t="s">
        <v>57</v>
      </c>
      <c r="C3701" s="1" t="s">
        <v>935</v>
      </c>
      <c r="D3701" s="5">
        <v>43313</v>
      </c>
      <c r="E3701">
        <v>1</v>
      </c>
      <c r="F3701">
        <v>1</v>
      </c>
      <c r="G3701" s="2">
        <v>224.44</v>
      </c>
      <c r="H3701">
        <v>1</v>
      </c>
      <c r="I3701">
        <v>0</v>
      </c>
      <c r="J3701" s="4">
        <v>5</v>
      </c>
      <c r="K3701" s="3">
        <v>0</v>
      </c>
      <c r="L3701" s="1" t="s">
        <v>49</v>
      </c>
    </row>
    <row r="3702" spans="1:12" x14ac:dyDescent="0.3">
      <c r="A3702" s="1" t="s">
        <v>936</v>
      </c>
      <c r="B3702" s="1" t="s">
        <v>57</v>
      </c>
      <c r="C3702" s="1" t="s">
        <v>937</v>
      </c>
      <c r="D3702" s="5">
        <v>42948</v>
      </c>
      <c r="E3702">
        <v>1</v>
      </c>
      <c r="F3702">
        <v>1</v>
      </c>
      <c r="G3702" s="2">
        <v>72.849999999999994</v>
      </c>
      <c r="H3702">
        <v>1</v>
      </c>
      <c r="I3702">
        <v>0</v>
      </c>
      <c r="J3702" s="4">
        <v>5</v>
      </c>
      <c r="K3702" s="3">
        <v>0</v>
      </c>
      <c r="L3702" s="1" t="s">
        <v>29</v>
      </c>
    </row>
    <row r="3703" spans="1:12" x14ac:dyDescent="0.3">
      <c r="A3703" s="1" t="s">
        <v>936</v>
      </c>
      <c r="B3703" s="1" t="s">
        <v>57</v>
      </c>
      <c r="C3703" s="1" t="s">
        <v>937</v>
      </c>
      <c r="D3703" s="5">
        <v>43009</v>
      </c>
      <c r="E3703">
        <v>1</v>
      </c>
      <c r="F3703">
        <v>1</v>
      </c>
      <c r="G3703" s="2">
        <v>76.08</v>
      </c>
      <c r="H3703">
        <v>1</v>
      </c>
      <c r="I3703">
        <v>0</v>
      </c>
      <c r="J3703" s="4">
        <v>5</v>
      </c>
      <c r="K3703" s="3">
        <v>0</v>
      </c>
      <c r="L3703" s="1" t="s">
        <v>19</v>
      </c>
    </row>
    <row r="3704" spans="1:12" x14ac:dyDescent="0.3">
      <c r="A3704" s="1" t="s">
        <v>936</v>
      </c>
      <c r="B3704" s="1" t="s">
        <v>57</v>
      </c>
      <c r="C3704" s="1" t="s">
        <v>937</v>
      </c>
      <c r="D3704" s="5">
        <v>43101</v>
      </c>
      <c r="E3704">
        <v>1</v>
      </c>
      <c r="F3704">
        <v>1</v>
      </c>
      <c r="G3704" s="2">
        <v>71.040000000000006</v>
      </c>
      <c r="H3704">
        <v>1</v>
      </c>
      <c r="I3704">
        <v>0</v>
      </c>
      <c r="J3704" s="4">
        <v>5</v>
      </c>
      <c r="K3704" s="3">
        <v>0</v>
      </c>
      <c r="L3704" s="1" t="s">
        <v>32</v>
      </c>
    </row>
    <row r="3705" spans="1:12" x14ac:dyDescent="0.3">
      <c r="A3705" s="1" t="s">
        <v>936</v>
      </c>
      <c r="B3705" s="1" t="s">
        <v>57</v>
      </c>
      <c r="C3705" s="1" t="s">
        <v>937</v>
      </c>
      <c r="D3705" s="5">
        <v>43132</v>
      </c>
      <c r="E3705">
        <v>6</v>
      </c>
      <c r="F3705">
        <v>6</v>
      </c>
      <c r="G3705" s="2">
        <v>469.4</v>
      </c>
      <c r="H3705">
        <v>6</v>
      </c>
      <c r="I3705">
        <v>0</v>
      </c>
      <c r="J3705" s="4">
        <v>4.67</v>
      </c>
      <c r="K3705" s="3">
        <v>0</v>
      </c>
      <c r="L3705" s="1" t="s">
        <v>33</v>
      </c>
    </row>
    <row r="3706" spans="1:12" x14ac:dyDescent="0.3">
      <c r="A3706" s="1" t="s">
        <v>936</v>
      </c>
      <c r="B3706" s="1" t="s">
        <v>57</v>
      </c>
      <c r="C3706" s="1" t="s">
        <v>937</v>
      </c>
      <c r="D3706" s="5">
        <v>43160</v>
      </c>
      <c r="E3706">
        <v>6</v>
      </c>
      <c r="F3706">
        <v>9</v>
      </c>
      <c r="G3706" s="2">
        <v>704.27</v>
      </c>
      <c r="H3706">
        <v>6</v>
      </c>
      <c r="I3706">
        <v>0</v>
      </c>
      <c r="J3706" s="4">
        <v>5</v>
      </c>
      <c r="K3706" s="3">
        <v>0</v>
      </c>
      <c r="L3706" s="1" t="s">
        <v>34</v>
      </c>
    </row>
    <row r="3707" spans="1:12" x14ac:dyDescent="0.3">
      <c r="A3707" s="1" t="s">
        <v>936</v>
      </c>
      <c r="B3707" s="1" t="s">
        <v>57</v>
      </c>
      <c r="C3707" s="1" t="s">
        <v>937</v>
      </c>
      <c r="D3707" s="5">
        <v>43191</v>
      </c>
      <c r="E3707">
        <v>1</v>
      </c>
      <c r="F3707">
        <v>1</v>
      </c>
      <c r="G3707" s="2">
        <v>111.2</v>
      </c>
      <c r="H3707">
        <v>1</v>
      </c>
      <c r="I3707">
        <v>0</v>
      </c>
      <c r="J3707" s="4">
        <v>5</v>
      </c>
      <c r="K3707" s="3">
        <v>0</v>
      </c>
      <c r="L3707" s="1" t="s">
        <v>35</v>
      </c>
    </row>
    <row r="3708" spans="1:12" x14ac:dyDescent="0.3">
      <c r="A3708" s="1" t="s">
        <v>936</v>
      </c>
      <c r="B3708" s="1" t="s">
        <v>57</v>
      </c>
      <c r="C3708" s="1" t="s">
        <v>937</v>
      </c>
      <c r="D3708" s="5">
        <v>43221</v>
      </c>
      <c r="E3708">
        <v>1</v>
      </c>
      <c r="F3708">
        <v>1</v>
      </c>
      <c r="G3708" s="2">
        <v>105.35</v>
      </c>
      <c r="H3708">
        <v>1</v>
      </c>
      <c r="I3708">
        <v>0</v>
      </c>
      <c r="J3708" s="4">
        <v>5</v>
      </c>
      <c r="K3708" s="3">
        <v>0</v>
      </c>
      <c r="L3708" s="1" t="s">
        <v>46</v>
      </c>
    </row>
    <row r="3709" spans="1:12" x14ac:dyDescent="0.3">
      <c r="A3709" s="1" t="s">
        <v>936</v>
      </c>
      <c r="B3709" s="1" t="s">
        <v>57</v>
      </c>
      <c r="C3709" s="1" t="s">
        <v>937</v>
      </c>
      <c r="D3709" s="5">
        <v>43252</v>
      </c>
      <c r="E3709">
        <v>1</v>
      </c>
      <c r="F3709">
        <v>1</v>
      </c>
      <c r="G3709" s="2">
        <v>111.42</v>
      </c>
      <c r="H3709">
        <v>1</v>
      </c>
      <c r="I3709">
        <v>0</v>
      </c>
      <c r="J3709" s="4">
        <v>5</v>
      </c>
      <c r="K3709" s="3">
        <v>0</v>
      </c>
      <c r="L3709" s="1" t="s">
        <v>36</v>
      </c>
    </row>
    <row r="3710" spans="1:12" x14ac:dyDescent="0.3">
      <c r="A3710" s="1" t="s">
        <v>936</v>
      </c>
      <c r="B3710" s="1" t="s">
        <v>57</v>
      </c>
      <c r="C3710" s="1" t="s">
        <v>937</v>
      </c>
      <c r="D3710" s="5">
        <v>43282</v>
      </c>
      <c r="E3710">
        <v>2</v>
      </c>
      <c r="F3710">
        <v>2</v>
      </c>
      <c r="G3710" s="2">
        <v>198.33</v>
      </c>
      <c r="H3710">
        <v>2</v>
      </c>
      <c r="I3710">
        <v>0</v>
      </c>
      <c r="J3710" s="4">
        <v>3.5</v>
      </c>
      <c r="K3710" s="3">
        <v>0</v>
      </c>
      <c r="L3710" s="1" t="s">
        <v>37</v>
      </c>
    </row>
    <row r="3711" spans="1:12" x14ac:dyDescent="0.3">
      <c r="A3711" s="1" t="s">
        <v>936</v>
      </c>
      <c r="B3711" s="1" t="s">
        <v>57</v>
      </c>
      <c r="C3711" s="1" t="s">
        <v>937</v>
      </c>
      <c r="D3711" s="5">
        <v>43313</v>
      </c>
      <c r="E3711">
        <v>1</v>
      </c>
      <c r="F3711">
        <v>1</v>
      </c>
      <c r="G3711" s="2">
        <v>113.33</v>
      </c>
      <c r="H3711">
        <v>1</v>
      </c>
      <c r="I3711">
        <v>0</v>
      </c>
      <c r="J3711" s="4">
        <v>4</v>
      </c>
      <c r="K3711" s="3">
        <v>0</v>
      </c>
      <c r="L3711" s="1" t="s">
        <v>49</v>
      </c>
    </row>
    <row r="3712" spans="1:12" x14ac:dyDescent="0.3">
      <c r="A3712" s="1" t="s">
        <v>938</v>
      </c>
      <c r="B3712" s="1" t="s">
        <v>16</v>
      </c>
      <c r="C3712" s="1" t="s">
        <v>51</v>
      </c>
      <c r="D3712" s="5">
        <v>42856</v>
      </c>
      <c r="E3712">
        <v>9</v>
      </c>
      <c r="F3712">
        <v>9</v>
      </c>
      <c r="G3712" s="2">
        <v>2286.81</v>
      </c>
      <c r="H3712">
        <v>9</v>
      </c>
      <c r="I3712">
        <v>0</v>
      </c>
      <c r="J3712" s="4">
        <v>4.8899999999999997</v>
      </c>
      <c r="K3712" s="3">
        <v>0</v>
      </c>
      <c r="L3712" s="1" t="s">
        <v>26</v>
      </c>
    </row>
    <row r="3713" spans="1:12" x14ac:dyDescent="0.3">
      <c r="A3713" s="1" t="s">
        <v>938</v>
      </c>
      <c r="B3713" s="1" t="s">
        <v>16</v>
      </c>
      <c r="C3713" s="1" t="s">
        <v>51</v>
      </c>
      <c r="D3713" s="5">
        <v>42887</v>
      </c>
      <c r="E3713">
        <v>29</v>
      </c>
      <c r="F3713">
        <v>29</v>
      </c>
      <c r="G3713" s="2">
        <v>6766.17</v>
      </c>
      <c r="H3713">
        <v>29</v>
      </c>
      <c r="I3713">
        <v>0</v>
      </c>
      <c r="J3713" s="4">
        <v>4.62</v>
      </c>
      <c r="K3713" s="3">
        <v>0</v>
      </c>
      <c r="L3713" s="1" t="s">
        <v>27</v>
      </c>
    </row>
    <row r="3714" spans="1:12" x14ac:dyDescent="0.3">
      <c r="A3714" s="1" t="s">
        <v>938</v>
      </c>
      <c r="B3714" s="1" t="s">
        <v>16</v>
      </c>
      <c r="C3714" s="1" t="s">
        <v>51</v>
      </c>
      <c r="D3714" s="5">
        <v>42917</v>
      </c>
      <c r="E3714">
        <v>90</v>
      </c>
      <c r="F3714">
        <v>92</v>
      </c>
      <c r="G3714" s="2">
        <v>20946.96</v>
      </c>
      <c r="H3714">
        <v>88</v>
      </c>
      <c r="I3714">
        <v>0</v>
      </c>
      <c r="J3714" s="4">
        <v>4.41</v>
      </c>
      <c r="K3714" s="3">
        <v>0</v>
      </c>
      <c r="L3714" s="1" t="s">
        <v>28</v>
      </c>
    </row>
    <row r="3715" spans="1:12" x14ac:dyDescent="0.3">
      <c r="A3715" s="1" t="s">
        <v>938</v>
      </c>
      <c r="B3715" s="1" t="s">
        <v>16</v>
      </c>
      <c r="C3715" s="1" t="s">
        <v>51</v>
      </c>
      <c r="D3715" s="5">
        <v>42948</v>
      </c>
      <c r="E3715">
        <v>73</v>
      </c>
      <c r="F3715">
        <v>75</v>
      </c>
      <c r="G3715" s="2">
        <v>16640.61</v>
      </c>
      <c r="H3715">
        <v>72</v>
      </c>
      <c r="I3715">
        <v>2</v>
      </c>
      <c r="J3715" s="4">
        <v>4.08</v>
      </c>
      <c r="K3715" s="3">
        <v>2.7777777777777776E-2</v>
      </c>
      <c r="L3715" s="1" t="s">
        <v>29</v>
      </c>
    </row>
    <row r="3716" spans="1:12" x14ac:dyDescent="0.3">
      <c r="A3716" s="1" t="s">
        <v>938</v>
      </c>
      <c r="B3716" s="1" t="s">
        <v>16</v>
      </c>
      <c r="C3716" s="1" t="s">
        <v>51</v>
      </c>
      <c r="D3716" s="5">
        <v>42979</v>
      </c>
      <c r="E3716">
        <v>55</v>
      </c>
      <c r="F3716">
        <v>59</v>
      </c>
      <c r="G3716" s="2">
        <v>11179.78</v>
      </c>
      <c r="H3716">
        <v>55</v>
      </c>
      <c r="I3716">
        <v>2</v>
      </c>
      <c r="J3716" s="4">
        <v>4.38</v>
      </c>
      <c r="K3716" s="3">
        <v>3.6363636363636362E-2</v>
      </c>
      <c r="L3716" s="1" t="s">
        <v>18</v>
      </c>
    </row>
    <row r="3717" spans="1:12" x14ac:dyDescent="0.3">
      <c r="A3717" s="1" t="s">
        <v>938</v>
      </c>
      <c r="B3717" s="1" t="s">
        <v>16</v>
      </c>
      <c r="C3717" s="1" t="s">
        <v>51</v>
      </c>
      <c r="D3717" s="5">
        <v>43009</v>
      </c>
      <c r="E3717">
        <v>5</v>
      </c>
      <c r="F3717">
        <v>5</v>
      </c>
      <c r="G3717" s="2">
        <v>1211.08</v>
      </c>
      <c r="H3717">
        <v>5</v>
      </c>
      <c r="I3717">
        <v>0</v>
      </c>
      <c r="J3717" s="4">
        <v>4.4000000000000004</v>
      </c>
      <c r="K3717" s="3">
        <v>0</v>
      </c>
      <c r="L3717" s="1" t="s">
        <v>19</v>
      </c>
    </row>
    <row r="3718" spans="1:12" x14ac:dyDescent="0.3">
      <c r="A3718" s="1" t="s">
        <v>938</v>
      </c>
      <c r="B3718" s="1" t="s">
        <v>16</v>
      </c>
      <c r="C3718" s="1" t="s">
        <v>51</v>
      </c>
      <c r="D3718" s="5">
        <v>43040</v>
      </c>
      <c r="E3718">
        <v>2</v>
      </c>
      <c r="F3718">
        <v>2</v>
      </c>
      <c r="G3718" s="2">
        <v>364.33</v>
      </c>
      <c r="H3718">
        <v>2</v>
      </c>
      <c r="I3718">
        <v>1</v>
      </c>
      <c r="J3718" s="4">
        <v>3</v>
      </c>
      <c r="K3718" s="3">
        <v>0.5</v>
      </c>
      <c r="L3718" s="1" t="s">
        <v>30</v>
      </c>
    </row>
    <row r="3719" spans="1:12" x14ac:dyDescent="0.3">
      <c r="A3719" s="1" t="s">
        <v>938</v>
      </c>
      <c r="B3719" s="1" t="s">
        <v>16</v>
      </c>
      <c r="C3719" s="1" t="s">
        <v>51</v>
      </c>
      <c r="D3719" s="5">
        <v>43070</v>
      </c>
      <c r="E3719">
        <v>1</v>
      </c>
      <c r="F3719">
        <v>1</v>
      </c>
      <c r="G3719" s="2">
        <v>194.85</v>
      </c>
      <c r="H3719">
        <v>1</v>
      </c>
      <c r="I3719">
        <v>0</v>
      </c>
      <c r="J3719" s="4">
        <v>5</v>
      </c>
      <c r="K3719" s="3">
        <v>0</v>
      </c>
      <c r="L3719" s="1" t="s">
        <v>31</v>
      </c>
    </row>
    <row r="3720" spans="1:12" x14ac:dyDescent="0.3">
      <c r="A3720" s="1" t="s">
        <v>938</v>
      </c>
      <c r="B3720" s="1" t="s">
        <v>16</v>
      </c>
      <c r="C3720" s="1" t="s">
        <v>51</v>
      </c>
      <c r="D3720" s="5">
        <v>43132</v>
      </c>
      <c r="E3720">
        <v>3</v>
      </c>
      <c r="F3720">
        <v>3</v>
      </c>
      <c r="G3720" s="2">
        <v>693.83</v>
      </c>
      <c r="H3720">
        <v>3</v>
      </c>
      <c r="I3720">
        <v>1</v>
      </c>
      <c r="J3720" s="4">
        <v>2.67</v>
      </c>
      <c r="K3720" s="3">
        <v>0.33333333333333331</v>
      </c>
      <c r="L3720" s="1" t="s">
        <v>33</v>
      </c>
    </row>
    <row r="3721" spans="1:12" x14ac:dyDescent="0.3">
      <c r="A3721" s="1" t="s">
        <v>938</v>
      </c>
      <c r="B3721" s="1" t="s">
        <v>16</v>
      </c>
      <c r="C3721" s="1" t="s">
        <v>51</v>
      </c>
      <c r="D3721" s="5">
        <v>43191</v>
      </c>
      <c r="E3721">
        <v>2</v>
      </c>
      <c r="F3721">
        <v>2</v>
      </c>
      <c r="G3721" s="2">
        <v>395.95</v>
      </c>
      <c r="H3721">
        <v>2</v>
      </c>
      <c r="I3721">
        <v>0</v>
      </c>
      <c r="J3721" s="4">
        <v>5</v>
      </c>
      <c r="K3721" s="3">
        <v>0</v>
      </c>
      <c r="L3721" s="1" t="s">
        <v>35</v>
      </c>
    </row>
    <row r="3722" spans="1:12" x14ac:dyDescent="0.3">
      <c r="A3722" s="1" t="s">
        <v>938</v>
      </c>
      <c r="B3722" s="1" t="s">
        <v>16</v>
      </c>
      <c r="C3722" s="1" t="s">
        <v>51</v>
      </c>
      <c r="D3722" s="5">
        <v>43221</v>
      </c>
      <c r="E3722">
        <v>3</v>
      </c>
      <c r="F3722">
        <v>4</v>
      </c>
      <c r="G3722" s="2">
        <v>753.51</v>
      </c>
      <c r="H3722">
        <v>3</v>
      </c>
      <c r="I3722">
        <v>1</v>
      </c>
      <c r="J3722" s="4">
        <v>3.33</v>
      </c>
      <c r="K3722" s="3">
        <v>0.33333333333333331</v>
      </c>
      <c r="L3722" s="1" t="s">
        <v>46</v>
      </c>
    </row>
    <row r="3723" spans="1:12" x14ac:dyDescent="0.3">
      <c r="A3723" s="1" t="s">
        <v>939</v>
      </c>
      <c r="B3723" s="1" t="s">
        <v>16</v>
      </c>
      <c r="C3723" s="1" t="s">
        <v>515</v>
      </c>
      <c r="D3723" s="5">
        <v>43009</v>
      </c>
      <c r="E3723">
        <v>2</v>
      </c>
      <c r="F3723">
        <v>2</v>
      </c>
      <c r="G3723" s="2">
        <v>946.07</v>
      </c>
      <c r="H3723">
        <v>2</v>
      </c>
      <c r="I3723">
        <v>0</v>
      </c>
      <c r="J3723" s="4">
        <v>3.5</v>
      </c>
      <c r="K3723" s="3">
        <v>0</v>
      </c>
      <c r="L3723" s="1" t="s">
        <v>19</v>
      </c>
    </row>
    <row r="3724" spans="1:12" x14ac:dyDescent="0.3">
      <c r="A3724" s="1" t="s">
        <v>939</v>
      </c>
      <c r="B3724" s="1" t="s">
        <v>16</v>
      </c>
      <c r="C3724" s="1" t="s">
        <v>515</v>
      </c>
      <c r="D3724" s="5">
        <v>43040</v>
      </c>
      <c r="E3724">
        <v>1</v>
      </c>
      <c r="F3724">
        <v>1</v>
      </c>
      <c r="G3724" s="2">
        <v>400.65</v>
      </c>
      <c r="H3724">
        <v>1</v>
      </c>
      <c r="I3724">
        <v>0</v>
      </c>
      <c r="J3724" s="4">
        <v>4</v>
      </c>
      <c r="K3724" s="3">
        <v>0</v>
      </c>
      <c r="L3724" s="1" t="s">
        <v>30</v>
      </c>
    </row>
    <row r="3725" spans="1:12" x14ac:dyDescent="0.3">
      <c r="A3725" s="1" t="s">
        <v>939</v>
      </c>
      <c r="B3725" s="1" t="s">
        <v>16</v>
      </c>
      <c r="C3725" s="1" t="s">
        <v>515</v>
      </c>
      <c r="D3725" s="5">
        <v>43101</v>
      </c>
      <c r="E3725">
        <v>1</v>
      </c>
      <c r="F3725">
        <v>2</v>
      </c>
      <c r="G3725" s="2">
        <v>1206.3399999999999</v>
      </c>
      <c r="H3725">
        <v>1</v>
      </c>
      <c r="I3725">
        <v>0</v>
      </c>
      <c r="J3725" s="4">
        <v>5</v>
      </c>
      <c r="K3725" s="3">
        <v>0</v>
      </c>
      <c r="L3725" s="1" t="s">
        <v>32</v>
      </c>
    </row>
    <row r="3726" spans="1:12" x14ac:dyDescent="0.3">
      <c r="A3726" s="1" t="s">
        <v>939</v>
      </c>
      <c r="B3726" s="1" t="s">
        <v>16</v>
      </c>
      <c r="C3726" s="1" t="s">
        <v>515</v>
      </c>
      <c r="D3726" s="5">
        <v>43132</v>
      </c>
      <c r="E3726">
        <v>1</v>
      </c>
      <c r="F3726">
        <v>1</v>
      </c>
      <c r="G3726" s="2">
        <v>803.68</v>
      </c>
      <c r="H3726">
        <v>1</v>
      </c>
      <c r="I3726">
        <v>0</v>
      </c>
      <c r="J3726" s="4">
        <v>4</v>
      </c>
      <c r="K3726" s="3">
        <v>0</v>
      </c>
      <c r="L3726" s="1" t="s">
        <v>33</v>
      </c>
    </row>
    <row r="3727" spans="1:12" x14ac:dyDescent="0.3">
      <c r="A3727" s="1" t="s">
        <v>939</v>
      </c>
      <c r="B3727" s="1" t="s">
        <v>16</v>
      </c>
      <c r="C3727" s="1" t="s">
        <v>515</v>
      </c>
      <c r="D3727" s="5">
        <v>43191</v>
      </c>
      <c r="E3727">
        <v>1</v>
      </c>
      <c r="F3727">
        <v>1</v>
      </c>
      <c r="G3727" s="2">
        <v>852.49</v>
      </c>
      <c r="H3727">
        <v>1</v>
      </c>
      <c r="I3727">
        <v>1</v>
      </c>
      <c r="J3727" s="4">
        <v>2</v>
      </c>
      <c r="K3727" s="3">
        <v>1</v>
      </c>
      <c r="L3727" s="1" t="s">
        <v>35</v>
      </c>
    </row>
    <row r="3728" spans="1:12" x14ac:dyDescent="0.3">
      <c r="A3728" s="1" t="s">
        <v>939</v>
      </c>
      <c r="B3728" s="1" t="s">
        <v>16</v>
      </c>
      <c r="C3728" s="1" t="s">
        <v>515</v>
      </c>
      <c r="D3728" s="5">
        <v>43221</v>
      </c>
      <c r="E3728">
        <v>1</v>
      </c>
      <c r="F3728">
        <v>1</v>
      </c>
      <c r="G3728" s="2">
        <v>807.2</v>
      </c>
      <c r="H3728">
        <v>1</v>
      </c>
      <c r="I3728">
        <v>0</v>
      </c>
      <c r="J3728" s="4">
        <v>5</v>
      </c>
      <c r="K3728" s="3">
        <v>0</v>
      </c>
      <c r="L3728" s="1" t="s">
        <v>46</v>
      </c>
    </row>
    <row r="3729" spans="1:12" x14ac:dyDescent="0.3">
      <c r="A3729" s="1" t="s">
        <v>940</v>
      </c>
      <c r="B3729" s="1" t="s">
        <v>622</v>
      </c>
      <c r="C3729" s="1" t="s">
        <v>941</v>
      </c>
      <c r="D3729" s="5">
        <v>42767</v>
      </c>
      <c r="E3729">
        <v>1</v>
      </c>
      <c r="F3729">
        <v>2</v>
      </c>
      <c r="G3729" s="2">
        <v>145.68</v>
      </c>
      <c r="H3729">
        <v>1</v>
      </c>
      <c r="I3729">
        <v>0</v>
      </c>
      <c r="J3729" s="4">
        <v>3</v>
      </c>
      <c r="K3729" s="3">
        <v>0</v>
      </c>
      <c r="L3729" s="1" t="s">
        <v>23</v>
      </c>
    </row>
    <row r="3730" spans="1:12" x14ac:dyDescent="0.3">
      <c r="A3730" s="1" t="s">
        <v>940</v>
      </c>
      <c r="B3730" s="1" t="s">
        <v>622</v>
      </c>
      <c r="C3730" s="1" t="s">
        <v>941</v>
      </c>
      <c r="D3730" s="5">
        <v>42826</v>
      </c>
      <c r="E3730">
        <v>1</v>
      </c>
      <c r="F3730">
        <v>1</v>
      </c>
      <c r="G3730" s="2">
        <v>64.55</v>
      </c>
      <c r="H3730">
        <v>1</v>
      </c>
      <c r="I3730">
        <v>0</v>
      </c>
      <c r="J3730" s="4">
        <v>5</v>
      </c>
      <c r="K3730" s="3">
        <v>0</v>
      </c>
      <c r="L3730" s="1" t="s">
        <v>25</v>
      </c>
    </row>
    <row r="3731" spans="1:12" x14ac:dyDescent="0.3">
      <c r="A3731" s="1" t="s">
        <v>940</v>
      </c>
      <c r="B3731" s="1" t="s">
        <v>622</v>
      </c>
      <c r="C3731" s="1" t="s">
        <v>941</v>
      </c>
      <c r="D3731" s="5">
        <v>42856</v>
      </c>
      <c r="E3731">
        <v>2</v>
      </c>
      <c r="F3731">
        <v>2</v>
      </c>
      <c r="G3731" s="2">
        <v>150.53</v>
      </c>
      <c r="H3731">
        <v>2</v>
      </c>
      <c r="I3731">
        <v>0</v>
      </c>
      <c r="J3731" s="4">
        <v>5</v>
      </c>
      <c r="K3731" s="3">
        <v>0</v>
      </c>
      <c r="L3731" s="1" t="s">
        <v>26</v>
      </c>
    </row>
    <row r="3732" spans="1:12" x14ac:dyDescent="0.3">
      <c r="A3732" s="1" t="s">
        <v>940</v>
      </c>
      <c r="B3732" s="1" t="s">
        <v>622</v>
      </c>
      <c r="C3732" s="1" t="s">
        <v>941</v>
      </c>
      <c r="D3732" s="5">
        <v>42917</v>
      </c>
      <c r="E3732">
        <v>1</v>
      </c>
      <c r="F3732">
        <v>1</v>
      </c>
      <c r="G3732" s="2">
        <v>83.2</v>
      </c>
      <c r="H3732">
        <v>1</v>
      </c>
      <c r="I3732">
        <v>0</v>
      </c>
      <c r="J3732" s="4">
        <v>4</v>
      </c>
      <c r="K3732" s="3">
        <v>0</v>
      </c>
      <c r="L3732" s="1" t="s">
        <v>28</v>
      </c>
    </row>
    <row r="3733" spans="1:12" x14ac:dyDescent="0.3">
      <c r="A3733" s="1" t="s">
        <v>940</v>
      </c>
      <c r="B3733" s="1" t="s">
        <v>622</v>
      </c>
      <c r="C3733" s="1" t="s">
        <v>941</v>
      </c>
      <c r="D3733" s="5">
        <v>42948</v>
      </c>
      <c r="E3733">
        <v>2</v>
      </c>
      <c r="F3733">
        <v>2</v>
      </c>
      <c r="G3733" s="2">
        <v>136.47</v>
      </c>
      <c r="H3733">
        <v>1</v>
      </c>
      <c r="I3733">
        <v>0</v>
      </c>
      <c r="J3733" s="4">
        <v>2</v>
      </c>
      <c r="K3733" s="3">
        <v>0</v>
      </c>
      <c r="L3733" s="1" t="s">
        <v>29</v>
      </c>
    </row>
    <row r="3734" spans="1:12" x14ac:dyDescent="0.3">
      <c r="A3734" s="1" t="s">
        <v>940</v>
      </c>
      <c r="B3734" s="1" t="s">
        <v>622</v>
      </c>
      <c r="C3734" s="1" t="s">
        <v>941</v>
      </c>
      <c r="D3734" s="5">
        <v>42979</v>
      </c>
      <c r="E3734">
        <v>1</v>
      </c>
      <c r="F3734">
        <v>2</v>
      </c>
      <c r="G3734" s="2">
        <v>167.34</v>
      </c>
      <c r="H3734">
        <v>1</v>
      </c>
      <c r="I3734">
        <v>0</v>
      </c>
      <c r="J3734" s="4">
        <v>4</v>
      </c>
      <c r="K3734" s="3">
        <v>0</v>
      </c>
      <c r="L3734" s="1" t="s">
        <v>18</v>
      </c>
    </row>
    <row r="3735" spans="1:12" x14ac:dyDescent="0.3">
      <c r="A3735" s="1" t="s">
        <v>940</v>
      </c>
      <c r="B3735" s="1" t="s">
        <v>622</v>
      </c>
      <c r="C3735" s="1" t="s">
        <v>941</v>
      </c>
      <c r="D3735" s="5">
        <v>43132</v>
      </c>
      <c r="E3735">
        <v>1</v>
      </c>
      <c r="F3735">
        <v>1</v>
      </c>
      <c r="G3735" s="2">
        <v>61.64</v>
      </c>
      <c r="H3735">
        <v>1</v>
      </c>
      <c r="I3735">
        <v>0</v>
      </c>
      <c r="J3735" s="4">
        <v>3</v>
      </c>
      <c r="K3735" s="3">
        <v>0</v>
      </c>
      <c r="L3735" s="1" t="s">
        <v>33</v>
      </c>
    </row>
    <row r="3736" spans="1:12" x14ac:dyDescent="0.3">
      <c r="A3736" s="1" t="s">
        <v>942</v>
      </c>
      <c r="B3736" s="1" t="s">
        <v>57</v>
      </c>
      <c r="C3736" s="1" t="s">
        <v>66</v>
      </c>
      <c r="D3736" s="5">
        <v>42948</v>
      </c>
      <c r="E3736">
        <v>1</v>
      </c>
      <c r="F3736">
        <v>1</v>
      </c>
      <c r="G3736" s="2">
        <v>130.16</v>
      </c>
      <c r="H3736">
        <v>1</v>
      </c>
      <c r="I3736">
        <v>0</v>
      </c>
      <c r="J3736" s="4">
        <v>4</v>
      </c>
      <c r="K3736" s="3">
        <v>0</v>
      </c>
      <c r="L3736" s="1" t="s">
        <v>29</v>
      </c>
    </row>
    <row r="3737" spans="1:12" x14ac:dyDescent="0.3">
      <c r="A3737" s="1" t="s">
        <v>942</v>
      </c>
      <c r="B3737" s="1" t="s">
        <v>57</v>
      </c>
      <c r="C3737" s="1" t="s">
        <v>66</v>
      </c>
      <c r="D3737" s="5">
        <v>42979</v>
      </c>
      <c r="E3737">
        <v>2</v>
      </c>
      <c r="F3737">
        <v>2</v>
      </c>
      <c r="G3737" s="2">
        <v>234.87</v>
      </c>
      <c r="H3737">
        <v>2</v>
      </c>
      <c r="I3737">
        <v>0</v>
      </c>
      <c r="J3737" s="4">
        <v>4.5</v>
      </c>
      <c r="K3737" s="3">
        <v>0</v>
      </c>
      <c r="L3737" s="1" t="s">
        <v>18</v>
      </c>
    </row>
    <row r="3738" spans="1:12" x14ac:dyDescent="0.3">
      <c r="A3738" s="1" t="s">
        <v>942</v>
      </c>
      <c r="B3738" s="1" t="s">
        <v>57</v>
      </c>
      <c r="C3738" s="1" t="s">
        <v>66</v>
      </c>
      <c r="D3738" s="5">
        <v>43009</v>
      </c>
      <c r="E3738">
        <v>3</v>
      </c>
      <c r="F3738">
        <v>3</v>
      </c>
      <c r="G3738" s="2">
        <v>403.17</v>
      </c>
      <c r="H3738">
        <v>3</v>
      </c>
      <c r="I3738">
        <v>0</v>
      </c>
      <c r="J3738" s="4">
        <v>3</v>
      </c>
      <c r="K3738" s="3">
        <v>0</v>
      </c>
      <c r="L3738" s="1" t="s">
        <v>19</v>
      </c>
    </row>
    <row r="3739" spans="1:12" x14ac:dyDescent="0.3">
      <c r="A3739" s="1" t="s">
        <v>942</v>
      </c>
      <c r="B3739" s="1" t="s">
        <v>57</v>
      </c>
      <c r="C3739" s="1" t="s">
        <v>66</v>
      </c>
      <c r="D3739" s="5">
        <v>43040</v>
      </c>
      <c r="E3739">
        <v>7</v>
      </c>
      <c r="F3739">
        <v>7</v>
      </c>
      <c r="G3739" s="2">
        <v>1972.87</v>
      </c>
      <c r="H3739">
        <v>7</v>
      </c>
      <c r="I3739">
        <v>1</v>
      </c>
      <c r="J3739" s="4">
        <v>4.1399999999999997</v>
      </c>
      <c r="K3739" s="3">
        <v>0.14285714285714285</v>
      </c>
      <c r="L3739" s="1" t="s">
        <v>30</v>
      </c>
    </row>
    <row r="3740" spans="1:12" x14ac:dyDescent="0.3">
      <c r="A3740" s="1" t="s">
        <v>942</v>
      </c>
      <c r="B3740" s="1" t="s">
        <v>57</v>
      </c>
      <c r="C3740" s="1" t="s">
        <v>66</v>
      </c>
      <c r="D3740" s="5">
        <v>43070</v>
      </c>
      <c r="E3740">
        <v>7</v>
      </c>
      <c r="F3740">
        <v>7</v>
      </c>
      <c r="G3740" s="2">
        <v>1073.26</v>
      </c>
      <c r="H3740">
        <v>7</v>
      </c>
      <c r="I3740">
        <v>0</v>
      </c>
      <c r="J3740" s="4">
        <v>5</v>
      </c>
      <c r="K3740" s="3">
        <v>0</v>
      </c>
      <c r="L3740" s="1" t="s">
        <v>31</v>
      </c>
    </row>
    <row r="3741" spans="1:12" x14ac:dyDescent="0.3">
      <c r="A3741" s="1" t="s">
        <v>942</v>
      </c>
      <c r="B3741" s="1" t="s">
        <v>57</v>
      </c>
      <c r="C3741" s="1" t="s">
        <v>66</v>
      </c>
      <c r="D3741" s="5">
        <v>43101</v>
      </c>
      <c r="E3741">
        <v>3</v>
      </c>
      <c r="F3741">
        <v>3</v>
      </c>
      <c r="G3741" s="2">
        <v>1049.3</v>
      </c>
      <c r="H3741">
        <v>3</v>
      </c>
      <c r="I3741">
        <v>0</v>
      </c>
      <c r="J3741" s="4">
        <v>4.67</v>
      </c>
      <c r="K3741" s="3">
        <v>0</v>
      </c>
      <c r="L3741" s="1" t="s">
        <v>32</v>
      </c>
    </row>
    <row r="3742" spans="1:12" x14ac:dyDescent="0.3">
      <c r="A3742" s="1" t="s">
        <v>942</v>
      </c>
      <c r="B3742" s="1" t="s">
        <v>57</v>
      </c>
      <c r="C3742" s="1" t="s">
        <v>66</v>
      </c>
      <c r="D3742" s="5">
        <v>43132</v>
      </c>
      <c r="E3742">
        <v>6</v>
      </c>
      <c r="F3742">
        <v>6</v>
      </c>
      <c r="G3742" s="2">
        <v>871.37</v>
      </c>
      <c r="H3742">
        <v>6</v>
      </c>
      <c r="I3742">
        <v>0</v>
      </c>
      <c r="J3742" s="4">
        <v>4.17</v>
      </c>
      <c r="K3742" s="3">
        <v>0</v>
      </c>
      <c r="L3742" s="1" t="s">
        <v>33</v>
      </c>
    </row>
    <row r="3743" spans="1:12" x14ac:dyDescent="0.3">
      <c r="A3743" s="1" t="s">
        <v>942</v>
      </c>
      <c r="B3743" s="1" t="s">
        <v>57</v>
      </c>
      <c r="C3743" s="1" t="s">
        <v>66</v>
      </c>
      <c r="D3743" s="5">
        <v>43160</v>
      </c>
      <c r="E3743">
        <v>3</v>
      </c>
      <c r="F3743">
        <v>3</v>
      </c>
      <c r="G3743" s="2">
        <v>398.89</v>
      </c>
      <c r="H3743">
        <v>3</v>
      </c>
      <c r="I3743">
        <v>0</v>
      </c>
      <c r="J3743" s="4">
        <v>3.67</v>
      </c>
      <c r="K3743" s="3">
        <v>0</v>
      </c>
      <c r="L3743" s="1" t="s">
        <v>34</v>
      </c>
    </row>
    <row r="3744" spans="1:12" x14ac:dyDescent="0.3">
      <c r="A3744" s="1" t="s">
        <v>942</v>
      </c>
      <c r="B3744" s="1" t="s">
        <v>57</v>
      </c>
      <c r="C3744" s="1" t="s">
        <v>66</v>
      </c>
      <c r="D3744" s="5">
        <v>43191</v>
      </c>
      <c r="E3744">
        <v>3</v>
      </c>
      <c r="F3744">
        <v>3</v>
      </c>
      <c r="G3744" s="2">
        <v>460.15</v>
      </c>
      <c r="H3744">
        <v>3</v>
      </c>
      <c r="I3744">
        <v>0</v>
      </c>
      <c r="J3744" s="4">
        <v>4.33</v>
      </c>
      <c r="K3744" s="3">
        <v>0</v>
      </c>
      <c r="L3744" s="1" t="s">
        <v>35</v>
      </c>
    </row>
    <row r="3745" spans="1:12" x14ac:dyDescent="0.3">
      <c r="A3745" s="1" t="s">
        <v>942</v>
      </c>
      <c r="B3745" s="1" t="s">
        <v>57</v>
      </c>
      <c r="C3745" s="1" t="s">
        <v>66</v>
      </c>
      <c r="D3745" s="5">
        <v>43221</v>
      </c>
      <c r="E3745">
        <v>5</v>
      </c>
      <c r="F3745">
        <v>5</v>
      </c>
      <c r="G3745" s="2">
        <v>808.03</v>
      </c>
      <c r="H3745">
        <v>5</v>
      </c>
      <c r="I3745">
        <v>0</v>
      </c>
      <c r="J3745" s="4">
        <v>4.8</v>
      </c>
      <c r="K3745" s="3">
        <v>0</v>
      </c>
      <c r="L3745" s="1" t="s">
        <v>46</v>
      </c>
    </row>
    <row r="3746" spans="1:12" x14ac:dyDescent="0.3">
      <c r="A3746" s="1" t="s">
        <v>942</v>
      </c>
      <c r="B3746" s="1" t="s">
        <v>57</v>
      </c>
      <c r="C3746" s="1" t="s">
        <v>66</v>
      </c>
      <c r="D3746" s="5">
        <v>43252</v>
      </c>
      <c r="E3746">
        <v>2</v>
      </c>
      <c r="F3746">
        <v>2</v>
      </c>
      <c r="G3746" s="2">
        <v>303.14999999999998</v>
      </c>
      <c r="H3746">
        <v>2</v>
      </c>
      <c r="I3746">
        <v>0</v>
      </c>
      <c r="J3746" s="4">
        <v>5</v>
      </c>
      <c r="K3746" s="3">
        <v>0</v>
      </c>
      <c r="L3746" s="1" t="s">
        <v>36</v>
      </c>
    </row>
    <row r="3747" spans="1:12" x14ac:dyDescent="0.3">
      <c r="A3747" s="1" t="s">
        <v>942</v>
      </c>
      <c r="B3747" s="1" t="s">
        <v>57</v>
      </c>
      <c r="C3747" s="1" t="s">
        <v>66</v>
      </c>
      <c r="D3747" s="5">
        <v>43282</v>
      </c>
      <c r="E3747">
        <v>2</v>
      </c>
      <c r="F3747">
        <v>2</v>
      </c>
      <c r="G3747" s="2">
        <v>339.16</v>
      </c>
      <c r="H3747">
        <v>2</v>
      </c>
      <c r="I3747">
        <v>0</v>
      </c>
      <c r="J3747" s="4">
        <v>5</v>
      </c>
      <c r="K3747" s="3">
        <v>0</v>
      </c>
      <c r="L3747" s="1" t="s">
        <v>37</v>
      </c>
    </row>
    <row r="3748" spans="1:12" x14ac:dyDescent="0.3">
      <c r="A3748" s="1" t="s">
        <v>942</v>
      </c>
      <c r="B3748" s="1" t="s">
        <v>57</v>
      </c>
      <c r="C3748" s="1" t="s">
        <v>66</v>
      </c>
      <c r="D3748" s="5">
        <v>43313</v>
      </c>
      <c r="E3748">
        <v>2</v>
      </c>
      <c r="F3748">
        <v>2</v>
      </c>
      <c r="G3748" s="2">
        <v>310.63</v>
      </c>
      <c r="H3748">
        <v>2</v>
      </c>
      <c r="I3748">
        <v>0</v>
      </c>
      <c r="J3748" s="4">
        <v>4.5</v>
      </c>
      <c r="K3748" s="3">
        <v>0</v>
      </c>
      <c r="L3748" s="1" t="s">
        <v>49</v>
      </c>
    </row>
    <row r="3749" spans="1:12" x14ac:dyDescent="0.3">
      <c r="A3749" s="1" t="s">
        <v>943</v>
      </c>
      <c r="B3749" s="1" t="s">
        <v>90</v>
      </c>
      <c r="C3749" s="1" t="s">
        <v>91</v>
      </c>
      <c r="D3749" s="5">
        <v>43191</v>
      </c>
      <c r="E3749">
        <v>15</v>
      </c>
      <c r="F3749">
        <v>15</v>
      </c>
      <c r="G3749" s="2">
        <v>1338.9</v>
      </c>
      <c r="H3749">
        <v>14</v>
      </c>
      <c r="I3749">
        <v>0</v>
      </c>
      <c r="J3749" s="4">
        <v>3.93</v>
      </c>
      <c r="K3749" s="3">
        <v>0</v>
      </c>
      <c r="L3749" s="1" t="s">
        <v>35</v>
      </c>
    </row>
    <row r="3750" spans="1:12" x14ac:dyDescent="0.3">
      <c r="A3750" s="1" t="s">
        <v>943</v>
      </c>
      <c r="B3750" s="1" t="s">
        <v>90</v>
      </c>
      <c r="C3750" s="1" t="s">
        <v>91</v>
      </c>
      <c r="D3750" s="5">
        <v>43221</v>
      </c>
      <c r="E3750">
        <v>9</v>
      </c>
      <c r="F3750">
        <v>10</v>
      </c>
      <c r="G3750" s="2">
        <v>720.86</v>
      </c>
      <c r="H3750">
        <v>9</v>
      </c>
      <c r="I3750">
        <v>1</v>
      </c>
      <c r="J3750" s="4">
        <v>4.33</v>
      </c>
      <c r="K3750" s="3">
        <v>0.1111111111111111</v>
      </c>
      <c r="L3750" s="1" t="s">
        <v>46</v>
      </c>
    </row>
    <row r="3751" spans="1:12" x14ac:dyDescent="0.3">
      <c r="A3751" s="1" t="s">
        <v>943</v>
      </c>
      <c r="B3751" s="1" t="s">
        <v>90</v>
      </c>
      <c r="C3751" s="1" t="s">
        <v>91</v>
      </c>
      <c r="D3751" s="5">
        <v>43252</v>
      </c>
      <c r="E3751">
        <v>1</v>
      </c>
      <c r="F3751">
        <v>1</v>
      </c>
      <c r="G3751" s="2">
        <v>99.15</v>
      </c>
      <c r="H3751">
        <v>1</v>
      </c>
      <c r="I3751">
        <v>0</v>
      </c>
      <c r="J3751" s="4">
        <v>4</v>
      </c>
      <c r="K3751" s="3">
        <v>0</v>
      </c>
      <c r="L3751" s="1" t="s">
        <v>36</v>
      </c>
    </row>
    <row r="3752" spans="1:12" x14ac:dyDescent="0.3">
      <c r="A3752" s="1" t="s">
        <v>943</v>
      </c>
      <c r="B3752" s="1" t="s">
        <v>90</v>
      </c>
      <c r="C3752" s="1" t="s">
        <v>91</v>
      </c>
      <c r="D3752" s="5">
        <v>43282</v>
      </c>
      <c r="E3752">
        <v>8</v>
      </c>
      <c r="F3752">
        <v>8</v>
      </c>
      <c r="G3752" s="2">
        <v>1771.28</v>
      </c>
      <c r="H3752">
        <v>8</v>
      </c>
      <c r="I3752">
        <v>0</v>
      </c>
      <c r="J3752" s="4">
        <v>4.5</v>
      </c>
      <c r="K3752" s="3">
        <v>0</v>
      </c>
      <c r="L3752" s="1" t="s">
        <v>37</v>
      </c>
    </row>
    <row r="3753" spans="1:12" x14ac:dyDescent="0.3">
      <c r="A3753" s="1" t="s">
        <v>943</v>
      </c>
      <c r="B3753" s="1" t="s">
        <v>90</v>
      </c>
      <c r="C3753" s="1" t="s">
        <v>91</v>
      </c>
      <c r="D3753" s="5">
        <v>43313</v>
      </c>
      <c r="E3753">
        <v>13</v>
      </c>
      <c r="F3753">
        <v>15</v>
      </c>
      <c r="G3753" s="2">
        <v>1036.43</v>
      </c>
      <c r="H3753">
        <v>13</v>
      </c>
      <c r="I3753">
        <v>2</v>
      </c>
      <c r="J3753" s="4">
        <v>4.3099999999999996</v>
      </c>
      <c r="K3753" s="3">
        <v>0.15384615384615385</v>
      </c>
      <c r="L3753" s="1" t="s">
        <v>49</v>
      </c>
    </row>
    <row r="3754" spans="1:12" x14ac:dyDescent="0.3">
      <c r="A3754" s="1" t="s">
        <v>944</v>
      </c>
      <c r="B3754" s="1" t="s">
        <v>16</v>
      </c>
      <c r="C3754" s="1" t="s">
        <v>51</v>
      </c>
      <c r="D3754" s="5">
        <v>42795</v>
      </c>
      <c r="E3754">
        <v>1</v>
      </c>
      <c r="F3754">
        <v>3</v>
      </c>
      <c r="G3754" s="2">
        <v>309.72000000000003</v>
      </c>
      <c r="H3754">
        <v>1</v>
      </c>
      <c r="I3754">
        <v>0</v>
      </c>
      <c r="J3754" s="4">
        <v>5</v>
      </c>
      <c r="K3754" s="3">
        <v>0</v>
      </c>
      <c r="L3754" s="1" t="s">
        <v>24</v>
      </c>
    </row>
    <row r="3755" spans="1:12" x14ac:dyDescent="0.3">
      <c r="A3755" s="1" t="s">
        <v>944</v>
      </c>
      <c r="B3755" s="1" t="s">
        <v>16</v>
      </c>
      <c r="C3755" s="1" t="s">
        <v>51</v>
      </c>
      <c r="D3755" s="5">
        <v>42826</v>
      </c>
      <c r="E3755">
        <v>1</v>
      </c>
      <c r="F3755">
        <v>1</v>
      </c>
      <c r="G3755" s="2">
        <v>103.24</v>
      </c>
      <c r="H3755">
        <v>1</v>
      </c>
      <c r="I3755">
        <v>0</v>
      </c>
      <c r="J3755" s="4">
        <v>5</v>
      </c>
      <c r="K3755" s="3">
        <v>0</v>
      </c>
      <c r="L3755" s="1" t="s">
        <v>25</v>
      </c>
    </row>
    <row r="3756" spans="1:12" x14ac:dyDescent="0.3">
      <c r="A3756" s="1" t="s">
        <v>944</v>
      </c>
      <c r="B3756" s="1" t="s">
        <v>16</v>
      </c>
      <c r="C3756" s="1" t="s">
        <v>51</v>
      </c>
      <c r="D3756" s="5">
        <v>42856</v>
      </c>
      <c r="E3756">
        <v>1</v>
      </c>
      <c r="F3756">
        <v>1</v>
      </c>
      <c r="G3756" s="2">
        <v>106.38</v>
      </c>
      <c r="H3756">
        <v>1</v>
      </c>
      <c r="I3756">
        <v>0</v>
      </c>
      <c r="J3756" s="4">
        <v>4</v>
      </c>
      <c r="K3756" s="3">
        <v>0</v>
      </c>
      <c r="L3756" s="1" t="s">
        <v>26</v>
      </c>
    </row>
    <row r="3757" spans="1:12" x14ac:dyDescent="0.3">
      <c r="A3757" s="1" t="s">
        <v>944</v>
      </c>
      <c r="B3757" s="1" t="s">
        <v>16</v>
      </c>
      <c r="C3757" s="1" t="s">
        <v>51</v>
      </c>
      <c r="D3757" s="5">
        <v>42979</v>
      </c>
      <c r="E3757">
        <v>1</v>
      </c>
      <c r="F3757">
        <v>1</v>
      </c>
      <c r="G3757" s="2">
        <v>107.38</v>
      </c>
      <c r="H3757">
        <v>1</v>
      </c>
      <c r="I3757">
        <v>0</v>
      </c>
      <c r="J3757" s="4">
        <v>5</v>
      </c>
      <c r="K3757" s="3">
        <v>0</v>
      </c>
      <c r="L3757" s="1" t="s">
        <v>18</v>
      </c>
    </row>
    <row r="3758" spans="1:12" x14ac:dyDescent="0.3">
      <c r="A3758" s="1" t="s">
        <v>945</v>
      </c>
      <c r="B3758" s="1" t="s">
        <v>16</v>
      </c>
      <c r="C3758" s="1" t="s">
        <v>625</v>
      </c>
      <c r="D3758" s="5">
        <v>42644</v>
      </c>
      <c r="E3758">
        <v>1</v>
      </c>
      <c r="F3758">
        <v>1</v>
      </c>
      <c r="G3758" s="2">
        <v>783.22</v>
      </c>
      <c r="H3758">
        <v>1</v>
      </c>
      <c r="I3758">
        <v>0</v>
      </c>
      <c r="J3758" s="4">
        <v>3</v>
      </c>
      <c r="K3758" s="3">
        <v>0</v>
      </c>
      <c r="L3758" s="1" t="s">
        <v>64</v>
      </c>
    </row>
    <row r="3759" spans="1:12" x14ac:dyDescent="0.3">
      <c r="A3759" s="1" t="s">
        <v>945</v>
      </c>
      <c r="B3759" s="1" t="s">
        <v>16</v>
      </c>
      <c r="C3759" s="1" t="s">
        <v>625</v>
      </c>
      <c r="D3759" s="5">
        <v>42767</v>
      </c>
      <c r="E3759">
        <v>3</v>
      </c>
      <c r="F3759">
        <v>3</v>
      </c>
      <c r="G3759" s="2">
        <v>2314.9</v>
      </c>
      <c r="H3759">
        <v>3</v>
      </c>
      <c r="I3759">
        <v>0</v>
      </c>
      <c r="J3759" s="4">
        <v>4.67</v>
      </c>
      <c r="K3759" s="3">
        <v>0</v>
      </c>
      <c r="L3759" s="1" t="s">
        <v>23</v>
      </c>
    </row>
    <row r="3760" spans="1:12" x14ac:dyDescent="0.3">
      <c r="A3760" s="1" t="s">
        <v>945</v>
      </c>
      <c r="B3760" s="1" t="s">
        <v>16</v>
      </c>
      <c r="C3760" s="1" t="s">
        <v>625</v>
      </c>
      <c r="D3760" s="5">
        <v>42826</v>
      </c>
      <c r="E3760">
        <v>1</v>
      </c>
      <c r="F3760">
        <v>1</v>
      </c>
      <c r="G3760" s="2">
        <v>904.59</v>
      </c>
      <c r="H3760">
        <v>1</v>
      </c>
      <c r="I3760">
        <v>1</v>
      </c>
      <c r="J3760" s="4">
        <v>3</v>
      </c>
      <c r="K3760" s="3">
        <v>1</v>
      </c>
      <c r="L3760" s="1" t="s">
        <v>25</v>
      </c>
    </row>
    <row r="3761" spans="1:12" x14ac:dyDescent="0.3">
      <c r="A3761" s="1" t="s">
        <v>945</v>
      </c>
      <c r="B3761" s="1" t="s">
        <v>16</v>
      </c>
      <c r="C3761" s="1" t="s">
        <v>625</v>
      </c>
      <c r="D3761" s="5">
        <v>43009</v>
      </c>
      <c r="E3761">
        <v>1</v>
      </c>
      <c r="F3761">
        <v>1</v>
      </c>
      <c r="G3761" s="2">
        <v>155.72</v>
      </c>
      <c r="H3761">
        <v>1</v>
      </c>
      <c r="I3761">
        <v>0</v>
      </c>
      <c r="J3761" s="4">
        <v>4</v>
      </c>
      <c r="K3761" s="3">
        <v>0</v>
      </c>
      <c r="L3761" s="1" t="s">
        <v>19</v>
      </c>
    </row>
    <row r="3762" spans="1:12" x14ac:dyDescent="0.3">
      <c r="A3762" s="1" t="s">
        <v>946</v>
      </c>
      <c r="B3762" s="1" t="s">
        <v>16</v>
      </c>
      <c r="C3762" s="1" t="s">
        <v>111</v>
      </c>
      <c r="D3762" s="5">
        <v>43313</v>
      </c>
      <c r="E3762">
        <v>1</v>
      </c>
      <c r="F3762">
        <v>1</v>
      </c>
      <c r="G3762" s="2">
        <v>47.43</v>
      </c>
      <c r="H3762">
        <v>1</v>
      </c>
      <c r="I3762">
        <v>0</v>
      </c>
      <c r="J3762" s="4">
        <v>5</v>
      </c>
      <c r="K3762" s="3">
        <v>0</v>
      </c>
      <c r="L3762" s="1" t="s">
        <v>49</v>
      </c>
    </row>
    <row r="3763" spans="1:12" x14ac:dyDescent="0.3">
      <c r="A3763" s="1" t="s">
        <v>947</v>
      </c>
      <c r="B3763" s="1" t="s">
        <v>16</v>
      </c>
      <c r="C3763" s="1" t="s">
        <v>51</v>
      </c>
      <c r="D3763" s="5">
        <v>43040</v>
      </c>
      <c r="E3763">
        <v>1</v>
      </c>
      <c r="F3763">
        <v>1</v>
      </c>
      <c r="G3763" s="2">
        <v>76.78</v>
      </c>
      <c r="H3763">
        <v>1</v>
      </c>
      <c r="I3763">
        <v>0</v>
      </c>
      <c r="J3763" s="4">
        <v>5</v>
      </c>
      <c r="K3763" s="3">
        <v>0</v>
      </c>
      <c r="L3763" s="1" t="s">
        <v>30</v>
      </c>
    </row>
    <row r="3764" spans="1:12" x14ac:dyDescent="0.3">
      <c r="A3764" s="1" t="s">
        <v>947</v>
      </c>
      <c r="B3764" s="1" t="s">
        <v>16</v>
      </c>
      <c r="C3764" s="1" t="s">
        <v>51</v>
      </c>
      <c r="D3764" s="5">
        <v>43070</v>
      </c>
      <c r="E3764">
        <v>1</v>
      </c>
      <c r="F3764">
        <v>1</v>
      </c>
      <c r="G3764" s="2">
        <v>114.44</v>
      </c>
      <c r="H3764">
        <v>1</v>
      </c>
      <c r="I3764">
        <v>0</v>
      </c>
      <c r="J3764" s="4">
        <v>5</v>
      </c>
      <c r="K3764" s="3">
        <v>0</v>
      </c>
      <c r="L3764" s="1" t="s">
        <v>31</v>
      </c>
    </row>
    <row r="3765" spans="1:12" x14ac:dyDescent="0.3">
      <c r="A3765" s="1" t="s">
        <v>947</v>
      </c>
      <c r="B3765" s="1" t="s">
        <v>16</v>
      </c>
      <c r="C3765" s="1" t="s">
        <v>51</v>
      </c>
      <c r="D3765" s="5">
        <v>43101</v>
      </c>
      <c r="E3765">
        <v>1</v>
      </c>
      <c r="F3765">
        <v>1</v>
      </c>
      <c r="G3765" s="2">
        <v>73.16</v>
      </c>
      <c r="H3765">
        <v>1</v>
      </c>
      <c r="I3765">
        <v>0</v>
      </c>
      <c r="J3765" s="4">
        <v>5</v>
      </c>
      <c r="K3765" s="3">
        <v>0</v>
      </c>
      <c r="L3765" s="1" t="s">
        <v>32</v>
      </c>
    </row>
    <row r="3766" spans="1:12" x14ac:dyDescent="0.3">
      <c r="A3766" s="1" t="s">
        <v>947</v>
      </c>
      <c r="B3766" s="1" t="s">
        <v>16</v>
      </c>
      <c r="C3766" s="1" t="s">
        <v>51</v>
      </c>
      <c r="D3766" s="5">
        <v>43132</v>
      </c>
      <c r="E3766">
        <v>2</v>
      </c>
      <c r="F3766">
        <v>2</v>
      </c>
      <c r="G3766" s="2">
        <v>133.56</v>
      </c>
      <c r="H3766">
        <v>2</v>
      </c>
      <c r="I3766">
        <v>0</v>
      </c>
      <c r="J3766" s="4">
        <v>4.5</v>
      </c>
      <c r="K3766" s="3">
        <v>0</v>
      </c>
      <c r="L3766" s="1" t="s">
        <v>33</v>
      </c>
    </row>
    <row r="3767" spans="1:12" x14ac:dyDescent="0.3">
      <c r="A3767" s="1" t="s">
        <v>948</v>
      </c>
      <c r="B3767" s="1" t="s">
        <v>57</v>
      </c>
      <c r="C3767" s="1" t="s">
        <v>83</v>
      </c>
      <c r="D3767" s="5">
        <v>42644</v>
      </c>
      <c r="E3767">
        <v>1</v>
      </c>
      <c r="F3767">
        <v>1</v>
      </c>
      <c r="G3767" s="2">
        <v>65.7</v>
      </c>
      <c r="H3767">
        <v>1</v>
      </c>
      <c r="I3767">
        <v>0</v>
      </c>
      <c r="J3767" s="4">
        <v>5</v>
      </c>
      <c r="K3767" s="3">
        <v>0</v>
      </c>
      <c r="L3767" s="1" t="s">
        <v>64</v>
      </c>
    </row>
    <row r="3768" spans="1:12" x14ac:dyDescent="0.3">
      <c r="A3768" s="1" t="s">
        <v>948</v>
      </c>
      <c r="B3768" s="1" t="s">
        <v>57</v>
      </c>
      <c r="C3768" s="1" t="s">
        <v>83</v>
      </c>
      <c r="D3768" s="5">
        <v>42736</v>
      </c>
      <c r="E3768">
        <v>2</v>
      </c>
      <c r="F3768">
        <v>2</v>
      </c>
      <c r="G3768" s="2">
        <v>342.83</v>
      </c>
      <c r="H3768">
        <v>2</v>
      </c>
      <c r="I3768">
        <v>0</v>
      </c>
      <c r="J3768" s="4">
        <v>4.5</v>
      </c>
      <c r="K3768" s="3">
        <v>0</v>
      </c>
      <c r="L3768" s="1" t="s">
        <v>45</v>
      </c>
    </row>
    <row r="3769" spans="1:12" x14ac:dyDescent="0.3">
      <c r="A3769" s="1" t="s">
        <v>948</v>
      </c>
      <c r="B3769" s="1" t="s">
        <v>57</v>
      </c>
      <c r="C3769" s="1" t="s">
        <v>83</v>
      </c>
      <c r="D3769" s="5">
        <v>42795</v>
      </c>
      <c r="E3769">
        <v>5</v>
      </c>
      <c r="F3769">
        <v>5</v>
      </c>
      <c r="G3769" s="2">
        <v>1014.2</v>
      </c>
      <c r="H3769">
        <v>5</v>
      </c>
      <c r="I3769">
        <v>1</v>
      </c>
      <c r="J3769" s="4">
        <v>4</v>
      </c>
      <c r="K3769" s="3">
        <v>0.2</v>
      </c>
      <c r="L3769" s="1" t="s">
        <v>24</v>
      </c>
    </row>
    <row r="3770" spans="1:12" x14ac:dyDescent="0.3">
      <c r="A3770" s="1" t="s">
        <v>948</v>
      </c>
      <c r="B3770" s="1" t="s">
        <v>57</v>
      </c>
      <c r="C3770" s="1" t="s">
        <v>83</v>
      </c>
      <c r="D3770" s="5">
        <v>42826</v>
      </c>
      <c r="E3770">
        <v>2</v>
      </c>
      <c r="F3770">
        <v>2</v>
      </c>
      <c r="G3770" s="2">
        <v>268.94</v>
      </c>
      <c r="H3770">
        <v>2</v>
      </c>
      <c r="I3770">
        <v>0</v>
      </c>
      <c r="J3770" s="4">
        <v>4.5</v>
      </c>
      <c r="K3770" s="3">
        <v>0</v>
      </c>
      <c r="L3770" s="1" t="s">
        <v>25</v>
      </c>
    </row>
    <row r="3771" spans="1:12" x14ac:dyDescent="0.3">
      <c r="A3771" s="1" t="s">
        <v>948</v>
      </c>
      <c r="B3771" s="1" t="s">
        <v>57</v>
      </c>
      <c r="C3771" s="1" t="s">
        <v>83</v>
      </c>
      <c r="D3771" s="5">
        <v>42856</v>
      </c>
      <c r="E3771">
        <v>6</v>
      </c>
      <c r="F3771">
        <v>6</v>
      </c>
      <c r="G3771" s="2">
        <v>1105.2</v>
      </c>
      <c r="H3771">
        <v>6</v>
      </c>
      <c r="I3771">
        <v>0</v>
      </c>
      <c r="J3771" s="4">
        <v>4.67</v>
      </c>
      <c r="K3771" s="3">
        <v>0</v>
      </c>
      <c r="L3771" s="1" t="s">
        <v>26</v>
      </c>
    </row>
    <row r="3772" spans="1:12" x14ac:dyDescent="0.3">
      <c r="A3772" s="1" t="s">
        <v>948</v>
      </c>
      <c r="B3772" s="1" t="s">
        <v>57</v>
      </c>
      <c r="C3772" s="1" t="s">
        <v>83</v>
      </c>
      <c r="D3772" s="5">
        <v>42887</v>
      </c>
      <c r="E3772">
        <v>4</v>
      </c>
      <c r="F3772">
        <v>4</v>
      </c>
      <c r="G3772" s="2">
        <v>817.13</v>
      </c>
      <c r="H3772">
        <v>4</v>
      </c>
      <c r="I3772">
        <v>0</v>
      </c>
      <c r="J3772" s="4">
        <v>2.75</v>
      </c>
      <c r="K3772" s="3">
        <v>0</v>
      </c>
      <c r="L3772" s="1" t="s">
        <v>27</v>
      </c>
    </row>
    <row r="3773" spans="1:12" x14ac:dyDescent="0.3">
      <c r="A3773" s="1" t="s">
        <v>948</v>
      </c>
      <c r="B3773" s="1" t="s">
        <v>57</v>
      </c>
      <c r="C3773" s="1" t="s">
        <v>83</v>
      </c>
      <c r="D3773" s="5">
        <v>42979</v>
      </c>
      <c r="E3773">
        <v>2</v>
      </c>
      <c r="F3773">
        <v>3</v>
      </c>
      <c r="G3773" s="2">
        <v>280.16000000000003</v>
      </c>
      <c r="H3773">
        <v>2</v>
      </c>
      <c r="I3773">
        <v>0</v>
      </c>
      <c r="J3773" s="4">
        <v>5</v>
      </c>
      <c r="K3773" s="3">
        <v>0</v>
      </c>
      <c r="L3773" s="1" t="s">
        <v>18</v>
      </c>
    </row>
    <row r="3774" spans="1:12" x14ac:dyDescent="0.3">
      <c r="A3774" s="1" t="s">
        <v>948</v>
      </c>
      <c r="B3774" s="1" t="s">
        <v>57</v>
      </c>
      <c r="C3774" s="1" t="s">
        <v>83</v>
      </c>
      <c r="D3774" s="5">
        <v>43009</v>
      </c>
      <c r="E3774">
        <v>1</v>
      </c>
      <c r="F3774">
        <v>1</v>
      </c>
      <c r="G3774" s="2">
        <v>96.26</v>
      </c>
      <c r="H3774">
        <v>1</v>
      </c>
      <c r="I3774">
        <v>0</v>
      </c>
      <c r="J3774" s="4">
        <v>5</v>
      </c>
      <c r="K3774" s="3">
        <v>0</v>
      </c>
      <c r="L3774" s="1" t="s">
        <v>19</v>
      </c>
    </row>
    <row r="3775" spans="1:12" x14ac:dyDescent="0.3">
      <c r="A3775" s="1" t="s">
        <v>948</v>
      </c>
      <c r="B3775" s="1" t="s">
        <v>57</v>
      </c>
      <c r="C3775" s="1" t="s">
        <v>83</v>
      </c>
      <c r="D3775" s="5">
        <v>43040</v>
      </c>
      <c r="E3775">
        <v>1</v>
      </c>
      <c r="F3775">
        <v>1</v>
      </c>
      <c r="G3775" s="2">
        <v>62.38</v>
      </c>
      <c r="H3775">
        <v>1</v>
      </c>
      <c r="I3775">
        <v>0</v>
      </c>
      <c r="J3775" s="4">
        <v>1</v>
      </c>
      <c r="K3775" s="3">
        <v>0</v>
      </c>
      <c r="L3775" s="1" t="s">
        <v>30</v>
      </c>
    </row>
    <row r="3776" spans="1:12" x14ac:dyDescent="0.3">
      <c r="A3776" s="1" t="s">
        <v>948</v>
      </c>
      <c r="B3776" s="1" t="s">
        <v>57</v>
      </c>
      <c r="C3776" s="1" t="s">
        <v>83</v>
      </c>
      <c r="D3776" s="5">
        <v>43101</v>
      </c>
      <c r="E3776">
        <v>3</v>
      </c>
      <c r="F3776">
        <v>3</v>
      </c>
      <c r="G3776" s="2">
        <v>283.82</v>
      </c>
      <c r="H3776">
        <v>3</v>
      </c>
      <c r="I3776">
        <v>0</v>
      </c>
      <c r="J3776" s="4">
        <v>4.5</v>
      </c>
      <c r="K3776" s="3">
        <v>0</v>
      </c>
      <c r="L3776" s="1" t="s">
        <v>32</v>
      </c>
    </row>
    <row r="3777" spans="1:12" x14ac:dyDescent="0.3">
      <c r="A3777" s="1" t="s">
        <v>949</v>
      </c>
      <c r="B3777" s="1" t="s">
        <v>16</v>
      </c>
      <c r="C3777" s="1" t="s">
        <v>51</v>
      </c>
      <c r="D3777" s="5">
        <v>42979</v>
      </c>
      <c r="E3777">
        <v>3</v>
      </c>
      <c r="F3777">
        <v>3</v>
      </c>
      <c r="G3777" s="2">
        <v>223.5</v>
      </c>
      <c r="H3777">
        <v>3</v>
      </c>
      <c r="I3777">
        <v>0</v>
      </c>
      <c r="J3777" s="4">
        <v>5</v>
      </c>
      <c r="K3777" s="3">
        <v>0</v>
      </c>
      <c r="L3777" s="1" t="s">
        <v>18</v>
      </c>
    </row>
    <row r="3778" spans="1:12" x14ac:dyDescent="0.3">
      <c r="A3778" s="1" t="s">
        <v>949</v>
      </c>
      <c r="B3778" s="1" t="s">
        <v>16</v>
      </c>
      <c r="C3778" s="1" t="s">
        <v>51</v>
      </c>
      <c r="D3778" s="5">
        <v>43009</v>
      </c>
      <c r="E3778">
        <v>4</v>
      </c>
      <c r="F3778">
        <v>9</v>
      </c>
      <c r="G3778" s="2">
        <v>579.54999999999995</v>
      </c>
      <c r="H3778">
        <v>4</v>
      </c>
      <c r="I3778">
        <v>0</v>
      </c>
      <c r="J3778" s="4">
        <v>4</v>
      </c>
      <c r="K3778" s="3">
        <v>0</v>
      </c>
      <c r="L3778" s="1" t="s">
        <v>19</v>
      </c>
    </row>
    <row r="3779" spans="1:12" x14ac:dyDescent="0.3">
      <c r="A3779" s="1" t="s">
        <v>950</v>
      </c>
      <c r="B3779" s="1" t="s">
        <v>16</v>
      </c>
      <c r="C3779" s="1" t="s">
        <v>222</v>
      </c>
      <c r="D3779" s="5">
        <v>43040</v>
      </c>
      <c r="E3779">
        <v>1</v>
      </c>
      <c r="F3779">
        <v>1</v>
      </c>
      <c r="G3779" s="2">
        <v>36.840000000000003</v>
      </c>
      <c r="H3779">
        <v>1</v>
      </c>
      <c r="I3779">
        <v>0</v>
      </c>
      <c r="J3779" s="4">
        <v>5</v>
      </c>
      <c r="K3779" s="3">
        <v>0</v>
      </c>
      <c r="L3779" s="1" t="s">
        <v>30</v>
      </c>
    </row>
    <row r="3780" spans="1:12" x14ac:dyDescent="0.3">
      <c r="A3780" s="1" t="s">
        <v>951</v>
      </c>
      <c r="B3780" s="1" t="s">
        <v>16</v>
      </c>
      <c r="C3780" s="1" t="s">
        <v>708</v>
      </c>
      <c r="D3780" s="5">
        <v>43221</v>
      </c>
      <c r="E3780">
        <v>1</v>
      </c>
      <c r="F3780">
        <v>1</v>
      </c>
      <c r="G3780" s="2">
        <v>19.57</v>
      </c>
      <c r="H3780">
        <v>1</v>
      </c>
      <c r="I3780">
        <v>0</v>
      </c>
      <c r="J3780" s="4">
        <v>3</v>
      </c>
      <c r="K3780" s="3">
        <v>0</v>
      </c>
      <c r="L3780" s="1" t="s">
        <v>46</v>
      </c>
    </row>
    <row r="3781" spans="1:12" x14ac:dyDescent="0.3">
      <c r="A3781" s="1" t="s">
        <v>951</v>
      </c>
      <c r="B3781" s="1" t="s">
        <v>16</v>
      </c>
      <c r="C3781" s="1" t="s">
        <v>708</v>
      </c>
      <c r="D3781" s="5">
        <v>43252</v>
      </c>
      <c r="E3781">
        <v>2</v>
      </c>
      <c r="F3781">
        <v>2</v>
      </c>
      <c r="G3781" s="2">
        <v>52.29</v>
      </c>
      <c r="H3781">
        <v>2</v>
      </c>
      <c r="I3781">
        <v>0</v>
      </c>
      <c r="J3781" s="4">
        <v>4.5</v>
      </c>
      <c r="K3781" s="3">
        <v>0</v>
      </c>
      <c r="L3781" s="1" t="s">
        <v>36</v>
      </c>
    </row>
    <row r="3782" spans="1:12" x14ac:dyDescent="0.3">
      <c r="A3782" s="1" t="s">
        <v>951</v>
      </c>
      <c r="B3782" s="1" t="s">
        <v>16</v>
      </c>
      <c r="C3782" s="1" t="s">
        <v>708</v>
      </c>
      <c r="D3782" s="5">
        <v>43282</v>
      </c>
      <c r="E3782">
        <v>1</v>
      </c>
      <c r="F3782">
        <v>1</v>
      </c>
      <c r="G3782" s="2">
        <v>67.489999999999995</v>
      </c>
      <c r="H3782">
        <v>1</v>
      </c>
      <c r="I3782">
        <v>0</v>
      </c>
      <c r="J3782" s="4">
        <v>5</v>
      </c>
      <c r="K3782" s="3">
        <v>0</v>
      </c>
      <c r="L3782" s="1" t="s">
        <v>37</v>
      </c>
    </row>
    <row r="3783" spans="1:12" x14ac:dyDescent="0.3">
      <c r="A3783" s="1" t="s">
        <v>951</v>
      </c>
      <c r="B3783" s="1" t="s">
        <v>16</v>
      </c>
      <c r="C3783" s="1" t="s">
        <v>708</v>
      </c>
      <c r="D3783" s="5">
        <v>43313</v>
      </c>
      <c r="E3783">
        <v>1</v>
      </c>
      <c r="F3783">
        <v>1</v>
      </c>
      <c r="G3783" s="2">
        <v>31.9</v>
      </c>
      <c r="H3783">
        <v>1</v>
      </c>
      <c r="I3783">
        <v>1</v>
      </c>
      <c r="J3783" s="4">
        <v>3</v>
      </c>
      <c r="K3783" s="3">
        <v>1</v>
      </c>
      <c r="L3783" s="1" t="s">
        <v>49</v>
      </c>
    </row>
    <row r="3784" spans="1:12" x14ac:dyDescent="0.3">
      <c r="A3784" s="1" t="s">
        <v>952</v>
      </c>
      <c r="B3784" s="1" t="s">
        <v>16</v>
      </c>
      <c r="C3784" s="1" t="s">
        <v>329</v>
      </c>
      <c r="D3784" s="5">
        <v>43132</v>
      </c>
      <c r="E3784">
        <v>1</v>
      </c>
      <c r="F3784">
        <v>1</v>
      </c>
      <c r="G3784" s="2">
        <v>81.599999999999994</v>
      </c>
      <c r="H3784">
        <v>0</v>
      </c>
      <c r="I3784">
        <v>0</v>
      </c>
      <c r="J3784" s="4">
        <v>1</v>
      </c>
      <c r="K3784" s="3"/>
      <c r="L3784" s="1" t="s">
        <v>33</v>
      </c>
    </row>
    <row r="3785" spans="1:12" x14ac:dyDescent="0.3">
      <c r="A3785" s="1" t="s">
        <v>952</v>
      </c>
      <c r="B3785" s="1" t="s">
        <v>16</v>
      </c>
      <c r="C3785" s="1" t="s">
        <v>329</v>
      </c>
      <c r="D3785" s="5">
        <v>43160</v>
      </c>
      <c r="E3785">
        <v>1</v>
      </c>
      <c r="F3785">
        <v>1</v>
      </c>
      <c r="G3785" s="2">
        <v>81.599999999999994</v>
      </c>
      <c r="H3785">
        <v>1</v>
      </c>
      <c r="I3785">
        <v>1</v>
      </c>
      <c r="J3785" s="4">
        <v>1</v>
      </c>
      <c r="K3785" s="3">
        <v>1</v>
      </c>
      <c r="L3785" s="1" t="s">
        <v>34</v>
      </c>
    </row>
    <row r="3786" spans="1:12" x14ac:dyDescent="0.3">
      <c r="A3786" s="1" t="s">
        <v>953</v>
      </c>
      <c r="B3786" s="1" t="s">
        <v>16</v>
      </c>
      <c r="C3786" s="1" t="s">
        <v>44</v>
      </c>
      <c r="D3786" s="5">
        <v>42644</v>
      </c>
      <c r="E3786">
        <v>8</v>
      </c>
      <c r="F3786">
        <v>13</v>
      </c>
      <c r="G3786" s="2">
        <v>1156.24</v>
      </c>
      <c r="H3786">
        <v>8</v>
      </c>
      <c r="I3786">
        <v>0</v>
      </c>
      <c r="J3786" s="4">
        <v>3</v>
      </c>
      <c r="K3786" s="3">
        <v>0</v>
      </c>
      <c r="L3786" s="1" t="s">
        <v>64</v>
      </c>
    </row>
    <row r="3787" spans="1:12" x14ac:dyDescent="0.3">
      <c r="A3787" s="1" t="s">
        <v>953</v>
      </c>
      <c r="B3787" s="1" t="s">
        <v>16</v>
      </c>
      <c r="C3787" s="1" t="s">
        <v>44</v>
      </c>
      <c r="D3787" s="5">
        <v>42767</v>
      </c>
      <c r="E3787">
        <v>13</v>
      </c>
      <c r="F3787">
        <v>18</v>
      </c>
      <c r="G3787" s="2">
        <v>1609.5</v>
      </c>
      <c r="H3787">
        <v>13</v>
      </c>
      <c r="I3787">
        <v>0</v>
      </c>
      <c r="J3787" s="4">
        <v>4.54</v>
      </c>
      <c r="K3787" s="3">
        <v>0</v>
      </c>
      <c r="L3787" s="1" t="s">
        <v>23</v>
      </c>
    </row>
    <row r="3788" spans="1:12" x14ac:dyDescent="0.3">
      <c r="A3788" s="1" t="s">
        <v>953</v>
      </c>
      <c r="B3788" s="1" t="s">
        <v>16</v>
      </c>
      <c r="C3788" s="1" t="s">
        <v>44</v>
      </c>
      <c r="D3788" s="5">
        <v>42795</v>
      </c>
      <c r="E3788">
        <v>24</v>
      </c>
      <c r="F3788">
        <v>29</v>
      </c>
      <c r="G3788" s="2">
        <v>2643.35</v>
      </c>
      <c r="H3788">
        <v>24</v>
      </c>
      <c r="I3788">
        <v>1</v>
      </c>
      <c r="J3788" s="4">
        <v>4</v>
      </c>
      <c r="K3788" s="3">
        <v>4.1666666666666664E-2</v>
      </c>
      <c r="L3788" s="1" t="s">
        <v>24</v>
      </c>
    </row>
    <row r="3789" spans="1:12" x14ac:dyDescent="0.3">
      <c r="A3789" s="1" t="s">
        <v>953</v>
      </c>
      <c r="B3789" s="1" t="s">
        <v>16</v>
      </c>
      <c r="C3789" s="1" t="s">
        <v>44</v>
      </c>
      <c r="D3789" s="5">
        <v>42826</v>
      </c>
      <c r="E3789">
        <v>18</v>
      </c>
      <c r="F3789">
        <v>20</v>
      </c>
      <c r="G3789" s="2">
        <v>1643.23</v>
      </c>
      <c r="H3789">
        <v>17</v>
      </c>
      <c r="I3789">
        <v>0</v>
      </c>
      <c r="J3789" s="4">
        <v>3.94</v>
      </c>
      <c r="K3789" s="3">
        <v>0</v>
      </c>
      <c r="L3789" s="1" t="s">
        <v>25</v>
      </c>
    </row>
    <row r="3790" spans="1:12" x14ac:dyDescent="0.3">
      <c r="A3790" s="1" t="s">
        <v>953</v>
      </c>
      <c r="B3790" s="1" t="s">
        <v>16</v>
      </c>
      <c r="C3790" s="1" t="s">
        <v>44</v>
      </c>
      <c r="D3790" s="5">
        <v>42856</v>
      </c>
      <c r="E3790">
        <v>21</v>
      </c>
      <c r="F3790">
        <v>26</v>
      </c>
      <c r="G3790" s="2">
        <v>1877.59</v>
      </c>
      <c r="H3790">
        <v>20</v>
      </c>
      <c r="I3790">
        <v>1</v>
      </c>
      <c r="J3790" s="4">
        <v>4.17</v>
      </c>
      <c r="K3790" s="3">
        <v>0.05</v>
      </c>
      <c r="L3790" s="1" t="s">
        <v>26</v>
      </c>
    </row>
    <row r="3791" spans="1:12" x14ac:dyDescent="0.3">
      <c r="A3791" s="1" t="s">
        <v>953</v>
      </c>
      <c r="B3791" s="1" t="s">
        <v>16</v>
      </c>
      <c r="C3791" s="1" t="s">
        <v>44</v>
      </c>
      <c r="D3791" s="5">
        <v>42887</v>
      </c>
      <c r="E3791">
        <v>24</v>
      </c>
      <c r="F3791">
        <v>25</v>
      </c>
      <c r="G3791" s="2">
        <v>2118.5100000000002</v>
      </c>
      <c r="H3791">
        <v>24</v>
      </c>
      <c r="I3791">
        <v>3</v>
      </c>
      <c r="J3791" s="4">
        <v>4.42</v>
      </c>
      <c r="K3791" s="3">
        <v>0.125</v>
      </c>
      <c r="L3791" s="1" t="s">
        <v>27</v>
      </c>
    </row>
    <row r="3792" spans="1:12" x14ac:dyDescent="0.3">
      <c r="A3792" s="1" t="s">
        <v>953</v>
      </c>
      <c r="B3792" s="1" t="s">
        <v>16</v>
      </c>
      <c r="C3792" s="1" t="s">
        <v>44</v>
      </c>
      <c r="D3792" s="5">
        <v>42917</v>
      </c>
      <c r="E3792">
        <v>34</v>
      </c>
      <c r="F3792">
        <v>42</v>
      </c>
      <c r="G3792" s="2">
        <v>3071.12</v>
      </c>
      <c r="H3792">
        <v>34</v>
      </c>
      <c r="I3792">
        <v>1</v>
      </c>
      <c r="J3792" s="4">
        <v>4.18</v>
      </c>
      <c r="K3792" s="3">
        <v>2.9411764705882353E-2</v>
      </c>
      <c r="L3792" s="1" t="s">
        <v>28</v>
      </c>
    </row>
    <row r="3793" spans="1:12" x14ac:dyDescent="0.3">
      <c r="A3793" s="1" t="s">
        <v>953</v>
      </c>
      <c r="B3793" s="1" t="s">
        <v>16</v>
      </c>
      <c r="C3793" s="1" t="s">
        <v>44</v>
      </c>
      <c r="D3793" s="5">
        <v>42948</v>
      </c>
      <c r="E3793">
        <v>30</v>
      </c>
      <c r="F3793">
        <v>39</v>
      </c>
      <c r="G3793" s="2">
        <v>3264.85</v>
      </c>
      <c r="H3793">
        <v>30</v>
      </c>
      <c r="I3793">
        <v>2</v>
      </c>
      <c r="J3793" s="4">
        <v>4.34</v>
      </c>
      <c r="K3793" s="3">
        <v>6.6666666666666666E-2</v>
      </c>
      <c r="L3793" s="1" t="s">
        <v>29</v>
      </c>
    </row>
    <row r="3794" spans="1:12" x14ac:dyDescent="0.3">
      <c r="A3794" s="1" t="s">
        <v>953</v>
      </c>
      <c r="B3794" s="1" t="s">
        <v>16</v>
      </c>
      <c r="C3794" s="1" t="s">
        <v>44</v>
      </c>
      <c r="D3794" s="5">
        <v>42979</v>
      </c>
      <c r="E3794">
        <v>23</v>
      </c>
      <c r="F3794">
        <v>25</v>
      </c>
      <c r="G3794" s="2">
        <v>1962.93</v>
      </c>
      <c r="H3794">
        <v>23</v>
      </c>
      <c r="I3794">
        <v>2</v>
      </c>
      <c r="J3794" s="4">
        <v>3.7</v>
      </c>
      <c r="K3794" s="3">
        <v>8.6956521739130432E-2</v>
      </c>
      <c r="L3794" s="1" t="s">
        <v>18</v>
      </c>
    </row>
    <row r="3795" spans="1:12" x14ac:dyDescent="0.3">
      <c r="A3795" s="1" t="s">
        <v>953</v>
      </c>
      <c r="B3795" s="1" t="s">
        <v>16</v>
      </c>
      <c r="C3795" s="1" t="s">
        <v>44</v>
      </c>
      <c r="D3795" s="5">
        <v>43009</v>
      </c>
      <c r="E3795">
        <v>19</v>
      </c>
      <c r="F3795">
        <v>26</v>
      </c>
      <c r="G3795" s="2">
        <v>2220.9899999999998</v>
      </c>
      <c r="H3795">
        <v>19</v>
      </c>
      <c r="I3795">
        <v>0</v>
      </c>
      <c r="J3795" s="4">
        <v>4.05</v>
      </c>
      <c r="K3795" s="3">
        <v>0</v>
      </c>
      <c r="L3795" s="1" t="s">
        <v>19</v>
      </c>
    </row>
    <row r="3796" spans="1:12" x14ac:dyDescent="0.3">
      <c r="A3796" s="1" t="s">
        <v>953</v>
      </c>
      <c r="B3796" s="1" t="s">
        <v>16</v>
      </c>
      <c r="C3796" s="1" t="s">
        <v>44</v>
      </c>
      <c r="D3796" s="5">
        <v>43040</v>
      </c>
      <c r="E3796">
        <v>54</v>
      </c>
      <c r="F3796">
        <v>64</v>
      </c>
      <c r="G3796" s="2">
        <v>5492.5</v>
      </c>
      <c r="H3796">
        <v>54</v>
      </c>
      <c r="I3796">
        <v>8</v>
      </c>
      <c r="J3796" s="4">
        <v>3.88</v>
      </c>
      <c r="K3796" s="3">
        <v>0.14814814814814814</v>
      </c>
      <c r="L3796" s="1" t="s">
        <v>30</v>
      </c>
    </row>
    <row r="3797" spans="1:12" x14ac:dyDescent="0.3">
      <c r="A3797" s="1" t="s">
        <v>953</v>
      </c>
      <c r="B3797" s="1" t="s">
        <v>16</v>
      </c>
      <c r="C3797" s="1" t="s">
        <v>44</v>
      </c>
      <c r="D3797" s="5">
        <v>43070</v>
      </c>
      <c r="E3797">
        <v>19</v>
      </c>
      <c r="F3797">
        <v>21</v>
      </c>
      <c r="G3797" s="2">
        <v>1731.76</v>
      </c>
      <c r="H3797">
        <v>19</v>
      </c>
      <c r="I3797">
        <v>3</v>
      </c>
      <c r="J3797" s="4">
        <v>3.79</v>
      </c>
      <c r="K3797" s="3">
        <v>0.15789473684210525</v>
      </c>
      <c r="L3797" s="1" t="s">
        <v>31</v>
      </c>
    </row>
    <row r="3798" spans="1:12" x14ac:dyDescent="0.3">
      <c r="A3798" s="1" t="s">
        <v>953</v>
      </c>
      <c r="B3798" s="1" t="s">
        <v>16</v>
      </c>
      <c r="C3798" s="1" t="s">
        <v>44</v>
      </c>
      <c r="D3798" s="5">
        <v>43101</v>
      </c>
      <c r="E3798">
        <v>40</v>
      </c>
      <c r="F3798">
        <v>48</v>
      </c>
      <c r="G3798" s="2">
        <v>3244.8</v>
      </c>
      <c r="H3798">
        <v>39</v>
      </c>
      <c r="I3798">
        <v>0</v>
      </c>
      <c r="J3798" s="4">
        <v>4.25</v>
      </c>
      <c r="K3798" s="3">
        <v>0</v>
      </c>
      <c r="L3798" s="1" t="s">
        <v>32</v>
      </c>
    </row>
    <row r="3799" spans="1:12" x14ac:dyDescent="0.3">
      <c r="A3799" s="1" t="s">
        <v>953</v>
      </c>
      <c r="B3799" s="1" t="s">
        <v>16</v>
      </c>
      <c r="C3799" s="1" t="s">
        <v>44</v>
      </c>
      <c r="D3799" s="5">
        <v>43132</v>
      </c>
      <c r="E3799">
        <v>33</v>
      </c>
      <c r="F3799">
        <v>37</v>
      </c>
      <c r="G3799" s="2">
        <v>3151.25</v>
      </c>
      <c r="H3799">
        <v>33</v>
      </c>
      <c r="I3799">
        <v>6</v>
      </c>
      <c r="J3799" s="4">
        <v>3.47</v>
      </c>
      <c r="K3799" s="3">
        <v>0.18181818181818182</v>
      </c>
      <c r="L3799" s="1" t="s">
        <v>33</v>
      </c>
    </row>
    <row r="3800" spans="1:12" x14ac:dyDescent="0.3">
      <c r="A3800" s="1" t="s">
        <v>953</v>
      </c>
      <c r="B3800" s="1" t="s">
        <v>16</v>
      </c>
      <c r="C3800" s="1" t="s">
        <v>44</v>
      </c>
      <c r="D3800" s="5">
        <v>43160</v>
      </c>
      <c r="E3800">
        <v>39</v>
      </c>
      <c r="F3800">
        <v>42</v>
      </c>
      <c r="G3800" s="2">
        <v>3108.78</v>
      </c>
      <c r="H3800">
        <v>38</v>
      </c>
      <c r="I3800">
        <v>9</v>
      </c>
      <c r="J3800" s="4">
        <v>3.82</v>
      </c>
      <c r="K3800" s="3">
        <v>0.23684210526315788</v>
      </c>
      <c r="L3800" s="1" t="s">
        <v>34</v>
      </c>
    </row>
    <row r="3801" spans="1:12" x14ac:dyDescent="0.3">
      <c r="A3801" s="1" t="s">
        <v>953</v>
      </c>
      <c r="B3801" s="1" t="s">
        <v>16</v>
      </c>
      <c r="C3801" s="1" t="s">
        <v>44</v>
      </c>
      <c r="D3801" s="5">
        <v>43191</v>
      </c>
      <c r="E3801">
        <v>37</v>
      </c>
      <c r="F3801">
        <v>38</v>
      </c>
      <c r="G3801" s="2">
        <v>3029.67</v>
      </c>
      <c r="H3801">
        <v>37</v>
      </c>
      <c r="I3801">
        <v>4</v>
      </c>
      <c r="J3801" s="4">
        <v>3.78</v>
      </c>
      <c r="K3801" s="3">
        <v>0.10810810810810811</v>
      </c>
      <c r="L3801" s="1" t="s">
        <v>35</v>
      </c>
    </row>
    <row r="3802" spans="1:12" x14ac:dyDescent="0.3">
      <c r="A3802" s="1" t="s">
        <v>953</v>
      </c>
      <c r="B3802" s="1" t="s">
        <v>16</v>
      </c>
      <c r="C3802" s="1" t="s">
        <v>44</v>
      </c>
      <c r="D3802" s="5">
        <v>43221</v>
      </c>
      <c r="E3802">
        <v>32</v>
      </c>
      <c r="F3802">
        <v>37</v>
      </c>
      <c r="G3802" s="2">
        <v>3346.35</v>
      </c>
      <c r="H3802">
        <v>31</v>
      </c>
      <c r="I3802">
        <v>5</v>
      </c>
      <c r="J3802" s="4">
        <v>4.03</v>
      </c>
      <c r="K3802" s="3">
        <v>0.16129032258064516</v>
      </c>
      <c r="L3802" s="1" t="s">
        <v>46</v>
      </c>
    </row>
    <row r="3803" spans="1:12" x14ac:dyDescent="0.3">
      <c r="A3803" s="1" t="s">
        <v>953</v>
      </c>
      <c r="B3803" s="1" t="s">
        <v>16</v>
      </c>
      <c r="C3803" s="1" t="s">
        <v>44</v>
      </c>
      <c r="D3803" s="5">
        <v>43252</v>
      </c>
      <c r="E3803">
        <v>17</v>
      </c>
      <c r="F3803">
        <v>19</v>
      </c>
      <c r="G3803" s="2">
        <v>1837.12</v>
      </c>
      <c r="H3803">
        <v>17</v>
      </c>
      <c r="I3803">
        <v>0</v>
      </c>
      <c r="J3803" s="4">
        <v>4.53</v>
      </c>
      <c r="K3803" s="3">
        <v>0</v>
      </c>
      <c r="L3803" s="1" t="s">
        <v>36</v>
      </c>
    </row>
    <row r="3804" spans="1:12" x14ac:dyDescent="0.3">
      <c r="A3804" s="1" t="s">
        <v>953</v>
      </c>
      <c r="B3804" s="1" t="s">
        <v>16</v>
      </c>
      <c r="C3804" s="1" t="s">
        <v>44</v>
      </c>
      <c r="D3804" s="5">
        <v>43282</v>
      </c>
      <c r="E3804">
        <v>19</v>
      </c>
      <c r="F3804">
        <v>21</v>
      </c>
      <c r="G3804" s="2">
        <v>1908.44</v>
      </c>
      <c r="H3804">
        <v>19</v>
      </c>
      <c r="I3804">
        <v>0</v>
      </c>
      <c r="J3804" s="4">
        <v>4.79</v>
      </c>
      <c r="K3804" s="3">
        <v>0</v>
      </c>
      <c r="L3804" s="1" t="s">
        <v>37</v>
      </c>
    </row>
    <row r="3805" spans="1:12" x14ac:dyDescent="0.3">
      <c r="A3805" s="1" t="s">
        <v>953</v>
      </c>
      <c r="B3805" s="1" t="s">
        <v>16</v>
      </c>
      <c r="C3805" s="1" t="s">
        <v>44</v>
      </c>
      <c r="D3805" s="5">
        <v>43313</v>
      </c>
      <c r="E3805">
        <v>22</v>
      </c>
      <c r="F3805">
        <v>23</v>
      </c>
      <c r="G3805" s="2">
        <v>1723.85</v>
      </c>
      <c r="H3805">
        <v>22</v>
      </c>
      <c r="I3805">
        <v>0</v>
      </c>
      <c r="J3805" s="4">
        <v>4.2300000000000004</v>
      </c>
      <c r="K3805" s="3">
        <v>0</v>
      </c>
      <c r="L3805" s="1" t="s">
        <v>49</v>
      </c>
    </row>
    <row r="3806" spans="1:12" x14ac:dyDescent="0.3">
      <c r="A3806" s="1" t="s">
        <v>954</v>
      </c>
      <c r="B3806" s="1" t="s">
        <v>108</v>
      </c>
      <c r="C3806" s="1" t="s">
        <v>109</v>
      </c>
      <c r="D3806" s="5">
        <v>43191</v>
      </c>
      <c r="E3806">
        <v>1</v>
      </c>
      <c r="F3806">
        <v>2</v>
      </c>
      <c r="G3806" s="2">
        <v>86.4</v>
      </c>
      <c r="H3806">
        <v>1</v>
      </c>
      <c r="I3806">
        <v>0</v>
      </c>
      <c r="J3806" s="4">
        <v>5</v>
      </c>
      <c r="K3806" s="3">
        <v>0</v>
      </c>
      <c r="L3806" s="1" t="s">
        <v>35</v>
      </c>
    </row>
    <row r="3807" spans="1:12" x14ac:dyDescent="0.3">
      <c r="A3807" s="1" t="s">
        <v>954</v>
      </c>
      <c r="B3807" s="1" t="s">
        <v>108</v>
      </c>
      <c r="C3807" s="1" t="s">
        <v>109</v>
      </c>
      <c r="D3807" s="5">
        <v>43221</v>
      </c>
      <c r="E3807">
        <v>1</v>
      </c>
      <c r="F3807">
        <v>1</v>
      </c>
      <c r="G3807" s="2">
        <v>22.58</v>
      </c>
      <c r="H3807">
        <v>1</v>
      </c>
      <c r="I3807">
        <v>0</v>
      </c>
      <c r="J3807" s="4">
        <v>5</v>
      </c>
      <c r="K3807" s="3">
        <v>0</v>
      </c>
      <c r="L3807" s="1" t="s">
        <v>46</v>
      </c>
    </row>
    <row r="3808" spans="1:12" x14ac:dyDescent="0.3">
      <c r="A3808" s="1" t="s">
        <v>954</v>
      </c>
      <c r="B3808" s="1" t="s">
        <v>108</v>
      </c>
      <c r="C3808" s="1" t="s">
        <v>109</v>
      </c>
      <c r="D3808" s="5">
        <v>43313</v>
      </c>
      <c r="E3808">
        <v>3</v>
      </c>
      <c r="F3808">
        <v>7</v>
      </c>
      <c r="G3808" s="2">
        <v>371.69</v>
      </c>
      <c r="H3808">
        <v>3</v>
      </c>
      <c r="I3808">
        <v>0</v>
      </c>
      <c r="J3808" s="4">
        <v>4.33</v>
      </c>
      <c r="K3808" s="3">
        <v>0</v>
      </c>
      <c r="L3808" s="1" t="s">
        <v>49</v>
      </c>
    </row>
    <row r="3809" spans="1:12" x14ac:dyDescent="0.3">
      <c r="A3809" s="1" t="s">
        <v>955</v>
      </c>
      <c r="B3809" s="1" t="s">
        <v>16</v>
      </c>
      <c r="C3809" s="1" t="s">
        <v>956</v>
      </c>
      <c r="D3809" s="5">
        <v>42736</v>
      </c>
      <c r="E3809">
        <v>2</v>
      </c>
      <c r="F3809">
        <v>2</v>
      </c>
      <c r="G3809" s="2">
        <v>198.61</v>
      </c>
      <c r="H3809">
        <v>1</v>
      </c>
      <c r="I3809">
        <v>1</v>
      </c>
      <c r="J3809" s="4">
        <v>5</v>
      </c>
      <c r="K3809" s="3">
        <v>1</v>
      </c>
      <c r="L3809" s="1" t="s">
        <v>45</v>
      </c>
    </row>
    <row r="3810" spans="1:12" x14ac:dyDescent="0.3">
      <c r="A3810" s="1" t="s">
        <v>955</v>
      </c>
      <c r="B3810" s="1" t="s">
        <v>16</v>
      </c>
      <c r="C3810" s="1" t="s">
        <v>956</v>
      </c>
      <c r="D3810" s="5">
        <v>42767</v>
      </c>
      <c r="E3810">
        <v>2</v>
      </c>
      <c r="F3810">
        <v>2</v>
      </c>
      <c r="G3810" s="2">
        <v>183.99</v>
      </c>
      <c r="H3810">
        <v>2</v>
      </c>
      <c r="I3810">
        <v>0</v>
      </c>
      <c r="J3810" s="4">
        <v>5</v>
      </c>
      <c r="K3810" s="3">
        <v>0</v>
      </c>
      <c r="L3810" s="1" t="s">
        <v>23</v>
      </c>
    </row>
    <row r="3811" spans="1:12" x14ac:dyDescent="0.3">
      <c r="A3811" s="1" t="s">
        <v>955</v>
      </c>
      <c r="B3811" s="1" t="s">
        <v>16</v>
      </c>
      <c r="C3811" s="1" t="s">
        <v>956</v>
      </c>
      <c r="D3811" s="5">
        <v>42795</v>
      </c>
      <c r="E3811">
        <v>10</v>
      </c>
      <c r="F3811">
        <v>10</v>
      </c>
      <c r="G3811" s="2">
        <v>908.3</v>
      </c>
      <c r="H3811">
        <v>9</v>
      </c>
      <c r="I3811">
        <v>1</v>
      </c>
      <c r="J3811" s="4">
        <v>3.9</v>
      </c>
      <c r="K3811" s="3">
        <v>0.1111111111111111</v>
      </c>
      <c r="L3811" s="1" t="s">
        <v>24</v>
      </c>
    </row>
    <row r="3812" spans="1:12" x14ac:dyDescent="0.3">
      <c r="A3812" s="1" t="s">
        <v>955</v>
      </c>
      <c r="B3812" s="1" t="s">
        <v>16</v>
      </c>
      <c r="C3812" s="1" t="s">
        <v>956</v>
      </c>
      <c r="D3812" s="5">
        <v>42826</v>
      </c>
      <c r="E3812">
        <v>1</v>
      </c>
      <c r="F3812">
        <v>1</v>
      </c>
      <c r="G3812" s="2">
        <v>176.26</v>
      </c>
      <c r="H3812">
        <v>1</v>
      </c>
      <c r="I3812">
        <v>0</v>
      </c>
      <c r="J3812" s="4">
        <v>5</v>
      </c>
      <c r="K3812" s="3">
        <v>0</v>
      </c>
      <c r="L3812" s="1" t="s">
        <v>25</v>
      </c>
    </row>
    <row r="3813" spans="1:12" x14ac:dyDescent="0.3">
      <c r="A3813" s="1" t="s">
        <v>955</v>
      </c>
      <c r="B3813" s="1" t="s">
        <v>16</v>
      </c>
      <c r="C3813" s="1" t="s">
        <v>956</v>
      </c>
      <c r="D3813" s="5">
        <v>42856</v>
      </c>
      <c r="E3813">
        <v>2</v>
      </c>
      <c r="F3813">
        <v>2</v>
      </c>
      <c r="G3813" s="2">
        <v>257.01</v>
      </c>
      <c r="H3813">
        <v>2</v>
      </c>
      <c r="I3813">
        <v>0</v>
      </c>
      <c r="J3813" s="4">
        <v>4.5</v>
      </c>
      <c r="K3813" s="3">
        <v>0</v>
      </c>
      <c r="L3813" s="1" t="s">
        <v>26</v>
      </c>
    </row>
    <row r="3814" spans="1:12" x14ac:dyDescent="0.3">
      <c r="A3814" s="1" t="s">
        <v>955</v>
      </c>
      <c r="B3814" s="1" t="s">
        <v>16</v>
      </c>
      <c r="C3814" s="1" t="s">
        <v>956</v>
      </c>
      <c r="D3814" s="5">
        <v>43009</v>
      </c>
      <c r="E3814">
        <v>1</v>
      </c>
      <c r="F3814">
        <v>1</v>
      </c>
      <c r="G3814" s="2">
        <v>154.74</v>
      </c>
      <c r="H3814">
        <v>1</v>
      </c>
      <c r="I3814">
        <v>0</v>
      </c>
      <c r="J3814" s="4">
        <v>4</v>
      </c>
      <c r="K3814" s="3">
        <v>0</v>
      </c>
      <c r="L3814" s="1" t="s">
        <v>19</v>
      </c>
    </row>
    <row r="3815" spans="1:12" x14ac:dyDescent="0.3">
      <c r="A3815" s="1" t="s">
        <v>955</v>
      </c>
      <c r="B3815" s="1" t="s">
        <v>16</v>
      </c>
      <c r="C3815" s="1" t="s">
        <v>956</v>
      </c>
      <c r="D3815" s="5">
        <v>43160</v>
      </c>
      <c r="E3815">
        <v>1</v>
      </c>
      <c r="F3815">
        <v>1</v>
      </c>
      <c r="G3815" s="2">
        <v>131.16</v>
      </c>
      <c r="H3815">
        <v>1</v>
      </c>
      <c r="I3815">
        <v>0</v>
      </c>
      <c r="J3815" s="4">
        <v>3</v>
      </c>
      <c r="K3815" s="3">
        <v>0</v>
      </c>
      <c r="L3815" s="1" t="s">
        <v>34</v>
      </c>
    </row>
    <row r="3816" spans="1:12" x14ac:dyDescent="0.3">
      <c r="A3816" s="1" t="s">
        <v>957</v>
      </c>
      <c r="B3816" s="1" t="s">
        <v>96</v>
      </c>
      <c r="C3816" s="1" t="s">
        <v>91</v>
      </c>
      <c r="D3816" s="5">
        <v>43313</v>
      </c>
      <c r="E3816">
        <v>2</v>
      </c>
      <c r="F3816">
        <v>2</v>
      </c>
      <c r="G3816" s="2">
        <v>88.56</v>
      </c>
      <c r="H3816">
        <v>2</v>
      </c>
      <c r="I3816">
        <v>0</v>
      </c>
      <c r="J3816" s="4">
        <v>5</v>
      </c>
      <c r="K3816" s="3">
        <v>0</v>
      </c>
      <c r="L3816" s="1" t="s">
        <v>49</v>
      </c>
    </row>
    <row r="3817" spans="1:12" x14ac:dyDescent="0.3">
      <c r="A3817" s="1" t="s">
        <v>958</v>
      </c>
      <c r="B3817" s="1" t="s">
        <v>16</v>
      </c>
      <c r="C3817" s="1" t="s">
        <v>51</v>
      </c>
      <c r="D3817" s="5">
        <v>43191</v>
      </c>
      <c r="E3817">
        <v>3</v>
      </c>
      <c r="F3817">
        <v>3</v>
      </c>
      <c r="G3817" s="2">
        <v>359.43</v>
      </c>
      <c r="H3817">
        <v>3</v>
      </c>
      <c r="I3817">
        <v>0</v>
      </c>
      <c r="J3817" s="4">
        <v>4.67</v>
      </c>
      <c r="K3817" s="3">
        <v>0</v>
      </c>
      <c r="L3817" s="1" t="s">
        <v>35</v>
      </c>
    </row>
    <row r="3818" spans="1:12" x14ac:dyDescent="0.3">
      <c r="A3818" s="1" t="s">
        <v>958</v>
      </c>
      <c r="B3818" s="1" t="s">
        <v>16</v>
      </c>
      <c r="C3818" s="1" t="s">
        <v>51</v>
      </c>
      <c r="D3818" s="5">
        <v>43221</v>
      </c>
      <c r="E3818">
        <v>6</v>
      </c>
      <c r="F3818">
        <v>7</v>
      </c>
      <c r="G3818" s="2">
        <v>778.05</v>
      </c>
      <c r="H3818">
        <v>6</v>
      </c>
      <c r="I3818">
        <v>2</v>
      </c>
      <c r="J3818" s="4">
        <v>2.83</v>
      </c>
      <c r="K3818" s="3">
        <v>0.33333333333333331</v>
      </c>
      <c r="L3818" s="1" t="s">
        <v>46</v>
      </c>
    </row>
    <row r="3819" spans="1:12" x14ac:dyDescent="0.3">
      <c r="A3819" s="1" t="s">
        <v>958</v>
      </c>
      <c r="B3819" s="1" t="s">
        <v>16</v>
      </c>
      <c r="C3819" s="1" t="s">
        <v>51</v>
      </c>
      <c r="D3819" s="5">
        <v>43252</v>
      </c>
      <c r="E3819">
        <v>2</v>
      </c>
      <c r="F3819">
        <v>2</v>
      </c>
      <c r="G3819" s="2">
        <v>254.86</v>
      </c>
      <c r="H3819">
        <v>2</v>
      </c>
      <c r="I3819">
        <v>0</v>
      </c>
      <c r="J3819" s="4">
        <v>4.5</v>
      </c>
      <c r="K3819" s="3">
        <v>0</v>
      </c>
      <c r="L3819" s="1" t="s">
        <v>36</v>
      </c>
    </row>
    <row r="3820" spans="1:12" x14ac:dyDescent="0.3">
      <c r="A3820" s="1" t="s">
        <v>958</v>
      </c>
      <c r="B3820" s="1" t="s">
        <v>16</v>
      </c>
      <c r="C3820" s="1" t="s">
        <v>51</v>
      </c>
      <c r="D3820" s="5">
        <v>43282</v>
      </c>
      <c r="E3820">
        <v>2</v>
      </c>
      <c r="F3820">
        <v>2</v>
      </c>
      <c r="G3820" s="2">
        <v>314.54000000000002</v>
      </c>
      <c r="H3820">
        <v>2</v>
      </c>
      <c r="I3820">
        <v>0</v>
      </c>
      <c r="J3820" s="4">
        <v>4.5</v>
      </c>
      <c r="K3820" s="3">
        <v>0</v>
      </c>
      <c r="L3820" s="1" t="s">
        <v>37</v>
      </c>
    </row>
    <row r="3821" spans="1:12" x14ac:dyDescent="0.3">
      <c r="A3821" s="1" t="s">
        <v>958</v>
      </c>
      <c r="B3821" s="1" t="s">
        <v>16</v>
      </c>
      <c r="C3821" s="1" t="s">
        <v>51</v>
      </c>
      <c r="D3821" s="5">
        <v>43313</v>
      </c>
      <c r="E3821">
        <v>3</v>
      </c>
      <c r="F3821">
        <v>3</v>
      </c>
      <c r="G3821" s="2">
        <v>394.47</v>
      </c>
      <c r="H3821">
        <v>3</v>
      </c>
      <c r="I3821">
        <v>0</v>
      </c>
      <c r="J3821" s="4">
        <v>5</v>
      </c>
      <c r="K3821" s="3">
        <v>0</v>
      </c>
      <c r="L3821" s="1" t="s">
        <v>49</v>
      </c>
    </row>
    <row r="3822" spans="1:12" x14ac:dyDescent="0.3">
      <c r="A3822" s="1" t="s">
        <v>959</v>
      </c>
      <c r="B3822" s="1" t="s">
        <v>16</v>
      </c>
      <c r="C3822" s="1" t="s">
        <v>412</v>
      </c>
      <c r="D3822" s="5">
        <v>43221</v>
      </c>
      <c r="E3822">
        <v>4</v>
      </c>
      <c r="F3822">
        <v>6</v>
      </c>
      <c r="G3822" s="2">
        <v>415.93</v>
      </c>
      <c r="H3822">
        <v>4</v>
      </c>
      <c r="I3822">
        <v>1</v>
      </c>
      <c r="J3822" s="4">
        <v>4</v>
      </c>
      <c r="K3822" s="3">
        <v>0.25</v>
      </c>
      <c r="L3822" s="1" t="s">
        <v>46</v>
      </c>
    </row>
    <row r="3823" spans="1:12" x14ac:dyDescent="0.3">
      <c r="A3823" s="1" t="s">
        <v>959</v>
      </c>
      <c r="B3823" s="1" t="s">
        <v>16</v>
      </c>
      <c r="C3823" s="1" t="s">
        <v>412</v>
      </c>
      <c r="D3823" s="5">
        <v>43252</v>
      </c>
      <c r="E3823">
        <v>2</v>
      </c>
      <c r="F3823">
        <v>2</v>
      </c>
      <c r="G3823" s="2">
        <v>133.63999999999999</v>
      </c>
      <c r="H3823">
        <v>2</v>
      </c>
      <c r="I3823">
        <v>0</v>
      </c>
      <c r="J3823" s="4">
        <v>3</v>
      </c>
      <c r="K3823" s="3">
        <v>0</v>
      </c>
      <c r="L3823" s="1" t="s">
        <v>36</v>
      </c>
    </row>
    <row r="3824" spans="1:12" x14ac:dyDescent="0.3">
      <c r="A3824" s="1" t="s">
        <v>959</v>
      </c>
      <c r="B3824" s="1" t="s">
        <v>16</v>
      </c>
      <c r="C3824" s="1" t="s">
        <v>412</v>
      </c>
      <c r="D3824" s="5">
        <v>43282</v>
      </c>
      <c r="E3824">
        <v>1</v>
      </c>
      <c r="F3824">
        <v>1</v>
      </c>
      <c r="G3824" s="2">
        <v>85.74</v>
      </c>
      <c r="H3824">
        <v>1</v>
      </c>
      <c r="I3824">
        <v>0</v>
      </c>
      <c r="J3824" s="4">
        <v>4</v>
      </c>
      <c r="K3824" s="3">
        <v>0</v>
      </c>
      <c r="L3824" s="1" t="s">
        <v>37</v>
      </c>
    </row>
    <row r="3825" spans="1:12" x14ac:dyDescent="0.3">
      <c r="A3825" s="1" t="s">
        <v>959</v>
      </c>
      <c r="B3825" s="1" t="s">
        <v>16</v>
      </c>
      <c r="C3825" s="1" t="s">
        <v>412</v>
      </c>
      <c r="D3825" s="5">
        <v>43313</v>
      </c>
      <c r="E3825">
        <v>1</v>
      </c>
      <c r="F3825">
        <v>1</v>
      </c>
      <c r="G3825" s="2">
        <v>45.7</v>
      </c>
      <c r="H3825">
        <v>1</v>
      </c>
      <c r="I3825">
        <v>0</v>
      </c>
      <c r="J3825" s="4">
        <v>5</v>
      </c>
      <c r="K3825" s="3">
        <v>0</v>
      </c>
      <c r="L3825" s="1" t="s">
        <v>49</v>
      </c>
    </row>
    <row r="3826" spans="1:12" x14ac:dyDescent="0.3">
      <c r="A3826" s="1" t="s">
        <v>960</v>
      </c>
      <c r="B3826" s="1" t="s">
        <v>16</v>
      </c>
      <c r="C3826" s="1" t="s">
        <v>51</v>
      </c>
      <c r="D3826" s="5">
        <v>43040</v>
      </c>
      <c r="E3826">
        <v>2</v>
      </c>
      <c r="F3826">
        <v>2</v>
      </c>
      <c r="G3826" s="2">
        <v>131.6</v>
      </c>
      <c r="H3826">
        <v>2</v>
      </c>
      <c r="I3826">
        <v>0</v>
      </c>
      <c r="J3826" s="4">
        <v>3</v>
      </c>
      <c r="K3826" s="3">
        <v>0</v>
      </c>
      <c r="L3826" s="1" t="s">
        <v>30</v>
      </c>
    </row>
    <row r="3827" spans="1:12" x14ac:dyDescent="0.3">
      <c r="A3827" s="1" t="s">
        <v>960</v>
      </c>
      <c r="B3827" s="1" t="s">
        <v>16</v>
      </c>
      <c r="C3827" s="1" t="s">
        <v>51</v>
      </c>
      <c r="D3827" s="5">
        <v>43070</v>
      </c>
      <c r="E3827">
        <v>3</v>
      </c>
      <c r="F3827">
        <v>3</v>
      </c>
      <c r="G3827" s="2">
        <v>178.44</v>
      </c>
      <c r="H3827">
        <v>3</v>
      </c>
      <c r="I3827">
        <v>0</v>
      </c>
      <c r="J3827" s="4">
        <v>4.67</v>
      </c>
      <c r="K3827" s="3">
        <v>0</v>
      </c>
      <c r="L3827" s="1" t="s">
        <v>31</v>
      </c>
    </row>
    <row r="3828" spans="1:12" x14ac:dyDescent="0.3">
      <c r="A3828" s="1" t="s">
        <v>960</v>
      </c>
      <c r="B3828" s="1" t="s">
        <v>16</v>
      </c>
      <c r="C3828" s="1" t="s">
        <v>51</v>
      </c>
      <c r="D3828" s="5">
        <v>43160</v>
      </c>
      <c r="E3828">
        <v>1</v>
      </c>
      <c r="F3828">
        <v>1</v>
      </c>
      <c r="G3828" s="2">
        <v>68.13</v>
      </c>
      <c r="H3828">
        <v>1</v>
      </c>
      <c r="I3828">
        <v>0</v>
      </c>
      <c r="J3828" s="4">
        <v>4</v>
      </c>
      <c r="K3828" s="3">
        <v>0</v>
      </c>
      <c r="L3828" s="1" t="s">
        <v>34</v>
      </c>
    </row>
    <row r="3829" spans="1:12" x14ac:dyDescent="0.3">
      <c r="A3829" s="1" t="s">
        <v>960</v>
      </c>
      <c r="B3829" s="1" t="s">
        <v>16</v>
      </c>
      <c r="C3829" s="1" t="s">
        <v>51</v>
      </c>
      <c r="D3829" s="5">
        <v>43191</v>
      </c>
      <c r="E3829">
        <v>2</v>
      </c>
      <c r="F3829">
        <v>3</v>
      </c>
      <c r="G3829" s="2">
        <v>174.03</v>
      </c>
      <c r="H3829">
        <v>2</v>
      </c>
      <c r="I3829">
        <v>0</v>
      </c>
      <c r="J3829" s="4">
        <v>3.5</v>
      </c>
      <c r="K3829" s="3">
        <v>0</v>
      </c>
      <c r="L3829" s="1" t="s">
        <v>35</v>
      </c>
    </row>
    <row r="3830" spans="1:12" x14ac:dyDescent="0.3">
      <c r="A3830" s="1" t="s">
        <v>960</v>
      </c>
      <c r="B3830" s="1" t="s">
        <v>16</v>
      </c>
      <c r="C3830" s="1" t="s">
        <v>51</v>
      </c>
      <c r="D3830" s="5">
        <v>43221</v>
      </c>
      <c r="E3830">
        <v>1</v>
      </c>
      <c r="F3830">
        <v>1</v>
      </c>
      <c r="G3830" s="2">
        <v>62.69</v>
      </c>
      <c r="H3830">
        <v>1</v>
      </c>
      <c r="I3830">
        <v>0</v>
      </c>
      <c r="J3830" s="4">
        <v>3</v>
      </c>
      <c r="K3830" s="3">
        <v>0</v>
      </c>
      <c r="L3830" s="1" t="s">
        <v>46</v>
      </c>
    </row>
    <row r="3831" spans="1:12" x14ac:dyDescent="0.3">
      <c r="A3831" s="1" t="s">
        <v>960</v>
      </c>
      <c r="B3831" s="1" t="s">
        <v>16</v>
      </c>
      <c r="C3831" s="1" t="s">
        <v>51</v>
      </c>
      <c r="D3831" s="5">
        <v>43252</v>
      </c>
      <c r="E3831">
        <v>1</v>
      </c>
      <c r="F3831">
        <v>1</v>
      </c>
      <c r="G3831" s="2">
        <v>96.81</v>
      </c>
      <c r="H3831">
        <v>1</v>
      </c>
      <c r="I3831">
        <v>0</v>
      </c>
      <c r="J3831" s="4">
        <v>5</v>
      </c>
      <c r="K3831" s="3">
        <v>0</v>
      </c>
      <c r="L3831" s="1" t="s">
        <v>36</v>
      </c>
    </row>
    <row r="3832" spans="1:12" x14ac:dyDescent="0.3">
      <c r="A3832" s="1" t="s">
        <v>960</v>
      </c>
      <c r="B3832" s="1" t="s">
        <v>16</v>
      </c>
      <c r="C3832" s="1" t="s">
        <v>51</v>
      </c>
      <c r="D3832" s="5">
        <v>43313</v>
      </c>
      <c r="E3832">
        <v>2</v>
      </c>
      <c r="F3832">
        <v>2</v>
      </c>
      <c r="G3832" s="2">
        <v>138.32</v>
      </c>
      <c r="H3832">
        <v>2</v>
      </c>
      <c r="I3832">
        <v>0</v>
      </c>
      <c r="J3832" s="4">
        <v>5</v>
      </c>
      <c r="K3832" s="3">
        <v>0</v>
      </c>
      <c r="L3832" s="1" t="s">
        <v>49</v>
      </c>
    </row>
    <row r="3833" spans="1:12" x14ac:dyDescent="0.3">
      <c r="A3833" s="1" t="s">
        <v>961</v>
      </c>
      <c r="B3833" s="1" t="s">
        <v>16</v>
      </c>
      <c r="C3833" s="1" t="s">
        <v>17</v>
      </c>
      <c r="D3833" s="5">
        <v>43191</v>
      </c>
      <c r="E3833">
        <v>2</v>
      </c>
      <c r="F3833">
        <v>2</v>
      </c>
      <c r="G3833" s="2">
        <v>3043.82</v>
      </c>
      <c r="H3833">
        <v>2</v>
      </c>
      <c r="I3833">
        <v>1</v>
      </c>
      <c r="J3833" s="4">
        <v>4</v>
      </c>
      <c r="K3833" s="3">
        <v>0.5</v>
      </c>
      <c r="L3833" s="1" t="s">
        <v>35</v>
      </c>
    </row>
    <row r="3834" spans="1:12" x14ac:dyDescent="0.3">
      <c r="A3834" s="1" t="s">
        <v>961</v>
      </c>
      <c r="B3834" s="1" t="s">
        <v>16</v>
      </c>
      <c r="C3834" s="1" t="s">
        <v>17</v>
      </c>
      <c r="D3834" s="5">
        <v>43282</v>
      </c>
      <c r="E3834">
        <v>2</v>
      </c>
      <c r="F3834">
        <v>2</v>
      </c>
      <c r="G3834" s="2">
        <v>3600.37</v>
      </c>
      <c r="H3834">
        <v>2</v>
      </c>
      <c r="I3834">
        <v>1</v>
      </c>
      <c r="J3834" s="4">
        <v>5</v>
      </c>
      <c r="K3834" s="3">
        <v>0.5</v>
      </c>
      <c r="L3834" s="1" t="s">
        <v>37</v>
      </c>
    </row>
    <row r="3835" spans="1:12" x14ac:dyDescent="0.3">
      <c r="A3835" s="1" t="s">
        <v>961</v>
      </c>
      <c r="B3835" s="1" t="s">
        <v>16</v>
      </c>
      <c r="C3835" s="1" t="s">
        <v>17</v>
      </c>
      <c r="D3835" s="5">
        <v>43313</v>
      </c>
      <c r="E3835">
        <v>1</v>
      </c>
      <c r="F3835">
        <v>1</v>
      </c>
      <c r="G3835" s="2">
        <v>1978.18</v>
      </c>
      <c r="H3835">
        <v>1</v>
      </c>
      <c r="I3835">
        <v>0</v>
      </c>
      <c r="J3835" s="4">
        <v>4</v>
      </c>
      <c r="K3835" s="3">
        <v>0</v>
      </c>
      <c r="L3835" s="1" t="s">
        <v>49</v>
      </c>
    </row>
    <row r="3836" spans="1:12" x14ac:dyDescent="0.3">
      <c r="A3836" s="1" t="s">
        <v>962</v>
      </c>
      <c r="B3836" s="1" t="s">
        <v>129</v>
      </c>
      <c r="C3836" s="1" t="s">
        <v>963</v>
      </c>
      <c r="D3836" s="5">
        <v>42736</v>
      </c>
      <c r="E3836">
        <v>1</v>
      </c>
      <c r="F3836">
        <v>1</v>
      </c>
      <c r="G3836" s="2">
        <v>69.45</v>
      </c>
      <c r="H3836">
        <v>1</v>
      </c>
      <c r="I3836">
        <v>0</v>
      </c>
      <c r="J3836" s="4">
        <v>5</v>
      </c>
      <c r="K3836" s="3">
        <v>0</v>
      </c>
      <c r="L3836" s="1" t="s">
        <v>45</v>
      </c>
    </row>
    <row r="3837" spans="1:12" x14ac:dyDescent="0.3">
      <c r="A3837" s="1" t="s">
        <v>962</v>
      </c>
      <c r="B3837" s="1" t="s">
        <v>129</v>
      </c>
      <c r="C3837" s="1" t="s">
        <v>963</v>
      </c>
      <c r="D3837" s="5">
        <v>42795</v>
      </c>
      <c r="E3837">
        <v>2</v>
      </c>
      <c r="F3837">
        <v>2</v>
      </c>
      <c r="G3837" s="2">
        <v>93.54</v>
      </c>
      <c r="H3837">
        <v>2</v>
      </c>
      <c r="I3837">
        <v>0</v>
      </c>
      <c r="J3837" s="4">
        <v>4.5</v>
      </c>
      <c r="K3837" s="3">
        <v>0</v>
      </c>
      <c r="L3837" s="1" t="s">
        <v>24</v>
      </c>
    </row>
    <row r="3838" spans="1:12" x14ac:dyDescent="0.3">
      <c r="A3838" s="1" t="s">
        <v>962</v>
      </c>
      <c r="B3838" s="1" t="s">
        <v>129</v>
      </c>
      <c r="C3838" s="1" t="s">
        <v>963</v>
      </c>
      <c r="D3838" s="5">
        <v>42826</v>
      </c>
      <c r="E3838">
        <v>1</v>
      </c>
      <c r="F3838">
        <v>1</v>
      </c>
      <c r="G3838" s="2">
        <v>65.7</v>
      </c>
      <c r="H3838">
        <v>1</v>
      </c>
      <c r="I3838">
        <v>0</v>
      </c>
      <c r="J3838" s="4">
        <v>4</v>
      </c>
      <c r="K3838" s="3">
        <v>0</v>
      </c>
      <c r="L3838" s="1" t="s">
        <v>25</v>
      </c>
    </row>
    <row r="3839" spans="1:12" x14ac:dyDescent="0.3">
      <c r="A3839" s="1" t="s">
        <v>962</v>
      </c>
      <c r="B3839" s="1" t="s">
        <v>129</v>
      </c>
      <c r="C3839" s="1" t="s">
        <v>963</v>
      </c>
      <c r="D3839" s="5">
        <v>42856</v>
      </c>
      <c r="E3839">
        <v>1</v>
      </c>
      <c r="F3839">
        <v>1</v>
      </c>
      <c r="G3839" s="2">
        <v>71.72</v>
      </c>
      <c r="H3839">
        <v>1</v>
      </c>
      <c r="I3839">
        <v>0</v>
      </c>
      <c r="J3839" s="4">
        <v>4</v>
      </c>
      <c r="K3839" s="3">
        <v>0</v>
      </c>
      <c r="L3839" s="1" t="s">
        <v>26</v>
      </c>
    </row>
    <row r="3840" spans="1:12" x14ac:dyDescent="0.3">
      <c r="A3840" s="1" t="s">
        <v>962</v>
      </c>
      <c r="B3840" s="1" t="s">
        <v>129</v>
      </c>
      <c r="C3840" s="1" t="s">
        <v>963</v>
      </c>
      <c r="D3840" s="5">
        <v>42887</v>
      </c>
      <c r="E3840">
        <v>2</v>
      </c>
      <c r="F3840">
        <v>3</v>
      </c>
      <c r="G3840" s="2">
        <v>215.79</v>
      </c>
      <c r="H3840">
        <v>2</v>
      </c>
      <c r="I3840">
        <v>0</v>
      </c>
      <c r="J3840" s="4">
        <v>3</v>
      </c>
      <c r="K3840" s="3">
        <v>0</v>
      </c>
      <c r="L3840" s="1" t="s">
        <v>27</v>
      </c>
    </row>
    <row r="3841" spans="1:12" x14ac:dyDescent="0.3">
      <c r="A3841" s="1" t="s">
        <v>964</v>
      </c>
      <c r="B3841" s="1" t="s">
        <v>57</v>
      </c>
      <c r="C3841" s="1" t="s">
        <v>66</v>
      </c>
      <c r="D3841" s="5">
        <v>43313</v>
      </c>
      <c r="E3841">
        <v>1</v>
      </c>
      <c r="F3841">
        <v>1</v>
      </c>
      <c r="G3841" s="2">
        <v>40.270000000000003</v>
      </c>
      <c r="H3841">
        <v>1</v>
      </c>
      <c r="I3841">
        <v>0</v>
      </c>
      <c r="J3841" s="4">
        <v>5</v>
      </c>
      <c r="K3841" s="3">
        <v>0</v>
      </c>
      <c r="L3841" s="1" t="s">
        <v>49</v>
      </c>
    </row>
    <row r="3842" spans="1:12" x14ac:dyDescent="0.3">
      <c r="A3842" s="1" t="s">
        <v>965</v>
      </c>
      <c r="B3842" s="1" t="s">
        <v>390</v>
      </c>
      <c r="C3842" s="1" t="s">
        <v>966</v>
      </c>
      <c r="D3842" s="5">
        <v>43282</v>
      </c>
      <c r="E3842">
        <v>1</v>
      </c>
      <c r="F3842">
        <v>1</v>
      </c>
      <c r="G3842" s="2">
        <v>161.37</v>
      </c>
      <c r="H3842">
        <v>1</v>
      </c>
      <c r="I3842">
        <v>0</v>
      </c>
      <c r="J3842" s="4">
        <v>5</v>
      </c>
      <c r="K3842" s="3">
        <v>0</v>
      </c>
      <c r="L3842" s="1" t="s">
        <v>37</v>
      </c>
    </row>
    <row r="3843" spans="1:12" x14ac:dyDescent="0.3">
      <c r="A3843" s="1" t="s">
        <v>967</v>
      </c>
      <c r="B3843" s="1" t="s">
        <v>16</v>
      </c>
      <c r="C3843" s="1" t="s">
        <v>968</v>
      </c>
      <c r="D3843" s="5">
        <v>43252</v>
      </c>
      <c r="E3843">
        <v>1</v>
      </c>
      <c r="F3843">
        <v>1</v>
      </c>
      <c r="G3843" s="2">
        <v>216.71</v>
      </c>
      <c r="H3843">
        <v>1</v>
      </c>
      <c r="I3843">
        <v>0</v>
      </c>
      <c r="J3843" s="4">
        <v>5</v>
      </c>
      <c r="K3843" s="3">
        <v>0</v>
      </c>
      <c r="L3843" s="1" t="s">
        <v>36</v>
      </c>
    </row>
    <row r="3844" spans="1:12" x14ac:dyDescent="0.3">
      <c r="A3844" s="1" t="s">
        <v>967</v>
      </c>
      <c r="B3844" s="1" t="s">
        <v>16</v>
      </c>
      <c r="C3844" s="1" t="s">
        <v>968</v>
      </c>
      <c r="D3844" s="5">
        <v>43282</v>
      </c>
      <c r="E3844">
        <v>1</v>
      </c>
      <c r="F3844">
        <v>1</v>
      </c>
      <c r="G3844" s="2">
        <v>148.01</v>
      </c>
      <c r="H3844">
        <v>1</v>
      </c>
      <c r="I3844">
        <v>0</v>
      </c>
      <c r="J3844" s="4">
        <v>5</v>
      </c>
      <c r="K3844" s="3">
        <v>0</v>
      </c>
      <c r="L3844" s="1" t="s">
        <v>37</v>
      </c>
    </row>
    <row r="3845" spans="1:12" x14ac:dyDescent="0.3">
      <c r="A3845" s="1" t="s">
        <v>967</v>
      </c>
      <c r="B3845" s="1" t="s">
        <v>16</v>
      </c>
      <c r="C3845" s="1" t="s">
        <v>968</v>
      </c>
      <c r="D3845" s="5">
        <v>43313</v>
      </c>
      <c r="E3845">
        <v>1</v>
      </c>
      <c r="F3845">
        <v>6</v>
      </c>
      <c r="G3845" s="2">
        <v>368.94</v>
      </c>
      <c r="H3845">
        <v>1</v>
      </c>
      <c r="I3845">
        <v>0</v>
      </c>
      <c r="J3845" s="4">
        <v>5</v>
      </c>
      <c r="K3845" s="3">
        <v>0</v>
      </c>
      <c r="L3845" s="1" t="s">
        <v>49</v>
      </c>
    </row>
    <row r="3846" spans="1:12" x14ac:dyDescent="0.3">
      <c r="A3846" s="1" t="s">
        <v>969</v>
      </c>
      <c r="B3846" s="1" t="s">
        <v>41</v>
      </c>
      <c r="C3846" s="1" t="s">
        <v>42</v>
      </c>
      <c r="D3846" s="5">
        <v>42979</v>
      </c>
      <c r="E3846">
        <v>1</v>
      </c>
      <c r="F3846">
        <v>1</v>
      </c>
      <c r="G3846" s="2">
        <v>84.69</v>
      </c>
      <c r="H3846">
        <v>1</v>
      </c>
      <c r="I3846">
        <v>0</v>
      </c>
      <c r="J3846" s="4">
        <v>5</v>
      </c>
      <c r="K3846" s="3">
        <v>0</v>
      </c>
      <c r="L3846" s="1" t="s">
        <v>18</v>
      </c>
    </row>
    <row r="3847" spans="1:12" x14ac:dyDescent="0.3">
      <c r="A3847" s="1" t="s">
        <v>969</v>
      </c>
      <c r="B3847" s="1" t="s">
        <v>41</v>
      </c>
      <c r="C3847" s="1" t="s">
        <v>42</v>
      </c>
      <c r="D3847" s="5">
        <v>43040</v>
      </c>
      <c r="E3847">
        <v>3</v>
      </c>
      <c r="F3847">
        <v>3</v>
      </c>
      <c r="G3847" s="2">
        <v>315.2</v>
      </c>
      <c r="H3847">
        <v>3</v>
      </c>
      <c r="I3847">
        <v>1</v>
      </c>
      <c r="J3847" s="4">
        <v>3.33</v>
      </c>
      <c r="K3847" s="3">
        <v>0.33333333333333331</v>
      </c>
      <c r="L3847" s="1" t="s">
        <v>30</v>
      </c>
    </row>
    <row r="3848" spans="1:12" x14ac:dyDescent="0.3">
      <c r="A3848" s="1" t="s">
        <v>969</v>
      </c>
      <c r="B3848" s="1" t="s">
        <v>41</v>
      </c>
      <c r="C3848" s="1" t="s">
        <v>42</v>
      </c>
      <c r="D3848" s="5">
        <v>43160</v>
      </c>
      <c r="E3848">
        <v>1</v>
      </c>
      <c r="F3848">
        <v>1</v>
      </c>
      <c r="G3848" s="2">
        <v>81.91</v>
      </c>
      <c r="H3848">
        <v>1</v>
      </c>
      <c r="I3848">
        <v>1</v>
      </c>
      <c r="J3848" s="4">
        <v>1</v>
      </c>
      <c r="K3848" s="3">
        <v>1</v>
      </c>
      <c r="L3848" s="1" t="s">
        <v>34</v>
      </c>
    </row>
    <row r="3849" spans="1:12" x14ac:dyDescent="0.3">
      <c r="A3849" s="1" t="s">
        <v>969</v>
      </c>
      <c r="B3849" s="1" t="s">
        <v>41</v>
      </c>
      <c r="C3849" s="1" t="s">
        <v>42</v>
      </c>
      <c r="D3849" s="5">
        <v>43191</v>
      </c>
      <c r="E3849">
        <v>1</v>
      </c>
      <c r="F3849">
        <v>1</v>
      </c>
      <c r="G3849" s="2">
        <v>77.64</v>
      </c>
      <c r="H3849">
        <v>1</v>
      </c>
      <c r="I3849">
        <v>0</v>
      </c>
      <c r="J3849" s="4">
        <v>5</v>
      </c>
      <c r="K3849" s="3">
        <v>0</v>
      </c>
      <c r="L3849" s="1" t="s">
        <v>35</v>
      </c>
    </row>
    <row r="3850" spans="1:12" x14ac:dyDescent="0.3">
      <c r="A3850" s="1" t="s">
        <v>969</v>
      </c>
      <c r="B3850" s="1" t="s">
        <v>41</v>
      </c>
      <c r="C3850" s="1" t="s">
        <v>42</v>
      </c>
      <c r="D3850" s="5">
        <v>43221</v>
      </c>
      <c r="E3850">
        <v>2</v>
      </c>
      <c r="F3850">
        <v>2</v>
      </c>
      <c r="G3850" s="2">
        <v>172.41</v>
      </c>
      <c r="H3850">
        <v>2</v>
      </c>
      <c r="I3850">
        <v>0</v>
      </c>
      <c r="J3850" s="4">
        <v>5</v>
      </c>
      <c r="K3850" s="3">
        <v>0</v>
      </c>
      <c r="L3850" s="1" t="s">
        <v>46</v>
      </c>
    </row>
    <row r="3851" spans="1:12" x14ac:dyDescent="0.3">
      <c r="A3851" s="1" t="s">
        <v>969</v>
      </c>
      <c r="B3851" s="1" t="s">
        <v>41</v>
      </c>
      <c r="C3851" s="1" t="s">
        <v>42</v>
      </c>
      <c r="D3851" s="5">
        <v>43282</v>
      </c>
      <c r="E3851">
        <v>3</v>
      </c>
      <c r="F3851">
        <v>3</v>
      </c>
      <c r="G3851" s="2">
        <v>252.36</v>
      </c>
      <c r="H3851">
        <v>3</v>
      </c>
      <c r="I3851">
        <v>0</v>
      </c>
      <c r="J3851" s="4">
        <v>3.67</v>
      </c>
      <c r="K3851" s="3">
        <v>0</v>
      </c>
      <c r="L3851" s="1" t="s">
        <v>37</v>
      </c>
    </row>
    <row r="3852" spans="1:12" x14ac:dyDescent="0.3">
      <c r="A3852" s="1" t="s">
        <v>970</v>
      </c>
      <c r="B3852" s="1" t="s">
        <v>16</v>
      </c>
      <c r="C3852" s="1" t="s">
        <v>51</v>
      </c>
      <c r="D3852" s="5">
        <v>43040</v>
      </c>
      <c r="E3852">
        <v>1</v>
      </c>
      <c r="F3852">
        <v>1</v>
      </c>
      <c r="G3852" s="2">
        <v>115.45</v>
      </c>
      <c r="H3852">
        <v>1</v>
      </c>
      <c r="I3852">
        <v>0</v>
      </c>
      <c r="J3852" s="4">
        <v>5</v>
      </c>
      <c r="K3852" s="3">
        <v>0</v>
      </c>
      <c r="L3852" s="1" t="s">
        <v>30</v>
      </c>
    </row>
    <row r="3853" spans="1:12" x14ac:dyDescent="0.3">
      <c r="A3853" s="1" t="s">
        <v>970</v>
      </c>
      <c r="B3853" s="1" t="s">
        <v>16</v>
      </c>
      <c r="C3853" s="1" t="s">
        <v>51</v>
      </c>
      <c r="D3853" s="5">
        <v>43070</v>
      </c>
      <c r="E3853">
        <v>3</v>
      </c>
      <c r="F3853">
        <v>4</v>
      </c>
      <c r="G3853" s="2">
        <v>301.14999999999998</v>
      </c>
      <c r="H3853">
        <v>3</v>
      </c>
      <c r="I3853">
        <v>0</v>
      </c>
      <c r="J3853" s="4">
        <v>3.33</v>
      </c>
      <c r="K3853" s="3">
        <v>0</v>
      </c>
      <c r="L3853" s="1" t="s">
        <v>31</v>
      </c>
    </row>
    <row r="3854" spans="1:12" x14ac:dyDescent="0.3">
      <c r="A3854" s="1" t="s">
        <v>970</v>
      </c>
      <c r="B3854" s="1" t="s">
        <v>16</v>
      </c>
      <c r="C3854" s="1" t="s">
        <v>51</v>
      </c>
      <c r="D3854" s="5">
        <v>43101</v>
      </c>
      <c r="E3854">
        <v>1</v>
      </c>
      <c r="F3854">
        <v>1</v>
      </c>
      <c r="G3854" s="2">
        <v>35.090000000000003</v>
      </c>
      <c r="H3854">
        <v>1</v>
      </c>
      <c r="I3854">
        <v>0</v>
      </c>
      <c r="J3854" s="4">
        <v>5</v>
      </c>
      <c r="K3854" s="3">
        <v>0</v>
      </c>
      <c r="L3854" s="1" t="s">
        <v>32</v>
      </c>
    </row>
    <row r="3855" spans="1:12" x14ac:dyDescent="0.3">
      <c r="A3855" s="1" t="s">
        <v>970</v>
      </c>
      <c r="B3855" s="1" t="s">
        <v>16</v>
      </c>
      <c r="C3855" s="1" t="s">
        <v>51</v>
      </c>
      <c r="D3855" s="5">
        <v>43132</v>
      </c>
      <c r="E3855">
        <v>5</v>
      </c>
      <c r="F3855">
        <v>5</v>
      </c>
      <c r="G3855" s="2">
        <v>345.67</v>
      </c>
      <c r="H3855">
        <v>5</v>
      </c>
      <c r="I3855">
        <v>0</v>
      </c>
      <c r="J3855" s="4">
        <v>4.8</v>
      </c>
      <c r="K3855" s="3">
        <v>0</v>
      </c>
      <c r="L3855" s="1" t="s">
        <v>33</v>
      </c>
    </row>
    <row r="3856" spans="1:12" x14ac:dyDescent="0.3">
      <c r="A3856" s="1" t="s">
        <v>970</v>
      </c>
      <c r="B3856" s="1" t="s">
        <v>16</v>
      </c>
      <c r="C3856" s="1" t="s">
        <v>51</v>
      </c>
      <c r="D3856" s="5">
        <v>43160</v>
      </c>
      <c r="E3856">
        <v>6</v>
      </c>
      <c r="F3856">
        <v>7</v>
      </c>
      <c r="G3856" s="2">
        <v>554.37</v>
      </c>
      <c r="H3856">
        <v>6</v>
      </c>
      <c r="I3856">
        <v>1</v>
      </c>
      <c r="J3856" s="4">
        <v>3.67</v>
      </c>
      <c r="K3856" s="3">
        <v>0.16666666666666666</v>
      </c>
      <c r="L3856" s="1" t="s">
        <v>34</v>
      </c>
    </row>
    <row r="3857" spans="1:12" x14ac:dyDescent="0.3">
      <c r="A3857" s="1" t="s">
        <v>970</v>
      </c>
      <c r="B3857" s="1" t="s">
        <v>16</v>
      </c>
      <c r="C3857" s="1" t="s">
        <v>51</v>
      </c>
      <c r="D3857" s="5">
        <v>43191</v>
      </c>
      <c r="E3857">
        <v>3</v>
      </c>
      <c r="F3857">
        <v>3</v>
      </c>
      <c r="G3857" s="2">
        <v>365.88</v>
      </c>
      <c r="H3857">
        <v>3</v>
      </c>
      <c r="I3857">
        <v>1</v>
      </c>
      <c r="J3857" s="4">
        <v>2.67</v>
      </c>
      <c r="K3857" s="3">
        <v>0.33333333333333331</v>
      </c>
      <c r="L3857" s="1" t="s">
        <v>35</v>
      </c>
    </row>
    <row r="3858" spans="1:12" x14ac:dyDescent="0.3">
      <c r="A3858" s="1" t="s">
        <v>970</v>
      </c>
      <c r="B3858" s="1" t="s">
        <v>16</v>
      </c>
      <c r="C3858" s="1" t="s">
        <v>51</v>
      </c>
      <c r="D3858" s="5">
        <v>43221</v>
      </c>
      <c r="E3858">
        <v>2</v>
      </c>
      <c r="F3858">
        <v>2</v>
      </c>
      <c r="G3858" s="2">
        <v>129.13999999999999</v>
      </c>
      <c r="H3858">
        <v>2</v>
      </c>
      <c r="I3858">
        <v>0</v>
      </c>
      <c r="J3858" s="4">
        <v>5</v>
      </c>
      <c r="K3858" s="3">
        <v>0</v>
      </c>
      <c r="L3858" s="1" t="s">
        <v>46</v>
      </c>
    </row>
    <row r="3859" spans="1:12" x14ac:dyDescent="0.3">
      <c r="A3859" s="1" t="s">
        <v>970</v>
      </c>
      <c r="B3859" s="1" t="s">
        <v>16</v>
      </c>
      <c r="C3859" s="1" t="s">
        <v>51</v>
      </c>
      <c r="D3859" s="5">
        <v>43282</v>
      </c>
      <c r="E3859">
        <v>1</v>
      </c>
      <c r="F3859">
        <v>1</v>
      </c>
      <c r="G3859" s="2">
        <v>55.97</v>
      </c>
      <c r="H3859">
        <v>1</v>
      </c>
      <c r="I3859">
        <v>0</v>
      </c>
      <c r="J3859" s="4">
        <v>5</v>
      </c>
      <c r="K3859" s="3">
        <v>0</v>
      </c>
      <c r="L3859" s="1" t="s">
        <v>37</v>
      </c>
    </row>
    <row r="3860" spans="1:12" x14ac:dyDescent="0.3">
      <c r="A3860" s="1" t="s">
        <v>971</v>
      </c>
      <c r="B3860" s="1" t="s">
        <v>16</v>
      </c>
      <c r="C3860" s="1" t="s">
        <v>51</v>
      </c>
      <c r="D3860" s="5">
        <v>43160</v>
      </c>
      <c r="E3860">
        <v>1</v>
      </c>
      <c r="F3860">
        <v>3</v>
      </c>
      <c r="G3860" s="2">
        <v>189.48</v>
      </c>
      <c r="H3860">
        <v>1</v>
      </c>
      <c r="I3860">
        <v>0</v>
      </c>
      <c r="J3860" s="4">
        <v>5</v>
      </c>
      <c r="K3860" s="3">
        <v>0</v>
      </c>
      <c r="L3860" s="1" t="s">
        <v>34</v>
      </c>
    </row>
    <row r="3861" spans="1:12" x14ac:dyDescent="0.3">
      <c r="A3861" s="1" t="s">
        <v>971</v>
      </c>
      <c r="B3861" s="1" t="s">
        <v>16</v>
      </c>
      <c r="C3861" s="1" t="s">
        <v>51</v>
      </c>
      <c r="D3861" s="5">
        <v>43191</v>
      </c>
      <c r="E3861">
        <v>2</v>
      </c>
      <c r="F3861">
        <v>4</v>
      </c>
      <c r="G3861" s="2">
        <v>233</v>
      </c>
      <c r="H3861">
        <v>2</v>
      </c>
      <c r="I3861">
        <v>0</v>
      </c>
      <c r="J3861" s="4">
        <v>4.5</v>
      </c>
      <c r="K3861" s="3">
        <v>0</v>
      </c>
      <c r="L3861" s="1" t="s">
        <v>35</v>
      </c>
    </row>
    <row r="3862" spans="1:12" x14ac:dyDescent="0.3">
      <c r="A3862" s="1" t="s">
        <v>971</v>
      </c>
      <c r="B3862" s="1" t="s">
        <v>16</v>
      </c>
      <c r="C3862" s="1" t="s">
        <v>51</v>
      </c>
      <c r="D3862" s="5">
        <v>43221</v>
      </c>
      <c r="E3862">
        <v>1</v>
      </c>
      <c r="F3862">
        <v>2</v>
      </c>
      <c r="G3862" s="2">
        <v>136.62</v>
      </c>
      <c r="H3862">
        <v>1</v>
      </c>
      <c r="I3862">
        <v>0</v>
      </c>
      <c r="J3862" s="4">
        <v>2</v>
      </c>
      <c r="K3862" s="3">
        <v>0</v>
      </c>
      <c r="L3862" s="1" t="s">
        <v>46</v>
      </c>
    </row>
    <row r="3863" spans="1:12" x14ac:dyDescent="0.3">
      <c r="A3863" s="1" t="s">
        <v>971</v>
      </c>
      <c r="B3863" s="1" t="s">
        <v>16</v>
      </c>
      <c r="C3863" s="1" t="s">
        <v>51</v>
      </c>
      <c r="D3863" s="5">
        <v>43282</v>
      </c>
      <c r="E3863">
        <v>2</v>
      </c>
      <c r="F3863">
        <v>3</v>
      </c>
      <c r="G3863" s="2">
        <v>213.48</v>
      </c>
      <c r="H3863">
        <v>2</v>
      </c>
      <c r="I3863">
        <v>0</v>
      </c>
      <c r="J3863" s="4">
        <v>4</v>
      </c>
      <c r="K3863" s="3">
        <v>0</v>
      </c>
      <c r="L3863" s="1" t="s">
        <v>37</v>
      </c>
    </row>
    <row r="3864" spans="1:12" x14ac:dyDescent="0.3">
      <c r="A3864" s="1" t="s">
        <v>971</v>
      </c>
      <c r="B3864" s="1" t="s">
        <v>16</v>
      </c>
      <c r="C3864" s="1" t="s">
        <v>51</v>
      </c>
      <c r="D3864" s="5">
        <v>43313</v>
      </c>
      <c r="E3864">
        <v>1</v>
      </c>
      <c r="F3864">
        <v>2</v>
      </c>
      <c r="G3864" s="2">
        <v>137.04</v>
      </c>
      <c r="H3864">
        <v>1</v>
      </c>
      <c r="I3864">
        <v>0</v>
      </c>
      <c r="J3864" s="4">
        <v>4</v>
      </c>
      <c r="K3864" s="3">
        <v>0</v>
      </c>
      <c r="L3864" s="1" t="s">
        <v>49</v>
      </c>
    </row>
    <row r="3865" spans="1:12" x14ac:dyDescent="0.3">
      <c r="A3865" s="1" t="s">
        <v>972</v>
      </c>
      <c r="B3865" s="1" t="s">
        <v>41</v>
      </c>
      <c r="C3865" s="1" t="s">
        <v>42</v>
      </c>
      <c r="D3865" s="5">
        <v>43101</v>
      </c>
      <c r="E3865">
        <v>2</v>
      </c>
      <c r="F3865">
        <v>3</v>
      </c>
      <c r="G3865" s="2">
        <v>1057.3599999999999</v>
      </c>
      <c r="H3865">
        <v>2</v>
      </c>
      <c r="I3865">
        <v>0</v>
      </c>
      <c r="J3865" s="4">
        <v>3</v>
      </c>
      <c r="K3865" s="3">
        <v>0</v>
      </c>
      <c r="L3865" s="1" t="s">
        <v>32</v>
      </c>
    </row>
    <row r="3866" spans="1:12" x14ac:dyDescent="0.3">
      <c r="A3866" s="1" t="s">
        <v>972</v>
      </c>
      <c r="B3866" s="1" t="s">
        <v>41</v>
      </c>
      <c r="C3866" s="1" t="s">
        <v>42</v>
      </c>
      <c r="D3866" s="5">
        <v>43191</v>
      </c>
      <c r="E3866">
        <v>1</v>
      </c>
      <c r="F3866">
        <v>1</v>
      </c>
      <c r="G3866" s="2">
        <v>117.05</v>
      </c>
      <c r="H3866">
        <v>1</v>
      </c>
      <c r="I3866">
        <v>0</v>
      </c>
      <c r="J3866" s="4">
        <v>5</v>
      </c>
      <c r="K3866" s="3">
        <v>0</v>
      </c>
      <c r="L3866" s="1" t="s">
        <v>35</v>
      </c>
    </row>
    <row r="3867" spans="1:12" x14ac:dyDescent="0.3">
      <c r="A3867" s="1" t="s">
        <v>973</v>
      </c>
      <c r="B3867" s="1" t="s">
        <v>16</v>
      </c>
      <c r="C3867" s="1" t="s">
        <v>51</v>
      </c>
      <c r="D3867" s="5">
        <v>43009</v>
      </c>
      <c r="E3867">
        <v>1</v>
      </c>
      <c r="F3867">
        <v>1</v>
      </c>
      <c r="G3867" s="2">
        <v>268.07</v>
      </c>
      <c r="H3867">
        <v>1</v>
      </c>
      <c r="I3867">
        <v>0</v>
      </c>
      <c r="J3867" s="4">
        <v>5</v>
      </c>
      <c r="K3867" s="3">
        <v>0</v>
      </c>
      <c r="L3867" s="1" t="s">
        <v>19</v>
      </c>
    </row>
    <row r="3868" spans="1:12" x14ac:dyDescent="0.3">
      <c r="A3868" s="1" t="s">
        <v>973</v>
      </c>
      <c r="B3868" s="1" t="s">
        <v>16</v>
      </c>
      <c r="C3868" s="1" t="s">
        <v>51</v>
      </c>
      <c r="D3868" s="5">
        <v>43040</v>
      </c>
      <c r="E3868">
        <v>2</v>
      </c>
      <c r="F3868">
        <v>2</v>
      </c>
      <c r="G3868" s="2">
        <v>203.35</v>
      </c>
      <c r="H3868">
        <v>2</v>
      </c>
      <c r="I3868">
        <v>0</v>
      </c>
      <c r="J3868" s="4">
        <v>3</v>
      </c>
      <c r="K3868" s="3">
        <v>0</v>
      </c>
      <c r="L3868" s="1" t="s">
        <v>30</v>
      </c>
    </row>
    <row r="3869" spans="1:12" x14ac:dyDescent="0.3">
      <c r="A3869" s="1" t="s">
        <v>973</v>
      </c>
      <c r="B3869" s="1" t="s">
        <v>16</v>
      </c>
      <c r="C3869" s="1" t="s">
        <v>51</v>
      </c>
      <c r="D3869" s="5">
        <v>43101</v>
      </c>
      <c r="E3869">
        <v>2</v>
      </c>
      <c r="F3869">
        <v>2</v>
      </c>
      <c r="G3869" s="2">
        <v>214.18</v>
      </c>
      <c r="H3869">
        <v>2</v>
      </c>
      <c r="I3869">
        <v>0</v>
      </c>
      <c r="J3869" s="4">
        <v>4.5</v>
      </c>
      <c r="K3869" s="3">
        <v>0</v>
      </c>
      <c r="L3869" s="1" t="s">
        <v>32</v>
      </c>
    </row>
    <row r="3870" spans="1:12" x14ac:dyDescent="0.3">
      <c r="A3870" s="1" t="s">
        <v>973</v>
      </c>
      <c r="B3870" s="1" t="s">
        <v>16</v>
      </c>
      <c r="C3870" s="1" t="s">
        <v>51</v>
      </c>
      <c r="D3870" s="5">
        <v>43132</v>
      </c>
      <c r="E3870">
        <v>2</v>
      </c>
      <c r="F3870">
        <v>2</v>
      </c>
      <c r="G3870" s="2">
        <v>201.66</v>
      </c>
      <c r="H3870">
        <v>2</v>
      </c>
      <c r="I3870">
        <v>2</v>
      </c>
      <c r="J3870" s="4">
        <v>1.5</v>
      </c>
      <c r="K3870" s="3">
        <v>1</v>
      </c>
      <c r="L3870" s="1" t="s">
        <v>33</v>
      </c>
    </row>
    <row r="3871" spans="1:12" x14ac:dyDescent="0.3">
      <c r="A3871" s="1" t="s">
        <v>973</v>
      </c>
      <c r="B3871" s="1" t="s">
        <v>16</v>
      </c>
      <c r="C3871" s="1" t="s">
        <v>51</v>
      </c>
      <c r="D3871" s="5">
        <v>43160</v>
      </c>
      <c r="E3871">
        <v>4</v>
      </c>
      <c r="F3871">
        <v>4</v>
      </c>
      <c r="G3871" s="2">
        <v>1086.28</v>
      </c>
      <c r="H3871">
        <v>4</v>
      </c>
      <c r="I3871">
        <v>1</v>
      </c>
      <c r="J3871" s="4">
        <v>4</v>
      </c>
      <c r="K3871" s="3">
        <v>0.25</v>
      </c>
      <c r="L3871" s="1" t="s">
        <v>34</v>
      </c>
    </row>
    <row r="3872" spans="1:12" x14ac:dyDescent="0.3">
      <c r="A3872" s="1" t="s">
        <v>973</v>
      </c>
      <c r="B3872" s="1" t="s">
        <v>16</v>
      </c>
      <c r="C3872" s="1" t="s">
        <v>51</v>
      </c>
      <c r="D3872" s="5">
        <v>43191</v>
      </c>
      <c r="E3872">
        <v>3</v>
      </c>
      <c r="F3872">
        <v>3</v>
      </c>
      <c r="G3872" s="2">
        <v>298.29000000000002</v>
      </c>
      <c r="H3872">
        <v>3</v>
      </c>
      <c r="I3872">
        <v>1</v>
      </c>
      <c r="J3872" s="4">
        <v>4.67</v>
      </c>
      <c r="K3872" s="3">
        <v>0.33333333333333331</v>
      </c>
      <c r="L3872" s="1" t="s">
        <v>35</v>
      </c>
    </row>
    <row r="3873" spans="1:12" x14ac:dyDescent="0.3">
      <c r="A3873" s="1" t="s">
        <v>973</v>
      </c>
      <c r="B3873" s="1" t="s">
        <v>16</v>
      </c>
      <c r="C3873" s="1" t="s">
        <v>51</v>
      </c>
      <c r="D3873" s="5">
        <v>43221</v>
      </c>
      <c r="E3873">
        <v>1</v>
      </c>
      <c r="F3873">
        <v>1</v>
      </c>
      <c r="G3873" s="2">
        <v>106.8</v>
      </c>
      <c r="H3873">
        <v>1</v>
      </c>
      <c r="I3873">
        <v>0</v>
      </c>
      <c r="J3873" s="4">
        <v>5</v>
      </c>
      <c r="K3873" s="3">
        <v>0</v>
      </c>
      <c r="L3873" s="1" t="s">
        <v>46</v>
      </c>
    </row>
    <row r="3874" spans="1:12" x14ac:dyDescent="0.3">
      <c r="A3874" s="1" t="s">
        <v>974</v>
      </c>
      <c r="B3874" s="1" t="s">
        <v>57</v>
      </c>
      <c r="C3874" s="1" t="s">
        <v>975</v>
      </c>
      <c r="D3874" s="5">
        <v>43221</v>
      </c>
      <c r="E3874">
        <v>1</v>
      </c>
      <c r="F3874">
        <v>1</v>
      </c>
      <c r="G3874" s="2">
        <v>77.38</v>
      </c>
      <c r="H3874">
        <v>1</v>
      </c>
      <c r="I3874">
        <v>0</v>
      </c>
      <c r="J3874" s="4">
        <v>4</v>
      </c>
      <c r="K3874" s="3">
        <v>0</v>
      </c>
      <c r="L3874" s="1" t="s">
        <v>46</v>
      </c>
    </row>
    <row r="3875" spans="1:12" x14ac:dyDescent="0.3">
      <c r="A3875" s="1" t="s">
        <v>976</v>
      </c>
      <c r="B3875" s="1" t="s">
        <v>16</v>
      </c>
      <c r="C3875" s="1" t="s">
        <v>51</v>
      </c>
      <c r="D3875" s="5">
        <v>43132</v>
      </c>
      <c r="E3875">
        <v>1</v>
      </c>
      <c r="F3875">
        <v>1</v>
      </c>
      <c r="G3875" s="2">
        <v>55.01</v>
      </c>
      <c r="H3875">
        <v>1</v>
      </c>
      <c r="I3875">
        <v>0</v>
      </c>
      <c r="J3875" s="4">
        <v>4</v>
      </c>
      <c r="K3875" s="3">
        <v>0</v>
      </c>
      <c r="L3875" s="1" t="s">
        <v>33</v>
      </c>
    </row>
    <row r="3876" spans="1:12" x14ac:dyDescent="0.3">
      <c r="A3876" s="1" t="s">
        <v>976</v>
      </c>
      <c r="B3876" s="1" t="s">
        <v>16</v>
      </c>
      <c r="C3876" s="1" t="s">
        <v>51</v>
      </c>
      <c r="D3876" s="5">
        <v>43221</v>
      </c>
      <c r="E3876">
        <v>1</v>
      </c>
      <c r="F3876">
        <v>4</v>
      </c>
      <c r="G3876" s="2">
        <v>311.56</v>
      </c>
      <c r="H3876">
        <v>1</v>
      </c>
      <c r="I3876">
        <v>0</v>
      </c>
      <c r="J3876" s="4">
        <v>5</v>
      </c>
      <c r="K3876" s="3">
        <v>0</v>
      </c>
      <c r="L3876" s="1" t="s">
        <v>46</v>
      </c>
    </row>
    <row r="3877" spans="1:12" x14ac:dyDescent="0.3">
      <c r="A3877" s="1" t="s">
        <v>977</v>
      </c>
      <c r="B3877" s="1" t="s">
        <v>16</v>
      </c>
      <c r="C3877" s="1" t="s">
        <v>51</v>
      </c>
      <c r="D3877" s="5">
        <v>43191</v>
      </c>
      <c r="E3877">
        <v>2</v>
      </c>
      <c r="F3877">
        <v>2</v>
      </c>
      <c r="G3877" s="2">
        <v>790.92</v>
      </c>
      <c r="H3877">
        <v>2</v>
      </c>
      <c r="I3877">
        <v>0</v>
      </c>
      <c r="J3877" s="4">
        <v>4.5</v>
      </c>
      <c r="K3877" s="3">
        <v>0</v>
      </c>
      <c r="L3877" s="1" t="s">
        <v>35</v>
      </c>
    </row>
    <row r="3878" spans="1:12" x14ac:dyDescent="0.3">
      <c r="A3878" s="1" t="s">
        <v>977</v>
      </c>
      <c r="B3878" s="1" t="s">
        <v>16</v>
      </c>
      <c r="C3878" s="1" t="s">
        <v>51</v>
      </c>
      <c r="D3878" s="5">
        <v>43221</v>
      </c>
      <c r="E3878">
        <v>1</v>
      </c>
      <c r="F3878">
        <v>1</v>
      </c>
      <c r="G3878" s="2">
        <v>409.5</v>
      </c>
      <c r="H3878">
        <v>1</v>
      </c>
      <c r="I3878">
        <v>0</v>
      </c>
      <c r="J3878" s="4">
        <v>5</v>
      </c>
      <c r="K3878" s="3">
        <v>0</v>
      </c>
      <c r="L3878" s="1" t="s">
        <v>46</v>
      </c>
    </row>
    <row r="3879" spans="1:12" x14ac:dyDescent="0.3">
      <c r="A3879" s="1" t="s">
        <v>977</v>
      </c>
      <c r="B3879" s="1" t="s">
        <v>16</v>
      </c>
      <c r="C3879" s="1" t="s">
        <v>51</v>
      </c>
      <c r="D3879" s="5">
        <v>43252</v>
      </c>
      <c r="E3879">
        <v>1</v>
      </c>
      <c r="F3879">
        <v>1</v>
      </c>
      <c r="G3879" s="2">
        <v>411.67</v>
      </c>
      <c r="H3879">
        <v>1</v>
      </c>
      <c r="I3879">
        <v>0</v>
      </c>
      <c r="J3879" s="4">
        <v>5</v>
      </c>
      <c r="K3879" s="3">
        <v>0</v>
      </c>
      <c r="L3879" s="1" t="s">
        <v>36</v>
      </c>
    </row>
    <row r="3880" spans="1:12" x14ac:dyDescent="0.3">
      <c r="A3880" s="1" t="s">
        <v>977</v>
      </c>
      <c r="B3880" s="1" t="s">
        <v>16</v>
      </c>
      <c r="C3880" s="1" t="s">
        <v>51</v>
      </c>
      <c r="D3880" s="5">
        <v>43282</v>
      </c>
      <c r="E3880">
        <v>1</v>
      </c>
      <c r="F3880">
        <v>1</v>
      </c>
      <c r="G3880" s="2">
        <v>312.06</v>
      </c>
      <c r="H3880">
        <v>1</v>
      </c>
      <c r="I3880">
        <v>0</v>
      </c>
      <c r="J3880" s="4">
        <v>1</v>
      </c>
      <c r="K3880" s="3">
        <v>0</v>
      </c>
      <c r="L3880" s="1" t="s">
        <v>37</v>
      </c>
    </row>
    <row r="3881" spans="1:12" x14ac:dyDescent="0.3">
      <c r="A3881" s="1" t="s">
        <v>978</v>
      </c>
      <c r="B3881" s="1" t="s">
        <v>53</v>
      </c>
      <c r="C3881" s="1" t="s">
        <v>54</v>
      </c>
      <c r="D3881" s="5">
        <v>42826</v>
      </c>
      <c r="E3881">
        <v>1</v>
      </c>
      <c r="F3881">
        <v>1</v>
      </c>
      <c r="G3881" s="2">
        <v>212.73</v>
      </c>
      <c r="H3881">
        <v>1</v>
      </c>
      <c r="I3881">
        <v>0</v>
      </c>
      <c r="J3881" s="4">
        <v>5</v>
      </c>
      <c r="K3881" s="3">
        <v>0</v>
      </c>
      <c r="L3881" s="1" t="s">
        <v>25</v>
      </c>
    </row>
    <row r="3882" spans="1:12" x14ac:dyDescent="0.3">
      <c r="A3882" s="1" t="s">
        <v>978</v>
      </c>
      <c r="B3882" s="1" t="s">
        <v>53</v>
      </c>
      <c r="C3882" s="1" t="s">
        <v>54</v>
      </c>
      <c r="D3882" s="5">
        <v>42887</v>
      </c>
      <c r="E3882">
        <v>2</v>
      </c>
      <c r="F3882">
        <v>2</v>
      </c>
      <c r="G3882" s="2">
        <v>424.05</v>
      </c>
      <c r="H3882">
        <v>2</v>
      </c>
      <c r="I3882">
        <v>0</v>
      </c>
      <c r="J3882" s="4">
        <v>4.5</v>
      </c>
      <c r="K3882" s="3">
        <v>0</v>
      </c>
      <c r="L3882" s="1" t="s">
        <v>27</v>
      </c>
    </row>
    <row r="3883" spans="1:12" x14ac:dyDescent="0.3">
      <c r="A3883" s="1" t="s">
        <v>978</v>
      </c>
      <c r="B3883" s="1" t="s">
        <v>53</v>
      </c>
      <c r="C3883" s="1" t="s">
        <v>54</v>
      </c>
      <c r="D3883" s="5">
        <v>42979</v>
      </c>
      <c r="E3883">
        <v>2</v>
      </c>
      <c r="F3883">
        <v>2</v>
      </c>
      <c r="G3883" s="2">
        <v>419.27</v>
      </c>
      <c r="H3883">
        <v>2</v>
      </c>
      <c r="I3883">
        <v>0</v>
      </c>
      <c r="J3883" s="4">
        <v>5</v>
      </c>
      <c r="K3883" s="3">
        <v>0</v>
      </c>
      <c r="L3883" s="1" t="s">
        <v>18</v>
      </c>
    </row>
    <row r="3884" spans="1:12" x14ac:dyDescent="0.3">
      <c r="A3884" s="1" t="s">
        <v>978</v>
      </c>
      <c r="B3884" s="1" t="s">
        <v>53</v>
      </c>
      <c r="C3884" s="1" t="s">
        <v>54</v>
      </c>
      <c r="D3884" s="5">
        <v>43040</v>
      </c>
      <c r="E3884">
        <v>2</v>
      </c>
      <c r="F3884">
        <v>2</v>
      </c>
      <c r="G3884" s="2">
        <v>410.24</v>
      </c>
      <c r="H3884">
        <v>2</v>
      </c>
      <c r="I3884">
        <v>0</v>
      </c>
      <c r="J3884" s="4">
        <v>4</v>
      </c>
      <c r="K3884" s="3">
        <v>0</v>
      </c>
      <c r="L3884" s="1" t="s">
        <v>30</v>
      </c>
    </row>
    <row r="3885" spans="1:12" x14ac:dyDescent="0.3">
      <c r="A3885" s="1" t="s">
        <v>978</v>
      </c>
      <c r="B3885" s="1" t="s">
        <v>53</v>
      </c>
      <c r="C3885" s="1" t="s">
        <v>54</v>
      </c>
      <c r="D3885" s="5">
        <v>43070</v>
      </c>
      <c r="E3885">
        <v>1</v>
      </c>
      <c r="F3885">
        <v>1</v>
      </c>
      <c r="G3885" s="2">
        <v>228.78</v>
      </c>
      <c r="H3885">
        <v>1</v>
      </c>
      <c r="I3885">
        <v>0</v>
      </c>
      <c r="J3885" s="4">
        <v>5</v>
      </c>
      <c r="K3885" s="3">
        <v>0</v>
      </c>
      <c r="L3885" s="1" t="s">
        <v>31</v>
      </c>
    </row>
    <row r="3886" spans="1:12" x14ac:dyDescent="0.3">
      <c r="A3886" s="1" t="s">
        <v>979</v>
      </c>
      <c r="B3886" s="1" t="s">
        <v>16</v>
      </c>
      <c r="C3886" s="1" t="s">
        <v>980</v>
      </c>
      <c r="D3886" s="5">
        <v>42767</v>
      </c>
      <c r="E3886">
        <v>1</v>
      </c>
      <c r="F3886">
        <v>1</v>
      </c>
      <c r="G3886" s="2">
        <v>52.78</v>
      </c>
      <c r="H3886">
        <v>1</v>
      </c>
      <c r="I3886">
        <v>0</v>
      </c>
      <c r="J3886" s="4">
        <v>1</v>
      </c>
      <c r="K3886" s="3">
        <v>0</v>
      </c>
      <c r="L3886" s="1" t="s">
        <v>23</v>
      </c>
    </row>
    <row r="3887" spans="1:12" x14ac:dyDescent="0.3">
      <c r="A3887" s="1" t="s">
        <v>981</v>
      </c>
      <c r="B3887" s="1" t="s">
        <v>16</v>
      </c>
      <c r="C3887" s="1" t="s">
        <v>127</v>
      </c>
      <c r="D3887" s="5">
        <v>42948</v>
      </c>
      <c r="E3887">
        <v>10</v>
      </c>
      <c r="F3887">
        <v>16</v>
      </c>
      <c r="G3887" s="2">
        <v>1910.74</v>
      </c>
      <c r="H3887">
        <v>10</v>
      </c>
      <c r="I3887">
        <v>0</v>
      </c>
      <c r="J3887" s="4">
        <v>4.8</v>
      </c>
      <c r="K3887" s="3">
        <v>0</v>
      </c>
      <c r="L3887" s="1" t="s">
        <v>29</v>
      </c>
    </row>
    <row r="3888" spans="1:12" x14ac:dyDescent="0.3">
      <c r="A3888" s="1" t="s">
        <v>981</v>
      </c>
      <c r="B3888" s="1" t="s">
        <v>16</v>
      </c>
      <c r="C3888" s="1" t="s">
        <v>127</v>
      </c>
      <c r="D3888" s="5">
        <v>42979</v>
      </c>
      <c r="E3888">
        <v>2</v>
      </c>
      <c r="F3888">
        <v>2</v>
      </c>
      <c r="G3888" s="2">
        <v>180.12</v>
      </c>
      <c r="H3888">
        <v>2</v>
      </c>
      <c r="I3888">
        <v>0</v>
      </c>
      <c r="J3888" s="4">
        <v>5</v>
      </c>
      <c r="K3888" s="3">
        <v>0</v>
      </c>
      <c r="L3888" s="1" t="s">
        <v>18</v>
      </c>
    </row>
    <row r="3889" spans="1:12" x14ac:dyDescent="0.3">
      <c r="A3889" s="1" t="s">
        <v>981</v>
      </c>
      <c r="B3889" s="1" t="s">
        <v>16</v>
      </c>
      <c r="C3889" s="1" t="s">
        <v>127</v>
      </c>
      <c r="D3889" s="5">
        <v>43009</v>
      </c>
      <c r="E3889">
        <v>2</v>
      </c>
      <c r="F3889">
        <v>2</v>
      </c>
      <c r="G3889" s="2">
        <v>321.54000000000002</v>
      </c>
      <c r="H3889">
        <v>1</v>
      </c>
      <c r="I3889">
        <v>0</v>
      </c>
      <c r="J3889" s="4">
        <v>2.5</v>
      </c>
      <c r="K3889" s="3">
        <v>0</v>
      </c>
      <c r="L3889" s="1" t="s">
        <v>19</v>
      </c>
    </row>
    <row r="3890" spans="1:12" x14ac:dyDescent="0.3">
      <c r="A3890" s="1" t="s">
        <v>981</v>
      </c>
      <c r="B3890" s="1" t="s">
        <v>16</v>
      </c>
      <c r="C3890" s="1" t="s">
        <v>127</v>
      </c>
      <c r="D3890" s="5">
        <v>43040</v>
      </c>
      <c r="E3890">
        <v>2</v>
      </c>
      <c r="F3890">
        <v>2</v>
      </c>
      <c r="G3890" s="2">
        <v>223.92</v>
      </c>
      <c r="H3890">
        <v>1</v>
      </c>
      <c r="I3890">
        <v>1</v>
      </c>
      <c r="J3890" s="4">
        <v>2</v>
      </c>
      <c r="K3890" s="3">
        <v>1</v>
      </c>
      <c r="L3890" s="1" t="s">
        <v>30</v>
      </c>
    </row>
    <row r="3891" spans="1:12" x14ac:dyDescent="0.3">
      <c r="A3891" s="1" t="s">
        <v>981</v>
      </c>
      <c r="B3891" s="1" t="s">
        <v>16</v>
      </c>
      <c r="C3891" s="1" t="s">
        <v>127</v>
      </c>
      <c r="D3891" s="5">
        <v>43101</v>
      </c>
      <c r="E3891">
        <v>2</v>
      </c>
      <c r="F3891">
        <v>2</v>
      </c>
      <c r="G3891" s="2">
        <v>222.84</v>
      </c>
      <c r="H3891">
        <v>1</v>
      </c>
      <c r="I3891">
        <v>0</v>
      </c>
      <c r="J3891" s="4">
        <v>2</v>
      </c>
      <c r="K3891" s="3">
        <v>0</v>
      </c>
      <c r="L3891" s="1" t="s">
        <v>32</v>
      </c>
    </row>
    <row r="3892" spans="1:12" x14ac:dyDescent="0.3">
      <c r="A3892" s="1" t="s">
        <v>982</v>
      </c>
      <c r="B3892" s="1" t="s">
        <v>16</v>
      </c>
      <c r="C3892" s="1" t="s">
        <v>329</v>
      </c>
      <c r="D3892" s="5">
        <v>43040</v>
      </c>
      <c r="E3892">
        <v>1</v>
      </c>
      <c r="F3892">
        <v>1</v>
      </c>
      <c r="G3892" s="2">
        <v>217.71</v>
      </c>
      <c r="H3892">
        <v>1</v>
      </c>
      <c r="I3892">
        <v>0</v>
      </c>
      <c r="J3892" s="4">
        <v>1</v>
      </c>
      <c r="K3892" s="3">
        <v>0</v>
      </c>
      <c r="L3892" s="1" t="s">
        <v>30</v>
      </c>
    </row>
    <row r="3893" spans="1:12" x14ac:dyDescent="0.3">
      <c r="A3893" s="1" t="s">
        <v>983</v>
      </c>
      <c r="B3893" s="1" t="s">
        <v>41</v>
      </c>
      <c r="C3893" s="1" t="s">
        <v>42</v>
      </c>
      <c r="D3893" s="5">
        <v>43252</v>
      </c>
      <c r="E3893">
        <v>1</v>
      </c>
      <c r="F3893">
        <v>1</v>
      </c>
      <c r="G3893" s="2">
        <v>48.94</v>
      </c>
      <c r="H3893">
        <v>1</v>
      </c>
      <c r="I3893">
        <v>0</v>
      </c>
      <c r="J3893" s="4">
        <v>4</v>
      </c>
      <c r="K3893" s="3">
        <v>0</v>
      </c>
      <c r="L3893" s="1" t="s">
        <v>36</v>
      </c>
    </row>
    <row r="3894" spans="1:12" x14ac:dyDescent="0.3">
      <c r="A3894" s="1" t="s">
        <v>984</v>
      </c>
      <c r="B3894" s="1" t="s">
        <v>16</v>
      </c>
      <c r="C3894" s="1" t="s">
        <v>51</v>
      </c>
      <c r="D3894" s="5">
        <v>43252</v>
      </c>
      <c r="E3894">
        <v>14</v>
      </c>
      <c r="F3894">
        <v>15</v>
      </c>
      <c r="G3894" s="2">
        <v>2262.96</v>
      </c>
      <c r="H3894">
        <v>14</v>
      </c>
      <c r="I3894">
        <v>0</v>
      </c>
      <c r="J3894" s="4">
        <v>3.93</v>
      </c>
      <c r="K3894" s="3">
        <v>0</v>
      </c>
      <c r="L3894" s="1" t="s">
        <v>36</v>
      </c>
    </row>
    <row r="3895" spans="1:12" x14ac:dyDescent="0.3">
      <c r="A3895" s="1" t="s">
        <v>984</v>
      </c>
      <c r="B3895" s="1" t="s">
        <v>16</v>
      </c>
      <c r="C3895" s="1" t="s">
        <v>51</v>
      </c>
      <c r="D3895" s="5">
        <v>43282</v>
      </c>
      <c r="E3895">
        <v>12</v>
      </c>
      <c r="F3895">
        <v>12</v>
      </c>
      <c r="G3895" s="2">
        <v>1894.95</v>
      </c>
      <c r="H3895">
        <v>11</v>
      </c>
      <c r="I3895">
        <v>1</v>
      </c>
      <c r="J3895" s="4">
        <v>4.2</v>
      </c>
      <c r="K3895" s="3">
        <v>9.0909090909090912E-2</v>
      </c>
      <c r="L3895" s="1" t="s">
        <v>37</v>
      </c>
    </row>
    <row r="3896" spans="1:12" x14ac:dyDescent="0.3">
      <c r="A3896" s="1" t="s">
        <v>984</v>
      </c>
      <c r="B3896" s="1" t="s">
        <v>16</v>
      </c>
      <c r="C3896" s="1" t="s">
        <v>51</v>
      </c>
      <c r="D3896" s="5">
        <v>43313</v>
      </c>
      <c r="E3896">
        <v>10</v>
      </c>
      <c r="F3896">
        <v>11</v>
      </c>
      <c r="G3896" s="2">
        <v>1741.14</v>
      </c>
      <c r="H3896">
        <v>10</v>
      </c>
      <c r="I3896">
        <v>1</v>
      </c>
      <c r="J3896" s="4">
        <v>3.6</v>
      </c>
      <c r="K3896" s="3">
        <v>0.1</v>
      </c>
      <c r="L3896" s="1" t="s">
        <v>49</v>
      </c>
    </row>
    <row r="3897" spans="1:12" x14ac:dyDescent="0.3">
      <c r="A3897" s="1" t="s">
        <v>985</v>
      </c>
      <c r="B3897" s="1" t="s">
        <v>16</v>
      </c>
      <c r="C3897" s="1" t="s">
        <v>515</v>
      </c>
      <c r="D3897" s="5">
        <v>43313</v>
      </c>
      <c r="E3897">
        <v>1</v>
      </c>
      <c r="F3897">
        <v>1</v>
      </c>
      <c r="G3897" s="2">
        <v>19.29</v>
      </c>
      <c r="H3897">
        <v>1</v>
      </c>
      <c r="I3897">
        <v>0</v>
      </c>
      <c r="J3897" s="4">
        <v>5</v>
      </c>
      <c r="K3897" s="3">
        <v>0</v>
      </c>
      <c r="L3897" s="1" t="s">
        <v>49</v>
      </c>
    </row>
    <row r="3898" spans="1:12" x14ac:dyDescent="0.3">
      <c r="A3898" s="1" t="s">
        <v>986</v>
      </c>
      <c r="B3898" s="1" t="s">
        <v>16</v>
      </c>
      <c r="C3898" s="1" t="s">
        <v>105</v>
      </c>
      <c r="D3898" s="5">
        <v>43009</v>
      </c>
      <c r="E3898">
        <v>1</v>
      </c>
      <c r="F3898">
        <v>1</v>
      </c>
      <c r="G3898" s="2">
        <v>225.62</v>
      </c>
      <c r="H3898">
        <v>1</v>
      </c>
      <c r="I3898">
        <v>0</v>
      </c>
      <c r="J3898" s="4">
        <v>5</v>
      </c>
      <c r="K3898" s="3">
        <v>0</v>
      </c>
      <c r="L3898" s="1" t="s">
        <v>19</v>
      </c>
    </row>
    <row r="3899" spans="1:12" x14ac:dyDescent="0.3">
      <c r="A3899" s="1" t="s">
        <v>986</v>
      </c>
      <c r="B3899" s="1" t="s">
        <v>16</v>
      </c>
      <c r="C3899" s="1" t="s">
        <v>105</v>
      </c>
      <c r="D3899" s="5">
        <v>43040</v>
      </c>
      <c r="E3899">
        <v>1</v>
      </c>
      <c r="F3899">
        <v>1</v>
      </c>
      <c r="G3899" s="2">
        <v>209.98</v>
      </c>
      <c r="H3899">
        <v>1</v>
      </c>
      <c r="I3899">
        <v>1</v>
      </c>
      <c r="J3899" s="4">
        <v>1</v>
      </c>
      <c r="K3899" s="3">
        <v>1</v>
      </c>
      <c r="L3899" s="1" t="s">
        <v>30</v>
      </c>
    </row>
    <row r="3900" spans="1:12" x14ac:dyDescent="0.3">
      <c r="A3900" s="1" t="s">
        <v>986</v>
      </c>
      <c r="B3900" s="1" t="s">
        <v>16</v>
      </c>
      <c r="C3900" s="1" t="s">
        <v>105</v>
      </c>
      <c r="D3900" s="5">
        <v>43070</v>
      </c>
      <c r="E3900">
        <v>2</v>
      </c>
      <c r="F3900">
        <v>2</v>
      </c>
      <c r="G3900" s="2">
        <v>446.51</v>
      </c>
      <c r="H3900">
        <v>2</v>
      </c>
      <c r="I3900">
        <v>0</v>
      </c>
      <c r="J3900" s="4">
        <v>5</v>
      </c>
      <c r="K3900" s="3">
        <v>0</v>
      </c>
      <c r="L3900" s="1" t="s">
        <v>31</v>
      </c>
    </row>
    <row r="3901" spans="1:12" x14ac:dyDescent="0.3">
      <c r="A3901" s="1" t="s">
        <v>986</v>
      </c>
      <c r="B3901" s="1" t="s">
        <v>16</v>
      </c>
      <c r="C3901" s="1" t="s">
        <v>105</v>
      </c>
      <c r="D3901" s="5">
        <v>43101</v>
      </c>
      <c r="E3901">
        <v>5</v>
      </c>
      <c r="F3901">
        <v>5</v>
      </c>
      <c r="G3901" s="2">
        <v>1065.04</v>
      </c>
      <c r="H3901">
        <v>5</v>
      </c>
      <c r="I3901">
        <v>0</v>
      </c>
      <c r="J3901" s="4">
        <v>3.6</v>
      </c>
      <c r="K3901" s="3">
        <v>0</v>
      </c>
      <c r="L3901" s="1" t="s">
        <v>32</v>
      </c>
    </row>
    <row r="3902" spans="1:12" x14ac:dyDescent="0.3">
      <c r="A3902" s="1" t="s">
        <v>986</v>
      </c>
      <c r="B3902" s="1" t="s">
        <v>16</v>
      </c>
      <c r="C3902" s="1" t="s">
        <v>105</v>
      </c>
      <c r="D3902" s="5">
        <v>43132</v>
      </c>
      <c r="E3902">
        <v>6</v>
      </c>
      <c r="F3902">
        <v>6</v>
      </c>
      <c r="G3902" s="2">
        <v>1381.95</v>
      </c>
      <c r="H3902">
        <v>5</v>
      </c>
      <c r="I3902">
        <v>0</v>
      </c>
      <c r="J3902" s="4">
        <v>4</v>
      </c>
      <c r="K3902" s="3">
        <v>0</v>
      </c>
      <c r="L3902" s="1" t="s">
        <v>33</v>
      </c>
    </row>
    <row r="3903" spans="1:12" x14ac:dyDescent="0.3">
      <c r="A3903" s="1" t="s">
        <v>986</v>
      </c>
      <c r="B3903" s="1" t="s">
        <v>16</v>
      </c>
      <c r="C3903" s="1" t="s">
        <v>105</v>
      </c>
      <c r="D3903" s="5">
        <v>43160</v>
      </c>
      <c r="E3903">
        <v>2</v>
      </c>
      <c r="F3903">
        <v>2</v>
      </c>
      <c r="G3903" s="2">
        <v>483.7</v>
      </c>
      <c r="H3903">
        <v>2</v>
      </c>
      <c r="I3903">
        <v>1</v>
      </c>
      <c r="J3903" s="4">
        <v>3</v>
      </c>
      <c r="K3903" s="3">
        <v>0.5</v>
      </c>
      <c r="L3903" s="1" t="s">
        <v>34</v>
      </c>
    </row>
    <row r="3904" spans="1:12" x14ac:dyDescent="0.3">
      <c r="A3904" s="1" t="s">
        <v>986</v>
      </c>
      <c r="B3904" s="1" t="s">
        <v>16</v>
      </c>
      <c r="C3904" s="1" t="s">
        <v>105</v>
      </c>
      <c r="D3904" s="5">
        <v>43191</v>
      </c>
      <c r="E3904">
        <v>5</v>
      </c>
      <c r="F3904">
        <v>6</v>
      </c>
      <c r="G3904" s="2">
        <v>1395.85</v>
      </c>
      <c r="H3904">
        <v>4</v>
      </c>
      <c r="I3904">
        <v>1</v>
      </c>
      <c r="J3904" s="4">
        <v>3.6</v>
      </c>
      <c r="K3904" s="3">
        <v>0.25</v>
      </c>
      <c r="L3904" s="1" t="s">
        <v>35</v>
      </c>
    </row>
    <row r="3905" spans="1:12" x14ac:dyDescent="0.3">
      <c r="A3905" s="1" t="s">
        <v>986</v>
      </c>
      <c r="B3905" s="1" t="s">
        <v>16</v>
      </c>
      <c r="C3905" s="1" t="s">
        <v>105</v>
      </c>
      <c r="D3905" s="5">
        <v>43221</v>
      </c>
      <c r="E3905">
        <v>2</v>
      </c>
      <c r="F3905">
        <v>2</v>
      </c>
      <c r="G3905" s="2">
        <v>464.29</v>
      </c>
      <c r="H3905">
        <v>2</v>
      </c>
      <c r="I3905">
        <v>0</v>
      </c>
      <c r="J3905" s="4">
        <v>4.5</v>
      </c>
      <c r="K3905" s="3">
        <v>0</v>
      </c>
      <c r="L3905" s="1" t="s">
        <v>46</v>
      </c>
    </row>
    <row r="3906" spans="1:12" x14ac:dyDescent="0.3">
      <c r="A3906" s="1" t="s">
        <v>986</v>
      </c>
      <c r="B3906" s="1" t="s">
        <v>16</v>
      </c>
      <c r="C3906" s="1" t="s">
        <v>105</v>
      </c>
      <c r="D3906" s="5">
        <v>43282</v>
      </c>
      <c r="E3906">
        <v>1</v>
      </c>
      <c r="F3906">
        <v>1</v>
      </c>
      <c r="G3906" s="2">
        <v>256.77</v>
      </c>
      <c r="H3906">
        <v>1</v>
      </c>
      <c r="I3906">
        <v>0</v>
      </c>
      <c r="J3906" s="4">
        <v>4</v>
      </c>
      <c r="K3906" s="3">
        <v>0</v>
      </c>
      <c r="L3906" s="1" t="s">
        <v>37</v>
      </c>
    </row>
    <row r="3907" spans="1:12" x14ac:dyDescent="0.3">
      <c r="A3907" s="1" t="s">
        <v>986</v>
      </c>
      <c r="B3907" s="1" t="s">
        <v>16</v>
      </c>
      <c r="C3907" s="1" t="s">
        <v>105</v>
      </c>
      <c r="D3907" s="5">
        <v>43313</v>
      </c>
      <c r="E3907">
        <v>5</v>
      </c>
      <c r="F3907">
        <v>6</v>
      </c>
      <c r="G3907" s="2">
        <v>1373.28</v>
      </c>
      <c r="H3907">
        <v>5</v>
      </c>
      <c r="I3907">
        <v>0</v>
      </c>
      <c r="J3907" s="4">
        <v>5</v>
      </c>
      <c r="K3907" s="3">
        <v>0</v>
      </c>
      <c r="L3907" s="1" t="s">
        <v>49</v>
      </c>
    </row>
    <row r="3908" spans="1:12" x14ac:dyDescent="0.3">
      <c r="A3908" s="1" t="s">
        <v>987</v>
      </c>
      <c r="B3908" s="1" t="s">
        <v>53</v>
      </c>
      <c r="C3908" s="1" t="s">
        <v>54</v>
      </c>
      <c r="D3908" s="5">
        <v>43101</v>
      </c>
      <c r="E3908">
        <v>2</v>
      </c>
      <c r="F3908">
        <v>2</v>
      </c>
      <c r="G3908" s="2">
        <v>133.84</v>
      </c>
      <c r="H3908">
        <v>2</v>
      </c>
      <c r="I3908">
        <v>0</v>
      </c>
      <c r="J3908" s="4">
        <v>4.5</v>
      </c>
      <c r="K3908" s="3">
        <v>0</v>
      </c>
      <c r="L3908" s="1" t="s">
        <v>32</v>
      </c>
    </row>
    <row r="3909" spans="1:12" x14ac:dyDescent="0.3">
      <c r="A3909" s="1" t="s">
        <v>987</v>
      </c>
      <c r="B3909" s="1" t="s">
        <v>53</v>
      </c>
      <c r="C3909" s="1" t="s">
        <v>54</v>
      </c>
      <c r="D3909" s="5">
        <v>43191</v>
      </c>
      <c r="E3909">
        <v>2</v>
      </c>
      <c r="F3909">
        <v>2</v>
      </c>
      <c r="G3909" s="2">
        <v>141.63</v>
      </c>
      <c r="H3909">
        <v>2</v>
      </c>
      <c r="I3909">
        <v>0</v>
      </c>
      <c r="J3909" s="4">
        <v>3</v>
      </c>
      <c r="K3909" s="3">
        <v>0</v>
      </c>
      <c r="L3909" s="1" t="s">
        <v>35</v>
      </c>
    </row>
    <row r="3910" spans="1:12" x14ac:dyDescent="0.3">
      <c r="A3910" s="1" t="s">
        <v>987</v>
      </c>
      <c r="B3910" s="1" t="s">
        <v>53</v>
      </c>
      <c r="C3910" s="1" t="s">
        <v>54</v>
      </c>
      <c r="D3910" s="5">
        <v>43221</v>
      </c>
      <c r="E3910">
        <v>1</v>
      </c>
      <c r="F3910">
        <v>1</v>
      </c>
      <c r="G3910" s="2">
        <v>69.94</v>
      </c>
      <c r="H3910">
        <v>1</v>
      </c>
      <c r="I3910">
        <v>0</v>
      </c>
      <c r="J3910" s="4">
        <v>5</v>
      </c>
      <c r="K3910" s="3">
        <v>0</v>
      </c>
      <c r="L3910" s="1" t="s">
        <v>46</v>
      </c>
    </row>
    <row r="3911" spans="1:12" x14ac:dyDescent="0.3">
      <c r="A3911" s="1" t="s">
        <v>987</v>
      </c>
      <c r="B3911" s="1" t="s">
        <v>53</v>
      </c>
      <c r="C3911" s="1" t="s">
        <v>54</v>
      </c>
      <c r="D3911" s="5">
        <v>43252</v>
      </c>
      <c r="E3911">
        <v>1</v>
      </c>
      <c r="F3911">
        <v>1</v>
      </c>
      <c r="G3911" s="2">
        <v>73.66</v>
      </c>
      <c r="H3911">
        <v>1</v>
      </c>
      <c r="I3911">
        <v>0</v>
      </c>
      <c r="J3911" s="4">
        <v>1</v>
      </c>
      <c r="K3911" s="3">
        <v>0</v>
      </c>
      <c r="L3911" s="1" t="s">
        <v>36</v>
      </c>
    </row>
    <row r="3912" spans="1:12" x14ac:dyDescent="0.3">
      <c r="A3912" s="1" t="s">
        <v>988</v>
      </c>
      <c r="B3912" s="1" t="s">
        <v>16</v>
      </c>
      <c r="C3912" s="1" t="s">
        <v>44</v>
      </c>
      <c r="D3912" s="5">
        <v>42795</v>
      </c>
      <c r="E3912">
        <v>5</v>
      </c>
      <c r="F3912">
        <v>5</v>
      </c>
      <c r="G3912" s="2">
        <v>877.83</v>
      </c>
      <c r="H3912">
        <v>5</v>
      </c>
      <c r="I3912">
        <v>0</v>
      </c>
      <c r="J3912" s="4">
        <v>4.4000000000000004</v>
      </c>
      <c r="K3912" s="3">
        <v>0</v>
      </c>
      <c r="L3912" s="1" t="s">
        <v>24</v>
      </c>
    </row>
    <row r="3913" spans="1:12" x14ac:dyDescent="0.3">
      <c r="A3913" s="1" t="s">
        <v>988</v>
      </c>
      <c r="B3913" s="1" t="s">
        <v>16</v>
      </c>
      <c r="C3913" s="1" t="s">
        <v>44</v>
      </c>
      <c r="D3913" s="5">
        <v>42826</v>
      </c>
      <c r="E3913">
        <v>2</v>
      </c>
      <c r="F3913">
        <v>2</v>
      </c>
      <c r="G3913" s="2">
        <v>374.43</v>
      </c>
      <c r="H3913">
        <v>2</v>
      </c>
      <c r="I3913">
        <v>0</v>
      </c>
      <c r="J3913" s="4">
        <v>3</v>
      </c>
      <c r="K3913" s="3">
        <v>0</v>
      </c>
      <c r="L3913" s="1" t="s">
        <v>25</v>
      </c>
    </row>
    <row r="3914" spans="1:12" x14ac:dyDescent="0.3">
      <c r="A3914" s="1" t="s">
        <v>988</v>
      </c>
      <c r="B3914" s="1" t="s">
        <v>16</v>
      </c>
      <c r="C3914" s="1" t="s">
        <v>44</v>
      </c>
      <c r="D3914" s="5">
        <v>42856</v>
      </c>
      <c r="E3914">
        <v>5</v>
      </c>
      <c r="F3914">
        <v>5</v>
      </c>
      <c r="G3914" s="2">
        <v>671.64</v>
      </c>
      <c r="H3914">
        <v>5</v>
      </c>
      <c r="I3914">
        <v>0</v>
      </c>
      <c r="J3914" s="4">
        <v>4.2</v>
      </c>
      <c r="K3914" s="3">
        <v>0</v>
      </c>
      <c r="L3914" s="1" t="s">
        <v>26</v>
      </c>
    </row>
    <row r="3915" spans="1:12" x14ac:dyDescent="0.3">
      <c r="A3915" s="1" t="s">
        <v>988</v>
      </c>
      <c r="B3915" s="1" t="s">
        <v>16</v>
      </c>
      <c r="C3915" s="1" t="s">
        <v>44</v>
      </c>
      <c r="D3915" s="5">
        <v>42887</v>
      </c>
      <c r="E3915">
        <v>3</v>
      </c>
      <c r="F3915">
        <v>3</v>
      </c>
      <c r="G3915" s="2">
        <v>311.63</v>
      </c>
      <c r="H3915">
        <v>2</v>
      </c>
      <c r="I3915">
        <v>0</v>
      </c>
      <c r="J3915" s="4">
        <v>3</v>
      </c>
      <c r="K3915" s="3">
        <v>0</v>
      </c>
      <c r="L3915" s="1" t="s">
        <v>27</v>
      </c>
    </row>
    <row r="3916" spans="1:12" x14ac:dyDescent="0.3">
      <c r="A3916" s="1" t="s">
        <v>988</v>
      </c>
      <c r="B3916" s="1" t="s">
        <v>16</v>
      </c>
      <c r="C3916" s="1" t="s">
        <v>44</v>
      </c>
      <c r="D3916" s="5">
        <v>42917</v>
      </c>
      <c r="E3916">
        <v>5</v>
      </c>
      <c r="F3916">
        <v>5</v>
      </c>
      <c r="G3916" s="2">
        <v>722.24</v>
      </c>
      <c r="H3916">
        <v>5</v>
      </c>
      <c r="I3916">
        <v>0</v>
      </c>
      <c r="J3916" s="4">
        <v>4.8</v>
      </c>
      <c r="K3916" s="3">
        <v>0</v>
      </c>
      <c r="L3916" s="1" t="s">
        <v>28</v>
      </c>
    </row>
    <row r="3917" spans="1:12" x14ac:dyDescent="0.3">
      <c r="A3917" s="1" t="s">
        <v>988</v>
      </c>
      <c r="B3917" s="1" t="s">
        <v>16</v>
      </c>
      <c r="C3917" s="1" t="s">
        <v>44</v>
      </c>
      <c r="D3917" s="5">
        <v>42948</v>
      </c>
      <c r="E3917">
        <v>8</v>
      </c>
      <c r="F3917">
        <v>8</v>
      </c>
      <c r="G3917" s="2">
        <v>1150.54</v>
      </c>
      <c r="H3917">
        <v>8</v>
      </c>
      <c r="I3917">
        <v>0</v>
      </c>
      <c r="J3917" s="4">
        <v>4.63</v>
      </c>
      <c r="K3917" s="3">
        <v>0</v>
      </c>
      <c r="L3917" s="1" t="s">
        <v>29</v>
      </c>
    </row>
    <row r="3918" spans="1:12" x14ac:dyDescent="0.3">
      <c r="A3918" s="1" t="s">
        <v>988</v>
      </c>
      <c r="B3918" s="1" t="s">
        <v>16</v>
      </c>
      <c r="C3918" s="1" t="s">
        <v>44</v>
      </c>
      <c r="D3918" s="5">
        <v>42979</v>
      </c>
      <c r="E3918">
        <v>15</v>
      </c>
      <c r="F3918">
        <v>18</v>
      </c>
      <c r="G3918" s="2">
        <v>2166.86</v>
      </c>
      <c r="H3918">
        <v>15</v>
      </c>
      <c r="I3918">
        <v>0</v>
      </c>
      <c r="J3918" s="4">
        <v>4.07</v>
      </c>
      <c r="K3918" s="3">
        <v>0</v>
      </c>
      <c r="L3918" s="1" t="s">
        <v>18</v>
      </c>
    </row>
    <row r="3919" spans="1:12" x14ac:dyDescent="0.3">
      <c r="A3919" s="1" t="s">
        <v>988</v>
      </c>
      <c r="B3919" s="1" t="s">
        <v>16</v>
      </c>
      <c r="C3919" s="1" t="s">
        <v>44</v>
      </c>
      <c r="D3919" s="5">
        <v>43009</v>
      </c>
      <c r="E3919">
        <v>8</v>
      </c>
      <c r="F3919">
        <v>11</v>
      </c>
      <c r="G3919" s="2">
        <v>1393.71</v>
      </c>
      <c r="H3919">
        <v>8</v>
      </c>
      <c r="I3919">
        <v>0</v>
      </c>
      <c r="J3919" s="4">
        <v>4.88</v>
      </c>
      <c r="K3919" s="3">
        <v>0</v>
      </c>
      <c r="L3919" s="1" t="s">
        <v>19</v>
      </c>
    </row>
    <row r="3920" spans="1:12" x14ac:dyDescent="0.3">
      <c r="A3920" s="1" t="s">
        <v>988</v>
      </c>
      <c r="B3920" s="1" t="s">
        <v>16</v>
      </c>
      <c r="C3920" s="1" t="s">
        <v>44</v>
      </c>
      <c r="D3920" s="5">
        <v>43040</v>
      </c>
      <c r="E3920">
        <v>17</v>
      </c>
      <c r="F3920">
        <v>18</v>
      </c>
      <c r="G3920" s="2">
        <v>2403.2800000000002</v>
      </c>
      <c r="H3920">
        <v>16</v>
      </c>
      <c r="I3920">
        <v>2</v>
      </c>
      <c r="J3920" s="4">
        <v>3.88</v>
      </c>
      <c r="K3920" s="3">
        <v>0.125</v>
      </c>
      <c r="L3920" s="1" t="s">
        <v>30</v>
      </c>
    </row>
    <row r="3921" spans="1:12" x14ac:dyDescent="0.3">
      <c r="A3921" s="1" t="s">
        <v>988</v>
      </c>
      <c r="B3921" s="1" t="s">
        <v>16</v>
      </c>
      <c r="C3921" s="1" t="s">
        <v>44</v>
      </c>
      <c r="D3921" s="5">
        <v>43070</v>
      </c>
      <c r="E3921">
        <v>2</v>
      </c>
      <c r="F3921">
        <v>2</v>
      </c>
      <c r="G3921" s="2">
        <v>312.37</v>
      </c>
      <c r="H3921">
        <v>2</v>
      </c>
      <c r="I3921">
        <v>0</v>
      </c>
      <c r="J3921" s="4">
        <v>5</v>
      </c>
      <c r="K3921" s="3">
        <v>0</v>
      </c>
      <c r="L3921" s="1" t="s">
        <v>31</v>
      </c>
    </row>
    <row r="3922" spans="1:12" x14ac:dyDescent="0.3">
      <c r="A3922" s="1" t="s">
        <v>988</v>
      </c>
      <c r="B3922" s="1" t="s">
        <v>16</v>
      </c>
      <c r="C3922" s="1" t="s">
        <v>44</v>
      </c>
      <c r="D3922" s="5">
        <v>43101</v>
      </c>
      <c r="E3922">
        <v>2</v>
      </c>
      <c r="F3922">
        <v>2</v>
      </c>
      <c r="G3922" s="2">
        <v>266.27999999999997</v>
      </c>
      <c r="H3922">
        <v>2</v>
      </c>
      <c r="I3922">
        <v>0</v>
      </c>
      <c r="J3922" s="4">
        <v>4.5</v>
      </c>
      <c r="K3922" s="3">
        <v>0</v>
      </c>
      <c r="L3922" s="1" t="s">
        <v>32</v>
      </c>
    </row>
    <row r="3923" spans="1:12" x14ac:dyDescent="0.3">
      <c r="A3923" s="1" t="s">
        <v>988</v>
      </c>
      <c r="B3923" s="1" t="s">
        <v>16</v>
      </c>
      <c r="C3923" s="1" t="s">
        <v>44</v>
      </c>
      <c r="D3923" s="5">
        <v>43132</v>
      </c>
      <c r="E3923">
        <v>11</v>
      </c>
      <c r="F3923">
        <v>16</v>
      </c>
      <c r="G3923" s="2">
        <v>2220.9</v>
      </c>
      <c r="H3923">
        <v>11</v>
      </c>
      <c r="I3923">
        <v>4</v>
      </c>
      <c r="J3923" s="4">
        <v>3.18</v>
      </c>
      <c r="K3923" s="3">
        <v>0.36363636363636365</v>
      </c>
      <c r="L3923" s="1" t="s">
        <v>33</v>
      </c>
    </row>
    <row r="3924" spans="1:12" x14ac:dyDescent="0.3">
      <c r="A3924" s="1" t="s">
        <v>988</v>
      </c>
      <c r="B3924" s="1" t="s">
        <v>16</v>
      </c>
      <c r="C3924" s="1" t="s">
        <v>44</v>
      </c>
      <c r="D3924" s="5">
        <v>43160</v>
      </c>
      <c r="E3924">
        <v>3</v>
      </c>
      <c r="F3924">
        <v>3</v>
      </c>
      <c r="G3924" s="2">
        <v>408.01</v>
      </c>
      <c r="H3924">
        <v>3</v>
      </c>
      <c r="I3924">
        <v>1</v>
      </c>
      <c r="J3924" s="4">
        <v>4.67</v>
      </c>
      <c r="K3924" s="3">
        <v>0.33333333333333331</v>
      </c>
      <c r="L3924" s="1" t="s">
        <v>34</v>
      </c>
    </row>
    <row r="3925" spans="1:12" x14ac:dyDescent="0.3">
      <c r="A3925" s="1" t="s">
        <v>988</v>
      </c>
      <c r="B3925" s="1" t="s">
        <v>16</v>
      </c>
      <c r="C3925" s="1" t="s">
        <v>44</v>
      </c>
      <c r="D3925" s="5">
        <v>43191</v>
      </c>
      <c r="E3925">
        <v>4</v>
      </c>
      <c r="F3925">
        <v>4</v>
      </c>
      <c r="G3925" s="2">
        <v>644.16</v>
      </c>
      <c r="H3925">
        <v>4</v>
      </c>
      <c r="I3925">
        <v>0</v>
      </c>
      <c r="J3925" s="4">
        <v>4</v>
      </c>
      <c r="K3925" s="3">
        <v>0</v>
      </c>
      <c r="L3925" s="1" t="s">
        <v>35</v>
      </c>
    </row>
    <row r="3926" spans="1:12" x14ac:dyDescent="0.3">
      <c r="A3926" s="1" t="s">
        <v>988</v>
      </c>
      <c r="B3926" s="1" t="s">
        <v>16</v>
      </c>
      <c r="C3926" s="1" t="s">
        <v>44</v>
      </c>
      <c r="D3926" s="5">
        <v>43221</v>
      </c>
      <c r="E3926">
        <v>4</v>
      </c>
      <c r="F3926">
        <v>4</v>
      </c>
      <c r="G3926" s="2">
        <v>544.91999999999996</v>
      </c>
      <c r="H3926">
        <v>4</v>
      </c>
      <c r="I3926">
        <v>0</v>
      </c>
      <c r="J3926" s="4">
        <v>4.5</v>
      </c>
      <c r="K3926" s="3">
        <v>0</v>
      </c>
      <c r="L3926" s="1" t="s">
        <v>46</v>
      </c>
    </row>
    <row r="3927" spans="1:12" x14ac:dyDescent="0.3">
      <c r="A3927" s="1" t="s">
        <v>988</v>
      </c>
      <c r="B3927" s="1" t="s">
        <v>16</v>
      </c>
      <c r="C3927" s="1" t="s">
        <v>44</v>
      </c>
      <c r="D3927" s="5">
        <v>43252</v>
      </c>
      <c r="E3927">
        <v>5</v>
      </c>
      <c r="F3927">
        <v>10</v>
      </c>
      <c r="G3927" s="2">
        <v>1318.27</v>
      </c>
      <c r="H3927">
        <v>5</v>
      </c>
      <c r="I3927">
        <v>0</v>
      </c>
      <c r="J3927" s="4">
        <v>3.2</v>
      </c>
      <c r="K3927" s="3">
        <v>0</v>
      </c>
      <c r="L3927" s="1" t="s">
        <v>36</v>
      </c>
    </row>
    <row r="3928" spans="1:12" x14ac:dyDescent="0.3">
      <c r="A3928" s="1" t="s">
        <v>988</v>
      </c>
      <c r="B3928" s="1" t="s">
        <v>16</v>
      </c>
      <c r="C3928" s="1" t="s">
        <v>44</v>
      </c>
      <c r="D3928" s="5">
        <v>43282</v>
      </c>
      <c r="E3928">
        <v>4</v>
      </c>
      <c r="F3928">
        <v>4</v>
      </c>
      <c r="G3928" s="2">
        <v>572.91999999999996</v>
      </c>
      <c r="H3928">
        <v>3</v>
      </c>
      <c r="I3928">
        <v>0</v>
      </c>
      <c r="J3928" s="4">
        <v>3</v>
      </c>
      <c r="K3928" s="3">
        <v>0</v>
      </c>
      <c r="L3928" s="1" t="s">
        <v>37</v>
      </c>
    </row>
    <row r="3929" spans="1:12" x14ac:dyDescent="0.3">
      <c r="A3929" s="1" t="s">
        <v>988</v>
      </c>
      <c r="B3929" s="1" t="s">
        <v>16</v>
      </c>
      <c r="C3929" s="1" t="s">
        <v>44</v>
      </c>
      <c r="D3929" s="5">
        <v>43313</v>
      </c>
      <c r="E3929">
        <v>1</v>
      </c>
      <c r="F3929">
        <v>1</v>
      </c>
      <c r="G3929" s="2">
        <v>153.69999999999999</v>
      </c>
      <c r="H3929">
        <v>1</v>
      </c>
      <c r="I3929">
        <v>0</v>
      </c>
      <c r="J3929" s="4">
        <v>2</v>
      </c>
      <c r="K3929" s="3">
        <v>0</v>
      </c>
      <c r="L3929" s="1" t="s">
        <v>49</v>
      </c>
    </row>
    <row r="3930" spans="1:12" x14ac:dyDescent="0.3">
      <c r="A3930" s="1" t="s">
        <v>989</v>
      </c>
      <c r="B3930" s="1" t="s">
        <v>16</v>
      </c>
      <c r="C3930" s="1" t="s">
        <v>17</v>
      </c>
      <c r="D3930" s="5">
        <v>43191</v>
      </c>
      <c r="E3930">
        <v>1</v>
      </c>
      <c r="F3930">
        <v>1</v>
      </c>
      <c r="G3930" s="2">
        <v>335.09</v>
      </c>
      <c r="H3930">
        <v>1</v>
      </c>
      <c r="I3930">
        <v>0</v>
      </c>
      <c r="J3930" s="4">
        <v>5</v>
      </c>
      <c r="K3930" s="3">
        <v>0</v>
      </c>
      <c r="L3930" s="1" t="s">
        <v>35</v>
      </c>
    </row>
    <row r="3931" spans="1:12" x14ac:dyDescent="0.3">
      <c r="A3931" s="1" t="s">
        <v>990</v>
      </c>
      <c r="B3931" s="1" t="s">
        <v>16</v>
      </c>
      <c r="C3931" s="1" t="s">
        <v>44</v>
      </c>
      <c r="D3931" s="5">
        <v>43040</v>
      </c>
      <c r="E3931">
        <v>1</v>
      </c>
      <c r="F3931">
        <v>1</v>
      </c>
      <c r="G3931" s="2">
        <v>149.22</v>
      </c>
      <c r="H3931">
        <v>1</v>
      </c>
      <c r="I3931">
        <v>0</v>
      </c>
      <c r="J3931" s="4">
        <v>4</v>
      </c>
      <c r="K3931" s="3">
        <v>0</v>
      </c>
      <c r="L3931" s="1" t="s">
        <v>30</v>
      </c>
    </row>
    <row r="3932" spans="1:12" x14ac:dyDescent="0.3">
      <c r="A3932" s="1" t="s">
        <v>990</v>
      </c>
      <c r="B3932" s="1" t="s">
        <v>16</v>
      </c>
      <c r="C3932" s="1" t="s">
        <v>44</v>
      </c>
      <c r="D3932" s="5">
        <v>43101</v>
      </c>
      <c r="E3932">
        <v>3</v>
      </c>
      <c r="F3932">
        <v>3</v>
      </c>
      <c r="G3932" s="2">
        <v>456.02</v>
      </c>
      <c r="H3932">
        <v>3</v>
      </c>
      <c r="I3932">
        <v>0</v>
      </c>
      <c r="J3932" s="4">
        <v>4</v>
      </c>
      <c r="K3932" s="3">
        <v>0</v>
      </c>
      <c r="L3932" s="1" t="s">
        <v>32</v>
      </c>
    </row>
    <row r="3933" spans="1:12" x14ac:dyDescent="0.3">
      <c r="A3933" s="1" t="s">
        <v>990</v>
      </c>
      <c r="B3933" s="1" t="s">
        <v>16</v>
      </c>
      <c r="C3933" s="1" t="s">
        <v>44</v>
      </c>
      <c r="D3933" s="5">
        <v>43132</v>
      </c>
      <c r="E3933">
        <v>6</v>
      </c>
      <c r="F3933">
        <v>6</v>
      </c>
      <c r="G3933" s="2">
        <v>926.19</v>
      </c>
      <c r="H3933">
        <v>6</v>
      </c>
      <c r="I3933">
        <v>2</v>
      </c>
      <c r="J3933" s="4">
        <v>3.83</v>
      </c>
      <c r="K3933" s="3">
        <v>0.33333333333333331</v>
      </c>
      <c r="L3933" s="1" t="s">
        <v>33</v>
      </c>
    </row>
    <row r="3934" spans="1:12" x14ac:dyDescent="0.3">
      <c r="A3934" s="1" t="s">
        <v>990</v>
      </c>
      <c r="B3934" s="1" t="s">
        <v>16</v>
      </c>
      <c r="C3934" s="1" t="s">
        <v>44</v>
      </c>
      <c r="D3934" s="5">
        <v>43160</v>
      </c>
      <c r="E3934">
        <v>3</v>
      </c>
      <c r="F3934">
        <v>3</v>
      </c>
      <c r="G3934" s="2">
        <v>575.65</v>
      </c>
      <c r="H3934">
        <v>3</v>
      </c>
      <c r="I3934">
        <v>2</v>
      </c>
      <c r="J3934" s="4">
        <v>3</v>
      </c>
      <c r="K3934" s="3">
        <v>0.66666666666666663</v>
      </c>
      <c r="L3934" s="1" t="s">
        <v>34</v>
      </c>
    </row>
    <row r="3935" spans="1:12" x14ac:dyDescent="0.3">
      <c r="A3935" s="1" t="s">
        <v>990</v>
      </c>
      <c r="B3935" s="1" t="s">
        <v>16</v>
      </c>
      <c r="C3935" s="1" t="s">
        <v>44</v>
      </c>
      <c r="D3935" s="5">
        <v>43221</v>
      </c>
      <c r="E3935">
        <v>2</v>
      </c>
      <c r="F3935">
        <v>2</v>
      </c>
      <c r="G3935" s="2">
        <v>445.46</v>
      </c>
      <c r="H3935">
        <v>2</v>
      </c>
      <c r="I3935">
        <v>0</v>
      </c>
      <c r="J3935" s="4">
        <v>5</v>
      </c>
      <c r="K3935" s="3">
        <v>0</v>
      </c>
      <c r="L3935" s="1" t="s">
        <v>46</v>
      </c>
    </row>
    <row r="3936" spans="1:12" x14ac:dyDescent="0.3">
      <c r="A3936" s="1" t="s">
        <v>990</v>
      </c>
      <c r="B3936" s="1" t="s">
        <v>16</v>
      </c>
      <c r="C3936" s="1" t="s">
        <v>44</v>
      </c>
      <c r="D3936" s="5">
        <v>43252</v>
      </c>
      <c r="E3936">
        <v>4</v>
      </c>
      <c r="F3936">
        <v>4</v>
      </c>
      <c r="G3936" s="2">
        <v>575.89</v>
      </c>
      <c r="H3936">
        <v>4</v>
      </c>
      <c r="I3936">
        <v>0</v>
      </c>
      <c r="J3936" s="4">
        <v>3.5</v>
      </c>
      <c r="K3936" s="3">
        <v>0</v>
      </c>
      <c r="L3936" s="1" t="s">
        <v>36</v>
      </c>
    </row>
    <row r="3937" spans="1:12" x14ac:dyDescent="0.3">
      <c r="A3937" s="1" t="s">
        <v>990</v>
      </c>
      <c r="B3937" s="1" t="s">
        <v>16</v>
      </c>
      <c r="C3937" s="1" t="s">
        <v>44</v>
      </c>
      <c r="D3937" s="5">
        <v>43282</v>
      </c>
      <c r="E3937">
        <v>3</v>
      </c>
      <c r="F3937">
        <v>5</v>
      </c>
      <c r="G3937" s="2">
        <v>401.05</v>
      </c>
      <c r="H3937">
        <v>3</v>
      </c>
      <c r="I3937">
        <v>0</v>
      </c>
      <c r="J3937" s="4">
        <v>4</v>
      </c>
      <c r="K3937" s="3">
        <v>0</v>
      </c>
      <c r="L3937" s="1" t="s">
        <v>37</v>
      </c>
    </row>
    <row r="3938" spans="1:12" x14ac:dyDescent="0.3">
      <c r="A3938" s="1" t="s">
        <v>990</v>
      </c>
      <c r="B3938" s="1" t="s">
        <v>16</v>
      </c>
      <c r="C3938" s="1" t="s">
        <v>44</v>
      </c>
      <c r="D3938" s="5">
        <v>43313</v>
      </c>
      <c r="E3938">
        <v>3</v>
      </c>
      <c r="F3938">
        <v>3</v>
      </c>
      <c r="G3938" s="2">
        <v>313.63</v>
      </c>
      <c r="H3938">
        <v>3</v>
      </c>
      <c r="I3938">
        <v>0</v>
      </c>
      <c r="J3938" s="4">
        <v>4.33</v>
      </c>
      <c r="K3938" s="3">
        <v>0</v>
      </c>
      <c r="L3938" s="1" t="s">
        <v>49</v>
      </c>
    </row>
    <row r="3939" spans="1:12" x14ac:dyDescent="0.3">
      <c r="A3939" s="1" t="s">
        <v>991</v>
      </c>
      <c r="B3939" s="1" t="s">
        <v>108</v>
      </c>
      <c r="C3939" s="1" t="s">
        <v>992</v>
      </c>
      <c r="D3939" s="5">
        <v>43313</v>
      </c>
      <c r="E3939">
        <v>2</v>
      </c>
      <c r="F3939">
        <v>3</v>
      </c>
      <c r="G3939" s="2">
        <v>162.56</v>
      </c>
      <c r="H3939">
        <v>2</v>
      </c>
      <c r="I3939">
        <v>0</v>
      </c>
      <c r="J3939" s="4">
        <v>4.5</v>
      </c>
      <c r="K3939" s="3">
        <v>0</v>
      </c>
      <c r="L3939" s="1" t="s">
        <v>49</v>
      </c>
    </row>
    <row r="3940" spans="1:12" x14ac:dyDescent="0.3">
      <c r="A3940" s="1" t="s">
        <v>993</v>
      </c>
      <c r="B3940" s="1" t="s">
        <v>57</v>
      </c>
      <c r="C3940" s="1" t="s">
        <v>58</v>
      </c>
      <c r="D3940" s="5">
        <v>42795</v>
      </c>
      <c r="E3940">
        <v>4</v>
      </c>
      <c r="F3940">
        <v>5</v>
      </c>
      <c r="G3940" s="2">
        <v>390.54</v>
      </c>
      <c r="H3940">
        <v>4</v>
      </c>
      <c r="I3940">
        <v>0</v>
      </c>
      <c r="J3940" s="4">
        <v>4</v>
      </c>
      <c r="K3940" s="3">
        <v>0</v>
      </c>
      <c r="L3940" s="1" t="s">
        <v>24</v>
      </c>
    </row>
    <row r="3941" spans="1:12" x14ac:dyDescent="0.3">
      <c r="A3941" s="1" t="s">
        <v>993</v>
      </c>
      <c r="B3941" s="1" t="s">
        <v>57</v>
      </c>
      <c r="C3941" s="1" t="s">
        <v>58</v>
      </c>
      <c r="D3941" s="5">
        <v>42826</v>
      </c>
      <c r="E3941">
        <v>1</v>
      </c>
      <c r="F3941">
        <v>1</v>
      </c>
      <c r="G3941" s="2">
        <v>86.09</v>
      </c>
      <c r="H3941">
        <v>1</v>
      </c>
      <c r="I3941">
        <v>0</v>
      </c>
      <c r="J3941" s="4">
        <v>4</v>
      </c>
      <c r="K3941" s="3">
        <v>0</v>
      </c>
      <c r="L3941" s="1" t="s">
        <v>25</v>
      </c>
    </row>
    <row r="3942" spans="1:12" x14ac:dyDescent="0.3">
      <c r="A3942" s="1" t="s">
        <v>993</v>
      </c>
      <c r="B3942" s="1" t="s">
        <v>57</v>
      </c>
      <c r="C3942" s="1" t="s">
        <v>58</v>
      </c>
      <c r="D3942" s="5">
        <v>42887</v>
      </c>
      <c r="E3942">
        <v>1</v>
      </c>
      <c r="F3942">
        <v>1</v>
      </c>
      <c r="G3942" s="2">
        <v>95.21</v>
      </c>
      <c r="H3942">
        <v>1</v>
      </c>
      <c r="I3942">
        <v>0</v>
      </c>
      <c r="J3942" s="4">
        <v>5</v>
      </c>
      <c r="K3942" s="3">
        <v>0</v>
      </c>
      <c r="L3942" s="1" t="s">
        <v>27</v>
      </c>
    </row>
    <row r="3943" spans="1:12" x14ac:dyDescent="0.3">
      <c r="A3943" s="1" t="s">
        <v>993</v>
      </c>
      <c r="B3943" s="1" t="s">
        <v>57</v>
      </c>
      <c r="C3943" s="1" t="s">
        <v>58</v>
      </c>
      <c r="D3943" s="5">
        <v>42917</v>
      </c>
      <c r="E3943">
        <v>3</v>
      </c>
      <c r="F3943">
        <v>5</v>
      </c>
      <c r="G3943" s="2">
        <v>894.05</v>
      </c>
      <c r="H3943">
        <v>3</v>
      </c>
      <c r="I3943">
        <v>0</v>
      </c>
      <c r="J3943" s="4">
        <v>3</v>
      </c>
      <c r="K3943" s="3">
        <v>0</v>
      </c>
      <c r="L3943" s="1" t="s">
        <v>28</v>
      </c>
    </row>
    <row r="3944" spans="1:12" x14ac:dyDescent="0.3">
      <c r="A3944" s="1" t="s">
        <v>993</v>
      </c>
      <c r="B3944" s="1" t="s">
        <v>57</v>
      </c>
      <c r="C3944" s="1" t="s">
        <v>58</v>
      </c>
      <c r="D3944" s="5">
        <v>42948</v>
      </c>
      <c r="E3944">
        <v>5</v>
      </c>
      <c r="F3944">
        <v>6</v>
      </c>
      <c r="G3944" s="2">
        <v>922.37</v>
      </c>
      <c r="H3944">
        <v>5</v>
      </c>
      <c r="I3944">
        <v>0</v>
      </c>
      <c r="J3944" s="4">
        <v>4.8</v>
      </c>
      <c r="K3944" s="3">
        <v>0</v>
      </c>
      <c r="L3944" s="1" t="s">
        <v>29</v>
      </c>
    </row>
    <row r="3945" spans="1:12" x14ac:dyDescent="0.3">
      <c r="A3945" s="1" t="s">
        <v>993</v>
      </c>
      <c r="B3945" s="1" t="s">
        <v>57</v>
      </c>
      <c r="C3945" s="1" t="s">
        <v>58</v>
      </c>
      <c r="D3945" s="5">
        <v>42979</v>
      </c>
      <c r="E3945">
        <v>3</v>
      </c>
      <c r="F3945">
        <v>3</v>
      </c>
      <c r="G3945" s="2">
        <v>567.79</v>
      </c>
      <c r="H3945">
        <v>3</v>
      </c>
      <c r="I3945">
        <v>0</v>
      </c>
      <c r="J3945" s="4">
        <v>4</v>
      </c>
      <c r="K3945" s="3">
        <v>0</v>
      </c>
      <c r="L3945" s="1" t="s">
        <v>18</v>
      </c>
    </row>
    <row r="3946" spans="1:12" x14ac:dyDescent="0.3">
      <c r="A3946" s="1" t="s">
        <v>993</v>
      </c>
      <c r="B3946" s="1" t="s">
        <v>57</v>
      </c>
      <c r="C3946" s="1" t="s">
        <v>58</v>
      </c>
      <c r="D3946" s="5">
        <v>43009</v>
      </c>
      <c r="E3946">
        <v>7</v>
      </c>
      <c r="F3946">
        <v>7</v>
      </c>
      <c r="G3946" s="2">
        <v>1504.54</v>
      </c>
      <c r="H3946">
        <v>7</v>
      </c>
      <c r="I3946">
        <v>0</v>
      </c>
      <c r="J3946" s="4">
        <v>4.57</v>
      </c>
      <c r="K3946" s="3">
        <v>0</v>
      </c>
      <c r="L3946" s="1" t="s">
        <v>19</v>
      </c>
    </row>
    <row r="3947" spans="1:12" x14ac:dyDescent="0.3">
      <c r="A3947" s="1" t="s">
        <v>993</v>
      </c>
      <c r="B3947" s="1" t="s">
        <v>57</v>
      </c>
      <c r="C3947" s="1" t="s">
        <v>58</v>
      </c>
      <c r="D3947" s="5">
        <v>43040</v>
      </c>
      <c r="E3947">
        <v>2</v>
      </c>
      <c r="F3947">
        <v>2</v>
      </c>
      <c r="G3947" s="2">
        <v>926.58</v>
      </c>
      <c r="H3947">
        <v>2</v>
      </c>
      <c r="I3947">
        <v>0</v>
      </c>
      <c r="J3947" s="4">
        <v>5</v>
      </c>
      <c r="K3947" s="3">
        <v>0</v>
      </c>
      <c r="L3947" s="1" t="s">
        <v>30</v>
      </c>
    </row>
    <row r="3948" spans="1:12" x14ac:dyDescent="0.3">
      <c r="A3948" s="1" t="s">
        <v>993</v>
      </c>
      <c r="B3948" s="1" t="s">
        <v>57</v>
      </c>
      <c r="C3948" s="1" t="s">
        <v>58</v>
      </c>
      <c r="D3948" s="5">
        <v>43070</v>
      </c>
      <c r="E3948">
        <v>2</v>
      </c>
      <c r="F3948">
        <v>2</v>
      </c>
      <c r="G3948" s="2">
        <v>303.89</v>
      </c>
      <c r="H3948">
        <v>2</v>
      </c>
      <c r="I3948">
        <v>0</v>
      </c>
      <c r="J3948" s="4">
        <v>5</v>
      </c>
      <c r="K3948" s="3">
        <v>0</v>
      </c>
      <c r="L3948" s="1" t="s">
        <v>31</v>
      </c>
    </row>
    <row r="3949" spans="1:12" x14ac:dyDescent="0.3">
      <c r="A3949" s="1" t="s">
        <v>993</v>
      </c>
      <c r="B3949" s="1" t="s">
        <v>57</v>
      </c>
      <c r="C3949" s="1" t="s">
        <v>58</v>
      </c>
      <c r="D3949" s="5">
        <v>43101</v>
      </c>
      <c r="E3949">
        <v>5</v>
      </c>
      <c r="F3949">
        <v>8</v>
      </c>
      <c r="G3949" s="2">
        <v>1071.07</v>
      </c>
      <c r="H3949">
        <v>5</v>
      </c>
      <c r="I3949">
        <v>0</v>
      </c>
      <c r="J3949" s="4">
        <v>3.8</v>
      </c>
      <c r="K3949" s="3">
        <v>0</v>
      </c>
      <c r="L3949" s="1" t="s">
        <v>32</v>
      </c>
    </row>
    <row r="3950" spans="1:12" x14ac:dyDescent="0.3">
      <c r="A3950" s="1" t="s">
        <v>993</v>
      </c>
      <c r="B3950" s="1" t="s">
        <v>57</v>
      </c>
      <c r="C3950" s="1" t="s">
        <v>58</v>
      </c>
      <c r="D3950" s="5">
        <v>43132</v>
      </c>
      <c r="E3950">
        <v>1</v>
      </c>
      <c r="F3950">
        <v>1</v>
      </c>
      <c r="G3950" s="2">
        <v>117.04</v>
      </c>
      <c r="H3950">
        <v>1</v>
      </c>
      <c r="I3950">
        <v>0</v>
      </c>
      <c r="J3950" s="4">
        <v>5</v>
      </c>
      <c r="K3950" s="3">
        <v>0</v>
      </c>
      <c r="L3950" s="1" t="s">
        <v>33</v>
      </c>
    </row>
    <row r="3951" spans="1:12" x14ac:dyDescent="0.3">
      <c r="A3951" s="1" t="s">
        <v>993</v>
      </c>
      <c r="B3951" s="1" t="s">
        <v>57</v>
      </c>
      <c r="C3951" s="1" t="s">
        <v>58</v>
      </c>
      <c r="D3951" s="5">
        <v>43252</v>
      </c>
      <c r="E3951">
        <v>4</v>
      </c>
      <c r="F3951">
        <v>4</v>
      </c>
      <c r="G3951" s="2">
        <v>578.83000000000004</v>
      </c>
      <c r="H3951">
        <v>4</v>
      </c>
      <c r="I3951">
        <v>0</v>
      </c>
      <c r="J3951" s="4">
        <v>4.5</v>
      </c>
      <c r="K3951" s="3">
        <v>0</v>
      </c>
      <c r="L3951" s="1" t="s">
        <v>36</v>
      </c>
    </row>
    <row r="3952" spans="1:12" x14ac:dyDescent="0.3">
      <c r="A3952" s="1" t="s">
        <v>993</v>
      </c>
      <c r="B3952" s="1" t="s">
        <v>57</v>
      </c>
      <c r="C3952" s="1" t="s">
        <v>58</v>
      </c>
      <c r="D3952" s="5">
        <v>43282</v>
      </c>
      <c r="E3952">
        <v>7</v>
      </c>
      <c r="F3952">
        <v>7</v>
      </c>
      <c r="G3952" s="2">
        <v>1039.94</v>
      </c>
      <c r="H3952">
        <v>7</v>
      </c>
      <c r="I3952">
        <v>0</v>
      </c>
      <c r="J3952" s="4">
        <v>3.57</v>
      </c>
      <c r="K3952" s="3">
        <v>0</v>
      </c>
      <c r="L3952" s="1" t="s">
        <v>37</v>
      </c>
    </row>
    <row r="3953" spans="1:12" x14ac:dyDescent="0.3">
      <c r="A3953" s="1" t="s">
        <v>993</v>
      </c>
      <c r="B3953" s="1" t="s">
        <v>57</v>
      </c>
      <c r="C3953" s="1" t="s">
        <v>58</v>
      </c>
      <c r="D3953" s="5">
        <v>43313</v>
      </c>
      <c r="E3953">
        <v>1</v>
      </c>
      <c r="F3953">
        <v>1</v>
      </c>
      <c r="G3953" s="2">
        <v>88.87</v>
      </c>
      <c r="H3953">
        <v>1</v>
      </c>
      <c r="I3953">
        <v>0</v>
      </c>
      <c r="J3953" s="4">
        <v>4</v>
      </c>
      <c r="K3953" s="3">
        <v>0</v>
      </c>
      <c r="L3953" s="1" t="s">
        <v>49</v>
      </c>
    </row>
    <row r="3954" spans="1:12" x14ac:dyDescent="0.3">
      <c r="A3954" s="1" t="s">
        <v>994</v>
      </c>
      <c r="B3954" s="1" t="s">
        <v>16</v>
      </c>
      <c r="C3954" s="1" t="s">
        <v>51</v>
      </c>
      <c r="D3954" s="5">
        <v>42767</v>
      </c>
      <c r="E3954">
        <v>10</v>
      </c>
      <c r="F3954">
        <v>10</v>
      </c>
      <c r="G3954" s="2">
        <v>927.32</v>
      </c>
      <c r="H3954">
        <v>9</v>
      </c>
      <c r="I3954">
        <v>0</v>
      </c>
      <c r="J3954" s="4">
        <v>4</v>
      </c>
      <c r="K3954" s="3">
        <v>0</v>
      </c>
      <c r="L3954" s="1" t="s">
        <v>23</v>
      </c>
    </row>
    <row r="3955" spans="1:12" x14ac:dyDescent="0.3">
      <c r="A3955" s="1" t="s">
        <v>994</v>
      </c>
      <c r="B3955" s="1" t="s">
        <v>16</v>
      </c>
      <c r="C3955" s="1" t="s">
        <v>51</v>
      </c>
      <c r="D3955" s="5">
        <v>42795</v>
      </c>
      <c r="E3955">
        <v>6</v>
      </c>
      <c r="F3955">
        <v>6</v>
      </c>
      <c r="G3955" s="2">
        <v>384.31</v>
      </c>
      <c r="H3955">
        <v>5</v>
      </c>
      <c r="I3955">
        <v>0</v>
      </c>
      <c r="J3955" s="4">
        <v>3.83</v>
      </c>
      <c r="K3955" s="3">
        <v>0</v>
      </c>
      <c r="L3955" s="1" t="s">
        <v>24</v>
      </c>
    </row>
    <row r="3956" spans="1:12" x14ac:dyDescent="0.3">
      <c r="A3956" s="1" t="s">
        <v>994</v>
      </c>
      <c r="B3956" s="1" t="s">
        <v>16</v>
      </c>
      <c r="C3956" s="1" t="s">
        <v>51</v>
      </c>
      <c r="D3956" s="5">
        <v>42826</v>
      </c>
      <c r="E3956">
        <v>2</v>
      </c>
      <c r="F3956">
        <v>2</v>
      </c>
      <c r="G3956" s="2">
        <v>77.88</v>
      </c>
      <c r="H3956">
        <v>2</v>
      </c>
      <c r="I3956">
        <v>0</v>
      </c>
      <c r="J3956" s="4">
        <v>3</v>
      </c>
      <c r="K3956" s="3">
        <v>0</v>
      </c>
      <c r="L3956" s="1" t="s">
        <v>25</v>
      </c>
    </row>
    <row r="3957" spans="1:12" x14ac:dyDescent="0.3">
      <c r="A3957" s="1" t="s">
        <v>994</v>
      </c>
      <c r="B3957" s="1" t="s">
        <v>16</v>
      </c>
      <c r="C3957" s="1" t="s">
        <v>51</v>
      </c>
      <c r="D3957" s="5">
        <v>42856</v>
      </c>
      <c r="E3957">
        <v>4</v>
      </c>
      <c r="F3957">
        <v>4</v>
      </c>
      <c r="G3957" s="2">
        <v>226.08</v>
      </c>
      <c r="H3957">
        <v>4</v>
      </c>
      <c r="I3957">
        <v>0</v>
      </c>
      <c r="J3957" s="4">
        <v>5</v>
      </c>
      <c r="K3957" s="3">
        <v>0</v>
      </c>
      <c r="L3957" s="1" t="s">
        <v>26</v>
      </c>
    </row>
    <row r="3958" spans="1:12" x14ac:dyDescent="0.3">
      <c r="A3958" s="1" t="s">
        <v>994</v>
      </c>
      <c r="B3958" s="1" t="s">
        <v>16</v>
      </c>
      <c r="C3958" s="1" t="s">
        <v>51</v>
      </c>
      <c r="D3958" s="5">
        <v>42887</v>
      </c>
      <c r="E3958">
        <v>6</v>
      </c>
      <c r="F3958">
        <v>6</v>
      </c>
      <c r="G3958" s="2">
        <v>384.07</v>
      </c>
      <c r="H3958">
        <v>6</v>
      </c>
      <c r="I3958">
        <v>0</v>
      </c>
      <c r="J3958" s="4">
        <v>4.8</v>
      </c>
      <c r="K3958" s="3">
        <v>0</v>
      </c>
      <c r="L3958" s="1" t="s">
        <v>27</v>
      </c>
    </row>
    <row r="3959" spans="1:12" x14ac:dyDescent="0.3">
      <c r="A3959" s="1" t="s">
        <v>994</v>
      </c>
      <c r="B3959" s="1" t="s">
        <v>16</v>
      </c>
      <c r="C3959" s="1" t="s">
        <v>51</v>
      </c>
      <c r="D3959" s="5">
        <v>42917</v>
      </c>
      <c r="E3959">
        <v>2</v>
      </c>
      <c r="F3959">
        <v>2</v>
      </c>
      <c r="G3959" s="2">
        <v>109.98</v>
      </c>
      <c r="H3959">
        <v>2</v>
      </c>
      <c r="I3959">
        <v>0</v>
      </c>
      <c r="J3959" s="4">
        <v>4</v>
      </c>
      <c r="K3959" s="3">
        <v>0</v>
      </c>
      <c r="L3959" s="1" t="s">
        <v>28</v>
      </c>
    </row>
    <row r="3960" spans="1:12" x14ac:dyDescent="0.3">
      <c r="A3960" s="1" t="s">
        <v>994</v>
      </c>
      <c r="B3960" s="1" t="s">
        <v>16</v>
      </c>
      <c r="C3960" s="1" t="s">
        <v>51</v>
      </c>
      <c r="D3960" s="5">
        <v>42948</v>
      </c>
      <c r="E3960">
        <v>2</v>
      </c>
      <c r="F3960">
        <v>2</v>
      </c>
      <c r="G3960" s="2">
        <v>92.32</v>
      </c>
      <c r="H3960">
        <v>2</v>
      </c>
      <c r="I3960">
        <v>0</v>
      </c>
      <c r="J3960" s="4">
        <v>3.5</v>
      </c>
      <c r="K3960" s="3">
        <v>0</v>
      </c>
      <c r="L3960" s="1" t="s">
        <v>29</v>
      </c>
    </row>
    <row r="3961" spans="1:12" x14ac:dyDescent="0.3">
      <c r="A3961" s="1" t="s">
        <v>994</v>
      </c>
      <c r="B3961" s="1" t="s">
        <v>16</v>
      </c>
      <c r="C3961" s="1" t="s">
        <v>51</v>
      </c>
      <c r="D3961" s="5">
        <v>42979</v>
      </c>
      <c r="E3961">
        <v>1</v>
      </c>
      <c r="F3961">
        <v>1</v>
      </c>
      <c r="G3961" s="2">
        <v>33.69</v>
      </c>
      <c r="H3961">
        <v>1</v>
      </c>
      <c r="I3961">
        <v>0</v>
      </c>
      <c r="J3961" s="4">
        <v>4</v>
      </c>
      <c r="K3961" s="3">
        <v>0</v>
      </c>
      <c r="L3961" s="1" t="s">
        <v>18</v>
      </c>
    </row>
    <row r="3962" spans="1:12" x14ac:dyDescent="0.3">
      <c r="A3962" s="1" t="s">
        <v>994</v>
      </c>
      <c r="B3962" s="1" t="s">
        <v>16</v>
      </c>
      <c r="C3962" s="1" t="s">
        <v>51</v>
      </c>
      <c r="D3962" s="5">
        <v>43009</v>
      </c>
      <c r="E3962">
        <v>4</v>
      </c>
      <c r="F3962">
        <v>4</v>
      </c>
      <c r="G3962" s="2">
        <v>343.98</v>
      </c>
      <c r="H3962">
        <v>4</v>
      </c>
      <c r="I3962">
        <v>0</v>
      </c>
      <c r="J3962" s="4">
        <v>4.75</v>
      </c>
      <c r="K3962" s="3">
        <v>0</v>
      </c>
      <c r="L3962" s="1" t="s">
        <v>19</v>
      </c>
    </row>
    <row r="3963" spans="1:12" x14ac:dyDescent="0.3">
      <c r="A3963" s="1" t="s">
        <v>994</v>
      </c>
      <c r="B3963" s="1" t="s">
        <v>16</v>
      </c>
      <c r="C3963" s="1" t="s">
        <v>51</v>
      </c>
      <c r="D3963" s="5">
        <v>43040</v>
      </c>
      <c r="E3963">
        <v>2</v>
      </c>
      <c r="F3963">
        <v>2</v>
      </c>
      <c r="G3963" s="2">
        <v>106.98</v>
      </c>
      <c r="H3963">
        <v>2</v>
      </c>
      <c r="I3963">
        <v>0</v>
      </c>
      <c r="J3963" s="4">
        <v>2.5</v>
      </c>
      <c r="K3963" s="3">
        <v>0</v>
      </c>
      <c r="L3963" s="1" t="s">
        <v>30</v>
      </c>
    </row>
    <row r="3964" spans="1:12" x14ac:dyDescent="0.3">
      <c r="A3964" s="1" t="s">
        <v>994</v>
      </c>
      <c r="B3964" s="1" t="s">
        <v>16</v>
      </c>
      <c r="C3964" s="1" t="s">
        <v>51</v>
      </c>
      <c r="D3964" s="5">
        <v>43070</v>
      </c>
      <c r="E3964">
        <v>4</v>
      </c>
      <c r="F3964">
        <v>4</v>
      </c>
      <c r="G3964" s="2">
        <v>291.63</v>
      </c>
      <c r="H3964">
        <v>4</v>
      </c>
      <c r="I3964">
        <v>0</v>
      </c>
      <c r="J3964" s="4">
        <v>4.25</v>
      </c>
      <c r="K3964" s="3">
        <v>0</v>
      </c>
      <c r="L3964" s="1" t="s">
        <v>31</v>
      </c>
    </row>
    <row r="3965" spans="1:12" x14ac:dyDescent="0.3">
      <c r="A3965" s="1" t="s">
        <v>994</v>
      </c>
      <c r="B3965" s="1" t="s">
        <v>16</v>
      </c>
      <c r="C3965" s="1" t="s">
        <v>51</v>
      </c>
      <c r="D3965" s="5">
        <v>43101</v>
      </c>
      <c r="E3965">
        <v>3</v>
      </c>
      <c r="F3965">
        <v>3</v>
      </c>
      <c r="G3965" s="2">
        <v>124.49</v>
      </c>
      <c r="H3965">
        <v>3</v>
      </c>
      <c r="I3965">
        <v>0</v>
      </c>
      <c r="J3965" s="4">
        <v>4.67</v>
      </c>
      <c r="K3965" s="3">
        <v>0</v>
      </c>
      <c r="L3965" s="1" t="s">
        <v>32</v>
      </c>
    </row>
    <row r="3966" spans="1:12" x14ac:dyDescent="0.3">
      <c r="A3966" s="1" t="s">
        <v>994</v>
      </c>
      <c r="B3966" s="1" t="s">
        <v>16</v>
      </c>
      <c r="C3966" s="1" t="s">
        <v>51</v>
      </c>
      <c r="D3966" s="5">
        <v>43132</v>
      </c>
      <c r="E3966">
        <v>6</v>
      </c>
      <c r="F3966">
        <v>6</v>
      </c>
      <c r="G3966" s="2">
        <v>328.35</v>
      </c>
      <c r="H3966">
        <v>5</v>
      </c>
      <c r="I3966">
        <v>0</v>
      </c>
      <c r="J3966" s="4">
        <v>3.83</v>
      </c>
      <c r="K3966" s="3">
        <v>0</v>
      </c>
      <c r="L3966" s="1" t="s">
        <v>33</v>
      </c>
    </row>
    <row r="3967" spans="1:12" x14ac:dyDescent="0.3">
      <c r="A3967" s="1" t="s">
        <v>994</v>
      </c>
      <c r="B3967" s="1" t="s">
        <v>16</v>
      </c>
      <c r="C3967" s="1" t="s">
        <v>51</v>
      </c>
      <c r="D3967" s="5">
        <v>43160</v>
      </c>
      <c r="E3967">
        <v>4</v>
      </c>
      <c r="F3967">
        <v>6</v>
      </c>
      <c r="G3967" s="2">
        <v>496.22</v>
      </c>
      <c r="H3967">
        <v>4</v>
      </c>
      <c r="I3967">
        <v>1</v>
      </c>
      <c r="J3967" s="4">
        <v>3.25</v>
      </c>
      <c r="K3967" s="3">
        <v>0.25</v>
      </c>
      <c r="L3967" s="1" t="s">
        <v>34</v>
      </c>
    </row>
    <row r="3968" spans="1:12" x14ac:dyDescent="0.3">
      <c r="A3968" s="1" t="s">
        <v>994</v>
      </c>
      <c r="B3968" s="1" t="s">
        <v>16</v>
      </c>
      <c r="C3968" s="1" t="s">
        <v>51</v>
      </c>
      <c r="D3968" s="5">
        <v>43191</v>
      </c>
      <c r="E3968">
        <v>3</v>
      </c>
      <c r="F3968">
        <v>3</v>
      </c>
      <c r="G3968" s="2">
        <v>234.56</v>
      </c>
      <c r="H3968">
        <v>3</v>
      </c>
      <c r="I3968">
        <v>0</v>
      </c>
      <c r="J3968" s="4">
        <v>4.67</v>
      </c>
      <c r="K3968" s="3">
        <v>0</v>
      </c>
      <c r="L3968" s="1" t="s">
        <v>35</v>
      </c>
    </row>
    <row r="3969" spans="1:12" x14ac:dyDescent="0.3">
      <c r="A3969" s="1" t="s">
        <v>995</v>
      </c>
      <c r="B3969" s="1" t="s">
        <v>16</v>
      </c>
      <c r="C3969" s="1" t="s">
        <v>156</v>
      </c>
      <c r="D3969" s="5">
        <v>42736</v>
      </c>
      <c r="E3969">
        <v>1</v>
      </c>
      <c r="F3969">
        <v>1</v>
      </c>
      <c r="G3969" s="2">
        <v>179.83</v>
      </c>
      <c r="H3969">
        <v>1</v>
      </c>
      <c r="I3969">
        <v>0</v>
      </c>
      <c r="J3969" s="4">
        <v>5</v>
      </c>
      <c r="K3969" s="3">
        <v>0</v>
      </c>
      <c r="L3969" s="1" t="s">
        <v>45</v>
      </c>
    </row>
    <row r="3970" spans="1:12" x14ac:dyDescent="0.3">
      <c r="A3970" s="1" t="s">
        <v>995</v>
      </c>
      <c r="B3970" s="1" t="s">
        <v>16</v>
      </c>
      <c r="C3970" s="1" t="s">
        <v>156</v>
      </c>
      <c r="D3970" s="5">
        <v>42767</v>
      </c>
      <c r="E3970">
        <v>3</v>
      </c>
      <c r="F3970">
        <v>3</v>
      </c>
      <c r="G3970" s="2">
        <v>508.12</v>
      </c>
      <c r="H3970">
        <v>3</v>
      </c>
      <c r="I3970">
        <v>0</v>
      </c>
      <c r="J3970" s="4">
        <v>4.67</v>
      </c>
      <c r="K3970" s="3">
        <v>0</v>
      </c>
      <c r="L3970" s="1" t="s">
        <v>23</v>
      </c>
    </row>
    <row r="3971" spans="1:12" x14ac:dyDescent="0.3">
      <c r="A3971" s="1" t="s">
        <v>996</v>
      </c>
      <c r="B3971" s="1" t="s">
        <v>16</v>
      </c>
      <c r="C3971" s="1" t="s">
        <v>51</v>
      </c>
      <c r="D3971" s="5">
        <v>42917</v>
      </c>
      <c r="E3971">
        <v>5</v>
      </c>
      <c r="F3971">
        <v>5</v>
      </c>
      <c r="G3971" s="2">
        <v>377.56</v>
      </c>
      <c r="H3971">
        <v>5</v>
      </c>
      <c r="I3971">
        <v>0</v>
      </c>
      <c r="J3971" s="4">
        <v>4</v>
      </c>
      <c r="K3971" s="3">
        <v>0</v>
      </c>
      <c r="L3971" s="1" t="s">
        <v>28</v>
      </c>
    </row>
    <row r="3972" spans="1:12" x14ac:dyDescent="0.3">
      <c r="A3972" s="1" t="s">
        <v>996</v>
      </c>
      <c r="B3972" s="1" t="s">
        <v>16</v>
      </c>
      <c r="C3972" s="1" t="s">
        <v>51</v>
      </c>
      <c r="D3972" s="5">
        <v>42948</v>
      </c>
      <c r="E3972">
        <v>11</v>
      </c>
      <c r="F3972">
        <v>13</v>
      </c>
      <c r="G3972" s="2">
        <v>887.57</v>
      </c>
      <c r="H3972">
        <v>11</v>
      </c>
      <c r="I3972">
        <v>0</v>
      </c>
      <c r="J3972" s="4">
        <v>4.55</v>
      </c>
      <c r="K3972" s="3">
        <v>0</v>
      </c>
      <c r="L3972" s="1" t="s">
        <v>29</v>
      </c>
    </row>
    <row r="3973" spans="1:12" x14ac:dyDescent="0.3">
      <c r="A3973" s="1" t="s">
        <v>996</v>
      </c>
      <c r="B3973" s="1" t="s">
        <v>16</v>
      </c>
      <c r="C3973" s="1" t="s">
        <v>51</v>
      </c>
      <c r="D3973" s="5">
        <v>42979</v>
      </c>
      <c r="E3973">
        <v>6</v>
      </c>
      <c r="F3973">
        <v>8</v>
      </c>
      <c r="G3973" s="2">
        <v>552.76</v>
      </c>
      <c r="H3973">
        <v>6</v>
      </c>
      <c r="I3973">
        <v>0</v>
      </c>
      <c r="J3973" s="4">
        <v>5</v>
      </c>
      <c r="K3973" s="3">
        <v>0</v>
      </c>
      <c r="L3973" s="1" t="s">
        <v>18</v>
      </c>
    </row>
    <row r="3974" spans="1:12" x14ac:dyDescent="0.3">
      <c r="A3974" s="1" t="s">
        <v>996</v>
      </c>
      <c r="B3974" s="1" t="s">
        <v>16</v>
      </c>
      <c r="C3974" s="1" t="s">
        <v>51</v>
      </c>
      <c r="D3974" s="5">
        <v>43009</v>
      </c>
      <c r="E3974">
        <v>4</v>
      </c>
      <c r="F3974">
        <v>5</v>
      </c>
      <c r="G3974" s="2">
        <v>497.56</v>
      </c>
      <c r="H3974">
        <v>3</v>
      </c>
      <c r="I3974">
        <v>0</v>
      </c>
      <c r="J3974" s="4">
        <v>3.5</v>
      </c>
      <c r="K3974" s="3">
        <v>0</v>
      </c>
      <c r="L3974" s="1" t="s">
        <v>19</v>
      </c>
    </row>
    <row r="3975" spans="1:12" x14ac:dyDescent="0.3">
      <c r="A3975" s="1" t="s">
        <v>996</v>
      </c>
      <c r="B3975" s="1" t="s">
        <v>16</v>
      </c>
      <c r="C3975" s="1" t="s">
        <v>51</v>
      </c>
      <c r="D3975" s="5">
        <v>43040</v>
      </c>
      <c r="E3975">
        <v>9</v>
      </c>
      <c r="F3975">
        <v>10</v>
      </c>
      <c r="G3975" s="2">
        <v>803.03</v>
      </c>
      <c r="H3975">
        <v>9</v>
      </c>
      <c r="I3975">
        <v>0</v>
      </c>
      <c r="J3975" s="4">
        <v>3.78</v>
      </c>
      <c r="K3975" s="3">
        <v>0</v>
      </c>
      <c r="L3975" s="1" t="s">
        <v>30</v>
      </c>
    </row>
    <row r="3976" spans="1:12" x14ac:dyDescent="0.3">
      <c r="A3976" s="1" t="s">
        <v>996</v>
      </c>
      <c r="B3976" s="1" t="s">
        <v>16</v>
      </c>
      <c r="C3976" s="1" t="s">
        <v>51</v>
      </c>
      <c r="D3976" s="5">
        <v>43070</v>
      </c>
      <c r="E3976">
        <v>4</v>
      </c>
      <c r="F3976">
        <v>4</v>
      </c>
      <c r="G3976" s="2">
        <v>304.67</v>
      </c>
      <c r="H3976">
        <v>4</v>
      </c>
      <c r="I3976">
        <v>0</v>
      </c>
      <c r="J3976" s="4">
        <v>4.5</v>
      </c>
      <c r="K3976" s="3">
        <v>0</v>
      </c>
      <c r="L3976" s="1" t="s">
        <v>31</v>
      </c>
    </row>
    <row r="3977" spans="1:12" x14ac:dyDescent="0.3">
      <c r="A3977" s="1" t="s">
        <v>996</v>
      </c>
      <c r="B3977" s="1" t="s">
        <v>16</v>
      </c>
      <c r="C3977" s="1" t="s">
        <v>51</v>
      </c>
      <c r="D3977" s="5">
        <v>43101</v>
      </c>
      <c r="E3977">
        <v>7</v>
      </c>
      <c r="F3977">
        <v>7</v>
      </c>
      <c r="G3977" s="2">
        <v>494.77</v>
      </c>
      <c r="H3977">
        <v>7</v>
      </c>
      <c r="I3977">
        <v>0</v>
      </c>
      <c r="J3977" s="4">
        <v>3</v>
      </c>
      <c r="K3977" s="3">
        <v>0</v>
      </c>
      <c r="L3977" s="1" t="s">
        <v>32</v>
      </c>
    </row>
    <row r="3978" spans="1:12" x14ac:dyDescent="0.3">
      <c r="A3978" s="1" t="s">
        <v>996</v>
      </c>
      <c r="B3978" s="1" t="s">
        <v>16</v>
      </c>
      <c r="C3978" s="1" t="s">
        <v>51</v>
      </c>
      <c r="D3978" s="5">
        <v>43132</v>
      </c>
      <c r="E3978">
        <v>6</v>
      </c>
      <c r="F3978">
        <v>9</v>
      </c>
      <c r="G3978" s="2">
        <v>787.57</v>
      </c>
      <c r="H3978">
        <v>6</v>
      </c>
      <c r="I3978">
        <v>1</v>
      </c>
      <c r="J3978" s="4">
        <v>3.67</v>
      </c>
      <c r="K3978" s="3">
        <v>0.16666666666666666</v>
      </c>
      <c r="L3978" s="1" t="s">
        <v>33</v>
      </c>
    </row>
    <row r="3979" spans="1:12" x14ac:dyDescent="0.3">
      <c r="A3979" s="1" t="s">
        <v>996</v>
      </c>
      <c r="B3979" s="1" t="s">
        <v>16</v>
      </c>
      <c r="C3979" s="1" t="s">
        <v>51</v>
      </c>
      <c r="D3979" s="5">
        <v>43160</v>
      </c>
      <c r="E3979">
        <v>11</v>
      </c>
      <c r="F3979">
        <v>14</v>
      </c>
      <c r="G3979" s="2">
        <v>852.17</v>
      </c>
      <c r="H3979">
        <v>10</v>
      </c>
      <c r="I3979">
        <v>5</v>
      </c>
      <c r="J3979" s="4">
        <v>3.09</v>
      </c>
      <c r="K3979" s="3">
        <v>0.5</v>
      </c>
      <c r="L3979" s="1" t="s">
        <v>34</v>
      </c>
    </row>
    <row r="3980" spans="1:12" x14ac:dyDescent="0.3">
      <c r="A3980" s="1" t="s">
        <v>996</v>
      </c>
      <c r="B3980" s="1" t="s">
        <v>16</v>
      </c>
      <c r="C3980" s="1" t="s">
        <v>51</v>
      </c>
      <c r="D3980" s="5">
        <v>43191</v>
      </c>
      <c r="E3980">
        <v>4</v>
      </c>
      <c r="F3980">
        <v>5</v>
      </c>
      <c r="G3980" s="2">
        <v>443.4</v>
      </c>
      <c r="H3980">
        <v>4</v>
      </c>
      <c r="I3980">
        <v>0</v>
      </c>
      <c r="J3980" s="4">
        <v>4.25</v>
      </c>
      <c r="K3980" s="3">
        <v>0</v>
      </c>
      <c r="L3980" s="1" t="s">
        <v>35</v>
      </c>
    </row>
    <row r="3981" spans="1:12" x14ac:dyDescent="0.3">
      <c r="A3981" s="1" t="s">
        <v>996</v>
      </c>
      <c r="B3981" s="1" t="s">
        <v>16</v>
      </c>
      <c r="C3981" s="1" t="s">
        <v>51</v>
      </c>
      <c r="D3981" s="5">
        <v>43221</v>
      </c>
      <c r="E3981">
        <v>1</v>
      </c>
      <c r="F3981">
        <v>1</v>
      </c>
      <c r="G3981" s="2">
        <v>58.87</v>
      </c>
      <c r="H3981">
        <v>1</v>
      </c>
      <c r="I3981">
        <v>0</v>
      </c>
      <c r="J3981" s="4">
        <v>5</v>
      </c>
      <c r="K3981" s="3">
        <v>0</v>
      </c>
      <c r="L3981" s="1" t="s">
        <v>46</v>
      </c>
    </row>
    <row r="3982" spans="1:12" x14ac:dyDescent="0.3">
      <c r="A3982" s="1" t="s">
        <v>996</v>
      </c>
      <c r="B3982" s="1" t="s">
        <v>16</v>
      </c>
      <c r="C3982" s="1" t="s">
        <v>51</v>
      </c>
      <c r="D3982" s="5">
        <v>43252</v>
      </c>
      <c r="E3982">
        <v>3</v>
      </c>
      <c r="F3982">
        <v>4</v>
      </c>
      <c r="G3982" s="2">
        <v>207.32</v>
      </c>
      <c r="H3982">
        <v>3</v>
      </c>
      <c r="I3982">
        <v>0</v>
      </c>
      <c r="J3982" s="4">
        <v>4</v>
      </c>
      <c r="K3982" s="3">
        <v>0</v>
      </c>
      <c r="L3982" s="1" t="s">
        <v>36</v>
      </c>
    </row>
    <row r="3983" spans="1:12" x14ac:dyDescent="0.3">
      <c r="A3983" s="1" t="s">
        <v>996</v>
      </c>
      <c r="B3983" s="1" t="s">
        <v>16</v>
      </c>
      <c r="C3983" s="1" t="s">
        <v>51</v>
      </c>
      <c r="D3983" s="5">
        <v>43282</v>
      </c>
      <c r="E3983">
        <v>3</v>
      </c>
      <c r="F3983">
        <v>3</v>
      </c>
      <c r="G3983" s="2">
        <v>238.74</v>
      </c>
      <c r="H3983">
        <v>2</v>
      </c>
      <c r="I3983">
        <v>0</v>
      </c>
      <c r="J3983" s="4">
        <v>3.33</v>
      </c>
      <c r="K3983" s="3">
        <v>0</v>
      </c>
      <c r="L3983" s="1" t="s">
        <v>37</v>
      </c>
    </row>
    <row r="3984" spans="1:12" x14ac:dyDescent="0.3">
      <c r="A3984" s="1" t="s">
        <v>996</v>
      </c>
      <c r="B3984" s="1" t="s">
        <v>16</v>
      </c>
      <c r="C3984" s="1" t="s">
        <v>51</v>
      </c>
      <c r="D3984" s="5">
        <v>43313</v>
      </c>
      <c r="E3984">
        <v>9</v>
      </c>
      <c r="F3984">
        <v>11</v>
      </c>
      <c r="G3984" s="2">
        <v>720.66</v>
      </c>
      <c r="H3984">
        <v>9</v>
      </c>
      <c r="I3984">
        <v>0</v>
      </c>
      <c r="J3984" s="4">
        <v>4.67</v>
      </c>
      <c r="K3984" s="3">
        <v>0</v>
      </c>
      <c r="L3984" s="1" t="s">
        <v>49</v>
      </c>
    </row>
    <row r="3985" spans="1:12" x14ac:dyDescent="0.3">
      <c r="A3985" s="1" t="s">
        <v>997</v>
      </c>
      <c r="B3985" s="1" t="s">
        <v>16</v>
      </c>
      <c r="C3985" s="1" t="s">
        <v>127</v>
      </c>
      <c r="D3985" s="5">
        <v>43070</v>
      </c>
      <c r="E3985">
        <v>1</v>
      </c>
      <c r="F3985">
        <v>5</v>
      </c>
      <c r="G3985" s="2">
        <v>253.35</v>
      </c>
      <c r="H3985">
        <v>0</v>
      </c>
      <c r="I3985">
        <v>0</v>
      </c>
      <c r="J3985" s="4">
        <v>1</v>
      </c>
      <c r="K3985" s="3"/>
      <c r="L3985" s="1" t="s">
        <v>31</v>
      </c>
    </row>
    <row r="3986" spans="1:12" x14ac:dyDescent="0.3">
      <c r="A3986" s="1" t="s">
        <v>998</v>
      </c>
      <c r="B3986" s="1" t="s">
        <v>57</v>
      </c>
      <c r="C3986" s="1" t="s">
        <v>83</v>
      </c>
      <c r="D3986" s="5">
        <v>43313</v>
      </c>
      <c r="E3986">
        <v>4</v>
      </c>
      <c r="F3986">
        <v>4</v>
      </c>
      <c r="G3986" s="2">
        <v>2218.19</v>
      </c>
      <c r="H3986">
        <v>4</v>
      </c>
      <c r="I3986">
        <v>0</v>
      </c>
      <c r="J3986" s="4">
        <v>5</v>
      </c>
      <c r="K3986" s="3">
        <v>0</v>
      </c>
      <c r="L3986" s="1" t="s">
        <v>49</v>
      </c>
    </row>
    <row r="3987" spans="1:12" x14ac:dyDescent="0.3">
      <c r="A3987" s="1" t="s">
        <v>999</v>
      </c>
      <c r="B3987" s="1" t="s">
        <v>57</v>
      </c>
      <c r="C3987" s="1" t="s">
        <v>1000</v>
      </c>
      <c r="D3987" s="5">
        <v>43282</v>
      </c>
      <c r="E3987">
        <v>10</v>
      </c>
      <c r="F3987">
        <v>10</v>
      </c>
      <c r="G3987" s="2">
        <v>2675.93</v>
      </c>
      <c r="H3987">
        <v>10</v>
      </c>
      <c r="I3987">
        <v>0</v>
      </c>
      <c r="J3987" s="4">
        <v>4.9000000000000004</v>
      </c>
      <c r="K3987" s="3">
        <v>0</v>
      </c>
      <c r="L3987" s="1" t="s">
        <v>37</v>
      </c>
    </row>
    <row r="3988" spans="1:12" x14ac:dyDescent="0.3">
      <c r="A3988" s="1" t="s">
        <v>999</v>
      </c>
      <c r="B3988" s="1" t="s">
        <v>57</v>
      </c>
      <c r="C3988" s="1" t="s">
        <v>1000</v>
      </c>
      <c r="D3988" s="5">
        <v>43313</v>
      </c>
      <c r="E3988">
        <v>5</v>
      </c>
      <c r="F3988">
        <v>5</v>
      </c>
      <c r="G3988" s="2">
        <v>1329.39</v>
      </c>
      <c r="H3988">
        <v>5</v>
      </c>
      <c r="I3988">
        <v>0</v>
      </c>
      <c r="J3988" s="4">
        <v>4.2</v>
      </c>
      <c r="K3988" s="3">
        <v>0</v>
      </c>
      <c r="L3988" s="1" t="s">
        <v>49</v>
      </c>
    </row>
    <row r="3989" spans="1:12" x14ac:dyDescent="0.3">
      <c r="A3989" s="1" t="s">
        <v>1001</v>
      </c>
      <c r="B3989" s="1" t="s">
        <v>90</v>
      </c>
      <c r="C3989" s="1" t="s">
        <v>343</v>
      </c>
      <c r="D3989" s="5">
        <v>43070</v>
      </c>
      <c r="E3989">
        <v>1</v>
      </c>
      <c r="F3989">
        <v>1</v>
      </c>
      <c r="G3989" s="2">
        <v>37.340000000000003</v>
      </c>
      <c r="H3989">
        <v>1</v>
      </c>
      <c r="I3989">
        <v>0</v>
      </c>
      <c r="J3989" s="4">
        <v>5</v>
      </c>
      <c r="K3989" s="3">
        <v>0</v>
      </c>
      <c r="L3989" s="1" t="s">
        <v>31</v>
      </c>
    </row>
    <row r="3990" spans="1:12" x14ac:dyDescent="0.3">
      <c r="A3990" s="1" t="s">
        <v>1001</v>
      </c>
      <c r="B3990" s="1" t="s">
        <v>90</v>
      </c>
      <c r="C3990" s="1" t="s">
        <v>343</v>
      </c>
      <c r="D3990" s="5">
        <v>43101</v>
      </c>
      <c r="E3990">
        <v>7</v>
      </c>
      <c r="F3990">
        <v>8</v>
      </c>
      <c r="G3990" s="2">
        <v>1018.76</v>
      </c>
      <c r="H3990">
        <v>7</v>
      </c>
      <c r="I3990">
        <v>0</v>
      </c>
      <c r="J3990" s="4">
        <v>4.43</v>
      </c>
      <c r="K3990" s="3">
        <v>0</v>
      </c>
      <c r="L3990" s="1" t="s">
        <v>32</v>
      </c>
    </row>
    <row r="3991" spans="1:12" x14ac:dyDescent="0.3">
      <c r="A3991" s="1" t="s">
        <v>1001</v>
      </c>
      <c r="B3991" s="1" t="s">
        <v>90</v>
      </c>
      <c r="C3991" s="1" t="s">
        <v>343</v>
      </c>
      <c r="D3991" s="5">
        <v>43132</v>
      </c>
      <c r="E3991">
        <v>6</v>
      </c>
      <c r="F3991">
        <v>7</v>
      </c>
      <c r="G3991" s="2">
        <v>955.69</v>
      </c>
      <c r="H3991">
        <v>6</v>
      </c>
      <c r="I3991">
        <v>0</v>
      </c>
      <c r="J3991" s="4">
        <v>4.5</v>
      </c>
      <c r="K3991" s="3">
        <v>0</v>
      </c>
      <c r="L3991" s="1" t="s">
        <v>33</v>
      </c>
    </row>
    <row r="3992" spans="1:12" x14ac:dyDescent="0.3">
      <c r="A3992" s="1" t="s">
        <v>1001</v>
      </c>
      <c r="B3992" s="1" t="s">
        <v>90</v>
      </c>
      <c r="C3992" s="1" t="s">
        <v>343</v>
      </c>
      <c r="D3992" s="5">
        <v>43160</v>
      </c>
      <c r="E3992">
        <v>11</v>
      </c>
      <c r="F3992">
        <v>15</v>
      </c>
      <c r="G3992" s="2">
        <v>1788.24</v>
      </c>
      <c r="H3992">
        <v>11</v>
      </c>
      <c r="I3992">
        <v>6</v>
      </c>
      <c r="J3992" s="4">
        <v>2.73</v>
      </c>
      <c r="K3992" s="3">
        <v>0.54545454545454541</v>
      </c>
      <c r="L3992" s="1" t="s">
        <v>34</v>
      </c>
    </row>
    <row r="3993" spans="1:12" x14ac:dyDescent="0.3">
      <c r="A3993" s="1" t="s">
        <v>1001</v>
      </c>
      <c r="B3993" s="1" t="s">
        <v>90</v>
      </c>
      <c r="C3993" s="1" t="s">
        <v>343</v>
      </c>
      <c r="D3993" s="5">
        <v>43191</v>
      </c>
      <c r="E3993">
        <v>3</v>
      </c>
      <c r="F3993">
        <v>3</v>
      </c>
      <c r="G3993" s="2">
        <v>373.8</v>
      </c>
      <c r="H3993">
        <v>3</v>
      </c>
      <c r="I3993">
        <v>0</v>
      </c>
      <c r="J3993" s="4">
        <v>4.33</v>
      </c>
      <c r="K3993" s="3">
        <v>0</v>
      </c>
      <c r="L3993" s="1" t="s">
        <v>35</v>
      </c>
    </row>
    <row r="3994" spans="1:12" x14ac:dyDescent="0.3">
      <c r="A3994" s="1" t="s">
        <v>1001</v>
      </c>
      <c r="B3994" s="1" t="s">
        <v>90</v>
      </c>
      <c r="C3994" s="1" t="s">
        <v>343</v>
      </c>
      <c r="D3994" s="5">
        <v>43221</v>
      </c>
      <c r="E3994">
        <v>3</v>
      </c>
      <c r="F3994">
        <v>3</v>
      </c>
      <c r="G3994" s="2">
        <v>193.13</v>
      </c>
      <c r="H3994">
        <v>3</v>
      </c>
      <c r="I3994">
        <v>0</v>
      </c>
      <c r="J3994" s="4">
        <v>4</v>
      </c>
      <c r="K3994" s="3">
        <v>0</v>
      </c>
      <c r="L3994" s="1" t="s">
        <v>46</v>
      </c>
    </row>
    <row r="3995" spans="1:12" x14ac:dyDescent="0.3">
      <c r="A3995" s="1" t="s">
        <v>1001</v>
      </c>
      <c r="B3995" s="1" t="s">
        <v>90</v>
      </c>
      <c r="C3995" s="1" t="s">
        <v>343</v>
      </c>
      <c r="D3995" s="5">
        <v>43252</v>
      </c>
      <c r="E3995">
        <v>1</v>
      </c>
      <c r="F3995">
        <v>1</v>
      </c>
      <c r="G3995" s="2">
        <v>102.27</v>
      </c>
      <c r="H3995">
        <v>1</v>
      </c>
      <c r="I3995">
        <v>0</v>
      </c>
      <c r="J3995" s="4">
        <v>1</v>
      </c>
      <c r="K3995" s="3">
        <v>0</v>
      </c>
      <c r="L3995" s="1" t="s">
        <v>36</v>
      </c>
    </row>
    <row r="3996" spans="1:12" x14ac:dyDescent="0.3">
      <c r="A3996" s="1" t="s">
        <v>1001</v>
      </c>
      <c r="B3996" s="1" t="s">
        <v>90</v>
      </c>
      <c r="C3996" s="1" t="s">
        <v>343</v>
      </c>
      <c r="D3996" s="5">
        <v>43282</v>
      </c>
      <c r="E3996">
        <v>3</v>
      </c>
      <c r="F3996">
        <v>3</v>
      </c>
      <c r="G3996" s="2">
        <v>321.38</v>
      </c>
      <c r="H3996">
        <v>3</v>
      </c>
      <c r="I3996">
        <v>0</v>
      </c>
      <c r="J3996" s="4">
        <v>4.5</v>
      </c>
      <c r="K3996" s="3">
        <v>0</v>
      </c>
      <c r="L3996" s="1" t="s">
        <v>37</v>
      </c>
    </row>
    <row r="3997" spans="1:12" x14ac:dyDescent="0.3">
      <c r="A3997" s="1" t="s">
        <v>1001</v>
      </c>
      <c r="B3997" s="1" t="s">
        <v>90</v>
      </c>
      <c r="C3997" s="1" t="s">
        <v>343</v>
      </c>
      <c r="D3997" s="5">
        <v>43313</v>
      </c>
      <c r="E3997">
        <v>2</v>
      </c>
      <c r="F3997">
        <v>2</v>
      </c>
      <c r="G3997" s="2">
        <v>129.16</v>
      </c>
      <c r="H3997">
        <v>2</v>
      </c>
      <c r="I3997">
        <v>0</v>
      </c>
      <c r="J3997" s="4">
        <v>5</v>
      </c>
      <c r="K3997" s="3">
        <v>0</v>
      </c>
      <c r="L3997" s="1" t="s">
        <v>49</v>
      </c>
    </row>
    <row r="3998" spans="1:12" x14ac:dyDescent="0.3">
      <c r="A3998" s="1" t="s">
        <v>1002</v>
      </c>
      <c r="B3998" s="1" t="s">
        <v>108</v>
      </c>
      <c r="C3998" s="1" t="s">
        <v>260</v>
      </c>
      <c r="D3998" s="5">
        <v>42736</v>
      </c>
      <c r="E3998">
        <v>3</v>
      </c>
      <c r="F3998">
        <v>3</v>
      </c>
      <c r="G3998" s="2">
        <v>328.92</v>
      </c>
      <c r="H3998">
        <v>2</v>
      </c>
      <c r="I3998">
        <v>0</v>
      </c>
      <c r="J3998" s="4">
        <v>3.67</v>
      </c>
      <c r="K3998" s="3">
        <v>0</v>
      </c>
      <c r="L3998" s="1" t="s">
        <v>45</v>
      </c>
    </row>
    <row r="3999" spans="1:12" x14ac:dyDescent="0.3">
      <c r="A3999" s="1" t="s">
        <v>1002</v>
      </c>
      <c r="B3999" s="1" t="s">
        <v>108</v>
      </c>
      <c r="C3999" s="1" t="s">
        <v>260</v>
      </c>
      <c r="D3999" s="5">
        <v>42767</v>
      </c>
      <c r="E3999">
        <v>1</v>
      </c>
      <c r="F3999">
        <v>1</v>
      </c>
      <c r="G3999" s="2">
        <v>189.79</v>
      </c>
      <c r="H3999">
        <v>1</v>
      </c>
      <c r="I3999">
        <v>0</v>
      </c>
      <c r="J3999" s="4">
        <v>5</v>
      </c>
      <c r="K3999" s="3">
        <v>0</v>
      </c>
      <c r="L3999" s="1" t="s">
        <v>23</v>
      </c>
    </row>
    <row r="4000" spans="1:12" x14ac:dyDescent="0.3">
      <c r="A4000" s="1" t="s">
        <v>1002</v>
      </c>
      <c r="B4000" s="1" t="s">
        <v>108</v>
      </c>
      <c r="C4000" s="1" t="s">
        <v>260</v>
      </c>
      <c r="D4000" s="5">
        <v>42795</v>
      </c>
      <c r="E4000">
        <v>5</v>
      </c>
      <c r="F4000">
        <v>5</v>
      </c>
      <c r="G4000" s="2">
        <v>591.1</v>
      </c>
      <c r="H4000">
        <v>5</v>
      </c>
      <c r="I4000">
        <v>0</v>
      </c>
      <c r="J4000" s="4">
        <v>3.8</v>
      </c>
      <c r="K4000" s="3">
        <v>0</v>
      </c>
      <c r="L4000" s="1" t="s">
        <v>24</v>
      </c>
    </row>
    <row r="4001" spans="1:12" x14ac:dyDescent="0.3">
      <c r="A4001" s="1" t="s">
        <v>1002</v>
      </c>
      <c r="B4001" s="1" t="s">
        <v>108</v>
      </c>
      <c r="C4001" s="1" t="s">
        <v>260</v>
      </c>
      <c r="D4001" s="5">
        <v>42826</v>
      </c>
      <c r="E4001">
        <v>1</v>
      </c>
      <c r="F4001">
        <v>1</v>
      </c>
      <c r="G4001" s="2">
        <v>113.08</v>
      </c>
      <c r="H4001">
        <v>1</v>
      </c>
      <c r="I4001">
        <v>0</v>
      </c>
      <c r="J4001" s="4">
        <v>5</v>
      </c>
      <c r="K4001" s="3">
        <v>0</v>
      </c>
      <c r="L4001" s="1" t="s">
        <v>25</v>
      </c>
    </row>
    <row r="4002" spans="1:12" x14ac:dyDescent="0.3">
      <c r="A4002" s="1" t="s">
        <v>1003</v>
      </c>
      <c r="B4002" s="1" t="s">
        <v>470</v>
      </c>
      <c r="C4002" s="1" t="s">
        <v>1004</v>
      </c>
      <c r="D4002" s="5">
        <v>42948</v>
      </c>
      <c r="E4002">
        <v>1</v>
      </c>
      <c r="F4002">
        <v>1</v>
      </c>
      <c r="G4002" s="2">
        <v>392.27</v>
      </c>
      <c r="H4002">
        <v>1</v>
      </c>
      <c r="I4002">
        <v>0</v>
      </c>
      <c r="J4002" s="4">
        <v>5</v>
      </c>
      <c r="K4002" s="3">
        <v>0</v>
      </c>
      <c r="L4002" s="1" t="s">
        <v>29</v>
      </c>
    </row>
    <row r="4003" spans="1:12" x14ac:dyDescent="0.3">
      <c r="A4003" s="1" t="s">
        <v>1003</v>
      </c>
      <c r="B4003" s="1" t="s">
        <v>470</v>
      </c>
      <c r="C4003" s="1" t="s">
        <v>1004</v>
      </c>
      <c r="D4003" s="5">
        <v>42979</v>
      </c>
      <c r="E4003">
        <v>4</v>
      </c>
      <c r="F4003">
        <v>7</v>
      </c>
      <c r="G4003" s="2">
        <v>2237.67</v>
      </c>
      <c r="H4003">
        <v>4</v>
      </c>
      <c r="I4003">
        <v>0</v>
      </c>
      <c r="J4003" s="4">
        <v>3.75</v>
      </c>
      <c r="K4003" s="3">
        <v>0</v>
      </c>
      <c r="L4003" s="1" t="s">
        <v>18</v>
      </c>
    </row>
    <row r="4004" spans="1:12" x14ac:dyDescent="0.3">
      <c r="A4004" s="1" t="s">
        <v>1003</v>
      </c>
      <c r="B4004" s="1" t="s">
        <v>470</v>
      </c>
      <c r="C4004" s="1" t="s">
        <v>1004</v>
      </c>
      <c r="D4004" s="5">
        <v>43009</v>
      </c>
      <c r="E4004">
        <v>1</v>
      </c>
      <c r="F4004">
        <v>1</v>
      </c>
      <c r="G4004" s="2">
        <v>426.43</v>
      </c>
      <c r="H4004">
        <v>1</v>
      </c>
      <c r="I4004">
        <v>0</v>
      </c>
      <c r="J4004" s="4">
        <v>3</v>
      </c>
      <c r="K4004" s="3">
        <v>0</v>
      </c>
      <c r="L4004" s="1" t="s">
        <v>19</v>
      </c>
    </row>
    <row r="4005" spans="1:12" x14ac:dyDescent="0.3">
      <c r="A4005" s="1" t="s">
        <v>1003</v>
      </c>
      <c r="B4005" s="1" t="s">
        <v>470</v>
      </c>
      <c r="C4005" s="1" t="s">
        <v>1004</v>
      </c>
      <c r="D4005" s="5">
        <v>43040</v>
      </c>
      <c r="E4005">
        <v>1</v>
      </c>
      <c r="F4005">
        <v>1</v>
      </c>
      <c r="G4005" s="2">
        <v>226.12</v>
      </c>
      <c r="H4005">
        <v>1</v>
      </c>
      <c r="I4005">
        <v>0</v>
      </c>
      <c r="J4005" s="4">
        <v>4</v>
      </c>
      <c r="K4005" s="3">
        <v>0</v>
      </c>
      <c r="L4005" s="1" t="s">
        <v>30</v>
      </c>
    </row>
    <row r="4006" spans="1:12" x14ac:dyDescent="0.3">
      <c r="A4006" s="1" t="s">
        <v>1003</v>
      </c>
      <c r="B4006" s="1" t="s">
        <v>470</v>
      </c>
      <c r="C4006" s="1" t="s">
        <v>1004</v>
      </c>
      <c r="D4006" s="5">
        <v>43101</v>
      </c>
      <c r="E4006">
        <v>3</v>
      </c>
      <c r="F4006">
        <v>3</v>
      </c>
      <c r="G4006" s="2">
        <v>941.65</v>
      </c>
      <c r="H4006">
        <v>3</v>
      </c>
      <c r="I4006">
        <v>0</v>
      </c>
      <c r="J4006" s="4">
        <v>3.33</v>
      </c>
      <c r="K4006" s="3">
        <v>0</v>
      </c>
      <c r="L4006" s="1" t="s">
        <v>32</v>
      </c>
    </row>
    <row r="4007" spans="1:12" x14ac:dyDescent="0.3">
      <c r="A4007" s="1" t="s">
        <v>1003</v>
      </c>
      <c r="B4007" s="1" t="s">
        <v>470</v>
      </c>
      <c r="C4007" s="1" t="s">
        <v>1004</v>
      </c>
      <c r="D4007" s="5">
        <v>43132</v>
      </c>
      <c r="E4007">
        <v>3</v>
      </c>
      <c r="F4007">
        <v>3</v>
      </c>
      <c r="G4007" s="2">
        <v>1248.3800000000001</v>
      </c>
      <c r="H4007">
        <v>3</v>
      </c>
      <c r="I4007">
        <v>1</v>
      </c>
      <c r="J4007" s="4">
        <v>3.33</v>
      </c>
      <c r="K4007" s="3">
        <v>0.33333333333333331</v>
      </c>
      <c r="L4007" s="1" t="s">
        <v>33</v>
      </c>
    </row>
    <row r="4008" spans="1:12" x14ac:dyDescent="0.3">
      <c r="A4008" s="1" t="s">
        <v>1003</v>
      </c>
      <c r="B4008" s="1" t="s">
        <v>470</v>
      </c>
      <c r="C4008" s="1" t="s">
        <v>1004</v>
      </c>
      <c r="D4008" s="5">
        <v>43160</v>
      </c>
      <c r="E4008">
        <v>4</v>
      </c>
      <c r="F4008">
        <v>4</v>
      </c>
      <c r="G4008" s="2">
        <v>1019.61</v>
      </c>
      <c r="H4008">
        <v>4</v>
      </c>
      <c r="I4008">
        <v>0</v>
      </c>
      <c r="J4008" s="4">
        <v>4.25</v>
      </c>
      <c r="K4008" s="3">
        <v>0</v>
      </c>
      <c r="L4008" s="1" t="s">
        <v>34</v>
      </c>
    </row>
    <row r="4009" spans="1:12" x14ac:dyDescent="0.3">
      <c r="A4009" s="1" t="s">
        <v>1003</v>
      </c>
      <c r="B4009" s="1" t="s">
        <v>470</v>
      </c>
      <c r="C4009" s="1" t="s">
        <v>1004</v>
      </c>
      <c r="D4009" s="5">
        <v>43191</v>
      </c>
      <c r="E4009">
        <v>4</v>
      </c>
      <c r="F4009">
        <v>4</v>
      </c>
      <c r="G4009" s="2">
        <v>1023.94</v>
      </c>
      <c r="H4009">
        <v>4</v>
      </c>
      <c r="I4009">
        <v>0</v>
      </c>
      <c r="J4009" s="4">
        <v>4.75</v>
      </c>
      <c r="K4009" s="3">
        <v>0</v>
      </c>
      <c r="L4009" s="1" t="s">
        <v>35</v>
      </c>
    </row>
    <row r="4010" spans="1:12" x14ac:dyDescent="0.3">
      <c r="A4010" s="1" t="s">
        <v>1003</v>
      </c>
      <c r="B4010" s="1" t="s">
        <v>470</v>
      </c>
      <c r="C4010" s="1" t="s">
        <v>1004</v>
      </c>
      <c r="D4010" s="5">
        <v>43221</v>
      </c>
      <c r="E4010">
        <v>3</v>
      </c>
      <c r="F4010">
        <v>3</v>
      </c>
      <c r="G4010" s="2">
        <v>962.71</v>
      </c>
      <c r="H4010">
        <v>3</v>
      </c>
      <c r="I4010">
        <v>0</v>
      </c>
      <c r="J4010" s="4">
        <v>4.33</v>
      </c>
      <c r="K4010" s="3">
        <v>0</v>
      </c>
      <c r="L4010" s="1" t="s">
        <v>46</v>
      </c>
    </row>
    <row r="4011" spans="1:12" x14ac:dyDescent="0.3">
      <c r="A4011" s="1" t="s">
        <v>1003</v>
      </c>
      <c r="B4011" s="1" t="s">
        <v>470</v>
      </c>
      <c r="C4011" s="1" t="s">
        <v>1004</v>
      </c>
      <c r="D4011" s="5">
        <v>43252</v>
      </c>
      <c r="E4011">
        <v>2</v>
      </c>
      <c r="F4011">
        <v>2</v>
      </c>
      <c r="G4011" s="2">
        <v>550.80999999999995</v>
      </c>
      <c r="H4011">
        <v>2</v>
      </c>
      <c r="I4011">
        <v>0</v>
      </c>
      <c r="J4011" s="4">
        <v>5</v>
      </c>
      <c r="K4011" s="3">
        <v>0</v>
      </c>
      <c r="L4011" s="1" t="s">
        <v>36</v>
      </c>
    </row>
    <row r="4012" spans="1:12" x14ac:dyDescent="0.3">
      <c r="A4012" s="1" t="s">
        <v>1003</v>
      </c>
      <c r="B4012" s="1" t="s">
        <v>470</v>
      </c>
      <c r="C4012" s="1" t="s">
        <v>1004</v>
      </c>
      <c r="D4012" s="5">
        <v>43282</v>
      </c>
      <c r="E4012">
        <v>1</v>
      </c>
      <c r="F4012">
        <v>1</v>
      </c>
      <c r="G4012" s="2">
        <v>324.72000000000003</v>
      </c>
      <c r="H4012">
        <v>1</v>
      </c>
      <c r="I4012">
        <v>0</v>
      </c>
      <c r="J4012" s="4">
        <v>5</v>
      </c>
      <c r="K4012" s="3">
        <v>0</v>
      </c>
      <c r="L4012" s="1" t="s">
        <v>37</v>
      </c>
    </row>
    <row r="4013" spans="1:12" x14ac:dyDescent="0.3">
      <c r="A4013" s="1" t="s">
        <v>1003</v>
      </c>
      <c r="B4013" s="1" t="s">
        <v>470</v>
      </c>
      <c r="C4013" s="1" t="s">
        <v>1004</v>
      </c>
      <c r="D4013" s="5">
        <v>43313</v>
      </c>
      <c r="E4013">
        <v>3</v>
      </c>
      <c r="F4013">
        <v>3</v>
      </c>
      <c r="G4013" s="2">
        <v>751.04</v>
      </c>
      <c r="H4013">
        <v>3</v>
      </c>
      <c r="I4013">
        <v>0</v>
      </c>
      <c r="J4013" s="4">
        <v>5</v>
      </c>
      <c r="K4013" s="3">
        <v>0</v>
      </c>
      <c r="L4013" s="1" t="s">
        <v>49</v>
      </c>
    </row>
    <row r="4014" spans="1:12" x14ac:dyDescent="0.3">
      <c r="A4014" s="1" t="s">
        <v>1005</v>
      </c>
      <c r="B4014" s="1" t="s">
        <v>57</v>
      </c>
      <c r="C4014" s="1" t="s">
        <v>422</v>
      </c>
      <c r="D4014" s="5">
        <v>43070</v>
      </c>
      <c r="E4014">
        <v>14</v>
      </c>
      <c r="F4014">
        <v>15</v>
      </c>
      <c r="G4014" s="2">
        <v>1941.82</v>
      </c>
      <c r="H4014">
        <v>14</v>
      </c>
      <c r="I4014">
        <v>1</v>
      </c>
      <c r="J4014" s="4">
        <v>3.86</v>
      </c>
      <c r="K4014" s="3">
        <v>7.1428571428571425E-2</v>
      </c>
      <c r="L4014" s="1" t="s">
        <v>31</v>
      </c>
    </row>
    <row r="4015" spans="1:12" x14ac:dyDescent="0.3">
      <c r="A4015" s="1" t="s">
        <v>1005</v>
      </c>
      <c r="B4015" s="1" t="s">
        <v>57</v>
      </c>
      <c r="C4015" s="1" t="s">
        <v>422</v>
      </c>
      <c r="D4015" s="5">
        <v>43101</v>
      </c>
      <c r="E4015">
        <v>10</v>
      </c>
      <c r="F4015">
        <v>10</v>
      </c>
      <c r="G4015" s="2">
        <v>1326.1</v>
      </c>
      <c r="H4015">
        <v>10</v>
      </c>
      <c r="I4015">
        <v>0</v>
      </c>
      <c r="J4015" s="4">
        <v>3.78</v>
      </c>
      <c r="K4015" s="3">
        <v>0</v>
      </c>
      <c r="L4015" s="1" t="s">
        <v>32</v>
      </c>
    </row>
    <row r="4016" spans="1:12" x14ac:dyDescent="0.3">
      <c r="A4016" s="1" t="s">
        <v>1005</v>
      </c>
      <c r="B4016" s="1" t="s">
        <v>57</v>
      </c>
      <c r="C4016" s="1" t="s">
        <v>422</v>
      </c>
      <c r="D4016" s="5">
        <v>43132</v>
      </c>
      <c r="E4016">
        <v>4</v>
      </c>
      <c r="F4016">
        <v>7</v>
      </c>
      <c r="G4016" s="2">
        <v>665.29</v>
      </c>
      <c r="H4016">
        <v>4</v>
      </c>
      <c r="I4016">
        <v>0</v>
      </c>
      <c r="J4016" s="4">
        <v>3.75</v>
      </c>
      <c r="K4016" s="3">
        <v>0</v>
      </c>
      <c r="L4016" s="1" t="s">
        <v>33</v>
      </c>
    </row>
    <row r="4017" spans="1:12" x14ac:dyDescent="0.3">
      <c r="A4017" s="1" t="s">
        <v>1005</v>
      </c>
      <c r="B4017" s="1" t="s">
        <v>57</v>
      </c>
      <c r="C4017" s="1" t="s">
        <v>422</v>
      </c>
      <c r="D4017" s="5">
        <v>43160</v>
      </c>
      <c r="E4017">
        <v>4</v>
      </c>
      <c r="F4017">
        <v>4</v>
      </c>
      <c r="G4017" s="2">
        <v>419.31</v>
      </c>
      <c r="H4017">
        <v>4</v>
      </c>
      <c r="I4017">
        <v>0</v>
      </c>
      <c r="J4017" s="4">
        <v>4</v>
      </c>
      <c r="K4017" s="3">
        <v>0</v>
      </c>
      <c r="L4017" s="1" t="s">
        <v>34</v>
      </c>
    </row>
    <row r="4018" spans="1:12" x14ac:dyDescent="0.3">
      <c r="A4018" s="1" t="s">
        <v>1006</v>
      </c>
      <c r="B4018" s="1" t="s">
        <v>16</v>
      </c>
      <c r="C4018" s="1" t="s">
        <v>51</v>
      </c>
      <c r="D4018" s="5">
        <v>42979</v>
      </c>
      <c r="E4018">
        <v>13</v>
      </c>
      <c r="F4018">
        <v>14</v>
      </c>
      <c r="G4018" s="2">
        <v>547.85</v>
      </c>
      <c r="H4018">
        <v>13</v>
      </c>
      <c r="I4018">
        <v>0</v>
      </c>
      <c r="J4018" s="4">
        <v>3.85</v>
      </c>
      <c r="K4018" s="3">
        <v>0</v>
      </c>
      <c r="L4018" s="1" t="s">
        <v>18</v>
      </c>
    </row>
    <row r="4019" spans="1:12" x14ac:dyDescent="0.3">
      <c r="A4019" s="1" t="s">
        <v>1006</v>
      </c>
      <c r="B4019" s="1" t="s">
        <v>16</v>
      </c>
      <c r="C4019" s="1" t="s">
        <v>51</v>
      </c>
      <c r="D4019" s="5">
        <v>43009</v>
      </c>
      <c r="E4019">
        <v>16</v>
      </c>
      <c r="F4019">
        <v>19</v>
      </c>
      <c r="G4019" s="2">
        <v>472.82</v>
      </c>
      <c r="H4019">
        <v>16</v>
      </c>
      <c r="I4019">
        <v>1</v>
      </c>
      <c r="J4019" s="4">
        <v>3.81</v>
      </c>
      <c r="K4019" s="3">
        <v>6.25E-2</v>
      </c>
      <c r="L4019" s="1" t="s">
        <v>19</v>
      </c>
    </row>
    <row r="4020" spans="1:12" x14ac:dyDescent="0.3">
      <c r="A4020" s="1" t="s">
        <v>1006</v>
      </c>
      <c r="B4020" s="1" t="s">
        <v>16</v>
      </c>
      <c r="C4020" s="1" t="s">
        <v>51</v>
      </c>
      <c r="D4020" s="5">
        <v>43040</v>
      </c>
      <c r="E4020">
        <v>23</v>
      </c>
      <c r="F4020">
        <v>25</v>
      </c>
      <c r="G4020" s="2">
        <v>904.09</v>
      </c>
      <c r="H4020">
        <v>22</v>
      </c>
      <c r="I4020">
        <v>2</v>
      </c>
      <c r="J4020" s="4">
        <v>3.43</v>
      </c>
      <c r="K4020" s="3">
        <v>9.0909090909090912E-2</v>
      </c>
      <c r="L4020" s="1" t="s">
        <v>30</v>
      </c>
    </row>
    <row r="4021" spans="1:12" x14ac:dyDescent="0.3">
      <c r="A4021" s="1" t="s">
        <v>1006</v>
      </c>
      <c r="B4021" s="1" t="s">
        <v>16</v>
      </c>
      <c r="C4021" s="1" t="s">
        <v>51</v>
      </c>
      <c r="D4021" s="5">
        <v>43070</v>
      </c>
      <c r="E4021">
        <v>14</v>
      </c>
      <c r="F4021">
        <v>16</v>
      </c>
      <c r="G4021" s="2">
        <v>678.82</v>
      </c>
      <c r="H4021">
        <v>13</v>
      </c>
      <c r="I4021">
        <v>0</v>
      </c>
      <c r="J4021" s="4">
        <v>4</v>
      </c>
      <c r="K4021" s="3">
        <v>0</v>
      </c>
      <c r="L4021" s="1" t="s">
        <v>31</v>
      </c>
    </row>
    <row r="4022" spans="1:12" x14ac:dyDescent="0.3">
      <c r="A4022" s="1" t="s">
        <v>1006</v>
      </c>
      <c r="B4022" s="1" t="s">
        <v>16</v>
      </c>
      <c r="C4022" s="1" t="s">
        <v>51</v>
      </c>
      <c r="D4022" s="5">
        <v>43101</v>
      </c>
      <c r="E4022">
        <v>25</v>
      </c>
      <c r="F4022">
        <v>29</v>
      </c>
      <c r="G4022" s="2">
        <v>1356.82</v>
      </c>
      <c r="H4022">
        <v>25</v>
      </c>
      <c r="I4022">
        <v>3</v>
      </c>
      <c r="J4022" s="4">
        <v>2.76</v>
      </c>
      <c r="K4022" s="3">
        <v>0.12</v>
      </c>
      <c r="L4022" s="1" t="s">
        <v>32</v>
      </c>
    </row>
    <row r="4023" spans="1:12" x14ac:dyDescent="0.3">
      <c r="A4023" s="1" t="s">
        <v>1006</v>
      </c>
      <c r="B4023" s="1" t="s">
        <v>16</v>
      </c>
      <c r="C4023" s="1" t="s">
        <v>51</v>
      </c>
      <c r="D4023" s="5">
        <v>43132</v>
      </c>
      <c r="E4023">
        <v>21</v>
      </c>
      <c r="F4023">
        <v>24</v>
      </c>
      <c r="G4023" s="2">
        <v>1027.83</v>
      </c>
      <c r="H4023">
        <v>21</v>
      </c>
      <c r="I4023">
        <v>2</v>
      </c>
      <c r="J4023" s="4">
        <v>4.24</v>
      </c>
      <c r="K4023" s="3">
        <v>9.5238095238095233E-2</v>
      </c>
      <c r="L4023" s="1" t="s">
        <v>33</v>
      </c>
    </row>
    <row r="4024" spans="1:12" x14ac:dyDescent="0.3">
      <c r="A4024" s="1" t="s">
        <v>1006</v>
      </c>
      <c r="B4024" s="1" t="s">
        <v>16</v>
      </c>
      <c r="C4024" s="1" t="s">
        <v>51</v>
      </c>
      <c r="D4024" s="5">
        <v>43160</v>
      </c>
      <c r="E4024">
        <v>5</v>
      </c>
      <c r="F4024">
        <v>7</v>
      </c>
      <c r="G4024" s="2">
        <v>150.83000000000001</v>
      </c>
      <c r="H4024">
        <v>5</v>
      </c>
      <c r="I4024">
        <v>0</v>
      </c>
      <c r="J4024" s="4">
        <v>3.8</v>
      </c>
      <c r="K4024" s="3">
        <v>0</v>
      </c>
      <c r="L4024" s="1" t="s">
        <v>34</v>
      </c>
    </row>
    <row r="4025" spans="1:12" x14ac:dyDescent="0.3">
      <c r="A4025" s="1" t="s">
        <v>1006</v>
      </c>
      <c r="B4025" s="1" t="s">
        <v>16</v>
      </c>
      <c r="C4025" s="1" t="s">
        <v>51</v>
      </c>
      <c r="D4025" s="5">
        <v>43191</v>
      </c>
      <c r="E4025">
        <v>11</v>
      </c>
      <c r="F4025">
        <v>13</v>
      </c>
      <c r="G4025" s="2">
        <v>325.54000000000002</v>
      </c>
      <c r="H4025">
        <v>11</v>
      </c>
      <c r="I4025">
        <v>0</v>
      </c>
      <c r="J4025" s="4">
        <v>3.55</v>
      </c>
      <c r="K4025" s="3">
        <v>0</v>
      </c>
      <c r="L4025" s="1" t="s">
        <v>35</v>
      </c>
    </row>
    <row r="4026" spans="1:12" x14ac:dyDescent="0.3">
      <c r="A4026" s="1" t="s">
        <v>1006</v>
      </c>
      <c r="B4026" s="1" t="s">
        <v>16</v>
      </c>
      <c r="C4026" s="1" t="s">
        <v>51</v>
      </c>
      <c r="D4026" s="5">
        <v>43221</v>
      </c>
      <c r="E4026">
        <v>7</v>
      </c>
      <c r="F4026">
        <v>7</v>
      </c>
      <c r="G4026" s="2">
        <v>172.96</v>
      </c>
      <c r="H4026">
        <v>7</v>
      </c>
      <c r="I4026">
        <v>0</v>
      </c>
      <c r="J4026" s="4">
        <v>4.8600000000000003</v>
      </c>
      <c r="K4026" s="3">
        <v>0</v>
      </c>
      <c r="L4026" s="1" t="s">
        <v>46</v>
      </c>
    </row>
    <row r="4027" spans="1:12" x14ac:dyDescent="0.3">
      <c r="A4027" s="1" t="s">
        <v>1006</v>
      </c>
      <c r="B4027" s="1" t="s">
        <v>16</v>
      </c>
      <c r="C4027" s="1" t="s">
        <v>51</v>
      </c>
      <c r="D4027" s="5">
        <v>43252</v>
      </c>
      <c r="E4027">
        <v>3</v>
      </c>
      <c r="F4027">
        <v>3</v>
      </c>
      <c r="G4027" s="2">
        <v>130.91999999999999</v>
      </c>
      <c r="H4027">
        <v>3</v>
      </c>
      <c r="I4027">
        <v>0</v>
      </c>
      <c r="J4027" s="4">
        <v>1.67</v>
      </c>
      <c r="K4027" s="3">
        <v>0</v>
      </c>
      <c r="L4027" s="1" t="s">
        <v>36</v>
      </c>
    </row>
    <row r="4028" spans="1:12" x14ac:dyDescent="0.3">
      <c r="A4028" s="1" t="s">
        <v>1006</v>
      </c>
      <c r="B4028" s="1" t="s">
        <v>16</v>
      </c>
      <c r="C4028" s="1" t="s">
        <v>51</v>
      </c>
      <c r="D4028" s="5">
        <v>43282</v>
      </c>
      <c r="E4028">
        <v>1</v>
      </c>
      <c r="F4028">
        <v>1</v>
      </c>
      <c r="G4028" s="2">
        <v>29.22</v>
      </c>
      <c r="H4028">
        <v>1</v>
      </c>
      <c r="I4028">
        <v>0</v>
      </c>
      <c r="J4028" s="4">
        <v>5</v>
      </c>
      <c r="K4028" s="3">
        <v>0</v>
      </c>
      <c r="L4028" s="1" t="s">
        <v>37</v>
      </c>
    </row>
    <row r="4029" spans="1:12" x14ac:dyDescent="0.3">
      <c r="A4029" s="1" t="s">
        <v>1006</v>
      </c>
      <c r="B4029" s="1" t="s">
        <v>16</v>
      </c>
      <c r="C4029" s="1" t="s">
        <v>51</v>
      </c>
      <c r="D4029" s="5">
        <v>43313</v>
      </c>
      <c r="E4029">
        <v>2</v>
      </c>
      <c r="F4029">
        <v>2</v>
      </c>
      <c r="G4029" s="2">
        <v>60.6</v>
      </c>
      <c r="H4029">
        <v>2</v>
      </c>
      <c r="I4029">
        <v>0</v>
      </c>
      <c r="J4029" s="4">
        <v>5</v>
      </c>
      <c r="K4029" s="3">
        <v>0</v>
      </c>
      <c r="L4029" s="1" t="s">
        <v>49</v>
      </c>
    </row>
    <row r="4030" spans="1:12" x14ac:dyDescent="0.3">
      <c r="A4030" s="1" t="s">
        <v>1007</v>
      </c>
      <c r="B4030" s="1" t="s">
        <v>16</v>
      </c>
      <c r="C4030" s="1" t="s">
        <v>133</v>
      </c>
      <c r="D4030" s="5">
        <v>43132</v>
      </c>
      <c r="E4030">
        <v>1</v>
      </c>
      <c r="F4030">
        <v>1</v>
      </c>
      <c r="G4030" s="2">
        <v>306.2</v>
      </c>
      <c r="H4030">
        <v>1</v>
      </c>
      <c r="I4030">
        <v>0</v>
      </c>
      <c r="J4030" s="4">
        <v>5</v>
      </c>
      <c r="K4030" s="3">
        <v>0</v>
      </c>
      <c r="L4030" s="1" t="s">
        <v>33</v>
      </c>
    </row>
    <row r="4031" spans="1:12" x14ac:dyDescent="0.3">
      <c r="A4031" s="1" t="s">
        <v>1008</v>
      </c>
      <c r="B4031" s="1" t="s">
        <v>57</v>
      </c>
      <c r="C4031" s="1" t="s">
        <v>66</v>
      </c>
      <c r="D4031" s="5">
        <v>42856</v>
      </c>
      <c r="E4031">
        <v>2</v>
      </c>
      <c r="F4031">
        <v>2</v>
      </c>
      <c r="G4031" s="2">
        <v>321.55</v>
      </c>
      <c r="H4031">
        <v>2</v>
      </c>
      <c r="I4031">
        <v>0</v>
      </c>
      <c r="J4031" s="4">
        <v>5</v>
      </c>
      <c r="K4031" s="3">
        <v>0</v>
      </c>
      <c r="L4031" s="1" t="s">
        <v>26</v>
      </c>
    </row>
    <row r="4032" spans="1:12" x14ac:dyDescent="0.3">
      <c r="A4032" s="1" t="s">
        <v>1008</v>
      </c>
      <c r="B4032" s="1" t="s">
        <v>57</v>
      </c>
      <c r="C4032" s="1" t="s">
        <v>66</v>
      </c>
      <c r="D4032" s="5">
        <v>42887</v>
      </c>
      <c r="E4032">
        <v>2</v>
      </c>
      <c r="F4032">
        <v>2</v>
      </c>
      <c r="G4032" s="2">
        <v>231.39</v>
      </c>
      <c r="H4032">
        <v>2</v>
      </c>
      <c r="I4032">
        <v>0</v>
      </c>
      <c r="J4032" s="4">
        <v>4</v>
      </c>
      <c r="K4032" s="3">
        <v>0</v>
      </c>
      <c r="L4032" s="1" t="s">
        <v>27</v>
      </c>
    </row>
    <row r="4033" spans="1:12" x14ac:dyDescent="0.3">
      <c r="A4033" s="1" t="s">
        <v>1008</v>
      </c>
      <c r="B4033" s="1" t="s">
        <v>57</v>
      </c>
      <c r="C4033" s="1" t="s">
        <v>66</v>
      </c>
      <c r="D4033" s="5">
        <v>42948</v>
      </c>
      <c r="E4033">
        <v>1</v>
      </c>
      <c r="F4033">
        <v>1</v>
      </c>
      <c r="G4033" s="2">
        <v>196.71</v>
      </c>
      <c r="H4033">
        <v>1</v>
      </c>
      <c r="I4033">
        <v>0</v>
      </c>
      <c r="J4033" s="4">
        <v>5</v>
      </c>
      <c r="K4033" s="3">
        <v>0</v>
      </c>
      <c r="L4033" s="1" t="s">
        <v>29</v>
      </c>
    </row>
    <row r="4034" spans="1:12" x14ac:dyDescent="0.3">
      <c r="A4034" s="1" t="s">
        <v>1008</v>
      </c>
      <c r="B4034" s="1" t="s">
        <v>57</v>
      </c>
      <c r="C4034" s="1" t="s">
        <v>66</v>
      </c>
      <c r="D4034" s="5">
        <v>42979</v>
      </c>
      <c r="E4034">
        <v>2</v>
      </c>
      <c r="F4034">
        <v>2</v>
      </c>
      <c r="G4034" s="2">
        <v>157.22</v>
      </c>
      <c r="H4034">
        <v>1</v>
      </c>
      <c r="I4034">
        <v>0</v>
      </c>
      <c r="J4034" s="4">
        <v>3</v>
      </c>
      <c r="K4034" s="3">
        <v>0</v>
      </c>
      <c r="L4034" s="1" t="s">
        <v>18</v>
      </c>
    </row>
    <row r="4035" spans="1:12" x14ac:dyDescent="0.3">
      <c r="A4035" s="1" t="s">
        <v>1008</v>
      </c>
      <c r="B4035" s="1" t="s">
        <v>57</v>
      </c>
      <c r="C4035" s="1" t="s">
        <v>66</v>
      </c>
      <c r="D4035" s="5">
        <v>43009</v>
      </c>
      <c r="E4035">
        <v>1</v>
      </c>
      <c r="F4035">
        <v>1</v>
      </c>
      <c r="G4035" s="2">
        <v>282.60000000000002</v>
      </c>
      <c r="H4035">
        <v>1</v>
      </c>
      <c r="I4035">
        <v>0</v>
      </c>
      <c r="J4035" s="4">
        <v>5</v>
      </c>
      <c r="K4035" s="3">
        <v>0</v>
      </c>
      <c r="L4035" s="1" t="s">
        <v>19</v>
      </c>
    </row>
    <row r="4036" spans="1:12" x14ac:dyDescent="0.3">
      <c r="A4036" s="1" t="s">
        <v>1008</v>
      </c>
      <c r="B4036" s="1" t="s">
        <v>57</v>
      </c>
      <c r="C4036" s="1" t="s">
        <v>66</v>
      </c>
      <c r="D4036" s="5">
        <v>43040</v>
      </c>
      <c r="E4036">
        <v>2</v>
      </c>
      <c r="F4036">
        <v>2</v>
      </c>
      <c r="G4036" s="2">
        <v>367.97</v>
      </c>
      <c r="H4036">
        <v>2</v>
      </c>
      <c r="I4036">
        <v>0</v>
      </c>
      <c r="J4036" s="4">
        <v>4.5</v>
      </c>
      <c r="K4036" s="3">
        <v>0</v>
      </c>
      <c r="L4036" s="1" t="s">
        <v>30</v>
      </c>
    </row>
    <row r="4037" spans="1:12" x14ac:dyDescent="0.3">
      <c r="A4037" s="1" t="s">
        <v>1008</v>
      </c>
      <c r="B4037" s="1" t="s">
        <v>57</v>
      </c>
      <c r="C4037" s="1" t="s">
        <v>66</v>
      </c>
      <c r="D4037" s="5">
        <v>43070</v>
      </c>
      <c r="E4037">
        <v>2</v>
      </c>
      <c r="F4037">
        <v>2</v>
      </c>
      <c r="G4037" s="2">
        <v>237.94</v>
      </c>
      <c r="H4037">
        <v>2</v>
      </c>
      <c r="I4037">
        <v>0</v>
      </c>
      <c r="J4037" s="4">
        <v>4.5</v>
      </c>
      <c r="K4037" s="3">
        <v>0</v>
      </c>
      <c r="L4037" s="1" t="s">
        <v>31</v>
      </c>
    </row>
    <row r="4038" spans="1:12" x14ac:dyDescent="0.3">
      <c r="A4038" s="1" t="s">
        <v>1008</v>
      </c>
      <c r="B4038" s="1" t="s">
        <v>57</v>
      </c>
      <c r="C4038" s="1" t="s">
        <v>66</v>
      </c>
      <c r="D4038" s="5">
        <v>43101</v>
      </c>
      <c r="E4038">
        <v>2</v>
      </c>
      <c r="F4038">
        <v>2</v>
      </c>
      <c r="G4038" s="2">
        <v>439.72</v>
      </c>
      <c r="H4038">
        <v>2</v>
      </c>
      <c r="I4038">
        <v>0</v>
      </c>
      <c r="J4038" s="4">
        <v>5</v>
      </c>
      <c r="K4038" s="3">
        <v>0</v>
      </c>
      <c r="L4038" s="1" t="s">
        <v>32</v>
      </c>
    </row>
    <row r="4039" spans="1:12" x14ac:dyDescent="0.3">
      <c r="A4039" s="1" t="s">
        <v>1009</v>
      </c>
      <c r="B4039" s="1" t="s">
        <v>16</v>
      </c>
      <c r="C4039" s="1" t="s">
        <v>61</v>
      </c>
      <c r="D4039" s="5">
        <v>43191</v>
      </c>
      <c r="E4039">
        <v>2</v>
      </c>
      <c r="F4039">
        <v>2</v>
      </c>
      <c r="G4039" s="2">
        <v>1956.17</v>
      </c>
      <c r="H4039">
        <v>2</v>
      </c>
      <c r="I4039">
        <v>0</v>
      </c>
      <c r="J4039" s="4">
        <v>4.5</v>
      </c>
      <c r="K4039" s="3">
        <v>0</v>
      </c>
      <c r="L4039" s="1" t="s">
        <v>35</v>
      </c>
    </row>
    <row r="4040" spans="1:12" x14ac:dyDescent="0.3">
      <c r="A4040" s="1" t="s">
        <v>1009</v>
      </c>
      <c r="B4040" s="1" t="s">
        <v>16</v>
      </c>
      <c r="C4040" s="1" t="s">
        <v>61</v>
      </c>
      <c r="D4040" s="5">
        <v>43221</v>
      </c>
      <c r="E4040">
        <v>2</v>
      </c>
      <c r="F4040">
        <v>2</v>
      </c>
      <c r="G4040" s="2">
        <v>1196.07</v>
      </c>
      <c r="H4040">
        <v>2</v>
      </c>
      <c r="I4040">
        <v>0</v>
      </c>
      <c r="J4040" s="4">
        <v>5</v>
      </c>
      <c r="K4040" s="3">
        <v>0</v>
      </c>
      <c r="L4040" s="1" t="s">
        <v>46</v>
      </c>
    </row>
    <row r="4041" spans="1:12" x14ac:dyDescent="0.3">
      <c r="A4041" s="1" t="s">
        <v>1009</v>
      </c>
      <c r="B4041" s="1" t="s">
        <v>16</v>
      </c>
      <c r="C4041" s="1" t="s">
        <v>61</v>
      </c>
      <c r="D4041" s="5">
        <v>43252</v>
      </c>
      <c r="E4041">
        <v>1</v>
      </c>
      <c r="F4041">
        <v>1</v>
      </c>
      <c r="G4041" s="2">
        <v>69.290000000000006</v>
      </c>
      <c r="H4041">
        <v>1</v>
      </c>
      <c r="I4041">
        <v>0</v>
      </c>
      <c r="J4041" s="4">
        <v>5</v>
      </c>
      <c r="K4041" s="3">
        <v>0</v>
      </c>
      <c r="L4041" s="1" t="s">
        <v>36</v>
      </c>
    </row>
    <row r="4042" spans="1:12" x14ac:dyDescent="0.3">
      <c r="A4042" s="1" t="s">
        <v>1010</v>
      </c>
      <c r="B4042" s="1" t="s">
        <v>16</v>
      </c>
      <c r="C4042" s="1" t="s">
        <v>329</v>
      </c>
      <c r="D4042" s="5">
        <v>42917</v>
      </c>
      <c r="E4042">
        <v>4</v>
      </c>
      <c r="F4042">
        <v>4</v>
      </c>
      <c r="G4042" s="2">
        <v>376.82</v>
      </c>
      <c r="H4042">
        <v>4</v>
      </c>
      <c r="I4042">
        <v>0</v>
      </c>
      <c r="J4042" s="4">
        <v>4.5</v>
      </c>
      <c r="K4042" s="3">
        <v>0</v>
      </c>
      <c r="L4042" s="1" t="s">
        <v>28</v>
      </c>
    </row>
    <row r="4043" spans="1:12" x14ac:dyDescent="0.3">
      <c r="A4043" s="1" t="s">
        <v>1011</v>
      </c>
      <c r="B4043" s="1" t="s">
        <v>108</v>
      </c>
      <c r="C4043" s="1" t="s">
        <v>461</v>
      </c>
      <c r="D4043" s="5">
        <v>42948</v>
      </c>
      <c r="E4043">
        <v>2</v>
      </c>
      <c r="F4043">
        <v>3</v>
      </c>
      <c r="G4043" s="2">
        <v>217.74</v>
      </c>
      <c r="H4043">
        <v>2</v>
      </c>
      <c r="I4043">
        <v>0</v>
      </c>
      <c r="J4043" s="4">
        <v>5</v>
      </c>
      <c r="K4043" s="3">
        <v>0</v>
      </c>
      <c r="L4043" s="1" t="s">
        <v>29</v>
      </c>
    </row>
    <row r="4044" spans="1:12" x14ac:dyDescent="0.3">
      <c r="A4044" s="1" t="s">
        <v>1011</v>
      </c>
      <c r="B4044" s="1" t="s">
        <v>108</v>
      </c>
      <c r="C4044" s="1" t="s">
        <v>461</v>
      </c>
      <c r="D4044" s="5">
        <v>42979</v>
      </c>
      <c r="E4044">
        <v>2</v>
      </c>
      <c r="F4044">
        <v>3</v>
      </c>
      <c r="G4044" s="2">
        <v>123.59</v>
      </c>
      <c r="H4044">
        <v>2</v>
      </c>
      <c r="I4044">
        <v>0</v>
      </c>
      <c r="J4044" s="4">
        <v>5</v>
      </c>
      <c r="K4044" s="3">
        <v>0</v>
      </c>
      <c r="L4044" s="1" t="s">
        <v>18</v>
      </c>
    </row>
    <row r="4045" spans="1:12" x14ac:dyDescent="0.3">
      <c r="A4045" s="1" t="s">
        <v>1011</v>
      </c>
      <c r="B4045" s="1" t="s">
        <v>108</v>
      </c>
      <c r="C4045" s="1" t="s">
        <v>461</v>
      </c>
      <c r="D4045" s="5">
        <v>43101</v>
      </c>
      <c r="E4045">
        <v>1</v>
      </c>
      <c r="F4045">
        <v>1</v>
      </c>
      <c r="G4045" s="2">
        <v>52.01</v>
      </c>
      <c r="H4045">
        <v>1</v>
      </c>
      <c r="I4045">
        <v>0</v>
      </c>
      <c r="J4045" s="4">
        <v>5</v>
      </c>
      <c r="K4045" s="3">
        <v>0</v>
      </c>
      <c r="L4045" s="1" t="s">
        <v>32</v>
      </c>
    </row>
    <row r="4046" spans="1:12" x14ac:dyDescent="0.3">
      <c r="A4046" s="1" t="s">
        <v>1011</v>
      </c>
      <c r="B4046" s="1" t="s">
        <v>108</v>
      </c>
      <c r="C4046" s="1" t="s">
        <v>461</v>
      </c>
      <c r="D4046" s="5">
        <v>43132</v>
      </c>
      <c r="E4046">
        <v>1</v>
      </c>
      <c r="F4046">
        <v>1</v>
      </c>
      <c r="G4046" s="2">
        <v>52.01</v>
      </c>
      <c r="H4046">
        <v>1</v>
      </c>
      <c r="I4046">
        <v>0</v>
      </c>
      <c r="J4046" s="4">
        <v>5</v>
      </c>
      <c r="K4046" s="3">
        <v>0</v>
      </c>
      <c r="L4046" s="1" t="s">
        <v>33</v>
      </c>
    </row>
    <row r="4047" spans="1:12" x14ac:dyDescent="0.3">
      <c r="A4047" s="1" t="s">
        <v>1011</v>
      </c>
      <c r="B4047" s="1" t="s">
        <v>108</v>
      </c>
      <c r="C4047" s="1" t="s">
        <v>461</v>
      </c>
      <c r="D4047" s="5">
        <v>43221</v>
      </c>
      <c r="E4047">
        <v>1</v>
      </c>
      <c r="F4047">
        <v>1</v>
      </c>
      <c r="G4047" s="2">
        <v>74.19</v>
      </c>
      <c r="H4047">
        <v>1</v>
      </c>
      <c r="I4047">
        <v>0</v>
      </c>
      <c r="J4047" s="4">
        <v>3</v>
      </c>
      <c r="K4047" s="3">
        <v>0</v>
      </c>
      <c r="L4047" s="1" t="s">
        <v>46</v>
      </c>
    </row>
    <row r="4048" spans="1:12" x14ac:dyDescent="0.3">
      <c r="A4048" s="1" t="s">
        <v>1011</v>
      </c>
      <c r="B4048" s="1" t="s">
        <v>108</v>
      </c>
      <c r="C4048" s="1" t="s">
        <v>461</v>
      </c>
      <c r="D4048" s="5">
        <v>43252</v>
      </c>
      <c r="E4048">
        <v>1</v>
      </c>
      <c r="F4048">
        <v>1</v>
      </c>
      <c r="G4048" s="2">
        <v>55.22</v>
      </c>
      <c r="H4048">
        <v>1</v>
      </c>
      <c r="I4048">
        <v>0</v>
      </c>
      <c r="J4048" s="4">
        <v>4</v>
      </c>
      <c r="K4048" s="3">
        <v>0</v>
      </c>
      <c r="L4048" s="1" t="s">
        <v>36</v>
      </c>
    </row>
    <row r="4049" spans="1:12" x14ac:dyDescent="0.3">
      <c r="A4049" s="1" t="s">
        <v>1011</v>
      </c>
      <c r="B4049" s="1" t="s">
        <v>108</v>
      </c>
      <c r="C4049" s="1" t="s">
        <v>461</v>
      </c>
      <c r="D4049" s="5">
        <v>43313</v>
      </c>
      <c r="E4049">
        <v>1</v>
      </c>
      <c r="F4049">
        <v>1</v>
      </c>
      <c r="G4049" s="2">
        <v>47.62</v>
      </c>
      <c r="H4049">
        <v>1</v>
      </c>
      <c r="I4049">
        <v>0</v>
      </c>
      <c r="J4049" s="4">
        <v>5</v>
      </c>
      <c r="K4049" s="3">
        <v>0</v>
      </c>
      <c r="L4049" s="1" t="s">
        <v>49</v>
      </c>
    </row>
    <row r="4050" spans="1:12" x14ac:dyDescent="0.3">
      <c r="A4050" s="1" t="s">
        <v>1012</v>
      </c>
      <c r="B4050" s="1" t="s">
        <v>16</v>
      </c>
      <c r="C4050" s="1" t="s">
        <v>61</v>
      </c>
      <c r="D4050" s="5">
        <v>43313</v>
      </c>
      <c r="E4050">
        <v>1</v>
      </c>
      <c r="F4050">
        <v>1</v>
      </c>
      <c r="G4050" s="2">
        <v>113.9</v>
      </c>
      <c r="H4050">
        <v>1</v>
      </c>
      <c r="I4050">
        <v>0</v>
      </c>
      <c r="J4050" s="4">
        <v>5</v>
      </c>
      <c r="K4050" s="3">
        <v>0</v>
      </c>
      <c r="L4050" s="1" t="s">
        <v>49</v>
      </c>
    </row>
    <row r="4051" spans="1:12" x14ac:dyDescent="0.3">
      <c r="A4051" s="1" t="s">
        <v>1013</v>
      </c>
      <c r="B4051" s="1" t="s">
        <v>53</v>
      </c>
      <c r="C4051" s="1" t="s">
        <v>99</v>
      </c>
      <c r="D4051" s="5">
        <v>43191</v>
      </c>
      <c r="E4051">
        <v>1</v>
      </c>
      <c r="F4051">
        <v>1</v>
      </c>
      <c r="G4051" s="2">
        <v>152.82</v>
      </c>
      <c r="H4051">
        <v>1</v>
      </c>
      <c r="I4051">
        <v>0</v>
      </c>
      <c r="J4051" s="4"/>
      <c r="K4051" s="3">
        <v>0</v>
      </c>
      <c r="L4051" s="1" t="s">
        <v>35</v>
      </c>
    </row>
    <row r="4052" spans="1:12" x14ac:dyDescent="0.3">
      <c r="A4052" s="1" t="s">
        <v>1013</v>
      </c>
      <c r="B4052" s="1" t="s">
        <v>53</v>
      </c>
      <c r="C4052" s="1" t="s">
        <v>99</v>
      </c>
      <c r="D4052" s="5">
        <v>43221</v>
      </c>
      <c r="E4052">
        <v>4</v>
      </c>
      <c r="F4052">
        <v>4</v>
      </c>
      <c r="G4052" s="2">
        <v>467.75</v>
      </c>
      <c r="H4052">
        <v>4</v>
      </c>
      <c r="I4052">
        <v>0</v>
      </c>
      <c r="J4052" s="4">
        <v>3.75</v>
      </c>
      <c r="K4052" s="3">
        <v>0</v>
      </c>
      <c r="L4052" s="1" t="s">
        <v>46</v>
      </c>
    </row>
    <row r="4053" spans="1:12" x14ac:dyDescent="0.3">
      <c r="A4053" s="1" t="s">
        <v>1013</v>
      </c>
      <c r="B4053" s="1" t="s">
        <v>53</v>
      </c>
      <c r="C4053" s="1" t="s">
        <v>99</v>
      </c>
      <c r="D4053" s="5">
        <v>43252</v>
      </c>
      <c r="E4053">
        <v>3</v>
      </c>
      <c r="F4053">
        <v>3</v>
      </c>
      <c r="G4053" s="2">
        <v>855.3</v>
      </c>
      <c r="H4053">
        <v>3</v>
      </c>
      <c r="I4053">
        <v>0</v>
      </c>
      <c r="J4053" s="4">
        <v>4.67</v>
      </c>
      <c r="K4053" s="3">
        <v>0</v>
      </c>
      <c r="L4053" s="1" t="s">
        <v>36</v>
      </c>
    </row>
    <row r="4054" spans="1:12" x14ac:dyDescent="0.3">
      <c r="A4054" s="1" t="s">
        <v>1013</v>
      </c>
      <c r="B4054" s="1" t="s">
        <v>53</v>
      </c>
      <c r="C4054" s="1" t="s">
        <v>99</v>
      </c>
      <c r="D4054" s="5">
        <v>43282</v>
      </c>
      <c r="E4054">
        <v>1</v>
      </c>
      <c r="F4054">
        <v>1</v>
      </c>
      <c r="G4054" s="2">
        <v>369.28</v>
      </c>
      <c r="H4054">
        <v>1</v>
      </c>
      <c r="I4054">
        <v>0</v>
      </c>
      <c r="J4054" s="4">
        <v>4</v>
      </c>
      <c r="K4054" s="3">
        <v>0</v>
      </c>
      <c r="L4054" s="1" t="s">
        <v>37</v>
      </c>
    </row>
    <row r="4055" spans="1:12" x14ac:dyDescent="0.3">
      <c r="A4055" s="1" t="s">
        <v>1013</v>
      </c>
      <c r="B4055" s="1" t="s">
        <v>53</v>
      </c>
      <c r="C4055" s="1" t="s">
        <v>99</v>
      </c>
      <c r="D4055" s="5">
        <v>43313</v>
      </c>
      <c r="E4055">
        <v>1</v>
      </c>
      <c r="F4055">
        <v>1</v>
      </c>
      <c r="G4055" s="2">
        <v>367.45</v>
      </c>
      <c r="H4055">
        <v>1</v>
      </c>
      <c r="I4055">
        <v>0</v>
      </c>
      <c r="J4055" s="4">
        <v>5</v>
      </c>
      <c r="K4055" s="3">
        <v>0</v>
      </c>
      <c r="L4055" s="1" t="s">
        <v>49</v>
      </c>
    </row>
    <row r="4056" spans="1:12" x14ac:dyDescent="0.3">
      <c r="A4056" s="1" t="s">
        <v>1014</v>
      </c>
      <c r="B4056" s="1" t="s">
        <v>16</v>
      </c>
      <c r="C4056" s="1" t="s">
        <v>215</v>
      </c>
      <c r="D4056" s="5">
        <v>42795</v>
      </c>
      <c r="E4056">
        <v>1</v>
      </c>
      <c r="F4056">
        <v>1</v>
      </c>
      <c r="G4056" s="2">
        <v>30.95</v>
      </c>
      <c r="H4056">
        <v>1</v>
      </c>
      <c r="I4056">
        <v>0</v>
      </c>
      <c r="J4056" s="4">
        <v>3</v>
      </c>
      <c r="K4056" s="3">
        <v>0</v>
      </c>
      <c r="L4056" s="1" t="s">
        <v>24</v>
      </c>
    </row>
    <row r="4057" spans="1:12" x14ac:dyDescent="0.3">
      <c r="A4057" s="1" t="s">
        <v>1014</v>
      </c>
      <c r="B4057" s="1" t="s">
        <v>16</v>
      </c>
      <c r="C4057" s="1" t="s">
        <v>215</v>
      </c>
      <c r="D4057" s="5">
        <v>42826</v>
      </c>
      <c r="E4057">
        <v>1</v>
      </c>
      <c r="F4057">
        <v>1</v>
      </c>
      <c r="G4057" s="2">
        <v>175.32</v>
      </c>
      <c r="H4057">
        <v>1</v>
      </c>
      <c r="I4057">
        <v>0</v>
      </c>
      <c r="J4057" s="4">
        <v>5</v>
      </c>
      <c r="K4057" s="3">
        <v>0</v>
      </c>
      <c r="L4057" s="1" t="s">
        <v>25</v>
      </c>
    </row>
    <row r="4058" spans="1:12" x14ac:dyDescent="0.3">
      <c r="A4058" s="1" t="s">
        <v>1014</v>
      </c>
      <c r="B4058" s="1" t="s">
        <v>16</v>
      </c>
      <c r="C4058" s="1" t="s">
        <v>215</v>
      </c>
      <c r="D4058" s="5">
        <v>42887</v>
      </c>
      <c r="E4058">
        <v>1</v>
      </c>
      <c r="F4058">
        <v>1</v>
      </c>
      <c r="G4058" s="2">
        <v>27.77</v>
      </c>
      <c r="H4058">
        <v>1</v>
      </c>
      <c r="I4058">
        <v>0</v>
      </c>
      <c r="J4058" s="4">
        <v>5</v>
      </c>
      <c r="K4058" s="3">
        <v>0</v>
      </c>
      <c r="L4058" s="1" t="s">
        <v>27</v>
      </c>
    </row>
    <row r="4059" spans="1:12" x14ac:dyDescent="0.3">
      <c r="A4059" s="1" t="s">
        <v>1015</v>
      </c>
      <c r="B4059" s="1" t="s">
        <v>16</v>
      </c>
      <c r="C4059" s="1" t="s">
        <v>329</v>
      </c>
      <c r="D4059" s="5">
        <v>42736</v>
      </c>
      <c r="E4059">
        <v>1</v>
      </c>
      <c r="F4059">
        <v>1</v>
      </c>
      <c r="G4059" s="2">
        <v>77.16</v>
      </c>
      <c r="H4059">
        <v>1</v>
      </c>
      <c r="I4059">
        <v>0</v>
      </c>
      <c r="J4059" s="4">
        <v>5</v>
      </c>
      <c r="K4059" s="3">
        <v>0</v>
      </c>
      <c r="L4059" s="1" t="s">
        <v>45</v>
      </c>
    </row>
    <row r="4060" spans="1:12" x14ac:dyDescent="0.3">
      <c r="A4060" s="1" t="s">
        <v>1015</v>
      </c>
      <c r="B4060" s="1" t="s">
        <v>16</v>
      </c>
      <c r="C4060" s="1" t="s">
        <v>329</v>
      </c>
      <c r="D4060" s="5">
        <v>42767</v>
      </c>
      <c r="E4060">
        <v>1</v>
      </c>
      <c r="F4060">
        <v>1</v>
      </c>
      <c r="G4060" s="2">
        <v>324.29000000000002</v>
      </c>
      <c r="H4060">
        <v>1</v>
      </c>
      <c r="I4060">
        <v>0</v>
      </c>
      <c r="J4060" s="4">
        <v>4</v>
      </c>
      <c r="K4060" s="3">
        <v>0</v>
      </c>
      <c r="L4060" s="1" t="s">
        <v>23</v>
      </c>
    </row>
    <row r="4061" spans="1:12" x14ac:dyDescent="0.3">
      <c r="A4061" s="1" t="s">
        <v>1015</v>
      </c>
      <c r="B4061" s="1" t="s">
        <v>16</v>
      </c>
      <c r="C4061" s="1" t="s">
        <v>329</v>
      </c>
      <c r="D4061" s="5">
        <v>42887</v>
      </c>
      <c r="E4061">
        <v>1</v>
      </c>
      <c r="F4061">
        <v>1</v>
      </c>
      <c r="G4061" s="2">
        <v>241.23</v>
      </c>
      <c r="H4061">
        <v>1</v>
      </c>
      <c r="I4061">
        <v>0</v>
      </c>
      <c r="J4061" s="4">
        <v>5</v>
      </c>
      <c r="K4061" s="3">
        <v>0</v>
      </c>
      <c r="L4061" s="1" t="s">
        <v>27</v>
      </c>
    </row>
    <row r="4062" spans="1:12" x14ac:dyDescent="0.3">
      <c r="A4062" s="1" t="s">
        <v>1015</v>
      </c>
      <c r="B4062" s="1" t="s">
        <v>16</v>
      </c>
      <c r="C4062" s="1" t="s">
        <v>329</v>
      </c>
      <c r="D4062" s="5">
        <v>42917</v>
      </c>
      <c r="E4062">
        <v>1</v>
      </c>
      <c r="F4062">
        <v>1</v>
      </c>
      <c r="G4062" s="2">
        <v>314.55</v>
      </c>
      <c r="H4062">
        <v>1</v>
      </c>
      <c r="I4062">
        <v>0</v>
      </c>
      <c r="J4062" s="4">
        <v>4</v>
      </c>
      <c r="K4062" s="3">
        <v>0</v>
      </c>
      <c r="L4062" s="1" t="s">
        <v>28</v>
      </c>
    </row>
    <row r="4063" spans="1:12" x14ac:dyDescent="0.3">
      <c r="A4063" s="1" t="s">
        <v>1015</v>
      </c>
      <c r="B4063" s="1" t="s">
        <v>16</v>
      </c>
      <c r="C4063" s="1" t="s">
        <v>329</v>
      </c>
      <c r="D4063" s="5">
        <v>42948</v>
      </c>
      <c r="E4063">
        <v>3</v>
      </c>
      <c r="F4063">
        <v>3</v>
      </c>
      <c r="G4063" s="2">
        <v>1438.79</v>
      </c>
      <c r="H4063">
        <v>3</v>
      </c>
      <c r="I4063">
        <v>0</v>
      </c>
      <c r="J4063" s="4">
        <v>5</v>
      </c>
      <c r="K4063" s="3">
        <v>0</v>
      </c>
      <c r="L4063" s="1" t="s">
        <v>29</v>
      </c>
    </row>
    <row r="4064" spans="1:12" x14ac:dyDescent="0.3">
      <c r="A4064" s="1" t="s">
        <v>1015</v>
      </c>
      <c r="B4064" s="1" t="s">
        <v>16</v>
      </c>
      <c r="C4064" s="1" t="s">
        <v>329</v>
      </c>
      <c r="D4064" s="5">
        <v>43040</v>
      </c>
      <c r="E4064">
        <v>1</v>
      </c>
      <c r="F4064">
        <v>1</v>
      </c>
      <c r="G4064" s="2">
        <v>238.81</v>
      </c>
      <c r="H4064">
        <v>1</v>
      </c>
      <c r="I4064">
        <v>0</v>
      </c>
      <c r="J4064" s="4">
        <v>5</v>
      </c>
      <c r="K4064" s="3">
        <v>0</v>
      </c>
      <c r="L4064" s="1" t="s">
        <v>30</v>
      </c>
    </row>
    <row r="4065" spans="1:12" x14ac:dyDescent="0.3">
      <c r="A4065" s="1" t="s">
        <v>1016</v>
      </c>
      <c r="B4065" s="1" t="s">
        <v>16</v>
      </c>
      <c r="C4065" s="1" t="s">
        <v>44</v>
      </c>
      <c r="D4065" s="5">
        <v>43252</v>
      </c>
      <c r="E4065">
        <v>2</v>
      </c>
      <c r="F4065">
        <v>2</v>
      </c>
      <c r="G4065" s="2">
        <v>248.61</v>
      </c>
      <c r="H4065">
        <v>2</v>
      </c>
      <c r="I4065">
        <v>1</v>
      </c>
      <c r="J4065" s="4">
        <v>2.5</v>
      </c>
      <c r="K4065" s="3">
        <v>0.5</v>
      </c>
      <c r="L4065" s="1" t="s">
        <v>36</v>
      </c>
    </row>
    <row r="4066" spans="1:12" x14ac:dyDescent="0.3">
      <c r="A4066" s="1" t="s">
        <v>1016</v>
      </c>
      <c r="B4066" s="1" t="s">
        <v>16</v>
      </c>
      <c r="C4066" s="1" t="s">
        <v>44</v>
      </c>
      <c r="D4066" s="5">
        <v>43313</v>
      </c>
      <c r="E4066">
        <v>1</v>
      </c>
      <c r="F4066">
        <v>1</v>
      </c>
      <c r="G4066" s="2">
        <v>501.92</v>
      </c>
      <c r="H4066">
        <v>1</v>
      </c>
      <c r="I4066">
        <v>0</v>
      </c>
      <c r="J4066" s="4">
        <v>5</v>
      </c>
      <c r="K4066" s="3">
        <v>0</v>
      </c>
      <c r="L4066" s="1" t="s">
        <v>49</v>
      </c>
    </row>
    <row r="4067" spans="1:12" x14ac:dyDescent="0.3">
      <c r="A4067" s="1" t="s">
        <v>1017</v>
      </c>
      <c r="B4067" s="1" t="s">
        <v>16</v>
      </c>
      <c r="C4067" s="1" t="s">
        <v>122</v>
      </c>
      <c r="D4067" s="5">
        <v>43252</v>
      </c>
      <c r="E4067">
        <v>4</v>
      </c>
      <c r="F4067">
        <v>4</v>
      </c>
      <c r="G4067" s="2">
        <v>851.49</v>
      </c>
      <c r="H4067">
        <v>3</v>
      </c>
      <c r="I4067">
        <v>0</v>
      </c>
      <c r="J4067" s="4">
        <v>3.75</v>
      </c>
      <c r="K4067" s="3">
        <v>0</v>
      </c>
      <c r="L4067" s="1" t="s">
        <v>36</v>
      </c>
    </row>
    <row r="4068" spans="1:12" x14ac:dyDescent="0.3">
      <c r="A4068" s="1" t="s">
        <v>1017</v>
      </c>
      <c r="B4068" s="1" t="s">
        <v>16</v>
      </c>
      <c r="C4068" s="1" t="s">
        <v>122</v>
      </c>
      <c r="D4068" s="5">
        <v>43282</v>
      </c>
      <c r="E4068">
        <v>2</v>
      </c>
      <c r="F4068">
        <v>2</v>
      </c>
      <c r="G4068" s="2">
        <v>179.62</v>
      </c>
      <c r="H4068">
        <v>2</v>
      </c>
      <c r="I4068">
        <v>0</v>
      </c>
      <c r="J4068" s="4">
        <v>5</v>
      </c>
      <c r="K4068" s="3">
        <v>0</v>
      </c>
      <c r="L4068" s="1" t="s">
        <v>37</v>
      </c>
    </row>
    <row r="4069" spans="1:12" x14ac:dyDescent="0.3">
      <c r="A4069" s="1" t="s">
        <v>1017</v>
      </c>
      <c r="B4069" s="1" t="s">
        <v>16</v>
      </c>
      <c r="C4069" s="1" t="s">
        <v>122</v>
      </c>
      <c r="D4069" s="5">
        <v>43313</v>
      </c>
      <c r="E4069">
        <v>3</v>
      </c>
      <c r="F4069">
        <v>4</v>
      </c>
      <c r="G4069" s="2">
        <v>183.47</v>
      </c>
      <c r="H4069">
        <v>3</v>
      </c>
      <c r="I4069">
        <v>1</v>
      </c>
      <c r="J4069" s="4">
        <v>4</v>
      </c>
      <c r="K4069" s="3">
        <v>0.33333333333333331</v>
      </c>
      <c r="L4069" s="1" t="s">
        <v>49</v>
      </c>
    </row>
    <row r="4070" spans="1:12" x14ac:dyDescent="0.3">
      <c r="A4070" s="1" t="s">
        <v>1018</v>
      </c>
      <c r="B4070" s="1" t="s">
        <v>53</v>
      </c>
      <c r="C4070" s="1" t="s">
        <v>1019</v>
      </c>
      <c r="D4070" s="5">
        <v>43252</v>
      </c>
      <c r="E4070">
        <v>1</v>
      </c>
      <c r="F4070">
        <v>1</v>
      </c>
      <c r="G4070" s="2">
        <v>99.75</v>
      </c>
      <c r="H4070">
        <v>1</v>
      </c>
      <c r="I4070">
        <v>0</v>
      </c>
      <c r="J4070" s="4">
        <v>5</v>
      </c>
      <c r="K4070" s="3">
        <v>0</v>
      </c>
      <c r="L4070" s="1" t="s">
        <v>36</v>
      </c>
    </row>
    <row r="4071" spans="1:12" x14ac:dyDescent="0.3">
      <c r="A4071" s="1" t="s">
        <v>1018</v>
      </c>
      <c r="B4071" s="1" t="s">
        <v>53</v>
      </c>
      <c r="C4071" s="1" t="s">
        <v>1019</v>
      </c>
      <c r="D4071" s="5">
        <v>43282</v>
      </c>
      <c r="E4071">
        <v>1</v>
      </c>
      <c r="F4071">
        <v>1</v>
      </c>
      <c r="G4071" s="2">
        <v>99.75</v>
      </c>
      <c r="H4071">
        <v>1</v>
      </c>
      <c r="I4071">
        <v>0</v>
      </c>
      <c r="J4071" s="4">
        <v>5</v>
      </c>
      <c r="K4071" s="3">
        <v>0</v>
      </c>
      <c r="L4071" s="1" t="s">
        <v>37</v>
      </c>
    </row>
    <row r="4072" spans="1:12" x14ac:dyDescent="0.3">
      <c r="A4072" s="1" t="s">
        <v>1018</v>
      </c>
      <c r="B4072" s="1" t="s">
        <v>53</v>
      </c>
      <c r="C4072" s="1" t="s">
        <v>1019</v>
      </c>
      <c r="D4072" s="5">
        <v>43313</v>
      </c>
      <c r="E4072">
        <v>1</v>
      </c>
      <c r="F4072">
        <v>1</v>
      </c>
      <c r="G4072" s="2">
        <v>77.319999999999993</v>
      </c>
      <c r="H4072">
        <v>1</v>
      </c>
      <c r="I4072">
        <v>0</v>
      </c>
      <c r="J4072" s="4">
        <v>4</v>
      </c>
      <c r="K4072" s="3">
        <v>0</v>
      </c>
      <c r="L4072" s="1" t="s">
        <v>49</v>
      </c>
    </row>
    <row r="4073" spans="1:12" x14ac:dyDescent="0.3">
      <c r="A4073" s="1" t="s">
        <v>1020</v>
      </c>
      <c r="B4073" s="1" t="s">
        <v>16</v>
      </c>
      <c r="C4073" s="1" t="s">
        <v>51</v>
      </c>
      <c r="D4073" s="5">
        <v>43070</v>
      </c>
      <c r="E4073">
        <v>2</v>
      </c>
      <c r="F4073">
        <v>2</v>
      </c>
      <c r="G4073" s="2">
        <v>351.26</v>
      </c>
      <c r="H4073">
        <v>2</v>
      </c>
      <c r="I4073">
        <v>0</v>
      </c>
      <c r="J4073" s="4">
        <v>5</v>
      </c>
      <c r="K4073" s="3">
        <v>0</v>
      </c>
      <c r="L4073" s="1" t="s">
        <v>31</v>
      </c>
    </row>
    <row r="4074" spans="1:12" x14ac:dyDescent="0.3">
      <c r="A4074" s="1" t="s">
        <v>1020</v>
      </c>
      <c r="B4074" s="1" t="s">
        <v>16</v>
      </c>
      <c r="C4074" s="1" t="s">
        <v>51</v>
      </c>
      <c r="D4074" s="5">
        <v>43132</v>
      </c>
      <c r="E4074">
        <v>4</v>
      </c>
      <c r="F4074">
        <v>7</v>
      </c>
      <c r="G4074" s="2">
        <v>870.43</v>
      </c>
      <c r="H4074">
        <v>4</v>
      </c>
      <c r="I4074">
        <v>0</v>
      </c>
      <c r="J4074" s="4">
        <v>4.75</v>
      </c>
      <c r="K4074" s="3">
        <v>0</v>
      </c>
      <c r="L4074" s="1" t="s">
        <v>33</v>
      </c>
    </row>
    <row r="4075" spans="1:12" x14ac:dyDescent="0.3">
      <c r="A4075" s="1" t="s">
        <v>1021</v>
      </c>
      <c r="B4075" s="1" t="s">
        <v>90</v>
      </c>
      <c r="C4075" s="1" t="s">
        <v>91</v>
      </c>
      <c r="D4075" s="5">
        <v>43252</v>
      </c>
      <c r="E4075">
        <v>11</v>
      </c>
      <c r="F4075">
        <v>11</v>
      </c>
      <c r="G4075" s="2">
        <v>584.36</v>
      </c>
      <c r="H4075">
        <v>11</v>
      </c>
      <c r="I4075">
        <v>0</v>
      </c>
      <c r="J4075" s="4">
        <v>4.55</v>
      </c>
      <c r="K4075" s="3">
        <v>0</v>
      </c>
      <c r="L4075" s="1" t="s">
        <v>36</v>
      </c>
    </row>
    <row r="4076" spans="1:12" x14ac:dyDescent="0.3">
      <c r="A4076" s="1" t="s">
        <v>1021</v>
      </c>
      <c r="B4076" s="1" t="s">
        <v>90</v>
      </c>
      <c r="C4076" s="1" t="s">
        <v>91</v>
      </c>
      <c r="D4076" s="5">
        <v>43282</v>
      </c>
      <c r="E4076">
        <v>5</v>
      </c>
      <c r="F4076">
        <v>5</v>
      </c>
      <c r="G4076" s="2">
        <v>231.35</v>
      </c>
      <c r="H4076">
        <v>4</v>
      </c>
      <c r="I4076">
        <v>0</v>
      </c>
      <c r="J4076" s="4">
        <v>5</v>
      </c>
      <c r="K4076" s="3">
        <v>0</v>
      </c>
      <c r="L4076" s="1" t="s">
        <v>37</v>
      </c>
    </row>
    <row r="4077" spans="1:12" x14ac:dyDescent="0.3">
      <c r="A4077" s="1" t="s">
        <v>1021</v>
      </c>
      <c r="B4077" s="1" t="s">
        <v>90</v>
      </c>
      <c r="C4077" s="1" t="s">
        <v>91</v>
      </c>
      <c r="D4077" s="5">
        <v>43313</v>
      </c>
      <c r="E4077">
        <v>6</v>
      </c>
      <c r="F4077">
        <v>7</v>
      </c>
      <c r="G4077" s="2">
        <v>258.7</v>
      </c>
      <c r="H4077">
        <v>6</v>
      </c>
      <c r="I4077">
        <v>1</v>
      </c>
      <c r="J4077" s="4">
        <v>3.83</v>
      </c>
      <c r="K4077" s="3">
        <v>0.16666666666666666</v>
      </c>
      <c r="L4077" s="1" t="s">
        <v>49</v>
      </c>
    </row>
    <row r="4078" spans="1:12" x14ac:dyDescent="0.3">
      <c r="A4078" s="1" t="s">
        <v>1022</v>
      </c>
      <c r="B4078" s="1" t="s">
        <v>16</v>
      </c>
      <c r="C4078" s="1" t="s">
        <v>51</v>
      </c>
      <c r="D4078" s="5">
        <v>42856</v>
      </c>
      <c r="E4078">
        <v>1</v>
      </c>
      <c r="F4078">
        <v>1</v>
      </c>
      <c r="G4078" s="2">
        <v>35.79</v>
      </c>
      <c r="H4078">
        <v>0</v>
      </c>
      <c r="I4078">
        <v>0</v>
      </c>
      <c r="J4078" s="4">
        <v>1</v>
      </c>
      <c r="K4078" s="3"/>
      <c r="L4078" s="1" t="s">
        <v>26</v>
      </c>
    </row>
    <row r="4079" spans="1:12" x14ac:dyDescent="0.3">
      <c r="A4079" s="1" t="s">
        <v>1022</v>
      </c>
      <c r="B4079" s="1" t="s">
        <v>16</v>
      </c>
      <c r="C4079" s="1" t="s">
        <v>51</v>
      </c>
      <c r="D4079" s="5">
        <v>42948</v>
      </c>
      <c r="E4079">
        <v>2</v>
      </c>
      <c r="F4079">
        <v>2</v>
      </c>
      <c r="G4079" s="2">
        <v>69.709999999999994</v>
      </c>
      <c r="H4079">
        <v>2</v>
      </c>
      <c r="I4079">
        <v>0</v>
      </c>
      <c r="J4079" s="4">
        <v>4.5</v>
      </c>
      <c r="K4079" s="3">
        <v>0</v>
      </c>
      <c r="L4079" s="1" t="s">
        <v>29</v>
      </c>
    </row>
    <row r="4080" spans="1:12" x14ac:dyDescent="0.3">
      <c r="A4080" s="1" t="s">
        <v>1022</v>
      </c>
      <c r="B4080" s="1" t="s">
        <v>16</v>
      </c>
      <c r="C4080" s="1" t="s">
        <v>51</v>
      </c>
      <c r="D4080" s="5">
        <v>42979</v>
      </c>
      <c r="E4080">
        <v>1</v>
      </c>
      <c r="F4080">
        <v>1</v>
      </c>
      <c r="G4080" s="2">
        <v>406.49</v>
      </c>
      <c r="H4080">
        <v>1</v>
      </c>
      <c r="I4080">
        <v>0</v>
      </c>
      <c r="J4080" s="4">
        <v>5</v>
      </c>
      <c r="K4080" s="3">
        <v>0</v>
      </c>
      <c r="L4080" s="1" t="s">
        <v>18</v>
      </c>
    </row>
    <row r="4081" spans="1:12" x14ac:dyDescent="0.3">
      <c r="A4081" s="1" t="s">
        <v>1022</v>
      </c>
      <c r="B4081" s="1" t="s">
        <v>16</v>
      </c>
      <c r="C4081" s="1" t="s">
        <v>51</v>
      </c>
      <c r="D4081" s="5">
        <v>43040</v>
      </c>
      <c r="E4081">
        <v>6</v>
      </c>
      <c r="F4081">
        <v>6</v>
      </c>
      <c r="G4081" s="2">
        <v>568.71</v>
      </c>
      <c r="H4081">
        <v>5</v>
      </c>
      <c r="I4081">
        <v>0</v>
      </c>
      <c r="J4081" s="4">
        <v>4</v>
      </c>
      <c r="K4081" s="3">
        <v>0</v>
      </c>
      <c r="L4081" s="1" t="s">
        <v>30</v>
      </c>
    </row>
    <row r="4082" spans="1:12" x14ac:dyDescent="0.3">
      <c r="A4082" s="1" t="s">
        <v>1023</v>
      </c>
      <c r="B4082" s="1" t="s">
        <v>16</v>
      </c>
      <c r="C4082" s="1" t="s">
        <v>1024</v>
      </c>
      <c r="D4082" s="5">
        <v>43070</v>
      </c>
      <c r="E4082">
        <v>1</v>
      </c>
      <c r="F4082">
        <v>1</v>
      </c>
      <c r="G4082" s="2">
        <v>31.63</v>
      </c>
      <c r="H4082">
        <v>1</v>
      </c>
      <c r="I4082">
        <v>0</v>
      </c>
      <c r="J4082" s="4">
        <v>4</v>
      </c>
      <c r="K4082" s="3">
        <v>0</v>
      </c>
      <c r="L4082" s="1" t="s">
        <v>31</v>
      </c>
    </row>
    <row r="4083" spans="1:12" x14ac:dyDescent="0.3">
      <c r="A4083" s="1" t="s">
        <v>1023</v>
      </c>
      <c r="B4083" s="1" t="s">
        <v>16</v>
      </c>
      <c r="C4083" s="1" t="s">
        <v>1024</v>
      </c>
      <c r="D4083" s="5">
        <v>43101</v>
      </c>
      <c r="E4083">
        <v>1</v>
      </c>
      <c r="F4083">
        <v>1</v>
      </c>
      <c r="G4083" s="2">
        <v>22.79</v>
      </c>
      <c r="H4083">
        <v>1</v>
      </c>
      <c r="I4083">
        <v>0</v>
      </c>
      <c r="J4083" s="4">
        <v>4</v>
      </c>
      <c r="K4083" s="3">
        <v>0</v>
      </c>
      <c r="L4083" s="1" t="s">
        <v>32</v>
      </c>
    </row>
    <row r="4084" spans="1:12" x14ac:dyDescent="0.3">
      <c r="A4084" s="1" t="s">
        <v>1025</v>
      </c>
      <c r="B4084" s="1" t="s">
        <v>108</v>
      </c>
      <c r="C4084" s="1" t="s">
        <v>1026</v>
      </c>
      <c r="D4084" s="5">
        <v>43282</v>
      </c>
      <c r="E4084">
        <v>1</v>
      </c>
      <c r="F4084">
        <v>1</v>
      </c>
      <c r="G4084" s="2">
        <v>422.47</v>
      </c>
      <c r="H4084">
        <v>1</v>
      </c>
      <c r="I4084">
        <v>0</v>
      </c>
      <c r="J4084" s="4">
        <v>5</v>
      </c>
      <c r="K4084" s="3">
        <v>0</v>
      </c>
      <c r="L4084" s="1" t="s">
        <v>37</v>
      </c>
    </row>
    <row r="4085" spans="1:12" x14ac:dyDescent="0.3">
      <c r="A4085" s="1" t="s">
        <v>1025</v>
      </c>
      <c r="B4085" s="1" t="s">
        <v>108</v>
      </c>
      <c r="C4085" s="1" t="s">
        <v>1026</v>
      </c>
      <c r="D4085" s="5">
        <v>43313</v>
      </c>
      <c r="E4085">
        <v>1</v>
      </c>
      <c r="F4085">
        <v>1</v>
      </c>
      <c r="G4085" s="2">
        <v>435.23</v>
      </c>
      <c r="H4085">
        <v>1</v>
      </c>
      <c r="I4085">
        <v>0</v>
      </c>
      <c r="J4085" s="4">
        <v>5</v>
      </c>
      <c r="K4085" s="3">
        <v>0</v>
      </c>
      <c r="L4085" s="1" t="s">
        <v>49</v>
      </c>
    </row>
    <row r="4086" spans="1:12" x14ac:dyDescent="0.3">
      <c r="A4086" s="1" t="s">
        <v>1027</v>
      </c>
      <c r="B4086" s="1" t="s">
        <v>16</v>
      </c>
      <c r="C4086" s="1" t="s">
        <v>1028</v>
      </c>
      <c r="D4086" s="5">
        <v>42826</v>
      </c>
      <c r="E4086">
        <v>1</v>
      </c>
      <c r="F4086">
        <v>1</v>
      </c>
      <c r="G4086" s="2">
        <v>68.84</v>
      </c>
      <c r="H4086">
        <v>1</v>
      </c>
      <c r="I4086">
        <v>0</v>
      </c>
      <c r="J4086" s="4">
        <v>5</v>
      </c>
      <c r="K4086" s="3">
        <v>0</v>
      </c>
      <c r="L4086" s="1" t="s">
        <v>25</v>
      </c>
    </row>
    <row r="4087" spans="1:12" x14ac:dyDescent="0.3">
      <c r="A4087" s="1" t="s">
        <v>1027</v>
      </c>
      <c r="B4087" s="1" t="s">
        <v>16</v>
      </c>
      <c r="C4087" s="1" t="s">
        <v>1028</v>
      </c>
      <c r="D4087" s="5">
        <v>42887</v>
      </c>
      <c r="E4087">
        <v>1</v>
      </c>
      <c r="F4087">
        <v>1</v>
      </c>
      <c r="G4087" s="2">
        <v>69.489999999999995</v>
      </c>
      <c r="H4087">
        <v>1</v>
      </c>
      <c r="I4087">
        <v>0</v>
      </c>
      <c r="J4087" s="4">
        <v>5</v>
      </c>
      <c r="K4087" s="3">
        <v>0</v>
      </c>
      <c r="L4087" s="1" t="s">
        <v>27</v>
      </c>
    </row>
    <row r="4088" spans="1:12" x14ac:dyDescent="0.3">
      <c r="A4088" s="1" t="s">
        <v>1027</v>
      </c>
      <c r="B4088" s="1" t="s">
        <v>16</v>
      </c>
      <c r="C4088" s="1" t="s">
        <v>1028</v>
      </c>
      <c r="D4088" s="5">
        <v>42917</v>
      </c>
      <c r="E4088">
        <v>1</v>
      </c>
      <c r="F4088">
        <v>1</v>
      </c>
      <c r="G4088" s="2">
        <v>96.78</v>
      </c>
      <c r="H4088">
        <v>1</v>
      </c>
      <c r="I4088">
        <v>1</v>
      </c>
      <c r="J4088" s="4">
        <v>1</v>
      </c>
      <c r="K4088" s="3">
        <v>1</v>
      </c>
      <c r="L4088" s="1" t="s">
        <v>28</v>
      </c>
    </row>
    <row r="4089" spans="1:12" x14ac:dyDescent="0.3">
      <c r="A4089" s="1" t="s">
        <v>1029</v>
      </c>
      <c r="B4089" s="1" t="s">
        <v>16</v>
      </c>
      <c r="C4089" s="1" t="s">
        <v>1030</v>
      </c>
      <c r="D4089" s="5">
        <v>42795</v>
      </c>
      <c r="E4089">
        <v>24</v>
      </c>
      <c r="F4089">
        <v>24</v>
      </c>
      <c r="G4089" s="2">
        <v>2761.5</v>
      </c>
      <c r="H4089">
        <v>24</v>
      </c>
      <c r="I4089">
        <v>0</v>
      </c>
      <c r="J4089" s="4">
        <v>4.7</v>
      </c>
      <c r="K4089" s="3">
        <v>0</v>
      </c>
      <c r="L4089" s="1" t="s">
        <v>24</v>
      </c>
    </row>
    <row r="4090" spans="1:12" x14ac:dyDescent="0.3">
      <c r="A4090" s="1" t="s">
        <v>1029</v>
      </c>
      <c r="B4090" s="1" t="s">
        <v>16</v>
      </c>
      <c r="C4090" s="1" t="s">
        <v>1030</v>
      </c>
      <c r="D4090" s="5">
        <v>42826</v>
      </c>
      <c r="E4090">
        <v>20</v>
      </c>
      <c r="F4090">
        <v>20</v>
      </c>
      <c r="G4090" s="2">
        <v>1804.81</v>
      </c>
      <c r="H4090">
        <v>20</v>
      </c>
      <c r="I4090">
        <v>0</v>
      </c>
      <c r="J4090" s="4">
        <v>4.5</v>
      </c>
      <c r="K4090" s="3">
        <v>0</v>
      </c>
      <c r="L4090" s="1" t="s">
        <v>25</v>
      </c>
    </row>
    <row r="4091" spans="1:12" x14ac:dyDescent="0.3">
      <c r="A4091" s="1" t="s">
        <v>1029</v>
      </c>
      <c r="B4091" s="1" t="s">
        <v>16</v>
      </c>
      <c r="C4091" s="1" t="s">
        <v>1030</v>
      </c>
      <c r="D4091" s="5">
        <v>42856</v>
      </c>
      <c r="E4091">
        <v>41</v>
      </c>
      <c r="F4091">
        <v>43</v>
      </c>
      <c r="G4091" s="2">
        <v>3824.57</v>
      </c>
      <c r="H4091">
        <v>41</v>
      </c>
      <c r="I4091">
        <v>1</v>
      </c>
      <c r="J4091" s="4">
        <v>4.5</v>
      </c>
      <c r="K4091" s="3">
        <v>2.4390243902439025E-2</v>
      </c>
      <c r="L4091" s="1" t="s">
        <v>26</v>
      </c>
    </row>
    <row r="4092" spans="1:12" x14ac:dyDescent="0.3">
      <c r="A4092" s="1" t="s">
        <v>1029</v>
      </c>
      <c r="B4092" s="1" t="s">
        <v>16</v>
      </c>
      <c r="C4092" s="1" t="s">
        <v>1030</v>
      </c>
      <c r="D4092" s="5">
        <v>42887</v>
      </c>
      <c r="E4092">
        <v>27</v>
      </c>
      <c r="F4092">
        <v>28</v>
      </c>
      <c r="G4092" s="2">
        <v>2474.14</v>
      </c>
      <c r="H4092">
        <v>26</v>
      </c>
      <c r="I4092">
        <v>1</v>
      </c>
      <c r="J4092" s="4">
        <v>4.2699999999999996</v>
      </c>
      <c r="K4092" s="3">
        <v>3.8461538461538464E-2</v>
      </c>
      <c r="L4092" s="1" t="s">
        <v>27</v>
      </c>
    </row>
    <row r="4093" spans="1:12" x14ac:dyDescent="0.3">
      <c r="A4093" s="1" t="s">
        <v>1029</v>
      </c>
      <c r="B4093" s="1" t="s">
        <v>16</v>
      </c>
      <c r="C4093" s="1" t="s">
        <v>1030</v>
      </c>
      <c r="D4093" s="5">
        <v>42917</v>
      </c>
      <c r="E4093">
        <v>61</v>
      </c>
      <c r="F4093">
        <v>63</v>
      </c>
      <c r="G4093" s="2">
        <v>5603.54</v>
      </c>
      <c r="H4093">
        <v>61</v>
      </c>
      <c r="I4093">
        <v>1</v>
      </c>
      <c r="J4093" s="4">
        <v>4.34</v>
      </c>
      <c r="K4093" s="3">
        <v>1.6393442622950821E-2</v>
      </c>
      <c r="L4093" s="1" t="s">
        <v>28</v>
      </c>
    </row>
    <row r="4094" spans="1:12" x14ac:dyDescent="0.3">
      <c r="A4094" s="1" t="s">
        <v>1029</v>
      </c>
      <c r="B4094" s="1" t="s">
        <v>16</v>
      </c>
      <c r="C4094" s="1" t="s">
        <v>1030</v>
      </c>
      <c r="D4094" s="5">
        <v>42948</v>
      </c>
      <c r="E4094">
        <v>60</v>
      </c>
      <c r="F4094">
        <v>67</v>
      </c>
      <c r="G4094" s="2">
        <v>5622.88</v>
      </c>
      <c r="H4094">
        <v>60</v>
      </c>
      <c r="I4094">
        <v>1</v>
      </c>
      <c r="J4094" s="4">
        <v>4.2699999999999996</v>
      </c>
      <c r="K4094" s="3">
        <v>1.6666666666666666E-2</v>
      </c>
      <c r="L4094" s="1" t="s">
        <v>29</v>
      </c>
    </row>
    <row r="4095" spans="1:12" x14ac:dyDescent="0.3">
      <c r="A4095" s="1" t="s">
        <v>1029</v>
      </c>
      <c r="B4095" s="1" t="s">
        <v>16</v>
      </c>
      <c r="C4095" s="1" t="s">
        <v>1030</v>
      </c>
      <c r="D4095" s="5">
        <v>42979</v>
      </c>
      <c r="E4095">
        <v>70</v>
      </c>
      <c r="F4095">
        <v>77</v>
      </c>
      <c r="G4095" s="2">
        <v>6343.99</v>
      </c>
      <c r="H4095">
        <v>69</v>
      </c>
      <c r="I4095">
        <v>3</v>
      </c>
      <c r="J4095" s="4">
        <v>4.12</v>
      </c>
      <c r="K4095" s="3">
        <v>4.3478260869565216E-2</v>
      </c>
      <c r="L4095" s="1" t="s">
        <v>18</v>
      </c>
    </row>
    <row r="4096" spans="1:12" x14ac:dyDescent="0.3">
      <c r="A4096" s="1" t="s">
        <v>1029</v>
      </c>
      <c r="B4096" s="1" t="s">
        <v>16</v>
      </c>
      <c r="C4096" s="1" t="s">
        <v>1030</v>
      </c>
      <c r="D4096" s="5">
        <v>43009</v>
      </c>
      <c r="E4096">
        <v>68</v>
      </c>
      <c r="F4096">
        <v>71</v>
      </c>
      <c r="G4096" s="2">
        <v>6492.76</v>
      </c>
      <c r="H4096">
        <v>67</v>
      </c>
      <c r="I4096">
        <v>0</v>
      </c>
      <c r="J4096" s="4">
        <v>4.04</v>
      </c>
      <c r="K4096" s="3">
        <v>0</v>
      </c>
      <c r="L4096" s="1" t="s">
        <v>19</v>
      </c>
    </row>
    <row r="4097" spans="1:12" x14ac:dyDescent="0.3">
      <c r="A4097" s="1" t="s">
        <v>1029</v>
      </c>
      <c r="B4097" s="1" t="s">
        <v>16</v>
      </c>
      <c r="C4097" s="1" t="s">
        <v>1030</v>
      </c>
      <c r="D4097" s="5">
        <v>43040</v>
      </c>
      <c r="E4097">
        <v>113</v>
      </c>
      <c r="F4097">
        <v>131</v>
      </c>
      <c r="G4097" s="2">
        <v>13622.11</v>
      </c>
      <c r="H4097">
        <v>113</v>
      </c>
      <c r="I4097">
        <v>13</v>
      </c>
      <c r="J4097" s="4">
        <v>4.21</v>
      </c>
      <c r="K4097" s="3">
        <v>0.11504424778761062</v>
      </c>
      <c r="L4097" s="1" t="s">
        <v>30</v>
      </c>
    </row>
    <row r="4098" spans="1:12" x14ac:dyDescent="0.3">
      <c r="A4098" s="1" t="s">
        <v>1029</v>
      </c>
      <c r="B4098" s="1" t="s">
        <v>16</v>
      </c>
      <c r="C4098" s="1" t="s">
        <v>1030</v>
      </c>
      <c r="D4098" s="5">
        <v>43070</v>
      </c>
      <c r="E4098">
        <v>137</v>
      </c>
      <c r="F4098">
        <v>147</v>
      </c>
      <c r="G4098" s="2">
        <v>17374.37</v>
      </c>
      <c r="H4098">
        <v>136</v>
      </c>
      <c r="I4098">
        <v>14</v>
      </c>
      <c r="J4098" s="4">
        <v>3.93</v>
      </c>
      <c r="K4098" s="3">
        <v>0.10294117647058823</v>
      </c>
      <c r="L4098" s="1" t="s">
        <v>31</v>
      </c>
    </row>
    <row r="4099" spans="1:12" x14ac:dyDescent="0.3">
      <c r="A4099" s="1" t="s">
        <v>1029</v>
      </c>
      <c r="B4099" s="1" t="s">
        <v>16</v>
      </c>
      <c r="C4099" s="1" t="s">
        <v>1030</v>
      </c>
      <c r="D4099" s="5">
        <v>43101</v>
      </c>
      <c r="E4099">
        <v>198</v>
      </c>
      <c r="F4099">
        <v>203</v>
      </c>
      <c r="G4099" s="2">
        <v>23306.65</v>
      </c>
      <c r="H4099">
        <v>195</v>
      </c>
      <c r="I4099">
        <v>10</v>
      </c>
      <c r="J4099" s="4">
        <v>4.1399999999999997</v>
      </c>
      <c r="K4099" s="3">
        <v>5.128205128205128E-2</v>
      </c>
      <c r="L4099" s="1" t="s">
        <v>32</v>
      </c>
    </row>
    <row r="4100" spans="1:12" x14ac:dyDescent="0.3">
      <c r="A4100" s="1" t="s">
        <v>1029</v>
      </c>
      <c r="B4100" s="1" t="s">
        <v>16</v>
      </c>
      <c r="C4100" s="1" t="s">
        <v>1030</v>
      </c>
      <c r="D4100" s="5">
        <v>43132</v>
      </c>
      <c r="E4100">
        <v>36</v>
      </c>
      <c r="F4100">
        <v>36</v>
      </c>
      <c r="G4100" s="2">
        <v>3591.62</v>
      </c>
      <c r="H4100">
        <v>33</v>
      </c>
      <c r="I4100">
        <v>3</v>
      </c>
      <c r="J4100" s="4">
        <v>3.89</v>
      </c>
      <c r="K4100" s="3">
        <v>9.0909090909090912E-2</v>
      </c>
      <c r="L4100" s="1" t="s">
        <v>33</v>
      </c>
    </row>
    <row r="4101" spans="1:12" x14ac:dyDescent="0.3">
      <c r="A4101" s="1" t="s">
        <v>1029</v>
      </c>
      <c r="B4101" s="1" t="s">
        <v>16</v>
      </c>
      <c r="C4101" s="1" t="s">
        <v>1030</v>
      </c>
      <c r="D4101" s="5">
        <v>43160</v>
      </c>
      <c r="E4101">
        <v>48</v>
      </c>
      <c r="F4101">
        <v>50</v>
      </c>
      <c r="G4101" s="2">
        <v>4655.26</v>
      </c>
      <c r="H4101">
        <v>47</v>
      </c>
      <c r="I4101">
        <v>8</v>
      </c>
      <c r="J4101" s="4">
        <v>3.88</v>
      </c>
      <c r="K4101" s="3">
        <v>0.1702127659574468</v>
      </c>
      <c r="L4101" s="1" t="s">
        <v>34</v>
      </c>
    </row>
    <row r="4102" spans="1:12" x14ac:dyDescent="0.3">
      <c r="A4102" s="1" t="s">
        <v>1029</v>
      </c>
      <c r="B4102" s="1" t="s">
        <v>16</v>
      </c>
      <c r="C4102" s="1" t="s">
        <v>1030</v>
      </c>
      <c r="D4102" s="5">
        <v>43191</v>
      </c>
      <c r="E4102">
        <v>49</v>
      </c>
      <c r="F4102">
        <v>50</v>
      </c>
      <c r="G4102" s="2">
        <v>4627.33</v>
      </c>
      <c r="H4102">
        <v>49</v>
      </c>
      <c r="I4102">
        <v>1</v>
      </c>
      <c r="J4102" s="4">
        <v>4.1399999999999997</v>
      </c>
      <c r="K4102" s="3">
        <v>2.0408163265306121E-2</v>
      </c>
      <c r="L4102" s="1" t="s">
        <v>35</v>
      </c>
    </row>
    <row r="4103" spans="1:12" x14ac:dyDescent="0.3">
      <c r="A4103" s="1" t="s">
        <v>1029</v>
      </c>
      <c r="B4103" s="1" t="s">
        <v>16</v>
      </c>
      <c r="C4103" s="1" t="s">
        <v>1030</v>
      </c>
      <c r="D4103" s="5">
        <v>43221</v>
      </c>
      <c r="E4103">
        <v>40</v>
      </c>
      <c r="F4103">
        <v>42</v>
      </c>
      <c r="G4103" s="2">
        <v>4282.84</v>
      </c>
      <c r="H4103">
        <v>39</v>
      </c>
      <c r="I4103">
        <v>2</v>
      </c>
      <c r="J4103" s="4">
        <v>4.0999999999999996</v>
      </c>
      <c r="K4103" s="3">
        <v>5.128205128205128E-2</v>
      </c>
      <c r="L4103" s="1" t="s">
        <v>46</v>
      </c>
    </row>
    <row r="4104" spans="1:12" x14ac:dyDescent="0.3">
      <c r="A4104" s="1" t="s">
        <v>1029</v>
      </c>
      <c r="B4104" s="1" t="s">
        <v>16</v>
      </c>
      <c r="C4104" s="1" t="s">
        <v>1030</v>
      </c>
      <c r="D4104" s="5">
        <v>43252</v>
      </c>
      <c r="E4104">
        <v>28</v>
      </c>
      <c r="F4104">
        <v>32</v>
      </c>
      <c r="G4104" s="2">
        <v>3338.67</v>
      </c>
      <c r="H4104">
        <v>28</v>
      </c>
      <c r="I4104">
        <v>0</v>
      </c>
      <c r="J4104" s="4">
        <v>4.18</v>
      </c>
      <c r="K4104" s="3">
        <v>0</v>
      </c>
      <c r="L4104" s="1" t="s">
        <v>36</v>
      </c>
    </row>
    <row r="4105" spans="1:12" x14ac:dyDescent="0.3">
      <c r="A4105" s="1" t="s">
        <v>1029</v>
      </c>
      <c r="B4105" s="1" t="s">
        <v>16</v>
      </c>
      <c r="C4105" s="1" t="s">
        <v>1030</v>
      </c>
      <c r="D4105" s="5">
        <v>43282</v>
      </c>
      <c r="E4105">
        <v>31</v>
      </c>
      <c r="F4105">
        <v>31</v>
      </c>
      <c r="G4105" s="2">
        <v>3668.18</v>
      </c>
      <c r="H4105">
        <v>31</v>
      </c>
      <c r="I4105">
        <v>0</v>
      </c>
      <c r="J4105" s="4">
        <v>4.42</v>
      </c>
      <c r="K4105" s="3">
        <v>0</v>
      </c>
      <c r="L4105" s="1" t="s">
        <v>37</v>
      </c>
    </row>
    <row r="4106" spans="1:12" x14ac:dyDescent="0.3">
      <c r="A4106" s="1" t="s">
        <v>1029</v>
      </c>
      <c r="B4106" s="1" t="s">
        <v>16</v>
      </c>
      <c r="C4106" s="1" t="s">
        <v>1030</v>
      </c>
      <c r="D4106" s="5">
        <v>43313</v>
      </c>
      <c r="E4106">
        <v>25</v>
      </c>
      <c r="F4106">
        <v>28</v>
      </c>
      <c r="G4106" s="2">
        <v>3440.58</v>
      </c>
      <c r="H4106">
        <v>25</v>
      </c>
      <c r="I4106">
        <v>0</v>
      </c>
      <c r="J4106" s="4">
        <v>4.4400000000000004</v>
      </c>
      <c r="K4106" s="3">
        <v>0</v>
      </c>
      <c r="L4106" s="1" t="s">
        <v>49</v>
      </c>
    </row>
    <row r="4107" spans="1:12" x14ac:dyDescent="0.3">
      <c r="A4107" s="1" t="s">
        <v>1031</v>
      </c>
      <c r="B4107" s="1" t="s">
        <v>16</v>
      </c>
      <c r="C4107" s="1" t="s">
        <v>51</v>
      </c>
      <c r="D4107" s="5">
        <v>43191</v>
      </c>
      <c r="E4107">
        <v>1</v>
      </c>
      <c r="F4107">
        <v>1</v>
      </c>
      <c r="G4107" s="2">
        <v>89.45</v>
      </c>
      <c r="H4107">
        <v>1</v>
      </c>
      <c r="I4107">
        <v>1</v>
      </c>
      <c r="J4107" s="4">
        <v>1</v>
      </c>
      <c r="K4107" s="3">
        <v>1</v>
      </c>
      <c r="L4107" s="1" t="s">
        <v>35</v>
      </c>
    </row>
    <row r="4108" spans="1:12" x14ac:dyDescent="0.3">
      <c r="A4108" s="1" t="s">
        <v>1031</v>
      </c>
      <c r="B4108" s="1" t="s">
        <v>16</v>
      </c>
      <c r="C4108" s="1" t="s">
        <v>51</v>
      </c>
      <c r="D4108" s="5">
        <v>43221</v>
      </c>
      <c r="E4108">
        <v>10</v>
      </c>
      <c r="F4108">
        <v>10</v>
      </c>
      <c r="G4108" s="2">
        <v>742.51</v>
      </c>
      <c r="H4108">
        <v>10</v>
      </c>
      <c r="I4108">
        <v>0</v>
      </c>
      <c r="J4108" s="4">
        <v>4.1500000000000004</v>
      </c>
      <c r="K4108" s="3">
        <v>0</v>
      </c>
      <c r="L4108" s="1" t="s">
        <v>46</v>
      </c>
    </row>
    <row r="4109" spans="1:12" x14ac:dyDescent="0.3">
      <c r="A4109" s="1" t="s">
        <v>1031</v>
      </c>
      <c r="B4109" s="1" t="s">
        <v>16</v>
      </c>
      <c r="C4109" s="1" t="s">
        <v>51</v>
      </c>
      <c r="D4109" s="5">
        <v>43252</v>
      </c>
      <c r="E4109">
        <v>15</v>
      </c>
      <c r="F4109">
        <v>20</v>
      </c>
      <c r="G4109" s="2">
        <v>1884</v>
      </c>
      <c r="H4109">
        <v>14</v>
      </c>
      <c r="I4109">
        <v>0</v>
      </c>
      <c r="J4109" s="4">
        <v>3.93</v>
      </c>
      <c r="K4109" s="3">
        <v>0</v>
      </c>
      <c r="L4109" s="1" t="s">
        <v>36</v>
      </c>
    </row>
    <row r="4110" spans="1:12" x14ac:dyDescent="0.3">
      <c r="A4110" s="1" t="s">
        <v>1031</v>
      </c>
      <c r="B4110" s="1" t="s">
        <v>16</v>
      </c>
      <c r="C4110" s="1" t="s">
        <v>51</v>
      </c>
      <c r="D4110" s="5">
        <v>43282</v>
      </c>
      <c r="E4110">
        <v>10</v>
      </c>
      <c r="F4110">
        <v>10</v>
      </c>
      <c r="G4110" s="2">
        <v>976.75</v>
      </c>
      <c r="H4110">
        <v>10</v>
      </c>
      <c r="I4110">
        <v>0</v>
      </c>
      <c r="J4110" s="4">
        <v>4.8</v>
      </c>
      <c r="K4110" s="3">
        <v>0</v>
      </c>
      <c r="L4110" s="1" t="s">
        <v>37</v>
      </c>
    </row>
    <row r="4111" spans="1:12" x14ac:dyDescent="0.3">
      <c r="A4111" s="1" t="s">
        <v>1031</v>
      </c>
      <c r="B4111" s="1" t="s">
        <v>16</v>
      </c>
      <c r="C4111" s="1" t="s">
        <v>51</v>
      </c>
      <c r="D4111" s="5">
        <v>43313</v>
      </c>
      <c r="E4111">
        <v>7</v>
      </c>
      <c r="F4111">
        <v>7</v>
      </c>
      <c r="G4111" s="2">
        <v>697.84</v>
      </c>
      <c r="H4111">
        <v>7</v>
      </c>
      <c r="I4111">
        <v>0</v>
      </c>
      <c r="J4111" s="4">
        <v>4.1399999999999997</v>
      </c>
      <c r="K4111" s="3">
        <v>0</v>
      </c>
      <c r="L4111" s="1" t="s">
        <v>49</v>
      </c>
    </row>
    <row r="4112" spans="1:12" x14ac:dyDescent="0.3">
      <c r="A4112" s="1" t="s">
        <v>1032</v>
      </c>
      <c r="B4112" s="1" t="s">
        <v>622</v>
      </c>
      <c r="C4112" s="1" t="s">
        <v>623</v>
      </c>
      <c r="D4112" s="5">
        <v>43101</v>
      </c>
      <c r="E4112">
        <v>1</v>
      </c>
      <c r="F4112">
        <v>1</v>
      </c>
      <c r="G4112" s="2">
        <v>86.43</v>
      </c>
      <c r="H4112">
        <v>1</v>
      </c>
      <c r="I4112">
        <v>1</v>
      </c>
      <c r="J4112" s="4">
        <v>1</v>
      </c>
      <c r="K4112" s="3">
        <v>1</v>
      </c>
      <c r="L4112" s="1" t="s">
        <v>32</v>
      </c>
    </row>
    <row r="4113" spans="1:12" x14ac:dyDescent="0.3">
      <c r="A4113" s="1" t="s">
        <v>1033</v>
      </c>
      <c r="B4113" s="1" t="s">
        <v>53</v>
      </c>
      <c r="C4113" s="1" t="s">
        <v>1034</v>
      </c>
      <c r="D4113" s="5">
        <v>42826</v>
      </c>
      <c r="E4113">
        <v>4</v>
      </c>
      <c r="F4113">
        <v>4</v>
      </c>
      <c r="G4113" s="2">
        <v>1021.8</v>
      </c>
      <c r="H4113">
        <v>4</v>
      </c>
      <c r="I4113">
        <v>0</v>
      </c>
      <c r="J4113" s="4">
        <v>3.75</v>
      </c>
      <c r="K4113" s="3">
        <v>0</v>
      </c>
      <c r="L4113" s="1" t="s">
        <v>25</v>
      </c>
    </row>
    <row r="4114" spans="1:12" x14ac:dyDescent="0.3">
      <c r="A4114" s="1" t="s">
        <v>1033</v>
      </c>
      <c r="B4114" s="1" t="s">
        <v>53</v>
      </c>
      <c r="C4114" s="1" t="s">
        <v>1034</v>
      </c>
      <c r="D4114" s="5">
        <v>42856</v>
      </c>
      <c r="E4114">
        <v>7</v>
      </c>
      <c r="F4114">
        <v>7</v>
      </c>
      <c r="G4114" s="2">
        <v>705.08</v>
      </c>
      <c r="H4114">
        <v>7</v>
      </c>
      <c r="I4114">
        <v>0</v>
      </c>
      <c r="J4114" s="4">
        <v>4.43</v>
      </c>
      <c r="K4114" s="3">
        <v>0</v>
      </c>
      <c r="L4114" s="1" t="s">
        <v>26</v>
      </c>
    </row>
    <row r="4115" spans="1:12" x14ac:dyDescent="0.3">
      <c r="A4115" s="1" t="s">
        <v>1033</v>
      </c>
      <c r="B4115" s="1" t="s">
        <v>53</v>
      </c>
      <c r="C4115" s="1" t="s">
        <v>1034</v>
      </c>
      <c r="D4115" s="5">
        <v>42917</v>
      </c>
      <c r="E4115">
        <v>4</v>
      </c>
      <c r="F4115">
        <v>4</v>
      </c>
      <c r="G4115" s="2">
        <v>474.15</v>
      </c>
      <c r="H4115">
        <v>4</v>
      </c>
      <c r="I4115">
        <v>0</v>
      </c>
      <c r="J4115" s="4">
        <v>4.75</v>
      </c>
      <c r="K4115" s="3">
        <v>0</v>
      </c>
      <c r="L4115" s="1" t="s">
        <v>28</v>
      </c>
    </row>
    <row r="4116" spans="1:12" x14ac:dyDescent="0.3">
      <c r="A4116" s="1" t="s">
        <v>1033</v>
      </c>
      <c r="B4116" s="1" t="s">
        <v>53</v>
      </c>
      <c r="C4116" s="1" t="s">
        <v>1034</v>
      </c>
      <c r="D4116" s="5">
        <v>42948</v>
      </c>
      <c r="E4116">
        <v>8</v>
      </c>
      <c r="F4116">
        <v>8</v>
      </c>
      <c r="G4116" s="2">
        <v>851.29</v>
      </c>
      <c r="H4116">
        <v>8</v>
      </c>
      <c r="I4116">
        <v>4</v>
      </c>
      <c r="J4116" s="4">
        <v>3.13</v>
      </c>
      <c r="K4116" s="3">
        <v>0.5</v>
      </c>
      <c r="L4116" s="1" t="s">
        <v>29</v>
      </c>
    </row>
    <row r="4117" spans="1:12" x14ac:dyDescent="0.3">
      <c r="A4117" s="1" t="s">
        <v>1033</v>
      </c>
      <c r="B4117" s="1" t="s">
        <v>53</v>
      </c>
      <c r="C4117" s="1" t="s">
        <v>1034</v>
      </c>
      <c r="D4117" s="5">
        <v>42979</v>
      </c>
      <c r="E4117">
        <v>6</v>
      </c>
      <c r="F4117">
        <v>6</v>
      </c>
      <c r="G4117" s="2">
        <v>514.16</v>
      </c>
      <c r="H4117">
        <v>6</v>
      </c>
      <c r="I4117">
        <v>1</v>
      </c>
      <c r="J4117" s="4">
        <v>4.83</v>
      </c>
      <c r="K4117" s="3">
        <v>0.16666666666666666</v>
      </c>
      <c r="L4117" s="1" t="s">
        <v>18</v>
      </c>
    </row>
    <row r="4118" spans="1:12" x14ac:dyDescent="0.3">
      <c r="A4118" s="1" t="s">
        <v>1033</v>
      </c>
      <c r="B4118" s="1" t="s">
        <v>53</v>
      </c>
      <c r="C4118" s="1" t="s">
        <v>1034</v>
      </c>
      <c r="D4118" s="5">
        <v>43009</v>
      </c>
      <c r="E4118">
        <v>10</v>
      </c>
      <c r="F4118">
        <v>11</v>
      </c>
      <c r="G4118" s="2">
        <v>1012.79</v>
      </c>
      <c r="H4118">
        <v>10</v>
      </c>
      <c r="I4118">
        <v>0</v>
      </c>
      <c r="J4118" s="4">
        <v>4.3</v>
      </c>
      <c r="K4118" s="3">
        <v>0</v>
      </c>
      <c r="L4118" s="1" t="s">
        <v>19</v>
      </c>
    </row>
    <row r="4119" spans="1:12" x14ac:dyDescent="0.3">
      <c r="A4119" s="1" t="s">
        <v>1033</v>
      </c>
      <c r="B4119" s="1" t="s">
        <v>53</v>
      </c>
      <c r="C4119" s="1" t="s">
        <v>1034</v>
      </c>
      <c r="D4119" s="5">
        <v>43040</v>
      </c>
      <c r="E4119">
        <v>19</v>
      </c>
      <c r="F4119">
        <v>20</v>
      </c>
      <c r="G4119" s="2">
        <v>1828.33</v>
      </c>
      <c r="H4119">
        <v>19</v>
      </c>
      <c r="I4119">
        <v>0</v>
      </c>
      <c r="J4119" s="4">
        <v>4.37</v>
      </c>
      <c r="K4119" s="3">
        <v>0</v>
      </c>
      <c r="L4119" s="1" t="s">
        <v>30</v>
      </c>
    </row>
    <row r="4120" spans="1:12" x14ac:dyDescent="0.3">
      <c r="A4120" s="1" t="s">
        <v>1033</v>
      </c>
      <c r="B4120" s="1" t="s">
        <v>53</v>
      </c>
      <c r="C4120" s="1" t="s">
        <v>1034</v>
      </c>
      <c r="D4120" s="5">
        <v>43132</v>
      </c>
      <c r="E4120">
        <v>2</v>
      </c>
      <c r="F4120">
        <v>2</v>
      </c>
      <c r="G4120" s="2">
        <v>172.3</v>
      </c>
      <c r="H4120">
        <v>2</v>
      </c>
      <c r="I4120">
        <v>0</v>
      </c>
      <c r="J4120" s="4">
        <v>5</v>
      </c>
      <c r="K4120" s="3">
        <v>0</v>
      </c>
      <c r="L4120" s="1" t="s">
        <v>33</v>
      </c>
    </row>
    <row r="4121" spans="1:12" x14ac:dyDescent="0.3">
      <c r="A4121" s="1" t="s">
        <v>1033</v>
      </c>
      <c r="B4121" s="1" t="s">
        <v>53</v>
      </c>
      <c r="C4121" s="1" t="s">
        <v>1034</v>
      </c>
      <c r="D4121" s="5">
        <v>43160</v>
      </c>
      <c r="E4121">
        <v>7</v>
      </c>
      <c r="F4121">
        <v>7</v>
      </c>
      <c r="G4121" s="2">
        <v>784.3</v>
      </c>
      <c r="H4121">
        <v>7</v>
      </c>
      <c r="I4121">
        <v>1</v>
      </c>
      <c r="J4121" s="4">
        <v>4.43</v>
      </c>
      <c r="K4121" s="3">
        <v>0.14285714285714285</v>
      </c>
      <c r="L4121" s="1" t="s">
        <v>34</v>
      </c>
    </row>
    <row r="4122" spans="1:12" x14ac:dyDescent="0.3">
      <c r="A4122" s="1" t="s">
        <v>1033</v>
      </c>
      <c r="B4122" s="1" t="s">
        <v>53</v>
      </c>
      <c r="C4122" s="1" t="s">
        <v>1034</v>
      </c>
      <c r="D4122" s="5">
        <v>43191</v>
      </c>
      <c r="E4122">
        <v>5</v>
      </c>
      <c r="F4122">
        <v>5</v>
      </c>
      <c r="G4122" s="2">
        <v>618.16</v>
      </c>
      <c r="H4122">
        <v>5</v>
      </c>
      <c r="I4122">
        <v>3</v>
      </c>
      <c r="J4122" s="4">
        <v>4</v>
      </c>
      <c r="K4122" s="3">
        <v>0.6</v>
      </c>
      <c r="L4122" s="1" t="s">
        <v>35</v>
      </c>
    </row>
    <row r="4123" spans="1:12" x14ac:dyDescent="0.3">
      <c r="A4123" s="1" t="s">
        <v>1033</v>
      </c>
      <c r="B4123" s="1" t="s">
        <v>53</v>
      </c>
      <c r="C4123" s="1" t="s">
        <v>1034</v>
      </c>
      <c r="D4123" s="5">
        <v>43221</v>
      </c>
      <c r="E4123">
        <v>5</v>
      </c>
      <c r="F4123">
        <v>5</v>
      </c>
      <c r="G4123" s="2">
        <v>1031.06</v>
      </c>
      <c r="H4123">
        <v>5</v>
      </c>
      <c r="I4123">
        <v>1</v>
      </c>
      <c r="J4123" s="4">
        <v>3.4</v>
      </c>
      <c r="K4123" s="3">
        <v>0.2</v>
      </c>
      <c r="L4123" s="1" t="s">
        <v>46</v>
      </c>
    </row>
    <row r="4124" spans="1:12" x14ac:dyDescent="0.3">
      <c r="A4124" s="1" t="s">
        <v>1033</v>
      </c>
      <c r="B4124" s="1" t="s">
        <v>53</v>
      </c>
      <c r="C4124" s="1" t="s">
        <v>1034</v>
      </c>
      <c r="D4124" s="5">
        <v>43252</v>
      </c>
      <c r="E4124">
        <v>9</v>
      </c>
      <c r="F4124">
        <v>9</v>
      </c>
      <c r="G4124" s="2">
        <v>1393.6</v>
      </c>
      <c r="H4124">
        <v>9</v>
      </c>
      <c r="I4124">
        <v>0</v>
      </c>
      <c r="J4124" s="4">
        <v>4.33</v>
      </c>
      <c r="K4124" s="3">
        <v>0</v>
      </c>
      <c r="L4124" s="1" t="s">
        <v>36</v>
      </c>
    </row>
    <row r="4125" spans="1:12" x14ac:dyDescent="0.3">
      <c r="A4125" s="1" t="s">
        <v>1033</v>
      </c>
      <c r="B4125" s="1" t="s">
        <v>53</v>
      </c>
      <c r="C4125" s="1" t="s">
        <v>1034</v>
      </c>
      <c r="D4125" s="5">
        <v>43282</v>
      </c>
      <c r="E4125">
        <v>5</v>
      </c>
      <c r="F4125">
        <v>6</v>
      </c>
      <c r="G4125" s="2">
        <v>660.94</v>
      </c>
      <c r="H4125">
        <v>5</v>
      </c>
      <c r="I4125">
        <v>0</v>
      </c>
      <c r="J4125" s="4">
        <v>4</v>
      </c>
      <c r="K4125" s="3">
        <v>0</v>
      </c>
      <c r="L4125" s="1" t="s">
        <v>37</v>
      </c>
    </row>
    <row r="4126" spans="1:12" x14ac:dyDescent="0.3">
      <c r="A4126" s="1" t="s">
        <v>1033</v>
      </c>
      <c r="B4126" s="1" t="s">
        <v>53</v>
      </c>
      <c r="C4126" s="1" t="s">
        <v>1034</v>
      </c>
      <c r="D4126" s="5">
        <v>43313</v>
      </c>
      <c r="E4126">
        <v>3</v>
      </c>
      <c r="F4126">
        <v>3</v>
      </c>
      <c r="G4126" s="2">
        <v>454.7</v>
      </c>
      <c r="H4126">
        <v>3</v>
      </c>
      <c r="I4126">
        <v>0</v>
      </c>
      <c r="J4126" s="4">
        <v>4</v>
      </c>
      <c r="K4126" s="3">
        <v>0</v>
      </c>
      <c r="L4126" s="1" t="s">
        <v>49</v>
      </c>
    </row>
    <row r="4127" spans="1:12" x14ac:dyDescent="0.3">
      <c r="A4127" s="1" t="s">
        <v>1035</v>
      </c>
      <c r="B4127" s="1" t="s">
        <v>57</v>
      </c>
      <c r="C4127" s="1" t="s">
        <v>66</v>
      </c>
      <c r="D4127" s="5">
        <v>42826</v>
      </c>
      <c r="E4127">
        <v>1</v>
      </c>
      <c r="F4127">
        <v>1</v>
      </c>
      <c r="G4127" s="2">
        <v>137.47999999999999</v>
      </c>
      <c r="H4127">
        <v>1</v>
      </c>
      <c r="I4127">
        <v>0</v>
      </c>
      <c r="J4127" s="4">
        <v>5</v>
      </c>
      <c r="K4127" s="3">
        <v>0</v>
      </c>
      <c r="L4127" s="1" t="s">
        <v>25</v>
      </c>
    </row>
    <row r="4128" spans="1:12" x14ac:dyDescent="0.3">
      <c r="A4128" s="1" t="s">
        <v>1035</v>
      </c>
      <c r="B4128" s="1" t="s">
        <v>57</v>
      </c>
      <c r="C4128" s="1" t="s">
        <v>66</v>
      </c>
      <c r="D4128" s="5">
        <v>42856</v>
      </c>
      <c r="E4128">
        <v>2</v>
      </c>
      <c r="F4128">
        <v>2</v>
      </c>
      <c r="G4128" s="2">
        <v>91.02</v>
      </c>
      <c r="H4128">
        <v>2</v>
      </c>
      <c r="I4128">
        <v>0</v>
      </c>
      <c r="J4128" s="4">
        <v>3</v>
      </c>
      <c r="K4128" s="3">
        <v>0</v>
      </c>
      <c r="L4128" s="1" t="s">
        <v>26</v>
      </c>
    </row>
    <row r="4129" spans="1:12" x14ac:dyDescent="0.3">
      <c r="A4129" s="1" t="s">
        <v>1035</v>
      </c>
      <c r="B4129" s="1" t="s">
        <v>57</v>
      </c>
      <c r="C4129" s="1" t="s">
        <v>66</v>
      </c>
      <c r="D4129" s="5">
        <v>42917</v>
      </c>
      <c r="E4129">
        <v>2</v>
      </c>
      <c r="F4129">
        <v>3</v>
      </c>
      <c r="G4129" s="2">
        <v>177.91</v>
      </c>
      <c r="H4129">
        <v>2</v>
      </c>
      <c r="I4129">
        <v>0</v>
      </c>
      <c r="J4129" s="4">
        <v>5</v>
      </c>
      <c r="K4129" s="3">
        <v>0</v>
      </c>
      <c r="L4129" s="1" t="s">
        <v>28</v>
      </c>
    </row>
    <row r="4130" spans="1:12" x14ac:dyDescent="0.3">
      <c r="A4130" s="1" t="s">
        <v>1035</v>
      </c>
      <c r="B4130" s="1" t="s">
        <v>57</v>
      </c>
      <c r="C4130" s="1" t="s">
        <v>66</v>
      </c>
      <c r="D4130" s="5">
        <v>42948</v>
      </c>
      <c r="E4130">
        <v>4</v>
      </c>
      <c r="F4130">
        <v>4</v>
      </c>
      <c r="G4130" s="2">
        <v>271.41000000000003</v>
      </c>
      <c r="H4130">
        <v>4</v>
      </c>
      <c r="I4130">
        <v>0</v>
      </c>
      <c r="J4130" s="4">
        <v>4</v>
      </c>
      <c r="K4130" s="3">
        <v>0</v>
      </c>
      <c r="L4130" s="1" t="s">
        <v>29</v>
      </c>
    </row>
    <row r="4131" spans="1:12" x14ac:dyDescent="0.3">
      <c r="A4131" s="1" t="s">
        <v>1035</v>
      </c>
      <c r="B4131" s="1" t="s">
        <v>57</v>
      </c>
      <c r="C4131" s="1" t="s">
        <v>66</v>
      </c>
      <c r="D4131" s="5">
        <v>42979</v>
      </c>
      <c r="E4131">
        <v>2</v>
      </c>
      <c r="F4131">
        <v>2</v>
      </c>
      <c r="G4131" s="2">
        <v>154.18</v>
      </c>
      <c r="H4131">
        <v>2</v>
      </c>
      <c r="I4131">
        <v>1</v>
      </c>
      <c r="J4131" s="4">
        <v>4.5</v>
      </c>
      <c r="K4131" s="3">
        <v>0.5</v>
      </c>
      <c r="L4131" s="1" t="s">
        <v>18</v>
      </c>
    </row>
    <row r="4132" spans="1:12" x14ac:dyDescent="0.3">
      <c r="A4132" s="1" t="s">
        <v>1035</v>
      </c>
      <c r="B4132" s="1" t="s">
        <v>57</v>
      </c>
      <c r="C4132" s="1" t="s">
        <v>66</v>
      </c>
      <c r="D4132" s="5">
        <v>43040</v>
      </c>
      <c r="E4132">
        <v>2</v>
      </c>
      <c r="F4132">
        <v>2</v>
      </c>
      <c r="G4132" s="2">
        <v>143.91</v>
      </c>
      <c r="H4132">
        <v>2</v>
      </c>
      <c r="I4132">
        <v>0</v>
      </c>
      <c r="J4132" s="4">
        <v>4</v>
      </c>
      <c r="K4132" s="3">
        <v>0</v>
      </c>
      <c r="L4132" s="1" t="s">
        <v>30</v>
      </c>
    </row>
    <row r="4133" spans="1:12" x14ac:dyDescent="0.3">
      <c r="A4133" s="1" t="s">
        <v>1035</v>
      </c>
      <c r="B4133" s="1" t="s">
        <v>57</v>
      </c>
      <c r="C4133" s="1" t="s">
        <v>66</v>
      </c>
      <c r="D4133" s="5">
        <v>43070</v>
      </c>
      <c r="E4133">
        <v>4</v>
      </c>
      <c r="F4133">
        <v>6</v>
      </c>
      <c r="G4133" s="2">
        <v>312.66000000000003</v>
      </c>
      <c r="H4133">
        <v>4</v>
      </c>
      <c r="I4133">
        <v>0</v>
      </c>
      <c r="J4133" s="4">
        <v>4.5</v>
      </c>
      <c r="K4133" s="3">
        <v>0</v>
      </c>
      <c r="L4133" s="1" t="s">
        <v>31</v>
      </c>
    </row>
    <row r="4134" spans="1:12" x14ac:dyDescent="0.3">
      <c r="A4134" s="1" t="s">
        <v>1036</v>
      </c>
      <c r="B4134" s="1" t="s">
        <v>16</v>
      </c>
      <c r="C4134" s="1" t="s">
        <v>51</v>
      </c>
      <c r="D4134" s="5">
        <v>43040</v>
      </c>
      <c r="E4134">
        <v>1</v>
      </c>
      <c r="F4134">
        <v>1</v>
      </c>
      <c r="G4134" s="2">
        <v>166.81</v>
      </c>
      <c r="H4134">
        <v>0</v>
      </c>
      <c r="I4134">
        <v>0</v>
      </c>
      <c r="J4134" s="4">
        <v>5</v>
      </c>
      <c r="K4134" s="3"/>
      <c r="L4134" s="1" t="s">
        <v>30</v>
      </c>
    </row>
    <row r="4135" spans="1:12" x14ac:dyDescent="0.3">
      <c r="A4135" s="1" t="s">
        <v>1036</v>
      </c>
      <c r="B4135" s="1" t="s">
        <v>16</v>
      </c>
      <c r="C4135" s="1" t="s">
        <v>51</v>
      </c>
      <c r="D4135" s="5">
        <v>43132</v>
      </c>
      <c r="E4135">
        <v>1</v>
      </c>
      <c r="F4135">
        <v>1</v>
      </c>
      <c r="G4135" s="2">
        <v>167.62</v>
      </c>
      <c r="H4135">
        <v>1</v>
      </c>
      <c r="I4135">
        <v>0</v>
      </c>
      <c r="J4135" s="4">
        <v>3</v>
      </c>
      <c r="K4135" s="3">
        <v>0</v>
      </c>
      <c r="L4135" s="1" t="s">
        <v>33</v>
      </c>
    </row>
    <row r="4136" spans="1:12" x14ac:dyDescent="0.3">
      <c r="A4136" s="1" t="s">
        <v>1037</v>
      </c>
      <c r="B4136" s="1" t="s">
        <v>53</v>
      </c>
      <c r="C4136" s="1" t="s">
        <v>1038</v>
      </c>
      <c r="D4136" s="5">
        <v>43132</v>
      </c>
      <c r="E4136">
        <v>1</v>
      </c>
      <c r="F4136">
        <v>1</v>
      </c>
      <c r="G4136" s="2">
        <v>62.38</v>
      </c>
      <c r="H4136">
        <v>1</v>
      </c>
      <c r="I4136">
        <v>0</v>
      </c>
      <c r="J4136" s="4">
        <v>5</v>
      </c>
      <c r="K4136" s="3">
        <v>0</v>
      </c>
      <c r="L4136" s="1" t="s">
        <v>33</v>
      </c>
    </row>
    <row r="4137" spans="1:12" x14ac:dyDescent="0.3">
      <c r="A4137" s="1" t="s">
        <v>1039</v>
      </c>
      <c r="B4137" s="1" t="s">
        <v>16</v>
      </c>
      <c r="C4137" s="1" t="s">
        <v>1040</v>
      </c>
      <c r="D4137" s="5">
        <v>42917</v>
      </c>
      <c r="E4137">
        <v>2</v>
      </c>
      <c r="F4137">
        <v>2</v>
      </c>
      <c r="G4137" s="2">
        <v>142.80000000000001</v>
      </c>
      <c r="H4137">
        <v>2</v>
      </c>
      <c r="I4137">
        <v>0</v>
      </c>
      <c r="J4137" s="4">
        <v>4.5</v>
      </c>
      <c r="K4137" s="3">
        <v>0</v>
      </c>
      <c r="L4137" s="1" t="s">
        <v>28</v>
      </c>
    </row>
    <row r="4138" spans="1:12" x14ac:dyDescent="0.3">
      <c r="A4138" s="1" t="s">
        <v>1039</v>
      </c>
      <c r="B4138" s="1" t="s">
        <v>16</v>
      </c>
      <c r="C4138" s="1" t="s">
        <v>1040</v>
      </c>
      <c r="D4138" s="5">
        <v>42948</v>
      </c>
      <c r="E4138">
        <v>7</v>
      </c>
      <c r="F4138">
        <v>13</v>
      </c>
      <c r="G4138" s="2">
        <v>854.07</v>
      </c>
      <c r="H4138">
        <v>7</v>
      </c>
      <c r="I4138">
        <v>1</v>
      </c>
      <c r="J4138" s="4">
        <v>3.29</v>
      </c>
      <c r="K4138" s="3">
        <v>0.14285714285714285</v>
      </c>
      <c r="L4138" s="1" t="s">
        <v>29</v>
      </c>
    </row>
    <row r="4139" spans="1:12" x14ac:dyDescent="0.3">
      <c r="A4139" s="1" t="s">
        <v>1039</v>
      </c>
      <c r="B4139" s="1" t="s">
        <v>16</v>
      </c>
      <c r="C4139" s="1" t="s">
        <v>1040</v>
      </c>
      <c r="D4139" s="5">
        <v>42979</v>
      </c>
      <c r="E4139">
        <v>4</v>
      </c>
      <c r="F4139">
        <v>5</v>
      </c>
      <c r="G4139" s="2">
        <v>344.58</v>
      </c>
      <c r="H4139">
        <v>4</v>
      </c>
      <c r="I4139">
        <v>0</v>
      </c>
      <c r="J4139" s="4">
        <v>4.75</v>
      </c>
      <c r="K4139" s="3">
        <v>0</v>
      </c>
      <c r="L4139" s="1" t="s">
        <v>18</v>
      </c>
    </row>
    <row r="4140" spans="1:12" x14ac:dyDescent="0.3">
      <c r="A4140" s="1" t="s">
        <v>1039</v>
      </c>
      <c r="B4140" s="1" t="s">
        <v>16</v>
      </c>
      <c r="C4140" s="1" t="s">
        <v>1040</v>
      </c>
      <c r="D4140" s="5">
        <v>43009</v>
      </c>
      <c r="E4140">
        <v>3</v>
      </c>
      <c r="F4140">
        <v>5</v>
      </c>
      <c r="G4140" s="2">
        <v>331.41</v>
      </c>
      <c r="H4140">
        <v>3</v>
      </c>
      <c r="I4140">
        <v>0</v>
      </c>
      <c r="J4140" s="4">
        <v>3.67</v>
      </c>
      <c r="K4140" s="3">
        <v>0</v>
      </c>
      <c r="L4140" s="1" t="s">
        <v>19</v>
      </c>
    </row>
    <row r="4141" spans="1:12" x14ac:dyDescent="0.3">
      <c r="A4141" s="1" t="s">
        <v>1039</v>
      </c>
      <c r="B4141" s="1" t="s">
        <v>16</v>
      </c>
      <c r="C4141" s="1" t="s">
        <v>1040</v>
      </c>
      <c r="D4141" s="5">
        <v>43040</v>
      </c>
      <c r="E4141">
        <v>7</v>
      </c>
      <c r="F4141">
        <v>11</v>
      </c>
      <c r="G4141" s="2">
        <v>717.86</v>
      </c>
      <c r="H4141">
        <v>7</v>
      </c>
      <c r="I4141">
        <v>2</v>
      </c>
      <c r="J4141" s="4">
        <v>3.71</v>
      </c>
      <c r="K4141" s="3">
        <v>0.2857142857142857</v>
      </c>
      <c r="L4141" s="1" t="s">
        <v>30</v>
      </c>
    </row>
    <row r="4142" spans="1:12" x14ac:dyDescent="0.3">
      <c r="A4142" s="1" t="s">
        <v>1039</v>
      </c>
      <c r="B4142" s="1" t="s">
        <v>16</v>
      </c>
      <c r="C4142" s="1" t="s">
        <v>1040</v>
      </c>
      <c r="D4142" s="5">
        <v>43070</v>
      </c>
      <c r="E4142">
        <v>3</v>
      </c>
      <c r="F4142">
        <v>5</v>
      </c>
      <c r="G4142" s="2">
        <v>291.11</v>
      </c>
      <c r="H4142">
        <v>3</v>
      </c>
      <c r="I4142">
        <v>0</v>
      </c>
      <c r="J4142" s="4">
        <v>4.33</v>
      </c>
      <c r="K4142" s="3">
        <v>0</v>
      </c>
      <c r="L4142" s="1" t="s">
        <v>31</v>
      </c>
    </row>
    <row r="4143" spans="1:12" x14ac:dyDescent="0.3">
      <c r="A4143" s="1" t="s">
        <v>1039</v>
      </c>
      <c r="B4143" s="1" t="s">
        <v>16</v>
      </c>
      <c r="C4143" s="1" t="s">
        <v>1040</v>
      </c>
      <c r="D4143" s="5">
        <v>43101</v>
      </c>
      <c r="E4143">
        <v>6</v>
      </c>
      <c r="F4143">
        <v>12</v>
      </c>
      <c r="G4143" s="2">
        <v>797.75</v>
      </c>
      <c r="H4143">
        <v>6</v>
      </c>
      <c r="I4143">
        <v>1</v>
      </c>
      <c r="J4143" s="4">
        <v>3.33</v>
      </c>
      <c r="K4143" s="3">
        <v>0.16666666666666666</v>
      </c>
      <c r="L4143" s="1" t="s">
        <v>32</v>
      </c>
    </row>
    <row r="4144" spans="1:12" x14ac:dyDescent="0.3">
      <c r="A4144" s="1" t="s">
        <v>1039</v>
      </c>
      <c r="B4144" s="1" t="s">
        <v>16</v>
      </c>
      <c r="C4144" s="1" t="s">
        <v>1040</v>
      </c>
      <c r="D4144" s="5">
        <v>43132</v>
      </c>
      <c r="E4144">
        <v>2</v>
      </c>
      <c r="F4144">
        <v>4</v>
      </c>
      <c r="G4144" s="2">
        <v>250.36</v>
      </c>
      <c r="H4144">
        <v>2</v>
      </c>
      <c r="I4144">
        <v>0</v>
      </c>
      <c r="J4144" s="4">
        <v>3</v>
      </c>
      <c r="K4144" s="3">
        <v>0</v>
      </c>
      <c r="L4144" s="1" t="s">
        <v>33</v>
      </c>
    </row>
    <row r="4145" spans="1:12" x14ac:dyDescent="0.3">
      <c r="A4145" s="1" t="s">
        <v>1039</v>
      </c>
      <c r="B4145" s="1" t="s">
        <v>16</v>
      </c>
      <c r="C4145" s="1" t="s">
        <v>1040</v>
      </c>
      <c r="D4145" s="5">
        <v>43160</v>
      </c>
      <c r="E4145">
        <v>3</v>
      </c>
      <c r="F4145">
        <v>6</v>
      </c>
      <c r="G4145" s="2">
        <v>407.31</v>
      </c>
      <c r="H4145">
        <v>3</v>
      </c>
      <c r="I4145">
        <v>0</v>
      </c>
      <c r="J4145" s="4">
        <v>4.33</v>
      </c>
      <c r="K4145" s="3">
        <v>0</v>
      </c>
      <c r="L4145" s="1" t="s">
        <v>34</v>
      </c>
    </row>
    <row r="4146" spans="1:12" x14ac:dyDescent="0.3">
      <c r="A4146" s="1" t="s">
        <v>1039</v>
      </c>
      <c r="B4146" s="1" t="s">
        <v>16</v>
      </c>
      <c r="C4146" s="1" t="s">
        <v>1040</v>
      </c>
      <c r="D4146" s="5">
        <v>43191</v>
      </c>
      <c r="E4146">
        <v>4</v>
      </c>
      <c r="F4146">
        <v>11</v>
      </c>
      <c r="G4146" s="2">
        <v>720.75</v>
      </c>
      <c r="H4146">
        <v>4</v>
      </c>
      <c r="I4146">
        <v>0</v>
      </c>
      <c r="J4146" s="4">
        <v>4</v>
      </c>
      <c r="K4146" s="3">
        <v>0</v>
      </c>
      <c r="L4146" s="1" t="s">
        <v>35</v>
      </c>
    </row>
    <row r="4147" spans="1:12" x14ac:dyDescent="0.3">
      <c r="A4147" s="1" t="s">
        <v>1039</v>
      </c>
      <c r="B4147" s="1" t="s">
        <v>16</v>
      </c>
      <c r="C4147" s="1" t="s">
        <v>1040</v>
      </c>
      <c r="D4147" s="5">
        <v>43221</v>
      </c>
      <c r="E4147">
        <v>3</v>
      </c>
      <c r="F4147">
        <v>5</v>
      </c>
      <c r="G4147" s="2">
        <v>340.49</v>
      </c>
      <c r="H4147">
        <v>3</v>
      </c>
      <c r="I4147">
        <v>1</v>
      </c>
      <c r="J4147" s="4">
        <v>4.33</v>
      </c>
      <c r="K4147" s="3">
        <v>0.33333333333333331</v>
      </c>
      <c r="L4147" s="1" t="s">
        <v>46</v>
      </c>
    </row>
    <row r="4148" spans="1:12" x14ac:dyDescent="0.3">
      <c r="A4148" s="1" t="s">
        <v>1039</v>
      </c>
      <c r="B4148" s="1" t="s">
        <v>16</v>
      </c>
      <c r="C4148" s="1" t="s">
        <v>1040</v>
      </c>
      <c r="D4148" s="5">
        <v>43252</v>
      </c>
      <c r="E4148">
        <v>4</v>
      </c>
      <c r="F4148">
        <v>5</v>
      </c>
      <c r="G4148" s="2">
        <v>407.93</v>
      </c>
      <c r="H4148">
        <v>4</v>
      </c>
      <c r="I4148">
        <v>0</v>
      </c>
      <c r="J4148" s="4">
        <v>5</v>
      </c>
      <c r="K4148" s="3">
        <v>0</v>
      </c>
      <c r="L4148" s="1" t="s">
        <v>36</v>
      </c>
    </row>
    <row r="4149" spans="1:12" x14ac:dyDescent="0.3">
      <c r="A4149" s="1" t="s">
        <v>1039</v>
      </c>
      <c r="B4149" s="1" t="s">
        <v>16</v>
      </c>
      <c r="C4149" s="1" t="s">
        <v>1040</v>
      </c>
      <c r="D4149" s="5">
        <v>43282</v>
      </c>
      <c r="E4149">
        <v>3</v>
      </c>
      <c r="F4149">
        <v>5</v>
      </c>
      <c r="G4149" s="2">
        <v>335.98</v>
      </c>
      <c r="H4149">
        <v>3</v>
      </c>
      <c r="I4149">
        <v>0</v>
      </c>
      <c r="J4149" s="4">
        <v>4.67</v>
      </c>
      <c r="K4149" s="3">
        <v>0</v>
      </c>
      <c r="L4149" s="1" t="s">
        <v>37</v>
      </c>
    </row>
    <row r="4150" spans="1:12" x14ac:dyDescent="0.3">
      <c r="A4150" s="1" t="s">
        <v>1039</v>
      </c>
      <c r="B4150" s="1" t="s">
        <v>16</v>
      </c>
      <c r="C4150" s="1" t="s">
        <v>1040</v>
      </c>
      <c r="D4150" s="5">
        <v>43313</v>
      </c>
      <c r="E4150">
        <v>4</v>
      </c>
      <c r="F4150">
        <v>12</v>
      </c>
      <c r="G4150" s="2">
        <v>807.07</v>
      </c>
      <c r="H4150">
        <v>4</v>
      </c>
      <c r="I4150">
        <v>0</v>
      </c>
      <c r="J4150" s="4">
        <v>5</v>
      </c>
      <c r="K4150" s="3">
        <v>0</v>
      </c>
      <c r="L4150" s="1" t="s">
        <v>49</v>
      </c>
    </row>
    <row r="4151" spans="1:12" x14ac:dyDescent="0.3">
      <c r="A4151" s="1" t="s">
        <v>1041</v>
      </c>
      <c r="B4151" s="1" t="s">
        <v>16</v>
      </c>
      <c r="C4151" s="1" t="s">
        <v>51</v>
      </c>
      <c r="D4151" s="5">
        <v>43040</v>
      </c>
      <c r="E4151">
        <v>3</v>
      </c>
      <c r="F4151">
        <v>3</v>
      </c>
      <c r="G4151" s="2">
        <v>84.71</v>
      </c>
      <c r="H4151">
        <v>3</v>
      </c>
      <c r="I4151">
        <v>0</v>
      </c>
      <c r="J4151" s="4">
        <v>4.33</v>
      </c>
      <c r="K4151" s="3">
        <v>0</v>
      </c>
      <c r="L4151" s="1" t="s">
        <v>30</v>
      </c>
    </row>
    <row r="4152" spans="1:12" x14ac:dyDescent="0.3">
      <c r="A4152" s="1" t="s">
        <v>1041</v>
      </c>
      <c r="B4152" s="1" t="s">
        <v>16</v>
      </c>
      <c r="C4152" s="1" t="s">
        <v>51</v>
      </c>
      <c r="D4152" s="5">
        <v>43070</v>
      </c>
      <c r="E4152">
        <v>1</v>
      </c>
      <c r="F4152">
        <v>1</v>
      </c>
      <c r="G4152" s="2">
        <v>43.72</v>
      </c>
      <c r="H4152">
        <v>1</v>
      </c>
      <c r="I4152">
        <v>0</v>
      </c>
      <c r="J4152" s="4">
        <v>5</v>
      </c>
      <c r="K4152" s="3">
        <v>0</v>
      </c>
      <c r="L4152" s="1" t="s">
        <v>31</v>
      </c>
    </row>
    <row r="4153" spans="1:12" x14ac:dyDescent="0.3">
      <c r="A4153" s="1" t="s">
        <v>1041</v>
      </c>
      <c r="B4153" s="1" t="s">
        <v>16</v>
      </c>
      <c r="C4153" s="1" t="s">
        <v>51</v>
      </c>
      <c r="D4153" s="5">
        <v>43191</v>
      </c>
      <c r="E4153">
        <v>1</v>
      </c>
      <c r="F4153">
        <v>1</v>
      </c>
      <c r="G4153" s="2">
        <v>85.37</v>
      </c>
      <c r="H4153">
        <v>1</v>
      </c>
      <c r="I4153">
        <v>1</v>
      </c>
      <c r="J4153" s="4">
        <v>1</v>
      </c>
      <c r="K4153" s="3">
        <v>1</v>
      </c>
      <c r="L4153" s="1" t="s">
        <v>35</v>
      </c>
    </row>
    <row r="4154" spans="1:12" x14ac:dyDescent="0.3">
      <c r="A4154" s="1" t="s">
        <v>1041</v>
      </c>
      <c r="B4154" s="1" t="s">
        <v>16</v>
      </c>
      <c r="C4154" s="1" t="s">
        <v>51</v>
      </c>
      <c r="D4154" s="5">
        <v>43252</v>
      </c>
      <c r="E4154">
        <v>1</v>
      </c>
      <c r="F4154">
        <v>1</v>
      </c>
      <c r="G4154" s="2">
        <v>44.9</v>
      </c>
      <c r="H4154">
        <v>1</v>
      </c>
      <c r="I4154">
        <v>0</v>
      </c>
      <c r="J4154" s="4">
        <v>5</v>
      </c>
      <c r="K4154" s="3">
        <v>0</v>
      </c>
      <c r="L4154" s="1" t="s">
        <v>36</v>
      </c>
    </row>
    <row r="4155" spans="1:12" x14ac:dyDescent="0.3">
      <c r="A4155" s="1" t="s">
        <v>1042</v>
      </c>
      <c r="B4155" s="1" t="s">
        <v>16</v>
      </c>
      <c r="C4155" s="1" t="s">
        <v>51</v>
      </c>
      <c r="D4155" s="5">
        <v>43191</v>
      </c>
      <c r="E4155">
        <v>1</v>
      </c>
      <c r="F4155">
        <v>2</v>
      </c>
      <c r="G4155" s="2">
        <v>84.68</v>
      </c>
      <c r="H4155">
        <v>1</v>
      </c>
      <c r="I4155">
        <v>0</v>
      </c>
      <c r="J4155" s="4">
        <v>5</v>
      </c>
      <c r="K4155" s="3">
        <v>0</v>
      </c>
      <c r="L4155" s="1" t="s">
        <v>35</v>
      </c>
    </row>
    <row r="4156" spans="1:12" x14ac:dyDescent="0.3">
      <c r="A4156" s="1" t="s">
        <v>1043</v>
      </c>
      <c r="B4156" s="1" t="s">
        <v>16</v>
      </c>
      <c r="C4156" s="1" t="s">
        <v>122</v>
      </c>
      <c r="D4156" s="5">
        <v>43252</v>
      </c>
      <c r="E4156">
        <v>1</v>
      </c>
      <c r="F4156">
        <v>1</v>
      </c>
      <c r="G4156" s="2">
        <v>69.010000000000005</v>
      </c>
      <c r="H4156">
        <v>1</v>
      </c>
      <c r="I4156">
        <v>0</v>
      </c>
      <c r="J4156" s="4">
        <v>5</v>
      </c>
      <c r="K4156" s="3">
        <v>0</v>
      </c>
      <c r="L4156" s="1" t="s">
        <v>36</v>
      </c>
    </row>
    <row r="4157" spans="1:12" x14ac:dyDescent="0.3">
      <c r="A4157" s="1" t="s">
        <v>1044</v>
      </c>
      <c r="B4157" s="1" t="s">
        <v>16</v>
      </c>
      <c r="C4157" s="1" t="s">
        <v>51</v>
      </c>
      <c r="D4157" s="5">
        <v>43313</v>
      </c>
      <c r="E4157">
        <v>1</v>
      </c>
      <c r="F4157">
        <v>1</v>
      </c>
      <c r="G4157" s="2">
        <v>84.78</v>
      </c>
      <c r="H4157">
        <v>1</v>
      </c>
      <c r="I4157">
        <v>0</v>
      </c>
      <c r="J4157" s="4">
        <v>5</v>
      </c>
      <c r="K4157" s="3">
        <v>0</v>
      </c>
      <c r="L4157" s="1" t="s">
        <v>49</v>
      </c>
    </row>
    <row r="4158" spans="1:12" x14ac:dyDescent="0.3">
      <c r="A4158" s="1" t="s">
        <v>1045</v>
      </c>
      <c r="B4158" s="1" t="s">
        <v>90</v>
      </c>
      <c r="C4158" s="1" t="s">
        <v>91</v>
      </c>
      <c r="D4158" s="5">
        <v>43132</v>
      </c>
      <c r="E4158">
        <v>1</v>
      </c>
      <c r="F4158">
        <v>1</v>
      </c>
      <c r="G4158" s="2">
        <v>257.43</v>
      </c>
      <c r="H4158">
        <v>1</v>
      </c>
      <c r="I4158">
        <v>0</v>
      </c>
      <c r="J4158" s="4">
        <v>3</v>
      </c>
      <c r="K4158" s="3">
        <v>0</v>
      </c>
      <c r="L4158" s="1" t="s">
        <v>33</v>
      </c>
    </row>
    <row r="4159" spans="1:12" x14ac:dyDescent="0.3">
      <c r="A4159" s="1" t="s">
        <v>1045</v>
      </c>
      <c r="B4159" s="1" t="s">
        <v>90</v>
      </c>
      <c r="C4159" s="1" t="s">
        <v>91</v>
      </c>
      <c r="D4159" s="5">
        <v>43160</v>
      </c>
      <c r="E4159">
        <v>4</v>
      </c>
      <c r="F4159">
        <v>5</v>
      </c>
      <c r="G4159" s="2">
        <v>1092.3900000000001</v>
      </c>
      <c r="H4159">
        <v>4</v>
      </c>
      <c r="I4159">
        <v>2</v>
      </c>
      <c r="J4159" s="4">
        <v>4.67</v>
      </c>
      <c r="K4159" s="3">
        <v>0.5</v>
      </c>
      <c r="L4159" s="1" t="s">
        <v>34</v>
      </c>
    </row>
    <row r="4160" spans="1:12" x14ac:dyDescent="0.3">
      <c r="A4160" s="1" t="s">
        <v>1045</v>
      </c>
      <c r="B4160" s="1" t="s">
        <v>90</v>
      </c>
      <c r="C4160" s="1" t="s">
        <v>91</v>
      </c>
      <c r="D4160" s="5">
        <v>43191</v>
      </c>
      <c r="E4160">
        <v>4</v>
      </c>
      <c r="F4160">
        <v>4</v>
      </c>
      <c r="G4160" s="2">
        <v>1100.43</v>
      </c>
      <c r="H4160">
        <v>3</v>
      </c>
      <c r="I4160">
        <v>0</v>
      </c>
      <c r="J4160" s="4">
        <v>4</v>
      </c>
      <c r="K4160" s="3">
        <v>0</v>
      </c>
      <c r="L4160" s="1" t="s">
        <v>35</v>
      </c>
    </row>
    <row r="4161" spans="1:12" x14ac:dyDescent="0.3">
      <c r="A4161" s="1" t="s">
        <v>1046</v>
      </c>
      <c r="B4161" s="1" t="s">
        <v>57</v>
      </c>
      <c r="C4161" s="1" t="s">
        <v>66</v>
      </c>
      <c r="D4161" s="5">
        <v>42767</v>
      </c>
      <c r="E4161">
        <v>1</v>
      </c>
      <c r="F4161">
        <v>1</v>
      </c>
      <c r="G4161" s="2">
        <v>86.14</v>
      </c>
      <c r="H4161">
        <v>1</v>
      </c>
      <c r="I4161">
        <v>0</v>
      </c>
      <c r="J4161" s="4">
        <v>5</v>
      </c>
      <c r="K4161" s="3">
        <v>0</v>
      </c>
      <c r="L4161" s="1" t="s">
        <v>23</v>
      </c>
    </row>
    <row r="4162" spans="1:12" x14ac:dyDescent="0.3">
      <c r="A4162" s="1" t="s">
        <v>1046</v>
      </c>
      <c r="B4162" s="1" t="s">
        <v>57</v>
      </c>
      <c r="C4162" s="1" t="s">
        <v>66</v>
      </c>
      <c r="D4162" s="5">
        <v>42795</v>
      </c>
      <c r="E4162">
        <v>1</v>
      </c>
      <c r="F4162">
        <v>1</v>
      </c>
      <c r="G4162" s="2">
        <v>91.23</v>
      </c>
      <c r="H4162">
        <v>1</v>
      </c>
      <c r="I4162">
        <v>0</v>
      </c>
      <c r="J4162" s="4">
        <v>5</v>
      </c>
      <c r="K4162" s="3">
        <v>0</v>
      </c>
      <c r="L4162" s="1" t="s">
        <v>24</v>
      </c>
    </row>
    <row r="4163" spans="1:12" x14ac:dyDescent="0.3">
      <c r="A4163" s="1" t="s">
        <v>1046</v>
      </c>
      <c r="B4163" s="1" t="s">
        <v>57</v>
      </c>
      <c r="C4163" s="1" t="s">
        <v>66</v>
      </c>
      <c r="D4163" s="5">
        <v>42826</v>
      </c>
      <c r="E4163">
        <v>1</v>
      </c>
      <c r="F4163">
        <v>1</v>
      </c>
      <c r="G4163" s="2">
        <v>91.23</v>
      </c>
      <c r="H4163">
        <v>1</v>
      </c>
      <c r="I4163">
        <v>0</v>
      </c>
      <c r="J4163" s="4">
        <v>5</v>
      </c>
      <c r="K4163" s="3">
        <v>0</v>
      </c>
      <c r="L4163" s="1" t="s">
        <v>25</v>
      </c>
    </row>
    <row r="4164" spans="1:12" x14ac:dyDescent="0.3">
      <c r="A4164" s="1" t="s">
        <v>1046</v>
      </c>
      <c r="B4164" s="1" t="s">
        <v>57</v>
      </c>
      <c r="C4164" s="1" t="s">
        <v>66</v>
      </c>
      <c r="D4164" s="5">
        <v>42856</v>
      </c>
      <c r="E4164">
        <v>1</v>
      </c>
      <c r="F4164">
        <v>1</v>
      </c>
      <c r="G4164" s="2">
        <v>97.42</v>
      </c>
      <c r="H4164">
        <v>1</v>
      </c>
      <c r="I4164">
        <v>0</v>
      </c>
      <c r="J4164" s="4">
        <v>5</v>
      </c>
      <c r="K4164" s="3">
        <v>0</v>
      </c>
      <c r="L4164" s="1" t="s">
        <v>26</v>
      </c>
    </row>
    <row r="4165" spans="1:12" x14ac:dyDescent="0.3">
      <c r="A4165" s="1" t="s">
        <v>1046</v>
      </c>
      <c r="B4165" s="1" t="s">
        <v>57</v>
      </c>
      <c r="C4165" s="1" t="s">
        <v>66</v>
      </c>
      <c r="D4165" s="5">
        <v>42948</v>
      </c>
      <c r="E4165">
        <v>1</v>
      </c>
      <c r="F4165">
        <v>1</v>
      </c>
      <c r="G4165" s="2">
        <v>83.11</v>
      </c>
      <c r="H4165">
        <v>1</v>
      </c>
      <c r="I4165">
        <v>0</v>
      </c>
      <c r="J4165" s="4">
        <v>5</v>
      </c>
      <c r="K4165" s="3">
        <v>0</v>
      </c>
      <c r="L4165" s="1" t="s">
        <v>29</v>
      </c>
    </row>
    <row r="4166" spans="1:12" x14ac:dyDescent="0.3">
      <c r="A4166" s="1" t="s">
        <v>1046</v>
      </c>
      <c r="B4166" s="1" t="s">
        <v>57</v>
      </c>
      <c r="C4166" s="1" t="s">
        <v>66</v>
      </c>
      <c r="D4166" s="5">
        <v>43040</v>
      </c>
      <c r="E4166">
        <v>1</v>
      </c>
      <c r="F4166">
        <v>1</v>
      </c>
      <c r="G4166" s="2">
        <v>102.38</v>
      </c>
      <c r="H4166">
        <v>1</v>
      </c>
      <c r="I4166">
        <v>0</v>
      </c>
      <c r="J4166" s="4">
        <v>5</v>
      </c>
      <c r="K4166" s="3">
        <v>0</v>
      </c>
      <c r="L4166" s="1" t="s">
        <v>30</v>
      </c>
    </row>
    <row r="4167" spans="1:12" x14ac:dyDescent="0.3">
      <c r="A4167" s="1" t="s">
        <v>1046</v>
      </c>
      <c r="B4167" s="1" t="s">
        <v>57</v>
      </c>
      <c r="C4167" s="1" t="s">
        <v>66</v>
      </c>
      <c r="D4167" s="5">
        <v>43160</v>
      </c>
      <c r="E4167">
        <v>1</v>
      </c>
      <c r="F4167">
        <v>1</v>
      </c>
      <c r="G4167" s="2">
        <v>98.46</v>
      </c>
      <c r="H4167">
        <v>1</v>
      </c>
      <c r="I4167">
        <v>0</v>
      </c>
      <c r="J4167" s="4">
        <v>4</v>
      </c>
      <c r="K4167" s="3">
        <v>0</v>
      </c>
      <c r="L4167" s="1" t="s">
        <v>34</v>
      </c>
    </row>
    <row r="4168" spans="1:12" x14ac:dyDescent="0.3">
      <c r="A4168" s="1" t="s">
        <v>1047</v>
      </c>
      <c r="B4168" s="1" t="s">
        <v>53</v>
      </c>
      <c r="C4168" s="1" t="s">
        <v>1048</v>
      </c>
      <c r="D4168" s="5">
        <v>43252</v>
      </c>
      <c r="E4168">
        <v>1</v>
      </c>
      <c r="F4168">
        <v>1</v>
      </c>
      <c r="G4168" s="2">
        <v>192.94</v>
      </c>
      <c r="H4168">
        <v>1</v>
      </c>
      <c r="I4168">
        <v>0</v>
      </c>
      <c r="J4168" s="4">
        <v>4</v>
      </c>
      <c r="K4168" s="3">
        <v>0</v>
      </c>
      <c r="L4168" s="1" t="s">
        <v>36</v>
      </c>
    </row>
    <row r="4169" spans="1:12" x14ac:dyDescent="0.3">
      <c r="A4169" s="1" t="s">
        <v>1049</v>
      </c>
      <c r="B4169" s="1" t="s">
        <v>16</v>
      </c>
      <c r="C4169" s="1" t="s">
        <v>51</v>
      </c>
      <c r="D4169" s="5">
        <v>42795</v>
      </c>
      <c r="E4169">
        <v>1</v>
      </c>
      <c r="F4169">
        <v>1</v>
      </c>
      <c r="G4169" s="2">
        <v>372.27</v>
      </c>
      <c r="H4169">
        <v>1</v>
      </c>
      <c r="I4169">
        <v>0</v>
      </c>
      <c r="J4169" s="4">
        <v>4</v>
      </c>
      <c r="K4169" s="3">
        <v>0</v>
      </c>
      <c r="L4169" s="1" t="s">
        <v>24</v>
      </c>
    </row>
    <row r="4170" spans="1:12" x14ac:dyDescent="0.3">
      <c r="A4170" s="1" t="s">
        <v>1049</v>
      </c>
      <c r="B4170" s="1" t="s">
        <v>16</v>
      </c>
      <c r="C4170" s="1" t="s">
        <v>51</v>
      </c>
      <c r="D4170" s="5">
        <v>42979</v>
      </c>
      <c r="E4170">
        <v>1</v>
      </c>
      <c r="F4170">
        <v>1</v>
      </c>
      <c r="G4170" s="2">
        <v>368.7</v>
      </c>
      <c r="H4170">
        <v>1</v>
      </c>
      <c r="I4170">
        <v>0</v>
      </c>
      <c r="J4170" s="4">
        <v>5</v>
      </c>
      <c r="K4170" s="3">
        <v>0</v>
      </c>
      <c r="L4170" s="1" t="s">
        <v>18</v>
      </c>
    </row>
    <row r="4171" spans="1:12" x14ac:dyDescent="0.3">
      <c r="A4171" s="1" t="s">
        <v>1050</v>
      </c>
      <c r="B4171" s="1" t="s">
        <v>57</v>
      </c>
      <c r="C4171" s="1" t="s">
        <v>66</v>
      </c>
      <c r="D4171" s="5">
        <v>42948</v>
      </c>
      <c r="E4171">
        <v>2</v>
      </c>
      <c r="F4171">
        <v>2</v>
      </c>
      <c r="G4171" s="2">
        <v>1141.75</v>
      </c>
      <c r="H4171">
        <v>2</v>
      </c>
      <c r="I4171">
        <v>0</v>
      </c>
      <c r="J4171" s="4">
        <v>5</v>
      </c>
      <c r="K4171" s="3">
        <v>0</v>
      </c>
      <c r="L4171" s="1" t="s">
        <v>29</v>
      </c>
    </row>
    <row r="4172" spans="1:12" x14ac:dyDescent="0.3">
      <c r="A4172" s="1" t="s">
        <v>1050</v>
      </c>
      <c r="B4172" s="1" t="s">
        <v>57</v>
      </c>
      <c r="C4172" s="1" t="s">
        <v>66</v>
      </c>
      <c r="D4172" s="5">
        <v>42979</v>
      </c>
      <c r="E4172">
        <v>1</v>
      </c>
      <c r="F4172">
        <v>1</v>
      </c>
      <c r="G4172" s="2">
        <v>524.24</v>
      </c>
      <c r="H4172">
        <v>1</v>
      </c>
      <c r="I4172">
        <v>0</v>
      </c>
      <c r="J4172" s="4">
        <v>5</v>
      </c>
      <c r="K4172" s="3">
        <v>0</v>
      </c>
      <c r="L4172" s="1" t="s">
        <v>18</v>
      </c>
    </row>
    <row r="4173" spans="1:12" x14ac:dyDescent="0.3">
      <c r="A4173" s="1" t="s">
        <v>1050</v>
      </c>
      <c r="B4173" s="1" t="s">
        <v>57</v>
      </c>
      <c r="C4173" s="1" t="s">
        <v>66</v>
      </c>
      <c r="D4173" s="5">
        <v>43009</v>
      </c>
      <c r="E4173">
        <v>2</v>
      </c>
      <c r="F4173">
        <v>3</v>
      </c>
      <c r="G4173" s="2">
        <v>1588.34</v>
      </c>
      <c r="H4173">
        <v>2</v>
      </c>
      <c r="I4173">
        <v>0</v>
      </c>
      <c r="J4173" s="4">
        <v>4.5</v>
      </c>
      <c r="K4173" s="3">
        <v>0</v>
      </c>
      <c r="L4173" s="1" t="s">
        <v>19</v>
      </c>
    </row>
    <row r="4174" spans="1:12" x14ac:dyDescent="0.3">
      <c r="A4174" s="1" t="s">
        <v>1050</v>
      </c>
      <c r="B4174" s="1" t="s">
        <v>57</v>
      </c>
      <c r="C4174" s="1" t="s">
        <v>66</v>
      </c>
      <c r="D4174" s="5">
        <v>43070</v>
      </c>
      <c r="E4174">
        <v>1</v>
      </c>
      <c r="F4174">
        <v>1</v>
      </c>
      <c r="G4174" s="2">
        <v>630.95000000000005</v>
      </c>
      <c r="H4174">
        <v>1</v>
      </c>
      <c r="I4174">
        <v>0</v>
      </c>
      <c r="J4174" s="4">
        <v>2</v>
      </c>
      <c r="K4174" s="3">
        <v>0</v>
      </c>
      <c r="L4174" s="1" t="s">
        <v>31</v>
      </c>
    </row>
    <row r="4175" spans="1:12" x14ac:dyDescent="0.3">
      <c r="A4175" s="1" t="s">
        <v>1050</v>
      </c>
      <c r="B4175" s="1" t="s">
        <v>57</v>
      </c>
      <c r="C4175" s="1" t="s">
        <v>66</v>
      </c>
      <c r="D4175" s="5">
        <v>43101</v>
      </c>
      <c r="E4175">
        <v>3</v>
      </c>
      <c r="F4175">
        <v>3</v>
      </c>
      <c r="G4175" s="2">
        <v>1769.52</v>
      </c>
      <c r="H4175">
        <v>3</v>
      </c>
      <c r="I4175">
        <v>0</v>
      </c>
      <c r="J4175" s="4">
        <v>3</v>
      </c>
      <c r="K4175" s="3">
        <v>0</v>
      </c>
      <c r="L4175" s="1" t="s">
        <v>32</v>
      </c>
    </row>
    <row r="4176" spans="1:12" x14ac:dyDescent="0.3">
      <c r="A4176" s="1" t="s">
        <v>1051</v>
      </c>
      <c r="B4176" s="1" t="s">
        <v>57</v>
      </c>
      <c r="C4176" s="1" t="s">
        <v>1052</v>
      </c>
      <c r="D4176" s="5">
        <v>42979</v>
      </c>
      <c r="E4176">
        <v>1</v>
      </c>
      <c r="F4176">
        <v>1</v>
      </c>
      <c r="G4176" s="2">
        <v>193.98</v>
      </c>
      <c r="H4176">
        <v>1</v>
      </c>
      <c r="I4176">
        <v>1</v>
      </c>
      <c r="J4176" s="4">
        <v>5</v>
      </c>
      <c r="K4176" s="3">
        <v>1</v>
      </c>
      <c r="L4176" s="1" t="s">
        <v>18</v>
      </c>
    </row>
    <row r="4177" spans="1:12" x14ac:dyDescent="0.3">
      <c r="A4177" s="1" t="s">
        <v>1051</v>
      </c>
      <c r="B4177" s="1" t="s">
        <v>57</v>
      </c>
      <c r="C4177" s="1" t="s">
        <v>1052</v>
      </c>
      <c r="D4177" s="5">
        <v>43070</v>
      </c>
      <c r="E4177">
        <v>2</v>
      </c>
      <c r="F4177">
        <v>2</v>
      </c>
      <c r="G4177" s="2">
        <v>408.92</v>
      </c>
      <c r="H4177">
        <v>2</v>
      </c>
      <c r="I4177">
        <v>0</v>
      </c>
      <c r="J4177" s="4">
        <v>2.5</v>
      </c>
      <c r="K4177" s="3">
        <v>0</v>
      </c>
      <c r="L4177" s="1" t="s">
        <v>31</v>
      </c>
    </row>
    <row r="4178" spans="1:12" x14ac:dyDescent="0.3">
      <c r="A4178" s="1" t="s">
        <v>1051</v>
      </c>
      <c r="B4178" s="1" t="s">
        <v>57</v>
      </c>
      <c r="C4178" s="1" t="s">
        <v>1052</v>
      </c>
      <c r="D4178" s="5">
        <v>43101</v>
      </c>
      <c r="E4178">
        <v>2</v>
      </c>
      <c r="F4178">
        <v>2</v>
      </c>
      <c r="G4178" s="2">
        <v>423.78</v>
      </c>
      <c r="H4178">
        <v>2</v>
      </c>
      <c r="I4178">
        <v>0</v>
      </c>
      <c r="J4178" s="4">
        <v>2.5</v>
      </c>
      <c r="K4178" s="3">
        <v>0</v>
      </c>
      <c r="L4178" s="1" t="s">
        <v>32</v>
      </c>
    </row>
    <row r="4179" spans="1:12" x14ac:dyDescent="0.3">
      <c r="A4179" s="1" t="s">
        <v>1051</v>
      </c>
      <c r="B4179" s="1" t="s">
        <v>57</v>
      </c>
      <c r="C4179" s="1" t="s">
        <v>1052</v>
      </c>
      <c r="D4179" s="5">
        <v>43221</v>
      </c>
      <c r="E4179">
        <v>1</v>
      </c>
      <c r="F4179">
        <v>2</v>
      </c>
      <c r="G4179" s="2">
        <v>307.5</v>
      </c>
      <c r="H4179">
        <v>1</v>
      </c>
      <c r="I4179">
        <v>0</v>
      </c>
      <c r="J4179" s="4">
        <v>5</v>
      </c>
      <c r="K4179" s="3">
        <v>0</v>
      </c>
      <c r="L4179" s="1" t="s">
        <v>46</v>
      </c>
    </row>
    <row r="4180" spans="1:12" x14ac:dyDescent="0.3">
      <c r="A4180" s="1" t="s">
        <v>1053</v>
      </c>
      <c r="B4180" s="1" t="s">
        <v>16</v>
      </c>
      <c r="C4180" s="1" t="s">
        <v>51</v>
      </c>
      <c r="D4180" s="5">
        <v>43070</v>
      </c>
      <c r="E4180">
        <v>2</v>
      </c>
      <c r="F4180">
        <v>2</v>
      </c>
      <c r="G4180" s="2">
        <v>142.08000000000001</v>
      </c>
      <c r="H4180">
        <v>2</v>
      </c>
      <c r="I4180">
        <v>0</v>
      </c>
      <c r="J4180" s="4">
        <v>4</v>
      </c>
      <c r="K4180" s="3">
        <v>0</v>
      </c>
      <c r="L4180" s="1" t="s">
        <v>31</v>
      </c>
    </row>
    <row r="4181" spans="1:12" x14ac:dyDescent="0.3">
      <c r="A4181" s="1" t="s">
        <v>1053</v>
      </c>
      <c r="B4181" s="1" t="s">
        <v>16</v>
      </c>
      <c r="C4181" s="1" t="s">
        <v>51</v>
      </c>
      <c r="D4181" s="5">
        <v>43101</v>
      </c>
      <c r="E4181">
        <v>4</v>
      </c>
      <c r="F4181">
        <v>4</v>
      </c>
      <c r="G4181" s="2">
        <v>326.69</v>
      </c>
      <c r="H4181">
        <v>4</v>
      </c>
      <c r="I4181">
        <v>2</v>
      </c>
      <c r="J4181" s="4">
        <v>3.25</v>
      </c>
      <c r="K4181" s="3">
        <v>0.5</v>
      </c>
      <c r="L4181" s="1" t="s">
        <v>32</v>
      </c>
    </row>
    <row r="4182" spans="1:12" x14ac:dyDescent="0.3">
      <c r="A4182" s="1" t="s">
        <v>1053</v>
      </c>
      <c r="B4182" s="1" t="s">
        <v>16</v>
      </c>
      <c r="C4182" s="1" t="s">
        <v>51</v>
      </c>
      <c r="D4182" s="5">
        <v>43132</v>
      </c>
      <c r="E4182">
        <v>6</v>
      </c>
      <c r="F4182">
        <v>6</v>
      </c>
      <c r="G4182" s="2">
        <v>551.82000000000005</v>
      </c>
      <c r="H4182">
        <v>6</v>
      </c>
      <c r="I4182">
        <v>1</v>
      </c>
      <c r="J4182" s="4">
        <v>4.17</v>
      </c>
      <c r="K4182" s="3">
        <v>0.16666666666666666</v>
      </c>
      <c r="L4182" s="1" t="s">
        <v>33</v>
      </c>
    </row>
    <row r="4183" spans="1:12" x14ac:dyDescent="0.3">
      <c r="A4183" s="1" t="s">
        <v>1053</v>
      </c>
      <c r="B4183" s="1" t="s">
        <v>16</v>
      </c>
      <c r="C4183" s="1" t="s">
        <v>51</v>
      </c>
      <c r="D4183" s="5">
        <v>43160</v>
      </c>
      <c r="E4183">
        <v>12</v>
      </c>
      <c r="F4183">
        <v>12</v>
      </c>
      <c r="G4183" s="2">
        <v>1667.52</v>
      </c>
      <c r="H4183">
        <v>11</v>
      </c>
      <c r="I4183">
        <v>0</v>
      </c>
      <c r="J4183" s="4">
        <v>4.58</v>
      </c>
      <c r="K4183" s="3">
        <v>0</v>
      </c>
      <c r="L4183" s="1" t="s">
        <v>34</v>
      </c>
    </row>
    <row r="4184" spans="1:12" x14ac:dyDescent="0.3">
      <c r="A4184" s="1" t="s">
        <v>1053</v>
      </c>
      <c r="B4184" s="1" t="s">
        <v>16</v>
      </c>
      <c r="C4184" s="1" t="s">
        <v>51</v>
      </c>
      <c r="D4184" s="5">
        <v>43191</v>
      </c>
      <c r="E4184">
        <v>1</v>
      </c>
      <c r="F4184">
        <v>1</v>
      </c>
      <c r="G4184" s="2">
        <v>107.53</v>
      </c>
      <c r="H4184">
        <v>1</v>
      </c>
      <c r="I4184">
        <v>0</v>
      </c>
      <c r="J4184" s="4">
        <v>5</v>
      </c>
      <c r="K4184" s="3">
        <v>0</v>
      </c>
      <c r="L4184" s="1" t="s">
        <v>35</v>
      </c>
    </row>
    <row r="4185" spans="1:12" x14ac:dyDescent="0.3">
      <c r="A4185" s="1" t="s">
        <v>1053</v>
      </c>
      <c r="B4185" s="1" t="s">
        <v>16</v>
      </c>
      <c r="C4185" s="1" t="s">
        <v>51</v>
      </c>
      <c r="D4185" s="5">
        <v>43221</v>
      </c>
      <c r="E4185">
        <v>1</v>
      </c>
      <c r="F4185">
        <v>1</v>
      </c>
      <c r="G4185" s="2">
        <v>89.46</v>
      </c>
      <c r="H4185">
        <v>1</v>
      </c>
      <c r="I4185">
        <v>0</v>
      </c>
      <c r="J4185" s="4">
        <v>5</v>
      </c>
      <c r="K4185" s="3">
        <v>0</v>
      </c>
      <c r="L4185" s="1" t="s">
        <v>46</v>
      </c>
    </row>
    <row r="4186" spans="1:12" x14ac:dyDescent="0.3">
      <c r="A4186" s="1" t="s">
        <v>1053</v>
      </c>
      <c r="B4186" s="1" t="s">
        <v>16</v>
      </c>
      <c r="C4186" s="1" t="s">
        <v>51</v>
      </c>
      <c r="D4186" s="5">
        <v>43252</v>
      </c>
      <c r="E4186">
        <v>2</v>
      </c>
      <c r="F4186">
        <v>2</v>
      </c>
      <c r="G4186" s="2">
        <v>243.38</v>
      </c>
      <c r="H4186">
        <v>2</v>
      </c>
      <c r="I4186">
        <v>0</v>
      </c>
      <c r="J4186" s="4">
        <v>4.5</v>
      </c>
      <c r="K4186" s="3">
        <v>0</v>
      </c>
      <c r="L4186" s="1" t="s">
        <v>36</v>
      </c>
    </row>
    <row r="4187" spans="1:12" x14ac:dyDescent="0.3">
      <c r="A4187" s="1" t="s">
        <v>1053</v>
      </c>
      <c r="B4187" s="1" t="s">
        <v>16</v>
      </c>
      <c r="C4187" s="1" t="s">
        <v>51</v>
      </c>
      <c r="D4187" s="5">
        <v>43282</v>
      </c>
      <c r="E4187">
        <v>2</v>
      </c>
      <c r="F4187">
        <v>2</v>
      </c>
      <c r="G4187" s="2">
        <v>235.2</v>
      </c>
      <c r="H4187">
        <v>2</v>
      </c>
      <c r="I4187">
        <v>0</v>
      </c>
      <c r="J4187" s="4">
        <v>3</v>
      </c>
      <c r="K4187" s="3">
        <v>0</v>
      </c>
      <c r="L4187" s="1" t="s">
        <v>37</v>
      </c>
    </row>
    <row r="4188" spans="1:12" x14ac:dyDescent="0.3">
      <c r="A4188" s="1" t="s">
        <v>1053</v>
      </c>
      <c r="B4188" s="1" t="s">
        <v>16</v>
      </c>
      <c r="C4188" s="1" t="s">
        <v>51</v>
      </c>
      <c r="D4188" s="5">
        <v>43313</v>
      </c>
      <c r="E4188">
        <v>10</v>
      </c>
      <c r="F4188">
        <v>10</v>
      </c>
      <c r="G4188" s="2">
        <v>1362.89</v>
      </c>
      <c r="H4188">
        <v>10</v>
      </c>
      <c r="I4188">
        <v>1</v>
      </c>
      <c r="J4188" s="4">
        <v>4.7</v>
      </c>
      <c r="K4188" s="3">
        <v>0.1</v>
      </c>
      <c r="L4188" s="1" t="s">
        <v>49</v>
      </c>
    </row>
    <row r="4189" spans="1:12" x14ac:dyDescent="0.3">
      <c r="A4189" s="1" t="s">
        <v>1054</v>
      </c>
      <c r="B4189" s="1" t="s">
        <v>57</v>
      </c>
      <c r="C4189" s="1" t="s">
        <v>66</v>
      </c>
      <c r="D4189" s="5">
        <v>42736</v>
      </c>
      <c r="E4189">
        <v>1</v>
      </c>
      <c r="F4189">
        <v>1</v>
      </c>
      <c r="G4189" s="2">
        <v>195.44</v>
      </c>
      <c r="H4189">
        <v>1</v>
      </c>
      <c r="I4189">
        <v>0</v>
      </c>
      <c r="J4189" s="4">
        <v>5</v>
      </c>
      <c r="K4189" s="3">
        <v>0</v>
      </c>
      <c r="L4189" s="1" t="s">
        <v>45</v>
      </c>
    </row>
    <row r="4190" spans="1:12" x14ac:dyDescent="0.3">
      <c r="A4190" s="1" t="s">
        <v>1054</v>
      </c>
      <c r="B4190" s="1" t="s">
        <v>57</v>
      </c>
      <c r="C4190" s="1" t="s">
        <v>66</v>
      </c>
      <c r="D4190" s="5">
        <v>42767</v>
      </c>
      <c r="E4190">
        <v>1</v>
      </c>
      <c r="F4190">
        <v>1</v>
      </c>
      <c r="G4190" s="2">
        <v>185.61</v>
      </c>
      <c r="H4190">
        <v>1</v>
      </c>
      <c r="I4190">
        <v>0</v>
      </c>
      <c r="J4190" s="4">
        <v>5</v>
      </c>
      <c r="K4190" s="3">
        <v>0</v>
      </c>
      <c r="L4190" s="1" t="s">
        <v>23</v>
      </c>
    </row>
    <row r="4191" spans="1:12" x14ac:dyDescent="0.3">
      <c r="A4191" s="1" t="s">
        <v>1054</v>
      </c>
      <c r="B4191" s="1" t="s">
        <v>57</v>
      </c>
      <c r="C4191" s="1" t="s">
        <v>66</v>
      </c>
      <c r="D4191" s="5">
        <v>42795</v>
      </c>
      <c r="E4191">
        <v>5</v>
      </c>
      <c r="F4191">
        <v>5</v>
      </c>
      <c r="G4191" s="2">
        <v>614.65</v>
      </c>
      <c r="H4191">
        <v>5</v>
      </c>
      <c r="I4191">
        <v>0</v>
      </c>
      <c r="J4191" s="4">
        <v>4.4000000000000004</v>
      </c>
      <c r="K4191" s="3">
        <v>0</v>
      </c>
      <c r="L4191" s="1" t="s">
        <v>24</v>
      </c>
    </row>
    <row r="4192" spans="1:12" x14ac:dyDescent="0.3">
      <c r="A4192" s="1" t="s">
        <v>1054</v>
      </c>
      <c r="B4192" s="1" t="s">
        <v>57</v>
      </c>
      <c r="C4192" s="1" t="s">
        <v>66</v>
      </c>
      <c r="D4192" s="5">
        <v>42826</v>
      </c>
      <c r="E4192">
        <v>2</v>
      </c>
      <c r="F4192">
        <v>2</v>
      </c>
      <c r="G4192" s="2">
        <v>92.57</v>
      </c>
      <c r="H4192">
        <v>2</v>
      </c>
      <c r="I4192">
        <v>0</v>
      </c>
      <c r="J4192" s="4">
        <v>5</v>
      </c>
      <c r="K4192" s="3">
        <v>0</v>
      </c>
      <c r="L4192" s="1" t="s">
        <v>25</v>
      </c>
    </row>
    <row r="4193" spans="1:12" x14ac:dyDescent="0.3">
      <c r="A4193" s="1" t="s">
        <v>1054</v>
      </c>
      <c r="B4193" s="1" t="s">
        <v>57</v>
      </c>
      <c r="C4193" s="1" t="s">
        <v>66</v>
      </c>
      <c r="D4193" s="5">
        <v>42856</v>
      </c>
      <c r="E4193">
        <v>3</v>
      </c>
      <c r="F4193">
        <v>7</v>
      </c>
      <c r="G4193" s="2">
        <v>506.24</v>
      </c>
      <c r="H4193">
        <v>2</v>
      </c>
      <c r="I4193">
        <v>0</v>
      </c>
      <c r="J4193" s="4">
        <v>1</v>
      </c>
      <c r="K4193" s="3">
        <v>0</v>
      </c>
      <c r="L4193" s="1" t="s">
        <v>26</v>
      </c>
    </row>
    <row r="4194" spans="1:12" x14ac:dyDescent="0.3">
      <c r="A4194" s="1" t="s">
        <v>1055</v>
      </c>
      <c r="B4194" s="1" t="s">
        <v>108</v>
      </c>
      <c r="C4194" s="1" t="s">
        <v>461</v>
      </c>
      <c r="D4194" s="5">
        <v>42887</v>
      </c>
      <c r="E4194">
        <v>1</v>
      </c>
      <c r="F4194">
        <v>1</v>
      </c>
      <c r="G4194" s="2">
        <v>158.44999999999999</v>
      </c>
      <c r="H4194">
        <v>0</v>
      </c>
      <c r="I4194">
        <v>0</v>
      </c>
      <c r="J4194" s="4">
        <v>3</v>
      </c>
      <c r="K4194" s="3"/>
      <c r="L4194" s="1" t="s">
        <v>27</v>
      </c>
    </row>
    <row r="4195" spans="1:12" x14ac:dyDescent="0.3">
      <c r="A4195" s="1" t="s">
        <v>1056</v>
      </c>
      <c r="B4195" s="1" t="s">
        <v>57</v>
      </c>
      <c r="C4195" s="1" t="s">
        <v>532</v>
      </c>
      <c r="D4195" s="5">
        <v>43221</v>
      </c>
      <c r="E4195">
        <v>1</v>
      </c>
      <c r="F4195">
        <v>1</v>
      </c>
      <c r="G4195" s="2">
        <v>72.08</v>
      </c>
      <c r="H4195">
        <v>1</v>
      </c>
      <c r="I4195">
        <v>0</v>
      </c>
      <c r="J4195" s="4">
        <v>5</v>
      </c>
      <c r="K4195" s="3">
        <v>0</v>
      </c>
      <c r="L4195" s="1" t="s">
        <v>46</v>
      </c>
    </row>
    <row r="4196" spans="1:12" x14ac:dyDescent="0.3">
      <c r="A4196" s="1" t="s">
        <v>1056</v>
      </c>
      <c r="B4196" s="1" t="s">
        <v>57</v>
      </c>
      <c r="C4196" s="1" t="s">
        <v>532</v>
      </c>
      <c r="D4196" s="5">
        <v>43252</v>
      </c>
      <c r="E4196">
        <v>2</v>
      </c>
      <c r="F4196">
        <v>2</v>
      </c>
      <c r="G4196" s="2">
        <v>179.84</v>
      </c>
      <c r="H4196">
        <v>2</v>
      </c>
      <c r="I4196">
        <v>0</v>
      </c>
      <c r="J4196" s="4">
        <v>5</v>
      </c>
      <c r="K4196" s="3">
        <v>0</v>
      </c>
      <c r="L4196" s="1" t="s">
        <v>36</v>
      </c>
    </row>
    <row r="4197" spans="1:12" x14ac:dyDescent="0.3">
      <c r="A4197" s="1" t="s">
        <v>1057</v>
      </c>
      <c r="B4197" s="1" t="s">
        <v>16</v>
      </c>
      <c r="C4197" s="1" t="s">
        <v>1058</v>
      </c>
      <c r="D4197" s="5">
        <v>42826</v>
      </c>
      <c r="E4197">
        <v>1</v>
      </c>
      <c r="F4197">
        <v>1</v>
      </c>
      <c r="G4197" s="2">
        <v>120.14</v>
      </c>
      <c r="H4197">
        <v>1</v>
      </c>
      <c r="I4197">
        <v>0</v>
      </c>
      <c r="J4197" s="4">
        <v>4</v>
      </c>
      <c r="K4197" s="3">
        <v>0</v>
      </c>
      <c r="L4197" s="1" t="s">
        <v>25</v>
      </c>
    </row>
    <row r="4198" spans="1:12" x14ac:dyDescent="0.3">
      <c r="A4198" s="1" t="s">
        <v>1057</v>
      </c>
      <c r="B4198" s="1" t="s">
        <v>16</v>
      </c>
      <c r="C4198" s="1" t="s">
        <v>1058</v>
      </c>
      <c r="D4198" s="5">
        <v>42856</v>
      </c>
      <c r="E4198">
        <v>6</v>
      </c>
      <c r="F4198">
        <v>6</v>
      </c>
      <c r="G4198" s="2">
        <v>669.66</v>
      </c>
      <c r="H4198">
        <v>6</v>
      </c>
      <c r="I4198">
        <v>0</v>
      </c>
      <c r="J4198" s="4">
        <v>4.83</v>
      </c>
      <c r="K4198" s="3">
        <v>0</v>
      </c>
      <c r="L4198" s="1" t="s">
        <v>26</v>
      </c>
    </row>
    <row r="4199" spans="1:12" x14ac:dyDescent="0.3">
      <c r="A4199" s="1" t="s">
        <v>1057</v>
      </c>
      <c r="B4199" s="1" t="s">
        <v>16</v>
      </c>
      <c r="C4199" s="1" t="s">
        <v>1058</v>
      </c>
      <c r="D4199" s="5">
        <v>42887</v>
      </c>
      <c r="E4199">
        <v>10</v>
      </c>
      <c r="F4199">
        <v>10</v>
      </c>
      <c r="G4199" s="2">
        <v>1060.04</v>
      </c>
      <c r="H4199">
        <v>10</v>
      </c>
      <c r="I4199">
        <v>0</v>
      </c>
      <c r="J4199" s="4">
        <v>3.8</v>
      </c>
      <c r="K4199" s="3">
        <v>0</v>
      </c>
      <c r="L4199" s="1" t="s">
        <v>27</v>
      </c>
    </row>
    <row r="4200" spans="1:12" x14ac:dyDescent="0.3">
      <c r="A4200" s="1" t="s">
        <v>1057</v>
      </c>
      <c r="B4200" s="1" t="s">
        <v>16</v>
      </c>
      <c r="C4200" s="1" t="s">
        <v>1058</v>
      </c>
      <c r="D4200" s="5">
        <v>42917</v>
      </c>
      <c r="E4200">
        <v>7</v>
      </c>
      <c r="F4200">
        <v>7</v>
      </c>
      <c r="G4200" s="2">
        <v>810.11</v>
      </c>
      <c r="H4200">
        <v>7</v>
      </c>
      <c r="I4200">
        <v>0</v>
      </c>
      <c r="J4200" s="4">
        <v>4.71</v>
      </c>
      <c r="K4200" s="3">
        <v>0</v>
      </c>
      <c r="L4200" s="1" t="s">
        <v>28</v>
      </c>
    </row>
    <row r="4201" spans="1:12" x14ac:dyDescent="0.3">
      <c r="A4201" s="1" t="s">
        <v>1057</v>
      </c>
      <c r="B4201" s="1" t="s">
        <v>16</v>
      </c>
      <c r="C4201" s="1" t="s">
        <v>1058</v>
      </c>
      <c r="D4201" s="5">
        <v>42948</v>
      </c>
      <c r="E4201">
        <v>4</v>
      </c>
      <c r="F4201">
        <v>4</v>
      </c>
      <c r="G4201" s="2">
        <v>489.47</v>
      </c>
      <c r="H4201">
        <v>4</v>
      </c>
      <c r="I4201">
        <v>0</v>
      </c>
      <c r="J4201" s="4">
        <v>3.5</v>
      </c>
      <c r="K4201" s="3">
        <v>0</v>
      </c>
      <c r="L4201" s="1" t="s">
        <v>29</v>
      </c>
    </row>
    <row r="4202" spans="1:12" x14ac:dyDescent="0.3">
      <c r="A4202" s="1" t="s">
        <v>1057</v>
      </c>
      <c r="B4202" s="1" t="s">
        <v>16</v>
      </c>
      <c r="C4202" s="1" t="s">
        <v>1058</v>
      </c>
      <c r="D4202" s="5">
        <v>42979</v>
      </c>
      <c r="E4202">
        <v>1</v>
      </c>
      <c r="F4202">
        <v>1</v>
      </c>
      <c r="G4202" s="2">
        <v>151.18</v>
      </c>
      <c r="H4202">
        <v>1</v>
      </c>
      <c r="I4202">
        <v>0</v>
      </c>
      <c r="J4202" s="4">
        <v>5</v>
      </c>
      <c r="K4202" s="3">
        <v>0</v>
      </c>
      <c r="L4202" s="1" t="s">
        <v>18</v>
      </c>
    </row>
    <row r="4203" spans="1:12" x14ac:dyDescent="0.3">
      <c r="A4203" s="1" t="s">
        <v>1057</v>
      </c>
      <c r="B4203" s="1" t="s">
        <v>16</v>
      </c>
      <c r="C4203" s="1" t="s">
        <v>1058</v>
      </c>
      <c r="D4203" s="5">
        <v>43009</v>
      </c>
      <c r="E4203">
        <v>3</v>
      </c>
      <c r="F4203">
        <v>3</v>
      </c>
      <c r="G4203" s="2">
        <v>473.81</v>
      </c>
      <c r="H4203">
        <v>3</v>
      </c>
      <c r="I4203">
        <v>0</v>
      </c>
      <c r="J4203" s="4">
        <v>3.33</v>
      </c>
      <c r="K4203" s="3">
        <v>0</v>
      </c>
      <c r="L4203" s="1" t="s">
        <v>19</v>
      </c>
    </row>
    <row r="4204" spans="1:12" x14ac:dyDescent="0.3">
      <c r="A4204" s="1" t="s">
        <v>1057</v>
      </c>
      <c r="B4204" s="1" t="s">
        <v>16</v>
      </c>
      <c r="C4204" s="1" t="s">
        <v>1058</v>
      </c>
      <c r="D4204" s="5">
        <v>43040</v>
      </c>
      <c r="E4204">
        <v>1</v>
      </c>
      <c r="F4204">
        <v>1</v>
      </c>
      <c r="G4204" s="2">
        <v>96.83</v>
      </c>
      <c r="H4204">
        <v>1</v>
      </c>
      <c r="I4204">
        <v>0</v>
      </c>
      <c r="J4204" s="4">
        <v>3</v>
      </c>
      <c r="K4204" s="3">
        <v>0</v>
      </c>
      <c r="L4204" s="1" t="s">
        <v>30</v>
      </c>
    </row>
    <row r="4205" spans="1:12" x14ac:dyDescent="0.3">
      <c r="A4205" s="1" t="s">
        <v>1057</v>
      </c>
      <c r="B4205" s="1" t="s">
        <v>16</v>
      </c>
      <c r="C4205" s="1" t="s">
        <v>1058</v>
      </c>
      <c r="D4205" s="5">
        <v>43101</v>
      </c>
      <c r="E4205">
        <v>1</v>
      </c>
      <c r="F4205">
        <v>1</v>
      </c>
      <c r="G4205" s="2">
        <v>94.3</v>
      </c>
      <c r="H4205">
        <v>1</v>
      </c>
      <c r="I4205">
        <v>1</v>
      </c>
      <c r="J4205" s="4">
        <v>4</v>
      </c>
      <c r="K4205" s="3">
        <v>1</v>
      </c>
      <c r="L4205" s="1" t="s">
        <v>32</v>
      </c>
    </row>
    <row r="4206" spans="1:12" x14ac:dyDescent="0.3">
      <c r="A4206" s="1" t="s">
        <v>1057</v>
      </c>
      <c r="B4206" s="1" t="s">
        <v>16</v>
      </c>
      <c r="C4206" s="1" t="s">
        <v>1058</v>
      </c>
      <c r="D4206" s="5">
        <v>43252</v>
      </c>
      <c r="E4206">
        <v>2</v>
      </c>
      <c r="F4206">
        <v>2</v>
      </c>
      <c r="G4206" s="2">
        <v>155.85</v>
      </c>
      <c r="H4206">
        <v>2</v>
      </c>
      <c r="I4206">
        <v>0</v>
      </c>
      <c r="J4206" s="4">
        <v>4.5</v>
      </c>
      <c r="K4206" s="3">
        <v>0</v>
      </c>
      <c r="L4206" s="1" t="s">
        <v>36</v>
      </c>
    </row>
    <row r="4207" spans="1:12" x14ac:dyDescent="0.3">
      <c r="A4207" s="1" t="s">
        <v>1057</v>
      </c>
      <c r="B4207" s="1" t="s">
        <v>16</v>
      </c>
      <c r="C4207" s="1" t="s">
        <v>1058</v>
      </c>
      <c r="D4207" s="5">
        <v>43282</v>
      </c>
      <c r="E4207">
        <v>2</v>
      </c>
      <c r="F4207">
        <v>2</v>
      </c>
      <c r="G4207" s="2">
        <v>149.58000000000001</v>
      </c>
      <c r="H4207">
        <v>2</v>
      </c>
      <c r="I4207">
        <v>0</v>
      </c>
      <c r="J4207" s="4">
        <v>4</v>
      </c>
      <c r="K4207" s="3">
        <v>0</v>
      </c>
      <c r="L4207" s="1" t="s">
        <v>37</v>
      </c>
    </row>
    <row r="4208" spans="1:12" x14ac:dyDescent="0.3">
      <c r="A4208" s="1" t="s">
        <v>1057</v>
      </c>
      <c r="B4208" s="1" t="s">
        <v>16</v>
      </c>
      <c r="C4208" s="1" t="s">
        <v>1058</v>
      </c>
      <c r="D4208" s="5">
        <v>43313</v>
      </c>
      <c r="E4208">
        <v>5</v>
      </c>
      <c r="F4208">
        <v>5</v>
      </c>
      <c r="G4208" s="2">
        <v>356.23</v>
      </c>
      <c r="H4208">
        <v>5</v>
      </c>
      <c r="I4208">
        <v>0</v>
      </c>
      <c r="J4208" s="4">
        <v>4.8</v>
      </c>
      <c r="K4208" s="3">
        <v>0</v>
      </c>
      <c r="L4208" s="1" t="s">
        <v>49</v>
      </c>
    </row>
    <row r="4209" spans="1:12" x14ac:dyDescent="0.3">
      <c r="A4209" s="1" t="s">
        <v>1059</v>
      </c>
      <c r="B4209" s="1" t="s">
        <v>57</v>
      </c>
      <c r="C4209" s="1" t="s">
        <v>83</v>
      </c>
      <c r="D4209" s="5">
        <v>43160</v>
      </c>
      <c r="E4209">
        <v>2</v>
      </c>
      <c r="F4209">
        <v>2</v>
      </c>
      <c r="G4209" s="2">
        <v>218.06</v>
      </c>
      <c r="H4209">
        <v>2</v>
      </c>
      <c r="I4209">
        <v>0</v>
      </c>
      <c r="J4209" s="4">
        <v>5</v>
      </c>
      <c r="K4209" s="3">
        <v>0</v>
      </c>
      <c r="L4209" s="1" t="s">
        <v>34</v>
      </c>
    </row>
    <row r="4210" spans="1:12" x14ac:dyDescent="0.3">
      <c r="A4210" s="1" t="s">
        <v>1059</v>
      </c>
      <c r="B4210" s="1" t="s">
        <v>57</v>
      </c>
      <c r="C4210" s="1" t="s">
        <v>83</v>
      </c>
      <c r="D4210" s="5">
        <v>43191</v>
      </c>
      <c r="E4210">
        <v>2</v>
      </c>
      <c r="F4210">
        <v>2</v>
      </c>
      <c r="G4210" s="2">
        <v>201.78</v>
      </c>
      <c r="H4210">
        <v>2</v>
      </c>
      <c r="I4210">
        <v>0</v>
      </c>
      <c r="J4210" s="4">
        <v>3</v>
      </c>
      <c r="K4210" s="3">
        <v>0</v>
      </c>
      <c r="L4210" s="1" t="s">
        <v>35</v>
      </c>
    </row>
    <row r="4211" spans="1:12" x14ac:dyDescent="0.3">
      <c r="A4211" s="1" t="s">
        <v>1059</v>
      </c>
      <c r="B4211" s="1" t="s">
        <v>57</v>
      </c>
      <c r="C4211" s="1" t="s">
        <v>83</v>
      </c>
      <c r="D4211" s="5">
        <v>43221</v>
      </c>
      <c r="E4211">
        <v>3</v>
      </c>
      <c r="F4211">
        <v>3</v>
      </c>
      <c r="G4211" s="2">
        <v>282.22000000000003</v>
      </c>
      <c r="H4211">
        <v>3</v>
      </c>
      <c r="I4211">
        <v>0</v>
      </c>
      <c r="J4211" s="4">
        <v>5</v>
      </c>
      <c r="K4211" s="3">
        <v>0</v>
      </c>
      <c r="L4211" s="1" t="s">
        <v>46</v>
      </c>
    </row>
    <row r="4212" spans="1:12" x14ac:dyDescent="0.3">
      <c r="A4212" s="1" t="s">
        <v>1060</v>
      </c>
      <c r="B4212" s="1" t="s">
        <v>90</v>
      </c>
      <c r="C4212" s="1" t="s">
        <v>91</v>
      </c>
      <c r="D4212" s="5">
        <v>43101</v>
      </c>
      <c r="E4212">
        <v>2</v>
      </c>
      <c r="F4212">
        <v>2</v>
      </c>
      <c r="G4212" s="2">
        <v>289.32</v>
      </c>
      <c r="H4212">
        <v>2</v>
      </c>
      <c r="I4212">
        <v>0</v>
      </c>
      <c r="J4212" s="4">
        <v>4.5</v>
      </c>
      <c r="K4212" s="3">
        <v>0</v>
      </c>
      <c r="L4212" s="1" t="s">
        <v>32</v>
      </c>
    </row>
    <row r="4213" spans="1:12" x14ac:dyDescent="0.3">
      <c r="A4213" s="1" t="s">
        <v>1060</v>
      </c>
      <c r="B4213" s="1" t="s">
        <v>90</v>
      </c>
      <c r="C4213" s="1" t="s">
        <v>91</v>
      </c>
      <c r="D4213" s="5">
        <v>43160</v>
      </c>
      <c r="E4213">
        <v>3</v>
      </c>
      <c r="F4213">
        <v>3</v>
      </c>
      <c r="G4213" s="2">
        <v>435.57</v>
      </c>
      <c r="H4213">
        <v>3</v>
      </c>
      <c r="I4213">
        <v>0</v>
      </c>
      <c r="J4213" s="4">
        <v>4.67</v>
      </c>
      <c r="K4213" s="3">
        <v>0</v>
      </c>
      <c r="L4213" s="1" t="s">
        <v>34</v>
      </c>
    </row>
    <row r="4214" spans="1:12" x14ac:dyDescent="0.3">
      <c r="A4214" s="1" t="s">
        <v>1060</v>
      </c>
      <c r="B4214" s="1" t="s">
        <v>90</v>
      </c>
      <c r="C4214" s="1" t="s">
        <v>91</v>
      </c>
      <c r="D4214" s="5">
        <v>43191</v>
      </c>
      <c r="E4214">
        <v>2</v>
      </c>
      <c r="F4214">
        <v>2</v>
      </c>
      <c r="G4214" s="2">
        <v>290.06</v>
      </c>
      <c r="H4214">
        <v>2</v>
      </c>
      <c r="I4214">
        <v>0</v>
      </c>
      <c r="J4214" s="4">
        <v>5</v>
      </c>
      <c r="K4214" s="3">
        <v>0</v>
      </c>
      <c r="L4214" s="1" t="s">
        <v>35</v>
      </c>
    </row>
    <row r="4215" spans="1:12" x14ac:dyDescent="0.3">
      <c r="A4215" s="1" t="s">
        <v>1061</v>
      </c>
      <c r="B4215" s="1" t="s">
        <v>16</v>
      </c>
      <c r="C4215" s="1" t="s">
        <v>51</v>
      </c>
      <c r="D4215" s="5">
        <v>43221</v>
      </c>
      <c r="E4215">
        <v>1</v>
      </c>
      <c r="F4215">
        <v>1</v>
      </c>
      <c r="G4215" s="2">
        <v>47.29</v>
      </c>
      <c r="H4215">
        <v>1</v>
      </c>
      <c r="I4215">
        <v>0</v>
      </c>
      <c r="J4215" s="4">
        <v>5</v>
      </c>
      <c r="K4215" s="3">
        <v>0</v>
      </c>
      <c r="L4215" s="1" t="s">
        <v>46</v>
      </c>
    </row>
    <row r="4216" spans="1:12" x14ac:dyDescent="0.3">
      <c r="A4216" s="1" t="s">
        <v>1061</v>
      </c>
      <c r="B4216" s="1" t="s">
        <v>16</v>
      </c>
      <c r="C4216" s="1" t="s">
        <v>51</v>
      </c>
      <c r="D4216" s="5">
        <v>43252</v>
      </c>
      <c r="E4216">
        <v>1</v>
      </c>
      <c r="F4216">
        <v>1</v>
      </c>
      <c r="G4216" s="2">
        <v>210.09</v>
      </c>
      <c r="H4216">
        <v>1</v>
      </c>
      <c r="I4216">
        <v>0</v>
      </c>
      <c r="J4216" s="4">
        <v>2</v>
      </c>
      <c r="K4216" s="3">
        <v>0</v>
      </c>
      <c r="L4216" s="1" t="s">
        <v>36</v>
      </c>
    </row>
    <row r="4217" spans="1:12" x14ac:dyDescent="0.3">
      <c r="A4217" s="1" t="s">
        <v>1061</v>
      </c>
      <c r="B4217" s="1" t="s">
        <v>16</v>
      </c>
      <c r="C4217" s="1" t="s">
        <v>51</v>
      </c>
      <c r="D4217" s="5">
        <v>43282</v>
      </c>
      <c r="E4217">
        <v>4</v>
      </c>
      <c r="F4217">
        <v>6</v>
      </c>
      <c r="G4217" s="2">
        <v>356.41</v>
      </c>
      <c r="H4217">
        <v>4</v>
      </c>
      <c r="I4217">
        <v>0</v>
      </c>
      <c r="J4217" s="4">
        <v>4.5</v>
      </c>
      <c r="K4217" s="3">
        <v>0</v>
      </c>
      <c r="L4217" s="1" t="s">
        <v>37</v>
      </c>
    </row>
    <row r="4218" spans="1:12" x14ac:dyDescent="0.3">
      <c r="A4218" s="1" t="s">
        <v>1061</v>
      </c>
      <c r="B4218" s="1" t="s">
        <v>16</v>
      </c>
      <c r="C4218" s="1" t="s">
        <v>51</v>
      </c>
      <c r="D4218" s="5">
        <v>43313</v>
      </c>
      <c r="E4218">
        <v>4</v>
      </c>
      <c r="F4218">
        <v>8</v>
      </c>
      <c r="G4218" s="2">
        <v>814.18</v>
      </c>
      <c r="H4218">
        <v>4</v>
      </c>
      <c r="I4218">
        <v>0</v>
      </c>
      <c r="J4218" s="4">
        <v>4.75</v>
      </c>
      <c r="K4218" s="3">
        <v>0</v>
      </c>
      <c r="L4218" s="1" t="s">
        <v>49</v>
      </c>
    </row>
    <row r="4219" spans="1:12" x14ac:dyDescent="0.3">
      <c r="A4219" s="1" t="s">
        <v>1062</v>
      </c>
      <c r="B4219" s="1" t="s">
        <v>129</v>
      </c>
      <c r="C4219" s="1" t="s">
        <v>318</v>
      </c>
      <c r="D4219" s="5">
        <v>42826</v>
      </c>
      <c r="E4219">
        <v>2</v>
      </c>
      <c r="F4219">
        <v>3</v>
      </c>
      <c r="G4219" s="2">
        <v>168.76</v>
      </c>
      <c r="H4219">
        <v>2</v>
      </c>
      <c r="I4219">
        <v>0</v>
      </c>
      <c r="J4219" s="4">
        <v>2.5</v>
      </c>
      <c r="K4219" s="3">
        <v>0</v>
      </c>
      <c r="L4219" s="1" t="s">
        <v>25</v>
      </c>
    </row>
    <row r="4220" spans="1:12" x14ac:dyDescent="0.3">
      <c r="A4220" s="1" t="s">
        <v>1062</v>
      </c>
      <c r="B4220" s="1" t="s">
        <v>129</v>
      </c>
      <c r="C4220" s="1" t="s">
        <v>318</v>
      </c>
      <c r="D4220" s="5">
        <v>42856</v>
      </c>
      <c r="E4220">
        <v>1</v>
      </c>
      <c r="F4220">
        <v>2</v>
      </c>
      <c r="G4220" s="2">
        <v>108.76</v>
      </c>
      <c r="H4220">
        <v>1</v>
      </c>
      <c r="I4220">
        <v>0</v>
      </c>
      <c r="J4220" s="4">
        <v>5</v>
      </c>
      <c r="K4220" s="3">
        <v>0</v>
      </c>
      <c r="L4220" s="1" t="s">
        <v>26</v>
      </c>
    </row>
    <row r="4221" spans="1:12" x14ac:dyDescent="0.3">
      <c r="A4221" s="1" t="s">
        <v>1063</v>
      </c>
      <c r="B4221" s="1" t="s">
        <v>16</v>
      </c>
      <c r="C4221" s="1" t="s">
        <v>1064</v>
      </c>
      <c r="D4221" s="5">
        <v>42767</v>
      </c>
      <c r="E4221">
        <v>3</v>
      </c>
      <c r="F4221">
        <v>3</v>
      </c>
      <c r="G4221" s="2">
        <v>621.26</v>
      </c>
      <c r="H4221">
        <v>3</v>
      </c>
      <c r="I4221">
        <v>0</v>
      </c>
      <c r="J4221" s="4">
        <v>4.33</v>
      </c>
      <c r="K4221" s="3">
        <v>0</v>
      </c>
      <c r="L4221" s="1" t="s">
        <v>23</v>
      </c>
    </row>
    <row r="4222" spans="1:12" x14ac:dyDescent="0.3">
      <c r="A4222" s="1" t="s">
        <v>1063</v>
      </c>
      <c r="B4222" s="1" t="s">
        <v>16</v>
      </c>
      <c r="C4222" s="1" t="s">
        <v>1064</v>
      </c>
      <c r="D4222" s="5">
        <v>42795</v>
      </c>
      <c r="E4222">
        <v>1</v>
      </c>
      <c r="F4222">
        <v>1</v>
      </c>
      <c r="G4222" s="2">
        <v>204.08</v>
      </c>
      <c r="H4222">
        <v>1</v>
      </c>
      <c r="I4222">
        <v>0</v>
      </c>
      <c r="J4222" s="4">
        <v>5</v>
      </c>
      <c r="K4222" s="3">
        <v>0</v>
      </c>
      <c r="L4222" s="1" t="s">
        <v>24</v>
      </c>
    </row>
    <row r="4223" spans="1:12" x14ac:dyDescent="0.3">
      <c r="A4223" s="1" t="s">
        <v>1063</v>
      </c>
      <c r="B4223" s="1" t="s">
        <v>16</v>
      </c>
      <c r="C4223" s="1" t="s">
        <v>1064</v>
      </c>
      <c r="D4223" s="5">
        <v>42826</v>
      </c>
      <c r="E4223">
        <v>2</v>
      </c>
      <c r="F4223">
        <v>2</v>
      </c>
      <c r="G4223" s="2">
        <v>408.16</v>
      </c>
      <c r="H4223">
        <v>2</v>
      </c>
      <c r="I4223">
        <v>0</v>
      </c>
      <c r="J4223" s="4">
        <v>4.5</v>
      </c>
      <c r="K4223" s="3">
        <v>0</v>
      </c>
      <c r="L4223" s="1" t="s">
        <v>25</v>
      </c>
    </row>
    <row r="4224" spans="1:12" x14ac:dyDescent="0.3">
      <c r="A4224" s="1" t="s">
        <v>1063</v>
      </c>
      <c r="B4224" s="1" t="s">
        <v>16</v>
      </c>
      <c r="C4224" s="1" t="s">
        <v>1064</v>
      </c>
      <c r="D4224" s="5">
        <v>42856</v>
      </c>
      <c r="E4224">
        <v>1</v>
      </c>
      <c r="F4224">
        <v>1</v>
      </c>
      <c r="G4224" s="2">
        <v>208.59</v>
      </c>
      <c r="H4224">
        <v>1</v>
      </c>
      <c r="I4224">
        <v>0</v>
      </c>
      <c r="J4224" s="4">
        <v>5</v>
      </c>
      <c r="K4224" s="3">
        <v>0</v>
      </c>
      <c r="L4224" s="1" t="s">
        <v>26</v>
      </c>
    </row>
    <row r="4225" spans="1:12" x14ac:dyDescent="0.3">
      <c r="A4225" s="1" t="s">
        <v>1065</v>
      </c>
      <c r="B4225" s="1" t="s">
        <v>16</v>
      </c>
      <c r="C4225" s="1" t="s">
        <v>914</v>
      </c>
      <c r="D4225" s="5">
        <v>43070</v>
      </c>
      <c r="E4225">
        <v>8</v>
      </c>
      <c r="F4225">
        <v>8</v>
      </c>
      <c r="G4225" s="2">
        <v>537.85</v>
      </c>
      <c r="H4225">
        <v>8</v>
      </c>
      <c r="I4225">
        <v>1</v>
      </c>
      <c r="J4225" s="4">
        <v>3.75</v>
      </c>
      <c r="K4225" s="3">
        <v>0.125</v>
      </c>
      <c r="L4225" s="1" t="s">
        <v>31</v>
      </c>
    </row>
    <row r="4226" spans="1:12" x14ac:dyDescent="0.3">
      <c r="A4226" s="1" t="s">
        <v>1065</v>
      </c>
      <c r="B4226" s="1" t="s">
        <v>16</v>
      </c>
      <c r="C4226" s="1" t="s">
        <v>914</v>
      </c>
      <c r="D4226" s="5">
        <v>43101</v>
      </c>
      <c r="E4226">
        <v>12</v>
      </c>
      <c r="F4226">
        <v>13</v>
      </c>
      <c r="G4226" s="2">
        <v>1264.1500000000001</v>
      </c>
      <c r="H4226">
        <v>12</v>
      </c>
      <c r="I4226">
        <v>0</v>
      </c>
      <c r="J4226" s="4">
        <v>4.42</v>
      </c>
      <c r="K4226" s="3">
        <v>0</v>
      </c>
      <c r="L4226" s="1" t="s">
        <v>32</v>
      </c>
    </row>
    <row r="4227" spans="1:12" x14ac:dyDescent="0.3">
      <c r="A4227" s="1" t="s">
        <v>1065</v>
      </c>
      <c r="B4227" s="1" t="s">
        <v>16</v>
      </c>
      <c r="C4227" s="1" t="s">
        <v>914</v>
      </c>
      <c r="D4227" s="5">
        <v>43132</v>
      </c>
      <c r="E4227">
        <v>9</v>
      </c>
      <c r="F4227">
        <v>9</v>
      </c>
      <c r="G4227" s="2">
        <v>942.12</v>
      </c>
      <c r="H4227">
        <v>8</v>
      </c>
      <c r="I4227">
        <v>2</v>
      </c>
      <c r="J4227" s="4">
        <v>3.56</v>
      </c>
      <c r="K4227" s="3">
        <v>0.25</v>
      </c>
      <c r="L4227" s="1" t="s">
        <v>33</v>
      </c>
    </row>
    <row r="4228" spans="1:12" x14ac:dyDescent="0.3">
      <c r="A4228" s="1" t="s">
        <v>1065</v>
      </c>
      <c r="B4228" s="1" t="s">
        <v>16</v>
      </c>
      <c r="C4228" s="1" t="s">
        <v>914</v>
      </c>
      <c r="D4228" s="5">
        <v>43160</v>
      </c>
      <c r="E4228">
        <v>5</v>
      </c>
      <c r="F4228">
        <v>5</v>
      </c>
      <c r="G4228" s="2">
        <v>331.61</v>
      </c>
      <c r="H4228">
        <v>5</v>
      </c>
      <c r="I4228">
        <v>3</v>
      </c>
      <c r="J4228" s="4">
        <v>3.2</v>
      </c>
      <c r="K4228" s="3">
        <v>0.6</v>
      </c>
      <c r="L4228" s="1" t="s">
        <v>34</v>
      </c>
    </row>
    <row r="4229" spans="1:12" x14ac:dyDescent="0.3">
      <c r="A4229" s="1" t="s">
        <v>1065</v>
      </c>
      <c r="B4229" s="1" t="s">
        <v>16</v>
      </c>
      <c r="C4229" s="1" t="s">
        <v>914</v>
      </c>
      <c r="D4229" s="5">
        <v>43191</v>
      </c>
      <c r="E4229">
        <v>2</v>
      </c>
      <c r="F4229">
        <v>2</v>
      </c>
      <c r="G4229" s="2">
        <v>267.69</v>
      </c>
      <c r="H4229">
        <v>2</v>
      </c>
      <c r="I4229">
        <v>1</v>
      </c>
      <c r="J4229" s="4">
        <v>4</v>
      </c>
      <c r="K4229" s="3">
        <v>0.5</v>
      </c>
      <c r="L4229" s="1" t="s">
        <v>35</v>
      </c>
    </row>
    <row r="4230" spans="1:12" x14ac:dyDescent="0.3">
      <c r="A4230" s="1" t="s">
        <v>1066</v>
      </c>
      <c r="B4230" s="1" t="s">
        <v>53</v>
      </c>
      <c r="C4230" s="1" t="s">
        <v>1067</v>
      </c>
      <c r="D4230" s="5">
        <v>43101</v>
      </c>
      <c r="E4230">
        <v>2</v>
      </c>
      <c r="F4230">
        <v>2</v>
      </c>
      <c r="G4230" s="2">
        <v>228.26</v>
      </c>
      <c r="H4230">
        <v>2</v>
      </c>
      <c r="I4230">
        <v>0</v>
      </c>
      <c r="J4230" s="4">
        <v>3.5</v>
      </c>
      <c r="K4230" s="3">
        <v>0</v>
      </c>
      <c r="L4230" s="1" t="s">
        <v>32</v>
      </c>
    </row>
    <row r="4231" spans="1:12" x14ac:dyDescent="0.3">
      <c r="A4231" s="1" t="s">
        <v>1068</v>
      </c>
      <c r="B4231" s="1" t="s">
        <v>57</v>
      </c>
      <c r="C4231" s="1" t="s">
        <v>66</v>
      </c>
      <c r="D4231" s="5">
        <v>42948</v>
      </c>
      <c r="E4231">
        <v>1</v>
      </c>
      <c r="F4231">
        <v>1</v>
      </c>
      <c r="G4231" s="2">
        <v>225.21</v>
      </c>
      <c r="H4231">
        <v>1</v>
      </c>
      <c r="I4231">
        <v>0</v>
      </c>
      <c r="J4231" s="4">
        <v>4</v>
      </c>
      <c r="K4231" s="3">
        <v>0</v>
      </c>
      <c r="L4231" s="1" t="s">
        <v>29</v>
      </c>
    </row>
    <row r="4232" spans="1:12" x14ac:dyDescent="0.3">
      <c r="A4232" s="1" t="s">
        <v>1069</v>
      </c>
      <c r="B4232" s="1" t="s">
        <v>90</v>
      </c>
      <c r="C4232" s="1" t="s">
        <v>91</v>
      </c>
      <c r="D4232" s="5">
        <v>42979</v>
      </c>
      <c r="E4232">
        <v>1</v>
      </c>
      <c r="F4232">
        <v>1</v>
      </c>
      <c r="G4232" s="2">
        <v>86.74</v>
      </c>
      <c r="H4232">
        <v>1</v>
      </c>
      <c r="I4232">
        <v>0</v>
      </c>
      <c r="J4232" s="4">
        <v>1</v>
      </c>
      <c r="K4232" s="3">
        <v>0</v>
      </c>
      <c r="L4232" s="1" t="s">
        <v>18</v>
      </c>
    </row>
    <row r="4233" spans="1:12" x14ac:dyDescent="0.3">
      <c r="A4233" s="1" t="s">
        <v>1070</v>
      </c>
      <c r="B4233" s="1" t="s">
        <v>16</v>
      </c>
      <c r="C4233" s="1" t="s">
        <v>1071</v>
      </c>
      <c r="D4233" s="5">
        <v>43009</v>
      </c>
      <c r="E4233">
        <v>1</v>
      </c>
      <c r="F4233">
        <v>1</v>
      </c>
      <c r="G4233" s="2">
        <v>885.8</v>
      </c>
      <c r="H4233">
        <v>0</v>
      </c>
      <c r="I4233">
        <v>0</v>
      </c>
      <c r="J4233" s="4"/>
      <c r="K4233" s="3"/>
      <c r="L4233" s="1" t="s">
        <v>19</v>
      </c>
    </row>
    <row r="4234" spans="1:12" x14ac:dyDescent="0.3">
      <c r="A4234" s="1" t="s">
        <v>1072</v>
      </c>
      <c r="B4234" s="1" t="s">
        <v>53</v>
      </c>
      <c r="C4234" s="1" t="s">
        <v>1073</v>
      </c>
      <c r="D4234" s="5">
        <v>43313</v>
      </c>
      <c r="E4234">
        <v>9</v>
      </c>
      <c r="F4234">
        <v>10</v>
      </c>
      <c r="G4234" s="2">
        <v>1478.43</v>
      </c>
      <c r="H4234">
        <v>9</v>
      </c>
      <c r="I4234">
        <v>0</v>
      </c>
      <c r="J4234" s="4">
        <v>4.67</v>
      </c>
      <c r="K4234" s="3">
        <v>0</v>
      </c>
      <c r="L4234" s="1" t="s">
        <v>49</v>
      </c>
    </row>
    <row r="4235" spans="1:12" x14ac:dyDescent="0.3">
      <c r="A4235" s="1" t="s">
        <v>1074</v>
      </c>
      <c r="B4235" s="1" t="s">
        <v>53</v>
      </c>
      <c r="C4235" s="1" t="s">
        <v>54</v>
      </c>
      <c r="D4235" s="5">
        <v>42736</v>
      </c>
      <c r="E4235">
        <v>1</v>
      </c>
      <c r="F4235">
        <v>1</v>
      </c>
      <c r="G4235" s="2">
        <v>2217.9899999999998</v>
      </c>
      <c r="H4235">
        <v>1</v>
      </c>
      <c r="I4235">
        <v>0</v>
      </c>
      <c r="J4235" s="4">
        <v>4</v>
      </c>
      <c r="K4235" s="3">
        <v>0</v>
      </c>
      <c r="L4235" s="1" t="s">
        <v>45</v>
      </c>
    </row>
    <row r="4236" spans="1:12" x14ac:dyDescent="0.3">
      <c r="A4236" s="1" t="s">
        <v>1074</v>
      </c>
      <c r="B4236" s="1" t="s">
        <v>53</v>
      </c>
      <c r="C4236" s="1" t="s">
        <v>54</v>
      </c>
      <c r="D4236" s="5">
        <v>42767</v>
      </c>
      <c r="E4236">
        <v>1</v>
      </c>
      <c r="F4236">
        <v>1</v>
      </c>
      <c r="G4236" s="2">
        <v>3736.22</v>
      </c>
      <c r="H4236">
        <v>1</v>
      </c>
      <c r="I4236">
        <v>0</v>
      </c>
      <c r="J4236" s="4">
        <v>4</v>
      </c>
      <c r="K4236" s="3">
        <v>0</v>
      </c>
      <c r="L4236" s="1" t="s">
        <v>23</v>
      </c>
    </row>
    <row r="4237" spans="1:12" x14ac:dyDescent="0.3">
      <c r="A4237" s="1" t="s">
        <v>1074</v>
      </c>
      <c r="B4237" s="1" t="s">
        <v>53</v>
      </c>
      <c r="C4237" s="1" t="s">
        <v>54</v>
      </c>
      <c r="D4237" s="5">
        <v>42856</v>
      </c>
      <c r="E4237">
        <v>1</v>
      </c>
      <c r="F4237">
        <v>1</v>
      </c>
      <c r="G4237" s="2">
        <v>912.79</v>
      </c>
      <c r="H4237">
        <v>1</v>
      </c>
      <c r="I4237">
        <v>0</v>
      </c>
      <c r="J4237" s="4"/>
      <c r="K4237" s="3">
        <v>0</v>
      </c>
      <c r="L4237" s="1" t="s">
        <v>26</v>
      </c>
    </row>
    <row r="4238" spans="1:12" x14ac:dyDescent="0.3">
      <c r="A4238" s="1" t="s">
        <v>1074</v>
      </c>
      <c r="B4238" s="1" t="s">
        <v>53</v>
      </c>
      <c r="C4238" s="1" t="s">
        <v>54</v>
      </c>
      <c r="D4238" s="5">
        <v>42948</v>
      </c>
      <c r="E4238">
        <v>1</v>
      </c>
      <c r="F4238">
        <v>1</v>
      </c>
      <c r="G4238" s="2">
        <v>243.04</v>
      </c>
      <c r="H4238">
        <v>1</v>
      </c>
      <c r="I4238">
        <v>0</v>
      </c>
      <c r="J4238" s="4">
        <v>4</v>
      </c>
      <c r="K4238" s="3">
        <v>0</v>
      </c>
      <c r="L4238" s="1" t="s">
        <v>29</v>
      </c>
    </row>
    <row r="4239" spans="1:12" x14ac:dyDescent="0.3">
      <c r="A4239" s="1" t="s">
        <v>1074</v>
      </c>
      <c r="B4239" s="1" t="s">
        <v>53</v>
      </c>
      <c r="C4239" s="1" t="s">
        <v>54</v>
      </c>
      <c r="D4239" s="5">
        <v>42979</v>
      </c>
      <c r="E4239">
        <v>2</v>
      </c>
      <c r="F4239">
        <v>2</v>
      </c>
      <c r="G4239" s="2">
        <v>603.48</v>
      </c>
      <c r="H4239">
        <v>2</v>
      </c>
      <c r="I4239">
        <v>0</v>
      </c>
      <c r="J4239" s="4">
        <v>3</v>
      </c>
      <c r="K4239" s="3">
        <v>0</v>
      </c>
      <c r="L4239" s="1" t="s">
        <v>18</v>
      </c>
    </row>
    <row r="4240" spans="1:12" x14ac:dyDescent="0.3">
      <c r="A4240" s="1" t="s">
        <v>1074</v>
      </c>
      <c r="B4240" s="1" t="s">
        <v>53</v>
      </c>
      <c r="C4240" s="1" t="s">
        <v>54</v>
      </c>
      <c r="D4240" s="5">
        <v>43009</v>
      </c>
      <c r="E4240">
        <v>2</v>
      </c>
      <c r="F4240">
        <v>2</v>
      </c>
      <c r="G4240" s="2">
        <v>588.37</v>
      </c>
      <c r="H4240">
        <v>2</v>
      </c>
      <c r="I4240">
        <v>0</v>
      </c>
      <c r="J4240" s="4">
        <v>5</v>
      </c>
      <c r="K4240" s="3">
        <v>0</v>
      </c>
      <c r="L4240" s="1" t="s">
        <v>19</v>
      </c>
    </row>
    <row r="4241" spans="1:12" x14ac:dyDescent="0.3">
      <c r="A4241" s="1" t="s">
        <v>1074</v>
      </c>
      <c r="B4241" s="1" t="s">
        <v>53</v>
      </c>
      <c r="C4241" s="1" t="s">
        <v>54</v>
      </c>
      <c r="D4241" s="5">
        <v>43040</v>
      </c>
      <c r="E4241">
        <v>3</v>
      </c>
      <c r="F4241">
        <v>3</v>
      </c>
      <c r="G4241" s="2">
        <v>862.62</v>
      </c>
      <c r="H4241">
        <v>3</v>
      </c>
      <c r="I4241">
        <v>0</v>
      </c>
      <c r="J4241" s="4">
        <v>4</v>
      </c>
      <c r="K4241" s="3">
        <v>0</v>
      </c>
      <c r="L4241" s="1" t="s">
        <v>30</v>
      </c>
    </row>
    <row r="4242" spans="1:12" x14ac:dyDescent="0.3">
      <c r="A4242" s="1" t="s">
        <v>1075</v>
      </c>
      <c r="B4242" s="1" t="s">
        <v>53</v>
      </c>
      <c r="C4242" s="1" t="s">
        <v>54</v>
      </c>
      <c r="D4242" s="5">
        <v>42826</v>
      </c>
      <c r="E4242">
        <v>1</v>
      </c>
      <c r="F4242">
        <v>2</v>
      </c>
      <c r="G4242" s="2">
        <v>79.28</v>
      </c>
      <c r="H4242">
        <v>1</v>
      </c>
      <c r="I4242">
        <v>0</v>
      </c>
      <c r="J4242" s="4">
        <v>5</v>
      </c>
      <c r="K4242" s="3">
        <v>0</v>
      </c>
      <c r="L4242" s="1" t="s">
        <v>25</v>
      </c>
    </row>
    <row r="4243" spans="1:12" x14ac:dyDescent="0.3">
      <c r="A4243" s="1" t="s">
        <v>1075</v>
      </c>
      <c r="B4243" s="1" t="s">
        <v>53</v>
      </c>
      <c r="C4243" s="1" t="s">
        <v>54</v>
      </c>
      <c r="D4243" s="5">
        <v>43009</v>
      </c>
      <c r="E4243">
        <v>2</v>
      </c>
      <c r="F4243">
        <v>3</v>
      </c>
      <c r="G4243" s="2">
        <v>231.44</v>
      </c>
      <c r="H4243">
        <v>2</v>
      </c>
      <c r="I4243">
        <v>0</v>
      </c>
      <c r="J4243" s="4">
        <v>5</v>
      </c>
      <c r="K4243" s="3">
        <v>0</v>
      </c>
      <c r="L4243" s="1" t="s">
        <v>19</v>
      </c>
    </row>
    <row r="4244" spans="1:12" x14ac:dyDescent="0.3">
      <c r="A4244" s="1" t="s">
        <v>1075</v>
      </c>
      <c r="B4244" s="1" t="s">
        <v>53</v>
      </c>
      <c r="C4244" s="1" t="s">
        <v>54</v>
      </c>
      <c r="D4244" s="5">
        <v>43070</v>
      </c>
      <c r="E4244">
        <v>1</v>
      </c>
      <c r="F4244">
        <v>1</v>
      </c>
      <c r="G4244" s="2">
        <v>24.88</v>
      </c>
      <c r="H4244">
        <v>1</v>
      </c>
      <c r="I4244">
        <v>0</v>
      </c>
      <c r="J4244" s="4">
        <v>5</v>
      </c>
      <c r="K4244" s="3">
        <v>0</v>
      </c>
      <c r="L4244" s="1" t="s">
        <v>31</v>
      </c>
    </row>
    <row r="4245" spans="1:12" x14ac:dyDescent="0.3">
      <c r="A4245" s="1" t="s">
        <v>1075</v>
      </c>
      <c r="B4245" s="1" t="s">
        <v>53</v>
      </c>
      <c r="C4245" s="1" t="s">
        <v>54</v>
      </c>
      <c r="D4245" s="5">
        <v>43101</v>
      </c>
      <c r="E4245">
        <v>3</v>
      </c>
      <c r="F4245">
        <v>3</v>
      </c>
      <c r="G4245" s="2">
        <v>214.67</v>
      </c>
      <c r="H4245">
        <v>3</v>
      </c>
      <c r="I4245">
        <v>0</v>
      </c>
      <c r="J4245" s="4">
        <v>5</v>
      </c>
      <c r="K4245" s="3">
        <v>0</v>
      </c>
      <c r="L4245" s="1" t="s">
        <v>32</v>
      </c>
    </row>
    <row r="4246" spans="1:12" x14ac:dyDescent="0.3">
      <c r="A4246" s="1" t="s">
        <v>1076</v>
      </c>
      <c r="B4246" s="1" t="s">
        <v>53</v>
      </c>
      <c r="C4246" s="1" t="s">
        <v>737</v>
      </c>
      <c r="D4246" s="5">
        <v>42948</v>
      </c>
      <c r="E4246">
        <v>1</v>
      </c>
      <c r="F4246">
        <v>1</v>
      </c>
      <c r="G4246" s="2">
        <v>42.38</v>
      </c>
      <c r="H4246">
        <v>1</v>
      </c>
      <c r="I4246">
        <v>0</v>
      </c>
      <c r="J4246" s="4">
        <v>5</v>
      </c>
      <c r="K4246" s="3">
        <v>0</v>
      </c>
      <c r="L4246" s="1" t="s">
        <v>29</v>
      </c>
    </row>
    <row r="4247" spans="1:12" x14ac:dyDescent="0.3">
      <c r="A4247" s="1" t="s">
        <v>1076</v>
      </c>
      <c r="B4247" s="1" t="s">
        <v>53</v>
      </c>
      <c r="C4247" s="1" t="s">
        <v>737</v>
      </c>
      <c r="D4247" s="5">
        <v>42979</v>
      </c>
      <c r="E4247">
        <v>1</v>
      </c>
      <c r="F4247">
        <v>1</v>
      </c>
      <c r="G4247" s="2">
        <v>36.69</v>
      </c>
      <c r="H4247">
        <v>1</v>
      </c>
      <c r="I4247">
        <v>0</v>
      </c>
      <c r="J4247" s="4">
        <v>5</v>
      </c>
      <c r="K4247" s="3">
        <v>0</v>
      </c>
      <c r="L4247" s="1" t="s">
        <v>18</v>
      </c>
    </row>
    <row r="4248" spans="1:12" x14ac:dyDescent="0.3">
      <c r="A4248" s="1" t="s">
        <v>1076</v>
      </c>
      <c r="B4248" s="1" t="s">
        <v>53</v>
      </c>
      <c r="C4248" s="1" t="s">
        <v>737</v>
      </c>
      <c r="D4248" s="5">
        <v>43040</v>
      </c>
      <c r="E4248">
        <v>2</v>
      </c>
      <c r="F4248">
        <v>2</v>
      </c>
      <c r="G4248" s="2">
        <v>114.27</v>
      </c>
      <c r="H4248">
        <v>2</v>
      </c>
      <c r="I4248">
        <v>0</v>
      </c>
      <c r="J4248" s="4">
        <v>5</v>
      </c>
      <c r="K4248" s="3">
        <v>0</v>
      </c>
      <c r="L4248" s="1" t="s">
        <v>30</v>
      </c>
    </row>
    <row r="4249" spans="1:12" x14ac:dyDescent="0.3">
      <c r="A4249" s="1" t="s">
        <v>1076</v>
      </c>
      <c r="B4249" s="1" t="s">
        <v>53</v>
      </c>
      <c r="C4249" s="1" t="s">
        <v>737</v>
      </c>
      <c r="D4249" s="5">
        <v>43252</v>
      </c>
      <c r="E4249">
        <v>1</v>
      </c>
      <c r="F4249">
        <v>1</v>
      </c>
      <c r="G4249" s="2">
        <v>48.21</v>
      </c>
      <c r="H4249">
        <v>1</v>
      </c>
      <c r="I4249">
        <v>0</v>
      </c>
      <c r="J4249" s="4">
        <v>5</v>
      </c>
      <c r="K4249" s="3">
        <v>0</v>
      </c>
      <c r="L4249" s="1" t="s">
        <v>36</v>
      </c>
    </row>
    <row r="4250" spans="1:12" x14ac:dyDescent="0.3">
      <c r="A4250" s="1" t="s">
        <v>1076</v>
      </c>
      <c r="B4250" s="1" t="s">
        <v>53</v>
      </c>
      <c r="C4250" s="1" t="s">
        <v>737</v>
      </c>
      <c r="D4250" s="5">
        <v>43282</v>
      </c>
      <c r="E4250">
        <v>2</v>
      </c>
      <c r="F4250">
        <v>4</v>
      </c>
      <c r="G4250" s="2">
        <v>200.5</v>
      </c>
      <c r="H4250">
        <v>2</v>
      </c>
      <c r="I4250">
        <v>0</v>
      </c>
      <c r="J4250" s="4">
        <v>5</v>
      </c>
      <c r="K4250" s="3">
        <v>0</v>
      </c>
      <c r="L4250" s="1" t="s">
        <v>37</v>
      </c>
    </row>
    <row r="4251" spans="1:12" x14ac:dyDescent="0.3">
      <c r="A4251" s="1" t="s">
        <v>1076</v>
      </c>
      <c r="B4251" s="1" t="s">
        <v>53</v>
      </c>
      <c r="C4251" s="1" t="s">
        <v>737</v>
      </c>
      <c r="D4251" s="5">
        <v>43313</v>
      </c>
      <c r="E4251">
        <v>1</v>
      </c>
      <c r="F4251">
        <v>3</v>
      </c>
      <c r="G4251" s="2">
        <v>109.68</v>
      </c>
      <c r="H4251">
        <v>1</v>
      </c>
      <c r="I4251">
        <v>0</v>
      </c>
      <c r="J4251" s="4">
        <v>5</v>
      </c>
      <c r="K4251" s="3">
        <v>0</v>
      </c>
      <c r="L4251" s="1" t="s">
        <v>49</v>
      </c>
    </row>
    <row r="4252" spans="1:12" x14ac:dyDescent="0.3">
      <c r="A4252" s="1" t="s">
        <v>1077</v>
      </c>
      <c r="B4252" s="1" t="s">
        <v>16</v>
      </c>
      <c r="C4252" s="1" t="s">
        <v>1078</v>
      </c>
      <c r="D4252" s="5">
        <v>42948</v>
      </c>
      <c r="E4252">
        <v>1</v>
      </c>
      <c r="F4252">
        <v>3</v>
      </c>
      <c r="G4252" s="2">
        <v>722.25</v>
      </c>
      <c r="H4252">
        <v>0</v>
      </c>
      <c r="I4252">
        <v>0</v>
      </c>
      <c r="J4252" s="4">
        <v>1</v>
      </c>
      <c r="K4252" s="3"/>
      <c r="L4252" s="1" t="s">
        <v>29</v>
      </c>
    </row>
    <row r="4253" spans="1:12" x14ac:dyDescent="0.3">
      <c r="A4253" s="1" t="s">
        <v>1077</v>
      </c>
      <c r="B4253" s="1" t="s">
        <v>16</v>
      </c>
      <c r="C4253" s="1" t="s">
        <v>1078</v>
      </c>
      <c r="D4253" s="5">
        <v>42979</v>
      </c>
      <c r="E4253">
        <v>1</v>
      </c>
      <c r="F4253">
        <v>1</v>
      </c>
      <c r="G4253" s="2">
        <v>240.75</v>
      </c>
      <c r="H4253">
        <v>0</v>
      </c>
      <c r="I4253">
        <v>0</v>
      </c>
      <c r="J4253" s="4">
        <v>1</v>
      </c>
      <c r="K4253" s="3"/>
      <c r="L4253" s="1" t="s">
        <v>18</v>
      </c>
    </row>
    <row r="4254" spans="1:12" x14ac:dyDescent="0.3">
      <c r="A4254" s="1" t="s">
        <v>1079</v>
      </c>
      <c r="B4254" s="1" t="s">
        <v>21</v>
      </c>
      <c r="C4254" s="1" t="s">
        <v>1080</v>
      </c>
      <c r="D4254" s="5">
        <v>43160</v>
      </c>
      <c r="E4254">
        <v>4</v>
      </c>
      <c r="F4254">
        <v>6</v>
      </c>
      <c r="G4254" s="2">
        <v>1065.27</v>
      </c>
      <c r="H4254">
        <v>4</v>
      </c>
      <c r="I4254">
        <v>1</v>
      </c>
      <c r="J4254" s="4">
        <v>4</v>
      </c>
      <c r="K4254" s="3">
        <v>0.25</v>
      </c>
      <c r="L4254" s="1" t="s">
        <v>34</v>
      </c>
    </row>
    <row r="4255" spans="1:12" x14ac:dyDescent="0.3">
      <c r="A4255" s="1" t="s">
        <v>1079</v>
      </c>
      <c r="B4255" s="1" t="s">
        <v>21</v>
      </c>
      <c r="C4255" s="1" t="s">
        <v>1080</v>
      </c>
      <c r="D4255" s="5">
        <v>43191</v>
      </c>
      <c r="E4255">
        <v>4</v>
      </c>
      <c r="F4255">
        <v>4</v>
      </c>
      <c r="G4255" s="2">
        <v>906.81</v>
      </c>
      <c r="H4255">
        <v>4</v>
      </c>
      <c r="I4255">
        <v>0</v>
      </c>
      <c r="J4255" s="4">
        <v>4.75</v>
      </c>
      <c r="K4255" s="3">
        <v>0</v>
      </c>
      <c r="L4255" s="1" t="s">
        <v>35</v>
      </c>
    </row>
    <row r="4256" spans="1:12" x14ac:dyDescent="0.3">
      <c r="A4256" s="1" t="s">
        <v>1081</v>
      </c>
      <c r="B4256" s="1" t="s">
        <v>16</v>
      </c>
      <c r="C4256" s="1" t="s">
        <v>1082</v>
      </c>
      <c r="D4256" s="5">
        <v>43009</v>
      </c>
      <c r="E4256">
        <v>1</v>
      </c>
      <c r="F4256">
        <v>2</v>
      </c>
      <c r="G4256" s="2">
        <v>122.02</v>
      </c>
      <c r="H4256">
        <v>1</v>
      </c>
      <c r="I4256">
        <v>0</v>
      </c>
      <c r="J4256" s="4">
        <v>5</v>
      </c>
      <c r="K4256" s="3">
        <v>0</v>
      </c>
      <c r="L4256" s="1" t="s">
        <v>19</v>
      </c>
    </row>
    <row r="4257" spans="1:12" x14ac:dyDescent="0.3">
      <c r="A4257" s="1" t="s">
        <v>1081</v>
      </c>
      <c r="B4257" s="1" t="s">
        <v>16</v>
      </c>
      <c r="C4257" s="1" t="s">
        <v>1082</v>
      </c>
      <c r="D4257" s="5">
        <v>43040</v>
      </c>
      <c r="E4257">
        <v>5</v>
      </c>
      <c r="F4257">
        <v>5</v>
      </c>
      <c r="G4257" s="2">
        <v>457.71</v>
      </c>
      <c r="H4257">
        <v>5</v>
      </c>
      <c r="I4257">
        <v>0</v>
      </c>
      <c r="J4257" s="4">
        <v>5</v>
      </c>
      <c r="K4257" s="3">
        <v>0</v>
      </c>
      <c r="L4257" s="1" t="s">
        <v>30</v>
      </c>
    </row>
    <row r="4258" spans="1:12" x14ac:dyDescent="0.3">
      <c r="A4258" s="1" t="s">
        <v>1081</v>
      </c>
      <c r="B4258" s="1" t="s">
        <v>16</v>
      </c>
      <c r="C4258" s="1" t="s">
        <v>1082</v>
      </c>
      <c r="D4258" s="5">
        <v>43070</v>
      </c>
      <c r="E4258">
        <v>2</v>
      </c>
      <c r="F4258">
        <v>2</v>
      </c>
      <c r="G4258" s="2">
        <v>203.04</v>
      </c>
      <c r="H4258">
        <v>2</v>
      </c>
      <c r="I4258">
        <v>0</v>
      </c>
      <c r="J4258" s="4">
        <v>5</v>
      </c>
      <c r="K4258" s="3">
        <v>0</v>
      </c>
      <c r="L4258" s="1" t="s">
        <v>31</v>
      </c>
    </row>
    <row r="4259" spans="1:12" x14ac:dyDescent="0.3">
      <c r="A4259" s="1" t="s">
        <v>1081</v>
      </c>
      <c r="B4259" s="1" t="s">
        <v>16</v>
      </c>
      <c r="C4259" s="1" t="s">
        <v>1082</v>
      </c>
      <c r="D4259" s="5">
        <v>43101</v>
      </c>
      <c r="E4259">
        <v>2</v>
      </c>
      <c r="F4259">
        <v>2</v>
      </c>
      <c r="G4259" s="2">
        <v>87.01</v>
      </c>
      <c r="H4259">
        <v>2</v>
      </c>
      <c r="I4259">
        <v>0</v>
      </c>
      <c r="J4259" s="4">
        <v>5</v>
      </c>
      <c r="K4259" s="3">
        <v>0</v>
      </c>
      <c r="L4259" s="1" t="s">
        <v>32</v>
      </c>
    </row>
    <row r="4260" spans="1:12" x14ac:dyDescent="0.3">
      <c r="A4260" s="1" t="s">
        <v>1081</v>
      </c>
      <c r="B4260" s="1" t="s">
        <v>16</v>
      </c>
      <c r="C4260" s="1" t="s">
        <v>1082</v>
      </c>
      <c r="D4260" s="5">
        <v>43132</v>
      </c>
      <c r="E4260">
        <v>4</v>
      </c>
      <c r="F4260">
        <v>4</v>
      </c>
      <c r="G4260" s="2">
        <v>297.58999999999997</v>
      </c>
      <c r="H4260">
        <v>4</v>
      </c>
      <c r="I4260">
        <v>1</v>
      </c>
      <c r="J4260" s="4">
        <v>3.67</v>
      </c>
      <c r="K4260" s="3">
        <v>0.25</v>
      </c>
      <c r="L4260" s="1" t="s">
        <v>33</v>
      </c>
    </row>
    <row r="4261" spans="1:12" x14ac:dyDescent="0.3">
      <c r="A4261" s="1" t="s">
        <v>1081</v>
      </c>
      <c r="B4261" s="1" t="s">
        <v>16</v>
      </c>
      <c r="C4261" s="1" t="s">
        <v>1082</v>
      </c>
      <c r="D4261" s="5">
        <v>43160</v>
      </c>
      <c r="E4261">
        <v>9</v>
      </c>
      <c r="F4261">
        <v>9</v>
      </c>
      <c r="G4261" s="2">
        <v>724.27</v>
      </c>
      <c r="H4261">
        <v>9</v>
      </c>
      <c r="I4261">
        <v>4</v>
      </c>
      <c r="J4261" s="4">
        <v>2.89</v>
      </c>
      <c r="K4261" s="3">
        <v>0.44444444444444442</v>
      </c>
      <c r="L4261" s="1" t="s">
        <v>34</v>
      </c>
    </row>
    <row r="4262" spans="1:12" x14ac:dyDescent="0.3">
      <c r="A4262" s="1" t="s">
        <v>1081</v>
      </c>
      <c r="B4262" s="1" t="s">
        <v>16</v>
      </c>
      <c r="C4262" s="1" t="s">
        <v>1082</v>
      </c>
      <c r="D4262" s="5">
        <v>43191</v>
      </c>
      <c r="E4262">
        <v>5</v>
      </c>
      <c r="F4262">
        <v>5</v>
      </c>
      <c r="G4262" s="2">
        <v>684.93</v>
      </c>
      <c r="H4262">
        <v>4</v>
      </c>
      <c r="I4262">
        <v>0</v>
      </c>
      <c r="J4262" s="4">
        <v>4.4000000000000004</v>
      </c>
      <c r="K4262" s="3">
        <v>0</v>
      </c>
      <c r="L4262" s="1" t="s">
        <v>35</v>
      </c>
    </row>
    <row r="4263" spans="1:12" x14ac:dyDescent="0.3">
      <c r="A4263" s="1" t="s">
        <v>1081</v>
      </c>
      <c r="B4263" s="1" t="s">
        <v>16</v>
      </c>
      <c r="C4263" s="1" t="s">
        <v>1082</v>
      </c>
      <c r="D4263" s="5">
        <v>43221</v>
      </c>
      <c r="E4263">
        <v>8</v>
      </c>
      <c r="F4263">
        <v>9</v>
      </c>
      <c r="G4263" s="2">
        <v>891.95</v>
      </c>
      <c r="H4263">
        <v>8</v>
      </c>
      <c r="I4263">
        <v>0</v>
      </c>
      <c r="J4263" s="4">
        <v>5</v>
      </c>
      <c r="K4263" s="3">
        <v>0</v>
      </c>
      <c r="L4263" s="1" t="s">
        <v>46</v>
      </c>
    </row>
    <row r="4264" spans="1:12" x14ac:dyDescent="0.3">
      <c r="A4264" s="1" t="s">
        <v>1081</v>
      </c>
      <c r="B4264" s="1" t="s">
        <v>16</v>
      </c>
      <c r="C4264" s="1" t="s">
        <v>1082</v>
      </c>
      <c r="D4264" s="5">
        <v>43252</v>
      </c>
      <c r="E4264">
        <v>2</v>
      </c>
      <c r="F4264">
        <v>2</v>
      </c>
      <c r="G4264" s="2">
        <v>168.02</v>
      </c>
      <c r="H4264">
        <v>2</v>
      </c>
      <c r="I4264">
        <v>0</v>
      </c>
      <c r="J4264" s="4">
        <v>3.5</v>
      </c>
      <c r="K4264" s="3">
        <v>0</v>
      </c>
      <c r="L4264" s="1" t="s">
        <v>36</v>
      </c>
    </row>
    <row r="4265" spans="1:12" x14ac:dyDescent="0.3">
      <c r="A4265" s="1" t="s">
        <v>1081</v>
      </c>
      <c r="B4265" s="1" t="s">
        <v>16</v>
      </c>
      <c r="C4265" s="1" t="s">
        <v>1082</v>
      </c>
      <c r="D4265" s="5">
        <v>43282</v>
      </c>
      <c r="E4265">
        <v>5</v>
      </c>
      <c r="F4265">
        <v>5</v>
      </c>
      <c r="G4265" s="2">
        <v>763.09</v>
      </c>
      <c r="H4265">
        <v>5</v>
      </c>
      <c r="I4265">
        <v>0</v>
      </c>
      <c r="J4265" s="4">
        <v>4.5999999999999996</v>
      </c>
      <c r="K4265" s="3">
        <v>0</v>
      </c>
      <c r="L4265" s="1" t="s">
        <v>37</v>
      </c>
    </row>
    <row r="4266" spans="1:12" x14ac:dyDescent="0.3">
      <c r="A4266" s="1" t="s">
        <v>1081</v>
      </c>
      <c r="B4266" s="1" t="s">
        <v>16</v>
      </c>
      <c r="C4266" s="1" t="s">
        <v>1082</v>
      </c>
      <c r="D4266" s="5">
        <v>43313</v>
      </c>
      <c r="E4266">
        <v>2</v>
      </c>
      <c r="F4266">
        <v>2</v>
      </c>
      <c r="G4266" s="2">
        <v>196.71</v>
      </c>
      <c r="H4266">
        <v>2</v>
      </c>
      <c r="I4266">
        <v>0</v>
      </c>
      <c r="J4266" s="4">
        <v>5</v>
      </c>
      <c r="K4266" s="3">
        <v>0</v>
      </c>
      <c r="L4266" s="1" t="s">
        <v>49</v>
      </c>
    </row>
    <row r="4267" spans="1:12" x14ac:dyDescent="0.3">
      <c r="A4267" s="1" t="s">
        <v>1083</v>
      </c>
      <c r="B4267" s="1" t="s">
        <v>16</v>
      </c>
      <c r="C4267" s="1" t="s">
        <v>51</v>
      </c>
      <c r="D4267" s="5">
        <v>43101</v>
      </c>
      <c r="E4267">
        <v>5</v>
      </c>
      <c r="F4267">
        <v>5</v>
      </c>
      <c r="G4267" s="2">
        <v>1003.54</v>
      </c>
      <c r="H4267">
        <v>5</v>
      </c>
      <c r="I4267">
        <v>2</v>
      </c>
      <c r="J4267" s="4">
        <v>2.2000000000000002</v>
      </c>
      <c r="K4267" s="3">
        <v>0.4</v>
      </c>
      <c r="L4267" s="1" t="s">
        <v>32</v>
      </c>
    </row>
    <row r="4268" spans="1:12" x14ac:dyDescent="0.3">
      <c r="A4268" s="1" t="s">
        <v>1083</v>
      </c>
      <c r="B4268" s="1" t="s">
        <v>16</v>
      </c>
      <c r="C4268" s="1" t="s">
        <v>51</v>
      </c>
      <c r="D4268" s="5">
        <v>43132</v>
      </c>
      <c r="E4268">
        <v>1</v>
      </c>
      <c r="F4268">
        <v>1</v>
      </c>
      <c r="G4268" s="2">
        <v>115.45</v>
      </c>
      <c r="H4268">
        <v>1</v>
      </c>
      <c r="I4268">
        <v>0</v>
      </c>
      <c r="J4268" s="4">
        <v>4</v>
      </c>
      <c r="K4268" s="3">
        <v>0</v>
      </c>
      <c r="L4268" s="1" t="s">
        <v>33</v>
      </c>
    </row>
    <row r="4269" spans="1:12" x14ac:dyDescent="0.3">
      <c r="A4269" s="1" t="s">
        <v>1083</v>
      </c>
      <c r="B4269" s="1" t="s">
        <v>16</v>
      </c>
      <c r="C4269" s="1" t="s">
        <v>51</v>
      </c>
      <c r="D4269" s="5">
        <v>43191</v>
      </c>
      <c r="E4269">
        <v>1</v>
      </c>
      <c r="F4269">
        <v>1</v>
      </c>
      <c r="G4269" s="2">
        <v>106.6</v>
      </c>
      <c r="H4269">
        <v>1</v>
      </c>
      <c r="I4269">
        <v>0</v>
      </c>
      <c r="J4269" s="4">
        <v>3</v>
      </c>
      <c r="K4269" s="3">
        <v>0</v>
      </c>
      <c r="L4269" s="1" t="s">
        <v>35</v>
      </c>
    </row>
    <row r="4270" spans="1:12" x14ac:dyDescent="0.3">
      <c r="A4270" s="1" t="s">
        <v>1083</v>
      </c>
      <c r="B4270" s="1" t="s">
        <v>16</v>
      </c>
      <c r="C4270" s="1" t="s">
        <v>51</v>
      </c>
      <c r="D4270" s="5">
        <v>43313</v>
      </c>
      <c r="E4270">
        <v>1</v>
      </c>
      <c r="F4270">
        <v>1</v>
      </c>
      <c r="G4270" s="2">
        <v>84.28</v>
      </c>
      <c r="H4270">
        <v>1</v>
      </c>
      <c r="I4270">
        <v>0</v>
      </c>
      <c r="J4270" s="4">
        <v>4</v>
      </c>
      <c r="K4270" s="3">
        <v>0</v>
      </c>
      <c r="L4270" s="1" t="s">
        <v>49</v>
      </c>
    </row>
    <row r="4271" spans="1:12" x14ac:dyDescent="0.3">
      <c r="A4271" s="1" t="s">
        <v>1084</v>
      </c>
      <c r="B4271" s="1" t="s">
        <v>16</v>
      </c>
      <c r="C4271" s="1" t="s">
        <v>17</v>
      </c>
      <c r="D4271" s="5">
        <v>42917</v>
      </c>
      <c r="E4271">
        <v>5</v>
      </c>
      <c r="F4271">
        <v>5</v>
      </c>
      <c r="G4271" s="2">
        <v>1278.19</v>
      </c>
      <c r="H4271">
        <v>5</v>
      </c>
      <c r="I4271">
        <v>0</v>
      </c>
      <c r="J4271" s="4">
        <v>4.5999999999999996</v>
      </c>
      <c r="K4271" s="3">
        <v>0</v>
      </c>
      <c r="L4271" s="1" t="s">
        <v>28</v>
      </c>
    </row>
    <row r="4272" spans="1:12" x14ac:dyDescent="0.3">
      <c r="A4272" s="1" t="s">
        <v>1084</v>
      </c>
      <c r="B4272" s="1" t="s">
        <v>16</v>
      </c>
      <c r="C4272" s="1" t="s">
        <v>17</v>
      </c>
      <c r="D4272" s="5">
        <v>42979</v>
      </c>
      <c r="E4272">
        <v>2</v>
      </c>
      <c r="F4272">
        <v>2</v>
      </c>
      <c r="G4272" s="2">
        <v>611.91</v>
      </c>
      <c r="H4272">
        <v>2</v>
      </c>
      <c r="I4272">
        <v>0</v>
      </c>
      <c r="J4272" s="4">
        <v>5</v>
      </c>
      <c r="K4272" s="3">
        <v>0</v>
      </c>
      <c r="L4272" s="1" t="s">
        <v>18</v>
      </c>
    </row>
    <row r="4273" spans="1:12" x14ac:dyDescent="0.3">
      <c r="A4273" s="1" t="s">
        <v>1084</v>
      </c>
      <c r="B4273" s="1" t="s">
        <v>16</v>
      </c>
      <c r="C4273" s="1" t="s">
        <v>17</v>
      </c>
      <c r="D4273" s="5">
        <v>43009</v>
      </c>
      <c r="E4273">
        <v>1</v>
      </c>
      <c r="F4273">
        <v>1</v>
      </c>
      <c r="G4273" s="2">
        <v>264.67</v>
      </c>
      <c r="H4273">
        <v>1</v>
      </c>
      <c r="I4273">
        <v>0</v>
      </c>
      <c r="J4273" s="4">
        <v>5</v>
      </c>
      <c r="K4273" s="3">
        <v>0</v>
      </c>
      <c r="L4273" s="1" t="s">
        <v>19</v>
      </c>
    </row>
    <row r="4274" spans="1:12" x14ac:dyDescent="0.3">
      <c r="A4274" s="1" t="s">
        <v>1084</v>
      </c>
      <c r="B4274" s="1" t="s">
        <v>16</v>
      </c>
      <c r="C4274" s="1" t="s">
        <v>17</v>
      </c>
      <c r="D4274" s="5">
        <v>43040</v>
      </c>
      <c r="E4274">
        <v>1</v>
      </c>
      <c r="F4274">
        <v>1</v>
      </c>
      <c r="G4274" s="2">
        <v>511.21</v>
      </c>
      <c r="H4274">
        <v>1</v>
      </c>
      <c r="I4274">
        <v>0</v>
      </c>
      <c r="J4274" s="4">
        <v>5</v>
      </c>
      <c r="K4274" s="3">
        <v>0</v>
      </c>
      <c r="L4274" s="1" t="s">
        <v>30</v>
      </c>
    </row>
    <row r="4275" spans="1:12" x14ac:dyDescent="0.3">
      <c r="A4275" s="1" t="s">
        <v>1084</v>
      </c>
      <c r="B4275" s="1" t="s">
        <v>16</v>
      </c>
      <c r="C4275" s="1" t="s">
        <v>17</v>
      </c>
      <c r="D4275" s="5">
        <v>43070</v>
      </c>
      <c r="E4275">
        <v>1</v>
      </c>
      <c r="F4275">
        <v>1</v>
      </c>
      <c r="G4275" s="2">
        <v>267.99</v>
      </c>
      <c r="H4275">
        <v>1</v>
      </c>
      <c r="I4275">
        <v>0</v>
      </c>
      <c r="J4275" s="4">
        <v>1</v>
      </c>
      <c r="K4275" s="3">
        <v>0</v>
      </c>
      <c r="L4275" s="1" t="s">
        <v>31</v>
      </c>
    </row>
    <row r="4276" spans="1:12" x14ac:dyDescent="0.3">
      <c r="A4276" s="1" t="s">
        <v>1084</v>
      </c>
      <c r="B4276" s="1" t="s">
        <v>16</v>
      </c>
      <c r="C4276" s="1" t="s">
        <v>17</v>
      </c>
      <c r="D4276" s="5">
        <v>43101</v>
      </c>
      <c r="E4276">
        <v>2</v>
      </c>
      <c r="F4276">
        <v>2</v>
      </c>
      <c r="G4276" s="2">
        <v>64.2</v>
      </c>
      <c r="H4276">
        <v>2</v>
      </c>
      <c r="I4276">
        <v>0</v>
      </c>
      <c r="J4276" s="4">
        <v>3</v>
      </c>
      <c r="K4276" s="3">
        <v>0</v>
      </c>
      <c r="L4276" s="1" t="s">
        <v>32</v>
      </c>
    </row>
    <row r="4277" spans="1:12" x14ac:dyDescent="0.3">
      <c r="A4277" s="1" t="s">
        <v>1084</v>
      </c>
      <c r="B4277" s="1" t="s">
        <v>16</v>
      </c>
      <c r="C4277" s="1" t="s">
        <v>17</v>
      </c>
      <c r="D4277" s="5">
        <v>43132</v>
      </c>
      <c r="E4277">
        <v>2</v>
      </c>
      <c r="F4277">
        <v>2</v>
      </c>
      <c r="G4277" s="2">
        <v>433.93</v>
      </c>
      <c r="H4277">
        <v>2</v>
      </c>
      <c r="I4277">
        <v>0</v>
      </c>
      <c r="J4277" s="4">
        <v>3</v>
      </c>
      <c r="K4277" s="3">
        <v>0</v>
      </c>
      <c r="L4277" s="1" t="s">
        <v>33</v>
      </c>
    </row>
    <row r="4278" spans="1:12" x14ac:dyDescent="0.3">
      <c r="A4278" s="1" t="s">
        <v>1084</v>
      </c>
      <c r="B4278" s="1" t="s">
        <v>16</v>
      </c>
      <c r="C4278" s="1" t="s">
        <v>17</v>
      </c>
      <c r="D4278" s="5">
        <v>43160</v>
      </c>
      <c r="E4278">
        <v>2</v>
      </c>
      <c r="F4278">
        <v>2</v>
      </c>
      <c r="G4278" s="2">
        <v>511.17</v>
      </c>
      <c r="H4278">
        <v>2</v>
      </c>
      <c r="I4278">
        <v>0</v>
      </c>
      <c r="J4278" s="4">
        <v>4.5</v>
      </c>
      <c r="K4278" s="3">
        <v>0</v>
      </c>
      <c r="L4278" s="1" t="s">
        <v>34</v>
      </c>
    </row>
    <row r="4279" spans="1:12" x14ac:dyDescent="0.3">
      <c r="A4279" s="1" t="s">
        <v>1084</v>
      </c>
      <c r="B4279" s="1" t="s">
        <v>16</v>
      </c>
      <c r="C4279" s="1" t="s">
        <v>17</v>
      </c>
      <c r="D4279" s="5">
        <v>43191</v>
      </c>
      <c r="E4279">
        <v>8</v>
      </c>
      <c r="F4279">
        <v>8</v>
      </c>
      <c r="G4279" s="2">
        <v>2019.84</v>
      </c>
      <c r="H4279">
        <v>8</v>
      </c>
      <c r="I4279">
        <v>0</v>
      </c>
      <c r="J4279" s="4">
        <v>4.13</v>
      </c>
      <c r="K4279" s="3">
        <v>0</v>
      </c>
      <c r="L4279" s="1" t="s">
        <v>35</v>
      </c>
    </row>
    <row r="4280" spans="1:12" x14ac:dyDescent="0.3">
      <c r="A4280" s="1" t="s">
        <v>1084</v>
      </c>
      <c r="B4280" s="1" t="s">
        <v>16</v>
      </c>
      <c r="C4280" s="1" t="s">
        <v>17</v>
      </c>
      <c r="D4280" s="5">
        <v>43221</v>
      </c>
      <c r="E4280">
        <v>1</v>
      </c>
      <c r="F4280">
        <v>1</v>
      </c>
      <c r="G4280" s="2">
        <v>34.39</v>
      </c>
      <c r="H4280">
        <v>1</v>
      </c>
      <c r="I4280">
        <v>0</v>
      </c>
      <c r="J4280" s="4">
        <v>5</v>
      </c>
      <c r="K4280" s="3">
        <v>0</v>
      </c>
      <c r="L4280" s="1" t="s">
        <v>46</v>
      </c>
    </row>
    <row r="4281" spans="1:12" x14ac:dyDescent="0.3">
      <c r="A4281" s="1" t="s">
        <v>1084</v>
      </c>
      <c r="B4281" s="1" t="s">
        <v>16</v>
      </c>
      <c r="C4281" s="1" t="s">
        <v>17</v>
      </c>
      <c r="D4281" s="5">
        <v>43252</v>
      </c>
      <c r="E4281">
        <v>3</v>
      </c>
      <c r="F4281">
        <v>4</v>
      </c>
      <c r="G4281" s="2">
        <v>513.71</v>
      </c>
      <c r="H4281">
        <v>3</v>
      </c>
      <c r="I4281">
        <v>0</v>
      </c>
      <c r="J4281" s="4">
        <v>3.67</v>
      </c>
      <c r="K4281" s="3">
        <v>0</v>
      </c>
      <c r="L4281" s="1" t="s">
        <v>36</v>
      </c>
    </row>
    <row r="4282" spans="1:12" x14ac:dyDescent="0.3">
      <c r="A4282" s="1" t="s">
        <v>1084</v>
      </c>
      <c r="B4282" s="1" t="s">
        <v>16</v>
      </c>
      <c r="C4282" s="1" t="s">
        <v>17</v>
      </c>
      <c r="D4282" s="5">
        <v>43313</v>
      </c>
      <c r="E4282">
        <v>2</v>
      </c>
      <c r="F4282">
        <v>2</v>
      </c>
      <c r="G4282" s="2">
        <v>812.04</v>
      </c>
      <c r="H4282">
        <v>2</v>
      </c>
      <c r="I4282">
        <v>0</v>
      </c>
      <c r="J4282" s="4">
        <v>3</v>
      </c>
      <c r="K4282" s="3">
        <v>0</v>
      </c>
      <c r="L4282" s="1" t="s">
        <v>49</v>
      </c>
    </row>
    <row r="4283" spans="1:12" x14ac:dyDescent="0.3">
      <c r="A4283" s="1" t="s">
        <v>1085</v>
      </c>
      <c r="B4283" s="1" t="s">
        <v>540</v>
      </c>
      <c r="C4283" s="1" t="s">
        <v>541</v>
      </c>
      <c r="D4283" s="5">
        <v>43132</v>
      </c>
      <c r="E4283">
        <v>1</v>
      </c>
      <c r="F4283">
        <v>1</v>
      </c>
      <c r="G4283" s="2">
        <v>1821.87</v>
      </c>
      <c r="H4283">
        <v>1</v>
      </c>
      <c r="I4283">
        <v>0</v>
      </c>
      <c r="J4283" s="4">
        <v>1</v>
      </c>
      <c r="K4283" s="3">
        <v>0</v>
      </c>
      <c r="L4283" s="1" t="s">
        <v>33</v>
      </c>
    </row>
    <row r="4284" spans="1:12" x14ac:dyDescent="0.3">
      <c r="A4284" s="1" t="s">
        <v>1085</v>
      </c>
      <c r="B4284" s="1" t="s">
        <v>540</v>
      </c>
      <c r="C4284" s="1" t="s">
        <v>541</v>
      </c>
      <c r="D4284" s="5">
        <v>43191</v>
      </c>
      <c r="E4284">
        <v>2</v>
      </c>
      <c r="F4284">
        <v>2</v>
      </c>
      <c r="G4284" s="2">
        <v>3806.07</v>
      </c>
      <c r="H4284">
        <v>2</v>
      </c>
      <c r="I4284">
        <v>1</v>
      </c>
      <c r="J4284" s="4">
        <v>3</v>
      </c>
      <c r="K4284" s="3">
        <v>0.5</v>
      </c>
      <c r="L4284" s="1" t="s">
        <v>35</v>
      </c>
    </row>
    <row r="4285" spans="1:12" x14ac:dyDescent="0.3">
      <c r="A4285" s="1" t="s">
        <v>1085</v>
      </c>
      <c r="B4285" s="1" t="s">
        <v>540</v>
      </c>
      <c r="C4285" s="1" t="s">
        <v>541</v>
      </c>
      <c r="D4285" s="5">
        <v>43252</v>
      </c>
      <c r="E4285">
        <v>3</v>
      </c>
      <c r="F4285">
        <v>3</v>
      </c>
      <c r="G4285" s="2">
        <v>6001.09</v>
      </c>
      <c r="H4285">
        <v>3</v>
      </c>
      <c r="I4285">
        <v>0</v>
      </c>
      <c r="J4285" s="4">
        <v>1.67</v>
      </c>
      <c r="K4285" s="3">
        <v>0</v>
      </c>
      <c r="L4285" s="1" t="s">
        <v>36</v>
      </c>
    </row>
    <row r="4286" spans="1:12" x14ac:dyDescent="0.3">
      <c r="A4286" s="1" t="s">
        <v>1085</v>
      </c>
      <c r="B4286" s="1" t="s">
        <v>540</v>
      </c>
      <c r="C4286" s="1" t="s">
        <v>541</v>
      </c>
      <c r="D4286" s="5">
        <v>43282</v>
      </c>
      <c r="E4286">
        <v>3</v>
      </c>
      <c r="F4286">
        <v>3</v>
      </c>
      <c r="G4286" s="2">
        <v>5959.04</v>
      </c>
      <c r="H4286">
        <v>3</v>
      </c>
      <c r="I4286">
        <v>0</v>
      </c>
      <c r="J4286" s="4">
        <v>4</v>
      </c>
      <c r="K4286" s="3">
        <v>0</v>
      </c>
      <c r="L4286" s="1" t="s">
        <v>37</v>
      </c>
    </row>
    <row r="4287" spans="1:12" x14ac:dyDescent="0.3">
      <c r="A4287" s="1" t="s">
        <v>1085</v>
      </c>
      <c r="B4287" s="1" t="s">
        <v>540</v>
      </c>
      <c r="C4287" s="1" t="s">
        <v>541</v>
      </c>
      <c r="D4287" s="5">
        <v>43313</v>
      </c>
      <c r="E4287">
        <v>3</v>
      </c>
      <c r="F4287">
        <v>3</v>
      </c>
      <c r="G4287" s="2">
        <v>6235.92</v>
      </c>
      <c r="H4287">
        <v>3</v>
      </c>
      <c r="I4287">
        <v>0</v>
      </c>
      <c r="J4287" s="4">
        <v>1</v>
      </c>
      <c r="K4287" s="3">
        <v>0</v>
      </c>
      <c r="L4287" s="1" t="s">
        <v>49</v>
      </c>
    </row>
    <row r="4288" spans="1:12" x14ac:dyDescent="0.3">
      <c r="A4288" s="1" t="s">
        <v>1086</v>
      </c>
      <c r="B4288" s="1" t="s">
        <v>57</v>
      </c>
      <c r="C4288" s="1" t="s">
        <v>77</v>
      </c>
      <c r="D4288" s="5">
        <v>43313</v>
      </c>
      <c r="E4288">
        <v>2</v>
      </c>
      <c r="F4288">
        <v>2</v>
      </c>
      <c r="G4288" s="2">
        <v>157</v>
      </c>
      <c r="H4288">
        <v>2</v>
      </c>
      <c r="I4288">
        <v>0</v>
      </c>
      <c r="J4288" s="4">
        <v>5</v>
      </c>
      <c r="K4288" s="3">
        <v>0</v>
      </c>
      <c r="L4288" s="1" t="s">
        <v>49</v>
      </c>
    </row>
    <row r="4289" spans="1:12" x14ac:dyDescent="0.3">
      <c r="A4289" s="1" t="s">
        <v>1087</v>
      </c>
      <c r="B4289" s="1" t="s">
        <v>16</v>
      </c>
      <c r="C4289" s="1" t="s">
        <v>113</v>
      </c>
      <c r="D4289" s="5">
        <v>43191</v>
      </c>
      <c r="E4289">
        <v>3</v>
      </c>
      <c r="F4289">
        <v>3</v>
      </c>
      <c r="G4289" s="2">
        <v>411.92</v>
      </c>
      <c r="H4289">
        <v>3</v>
      </c>
      <c r="I4289">
        <v>2</v>
      </c>
      <c r="J4289" s="4">
        <v>2.33</v>
      </c>
      <c r="K4289" s="3">
        <v>0.66666666666666663</v>
      </c>
      <c r="L4289" s="1" t="s">
        <v>35</v>
      </c>
    </row>
    <row r="4290" spans="1:12" x14ac:dyDescent="0.3">
      <c r="A4290" s="1" t="s">
        <v>1087</v>
      </c>
      <c r="B4290" s="1" t="s">
        <v>16</v>
      </c>
      <c r="C4290" s="1" t="s">
        <v>113</v>
      </c>
      <c r="D4290" s="5">
        <v>43221</v>
      </c>
      <c r="E4290">
        <v>6</v>
      </c>
      <c r="F4290">
        <v>11</v>
      </c>
      <c r="G4290" s="2">
        <v>878.42</v>
      </c>
      <c r="H4290">
        <v>6</v>
      </c>
      <c r="I4290">
        <v>0</v>
      </c>
      <c r="J4290" s="4">
        <v>4</v>
      </c>
      <c r="K4290" s="3">
        <v>0</v>
      </c>
      <c r="L4290" s="1" t="s">
        <v>46</v>
      </c>
    </row>
    <row r="4291" spans="1:12" x14ac:dyDescent="0.3">
      <c r="A4291" s="1" t="s">
        <v>1087</v>
      </c>
      <c r="B4291" s="1" t="s">
        <v>16</v>
      </c>
      <c r="C4291" s="1" t="s">
        <v>113</v>
      </c>
      <c r="D4291" s="5">
        <v>43252</v>
      </c>
      <c r="E4291">
        <v>2</v>
      </c>
      <c r="F4291">
        <v>2</v>
      </c>
      <c r="G4291" s="2">
        <v>145.71</v>
      </c>
      <c r="H4291">
        <v>2</v>
      </c>
      <c r="I4291">
        <v>0</v>
      </c>
      <c r="J4291" s="4">
        <v>4.5</v>
      </c>
      <c r="K4291" s="3">
        <v>0</v>
      </c>
      <c r="L4291" s="1" t="s">
        <v>36</v>
      </c>
    </row>
    <row r="4292" spans="1:12" x14ac:dyDescent="0.3">
      <c r="A4292" s="1" t="s">
        <v>1087</v>
      </c>
      <c r="B4292" s="1" t="s">
        <v>16</v>
      </c>
      <c r="C4292" s="1" t="s">
        <v>113</v>
      </c>
      <c r="D4292" s="5">
        <v>43282</v>
      </c>
      <c r="E4292">
        <v>5</v>
      </c>
      <c r="F4292">
        <v>5</v>
      </c>
      <c r="G4292" s="2">
        <v>235.73</v>
      </c>
      <c r="H4292">
        <v>5</v>
      </c>
      <c r="I4292">
        <v>0</v>
      </c>
      <c r="J4292" s="4">
        <v>4.75</v>
      </c>
      <c r="K4292" s="3">
        <v>0</v>
      </c>
      <c r="L4292" s="1" t="s">
        <v>37</v>
      </c>
    </row>
    <row r="4293" spans="1:12" x14ac:dyDescent="0.3">
      <c r="A4293" s="1" t="s">
        <v>1087</v>
      </c>
      <c r="B4293" s="1" t="s">
        <v>16</v>
      </c>
      <c r="C4293" s="1" t="s">
        <v>113</v>
      </c>
      <c r="D4293" s="5">
        <v>43313</v>
      </c>
      <c r="E4293">
        <v>5</v>
      </c>
      <c r="F4293">
        <v>9</v>
      </c>
      <c r="G4293" s="2">
        <v>510.94</v>
      </c>
      <c r="H4293">
        <v>5</v>
      </c>
      <c r="I4293">
        <v>0</v>
      </c>
      <c r="J4293" s="4">
        <v>4.5999999999999996</v>
      </c>
      <c r="K4293" s="3">
        <v>0</v>
      </c>
      <c r="L4293" s="1" t="s">
        <v>49</v>
      </c>
    </row>
    <row r="4294" spans="1:12" x14ac:dyDescent="0.3">
      <c r="A4294" s="1" t="s">
        <v>1088</v>
      </c>
      <c r="B4294" s="1" t="s">
        <v>16</v>
      </c>
      <c r="C4294" s="1" t="s">
        <v>224</v>
      </c>
      <c r="D4294" s="5">
        <v>43313</v>
      </c>
      <c r="E4294">
        <v>1</v>
      </c>
      <c r="F4294">
        <v>1</v>
      </c>
      <c r="G4294" s="2">
        <v>61.3</v>
      </c>
      <c r="H4294">
        <v>1</v>
      </c>
      <c r="I4294">
        <v>0</v>
      </c>
      <c r="J4294" s="4">
        <v>5</v>
      </c>
      <c r="K4294" s="3">
        <v>0</v>
      </c>
      <c r="L4294" s="1" t="s">
        <v>49</v>
      </c>
    </row>
    <row r="4295" spans="1:12" x14ac:dyDescent="0.3">
      <c r="A4295" s="1" t="s">
        <v>1089</v>
      </c>
      <c r="B4295" s="1" t="s">
        <v>16</v>
      </c>
      <c r="C4295" s="1" t="s">
        <v>329</v>
      </c>
      <c r="D4295" s="5">
        <v>42979</v>
      </c>
      <c r="E4295">
        <v>2</v>
      </c>
      <c r="F4295">
        <v>2</v>
      </c>
      <c r="G4295" s="2">
        <v>169.15</v>
      </c>
      <c r="H4295">
        <v>2</v>
      </c>
      <c r="I4295">
        <v>0</v>
      </c>
      <c r="J4295" s="4">
        <v>3.5</v>
      </c>
      <c r="K4295" s="3">
        <v>0</v>
      </c>
      <c r="L4295" s="1" t="s">
        <v>18</v>
      </c>
    </row>
    <row r="4296" spans="1:12" x14ac:dyDescent="0.3">
      <c r="A4296" s="1" t="s">
        <v>1089</v>
      </c>
      <c r="B4296" s="1" t="s">
        <v>16</v>
      </c>
      <c r="C4296" s="1" t="s">
        <v>329</v>
      </c>
      <c r="D4296" s="5">
        <v>43009</v>
      </c>
      <c r="E4296">
        <v>2</v>
      </c>
      <c r="F4296">
        <v>2</v>
      </c>
      <c r="G4296" s="2">
        <v>83.71</v>
      </c>
      <c r="H4296">
        <v>2</v>
      </c>
      <c r="I4296">
        <v>0</v>
      </c>
      <c r="J4296" s="4">
        <v>5</v>
      </c>
      <c r="K4296" s="3">
        <v>0</v>
      </c>
      <c r="L4296" s="1" t="s">
        <v>19</v>
      </c>
    </row>
    <row r="4297" spans="1:12" x14ac:dyDescent="0.3">
      <c r="A4297" s="1" t="s">
        <v>1089</v>
      </c>
      <c r="B4297" s="1" t="s">
        <v>16</v>
      </c>
      <c r="C4297" s="1" t="s">
        <v>329</v>
      </c>
      <c r="D4297" s="5">
        <v>43070</v>
      </c>
      <c r="E4297">
        <v>1</v>
      </c>
      <c r="F4297">
        <v>1</v>
      </c>
      <c r="G4297" s="2">
        <v>63.53</v>
      </c>
      <c r="H4297">
        <v>1</v>
      </c>
      <c r="I4297">
        <v>0</v>
      </c>
      <c r="J4297" s="4">
        <v>5</v>
      </c>
      <c r="K4297" s="3">
        <v>0</v>
      </c>
      <c r="L4297" s="1" t="s">
        <v>31</v>
      </c>
    </row>
    <row r="4298" spans="1:12" x14ac:dyDescent="0.3">
      <c r="A4298" s="1" t="s">
        <v>1089</v>
      </c>
      <c r="B4298" s="1" t="s">
        <v>16</v>
      </c>
      <c r="C4298" s="1" t="s">
        <v>329</v>
      </c>
      <c r="D4298" s="5">
        <v>43101</v>
      </c>
      <c r="E4298">
        <v>1</v>
      </c>
      <c r="F4298">
        <v>1</v>
      </c>
      <c r="G4298" s="2">
        <v>301.31</v>
      </c>
      <c r="H4298">
        <v>1</v>
      </c>
      <c r="I4298">
        <v>0</v>
      </c>
      <c r="J4298" s="4">
        <v>4</v>
      </c>
      <c r="K4298" s="3">
        <v>0</v>
      </c>
      <c r="L4298" s="1" t="s">
        <v>32</v>
      </c>
    </row>
    <row r="4299" spans="1:12" x14ac:dyDescent="0.3">
      <c r="A4299" s="1" t="s">
        <v>1089</v>
      </c>
      <c r="B4299" s="1" t="s">
        <v>16</v>
      </c>
      <c r="C4299" s="1" t="s">
        <v>329</v>
      </c>
      <c r="D4299" s="5">
        <v>43160</v>
      </c>
      <c r="E4299">
        <v>2</v>
      </c>
      <c r="F4299">
        <v>2</v>
      </c>
      <c r="G4299" s="2">
        <v>109.21</v>
      </c>
      <c r="H4299">
        <v>2</v>
      </c>
      <c r="I4299">
        <v>1</v>
      </c>
      <c r="J4299" s="4">
        <v>3</v>
      </c>
      <c r="K4299" s="3">
        <v>0.5</v>
      </c>
      <c r="L4299" s="1" t="s">
        <v>34</v>
      </c>
    </row>
    <row r="4300" spans="1:12" x14ac:dyDescent="0.3">
      <c r="A4300" s="1" t="s">
        <v>1089</v>
      </c>
      <c r="B4300" s="1" t="s">
        <v>16</v>
      </c>
      <c r="C4300" s="1" t="s">
        <v>329</v>
      </c>
      <c r="D4300" s="5">
        <v>43191</v>
      </c>
      <c r="E4300">
        <v>4</v>
      </c>
      <c r="F4300">
        <v>4</v>
      </c>
      <c r="G4300" s="2">
        <v>643.95000000000005</v>
      </c>
      <c r="H4300">
        <v>4</v>
      </c>
      <c r="I4300">
        <v>0</v>
      </c>
      <c r="J4300" s="4">
        <v>4.5</v>
      </c>
      <c r="K4300" s="3">
        <v>0</v>
      </c>
      <c r="L4300" s="1" t="s">
        <v>35</v>
      </c>
    </row>
    <row r="4301" spans="1:12" x14ac:dyDescent="0.3">
      <c r="A4301" s="1" t="s">
        <v>1089</v>
      </c>
      <c r="B4301" s="1" t="s">
        <v>16</v>
      </c>
      <c r="C4301" s="1" t="s">
        <v>329</v>
      </c>
      <c r="D4301" s="5">
        <v>43221</v>
      </c>
      <c r="E4301">
        <v>2</v>
      </c>
      <c r="F4301">
        <v>2</v>
      </c>
      <c r="G4301" s="2">
        <v>228.06</v>
      </c>
      <c r="H4301">
        <v>2</v>
      </c>
      <c r="I4301">
        <v>0</v>
      </c>
      <c r="J4301" s="4">
        <v>4.5</v>
      </c>
      <c r="K4301" s="3">
        <v>0</v>
      </c>
      <c r="L4301" s="1" t="s">
        <v>46</v>
      </c>
    </row>
    <row r="4302" spans="1:12" x14ac:dyDescent="0.3">
      <c r="A4302" s="1" t="s">
        <v>1089</v>
      </c>
      <c r="B4302" s="1" t="s">
        <v>16</v>
      </c>
      <c r="C4302" s="1" t="s">
        <v>329</v>
      </c>
      <c r="D4302" s="5">
        <v>43252</v>
      </c>
      <c r="E4302">
        <v>1</v>
      </c>
      <c r="F4302">
        <v>1</v>
      </c>
      <c r="G4302" s="2">
        <v>220.57</v>
      </c>
      <c r="H4302">
        <v>1</v>
      </c>
      <c r="I4302">
        <v>0</v>
      </c>
      <c r="J4302" s="4">
        <v>5</v>
      </c>
      <c r="K4302" s="3">
        <v>0</v>
      </c>
      <c r="L4302" s="1" t="s">
        <v>36</v>
      </c>
    </row>
    <row r="4303" spans="1:12" x14ac:dyDescent="0.3">
      <c r="A4303" s="1" t="s">
        <v>1089</v>
      </c>
      <c r="B4303" s="1" t="s">
        <v>16</v>
      </c>
      <c r="C4303" s="1" t="s">
        <v>329</v>
      </c>
      <c r="D4303" s="5">
        <v>43282</v>
      </c>
      <c r="E4303">
        <v>3</v>
      </c>
      <c r="F4303">
        <v>4</v>
      </c>
      <c r="G4303" s="2">
        <v>635.82000000000005</v>
      </c>
      <c r="H4303">
        <v>3</v>
      </c>
      <c r="I4303">
        <v>0</v>
      </c>
      <c r="J4303" s="4">
        <v>4.33</v>
      </c>
      <c r="K4303" s="3">
        <v>0</v>
      </c>
      <c r="L4303" s="1" t="s">
        <v>37</v>
      </c>
    </row>
    <row r="4304" spans="1:12" x14ac:dyDescent="0.3">
      <c r="A4304" s="1" t="s">
        <v>1089</v>
      </c>
      <c r="B4304" s="1" t="s">
        <v>16</v>
      </c>
      <c r="C4304" s="1" t="s">
        <v>329</v>
      </c>
      <c r="D4304" s="5">
        <v>43313</v>
      </c>
      <c r="E4304">
        <v>3</v>
      </c>
      <c r="F4304">
        <v>3</v>
      </c>
      <c r="G4304" s="2">
        <v>113.85</v>
      </c>
      <c r="H4304">
        <v>3</v>
      </c>
      <c r="I4304">
        <v>0</v>
      </c>
      <c r="J4304" s="4">
        <v>4</v>
      </c>
      <c r="K4304" s="3">
        <v>0</v>
      </c>
      <c r="L4304" s="1" t="s">
        <v>49</v>
      </c>
    </row>
    <row r="4305" spans="1:12" x14ac:dyDescent="0.3">
      <c r="A4305" s="1" t="s">
        <v>1090</v>
      </c>
      <c r="B4305" s="1" t="s">
        <v>470</v>
      </c>
      <c r="C4305" s="1" t="s">
        <v>1091</v>
      </c>
      <c r="D4305" s="5">
        <v>43009</v>
      </c>
      <c r="E4305">
        <v>1</v>
      </c>
      <c r="F4305">
        <v>2</v>
      </c>
      <c r="G4305" s="2">
        <v>312.82</v>
      </c>
      <c r="H4305">
        <v>1</v>
      </c>
      <c r="I4305">
        <v>0</v>
      </c>
      <c r="J4305" s="4">
        <v>5</v>
      </c>
      <c r="K4305" s="3">
        <v>0</v>
      </c>
      <c r="L4305" s="1" t="s">
        <v>19</v>
      </c>
    </row>
    <row r="4306" spans="1:12" x14ac:dyDescent="0.3">
      <c r="A4306" s="1" t="s">
        <v>1090</v>
      </c>
      <c r="B4306" s="1" t="s">
        <v>470</v>
      </c>
      <c r="C4306" s="1" t="s">
        <v>1091</v>
      </c>
      <c r="D4306" s="5">
        <v>43040</v>
      </c>
      <c r="E4306">
        <v>2</v>
      </c>
      <c r="F4306">
        <v>2</v>
      </c>
      <c r="G4306" s="2">
        <v>143.46</v>
      </c>
      <c r="H4306">
        <v>2</v>
      </c>
      <c r="I4306">
        <v>0</v>
      </c>
      <c r="J4306" s="4">
        <v>5</v>
      </c>
      <c r="K4306" s="3">
        <v>0</v>
      </c>
      <c r="L4306" s="1" t="s">
        <v>30</v>
      </c>
    </row>
    <row r="4307" spans="1:12" x14ac:dyDescent="0.3">
      <c r="A4307" s="1" t="s">
        <v>1090</v>
      </c>
      <c r="B4307" s="1" t="s">
        <v>470</v>
      </c>
      <c r="C4307" s="1" t="s">
        <v>1091</v>
      </c>
      <c r="D4307" s="5">
        <v>43070</v>
      </c>
      <c r="E4307">
        <v>1</v>
      </c>
      <c r="F4307">
        <v>1</v>
      </c>
      <c r="G4307" s="2">
        <v>205.53</v>
      </c>
      <c r="H4307">
        <v>1</v>
      </c>
      <c r="I4307">
        <v>1</v>
      </c>
      <c r="J4307" s="4">
        <v>1</v>
      </c>
      <c r="K4307" s="3">
        <v>1</v>
      </c>
      <c r="L4307" s="1" t="s">
        <v>31</v>
      </c>
    </row>
    <row r="4308" spans="1:12" x14ac:dyDescent="0.3">
      <c r="A4308" s="1" t="s">
        <v>1092</v>
      </c>
      <c r="B4308" s="1" t="s">
        <v>129</v>
      </c>
      <c r="C4308" s="1" t="s">
        <v>1093</v>
      </c>
      <c r="D4308" s="5">
        <v>43101</v>
      </c>
      <c r="E4308">
        <v>1</v>
      </c>
      <c r="F4308">
        <v>1</v>
      </c>
      <c r="G4308" s="2">
        <v>61.38</v>
      </c>
      <c r="H4308">
        <v>1</v>
      </c>
      <c r="I4308">
        <v>0</v>
      </c>
      <c r="J4308" s="4">
        <v>5</v>
      </c>
      <c r="K4308" s="3">
        <v>0</v>
      </c>
      <c r="L4308" s="1" t="s">
        <v>32</v>
      </c>
    </row>
    <row r="4309" spans="1:12" x14ac:dyDescent="0.3">
      <c r="A4309" s="1" t="s">
        <v>1094</v>
      </c>
      <c r="B4309" s="1" t="s">
        <v>16</v>
      </c>
      <c r="C4309" s="1" t="s">
        <v>51</v>
      </c>
      <c r="D4309" s="5">
        <v>43252</v>
      </c>
      <c r="E4309">
        <v>1</v>
      </c>
      <c r="F4309">
        <v>1</v>
      </c>
      <c r="G4309" s="2">
        <v>40.380000000000003</v>
      </c>
      <c r="H4309">
        <v>1</v>
      </c>
      <c r="I4309">
        <v>0</v>
      </c>
      <c r="J4309" s="4">
        <v>5</v>
      </c>
      <c r="K4309" s="3">
        <v>0</v>
      </c>
      <c r="L4309" s="1" t="s">
        <v>36</v>
      </c>
    </row>
    <row r="4310" spans="1:12" x14ac:dyDescent="0.3">
      <c r="A4310" s="1" t="s">
        <v>1095</v>
      </c>
      <c r="B4310" s="1" t="s">
        <v>53</v>
      </c>
      <c r="C4310" s="1" t="s">
        <v>54</v>
      </c>
      <c r="D4310" s="5">
        <v>43009</v>
      </c>
      <c r="E4310">
        <v>2</v>
      </c>
      <c r="F4310">
        <v>2</v>
      </c>
      <c r="G4310" s="2">
        <v>197.07</v>
      </c>
      <c r="H4310">
        <v>2</v>
      </c>
      <c r="I4310">
        <v>0</v>
      </c>
      <c r="J4310" s="4">
        <v>3.5</v>
      </c>
      <c r="K4310" s="3">
        <v>0</v>
      </c>
      <c r="L4310" s="1" t="s">
        <v>19</v>
      </c>
    </row>
    <row r="4311" spans="1:12" x14ac:dyDescent="0.3">
      <c r="A4311" s="1" t="s">
        <v>1095</v>
      </c>
      <c r="B4311" s="1" t="s">
        <v>53</v>
      </c>
      <c r="C4311" s="1" t="s">
        <v>54</v>
      </c>
      <c r="D4311" s="5">
        <v>43101</v>
      </c>
      <c r="E4311">
        <v>3</v>
      </c>
      <c r="F4311">
        <v>4</v>
      </c>
      <c r="G4311" s="2">
        <v>906.14</v>
      </c>
      <c r="H4311">
        <v>3</v>
      </c>
      <c r="I4311">
        <v>0</v>
      </c>
      <c r="J4311" s="4">
        <v>4.67</v>
      </c>
      <c r="K4311" s="3">
        <v>0</v>
      </c>
      <c r="L4311" s="1" t="s">
        <v>32</v>
      </c>
    </row>
    <row r="4312" spans="1:12" x14ac:dyDescent="0.3">
      <c r="A4312" s="1" t="s">
        <v>1095</v>
      </c>
      <c r="B4312" s="1" t="s">
        <v>53</v>
      </c>
      <c r="C4312" s="1" t="s">
        <v>54</v>
      </c>
      <c r="D4312" s="5">
        <v>43160</v>
      </c>
      <c r="E4312">
        <v>1</v>
      </c>
      <c r="F4312">
        <v>1</v>
      </c>
      <c r="G4312" s="2">
        <v>258.25</v>
      </c>
      <c r="H4312">
        <v>1</v>
      </c>
      <c r="I4312">
        <v>0</v>
      </c>
      <c r="J4312" s="4">
        <v>5</v>
      </c>
      <c r="K4312" s="3">
        <v>0</v>
      </c>
      <c r="L4312" s="1" t="s">
        <v>34</v>
      </c>
    </row>
    <row r="4313" spans="1:12" x14ac:dyDescent="0.3">
      <c r="A4313" s="1" t="s">
        <v>1095</v>
      </c>
      <c r="B4313" s="1" t="s">
        <v>53</v>
      </c>
      <c r="C4313" s="1" t="s">
        <v>54</v>
      </c>
      <c r="D4313" s="5">
        <v>43191</v>
      </c>
      <c r="E4313">
        <v>1</v>
      </c>
      <c r="F4313">
        <v>1</v>
      </c>
      <c r="G4313" s="2">
        <v>123.4</v>
      </c>
      <c r="H4313">
        <v>1</v>
      </c>
      <c r="I4313">
        <v>0</v>
      </c>
      <c r="J4313" s="4">
        <v>1</v>
      </c>
      <c r="K4313" s="3">
        <v>0</v>
      </c>
      <c r="L4313" s="1" t="s">
        <v>35</v>
      </c>
    </row>
    <row r="4314" spans="1:12" x14ac:dyDescent="0.3">
      <c r="A4314" s="1" t="s">
        <v>1095</v>
      </c>
      <c r="B4314" s="1" t="s">
        <v>53</v>
      </c>
      <c r="C4314" s="1" t="s">
        <v>54</v>
      </c>
      <c r="D4314" s="5">
        <v>43221</v>
      </c>
      <c r="E4314">
        <v>2</v>
      </c>
      <c r="F4314">
        <v>2</v>
      </c>
      <c r="G4314" s="2">
        <v>513.77</v>
      </c>
      <c r="H4314">
        <v>2</v>
      </c>
      <c r="I4314">
        <v>0</v>
      </c>
      <c r="J4314" s="4">
        <v>5</v>
      </c>
      <c r="K4314" s="3">
        <v>0</v>
      </c>
      <c r="L4314" s="1" t="s">
        <v>46</v>
      </c>
    </row>
    <row r="4315" spans="1:12" x14ac:dyDescent="0.3">
      <c r="A4315" s="1" t="s">
        <v>1095</v>
      </c>
      <c r="B4315" s="1" t="s">
        <v>53</v>
      </c>
      <c r="C4315" s="1" t="s">
        <v>54</v>
      </c>
      <c r="D4315" s="5">
        <v>43252</v>
      </c>
      <c r="E4315">
        <v>2</v>
      </c>
      <c r="F4315">
        <v>2</v>
      </c>
      <c r="G4315" s="2">
        <v>706.27</v>
      </c>
      <c r="H4315">
        <v>2</v>
      </c>
      <c r="I4315">
        <v>0</v>
      </c>
      <c r="J4315" s="4">
        <v>4.5</v>
      </c>
      <c r="K4315" s="3">
        <v>0</v>
      </c>
      <c r="L4315" s="1" t="s">
        <v>36</v>
      </c>
    </row>
    <row r="4316" spans="1:12" x14ac:dyDescent="0.3">
      <c r="A4316" s="1" t="s">
        <v>1095</v>
      </c>
      <c r="B4316" s="1" t="s">
        <v>53</v>
      </c>
      <c r="C4316" s="1" t="s">
        <v>54</v>
      </c>
      <c r="D4316" s="5">
        <v>43282</v>
      </c>
      <c r="E4316">
        <v>1</v>
      </c>
      <c r="F4316">
        <v>1</v>
      </c>
      <c r="G4316" s="2">
        <v>169.32</v>
      </c>
      <c r="H4316">
        <v>1</v>
      </c>
      <c r="I4316">
        <v>0</v>
      </c>
      <c r="J4316" s="4">
        <v>5</v>
      </c>
      <c r="K4316" s="3">
        <v>0</v>
      </c>
      <c r="L4316" s="1" t="s">
        <v>37</v>
      </c>
    </row>
    <row r="4317" spans="1:12" x14ac:dyDescent="0.3">
      <c r="A4317" s="1" t="s">
        <v>1096</v>
      </c>
      <c r="B4317" s="1" t="s">
        <v>16</v>
      </c>
      <c r="C4317" s="1" t="s">
        <v>17</v>
      </c>
      <c r="D4317" s="5">
        <v>43160</v>
      </c>
      <c r="E4317">
        <v>1</v>
      </c>
      <c r="F4317">
        <v>1</v>
      </c>
      <c r="G4317" s="2">
        <v>41.89</v>
      </c>
      <c r="H4317">
        <v>1</v>
      </c>
      <c r="I4317">
        <v>0</v>
      </c>
      <c r="J4317" s="4">
        <v>5</v>
      </c>
      <c r="K4317" s="3">
        <v>0</v>
      </c>
      <c r="L4317" s="1" t="s">
        <v>34</v>
      </c>
    </row>
    <row r="4318" spans="1:12" x14ac:dyDescent="0.3">
      <c r="A4318" s="1" t="s">
        <v>1096</v>
      </c>
      <c r="B4318" s="1" t="s">
        <v>16</v>
      </c>
      <c r="C4318" s="1" t="s">
        <v>17</v>
      </c>
      <c r="D4318" s="5">
        <v>43191</v>
      </c>
      <c r="E4318">
        <v>1</v>
      </c>
      <c r="F4318">
        <v>1</v>
      </c>
      <c r="G4318" s="2">
        <v>49.73</v>
      </c>
      <c r="H4318">
        <v>1</v>
      </c>
      <c r="I4318">
        <v>0</v>
      </c>
      <c r="J4318" s="4">
        <v>5</v>
      </c>
      <c r="K4318" s="3">
        <v>0</v>
      </c>
      <c r="L4318" s="1" t="s">
        <v>35</v>
      </c>
    </row>
    <row r="4319" spans="1:12" x14ac:dyDescent="0.3">
      <c r="A4319" s="1" t="s">
        <v>1096</v>
      </c>
      <c r="B4319" s="1" t="s">
        <v>16</v>
      </c>
      <c r="C4319" s="1" t="s">
        <v>17</v>
      </c>
      <c r="D4319" s="5">
        <v>43221</v>
      </c>
      <c r="E4319">
        <v>1</v>
      </c>
      <c r="F4319">
        <v>1</v>
      </c>
      <c r="G4319" s="2">
        <v>41.89</v>
      </c>
      <c r="H4319">
        <v>1</v>
      </c>
      <c r="I4319">
        <v>0</v>
      </c>
      <c r="J4319" s="4">
        <v>5</v>
      </c>
      <c r="K4319" s="3">
        <v>0</v>
      </c>
      <c r="L4319" s="1" t="s">
        <v>46</v>
      </c>
    </row>
    <row r="4320" spans="1:12" x14ac:dyDescent="0.3">
      <c r="A4320" s="1" t="s">
        <v>1096</v>
      </c>
      <c r="B4320" s="1" t="s">
        <v>16</v>
      </c>
      <c r="C4320" s="1" t="s">
        <v>17</v>
      </c>
      <c r="D4320" s="5">
        <v>43252</v>
      </c>
      <c r="E4320">
        <v>2</v>
      </c>
      <c r="F4320">
        <v>4</v>
      </c>
      <c r="G4320" s="2">
        <v>188.12</v>
      </c>
      <c r="H4320">
        <v>2</v>
      </c>
      <c r="I4320">
        <v>0</v>
      </c>
      <c r="J4320" s="4">
        <v>3.5</v>
      </c>
      <c r="K4320" s="3">
        <v>0</v>
      </c>
      <c r="L4320" s="1" t="s">
        <v>36</v>
      </c>
    </row>
    <row r="4321" spans="1:12" x14ac:dyDescent="0.3">
      <c r="A4321" s="1" t="s">
        <v>1096</v>
      </c>
      <c r="B4321" s="1" t="s">
        <v>16</v>
      </c>
      <c r="C4321" s="1" t="s">
        <v>17</v>
      </c>
      <c r="D4321" s="5">
        <v>43282</v>
      </c>
      <c r="E4321">
        <v>3</v>
      </c>
      <c r="F4321">
        <v>3</v>
      </c>
      <c r="G4321" s="2">
        <v>193</v>
      </c>
      <c r="H4321">
        <v>3</v>
      </c>
      <c r="I4321">
        <v>0</v>
      </c>
      <c r="J4321" s="4">
        <v>5</v>
      </c>
      <c r="K4321" s="3">
        <v>0</v>
      </c>
      <c r="L4321" s="1" t="s">
        <v>37</v>
      </c>
    </row>
    <row r="4322" spans="1:12" x14ac:dyDescent="0.3">
      <c r="A4322" s="1" t="s">
        <v>1097</v>
      </c>
      <c r="B4322" s="1" t="s">
        <v>16</v>
      </c>
      <c r="C4322" s="1" t="s">
        <v>17</v>
      </c>
      <c r="D4322" s="5">
        <v>42736</v>
      </c>
      <c r="E4322">
        <v>7</v>
      </c>
      <c r="F4322">
        <v>8</v>
      </c>
      <c r="G4322" s="2">
        <v>795.72</v>
      </c>
      <c r="H4322">
        <v>7</v>
      </c>
      <c r="I4322">
        <v>0</v>
      </c>
      <c r="J4322" s="4">
        <v>4.29</v>
      </c>
      <c r="K4322" s="3">
        <v>0</v>
      </c>
      <c r="L4322" s="1" t="s">
        <v>45</v>
      </c>
    </row>
    <row r="4323" spans="1:12" x14ac:dyDescent="0.3">
      <c r="A4323" s="1" t="s">
        <v>1097</v>
      </c>
      <c r="B4323" s="1" t="s">
        <v>16</v>
      </c>
      <c r="C4323" s="1" t="s">
        <v>17</v>
      </c>
      <c r="D4323" s="5">
        <v>42767</v>
      </c>
      <c r="E4323">
        <v>17</v>
      </c>
      <c r="F4323">
        <v>18</v>
      </c>
      <c r="G4323" s="2">
        <v>1840.12</v>
      </c>
      <c r="H4323">
        <v>17</v>
      </c>
      <c r="I4323">
        <v>0</v>
      </c>
      <c r="J4323" s="4">
        <v>4.47</v>
      </c>
      <c r="K4323" s="3">
        <v>0</v>
      </c>
      <c r="L4323" s="1" t="s">
        <v>23</v>
      </c>
    </row>
    <row r="4324" spans="1:12" x14ac:dyDescent="0.3">
      <c r="A4324" s="1" t="s">
        <v>1097</v>
      </c>
      <c r="B4324" s="1" t="s">
        <v>16</v>
      </c>
      <c r="C4324" s="1" t="s">
        <v>17</v>
      </c>
      <c r="D4324" s="5">
        <v>42795</v>
      </c>
      <c r="E4324">
        <v>12</v>
      </c>
      <c r="F4324">
        <v>15</v>
      </c>
      <c r="G4324" s="2">
        <v>1618.15</v>
      </c>
      <c r="H4324">
        <v>10</v>
      </c>
      <c r="I4324">
        <v>0</v>
      </c>
      <c r="J4324" s="4">
        <v>4.08</v>
      </c>
      <c r="K4324" s="3">
        <v>0</v>
      </c>
      <c r="L4324" s="1" t="s">
        <v>24</v>
      </c>
    </row>
    <row r="4325" spans="1:12" x14ac:dyDescent="0.3">
      <c r="A4325" s="1" t="s">
        <v>1097</v>
      </c>
      <c r="B4325" s="1" t="s">
        <v>16</v>
      </c>
      <c r="C4325" s="1" t="s">
        <v>17</v>
      </c>
      <c r="D4325" s="5">
        <v>42826</v>
      </c>
      <c r="E4325">
        <v>10</v>
      </c>
      <c r="F4325">
        <v>11</v>
      </c>
      <c r="G4325" s="2">
        <v>1124.6199999999999</v>
      </c>
      <c r="H4325">
        <v>10</v>
      </c>
      <c r="I4325">
        <v>2</v>
      </c>
      <c r="J4325" s="4">
        <v>4.8</v>
      </c>
      <c r="K4325" s="3">
        <v>0.2</v>
      </c>
      <c r="L4325" s="1" t="s">
        <v>25</v>
      </c>
    </row>
    <row r="4326" spans="1:12" x14ac:dyDescent="0.3">
      <c r="A4326" s="1" t="s">
        <v>1097</v>
      </c>
      <c r="B4326" s="1" t="s">
        <v>16</v>
      </c>
      <c r="C4326" s="1" t="s">
        <v>17</v>
      </c>
      <c r="D4326" s="5">
        <v>42856</v>
      </c>
      <c r="E4326">
        <v>14</v>
      </c>
      <c r="F4326">
        <v>19</v>
      </c>
      <c r="G4326" s="2">
        <v>1409.85</v>
      </c>
      <c r="H4326">
        <v>14</v>
      </c>
      <c r="I4326">
        <v>2</v>
      </c>
      <c r="J4326" s="4">
        <v>4</v>
      </c>
      <c r="K4326" s="3">
        <v>0.14285714285714285</v>
      </c>
      <c r="L4326" s="1" t="s">
        <v>26</v>
      </c>
    </row>
    <row r="4327" spans="1:12" x14ac:dyDescent="0.3">
      <c r="A4327" s="1" t="s">
        <v>1097</v>
      </c>
      <c r="B4327" s="1" t="s">
        <v>16</v>
      </c>
      <c r="C4327" s="1" t="s">
        <v>17</v>
      </c>
      <c r="D4327" s="5">
        <v>42887</v>
      </c>
      <c r="E4327">
        <v>16</v>
      </c>
      <c r="F4327">
        <v>16</v>
      </c>
      <c r="G4327" s="2">
        <v>1736.21</v>
      </c>
      <c r="H4327">
        <v>15</v>
      </c>
      <c r="I4327">
        <v>1</v>
      </c>
      <c r="J4327" s="4">
        <v>4.4400000000000004</v>
      </c>
      <c r="K4327" s="3">
        <v>6.6666666666666666E-2</v>
      </c>
      <c r="L4327" s="1" t="s">
        <v>27</v>
      </c>
    </row>
    <row r="4328" spans="1:12" x14ac:dyDescent="0.3">
      <c r="A4328" s="1" t="s">
        <v>1097</v>
      </c>
      <c r="B4328" s="1" t="s">
        <v>16</v>
      </c>
      <c r="C4328" s="1" t="s">
        <v>17</v>
      </c>
      <c r="D4328" s="5">
        <v>42917</v>
      </c>
      <c r="E4328">
        <v>20</v>
      </c>
      <c r="F4328">
        <v>24</v>
      </c>
      <c r="G4328" s="2">
        <v>2709.14</v>
      </c>
      <c r="H4328">
        <v>19</v>
      </c>
      <c r="I4328">
        <v>0</v>
      </c>
      <c r="J4328" s="4">
        <v>3.8</v>
      </c>
      <c r="K4328" s="3">
        <v>0</v>
      </c>
      <c r="L4328" s="1" t="s">
        <v>28</v>
      </c>
    </row>
    <row r="4329" spans="1:12" x14ac:dyDescent="0.3">
      <c r="A4329" s="1" t="s">
        <v>1097</v>
      </c>
      <c r="B4329" s="1" t="s">
        <v>16</v>
      </c>
      <c r="C4329" s="1" t="s">
        <v>17</v>
      </c>
      <c r="D4329" s="5">
        <v>42948</v>
      </c>
      <c r="E4329">
        <v>17</v>
      </c>
      <c r="F4329">
        <v>23</v>
      </c>
      <c r="G4329" s="2">
        <v>1929.47</v>
      </c>
      <c r="H4329">
        <v>16</v>
      </c>
      <c r="I4329">
        <v>0</v>
      </c>
      <c r="J4329" s="4">
        <v>4.3499999999999996</v>
      </c>
      <c r="K4329" s="3">
        <v>0</v>
      </c>
      <c r="L4329" s="1" t="s">
        <v>29</v>
      </c>
    </row>
    <row r="4330" spans="1:12" x14ac:dyDescent="0.3">
      <c r="A4330" s="1" t="s">
        <v>1097</v>
      </c>
      <c r="B4330" s="1" t="s">
        <v>16</v>
      </c>
      <c r="C4330" s="1" t="s">
        <v>17</v>
      </c>
      <c r="D4330" s="5">
        <v>42979</v>
      </c>
      <c r="E4330">
        <v>8</v>
      </c>
      <c r="F4330">
        <v>8</v>
      </c>
      <c r="G4330" s="2">
        <v>569.92999999999995</v>
      </c>
      <c r="H4330">
        <v>8</v>
      </c>
      <c r="I4330">
        <v>0</v>
      </c>
      <c r="J4330" s="4">
        <v>4.25</v>
      </c>
      <c r="K4330" s="3">
        <v>0</v>
      </c>
      <c r="L4330" s="1" t="s">
        <v>18</v>
      </c>
    </row>
    <row r="4331" spans="1:12" x14ac:dyDescent="0.3">
      <c r="A4331" s="1" t="s">
        <v>1097</v>
      </c>
      <c r="B4331" s="1" t="s">
        <v>16</v>
      </c>
      <c r="C4331" s="1" t="s">
        <v>17</v>
      </c>
      <c r="D4331" s="5">
        <v>43009</v>
      </c>
      <c r="E4331">
        <v>14</v>
      </c>
      <c r="F4331">
        <v>14</v>
      </c>
      <c r="G4331" s="2">
        <v>1292.6099999999999</v>
      </c>
      <c r="H4331">
        <v>14</v>
      </c>
      <c r="I4331">
        <v>1</v>
      </c>
      <c r="J4331" s="4">
        <v>3.68</v>
      </c>
      <c r="K4331" s="3">
        <v>7.1428571428571425E-2</v>
      </c>
      <c r="L4331" s="1" t="s">
        <v>19</v>
      </c>
    </row>
    <row r="4332" spans="1:12" x14ac:dyDescent="0.3">
      <c r="A4332" s="1" t="s">
        <v>1097</v>
      </c>
      <c r="B4332" s="1" t="s">
        <v>16</v>
      </c>
      <c r="C4332" s="1" t="s">
        <v>17</v>
      </c>
      <c r="D4332" s="5">
        <v>43040</v>
      </c>
      <c r="E4332">
        <v>17</v>
      </c>
      <c r="F4332">
        <v>24</v>
      </c>
      <c r="G4332" s="2">
        <v>2347.4499999999998</v>
      </c>
      <c r="H4332">
        <v>17</v>
      </c>
      <c r="I4332">
        <v>0</v>
      </c>
      <c r="J4332" s="4">
        <v>4.3499999999999996</v>
      </c>
      <c r="K4332" s="3">
        <v>0</v>
      </c>
      <c r="L4332" s="1" t="s">
        <v>30</v>
      </c>
    </row>
    <row r="4333" spans="1:12" x14ac:dyDescent="0.3">
      <c r="A4333" s="1" t="s">
        <v>1097</v>
      </c>
      <c r="B4333" s="1" t="s">
        <v>16</v>
      </c>
      <c r="C4333" s="1" t="s">
        <v>17</v>
      </c>
      <c r="D4333" s="5">
        <v>43070</v>
      </c>
      <c r="E4333">
        <v>6</v>
      </c>
      <c r="F4333">
        <v>6</v>
      </c>
      <c r="G4333" s="2">
        <v>596.99</v>
      </c>
      <c r="H4333">
        <v>6</v>
      </c>
      <c r="I4333">
        <v>0</v>
      </c>
      <c r="J4333" s="4">
        <v>3.5</v>
      </c>
      <c r="K4333" s="3">
        <v>0</v>
      </c>
      <c r="L4333" s="1" t="s">
        <v>31</v>
      </c>
    </row>
    <row r="4334" spans="1:12" x14ac:dyDescent="0.3">
      <c r="A4334" s="1" t="s">
        <v>1097</v>
      </c>
      <c r="B4334" s="1" t="s">
        <v>16</v>
      </c>
      <c r="C4334" s="1" t="s">
        <v>17</v>
      </c>
      <c r="D4334" s="5">
        <v>43101</v>
      </c>
      <c r="E4334">
        <v>10</v>
      </c>
      <c r="F4334">
        <v>17</v>
      </c>
      <c r="G4334" s="2">
        <v>854.91</v>
      </c>
      <c r="H4334">
        <v>10</v>
      </c>
      <c r="I4334">
        <v>0</v>
      </c>
      <c r="J4334" s="4">
        <v>4.5999999999999996</v>
      </c>
      <c r="K4334" s="3">
        <v>0</v>
      </c>
      <c r="L4334" s="1" t="s">
        <v>32</v>
      </c>
    </row>
    <row r="4335" spans="1:12" x14ac:dyDescent="0.3">
      <c r="A4335" s="1" t="s">
        <v>1097</v>
      </c>
      <c r="B4335" s="1" t="s">
        <v>16</v>
      </c>
      <c r="C4335" s="1" t="s">
        <v>17</v>
      </c>
      <c r="D4335" s="5">
        <v>43132</v>
      </c>
      <c r="E4335">
        <v>5</v>
      </c>
      <c r="F4335">
        <v>5</v>
      </c>
      <c r="G4335" s="2">
        <v>419.94</v>
      </c>
      <c r="H4335">
        <v>5</v>
      </c>
      <c r="I4335">
        <v>0</v>
      </c>
      <c r="J4335" s="4">
        <v>3.4</v>
      </c>
      <c r="K4335" s="3">
        <v>0</v>
      </c>
      <c r="L4335" s="1" t="s">
        <v>33</v>
      </c>
    </row>
    <row r="4336" spans="1:12" x14ac:dyDescent="0.3">
      <c r="A4336" s="1" t="s">
        <v>1097</v>
      </c>
      <c r="B4336" s="1" t="s">
        <v>16</v>
      </c>
      <c r="C4336" s="1" t="s">
        <v>17</v>
      </c>
      <c r="D4336" s="5">
        <v>43160</v>
      </c>
      <c r="E4336">
        <v>8</v>
      </c>
      <c r="F4336">
        <v>8</v>
      </c>
      <c r="G4336" s="2">
        <v>514.04</v>
      </c>
      <c r="H4336">
        <v>8</v>
      </c>
      <c r="I4336">
        <v>3</v>
      </c>
      <c r="J4336" s="4">
        <v>3</v>
      </c>
      <c r="K4336" s="3">
        <v>0.375</v>
      </c>
      <c r="L4336" s="1" t="s">
        <v>34</v>
      </c>
    </row>
    <row r="4337" spans="1:12" x14ac:dyDescent="0.3">
      <c r="A4337" s="1" t="s">
        <v>1097</v>
      </c>
      <c r="B4337" s="1" t="s">
        <v>16</v>
      </c>
      <c r="C4337" s="1" t="s">
        <v>17</v>
      </c>
      <c r="D4337" s="5">
        <v>43191</v>
      </c>
      <c r="E4337">
        <v>6</v>
      </c>
      <c r="F4337">
        <v>6</v>
      </c>
      <c r="G4337" s="2">
        <v>484.53</v>
      </c>
      <c r="H4337">
        <v>6</v>
      </c>
      <c r="I4337">
        <v>0</v>
      </c>
      <c r="J4337" s="4">
        <v>3.67</v>
      </c>
      <c r="K4337" s="3">
        <v>0</v>
      </c>
      <c r="L4337" s="1" t="s">
        <v>35</v>
      </c>
    </row>
    <row r="4338" spans="1:12" x14ac:dyDescent="0.3">
      <c r="A4338" s="1" t="s">
        <v>1097</v>
      </c>
      <c r="B4338" s="1" t="s">
        <v>16</v>
      </c>
      <c r="C4338" s="1" t="s">
        <v>17</v>
      </c>
      <c r="D4338" s="5">
        <v>43221</v>
      </c>
      <c r="E4338">
        <v>1</v>
      </c>
      <c r="F4338">
        <v>1</v>
      </c>
      <c r="G4338" s="2">
        <v>69.37</v>
      </c>
      <c r="H4338">
        <v>1</v>
      </c>
      <c r="I4338">
        <v>0</v>
      </c>
      <c r="J4338" s="4">
        <v>5</v>
      </c>
      <c r="K4338" s="3">
        <v>0</v>
      </c>
      <c r="L4338" s="1" t="s">
        <v>46</v>
      </c>
    </row>
    <row r="4339" spans="1:12" x14ac:dyDescent="0.3">
      <c r="A4339" s="1" t="s">
        <v>1097</v>
      </c>
      <c r="B4339" s="1" t="s">
        <v>16</v>
      </c>
      <c r="C4339" s="1" t="s">
        <v>17</v>
      </c>
      <c r="D4339" s="5">
        <v>43252</v>
      </c>
      <c r="E4339">
        <v>1</v>
      </c>
      <c r="F4339">
        <v>1</v>
      </c>
      <c r="G4339" s="2">
        <v>70.03</v>
      </c>
      <c r="H4339">
        <v>1</v>
      </c>
      <c r="I4339">
        <v>0</v>
      </c>
      <c r="J4339" s="4">
        <v>4</v>
      </c>
      <c r="K4339" s="3">
        <v>0</v>
      </c>
      <c r="L4339" s="1" t="s">
        <v>36</v>
      </c>
    </row>
    <row r="4340" spans="1:12" x14ac:dyDescent="0.3">
      <c r="A4340" s="1" t="s">
        <v>1097</v>
      </c>
      <c r="B4340" s="1" t="s">
        <v>16</v>
      </c>
      <c r="C4340" s="1" t="s">
        <v>17</v>
      </c>
      <c r="D4340" s="5">
        <v>43282</v>
      </c>
      <c r="E4340">
        <v>3</v>
      </c>
      <c r="F4340">
        <v>4</v>
      </c>
      <c r="G4340" s="2">
        <v>248.13</v>
      </c>
      <c r="H4340">
        <v>2</v>
      </c>
      <c r="I4340">
        <v>0</v>
      </c>
      <c r="J4340" s="4">
        <v>2.33</v>
      </c>
      <c r="K4340" s="3">
        <v>0</v>
      </c>
      <c r="L4340" s="1" t="s">
        <v>37</v>
      </c>
    </row>
    <row r="4341" spans="1:12" x14ac:dyDescent="0.3">
      <c r="A4341" s="1" t="s">
        <v>1097</v>
      </c>
      <c r="B4341" s="1" t="s">
        <v>16</v>
      </c>
      <c r="C4341" s="1" t="s">
        <v>17</v>
      </c>
      <c r="D4341" s="5">
        <v>43313</v>
      </c>
      <c r="E4341">
        <v>1</v>
      </c>
      <c r="F4341">
        <v>1</v>
      </c>
      <c r="G4341" s="2">
        <v>138.07</v>
      </c>
      <c r="H4341">
        <v>1</v>
      </c>
      <c r="I4341">
        <v>0</v>
      </c>
      <c r="J4341" s="4">
        <v>4</v>
      </c>
      <c r="K4341" s="3">
        <v>0</v>
      </c>
      <c r="L4341" s="1" t="s">
        <v>49</v>
      </c>
    </row>
    <row r="4342" spans="1:12" x14ac:dyDescent="0.3">
      <c r="A4342" s="1" t="s">
        <v>1098</v>
      </c>
      <c r="B4342" s="1" t="s">
        <v>16</v>
      </c>
      <c r="C4342" s="1" t="s">
        <v>51</v>
      </c>
      <c r="D4342" s="5">
        <v>42795</v>
      </c>
      <c r="E4342">
        <v>6</v>
      </c>
      <c r="F4342">
        <v>7</v>
      </c>
      <c r="G4342" s="2">
        <v>916.51</v>
      </c>
      <c r="H4342">
        <v>6</v>
      </c>
      <c r="I4342">
        <v>0</v>
      </c>
      <c r="J4342" s="4">
        <v>4.5</v>
      </c>
      <c r="K4342" s="3">
        <v>0</v>
      </c>
      <c r="L4342" s="1" t="s">
        <v>24</v>
      </c>
    </row>
    <row r="4343" spans="1:12" x14ac:dyDescent="0.3">
      <c r="A4343" s="1" t="s">
        <v>1098</v>
      </c>
      <c r="B4343" s="1" t="s">
        <v>16</v>
      </c>
      <c r="C4343" s="1" t="s">
        <v>51</v>
      </c>
      <c r="D4343" s="5">
        <v>42826</v>
      </c>
      <c r="E4343">
        <v>4</v>
      </c>
      <c r="F4343">
        <v>4</v>
      </c>
      <c r="G4343" s="2">
        <v>913.4</v>
      </c>
      <c r="H4343">
        <v>4</v>
      </c>
      <c r="I4343">
        <v>0</v>
      </c>
      <c r="J4343" s="4">
        <v>4</v>
      </c>
      <c r="K4343" s="3">
        <v>0</v>
      </c>
      <c r="L4343" s="1" t="s">
        <v>25</v>
      </c>
    </row>
    <row r="4344" spans="1:12" x14ac:dyDescent="0.3">
      <c r="A4344" s="1" t="s">
        <v>1099</v>
      </c>
      <c r="B4344" s="1" t="s">
        <v>96</v>
      </c>
      <c r="C4344" s="1" t="s">
        <v>97</v>
      </c>
      <c r="D4344" s="5">
        <v>43040</v>
      </c>
      <c r="E4344">
        <v>2</v>
      </c>
      <c r="F4344">
        <v>2</v>
      </c>
      <c r="G4344" s="2">
        <v>84.54</v>
      </c>
      <c r="H4344">
        <v>2</v>
      </c>
      <c r="I4344">
        <v>0</v>
      </c>
      <c r="J4344" s="4">
        <v>5</v>
      </c>
      <c r="K4344" s="3">
        <v>0</v>
      </c>
      <c r="L4344" s="1" t="s">
        <v>30</v>
      </c>
    </row>
    <row r="4345" spans="1:12" x14ac:dyDescent="0.3">
      <c r="A4345" s="1" t="s">
        <v>1099</v>
      </c>
      <c r="B4345" s="1" t="s">
        <v>96</v>
      </c>
      <c r="C4345" s="1" t="s">
        <v>97</v>
      </c>
      <c r="D4345" s="5">
        <v>43070</v>
      </c>
      <c r="E4345">
        <v>7</v>
      </c>
      <c r="F4345">
        <v>8</v>
      </c>
      <c r="G4345" s="2">
        <v>338.16</v>
      </c>
      <c r="H4345">
        <v>7</v>
      </c>
      <c r="I4345">
        <v>0</v>
      </c>
      <c r="J4345" s="4">
        <v>5</v>
      </c>
      <c r="K4345" s="3">
        <v>0</v>
      </c>
      <c r="L4345" s="1" t="s">
        <v>31</v>
      </c>
    </row>
    <row r="4346" spans="1:12" x14ac:dyDescent="0.3">
      <c r="A4346" s="1" t="s">
        <v>1099</v>
      </c>
      <c r="B4346" s="1" t="s">
        <v>96</v>
      </c>
      <c r="C4346" s="1" t="s">
        <v>97</v>
      </c>
      <c r="D4346" s="5">
        <v>43101</v>
      </c>
      <c r="E4346">
        <v>10</v>
      </c>
      <c r="F4346">
        <v>12</v>
      </c>
      <c r="G4346" s="2">
        <v>507.24</v>
      </c>
      <c r="H4346">
        <v>10</v>
      </c>
      <c r="I4346">
        <v>0</v>
      </c>
      <c r="J4346" s="4">
        <v>4.9000000000000004</v>
      </c>
      <c r="K4346" s="3">
        <v>0</v>
      </c>
      <c r="L4346" s="1" t="s">
        <v>32</v>
      </c>
    </row>
    <row r="4347" spans="1:12" x14ac:dyDescent="0.3">
      <c r="A4347" s="1" t="s">
        <v>1099</v>
      </c>
      <c r="B4347" s="1" t="s">
        <v>96</v>
      </c>
      <c r="C4347" s="1" t="s">
        <v>97</v>
      </c>
      <c r="D4347" s="5">
        <v>43282</v>
      </c>
      <c r="E4347">
        <v>1</v>
      </c>
      <c r="F4347">
        <v>1</v>
      </c>
      <c r="G4347" s="2">
        <v>41.98</v>
      </c>
      <c r="H4347">
        <v>1</v>
      </c>
      <c r="I4347">
        <v>0</v>
      </c>
      <c r="J4347" s="4">
        <v>5</v>
      </c>
      <c r="K4347" s="3">
        <v>0</v>
      </c>
      <c r="L4347" s="1" t="s">
        <v>37</v>
      </c>
    </row>
    <row r="4348" spans="1:12" x14ac:dyDescent="0.3">
      <c r="A4348" s="1" t="s">
        <v>1100</v>
      </c>
      <c r="B4348" s="1" t="s">
        <v>53</v>
      </c>
      <c r="C4348" s="1" t="s">
        <v>1101</v>
      </c>
      <c r="D4348" s="5">
        <v>42736</v>
      </c>
      <c r="E4348">
        <v>1</v>
      </c>
      <c r="F4348">
        <v>1</v>
      </c>
      <c r="G4348" s="2">
        <v>327.5</v>
      </c>
      <c r="H4348">
        <v>1</v>
      </c>
      <c r="I4348">
        <v>0</v>
      </c>
      <c r="J4348" s="4">
        <v>4</v>
      </c>
      <c r="K4348" s="3">
        <v>0</v>
      </c>
      <c r="L4348" s="1" t="s">
        <v>45</v>
      </c>
    </row>
    <row r="4349" spans="1:12" x14ac:dyDescent="0.3">
      <c r="A4349" s="1" t="s">
        <v>1100</v>
      </c>
      <c r="B4349" s="1" t="s">
        <v>53</v>
      </c>
      <c r="C4349" s="1" t="s">
        <v>1101</v>
      </c>
      <c r="D4349" s="5">
        <v>42767</v>
      </c>
      <c r="E4349">
        <v>1</v>
      </c>
      <c r="F4349">
        <v>1</v>
      </c>
      <c r="G4349" s="2">
        <v>334.74</v>
      </c>
      <c r="H4349">
        <v>1</v>
      </c>
      <c r="I4349">
        <v>0</v>
      </c>
      <c r="J4349" s="4">
        <v>4</v>
      </c>
      <c r="K4349" s="3">
        <v>0</v>
      </c>
      <c r="L4349" s="1" t="s">
        <v>23</v>
      </c>
    </row>
    <row r="4350" spans="1:12" x14ac:dyDescent="0.3">
      <c r="A4350" s="1" t="s">
        <v>1100</v>
      </c>
      <c r="B4350" s="1" t="s">
        <v>53</v>
      </c>
      <c r="C4350" s="1" t="s">
        <v>1101</v>
      </c>
      <c r="D4350" s="5">
        <v>42795</v>
      </c>
      <c r="E4350">
        <v>1</v>
      </c>
      <c r="F4350">
        <v>1</v>
      </c>
      <c r="G4350" s="2">
        <v>448.3</v>
      </c>
      <c r="H4350">
        <v>1</v>
      </c>
      <c r="I4350">
        <v>0</v>
      </c>
      <c r="J4350" s="4">
        <v>5</v>
      </c>
      <c r="K4350" s="3">
        <v>0</v>
      </c>
      <c r="L4350" s="1" t="s">
        <v>24</v>
      </c>
    </row>
    <row r="4351" spans="1:12" x14ac:dyDescent="0.3">
      <c r="A4351" s="1" t="s">
        <v>1102</v>
      </c>
      <c r="B4351" s="1" t="s">
        <v>21</v>
      </c>
      <c r="C4351" s="1" t="s">
        <v>1103</v>
      </c>
      <c r="D4351" s="5">
        <v>43101</v>
      </c>
      <c r="E4351">
        <v>1</v>
      </c>
      <c r="F4351">
        <v>2</v>
      </c>
      <c r="G4351" s="2">
        <v>97</v>
      </c>
      <c r="H4351">
        <v>1</v>
      </c>
      <c r="I4351">
        <v>0</v>
      </c>
      <c r="J4351" s="4">
        <v>5</v>
      </c>
      <c r="K4351" s="3">
        <v>0</v>
      </c>
      <c r="L4351" s="1" t="s">
        <v>32</v>
      </c>
    </row>
    <row r="4352" spans="1:12" x14ac:dyDescent="0.3">
      <c r="A4352" s="1" t="s">
        <v>1102</v>
      </c>
      <c r="B4352" s="1" t="s">
        <v>21</v>
      </c>
      <c r="C4352" s="1" t="s">
        <v>1103</v>
      </c>
      <c r="D4352" s="5">
        <v>43132</v>
      </c>
      <c r="E4352">
        <v>2</v>
      </c>
      <c r="F4352">
        <v>2</v>
      </c>
      <c r="G4352" s="2">
        <v>111.22</v>
      </c>
      <c r="H4352">
        <v>2</v>
      </c>
      <c r="I4352">
        <v>0</v>
      </c>
      <c r="J4352" s="4">
        <v>4</v>
      </c>
      <c r="K4352" s="3">
        <v>0</v>
      </c>
      <c r="L4352" s="1" t="s">
        <v>33</v>
      </c>
    </row>
    <row r="4353" spans="1:12" x14ac:dyDescent="0.3">
      <c r="A4353" s="1" t="s">
        <v>1102</v>
      </c>
      <c r="B4353" s="1" t="s">
        <v>21</v>
      </c>
      <c r="C4353" s="1" t="s">
        <v>1103</v>
      </c>
      <c r="D4353" s="5">
        <v>43160</v>
      </c>
      <c r="E4353">
        <v>4</v>
      </c>
      <c r="F4353">
        <v>5</v>
      </c>
      <c r="G4353" s="2">
        <v>261.33999999999997</v>
      </c>
      <c r="H4353">
        <v>4</v>
      </c>
      <c r="I4353">
        <v>0</v>
      </c>
      <c r="J4353" s="4">
        <v>4.5</v>
      </c>
      <c r="K4353" s="3">
        <v>0</v>
      </c>
      <c r="L4353" s="1" t="s">
        <v>34</v>
      </c>
    </row>
    <row r="4354" spans="1:12" x14ac:dyDescent="0.3">
      <c r="A4354" s="1" t="s">
        <v>1102</v>
      </c>
      <c r="B4354" s="1" t="s">
        <v>21</v>
      </c>
      <c r="C4354" s="1" t="s">
        <v>1103</v>
      </c>
      <c r="D4354" s="5">
        <v>43191</v>
      </c>
      <c r="E4354">
        <v>2</v>
      </c>
      <c r="F4354">
        <v>4</v>
      </c>
      <c r="G4354" s="2">
        <v>376.52</v>
      </c>
      <c r="H4354">
        <v>2</v>
      </c>
      <c r="I4354">
        <v>0</v>
      </c>
      <c r="J4354" s="4">
        <v>5</v>
      </c>
      <c r="K4354" s="3">
        <v>0</v>
      </c>
      <c r="L4354" s="1" t="s">
        <v>35</v>
      </c>
    </row>
    <row r="4355" spans="1:12" x14ac:dyDescent="0.3">
      <c r="A4355" s="1" t="s">
        <v>1102</v>
      </c>
      <c r="B4355" s="1" t="s">
        <v>21</v>
      </c>
      <c r="C4355" s="1" t="s">
        <v>1103</v>
      </c>
      <c r="D4355" s="5">
        <v>43221</v>
      </c>
      <c r="E4355">
        <v>3</v>
      </c>
      <c r="F4355">
        <v>5</v>
      </c>
      <c r="G4355" s="2">
        <v>247.54</v>
      </c>
      <c r="H4355">
        <v>3</v>
      </c>
      <c r="I4355">
        <v>0</v>
      </c>
      <c r="J4355" s="4">
        <v>5</v>
      </c>
      <c r="K4355" s="3">
        <v>0</v>
      </c>
      <c r="L4355" s="1" t="s">
        <v>46</v>
      </c>
    </row>
    <row r="4356" spans="1:12" x14ac:dyDescent="0.3">
      <c r="A4356" s="1" t="s">
        <v>1102</v>
      </c>
      <c r="B4356" s="1" t="s">
        <v>21</v>
      </c>
      <c r="C4356" s="1" t="s">
        <v>1103</v>
      </c>
      <c r="D4356" s="5">
        <v>43252</v>
      </c>
      <c r="E4356">
        <v>3</v>
      </c>
      <c r="F4356">
        <v>3</v>
      </c>
      <c r="G4356" s="2">
        <v>143.44</v>
      </c>
      <c r="H4356">
        <v>3</v>
      </c>
      <c r="I4356">
        <v>0</v>
      </c>
      <c r="J4356" s="4">
        <v>4.67</v>
      </c>
      <c r="K4356" s="3">
        <v>0</v>
      </c>
      <c r="L4356" s="1" t="s">
        <v>36</v>
      </c>
    </row>
    <row r="4357" spans="1:12" x14ac:dyDescent="0.3">
      <c r="A4357" s="1" t="s">
        <v>1104</v>
      </c>
      <c r="B4357" s="1" t="s">
        <v>16</v>
      </c>
      <c r="C4357" s="1" t="s">
        <v>1105</v>
      </c>
      <c r="D4357" s="5">
        <v>43191</v>
      </c>
      <c r="E4357">
        <v>3</v>
      </c>
      <c r="F4357">
        <v>3</v>
      </c>
      <c r="G4357" s="2">
        <v>294.52999999999997</v>
      </c>
      <c r="H4357">
        <v>3</v>
      </c>
      <c r="I4357">
        <v>0</v>
      </c>
      <c r="J4357" s="4">
        <v>5</v>
      </c>
      <c r="K4357" s="3">
        <v>0</v>
      </c>
      <c r="L4357" s="1" t="s">
        <v>35</v>
      </c>
    </row>
    <row r="4358" spans="1:12" x14ac:dyDescent="0.3">
      <c r="A4358" s="1" t="s">
        <v>1104</v>
      </c>
      <c r="B4358" s="1" t="s">
        <v>16</v>
      </c>
      <c r="C4358" s="1" t="s">
        <v>1105</v>
      </c>
      <c r="D4358" s="5">
        <v>43221</v>
      </c>
      <c r="E4358">
        <v>1</v>
      </c>
      <c r="F4358">
        <v>1</v>
      </c>
      <c r="G4358" s="2">
        <v>93.79</v>
      </c>
      <c r="H4358">
        <v>1</v>
      </c>
      <c r="I4358">
        <v>0</v>
      </c>
      <c r="J4358" s="4">
        <v>5</v>
      </c>
      <c r="K4358" s="3">
        <v>0</v>
      </c>
      <c r="L4358" s="1" t="s">
        <v>46</v>
      </c>
    </row>
    <row r="4359" spans="1:12" x14ac:dyDescent="0.3">
      <c r="A4359" s="1" t="s">
        <v>1104</v>
      </c>
      <c r="B4359" s="1" t="s">
        <v>16</v>
      </c>
      <c r="C4359" s="1" t="s">
        <v>1105</v>
      </c>
      <c r="D4359" s="5">
        <v>43252</v>
      </c>
      <c r="E4359">
        <v>1</v>
      </c>
      <c r="F4359">
        <v>1</v>
      </c>
      <c r="G4359" s="2">
        <v>103.59</v>
      </c>
      <c r="H4359">
        <v>1</v>
      </c>
      <c r="I4359">
        <v>0</v>
      </c>
      <c r="J4359" s="4">
        <v>5</v>
      </c>
      <c r="K4359" s="3">
        <v>0</v>
      </c>
      <c r="L4359" s="1" t="s">
        <v>36</v>
      </c>
    </row>
    <row r="4360" spans="1:12" x14ac:dyDescent="0.3">
      <c r="A4360" s="1" t="s">
        <v>1106</v>
      </c>
      <c r="B4360" s="1" t="s">
        <v>16</v>
      </c>
      <c r="C4360" s="1" t="s">
        <v>61</v>
      </c>
      <c r="D4360" s="5">
        <v>42948</v>
      </c>
      <c r="E4360">
        <v>2</v>
      </c>
      <c r="F4360">
        <v>3</v>
      </c>
      <c r="G4360" s="2">
        <v>80.36</v>
      </c>
      <c r="H4360">
        <v>2</v>
      </c>
      <c r="I4360">
        <v>0</v>
      </c>
      <c r="J4360" s="4">
        <v>5</v>
      </c>
      <c r="K4360" s="3">
        <v>0</v>
      </c>
      <c r="L4360" s="1" t="s">
        <v>29</v>
      </c>
    </row>
    <row r="4361" spans="1:12" x14ac:dyDescent="0.3">
      <c r="A4361" s="1" t="s">
        <v>1106</v>
      </c>
      <c r="B4361" s="1" t="s">
        <v>16</v>
      </c>
      <c r="C4361" s="1" t="s">
        <v>61</v>
      </c>
      <c r="D4361" s="5">
        <v>42979</v>
      </c>
      <c r="E4361">
        <v>4</v>
      </c>
      <c r="F4361">
        <v>9</v>
      </c>
      <c r="G4361" s="2">
        <v>238.83</v>
      </c>
      <c r="H4361">
        <v>4</v>
      </c>
      <c r="I4361">
        <v>0</v>
      </c>
      <c r="J4361" s="4">
        <v>4.25</v>
      </c>
      <c r="K4361" s="3">
        <v>0</v>
      </c>
      <c r="L4361" s="1" t="s">
        <v>18</v>
      </c>
    </row>
    <row r="4362" spans="1:12" x14ac:dyDescent="0.3">
      <c r="A4362" s="1" t="s">
        <v>1106</v>
      </c>
      <c r="B4362" s="1" t="s">
        <v>16</v>
      </c>
      <c r="C4362" s="1" t="s">
        <v>61</v>
      </c>
      <c r="D4362" s="5">
        <v>43009</v>
      </c>
      <c r="E4362">
        <v>3</v>
      </c>
      <c r="F4362">
        <v>11</v>
      </c>
      <c r="G4362" s="2">
        <v>333.17</v>
      </c>
      <c r="H4362">
        <v>3</v>
      </c>
      <c r="I4362">
        <v>0</v>
      </c>
      <c r="J4362" s="4">
        <v>3</v>
      </c>
      <c r="K4362" s="3">
        <v>0</v>
      </c>
      <c r="L4362" s="1" t="s">
        <v>19</v>
      </c>
    </row>
    <row r="4363" spans="1:12" x14ac:dyDescent="0.3">
      <c r="A4363" s="1" t="s">
        <v>1106</v>
      </c>
      <c r="B4363" s="1" t="s">
        <v>16</v>
      </c>
      <c r="C4363" s="1" t="s">
        <v>61</v>
      </c>
      <c r="D4363" s="5">
        <v>43040</v>
      </c>
      <c r="E4363">
        <v>2</v>
      </c>
      <c r="F4363">
        <v>3</v>
      </c>
      <c r="G4363" s="2">
        <v>86.68</v>
      </c>
      <c r="H4363">
        <v>2</v>
      </c>
      <c r="I4363">
        <v>0</v>
      </c>
      <c r="J4363" s="4">
        <v>5</v>
      </c>
      <c r="K4363" s="3">
        <v>0</v>
      </c>
      <c r="L4363" s="1" t="s">
        <v>30</v>
      </c>
    </row>
    <row r="4364" spans="1:12" x14ac:dyDescent="0.3">
      <c r="A4364" s="1" t="s">
        <v>1106</v>
      </c>
      <c r="B4364" s="1" t="s">
        <v>16</v>
      </c>
      <c r="C4364" s="1" t="s">
        <v>61</v>
      </c>
      <c r="D4364" s="5">
        <v>43070</v>
      </c>
      <c r="E4364">
        <v>3</v>
      </c>
      <c r="F4364">
        <v>6</v>
      </c>
      <c r="G4364" s="2">
        <v>178.52</v>
      </c>
      <c r="H4364">
        <v>3</v>
      </c>
      <c r="I4364">
        <v>0</v>
      </c>
      <c r="J4364" s="4">
        <v>4</v>
      </c>
      <c r="K4364" s="3">
        <v>0</v>
      </c>
      <c r="L4364" s="1" t="s">
        <v>31</v>
      </c>
    </row>
    <row r="4365" spans="1:12" x14ac:dyDescent="0.3">
      <c r="A4365" s="1" t="s">
        <v>1106</v>
      </c>
      <c r="B4365" s="1" t="s">
        <v>16</v>
      </c>
      <c r="C4365" s="1" t="s">
        <v>61</v>
      </c>
      <c r="D4365" s="5">
        <v>43101</v>
      </c>
      <c r="E4365">
        <v>2</v>
      </c>
      <c r="F4365">
        <v>2</v>
      </c>
      <c r="G4365" s="2">
        <v>49.36</v>
      </c>
      <c r="H4365">
        <v>2</v>
      </c>
      <c r="I4365">
        <v>0</v>
      </c>
      <c r="J4365" s="4">
        <v>4</v>
      </c>
      <c r="K4365" s="3">
        <v>0</v>
      </c>
      <c r="L4365" s="1" t="s">
        <v>32</v>
      </c>
    </row>
    <row r="4366" spans="1:12" x14ac:dyDescent="0.3">
      <c r="A4366" s="1" t="s">
        <v>1106</v>
      </c>
      <c r="B4366" s="1" t="s">
        <v>16</v>
      </c>
      <c r="C4366" s="1" t="s">
        <v>61</v>
      </c>
      <c r="D4366" s="5">
        <v>43132</v>
      </c>
      <c r="E4366">
        <v>2</v>
      </c>
      <c r="F4366">
        <v>2</v>
      </c>
      <c r="G4366" s="2">
        <v>70.05</v>
      </c>
      <c r="H4366">
        <v>2</v>
      </c>
      <c r="I4366">
        <v>1</v>
      </c>
      <c r="J4366" s="4">
        <v>5</v>
      </c>
      <c r="K4366" s="3">
        <v>0.5</v>
      </c>
      <c r="L4366" s="1" t="s">
        <v>33</v>
      </c>
    </row>
    <row r="4367" spans="1:12" x14ac:dyDescent="0.3">
      <c r="A4367" s="1" t="s">
        <v>1106</v>
      </c>
      <c r="B4367" s="1" t="s">
        <v>16</v>
      </c>
      <c r="C4367" s="1" t="s">
        <v>61</v>
      </c>
      <c r="D4367" s="5">
        <v>43160</v>
      </c>
      <c r="E4367">
        <v>2</v>
      </c>
      <c r="F4367">
        <v>3</v>
      </c>
      <c r="G4367" s="2">
        <v>83.71</v>
      </c>
      <c r="H4367">
        <v>2</v>
      </c>
      <c r="I4367">
        <v>0</v>
      </c>
      <c r="J4367" s="4">
        <v>4.5</v>
      </c>
      <c r="K4367" s="3">
        <v>0</v>
      </c>
      <c r="L4367" s="1" t="s">
        <v>34</v>
      </c>
    </row>
    <row r="4368" spans="1:12" x14ac:dyDescent="0.3">
      <c r="A4368" s="1" t="s">
        <v>1106</v>
      </c>
      <c r="B4368" s="1" t="s">
        <v>16</v>
      </c>
      <c r="C4368" s="1" t="s">
        <v>61</v>
      </c>
      <c r="D4368" s="5">
        <v>43191</v>
      </c>
      <c r="E4368">
        <v>2</v>
      </c>
      <c r="F4368">
        <v>3</v>
      </c>
      <c r="G4368" s="2">
        <v>102.05</v>
      </c>
      <c r="H4368">
        <v>2</v>
      </c>
      <c r="I4368">
        <v>0</v>
      </c>
      <c r="J4368" s="4">
        <v>4</v>
      </c>
      <c r="K4368" s="3">
        <v>0</v>
      </c>
      <c r="L4368" s="1" t="s">
        <v>35</v>
      </c>
    </row>
    <row r="4369" spans="1:12" x14ac:dyDescent="0.3">
      <c r="A4369" s="1" t="s">
        <v>1107</v>
      </c>
      <c r="B4369" s="1" t="s">
        <v>390</v>
      </c>
      <c r="C4369" s="1" t="s">
        <v>1108</v>
      </c>
      <c r="D4369" s="5">
        <v>43252</v>
      </c>
      <c r="E4369">
        <v>1</v>
      </c>
      <c r="F4369">
        <v>1</v>
      </c>
      <c r="G4369" s="2">
        <v>209.36</v>
      </c>
      <c r="H4369">
        <v>1</v>
      </c>
      <c r="I4369">
        <v>0</v>
      </c>
      <c r="J4369" s="4">
        <v>5</v>
      </c>
      <c r="K4369" s="3">
        <v>0</v>
      </c>
      <c r="L4369" s="1" t="s">
        <v>36</v>
      </c>
    </row>
    <row r="4370" spans="1:12" x14ac:dyDescent="0.3">
      <c r="A4370" s="1" t="s">
        <v>1107</v>
      </c>
      <c r="B4370" s="1" t="s">
        <v>390</v>
      </c>
      <c r="C4370" s="1" t="s">
        <v>1108</v>
      </c>
      <c r="D4370" s="5">
        <v>43282</v>
      </c>
      <c r="E4370">
        <v>2</v>
      </c>
      <c r="F4370">
        <v>2</v>
      </c>
      <c r="G4370" s="2">
        <v>432.8</v>
      </c>
      <c r="H4370">
        <v>2</v>
      </c>
      <c r="I4370">
        <v>0</v>
      </c>
      <c r="J4370" s="4">
        <v>5</v>
      </c>
      <c r="K4370" s="3">
        <v>0</v>
      </c>
      <c r="L4370" s="1" t="s">
        <v>37</v>
      </c>
    </row>
    <row r="4371" spans="1:12" x14ac:dyDescent="0.3">
      <c r="A4371" s="1" t="s">
        <v>1107</v>
      </c>
      <c r="B4371" s="1" t="s">
        <v>390</v>
      </c>
      <c r="C4371" s="1" t="s">
        <v>1108</v>
      </c>
      <c r="D4371" s="5">
        <v>43313</v>
      </c>
      <c r="E4371">
        <v>2</v>
      </c>
      <c r="F4371">
        <v>2</v>
      </c>
      <c r="G4371" s="2">
        <v>446.88</v>
      </c>
      <c r="H4371">
        <v>2</v>
      </c>
      <c r="I4371">
        <v>0</v>
      </c>
      <c r="J4371" s="4">
        <v>4.5</v>
      </c>
      <c r="K4371" s="3">
        <v>0</v>
      </c>
      <c r="L4371" s="1" t="s">
        <v>49</v>
      </c>
    </row>
    <row r="4372" spans="1:12" x14ac:dyDescent="0.3">
      <c r="A4372" s="1" t="s">
        <v>1109</v>
      </c>
      <c r="B4372" s="1" t="s">
        <v>16</v>
      </c>
      <c r="C4372" s="1" t="s">
        <v>44</v>
      </c>
      <c r="D4372" s="5">
        <v>42736</v>
      </c>
      <c r="E4372">
        <v>1</v>
      </c>
      <c r="F4372">
        <v>1</v>
      </c>
      <c r="G4372" s="2">
        <v>317.37</v>
      </c>
      <c r="H4372">
        <v>1</v>
      </c>
      <c r="I4372">
        <v>0</v>
      </c>
      <c r="J4372" s="4">
        <v>5</v>
      </c>
      <c r="K4372" s="3">
        <v>0</v>
      </c>
      <c r="L4372" s="1" t="s">
        <v>45</v>
      </c>
    </row>
    <row r="4373" spans="1:12" x14ac:dyDescent="0.3">
      <c r="A4373" s="1" t="s">
        <v>1110</v>
      </c>
      <c r="B4373" s="1" t="s">
        <v>16</v>
      </c>
      <c r="C4373" s="1" t="s">
        <v>94</v>
      </c>
      <c r="D4373" s="5">
        <v>43191</v>
      </c>
      <c r="E4373">
        <v>5</v>
      </c>
      <c r="F4373">
        <v>5</v>
      </c>
      <c r="G4373" s="2">
        <v>1692.9</v>
      </c>
      <c r="H4373">
        <v>5</v>
      </c>
      <c r="I4373">
        <v>3</v>
      </c>
      <c r="J4373" s="4">
        <v>3.2</v>
      </c>
      <c r="K4373" s="3">
        <v>0.6</v>
      </c>
      <c r="L4373" s="1" t="s">
        <v>35</v>
      </c>
    </row>
    <row r="4374" spans="1:12" x14ac:dyDescent="0.3">
      <c r="A4374" s="1" t="s">
        <v>1111</v>
      </c>
      <c r="B4374" s="1" t="s">
        <v>57</v>
      </c>
      <c r="C4374" s="1" t="s">
        <v>58</v>
      </c>
      <c r="D4374" s="5">
        <v>43191</v>
      </c>
      <c r="E4374">
        <v>1</v>
      </c>
      <c r="F4374">
        <v>1</v>
      </c>
      <c r="G4374" s="2">
        <v>71.53</v>
      </c>
      <c r="H4374">
        <v>1</v>
      </c>
      <c r="I4374">
        <v>0</v>
      </c>
      <c r="J4374" s="4">
        <v>5</v>
      </c>
      <c r="K4374" s="3">
        <v>0</v>
      </c>
      <c r="L4374" s="1" t="s">
        <v>35</v>
      </c>
    </row>
    <row r="4375" spans="1:12" x14ac:dyDescent="0.3">
      <c r="A4375" s="1" t="s">
        <v>1111</v>
      </c>
      <c r="B4375" s="1" t="s">
        <v>57</v>
      </c>
      <c r="C4375" s="1" t="s">
        <v>58</v>
      </c>
      <c r="D4375" s="5">
        <v>43313</v>
      </c>
      <c r="E4375">
        <v>1</v>
      </c>
      <c r="F4375">
        <v>1</v>
      </c>
      <c r="G4375" s="2">
        <v>218.27</v>
      </c>
      <c r="H4375">
        <v>1</v>
      </c>
      <c r="I4375">
        <v>0</v>
      </c>
      <c r="J4375" s="4">
        <v>3</v>
      </c>
      <c r="K4375" s="3">
        <v>0</v>
      </c>
      <c r="L4375" s="1" t="s">
        <v>49</v>
      </c>
    </row>
    <row r="4376" spans="1:12" x14ac:dyDescent="0.3">
      <c r="A4376" s="1" t="s">
        <v>1112</v>
      </c>
      <c r="B4376" s="1" t="s">
        <v>16</v>
      </c>
      <c r="C4376" s="1" t="s">
        <v>51</v>
      </c>
      <c r="D4376" s="5">
        <v>43101</v>
      </c>
      <c r="E4376">
        <v>5</v>
      </c>
      <c r="F4376">
        <v>10</v>
      </c>
      <c r="G4376" s="2">
        <v>330.87</v>
      </c>
      <c r="H4376">
        <v>5</v>
      </c>
      <c r="I4376">
        <v>5</v>
      </c>
      <c r="J4376" s="4">
        <v>1.4</v>
      </c>
      <c r="K4376" s="3">
        <v>1</v>
      </c>
      <c r="L4376" s="1" t="s">
        <v>32</v>
      </c>
    </row>
    <row r="4377" spans="1:12" x14ac:dyDescent="0.3">
      <c r="A4377" s="1" t="s">
        <v>1112</v>
      </c>
      <c r="B4377" s="1" t="s">
        <v>16</v>
      </c>
      <c r="C4377" s="1" t="s">
        <v>51</v>
      </c>
      <c r="D4377" s="5">
        <v>43132</v>
      </c>
      <c r="E4377">
        <v>6</v>
      </c>
      <c r="F4377">
        <v>7</v>
      </c>
      <c r="G4377" s="2">
        <v>269.36</v>
      </c>
      <c r="H4377">
        <v>6</v>
      </c>
      <c r="I4377">
        <v>0</v>
      </c>
      <c r="J4377" s="4">
        <v>4.5</v>
      </c>
      <c r="K4377" s="3">
        <v>0</v>
      </c>
      <c r="L4377" s="1" t="s">
        <v>33</v>
      </c>
    </row>
    <row r="4378" spans="1:12" x14ac:dyDescent="0.3">
      <c r="A4378" s="1" t="s">
        <v>1112</v>
      </c>
      <c r="B4378" s="1" t="s">
        <v>16</v>
      </c>
      <c r="C4378" s="1" t="s">
        <v>51</v>
      </c>
      <c r="D4378" s="5">
        <v>43160</v>
      </c>
      <c r="E4378">
        <v>14</v>
      </c>
      <c r="F4378">
        <v>17</v>
      </c>
      <c r="G4378" s="2">
        <v>695.25</v>
      </c>
      <c r="H4378">
        <v>14</v>
      </c>
      <c r="I4378">
        <v>0</v>
      </c>
      <c r="J4378" s="4">
        <v>4.6399999999999997</v>
      </c>
      <c r="K4378" s="3">
        <v>0</v>
      </c>
      <c r="L4378" s="1" t="s">
        <v>34</v>
      </c>
    </row>
    <row r="4379" spans="1:12" x14ac:dyDescent="0.3">
      <c r="A4379" s="1" t="s">
        <v>1112</v>
      </c>
      <c r="B4379" s="1" t="s">
        <v>16</v>
      </c>
      <c r="C4379" s="1" t="s">
        <v>51</v>
      </c>
      <c r="D4379" s="5">
        <v>43191</v>
      </c>
      <c r="E4379">
        <v>11</v>
      </c>
      <c r="F4379">
        <v>14</v>
      </c>
      <c r="G4379" s="2">
        <v>529.9</v>
      </c>
      <c r="H4379">
        <v>11</v>
      </c>
      <c r="I4379">
        <v>0</v>
      </c>
      <c r="J4379" s="4">
        <v>4.82</v>
      </c>
      <c r="K4379" s="3">
        <v>0</v>
      </c>
      <c r="L4379" s="1" t="s">
        <v>35</v>
      </c>
    </row>
    <row r="4380" spans="1:12" x14ac:dyDescent="0.3">
      <c r="A4380" s="1" t="s">
        <v>1112</v>
      </c>
      <c r="B4380" s="1" t="s">
        <v>16</v>
      </c>
      <c r="C4380" s="1" t="s">
        <v>51</v>
      </c>
      <c r="D4380" s="5">
        <v>43221</v>
      </c>
      <c r="E4380">
        <v>19</v>
      </c>
      <c r="F4380">
        <v>24</v>
      </c>
      <c r="G4380" s="2">
        <v>1056.1099999999999</v>
      </c>
      <c r="H4380">
        <v>19</v>
      </c>
      <c r="I4380">
        <v>1</v>
      </c>
      <c r="J4380" s="4">
        <v>4.42</v>
      </c>
      <c r="K4380" s="3">
        <v>5.2631578947368418E-2</v>
      </c>
      <c r="L4380" s="1" t="s">
        <v>46</v>
      </c>
    </row>
    <row r="4381" spans="1:12" x14ac:dyDescent="0.3">
      <c r="A4381" s="1" t="s">
        <v>1112</v>
      </c>
      <c r="B4381" s="1" t="s">
        <v>16</v>
      </c>
      <c r="C4381" s="1" t="s">
        <v>51</v>
      </c>
      <c r="D4381" s="5">
        <v>43252</v>
      </c>
      <c r="E4381">
        <v>18</v>
      </c>
      <c r="F4381">
        <v>22</v>
      </c>
      <c r="G4381" s="2">
        <v>923.41</v>
      </c>
      <c r="H4381">
        <v>18</v>
      </c>
      <c r="I4381">
        <v>0</v>
      </c>
      <c r="J4381" s="4">
        <v>4.82</v>
      </c>
      <c r="K4381" s="3">
        <v>0</v>
      </c>
      <c r="L4381" s="1" t="s">
        <v>36</v>
      </c>
    </row>
    <row r="4382" spans="1:12" x14ac:dyDescent="0.3">
      <c r="A4382" s="1" t="s">
        <v>1112</v>
      </c>
      <c r="B4382" s="1" t="s">
        <v>16</v>
      </c>
      <c r="C4382" s="1" t="s">
        <v>51</v>
      </c>
      <c r="D4382" s="5">
        <v>43282</v>
      </c>
      <c r="E4382">
        <v>16</v>
      </c>
      <c r="F4382">
        <v>23</v>
      </c>
      <c r="G4382" s="2">
        <v>887.05</v>
      </c>
      <c r="H4382">
        <v>16</v>
      </c>
      <c r="I4382">
        <v>0</v>
      </c>
      <c r="J4382" s="4">
        <v>4.38</v>
      </c>
      <c r="K4382" s="3">
        <v>0</v>
      </c>
      <c r="L4382" s="1" t="s">
        <v>37</v>
      </c>
    </row>
    <row r="4383" spans="1:12" x14ac:dyDescent="0.3">
      <c r="A4383" s="1" t="s">
        <v>1112</v>
      </c>
      <c r="B4383" s="1" t="s">
        <v>16</v>
      </c>
      <c r="C4383" s="1" t="s">
        <v>51</v>
      </c>
      <c r="D4383" s="5">
        <v>43313</v>
      </c>
      <c r="E4383">
        <v>15</v>
      </c>
      <c r="F4383">
        <v>15</v>
      </c>
      <c r="G4383" s="2">
        <v>742.12</v>
      </c>
      <c r="H4383">
        <v>14</v>
      </c>
      <c r="I4383">
        <v>2</v>
      </c>
      <c r="J4383" s="4">
        <v>4.8</v>
      </c>
      <c r="K4383" s="3">
        <v>0.14285714285714285</v>
      </c>
      <c r="L4383" s="1" t="s">
        <v>49</v>
      </c>
    </row>
    <row r="4384" spans="1:12" x14ac:dyDescent="0.3">
      <c r="A4384" s="1" t="s">
        <v>1113</v>
      </c>
      <c r="B4384" s="1" t="s">
        <v>470</v>
      </c>
      <c r="C4384" s="1" t="s">
        <v>471</v>
      </c>
      <c r="D4384" s="5">
        <v>42917</v>
      </c>
      <c r="E4384">
        <v>6</v>
      </c>
      <c r="F4384">
        <v>6</v>
      </c>
      <c r="G4384" s="2">
        <v>1625.64</v>
      </c>
      <c r="H4384">
        <v>6</v>
      </c>
      <c r="I4384">
        <v>0</v>
      </c>
      <c r="J4384" s="4">
        <v>4.5</v>
      </c>
      <c r="K4384" s="3">
        <v>0</v>
      </c>
      <c r="L4384" s="1" t="s">
        <v>28</v>
      </c>
    </row>
    <row r="4385" spans="1:12" x14ac:dyDescent="0.3">
      <c r="A4385" s="1" t="s">
        <v>1113</v>
      </c>
      <c r="B4385" s="1" t="s">
        <v>470</v>
      </c>
      <c r="C4385" s="1" t="s">
        <v>471</v>
      </c>
      <c r="D4385" s="5">
        <v>42948</v>
      </c>
      <c r="E4385">
        <v>3</v>
      </c>
      <c r="F4385">
        <v>4</v>
      </c>
      <c r="G4385" s="2">
        <v>812.25</v>
      </c>
      <c r="H4385">
        <v>3</v>
      </c>
      <c r="I4385">
        <v>0</v>
      </c>
      <c r="J4385" s="4">
        <v>4.67</v>
      </c>
      <c r="K4385" s="3">
        <v>0</v>
      </c>
      <c r="L4385" s="1" t="s">
        <v>29</v>
      </c>
    </row>
    <row r="4386" spans="1:12" x14ac:dyDescent="0.3">
      <c r="A4386" s="1" t="s">
        <v>1113</v>
      </c>
      <c r="B4386" s="1" t="s">
        <v>470</v>
      </c>
      <c r="C4386" s="1" t="s">
        <v>471</v>
      </c>
      <c r="D4386" s="5">
        <v>42979</v>
      </c>
      <c r="E4386">
        <v>6</v>
      </c>
      <c r="F4386">
        <v>6</v>
      </c>
      <c r="G4386" s="2">
        <v>1811.52</v>
      </c>
      <c r="H4386">
        <v>6</v>
      </c>
      <c r="I4386">
        <v>0</v>
      </c>
      <c r="J4386" s="4">
        <v>4.5</v>
      </c>
      <c r="K4386" s="3">
        <v>0</v>
      </c>
      <c r="L4386" s="1" t="s">
        <v>18</v>
      </c>
    </row>
    <row r="4387" spans="1:12" x14ac:dyDescent="0.3">
      <c r="A4387" s="1" t="s">
        <v>1113</v>
      </c>
      <c r="B4387" s="1" t="s">
        <v>470</v>
      </c>
      <c r="C4387" s="1" t="s">
        <v>471</v>
      </c>
      <c r="D4387" s="5">
        <v>43009</v>
      </c>
      <c r="E4387">
        <v>9</v>
      </c>
      <c r="F4387">
        <v>13</v>
      </c>
      <c r="G4387" s="2">
        <v>2216.09</v>
      </c>
      <c r="H4387">
        <v>9</v>
      </c>
      <c r="I4387">
        <v>0</v>
      </c>
      <c r="J4387" s="4">
        <v>3.89</v>
      </c>
      <c r="K4387" s="3">
        <v>0</v>
      </c>
      <c r="L4387" s="1" t="s">
        <v>19</v>
      </c>
    </row>
    <row r="4388" spans="1:12" x14ac:dyDescent="0.3">
      <c r="A4388" s="1" t="s">
        <v>1113</v>
      </c>
      <c r="B4388" s="1" t="s">
        <v>470</v>
      </c>
      <c r="C4388" s="1" t="s">
        <v>471</v>
      </c>
      <c r="D4388" s="5">
        <v>43040</v>
      </c>
      <c r="E4388">
        <v>3</v>
      </c>
      <c r="F4388">
        <v>3</v>
      </c>
      <c r="G4388" s="2">
        <v>267.07</v>
      </c>
      <c r="H4388">
        <v>3</v>
      </c>
      <c r="I4388">
        <v>0</v>
      </c>
      <c r="J4388" s="4">
        <v>5</v>
      </c>
      <c r="K4388" s="3">
        <v>0</v>
      </c>
      <c r="L4388" s="1" t="s">
        <v>30</v>
      </c>
    </row>
    <row r="4389" spans="1:12" x14ac:dyDescent="0.3">
      <c r="A4389" s="1" t="s">
        <v>1113</v>
      </c>
      <c r="B4389" s="1" t="s">
        <v>470</v>
      </c>
      <c r="C4389" s="1" t="s">
        <v>471</v>
      </c>
      <c r="D4389" s="5">
        <v>43070</v>
      </c>
      <c r="E4389">
        <v>2</v>
      </c>
      <c r="F4389">
        <v>2</v>
      </c>
      <c r="G4389" s="2">
        <v>407.52</v>
      </c>
      <c r="H4389">
        <v>2</v>
      </c>
      <c r="I4389">
        <v>0</v>
      </c>
      <c r="J4389" s="4">
        <v>5</v>
      </c>
      <c r="K4389" s="3">
        <v>0</v>
      </c>
      <c r="L4389" s="1" t="s">
        <v>31</v>
      </c>
    </row>
    <row r="4390" spans="1:12" x14ac:dyDescent="0.3">
      <c r="A4390" s="1" t="s">
        <v>1113</v>
      </c>
      <c r="B4390" s="1" t="s">
        <v>470</v>
      </c>
      <c r="C4390" s="1" t="s">
        <v>471</v>
      </c>
      <c r="D4390" s="5">
        <v>43101</v>
      </c>
      <c r="E4390">
        <v>1</v>
      </c>
      <c r="F4390">
        <v>1</v>
      </c>
      <c r="G4390" s="2">
        <v>678.85</v>
      </c>
      <c r="H4390">
        <v>1</v>
      </c>
      <c r="I4390">
        <v>1</v>
      </c>
      <c r="J4390" s="4">
        <v>5</v>
      </c>
      <c r="K4390" s="3">
        <v>1</v>
      </c>
      <c r="L4390" s="1" t="s">
        <v>32</v>
      </c>
    </row>
    <row r="4391" spans="1:12" x14ac:dyDescent="0.3">
      <c r="A4391" s="1" t="s">
        <v>1113</v>
      </c>
      <c r="B4391" s="1" t="s">
        <v>470</v>
      </c>
      <c r="C4391" s="1" t="s">
        <v>471</v>
      </c>
      <c r="D4391" s="5">
        <v>43132</v>
      </c>
      <c r="E4391">
        <v>3</v>
      </c>
      <c r="F4391">
        <v>3</v>
      </c>
      <c r="G4391" s="2">
        <v>375.6</v>
      </c>
      <c r="H4391">
        <v>3</v>
      </c>
      <c r="I4391">
        <v>0</v>
      </c>
      <c r="J4391" s="4">
        <v>4.33</v>
      </c>
      <c r="K4391" s="3">
        <v>0</v>
      </c>
      <c r="L4391" s="1" t="s">
        <v>33</v>
      </c>
    </row>
    <row r="4392" spans="1:12" x14ac:dyDescent="0.3">
      <c r="A4392" s="1" t="s">
        <v>1113</v>
      </c>
      <c r="B4392" s="1" t="s">
        <v>470</v>
      </c>
      <c r="C4392" s="1" t="s">
        <v>471</v>
      </c>
      <c r="D4392" s="5">
        <v>43313</v>
      </c>
      <c r="E4392">
        <v>1</v>
      </c>
      <c r="F4392">
        <v>1</v>
      </c>
      <c r="G4392" s="2">
        <v>146.83000000000001</v>
      </c>
      <c r="H4392">
        <v>1</v>
      </c>
      <c r="I4392">
        <v>0</v>
      </c>
      <c r="J4392" s="4">
        <v>2</v>
      </c>
      <c r="K4392" s="3">
        <v>0</v>
      </c>
      <c r="L4392" s="1" t="s">
        <v>49</v>
      </c>
    </row>
    <row r="4393" spans="1:12" x14ac:dyDescent="0.3">
      <c r="A4393" s="1" t="s">
        <v>1114</v>
      </c>
      <c r="B4393" s="1" t="s">
        <v>41</v>
      </c>
      <c r="C4393" s="1" t="s">
        <v>42</v>
      </c>
      <c r="D4393" s="5">
        <v>43160</v>
      </c>
      <c r="E4393">
        <v>1</v>
      </c>
      <c r="F4393">
        <v>3</v>
      </c>
      <c r="G4393" s="2">
        <v>100.78</v>
      </c>
      <c r="H4393">
        <v>1</v>
      </c>
      <c r="I4393">
        <v>0</v>
      </c>
      <c r="J4393" s="4">
        <v>1</v>
      </c>
      <c r="K4393" s="3">
        <v>0</v>
      </c>
      <c r="L4393" s="1" t="s">
        <v>34</v>
      </c>
    </row>
    <row r="4394" spans="1:12" x14ac:dyDescent="0.3">
      <c r="A4394" s="1" t="s">
        <v>1115</v>
      </c>
      <c r="B4394" s="1" t="s">
        <v>16</v>
      </c>
      <c r="C4394" s="1" t="s">
        <v>17</v>
      </c>
      <c r="D4394" s="5">
        <v>43101</v>
      </c>
      <c r="E4394">
        <v>6</v>
      </c>
      <c r="F4394">
        <v>6</v>
      </c>
      <c r="G4394" s="2">
        <v>655.23</v>
      </c>
      <c r="H4394">
        <v>6</v>
      </c>
      <c r="I4394">
        <v>0</v>
      </c>
      <c r="J4394" s="4">
        <v>4</v>
      </c>
      <c r="K4394" s="3">
        <v>0</v>
      </c>
      <c r="L4394" s="1" t="s">
        <v>32</v>
      </c>
    </row>
    <row r="4395" spans="1:12" x14ac:dyDescent="0.3">
      <c r="A4395" s="1" t="s">
        <v>1115</v>
      </c>
      <c r="B4395" s="1" t="s">
        <v>16</v>
      </c>
      <c r="C4395" s="1" t="s">
        <v>17</v>
      </c>
      <c r="D4395" s="5">
        <v>43132</v>
      </c>
      <c r="E4395">
        <v>4</v>
      </c>
      <c r="F4395">
        <v>4</v>
      </c>
      <c r="G4395" s="2">
        <v>278.67</v>
      </c>
      <c r="H4395">
        <v>4</v>
      </c>
      <c r="I4395">
        <v>0</v>
      </c>
      <c r="J4395" s="4">
        <v>4.75</v>
      </c>
      <c r="K4395" s="3">
        <v>0</v>
      </c>
      <c r="L4395" s="1" t="s">
        <v>33</v>
      </c>
    </row>
    <row r="4396" spans="1:12" x14ac:dyDescent="0.3">
      <c r="A4396" s="1" t="s">
        <v>1115</v>
      </c>
      <c r="B4396" s="1" t="s">
        <v>16</v>
      </c>
      <c r="C4396" s="1" t="s">
        <v>17</v>
      </c>
      <c r="D4396" s="5">
        <v>43160</v>
      </c>
      <c r="E4396">
        <v>6</v>
      </c>
      <c r="F4396">
        <v>6</v>
      </c>
      <c r="G4396" s="2">
        <v>342.09</v>
      </c>
      <c r="H4396">
        <v>6</v>
      </c>
      <c r="I4396">
        <v>0</v>
      </c>
      <c r="J4396" s="4">
        <v>5</v>
      </c>
      <c r="K4396" s="3">
        <v>0</v>
      </c>
      <c r="L4396" s="1" t="s">
        <v>34</v>
      </c>
    </row>
    <row r="4397" spans="1:12" x14ac:dyDescent="0.3">
      <c r="A4397" s="1" t="s">
        <v>1115</v>
      </c>
      <c r="B4397" s="1" t="s">
        <v>16</v>
      </c>
      <c r="C4397" s="1" t="s">
        <v>17</v>
      </c>
      <c r="D4397" s="5">
        <v>43221</v>
      </c>
      <c r="E4397">
        <v>1</v>
      </c>
      <c r="F4397">
        <v>1</v>
      </c>
      <c r="G4397" s="2">
        <v>22.29</v>
      </c>
      <c r="H4397">
        <v>1</v>
      </c>
      <c r="I4397">
        <v>0</v>
      </c>
      <c r="J4397" s="4">
        <v>5</v>
      </c>
      <c r="K4397" s="3">
        <v>0</v>
      </c>
      <c r="L4397" s="1" t="s">
        <v>46</v>
      </c>
    </row>
    <row r="4398" spans="1:12" x14ac:dyDescent="0.3">
      <c r="A4398" s="1" t="s">
        <v>1115</v>
      </c>
      <c r="B4398" s="1" t="s">
        <v>16</v>
      </c>
      <c r="C4398" s="1" t="s">
        <v>17</v>
      </c>
      <c r="D4398" s="5">
        <v>43252</v>
      </c>
      <c r="E4398">
        <v>3</v>
      </c>
      <c r="F4398">
        <v>3</v>
      </c>
      <c r="G4398" s="2">
        <v>238.14</v>
      </c>
      <c r="H4398">
        <v>3</v>
      </c>
      <c r="I4398">
        <v>0</v>
      </c>
      <c r="J4398" s="4">
        <v>5</v>
      </c>
      <c r="K4398" s="3">
        <v>0</v>
      </c>
      <c r="L4398" s="1" t="s">
        <v>36</v>
      </c>
    </row>
    <row r="4399" spans="1:12" x14ac:dyDescent="0.3">
      <c r="A4399" s="1" t="s">
        <v>1115</v>
      </c>
      <c r="B4399" s="1" t="s">
        <v>16</v>
      </c>
      <c r="C4399" s="1" t="s">
        <v>17</v>
      </c>
      <c r="D4399" s="5">
        <v>43282</v>
      </c>
      <c r="E4399">
        <v>2</v>
      </c>
      <c r="F4399">
        <v>2</v>
      </c>
      <c r="G4399" s="2">
        <v>62.46</v>
      </c>
      <c r="H4399">
        <v>2</v>
      </c>
      <c r="I4399">
        <v>0</v>
      </c>
      <c r="J4399" s="4">
        <v>5</v>
      </c>
      <c r="K4399" s="3">
        <v>0</v>
      </c>
      <c r="L4399" s="1" t="s">
        <v>37</v>
      </c>
    </row>
    <row r="4400" spans="1:12" x14ac:dyDescent="0.3">
      <c r="A4400" s="1" t="s">
        <v>1115</v>
      </c>
      <c r="B4400" s="1" t="s">
        <v>16</v>
      </c>
      <c r="C4400" s="1" t="s">
        <v>17</v>
      </c>
      <c r="D4400" s="5">
        <v>43313</v>
      </c>
      <c r="E4400">
        <v>1</v>
      </c>
      <c r="F4400">
        <v>1</v>
      </c>
      <c r="G4400" s="2">
        <v>57.09</v>
      </c>
      <c r="H4400">
        <v>1</v>
      </c>
      <c r="I4400">
        <v>0</v>
      </c>
      <c r="J4400" s="4">
        <v>4</v>
      </c>
      <c r="K4400" s="3">
        <v>0</v>
      </c>
      <c r="L4400" s="1" t="s">
        <v>49</v>
      </c>
    </row>
    <row r="4401" spans="1:12" x14ac:dyDescent="0.3">
      <c r="A4401" s="1" t="s">
        <v>1116</v>
      </c>
      <c r="B4401" s="1" t="s">
        <v>129</v>
      </c>
      <c r="C4401" s="1" t="s">
        <v>318</v>
      </c>
      <c r="D4401" s="5">
        <v>43132</v>
      </c>
      <c r="E4401">
        <v>2</v>
      </c>
      <c r="F4401">
        <v>2</v>
      </c>
      <c r="G4401" s="2">
        <v>403.72</v>
      </c>
      <c r="H4401">
        <v>2</v>
      </c>
      <c r="I4401">
        <v>0</v>
      </c>
      <c r="J4401" s="4">
        <v>4.5</v>
      </c>
      <c r="K4401" s="3">
        <v>0</v>
      </c>
      <c r="L4401" s="1" t="s">
        <v>33</v>
      </c>
    </row>
    <row r="4402" spans="1:12" x14ac:dyDescent="0.3">
      <c r="A4402" s="1" t="s">
        <v>1116</v>
      </c>
      <c r="B4402" s="1" t="s">
        <v>129</v>
      </c>
      <c r="C4402" s="1" t="s">
        <v>318</v>
      </c>
      <c r="D4402" s="5">
        <v>43160</v>
      </c>
      <c r="E4402">
        <v>4</v>
      </c>
      <c r="F4402">
        <v>4</v>
      </c>
      <c r="G4402" s="2">
        <v>797.74</v>
      </c>
      <c r="H4402">
        <v>4</v>
      </c>
      <c r="I4402">
        <v>0</v>
      </c>
      <c r="J4402" s="4">
        <v>4.67</v>
      </c>
      <c r="K4402" s="3">
        <v>0</v>
      </c>
      <c r="L4402" s="1" t="s">
        <v>34</v>
      </c>
    </row>
    <row r="4403" spans="1:12" x14ac:dyDescent="0.3">
      <c r="A4403" s="1" t="s">
        <v>1116</v>
      </c>
      <c r="B4403" s="1" t="s">
        <v>129</v>
      </c>
      <c r="C4403" s="1" t="s">
        <v>318</v>
      </c>
      <c r="D4403" s="5">
        <v>43191</v>
      </c>
      <c r="E4403">
        <v>7</v>
      </c>
      <c r="F4403">
        <v>7</v>
      </c>
      <c r="G4403" s="2">
        <v>1431.95</v>
      </c>
      <c r="H4403">
        <v>7</v>
      </c>
      <c r="I4403">
        <v>0</v>
      </c>
      <c r="J4403" s="4">
        <v>4.8600000000000003</v>
      </c>
      <c r="K4403" s="3">
        <v>0</v>
      </c>
      <c r="L4403" s="1" t="s">
        <v>35</v>
      </c>
    </row>
    <row r="4404" spans="1:12" x14ac:dyDescent="0.3">
      <c r="A4404" s="1" t="s">
        <v>1116</v>
      </c>
      <c r="B4404" s="1" t="s">
        <v>129</v>
      </c>
      <c r="C4404" s="1" t="s">
        <v>318</v>
      </c>
      <c r="D4404" s="5">
        <v>43221</v>
      </c>
      <c r="E4404">
        <v>6</v>
      </c>
      <c r="F4404">
        <v>6</v>
      </c>
      <c r="G4404" s="2">
        <v>1187.1400000000001</v>
      </c>
      <c r="H4404">
        <v>6</v>
      </c>
      <c r="I4404">
        <v>0</v>
      </c>
      <c r="J4404" s="4">
        <v>4.83</v>
      </c>
      <c r="K4404" s="3">
        <v>0</v>
      </c>
      <c r="L4404" s="1" t="s">
        <v>46</v>
      </c>
    </row>
    <row r="4405" spans="1:12" x14ac:dyDescent="0.3">
      <c r="A4405" s="1" t="s">
        <v>1116</v>
      </c>
      <c r="B4405" s="1" t="s">
        <v>129</v>
      </c>
      <c r="C4405" s="1" t="s">
        <v>318</v>
      </c>
      <c r="D4405" s="5">
        <v>43252</v>
      </c>
      <c r="E4405">
        <v>1</v>
      </c>
      <c r="F4405">
        <v>1</v>
      </c>
      <c r="G4405" s="2">
        <v>198.2</v>
      </c>
      <c r="H4405">
        <v>1</v>
      </c>
      <c r="I4405">
        <v>0</v>
      </c>
      <c r="J4405" s="4">
        <v>5</v>
      </c>
      <c r="K4405" s="3">
        <v>0</v>
      </c>
      <c r="L4405" s="1" t="s">
        <v>36</v>
      </c>
    </row>
    <row r="4406" spans="1:12" x14ac:dyDescent="0.3">
      <c r="A4406" s="1" t="s">
        <v>1116</v>
      </c>
      <c r="B4406" s="1" t="s">
        <v>129</v>
      </c>
      <c r="C4406" s="1" t="s">
        <v>318</v>
      </c>
      <c r="D4406" s="5">
        <v>43282</v>
      </c>
      <c r="E4406">
        <v>2</v>
      </c>
      <c r="F4406">
        <v>2</v>
      </c>
      <c r="G4406" s="2">
        <v>345.72</v>
      </c>
      <c r="H4406">
        <v>2</v>
      </c>
      <c r="I4406">
        <v>0</v>
      </c>
      <c r="J4406" s="4">
        <v>5</v>
      </c>
      <c r="K4406" s="3">
        <v>0</v>
      </c>
      <c r="L4406" s="1" t="s">
        <v>37</v>
      </c>
    </row>
    <row r="4407" spans="1:12" x14ac:dyDescent="0.3">
      <c r="A4407" s="1" t="s">
        <v>1117</v>
      </c>
      <c r="B4407" s="1" t="s">
        <v>16</v>
      </c>
      <c r="C4407" s="1" t="s">
        <v>1118</v>
      </c>
      <c r="D4407" s="5">
        <v>42767</v>
      </c>
      <c r="E4407">
        <v>1</v>
      </c>
      <c r="F4407">
        <v>1</v>
      </c>
      <c r="G4407" s="2">
        <v>29.86</v>
      </c>
      <c r="H4407">
        <v>0</v>
      </c>
      <c r="I4407">
        <v>0</v>
      </c>
      <c r="J4407" s="4">
        <v>1</v>
      </c>
      <c r="K4407" s="3"/>
      <c r="L4407" s="1" t="s">
        <v>23</v>
      </c>
    </row>
    <row r="4408" spans="1:12" x14ac:dyDescent="0.3">
      <c r="A4408" s="1" t="s">
        <v>1117</v>
      </c>
      <c r="B4408" s="1" t="s">
        <v>16</v>
      </c>
      <c r="C4408" s="1" t="s">
        <v>1118</v>
      </c>
      <c r="D4408" s="5">
        <v>42795</v>
      </c>
      <c r="E4408">
        <v>2</v>
      </c>
      <c r="F4408">
        <v>2</v>
      </c>
      <c r="G4408" s="2">
        <v>69.28</v>
      </c>
      <c r="H4408">
        <v>2</v>
      </c>
      <c r="I4408">
        <v>0</v>
      </c>
      <c r="J4408" s="4">
        <v>5</v>
      </c>
      <c r="K4408" s="3">
        <v>0</v>
      </c>
      <c r="L4408" s="1" t="s">
        <v>24</v>
      </c>
    </row>
    <row r="4409" spans="1:12" x14ac:dyDescent="0.3">
      <c r="A4409" s="1" t="s">
        <v>1119</v>
      </c>
      <c r="B4409" s="1" t="s">
        <v>16</v>
      </c>
      <c r="C4409" s="1" t="s">
        <v>51</v>
      </c>
      <c r="D4409" s="5">
        <v>43101</v>
      </c>
      <c r="E4409">
        <v>7</v>
      </c>
      <c r="F4409">
        <v>8</v>
      </c>
      <c r="G4409" s="2">
        <v>1632.58</v>
      </c>
      <c r="H4409">
        <v>7</v>
      </c>
      <c r="I4409">
        <v>1</v>
      </c>
      <c r="J4409" s="4">
        <v>3.29</v>
      </c>
      <c r="K4409" s="3">
        <v>0.14285714285714285</v>
      </c>
      <c r="L4409" s="1" t="s">
        <v>32</v>
      </c>
    </row>
    <row r="4410" spans="1:12" x14ac:dyDescent="0.3">
      <c r="A4410" s="1" t="s">
        <v>1119</v>
      </c>
      <c r="B4410" s="1" t="s">
        <v>16</v>
      </c>
      <c r="C4410" s="1" t="s">
        <v>51</v>
      </c>
      <c r="D4410" s="5">
        <v>43132</v>
      </c>
      <c r="E4410">
        <v>5</v>
      </c>
      <c r="F4410">
        <v>5</v>
      </c>
      <c r="G4410" s="2">
        <v>975.24</v>
      </c>
      <c r="H4410">
        <v>5</v>
      </c>
      <c r="I4410">
        <v>0</v>
      </c>
      <c r="J4410" s="4">
        <v>4.5999999999999996</v>
      </c>
      <c r="K4410" s="3">
        <v>0</v>
      </c>
      <c r="L4410" s="1" t="s">
        <v>33</v>
      </c>
    </row>
    <row r="4411" spans="1:12" x14ac:dyDescent="0.3">
      <c r="A4411" s="1" t="s">
        <v>1119</v>
      </c>
      <c r="B4411" s="1" t="s">
        <v>16</v>
      </c>
      <c r="C4411" s="1" t="s">
        <v>51</v>
      </c>
      <c r="D4411" s="5">
        <v>43191</v>
      </c>
      <c r="E4411">
        <v>2</v>
      </c>
      <c r="F4411">
        <v>2</v>
      </c>
      <c r="G4411" s="2">
        <v>160.79</v>
      </c>
      <c r="H4411">
        <v>2</v>
      </c>
      <c r="I4411">
        <v>0</v>
      </c>
      <c r="J4411" s="4">
        <v>3</v>
      </c>
      <c r="K4411" s="3">
        <v>0</v>
      </c>
      <c r="L4411" s="1" t="s">
        <v>35</v>
      </c>
    </row>
    <row r="4412" spans="1:12" x14ac:dyDescent="0.3">
      <c r="A4412" s="1" t="s">
        <v>1119</v>
      </c>
      <c r="B4412" s="1" t="s">
        <v>16</v>
      </c>
      <c r="C4412" s="1" t="s">
        <v>51</v>
      </c>
      <c r="D4412" s="5">
        <v>43221</v>
      </c>
      <c r="E4412">
        <v>2</v>
      </c>
      <c r="F4412">
        <v>2</v>
      </c>
      <c r="G4412" s="2">
        <v>122.88</v>
      </c>
      <c r="H4412">
        <v>2</v>
      </c>
      <c r="I4412">
        <v>0</v>
      </c>
      <c r="J4412" s="4">
        <v>5</v>
      </c>
      <c r="K4412" s="3">
        <v>0</v>
      </c>
      <c r="L4412" s="1" t="s">
        <v>46</v>
      </c>
    </row>
    <row r="4413" spans="1:12" x14ac:dyDescent="0.3">
      <c r="A4413" s="1" t="s">
        <v>1119</v>
      </c>
      <c r="B4413" s="1" t="s">
        <v>16</v>
      </c>
      <c r="C4413" s="1" t="s">
        <v>51</v>
      </c>
      <c r="D4413" s="5">
        <v>43252</v>
      </c>
      <c r="E4413">
        <v>1</v>
      </c>
      <c r="F4413">
        <v>1</v>
      </c>
      <c r="G4413" s="2">
        <v>51.39</v>
      </c>
      <c r="H4413">
        <v>1</v>
      </c>
      <c r="I4413">
        <v>0</v>
      </c>
      <c r="J4413" s="4">
        <v>5</v>
      </c>
      <c r="K4413" s="3">
        <v>0</v>
      </c>
      <c r="L4413" s="1" t="s">
        <v>36</v>
      </c>
    </row>
    <row r="4414" spans="1:12" x14ac:dyDescent="0.3">
      <c r="A4414" s="1" t="s">
        <v>1119</v>
      </c>
      <c r="B4414" s="1" t="s">
        <v>16</v>
      </c>
      <c r="C4414" s="1" t="s">
        <v>51</v>
      </c>
      <c r="D4414" s="5">
        <v>43282</v>
      </c>
      <c r="E4414">
        <v>2</v>
      </c>
      <c r="F4414">
        <v>2</v>
      </c>
      <c r="G4414" s="2">
        <v>324.42</v>
      </c>
      <c r="H4414">
        <v>1</v>
      </c>
      <c r="I4414">
        <v>0</v>
      </c>
      <c r="J4414" s="4">
        <v>5</v>
      </c>
      <c r="K4414" s="3">
        <v>0</v>
      </c>
      <c r="L4414" s="1" t="s">
        <v>37</v>
      </c>
    </row>
    <row r="4415" spans="1:12" x14ac:dyDescent="0.3">
      <c r="A4415" s="1" t="s">
        <v>1119</v>
      </c>
      <c r="B4415" s="1" t="s">
        <v>16</v>
      </c>
      <c r="C4415" s="1" t="s">
        <v>51</v>
      </c>
      <c r="D4415" s="5">
        <v>43313</v>
      </c>
      <c r="E4415">
        <v>1</v>
      </c>
      <c r="F4415">
        <v>1</v>
      </c>
      <c r="G4415" s="2">
        <v>437.33</v>
      </c>
      <c r="H4415">
        <v>1</v>
      </c>
      <c r="I4415">
        <v>0</v>
      </c>
      <c r="J4415" s="4">
        <v>3</v>
      </c>
      <c r="K4415" s="3">
        <v>0</v>
      </c>
      <c r="L4415" s="1" t="s">
        <v>49</v>
      </c>
    </row>
    <row r="4416" spans="1:12" x14ac:dyDescent="0.3">
      <c r="A4416" s="1" t="s">
        <v>1120</v>
      </c>
      <c r="B4416" s="1" t="s">
        <v>53</v>
      </c>
      <c r="C4416" s="1" t="s">
        <v>1121</v>
      </c>
      <c r="D4416" s="5">
        <v>42917</v>
      </c>
      <c r="E4416">
        <v>1</v>
      </c>
      <c r="F4416">
        <v>1</v>
      </c>
      <c r="G4416" s="2">
        <v>157.32</v>
      </c>
      <c r="H4416">
        <v>1</v>
      </c>
      <c r="I4416">
        <v>0</v>
      </c>
      <c r="J4416" s="4">
        <v>5</v>
      </c>
      <c r="K4416" s="3">
        <v>0</v>
      </c>
      <c r="L4416" s="1" t="s">
        <v>28</v>
      </c>
    </row>
    <row r="4417" spans="1:12" x14ac:dyDescent="0.3">
      <c r="A4417" s="1" t="s">
        <v>1120</v>
      </c>
      <c r="B4417" s="1" t="s">
        <v>53</v>
      </c>
      <c r="C4417" s="1" t="s">
        <v>1121</v>
      </c>
      <c r="D4417" s="5">
        <v>42948</v>
      </c>
      <c r="E4417">
        <v>3</v>
      </c>
      <c r="F4417">
        <v>3</v>
      </c>
      <c r="G4417" s="2">
        <v>470.27</v>
      </c>
      <c r="H4417">
        <v>2</v>
      </c>
      <c r="I4417">
        <v>0</v>
      </c>
      <c r="J4417" s="4">
        <v>4.33</v>
      </c>
      <c r="K4417" s="3">
        <v>0</v>
      </c>
      <c r="L4417" s="1" t="s">
        <v>29</v>
      </c>
    </row>
    <row r="4418" spans="1:12" x14ac:dyDescent="0.3">
      <c r="A4418" s="1" t="s">
        <v>1120</v>
      </c>
      <c r="B4418" s="1" t="s">
        <v>53</v>
      </c>
      <c r="C4418" s="1" t="s">
        <v>1121</v>
      </c>
      <c r="D4418" s="5">
        <v>42979</v>
      </c>
      <c r="E4418">
        <v>6</v>
      </c>
      <c r="F4418">
        <v>6</v>
      </c>
      <c r="G4418" s="2">
        <v>898.85</v>
      </c>
      <c r="H4418">
        <v>6</v>
      </c>
      <c r="I4418">
        <v>0</v>
      </c>
      <c r="J4418" s="4">
        <v>4.17</v>
      </c>
      <c r="K4418" s="3">
        <v>0</v>
      </c>
      <c r="L4418" s="1" t="s">
        <v>18</v>
      </c>
    </row>
    <row r="4419" spans="1:12" x14ac:dyDescent="0.3">
      <c r="A4419" s="1" t="s">
        <v>1120</v>
      </c>
      <c r="B4419" s="1" t="s">
        <v>53</v>
      </c>
      <c r="C4419" s="1" t="s">
        <v>1121</v>
      </c>
      <c r="D4419" s="5">
        <v>43009</v>
      </c>
      <c r="E4419">
        <v>3</v>
      </c>
      <c r="F4419">
        <v>4</v>
      </c>
      <c r="G4419" s="2">
        <v>643.26</v>
      </c>
      <c r="H4419">
        <v>3</v>
      </c>
      <c r="I4419">
        <v>0</v>
      </c>
      <c r="J4419" s="4">
        <v>4.67</v>
      </c>
      <c r="K4419" s="3">
        <v>0</v>
      </c>
      <c r="L4419" s="1" t="s">
        <v>19</v>
      </c>
    </row>
    <row r="4420" spans="1:12" x14ac:dyDescent="0.3">
      <c r="A4420" s="1" t="s">
        <v>1120</v>
      </c>
      <c r="B4420" s="1" t="s">
        <v>53</v>
      </c>
      <c r="C4420" s="1" t="s">
        <v>1121</v>
      </c>
      <c r="D4420" s="5">
        <v>43282</v>
      </c>
      <c r="E4420">
        <v>1</v>
      </c>
      <c r="F4420">
        <v>1</v>
      </c>
      <c r="G4420" s="2">
        <v>158.97999999999999</v>
      </c>
      <c r="H4420">
        <v>0</v>
      </c>
      <c r="I4420">
        <v>0</v>
      </c>
      <c r="J4420" s="4">
        <v>1</v>
      </c>
      <c r="K4420" s="3"/>
      <c r="L4420" s="1" t="s">
        <v>37</v>
      </c>
    </row>
    <row r="4421" spans="1:12" x14ac:dyDescent="0.3">
      <c r="A4421" s="1" t="s">
        <v>1120</v>
      </c>
      <c r="B4421" s="1" t="s">
        <v>53</v>
      </c>
      <c r="C4421" s="1" t="s">
        <v>1121</v>
      </c>
      <c r="D4421" s="5">
        <v>43313</v>
      </c>
      <c r="E4421">
        <v>5</v>
      </c>
      <c r="F4421">
        <v>6</v>
      </c>
      <c r="G4421" s="2">
        <v>985.57</v>
      </c>
      <c r="H4421">
        <v>5</v>
      </c>
      <c r="I4421">
        <v>0</v>
      </c>
      <c r="J4421" s="4">
        <v>3.4</v>
      </c>
      <c r="K4421" s="3">
        <v>0</v>
      </c>
      <c r="L4421" s="1" t="s">
        <v>49</v>
      </c>
    </row>
    <row r="4422" spans="1:12" x14ac:dyDescent="0.3">
      <c r="A4422" s="1" t="s">
        <v>1122</v>
      </c>
      <c r="B4422" s="1" t="s">
        <v>16</v>
      </c>
      <c r="C4422" s="1" t="s">
        <v>51</v>
      </c>
      <c r="D4422" s="5">
        <v>43191</v>
      </c>
      <c r="E4422">
        <v>1</v>
      </c>
      <c r="F4422">
        <v>1</v>
      </c>
      <c r="G4422" s="2">
        <v>132.75</v>
      </c>
      <c r="H4422">
        <v>1</v>
      </c>
      <c r="I4422">
        <v>0</v>
      </c>
      <c r="J4422" s="4">
        <v>3</v>
      </c>
      <c r="K4422" s="3">
        <v>0</v>
      </c>
      <c r="L4422" s="1" t="s">
        <v>35</v>
      </c>
    </row>
    <row r="4423" spans="1:12" x14ac:dyDescent="0.3">
      <c r="A4423" s="1" t="s">
        <v>1122</v>
      </c>
      <c r="B4423" s="1" t="s">
        <v>16</v>
      </c>
      <c r="C4423" s="1" t="s">
        <v>51</v>
      </c>
      <c r="D4423" s="5">
        <v>43221</v>
      </c>
      <c r="E4423">
        <v>2</v>
      </c>
      <c r="F4423">
        <v>2</v>
      </c>
      <c r="G4423" s="2">
        <v>299.8</v>
      </c>
      <c r="H4423">
        <v>2</v>
      </c>
      <c r="I4423">
        <v>0</v>
      </c>
      <c r="J4423" s="4">
        <v>5</v>
      </c>
      <c r="K4423" s="3">
        <v>0</v>
      </c>
      <c r="L4423" s="1" t="s">
        <v>46</v>
      </c>
    </row>
    <row r="4424" spans="1:12" x14ac:dyDescent="0.3">
      <c r="A4424" s="1" t="s">
        <v>1122</v>
      </c>
      <c r="B4424" s="1" t="s">
        <v>16</v>
      </c>
      <c r="C4424" s="1" t="s">
        <v>51</v>
      </c>
      <c r="D4424" s="5">
        <v>43252</v>
      </c>
      <c r="E4424">
        <v>5</v>
      </c>
      <c r="F4424">
        <v>5</v>
      </c>
      <c r="G4424" s="2">
        <v>734.1</v>
      </c>
      <c r="H4424">
        <v>5</v>
      </c>
      <c r="I4424">
        <v>0</v>
      </c>
      <c r="J4424" s="4">
        <v>4.4000000000000004</v>
      </c>
      <c r="K4424" s="3">
        <v>0</v>
      </c>
      <c r="L4424" s="1" t="s">
        <v>36</v>
      </c>
    </row>
    <row r="4425" spans="1:12" x14ac:dyDescent="0.3">
      <c r="A4425" s="1" t="s">
        <v>1122</v>
      </c>
      <c r="B4425" s="1" t="s">
        <v>16</v>
      </c>
      <c r="C4425" s="1" t="s">
        <v>51</v>
      </c>
      <c r="D4425" s="5">
        <v>43282</v>
      </c>
      <c r="E4425">
        <v>2</v>
      </c>
      <c r="F4425">
        <v>2</v>
      </c>
      <c r="G4425" s="2">
        <v>409.5</v>
      </c>
      <c r="H4425">
        <v>2</v>
      </c>
      <c r="I4425">
        <v>0</v>
      </c>
      <c r="J4425" s="4">
        <v>5</v>
      </c>
      <c r="K4425" s="3">
        <v>0</v>
      </c>
      <c r="L4425" s="1" t="s">
        <v>37</v>
      </c>
    </row>
    <row r="4426" spans="1:12" x14ac:dyDescent="0.3">
      <c r="A4426" s="1" t="s">
        <v>1122</v>
      </c>
      <c r="B4426" s="1" t="s">
        <v>16</v>
      </c>
      <c r="C4426" s="1" t="s">
        <v>51</v>
      </c>
      <c r="D4426" s="5">
        <v>43313</v>
      </c>
      <c r="E4426">
        <v>2</v>
      </c>
      <c r="F4426">
        <v>2</v>
      </c>
      <c r="G4426" s="2">
        <v>144.80000000000001</v>
      </c>
      <c r="H4426">
        <v>0</v>
      </c>
      <c r="I4426">
        <v>0</v>
      </c>
      <c r="J4426" s="4">
        <v>3</v>
      </c>
      <c r="K4426" s="3"/>
      <c r="L4426" s="1" t="s">
        <v>49</v>
      </c>
    </row>
    <row r="4427" spans="1:12" x14ac:dyDescent="0.3">
      <c r="A4427" s="1" t="s">
        <v>1123</v>
      </c>
      <c r="B4427" s="1" t="s">
        <v>16</v>
      </c>
      <c r="C4427" s="1" t="s">
        <v>190</v>
      </c>
      <c r="D4427" s="5">
        <v>42826</v>
      </c>
      <c r="E4427">
        <v>2</v>
      </c>
      <c r="F4427">
        <v>3</v>
      </c>
      <c r="G4427" s="2">
        <v>199.64</v>
      </c>
      <c r="H4427">
        <v>2</v>
      </c>
      <c r="I4427">
        <v>0</v>
      </c>
      <c r="J4427" s="4">
        <v>5</v>
      </c>
      <c r="K4427" s="3">
        <v>0</v>
      </c>
      <c r="L4427" s="1" t="s">
        <v>25</v>
      </c>
    </row>
    <row r="4428" spans="1:12" x14ac:dyDescent="0.3">
      <c r="A4428" s="1" t="s">
        <v>1123</v>
      </c>
      <c r="B4428" s="1" t="s">
        <v>16</v>
      </c>
      <c r="C4428" s="1" t="s">
        <v>190</v>
      </c>
      <c r="D4428" s="5">
        <v>42856</v>
      </c>
      <c r="E4428">
        <v>4</v>
      </c>
      <c r="F4428">
        <v>4</v>
      </c>
      <c r="G4428" s="2">
        <v>500.78</v>
      </c>
      <c r="H4428">
        <v>4</v>
      </c>
      <c r="I4428">
        <v>0</v>
      </c>
      <c r="J4428" s="4">
        <v>4.67</v>
      </c>
      <c r="K4428" s="3">
        <v>0</v>
      </c>
      <c r="L4428" s="1" t="s">
        <v>26</v>
      </c>
    </row>
    <row r="4429" spans="1:12" x14ac:dyDescent="0.3">
      <c r="A4429" s="1" t="s">
        <v>1123</v>
      </c>
      <c r="B4429" s="1" t="s">
        <v>16</v>
      </c>
      <c r="C4429" s="1" t="s">
        <v>190</v>
      </c>
      <c r="D4429" s="5">
        <v>42887</v>
      </c>
      <c r="E4429">
        <v>10</v>
      </c>
      <c r="F4429">
        <v>11</v>
      </c>
      <c r="G4429" s="2">
        <v>1434</v>
      </c>
      <c r="H4429">
        <v>10</v>
      </c>
      <c r="I4429">
        <v>1</v>
      </c>
      <c r="J4429" s="4">
        <v>3.7</v>
      </c>
      <c r="K4429" s="3">
        <v>0.1</v>
      </c>
      <c r="L4429" s="1" t="s">
        <v>27</v>
      </c>
    </row>
    <row r="4430" spans="1:12" x14ac:dyDescent="0.3">
      <c r="A4430" s="1" t="s">
        <v>1123</v>
      </c>
      <c r="B4430" s="1" t="s">
        <v>16</v>
      </c>
      <c r="C4430" s="1" t="s">
        <v>190</v>
      </c>
      <c r="D4430" s="5">
        <v>42917</v>
      </c>
      <c r="E4430">
        <v>11</v>
      </c>
      <c r="F4430">
        <v>11</v>
      </c>
      <c r="G4430" s="2">
        <v>1350.14</v>
      </c>
      <c r="H4430">
        <v>11</v>
      </c>
      <c r="I4430">
        <v>1</v>
      </c>
      <c r="J4430" s="4">
        <v>3.64</v>
      </c>
      <c r="K4430" s="3">
        <v>9.0909090909090912E-2</v>
      </c>
      <c r="L4430" s="1" t="s">
        <v>28</v>
      </c>
    </row>
    <row r="4431" spans="1:12" x14ac:dyDescent="0.3">
      <c r="A4431" s="1" t="s">
        <v>1123</v>
      </c>
      <c r="B4431" s="1" t="s">
        <v>16</v>
      </c>
      <c r="C4431" s="1" t="s">
        <v>190</v>
      </c>
      <c r="D4431" s="5">
        <v>42948</v>
      </c>
      <c r="E4431">
        <v>20</v>
      </c>
      <c r="F4431">
        <v>22</v>
      </c>
      <c r="G4431" s="2">
        <v>2106.86</v>
      </c>
      <c r="H4431">
        <v>20</v>
      </c>
      <c r="I4431">
        <v>1</v>
      </c>
      <c r="J4431" s="4">
        <v>3.95</v>
      </c>
      <c r="K4431" s="3">
        <v>0.05</v>
      </c>
      <c r="L4431" s="1" t="s">
        <v>29</v>
      </c>
    </row>
    <row r="4432" spans="1:12" x14ac:dyDescent="0.3">
      <c r="A4432" s="1" t="s">
        <v>1123</v>
      </c>
      <c r="B4432" s="1" t="s">
        <v>16</v>
      </c>
      <c r="C4432" s="1" t="s">
        <v>190</v>
      </c>
      <c r="D4432" s="5">
        <v>42979</v>
      </c>
      <c r="E4432">
        <v>10</v>
      </c>
      <c r="F4432">
        <v>10</v>
      </c>
      <c r="G4432" s="2">
        <v>1280.43</v>
      </c>
      <c r="H4432">
        <v>10</v>
      </c>
      <c r="I4432">
        <v>1</v>
      </c>
      <c r="J4432" s="4">
        <v>4.9000000000000004</v>
      </c>
      <c r="K4432" s="3">
        <v>0.1</v>
      </c>
      <c r="L4432" s="1" t="s">
        <v>18</v>
      </c>
    </row>
    <row r="4433" spans="1:12" x14ac:dyDescent="0.3">
      <c r="A4433" s="1" t="s">
        <v>1123</v>
      </c>
      <c r="B4433" s="1" t="s">
        <v>16</v>
      </c>
      <c r="C4433" s="1" t="s">
        <v>190</v>
      </c>
      <c r="D4433" s="5">
        <v>43009</v>
      </c>
      <c r="E4433">
        <v>6</v>
      </c>
      <c r="F4433">
        <v>8</v>
      </c>
      <c r="G4433" s="2">
        <v>925.4</v>
      </c>
      <c r="H4433">
        <v>6</v>
      </c>
      <c r="I4433">
        <v>2</v>
      </c>
      <c r="J4433" s="4">
        <v>3.67</v>
      </c>
      <c r="K4433" s="3">
        <v>0.33333333333333331</v>
      </c>
      <c r="L4433" s="1" t="s">
        <v>19</v>
      </c>
    </row>
    <row r="4434" spans="1:12" x14ac:dyDescent="0.3">
      <c r="A4434" s="1" t="s">
        <v>1123</v>
      </c>
      <c r="B4434" s="1" t="s">
        <v>16</v>
      </c>
      <c r="C4434" s="1" t="s">
        <v>190</v>
      </c>
      <c r="D4434" s="5">
        <v>43040</v>
      </c>
      <c r="E4434">
        <v>16</v>
      </c>
      <c r="F4434">
        <v>17</v>
      </c>
      <c r="G4434" s="2">
        <v>2485.92</v>
      </c>
      <c r="H4434">
        <v>16</v>
      </c>
      <c r="I4434">
        <v>3</v>
      </c>
      <c r="J4434" s="4">
        <v>3.56</v>
      </c>
      <c r="K4434" s="3">
        <v>0.1875</v>
      </c>
      <c r="L4434" s="1" t="s">
        <v>30</v>
      </c>
    </row>
    <row r="4435" spans="1:12" x14ac:dyDescent="0.3">
      <c r="A4435" s="1" t="s">
        <v>1123</v>
      </c>
      <c r="B4435" s="1" t="s">
        <v>16</v>
      </c>
      <c r="C4435" s="1" t="s">
        <v>190</v>
      </c>
      <c r="D4435" s="5">
        <v>43070</v>
      </c>
      <c r="E4435">
        <v>8</v>
      </c>
      <c r="F4435">
        <v>8</v>
      </c>
      <c r="G4435" s="2">
        <v>958.34</v>
      </c>
      <c r="H4435">
        <v>7</v>
      </c>
      <c r="I4435">
        <v>0</v>
      </c>
      <c r="J4435" s="4">
        <v>2.5</v>
      </c>
      <c r="K4435" s="3">
        <v>0</v>
      </c>
      <c r="L4435" s="1" t="s">
        <v>31</v>
      </c>
    </row>
    <row r="4436" spans="1:12" x14ac:dyDescent="0.3">
      <c r="A4436" s="1" t="s">
        <v>1123</v>
      </c>
      <c r="B4436" s="1" t="s">
        <v>16</v>
      </c>
      <c r="C4436" s="1" t="s">
        <v>190</v>
      </c>
      <c r="D4436" s="5">
        <v>43101</v>
      </c>
      <c r="E4436">
        <v>8</v>
      </c>
      <c r="F4436">
        <v>9</v>
      </c>
      <c r="G4436" s="2">
        <v>1027.7</v>
      </c>
      <c r="H4436">
        <v>8</v>
      </c>
      <c r="I4436">
        <v>1</v>
      </c>
      <c r="J4436" s="4">
        <v>3.25</v>
      </c>
      <c r="K4436" s="3">
        <v>0.125</v>
      </c>
      <c r="L4436" s="1" t="s">
        <v>32</v>
      </c>
    </row>
    <row r="4437" spans="1:12" x14ac:dyDescent="0.3">
      <c r="A4437" s="1" t="s">
        <v>1123</v>
      </c>
      <c r="B4437" s="1" t="s">
        <v>16</v>
      </c>
      <c r="C4437" s="1" t="s">
        <v>190</v>
      </c>
      <c r="D4437" s="5">
        <v>43132</v>
      </c>
      <c r="E4437">
        <v>4</v>
      </c>
      <c r="F4437">
        <v>4</v>
      </c>
      <c r="G4437" s="2">
        <v>441.64</v>
      </c>
      <c r="H4437">
        <v>4</v>
      </c>
      <c r="I4437">
        <v>2</v>
      </c>
      <c r="J4437" s="4">
        <v>3</v>
      </c>
      <c r="K4437" s="3">
        <v>0.5</v>
      </c>
      <c r="L4437" s="1" t="s">
        <v>33</v>
      </c>
    </row>
    <row r="4438" spans="1:12" x14ac:dyDescent="0.3">
      <c r="A4438" s="1" t="s">
        <v>1123</v>
      </c>
      <c r="B4438" s="1" t="s">
        <v>16</v>
      </c>
      <c r="C4438" s="1" t="s">
        <v>190</v>
      </c>
      <c r="D4438" s="5">
        <v>43160</v>
      </c>
      <c r="E4438">
        <v>5</v>
      </c>
      <c r="F4438">
        <v>5</v>
      </c>
      <c r="G4438" s="2">
        <v>513.41999999999996</v>
      </c>
      <c r="H4438">
        <v>5</v>
      </c>
      <c r="I4438">
        <v>2</v>
      </c>
      <c r="J4438" s="4">
        <v>2.6</v>
      </c>
      <c r="K4438" s="3">
        <v>0.4</v>
      </c>
      <c r="L4438" s="1" t="s">
        <v>34</v>
      </c>
    </row>
    <row r="4439" spans="1:12" x14ac:dyDescent="0.3">
      <c r="A4439" s="1" t="s">
        <v>1123</v>
      </c>
      <c r="B4439" s="1" t="s">
        <v>16</v>
      </c>
      <c r="C4439" s="1" t="s">
        <v>190</v>
      </c>
      <c r="D4439" s="5">
        <v>43191</v>
      </c>
      <c r="E4439">
        <v>7</v>
      </c>
      <c r="F4439">
        <v>7</v>
      </c>
      <c r="G4439" s="2">
        <v>1088.68</v>
      </c>
      <c r="H4439">
        <v>7</v>
      </c>
      <c r="I4439">
        <v>2</v>
      </c>
      <c r="J4439" s="4">
        <v>4.1399999999999997</v>
      </c>
      <c r="K4439" s="3">
        <v>0.2857142857142857</v>
      </c>
      <c r="L4439" s="1" t="s">
        <v>35</v>
      </c>
    </row>
    <row r="4440" spans="1:12" x14ac:dyDescent="0.3">
      <c r="A4440" s="1" t="s">
        <v>1123</v>
      </c>
      <c r="B4440" s="1" t="s">
        <v>16</v>
      </c>
      <c r="C4440" s="1" t="s">
        <v>190</v>
      </c>
      <c r="D4440" s="5">
        <v>43221</v>
      </c>
      <c r="E4440">
        <v>2</v>
      </c>
      <c r="F4440">
        <v>2</v>
      </c>
      <c r="G4440" s="2">
        <v>303.64</v>
      </c>
      <c r="H4440">
        <v>2</v>
      </c>
      <c r="I4440">
        <v>0</v>
      </c>
      <c r="J4440" s="4">
        <v>5</v>
      </c>
      <c r="K4440" s="3">
        <v>0</v>
      </c>
      <c r="L4440" s="1" t="s">
        <v>46</v>
      </c>
    </row>
    <row r="4441" spans="1:12" x14ac:dyDescent="0.3">
      <c r="A4441" s="1" t="s">
        <v>1123</v>
      </c>
      <c r="B4441" s="1" t="s">
        <v>16</v>
      </c>
      <c r="C4441" s="1" t="s">
        <v>190</v>
      </c>
      <c r="D4441" s="5">
        <v>43252</v>
      </c>
      <c r="E4441">
        <v>1</v>
      </c>
      <c r="F4441">
        <v>1</v>
      </c>
      <c r="G4441" s="2">
        <v>159.65</v>
      </c>
      <c r="H4441">
        <v>1</v>
      </c>
      <c r="I4441">
        <v>0</v>
      </c>
      <c r="J4441" s="4">
        <v>5</v>
      </c>
      <c r="K4441" s="3">
        <v>0</v>
      </c>
      <c r="L4441" s="1" t="s">
        <v>36</v>
      </c>
    </row>
    <row r="4442" spans="1:12" x14ac:dyDescent="0.3">
      <c r="A4442" s="1" t="s">
        <v>1123</v>
      </c>
      <c r="B4442" s="1" t="s">
        <v>16</v>
      </c>
      <c r="C4442" s="1" t="s">
        <v>190</v>
      </c>
      <c r="D4442" s="5">
        <v>43282</v>
      </c>
      <c r="E4442">
        <v>3</v>
      </c>
      <c r="F4442">
        <v>3</v>
      </c>
      <c r="G4442" s="2">
        <v>474.61</v>
      </c>
      <c r="H4442">
        <v>3</v>
      </c>
      <c r="I4442">
        <v>0</v>
      </c>
      <c r="J4442" s="4">
        <v>5</v>
      </c>
      <c r="K4442" s="3">
        <v>0</v>
      </c>
      <c r="L4442" s="1" t="s">
        <v>37</v>
      </c>
    </row>
    <row r="4443" spans="1:12" x14ac:dyDescent="0.3">
      <c r="A4443" s="1" t="s">
        <v>1124</v>
      </c>
      <c r="B4443" s="1" t="s">
        <v>16</v>
      </c>
      <c r="C4443" s="1" t="s">
        <v>1125</v>
      </c>
      <c r="D4443" s="5">
        <v>42856</v>
      </c>
      <c r="E4443">
        <v>1</v>
      </c>
      <c r="F4443">
        <v>1</v>
      </c>
      <c r="G4443" s="2">
        <v>112.12</v>
      </c>
      <c r="H4443">
        <v>1</v>
      </c>
      <c r="I4443">
        <v>0</v>
      </c>
      <c r="J4443" s="4">
        <v>5</v>
      </c>
      <c r="K4443" s="3">
        <v>0</v>
      </c>
      <c r="L4443" s="1" t="s">
        <v>26</v>
      </c>
    </row>
    <row r="4444" spans="1:12" x14ac:dyDescent="0.3">
      <c r="A4444" s="1" t="s">
        <v>1124</v>
      </c>
      <c r="B4444" s="1" t="s">
        <v>16</v>
      </c>
      <c r="C4444" s="1" t="s">
        <v>1125</v>
      </c>
      <c r="D4444" s="5">
        <v>42948</v>
      </c>
      <c r="E4444">
        <v>3</v>
      </c>
      <c r="F4444">
        <v>4</v>
      </c>
      <c r="G4444" s="2">
        <v>363.72</v>
      </c>
      <c r="H4444">
        <v>3</v>
      </c>
      <c r="I4444">
        <v>1</v>
      </c>
      <c r="J4444" s="4">
        <v>3.33</v>
      </c>
      <c r="K4444" s="3">
        <v>0.33333333333333331</v>
      </c>
      <c r="L4444" s="1" t="s">
        <v>29</v>
      </c>
    </row>
    <row r="4445" spans="1:12" x14ac:dyDescent="0.3">
      <c r="A4445" s="1" t="s">
        <v>1124</v>
      </c>
      <c r="B4445" s="1" t="s">
        <v>16</v>
      </c>
      <c r="C4445" s="1" t="s">
        <v>1125</v>
      </c>
      <c r="D4445" s="5">
        <v>43009</v>
      </c>
      <c r="E4445">
        <v>2</v>
      </c>
      <c r="F4445">
        <v>3</v>
      </c>
      <c r="G4445" s="2">
        <v>225.74</v>
      </c>
      <c r="H4445">
        <v>2</v>
      </c>
      <c r="I4445">
        <v>0</v>
      </c>
      <c r="J4445" s="4">
        <v>4.5</v>
      </c>
      <c r="K4445" s="3">
        <v>0</v>
      </c>
      <c r="L4445" s="1" t="s">
        <v>19</v>
      </c>
    </row>
    <row r="4446" spans="1:12" x14ac:dyDescent="0.3">
      <c r="A4446" s="1" t="s">
        <v>1124</v>
      </c>
      <c r="B4446" s="1" t="s">
        <v>16</v>
      </c>
      <c r="C4446" s="1" t="s">
        <v>1125</v>
      </c>
      <c r="D4446" s="5">
        <v>43101</v>
      </c>
      <c r="E4446">
        <v>3</v>
      </c>
      <c r="F4446">
        <v>4</v>
      </c>
      <c r="G4446" s="2">
        <v>235.84</v>
      </c>
      <c r="H4446">
        <v>3</v>
      </c>
      <c r="I4446">
        <v>0</v>
      </c>
      <c r="J4446" s="4">
        <v>3.33</v>
      </c>
      <c r="K4446" s="3">
        <v>0</v>
      </c>
      <c r="L4446" s="1" t="s">
        <v>32</v>
      </c>
    </row>
    <row r="4447" spans="1:12" x14ac:dyDescent="0.3">
      <c r="A4447" s="1" t="s">
        <v>1124</v>
      </c>
      <c r="B4447" s="1" t="s">
        <v>16</v>
      </c>
      <c r="C4447" s="1" t="s">
        <v>1125</v>
      </c>
      <c r="D4447" s="5">
        <v>43132</v>
      </c>
      <c r="E4447">
        <v>2</v>
      </c>
      <c r="F4447">
        <v>3</v>
      </c>
      <c r="G4447" s="2">
        <v>282.51</v>
      </c>
      <c r="H4447">
        <v>2</v>
      </c>
      <c r="I4447">
        <v>0</v>
      </c>
      <c r="J4447" s="4">
        <v>5</v>
      </c>
      <c r="K4447" s="3">
        <v>0</v>
      </c>
      <c r="L4447" s="1" t="s">
        <v>33</v>
      </c>
    </row>
    <row r="4448" spans="1:12" x14ac:dyDescent="0.3">
      <c r="A4448" s="1" t="s">
        <v>1124</v>
      </c>
      <c r="B4448" s="1" t="s">
        <v>16</v>
      </c>
      <c r="C4448" s="1" t="s">
        <v>1125</v>
      </c>
      <c r="D4448" s="5">
        <v>43160</v>
      </c>
      <c r="E4448">
        <v>1</v>
      </c>
      <c r="F4448">
        <v>3</v>
      </c>
      <c r="G4448" s="2">
        <v>159.54</v>
      </c>
      <c r="H4448">
        <v>1</v>
      </c>
      <c r="I4448">
        <v>0</v>
      </c>
      <c r="J4448" s="4">
        <v>5</v>
      </c>
      <c r="K4448" s="3">
        <v>0</v>
      </c>
      <c r="L4448" s="1" t="s">
        <v>34</v>
      </c>
    </row>
    <row r="4449" spans="1:12" x14ac:dyDescent="0.3">
      <c r="A4449" s="1" t="s">
        <v>1126</v>
      </c>
      <c r="B4449" s="1" t="s">
        <v>470</v>
      </c>
      <c r="C4449" s="1" t="s">
        <v>471</v>
      </c>
      <c r="D4449" s="5">
        <v>42795</v>
      </c>
      <c r="E4449">
        <v>3</v>
      </c>
      <c r="F4449">
        <v>3</v>
      </c>
      <c r="G4449" s="2">
        <v>132.29</v>
      </c>
      <c r="H4449">
        <v>3</v>
      </c>
      <c r="I4449">
        <v>0</v>
      </c>
      <c r="J4449" s="4">
        <v>4.33</v>
      </c>
      <c r="K4449" s="3">
        <v>0</v>
      </c>
      <c r="L4449" s="1" t="s">
        <v>24</v>
      </c>
    </row>
    <row r="4450" spans="1:12" x14ac:dyDescent="0.3">
      <c r="A4450" s="1" t="s">
        <v>1126</v>
      </c>
      <c r="B4450" s="1" t="s">
        <v>470</v>
      </c>
      <c r="C4450" s="1" t="s">
        <v>471</v>
      </c>
      <c r="D4450" s="5">
        <v>42826</v>
      </c>
      <c r="E4450">
        <v>5</v>
      </c>
      <c r="F4450">
        <v>5</v>
      </c>
      <c r="G4450" s="2">
        <v>328.61</v>
      </c>
      <c r="H4450">
        <v>5</v>
      </c>
      <c r="I4450">
        <v>1</v>
      </c>
      <c r="J4450" s="4">
        <v>4</v>
      </c>
      <c r="K4450" s="3">
        <v>0.2</v>
      </c>
      <c r="L4450" s="1" t="s">
        <v>25</v>
      </c>
    </row>
    <row r="4451" spans="1:12" x14ac:dyDescent="0.3">
      <c r="A4451" s="1" t="s">
        <v>1126</v>
      </c>
      <c r="B4451" s="1" t="s">
        <v>470</v>
      </c>
      <c r="C4451" s="1" t="s">
        <v>471</v>
      </c>
      <c r="D4451" s="5">
        <v>42856</v>
      </c>
      <c r="E4451">
        <v>5</v>
      </c>
      <c r="F4451">
        <v>5</v>
      </c>
      <c r="G4451" s="2">
        <v>226.7</v>
      </c>
      <c r="H4451">
        <v>5</v>
      </c>
      <c r="I4451">
        <v>0</v>
      </c>
      <c r="J4451" s="4">
        <v>3.8</v>
      </c>
      <c r="K4451" s="3">
        <v>0</v>
      </c>
      <c r="L4451" s="1" t="s">
        <v>26</v>
      </c>
    </row>
    <row r="4452" spans="1:12" x14ac:dyDescent="0.3">
      <c r="A4452" s="1" t="s">
        <v>1126</v>
      </c>
      <c r="B4452" s="1" t="s">
        <v>470</v>
      </c>
      <c r="C4452" s="1" t="s">
        <v>471</v>
      </c>
      <c r="D4452" s="5">
        <v>42887</v>
      </c>
      <c r="E4452">
        <v>1</v>
      </c>
      <c r="F4452">
        <v>1</v>
      </c>
      <c r="G4452" s="2">
        <v>47.1</v>
      </c>
      <c r="H4452">
        <v>1</v>
      </c>
      <c r="I4452">
        <v>0</v>
      </c>
      <c r="J4452" s="4">
        <v>4</v>
      </c>
      <c r="K4452" s="3">
        <v>0</v>
      </c>
      <c r="L4452" s="1" t="s">
        <v>27</v>
      </c>
    </row>
    <row r="4453" spans="1:12" x14ac:dyDescent="0.3">
      <c r="A4453" s="1" t="s">
        <v>1126</v>
      </c>
      <c r="B4453" s="1" t="s">
        <v>470</v>
      </c>
      <c r="C4453" s="1" t="s">
        <v>471</v>
      </c>
      <c r="D4453" s="5">
        <v>42917</v>
      </c>
      <c r="E4453">
        <v>1</v>
      </c>
      <c r="F4453">
        <v>2</v>
      </c>
      <c r="G4453" s="2">
        <v>151.69999999999999</v>
      </c>
      <c r="H4453">
        <v>1</v>
      </c>
      <c r="I4453">
        <v>0</v>
      </c>
      <c r="J4453" s="4">
        <v>5</v>
      </c>
      <c r="K4453" s="3">
        <v>0</v>
      </c>
      <c r="L4453" s="1" t="s">
        <v>28</v>
      </c>
    </row>
    <row r="4454" spans="1:12" x14ac:dyDescent="0.3">
      <c r="A4454" s="1" t="s">
        <v>1126</v>
      </c>
      <c r="B4454" s="1" t="s">
        <v>470</v>
      </c>
      <c r="C4454" s="1" t="s">
        <v>471</v>
      </c>
      <c r="D4454" s="5">
        <v>42948</v>
      </c>
      <c r="E4454">
        <v>3</v>
      </c>
      <c r="F4454">
        <v>4</v>
      </c>
      <c r="G4454" s="2">
        <v>399.42</v>
      </c>
      <c r="H4454">
        <v>2</v>
      </c>
      <c r="I4454">
        <v>0</v>
      </c>
      <c r="J4454" s="4">
        <v>3.33</v>
      </c>
      <c r="K4454" s="3">
        <v>0</v>
      </c>
      <c r="L4454" s="1" t="s">
        <v>29</v>
      </c>
    </row>
    <row r="4455" spans="1:12" x14ac:dyDescent="0.3">
      <c r="A4455" s="1" t="s">
        <v>1126</v>
      </c>
      <c r="B4455" s="1" t="s">
        <v>470</v>
      </c>
      <c r="C4455" s="1" t="s">
        <v>471</v>
      </c>
      <c r="D4455" s="5">
        <v>42979</v>
      </c>
      <c r="E4455">
        <v>3</v>
      </c>
      <c r="F4455">
        <v>3</v>
      </c>
      <c r="G4455" s="2">
        <v>180.55</v>
      </c>
      <c r="H4455">
        <v>3</v>
      </c>
      <c r="I4455">
        <v>0</v>
      </c>
      <c r="J4455" s="4">
        <v>5</v>
      </c>
      <c r="K4455" s="3">
        <v>0</v>
      </c>
      <c r="L4455" s="1" t="s">
        <v>18</v>
      </c>
    </row>
    <row r="4456" spans="1:12" x14ac:dyDescent="0.3">
      <c r="A4456" s="1" t="s">
        <v>1126</v>
      </c>
      <c r="B4456" s="1" t="s">
        <v>470</v>
      </c>
      <c r="C4456" s="1" t="s">
        <v>471</v>
      </c>
      <c r="D4456" s="5">
        <v>43009</v>
      </c>
      <c r="E4456">
        <v>5</v>
      </c>
      <c r="F4456">
        <v>5</v>
      </c>
      <c r="G4456" s="2">
        <v>363.14</v>
      </c>
      <c r="H4456">
        <v>5</v>
      </c>
      <c r="I4456">
        <v>0</v>
      </c>
      <c r="J4456" s="4">
        <v>4.2</v>
      </c>
      <c r="K4456" s="3">
        <v>0</v>
      </c>
      <c r="L4456" s="1" t="s">
        <v>19</v>
      </c>
    </row>
    <row r="4457" spans="1:12" x14ac:dyDescent="0.3">
      <c r="A4457" s="1" t="s">
        <v>1126</v>
      </c>
      <c r="B4457" s="1" t="s">
        <v>470</v>
      </c>
      <c r="C4457" s="1" t="s">
        <v>471</v>
      </c>
      <c r="D4457" s="5">
        <v>43040</v>
      </c>
      <c r="E4457">
        <v>8</v>
      </c>
      <c r="F4457">
        <v>10</v>
      </c>
      <c r="G4457" s="2">
        <v>590.12</v>
      </c>
      <c r="H4457">
        <v>8</v>
      </c>
      <c r="I4457">
        <v>0</v>
      </c>
      <c r="J4457" s="4">
        <v>4.75</v>
      </c>
      <c r="K4457" s="3">
        <v>0</v>
      </c>
      <c r="L4457" s="1" t="s">
        <v>30</v>
      </c>
    </row>
    <row r="4458" spans="1:12" x14ac:dyDescent="0.3">
      <c r="A4458" s="1" t="s">
        <v>1126</v>
      </c>
      <c r="B4458" s="1" t="s">
        <v>470</v>
      </c>
      <c r="C4458" s="1" t="s">
        <v>471</v>
      </c>
      <c r="D4458" s="5">
        <v>43070</v>
      </c>
      <c r="E4458">
        <v>3</v>
      </c>
      <c r="F4458">
        <v>4</v>
      </c>
      <c r="G4458" s="2">
        <v>264.77999999999997</v>
      </c>
      <c r="H4458">
        <v>3</v>
      </c>
      <c r="I4458">
        <v>1</v>
      </c>
      <c r="J4458" s="4">
        <v>3</v>
      </c>
      <c r="K4458" s="3">
        <v>0.33333333333333331</v>
      </c>
      <c r="L4458" s="1" t="s">
        <v>31</v>
      </c>
    </row>
    <row r="4459" spans="1:12" x14ac:dyDescent="0.3">
      <c r="A4459" s="1" t="s">
        <v>1126</v>
      </c>
      <c r="B4459" s="1" t="s">
        <v>470</v>
      </c>
      <c r="C4459" s="1" t="s">
        <v>471</v>
      </c>
      <c r="D4459" s="5">
        <v>43101</v>
      </c>
      <c r="E4459">
        <v>4</v>
      </c>
      <c r="F4459">
        <v>10</v>
      </c>
      <c r="G4459" s="2">
        <v>817.51</v>
      </c>
      <c r="H4459">
        <v>4</v>
      </c>
      <c r="I4459">
        <v>1</v>
      </c>
      <c r="J4459" s="4">
        <v>4.75</v>
      </c>
      <c r="K4459" s="3">
        <v>0.25</v>
      </c>
      <c r="L4459" s="1" t="s">
        <v>32</v>
      </c>
    </row>
    <row r="4460" spans="1:12" x14ac:dyDescent="0.3">
      <c r="A4460" s="1" t="s">
        <v>1126</v>
      </c>
      <c r="B4460" s="1" t="s">
        <v>470</v>
      </c>
      <c r="C4460" s="1" t="s">
        <v>471</v>
      </c>
      <c r="D4460" s="5">
        <v>43132</v>
      </c>
      <c r="E4460">
        <v>1</v>
      </c>
      <c r="F4460">
        <v>1</v>
      </c>
      <c r="G4460" s="2">
        <v>80.209999999999994</v>
      </c>
      <c r="H4460">
        <v>1</v>
      </c>
      <c r="I4460">
        <v>0</v>
      </c>
      <c r="J4460" s="4">
        <v>4</v>
      </c>
      <c r="K4460" s="3">
        <v>0</v>
      </c>
      <c r="L4460" s="1" t="s">
        <v>33</v>
      </c>
    </row>
    <row r="4461" spans="1:12" x14ac:dyDescent="0.3">
      <c r="A4461" s="1" t="s">
        <v>1126</v>
      </c>
      <c r="B4461" s="1" t="s">
        <v>470</v>
      </c>
      <c r="C4461" s="1" t="s">
        <v>471</v>
      </c>
      <c r="D4461" s="5">
        <v>43160</v>
      </c>
      <c r="E4461">
        <v>2</v>
      </c>
      <c r="F4461">
        <v>2</v>
      </c>
      <c r="G4461" s="2">
        <v>143.93</v>
      </c>
      <c r="H4461">
        <v>2</v>
      </c>
      <c r="I4461">
        <v>1</v>
      </c>
      <c r="J4461" s="4">
        <v>3</v>
      </c>
      <c r="K4461" s="3">
        <v>0.5</v>
      </c>
      <c r="L4461" s="1" t="s">
        <v>34</v>
      </c>
    </row>
    <row r="4462" spans="1:12" x14ac:dyDescent="0.3">
      <c r="A4462" s="1" t="s">
        <v>1126</v>
      </c>
      <c r="B4462" s="1" t="s">
        <v>470</v>
      </c>
      <c r="C4462" s="1" t="s">
        <v>471</v>
      </c>
      <c r="D4462" s="5">
        <v>43191</v>
      </c>
      <c r="E4462">
        <v>1</v>
      </c>
      <c r="F4462">
        <v>1</v>
      </c>
      <c r="G4462" s="2">
        <v>56.06</v>
      </c>
      <c r="H4462">
        <v>1</v>
      </c>
      <c r="I4462">
        <v>0</v>
      </c>
      <c r="J4462" s="4">
        <v>5</v>
      </c>
      <c r="K4462" s="3">
        <v>0</v>
      </c>
      <c r="L4462" s="1" t="s">
        <v>35</v>
      </c>
    </row>
    <row r="4463" spans="1:12" x14ac:dyDescent="0.3">
      <c r="A4463" s="1" t="s">
        <v>1127</v>
      </c>
      <c r="B4463" s="1" t="s">
        <v>16</v>
      </c>
      <c r="C4463" s="1" t="s">
        <v>51</v>
      </c>
      <c r="D4463" s="5">
        <v>42644</v>
      </c>
      <c r="E4463">
        <v>2</v>
      </c>
      <c r="F4463">
        <v>2</v>
      </c>
      <c r="G4463" s="2">
        <v>1109.06</v>
      </c>
      <c r="H4463">
        <v>1</v>
      </c>
      <c r="I4463">
        <v>0</v>
      </c>
      <c r="J4463" s="4">
        <v>3</v>
      </c>
      <c r="K4463" s="3">
        <v>0</v>
      </c>
      <c r="L4463" s="1" t="s">
        <v>64</v>
      </c>
    </row>
    <row r="4464" spans="1:12" x14ac:dyDescent="0.3">
      <c r="A4464" s="1" t="s">
        <v>1127</v>
      </c>
      <c r="B4464" s="1" t="s">
        <v>16</v>
      </c>
      <c r="C4464" s="1" t="s">
        <v>51</v>
      </c>
      <c r="D4464" s="5">
        <v>42767</v>
      </c>
      <c r="E4464">
        <v>1</v>
      </c>
      <c r="F4464">
        <v>1</v>
      </c>
      <c r="G4464" s="2">
        <v>179.35</v>
      </c>
      <c r="H4464">
        <v>0</v>
      </c>
      <c r="I4464">
        <v>0</v>
      </c>
      <c r="J4464" s="4">
        <v>1</v>
      </c>
      <c r="K4464" s="3"/>
      <c r="L4464" s="1" t="s">
        <v>23</v>
      </c>
    </row>
    <row r="4465" spans="1:12" x14ac:dyDescent="0.3">
      <c r="A4465" s="1" t="s">
        <v>1128</v>
      </c>
      <c r="B4465" s="1" t="s">
        <v>16</v>
      </c>
      <c r="C4465" s="1" t="s">
        <v>113</v>
      </c>
      <c r="D4465" s="5">
        <v>43221</v>
      </c>
      <c r="E4465">
        <v>2</v>
      </c>
      <c r="F4465">
        <v>3</v>
      </c>
      <c r="G4465" s="2">
        <v>458.16</v>
      </c>
      <c r="H4465">
        <v>2</v>
      </c>
      <c r="I4465">
        <v>0</v>
      </c>
      <c r="J4465" s="4">
        <v>2.5</v>
      </c>
      <c r="K4465" s="3">
        <v>0</v>
      </c>
      <c r="L4465" s="1" t="s">
        <v>46</v>
      </c>
    </row>
    <row r="4466" spans="1:12" x14ac:dyDescent="0.3">
      <c r="A4466" s="1" t="s">
        <v>1128</v>
      </c>
      <c r="B4466" s="1" t="s">
        <v>16</v>
      </c>
      <c r="C4466" s="1" t="s">
        <v>113</v>
      </c>
      <c r="D4466" s="5">
        <v>43252</v>
      </c>
      <c r="E4466">
        <v>2</v>
      </c>
      <c r="F4466">
        <v>2</v>
      </c>
      <c r="G4466" s="2">
        <v>378.94</v>
      </c>
      <c r="H4466">
        <v>2</v>
      </c>
      <c r="I4466">
        <v>0</v>
      </c>
      <c r="J4466" s="4">
        <v>2.5</v>
      </c>
      <c r="K4466" s="3">
        <v>0</v>
      </c>
      <c r="L4466" s="1" t="s">
        <v>36</v>
      </c>
    </row>
    <row r="4467" spans="1:12" x14ac:dyDescent="0.3">
      <c r="A4467" s="1" t="s">
        <v>1129</v>
      </c>
      <c r="B4467" s="1" t="s">
        <v>90</v>
      </c>
      <c r="C4467" s="1" t="s">
        <v>91</v>
      </c>
      <c r="D4467" s="5">
        <v>43070</v>
      </c>
      <c r="E4467">
        <v>8</v>
      </c>
      <c r="F4467">
        <v>8</v>
      </c>
      <c r="G4467" s="2">
        <v>1155.71</v>
      </c>
      <c r="H4467">
        <v>0</v>
      </c>
      <c r="I4467">
        <v>0</v>
      </c>
      <c r="J4467" s="4">
        <v>1.1399999999999999</v>
      </c>
      <c r="K4467" s="3"/>
      <c r="L4467" s="1" t="s">
        <v>31</v>
      </c>
    </row>
    <row r="4468" spans="1:12" x14ac:dyDescent="0.3">
      <c r="A4468" s="1" t="s">
        <v>1129</v>
      </c>
      <c r="B4468" s="1" t="s">
        <v>90</v>
      </c>
      <c r="C4468" s="1" t="s">
        <v>91</v>
      </c>
      <c r="D4468" s="5">
        <v>43101</v>
      </c>
      <c r="E4468">
        <v>10</v>
      </c>
      <c r="F4468">
        <v>10</v>
      </c>
      <c r="G4468" s="2">
        <v>1444.16</v>
      </c>
      <c r="H4468">
        <v>0</v>
      </c>
      <c r="I4468">
        <v>0</v>
      </c>
      <c r="J4468" s="4">
        <v>1.4</v>
      </c>
      <c r="K4468" s="3"/>
      <c r="L4468" s="1" t="s">
        <v>32</v>
      </c>
    </row>
    <row r="4469" spans="1:12" x14ac:dyDescent="0.3">
      <c r="A4469" s="1" t="s">
        <v>1129</v>
      </c>
      <c r="B4469" s="1" t="s">
        <v>90</v>
      </c>
      <c r="C4469" s="1" t="s">
        <v>91</v>
      </c>
      <c r="D4469" s="5">
        <v>43221</v>
      </c>
      <c r="E4469">
        <v>1</v>
      </c>
      <c r="F4469">
        <v>1</v>
      </c>
      <c r="G4469" s="2">
        <v>153.31</v>
      </c>
      <c r="H4469">
        <v>1</v>
      </c>
      <c r="I4469">
        <v>1</v>
      </c>
      <c r="J4469" s="4">
        <v>1</v>
      </c>
      <c r="K4469" s="3">
        <v>1</v>
      </c>
      <c r="L4469" s="1" t="s">
        <v>46</v>
      </c>
    </row>
    <row r="4470" spans="1:12" x14ac:dyDescent="0.3">
      <c r="A4470" s="1" t="s">
        <v>1129</v>
      </c>
      <c r="B4470" s="1" t="s">
        <v>90</v>
      </c>
      <c r="C4470" s="1" t="s">
        <v>91</v>
      </c>
      <c r="D4470" s="5">
        <v>43282</v>
      </c>
      <c r="E4470">
        <v>1</v>
      </c>
      <c r="F4470">
        <v>1</v>
      </c>
      <c r="G4470" s="2">
        <v>410.13</v>
      </c>
      <c r="H4470">
        <v>1</v>
      </c>
      <c r="I4470">
        <v>0</v>
      </c>
      <c r="J4470" s="4">
        <v>1</v>
      </c>
      <c r="K4470" s="3">
        <v>0</v>
      </c>
      <c r="L4470" s="1" t="s">
        <v>37</v>
      </c>
    </row>
    <row r="4471" spans="1:12" x14ac:dyDescent="0.3">
      <c r="A4471" s="1" t="s">
        <v>1130</v>
      </c>
      <c r="B4471" s="1" t="s">
        <v>16</v>
      </c>
      <c r="C4471" s="1" t="s">
        <v>329</v>
      </c>
      <c r="D4471" s="5">
        <v>42736</v>
      </c>
      <c r="E4471">
        <v>1</v>
      </c>
      <c r="F4471">
        <v>1</v>
      </c>
      <c r="G4471" s="2">
        <v>44.42</v>
      </c>
      <c r="H4471">
        <v>1</v>
      </c>
      <c r="I4471">
        <v>0</v>
      </c>
      <c r="J4471" s="4">
        <v>5</v>
      </c>
      <c r="K4471" s="3">
        <v>0</v>
      </c>
      <c r="L4471" s="1" t="s">
        <v>45</v>
      </c>
    </row>
    <row r="4472" spans="1:12" x14ac:dyDescent="0.3">
      <c r="A4472" s="1" t="s">
        <v>1131</v>
      </c>
      <c r="B4472" s="1" t="s">
        <v>16</v>
      </c>
      <c r="C4472" s="1" t="s">
        <v>51</v>
      </c>
      <c r="D4472" s="5">
        <v>42887</v>
      </c>
      <c r="E4472">
        <v>3</v>
      </c>
      <c r="F4472">
        <v>3</v>
      </c>
      <c r="G4472" s="2">
        <v>188.02</v>
      </c>
      <c r="H4472">
        <v>3</v>
      </c>
      <c r="I4472">
        <v>1</v>
      </c>
      <c r="J4472" s="4">
        <v>5</v>
      </c>
      <c r="K4472" s="3">
        <v>0.33333333333333331</v>
      </c>
      <c r="L4472" s="1" t="s">
        <v>27</v>
      </c>
    </row>
    <row r="4473" spans="1:12" x14ac:dyDescent="0.3">
      <c r="A4473" s="1" t="s">
        <v>1131</v>
      </c>
      <c r="B4473" s="1" t="s">
        <v>16</v>
      </c>
      <c r="C4473" s="1" t="s">
        <v>51</v>
      </c>
      <c r="D4473" s="5">
        <v>42948</v>
      </c>
      <c r="E4473">
        <v>6</v>
      </c>
      <c r="F4473">
        <v>6</v>
      </c>
      <c r="G4473" s="2">
        <v>251.11</v>
      </c>
      <c r="H4473">
        <v>6</v>
      </c>
      <c r="I4473">
        <v>0</v>
      </c>
      <c r="J4473" s="4">
        <v>5</v>
      </c>
      <c r="K4473" s="3">
        <v>0</v>
      </c>
      <c r="L4473" s="1" t="s">
        <v>29</v>
      </c>
    </row>
    <row r="4474" spans="1:12" x14ac:dyDescent="0.3">
      <c r="A4474" s="1" t="s">
        <v>1131</v>
      </c>
      <c r="B4474" s="1" t="s">
        <v>16</v>
      </c>
      <c r="C4474" s="1" t="s">
        <v>51</v>
      </c>
      <c r="D4474" s="5">
        <v>42979</v>
      </c>
      <c r="E4474">
        <v>5</v>
      </c>
      <c r="F4474">
        <v>5</v>
      </c>
      <c r="G4474" s="2">
        <v>280.97000000000003</v>
      </c>
      <c r="H4474">
        <v>5</v>
      </c>
      <c r="I4474">
        <v>0</v>
      </c>
      <c r="J4474" s="4">
        <v>5</v>
      </c>
      <c r="K4474" s="3">
        <v>0</v>
      </c>
      <c r="L4474" s="1" t="s">
        <v>18</v>
      </c>
    </row>
    <row r="4475" spans="1:12" x14ac:dyDescent="0.3">
      <c r="A4475" s="1" t="s">
        <v>1131</v>
      </c>
      <c r="B4475" s="1" t="s">
        <v>16</v>
      </c>
      <c r="C4475" s="1" t="s">
        <v>51</v>
      </c>
      <c r="D4475" s="5">
        <v>43009</v>
      </c>
      <c r="E4475">
        <v>6</v>
      </c>
      <c r="F4475">
        <v>6</v>
      </c>
      <c r="G4475" s="2">
        <v>420.35</v>
      </c>
      <c r="H4475">
        <v>6</v>
      </c>
      <c r="I4475">
        <v>0</v>
      </c>
      <c r="J4475" s="4">
        <v>4.83</v>
      </c>
      <c r="K4475" s="3">
        <v>0</v>
      </c>
      <c r="L4475" s="1" t="s">
        <v>19</v>
      </c>
    </row>
    <row r="4476" spans="1:12" x14ac:dyDescent="0.3">
      <c r="A4476" s="1" t="s">
        <v>1131</v>
      </c>
      <c r="B4476" s="1" t="s">
        <v>16</v>
      </c>
      <c r="C4476" s="1" t="s">
        <v>51</v>
      </c>
      <c r="D4476" s="5">
        <v>43040</v>
      </c>
      <c r="E4476">
        <v>8</v>
      </c>
      <c r="F4476">
        <v>9</v>
      </c>
      <c r="G4476" s="2">
        <v>986.24</v>
      </c>
      <c r="H4476">
        <v>8</v>
      </c>
      <c r="I4476">
        <v>0</v>
      </c>
      <c r="J4476" s="4">
        <v>5</v>
      </c>
      <c r="K4476" s="3">
        <v>0</v>
      </c>
      <c r="L4476" s="1" t="s">
        <v>30</v>
      </c>
    </row>
    <row r="4477" spans="1:12" x14ac:dyDescent="0.3">
      <c r="A4477" s="1" t="s">
        <v>1131</v>
      </c>
      <c r="B4477" s="1" t="s">
        <v>16</v>
      </c>
      <c r="C4477" s="1" t="s">
        <v>51</v>
      </c>
      <c r="D4477" s="5">
        <v>43070</v>
      </c>
      <c r="E4477">
        <v>7</v>
      </c>
      <c r="F4477">
        <v>7</v>
      </c>
      <c r="G4477" s="2">
        <v>717.41</v>
      </c>
      <c r="H4477">
        <v>7</v>
      </c>
      <c r="I4477">
        <v>1</v>
      </c>
      <c r="J4477" s="4">
        <v>4.43</v>
      </c>
      <c r="K4477" s="3">
        <v>0.14285714285714285</v>
      </c>
      <c r="L4477" s="1" t="s">
        <v>31</v>
      </c>
    </row>
    <row r="4478" spans="1:12" x14ac:dyDescent="0.3">
      <c r="A4478" s="1" t="s">
        <v>1131</v>
      </c>
      <c r="B4478" s="1" t="s">
        <v>16</v>
      </c>
      <c r="C4478" s="1" t="s">
        <v>51</v>
      </c>
      <c r="D4478" s="5">
        <v>43101</v>
      </c>
      <c r="E4478">
        <v>6</v>
      </c>
      <c r="F4478">
        <v>6</v>
      </c>
      <c r="G4478" s="2">
        <v>352.57</v>
      </c>
      <c r="H4478">
        <v>6</v>
      </c>
      <c r="I4478">
        <v>0</v>
      </c>
      <c r="J4478" s="4">
        <v>4.33</v>
      </c>
      <c r="K4478" s="3">
        <v>0</v>
      </c>
      <c r="L4478" s="1" t="s">
        <v>32</v>
      </c>
    </row>
    <row r="4479" spans="1:12" x14ac:dyDescent="0.3">
      <c r="A4479" s="1" t="s">
        <v>1131</v>
      </c>
      <c r="B4479" s="1" t="s">
        <v>16</v>
      </c>
      <c r="C4479" s="1" t="s">
        <v>51</v>
      </c>
      <c r="D4479" s="5">
        <v>43132</v>
      </c>
      <c r="E4479">
        <v>15</v>
      </c>
      <c r="F4479">
        <v>15</v>
      </c>
      <c r="G4479" s="2">
        <v>1283.22</v>
      </c>
      <c r="H4479">
        <v>15</v>
      </c>
      <c r="I4479">
        <v>1</v>
      </c>
      <c r="J4479" s="4">
        <v>4.07</v>
      </c>
      <c r="K4479" s="3">
        <v>6.6666666666666666E-2</v>
      </c>
      <c r="L4479" s="1" t="s">
        <v>33</v>
      </c>
    </row>
    <row r="4480" spans="1:12" x14ac:dyDescent="0.3">
      <c r="A4480" s="1" t="s">
        <v>1131</v>
      </c>
      <c r="B4480" s="1" t="s">
        <v>16</v>
      </c>
      <c r="C4480" s="1" t="s">
        <v>51</v>
      </c>
      <c r="D4480" s="5">
        <v>43160</v>
      </c>
      <c r="E4480">
        <v>16</v>
      </c>
      <c r="F4480">
        <v>20</v>
      </c>
      <c r="G4480" s="2">
        <v>1955.43</v>
      </c>
      <c r="H4480">
        <v>16</v>
      </c>
      <c r="I4480">
        <v>3</v>
      </c>
      <c r="J4480" s="4">
        <v>4.25</v>
      </c>
      <c r="K4480" s="3">
        <v>0.1875</v>
      </c>
      <c r="L4480" s="1" t="s">
        <v>34</v>
      </c>
    </row>
    <row r="4481" spans="1:12" x14ac:dyDescent="0.3">
      <c r="A4481" s="1" t="s">
        <v>1131</v>
      </c>
      <c r="B4481" s="1" t="s">
        <v>16</v>
      </c>
      <c r="C4481" s="1" t="s">
        <v>51</v>
      </c>
      <c r="D4481" s="5">
        <v>43191</v>
      </c>
      <c r="E4481">
        <v>12</v>
      </c>
      <c r="F4481">
        <v>13</v>
      </c>
      <c r="G4481" s="2">
        <v>1369.41</v>
      </c>
      <c r="H4481">
        <v>12</v>
      </c>
      <c r="I4481">
        <v>0</v>
      </c>
      <c r="J4481" s="4">
        <v>4.5</v>
      </c>
      <c r="K4481" s="3">
        <v>0</v>
      </c>
      <c r="L4481" s="1" t="s">
        <v>35</v>
      </c>
    </row>
    <row r="4482" spans="1:12" x14ac:dyDescent="0.3">
      <c r="A4482" s="1" t="s">
        <v>1131</v>
      </c>
      <c r="B4482" s="1" t="s">
        <v>16</v>
      </c>
      <c r="C4482" s="1" t="s">
        <v>51</v>
      </c>
      <c r="D4482" s="5">
        <v>43221</v>
      </c>
      <c r="E4482">
        <v>5</v>
      </c>
      <c r="F4482">
        <v>7</v>
      </c>
      <c r="G4482" s="2">
        <v>507.92</v>
      </c>
      <c r="H4482">
        <v>5</v>
      </c>
      <c r="I4482">
        <v>1</v>
      </c>
      <c r="J4482" s="4">
        <v>4.2</v>
      </c>
      <c r="K4482" s="3">
        <v>0.2</v>
      </c>
      <c r="L4482" s="1" t="s">
        <v>46</v>
      </c>
    </row>
    <row r="4483" spans="1:12" x14ac:dyDescent="0.3">
      <c r="A4483" s="1" t="s">
        <v>1131</v>
      </c>
      <c r="B4483" s="1" t="s">
        <v>16</v>
      </c>
      <c r="C4483" s="1" t="s">
        <v>51</v>
      </c>
      <c r="D4483" s="5">
        <v>43252</v>
      </c>
      <c r="E4483">
        <v>7</v>
      </c>
      <c r="F4483">
        <v>7</v>
      </c>
      <c r="G4483" s="2">
        <v>670.69</v>
      </c>
      <c r="H4483">
        <v>7</v>
      </c>
      <c r="I4483">
        <v>0</v>
      </c>
      <c r="J4483" s="4">
        <v>5</v>
      </c>
      <c r="K4483" s="3">
        <v>0</v>
      </c>
      <c r="L4483" s="1" t="s">
        <v>36</v>
      </c>
    </row>
    <row r="4484" spans="1:12" x14ac:dyDescent="0.3">
      <c r="A4484" s="1" t="s">
        <v>1131</v>
      </c>
      <c r="B4484" s="1" t="s">
        <v>16</v>
      </c>
      <c r="C4484" s="1" t="s">
        <v>51</v>
      </c>
      <c r="D4484" s="5">
        <v>43282</v>
      </c>
      <c r="E4484">
        <v>3</v>
      </c>
      <c r="F4484">
        <v>5</v>
      </c>
      <c r="G4484" s="2">
        <v>488.34</v>
      </c>
      <c r="H4484">
        <v>3</v>
      </c>
      <c r="I4484">
        <v>0</v>
      </c>
      <c r="J4484" s="4">
        <v>4.33</v>
      </c>
      <c r="K4484" s="3">
        <v>0</v>
      </c>
      <c r="L4484" s="1" t="s">
        <v>37</v>
      </c>
    </row>
    <row r="4485" spans="1:12" x14ac:dyDescent="0.3">
      <c r="A4485" s="1" t="s">
        <v>1131</v>
      </c>
      <c r="B4485" s="1" t="s">
        <v>16</v>
      </c>
      <c r="C4485" s="1" t="s">
        <v>51</v>
      </c>
      <c r="D4485" s="5">
        <v>43313</v>
      </c>
      <c r="E4485">
        <v>2</v>
      </c>
      <c r="F4485">
        <v>2</v>
      </c>
      <c r="G4485" s="2">
        <v>173.33</v>
      </c>
      <c r="H4485">
        <v>2</v>
      </c>
      <c r="I4485">
        <v>0</v>
      </c>
      <c r="J4485" s="4">
        <v>2.5</v>
      </c>
      <c r="K4485" s="3">
        <v>0</v>
      </c>
      <c r="L4485" s="1" t="s">
        <v>49</v>
      </c>
    </row>
    <row r="4486" spans="1:12" x14ac:dyDescent="0.3">
      <c r="A4486" s="1" t="s">
        <v>1132</v>
      </c>
      <c r="B4486" s="1" t="s">
        <v>390</v>
      </c>
      <c r="C4486" s="1" t="s">
        <v>1133</v>
      </c>
      <c r="D4486" s="5">
        <v>42979</v>
      </c>
      <c r="E4486">
        <v>1</v>
      </c>
      <c r="F4486">
        <v>1</v>
      </c>
      <c r="G4486" s="2">
        <v>66.28</v>
      </c>
      <c r="H4486">
        <v>1</v>
      </c>
      <c r="I4486">
        <v>0</v>
      </c>
      <c r="J4486" s="4">
        <v>5</v>
      </c>
      <c r="K4486" s="3">
        <v>0</v>
      </c>
      <c r="L4486" s="1" t="s">
        <v>18</v>
      </c>
    </row>
    <row r="4487" spans="1:12" x14ac:dyDescent="0.3">
      <c r="A4487" s="1" t="s">
        <v>1134</v>
      </c>
      <c r="B4487" s="1" t="s">
        <v>129</v>
      </c>
      <c r="C4487" s="1" t="s">
        <v>180</v>
      </c>
      <c r="D4487" s="5">
        <v>43009</v>
      </c>
      <c r="E4487">
        <v>1</v>
      </c>
      <c r="F4487">
        <v>2</v>
      </c>
      <c r="G4487" s="2">
        <v>854.22</v>
      </c>
      <c r="H4487">
        <v>1</v>
      </c>
      <c r="I4487">
        <v>0</v>
      </c>
      <c r="J4487" s="4">
        <v>5</v>
      </c>
      <c r="K4487" s="3">
        <v>0</v>
      </c>
      <c r="L4487" s="1" t="s">
        <v>19</v>
      </c>
    </row>
    <row r="4488" spans="1:12" x14ac:dyDescent="0.3">
      <c r="A4488" s="1" t="s">
        <v>1134</v>
      </c>
      <c r="B4488" s="1" t="s">
        <v>129</v>
      </c>
      <c r="C4488" s="1" t="s">
        <v>180</v>
      </c>
      <c r="D4488" s="5">
        <v>43040</v>
      </c>
      <c r="E4488">
        <v>1</v>
      </c>
      <c r="F4488">
        <v>2</v>
      </c>
      <c r="G4488" s="2">
        <v>1517.7</v>
      </c>
      <c r="H4488">
        <v>1</v>
      </c>
      <c r="I4488">
        <v>0</v>
      </c>
      <c r="J4488" s="4">
        <v>5</v>
      </c>
      <c r="K4488" s="3">
        <v>0</v>
      </c>
      <c r="L4488" s="1" t="s">
        <v>30</v>
      </c>
    </row>
    <row r="4489" spans="1:12" x14ac:dyDescent="0.3">
      <c r="A4489" s="1" t="s">
        <v>1134</v>
      </c>
      <c r="B4489" s="1" t="s">
        <v>129</v>
      </c>
      <c r="C4489" s="1" t="s">
        <v>180</v>
      </c>
      <c r="D4489" s="5">
        <v>43221</v>
      </c>
      <c r="E4489">
        <v>1</v>
      </c>
      <c r="F4489">
        <v>1</v>
      </c>
      <c r="G4489" s="2">
        <v>112.38</v>
      </c>
      <c r="H4489">
        <v>1</v>
      </c>
      <c r="I4489">
        <v>0</v>
      </c>
      <c r="J4489" s="4">
        <v>4</v>
      </c>
      <c r="K4489" s="3">
        <v>0</v>
      </c>
      <c r="L4489" s="1" t="s">
        <v>46</v>
      </c>
    </row>
    <row r="4490" spans="1:12" x14ac:dyDescent="0.3">
      <c r="A4490" s="1" t="s">
        <v>1135</v>
      </c>
      <c r="B4490" s="1" t="s">
        <v>16</v>
      </c>
      <c r="C4490" s="1" t="s">
        <v>79</v>
      </c>
      <c r="D4490" s="5">
        <v>42948</v>
      </c>
      <c r="E4490">
        <v>1</v>
      </c>
      <c r="F4490">
        <v>1</v>
      </c>
      <c r="G4490" s="2">
        <v>144.63999999999999</v>
      </c>
      <c r="H4490">
        <v>1</v>
      </c>
      <c r="I4490">
        <v>0</v>
      </c>
      <c r="J4490" s="4">
        <v>5</v>
      </c>
      <c r="K4490" s="3">
        <v>0</v>
      </c>
      <c r="L4490" s="1" t="s">
        <v>29</v>
      </c>
    </row>
    <row r="4491" spans="1:12" x14ac:dyDescent="0.3">
      <c r="A4491" s="1" t="s">
        <v>1135</v>
      </c>
      <c r="B4491" s="1" t="s">
        <v>16</v>
      </c>
      <c r="C4491" s="1" t="s">
        <v>79</v>
      </c>
      <c r="D4491" s="5">
        <v>43132</v>
      </c>
      <c r="E4491">
        <v>2</v>
      </c>
      <c r="F4491">
        <v>3</v>
      </c>
      <c r="G4491" s="2">
        <v>130.97999999999999</v>
      </c>
      <c r="H4491">
        <v>2</v>
      </c>
      <c r="I4491">
        <v>0</v>
      </c>
      <c r="J4491" s="4">
        <v>5</v>
      </c>
      <c r="K4491" s="3">
        <v>0</v>
      </c>
      <c r="L4491" s="1" t="s">
        <v>33</v>
      </c>
    </row>
    <row r="4492" spans="1:12" x14ac:dyDescent="0.3">
      <c r="A4492" s="1" t="s">
        <v>1135</v>
      </c>
      <c r="B4492" s="1" t="s">
        <v>16</v>
      </c>
      <c r="C4492" s="1" t="s">
        <v>79</v>
      </c>
      <c r="D4492" s="5">
        <v>43160</v>
      </c>
      <c r="E4492">
        <v>1</v>
      </c>
      <c r="F4492">
        <v>2</v>
      </c>
      <c r="G4492" s="2">
        <v>311.98</v>
      </c>
      <c r="H4492">
        <v>1</v>
      </c>
      <c r="I4492">
        <v>0</v>
      </c>
      <c r="J4492" s="4">
        <v>1</v>
      </c>
      <c r="K4492" s="3">
        <v>0</v>
      </c>
      <c r="L4492" s="1" t="s">
        <v>34</v>
      </c>
    </row>
    <row r="4493" spans="1:12" x14ac:dyDescent="0.3">
      <c r="A4493" s="1" t="s">
        <v>1135</v>
      </c>
      <c r="B4493" s="1" t="s">
        <v>16</v>
      </c>
      <c r="C4493" s="1" t="s">
        <v>79</v>
      </c>
      <c r="D4493" s="5">
        <v>43191</v>
      </c>
      <c r="E4493">
        <v>1</v>
      </c>
      <c r="F4493">
        <v>1</v>
      </c>
      <c r="G4493" s="2">
        <v>34.39</v>
      </c>
      <c r="H4493">
        <v>1</v>
      </c>
      <c r="I4493">
        <v>0</v>
      </c>
      <c r="J4493" s="4">
        <v>5</v>
      </c>
      <c r="K4493" s="3">
        <v>0</v>
      </c>
      <c r="L4493" s="1" t="s">
        <v>35</v>
      </c>
    </row>
    <row r="4494" spans="1:12" x14ac:dyDescent="0.3">
      <c r="A4494" s="1" t="s">
        <v>1135</v>
      </c>
      <c r="B4494" s="1" t="s">
        <v>16</v>
      </c>
      <c r="C4494" s="1" t="s">
        <v>79</v>
      </c>
      <c r="D4494" s="5">
        <v>43252</v>
      </c>
      <c r="E4494">
        <v>2</v>
      </c>
      <c r="F4494">
        <v>2</v>
      </c>
      <c r="G4494" s="2">
        <v>278.82</v>
      </c>
      <c r="H4494">
        <v>2</v>
      </c>
      <c r="I4494">
        <v>0</v>
      </c>
      <c r="J4494" s="4">
        <v>4.5</v>
      </c>
      <c r="K4494" s="3">
        <v>0</v>
      </c>
      <c r="L4494" s="1" t="s">
        <v>36</v>
      </c>
    </row>
    <row r="4495" spans="1:12" x14ac:dyDescent="0.3">
      <c r="A4495" s="1" t="s">
        <v>1135</v>
      </c>
      <c r="B4495" s="1" t="s">
        <v>16</v>
      </c>
      <c r="C4495" s="1" t="s">
        <v>79</v>
      </c>
      <c r="D4495" s="5">
        <v>43282</v>
      </c>
      <c r="E4495">
        <v>1</v>
      </c>
      <c r="F4495">
        <v>4</v>
      </c>
      <c r="G4495" s="2">
        <v>510.12</v>
      </c>
      <c r="H4495">
        <v>1</v>
      </c>
      <c r="I4495">
        <v>0</v>
      </c>
      <c r="J4495" s="4">
        <v>4</v>
      </c>
      <c r="K4495" s="3">
        <v>0</v>
      </c>
      <c r="L4495" s="1" t="s">
        <v>37</v>
      </c>
    </row>
    <row r="4496" spans="1:12" x14ac:dyDescent="0.3">
      <c r="A4496" s="1" t="s">
        <v>1136</v>
      </c>
      <c r="B4496" s="1" t="s">
        <v>57</v>
      </c>
      <c r="C4496" s="1" t="s">
        <v>58</v>
      </c>
      <c r="D4496" s="5">
        <v>42767</v>
      </c>
      <c r="E4496">
        <v>1</v>
      </c>
      <c r="F4496">
        <v>1</v>
      </c>
      <c r="G4496" s="2">
        <v>205.4</v>
      </c>
      <c r="H4496">
        <v>1</v>
      </c>
      <c r="I4496">
        <v>0</v>
      </c>
      <c r="J4496" s="4">
        <v>4</v>
      </c>
      <c r="K4496" s="3">
        <v>0</v>
      </c>
      <c r="L4496" s="1" t="s">
        <v>23</v>
      </c>
    </row>
    <row r="4497" spans="1:12" x14ac:dyDescent="0.3">
      <c r="A4497" s="1" t="s">
        <v>1137</v>
      </c>
      <c r="B4497" s="1" t="s">
        <v>53</v>
      </c>
      <c r="C4497" s="1" t="s">
        <v>1138</v>
      </c>
      <c r="D4497" s="5">
        <v>42887</v>
      </c>
      <c r="E4497">
        <v>1</v>
      </c>
      <c r="F4497">
        <v>1</v>
      </c>
      <c r="G4497" s="2">
        <v>99.83</v>
      </c>
      <c r="H4497">
        <v>1</v>
      </c>
      <c r="I4497">
        <v>0</v>
      </c>
      <c r="J4497" s="4">
        <v>1</v>
      </c>
      <c r="K4497" s="3">
        <v>0</v>
      </c>
      <c r="L4497" s="1" t="s">
        <v>27</v>
      </c>
    </row>
    <row r="4498" spans="1:12" x14ac:dyDescent="0.3">
      <c r="A4498" s="1" t="s">
        <v>1139</v>
      </c>
      <c r="B4498" s="1" t="s">
        <v>470</v>
      </c>
      <c r="C4498" s="1" t="s">
        <v>471</v>
      </c>
      <c r="D4498" s="5">
        <v>43282</v>
      </c>
      <c r="E4498">
        <v>1</v>
      </c>
      <c r="F4498">
        <v>1</v>
      </c>
      <c r="G4498" s="2">
        <v>52.07</v>
      </c>
      <c r="H4498">
        <v>1</v>
      </c>
      <c r="I4498">
        <v>0</v>
      </c>
      <c r="J4498" s="4">
        <v>1</v>
      </c>
      <c r="K4498" s="3">
        <v>0</v>
      </c>
      <c r="L4498" s="1" t="s">
        <v>37</v>
      </c>
    </row>
    <row r="4499" spans="1:12" x14ac:dyDescent="0.3">
      <c r="A4499" s="1" t="s">
        <v>1139</v>
      </c>
      <c r="B4499" s="1" t="s">
        <v>470</v>
      </c>
      <c r="C4499" s="1" t="s">
        <v>471</v>
      </c>
      <c r="D4499" s="5">
        <v>43313</v>
      </c>
      <c r="E4499">
        <v>1</v>
      </c>
      <c r="F4499">
        <v>1</v>
      </c>
      <c r="G4499" s="2">
        <v>77.25</v>
      </c>
      <c r="H4499">
        <v>1</v>
      </c>
      <c r="I4499">
        <v>0</v>
      </c>
      <c r="J4499" s="4">
        <v>5</v>
      </c>
      <c r="K4499" s="3">
        <v>0</v>
      </c>
      <c r="L4499" s="1" t="s">
        <v>49</v>
      </c>
    </row>
    <row r="4500" spans="1:12" x14ac:dyDescent="0.3">
      <c r="A4500" s="1" t="s">
        <v>1140</v>
      </c>
      <c r="B4500" s="1" t="s">
        <v>16</v>
      </c>
      <c r="C4500" s="1" t="s">
        <v>708</v>
      </c>
      <c r="D4500" s="5">
        <v>42917</v>
      </c>
      <c r="E4500">
        <v>2</v>
      </c>
      <c r="F4500">
        <v>2</v>
      </c>
      <c r="G4500" s="2">
        <v>321.64</v>
      </c>
      <c r="H4500">
        <v>2</v>
      </c>
      <c r="I4500">
        <v>1</v>
      </c>
      <c r="J4500" s="4">
        <v>3</v>
      </c>
      <c r="K4500" s="3">
        <v>0.5</v>
      </c>
      <c r="L4500" s="1" t="s">
        <v>28</v>
      </c>
    </row>
    <row r="4501" spans="1:12" x14ac:dyDescent="0.3">
      <c r="A4501" s="1" t="s">
        <v>1140</v>
      </c>
      <c r="B4501" s="1" t="s">
        <v>16</v>
      </c>
      <c r="C4501" s="1" t="s">
        <v>708</v>
      </c>
      <c r="D4501" s="5">
        <v>42948</v>
      </c>
      <c r="E4501">
        <v>4</v>
      </c>
      <c r="F4501">
        <v>4</v>
      </c>
      <c r="G4501" s="2">
        <v>565.32000000000005</v>
      </c>
      <c r="H4501">
        <v>4</v>
      </c>
      <c r="I4501">
        <v>0</v>
      </c>
      <c r="J4501" s="4">
        <v>4.5</v>
      </c>
      <c r="K4501" s="3">
        <v>0</v>
      </c>
      <c r="L4501" s="1" t="s">
        <v>29</v>
      </c>
    </row>
    <row r="4502" spans="1:12" x14ac:dyDescent="0.3">
      <c r="A4502" s="1" t="s">
        <v>1140</v>
      </c>
      <c r="B4502" s="1" t="s">
        <v>16</v>
      </c>
      <c r="C4502" s="1" t="s">
        <v>708</v>
      </c>
      <c r="D4502" s="5">
        <v>42979</v>
      </c>
      <c r="E4502">
        <v>6</v>
      </c>
      <c r="F4502">
        <v>6</v>
      </c>
      <c r="G4502" s="2">
        <v>915.36</v>
      </c>
      <c r="H4502">
        <v>6</v>
      </c>
      <c r="I4502">
        <v>0</v>
      </c>
      <c r="J4502" s="4">
        <v>4.83</v>
      </c>
      <c r="K4502" s="3">
        <v>0</v>
      </c>
      <c r="L4502" s="1" t="s">
        <v>18</v>
      </c>
    </row>
    <row r="4503" spans="1:12" x14ac:dyDescent="0.3">
      <c r="A4503" s="1" t="s">
        <v>1140</v>
      </c>
      <c r="B4503" s="1" t="s">
        <v>16</v>
      </c>
      <c r="C4503" s="1" t="s">
        <v>708</v>
      </c>
      <c r="D4503" s="5">
        <v>43009</v>
      </c>
      <c r="E4503">
        <v>7</v>
      </c>
      <c r="F4503">
        <v>7</v>
      </c>
      <c r="G4503" s="2">
        <v>831.14</v>
      </c>
      <c r="H4503">
        <v>7</v>
      </c>
      <c r="I4503">
        <v>0</v>
      </c>
      <c r="J4503" s="4">
        <v>4.43</v>
      </c>
      <c r="K4503" s="3">
        <v>0</v>
      </c>
      <c r="L4503" s="1" t="s">
        <v>19</v>
      </c>
    </row>
    <row r="4504" spans="1:12" x14ac:dyDescent="0.3">
      <c r="A4504" s="1" t="s">
        <v>1140</v>
      </c>
      <c r="B4504" s="1" t="s">
        <v>16</v>
      </c>
      <c r="C4504" s="1" t="s">
        <v>708</v>
      </c>
      <c r="D4504" s="5">
        <v>43040</v>
      </c>
      <c r="E4504">
        <v>11</v>
      </c>
      <c r="F4504">
        <v>11</v>
      </c>
      <c r="G4504" s="2">
        <v>1123.1199999999999</v>
      </c>
      <c r="H4504">
        <v>11</v>
      </c>
      <c r="I4504">
        <v>0</v>
      </c>
      <c r="J4504" s="4">
        <v>4.82</v>
      </c>
      <c r="K4504" s="3">
        <v>0</v>
      </c>
      <c r="L4504" s="1" t="s">
        <v>30</v>
      </c>
    </row>
    <row r="4505" spans="1:12" x14ac:dyDescent="0.3">
      <c r="A4505" s="1" t="s">
        <v>1140</v>
      </c>
      <c r="B4505" s="1" t="s">
        <v>16</v>
      </c>
      <c r="C4505" s="1" t="s">
        <v>708</v>
      </c>
      <c r="D4505" s="5">
        <v>43070</v>
      </c>
      <c r="E4505">
        <v>6</v>
      </c>
      <c r="F4505">
        <v>6</v>
      </c>
      <c r="G4505" s="2">
        <v>494.34</v>
      </c>
      <c r="H4505">
        <v>6</v>
      </c>
      <c r="I4505">
        <v>1</v>
      </c>
      <c r="J4505" s="4">
        <v>4.5</v>
      </c>
      <c r="K4505" s="3">
        <v>0.16666666666666666</v>
      </c>
      <c r="L4505" s="1" t="s">
        <v>31</v>
      </c>
    </row>
    <row r="4506" spans="1:12" x14ac:dyDescent="0.3">
      <c r="A4506" s="1" t="s">
        <v>1140</v>
      </c>
      <c r="B4506" s="1" t="s">
        <v>16</v>
      </c>
      <c r="C4506" s="1" t="s">
        <v>708</v>
      </c>
      <c r="D4506" s="5">
        <v>43101</v>
      </c>
      <c r="E4506">
        <v>2</v>
      </c>
      <c r="F4506">
        <v>2</v>
      </c>
      <c r="G4506" s="2">
        <v>190.61</v>
      </c>
      <c r="H4506">
        <v>2</v>
      </c>
      <c r="I4506">
        <v>0</v>
      </c>
      <c r="J4506" s="4">
        <v>4</v>
      </c>
      <c r="K4506" s="3">
        <v>0</v>
      </c>
      <c r="L4506" s="1" t="s">
        <v>32</v>
      </c>
    </row>
    <row r="4507" spans="1:12" x14ac:dyDescent="0.3">
      <c r="A4507" s="1" t="s">
        <v>1140</v>
      </c>
      <c r="B4507" s="1" t="s">
        <v>16</v>
      </c>
      <c r="C4507" s="1" t="s">
        <v>708</v>
      </c>
      <c r="D4507" s="5">
        <v>43132</v>
      </c>
      <c r="E4507">
        <v>2</v>
      </c>
      <c r="F4507">
        <v>2</v>
      </c>
      <c r="G4507" s="2">
        <v>227.97</v>
      </c>
      <c r="H4507">
        <v>2</v>
      </c>
      <c r="I4507">
        <v>0</v>
      </c>
      <c r="J4507" s="4">
        <v>5</v>
      </c>
      <c r="K4507" s="3">
        <v>0</v>
      </c>
      <c r="L4507" s="1" t="s">
        <v>33</v>
      </c>
    </row>
    <row r="4508" spans="1:12" x14ac:dyDescent="0.3">
      <c r="A4508" s="1" t="s">
        <v>1140</v>
      </c>
      <c r="B4508" s="1" t="s">
        <v>16</v>
      </c>
      <c r="C4508" s="1" t="s">
        <v>708</v>
      </c>
      <c r="D4508" s="5">
        <v>43221</v>
      </c>
      <c r="E4508">
        <v>1</v>
      </c>
      <c r="F4508">
        <v>1</v>
      </c>
      <c r="G4508" s="2">
        <v>137.72</v>
      </c>
      <c r="H4508">
        <v>1</v>
      </c>
      <c r="I4508">
        <v>0</v>
      </c>
      <c r="J4508" s="4">
        <v>5</v>
      </c>
      <c r="K4508" s="3">
        <v>0</v>
      </c>
      <c r="L4508" s="1" t="s">
        <v>46</v>
      </c>
    </row>
    <row r="4509" spans="1:12" x14ac:dyDescent="0.3">
      <c r="A4509" s="1" t="s">
        <v>1141</v>
      </c>
      <c r="B4509" s="1" t="s">
        <v>470</v>
      </c>
      <c r="C4509" s="1" t="s">
        <v>471</v>
      </c>
      <c r="D4509" s="5">
        <v>42767</v>
      </c>
      <c r="E4509">
        <v>1</v>
      </c>
      <c r="F4509">
        <v>1</v>
      </c>
      <c r="G4509" s="2">
        <v>196.75</v>
      </c>
      <c r="H4509">
        <v>1</v>
      </c>
      <c r="I4509">
        <v>0</v>
      </c>
      <c r="J4509" s="4">
        <v>1</v>
      </c>
      <c r="K4509" s="3">
        <v>0</v>
      </c>
      <c r="L4509" s="1" t="s">
        <v>23</v>
      </c>
    </row>
    <row r="4510" spans="1:12" x14ac:dyDescent="0.3">
      <c r="A4510" s="1" t="s">
        <v>1141</v>
      </c>
      <c r="B4510" s="1" t="s">
        <v>470</v>
      </c>
      <c r="C4510" s="1" t="s">
        <v>471</v>
      </c>
      <c r="D4510" s="5">
        <v>42795</v>
      </c>
      <c r="E4510">
        <v>13</v>
      </c>
      <c r="F4510">
        <v>13</v>
      </c>
      <c r="G4510" s="2">
        <v>2331.77</v>
      </c>
      <c r="H4510">
        <v>12</v>
      </c>
      <c r="I4510">
        <v>0</v>
      </c>
      <c r="J4510" s="4">
        <v>3.62</v>
      </c>
      <c r="K4510" s="3">
        <v>0</v>
      </c>
      <c r="L4510" s="1" t="s">
        <v>24</v>
      </c>
    </row>
    <row r="4511" spans="1:12" x14ac:dyDescent="0.3">
      <c r="A4511" s="1" t="s">
        <v>1141</v>
      </c>
      <c r="B4511" s="1" t="s">
        <v>470</v>
      </c>
      <c r="C4511" s="1" t="s">
        <v>471</v>
      </c>
      <c r="D4511" s="5">
        <v>42826</v>
      </c>
      <c r="E4511">
        <v>13</v>
      </c>
      <c r="F4511">
        <v>15</v>
      </c>
      <c r="G4511" s="2">
        <v>2224.5300000000002</v>
      </c>
      <c r="H4511">
        <v>12</v>
      </c>
      <c r="I4511">
        <v>0</v>
      </c>
      <c r="J4511" s="4">
        <v>4.46</v>
      </c>
      <c r="K4511" s="3">
        <v>0</v>
      </c>
      <c r="L4511" s="1" t="s">
        <v>25</v>
      </c>
    </row>
    <row r="4512" spans="1:12" x14ac:dyDescent="0.3">
      <c r="A4512" s="1" t="s">
        <v>1141</v>
      </c>
      <c r="B4512" s="1" t="s">
        <v>470</v>
      </c>
      <c r="C4512" s="1" t="s">
        <v>471</v>
      </c>
      <c r="D4512" s="5">
        <v>42856</v>
      </c>
      <c r="E4512">
        <v>11</v>
      </c>
      <c r="F4512">
        <v>11</v>
      </c>
      <c r="G4512" s="2">
        <v>1228.92</v>
      </c>
      <c r="H4512">
        <v>11</v>
      </c>
      <c r="I4512">
        <v>0</v>
      </c>
      <c r="J4512" s="4">
        <v>4.09</v>
      </c>
      <c r="K4512" s="3">
        <v>0</v>
      </c>
      <c r="L4512" s="1" t="s">
        <v>26</v>
      </c>
    </row>
    <row r="4513" spans="1:12" x14ac:dyDescent="0.3">
      <c r="A4513" s="1" t="s">
        <v>1141</v>
      </c>
      <c r="B4513" s="1" t="s">
        <v>470</v>
      </c>
      <c r="C4513" s="1" t="s">
        <v>471</v>
      </c>
      <c r="D4513" s="5">
        <v>42887</v>
      </c>
      <c r="E4513">
        <v>11</v>
      </c>
      <c r="F4513">
        <v>11</v>
      </c>
      <c r="G4513" s="2">
        <v>1492.31</v>
      </c>
      <c r="H4513">
        <v>11</v>
      </c>
      <c r="I4513">
        <v>0</v>
      </c>
      <c r="J4513" s="4">
        <v>4</v>
      </c>
      <c r="K4513" s="3">
        <v>0</v>
      </c>
      <c r="L4513" s="1" t="s">
        <v>27</v>
      </c>
    </row>
    <row r="4514" spans="1:12" x14ac:dyDescent="0.3">
      <c r="A4514" s="1" t="s">
        <v>1141</v>
      </c>
      <c r="B4514" s="1" t="s">
        <v>470</v>
      </c>
      <c r="C4514" s="1" t="s">
        <v>471</v>
      </c>
      <c r="D4514" s="5">
        <v>42917</v>
      </c>
      <c r="E4514">
        <v>7</v>
      </c>
      <c r="F4514">
        <v>9</v>
      </c>
      <c r="G4514" s="2">
        <v>1538.36</v>
      </c>
      <c r="H4514">
        <v>7</v>
      </c>
      <c r="I4514">
        <v>0</v>
      </c>
      <c r="J4514" s="4">
        <v>3.71</v>
      </c>
      <c r="K4514" s="3">
        <v>0</v>
      </c>
      <c r="L4514" s="1" t="s">
        <v>28</v>
      </c>
    </row>
    <row r="4515" spans="1:12" x14ac:dyDescent="0.3">
      <c r="A4515" s="1" t="s">
        <v>1141</v>
      </c>
      <c r="B4515" s="1" t="s">
        <v>470</v>
      </c>
      <c r="C4515" s="1" t="s">
        <v>471</v>
      </c>
      <c r="D4515" s="5">
        <v>42948</v>
      </c>
      <c r="E4515">
        <v>12</v>
      </c>
      <c r="F4515">
        <v>12</v>
      </c>
      <c r="G4515" s="2">
        <v>1332.25</v>
      </c>
      <c r="H4515">
        <v>12</v>
      </c>
      <c r="I4515">
        <v>0</v>
      </c>
      <c r="J4515" s="4">
        <v>4</v>
      </c>
      <c r="K4515" s="3">
        <v>0</v>
      </c>
      <c r="L4515" s="1" t="s">
        <v>29</v>
      </c>
    </row>
    <row r="4516" spans="1:12" x14ac:dyDescent="0.3">
      <c r="A4516" s="1" t="s">
        <v>1141</v>
      </c>
      <c r="B4516" s="1" t="s">
        <v>470</v>
      </c>
      <c r="C4516" s="1" t="s">
        <v>471</v>
      </c>
      <c r="D4516" s="5">
        <v>42979</v>
      </c>
      <c r="E4516">
        <v>19</v>
      </c>
      <c r="F4516">
        <v>21</v>
      </c>
      <c r="G4516" s="2">
        <v>2583.04</v>
      </c>
      <c r="H4516">
        <v>19</v>
      </c>
      <c r="I4516">
        <v>1</v>
      </c>
      <c r="J4516" s="4">
        <v>4</v>
      </c>
      <c r="K4516" s="3">
        <v>5.2631578947368418E-2</v>
      </c>
      <c r="L4516" s="1" t="s">
        <v>18</v>
      </c>
    </row>
    <row r="4517" spans="1:12" x14ac:dyDescent="0.3">
      <c r="A4517" s="1" t="s">
        <v>1141</v>
      </c>
      <c r="B4517" s="1" t="s">
        <v>470</v>
      </c>
      <c r="C4517" s="1" t="s">
        <v>471</v>
      </c>
      <c r="D4517" s="5">
        <v>43009</v>
      </c>
      <c r="E4517">
        <v>12</v>
      </c>
      <c r="F4517">
        <v>13</v>
      </c>
      <c r="G4517" s="2">
        <v>1381.84</v>
      </c>
      <c r="H4517">
        <v>12</v>
      </c>
      <c r="I4517">
        <v>1</v>
      </c>
      <c r="J4517" s="4">
        <v>3.58</v>
      </c>
      <c r="K4517" s="3">
        <v>8.3333333333333329E-2</v>
      </c>
      <c r="L4517" s="1" t="s">
        <v>19</v>
      </c>
    </row>
    <row r="4518" spans="1:12" x14ac:dyDescent="0.3">
      <c r="A4518" s="1" t="s">
        <v>1141</v>
      </c>
      <c r="B4518" s="1" t="s">
        <v>470</v>
      </c>
      <c r="C4518" s="1" t="s">
        <v>471</v>
      </c>
      <c r="D4518" s="5">
        <v>43040</v>
      </c>
      <c r="E4518">
        <v>19</v>
      </c>
      <c r="F4518">
        <v>19</v>
      </c>
      <c r="G4518" s="2">
        <v>3308.07</v>
      </c>
      <c r="H4518">
        <v>19</v>
      </c>
      <c r="I4518">
        <v>1</v>
      </c>
      <c r="J4518" s="4">
        <v>3.84</v>
      </c>
      <c r="K4518" s="3">
        <v>5.2631578947368418E-2</v>
      </c>
      <c r="L4518" s="1" t="s">
        <v>30</v>
      </c>
    </row>
    <row r="4519" spans="1:12" x14ac:dyDescent="0.3">
      <c r="A4519" s="1" t="s">
        <v>1141</v>
      </c>
      <c r="B4519" s="1" t="s">
        <v>470</v>
      </c>
      <c r="C4519" s="1" t="s">
        <v>471</v>
      </c>
      <c r="D4519" s="5">
        <v>43070</v>
      </c>
      <c r="E4519">
        <v>7</v>
      </c>
      <c r="F4519">
        <v>9</v>
      </c>
      <c r="G4519" s="2">
        <v>1154.76</v>
      </c>
      <c r="H4519">
        <v>7</v>
      </c>
      <c r="I4519">
        <v>1</v>
      </c>
      <c r="J4519" s="4">
        <v>1.83</v>
      </c>
      <c r="K4519" s="3">
        <v>0.14285714285714285</v>
      </c>
      <c r="L4519" s="1" t="s">
        <v>31</v>
      </c>
    </row>
    <row r="4520" spans="1:12" x14ac:dyDescent="0.3">
      <c r="A4520" s="1" t="s">
        <v>1141</v>
      </c>
      <c r="B4520" s="1" t="s">
        <v>470</v>
      </c>
      <c r="C4520" s="1" t="s">
        <v>471</v>
      </c>
      <c r="D4520" s="5">
        <v>43101</v>
      </c>
      <c r="E4520">
        <v>8</v>
      </c>
      <c r="F4520">
        <v>8</v>
      </c>
      <c r="G4520" s="2">
        <v>1427.43</v>
      </c>
      <c r="H4520">
        <v>8</v>
      </c>
      <c r="I4520">
        <v>1</v>
      </c>
      <c r="J4520" s="4">
        <v>3.5</v>
      </c>
      <c r="K4520" s="3">
        <v>0.125</v>
      </c>
      <c r="L4520" s="1" t="s">
        <v>32</v>
      </c>
    </row>
    <row r="4521" spans="1:12" x14ac:dyDescent="0.3">
      <c r="A4521" s="1" t="s">
        <v>1141</v>
      </c>
      <c r="B4521" s="1" t="s">
        <v>470</v>
      </c>
      <c r="C4521" s="1" t="s">
        <v>471</v>
      </c>
      <c r="D4521" s="5">
        <v>43132</v>
      </c>
      <c r="E4521">
        <v>3</v>
      </c>
      <c r="F4521">
        <v>3</v>
      </c>
      <c r="G4521" s="2">
        <v>542.80999999999995</v>
      </c>
      <c r="H4521">
        <v>3</v>
      </c>
      <c r="I4521">
        <v>0</v>
      </c>
      <c r="J4521" s="4">
        <v>3.67</v>
      </c>
      <c r="K4521" s="3">
        <v>0</v>
      </c>
      <c r="L4521" s="1" t="s">
        <v>33</v>
      </c>
    </row>
    <row r="4522" spans="1:12" x14ac:dyDescent="0.3">
      <c r="A4522" s="1" t="s">
        <v>1141</v>
      </c>
      <c r="B4522" s="1" t="s">
        <v>470</v>
      </c>
      <c r="C4522" s="1" t="s">
        <v>471</v>
      </c>
      <c r="D4522" s="5">
        <v>43160</v>
      </c>
      <c r="E4522">
        <v>4</v>
      </c>
      <c r="F4522">
        <v>4</v>
      </c>
      <c r="G4522" s="2">
        <v>476.68</v>
      </c>
      <c r="H4522">
        <v>4</v>
      </c>
      <c r="I4522">
        <v>0</v>
      </c>
      <c r="J4522" s="4">
        <v>4.25</v>
      </c>
      <c r="K4522" s="3">
        <v>0</v>
      </c>
      <c r="L4522" s="1" t="s">
        <v>34</v>
      </c>
    </row>
    <row r="4523" spans="1:12" x14ac:dyDescent="0.3">
      <c r="A4523" s="1" t="s">
        <v>1141</v>
      </c>
      <c r="B4523" s="1" t="s">
        <v>470</v>
      </c>
      <c r="C4523" s="1" t="s">
        <v>471</v>
      </c>
      <c r="D4523" s="5">
        <v>43191</v>
      </c>
      <c r="E4523">
        <v>1</v>
      </c>
      <c r="F4523">
        <v>1</v>
      </c>
      <c r="G4523" s="2">
        <v>220.02</v>
      </c>
      <c r="H4523">
        <v>1</v>
      </c>
      <c r="I4523">
        <v>0</v>
      </c>
      <c r="J4523" s="4">
        <v>4</v>
      </c>
      <c r="K4523" s="3">
        <v>0</v>
      </c>
      <c r="L4523" s="1" t="s">
        <v>35</v>
      </c>
    </row>
    <row r="4524" spans="1:12" x14ac:dyDescent="0.3">
      <c r="A4524" s="1" t="s">
        <v>1141</v>
      </c>
      <c r="B4524" s="1" t="s">
        <v>470</v>
      </c>
      <c r="C4524" s="1" t="s">
        <v>471</v>
      </c>
      <c r="D4524" s="5">
        <v>43252</v>
      </c>
      <c r="E4524">
        <v>1</v>
      </c>
      <c r="F4524">
        <v>1</v>
      </c>
      <c r="G4524" s="2">
        <v>164.96</v>
      </c>
      <c r="H4524">
        <v>1</v>
      </c>
      <c r="I4524">
        <v>0</v>
      </c>
      <c r="J4524" s="4">
        <v>1</v>
      </c>
      <c r="K4524" s="3">
        <v>0</v>
      </c>
      <c r="L4524" s="1" t="s">
        <v>36</v>
      </c>
    </row>
    <row r="4525" spans="1:12" x14ac:dyDescent="0.3">
      <c r="A4525" s="1" t="s">
        <v>1141</v>
      </c>
      <c r="B4525" s="1" t="s">
        <v>470</v>
      </c>
      <c r="C4525" s="1" t="s">
        <v>471</v>
      </c>
      <c r="D4525" s="5">
        <v>43282</v>
      </c>
      <c r="E4525">
        <v>1</v>
      </c>
      <c r="F4525">
        <v>1</v>
      </c>
      <c r="G4525" s="2">
        <v>225.25</v>
      </c>
      <c r="H4525">
        <v>1</v>
      </c>
      <c r="I4525">
        <v>0</v>
      </c>
      <c r="J4525" s="4">
        <v>1</v>
      </c>
      <c r="K4525" s="3">
        <v>0</v>
      </c>
      <c r="L4525" s="1" t="s">
        <v>37</v>
      </c>
    </row>
    <row r="4526" spans="1:12" x14ac:dyDescent="0.3">
      <c r="A4526" s="1" t="s">
        <v>1141</v>
      </c>
      <c r="B4526" s="1" t="s">
        <v>470</v>
      </c>
      <c r="C4526" s="1" t="s">
        <v>471</v>
      </c>
      <c r="D4526" s="5">
        <v>43313</v>
      </c>
      <c r="E4526">
        <v>1</v>
      </c>
      <c r="F4526">
        <v>1</v>
      </c>
      <c r="G4526" s="2">
        <v>72.180000000000007</v>
      </c>
      <c r="H4526">
        <v>1</v>
      </c>
      <c r="I4526">
        <v>0</v>
      </c>
      <c r="J4526" s="4">
        <v>3</v>
      </c>
      <c r="K4526" s="3">
        <v>0</v>
      </c>
      <c r="L4526" s="1" t="s">
        <v>49</v>
      </c>
    </row>
    <row r="4527" spans="1:12" x14ac:dyDescent="0.3">
      <c r="A4527" s="1" t="s">
        <v>1142</v>
      </c>
      <c r="B4527" s="1" t="s">
        <v>16</v>
      </c>
      <c r="C4527" s="1" t="s">
        <v>1143</v>
      </c>
      <c r="D4527" s="5">
        <v>42644</v>
      </c>
      <c r="E4527">
        <v>3</v>
      </c>
      <c r="F4527">
        <v>3</v>
      </c>
      <c r="G4527" s="2">
        <v>329.39</v>
      </c>
      <c r="H4527">
        <v>3</v>
      </c>
      <c r="I4527">
        <v>0</v>
      </c>
      <c r="J4527" s="4">
        <v>4.67</v>
      </c>
      <c r="K4527" s="3">
        <v>0</v>
      </c>
      <c r="L4527" s="1" t="s">
        <v>64</v>
      </c>
    </row>
    <row r="4528" spans="1:12" x14ac:dyDescent="0.3">
      <c r="A4528" s="1" t="s">
        <v>1142</v>
      </c>
      <c r="B4528" s="1" t="s">
        <v>16</v>
      </c>
      <c r="C4528" s="1" t="s">
        <v>1143</v>
      </c>
      <c r="D4528" s="5">
        <v>42736</v>
      </c>
      <c r="E4528">
        <v>2</v>
      </c>
      <c r="F4528">
        <v>2</v>
      </c>
      <c r="G4528" s="2">
        <v>218.35</v>
      </c>
      <c r="H4528">
        <v>2</v>
      </c>
      <c r="I4528">
        <v>0</v>
      </c>
      <c r="J4528" s="4">
        <v>5</v>
      </c>
      <c r="K4528" s="3">
        <v>0</v>
      </c>
      <c r="L4528" s="1" t="s">
        <v>45</v>
      </c>
    </row>
    <row r="4529" spans="1:12" x14ac:dyDescent="0.3">
      <c r="A4529" s="1" t="s">
        <v>1142</v>
      </c>
      <c r="B4529" s="1" t="s">
        <v>16</v>
      </c>
      <c r="C4529" s="1" t="s">
        <v>1143</v>
      </c>
      <c r="D4529" s="5">
        <v>42767</v>
      </c>
      <c r="E4529">
        <v>6</v>
      </c>
      <c r="F4529">
        <v>6</v>
      </c>
      <c r="G4529" s="2">
        <v>1001.75</v>
      </c>
      <c r="H4529">
        <v>6</v>
      </c>
      <c r="I4529">
        <v>1</v>
      </c>
      <c r="J4529" s="4">
        <v>4.5</v>
      </c>
      <c r="K4529" s="3">
        <v>0.16666666666666666</v>
      </c>
      <c r="L4529" s="1" t="s">
        <v>23</v>
      </c>
    </row>
    <row r="4530" spans="1:12" x14ac:dyDescent="0.3">
      <c r="A4530" s="1" t="s">
        <v>1142</v>
      </c>
      <c r="B4530" s="1" t="s">
        <v>16</v>
      </c>
      <c r="C4530" s="1" t="s">
        <v>1143</v>
      </c>
      <c r="D4530" s="5">
        <v>42795</v>
      </c>
      <c r="E4530">
        <v>5</v>
      </c>
      <c r="F4530">
        <v>5</v>
      </c>
      <c r="G4530" s="2">
        <v>721.55</v>
      </c>
      <c r="H4530">
        <v>5</v>
      </c>
      <c r="I4530">
        <v>0</v>
      </c>
      <c r="J4530" s="4">
        <v>4.2</v>
      </c>
      <c r="K4530" s="3">
        <v>0</v>
      </c>
      <c r="L4530" s="1" t="s">
        <v>24</v>
      </c>
    </row>
    <row r="4531" spans="1:12" x14ac:dyDescent="0.3">
      <c r="A4531" s="1" t="s">
        <v>1142</v>
      </c>
      <c r="B4531" s="1" t="s">
        <v>16</v>
      </c>
      <c r="C4531" s="1" t="s">
        <v>1143</v>
      </c>
      <c r="D4531" s="5">
        <v>42826</v>
      </c>
      <c r="E4531">
        <v>4</v>
      </c>
      <c r="F4531">
        <v>4</v>
      </c>
      <c r="G4531" s="2">
        <v>540.88</v>
      </c>
      <c r="H4531">
        <v>3</v>
      </c>
      <c r="I4531">
        <v>0</v>
      </c>
      <c r="J4531" s="4">
        <v>4.25</v>
      </c>
      <c r="K4531" s="3">
        <v>0</v>
      </c>
      <c r="L4531" s="1" t="s">
        <v>25</v>
      </c>
    </row>
    <row r="4532" spans="1:12" x14ac:dyDescent="0.3">
      <c r="A4532" s="1" t="s">
        <v>1142</v>
      </c>
      <c r="B4532" s="1" t="s">
        <v>16</v>
      </c>
      <c r="C4532" s="1" t="s">
        <v>1143</v>
      </c>
      <c r="D4532" s="5">
        <v>42856</v>
      </c>
      <c r="E4532">
        <v>6</v>
      </c>
      <c r="F4532">
        <v>6</v>
      </c>
      <c r="G4532" s="2">
        <v>999.22</v>
      </c>
      <c r="H4532">
        <v>5</v>
      </c>
      <c r="I4532">
        <v>0</v>
      </c>
      <c r="J4532" s="4">
        <v>4</v>
      </c>
      <c r="K4532" s="3">
        <v>0</v>
      </c>
      <c r="L4532" s="1" t="s">
        <v>26</v>
      </c>
    </row>
    <row r="4533" spans="1:12" x14ac:dyDescent="0.3">
      <c r="A4533" s="1" t="s">
        <v>1142</v>
      </c>
      <c r="B4533" s="1" t="s">
        <v>16</v>
      </c>
      <c r="C4533" s="1" t="s">
        <v>1143</v>
      </c>
      <c r="D4533" s="5">
        <v>42887</v>
      </c>
      <c r="E4533">
        <v>3</v>
      </c>
      <c r="F4533">
        <v>3</v>
      </c>
      <c r="G4533" s="2">
        <v>545.84</v>
      </c>
      <c r="H4533">
        <v>3</v>
      </c>
      <c r="I4533">
        <v>0</v>
      </c>
      <c r="J4533" s="4">
        <v>4.33</v>
      </c>
      <c r="K4533" s="3">
        <v>0</v>
      </c>
      <c r="L4533" s="1" t="s">
        <v>27</v>
      </c>
    </row>
    <row r="4534" spans="1:12" x14ac:dyDescent="0.3">
      <c r="A4534" s="1" t="s">
        <v>1142</v>
      </c>
      <c r="B4534" s="1" t="s">
        <v>16</v>
      </c>
      <c r="C4534" s="1" t="s">
        <v>1143</v>
      </c>
      <c r="D4534" s="5">
        <v>42917</v>
      </c>
      <c r="E4534">
        <v>7</v>
      </c>
      <c r="F4534">
        <v>7</v>
      </c>
      <c r="G4534" s="2">
        <v>1255.6300000000001</v>
      </c>
      <c r="H4534">
        <v>7</v>
      </c>
      <c r="I4534">
        <v>0</v>
      </c>
      <c r="J4534" s="4">
        <v>4.71</v>
      </c>
      <c r="K4534" s="3">
        <v>0</v>
      </c>
      <c r="L4534" s="1" t="s">
        <v>28</v>
      </c>
    </row>
    <row r="4535" spans="1:12" x14ac:dyDescent="0.3">
      <c r="A4535" s="1" t="s">
        <v>1142</v>
      </c>
      <c r="B4535" s="1" t="s">
        <v>16</v>
      </c>
      <c r="C4535" s="1" t="s">
        <v>1143</v>
      </c>
      <c r="D4535" s="5">
        <v>42948</v>
      </c>
      <c r="E4535">
        <v>2</v>
      </c>
      <c r="F4535">
        <v>2</v>
      </c>
      <c r="G4535" s="2">
        <v>255.06</v>
      </c>
      <c r="H4535">
        <v>2</v>
      </c>
      <c r="I4535">
        <v>0</v>
      </c>
      <c r="J4535" s="4">
        <v>3.5</v>
      </c>
      <c r="K4535" s="3">
        <v>0</v>
      </c>
      <c r="L4535" s="1" t="s">
        <v>29</v>
      </c>
    </row>
    <row r="4536" spans="1:12" x14ac:dyDescent="0.3">
      <c r="A4536" s="1" t="s">
        <v>1142</v>
      </c>
      <c r="B4536" s="1" t="s">
        <v>16</v>
      </c>
      <c r="C4536" s="1" t="s">
        <v>1143</v>
      </c>
      <c r="D4536" s="5">
        <v>42979</v>
      </c>
      <c r="E4536">
        <v>7</v>
      </c>
      <c r="F4536">
        <v>7</v>
      </c>
      <c r="G4536" s="2">
        <v>1243.25</v>
      </c>
      <c r="H4536">
        <v>7</v>
      </c>
      <c r="I4536">
        <v>0</v>
      </c>
      <c r="J4536" s="4">
        <v>4.1399999999999997</v>
      </c>
      <c r="K4536" s="3">
        <v>0</v>
      </c>
      <c r="L4536" s="1" t="s">
        <v>18</v>
      </c>
    </row>
    <row r="4537" spans="1:12" x14ac:dyDescent="0.3">
      <c r="A4537" s="1" t="s">
        <v>1142</v>
      </c>
      <c r="B4537" s="1" t="s">
        <v>16</v>
      </c>
      <c r="C4537" s="1" t="s">
        <v>1143</v>
      </c>
      <c r="D4537" s="5">
        <v>43009</v>
      </c>
      <c r="E4537">
        <v>6</v>
      </c>
      <c r="F4537">
        <v>6</v>
      </c>
      <c r="G4537" s="2">
        <v>1005.39</v>
      </c>
      <c r="H4537">
        <v>6</v>
      </c>
      <c r="I4537">
        <v>0</v>
      </c>
      <c r="J4537" s="4">
        <v>3.5</v>
      </c>
      <c r="K4537" s="3">
        <v>0</v>
      </c>
      <c r="L4537" s="1" t="s">
        <v>19</v>
      </c>
    </row>
    <row r="4538" spans="1:12" x14ac:dyDescent="0.3">
      <c r="A4538" s="1" t="s">
        <v>1142</v>
      </c>
      <c r="B4538" s="1" t="s">
        <v>16</v>
      </c>
      <c r="C4538" s="1" t="s">
        <v>1143</v>
      </c>
      <c r="D4538" s="5">
        <v>43040</v>
      </c>
      <c r="E4538">
        <v>8</v>
      </c>
      <c r="F4538">
        <v>8</v>
      </c>
      <c r="G4538" s="2">
        <v>1321.17</v>
      </c>
      <c r="H4538">
        <v>8</v>
      </c>
      <c r="I4538">
        <v>2</v>
      </c>
      <c r="J4538" s="4">
        <v>3.13</v>
      </c>
      <c r="K4538" s="3">
        <v>0.25</v>
      </c>
      <c r="L4538" s="1" t="s">
        <v>30</v>
      </c>
    </row>
    <row r="4539" spans="1:12" x14ac:dyDescent="0.3">
      <c r="A4539" s="1" t="s">
        <v>1142</v>
      </c>
      <c r="B4539" s="1" t="s">
        <v>16</v>
      </c>
      <c r="C4539" s="1" t="s">
        <v>1143</v>
      </c>
      <c r="D4539" s="5">
        <v>43070</v>
      </c>
      <c r="E4539">
        <v>4</v>
      </c>
      <c r="F4539">
        <v>4</v>
      </c>
      <c r="G4539" s="2">
        <v>600.45000000000005</v>
      </c>
      <c r="H4539">
        <v>4</v>
      </c>
      <c r="I4539">
        <v>1</v>
      </c>
      <c r="J4539" s="4">
        <v>2</v>
      </c>
      <c r="K4539" s="3">
        <v>0.25</v>
      </c>
      <c r="L4539" s="1" t="s">
        <v>31</v>
      </c>
    </row>
    <row r="4540" spans="1:12" x14ac:dyDescent="0.3">
      <c r="A4540" s="1" t="s">
        <v>1142</v>
      </c>
      <c r="B4540" s="1" t="s">
        <v>16</v>
      </c>
      <c r="C4540" s="1" t="s">
        <v>1143</v>
      </c>
      <c r="D4540" s="5">
        <v>43101</v>
      </c>
      <c r="E4540">
        <v>4</v>
      </c>
      <c r="F4540">
        <v>5</v>
      </c>
      <c r="G4540" s="2">
        <v>822.53</v>
      </c>
      <c r="H4540">
        <v>4</v>
      </c>
      <c r="I4540">
        <v>0</v>
      </c>
      <c r="J4540" s="4">
        <v>4.75</v>
      </c>
      <c r="K4540" s="3">
        <v>0</v>
      </c>
      <c r="L4540" s="1" t="s">
        <v>32</v>
      </c>
    </row>
    <row r="4541" spans="1:12" x14ac:dyDescent="0.3">
      <c r="A4541" s="1" t="s">
        <v>1142</v>
      </c>
      <c r="B4541" s="1" t="s">
        <v>16</v>
      </c>
      <c r="C4541" s="1" t="s">
        <v>1143</v>
      </c>
      <c r="D4541" s="5">
        <v>43132</v>
      </c>
      <c r="E4541">
        <v>6</v>
      </c>
      <c r="F4541">
        <v>6</v>
      </c>
      <c r="G4541" s="2">
        <v>1034.23</v>
      </c>
      <c r="H4541">
        <v>6</v>
      </c>
      <c r="I4541">
        <v>4</v>
      </c>
      <c r="J4541" s="4">
        <v>2.67</v>
      </c>
      <c r="K4541" s="3">
        <v>0.66666666666666663</v>
      </c>
      <c r="L4541" s="1" t="s">
        <v>33</v>
      </c>
    </row>
    <row r="4542" spans="1:12" x14ac:dyDescent="0.3">
      <c r="A4542" s="1" t="s">
        <v>1142</v>
      </c>
      <c r="B4542" s="1" t="s">
        <v>16</v>
      </c>
      <c r="C4542" s="1" t="s">
        <v>1143</v>
      </c>
      <c r="D4542" s="5">
        <v>43160</v>
      </c>
      <c r="E4542">
        <v>8</v>
      </c>
      <c r="F4542">
        <v>8</v>
      </c>
      <c r="G4542" s="2">
        <v>1440.18</v>
      </c>
      <c r="H4542">
        <v>8</v>
      </c>
      <c r="I4542">
        <v>2</v>
      </c>
      <c r="J4542" s="4">
        <v>3.38</v>
      </c>
      <c r="K4542" s="3">
        <v>0.25</v>
      </c>
      <c r="L4542" s="1" t="s">
        <v>34</v>
      </c>
    </row>
    <row r="4543" spans="1:12" x14ac:dyDescent="0.3">
      <c r="A4543" s="1" t="s">
        <v>1142</v>
      </c>
      <c r="B4543" s="1" t="s">
        <v>16</v>
      </c>
      <c r="C4543" s="1" t="s">
        <v>1143</v>
      </c>
      <c r="D4543" s="5">
        <v>43191</v>
      </c>
      <c r="E4543">
        <v>6</v>
      </c>
      <c r="F4543">
        <v>6</v>
      </c>
      <c r="G4543" s="2">
        <v>1240.32</v>
      </c>
      <c r="H4543">
        <v>6</v>
      </c>
      <c r="I4543">
        <v>2</v>
      </c>
      <c r="J4543" s="4">
        <v>3.83</v>
      </c>
      <c r="K4543" s="3">
        <v>0.33333333333333331</v>
      </c>
      <c r="L4543" s="1" t="s">
        <v>35</v>
      </c>
    </row>
    <row r="4544" spans="1:12" x14ac:dyDescent="0.3">
      <c r="A4544" s="1" t="s">
        <v>1142</v>
      </c>
      <c r="B4544" s="1" t="s">
        <v>16</v>
      </c>
      <c r="C4544" s="1" t="s">
        <v>1143</v>
      </c>
      <c r="D4544" s="5">
        <v>43221</v>
      </c>
      <c r="E4544">
        <v>3</v>
      </c>
      <c r="F4544">
        <v>3</v>
      </c>
      <c r="G4544" s="2">
        <v>466.29</v>
      </c>
      <c r="H4544">
        <v>3</v>
      </c>
      <c r="I4544">
        <v>0</v>
      </c>
      <c r="J4544" s="4">
        <v>3.67</v>
      </c>
      <c r="K4544" s="3">
        <v>0</v>
      </c>
      <c r="L4544" s="1" t="s">
        <v>46</v>
      </c>
    </row>
    <row r="4545" spans="1:12" x14ac:dyDescent="0.3">
      <c r="A4545" s="1" t="s">
        <v>1142</v>
      </c>
      <c r="B4545" s="1" t="s">
        <v>16</v>
      </c>
      <c r="C4545" s="1" t="s">
        <v>1143</v>
      </c>
      <c r="D4545" s="5">
        <v>43252</v>
      </c>
      <c r="E4545">
        <v>1</v>
      </c>
      <c r="F4545">
        <v>1</v>
      </c>
      <c r="G4545" s="2">
        <v>188.31</v>
      </c>
      <c r="H4545">
        <v>1</v>
      </c>
      <c r="I4545">
        <v>0</v>
      </c>
      <c r="J4545" s="4">
        <v>4</v>
      </c>
      <c r="K4545" s="3">
        <v>0</v>
      </c>
      <c r="L4545" s="1" t="s">
        <v>36</v>
      </c>
    </row>
    <row r="4546" spans="1:12" x14ac:dyDescent="0.3">
      <c r="A4546" s="1" t="s">
        <v>1142</v>
      </c>
      <c r="B4546" s="1" t="s">
        <v>16</v>
      </c>
      <c r="C4546" s="1" t="s">
        <v>1143</v>
      </c>
      <c r="D4546" s="5">
        <v>43282</v>
      </c>
      <c r="E4546">
        <v>1</v>
      </c>
      <c r="F4546">
        <v>1</v>
      </c>
      <c r="G4546" s="2">
        <v>187.15</v>
      </c>
      <c r="H4546">
        <v>1</v>
      </c>
      <c r="I4546">
        <v>0</v>
      </c>
      <c r="J4546" s="4">
        <v>4</v>
      </c>
      <c r="K4546" s="3">
        <v>0</v>
      </c>
      <c r="L4546" s="1" t="s">
        <v>37</v>
      </c>
    </row>
    <row r="4547" spans="1:12" x14ac:dyDescent="0.3">
      <c r="A4547" s="1" t="s">
        <v>1142</v>
      </c>
      <c r="B4547" s="1" t="s">
        <v>16</v>
      </c>
      <c r="C4547" s="1" t="s">
        <v>1143</v>
      </c>
      <c r="D4547" s="5">
        <v>43313</v>
      </c>
      <c r="E4547">
        <v>1</v>
      </c>
      <c r="F4547">
        <v>1</v>
      </c>
      <c r="G4547" s="2">
        <v>187.83</v>
      </c>
      <c r="H4547">
        <v>1</v>
      </c>
      <c r="I4547">
        <v>0</v>
      </c>
      <c r="J4547" s="4">
        <v>5</v>
      </c>
      <c r="K4547" s="3">
        <v>0</v>
      </c>
      <c r="L4547" s="1" t="s">
        <v>49</v>
      </c>
    </row>
    <row r="4548" spans="1:12" x14ac:dyDescent="0.3">
      <c r="A4548" s="1" t="s">
        <v>1144</v>
      </c>
      <c r="B4548" s="1" t="s">
        <v>16</v>
      </c>
      <c r="C4548" s="1" t="s">
        <v>222</v>
      </c>
      <c r="D4548" s="5">
        <v>42917</v>
      </c>
      <c r="E4548">
        <v>1</v>
      </c>
      <c r="F4548">
        <v>2</v>
      </c>
      <c r="G4548" s="2">
        <v>125</v>
      </c>
      <c r="H4548">
        <v>1</v>
      </c>
      <c r="I4548">
        <v>0</v>
      </c>
      <c r="J4548" s="4">
        <v>2</v>
      </c>
      <c r="K4548" s="3">
        <v>0</v>
      </c>
      <c r="L4548" s="1" t="s">
        <v>28</v>
      </c>
    </row>
    <row r="4549" spans="1:12" x14ac:dyDescent="0.3">
      <c r="A4549" s="1" t="s">
        <v>1145</v>
      </c>
      <c r="B4549" s="1" t="s">
        <v>16</v>
      </c>
      <c r="C4549" s="1" t="s">
        <v>679</v>
      </c>
      <c r="D4549" s="5">
        <v>42826</v>
      </c>
      <c r="E4549">
        <v>1</v>
      </c>
      <c r="F4549">
        <v>1</v>
      </c>
      <c r="G4549" s="2">
        <v>214.56</v>
      </c>
      <c r="H4549">
        <v>1</v>
      </c>
      <c r="I4549">
        <v>0</v>
      </c>
      <c r="J4549" s="4">
        <v>5</v>
      </c>
      <c r="K4549" s="3">
        <v>0</v>
      </c>
      <c r="L4549" s="1" t="s">
        <v>25</v>
      </c>
    </row>
    <row r="4550" spans="1:12" x14ac:dyDescent="0.3">
      <c r="A4550" s="1" t="s">
        <v>1146</v>
      </c>
      <c r="B4550" s="1" t="s">
        <v>16</v>
      </c>
      <c r="C4550" s="1" t="s">
        <v>51</v>
      </c>
      <c r="D4550" s="5">
        <v>43160</v>
      </c>
      <c r="E4550">
        <v>1</v>
      </c>
      <c r="F4550">
        <v>1</v>
      </c>
      <c r="G4550" s="2">
        <v>252.99</v>
      </c>
      <c r="H4550">
        <v>1</v>
      </c>
      <c r="I4550">
        <v>0</v>
      </c>
      <c r="J4550" s="4">
        <v>4</v>
      </c>
      <c r="K4550" s="3">
        <v>0</v>
      </c>
      <c r="L4550" s="1" t="s">
        <v>34</v>
      </c>
    </row>
    <row r="4551" spans="1:12" x14ac:dyDescent="0.3">
      <c r="A4551" s="1" t="s">
        <v>1146</v>
      </c>
      <c r="B4551" s="1" t="s">
        <v>16</v>
      </c>
      <c r="C4551" s="1" t="s">
        <v>51</v>
      </c>
      <c r="D4551" s="5">
        <v>43221</v>
      </c>
      <c r="E4551">
        <v>1</v>
      </c>
      <c r="F4551">
        <v>1</v>
      </c>
      <c r="G4551" s="2">
        <v>24.29</v>
      </c>
      <c r="H4551">
        <v>1</v>
      </c>
      <c r="I4551">
        <v>0</v>
      </c>
      <c r="J4551" s="4">
        <v>5</v>
      </c>
      <c r="K4551" s="3">
        <v>0</v>
      </c>
      <c r="L4551" s="1" t="s">
        <v>46</v>
      </c>
    </row>
    <row r="4552" spans="1:12" x14ac:dyDescent="0.3">
      <c r="A4552" s="1" t="s">
        <v>1146</v>
      </c>
      <c r="B4552" s="1" t="s">
        <v>16</v>
      </c>
      <c r="C4552" s="1" t="s">
        <v>51</v>
      </c>
      <c r="D4552" s="5">
        <v>43252</v>
      </c>
      <c r="E4552">
        <v>1</v>
      </c>
      <c r="F4552">
        <v>1</v>
      </c>
      <c r="G4552" s="2">
        <v>29.69</v>
      </c>
      <c r="H4552">
        <v>1</v>
      </c>
      <c r="I4552">
        <v>0</v>
      </c>
      <c r="J4552" s="4">
        <v>5</v>
      </c>
      <c r="K4552" s="3">
        <v>0</v>
      </c>
      <c r="L4552" s="1" t="s">
        <v>36</v>
      </c>
    </row>
    <row r="4553" spans="1:12" x14ac:dyDescent="0.3">
      <c r="A4553" s="1" t="s">
        <v>1147</v>
      </c>
      <c r="B4553" s="1" t="s">
        <v>129</v>
      </c>
      <c r="C4553" s="1" t="s">
        <v>1148</v>
      </c>
      <c r="D4553" s="5">
        <v>43313</v>
      </c>
      <c r="E4553">
        <v>2</v>
      </c>
      <c r="F4553">
        <v>3</v>
      </c>
      <c r="G4553" s="2">
        <v>170.91</v>
      </c>
      <c r="H4553">
        <v>2</v>
      </c>
      <c r="I4553">
        <v>0</v>
      </c>
      <c r="J4553" s="4">
        <v>5</v>
      </c>
      <c r="K4553" s="3">
        <v>0</v>
      </c>
      <c r="L4553" s="1" t="s">
        <v>49</v>
      </c>
    </row>
    <row r="4554" spans="1:12" x14ac:dyDescent="0.3">
      <c r="A4554" s="1" t="s">
        <v>1149</v>
      </c>
      <c r="B4554" s="1" t="s">
        <v>129</v>
      </c>
      <c r="C4554" s="1" t="s">
        <v>1150</v>
      </c>
      <c r="D4554" s="5">
        <v>43132</v>
      </c>
      <c r="E4554">
        <v>1</v>
      </c>
      <c r="F4554">
        <v>1</v>
      </c>
      <c r="G4554" s="2">
        <v>83.01</v>
      </c>
      <c r="H4554">
        <v>1</v>
      </c>
      <c r="I4554">
        <v>0</v>
      </c>
      <c r="J4554" s="4">
        <v>5</v>
      </c>
      <c r="K4554" s="3">
        <v>0</v>
      </c>
      <c r="L4554" s="1" t="s">
        <v>33</v>
      </c>
    </row>
    <row r="4555" spans="1:12" x14ac:dyDescent="0.3">
      <c r="A4555" s="1" t="s">
        <v>1151</v>
      </c>
      <c r="B4555" s="1" t="s">
        <v>129</v>
      </c>
      <c r="C4555" s="1" t="s">
        <v>226</v>
      </c>
      <c r="D4555" s="5">
        <v>43313</v>
      </c>
      <c r="E4555">
        <v>2</v>
      </c>
      <c r="F4555">
        <v>3</v>
      </c>
      <c r="G4555" s="2">
        <v>185.8</v>
      </c>
      <c r="H4555">
        <v>2</v>
      </c>
      <c r="I4555">
        <v>0</v>
      </c>
      <c r="J4555" s="4">
        <v>4.5</v>
      </c>
      <c r="K4555" s="3">
        <v>0</v>
      </c>
      <c r="L4555" s="1" t="s">
        <v>49</v>
      </c>
    </row>
    <row r="4556" spans="1:12" x14ac:dyDescent="0.3">
      <c r="A4556" s="1" t="s">
        <v>1152</v>
      </c>
      <c r="B4556" s="1" t="s">
        <v>16</v>
      </c>
      <c r="C4556" s="1" t="s">
        <v>51</v>
      </c>
      <c r="D4556" s="5">
        <v>42979</v>
      </c>
      <c r="E4556">
        <v>1</v>
      </c>
      <c r="F4556">
        <v>1</v>
      </c>
      <c r="G4556" s="2">
        <v>98.82</v>
      </c>
      <c r="H4556">
        <v>1</v>
      </c>
      <c r="I4556">
        <v>0</v>
      </c>
      <c r="J4556" s="4">
        <v>5</v>
      </c>
      <c r="K4556" s="3">
        <v>0</v>
      </c>
      <c r="L4556" s="1" t="s">
        <v>18</v>
      </c>
    </row>
    <row r="4557" spans="1:12" x14ac:dyDescent="0.3">
      <c r="A4557" s="1" t="s">
        <v>1152</v>
      </c>
      <c r="B4557" s="1" t="s">
        <v>16</v>
      </c>
      <c r="C4557" s="1" t="s">
        <v>51</v>
      </c>
      <c r="D4557" s="5">
        <v>43009</v>
      </c>
      <c r="E4557">
        <v>2</v>
      </c>
      <c r="F4557">
        <v>2</v>
      </c>
      <c r="G4557" s="2">
        <v>503.1</v>
      </c>
      <c r="H4557">
        <v>1</v>
      </c>
      <c r="I4557">
        <v>1</v>
      </c>
      <c r="J4557" s="4">
        <v>1.5</v>
      </c>
      <c r="K4557" s="3">
        <v>1</v>
      </c>
      <c r="L4557" s="1" t="s">
        <v>19</v>
      </c>
    </row>
    <row r="4558" spans="1:12" x14ac:dyDescent="0.3">
      <c r="A4558" s="1" t="s">
        <v>1152</v>
      </c>
      <c r="B4558" s="1" t="s">
        <v>16</v>
      </c>
      <c r="C4558" s="1" t="s">
        <v>51</v>
      </c>
      <c r="D4558" s="5">
        <v>43040</v>
      </c>
      <c r="E4558">
        <v>1</v>
      </c>
      <c r="F4558">
        <v>1</v>
      </c>
      <c r="G4558" s="2">
        <v>43.22</v>
      </c>
      <c r="H4558">
        <v>1</v>
      </c>
      <c r="I4558">
        <v>1</v>
      </c>
      <c r="J4558" s="4">
        <v>4</v>
      </c>
      <c r="K4558" s="3">
        <v>1</v>
      </c>
      <c r="L4558" s="1" t="s">
        <v>30</v>
      </c>
    </row>
    <row r="4559" spans="1:12" x14ac:dyDescent="0.3">
      <c r="A4559" s="1" t="s">
        <v>1153</v>
      </c>
      <c r="B4559" s="1" t="s">
        <v>16</v>
      </c>
      <c r="C4559" s="1" t="s">
        <v>851</v>
      </c>
      <c r="D4559" s="5">
        <v>42736</v>
      </c>
      <c r="E4559">
        <v>1</v>
      </c>
      <c r="F4559">
        <v>1</v>
      </c>
      <c r="G4559" s="2">
        <v>357.74</v>
      </c>
      <c r="H4559">
        <v>1</v>
      </c>
      <c r="I4559">
        <v>0</v>
      </c>
      <c r="J4559" s="4">
        <v>4</v>
      </c>
      <c r="K4559" s="3">
        <v>0</v>
      </c>
      <c r="L4559" s="1" t="s">
        <v>45</v>
      </c>
    </row>
    <row r="4560" spans="1:12" x14ac:dyDescent="0.3">
      <c r="A4560" s="1" t="s">
        <v>1153</v>
      </c>
      <c r="B4560" s="1" t="s">
        <v>16</v>
      </c>
      <c r="C4560" s="1" t="s">
        <v>851</v>
      </c>
      <c r="D4560" s="5">
        <v>42767</v>
      </c>
      <c r="E4560">
        <v>1</v>
      </c>
      <c r="F4560">
        <v>1</v>
      </c>
      <c r="G4560" s="2">
        <v>380.75</v>
      </c>
      <c r="H4560">
        <v>1</v>
      </c>
      <c r="I4560">
        <v>0</v>
      </c>
      <c r="J4560" s="4">
        <v>5</v>
      </c>
      <c r="K4560" s="3">
        <v>0</v>
      </c>
      <c r="L4560" s="1" t="s">
        <v>23</v>
      </c>
    </row>
    <row r="4561" spans="1:12" x14ac:dyDescent="0.3">
      <c r="A4561" s="1" t="s">
        <v>1153</v>
      </c>
      <c r="B4561" s="1" t="s">
        <v>16</v>
      </c>
      <c r="C4561" s="1" t="s">
        <v>851</v>
      </c>
      <c r="D4561" s="5">
        <v>42795</v>
      </c>
      <c r="E4561">
        <v>2</v>
      </c>
      <c r="F4561">
        <v>2</v>
      </c>
      <c r="G4561" s="2">
        <v>877.15</v>
      </c>
      <c r="H4561">
        <v>2</v>
      </c>
      <c r="I4561">
        <v>0</v>
      </c>
      <c r="J4561" s="4">
        <v>3.5</v>
      </c>
      <c r="K4561" s="3">
        <v>0</v>
      </c>
      <c r="L4561" s="1" t="s">
        <v>24</v>
      </c>
    </row>
    <row r="4562" spans="1:12" x14ac:dyDescent="0.3">
      <c r="A4562" s="1" t="s">
        <v>1153</v>
      </c>
      <c r="B4562" s="1" t="s">
        <v>16</v>
      </c>
      <c r="C4562" s="1" t="s">
        <v>851</v>
      </c>
      <c r="D4562" s="5">
        <v>42826</v>
      </c>
      <c r="E4562">
        <v>2</v>
      </c>
      <c r="F4562">
        <v>2</v>
      </c>
      <c r="G4562" s="2">
        <v>816.63</v>
      </c>
      <c r="H4562">
        <v>2</v>
      </c>
      <c r="I4562">
        <v>0</v>
      </c>
      <c r="J4562" s="4">
        <v>5</v>
      </c>
      <c r="K4562" s="3">
        <v>0</v>
      </c>
      <c r="L4562" s="1" t="s">
        <v>25</v>
      </c>
    </row>
    <row r="4563" spans="1:12" x14ac:dyDescent="0.3">
      <c r="A4563" s="1" t="s">
        <v>1153</v>
      </c>
      <c r="B4563" s="1" t="s">
        <v>16</v>
      </c>
      <c r="C4563" s="1" t="s">
        <v>851</v>
      </c>
      <c r="D4563" s="5">
        <v>42856</v>
      </c>
      <c r="E4563">
        <v>3</v>
      </c>
      <c r="F4563">
        <v>3</v>
      </c>
      <c r="G4563" s="2">
        <v>887.38</v>
      </c>
      <c r="H4563">
        <v>3</v>
      </c>
      <c r="I4563">
        <v>0</v>
      </c>
      <c r="J4563" s="4">
        <v>4.33</v>
      </c>
      <c r="K4563" s="3">
        <v>0</v>
      </c>
      <c r="L4563" s="1" t="s">
        <v>26</v>
      </c>
    </row>
    <row r="4564" spans="1:12" x14ac:dyDescent="0.3">
      <c r="A4564" s="1" t="s">
        <v>1153</v>
      </c>
      <c r="B4564" s="1" t="s">
        <v>16</v>
      </c>
      <c r="C4564" s="1" t="s">
        <v>851</v>
      </c>
      <c r="D4564" s="5">
        <v>42887</v>
      </c>
      <c r="E4564">
        <v>1</v>
      </c>
      <c r="F4564">
        <v>1</v>
      </c>
      <c r="G4564" s="2">
        <v>276.08</v>
      </c>
      <c r="H4564">
        <v>1</v>
      </c>
      <c r="I4564">
        <v>1</v>
      </c>
      <c r="J4564" s="4">
        <v>1</v>
      </c>
      <c r="K4564" s="3">
        <v>1</v>
      </c>
      <c r="L4564" s="1" t="s">
        <v>27</v>
      </c>
    </row>
    <row r="4565" spans="1:12" x14ac:dyDescent="0.3">
      <c r="A4565" s="1" t="s">
        <v>1153</v>
      </c>
      <c r="B4565" s="1" t="s">
        <v>16</v>
      </c>
      <c r="C4565" s="1" t="s">
        <v>851</v>
      </c>
      <c r="D4565" s="5">
        <v>42948</v>
      </c>
      <c r="E4565">
        <v>3</v>
      </c>
      <c r="F4565">
        <v>3</v>
      </c>
      <c r="G4565" s="2">
        <v>1459.57</v>
      </c>
      <c r="H4565">
        <v>3</v>
      </c>
      <c r="I4565">
        <v>0</v>
      </c>
      <c r="J4565" s="4">
        <v>4.33</v>
      </c>
      <c r="K4565" s="3">
        <v>0</v>
      </c>
      <c r="L4565" s="1" t="s">
        <v>29</v>
      </c>
    </row>
    <row r="4566" spans="1:12" x14ac:dyDescent="0.3">
      <c r="A4566" s="1" t="s">
        <v>1153</v>
      </c>
      <c r="B4566" s="1" t="s">
        <v>16</v>
      </c>
      <c r="C4566" s="1" t="s">
        <v>851</v>
      </c>
      <c r="D4566" s="5">
        <v>43009</v>
      </c>
      <c r="E4566">
        <v>1</v>
      </c>
      <c r="F4566">
        <v>1</v>
      </c>
      <c r="G4566" s="2">
        <v>333.86</v>
      </c>
      <c r="H4566">
        <v>1</v>
      </c>
      <c r="I4566">
        <v>0</v>
      </c>
      <c r="J4566" s="4">
        <v>1</v>
      </c>
      <c r="K4566" s="3">
        <v>0</v>
      </c>
      <c r="L4566" s="1" t="s">
        <v>19</v>
      </c>
    </row>
    <row r="4567" spans="1:12" x14ac:dyDescent="0.3">
      <c r="A4567" s="1" t="s">
        <v>1154</v>
      </c>
      <c r="B4567" s="1" t="s">
        <v>16</v>
      </c>
      <c r="C4567" s="1" t="s">
        <v>320</v>
      </c>
      <c r="D4567" s="5">
        <v>42767</v>
      </c>
      <c r="E4567">
        <v>1</v>
      </c>
      <c r="F4567">
        <v>1</v>
      </c>
      <c r="G4567" s="2">
        <v>266.95999999999998</v>
      </c>
      <c r="H4567">
        <v>1</v>
      </c>
      <c r="I4567">
        <v>0</v>
      </c>
      <c r="J4567" s="4">
        <v>4</v>
      </c>
      <c r="K4567" s="3">
        <v>0</v>
      </c>
      <c r="L4567" s="1" t="s">
        <v>23</v>
      </c>
    </row>
    <row r="4568" spans="1:12" x14ac:dyDescent="0.3">
      <c r="A4568" s="1" t="s">
        <v>1154</v>
      </c>
      <c r="B4568" s="1" t="s">
        <v>16</v>
      </c>
      <c r="C4568" s="1" t="s">
        <v>320</v>
      </c>
      <c r="D4568" s="5">
        <v>42795</v>
      </c>
      <c r="E4568">
        <v>1</v>
      </c>
      <c r="F4568">
        <v>1</v>
      </c>
      <c r="G4568" s="2">
        <v>266.95999999999998</v>
      </c>
      <c r="H4568">
        <v>1</v>
      </c>
      <c r="I4568">
        <v>1</v>
      </c>
      <c r="J4568" s="4">
        <v>1</v>
      </c>
      <c r="K4568" s="3">
        <v>1</v>
      </c>
      <c r="L4568" s="1" t="s">
        <v>24</v>
      </c>
    </row>
    <row r="4569" spans="1:12" x14ac:dyDescent="0.3">
      <c r="A4569" s="1" t="s">
        <v>1154</v>
      </c>
      <c r="B4569" s="1" t="s">
        <v>16</v>
      </c>
      <c r="C4569" s="1" t="s">
        <v>320</v>
      </c>
      <c r="D4569" s="5">
        <v>42856</v>
      </c>
      <c r="E4569">
        <v>1</v>
      </c>
      <c r="F4569">
        <v>1</v>
      </c>
      <c r="G4569" s="2">
        <v>82.73</v>
      </c>
      <c r="H4569">
        <v>1</v>
      </c>
      <c r="I4569">
        <v>0</v>
      </c>
      <c r="J4569" s="4">
        <v>5</v>
      </c>
      <c r="K4569" s="3">
        <v>0</v>
      </c>
      <c r="L4569" s="1" t="s">
        <v>26</v>
      </c>
    </row>
    <row r="4570" spans="1:12" x14ac:dyDescent="0.3">
      <c r="A4570" s="1" t="s">
        <v>1154</v>
      </c>
      <c r="B4570" s="1" t="s">
        <v>16</v>
      </c>
      <c r="C4570" s="1" t="s">
        <v>320</v>
      </c>
      <c r="D4570" s="5">
        <v>42948</v>
      </c>
      <c r="E4570">
        <v>5</v>
      </c>
      <c r="F4570">
        <v>5</v>
      </c>
      <c r="G4570" s="2">
        <v>427.5</v>
      </c>
      <c r="H4570">
        <v>4</v>
      </c>
      <c r="I4570">
        <v>0</v>
      </c>
      <c r="J4570" s="4">
        <v>3.2</v>
      </c>
      <c r="K4570" s="3">
        <v>0</v>
      </c>
      <c r="L4570" s="1" t="s">
        <v>29</v>
      </c>
    </row>
    <row r="4571" spans="1:12" x14ac:dyDescent="0.3">
      <c r="A4571" s="1" t="s">
        <v>1154</v>
      </c>
      <c r="B4571" s="1" t="s">
        <v>16</v>
      </c>
      <c r="C4571" s="1" t="s">
        <v>320</v>
      </c>
      <c r="D4571" s="5">
        <v>42979</v>
      </c>
      <c r="E4571">
        <v>4</v>
      </c>
      <c r="F4571">
        <v>4</v>
      </c>
      <c r="G4571" s="2">
        <v>446.35</v>
      </c>
      <c r="H4571">
        <v>4</v>
      </c>
      <c r="I4571">
        <v>0</v>
      </c>
      <c r="J4571" s="4">
        <v>4.75</v>
      </c>
      <c r="K4571" s="3">
        <v>0</v>
      </c>
      <c r="L4571" s="1" t="s">
        <v>18</v>
      </c>
    </row>
    <row r="4572" spans="1:12" x14ac:dyDescent="0.3">
      <c r="A4572" s="1" t="s">
        <v>1154</v>
      </c>
      <c r="B4572" s="1" t="s">
        <v>16</v>
      </c>
      <c r="C4572" s="1" t="s">
        <v>320</v>
      </c>
      <c r="D4572" s="5">
        <v>43009</v>
      </c>
      <c r="E4572">
        <v>1</v>
      </c>
      <c r="F4572">
        <v>1</v>
      </c>
      <c r="G4572" s="2">
        <v>87.64</v>
      </c>
      <c r="H4572">
        <v>1</v>
      </c>
      <c r="I4572">
        <v>0</v>
      </c>
      <c r="J4572" s="4">
        <v>5</v>
      </c>
      <c r="K4572" s="3">
        <v>0</v>
      </c>
      <c r="L4572" s="1" t="s">
        <v>19</v>
      </c>
    </row>
    <row r="4573" spans="1:12" x14ac:dyDescent="0.3">
      <c r="A4573" s="1" t="s">
        <v>1154</v>
      </c>
      <c r="B4573" s="1" t="s">
        <v>16</v>
      </c>
      <c r="C4573" s="1" t="s">
        <v>320</v>
      </c>
      <c r="D4573" s="5">
        <v>43101</v>
      </c>
      <c r="E4573">
        <v>5</v>
      </c>
      <c r="F4573">
        <v>5</v>
      </c>
      <c r="G4573" s="2">
        <v>433.97</v>
      </c>
      <c r="H4573">
        <v>4</v>
      </c>
      <c r="I4573">
        <v>0</v>
      </c>
      <c r="J4573" s="4">
        <v>3.8</v>
      </c>
      <c r="K4573" s="3">
        <v>0</v>
      </c>
      <c r="L4573" s="1" t="s">
        <v>32</v>
      </c>
    </row>
    <row r="4574" spans="1:12" x14ac:dyDescent="0.3">
      <c r="A4574" s="1" t="s">
        <v>1154</v>
      </c>
      <c r="B4574" s="1" t="s">
        <v>16</v>
      </c>
      <c r="C4574" s="1" t="s">
        <v>320</v>
      </c>
      <c r="D4574" s="5">
        <v>43132</v>
      </c>
      <c r="E4574">
        <v>7</v>
      </c>
      <c r="F4574">
        <v>7</v>
      </c>
      <c r="G4574" s="2">
        <v>607.01</v>
      </c>
      <c r="H4574">
        <v>7</v>
      </c>
      <c r="I4574">
        <v>0</v>
      </c>
      <c r="J4574" s="4">
        <v>4.8600000000000003</v>
      </c>
      <c r="K4574" s="3">
        <v>0</v>
      </c>
      <c r="L4574" s="1" t="s">
        <v>33</v>
      </c>
    </row>
    <row r="4575" spans="1:12" x14ac:dyDescent="0.3">
      <c r="A4575" s="1" t="s">
        <v>1154</v>
      </c>
      <c r="B4575" s="1" t="s">
        <v>16</v>
      </c>
      <c r="C4575" s="1" t="s">
        <v>320</v>
      </c>
      <c r="D4575" s="5">
        <v>43160</v>
      </c>
      <c r="E4575">
        <v>12</v>
      </c>
      <c r="F4575">
        <v>12</v>
      </c>
      <c r="G4575" s="2">
        <v>1300.67</v>
      </c>
      <c r="H4575">
        <v>12</v>
      </c>
      <c r="I4575">
        <v>1</v>
      </c>
      <c r="J4575" s="4">
        <v>4</v>
      </c>
      <c r="K4575" s="3">
        <v>8.3333333333333329E-2</v>
      </c>
      <c r="L4575" s="1" t="s">
        <v>34</v>
      </c>
    </row>
    <row r="4576" spans="1:12" x14ac:dyDescent="0.3">
      <c r="A4576" s="1" t="s">
        <v>1154</v>
      </c>
      <c r="B4576" s="1" t="s">
        <v>16</v>
      </c>
      <c r="C4576" s="1" t="s">
        <v>320</v>
      </c>
      <c r="D4576" s="5">
        <v>43191</v>
      </c>
      <c r="E4576">
        <v>3</v>
      </c>
      <c r="F4576">
        <v>3</v>
      </c>
      <c r="G4576" s="2">
        <v>386.95</v>
      </c>
      <c r="H4576">
        <v>2</v>
      </c>
      <c r="I4576">
        <v>1</v>
      </c>
      <c r="J4576" s="4">
        <v>3.33</v>
      </c>
      <c r="K4576" s="3">
        <v>0.5</v>
      </c>
      <c r="L4576" s="1" t="s">
        <v>35</v>
      </c>
    </row>
    <row r="4577" spans="1:12" x14ac:dyDescent="0.3">
      <c r="A4577" s="1" t="s">
        <v>1154</v>
      </c>
      <c r="B4577" s="1" t="s">
        <v>16</v>
      </c>
      <c r="C4577" s="1" t="s">
        <v>320</v>
      </c>
      <c r="D4577" s="5">
        <v>43221</v>
      </c>
      <c r="E4577">
        <v>1</v>
      </c>
      <c r="F4577">
        <v>1</v>
      </c>
      <c r="G4577" s="2">
        <v>82.83</v>
      </c>
      <c r="H4577">
        <v>1</v>
      </c>
      <c r="I4577">
        <v>0</v>
      </c>
      <c r="J4577" s="4">
        <v>4</v>
      </c>
      <c r="K4577" s="3">
        <v>0</v>
      </c>
      <c r="L4577" s="1" t="s">
        <v>46</v>
      </c>
    </row>
    <row r="4578" spans="1:12" x14ac:dyDescent="0.3">
      <c r="A4578" s="1" t="s">
        <v>1154</v>
      </c>
      <c r="B4578" s="1" t="s">
        <v>16</v>
      </c>
      <c r="C4578" s="1" t="s">
        <v>320</v>
      </c>
      <c r="D4578" s="5">
        <v>43252</v>
      </c>
      <c r="E4578">
        <v>1</v>
      </c>
      <c r="F4578">
        <v>1</v>
      </c>
      <c r="G4578" s="2">
        <v>84.7</v>
      </c>
      <c r="H4578">
        <v>1</v>
      </c>
      <c r="I4578">
        <v>0</v>
      </c>
      <c r="J4578" s="4">
        <v>5</v>
      </c>
      <c r="K4578" s="3">
        <v>0</v>
      </c>
      <c r="L4578" s="1" t="s">
        <v>36</v>
      </c>
    </row>
    <row r="4579" spans="1:12" x14ac:dyDescent="0.3">
      <c r="A4579" s="1" t="s">
        <v>1155</v>
      </c>
      <c r="B4579" s="1" t="s">
        <v>90</v>
      </c>
      <c r="C4579" s="1" t="s">
        <v>1156</v>
      </c>
      <c r="D4579" s="5">
        <v>43252</v>
      </c>
      <c r="E4579">
        <v>1</v>
      </c>
      <c r="F4579">
        <v>1</v>
      </c>
      <c r="G4579" s="2">
        <v>42.05</v>
      </c>
      <c r="H4579">
        <v>1</v>
      </c>
      <c r="I4579">
        <v>0</v>
      </c>
      <c r="J4579" s="4">
        <v>3</v>
      </c>
      <c r="K4579" s="3">
        <v>0</v>
      </c>
      <c r="L4579" s="1" t="s">
        <v>36</v>
      </c>
    </row>
    <row r="4580" spans="1:12" x14ac:dyDescent="0.3">
      <c r="A4580" s="1" t="s">
        <v>1157</v>
      </c>
      <c r="B4580" s="1" t="s">
        <v>108</v>
      </c>
      <c r="C4580" s="1" t="s">
        <v>1158</v>
      </c>
      <c r="D4580" s="5">
        <v>43132</v>
      </c>
      <c r="E4580">
        <v>1</v>
      </c>
      <c r="F4580">
        <v>1</v>
      </c>
      <c r="G4580" s="2">
        <v>263.47000000000003</v>
      </c>
      <c r="H4580">
        <v>1</v>
      </c>
      <c r="I4580">
        <v>0</v>
      </c>
      <c r="J4580" s="4">
        <v>4</v>
      </c>
      <c r="K4580" s="3">
        <v>0</v>
      </c>
      <c r="L4580" s="1" t="s">
        <v>33</v>
      </c>
    </row>
    <row r="4581" spans="1:12" x14ac:dyDescent="0.3">
      <c r="A4581" s="1" t="s">
        <v>1157</v>
      </c>
      <c r="B4581" s="1" t="s">
        <v>108</v>
      </c>
      <c r="C4581" s="1" t="s">
        <v>1158</v>
      </c>
      <c r="D4581" s="5">
        <v>43160</v>
      </c>
      <c r="E4581">
        <v>1</v>
      </c>
      <c r="F4581">
        <v>1</v>
      </c>
      <c r="G4581" s="2">
        <v>343.85</v>
      </c>
      <c r="H4581">
        <v>1</v>
      </c>
      <c r="I4581">
        <v>0</v>
      </c>
      <c r="J4581" s="4">
        <v>5</v>
      </c>
      <c r="K4581" s="3">
        <v>0</v>
      </c>
      <c r="L4581" s="1" t="s">
        <v>34</v>
      </c>
    </row>
    <row r="4582" spans="1:12" x14ac:dyDescent="0.3">
      <c r="A4582" s="1" t="s">
        <v>1157</v>
      </c>
      <c r="B4582" s="1" t="s">
        <v>108</v>
      </c>
      <c r="C4582" s="1" t="s">
        <v>1158</v>
      </c>
      <c r="D4582" s="5">
        <v>43191</v>
      </c>
      <c r="E4582">
        <v>3</v>
      </c>
      <c r="F4582">
        <v>3</v>
      </c>
      <c r="G4582" s="2">
        <v>1799.86</v>
      </c>
      <c r="H4582">
        <v>3</v>
      </c>
      <c r="I4582">
        <v>0</v>
      </c>
      <c r="J4582" s="4">
        <v>5</v>
      </c>
      <c r="K4582" s="3">
        <v>0</v>
      </c>
      <c r="L4582" s="1" t="s">
        <v>35</v>
      </c>
    </row>
    <row r="4583" spans="1:12" x14ac:dyDescent="0.3">
      <c r="A4583" s="1" t="s">
        <v>1157</v>
      </c>
      <c r="B4583" s="1" t="s">
        <v>108</v>
      </c>
      <c r="C4583" s="1" t="s">
        <v>1158</v>
      </c>
      <c r="D4583" s="5">
        <v>43221</v>
      </c>
      <c r="E4583">
        <v>3</v>
      </c>
      <c r="F4583">
        <v>3</v>
      </c>
      <c r="G4583" s="2">
        <v>4779.71</v>
      </c>
      <c r="H4583">
        <v>3</v>
      </c>
      <c r="I4583">
        <v>0</v>
      </c>
      <c r="J4583" s="4">
        <v>4</v>
      </c>
      <c r="K4583" s="3">
        <v>0</v>
      </c>
      <c r="L4583" s="1" t="s">
        <v>46</v>
      </c>
    </row>
    <row r="4584" spans="1:12" x14ac:dyDescent="0.3">
      <c r="A4584" s="1" t="s">
        <v>1159</v>
      </c>
      <c r="B4584" s="1" t="s">
        <v>16</v>
      </c>
      <c r="C4584" s="1" t="s">
        <v>122</v>
      </c>
      <c r="D4584" s="5">
        <v>43313</v>
      </c>
      <c r="E4584">
        <v>2</v>
      </c>
      <c r="F4584">
        <v>2</v>
      </c>
      <c r="G4584" s="2">
        <v>90.98</v>
      </c>
      <c r="H4584">
        <v>1</v>
      </c>
      <c r="I4584">
        <v>0</v>
      </c>
      <c r="J4584" s="4">
        <v>2.5</v>
      </c>
      <c r="K4584" s="3">
        <v>0</v>
      </c>
      <c r="L4584" s="1" t="s">
        <v>49</v>
      </c>
    </row>
    <row r="4585" spans="1:12" x14ac:dyDescent="0.3">
      <c r="A4585" s="1" t="s">
        <v>1160</v>
      </c>
      <c r="B4585" s="1" t="s">
        <v>16</v>
      </c>
      <c r="C4585" s="1" t="s">
        <v>1161</v>
      </c>
      <c r="D4585" s="5">
        <v>43221</v>
      </c>
      <c r="E4585">
        <v>4</v>
      </c>
      <c r="F4585">
        <v>5</v>
      </c>
      <c r="G4585" s="2">
        <v>782.11</v>
      </c>
      <c r="H4585">
        <v>4</v>
      </c>
      <c r="I4585">
        <v>0</v>
      </c>
      <c r="J4585" s="4">
        <v>4.75</v>
      </c>
      <c r="K4585" s="3">
        <v>0</v>
      </c>
      <c r="L4585" s="1" t="s">
        <v>46</v>
      </c>
    </row>
    <row r="4586" spans="1:12" x14ac:dyDescent="0.3">
      <c r="A4586" s="1" t="s">
        <v>1160</v>
      </c>
      <c r="B4586" s="1" t="s">
        <v>16</v>
      </c>
      <c r="C4586" s="1" t="s">
        <v>1161</v>
      </c>
      <c r="D4586" s="5">
        <v>43282</v>
      </c>
      <c r="E4586">
        <v>2</v>
      </c>
      <c r="F4586">
        <v>2</v>
      </c>
      <c r="G4586" s="2">
        <v>159.82</v>
      </c>
      <c r="H4586">
        <v>2</v>
      </c>
      <c r="I4586">
        <v>0</v>
      </c>
      <c r="J4586" s="4">
        <v>4.5</v>
      </c>
      <c r="K4586" s="3">
        <v>0</v>
      </c>
      <c r="L4586" s="1" t="s">
        <v>37</v>
      </c>
    </row>
    <row r="4587" spans="1:12" x14ac:dyDescent="0.3">
      <c r="A4587" s="1" t="s">
        <v>1160</v>
      </c>
      <c r="B4587" s="1" t="s">
        <v>16</v>
      </c>
      <c r="C4587" s="1" t="s">
        <v>1161</v>
      </c>
      <c r="D4587" s="5">
        <v>43313</v>
      </c>
      <c r="E4587">
        <v>3</v>
      </c>
      <c r="F4587">
        <v>5</v>
      </c>
      <c r="G4587" s="2">
        <v>304.18</v>
      </c>
      <c r="H4587">
        <v>3</v>
      </c>
      <c r="I4587">
        <v>0</v>
      </c>
      <c r="J4587" s="4">
        <v>5</v>
      </c>
      <c r="K4587" s="3">
        <v>0</v>
      </c>
      <c r="L4587" s="1" t="s">
        <v>49</v>
      </c>
    </row>
    <row r="4588" spans="1:12" x14ac:dyDescent="0.3">
      <c r="A4588" s="1" t="s">
        <v>1162</v>
      </c>
      <c r="B4588" s="1" t="s">
        <v>16</v>
      </c>
      <c r="C4588" s="1" t="s">
        <v>75</v>
      </c>
      <c r="D4588" s="5">
        <v>43070</v>
      </c>
      <c r="E4588">
        <v>2</v>
      </c>
      <c r="F4588">
        <v>2</v>
      </c>
      <c r="G4588" s="2">
        <v>862.37</v>
      </c>
      <c r="H4588">
        <v>2</v>
      </c>
      <c r="I4588">
        <v>0</v>
      </c>
      <c r="J4588" s="4">
        <v>2.5</v>
      </c>
      <c r="K4588" s="3">
        <v>0</v>
      </c>
      <c r="L4588" s="1" t="s">
        <v>31</v>
      </c>
    </row>
    <row r="4589" spans="1:12" x14ac:dyDescent="0.3">
      <c r="A4589" s="1" t="s">
        <v>1163</v>
      </c>
      <c r="B4589" s="1" t="s">
        <v>129</v>
      </c>
      <c r="C4589" s="1" t="s">
        <v>180</v>
      </c>
      <c r="D4589" s="5">
        <v>42856</v>
      </c>
      <c r="E4589">
        <v>1</v>
      </c>
      <c r="F4589">
        <v>1</v>
      </c>
      <c r="G4589" s="2">
        <v>1411.62</v>
      </c>
      <c r="H4589">
        <v>1</v>
      </c>
      <c r="I4589">
        <v>0</v>
      </c>
      <c r="J4589" s="4">
        <v>5</v>
      </c>
      <c r="K4589" s="3">
        <v>0</v>
      </c>
      <c r="L4589" s="1" t="s">
        <v>26</v>
      </c>
    </row>
    <row r="4590" spans="1:12" x14ac:dyDescent="0.3">
      <c r="A4590" s="1" t="s">
        <v>1163</v>
      </c>
      <c r="B4590" s="1" t="s">
        <v>129</v>
      </c>
      <c r="C4590" s="1" t="s">
        <v>180</v>
      </c>
      <c r="D4590" s="5">
        <v>42948</v>
      </c>
      <c r="E4590">
        <v>1</v>
      </c>
      <c r="F4590">
        <v>1</v>
      </c>
      <c r="G4590" s="2">
        <v>1411.13</v>
      </c>
      <c r="H4590">
        <v>1</v>
      </c>
      <c r="I4590">
        <v>0</v>
      </c>
      <c r="J4590" s="4">
        <v>5</v>
      </c>
      <c r="K4590" s="3">
        <v>0</v>
      </c>
      <c r="L4590" s="1" t="s">
        <v>29</v>
      </c>
    </row>
    <row r="4591" spans="1:12" x14ac:dyDescent="0.3">
      <c r="A4591" s="1" t="s">
        <v>1164</v>
      </c>
      <c r="B4591" s="1" t="s">
        <v>16</v>
      </c>
      <c r="C4591" s="1" t="s">
        <v>48</v>
      </c>
      <c r="D4591" s="5">
        <v>42767</v>
      </c>
      <c r="E4591">
        <v>1</v>
      </c>
      <c r="F4591">
        <v>1</v>
      </c>
      <c r="G4591" s="2">
        <v>1323.79</v>
      </c>
      <c r="H4591">
        <v>1</v>
      </c>
      <c r="I4591">
        <v>0</v>
      </c>
      <c r="J4591" s="4">
        <v>5</v>
      </c>
      <c r="K4591" s="3">
        <v>0</v>
      </c>
      <c r="L4591" s="1" t="s">
        <v>23</v>
      </c>
    </row>
    <row r="4592" spans="1:12" x14ac:dyDescent="0.3">
      <c r="A4592" s="1" t="s">
        <v>1165</v>
      </c>
      <c r="B4592" s="1" t="s">
        <v>16</v>
      </c>
      <c r="C4592" s="1" t="s">
        <v>256</v>
      </c>
      <c r="D4592" s="5">
        <v>43191</v>
      </c>
      <c r="E4592">
        <v>8</v>
      </c>
      <c r="F4592">
        <v>9</v>
      </c>
      <c r="G4592" s="2">
        <v>1605.57</v>
      </c>
      <c r="H4592">
        <v>8</v>
      </c>
      <c r="I4592">
        <v>1</v>
      </c>
      <c r="J4592" s="4">
        <v>3.75</v>
      </c>
      <c r="K4592" s="3">
        <v>0.125</v>
      </c>
      <c r="L4592" s="1" t="s">
        <v>35</v>
      </c>
    </row>
    <row r="4593" spans="1:12" x14ac:dyDescent="0.3">
      <c r="A4593" s="1" t="s">
        <v>1165</v>
      </c>
      <c r="B4593" s="1" t="s">
        <v>16</v>
      </c>
      <c r="C4593" s="1" t="s">
        <v>256</v>
      </c>
      <c r="D4593" s="5">
        <v>43221</v>
      </c>
      <c r="E4593">
        <v>14</v>
      </c>
      <c r="F4593">
        <v>16</v>
      </c>
      <c r="G4593" s="2">
        <v>1569.29</v>
      </c>
      <c r="H4593">
        <v>14</v>
      </c>
      <c r="I4593">
        <v>1</v>
      </c>
      <c r="J4593" s="4">
        <v>3.93</v>
      </c>
      <c r="K4593" s="3">
        <v>7.1428571428571425E-2</v>
      </c>
      <c r="L4593" s="1" t="s">
        <v>46</v>
      </c>
    </row>
    <row r="4594" spans="1:12" x14ac:dyDescent="0.3">
      <c r="A4594" s="1" t="s">
        <v>1165</v>
      </c>
      <c r="B4594" s="1" t="s">
        <v>16</v>
      </c>
      <c r="C4594" s="1" t="s">
        <v>256</v>
      </c>
      <c r="D4594" s="5">
        <v>43252</v>
      </c>
      <c r="E4594">
        <v>5</v>
      </c>
      <c r="F4594">
        <v>5</v>
      </c>
      <c r="G4594" s="2">
        <v>1463.04</v>
      </c>
      <c r="H4594">
        <v>5</v>
      </c>
      <c r="I4594">
        <v>0</v>
      </c>
      <c r="J4594" s="4">
        <v>4.8</v>
      </c>
      <c r="K4594" s="3">
        <v>0</v>
      </c>
      <c r="L4594" s="1" t="s">
        <v>36</v>
      </c>
    </row>
    <row r="4595" spans="1:12" x14ac:dyDescent="0.3">
      <c r="A4595" s="1" t="s">
        <v>1165</v>
      </c>
      <c r="B4595" s="1" t="s">
        <v>16</v>
      </c>
      <c r="C4595" s="1" t="s">
        <v>256</v>
      </c>
      <c r="D4595" s="5">
        <v>43282</v>
      </c>
      <c r="E4595">
        <v>7</v>
      </c>
      <c r="F4595">
        <v>7</v>
      </c>
      <c r="G4595" s="2">
        <v>1150.81</v>
      </c>
      <c r="H4595">
        <v>7</v>
      </c>
      <c r="I4595">
        <v>0</v>
      </c>
      <c r="J4595" s="4">
        <v>4.8600000000000003</v>
      </c>
      <c r="K4595" s="3">
        <v>0</v>
      </c>
      <c r="L4595" s="1" t="s">
        <v>37</v>
      </c>
    </row>
    <row r="4596" spans="1:12" x14ac:dyDescent="0.3">
      <c r="A4596" s="1" t="s">
        <v>1165</v>
      </c>
      <c r="B4596" s="1" t="s">
        <v>16</v>
      </c>
      <c r="C4596" s="1" t="s">
        <v>256</v>
      </c>
      <c r="D4596" s="5">
        <v>43313</v>
      </c>
      <c r="E4596">
        <v>3</v>
      </c>
      <c r="F4596">
        <v>3</v>
      </c>
      <c r="G4596" s="2">
        <v>663.47</v>
      </c>
      <c r="H4596">
        <v>1</v>
      </c>
      <c r="I4596">
        <v>0</v>
      </c>
      <c r="J4596" s="4">
        <v>1</v>
      </c>
      <c r="K4596" s="3">
        <v>0</v>
      </c>
      <c r="L4596" s="1" t="s">
        <v>49</v>
      </c>
    </row>
    <row r="4597" spans="1:12" x14ac:dyDescent="0.3">
      <c r="A4597" s="1" t="s">
        <v>1166</v>
      </c>
      <c r="B4597" s="1" t="s">
        <v>16</v>
      </c>
      <c r="C4597" s="1" t="s">
        <v>1167</v>
      </c>
      <c r="D4597" s="5">
        <v>42856</v>
      </c>
      <c r="E4597">
        <v>1</v>
      </c>
      <c r="F4597">
        <v>1</v>
      </c>
      <c r="G4597" s="2">
        <v>22.04</v>
      </c>
      <c r="H4597">
        <v>1</v>
      </c>
      <c r="I4597">
        <v>0</v>
      </c>
      <c r="J4597" s="4">
        <v>5</v>
      </c>
      <c r="K4597" s="3">
        <v>0</v>
      </c>
      <c r="L4597" s="1" t="s">
        <v>26</v>
      </c>
    </row>
    <row r="4598" spans="1:12" x14ac:dyDescent="0.3">
      <c r="A4598" s="1" t="s">
        <v>1166</v>
      </c>
      <c r="B4598" s="1" t="s">
        <v>16</v>
      </c>
      <c r="C4598" s="1" t="s">
        <v>1167</v>
      </c>
      <c r="D4598" s="5">
        <v>42917</v>
      </c>
      <c r="E4598">
        <v>2</v>
      </c>
      <c r="F4598">
        <v>2</v>
      </c>
      <c r="G4598" s="2">
        <v>136.94</v>
      </c>
      <c r="H4598">
        <v>2</v>
      </c>
      <c r="I4598">
        <v>0</v>
      </c>
      <c r="J4598" s="4">
        <v>4</v>
      </c>
      <c r="K4598" s="3">
        <v>0</v>
      </c>
      <c r="L4598" s="1" t="s">
        <v>28</v>
      </c>
    </row>
    <row r="4599" spans="1:12" x14ac:dyDescent="0.3">
      <c r="A4599" s="1" t="s">
        <v>1166</v>
      </c>
      <c r="B4599" s="1" t="s">
        <v>16</v>
      </c>
      <c r="C4599" s="1" t="s">
        <v>1167</v>
      </c>
      <c r="D4599" s="5">
        <v>42948</v>
      </c>
      <c r="E4599">
        <v>1</v>
      </c>
      <c r="F4599">
        <v>1</v>
      </c>
      <c r="G4599" s="2">
        <v>51.59</v>
      </c>
      <c r="H4599">
        <v>1</v>
      </c>
      <c r="I4599">
        <v>0</v>
      </c>
      <c r="J4599" s="4">
        <v>5</v>
      </c>
      <c r="K4599" s="3">
        <v>0</v>
      </c>
      <c r="L4599" s="1" t="s">
        <v>29</v>
      </c>
    </row>
    <row r="4600" spans="1:12" x14ac:dyDescent="0.3">
      <c r="A4600" s="1" t="s">
        <v>1168</v>
      </c>
      <c r="B4600" s="1" t="s">
        <v>16</v>
      </c>
      <c r="C4600" s="1" t="s">
        <v>122</v>
      </c>
      <c r="D4600" s="5">
        <v>42644</v>
      </c>
      <c r="E4600">
        <v>1</v>
      </c>
      <c r="F4600">
        <v>1</v>
      </c>
      <c r="G4600" s="2">
        <v>53.73</v>
      </c>
      <c r="H4600">
        <v>1</v>
      </c>
      <c r="I4600">
        <v>0</v>
      </c>
      <c r="J4600" s="4">
        <v>3</v>
      </c>
      <c r="K4600" s="3">
        <v>0</v>
      </c>
      <c r="L4600" s="1" t="s">
        <v>64</v>
      </c>
    </row>
    <row r="4601" spans="1:12" x14ac:dyDescent="0.3">
      <c r="A4601" s="1" t="s">
        <v>1168</v>
      </c>
      <c r="B4601" s="1" t="s">
        <v>16</v>
      </c>
      <c r="C4601" s="1" t="s">
        <v>122</v>
      </c>
      <c r="D4601" s="5">
        <v>42736</v>
      </c>
      <c r="E4601">
        <v>2</v>
      </c>
      <c r="F4601">
        <v>2</v>
      </c>
      <c r="G4601" s="2">
        <v>118.89</v>
      </c>
      <c r="H4601">
        <v>2</v>
      </c>
      <c r="I4601">
        <v>0</v>
      </c>
      <c r="J4601" s="4">
        <v>5</v>
      </c>
      <c r="K4601" s="3">
        <v>0</v>
      </c>
      <c r="L4601" s="1" t="s">
        <v>45</v>
      </c>
    </row>
    <row r="4602" spans="1:12" x14ac:dyDescent="0.3">
      <c r="A4602" s="1" t="s">
        <v>1168</v>
      </c>
      <c r="B4602" s="1" t="s">
        <v>16</v>
      </c>
      <c r="C4602" s="1" t="s">
        <v>122</v>
      </c>
      <c r="D4602" s="5">
        <v>42767</v>
      </c>
      <c r="E4602">
        <v>10</v>
      </c>
      <c r="F4602">
        <v>12</v>
      </c>
      <c r="G4602" s="2">
        <v>754.41</v>
      </c>
      <c r="H4602">
        <v>10</v>
      </c>
      <c r="I4602">
        <v>0</v>
      </c>
      <c r="J4602" s="4">
        <v>4.3</v>
      </c>
      <c r="K4602" s="3">
        <v>0</v>
      </c>
      <c r="L4602" s="1" t="s">
        <v>23</v>
      </c>
    </row>
    <row r="4603" spans="1:12" x14ac:dyDescent="0.3">
      <c r="A4603" s="1" t="s">
        <v>1168</v>
      </c>
      <c r="B4603" s="1" t="s">
        <v>16</v>
      </c>
      <c r="C4603" s="1" t="s">
        <v>122</v>
      </c>
      <c r="D4603" s="5">
        <v>42795</v>
      </c>
      <c r="E4603">
        <v>5</v>
      </c>
      <c r="F4603">
        <v>5</v>
      </c>
      <c r="G4603" s="2">
        <v>436.74</v>
      </c>
      <c r="H4603">
        <v>5</v>
      </c>
      <c r="I4603">
        <v>0</v>
      </c>
      <c r="J4603" s="4">
        <v>4.5999999999999996</v>
      </c>
      <c r="K4603" s="3">
        <v>0</v>
      </c>
      <c r="L4603" s="1" t="s">
        <v>24</v>
      </c>
    </row>
    <row r="4604" spans="1:12" x14ac:dyDescent="0.3">
      <c r="A4604" s="1" t="s">
        <v>1168</v>
      </c>
      <c r="B4604" s="1" t="s">
        <v>16</v>
      </c>
      <c r="C4604" s="1" t="s">
        <v>122</v>
      </c>
      <c r="D4604" s="5">
        <v>42856</v>
      </c>
      <c r="E4604">
        <v>4</v>
      </c>
      <c r="F4604">
        <v>4</v>
      </c>
      <c r="G4604" s="2">
        <v>348.85</v>
      </c>
      <c r="H4604">
        <v>4</v>
      </c>
      <c r="I4604">
        <v>1</v>
      </c>
      <c r="J4604" s="4">
        <v>5</v>
      </c>
      <c r="K4604" s="3">
        <v>0.25</v>
      </c>
      <c r="L4604" s="1" t="s">
        <v>26</v>
      </c>
    </row>
    <row r="4605" spans="1:12" x14ac:dyDescent="0.3">
      <c r="A4605" s="1" t="s">
        <v>1168</v>
      </c>
      <c r="B4605" s="1" t="s">
        <v>16</v>
      </c>
      <c r="C4605" s="1" t="s">
        <v>122</v>
      </c>
      <c r="D4605" s="5">
        <v>42887</v>
      </c>
      <c r="E4605">
        <v>1</v>
      </c>
      <c r="F4605">
        <v>1</v>
      </c>
      <c r="G4605" s="2">
        <v>111.82</v>
      </c>
      <c r="H4605">
        <v>1</v>
      </c>
      <c r="I4605">
        <v>0</v>
      </c>
      <c r="J4605" s="4">
        <v>5</v>
      </c>
      <c r="K4605" s="3">
        <v>0</v>
      </c>
      <c r="L4605" s="1" t="s">
        <v>27</v>
      </c>
    </row>
    <row r="4606" spans="1:12" x14ac:dyDescent="0.3">
      <c r="A4606" s="1" t="s">
        <v>1168</v>
      </c>
      <c r="B4606" s="1" t="s">
        <v>16</v>
      </c>
      <c r="C4606" s="1" t="s">
        <v>122</v>
      </c>
      <c r="D4606" s="5">
        <v>42917</v>
      </c>
      <c r="E4606">
        <v>6</v>
      </c>
      <c r="F4606">
        <v>6</v>
      </c>
      <c r="G4606" s="2">
        <v>961.15</v>
      </c>
      <c r="H4606">
        <v>6</v>
      </c>
      <c r="I4606">
        <v>0</v>
      </c>
      <c r="J4606" s="4">
        <v>4.67</v>
      </c>
      <c r="K4606" s="3">
        <v>0</v>
      </c>
      <c r="L4606" s="1" t="s">
        <v>28</v>
      </c>
    </row>
    <row r="4607" spans="1:12" x14ac:dyDescent="0.3">
      <c r="A4607" s="1" t="s">
        <v>1168</v>
      </c>
      <c r="B4607" s="1" t="s">
        <v>16</v>
      </c>
      <c r="C4607" s="1" t="s">
        <v>122</v>
      </c>
      <c r="D4607" s="5">
        <v>42948</v>
      </c>
      <c r="E4607">
        <v>3</v>
      </c>
      <c r="F4607">
        <v>3</v>
      </c>
      <c r="G4607" s="2">
        <v>495.61</v>
      </c>
      <c r="H4607">
        <v>3</v>
      </c>
      <c r="I4607">
        <v>0</v>
      </c>
      <c r="J4607" s="4">
        <v>3.33</v>
      </c>
      <c r="K4607" s="3">
        <v>0</v>
      </c>
      <c r="L4607" s="1" t="s">
        <v>29</v>
      </c>
    </row>
    <row r="4608" spans="1:12" x14ac:dyDescent="0.3">
      <c r="A4608" s="1" t="s">
        <v>1168</v>
      </c>
      <c r="B4608" s="1" t="s">
        <v>16</v>
      </c>
      <c r="C4608" s="1" t="s">
        <v>122</v>
      </c>
      <c r="D4608" s="5">
        <v>42979</v>
      </c>
      <c r="E4608">
        <v>6</v>
      </c>
      <c r="F4608">
        <v>6</v>
      </c>
      <c r="G4608" s="2">
        <v>443.64</v>
      </c>
      <c r="H4608">
        <v>5</v>
      </c>
      <c r="I4608">
        <v>0</v>
      </c>
      <c r="J4608" s="4">
        <v>3.17</v>
      </c>
      <c r="K4608" s="3">
        <v>0</v>
      </c>
      <c r="L4608" s="1" t="s">
        <v>18</v>
      </c>
    </row>
    <row r="4609" spans="1:12" x14ac:dyDescent="0.3">
      <c r="A4609" s="1" t="s">
        <v>1168</v>
      </c>
      <c r="B4609" s="1" t="s">
        <v>16</v>
      </c>
      <c r="C4609" s="1" t="s">
        <v>122</v>
      </c>
      <c r="D4609" s="5">
        <v>43009</v>
      </c>
      <c r="E4609">
        <v>10</v>
      </c>
      <c r="F4609">
        <v>10</v>
      </c>
      <c r="G4609" s="2">
        <v>915.7</v>
      </c>
      <c r="H4609">
        <v>10</v>
      </c>
      <c r="I4609">
        <v>1</v>
      </c>
      <c r="J4609" s="4">
        <v>4.2</v>
      </c>
      <c r="K4609" s="3">
        <v>0.1</v>
      </c>
      <c r="L4609" s="1" t="s">
        <v>19</v>
      </c>
    </row>
    <row r="4610" spans="1:12" x14ac:dyDescent="0.3">
      <c r="A4610" s="1" t="s">
        <v>1168</v>
      </c>
      <c r="B4610" s="1" t="s">
        <v>16</v>
      </c>
      <c r="C4610" s="1" t="s">
        <v>122</v>
      </c>
      <c r="D4610" s="5">
        <v>43070</v>
      </c>
      <c r="E4610">
        <v>4</v>
      </c>
      <c r="F4610">
        <v>4</v>
      </c>
      <c r="G4610" s="2">
        <v>377.86</v>
      </c>
      <c r="H4610">
        <v>4</v>
      </c>
      <c r="I4610">
        <v>0</v>
      </c>
      <c r="J4610" s="4">
        <v>3.75</v>
      </c>
      <c r="K4610" s="3">
        <v>0</v>
      </c>
      <c r="L4610" s="1" t="s">
        <v>31</v>
      </c>
    </row>
    <row r="4611" spans="1:12" x14ac:dyDescent="0.3">
      <c r="A4611" s="1" t="s">
        <v>1168</v>
      </c>
      <c r="B4611" s="1" t="s">
        <v>16</v>
      </c>
      <c r="C4611" s="1" t="s">
        <v>122</v>
      </c>
      <c r="D4611" s="5">
        <v>43101</v>
      </c>
      <c r="E4611">
        <v>2</v>
      </c>
      <c r="F4611">
        <v>2</v>
      </c>
      <c r="G4611" s="2">
        <v>97.95</v>
      </c>
      <c r="H4611">
        <v>2</v>
      </c>
      <c r="I4611">
        <v>0</v>
      </c>
      <c r="J4611" s="4">
        <v>3</v>
      </c>
      <c r="K4611" s="3">
        <v>0</v>
      </c>
      <c r="L4611" s="1" t="s">
        <v>32</v>
      </c>
    </row>
    <row r="4612" spans="1:12" x14ac:dyDescent="0.3">
      <c r="A4612" s="1" t="s">
        <v>1168</v>
      </c>
      <c r="B4612" s="1" t="s">
        <v>16</v>
      </c>
      <c r="C4612" s="1" t="s">
        <v>122</v>
      </c>
      <c r="D4612" s="5">
        <v>43160</v>
      </c>
      <c r="E4612">
        <v>1</v>
      </c>
      <c r="F4612">
        <v>1</v>
      </c>
      <c r="G4612" s="2">
        <v>32.58</v>
      </c>
      <c r="H4612">
        <v>1</v>
      </c>
      <c r="I4612">
        <v>0</v>
      </c>
      <c r="J4612" s="4">
        <v>3</v>
      </c>
      <c r="K4612" s="3">
        <v>0</v>
      </c>
      <c r="L4612" s="1" t="s">
        <v>34</v>
      </c>
    </row>
    <row r="4613" spans="1:12" x14ac:dyDescent="0.3">
      <c r="A4613" s="1" t="s">
        <v>1168</v>
      </c>
      <c r="B4613" s="1" t="s">
        <v>16</v>
      </c>
      <c r="C4613" s="1" t="s">
        <v>122</v>
      </c>
      <c r="D4613" s="5">
        <v>43252</v>
      </c>
      <c r="E4613">
        <v>1</v>
      </c>
      <c r="F4613">
        <v>1</v>
      </c>
      <c r="G4613" s="2">
        <v>227.75</v>
      </c>
      <c r="H4613">
        <v>1</v>
      </c>
      <c r="I4613">
        <v>1</v>
      </c>
      <c r="J4613" s="4">
        <v>1</v>
      </c>
      <c r="K4613" s="3">
        <v>1</v>
      </c>
      <c r="L4613" s="1" t="s">
        <v>36</v>
      </c>
    </row>
    <row r="4614" spans="1:12" x14ac:dyDescent="0.3">
      <c r="A4614" s="1" t="s">
        <v>1168</v>
      </c>
      <c r="B4614" s="1" t="s">
        <v>16</v>
      </c>
      <c r="C4614" s="1" t="s">
        <v>122</v>
      </c>
      <c r="D4614" s="5">
        <v>43313</v>
      </c>
      <c r="E4614">
        <v>1</v>
      </c>
      <c r="F4614">
        <v>1</v>
      </c>
      <c r="G4614" s="2">
        <v>73.38</v>
      </c>
      <c r="H4614">
        <v>1</v>
      </c>
      <c r="I4614">
        <v>0</v>
      </c>
      <c r="J4614" s="4">
        <v>5</v>
      </c>
      <c r="K4614" s="3">
        <v>0</v>
      </c>
      <c r="L4614" s="1" t="s">
        <v>49</v>
      </c>
    </row>
    <row r="4615" spans="1:12" x14ac:dyDescent="0.3">
      <c r="A4615" s="1" t="s">
        <v>1169</v>
      </c>
      <c r="B4615" s="1" t="s">
        <v>57</v>
      </c>
      <c r="C4615" s="1" t="s">
        <v>1170</v>
      </c>
      <c r="D4615" s="5">
        <v>43132</v>
      </c>
      <c r="E4615">
        <v>1</v>
      </c>
      <c r="F4615">
        <v>1</v>
      </c>
      <c r="G4615" s="2">
        <v>49</v>
      </c>
      <c r="H4615">
        <v>1</v>
      </c>
      <c r="I4615">
        <v>0</v>
      </c>
      <c r="J4615" s="4">
        <v>5</v>
      </c>
      <c r="K4615" s="3">
        <v>0</v>
      </c>
      <c r="L4615" s="1" t="s">
        <v>33</v>
      </c>
    </row>
    <row r="4616" spans="1:12" x14ac:dyDescent="0.3">
      <c r="A4616" s="1" t="s">
        <v>1169</v>
      </c>
      <c r="B4616" s="1" t="s">
        <v>57</v>
      </c>
      <c r="C4616" s="1" t="s">
        <v>1170</v>
      </c>
      <c r="D4616" s="5">
        <v>43160</v>
      </c>
      <c r="E4616">
        <v>1</v>
      </c>
      <c r="F4616">
        <v>1</v>
      </c>
      <c r="G4616" s="2">
        <v>57.37</v>
      </c>
      <c r="H4616">
        <v>1</v>
      </c>
      <c r="I4616">
        <v>0</v>
      </c>
      <c r="J4616" s="4">
        <v>1</v>
      </c>
      <c r="K4616" s="3">
        <v>0</v>
      </c>
      <c r="L4616" s="1" t="s">
        <v>34</v>
      </c>
    </row>
    <row r="4617" spans="1:12" x14ac:dyDescent="0.3">
      <c r="A4617" s="1" t="s">
        <v>1169</v>
      </c>
      <c r="B4617" s="1" t="s">
        <v>57</v>
      </c>
      <c r="C4617" s="1" t="s">
        <v>1170</v>
      </c>
      <c r="D4617" s="5">
        <v>43282</v>
      </c>
      <c r="E4617">
        <v>1</v>
      </c>
      <c r="F4617">
        <v>1</v>
      </c>
      <c r="G4617" s="2">
        <v>55.06</v>
      </c>
      <c r="H4617">
        <v>1</v>
      </c>
      <c r="I4617">
        <v>0</v>
      </c>
      <c r="J4617" s="4">
        <v>5</v>
      </c>
      <c r="K4617" s="3">
        <v>0</v>
      </c>
      <c r="L4617" s="1" t="s">
        <v>37</v>
      </c>
    </row>
    <row r="4618" spans="1:12" x14ac:dyDescent="0.3">
      <c r="A4618" s="1" t="s">
        <v>1171</v>
      </c>
      <c r="B4618" s="1" t="s">
        <v>90</v>
      </c>
      <c r="C4618" s="1" t="s">
        <v>91</v>
      </c>
      <c r="D4618" s="5">
        <v>43313</v>
      </c>
      <c r="E4618">
        <v>1</v>
      </c>
      <c r="F4618">
        <v>1</v>
      </c>
      <c r="G4618" s="2">
        <v>105.45</v>
      </c>
      <c r="H4618">
        <v>1</v>
      </c>
      <c r="I4618">
        <v>0</v>
      </c>
      <c r="J4618" s="4">
        <v>5</v>
      </c>
      <c r="K4618" s="3">
        <v>0</v>
      </c>
      <c r="L4618" s="1" t="s">
        <v>49</v>
      </c>
    </row>
    <row r="4619" spans="1:12" x14ac:dyDescent="0.3">
      <c r="A4619" s="1" t="s">
        <v>1172</v>
      </c>
      <c r="B4619" s="1" t="s">
        <v>57</v>
      </c>
      <c r="C4619" s="1" t="s">
        <v>1173</v>
      </c>
      <c r="D4619" s="5">
        <v>43191</v>
      </c>
      <c r="E4619">
        <v>2</v>
      </c>
      <c r="F4619">
        <v>2</v>
      </c>
      <c r="G4619" s="2">
        <v>480.31</v>
      </c>
      <c r="H4619">
        <v>2</v>
      </c>
      <c r="I4619">
        <v>0</v>
      </c>
      <c r="J4619" s="4">
        <v>4</v>
      </c>
      <c r="K4619" s="3">
        <v>0</v>
      </c>
      <c r="L4619" s="1" t="s">
        <v>35</v>
      </c>
    </row>
    <row r="4620" spans="1:12" x14ac:dyDescent="0.3">
      <c r="A4620" s="1" t="s">
        <v>1172</v>
      </c>
      <c r="B4620" s="1" t="s">
        <v>57</v>
      </c>
      <c r="C4620" s="1" t="s">
        <v>1173</v>
      </c>
      <c r="D4620" s="5">
        <v>43221</v>
      </c>
      <c r="E4620">
        <v>2</v>
      </c>
      <c r="F4620">
        <v>2</v>
      </c>
      <c r="G4620" s="2">
        <v>381.94</v>
      </c>
      <c r="H4620">
        <v>2</v>
      </c>
      <c r="I4620">
        <v>0</v>
      </c>
      <c r="J4620" s="4">
        <v>5</v>
      </c>
      <c r="K4620" s="3">
        <v>0</v>
      </c>
      <c r="L4620" s="1" t="s">
        <v>46</v>
      </c>
    </row>
    <row r="4621" spans="1:12" x14ac:dyDescent="0.3">
      <c r="A4621" s="1" t="s">
        <v>1172</v>
      </c>
      <c r="B4621" s="1" t="s">
        <v>57</v>
      </c>
      <c r="C4621" s="1" t="s">
        <v>1173</v>
      </c>
      <c r="D4621" s="5">
        <v>43252</v>
      </c>
      <c r="E4621">
        <v>5</v>
      </c>
      <c r="F4621">
        <v>5</v>
      </c>
      <c r="G4621" s="2">
        <v>2609.29</v>
      </c>
      <c r="H4621">
        <v>5</v>
      </c>
      <c r="I4621">
        <v>0</v>
      </c>
      <c r="J4621" s="4">
        <v>4.5999999999999996</v>
      </c>
      <c r="K4621" s="3">
        <v>0</v>
      </c>
      <c r="L4621" s="1" t="s">
        <v>36</v>
      </c>
    </row>
    <row r="4622" spans="1:12" x14ac:dyDescent="0.3">
      <c r="A4622" s="1" t="s">
        <v>1172</v>
      </c>
      <c r="B4622" s="1" t="s">
        <v>57</v>
      </c>
      <c r="C4622" s="1" t="s">
        <v>1173</v>
      </c>
      <c r="D4622" s="5">
        <v>43313</v>
      </c>
      <c r="E4622">
        <v>2</v>
      </c>
      <c r="F4622">
        <v>2</v>
      </c>
      <c r="G4622" s="2">
        <v>364.16</v>
      </c>
      <c r="H4622">
        <v>2</v>
      </c>
      <c r="I4622">
        <v>1</v>
      </c>
      <c r="J4622" s="4">
        <v>3.5</v>
      </c>
      <c r="K4622" s="3">
        <v>0.5</v>
      </c>
      <c r="L4622" s="1" t="s">
        <v>49</v>
      </c>
    </row>
    <row r="4623" spans="1:12" x14ac:dyDescent="0.3">
      <c r="A4623" s="1" t="s">
        <v>1174</v>
      </c>
      <c r="B4623" s="1" t="s">
        <v>90</v>
      </c>
      <c r="C4623" s="1" t="s">
        <v>91</v>
      </c>
      <c r="D4623" s="5">
        <v>42644</v>
      </c>
      <c r="E4623">
        <v>9</v>
      </c>
      <c r="F4623">
        <v>10</v>
      </c>
      <c r="G4623" s="2">
        <v>2426.91</v>
      </c>
      <c r="H4623">
        <v>9</v>
      </c>
      <c r="I4623">
        <v>0</v>
      </c>
      <c r="J4623" s="4">
        <v>3.38</v>
      </c>
      <c r="K4623" s="3">
        <v>0</v>
      </c>
      <c r="L4623" s="1" t="s">
        <v>64</v>
      </c>
    </row>
    <row r="4624" spans="1:12" x14ac:dyDescent="0.3">
      <c r="A4624" s="1" t="s">
        <v>1174</v>
      </c>
      <c r="B4624" s="1" t="s">
        <v>90</v>
      </c>
      <c r="C4624" s="1" t="s">
        <v>91</v>
      </c>
      <c r="D4624" s="5">
        <v>42736</v>
      </c>
      <c r="E4624">
        <v>16</v>
      </c>
      <c r="F4624">
        <v>16</v>
      </c>
      <c r="G4624" s="2">
        <v>4138.47</v>
      </c>
      <c r="H4624">
        <v>15</v>
      </c>
      <c r="I4624">
        <v>0</v>
      </c>
      <c r="J4624" s="4">
        <v>3.75</v>
      </c>
      <c r="K4624" s="3">
        <v>0</v>
      </c>
      <c r="L4624" s="1" t="s">
        <v>45</v>
      </c>
    </row>
    <row r="4625" spans="1:12" x14ac:dyDescent="0.3">
      <c r="A4625" s="1" t="s">
        <v>1174</v>
      </c>
      <c r="B4625" s="1" t="s">
        <v>90</v>
      </c>
      <c r="C4625" s="1" t="s">
        <v>91</v>
      </c>
      <c r="D4625" s="5">
        <v>42767</v>
      </c>
      <c r="E4625">
        <v>6</v>
      </c>
      <c r="F4625">
        <v>6</v>
      </c>
      <c r="G4625" s="2">
        <v>2938.89</v>
      </c>
      <c r="H4625">
        <v>5</v>
      </c>
      <c r="I4625">
        <v>0</v>
      </c>
      <c r="J4625" s="4">
        <v>4.33</v>
      </c>
      <c r="K4625" s="3">
        <v>0</v>
      </c>
      <c r="L4625" s="1" t="s">
        <v>23</v>
      </c>
    </row>
    <row r="4626" spans="1:12" x14ac:dyDescent="0.3">
      <c r="A4626" s="1" t="s">
        <v>1174</v>
      </c>
      <c r="B4626" s="1" t="s">
        <v>90</v>
      </c>
      <c r="C4626" s="1" t="s">
        <v>91</v>
      </c>
      <c r="D4626" s="5">
        <v>42795</v>
      </c>
      <c r="E4626">
        <v>10</v>
      </c>
      <c r="F4626">
        <v>10</v>
      </c>
      <c r="G4626" s="2">
        <v>2648.75</v>
      </c>
      <c r="H4626">
        <v>10</v>
      </c>
      <c r="I4626">
        <v>0</v>
      </c>
      <c r="J4626" s="4">
        <v>4.5999999999999996</v>
      </c>
      <c r="K4626" s="3">
        <v>0</v>
      </c>
      <c r="L4626" s="1" t="s">
        <v>24</v>
      </c>
    </row>
    <row r="4627" spans="1:12" x14ac:dyDescent="0.3">
      <c r="A4627" s="1" t="s">
        <v>1174</v>
      </c>
      <c r="B4627" s="1" t="s">
        <v>90</v>
      </c>
      <c r="C4627" s="1" t="s">
        <v>91</v>
      </c>
      <c r="D4627" s="5">
        <v>42826</v>
      </c>
      <c r="E4627">
        <v>10</v>
      </c>
      <c r="F4627">
        <v>10</v>
      </c>
      <c r="G4627" s="2">
        <v>2776.81</v>
      </c>
      <c r="H4627">
        <v>10</v>
      </c>
      <c r="I4627">
        <v>0</v>
      </c>
      <c r="J4627" s="4">
        <v>3.9</v>
      </c>
      <c r="K4627" s="3">
        <v>0</v>
      </c>
      <c r="L4627" s="1" t="s">
        <v>25</v>
      </c>
    </row>
    <row r="4628" spans="1:12" x14ac:dyDescent="0.3">
      <c r="A4628" s="1" t="s">
        <v>1174</v>
      </c>
      <c r="B4628" s="1" t="s">
        <v>90</v>
      </c>
      <c r="C4628" s="1" t="s">
        <v>91</v>
      </c>
      <c r="D4628" s="5">
        <v>42856</v>
      </c>
      <c r="E4628">
        <v>24</v>
      </c>
      <c r="F4628">
        <v>25</v>
      </c>
      <c r="G4628" s="2">
        <v>7914.01</v>
      </c>
      <c r="H4628">
        <v>24</v>
      </c>
      <c r="I4628">
        <v>0</v>
      </c>
      <c r="J4628" s="4">
        <v>4.54</v>
      </c>
      <c r="K4628" s="3">
        <v>0</v>
      </c>
      <c r="L4628" s="1" t="s">
        <v>26</v>
      </c>
    </row>
    <row r="4629" spans="1:12" x14ac:dyDescent="0.3">
      <c r="A4629" s="1" t="s">
        <v>1174</v>
      </c>
      <c r="B4629" s="1" t="s">
        <v>90</v>
      </c>
      <c r="C4629" s="1" t="s">
        <v>91</v>
      </c>
      <c r="D4629" s="5">
        <v>42887</v>
      </c>
      <c r="E4629">
        <v>16</v>
      </c>
      <c r="F4629">
        <v>16</v>
      </c>
      <c r="G4629" s="2">
        <v>7150.07</v>
      </c>
      <c r="H4629">
        <v>16</v>
      </c>
      <c r="I4629">
        <v>0</v>
      </c>
      <c r="J4629" s="4">
        <v>4.75</v>
      </c>
      <c r="K4629" s="3">
        <v>0</v>
      </c>
      <c r="L4629" s="1" t="s">
        <v>27</v>
      </c>
    </row>
    <row r="4630" spans="1:12" x14ac:dyDescent="0.3">
      <c r="A4630" s="1" t="s">
        <v>1174</v>
      </c>
      <c r="B4630" s="1" t="s">
        <v>90</v>
      </c>
      <c r="C4630" s="1" t="s">
        <v>91</v>
      </c>
      <c r="D4630" s="5">
        <v>42917</v>
      </c>
      <c r="E4630">
        <v>27</v>
      </c>
      <c r="F4630">
        <v>30</v>
      </c>
      <c r="G4630" s="2">
        <v>6622.09</v>
      </c>
      <c r="H4630">
        <v>26</v>
      </c>
      <c r="I4630">
        <v>1</v>
      </c>
      <c r="J4630" s="4">
        <v>4.59</v>
      </c>
      <c r="K4630" s="3">
        <v>3.8461538461538464E-2</v>
      </c>
      <c r="L4630" s="1" t="s">
        <v>28</v>
      </c>
    </row>
    <row r="4631" spans="1:12" x14ac:dyDescent="0.3">
      <c r="A4631" s="1" t="s">
        <v>1174</v>
      </c>
      <c r="B4631" s="1" t="s">
        <v>90</v>
      </c>
      <c r="C4631" s="1" t="s">
        <v>91</v>
      </c>
      <c r="D4631" s="5">
        <v>42948</v>
      </c>
      <c r="E4631">
        <v>22</v>
      </c>
      <c r="F4631">
        <v>22</v>
      </c>
      <c r="G4631" s="2">
        <v>6624.06</v>
      </c>
      <c r="H4631">
        <v>22</v>
      </c>
      <c r="I4631">
        <v>0</v>
      </c>
      <c r="J4631" s="4">
        <v>4.8600000000000003</v>
      </c>
      <c r="K4631" s="3">
        <v>0</v>
      </c>
      <c r="L4631" s="1" t="s">
        <v>29</v>
      </c>
    </row>
    <row r="4632" spans="1:12" x14ac:dyDescent="0.3">
      <c r="A4632" s="1" t="s">
        <v>1174</v>
      </c>
      <c r="B4632" s="1" t="s">
        <v>90</v>
      </c>
      <c r="C4632" s="1" t="s">
        <v>91</v>
      </c>
      <c r="D4632" s="5">
        <v>42979</v>
      </c>
      <c r="E4632">
        <v>56</v>
      </c>
      <c r="F4632">
        <v>59</v>
      </c>
      <c r="G4632" s="2">
        <v>15214.14</v>
      </c>
      <c r="H4632">
        <v>55</v>
      </c>
      <c r="I4632">
        <v>3</v>
      </c>
      <c r="J4632" s="4">
        <v>4.54</v>
      </c>
      <c r="K4632" s="3">
        <v>5.4545454545454543E-2</v>
      </c>
      <c r="L4632" s="1" t="s">
        <v>18</v>
      </c>
    </row>
    <row r="4633" spans="1:12" x14ac:dyDescent="0.3">
      <c r="A4633" s="1" t="s">
        <v>1174</v>
      </c>
      <c r="B4633" s="1" t="s">
        <v>90</v>
      </c>
      <c r="C4633" s="1" t="s">
        <v>91</v>
      </c>
      <c r="D4633" s="5">
        <v>43009</v>
      </c>
      <c r="E4633">
        <v>72</v>
      </c>
      <c r="F4633">
        <v>76</v>
      </c>
      <c r="G4633" s="2">
        <v>18774.099999999999</v>
      </c>
      <c r="H4633">
        <v>70</v>
      </c>
      <c r="I4633">
        <v>0</v>
      </c>
      <c r="J4633" s="4">
        <v>4.5</v>
      </c>
      <c r="K4633" s="3">
        <v>0</v>
      </c>
      <c r="L4633" s="1" t="s">
        <v>19</v>
      </c>
    </row>
    <row r="4634" spans="1:12" x14ac:dyDescent="0.3">
      <c r="A4634" s="1" t="s">
        <v>1174</v>
      </c>
      <c r="B4634" s="1" t="s">
        <v>90</v>
      </c>
      <c r="C4634" s="1" t="s">
        <v>91</v>
      </c>
      <c r="D4634" s="5">
        <v>43040</v>
      </c>
      <c r="E4634">
        <v>108</v>
      </c>
      <c r="F4634">
        <v>117</v>
      </c>
      <c r="G4634" s="2">
        <v>24489.65</v>
      </c>
      <c r="H4634">
        <v>103</v>
      </c>
      <c r="I4634">
        <v>12</v>
      </c>
      <c r="J4634" s="4">
        <v>3.9</v>
      </c>
      <c r="K4634" s="3">
        <v>0.11650485436893204</v>
      </c>
      <c r="L4634" s="1" t="s">
        <v>30</v>
      </c>
    </row>
    <row r="4635" spans="1:12" x14ac:dyDescent="0.3">
      <c r="A4635" s="1" t="s">
        <v>1174</v>
      </c>
      <c r="B4635" s="1" t="s">
        <v>90</v>
      </c>
      <c r="C4635" s="1" t="s">
        <v>91</v>
      </c>
      <c r="D4635" s="5">
        <v>43070</v>
      </c>
      <c r="E4635">
        <v>74</v>
      </c>
      <c r="F4635">
        <v>74</v>
      </c>
      <c r="G4635" s="2">
        <v>18812.12</v>
      </c>
      <c r="H4635">
        <v>73</v>
      </c>
      <c r="I4635">
        <v>9</v>
      </c>
      <c r="J4635" s="4">
        <v>3.75</v>
      </c>
      <c r="K4635" s="3">
        <v>0.12328767123287671</v>
      </c>
      <c r="L4635" s="1" t="s">
        <v>31</v>
      </c>
    </row>
    <row r="4636" spans="1:12" x14ac:dyDescent="0.3">
      <c r="A4636" s="1" t="s">
        <v>1174</v>
      </c>
      <c r="B4636" s="1" t="s">
        <v>90</v>
      </c>
      <c r="C4636" s="1" t="s">
        <v>91</v>
      </c>
      <c r="D4636" s="5">
        <v>43101</v>
      </c>
      <c r="E4636">
        <v>17</v>
      </c>
      <c r="F4636">
        <v>17</v>
      </c>
      <c r="G4636" s="2">
        <v>4170.8100000000004</v>
      </c>
      <c r="H4636">
        <v>16</v>
      </c>
      <c r="I4636">
        <v>1</v>
      </c>
      <c r="J4636" s="4">
        <v>4.18</v>
      </c>
      <c r="K4636" s="3">
        <v>6.25E-2</v>
      </c>
      <c r="L4636" s="1" t="s">
        <v>32</v>
      </c>
    </row>
    <row r="4637" spans="1:12" x14ac:dyDescent="0.3">
      <c r="A4637" s="1" t="s">
        <v>1174</v>
      </c>
      <c r="B4637" s="1" t="s">
        <v>90</v>
      </c>
      <c r="C4637" s="1" t="s">
        <v>91</v>
      </c>
      <c r="D4637" s="5">
        <v>43132</v>
      </c>
      <c r="E4637">
        <v>7</v>
      </c>
      <c r="F4637">
        <v>7</v>
      </c>
      <c r="G4637" s="2">
        <v>3520.85</v>
      </c>
      <c r="H4637">
        <v>7</v>
      </c>
      <c r="I4637">
        <v>1</v>
      </c>
      <c r="J4637" s="4">
        <v>4.1399999999999997</v>
      </c>
      <c r="K4637" s="3">
        <v>0.14285714285714285</v>
      </c>
      <c r="L4637" s="1" t="s">
        <v>33</v>
      </c>
    </row>
    <row r="4638" spans="1:12" x14ac:dyDescent="0.3">
      <c r="A4638" s="1" t="s">
        <v>1174</v>
      </c>
      <c r="B4638" s="1" t="s">
        <v>90</v>
      </c>
      <c r="C4638" s="1" t="s">
        <v>91</v>
      </c>
      <c r="D4638" s="5">
        <v>43160</v>
      </c>
      <c r="E4638">
        <v>6</v>
      </c>
      <c r="F4638">
        <v>6</v>
      </c>
      <c r="G4638" s="2">
        <v>1553.84</v>
      </c>
      <c r="H4638">
        <v>6</v>
      </c>
      <c r="I4638">
        <v>2</v>
      </c>
      <c r="J4638" s="4">
        <v>3.5</v>
      </c>
      <c r="K4638" s="3">
        <v>0.33333333333333331</v>
      </c>
      <c r="L4638" s="1" t="s">
        <v>34</v>
      </c>
    </row>
    <row r="4639" spans="1:12" x14ac:dyDescent="0.3">
      <c r="A4639" s="1" t="s">
        <v>1174</v>
      </c>
      <c r="B4639" s="1" t="s">
        <v>90</v>
      </c>
      <c r="C4639" s="1" t="s">
        <v>91</v>
      </c>
      <c r="D4639" s="5">
        <v>43191</v>
      </c>
      <c r="E4639">
        <v>4</v>
      </c>
      <c r="F4639">
        <v>4</v>
      </c>
      <c r="G4639" s="2">
        <v>786.11</v>
      </c>
      <c r="H4639">
        <v>4</v>
      </c>
      <c r="I4639">
        <v>0</v>
      </c>
      <c r="J4639" s="4">
        <v>4</v>
      </c>
      <c r="K4639" s="3">
        <v>0</v>
      </c>
      <c r="L4639" s="1" t="s">
        <v>35</v>
      </c>
    </row>
    <row r="4640" spans="1:12" x14ac:dyDescent="0.3">
      <c r="A4640" s="1" t="s">
        <v>1174</v>
      </c>
      <c r="B4640" s="1" t="s">
        <v>90</v>
      </c>
      <c r="C4640" s="1" t="s">
        <v>91</v>
      </c>
      <c r="D4640" s="5">
        <v>43221</v>
      </c>
      <c r="E4640">
        <v>11</v>
      </c>
      <c r="F4640">
        <v>11</v>
      </c>
      <c r="G4640" s="2">
        <v>2876.03</v>
      </c>
      <c r="H4640">
        <v>11</v>
      </c>
      <c r="I4640">
        <v>0</v>
      </c>
      <c r="J4640" s="4">
        <v>4.45</v>
      </c>
      <c r="K4640" s="3">
        <v>0</v>
      </c>
      <c r="L4640" s="1" t="s">
        <v>46</v>
      </c>
    </row>
    <row r="4641" spans="1:12" x14ac:dyDescent="0.3">
      <c r="A4641" s="1" t="s">
        <v>1174</v>
      </c>
      <c r="B4641" s="1" t="s">
        <v>90</v>
      </c>
      <c r="C4641" s="1" t="s">
        <v>91</v>
      </c>
      <c r="D4641" s="5">
        <v>43252</v>
      </c>
      <c r="E4641">
        <v>13</v>
      </c>
      <c r="F4641">
        <v>13</v>
      </c>
      <c r="G4641" s="2">
        <v>2740.23</v>
      </c>
      <c r="H4641">
        <v>13</v>
      </c>
      <c r="I4641">
        <v>0</v>
      </c>
      <c r="J4641" s="4">
        <v>4.6900000000000004</v>
      </c>
      <c r="K4641" s="3">
        <v>0</v>
      </c>
      <c r="L4641" s="1" t="s">
        <v>36</v>
      </c>
    </row>
    <row r="4642" spans="1:12" x14ac:dyDescent="0.3">
      <c r="A4642" s="1" t="s">
        <v>1174</v>
      </c>
      <c r="B4642" s="1" t="s">
        <v>90</v>
      </c>
      <c r="C4642" s="1" t="s">
        <v>91</v>
      </c>
      <c r="D4642" s="5">
        <v>43282</v>
      </c>
      <c r="E4642">
        <v>4</v>
      </c>
      <c r="F4642">
        <v>4</v>
      </c>
      <c r="G4642" s="2">
        <v>1210.6300000000001</v>
      </c>
      <c r="H4642">
        <v>4</v>
      </c>
      <c r="I4642">
        <v>0</v>
      </c>
      <c r="J4642" s="4">
        <v>3.67</v>
      </c>
      <c r="K4642" s="3">
        <v>0</v>
      </c>
      <c r="L4642" s="1" t="s">
        <v>37</v>
      </c>
    </row>
    <row r="4643" spans="1:12" x14ac:dyDescent="0.3">
      <c r="A4643" s="1" t="s">
        <v>1174</v>
      </c>
      <c r="B4643" s="1" t="s">
        <v>90</v>
      </c>
      <c r="C4643" s="1" t="s">
        <v>91</v>
      </c>
      <c r="D4643" s="5">
        <v>43313</v>
      </c>
      <c r="E4643">
        <v>6</v>
      </c>
      <c r="F4643">
        <v>6</v>
      </c>
      <c r="G4643" s="2">
        <v>1531.21</v>
      </c>
      <c r="H4643">
        <v>4</v>
      </c>
      <c r="I4643">
        <v>0</v>
      </c>
      <c r="J4643" s="4">
        <v>3.67</v>
      </c>
      <c r="K4643" s="3">
        <v>0</v>
      </c>
      <c r="L4643" s="1" t="s">
        <v>49</v>
      </c>
    </row>
    <row r="4644" spans="1:12" x14ac:dyDescent="0.3">
      <c r="A4644" s="1" t="s">
        <v>1175</v>
      </c>
      <c r="B4644" s="1" t="s">
        <v>53</v>
      </c>
      <c r="C4644" s="1" t="s">
        <v>1176</v>
      </c>
      <c r="D4644" s="5">
        <v>42979</v>
      </c>
      <c r="E4644">
        <v>1</v>
      </c>
      <c r="F4644">
        <v>1</v>
      </c>
      <c r="G4644" s="2">
        <v>75.31</v>
      </c>
      <c r="H4644">
        <v>1</v>
      </c>
      <c r="I4644">
        <v>0</v>
      </c>
      <c r="J4644" s="4">
        <v>4</v>
      </c>
      <c r="K4644" s="3">
        <v>0</v>
      </c>
      <c r="L4644" s="1" t="s">
        <v>18</v>
      </c>
    </row>
    <row r="4645" spans="1:12" x14ac:dyDescent="0.3">
      <c r="A4645" s="1" t="s">
        <v>1175</v>
      </c>
      <c r="B4645" s="1" t="s">
        <v>53</v>
      </c>
      <c r="C4645" s="1" t="s">
        <v>1176</v>
      </c>
      <c r="D4645" s="5">
        <v>43101</v>
      </c>
      <c r="E4645">
        <v>1</v>
      </c>
      <c r="F4645">
        <v>1</v>
      </c>
      <c r="G4645" s="2">
        <v>105.31</v>
      </c>
      <c r="H4645">
        <v>1</v>
      </c>
      <c r="I4645">
        <v>0</v>
      </c>
      <c r="J4645" s="4">
        <v>4</v>
      </c>
      <c r="K4645" s="3">
        <v>0</v>
      </c>
      <c r="L4645" s="1" t="s">
        <v>32</v>
      </c>
    </row>
    <row r="4646" spans="1:12" x14ac:dyDescent="0.3">
      <c r="A4646" s="1" t="s">
        <v>1175</v>
      </c>
      <c r="B4646" s="1" t="s">
        <v>53</v>
      </c>
      <c r="C4646" s="1" t="s">
        <v>1176</v>
      </c>
      <c r="D4646" s="5">
        <v>43132</v>
      </c>
      <c r="E4646">
        <v>2</v>
      </c>
      <c r="F4646">
        <v>2</v>
      </c>
      <c r="G4646" s="2">
        <v>122.52</v>
      </c>
      <c r="H4646">
        <v>2</v>
      </c>
      <c r="I4646">
        <v>0</v>
      </c>
      <c r="J4646" s="4">
        <v>4.5</v>
      </c>
      <c r="K4646" s="3">
        <v>0</v>
      </c>
      <c r="L4646" s="1" t="s">
        <v>33</v>
      </c>
    </row>
    <row r="4647" spans="1:12" x14ac:dyDescent="0.3">
      <c r="A4647" s="1" t="s">
        <v>1175</v>
      </c>
      <c r="B4647" s="1" t="s">
        <v>53</v>
      </c>
      <c r="C4647" s="1" t="s">
        <v>1176</v>
      </c>
      <c r="D4647" s="5">
        <v>43313</v>
      </c>
      <c r="E4647">
        <v>1</v>
      </c>
      <c r="F4647">
        <v>1</v>
      </c>
      <c r="G4647" s="2">
        <v>45.31</v>
      </c>
      <c r="H4647">
        <v>1</v>
      </c>
      <c r="I4647">
        <v>0</v>
      </c>
      <c r="J4647" s="4">
        <v>5</v>
      </c>
      <c r="K4647" s="3">
        <v>0</v>
      </c>
      <c r="L4647" s="1" t="s">
        <v>49</v>
      </c>
    </row>
    <row r="4648" spans="1:12" x14ac:dyDescent="0.3">
      <c r="A4648" s="1" t="s">
        <v>1177</v>
      </c>
      <c r="B4648" s="1" t="s">
        <v>16</v>
      </c>
      <c r="C4648" s="1" t="s">
        <v>499</v>
      </c>
      <c r="D4648" s="5">
        <v>43040</v>
      </c>
      <c r="E4648">
        <v>2</v>
      </c>
      <c r="F4648">
        <v>4</v>
      </c>
      <c r="G4648" s="2">
        <v>400.1</v>
      </c>
      <c r="H4648">
        <v>2</v>
      </c>
      <c r="I4648">
        <v>0</v>
      </c>
      <c r="J4648" s="4">
        <v>4.5</v>
      </c>
      <c r="K4648" s="3">
        <v>0</v>
      </c>
      <c r="L4648" s="1" t="s">
        <v>30</v>
      </c>
    </row>
    <row r="4649" spans="1:12" x14ac:dyDescent="0.3">
      <c r="A4649" s="1" t="s">
        <v>1177</v>
      </c>
      <c r="B4649" s="1" t="s">
        <v>16</v>
      </c>
      <c r="C4649" s="1" t="s">
        <v>499</v>
      </c>
      <c r="D4649" s="5">
        <v>43070</v>
      </c>
      <c r="E4649">
        <v>2</v>
      </c>
      <c r="F4649">
        <v>2</v>
      </c>
      <c r="G4649" s="2">
        <v>133.26</v>
      </c>
      <c r="H4649">
        <v>2</v>
      </c>
      <c r="I4649">
        <v>0</v>
      </c>
      <c r="J4649" s="4">
        <v>5</v>
      </c>
      <c r="K4649" s="3">
        <v>0</v>
      </c>
      <c r="L4649" s="1" t="s">
        <v>31</v>
      </c>
    </row>
    <row r="4650" spans="1:12" x14ac:dyDescent="0.3">
      <c r="A4650" s="1" t="s">
        <v>1177</v>
      </c>
      <c r="B4650" s="1" t="s">
        <v>16</v>
      </c>
      <c r="C4650" s="1" t="s">
        <v>499</v>
      </c>
      <c r="D4650" s="5">
        <v>43160</v>
      </c>
      <c r="E4650">
        <v>1</v>
      </c>
      <c r="F4650">
        <v>1</v>
      </c>
      <c r="G4650" s="2">
        <v>43.25</v>
      </c>
      <c r="H4650">
        <v>1</v>
      </c>
      <c r="I4650">
        <v>0</v>
      </c>
      <c r="J4650" s="4">
        <v>4</v>
      </c>
      <c r="K4650" s="3">
        <v>0</v>
      </c>
      <c r="L4650" s="1" t="s">
        <v>34</v>
      </c>
    </row>
    <row r="4651" spans="1:12" x14ac:dyDescent="0.3">
      <c r="A4651" s="1" t="s">
        <v>1177</v>
      </c>
      <c r="B4651" s="1" t="s">
        <v>16</v>
      </c>
      <c r="C4651" s="1" t="s">
        <v>499</v>
      </c>
      <c r="D4651" s="5">
        <v>43221</v>
      </c>
      <c r="E4651">
        <v>2</v>
      </c>
      <c r="F4651">
        <v>2</v>
      </c>
      <c r="G4651" s="2">
        <v>88.77</v>
      </c>
      <c r="H4651">
        <v>2</v>
      </c>
      <c r="I4651">
        <v>0</v>
      </c>
      <c r="J4651" s="4">
        <v>3.5</v>
      </c>
      <c r="K4651" s="3">
        <v>0</v>
      </c>
      <c r="L4651" s="1" t="s">
        <v>46</v>
      </c>
    </row>
    <row r="4652" spans="1:12" x14ac:dyDescent="0.3">
      <c r="A4652" s="1" t="s">
        <v>1177</v>
      </c>
      <c r="B4652" s="1" t="s">
        <v>16</v>
      </c>
      <c r="C4652" s="1" t="s">
        <v>499</v>
      </c>
      <c r="D4652" s="5">
        <v>43252</v>
      </c>
      <c r="E4652">
        <v>3</v>
      </c>
      <c r="F4652">
        <v>4</v>
      </c>
      <c r="G4652" s="2">
        <v>151.56</v>
      </c>
      <c r="H4652">
        <v>3</v>
      </c>
      <c r="I4652">
        <v>0</v>
      </c>
      <c r="J4652" s="4">
        <v>4.33</v>
      </c>
      <c r="K4652" s="3">
        <v>0</v>
      </c>
      <c r="L4652" s="1" t="s">
        <v>36</v>
      </c>
    </row>
    <row r="4653" spans="1:12" x14ac:dyDescent="0.3">
      <c r="A4653" s="1" t="s">
        <v>1177</v>
      </c>
      <c r="B4653" s="1" t="s">
        <v>16</v>
      </c>
      <c r="C4653" s="1" t="s">
        <v>499</v>
      </c>
      <c r="D4653" s="5">
        <v>43282</v>
      </c>
      <c r="E4653">
        <v>2</v>
      </c>
      <c r="F4653">
        <v>3</v>
      </c>
      <c r="G4653" s="2">
        <v>287.89</v>
      </c>
      <c r="H4653">
        <v>2</v>
      </c>
      <c r="I4653">
        <v>0</v>
      </c>
      <c r="J4653" s="4">
        <v>2</v>
      </c>
      <c r="K4653" s="3">
        <v>0</v>
      </c>
      <c r="L4653" s="1" t="s">
        <v>37</v>
      </c>
    </row>
    <row r="4654" spans="1:12" x14ac:dyDescent="0.3">
      <c r="A4654" s="1" t="s">
        <v>1177</v>
      </c>
      <c r="B4654" s="1" t="s">
        <v>16</v>
      </c>
      <c r="C4654" s="1" t="s">
        <v>499</v>
      </c>
      <c r="D4654" s="5">
        <v>43313</v>
      </c>
      <c r="E4654">
        <v>4</v>
      </c>
      <c r="F4654">
        <v>4</v>
      </c>
      <c r="G4654" s="2">
        <v>344.94</v>
      </c>
      <c r="H4654">
        <v>4</v>
      </c>
      <c r="I4654">
        <v>0</v>
      </c>
      <c r="J4654" s="4">
        <v>4.75</v>
      </c>
      <c r="K4654" s="3">
        <v>0</v>
      </c>
      <c r="L4654" s="1" t="s">
        <v>49</v>
      </c>
    </row>
    <row r="4655" spans="1:12" x14ac:dyDescent="0.3">
      <c r="A4655" s="1" t="s">
        <v>1178</v>
      </c>
      <c r="B4655" s="1" t="s">
        <v>16</v>
      </c>
      <c r="C4655" s="1" t="s">
        <v>1179</v>
      </c>
      <c r="D4655" s="5">
        <v>43191</v>
      </c>
      <c r="E4655">
        <v>1</v>
      </c>
      <c r="F4655">
        <v>1</v>
      </c>
      <c r="G4655" s="2">
        <v>598.92999999999995</v>
      </c>
      <c r="H4655">
        <v>1</v>
      </c>
      <c r="I4655">
        <v>1</v>
      </c>
      <c r="J4655" s="4">
        <v>5</v>
      </c>
      <c r="K4655" s="3">
        <v>1</v>
      </c>
      <c r="L4655" s="1" t="s">
        <v>35</v>
      </c>
    </row>
    <row r="4656" spans="1:12" x14ac:dyDescent="0.3">
      <c r="A4656" s="1" t="s">
        <v>1178</v>
      </c>
      <c r="B4656" s="1" t="s">
        <v>16</v>
      </c>
      <c r="C4656" s="1" t="s">
        <v>1179</v>
      </c>
      <c r="D4656" s="5">
        <v>43221</v>
      </c>
      <c r="E4656">
        <v>2</v>
      </c>
      <c r="F4656">
        <v>2</v>
      </c>
      <c r="G4656" s="2">
        <v>1034.06</v>
      </c>
      <c r="H4656">
        <v>2</v>
      </c>
      <c r="I4656">
        <v>0</v>
      </c>
      <c r="J4656" s="4">
        <v>3</v>
      </c>
      <c r="K4656" s="3">
        <v>0</v>
      </c>
      <c r="L4656" s="1" t="s">
        <v>46</v>
      </c>
    </row>
    <row r="4657" spans="1:12" x14ac:dyDescent="0.3">
      <c r="A4657" s="1" t="s">
        <v>1180</v>
      </c>
      <c r="B4657" s="1" t="s">
        <v>53</v>
      </c>
      <c r="C4657" s="1" t="s">
        <v>1181</v>
      </c>
      <c r="D4657" s="5">
        <v>43009</v>
      </c>
      <c r="E4657">
        <v>2</v>
      </c>
      <c r="F4657">
        <v>2</v>
      </c>
      <c r="G4657" s="2">
        <v>123.83</v>
      </c>
      <c r="H4657">
        <v>2</v>
      </c>
      <c r="I4657">
        <v>0</v>
      </c>
      <c r="J4657" s="4">
        <v>4.5</v>
      </c>
      <c r="K4657" s="3">
        <v>0</v>
      </c>
      <c r="L4657" s="1" t="s">
        <v>19</v>
      </c>
    </row>
    <row r="4658" spans="1:12" x14ac:dyDescent="0.3">
      <c r="A4658" s="1" t="s">
        <v>1180</v>
      </c>
      <c r="B4658" s="1" t="s">
        <v>53</v>
      </c>
      <c r="C4658" s="1" t="s">
        <v>1181</v>
      </c>
      <c r="D4658" s="5">
        <v>43070</v>
      </c>
      <c r="E4658">
        <v>1</v>
      </c>
      <c r="F4658">
        <v>1</v>
      </c>
      <c r="G4658" s="2">
        <v>106.97</v>
      </c>
      <c r="H4658">
        <v>1</v>
      </c>
      <c r="I4658">
        <v>0</v>
      </c>
      <c r="J4658" s="4">
        <v>5</v>
      </c>
      <c r="K4658" s="3">
        <v>0</v>
      </c>
      <c r="L4658" s="1" t="s">
        <v>31</v>
      </c>
    </row>
    <row r="4659" spans="1:12" x14ac:dyDescent="0.3">
      <c r="A4659" s="1" t="s">
        <v>1182</v>
      </c>
      <c r="B4659" s="1" t="s">
        <v>1183</v>
      </c>
      <c r="C4659" s="1" t="s">
        <v>1184</v>
      </c>
      <c r="D4659" s="5">
        <v>43101</v>
      </c>
      <c r="E4659">
        <v>2</v>
      </c>
      <c r="F4659">
        <v>2</v>
      </c>
      <c r="G4659" s="2">
        <v>654.22</v>
      </c>
      <c r="H4659">
        <v>2</v>
      </c>
      <c r="I4659">
        <v>0</v>
      </c>
      <c r="J4659" s="4">
        <v>4.5</v>
      </c>
      <c r="K4659" s="3">
        <v>0</v>
      </c>
      <c r="L4659" s="1" t="s">
        <v>32</v>
      </c>
    </row>
    <row r="4660" spans="1:12" x14ac:dyDescent="0.3">
      <c r="A4660" s="1" t="s">
        <v>1182</v>
      </c>
      <c r="B4660" s="1" t="s">
        <v>1183</v>
      </c>
      <c r="C4660" s="1" t="s">
        <v>1184</v>
      </c>
      <c r="D4660" s="5">
        <v>43132</v>
      </c>
      <c r="E4660">
        <v>5</v>
      </c>
      <c r="F4660">
        <v>5</v>
      </c>
      <c r="G4660" s="2">
        <v>1125.9000000000001</v>
      </c>
      <c r="H4660">
        <v>4</v>
      </c>
      <c r="I4660">
        <v>0</v>
      </c>
      <c r="J4660" s="4">
        <v>3.4</v>
      </c>
      <c r="K4660" s="3">
        <v>0</v>
      </c>
      <c r="L4660" s="1" t="s">
        <v>33</v>
      </c>
    </row>
    <row r="4661" spans="1:12" x14ac:dyDescent="0.3">
      <c r="A4661" s="1" t="s">
        <v>1182</v>
      </c>
      <c r="B4661" s="1" t="s">
        <v>1183</v>
      </c>
      <c r="C4661" s="1" t="s">
        <v>1184</v>
      </c>
      <c r="D4661" s="5">
        <v>43160</v>
      </c>
      <c r="E4661">
        <v>1</v>
      </c>
      <c r="F4661">
        <v>1</v>
      </c>
      <c r="G4661" s="2">
        <v>315.08</v>
      </c>
      <c r="H4661">
        <v>1</v>
      </c>
      <c r="I4661">
        <v>0</v>
      </c>
      <c r="J4661" s="4">
        <v>5</v>
      </c>
      <c r="K4661" s="3">
        <v>0</v>
      </c>
      <c r="L4661" s="1" t="s">
        <v>34</v>
      </c>
    </row>
    <row r="4662" spans="1:12" x14ac:dyDescent="0.3">
      <c r="A4662" s="1" t="s">
        <v>1182</v>
      </c>
      <c r="B4662" s="1" t="s">
        <v>1183</v>
      </c>
      <c r="C4662" s="1" t="s">
        <v>1184</v>
      </c>
      <c r="D4662" s="5">
        <v>43191</v>
      </c>
      <c r="E4662">
        <v>1</v>
      </c>
      <c r="F4662">
        <v>1</v>
      </c>
      <c r="G4662" s="2">
        <v>323.14999999999998</v>
      </c>
      <c r="H4662">
        <v>1</v>
      </c>
      <c r="I4662">
        <v>0</v>
      </c>
      <c r="J4662" s="4">
        <v>4</v>
      </c>
      <c r="K4662" s="3">
        <v>0</v>
      </c>
      <c r="L4662" s="1" t="s">
        <v>35</v>
      </c>
    </row>
    <row r="4663" spans="1:12" x14ac:dyDescent="0.3">
      <c r="A4663" s="1" t="s">
        <v>1182</v>
      </c>
      <c r="B4663" s="1" t="s">
        <v>1183</v>
      </c>
      <c r="C4663" s="1" t="s">
        <v>1184</v>
      </c>
      <c r="D4663" s="5">
        <v>43221</v>
      </c>
      <c r="E4663">
        <v>1</v>
      </c>
      <c r="F4663">
        <v>1</v>
      </c>
      <c r="G4663" s="2">
        <v>131.56</v>
      </c>
      <c r="H4663">
        <v>1</v>
      </c>
      <c r="I4663">
        <v>0</v>
      </c>
      <c r="J4663" s="4">
        <v>4</v>
      </c>
      <c r="K4663" s="3">
        <v>0</v>
      </c>
      <c r="L4663" s="1" t="s">
        <v>46</v>
      </c>
    </row>
    <row r="4664" spans="1:12" x14ac:dyDescent="0.3">
      <c r="A4664" s="1" t="s">
        <v>1182</v>
      </c>
      <c r="B4664" s="1" t="s">
        <v>1183</v>
      </c>
      <c r="C4664" s="1" t="s">
        <v>1184</v>
      </c>
      <c r="D4664" s="5">
        <v>43282</v>
      </c>
      <c r="E4664">
        <v>1</v>
      </c>
      <c r="F4664">
        <v>1</v>
      </c>
      <c r="G4664" s="2">
        <v>94.65</v>
      </c>
      <c r="H4664">
        <v>1</v>
      </c>
      <c r="I4664">
        <v>0</v>
      </c>
      <c r="J4664" s="4">
        <v>5</v>
      </c>
      <c r="K4664" s="3">
        <v>0</v>
      </c>
      <c r="L4664" s="1" t="s">
        <v>37</v>
      </c>
    </row>
    <row r="4665" spans="1:12" x14ac:dyDescent="0.3">
      <c r="A4665" s="1" t="s">
        <v>1182</v>
      </c>
      <c r="B4665" s="1" t="s">
        <v>1183</v>
      </c>
      <c r="C4665" s="1" t="s">
        <v>1184</v>
      </c>
      <c r="D4665" s="5">
        <v>43313</v>
      </c>
      <c r="E4665">
        <v>1</v>
      </c>
      <c r="F4665">
        <v>1</v>
      </c>
      <c r="G4665" s="2">
        <v>320.76</v>
      </c>
      <c r="H4665">
        <v>1</v>
      </c>
      <c r="I4665">
        <v>0</v>
      </c>
      <c r="J4665" s="4">
        <v>5</v>
      </c>
      <c r="K4665" s="3">
        <v>0</v>
      </c>
      <c r="L4665" s="1" t="s">
        <v>49</v>
      </c>
    </row>
    <row r="4666" spans="1:12" x14ac:dyDescent="0.3">
      <c r="A4666" s="1" t="s">
        <v>1185</v>
      </c>
      <c r="B4666" s="1" t="s">
        <v>53</v>
      </c>
      <c r="C4666" s="1" t="s">
        <v>1186</v>
      </c>
      <c r="D4666" s="5">
        <v>42979</v>
      </c>
      <c r="E4666">
        <v>1</v>
      </c>
      <c r="F4666">
        <v>1</v>
      </c>
      <c r="G4666" s="2">
        <v>94.77</v>
      </c>
      <c r="H4666">
        <v>1</v>
      </c>
      <c r="I4666">
        <v>0</v>
      </c>
      <c r="J4666" s="4">
        <v>5</v>
      </c>
      <c r="K4666" s="3">
        <v>0</v>
      </c>
      <c r="L4666" s="1" t="s">
        <v>18</v>
      </c>
    </row>
    <row r="4667" spans="1:12" x14ac:dyDescent="0.3">
      <c r="A4667" s="1" t="s">
        <v>1185</v>
      </c>
      <c r="B4667" s="1" t="s">
        <v>53</v>
      </c>
      <c r="C4667" s="1" t="s">
        <v>1186</v>
      </c>
      <c r="D4667" s="5">
        <v>43009</v>
      </c>
      <c r="E4667">
        <v>1</v>
      </c>
      <c r="F4667">
        <v>1</v>
      </c>
      <c r="G4667" s="2">
        <v>68.63</v>
      </c>
      <c r="H4667">
        <v>0</v>
      </c>
      <c r="I4667">
        <v>0</v>
      </c>
      <c r="J4667" s="4"/>
      <c r="K4667" s="3"/>
      <c r="L4667" s="1" t="s">
        <v>19</v>
      </c>
    </row>
    <row r="4668" spans="1:12" x14ac:dyDescent="0.3">
      <c r="A4668" s="1" t="s">
        <v>1187</v>
      </c>
      <c r="B4668" s="1" t="s">
        <v>16</v>
      </c>
      <c r="C4668" s="1" t="s">
        <v>499</v>
      </c>
      <c r="D4668" s="5">
        <v>42736</v>
      </c>
      <c r="E4668">
        <v>1</v>
      </c>
      <c r="F4668">
        <v>1</v>
      </c>
      <c r="G4668" s="2">
        <v>209.06</v>
      </c>
      <c r="H4668">
        <v>1</v>
      </c>
      <c r="I4668">
        <v>0</v>
      </c>
      <c r="J4668" s="4">
        <v>4</v>
      </c>
      <c r="K4668" s="3">
        <v>0</v>
      </c>
      <c r="L4668" s="1" t="s">
        <v>45</v>
      </c>
    </row>
    <row r="4669" spans="1:12" x14ac:dyDescent="0.3">
      <c r="A4669" s="1" t="s">
        <v>1187</v>
      </c>
      <c r="B4669" s="1" t="s">
        <v>16</v>
      </c>
      <c r="C4669" s="1" t="s">
        <v>499</v>
      </c>
      <c r="D4669" s="5">
        <v>42767</v>
      </c>
      <c r="E4669">
        <v>2</v>
      </c>
      <c r="F4669">
        <v>2</v>
      </c>
      <c r="G4669" s="2">
        <v>642.11</v>
      </c>
      <c r="H4669">
        <v>2</v>
      </c>
      <c r="I4669">
        <v>0</v>
      </c>
      <c r="J4669" s="4">
        <v>4.5</v>
      </c>
      <c r="K4669" s="3">
        <v>0</v>
      </c>
      <c r="L4669" s="1" t="s">
        <v>23</v>
      </c>
    </row>
    <row r="4670" spans="1:12" x14ac:dyDescent="0.3">
      <c r="A4670" s="1" t="s">
        <v>1187</v>
      </c>
      <c r="B4670" s="1" t="s">
        <v>16</v>
      </c>
      <c r="C4670" s="1" t="s">
        <v>499</v>
      </c>
      <c r="D4670" s="5">
        <v>42795</v>
      </c>
      <c r="E4670">
        <v>6</v>
      </c>
      <c r="F4670">
        <v>7</v>
      </c>
      <c r="G4670" s="2">
        <v>1347.78</v>
      </c>
      <c r="H4670">
        <v>6</v>
      </c>
      <c r="I4670">
        <v>0</v>
      </c>
      <c r="J4670" s="4">
        <v>3.5</v>
      </c>
      <c r="K4670" s="3">
        <v>0</v>
      </c>
      <c r="L4670" s="1" t="s">
        <v>24</v>
      </c>
    </row>
    <row r="4671" spans="1:12" x14ac:dyDescent="0.3">
      <c r="A4671" s="1" t="s">
        <v>1187</v>
      </c>
      <c r="B4671" s="1" t="s">
        <v>16</v>
      </c>
      <c r="C4671" s="1" t="s">
        <v>499</v>
      </c>
      <c r="D4671" s="5">
        <v>42826</v>
      </c>
      <c r="E4671">
        <v>3</v>
      </c>
      <c r="F4671">
        <v>3</v>
      </c>
      <c r="G4671" s="2">
        <v>1400.13</v>
      </c>
      <c r="H4671">
        <v>3</v>
      </c>
      <c r="I4671">
        <v>0</v>
      </c>
      <c r="J4671" s="4">
        <v>3.67</v>
      </c>
      <c r="K4671" s="3">
        <v>0</v>
      </c>
      <c r="L4671" s="1" t="s">
        <v>25</v>
      </c>
    </row>
    <row r="4672" spans="1:12" x14ac:dyDescent="0.3">
      <c r="A4672" s="1" t="s">
        <v>1187</v>
      </c>
      <c r="B4672" s="1" t="s">
        <v>16</v>
      </c>
      <c r="C4672" s="1" t="s">
        <v>499</v>
      </c>
      <c r="D4672" s="5">
        <v>42856</v>
      </c>
      <c r="E4672">
        <v>8</v>
      </c>
      <c r="F4672">
        <v>11</v>
      </c>
      <c r="G4672" s="2">
        <v>2626.13</v>
      </c>
      <c r="H4672">
        <v>8</v>
      </c>
      <c r="I4672">
        <v>0</v>
      </c>
      <c r="J4672" s="4">
        <v>3.38</v>
      </c>
      <c r="K4672" s="3">
        <v>0</v>
      </c>
      <c r="L4672" s="1" t="s">
        <v>26</v>
      </c>
    </row>
    <row r="4673" spans="1:12" x14ac:dyDescent="0.3">
      <c r="A4673" s="1" t="s">
        <v>1187</v>
      </c>
      <c r="B4673" s="1" t="s">
        <v>16</v>
      </c>
      <c r="C4673" s="1" t="s">
        <v>499</v>
      </c>
      <c r="D4673" s="5">
        <v>42887</v>
      </c>
      <c r="E4673">
        <v>2</v>
      </c>
      <c r="F4673">
        <v>6</v>
      </c>
      <c r="G4673" s="2">
        <v>1390.87</v>
      </c>
      <c r="H4673">
        <v>2</v>
      </c>
      <c r="I4673">
        <v>0</v>
      </c>
      <c r="J4673" s="4">
        <v>3.5</v>
      </c>
      <c r="K4673" s="3">
        <v>0</v>
      </c>
      <c r="L4673" s="1" t="s">
        <v>27</v>
      </c>
    </row>
    <row r="4674" spans="1:12" x14ac:dyDescent="0.3">
      <c r="A4674" s="1" t="s">
        <v>1187</v>
      </c>
      <c r="B4674" s="1" t="s">
        <v>16</v>
      </c>
      <c r="C4674" s="1" t="s">
        <v>499</v>
      </c>
      <c r="D4674" s="5">
        <v>42917</v>
      </c>
      <c r="E4674">
        <v>6</v>
      </c>
      <c r="F4674">
        <v>7</v>
      </c>
      <c r="G4674" s="2">
        <v>1988.1</v>
      </c>
      <c r="H4674">
        <v>6</v>
      </c>
      <c r="I4674">
        <v>0</v>
      </c>
      <c r="J4674" s="4">
        <v>4.67</v>
      </c>
      <c r="K4674" s="3">
        <v>0</v>
      </c>
      <c r="L4674" s="1" t="s">
        <v>28</v>
      </c>
    </row>
    <row r="4675" spans="1:12" x14ac:dyDescent="0.3">
      <c r="A4675" s="1" t="s">
        <v>1187</v>
      </c>
      <c r="B4675" s="1" t="s">
        <v>16</v>
      </c>
      <c r="C4675" s="1" t="s">
        <v>499</v>
      </c>
      <c r="D4675" s="5">
        <v>42948</v>
      </c>
      <c r="E4675">
        <v>6</v>
      </c>
      <c r="F4675">
        <v>6</v>
      </c>
      <c r="G4675" s="2">
        <v>1251.96</v>
      </c>
      <c r="H4675">
        <v>5</v>
      </c>
      <c r="I4675">
        <v>0</v>
      </c>
      <c r="J4675" s="4">
        <v>4.33</v>
      </c>
      <c r="K4675" s="3">
        <v>0</v>
      </c>
      <c r="L4675" s="1" t="s">
        <v>29</v>
      </c>
    </row>
    <row r="4676" spans="1:12" x14ac:dyDescent="0.3">
      <c r="A4676" s="1" t="s">
        <v>1187</v>
      </c>
      <c r="B4676" s="1" t="s">
        <v>16</v>
      </c>
      <c r="C4676" s="1" t="s">
        <v>499</v>
      </c>
      <c r="D4676" s="5">
        <v>42979</v>
      </c>
      <c r="E4676">
        <v>6</v>
      </c>
      <c r="F4676">
        <v>8</v>
      </c>
      <c r="G4676" s="2">
        <v>1677.89</v>
      </c>
      <c r="H4676">
        <v>6</v>
      </c>
      <c r="I4676">
        <v>0</v>
      </c>
      <c r="J4676" s="4">
        <v>4.17</v>
      </c>
      <c r="K4676" s="3">
        <v>0</v>
      </c>
      <c r="L4676" s="1" t="s">
        <v>18</v>
      </c>
    </row>
    <row r="4677" spans="1:12" x14ac:dyDescent="0.3">
      <c r="A4677" s="1" t="s">
        <v>1187</v>
      </c>
      <c r="B4677" s="1" t="s">
        <v>16</v>
      </c>
      <c r="C4677" s="1" t="s">
        <v>499</v>
      </c>
      <c r="D4677" s="5">
        <v>43009</v>
      </c>
      <c r="E4677">
        <v>5</v>
      </c>
      <c r="F4677">
        <v>8</v>
      </c>
      <c r="G4677" s="2">
        <v>2910.16</v>
      </c>
      <c r="H4677">
        <v>5</v>
      </c>
      <c r="I4677">
        <v>0</v>
      </c>
      <c r="J4677" s="4">
        <v>4.8</v>
      </c>
      <c r="K4677" s="3">
        <v>0</v>
      </c>
      <c r="L4677" s="1" t="s">
        <v>19</v>
      </c>
    </row>
    <row r="4678" spans="1:12" x14ac:dyDescent="0.3">
      <c r="A4678" s="1" t="s">
        <v>1187</v>
      </c>
      <c r="B4678" s="1" t="s">
        <v>16</v>
      </c>
      <c r="C4678" s="1" t="s">
        <v>499</v>
      </c>
      <c r="D4678" s="5">
        <v>43040</v>
      </c>
      <c r="E4678">
        <v>2</v>
      </c>
      <c r="F4678">
        <v>4</v>
      </c>
      <c r="G4678" s="2">
        <v>493.68</v>
      </c>
      <c r="H4678">
        <v>2</v>
      </c>
      <c r="I4678">
        <v>0</v>
      </c>
      <c r="J4678" s="4">
        <v>3</v>
      </c>
      <c r="K4678" s="3">
        <v>0</v>
      </c>
      <c r="L4678" s="1" t="s">
        <v>30</v>
      </c>
    </row>
    <row r="4679" spans="1:12" x14ac:dyDescent="0.3">
      <c r="A4679" s="1" t="s">
        <v>1187</v>
      </c>
      <c r="B4679" s="1" t="s">
        <v>16</v>
      </c>
      <c r="C4679" s="1" t="s">
        <v>499</v>
      </c>
      <c r="D4679" s="5">
        <v>43101</v>
      </c>
      <c r="E4679">
        <v>3</v>
      </c>
      <c r="F4679">
        <v>4</v>
      </c>
      <c r="G4679" s="2">
        <v>862.46</v>
      </c>
      <c r="H4679">
        <v>3</v>
      </c>
      <c r="I4679">
        <v>0</v>
      </c>
      <c r="J4679" s="4">
        <v>3.33</v>
      </c>
      <c r="K4679" s="3">
        <v>0</v>
      </c>
      <c r="L4679" s="1" t="s">
        <v>32</v>
      </c>
    </row>
    <row r="4680" spans="1:12" x14ac:dyDescent="0.3">
      <c r="A4680" s="1" t="s">
        <v>1187</v>
      </c>
      <c r="B4680" s="1" t="s">
        <v>16</v>
      </c>
      <c r="C4680" s="1" t="s">
        <v>499</v>
      </c>
      <c r="D4680" s="5">
        <v>43132</v>
      </c>
      <c r="E4680">
        <v>2</v>
      </c>
      <c r="F4680">
        <v>2</v>
      </c>
      <c r="G4680" s="2">
        <v>229.37</v>
      </c>
      <c r="H4680">
        <v>2</v>
      </c>
      <c r="I4680">
        <v>1</v>
      </c>
      <c r="J4680" s="4">
        <v>1</v>
      </c>
      <c r="K4680" s="3">
        <v>0.5</v>
      </c>
      <c r="L4680" s="1" t="s">
        <v>33</v>
      </c>
    </row>
    <row r="4681" spans="1:12" x14ac:dyDescent="0.3">
      <c r="A4681" s="1" t="s">
        <v>1187</v>
      </c>
      <c r="B4681" s="1" t="s">
        <v>16</v>
      </c>
      <c r="C4681" s="1" t="s">
        <v>499</v>
      </c>
      <c r="D4681" s="5">
        <v>43160</v>
      </c>
      <c r="E4681">
        <v>2</v>
      </c>
      <c r="F4681">
        <v>6</v>
      </c>
      <c r="G4681" s="2">
        <v>2291.0700000000002</v>
      </c>
      <c r="H4681">
        <v>2</v>
      </c>
      <c r="I4681">
        <v>0</v>
      </c>
      <c r="J4681" s="4">
        <v>3</v>
      </c>
      <c r="K4681" s="3">
        <v>0</v>
      </c>
      <c r="L4681" s="1" t="s">
        <v>34</v>
      </c>
    </row>
    <row r="4682" spans="1:12" x14ac:dyDescent="0.3">
      <c r="A4682" s="1" t="s">
        <v>1187</v>
      </c>
      <c r="B4682" s="1" t="s">
        <v>16</v>
      </c>
      <c r="C4682" s="1" t="s">
        <v>499</v>
      </c>
      <c r="D4682" s="5">
        <v>43191</v>
      </c>
      <c r="E4682">
        <v>1</v>
      </c>
      <c r="F4682">
        <v>1</v>
      </c>
      <c r="G4682" s="2">
        <v>518.51</v>
      </c>
      <c r="H4682">
        <v>1</v>
      </c>
      <c r="I4682">
        <v>0</v>
      </c>
      <c r="J4682" s="4">
        <v>5</v>
      </c>
      <c r="K4682" s="3">
        <v>0</v>
      </c>
      <c r="L4682" s="1" t="s">
        <v>35</v>
      </c>
    </row>
    <row r="4683" spans="1:12" x14ac:dyDescent="0.3">
      <c r="A4683" s="1" t="s">
        <v>1187</v>
      </c>
      <c r="B4683" s="1" t="s">
        <v>16</v>
      </c>
      <c r="C4683" s="1" t="s">
        <v>499</v>
      </c>
      <c r="D4683" s="5">
        <v>43221</v>
      </c>
      <c r="E4683">
        <v>6</v>
      </c>
      <c r="F4683">
        <v>6</v>
      </c>
      <c r="G4683" s="2">
        <v>900.8</v>
      </c>
      <c r="H4683">
        <v>6</v>
      </c>
      <c r="I4683">
        <v>0</v>
      </c>
      <c r="J4683" s="4">
        <v>4.67</v>
      </c>
      <c r="K4683" s="3">
        <v>0</v>
      </c>
      <c r="L4683" s="1" t="s">
        <v>46</v>
      </c>
    </row>
    <row r="4684" spans="1:12" x14ac:dyDescent="0.3">
      <c r="A4684" s="1" t="s">
        <v>1187</v>
      </c>
      <c r="B4684" s="1" t="s">
        <v>16</v>
      </c>
      <c r="C4684" s="1" t="s">
        <v>499</v>
      </c>
      <c r="D4684" s="5">
        <v>43252</v>
      </c>
      <c r="E4684">
        <v>2</v>
      </c>
      <c r="F4684">
        <v>2</v>
      </c>
      <c r="G4684" s="2">
        <v>89.17</v>
      </c>
      <c r="H4684">
        <v>2</v>
      </c>
      <c r="I4684">
        <v>0</v>
      </c>
      <c r="J4684" s="4">
        <v>5</v>
      </c>
      <c r="K4684" s="3">
        <v>0</v>
      </c>
      <c r="L4684" s="1" t="s">
        <v>36</v>
      </c>
    </row>
    <row r="4685" spans="1:12" x14ac:dyDescent="0.3">
      <c r="A4685" s="1" t="s">
        <v>1187</v>
      </c>
      <c r="B4685" s="1" t="s">
        <v>16</v>
      </c>
      <c r="C4685" s="1" t="s">
        <v>499</v>
      </c>
      <c r="D4685" s="5">
        <v>43282</v>
      </c>
      <c r="E4685">
        <v>3</v>
      </c>
      <c r="F4685">
        <v>5</v>
      </c>
      <c r="G4685" s="2">
        <v>1023.54</v>
      </c>
      <c r="H4685">
        <v>3</v>
      </c>
      <c r="I4685">
        <v>0</v>
      </c>
      <c r="J4685" s="4">
        <v>3.67</v>
      </c>
      <c r="K4685" s="3">
        <v>0</v>
      </c>
      <c r="L4685" s="1" t="s">
        <v>37</v>
      </c>
    </row>
    <row r="4686" spans="1:12" x14ac:dyDescent="0.3">
      <c r="A4686" s="1" t="s">
        <v>1187</v>
      </c>
      <c r="B4686" s="1" t="s">
        <v>16</v>
      </c>
      <c r="C4686" s="1" t="s">
        <v>499</v>
      </c>
      <c r="D4686" s="5">
        <v>43313</v>
      </c>
      <c r="E4686">
        <v>1</v>
      </c>
      <c r="F4686">
        <v>1</v>
      </c>
      <c r="G4686" s="2">
        <v>424.99</v>
      </c>
      <c r="H4686">
        <v>1</v>
      </c>
      <c r="I4686">
        <v>0</v>
      </c>
      <c r="J4686" s="4">
        <v>4</v>
      </c>
      <c r="K4686" s="3">
        <v>0</v>
      </c>
      <c r="L4686" s="1" t="s">
        <v>49</v>
      </c>
    </row>
    <row r="4687" spans="1:12" x14ac:dyDescent="0.3">
      <c r="A4687" s="1" t="s">
        <v>1188</v>
      </c>
      <c r="B4687" s="1" t="s">
        <v>16</v>
      </c>
      <c r="C4687" s="1" t="s">
        <v>51</v>
      </c>
      <c r="D4687" s="5">
        <v>42917</v>
      </c>
      <c r="E4687">
        <v>2</v>
      </c>
      <c r="F4687">
        <v>2</v>
      </c>
      <c r="G4687" s="2">
        <v>131.36000000000001</v>
      </c>
      <c r="H4687">
        <v>2</v>
      </c>
      <c r="I4687">
        <v>0</v>
      </c>
      <c r="J4687" s="4">
        <v>4.5</v>
      </c>
      <c r="K4687" s="3">
        <v>0</v>
      </c>
      <c r="L4687" s="1" t="s">
        <v>28</v>
      </c>
    </row>
    <row r="4688" spans="1:12" x14ac:dyDescent="0.3">
      <c r="A4688" s="1" t="s">
        <v>1188</v>
      </c>
      <c r="B4688" s="1" t="s">
        <v>16</v>
      </c>
      <c r="C4688" s="1" t="s">
        <v>51</v>
      </c>
      <c r="D4688" s="5">
        <v>42948</v>
      </c>
      <c r="E4688">
        <v>2</v>
      </c>
      <c r="F4688">
        <v>2</v>
      </c>
      <c r="G4688" s="2">
        <v>146.93</v>
      </c>
      <c r="H4688">
        <v>2</v>
      </c>
      <c r="I4688">
        <v>0</v>
      </c>
      <c r="J4688" s="4">
        <v>3.5</v>
      </c>
      <c r="K4688" s="3">
        <v>0</v>
      </c>
      <c r="L4688" s="1" t="s">
        <v>29</v>
      </c>
    </row>
    <row r="4689" spans="1:12" x14ac:dyDescent="0.3">
      <c r="A4689" s="1" t="s">
        <v>1188</v>
      </c>
      <c r="B4689" s="1" t="s">
        <v>16</v>
      </c>
      <c r="C4689" s="1" t="s">
        <v>51</v>
      </c>
      <c r="D4689" s="5">
        <v>42979</v>
      </c>
      <c r="E4689">
        <v>5</v>
      </c>
      <c r="F4689">
        <v>5</v>
      </c>
      <c r="G4689" s="2">
        <v>296.73</v>
      </c>
      <c r="H4689">
        <v>5</v>
      </c>
      <c r="I4689">
        <v>0</v>
      </c>
      <c r="J4689" s="4">
        <v>4.8</v>
      </c>
      <c r="K4689" s="3">
        <v>0</v>
      </c>
      <c r="L4689" s="1" t="s">
        <v>18</v>
      </c>
    </row>
    <row r="4690" spans="1:12" x14ac:dyDescent="0.3">
      <c r="A4690" s="1" t="s">
        <v>1188</v>
      </c>
      <c r="B4690" s="1" t="s">
        <v>16</v>
      </c>
      <c r="C4690" s="1" t="s">
        <v>51</v>
      </c>
      <c r="D4690" s="5">
        <v>43009</v>
      </c>
      <c r="E4690">
        <v>5</v>
      </c>
      <c r="F4690">
        <v>5</v>
      </c>
      <c r="G4690" s="2">
        <v>175.65</v>
      </c>
      <c r="H4690">
        <v>5</v>
      </c>
      <c r="I4690">
        <v>0</v>
      </c>
      <c r="J4690" s="4">
        <v>4.8</v>
      </c>
      <c r="K4690" s="3">
        <v>0</v>
      </c>
      <c r="L4690" s="1" t="s">
        <v>19</v>
      </c>
    </row>
    <row r="4691" spans="1:12" x14ac:dyDescent="0.3">
      <c r="A4691" s="1" t="s">
        <v>1188</v>
      </c>
      <c r="B4691" s="1" t="s">
        <v>16</v>
      </c>
      <c r="C4691" s="1" t="s">
        <v>51</v>
      </c>
      <c r="D4691" s="5">
        <v>43040</v>
      </c>
      <c r="E4691">
        <v>11</v>
      </c>
      <c r="F4691">
        <v>12</v>
      </c>
      <c r="G4691" s="2">
        <v>567.69000000000005</v>
      </c>
      <c r="H4691">
        <v>11</v>
      </c>
      <c r="I4691">
        <v>3</v>
      </c>
      <c r="J4691" s="4">
        <v>3.82</v>
      </c>
      <c r="K4691" s="3">
        <v>0.27272727272727271</v>
      </c>
      <c r="L4691" s="1" t="s">
        <v>30</v>
      </c>
    </row>
    <row r="4692" spans="1:12" x14ac:dyDescent="0.3">
      <c r="A4692" s="1" t="s">
        <v>1188</v>
      </c>
      <c r="B4692" s="1" t="s">
        <v>16</v>
      </c>
      <c r="C4692" s="1" t="s">
        <v>51</v>
      </c>
      <c r="D4692" s="5">
        <v>43070</v>
      </c>
      <c r="E4692">
        <v>21</v>
      </c>
      <c r="F4692">
        <v>24</v>
      </c>
      <c r="G4692" s="2">
        <v>1554.28</v>
      </c>
      <c r="H4692">
        <v>21</v>
      </c>
      <c r="I4692">
        <v>0</v>
      </c>
      <c r="J4692" s="4">
        <v>4.29</v>
      </c>
      <c r="K4692" s="3">
        <v>0</v>
      </c>
      <c r="L4692" s="1" t="s">
        <v>31</v>
      </c>
    </row>
    <row r="4693" spans="1:12" x14ac:dyDescent="0.3">
      <c r="A4693" s="1" t="s">
        <v>1188</v>
      </c>
      <c r="B4693" s="1" t="s">
        <v>16</v>
      </c>
      <c r="C4693" s="1" t="s">
        <v>51</v>
      </c>
      <c r="D4693" s="5">
        <v>43101</v>
      </c>
      <c r="E4693">
        <v>21</v>
      </c>
      <c r="F4693">
        <v>22</v>
      </c>
      <c r="G4693" s="2">
        <v>1247.2</v>
      </c>
      <c r="H4693">
        <v>21</v>
      </c>
      <c r="I4693">
        <v>0</v>
      </c>
      <c r="J4693" s="4">
        <v>4.38</v>
      </c>
      <c r="K4693" s="3">
        <v>0</v>
      </c>
      <c r="L4693" s="1" t="s">
        <v>32</v>
      </c>
    </row>
    <row r="4694" spans="1:12" x14ac:dyDescent="0.3">
      <c r="A4694" s="1" t="s">
        <v>1188</v>
      </c>
      <c r="B4694" s="1" t="s">
        <v>16</v>
      </c>
      <c r="C4694" s="1" t="s">
        <v>51</v>
      </c>
      <c r="D4694" s="5">
        <v>43132</v>
      </c>
      <c r="E4694">
        <v>19</v>
      </c>
      <c r="F4694">
        <v>20</v>
      </c>
      <c r="G4694" s="2">
        <v>1314.11</v>
      </c>
      <c r="H4694">
        <v>18</v>
      </c>
      <c r="I4694">
        <v>1</v>
      </c>
      <c r="J4694" s="4">
        <v>3.63</v>
      </c>
      <c r="K4694" s="3">
        <v>5.5555555555555552E-2</v>
      </c>
      <c r="L4694" s="1" t="s">
        <v>33</v>
      </c>
    </row>
    <row r="4695" spans="1:12" x14ac:dyDescent="0.3">
      <c r="A4695" s="1" t="s">
        <v>1188</v>
      </c>
      <c r="B4695" s="1" t="s">
        <v>16</v>
      </c>
      <c r="C4695" s="1" t="s">
        <v>51</v>
      </c>
      <c r="D4695" s="5">
        <v>43160</v>
      </c>
      <c r="E4695">
        <v>41</v>
      </c>
      <c r="F4695">
        <v>41</v>
      </c>
      <c r="G4695" s="2">
        <v>2368.19</v>
      </c>
      <c r="H4695">
        <v>40</v>
      </c>
      <c r="I4695">
        <v>4</v>
      </c>
      <c r="J4695" s="4">
        <v>4</v>
      </c>
      <c r="K4695" s="3">
        <v>0.1</v>
      </c>
      <c r="L4695" s="1" t="s">
        <v>34</v>
      </c>
    </row>
    <row r="4696" spans="1:12" x14ac:dyDescent="0.3">
      <c r="A4696" s="1" t="s">
        <v>1188</v>
      </c>
      <c r="B4696" s="1" t="s">
        <v>16</v>
      </c>
      <c r="C4696" s="1" t="s">
        <v>51</v>
      </c>
      <c r="D4696" s="5">
        <v>43191</v>
      </c>
      <c r="E4696">
        <v>25</v>
      </c>
      <c r="F4696">
        <v>26</v>
      </c>
      <c r="G4696" s="2">
        <v>1629.19</v>
      </c>
      <c r="H4696">
        <v>23</v>
      </c>
      <c r="I4696">
        <v>1</v>
      </c>
      <c r="J4696" s="4">
        <v>4</v>
      </c>
      <c r="K4696" s="3">
        <v>4.3478260869565216E-2</v>
      </c>
      <c r="L4696" s="1" t="s">
        <v>35</v>
      </c>
    </row>
    <row r="4697" spans="1:12" x14ac:dyDescent="0.3">
      <c r="A4697" s="1" t="s">
        <v>1188</v>
      </c>
      <c r="B4697" s="1" t="s">
        <v>16</v>
      </c>
      <c r="C4697" s="1" t="s">
        <v>51</v>
      </c>
      <c r="D4697" s="5">
        <v>43221</v>
      </c>
      <c r="E4697">
        <v>20</v>
      </c>
      <c r="F4697">
        <v>21</v>
      </c>
      <c r="G4697" s="2">
        <v>1446.4</v>
      </c>
      <c r="H4697">
        <v>20</v>
      </c>
      <c r="I4697">
        <v>0</v>
      </c>
      <c r="J4697" s="4">
        <v>4.3499999999999996</v>
      </c>
      <c r="K4697" s="3">
        <v>0</v>
      </c>
      <c r="L4697" s="1" t="s">
        <v>46</v>
      </c>
    </row>
    <row r="4698" spans="1:12" x14ac:dyDescent="0.3">
      <c r="A4698" s="1" t="s">
        <v>1188</v>
      </c>
      <c r="B4698" s="1" t="s">
        <v>16</v>
      </c>
      <c r="C4698" s="1" t="s">
        <v>51</v>
      </c>
      <c r="D4698" s="5">
        <v>43252</v>
      </c>
      <c r="E4698">
        <v>11</v>
      </c>
      <c r="F4698">
        <v>11</v>
      </c>
      <c r="G4698" s="2">
        <v>545.22</v>
      </c>
      <c r="H4698">
        <v>11</v>
      </c>
      <c r="I4698">
        <v>0</v>
      </c>
      <c r="J4698" s="4">
        <v>4.7300000000000004</v>
      </c>
      <c r="K4698" s="3">
        <v>0</v>
      </c>
      <c r="L4698" s="1" t="s">
        <v>36</v>
      </c>
    </row>
    <row r="4699" spans="1:12" x14ac:dyDescent="0.3">
      <c r="A4699" s="1" t="s">
        <v>1188</v>
      </c>
      <c r="B4699" s="1" t="s">
        <v>16</v>
      </c>
      <c r="C4699" s="1" t="s">
        <v>51</v>
      </c>
      <c r="D4699" s="5">
        <v>43282</v>
      </c>
      <c r="E4699">
        <v>10</v>
      </c>
      <c r="F4699">
        <v>10</v>
      </c>
      <c r="G4699" s="2">
        <v>561.5</v>
      </c>
      <c r="H4699">
        <v>10</v>
      </c>
      <c r="I4699">
        <v>0</v>
      </c>
      <c r="J4699" s="4">
        <v>4.4000000000000004</v>
      </c>
      <c r="K4699" s="3">
        <v>0</v>
      </c>
      <c r="L4699" s="1" t="s">
        <v>37</v>
      </c>
    </row>
    <row r="4700" spans="1:12" x14ac:dyDescent="0.3">
      <c r="A4700" s="1" t="s">
        <v>1188</v>
      </c>
      <c r="B4700" s="1" t="s">
        <v>16</v>
      </c>
      <c r="C4700" s="1" t="s">
        <v>51</v>
      </c>
      <c r="D4700" s="5">
        <v>43313</v>
      </c>
      <c r="E4700">
        <v>15</v>
      </c>
      <c r="F4700">
        <v>15</v>
      </c>
      <c r="G4700" s="2">
        <v>810.43</v>
      </c>
      <c r="H4700">
        <v>15</v>
      </c>
      <c r="I4700">
        <v>1</v>
      </c>
      <c r="J4700" s="4">
        <v>4.33</v>
      </c>
      <c r="K4700" s="3">
        <v>6.6666666666666666E-2</v>
      </c>
      <c r="L4700" s="1" t="s">
        <v>49</v>
      </c>
    </row>
    <row r="4701" spans="1:12" x14ac:dyDescent="0.3">
      <c r="A4701" s="1" t="s">
        <v>1189</v>
      </c>
      <c r="B4701" s="1" t="s">
        <v>129</v>
      </c>
      <c r="C4701" s="1" t="s">
        <v>226</v>
      </c>
      <c r="D4701" s="5">
        <v>42979</v>
      </c>
      <c r="E4701">
        <v>1</v>
      </c>
      <c r="F4701">
        <v>1</v>
      </c>
      <c r="G4701" s="2">
        <v>1196.78</v>
      </c>
      <c r="H4701">
        <v>1</v>
      </c>
      <c r="I4701">
        <v>0</v>
      </c>
      <c r="J4701" s="4">
        <v>2</v>
      </c>
      <c r="K4701" s="3">
        <v>0</v>
      </c>
      <c r="L4701" s="1" t="s">
        <v>18</v>
      </c>
    </row>
    <row r="4702" spans="1:12" x14ac:dyDescent="0.3">
      <c r="A4702" s="1" t="s">
        <v>1190</v>
      </c>
      <c r="B4702" s="1" t="s">
        <v>16</v>
      </c>
      <c r="C4702" s="1" t="s">
        <v>640</v>
      </c>
      <c r="D4702" s="5">
        <v>43160</v>
      </c>
      <c r="E4702">
        <v>1</v>
      </c>
      <c r="F4702">
        <v>1</v>
      </c>
      <c r="G4702" s="2">
        <v>283.73</v>
      </c>
      <c r="H4702">
        <v>1</v>
      </c>
      <c r="I4702">
        <v>0</v>
      </c>
      <c r="J4702" s="4">
        <v>5</v>
      </c>
      <c r="K4702" s="3">
        <v>0</v>
      </c>
      <c r="L4702" s="1" t="s">
        <v>34</v>
      </c>
    </row>
    <row r="4703" spans="1:12" x14ac:dyDescent="0.3">
      <c r="A4703" s="1" t="s">
        <v>1191</v>
      </c>
      <c r="B4703" s="1" t="s">
        <v>16</v>
      </c>
      <c r="C4703" s="1" t="s">
        <v>830</v>
      </c>
      <c r="D4703" s="5">
        <v>42795</v>
      </c>
      <c r="E4703">
        <v>3</v>
      </c>
      <c r="F4703">
        <v>3</v>
      </c>
      <c r="G4703" s="2">
        <v>298.60000000000002</v>
      </c>
      <c r="H4703">
        <v>3</v>
      </c>
      <c r="I4703">
        <v>0</v>
      </c>
      <c r="J4703" s="4">
        <v>4.33</v>
      </c>
      <c r="K4703" s="3">
        <v>0</v>
      </c>
      <c r="L4703" s="1" t="s">
        <v>24</v>
      </c>
    </row>
    <row r="4704" spans="1:12" x14ac:dyDescent="0.3">
      <c r="A4704" s="1" t="s">
        <v>1191</v>
      </c>
      <c r="B4704" s="1" t="s">
        <v>16</v>
      </c>
      <c r="C4704" s="1" t="s">
        <v>830</v>
      </c>
      <c r="D4704" s="5">
        <v>42826</v>
      </c>
      <c r="E4704">
        <v>6</v>
      </c>
      <c r="F4704">
        <v>7</v>
      </c>
      <c r="G4704" s="2">
        <v>767.33</v>
      </c>
      <c r="H4704">
        <v>6</v>
      </c>
      <c r="I4704">
        <v>0</v>
      </c>
      <c r="J4704" s="4">
        <v>4.5</v>
      </c>
      <c r="K4704" s="3">
        <v>0</v>
      </c>
      <c r="L4704" s="1" t="s">
        <v>25</v>
      </c>
    </row>
    <row r="4705" spans="1:12" x14ac:dyDescent="0.3">
      <c r="A4705" s="1" t="s">
        <v>1191</v>
      </c>
      <c r="B4705" s="1" t="s">
        <v>16</v>
      </c>
      <c r="C4705" s="1" t="s">
        <v>830</v>
      </c>
      <c r="D4705" s="5">
        <v>42856</v>
      </c>
      <c r="E4705">
        <v>14</v>
      </c>
      <c r="F4705">
        <v>16</v>
      </c>
      <c r="G4705" s="2">
        <v>1697.76</v>
      </c>
      <c r="H4705">
        <v>14</v>
      </c>
      <c r="I4705">
        <v>0</v>
      </c>
      <c r="J4705" s="4">
        <v>4.1399999999999997</v>
      </c>
      <c r="K4705" s="3">
        <v>0</v>
      </c>
      <c r="L4705" s="1" t="s">
        <v>26</v>
      </c>
    </row>
    <row r="4706" spans="1:12" x14ac:dyDescent="0.3">
      <c r="A4706" s="1" t="s">
        <v>1191</v>
      </c>
      <c r="B4706" s="1" t="s">
        <v>16</v>
      </c>
      <c r="C4706" s="1" t="s">
        <v>830</v>
      </c>
      <c r="D4706" s="5">
        <v>42887</v>
      </c>
      <c r="E4706">
        <v>11</v>
      </c>
      <c r="F4706">
        <v>11</v>
      </c>
      <c r="G4706" s="2">
        <v>836.55</v>
      </c>
      <c r="H4706">
        <v>11</v>
      </c>
      <c r="I4706">
        <v>0</v>
      </c>
      <c r="J4706" s="4">
        <v>3.55</v>
      </c>
      <c r="K4706" s="3">
        <v>0</v>
      </c>
      <c r="L4706" s="1" t="s">
        <v>27</v>
      </c>
    </row>
    <row r="4707" spans="1:12" x14ac:dyDescent="0.3">
      <c r="A4707" s="1" t="s">
        <v>1191</v>
      </c>
      <c r="B4707" s="1" t="s">
        <v>16</v>
      </c>
      <c r="C4707" s="1" t="s">
        <v>830</v>
      </c>
      <c r="D4707" s="5">
        <v>42917</v>
      </c>
      <c r="E4707">
        <v>14</v>
      </c>
      <c r="F4707">
        <v>16</v>
      </c>
      <c r="G4707" s="2">
        <v>1402.22</v>
      </c>
      <c r="H4707">
        <v>14</v>
      </c>
      <c r="I4707">
        <v>1</v>
      </c>
      <c r="J4707" s="4">
        <v>4.57</v>
      </c>
      <c r="K4707" s="3">
        <v>7.1428571428571425E-2</v>
      </c>
      <c r="L4707" s="1" t="s">
        <v>28</v>
      </c>
    </row>
    <row r="4708" spans="1:12" x14ac:dyDescent="0.3">
      <c r="A4708" s="1" t="s">
        <v>1191</v>
      </c>
      <c r="B4708" s="1" t="s">
        <v>16</v>
      </c>
      <c r="C4708" s="1" t="s">
        <v>830</v>
      </c>
      <c r="D4708" s="5">
        <v>42948</v>
      </c>
      <c r="E4708">
        <v>28</v>
      </c>
      <c r="F4708">
        <v>34</v>
      </c>
      <c r="G4708" s="2">
        <v>3022.64</v>
      </c>
      <c r="H4708">
        <v>27</v>
      </c>
      <c r="I4708">
        <v>2</v>
      </c>
      <c r="J4708" s="4">
        <v>4.1100000000000003</v>
      </c>
      <c r="K4708" s="3">
        <v>7.407407407407407E-2</v>
      </c>
      <c r="L4708" s="1" t="s">
        <v>29</v>
      </c>
    </row>
    <row r="4709" spans="1:12" x14ac:dyDescent="0.3">
      <c r="A4709" s="1" t="s">
        <v>1191</v>
      </c>
      <c r="B4709" s="1" t="s">
        <v>16</v>
      </c>
      <c r="C4709" s="1" t="s">
        <v>830</v>
      </c>
      <c r="D4709" s="5">
        <v>42979</v>
      </c>
      <c r="E4709">
        <v>23</v>
      </c>
      <c r="F4709">
        <v>25</v>
      </c>
      <c r="G4709" s="2">
        <v>2904.33</v>
      </c>
      <c r="H4709">
        <v>22</v>
      </c>
      <c r="I4709">
        <v>3</v>
      </c>
      <c r="J4709" s="4">
        <v>3.61</v>
      </c>
      <c r="K4709" s="3">
        <v>0.13636363636363635</v>
      </c>
      <c r="L4709" s="1" t="s">
        <v>18</v>
      </c>
    </row>
    <row r="4710" spans="1:12" x14ac:dyDescent="0.3">
      <c r="A4710" s="1" t="s">
        <v>1191</v>
      </c>
      <c r="B4710" s="1" t="s">
        <v>16</v>
      </c>
      <c r="C4710" s="1" t="s">
        <v>830</v>
      </c>
      <c r="D4710" s="5">
        <v>43009</v>
      </c>
      <c r="E4710">
        <v>24</v>
      </c>
      <c r="F4710">
        <v>24</v>
      </c>
      <c r="G4710" s="2">
        <v>2605.48</v>
      </c>
      <c r="H4710">
        <v>23</v>
      </c>
      <c r="I4710">
        <v>2</v>
      </c>
      <c r="J4710" s="4">
        <v>3.96</v>
      </c>
      <c r="K4710" s="3">
        <v>8.6956521739130432E-2</v>
      </c>
      <c r="L4710" s="1" t="s">
        <v>19</v>
      </c>
    </row>
    <row r="4711" spans="1:12" x14ac:dyDescent="0.3">
      <c r="A4711" s="1" t="s">
        <v>1191</v>
      </c>
      <c r="B4711" s="1" t="s">
        <v>16</v>
      </c>
      <c r="C4711" s="1" t="s">
        <v>830</v>
      </c>
      <c r="D4711" s="5">
        <v>43040</v>
      </c>
      <c r="E4711">
        <v>4</v>
      </c>
      <c r="F4711">
        <v>4</v>
      </c>
      <c r="G4711" s="2">
        <v>437.75</v>
      </c>
      <c r="H4711">
        <v>3</v>
      </c>
      <c r="I4711">
        <v>0</v>
      </c>
      <c r="J4711" s="4">
        <v>4</v>
      </c>
      <c r="K4711" s="3">
        <v>0</v>
      </c>
      <c r="L4711" s="1" t="s">
        <v>30</v>
      </c>
    </row>
    <row r="4712" spans="1:12" x14ac:dyDescent="0.3">
      <c r="A4712" s="1" t="s">
        <v>1191</v>
      </c>
      <c r="B4712" s="1" t="s">
        <v>16</v>
      </c>
      <c r="C4712" s="1" t="s">
        <v>830</v>
      </c>
      <c r="D4712" s="5">
        <v>43132</v>
      </c>
      <c r="E4712">
        <v>1</v>
      </c>
      <c r="F4712">
        <v>1</v>
      </c>
      <c r="G4712" s="2">
        <v>148.9</v>
      </c>
      <c r="H4712">
        <v>1</v>
      </c>
      <c r="I4712">
        <v>0</v>
      </c>
      <c r="J4712" s="4">
        <v>4</v>
      </c>
      <c r="K4712" s="3">
        <v>0</v>
      </c>
      <c r="L4712" s="1" t="s">
        <v>33</v>
      </c>
    </row>
    <row r="4713" spans="1:12" x14ac:dyDescent="0.3">
      <c r="A4713" s="1" t="s">
        <v>1191</v>
      </c>
      <c r="B4713" s="1" t="s">
        <v>16</v>
      </c>
      <c r="C4713" s="1" t="s">
        <v>830</v>
      </c>
      <c r="D4713" s="5">
        <v>43160</v>
      </c>
      <c r="E4713">
        <v>4</v>
      </c>
      <c r="F4713">
        <v>4</v>
      </c>
      <c r="G4713" s="2">
        <v>298.47000000000003</v>
      </c>
      <c r="H4713">
        <v>4</v>
      </c>
      <c r="I4713">
        <v>2</v>
      </c>
      <c r="J4713" s="4">
        <v>3.5</v>
      </c>
      <c r="K4713" s="3">
        <v>0.5</v>
      </c>
      <c r="L4713" s="1" t="s">
        <v>34</v>
      </c>
    </row>
    <row r="4714" spans="1:12" x14ac:dyDescent="0.3">
      <c r="A4714" s="1" t="s">
        <v>1191</v>
      </c>
      <c r="B4714" s="1" t="s">
        <v>16</v>
      </c>
      <c r="C4714" s="1" t="s">
        <v>830</v>
      </c>
      <c r="D4714" s="5">
        <v>43191</v>
      </c>
      <c r="E4714">
        <v>1</v>
      </c>
      <c r="F4714">
        <v>1</v>
      </c>
      <c r="G4714" s="2">
        <v>157.15</v>
      </c>
      <c r="H4714">
        <v>1</v>
      </c>
      <c r="I4714">
        <v>0</v>
      </c>
      <c r="J4714" s="4">
        <v>4</v>
      </c>
      <c r="K4714" s="3">
        <v>0</v>
      </c>
      <c r="L4714" s="1" t="s">
        <v>35</v>
      </c>
    </row>
    <row r="4715" spans="1:12" x14ac:dyDescent="0.3">
      <c r="A4715" s="1" t="s">
        <v>1191</v>
      </c>
      <c r="B4715" s="1" t="s">
        <v>16</v>
      </c>
      <c r="C4715" s="1" t="s">
        <v>830</v>
      </c>
      <c r="D4715" s="5">
        <v>43221</v>
      </c>
      <c r="E4715">
        <v>2</v>
      </c>
      <c r="F4715">
        <v>2</v>
      </c>
      <c r="G4715" s="2">
        <v>195.16</v>
      </c>
      <c r="H4715">
        <v>2</v>
      </c>
      <c r="I4715">
        <v>0</v>
      </c>
      <c r="J4715" s="4">
        <v>4.5</v>
      </c>
      <c r="K4715" s="3">
        <v>0</v>
      </c>
      <c r="L4715" s="1" t="s">
        <v>46</v>
      </c>
    </row>
    <row r="4716" spans="1:12" x14ac:dyDescent="0.3">
      <c r="A4716" s="1" t="s">
        <v>1191</v>
      </c>
      <c r="B4716" s="1" t="s">
        <v>16</v>
      </c>
      <c r="C4716" s="1" t="s">
        <v>830</v>
      </c>
      <c r="D4716" s="5">
        <v>43252</v>
      </c>
      <c r="E4716">
        <v>1</v>
      </c>
      <c r="F4716">
        <v>1</v>
      </c>
      <c r="G4716" s="2">
        <v>205.52</v>
      </c>
      <c r="H4716">
        <v>1</v>
      </c>
      <c r="I4716">
        <v>0</v>
      </c>
      <c r="J4716" s="4">
        <v>4</v>
      </c>
      <c r="K4716" s="3">
        <v>0</v>
      </c>
      <c r="L4716" s="1" t="s">
        <v>36</v>
      </c>
    </row>
    <row r="4717" spans="1:12" x14ac:dyDescent="0.3">
      <c r="A4717" s="1" t="s">
        <v>1191</v>
      </c>
      <c r="B4717" s="1" t="s">
        <v>16</v>
      </c>
      <c r="C4717" s="1" t="s">
        <v>830</v>
      </c>
      <c r="D4717" s="5">
        <v>43313</v>
      </c>
      <c r="E4717">
        <v>2</v>
      </c>
      <c r="F4717">
        <v>2</v>
      </c>
      <c r="G4717" s="2">
        <v>205.78</v>
      </c>
      <c r="H4717">
        <v>2</v>
      </c>
      <c r="I4717">
        <v>0</v>
      </c>
      <c r="J4717" s="4">
        <v>4.5</v>
      </c>
      <c r="K4717" s="3">
        <v>0</v>
      </c>
      <c r="L4717" s="1" t="s">
        <v>49</v>
      </c>
    </row>
    <row r="4718" spans="1:12" x14ac:dyDescent="0.3">
      <c r="A4718" s="1" t="s">
        <v>1192</v>
      </c>
      <c r="B4718" s="1" t="s">
        <v>108</v>
      </c>
      <c r="C4718" s="1" t="s">
        <v>1193</v>
      </c>
      <c r="D4718" s="5">
        <v>43132</v>
      </c>
      <c r="E4718">
        <v>2</v>
      </c>
      <c r="F4718">
        <v>2</v>
      </c>
      <c r="G4718" s="2">
        <v>256.43</v>
      </c>
      <c r="H4718">
        <v>2</v>
      </c>
      <c r="I4718">
        <v>0</v>
      </c>
      <c r="J4718" s="4">
        <v>4.5</v>
      </c>
      <c r="K4718" s="3">
        <v>0</v>
      </c>
      <c r="L4718" s="1" t="s">
        <v>33</v>
      </c>
    </row>
    <row r="4719" spans="1:12" x14ac:dyDescent="0.3">
      <c r="A4719" s="1" t="s">
        <v>1192</v>
      </c>
      <c r="B4719" s="1" t="s">
        <v>108</v>
      </c>
      <c r="C4719" s="1" t="s">
        <v>1193</v>
      </c>
      <c r="D4719" s="5">
        <v>43160</v>
      </c>
      <c r="E4719">
        <v>1</v>
      </c>
      <c r="F4719">
        <v>1</v>
      </c>
      <c r="G4719" s="2">
        <v>59.01</v>
      </c>
      <c r="H4719">
        <v>1</v>
      </c>
      <c r="I4719">
        <v>0</v>
      </c>
      <c r="J4719" s="4">
        <v>5</v>
      </c>
      <c r="K4719" s="3">
        <v>0</v>
      </c>
      <c r="L4719" s="1" t="s">
        <v>34</v>
      </c>
    </row>
    <row r="4720" spans="1:12" x14ac:dyDescent="0.3">
      <c r="A4720" s="1" t="s">
        <v>1194</v>
      </c>
      <c r="B4720" s="1" t="s">
        <v>16</v>
      </c>
      <c r="C4720" s="1" t="s">
        <v>1195</v>
      </c>
      <c r="D4720" s="5">
        <v>43252</v>
      </c>
      <c r="E4720">
        <v>1</v>
      </c>
      <c r="F4720">
        <v>1</v>
      </c>
      <c r="G4720" s="2">
        <v>169.15</v>
      </c>
      <c r="H4720">
        <v>1</v>
      </c>
      <c r="I4720">
        <v>0</v>
      </c>
      <c r="J4720" s="4">
        <v>4</v>
      </c>
      <c r="K4720" s="3">
        <v>0</v>
      </c>
      <c r="L4720" s="1" t="s">
        <v>36</v>
      </c>
    </row>
    <row r="4721" spans="1:12" x14ac:dyDescent="0.3">
      <c r="A4721" s="1" t="s">
        <v>1196</v>
      </c>
      <c r="B4721" s="1" t="s">
        <v>16</v>
      </c>
      <c r="C4721" s="1" t="s">
        <v>1197</v>
      </c>
      <c r="D4721" s="5">
        <v>42795</v>
      </c>
      <c r="E4721">
        <v>5</v>
      </c>
      <c r="F4721">
        <v>5</v>
      </c>
      <c r="G4721" s="2">
        <v>1464.72</v>
      </c>
      <c r="H4721">
        <v>5</v>
      </c>
      <c r="I4721">
        <v>0</v>
      </c>
      <c r="J4721" s="4">
        <v>4.8</v>
      </c>
      <c r="K4721" s="3">
        <v>0</v>
      </c>
      <c r="L4721" s="1" t="s">
        <v>24</v>
      </c>
    </row>
    <row r="4722" spans="1:12" x14ac:dyDescent="0.3">
      <c r="A4722" s="1" t="s">
        <v>1196</v>
      </c>
      <c r="B4722" s="1" t="s">
        <v>16</v>
      </c>
      <c r="C4722" s="1" t="s">
        <v>1197</v>
      </c>
      <c r="D4722" s="5">
        <v>42856</v>
      </c>
      <c r="E4722">
        <v>2</v>
      </c>
      <c r="F4722">
        <v>2</v>
      </c>
      <c r="G4722" s="2">
        <v>404.39</v>
      </c>
      <c r="H4722">
        <v>2</v>
      </c>
      <c r="I4722">
        <v>0</v>
      </c>
      <c r="J4722" s="4">
        <v>4.5</v>
      </c>
      <c r="K4722" s="3">
        <v>0</v>
      </c>
      <c r="L4722" s="1" t="s">
        <v>26</v>
      </c>
    </row>
    <row r="4723" spans="1:12" x14ac:dyDescent="0.3">
      <c r="A4723" s="1" t="s">
        <v>1196</v>
      </c>
      <c r="B4723" s="1" t="s">
        <v>16</v>
      </c>
      <c r="C4723" s="1" t="s">
        <v>1197</v>
      </c>
      <c r="D4723" s="5">
        <v>42887</v>
      </c>
      <c r="E4723">
        <v>23</v>
      </c>
      <c r="F4723">
        <v>23</v>
      </c>
      <c r="G4723" s="2">
        <v>5412.83</v>
      </c>
      <c r="H4723">
        <v>23</v>
      </c>
      <c r="I4723">
        <v>2</v>
      </c>
      <c r="J4723" s="4">
        <v>3.83</v>
      </c>
      <c r="K4723" s="3">
        <v>8.6956521739130432E-2</v>
      </c>
      <c r="L4723" s="1" t="s">
        <v>27</v>
      </c>
    </row>
    <row r="4724" spans="1:12" x14ac:dyDescent="0.3">
      <c r="A4724" s="1" t="s">
        <v>1196</v>
      </c>
      <c r="B4724" s="1" t="s">
        <v>16</v>
      </c>
      <c r="C4724" s="1" t="s">
        <v>1197</v>
      </c>
      <c r="D4724" s="5">
        <v>42917</v>
      </c>
      <c r="E4724">
        <v>30</v>
      </c>
      <c r="F4724">
        <v>32</v>
      </c>
      <c r="G4724" s="2">
        <v>7731.79</v>
      </c>
      <c r="H4724">
        <v>30</v>
      </c>
      <c r="I4724">
        <v>2</v>
      </c>
      <c r="J4724" s="4">
        <v>3.97</v>
      </c>
      <c r="K4724" s="3">
        <v>6.6666666666666666E-2</v>
      </c>
      <c r="L4724" s="1" t="s">
        <v>28</v>
      </c>
    </row>
    <row r="4725" spans="1:12" x14ac:dyDescent="0.3">
      <c r="A4725" s="1" t="s">
        <v>1196</v>
      </c>
      <c r="B4725" s="1" t="s">
        <v>16</v>
      </c>
      <c r="C4725" s="1" t="s">
        <v>1197</v>
      </c>
      <c r="D4725" s="5">
        <v>42948</v>
      </c>
      <c r="E4725">
        <v>51</v>
      </c>
      <c r="F4725">
        <v>51</v>
      </c>
      <c r="G4725" s="2">
        <v>12183.78</v>
      </c>
      <c r="H4725">
        <v>51</v>
      </c>
      <c r="I4725">
        <v>4</v>
      </c>
      <c r="J4725" s="4">
        <v>4.3899999999999997</v>
      </c>
      <c r="K4725" s="3">
        <v>7.8431372549019607E-2</v>
      </c>
      <c r="L4725" s="1" t="s">
        <v>29</v>
      </c>
    </row>
    <row r="4726" spans="1:12" x14ac:dyDescent="0.3">
      <c r="A4726" s="1" t="s">
        <v>1196</v>
      </c>
      <c r="B4726" s="1" t="s">
        <v>16</v>
      </c>
      <c r="C4726" s="1" t="s">
        <v>1197</v>
      </c>
      <c r="D4726" s="5">
        <v>42979</v>
      </c>
      <c r="E4726">
        <v>70</v>
      </c>
      <c r="F4726">
        <v>76</v>
      </c>
      <c r="G4726" s="2">
        <v>13787.19</v>
      </c>
      <c r="H4726">
        <v>70</v>
      </c>
      <c r="I4726">
        <v>3</v>
      </c>
      <c r="J4726" s="4">
        <v>4.51</v>
      </c>
      <c r="K4726" s="3">
        <v>4.2857142857142858E-2</v>
      </c>
      <c r="L4726" s="1" t="s">
        <v>18</v>
      </c>
    </row>
    <row r="4727" spans="1:12" x14ac:dyDescent="0.3">
      <c r="A4727" s="1" t="s">
        <v>1196</v>
      </c>
      <c r="B4727" s="1" t="s">
        <v>16</v>
      </c>
      <c r="C4727" s="1" t="s">
        <v>1197</v>
      </c>
      <c r="D4727" s="5">
        <v>43009</v>
      </c>
      <c r="E4727">
        <v>65</v>
      </c>
      <c r="F4727">
        <v>65</v>
      </c>
      <c r="G4727" s="2">
        <v>17725.59</v>
      </c>
      <c r="H4727">
        <v>65</v>
      </c>
      <c r="I4727">
        <v>2</v>
      </c>
      <c r="J4727" s="4">
        <v>4.37</v>
      </c>
      <c r="K4727" s="3">
        <v>3.0769230769230771E-2</v>
      </c>
      <c r="L4727" s="1" t="s">
        <v>19</v>
      </c>
    </row>
    <row r="4728" spans="1:12" x14ac:dyDescent="0.3">
      <c r="A4728" s="1" t="s">
        <v>1196</v>
      </c>
      <c r="B4728" s="1" t="s">
        <v>16</v>
      </c>
      <c r="C4728" s="1" t="s">
        <v>1197</v>
      </c>
      <c r="D4728" s="5">
        <v>43040</v>
      </c>
      <c r="E4728">
        <v>85</v>
      </c>
      <c r="F4728">
        <v>86</v>
      </c>
      <c r="G4728" s="2">
        <v>20376.45</v>
      </c>
      <c r="H4728">
        <v>85</v>
      </c>
      <c r="I4728">
        <v>21</v>
      </c>
      <c r="J4728" s="4">
        <v>3.88</v>
      </c>
      <c r="K4728" s="3">
        <v>0.24705882352941178</v>
      </c>
      <c r="L4728" s="1" t="s">
        <v>30</v>
      </c>
    </row>
    <row r="4729" spans="1:12" x14ac:dyDescent="0.3">
      <c r="A4729" s="1" t="s">
        <v>1196</v>
      </c>
      <c r="B4729" s="1" t="s">
        <v>16</v>
      </c>
      <c r="C4729" s="1" t="s">
        <v>1197</v>
      </c>
      <c r="D4729" s="5">
        <v>43070</v>
      </c>
      <c r="E4729">
        <v>77</v>
      </c>
      <c r="F4729">
        <v>79</v>
      </c>
      <c r="G4729" s="2">
        <v>19013.89</v>
      </c>
      <c r="H4729">
        <v>77</v>
      </c>
      <c r="I4729">
        <v>3</v>
      </c>
      <c r="J4729" s="4">
        <v>4.13</v>
      </c>
      <c r="K4729" s="3">
        <v>3.896103896103896E-2</v>
      </c>
      <c r="L4729" s="1" t="s">
        <v>31</v>
      </c>
    </row>
    <row r="4730" spans="1:12" x14ac:dyDescent="0.3">
      <c r="A4730" s="1" t="s">
        <v>1196</v>
      </c>
      <c r="B4730" s="1" t="s">
        <v>16</v>
      </c>
      <c r="C4730" s="1" t="s">
        <v>1197</v>
      </c>
      <c r="D4730" s="5">
        <v>43101</v>
      </c>
      <c r="E4730">
        <v>72</v>
      </c>
      <c r="F4730">
        <v>72</v>
      </c>
      <c r="G4730" s="2">
        <v>21237.03</v>
      </c>
      <c r="H4730">
        <v>72</v>
      </c>
      <c r="I4730">
        <v>2</v>
      </c>
      <c r="J4730" s="4">
        <v>4.25</v>
      </c>
      <c r="K4730" s="3">
        <v>2.7777777777777776E-2</v>
      </c>
      <c r="L4730" s="1" t="s">
        <v>32</v>
      </c>
    </row>
    <row r="4731" spans="1:12" x14ac:dyDescent="0.3">
      <c r="A4731" s="1" t="s">
        <v>1196</v>
      </c>
      <c r="B4731" s="1" t="s">
        <v>16</v>
      </c>
      <c r="C4731" s="1" t="s">
        <v>1197</v>
      </c>
      <c r="D4731" s="5">
        <v>43132</v>
      </c>
      <c r="E4731">
        <v>89</v>
      </c>
      <c r="F4731">
        <v>89</v>
      </c>
      <c r="G4731" s="2">
        <v>20565.66</v>
      </c>
      <c r="H4731">
        <v>87</v>
      </c>
      <c r="I4731">
        <v>31</v>
      </c>
      <c r="J4731" s="4">
        <v>3.48</v>
      </c>
      <c r="K4731" s="3">
        <v>0.35632183908045978</v>
      </c>
      <c r="L4731" s="1" t="s">
        <v>33</v>
      </c>
    </row>
    <row r="4732" spans="1:12" x14ac:dyDescent="0.3">
      <c r="A4732" s="1" t="s">
        <v>1196</v>
      </c>
      <c r="B4732" s="1" t="s">
        <v>16</v>
      </c>
      <c r="C4732" s="1" t="s">
        <v>1197</v>
      </c>
      <c r="D4732" s="5">
        <v>43160</v>
      </c>
      <c r="E4732">
        <v>115</v>
      </c>
      <c r="F4732">
        <v>117</v>
      </c>
      <c r="G4732" s="2">
        <v>28189.67</v>
      </c>
      <c r="H4732">
        <v>113</v>
      </c>
      <c r="I4732">
        <v>35</v>
      </c>
      <c r="J4732" s="4">
        <v>3.54</v>
      </c>
      <c r="K4732" s="3">
        <v>0.30973451327433627</v>
      </c>
      <c r="L4732" s="1" t="s">
        <v>34</v>
      </c>
    </row>
    <row r="4733" spans="1:12" x14ac:dyDescent="0.3">
      <c r="A4733" s="1" t="s">
        <v>1196</v>
      </c>
      <c r="B4733" s="1" t="s">
        <v>16</v>
      </c>
      <c r="C4733" s="1" t="s">
        <v>1197</v>
      </c>
      <c r="D4733" s="5">
        <v>43191</v>
      </c>
      <c r="E4733">
        <v>124</v>
      </c>
      <c r="F4733">
        <v>127</v>
      </c>
      <c r="G4733" s="2">
        <v>22941.09</v>
      </c>
      <c r="H4733">
        <v>122</v>
      </c>
      <c r="I4733">
        <v>4</v>
      </c>
      <c r="J4733" s="4">
        <v>4.3499999999999996</v>
      </c>
      <c r="K4733" s="3">
        <v>3.2786885245901641E-2</v>
      </c>
      <c r="L4733" s="1" t="s">
        <v>35</v>
      </c>
    </row>
    <row r="4734" spans="1:12" x14ac:dyDescent="0.3">
      <c r="A4734" s="1" t="s">
        <v>1196</v>
      </c>
      <c r="B4734" s="1" t="s">
        <v>16</v>
      </c>
      <c r="C4734" s="1" t="s">
        <v>1197</v>
      </c>
      <c r="D4734" s="5">
        <v>43221</v>
      </c>
      <c r="E4734">
        <v>92</v>
      </c>
      <c r="F4734">
        <v>94</v>
      </c>
      <c r="G4734" s="2">
        <v>15168.75</v>
      </c>
      <c r="H4734">
        <v>92</v>
      </c>
      <c r="I4734">
        <v>6</v>
      </c>
      <c r="J4734" s="4">
        <v>4.04</v>
      </c>
      <c r="K4734" s="3">
        <v>6.5217391304347824E-2</v>
      </c>
      <c r="L4734" s="1" t="s">
        <v>46</v>
      </c>
    </row>
    <row r="4735" spans="1:12" x14ac:dyDescent="0.3">
      <c r="A4735" s="1" t="s">
        <v>1196</v>
      </c>
      <c r="B4735" s="1" t="s">
        <v>16</v>
      </c>
      <c r="C4735" s="1" t="s">
        <v>1197</v>
      </c>
      <c r="D4735" s="5">
        <v>43252</v>
      </c>
      <c r="E4735">
        <v>94</v>
      </c>
      <c r="F4735">
        <v>97</v>
      </c>
      <c r="G4735" s="2">
        <v>17510.060000000001</v>
      </c>
      <c r="H4735">
        <v>94</v>
      </c>
      <c r="I4735">
        <v>0</v>
      </c>
      <c r="J4735" s="4">
        <v>4.55</v>
      </c>
      <c r="K4735" s="3">
        <v>0</v>
      </c>
      <c r="L4735" s="1" t="s">
        <v>36</v>
      </c>
    </row>
    <row r="4736" spans="1:12" x14ac:dyDescent="0.3">
      <c r="A4736" s="1" t="s">
        <v>1196</v>
      </c>
      <c r="B4736" s="1" t="s">
        <v>16</v>
      </c>
      <c r="C4736" s="1" t="s">
        <v>1197</v>
      </c>
      <c r="D4736" s="5">
        <v>43282</v>
      </c>
      <c r="E4736">
        <v>54</v>
      </c>
      <c r="F4736">
        <v>54</v>
      </c>
      <c r="G4736" s="2">
        <v>9572.7999999999993</v>
      </c>
      <c r="H4736">
        <v>53</v>
      </c>
      <c r="I4736">
        <v>0</v>
      </c>
      <c r="J4736" s="4">
        <v>4.3899999999999997</v>
      </c>
      <c r="K4736" s="3">
        <v>0</v>
      </c>
      <c r="L4736" s="1" t="s">
        <v>37</v>
      </c>
    </row>
    <row r="4737" spans="1:12" x14ac:dyDescent="0.3">
      <c r="A4737" s="1" t="s">
        <v>1196</v>
      </c>
      <c r="B4737" s="1" t="s">
        <v>16</v>
      </c>
      <c r="C4737" s="1" t="s">
        <v>1197</v>
      </c>
      <c r="D4737" s="5">
        <v>43313</v>
      </c>
      <c r="E4737">
        <v>83</v>
      </c>
      <c r="F4737">
        <v>86</v>
      </c>
      <c r="G4737" s="2">
        <v>16107.75</v>
      </c>
      <c r="H4737">
        <v>83</v>
      </c>
      <c r="I4737">
        <v>3</v>
      </c>
      <c r="J4737" s="4">
        <v>4.4000000000000004</v>
      </c>
      <c r="K4737" s="3">
        <v>3.614457831325301E-2</v>
      </c>
      <c r="L4737" s="1" t="s">
        <v>49</v>
      </c>
    </row>
    <row r="4738" spans="1:12" x14ac:dyDescent="0.3">
      <c r="A4738" s="1" t="s">
        <v>1198</v>
      </c>
      <c r="B4738" s="1" t="s">
        <v>129</v>
      </c>
      <c r="C4738" s="1" t="s">
        <v>180</v>
      </c>
      <c r="D4738" s="5">
        <v>42736</v>
      </c>
      <c r="E4738">
        <v>1</v>
      </c>
      <c r="F4738">
        <v>1</v>
      </c>
      <c r="G4738" s="2">
        <v>149.9</v>
      </c>
      <c r="H4738">
        <v>1</v>
      </c>
      <c r="I4738">
        <v>0</v>
      </c>
      <c r="J4738" s="4">
        <v>4</v>
      </c>
      <c r="K4738" s="3">
        <v>0</v>
      </c>
      <c r="L4738" s="1" t="s">
        <v>45</v>
      </c>
    </row>
    <row r="4739" spans="1:12" x14ac:dyDescent="0.3">
      <c r="A4739" s="1" t="s">
        <v>1198</v>
      </c>
      <c r="B4739" s="1" t="s">
        <v>129</v>
      </c>
      <c r="C4739" s="1" t="s">
        <v>180</v>
      </c>
      <c r="D4739" s="5">
        <v>42795</v>
      </c>
      <c r="E4739">
        <v>2</v>
      </c>
      <c r="F4739">
        <v>2</v>
      </c>
      <c r="G4739" s="2">
        <v>293.67</v>
      </c>
      <c r="H4739">
        <v>2</v>
      </c>
      <c r="I4739">
        <v>0</v>
      </c>
      <c r="J4739" s="4">
        <v>4</v>
      </c>
      <c r="K4739" s="3">
        <v>0</v>
      </c>
      <c r="L4739" s="1" t="s">
        <v>24</v>
      </c>
    </row>
    <row r="4740" spans="1:12" x14ac:dyDescent="0.3">
      <c r="A4740" s="1" t="s">
        <v>1198</v>
      </c>
      <c r="B4740" s="1" t="s">
        <v>129</v>
      </c>
      <c r="C4740" s="1" t="s">
        <v>180</v>
      </c>
      <c r="D4740" s="5">
        <v>42826</v>
      </c>
      <c r="E4740">
        <v>1</v>
      </c>
      <c r="F4740">
        <v>1</v>
      </c>
      <c r="G4740" s="2">
        <v>147.65</v>
      </c>
      <c r="H4740">
        <v>1</v>
      </c>
      <c r="I4740">
        <v>0</v>
      </c>
      <c r="J4740" s="4">
        <v>4</v>
      </c>
      <c r="K4740" s="3">
        <v>0</v>
      </c>
      <c r="L4740" s="1" t="s">
        <v>25</v>
      </c>
    </row>
    <row r="4741" spans="1:12" x14ac:dyDescent="0.3">
      <c r="A4741" s="1" t="s">
        <v>1198</v>
      </c>
      <c r="B4741" s="1" t="s">
        <v>129</v>
      </c>
      <c r="C4741" s="1" t="s">
        <v>180</v>
      </c>
      <c r="D4741" s="5">
        <v>42856</v>
      </c>
      <c r="E4741">
        <v>1</v>
      </c>
      <c r="F4741">
        <v>1</v>
      </c>
      <c r="G4741" s="2">
        <v>163.69999999999999</v>
      </c>
      <c r="H4741">
        <v>1</v>
      </c>
      <c r="I4741">
        <v>0</v>
      </c>
      <c r="J4741" s="4">
        <v>5</v>
      </c>
      <c r="K4741" s="3">
        <v>0</v>
      </c>
      <c r="L4741" s="1" t="s">
        <v>26</v>
      </c>
    </row>
    <row r="4742" spans="1:12" x14ac:dyDescent="0.3">
      <c r="A4742" s="1" t="s">
        <v>1198</v>
      </c>
      <c r="B4742" s="1" t="s">
        <v>129</v>
      </c>
      <c r="C4742" s="1" t="s">
        <v>180</v>
      </c>
      <c r="D4742" s="5">
        <v>42917</v>
      </c>
      <c r="E4742">
        <v>1</v>
      </c>
      <c r="F4742">
        <v>1</v>
      </c>
      <c r="G4742" s="2">
        <v>146.57</v>
      </c>
      <c r="H4742">
        <v>1</v>
      </c>
      <c r="I4742">
        <v>0</v>
      </c>
      <c r="J4742" s="4">
        <v>5</v>
      </c>
      <c r="K4742" s="3">
        <v>0</v>
      </c>
      <c r="L4742" s="1" t="s">
        <v>28</v>
      </c>
    </row>
    <row r="4743" spans="1:12" x14ac:dyDescent="0.3">
      <c r="A4743" s="1" t="s">
        <v>1198</v>
      </c>
      <c r="B4743" s="1" t="s">
        <v>129</v>
      </c>
      <c r="C4743" s="1" t="s">
        <v>180</v>
      </c>
      <c r="D4743" s="5">
        <v>42948</v>
      </c>
      <c r="E4743">
        <v>1</v>
      </c>
      <c r="F4743">
        <v>1</v>
      </c>
      <c r="G4743" s="2">
        <v>125.88</v>
      </c>
      <c r="H4743">
        <v>1</v>
      </c>
      <c r="I4743">
        <v>0</v>
      </c>
      <c r="J4743" s="4">
        <v>5</v>
      </c>
      <c r="K4743" s="3">
        <v>0</v>
      </c>
      <c r="L4743" s="1" t="s">
        <v>29</v>
      </c>
    </row>
    <row r="4744" spans="1:12" x14ac:dyDescent="0.3">
      <c r="A4744" s="1" t="s">
        <v>1199</v>
      </c>
      <c r="B4744" s="1" t="s">
        <v>16</v>
      </c>
      <c r="C4744" s="1" t="s">
        <v>1071</v>
      </c>
      <c r="D4744" s="5">
        <v>43160</v>
      </c>
      <c r="E4744">
        <v>1</v>
      </c>
      <c r="F4744">
        <v>1</v>
      </c>
      <c r="G4744" s="2">
        <v>153.96</v>
      </c>
      <c r="H4744">
        <v>1</v>
      </c>
      <c r="I4744">
        <v>0</v>
      </c>
      <c r="J4744" s="4">
        <v>5</v>
      </c>
      <c r="K4744" s="3">
        <v>0</v>
      </c>
      <c r="L4744" s="1" t="s">
        <v>34</v>
      </c>
    </row>
    <row r="4745" spans="1:12" x14ac:dyDescent="0.3">
      <c r="A4745" s="1" t="s">
        <v>1199</v>
      </c>
      <c r="B4745" s="1" t="s">
        <v>16</v>
      </c>
      <c r="C4745" s="1" t="s">
        <v>1071</v>
      </c>
      <c r="D4745" s="5">
        <v>43191</v>
      </c>
      <c r="E4745">
        <v>1</v>
      </c>
      <c r="F4745">
        <v>1</v>
      </c>
      <c r="G4745" s="2">
        <v>174.1</v>
      </c>
      <c r="H4745">
        <v>1</v>
      </c>
      <c r="I4745">
        <v>0</v>
      </c>
      <c r="J4745" s="4">
        <v>5</v>
      </c>
      <c r="K4745" s="3">
        <v>0</v>
      </c>
      <c r="L4745" s="1" t="s">
        <v>35</v>
      </c>
    </row>
    <row r="4746" spans="1:12" x14ac:dyDescent="0.3">
      <c r="A4746" s="1" t="s">
        <v>1200</v>
      </c>
      <c r="B4746" s="1" t="s">
        <v>16</v>
      </c>
      <c r="C4746" s="1" t="s">
        <v>51</v>
      </c>
      <c r="D4746" s="5">
        <v>42767</v>
      </c>
      <c r="E4746">
        <v>1</v>
      </c>
      <c r="F4746">
        <v>1</v>
      </c>
      <c r="G4746" s="2">
        <v>166</v>
      </c>
      <c r="H4746">
        <v>1</v>
      </c>
      <c r="I4746">
        <v>0</v>
      </c>
      <c r="J4746" s="4">
        <v>5</v>
      </c>
      <c r="K4746" s="3">
        <v>0</v>
      </c>
      <c r="L4746" s="1" t="s">
        <v>23</v>
      </c>
    </row>
    <row r="4747" spans="1:12" x14ac:dyDescent="0.3">
      <c r="A4747" s="1" t="s">
        <v>1200</v>
      </c>
      <c r="B4747" s="1" t="s">
        <v>16</v>
      </c>
      <c r="C4747" s="1" t="s">
        <v>51</v>
      </c>
      <c r="D4747" s="5">
        <v>42826</v>
      </c>
      <c r="E4747">
        <v>1</v>
      </c>
      <c r="F4747">
        <v>1</v>
      </c>
      <c r="G4747" s="2">
        <v>86.92</v>
      </c>
      <c r="H4747">
        <v>1</v>
      </c>
      <c r="I4747">
        <v>1</v>
      </c>
      <c r="J4747" s="4">
        <v>4</v>
      </c>
      <c r="K4747" s="3">
        <v>1</v>
      </c>
      <c r="L4747" s="1" t="s">
        <v>25</v>
      </c>
    </row>
    <row r="4748" spans="1:12" x14ac:dyDescent="0.3">
      <c r="A4748" s="1" t="s">
        <v>1200</v>
      </c>
      <c r="B4748" s="1" t="s">
        <v>16</v>
      </c>
      <c r="C4748" s="1" t="s">
        <v>51</v>
      </c>
      <c r="D4748" s="5">
        <v>43070</v>
      </c>
      <c r="E4748">
        <v>1</v>
      </c>
      <c r="F4748">
        <v>1</v>
      </c>
      <c r="G4748" s="2">
        <v>131.57</v>
      </c>
      <c r="H4748">
        <v>1</v>
      </c>
      <c r="I4748">
        <v>0</v>
      </c>
      <c r="J4748" s="4">
        <v>3</v>
      </c>
      <c r="K4748" s="3">
        <v>0</v>
      </c>
      <c r="L4748" s="1" t="s">
        <v>31</v>
      </c>
    </row>
    <row r="4749" spans="1:12" x14ac:dyDescent="0.3">
      <c r="A4749" s="1" t="s">
        <v>1201</v>
      </c>
      <c r="B4749" s="1" t="s">
        <v>53</v>
      </c>
      <c r="C4749" s="1" t="s">
        <v>1202</v>
      </c>
      <c r="D4749" s="5">
        <v>43132</v>
      </c>
      <c r="E4749">
        <v>1</v>
      </c>
      <c r="F4749">
        <v>3</v>
      </c>
      <c r="G4749" s="2">
        <v>102.3</v>
      </c>
      <c r="H4749">
        <v>1</v>
      </c>
      <c r="I4749">
        <v>0</v>
      </c>
      <c r="J4749" s="4">
        <v>5</v>
      </c>
      <c r="K4749" s="3">
        <v>0</v>
      </c>
      <c r="L4749" s="1" t="s">
        <v>33</v>
      </c>
    </row>
    <row r="4750" spans="1:12" x14ac:dyDescent="0.3">
      <c r="A4750" s="1" t="s">
        <v>1203</v>
      </c>
      <c r="B4750" s="1" t="s">
        <v>129</v>
      </c>
      <c r="C4750" s="1" t="s">
        <v>180</v>
      </c>
      <c r="D4750" s="5">
        <v>43191</v>
      </c>
      <c r="E4750">
        <v>1</v>
      </c>
      <c r="F4750">
        <v>1</v>
      </c>
      <c r="G4750" s="2">
        <v>142.41</v>
      </c>
      <c r="H4750">
        <v>1</v>
      </c>
      <c r="I4750">
        <v>0</v>
      </c>
      <c r="J4750" s="4">
        <v>5</v>
      </c>
      <c r="K4750" s="3">
        <v>0</v>
      </c>
      <c r="L4750" s="1" t="s">
        <v>35</v>
      </c>
    </row>
    <row r="4751" spans="1:12" x14ac:dyDescent="0.3">
      <c r="A4751" s="1" t="s">
        <v>1203</v>
      </c>
      <c r="B4751" s="1" t="s">
        <v>129</v>
      </c>
      <c r="C4751" s="1" t="s">
        <v>180</v>
      </c>
      <c r="D4751" s="5">
        <v>43221</v>
      </c>
      <c r="E4751">
        <v>1</v>
      </c>
      <c r="F4751">
        <v>5</v>
      </c>
      <c r="G4751" s="2">
        <v>414.4</v>
      </c>
      <c r="H4751">
        <v>1</v>
      </c>
      <c r="I4751">
        <v>0</v>
      </c>
      <c r="J4751" s="4">
        <v>4</v>
      </c>
      <c r="K4751" s="3">
        <v>0</v>
      </c>
      <c r="L4751" s="1" t="s">
        <v>46</v>
      </c>
    </row>
    <row r="4752" spans="1:12" x14ac:dyDescent="0.3">
      <c r="A4752" s="1" t="s">
        <v>1204</v>
      </c>
      <c r="B4752" s="1" t="s">
        <v>57</v>
      </c>
      <c r="C4752" s="1" t="s">
        <v>66</v>
      </c>
      <c r="D4752" s="5">
        <v>42705</v>
      </c>
      <c r="E4752">
        <v>1</v>
      </c>
      <c r="F4752">
        <v>1</v>
      </c>
      <c r="G4752" s="2">
        <v>19.62</v>
      </c>
      <c r="H4752">
        <v>1</v>
      </c>
      <c r="I4752">
        <v>0</v>
      </c>
      <c r="J4752" s="4">
        <v>5</v>
      </c>
      <c r="K4752" s="3">
        <v>0</v>
      </c>
      <c r="L4752" s="1" t="s">
        <v>1205</v>
      </c>
    </row>
    <row r="4753" spans="1:12" x14ac:dyDescent="0.3">
      <c r="A4753" s="1" t="s">
        <v>1204</v>
      </c>
      <c r="B4753" s="1" t="s">
        <v>57</v>
      </c>
      <c r="C4753" s="1" t="s">
        <v>66</v>
      </c>
      <c r="D4753" s="5">
        <v>42736</v>
      </c>
      <c r="E4753">
        <v>32</v>
      </c>
      <c r="F4753">
        <v>33</v>
      </c>
      <c r="G4753" s="2">
        <v>646.38</v>
      </c>
      <c r="H4753">
        <v>32</v>
      </c>
      <c r="I4753">
        <v>0</v>
      </c>
      <c r="J4753" s="4">
        <v>5</v>
      </c>
      <c r="K4753" s="3">
        <v>0</v>
      </c>
      <c r="L4753" s="1" t="s">
        <v>45</v>
      </c>
    </row>
    <row r="4754" spans="1:12" x14ac:dyDescent="0.3">
      <c r="A4754" s="1" t="s">
        <v>1206</v>
      </c>
      <c r="B4754" s="1" t="s">
        <v>90</v>
      </c>
      <c r="C4754" s="1" t="s">
        <v>1207</v>
      </c>
      <c r="D4754" s="5">
        <v>42856</v>
      </c>
      <c r="E4754">
        <v>1</v>
      </c>
      <c r="F4754">
        <v>1</v>
      </c>
      <c r="G4754" s="2">
        <v>120.39</v>
      </c>
      <c r="H4754">
        <v>1</v>
      </c>
      <c r="I4754">
        <v>0</v>
      </c>
      <c r="J4754" s="4">
        <v>2</v>
      </c>
      <c r="K4754" s="3">
        <v>0</v>
      </c>
      <c r="L4754" s="1" t="s">
        <v>26</v>
      </c>
    </row>
    <row r="4755" spans="1:12" x14ac:dyDescent="0.3">
      <c r="A4755" s="1" t="s">
        <v>1206</v>
      </c>
      <c r="B4755" s="1" t="s">
        <v>90</v>
      </c>
      <c r="C4755" s="1" t="s">
        <v>1207</v>
      </c>
      <c r="D4755" s="5">
        <v>42887</v>
      </c>
      <c r="E4755">
        <v>3</v>
      </c>
      <c r="F4755">
        <v>3</v>
      </c>
      <c r="G4755" s="2">
        <v>271.85000000000002</v>
      </c>
      <c r="H4755">
        <v>2</v>
      </c>
      <c r="I4755">
        <v>0</v>
      </c>
      <c r="J4755" s="4">
        <v>2</v>
      </c>
      <c r="K4755" s="3">
        <v>0</v>
      </c>
      <c r="L4755" s="1" t="s">
        <v>27</v>
      </c>
    </row>
    <row r="4756" spans="1:12" x14ac:dyDescent="0.3">
      <c r="A4756" s="1" t="s">
        <v>1206</v>
      </c>
      <c r="B4756" s="1" t="s">
        <v>90</v>
      </c>
      <c r="C4756" s="1" t="s">
        <v>1207</v>
      </c>
      <c r="D4756" s="5">
        <v>42917</v>
      </c>
      <c r="E4756">
        <v>1</v>
      </c>
      <c r="F4756">
        <v>1</v>
      </c>
      <c r="G4756" s="2">
        <v>35.090000000000003</v>
      </c>
      <c r="H4756">
        <v>1</v>
      </c>
      <c r="I4756">
        <v>0</v>
      </c>
      <c r="J4756" s="4">
        <v>1</v>
      </c>
      <c r="K4756" s="3">
        <v>0</v>
      </c>
      <c r="L4756" s="1" t="s">
        <v>28</v>
      </c>
    </row>
    <row r="4757" spans="1:12" x14ac:dyDescent="0.3">
      <c r="A4757" s="1" t="s">
        <v>1206</v>
      </c>
      <c r="B4757" s="1" t="s">
        <v>90</v>
      </c>
      <c r="C4757" s="1" t="s">
        <v>1207</v>
      </c>
      <c r="D4757" s="5">
        <v>42948</v>
      </c>
      <c r="E4757">
        <v>5</v>
      </c>
      <c r="F4757">
        <v>5</v>
      </c>
      <c r="G4757" s="2">
        <v>305.72000000000003</v>
      </c>
      <c r="H4757">
        <v>5</v>
      </c>
      <c r="I4757">
        <v>0</v>
      </c>
      <c r="J4757" s="4">
        <v>3.6</v>
      </c>
      <c r="K4757" s="3">
        <v>0</v>
      </c>
      <c r="L4757" s="1" t="s">
        <v>29</v>
      </c>
    </row>
    <row r="4758" spans="1:12" x14ac:dyDescent="0.3">
      <c r="A4758" s="1" t="s">
        <v>1206</v>
      </c>
      <c r="B4758" s="1" t="s">
        <v>90</v>
      </c>
      <c r="C4758" s="1" t="s">
        <v>1207</v>
      </c>
      <c r="D4758" s="5">
        <v>43070</v>
      </c>
      <c r="E4758">
        <v>1</v>
      </c>
      <c r="F4758">
        <v>1</v>
      </c>
      <c r="G4758" s="2">
        <v>46.09</v>
      </c>
      <c r="H4758">
        <v>0</v>
      </c>
      <c r="I4758">
        <v>0</v>
      </c>
      <c r="J4758" s="4">
        <v>2</v>
      </c>
      <c r="K4758" s="3"/>
      <c r="L4758" s="1" t="s">
        <v>31</v>
      </c>
    </row>
    <row r="4759" spans="1:12" x14ac:dyDescent="0.3">
      <c r="A4759" s="1" t="s">
        <v>1208</v>
      </c>
      <c r="B4759" s="1" t="s">
        <v>53</v>
      </c>
      <c r="C4759" s="1" t="s">
        <v>737</v>
      </c>
      <c r="D4759" s="5">
        <v>42979</v>
      </c>
      <c r="E4759">
        <v>1</v>
      </c>
      <c r="F4759">
        <v>2</v>
      </c>
      <c r="G4759" s="2">
        <v>83.86</v>
      </c>
      <c r="H4759">
        <v>1</v>
      </c>
      <c r="I4759">
        <v>0</v>
      </c>
      <c r="J4759" s="4">
        <v>5</v>
      </c>
      <c r="K4759" s="3">
        <v>0</v>
      </c>
      <c r="L4759" s="1" t="s">
        <v>18</v>
      </c>
    </row>
    <row r="4760" spans="1:12" x14ac:dyDescent="0.3">
      <c r="A4760" s="1" t="s">
        <v>1208</v>
      </c>
      <c r="B4760" s="1" t="s">
        <v>53</v>
      </c>
      <c r="C4760" s="1" t="s">
        <v>737</v>
      </c>
      <c r="D4760" s="5">
        <v>43040</v>
      </c>
      <c r="E4760">
        <v>1</v>
      </c>
      <c r="F4760">
        <v>2</v>
      </c>
      <c r="G4760" s="2">
        <v>90.48</v>
      </c>
      <c r="H4760">
        <v>1</v>
      </c>
      <c r="I4760">
        <v>0</v>
      </c>
      <c r="J4760" s="4">
        <v>1</v>
      </c>
      <c r="K4760" s="3">
        <v>0</v>
      </c>
      <c r="L4760" s="1" t="s">
        <v>30</v>
      </c>
    </row>
    <row r="4761" spans="1:12" x14ac:dyDescent="0.3">
      <c r="A4761" s="1" t="s">
        <v>1208</v>
      </c>
      <c r="B4761" s="1" t="s">
        <v>53</v>
      </c>
      <c r="C4761" s="1" t="s">
        <v>737</v>
      </c>
      <c r="D4761" s="5">
        <v>43132</v>
      </c>
      <c r="E4761">
        <v>4</v>
      </c>
      <c r="F4761">
        <v>5</v>
      </c>
      <c r="G4761" s="2">
        <v>216.2</v>
      </c>
      <c r="H4761">
        <v>4</v>
      </c>
      <c r="I4761">
        <v>0</v>
      </c>
      <c r="J4761" s="4">
        <v>4</v>
      </c>
      <c r="K4761" s="3">
        <v>0</v>
      </c>
      <c r="L4761" s="1" t="s">
        <v>33</v>
      </c>
    </row>
    <row r="4762" spans="1:12" x14ac:dyDescent="0.3">
      <c r="A4762" s="1" t="s">
        <v>1208</v>
      </c>
      <c r="B4762" s="1" t="s">
        <v>53</v>
      </c>
      <c r="C4762" s="1" t="s">
        <v>737</v>
      </c>
      <c r="D4762" s="5">
        <v>43160</v>
      </c>
      <c r="E4762">
        <v>2</v>
      </c>
      <c r="F4762">
        <v>6</v>
      </c>
      <c r="G4762" s="2">
        <v>281.76</v>
      </c>
      <c r="H4762">
        <v>2</v>
      </c>
      <c r="I4762">
        <v>0</v>
      </c>
      <c r="J4762" s="4">
        <v>4.5</v>
      </c>
      <c r="K4762" s="3">
        <v>0</v>
      </c>
      <c r="L4762" s="1" t="s">
        <v>34</v>
      </c>
    </row>
    <row r="4763" spans="1:12" x14ac:dyDescent="0.3">
      <c r="A4763" s="1" t="s">
        <v>1208</v>
      </c>
      <c r="B4763" s="1" t="s">
        <v>53</v>
      </c>
      <c r="C4763" s="1" t="s">
        <v>737</v>
      </c>
      <c r="D4763" s="5">
        <v>43191</v>
      </c>
      <c r="E4763">
        <v>2</v>
      </c>
      <c r="F4763">
        <v>5</v>
      </c>
      <c r="G4763" s="2">
        <v>222.94</v>
      </c>
      <c r="H4763">
        <v>2</v>
      </c>
      <c r="I4763">
        <v>0</v>
      </c>
      <c r="J4763" s="4">
        <v>4</v>
      </c>
      <c r="K4763" s="3">
        <v>0</v>
      </c>
      <c r="L4763" s="1" t="s">
        <v>35</v>
      </c>
    </row>
    <row r="4764" spans="1:12" x14ac:dyDescent="0.3">
      <c r="A4764" s="1" t="s">
        <v>1208</v>
      </c>
      <c r="B4764" s="1" t="s">
        <v>53</v>
      </c>
      <c r="C4764" s="1" t="s">
        <v>737</v>
      </c>
      <c r="D4764" s="5">
        <v>43221</v>
      </c>
      <c r="E4764">
        <v>3</v>
      </c>
      <c r="F4764">
        <v>7</v>
      </c>
      <c r="G4764" s="2">
        <v>302.95</v>
      </c>
      <c r="H4764">
        <v>3</v>
      </c>
      <c r="I4764">
        <v>0</v>
      </c>
      <c r="J4764" s="4">
        <v>3.33</v>
      </c>
      <c r="K4764" s="3">
        <v>0</v>
      </c>
      <c r="L4764" s="1" t="s">
        <v>46</v>
      </c>
    </row>
    <row r="4765" spans="1:12" x14ac:dyDescent="0.3">
      <c r="A4765" s="1" t="s">
        <v>1208</v>
      </c>
      <c r="B4765" s="1" t="s">
        <v>53</v>
      </c>
      <c r="C4765" s="1" t="s">
        <v>737</v>
      </c>
      <c r="D4765" s="5">
        <v>43282</v>
      </c>
      <c r="E4765">
        <v>2</v>
      </c>
      <c r="F4765">
        <v>5</v>
      </c>
      <c r="G4765" s="2">
        <v>210.41</v>
      </c>
      <c r="H4765">
        <v>2</v>
      </c>
      <c r="I4765">
        <v>0</v>
      </c>
      <c r="J4765" s="4">
        <v>3</v>
      </c>
      <c r="K4765" s="3">
        <v>0</v>
      </c>
      <c r="L4765" s="1" t="s">
        <v>37</v>
      </c>
    </row>
    <row r="4766" spans="1:12" x14ac:dyDescent="0.3">
      <c r="A4766" s="1" t="s">
        <v>1208</v>
      </c>
      <c r="B4766" s="1" t="s">
        <v>53</v>
      </c>
      <c r="C4766" s="1" t="s">
        <v>737</v>
      </c>
      <c r="D4766" s="5">
        <v>43313</v>
      </c>
      <c r="E4766">
        <v>2</v>
      </c>
      <c r="F4766">
        <v>5</v>
      </c>
      <c r="G4766" s="2">
        <v>212.9</v>
      </c>
      <c r="H4766">
        <v>2</v>
      </c>
      <c r="I4766">
        <v>0</v>
      </c>
      <c r="J4766" s="4">
        <v>1</v>
      </c>
      <c r="K4766" s="3">
        <v>0</v>
      </c>
      <c r="L4766" s="1" t="s">
        <v>49</v>
      </c>
    </row>
    <row r="4767" spans="1:12" x14ac:dyDescent="0.3">
      <c r="A4767" s="1" t="s">
        <v>1209</v>
      </c>
      <c r="B4767" s="1" t="s">
        <v>108</v>
      </c>
      <c r="C4767" s="1" t="s">
        <v>109</v>
      </c>
      <c r="D4767" s="5">
        <v>42856</v>
      </c>
      <c r="E4767">
        <v>1</v>
      </c>
      <c r="F4767">
        <v>1</v>
      </c>
      <c r="G4767" s="2">
        <v>160.65</v>
      </c>
      <c r="H4767">
        <v>1</v>
      </c>
      <c r="I4767">
        <v>0</v>
      </c>
      <c r="J4767" s="4">
        <v>5</v>
      </c>
      <c r="K4767" s="3">
        <v>0</v>
      </c>
      <c r="L4767" s="1" t="s">
        <v>26</v>
      </c>
    </row>
    <row r="4768" spans="1:12" x14ac:dyDescent="0.3">
      <c r="A4768" s="1" t="s">
        <v>1209</v>
      </c>
      <c r="B4768" s="1" t="s">
        <v>108</v>
      </c>
      <c r="C4768" s="1" t="s">
        <v>109</v>
      </c>
      <c r="D4768" s="5">
        <v>42887</v>
      </c>
      <c r="E4768">
        <v>2</v>
      </c>
      <c r="F4768">
        <v>2</v>
      </c>
      <c r="G4768" s="2">
        <v>341.44</v>
      </c>
      <c r="H4768">
        <v>2</v>
      </c>
      <c r="I4768">
        <v>0</v>
      </c>
      <c r="J4768" s="4">
        <v>3</v>
      </c>
      <c r="K4768" s="3">
        <v>0</v>
      </c>
      <c r="L4768" s="1" t="s">
        <v>27</v>
      </c>
    </row>
    <row r="4769" spans="1:12" x14ac:dyDescent="0.3">
      <c r="A4769" s="1" t="s">
        <v>1209</v>
      </c>
      <c r="B4769" s="1" t="s">
        <v>108</v>
      </c>
      <c r="C4769" s="1" t="s">
        <v>109</v>
      </c>
      <c r="D4769" s="5">
        <v>42917</v>
      </c>
      <c r="E4769">
        <v>6</v>
      </c>
      <c r="F4769">
        <v>6</v>
      </c>
      <c r="G4769" s="2">
        <v>1201.51</v>
      </c>
      <c r="H4769">
        <v>6</v>
      </c>
      <c r="I4769">
        <v>0</v>
      </c>
      <c r="J4769" s="4">
        <v>3.17</v>
      </c>
      <c r="K4769" s="3">
        <v>0</v>
      </c>
      <c r="L4769" s="1" t="s">
        <v>28</v>
      </c>
    </row>
    <row r="4770" spans="1:12" x14ac:dyDescent="0.3">
      <c r="A4770" s="1" t="s">
        <v>1209</v>
      </c>
      <c r="B4770" s="1" t="s">
        <v>108</v>
      </c>
      <c r="C4770" s="1" t="s">
        <v>109</v>
      </c>
      <c r="D4770" s="5">
        <v>42948</v>
      </c>
      <c r="E4770">
        <v>3</v>
      </c>
      <c r="F4770">
        <v>3</v>
      </c>
      <c r="G4770" s="2">
        <v>539.16</v>
      </c>
      <c r="H4770">
        <v>3</v>
      </c>
      <c r="I4770">
        <v>0</v>
      </c>
      <c r="J4770" s="4">
        <v>5</v>
      </c>
      <c r="K4770" s="3">
        <v>0</v>
      </c>
      <c r="L4770" s="1" t="s">
        <v>29</v>
      </c>
    </row>
    <row r="4771" spans="1:12" x14ac:dyDescent="0.3">
      <c r="A4771" s="1" t="s">
        <v>1209</v>
      </c>
      <c r="B4771" s="1" t="s">
        <v>108</v>
      </c>
      <c r="C4771" s="1" t="s">
        <v>109</v>
      </c>
      <c r="D4771" s="5">
        <v>42979</v>
      </c>
      <c r="E4771">
        <v>2</v>
      </c>
      <c r="F4771">
        <v>2</v>
      </c>
      <c r="G4771" s="2">
        <v>361.42</v>
      </c>
      <c r="H4771">
        <v>2</v>
      </c>
      <c r="I4771">
        <v>0</v>
      </c>
      <c r="J4771" s="4">
        <v>5</v>
      </c>
      <c r="K4771" s="3">
        <v>0</v>
      </c>
      <c r="L4771" s="1" t="s">
        <v>18</v>
      </c>
    </row>
    <row r="4772" spans="1:12" x14ac:dyDescent="0.3">
      <c r="A4772" s="1" t="s">
        <v>1209</v>
      </c>
      <c r="B4772" s="1" t="s">
        <v>108</v>
      </c>
      <c r="C4772" s="1" t="s">
        <v>109</v>
      </c>
      <c r="D4772" s="5">
        <v>43009</v>
      </c>
      <c r="E4772">
        <v>4</v>
      </c>
      <c r="F4772">
        <v>4</v>
      </c>
      <c r="G4772" s="2">
        <v>732.87</v>
      </c>
      <c r="H4772">
        <v>4</v>
      </c>
      <c r="I4772">
        <v>1</v>
      </c>
      <c r="J4772" s="4">
        <v>3.5</v>
      </c>
      <c r="K4772" s="3">
        <v>0.25</v>
      </c>
      <c r="L4772" s="1" t="s">
        <v>19</v>
      </c>
    </row>
    <row r="4773" spans="1:12" x14ac:dyDescent="0.3">
      <c r="A4773" s="1" t="s">
        <v>1209</v>
      </c>
      <c r="B4773" s="1" t="s">
        <v>108</v>
      </c>
      <c r="C4773" s="1" t="s">
        <v>109</v>
      </c>
      <c r="D4773" s="5">
        <v>43040</v>
      </c>
      <c r="E4773">
        <v>4</v>
      </c>
      <c r="F4773">
        <v>4</v>
      </c>
      <c r="G4773" s="2">
        <v>711.41</v>
      </c>
      <c r="H4773">
        <v>4</v>
      </c>
      <c r="I4773">
        <v>0</v>
      </c>
      <c r="J4773" s="4">
        <v>4</v>
      </c>
      <c r="K4773" s="3">
        <v>0</v>
      </c>
      <c r="L4773" s="1" t="s">
        <v>30</v>
      </c>
    </row>
    <row r="4774" spans="1:12" x14ac:dyDescent="0.3">
      <c r="A4774" s="1" t="s">
        <v>1209</v>
      </c>
      <c r="B4774" s="1" t="s">
        <v>108</v>
      </c>
      <c r="C4774" s="1" t="s">
        <v>109</v>
      </c>
      <c r="D4774" s="5">
        <v>43101</v>
      </c>
      <c r="E4774">
        <v>1</v>
      </c>
      <c r="F4774">
        <v>1</v>
      </c>
      <c r="G4774" s="2">
        <v>239.5</v>
      </c>
      <c r="H4774">
        <v>1</v>
      </c>
      <c r="I4774">
        <v>0</v>
      </c>
      <c r="J4774" s="4">
        <v>5</v>
      </c>
      <c r="K4774" s="3">
        <v>0</v>
      </c>
      <c r="L4774" s="1" t="s">
        <v>32</v>
      </c>
    </row>
    <row r="4775" spans="1:12" x14ac:dyDescent="0.3">
      <c r="A4775" s="1" t="s">
        <v>1209</v>
      </c>
      <c r="B4775" s="1" t="s">
        <v>108</v>
      </c>
      <c r="C4775" s="1" t="s">
        <v>109</v>
      </c>
      <c r="D4775" s="5">
        <v>43132</v>
      </c>
      <c r="E4775">
        <v>1</v>
      </c>
      <c r="F4775">
        <v>1</v>
      </c>
      <c r="G4775" s="2">
        <v>225.23</v>
      </c>
      <c r="H4775">
        <v>1</v>
      </c>
      <c r="I4775">
        <v>0</v>
      </c>
      <c r="J4775" s="4">
        <v>5</v>
      </c>
      <c r="K4775" s="3">
        <v>0</v>
      </c>
      <c r="L4775" s="1" t="s">
        <v>33</v>
      </c>
    </row>
    <row r="4776" spans="1:12" x14ac:dyDescent="0.3">
      <c r="A4776" s="1" t="s">
        <v>1209</v>
      </c>
      <c r="B4776" s="1" t="s">
        <v>108</v>
      </c>
      <c r="C4776" s="1" t="s">
        <v>109</v>
      </c>
      <c r="D4776" s="5">
        <v>43160</v>
      </c>
      <c r="E4776">
        <v>2</v>
      </c>
      <c r="F4776">
        <v>2</v>
      </c>
      <c r="G4776" s="2">
        <v>470.26</v>
      </c>
      <c r="H4776">
        <v>2</v>
      </c>
      <c r="I4776">
        <v>0</v>
      </c>
      <c r="J4776" s="4">
        <v>5</v>
      </c>
      <c r="K4776" s="3">
        <v>0</v>
      </c>
      <c r="L4776" s="1" t="s">
        <v>34</v>
      </c>
    </row>
    <row r="4777" spans="1:12" x14ac:dyDescent="0.3">
      <c r="A4777" s="1" t="s">
        <v>1209</v>
      </c>
      <c r="B4777" s="1" t="s">
        <v>108</v>
      </c>
      <c r="C4777" s="1" t="s">
        <v>109</v>
      </c>
      <c r="D4777" s="5">
        <v>43191</v>
      </c>
      <c r="E4777">
        <v>1</v>
      </c>
      <c r="F4777">
        <v>1</v>
      </c>
      <c r="G4777" s="2">
        <v>233.93</v>
      </c>
      <c r="H4777">
        <v>1</v>
      </c>
      <c r="I4777">
        <v>0</v>
      </c>
      <c r="J4777" s="4">
        <v>4</v>
      </c>
      <c r="K4777" s="3">
        <v>0</v>
      </c>
      <c r="L4777" s="1" t="s">
        <v>35</v>
      </c>
    </row>
    <row r="4778" spans="1:12" x14ac:dyDescent="0.3">
      <c r="A4778" s="1" t="s">
        <v>1209</v>
      </c>
      <c r="B4778" s="1" t="s">
        <v>108</v>
      </c>
      <c r="C4778" s="1" t="s">
        <v>109</v>
      </c>
      <c r="D4778" s="5">
        <v>43252</v>
      </c>
      <c r="E4778">
        <v>1</v>
      </c>
      <c r="F4778">
        <v>1</v>
      </c>
      <c r="G4778" s="2">
        <v>223.61</v>
      </c>
      <c r="H4778">
        <v>1</v>
      </c>
      <c r="I4778">
        <v>0</v>
      </c>
      <c r="J4778" s="4">
        <v>5</v>
      </c>
      <c r="K4778" s="3">
        <v>0</v>
      </c>
      <c r="L4778" s="1" t="s">
        <v>36</v>
      </c>
    </row>
    <row r="4779" spans="1:12" x14ac:dyDescent="0.3">
      <c r="A4779" s="1" t="s">
        <v>1209</v>
      </c>
      <c r="B4779" s="1" t="s">
        <v>108</v>
      </c>
      <c r="C4779" s="1" t="s">
        <v>109</v>
      </c>
      <c r="D4779" s="5">
        <v>43282</v>
      </c>
      <c r="E4779">
        <v>1</v>
      </c>
      <c r="F4779">
        <v>1</v>
      </c>
      <c r="G4779" s="2">
        <v>256.87</v>
      </c>
      <c r="H4779">
        <v>1</v>
      </c>
      <c r="I4779">
        <v>0</v>
      </c>
      <c r="J4779" s="4">
        <v>5</v>
      </c>
      <c r="K4779" s="3">
        <v>0</v>
      </c>
      <c r="L4779" s="1" t="s">
        <v>37</v>
      </c>
    </row>
    <row r="4780" spans="1:12" x14ac:dyDescent="0.3">
      <c r="A4780" s="1" t="s">
        <v>1209</v>
      </c>
      <c r="B4780" s="1" t="s">
        <v>108</v>
      </c>
      <c r="C4780" s="1" t="s">
        <v>109</v>
      </c>
      <c r="D4780" s="5">
        <v>43313</v>
      </c>
      <c r="E4780">
        <v>2</v>
      </c>
      <c r="F4780">
        <v>2</v>
      </c>
      <c r="G4780" s="2">
        <v>480.48</v>
      </c>
      <c r="H4780">
        <v>2</v>
      </c>
      <c r="I4780">
        <v>0</v>
      </c>
      <c r="J4780" s="4">
        <v>5</v>
      </c>
      <c r="K4780" s="3">
        <v>0</v>
      </c>
      <c r="L4780" s="1" t="s">
        <v>49</v>
      </c>
    </row>
    <row r="4781" spans="1:12" x14ac:dyDescent="0.3">
      <c r="A4781" s="1" t="s">
        <v>1210</v>
      </c>
      <c r="B4781" s="1" t="s">
        <v>16</v>
      </c>
      <c r="C4781" s="1" t="s">
        <v>51</v>
      </c>
      <c r="D4781" s="5">
        <v>42826</v>
      </c>
      <c r="E4781">
        <v>1</v>
      </c>
      <c r="F4781">
        <v>1</v>
      </c>
      <c r="G4781" s="2">
        <v>1435.58</v>
      </c>
      <c r="H4781">
        <v>1</v>
      </c>
      <c r="I4781">
        <v>0</v>
      </c>
      <c r="J4781" s="4">
        <v>5</v>
      </c>
      <c r="K4781" s="3">
        <v>0</v>
      </c>
      <c r="L4781" s="1" t="s">
        <v>25</v>
      </c>
    </row>
    <row r="4782" spans="1:12" x14ac:dyDescent="0.3">
      <c r="A4782" s="1" t="s">
        <v>1211</v>
      </c>
      <c r="B4782" s="1" t="s">
        <v>16</v>
      </c>
      <c r="C4782" s="1" t="s">
        <v>207</v>
      </c>
      <c r="D4782" s="5">
        <v>43191</v>
      </c>
      <c r="E4782">
        <v>1</v>
      </c>
      <c r="F4782">
        <v>1</v>
      </c>
      <c r="G4782" s="2">
        <v>77.97</v>
      </c>
      <c r="H4782">
        <v>1</v>
      </c>
      <c r="I4782">
        <v>0</v>
      </c>
      <c r="J4782" s="4">
        <v>4</v>
      </c>
      <c r="K4782" s="3">
        <v>0</v>
      </c>
      <c r="L4782" s="1" t="s">
        <v>35</v>
      </c>
    </row>
    <row r="4783" spans="1:12" x14ac:dyDescent="0.3">
      <c r="A4783" s="1" t="s">
        <v>1211</v>
      </c>
      <c r="B4783" s="1" t="s">
        <v>16</v>
      </c>
      <c r="C4783" s="1" t="s">
        <v>207</v>
      </c>
      <c r="D4783" s="5">
        <v>43221</v>
      </c>
      <c r="E4783">
        <v>2</v>
      </c>
      <c r="F4783">
        <v>5</v>
      </c>
      <c r="G4783" s="2">
        <v>381.36</v>
      </c>
      <c r="H4783">
        <v>2</v>
      </c>
      <c r="I4783">
        <v>0</v>
      </c>
      <c r="J4783" s="4">
        <v>5</v>
      </c>
      <c r="K4783" s="3">
        <v>0</v>
      </c>
      <c r="L4783" s="1" t="s">
        <v>46</v>
      </c>
    </row>
    <row r="4784" spans="1:12" x14ac:dyDescent="0.3">
      <c r="A4784" s="1" t="s">
        <v>1211</v>
      </c>
      <c r="B4784" s="1" t="s">
        <v>16</v>
      </c>
      <c r="C4784" s="1" t="s">
        <v>207</v>
      </c>
      <c r="D4784" s="5">
        <v>43252</v>
      </c>
      <c r="E4784">
        <v>2</v>
      </c>
      <c r="F4784">
        <v>3</v>
      </c>
      <c r="G4784" s="2">
        <v>208.66</v>
      </c>
      <c r="H4784">
        <v>2</v>
      </c>
      <c r="I4784">
        <v>0</v>
      </c>
      <c r="J4784" s="4">
        <v>5</v>
      </c>
      <c r="K4784" s="3">
        <v>0</v>
      </c>
      <c r="L4784" s="1" t="s">
        <v>36</v>
      </c>
    </row>
    <row r="4785" spans="1:12" x14ac:dyDescent="0.3">
      <c r="A4785" s="1" t="s">
        <v>1211</v>
      </c>
      <c r="B4785" s="1" t="s">
        <v>16</v>
      </c>
      <c r="C4785" s="1" t="s">
        <v>207</v>
      </c>
      <c r="D4785" s="5">
        <v>43282</v>
      </c>
      <c r="E4785">
        <v>1</v>
      </c>
      <c r="F4785">
        <v>1</v>
      </c>
      <c r="G4785" s="2">
        <v>78.19</v>
      </c>
      <c r="H4785">
        <v>1</v>
      </c>
      <c r="I4785">
        <v>0</v>
      </c>
      <c r="J4785" s="4">
        <v>5</v>
      </c>
      <c r="K4785" s="3">
        <v>0</v>
      </c>
      <c r="L4785" s="1" t="s">
        <v>37</v>
      </c>
    </row>
    <row r="4786" spans="1:12" x14ac:dyDescent="0.3">
      <c r="A4786" s="1" t="s">
        <v>1211</v>
      </c>
      <c r="B4786" s="1" t="s">
        <v>16</v>
      </c>
      <c r="C4786" s="1" t="s">
        <v>207</v>
      </c>
      <c r="D4786" s="5">
        <v>43313</v>
      </c>
      <c r="E4786">
        <v>2</v>
      </c>
      <c r="F4786">
        <v>2</v>
      </c>
      <c r="G4786" s="2">
        <v>156.05000000000001</v>
      </c>
      <c r="H4786">
        <v>2</v>
      </c>
      <c r="I4786">
        <v>0</v>
      </c>
      <c r="J4786" s="4">
        <v>3</v>
      </c>
      <c r="K4786" s="3">
        <v>0</v>
      </c>
      <c r="L4786" s="1" t="s">
        <v>49</v>
      </c>
    </row>
    <row r="4787" spans="1:12" x14ac:dyDescent="0.3">
      <c r="A4787" s="1" t="s">
        <v>1212</v>
      </c>
      <c r="B4787" s="1" t="s">
        <v>16</v>
      </c>
      <c r="C4787" s="1" t="s">
        <v>122</v>
      </c>
      <c r="D4787" s="5">
        <v>43191</v>
      </c>
      <c r="E4787">
        <v>1</v>
      </c>
      <c r="F4787">
        <v>1</v>
      </c>
      <c r="G4787" s="2">
        <v>16.36</v>
      </c>
      <c r="H4787">
        <v>1</v>
      </c>
      <c r="I4787">
        <v>0</v>
      </c>
      <c r="J4787" s="4">
        <v>5</v>
      </c>
      <c r="K4787" s="3">
        <v>0</v>
      </c>
      <c r="L4787" s="1" t="s">
        <v>35</v>
      </c>
    </row>
    <row r="4788" spans="1:12" x14ac:dyDescent="0.3">
      <c r="A4788" s="1" t="s">
        <v>1213</v>
      </c>
      <c r="B4788" s="1" t="s">
        <v>16</v>
      </c>
      <c r="C4788" s="1" t="s">
        <v>1179</v>
      </c>
      <c r="D4788" s="5">
        <v>43282</v>
      </c>
      <c r="E4788">
        <v>1</v>
      </c>
      <c r="F4788">
        <v>2</v>
      </c>
      <c r="G4788" s="2">
        <v>94.04</v>
      </c>
      <c r="H4788">
        <v>1</v>
      </c>
      <c r="I4788">
        <v>0</v>
      </c>
      <c r="J4788" s="4">
        <v>5</v>
      </c>
      <c r="K4788" s="3">
        <v>0</v>
      </c>
      <c r="L4788" s="1" t="s">
        <v>37</v>
      </c>
    </row>
    <row r="4789" spans="1:12" x14ac:dyDescent="0.3">
      <c r="A4789" s="1" t="s">
        <v>1214</v>
      </c>
      <c r="B4789" s="1" t="s">
        <v>16</v>
      </c>
      <c r="C4789" s="1" t="s">
        <v>51</v>
      </c>
      <c r="D4789" s="5">
        <v>43160</v>
      </c>
      <c r="E4789">
        <v>1</v>
      </c>
      <c r="F4789">
        <v>1</v>
      </c>
      <c r="G4789" s="2">
        <v>283.49</v>
      </c>
      <c r="H4789">
        <v>1</v>
      </c>
      <c r="I4789">
        <v>0</v>
      </c>
      <c r="J4789" s="4">
        <v>3</v>
      </c>
      <c r="K4789" s="3">
        <v>0</v>
      </c>
      <c r="L4789" s="1" t="s">
        <v>34</v>
      </c>
    </row>
    <row r="4790" spans="1:12" x14ac:dyDescent="0.3">
      <c r="A4790" s="1" t="s">
        <v>1214</v>
      </c>
      <c r="B4790" s="1" t="s">
        <v>16</v>
      </c>
      <c r="C4790" s="1" t="s">
        <v>51</v>
      </c>
      <c r="D4790" s="5">
        <v>43191</v>
      </c>
      <c r="E4790">
        <v>6</v>
      </c>
      <c r="F4790">
        <v>7</v>
      </c>
      <c r="G4790" s="2">
        <v>530.53</v>
      </c>
      <c r="H4790">
        <v>6</v>
      </c>
      <c r="I4790">
        <v>0</v>
      </c>
      <c r="J4790" s="4">
        <v>4</v>
      </c>
      <c r="K4790" s="3">
        <v>0</v>
      </c>
      <c r="L4790" s="1" t="s">
        <v>35</v>
      </c>
    </row>
    <row r="4791" spans="1:12" x14ac:dyDescent="0.3">
      <c r="A4791" s="1" t="s">
        <v>1214</v>
      </c>
      <c r="B4791" s="1" t="s">
        <v>16</v>
      </c>
      <c r="C4791" s="1" t="s">
        <v>51</v>
      </c>
      <c r="D4791" s="5">
        <v>43221</v>
      </c>
      <c r="E4791">
        <v>4</v>
      </c>
      <c r="F4791">
        <v>4</v>
      </c>
      <c r="G4791" s="2">
        <v>382.61</v>
      </c>
      <c r="H4791">
        <v>4</v>
      </c>
      <c r="I4791">
        <v>0</v>
      </c>
      <c r="J4791" s="4">
        <v>3.25</v>
      </c>
      <c r="K4791" s="3">
        <v>0</v>
      </c>
      <c r="L4791" s="1" t="s">
        <v>46</v>
      </c>
    </row>
    <row r="4792" spans="1:12" x14ac:dyDescent="0.3">
      <c r="A4792" s="1" t="s">
        <v>1214</v>
      </c>
      <c r="B4792" s="1" t="s">
        <v>16</v>
      </c>
      <c r="C4792" s="1" t="s">
        <v>51</v>
      </c>
      <c r="D4792" s="5">
        <v>43252</v>
      </c>
      <c r="E4792">
        <v>3</v>
      </c>
      <c r="F4792">
        <v>3</v>
      </c>
      <c r="G4792" s="2">
        <v>360.74</v>
      </c>
      <c r="H4792">
        <v>3</v>
      </c>
      <c r="I4792">
        <v>0</v>
      </c>
      <c r="J4792" s="4">
        <v>3</v>
      </c>
      <c r="K4792" s="3">
        <v>0</v>
      </c>
      <c r="L4792" s="1" t="s">
        <v>36</v>
      </c>
    </row>
    <row r="4793" spans="1:12" x14ac:dyDescent="0.3">
      <c r="A4793" s="1" t="s">
        <v>1214</v>
      </c>
      <c r="B4793" s="1" t="s">
        <v>16</v>
      </c>
      <c r="C4793" s="1" t="s">
        <v>51</v>
      </c>
      <c r="D4793" s="5">
        <v>43282</v>
      </c>
      <c r="E4793">
        <v>3</v>
      </c>
      <c r="F4793">
        <v>3</v>
      </c>
      <c r="G4793" s="2">
        <v>1114.0899999999999</v>
      </c>
      <c r="H4793">
        <v>3</v>
      </c>
      <c r="I4793">
        <v>0</v>
      </c>
      <c r="J4793" s="4">
        <v>3.33</v>
      </c>
      <c r="K4793" s="3">
        <v>0</v>
      </c>
      <c r="L4793" s="1" t="s">
        <v>37</v>
      </c>
    </row>
    <row r="4794" spans="1:12" x14ac:dyDescent="0.3">
      <c r="A4794" s="1" t="s">
        <v>1214</v>
      </c>
      <c r="B4794" s="1" t="s">
        <v>16</v>
      </c>
      <c r="C4794" s="1" t="s">
        <v>51</v>
      </c>
      <c r="D4794" s="5">
        <v>43313</v>
      </c>
      <c r="E4794">
        <v>1</v>
      </c>
      <c r="F4794">
        <v>1</v>
      </c>
      <c r="G4794" s="2">
        <v>25.38</v>
      </c>
      <c r="H4794">
        <v>1</v>
      </c>
      <c r="I4794">
        <v>0</v>
      </c>
      <c r="J4794" s="4">
        <v>5</v>
      </c>
      <c r="K4794" s="3">
        <v>0</v>
      </c>
      <c r="L4794" s="1" t="s">
        <v>49</v>
      </c>
    </row>
    <row r="4795" spans="1:12" x14ac:dyDescent="0.3">
      <c r="A4795" s="1" t="s">
        <v>1215</v>
      </c>
      <c r="B4795" s="1" t="s">
        <v>129</v>
      </c>
      <c r="C4795" s="1" t="s">
        <v>180</v>
      </c>
      <c r="D4795" s="5">
        <v>43252</v>
      </c>
      <c r="E4795">
        <v>1</v>
      </c>
      <c r="F4795">
        <v>1</v>
      </c>
      <c r="G4795" s="2">
        <v>106.33</v>
      </c>
      <c r="H4795">
        <v>1</v>
      </c>
      <c r="I4795">
        <v>0</v>
      </c>
      <c r="J4795" s="4">
        <v>4</v>
      </c>
      <c r="K4795" s="3">
        <v>0</v>
      </c>
      <c r="L4795" s="1" t="s">
        <v>36</v>
      </c>
    </row>
    <row r="4796" spans="1:12" x14ac:dyDescent="0.3">
      <c r="A4796" s="1" t="s">
        <v>1216</v>
      </c>
      <c r="B4796" s="1" t="s">
        <v>16</v>
      </c>
      <c r="C4796" s="1" t="s">
        <v>51</v>
      </c>
      <c r="D4796" s="5">
        <v>42856</v>
      </c>
      <c r="E4796">
        <v>4</v>
      </c>
      <c r="F4796">
        <v>6</v>
      </c>
      <c r="G4796" s="2">
        <v>260.47000000000003</v>
      </c>
      <c r="H4796">
        <v>3</v>
      </c>
      <c r="I4796">
        <v>0</v>
      </c>
      <c r="J4796" s="4">
        <v>3</v>
      </c>
      <c r="K4796" s="3">
        <v>0</v>
      </c>
      <c r="L4796" s="1" t="s">
        <v>26</v>
      </c>
    </row>
    <row r="4797" spans="1:12" x14ac:dyDescent="0.3">
      <c r="A4797" s="1" t="s">
        <v>1216</v>
      </c>
      <c r="B4797" s="1" t="s">
        <v>16</v>
      </c>
      <c r="C4797" s="1" t="s">
        <v>51</v>
      </c>
      <c r="D4797" s="5">
        <v>42887</v>
      </c>
      <c r="E4797">
        <v>1</v>
      </c>
      <c r="F4797">
        <v>3</v>
      </c>
      <c r="G4797" s="2">
        <v>110.54</v>
      </c>
      <c r="H4797">
        <v>1</v>
      </c>
      <c r="I4797">
        <v>0</v>
      </c>
      <c r="J4797" s="4">
        <v>1</v>
      </c>
      <c r="K4797" s="3">
        <v>0</v>
      </c>
      <c r="L4797" s="1" t="s">
        <v>27</v>
      </c>
    </row>
    <row r="4798" spans="1:12" x14ac:dyDescent="0.3">
      <c r="A4798" s="1" t="s">
        <v>1216</v>
      </c>
      <c r="B4798" s="1" t="s">
        <v>16</v>
      </c>
      <c r="C4798" s="1" t="s">
        <v>51</v>
      </c>
      <c r="D4798" s="5">
        <v>42917</v>
      </c>
      <c r="E4798">
        <v>2</v>
      </c>
      <c r="F4798">
        <v>3</v>
      </c>
      <c r="G4798" s="2">
        <v>110.98</v>
      </c>
      <c r="H4798">
        <v>2</v>
      </c>
      <c r="I4798">
        <v>0</v>
      </c>
      <c r="J4798" s="4">
        <v>5</v>
      </c>
      <c r="K4798" s="3">
        <v>0</v>
      </c>
      <c r="L4798" s="1" t="s">
        <v>28</v>
      </c>
    </row>
    <row r="4799" spans="1:12" x14ac:dyDescent="0.3">
      <c r="A4799" s="1" t="s">
        <v>1216</v>
      </c>
      <c r="B4799" s="1" t="s">
        <v>16</v>
      </c>
      <c r="C4799" s="1" t="s">
        <v>51</v>
      </c>
      <c r="D4799" s="5">
        <v>42948</v>
      </c>
      <c r="E4799">
        <v>3</v>
      </c>
      <c r="F4799">
        <v>3</v>
      </c>
      <c r="G4799" s="2">
        <v>158.11000000000001</v>
      </c>
      <c r="H4799">
        <v>3</v>
      </c>
      <c r="I4799">
        <v>0</v>
      </c>
      <c r="J4799" s="4">
        <v>3</v>
      </c>
      <c r="K4799" s="3">
        <v>0</v>
      </c>
      <c r="L4799" s="1" t="s">
        <v>29</v>
      </c>
    </row>
    <row r="4800" spans="1:12" x14ac:dyDescent="0.3">
      <c r="A4800" s="1" t="s">
        <v>1216</v>
      </c>
      <c r="B4800" s="1" t="s">
        <v>16</v>
      </c>
      <c r="C4800" s="1" t="s">
        <v>51</v>
      </c>
      <c r="D4800" s="5">
        <v>42979</v>
      </c>
      <c r="E4800">
        <v>10</v>
      </c>
      <c r="F4800">
        <v>13</v>
      </c>
      <c r="G4800" s="2">
        <v>536.23</v>
      </c>
      <c r="H4800">
        <v>10</v>
      </c>
      <c r="I4800">
        <v>0</v>
      </c>
      <c r="J4800" s="4">
        <v>3.4</v>
      </c>
      <c r="K4800" s="3">
        <v>0</v>
      </c>
      <c r="L4800" s="1" t="s">
        <v>18</v>
      </c>
    </row>
    <row r="4801" spans="1:12" x14ac:dyDescent="0.3">
      <c r="A4801" s="1" t="s">
        <v>1216</v>
      </c>
      <c r="B4801" s="1" t="s">
        <v>16</v>
      </c>
      <c r="C4801" s="1" t="s">
        <v>51</v>
      </c>
      <c r="D4801" s="5">
        <v>43009</v>
      </c>
      <c r="E4801">
        <v>2</v>
      </c>
      <c r="F4801">
        <v>2</v>
      </c>
      <c r="G4801" s="2">
        <v>78.44</v>
      </c>
      <c r="H4801">
        <v>2</v>
      </c>
      <c r="I4801">
        <v>0</v>
      </c>
      <c r="J4801" s="4">
        <v>4</v>
      </c>
      <c r="K4801" s="3">
        <v>0</v>
      </c>
      <c r="L4801" s="1" t="s">
        <v>19</v>
      </c>
    </row>
    <row r="4802" spans="1:12" x14ac:dyDescent="0.3">
      <c r="A4802" s="1" t="s">
        <v>1216</v>
      </c>
      <c r="B4802" s="1" t="s">
        <v>16</v>
      </c>
      <c r="C4802" s="1" t="s">
        <v>51</v>
      </c>
      <c r="D4802" s="5">
        <v>43040</v>
      </c>
      <c r="E4802">
        <v>4</v>
      </c>
      <c r="F4802">
        <v>4</v>
      </c>
      <c r="G4802" s="2">
        <v>150.63999999999999</v>
      </c>
      <c r="H4802">
        <v>4</v>
      </c>
      <c r="I4802">
        <v>0</v>
      </c>
      <c r="J4802" s="4">
        <v>4.25</v>
      </c>
      <c r="K4802" s="3">
        <v>0</v>
      </c>
      <c r="L4802" s="1" t="s">
        <v>30</v>
      </c>
    </row>
    <row r="4803" spans="1:12" x14ac:dyDescent="0.3">
      <c r="A4803" s="1" t="s">
        <v>1216</v>
      </c>
      <c r="B4803" s="1" t="s">
        <v>16</v>
      </c>
      <c r="C4803" s="1" t="s">
        <v>51</v>
      </c>
      <c r="D4803" s="5">
        <v>43070</v>
      </c>
      <c r="E4803">
        <v>1</v>
      </c>
      <c r="F4803">
        <v>1</v>
      </c>
      <c r="G4803" s="2">
        <v>26.58</v>
      </c>
      <c r="H4803">
        <v>1</v>
      </c>
      <c r="I4803">
        <v>0</v>
      </c>
      <c r="J4803" s="4">
        <v>5</v>
      </c>
      <c r="K4803" s="3">
        <v>0</v>
      </c>
      <c r="L4803" s="1" t="s">
        <v>31</v>
      </c>
    </row>
    <row r="4804" spans="1:12" x14ac:dyDescent="0.3">
      <c r="A4804" s="1" t="s">
        <v>1216</v>
      </c>
      <c r="B4804" s="1" t="s">
        <v>16</v>
      </c>
      <c r="C4804" s="1" t="s">
        <v>51</v>
      </c>
      <c r="D4804" s="5">
        <v>43101</v>
      </c>
      <c r="E4804">
        <v>3</v>
      </c>
      <c r="F4804">
        <v>8</v>
      </c>
      <c r="G4804" s="2">
        <v>376.34</v>
      </c>
      <c r="H4804">
        <v>3</v>
      </c>
      <c r="I4804">
        <v>0</v>
      </c>
      <c r="J4804" s="4">
        <v>4.33</v>
      </c>
      <c r="K4804" s="3">
        <v>0</v>
      </c>
      <c r="L4804" s="1" t="s">
        <v>32</v>
      </c>
    </row>
    <row r="4805" spans="1:12" x14ac:dyDescent="0.3">
      <c r="A4805" s="1" t="s">
        <v>1216</v>
      </c>
      <c r="B4805" s="1" t="s">
        <v>16</v>
      </c>
      <c r="C4805" s="1" t="s">
        <v>51</v>
      </c>
      <c r="D4805" s="5">
        <v>43132</v>
      </c>
      <c r="E4805">
        <v>3</v>
      </c>
      <c r="F4805">
        <v>3</v>
      </c>
      <c r="G4805" s="2">
        <v>161.07</v>
      </c>
      <c r="H4805">
        <v>3</v>
      </c>
      <c r="I4805">
        <v>1</v>
      </c>
      <c r="J4805" s="4">
        <v>3.67</v>
      </c>
      <c r="K4805" s="3">
        <v>0.33333333333333331</v>
      </c>
      <c r="L4805" s="1" t="s">
        <v>33</v>
      </c>
    </row>
    <row r="4806" spans="1:12" x14ac:dyDescent="0.3">
      <c r="A4806" s="1" t="s">
        <v>1216</v>
      </c>
      <c r="B4806" s="1" t="s">
        <v>16</v>
      </c>
      <c r="C4806" s="1" t="s">
        <v>51</v>
      </c>
      <c r="D4806" s="5">
        <v>43160</v>
      </c>
      <c r="E4806">
        <v>2</v>
      </c>
      <c r="F4806">
        <v>2</v>
      </c>
      <c r="G4806" s="2">
        <v>75.81</v>
      </c>
      <c r="H4806">
        <v>2</v>
      </c>
      <c r="I4806">
        <v>0</v>
      </c>
      <c r="J4806" s="4">
        <v>4.5</v>
      </c>
      <c r="K4806" s="3">
        <v>0</v>
      </c>
      <c r="L4806" s="1" t="s">
        <v>34</v>
      </c>
    </row>
    <row r="4807" spans="1:12" x14ac:dyDescent="0.3">
      <c r="A4807" s="1" t="s">
        <v>1216</v>
      </c>
      <c r="B4807" s="1" t="s">
        <v>16</v>
      </c>
      <c r="C4807" s="1" t="s">
        <v>51</v>
      </c>
      <c r="D4807" s="5">
        <v>43191</v>
      </c>
      <c r="E4807">
        <v>3</v>
      </c>
      <c r="F4807">
        <v>4</v>
      </c>
      <c r="G4807" s="2">
        <v>212.46</v>
      </c>
      <c r="H4807">
        <v>3</v>
      </c>
      <c r="I4807">
        <v>1</v>
      </c>
      <c r="J4807" s="4">
        <v>4.33</v>
      </c>
      <c r="K4807" s="3">
        <v>0.33333333333333331</v>
      </c>
      <c r="L4807" s="1" t="s">
        <v>35</v>
      </c>
    </row>
    <row r="4808" spans="1:12" x14ac:dyDescent="0.3">
      <c r="A4808" s="1" t="s">
        <v>1216</v>
      </c>
      <c r="B4808" s="1" t="s">
        <v>16</v>
      </c>
      <c r="C4808" s="1" t="s">
        <v>51</v>
      </c>
      <c r="D4808" s="5">
        <v>43221</v>
      </c>
      <c r="E4808">
        <v>6</v>
      </c>
      <c r="F4808">
        <v>7</v>
      </c>
      <c r="G4808" s="2">
        <v>294.93</v>
      </c>
      <c r="H4808">
        <v>6</v>
      </c>
      <c r="I4808">
        <v>1</v>
      </c>
      <c r="J4808" s="4">
        <v>4.83</v>
      </c>
      <c r="K4808" s="3">
        <v>0.16666666666666666</v>
      </c>
      <c r="L4808" s="1" t="s">
        <v>46</v>
      </c>
    </row>
    <row r="4809" spans="1:12" x14ac:dyDescent="0.3">
      <c r="A4809" s="1" t="s">
        <v>1216</v>
      </c>
      <c r="B4809" s="1" t="s">
        <v>16</v>
      </c>
      <c r="C4809" s="1" t="s">
        <v>51</v>
      </c>
      <c r="D4809" s="5">
        <v>43252</v>
      </c>
      <c r="E4809">
        <v>5</v>
      </c>
      <c r="F4809">
        <v>6</v>
      </c>
      <c r="G4809" s="2">
        <v>291.67</v>
      </c>
      <c r="H4809">
        <v>5</v>
      </c>
      <c r="I4809">
        <v>0</v>
      </c>
      <c r="J4809" s="4">
        <v>4.8</v>
      </c>
      <c r="K4809" s="3">
        <v>0</v>
      </c>
      <c r="L4809" s="1" t="s">
        <v>36</v>
      </c>
    </row>
    <row r="4810" spans="1:12" x14ac:dyDescent="0.3">
      <c r="A4810" s="1" t="s">
        <v>1216</v>
      </c>
      <c r="B4810" s="1" t="s">
        <v>16</v>
      </c>
      <c r="C4810" s="1" t="s">
        <v>51</v>
      </c>
      <c r="D4810" s="5">
        <v>43282</v>
      </c>
      <c r="E4810">
        <v>4</v>
      </c>
      <c r="F4810">
        <v>5</v>
      </c>
      <c r="G4810" s="2">
        <v>224.64</v>
      </c>
      <c r="H4810">
        <v>4</v>
      </c>
      <c r="I4810">
        <v>0</v>
      </c>
      <c r="J4810" s="4">
        <v>3.5</v>
      </c>
      <c r="K4810" s="3">
        <v>0</v>
      </c>
      <c r="L4810" s="1" t="s">
        <v>37</v>
      </c>
    </row>
    <row r="4811" spans="1:12" x14ac:dyDescent="0.3">
      <c r="A4811" s="1" t="s">
        <v>1216</v>
      </c>
      <c r="B4811" s="1" t="s">
        <v>16</v>
      </c>
      <c r="C4811" s="1" t="s">
        <v>51</v>
      </c>
      <c r="D4811" s="5">
        <v>43313</v>
      </c>
      <c r="E4811">
        <v>4</v>
      </c>
      <c r="F4811">
        <v>4</v>
      </c>
      <c r="G4811" s="2">
        <v>149.66</v>
      </c>
      <c r="H4811">
        <v>4</v>
      </c>
      <c r="I4811">
        <v>0</v>
      </c>
      <c r="J4811" s="4">
        <v>3.5</v>
      </c>
      <c r="K4811" s="3">
        <v>0</v>
      </c>
      <c r="L4811" s="1" t="s">
        <v>49</v>
      </c>
    </row>
    <row r="4812" spans="1:12" x14ac:dyDescent="0.3">
      <c r="A4812" s="1" t="s">
        <v>1217</v>
      </c>
      <c r="B4812" s="1" t="s">
        <v>16</v>
      </c>
      <c r="C4812" s="1" t="s">
        <v>51</v>
      </c>
      <c r="D4812" s="5">
        <v>43191</v>
      </c>
      <c r="E4812">
        <v>1</v>
      </c>
      <c r="F4812">
        <v>1</v>
      </c>
      <c r="G4812" s="2">
        <v>88.37</v>
      </c>
      <c r="H4812">
        <v>1</v>
      </c>
      <c r="I4812">
        <v>0</v>
      </c>
      <c r="J4812" s="4">
        <v>4</v>
      </c>
      <c r="K4812" s="3">
        <v>0</v>
      </c>
      <c r="L4812" s="1" t="s">
        <v>35</v>
      </c>
    </row>
    <row r="4813" spans="1:12" x14ac:dyDescent="0.3">
      <c r="A4813" s="1" t="s">
        <v>1217</v>
      </c>
      <c r="B4813" s="1" t="s">
        <v>16</v>
      </c>
      <c r="C4813" s="1" t="s">
        <v>51</v>
      </c>
      <c r="D4813" s="5">
        <v>43221</v>
      </c>
      <c r="E4813">
        <v>3</v>
      </c>
      <c r="F4813">
        <v>3</v>
      </c>
      <c r="G4813" s="2">
        <v>242.17</v>
      </c>
      <c r="H4813">
        <v>3</v>
      </c>
      <c r="I4813">
        <v>0</v>
      </c>
      <c r="J4813" s="4">
        <v>5</v>
      </c>
      <c r="K4813" s="3">
        <v>0</v>
      </c>
      <c r="L4813" s="1" t="s">
        <v>46</v>
      </c>
    </row>
    <row r="4814" spans="1:12" x14ac:dyDescent="0.3">
      <c r="A4814" s="1" t="s">
        <v>1217</v>
      </c>
      <c r="B4814" s="1" t="s">
        <v>16</v>
      </c>
      <c r="C4814" s="1" t="s">
        <v>51</v>
      </c>
      <c r="D4814" s="5">
        <v>43252</v>
      </c>
      <c r="E4814">
        <v>1</v>
      </c>
      <c r="F4814">
        <v>1</v>
      </c>
      <c r="G4814" s="2">
        <v>82.39</v>
      </c>
      <c r="H4814">
        <v>1</v>
      </c>
      <c r="I4814">
        <v>0</v>
      </c>
      <c r="J4814" s="4">
        <v>5</v>
      </c>
      <c r="K4814" s="3">
        <v>0</v>
      </c>
      <c r="L4814" s="1" t="s">
        <v>36</v>
      </c>
    </row>
    <row r="4815" spans="1:12" x14ac:dyDescent="0.3">
      <c r="A4815" s="1" t="s">
        <v>1218</v>
      </c>
      <c r="B4815" s="1" t="s">
        <v>16</v>
      </c>
      <c r="C4815" s="1" t="s">
        <v>51</v>
      </c>
      <c r="D4815" s="5">
        <v>43252</v>
      </c>
      <c r="E4815">
        <v>2</v>
      </c>
      <c r="F4815">
        <v>2</v>
      </c>
      <c r="G4815" s="2">
        <v>647.80999999999995</v>
      </c>
      <c r="H4815">
        <v>2</v>
      </c>
      <c r="I4815">
        <v>0</v>
      </c>
      <c r="J4815" s="4">
        <v>4</v>
      </c>
      <c r="K4815" s="3">
        <v>0</v>
      </c>
      <c r="L4815" s="1" t="s">
        <v>36</v>
      </c>
    </row>
    <row r="4816" spans="1:12" x14ac:dyDescent="0.3">
      <c r="A4816" s="1" t="s">
        <v>1218</v>
      </c>
      <c r="B4816" s="1" t="s">
        <v>16</v>
      </c>
      <c r="C4816" s="1" t="s">
        <v>51</v>
      </c>
      <c r="D4816" s="5">
        <v>43282</v>
      </c>
      <c r="E4816">
        <v>1</v>
      </c>
      <c r="F4816">
        <v>1</v>
      </c>
      <c r="G4816" s="2">
        <v>260.49</v>
      </c>
      <c r="H4816">
        <v>1</v>
      </c>
      <c r="I4816">
        <v>0</v>
      </c>
      <c r="J4816" s="4">
        <v>5</v>
      </c>
      <c r="K4816" s="3">
        <v>0</v>
      </c>
      <c r="L4816" s="1" t="s">
        <v>37</v>
      </c>
    </row>
    <row r="4817" spans="1:12" x14ac:dyDescent="0.3">
      <c r="A4817" s="1" t="s">
        <v>1218</v>
      </c>
      <c r="B4817" s="1" t="s">
        <v>16</v>
      </c>
      <c r="C4817" s="1" t="s">
        <v>51</v>
      </c>
      <c r="D4817" s="5">
        <v>43313</v>
      </c>
      <c r="E4817">
        <v>2</v>
      </c>
      <c r="F4817">
        <v>2</v>
      </c>
      <c r="G4817" s="2">
        <v>713.81</v>
      </c>
      <c r="H4817">
        <v>2</v>
      </c>
      <c r="I4817">
        <v>0</v>
      </c>
      <c r="J4817" s="4">
        <v>3</v>
      </c>
      <c r="K4817" s="3">
        <v>0</v>
      </c>
      <c r="L4817" s="1" t="s">
        <v>49</v>
      </c>
    </row>
    <row r="4818" spans="1:12" x14ac:dyDescent="0.3">
      <c r="A4818" s="1" t="s">
        <v>1219</v>
      </c>
      <c r="B4818" s="1" t="s">
        <v>53</v>
      </c>
      <c r="C4818" s="1" t="s">
        <v>745</v>
      </c>
      <c r="D4818" s="5">
        <v>42856</v>
      </c>
      <c r="E4818">
        <v>1</v>
      </c>
      <c r="F4818">
        <v>1</v>
      </c>
      <c r="G4818" s="2">
        <v>171.44</v>
      </c>
      <c r="H4818">
        <v>1</v>
      </c>
      <c r="I4818">
        <v>0</v>
      </c>
      <c r="J4818" s="4">
        <v>5</v>
      </c>
      <c r="K4818" s="3">
        <v>0</v>
      </c>
      <c r="L4818" s="1" t="s">
        <v>26</v>
      </c>
    </row>
    <row r="4819" spans="1:12" x14ac:dyDescent="0.3">
      <c r="A4819" s="1" t="s">
        <v>1219</v>
      </c>
      <c r="B4819" s="1" t="s">
        <v>53</v>
      </c>
      <c r="C4819" s="1" t="s">
        <v>745</v>
      </c>
      <c r="D4819" s="5">
        <v>42887</v>
      </c>
      <c r="E4819">
        <v>1</v>
      </c>
      <c r="F4819">
        <v>2</v>
      </c>
      <c r="G4819" s="2">
        <v>104.76</v>
      </c>
      <c r="H4819">
        <v>1</v>
      </c>
      <c r="I4819">
        <v>0</v>
      </c>
      <c r="J4819" s="4">
        <v>5</v>
      </c>
      <c r="K4819" s="3">
        <v>0</v>
      </c>
      <c r="L4819" s="1" t="s">
        <v>27</v>
      </c>
    </row>
    <row r="4820" spans="1:12" x14ac:dyDescent="0.3">
      <c r="A4820" s="1" t="s">
        <v>1219</v>
      </c>
      <c r="B4820" s="1" t="s">
        <v>53</v>
      </c>
      <c r="C4820" s="1" t="s">
        <v>745</v>
      </c>
      <c r="D4820" s="5">
        <v>42948</v>
      </c>
      <c r="E4820">
        <v>1</v>
      </c>
      <c r="F4820">
        <v>1</v>
      </c>
      <c r="G4820" s="2">
        <v>264.45</v>
      </c>
      <c r="H4820">
        <v>1</v>
      </c>
      <c r="I4820">
        <v>0</v>
      </c>
      <c r="J4820" s="4">
        <v>5</v>
      </c>
      <c r="K4820" s="3">
        <v>0</v>
      </c>
      <c r="L4820" s="1" t="s">
        <v>29</v>
      </c>
    </row>
    <row r="4821" spans="1:12" x14ac:dyDescent="0.3">
      <c r="A4821" s="1" t="s">
        <v>1219</v>
      </c>
      <c r="B4821" s="1" t="s">
        <v>53</v>
      </c>
      <c r="C4821" s="1" t="s">
        <v>745</v>
      </c>
      <c r="D4821" s="5">
        <v>43070</v>
      </c>
      <c r="E4821">
        <v>1</v>
      </c>
      <c r="F4821">
        <v>1</v>
      </c>
      <c r="G4821" s="2">
        <v>79.94</v>
      </c>
      <c r="H4821">
        <v>1</v>
      </c>
      <c r="I4821">
        <v>0</v>
      </c>
      <c r="J4821" s="4">
        <v>4</v>
      </c>
      <c r="K4821" s="3">
        <v>0</v>
      </c>
      <c r="L4821" s="1" t="s">
        <v>31</v>
      </c>
    </row>
    <row r="4822" spans="1:12" x14ac:dyDescent="0.3">
      <c r="A4822" s="1" t="s">
        <v>1219</v>
      </c>
      <c r="B4822" s="1" t="s">
        <v>53</v>
      </c>
      <c r="C4822" s="1" t="s">
        <v>745</v>
      </c>
      <c r="D4822" s="5">
        <v>43101</v>
      </c>
      <c r="E4822">
        <v>3</v>
      </c>
      <c r="F4822">
        <v>3</v>
      </c>
      <c r="G4822" s="2">
        <v>1670.86</v>
      </c>
      <c r="H4822">
        <v>3</v>
      </c>
      <c r="I4822">
        <v>0</v>
      </c>
      <c r="J4822" s="4">
        <v>2.67</v>
      </c>
      <c r="K4822" s="3">
        <v>0</v>
      </c>
      <c r="L4822" s="1" t="s">
        <v>32</v>
      </c>
    </row>
    <row r="4823" spans="1:12" x14ac:dyDescent="0.3">
      <c r="A4823" s="1" t="s">
        <v>1219</v>
      </c>
      <c r="B4823" s="1" t="s">
        <v>53</v>
      </c>
      <c r="C4823" s="1" t="s">
        <v>745</v>
      </c>
      <c r="D4823" s="5">
        <v>43191</v>
      </c>
      <c r="E4823">
        <v>2</v>
      </c>
      <c r="F4823">
        <v>2</v>
      </c>
      <c r="G4823" s="2">
        <v>247.79</v>
      </c>
      <c r="H4823">
        <v>1</v>
      </c>
      <c r="I4823">
        <v>0</v>
      </c>
      <c r="J4823" s="4">
        <v>2.5</v>
      </c>
      <c r="K4823" s="3">
        <v>0</v>
      </c>
      <c r="L4823" s="1" t="s">
        <v>35</v>
      </c>
    </row>
    <row r="4824" spans="1:12" x14ac:dyDescent="0.3">
      <c r="A4824" s="1" t="s">
        <v>1219</v>
      </c>
      <c r="B4824" s="1" t="s">
        <v>53</v>
      </c>
      <c r="C4824" s="1" t="s">
        <v>745</v>
      </c>
      <c r="D4824" s="5">
        <v>43221</v>
      </c>
      <c r="E4824">
        <v>4</v>
      </c>
      <c r="F4824">
        <v>4</v>
      </c>
      <c r="G4824" s="2">
        <v>839.07</v>
      </c>
      <c r="H4824">
        <v>4</v>
      </c>
      <c r="I4824">
        <v>0</v>
      </c>
      <c r="J4824" s="4">
        <v>4.5</v>
      </c>
      <c r="K4824" s="3">
        <v>0</v>
      </c>
      <c r="L4824" s="1" t="s">
        <v>46</v>
      </c>
    </row>
    <row r="4825" spans="1:12" x14ac:dyDescent="0.3">
      <c r="A4825" s="1" t="s">
        <v>1220</v>
      </c>
      <c r="B4825" s="1" t="s">
        <v>16</v>
      </c>
      <c r="C4825" s="1" t="s">
        <v>61</v>
      </c>
      <c r="D4825" s="5">
        <v>43313</v>
      </c>
      <c r="E4825">
        <v>1</v>
      </c>
      <c r="F4825">
        <v>1</v>
      </c>
      <c r="G4825" s="2">
        <v>165.26</v>
      </c>
      <c r="H4825">
        <v>1</v>
      </c>
      <c r="I4825">
        <v>0</v>
      </c>
      <c r="J4825" s="4">
        <v>5</v>
      </c>
      <c r="K4825" s="3">
        <v>0</v>
      </c>
      <c r="L4825" s="1" t="s">
        <v>49</v>
      </c>
    </row>
    <row r="4826" spans="1:12" x14ac:dyDescent="0.3">
      <c r="A4826" s="1" t="s">
        <v>1221</v>
      </c>
      <c r="B4826" s="1" t="s">
        <v>470</v>
      </c>
      <c r="C4826" s="1" t="s">
        <v>471</v>
      </c>
      <c r="D4826" s="5">
        <v>43252</v>
      </c>
      <c r="E4826">
        <v>1</v>
      </c>
      <c r="F4826">
        <v>2</v>
      </c>
      <c r="G4826" s="2">
        <v>588.05999999999995</v>
      </c>
      <c r="H4826">
        <v>1</v>
      </c>
      <c r="I4826">
        <v>0</v>
      </c>
      <c r="J4826" s="4">
        <v>2</v>
      </c>
      <c r="K4826" s="3">
        <v>0</v>
      </c>
      <c r="L4826" s="1" t="s">
        <v>36</v>
      </c>
    </row>
    <row r="4827" spans="1:12" x14ac:dyDescent="0.3">
      <c r="A4827" s="1" t="s">
        <v>1221</v>
      </c>
      <c r="B4827" s="1" t="s">
        <v>470</v>
      </c>
      <c r="C4827" s="1" t="s">
        <v>471</v>
      </c>
      <c r="D4827" s="5">
        <v>43282</v>
      </c>
      <c r="E4827">
        <v>1</v>
      </c>
      <c r="F4827">
        <v>1</v>
      </c>
      <c r="G4827" s="2">
        <v>258.56</v>
      </c>
      <c r="H4827">
        <v>1</v>
      </c>
      <c r="I4827">
        <v>0</v>
      </c>
      <c r="J4827" s="4">
        <v>4</v>
      </c>
      <c r="K4827" s="3">
        <v>0</v>
      </c>
      <c r="L4827" s="1" t="s">
        <v>37</v>
      </c>
    </row>
    <row r="4828" spans="1:12" x14ac:dyDescent="0.3">
      <c r="A4828" s="1" t="s">
        <v>1222</v>
      </c>
      <c r="B4828" s="1" t="s">
        <v>16</v>
      </c>
      <c r="C4828" s="1" t="s">
        <v>348</v>
      </c>
      <c r="D4828" s="5">
        <v>43132</v>
      </c>
      <c r="E4828">
        <v>1</v>
      </c>
      <c r="F4828">
        <v>3</v>
      </c>
      <c r="G4828" s="2">
        <v>213.68</v>
      </c>
      <c r="H4828">
        <v>1</v>
      </c>
      <c r="I4828">
        <v>0</v>
      </c>
      <c r="J4828" s="4">
        <v>5</v>
      </c>
      <c r="K4828" s="3">
        <v>0</v>
      </c>
      <c r="L4828" s="1" t="s">
        <v>33</v>
      </c>
    </row>
    <row r="4829" spans="1:12" x14ac:dyDescent="0.3">
      <c r="A4829" s="1" t="s">
        <v>1222</v>
      </c>
      <c r="B4829" s="1" t="s">
        <v>16</v>
      </c>
      <c r="C4829" s="1" t="s">
        <v>348</v>
      </c>
      <c r="D4829" s="5">
        <v>43221</v>
      </c>
      <c r="E4829">
        <v>4</v>
      </c>
      <c r="F4829">
        <v>6</v>
      </c>
      <c r="G4829" s="2">
        <v>305.02999999999997</v>
      </c>
      <c r="H4829">
        <v>4</v>
      </c>
      <c r="I4829">
        <v>0</v>
      </c>
      <c r="J4829" s="4">
        <v>5</v>
      </c>
      <c r="K4829" s="3">
        <v>0</v>
      </c>
      <c r="L4829" s="1" t="s">
        <v>46</v>
      </c>
    </row>
    <row r="4830" spans="1:12" x14ac:dyDescent="0.3">
      <c r="A4830" s="1" t="s">
        <v>1222</v>
      </c>
      <c r="B4830" s="1" t="s">
        <v>16</v>
      </c>
      <c r="C4830" s="1" t="s">
        <v>348</v>
      </c>
      <c r="D4830" s="5">
        <v>43252</v>
      </c>
      <c r="E4830">
        <v>5</v>
      </c>
      <c r="F4830">
        <v>10</v>
      </c>
      <c r="G4830" s="2">
        <v>536.96</v>
      </c>
      <c r="H4830">
        <v>5</v>
      </c>
      <c r="I4830">
        <v>0</v>
      </c>
      <c r="J4830" s="4">
        <v>4.2</v>
      </c>
      <c r="K4830" s="3">
        <v>0</v>
      </c>
      <c r="L4830" s="1" t="s">
        <v>36</v>
      </c>
    </row>
    <row r="4831" spans="1:12" x14ac:dyDescent="0.3">
      <c r="A4831" s="1" t="s">
        <v>1222</v>
      </c>
      <c r="B4831" s="1" t="s">
        <v>16</v>
      </c>
      <c r="C4831" s="1" t="s">
        <v>348</v>
      </c>
      <c r="D4831" s="5">
        <v>43282</v>
      </c>
      <c r="E4831">
        <v>1</v>
      </c>
      <c r="F4831">
        <v>1</v>
      </c>
      <c r="G4831" s="2">
        <v>52.45</v>
      </c>
      <c r="H4831">
        <v>1</v>
      </c>
      <c r="I4831">
        <v>0</v>
      </c>
      <c r="J4831" s="4">
        <v>5</v>
      </c>
      <c r="K4831" s="3">
        <v>0</v>
      </c>
      <c r="L4831" s="1" t="s">
        <v>37</v>
      </c>
    </row>
    <row r="4832" spans="1:12" x14ac:dyDescent="0.3">
      <c r="A4832" s="1" t="s">
        <v>1222</v>
      </c>
      <c r="B4832" s="1" t="s">
        <v>16</v>
      </c>
      <c r="C4832" s="1" t="s">
        <v>348</v>
      </c>
      <c r="D4832" s="5">
        <v>43313</v>
      </c>
      <c r="E4832">
        <v>3</v>
      </c>
      <c r="F4832">
        <v>3</v>
      </c>
      <c r="G4832" s="2">
        <v>170.63</v>
      </c>
      <c r="H4832">
        <v>3</v>
      </c>
      <c r="I4832">
        <v>1</v>
      </c>
      <c r="J4832" s="4">
        <v>4.33</v>
      </c>
      <c r="K4832" s="3">
        <v>0.33333333333333331</v>
      </c>
      <c r="L4832" s="1" t="s">
        <v>49</v>
      </c>
    </row>
    <row r="4833" spans="1:12" x14ac:dyDescent="0.3">
      <c r="A4833" s="1" t="s">
        <v>1223</v>
      </c>
      <c r="B4833" s="1" t="s">
        <v>16</v>
      </c>
      <c r="C4833" s="1" t="s">
        <v>51</v>
      </c>
      <c r="D4833" s="5">
        <v>43313</v>
      </c>
      <c r="E4833">
        <v>3</v>
      </c>
      <c r="F4833">
        <v>3</v>
      </c>
      <c r="G4833" s="2">
        <v>440.41</v>
      </c>
      <c r="H4833">
        <v>3</v>
      </c>
      <c r="I4833">
        <v>0</v>
      </c>
      <c r="J4833" s="4">
        <v>4.33</v>
      </c>
      <c r="K4833" s="3">
        <v>0</v>
      </c>
      <c r="L4833" s="1" t="s">
        <v>49</v>
      </c>
    </row>
    <row r="4834" spans="1:12" x14ac:dyDescent="0.3">
      <c r="A4834" s="1" t="s">
        <v>1224</v>
      </c>
      <c r="B4834" s="1" t="s">
        <v>16</v>
      </c>
      <c r="C4834" s="1" t="s">
        <v>44</v>
      </c>
      <c r="D4834" s="5">
        <v>42736</v>
      </c>
      <c r="E4834">
        <v>26</v>
      </c>
      <c r="F4834">
        <v>28</v>
      </c>
      <c r="G4834" s="2">
        <v>2642.76</v>
      </c>
      <c r="H4834">
        <v>24</v>
      </c>
      <c r="I4834">
        <v>0</v>
      </c>
      <c r="J4834" s="4">
        <v>4.1900000000000004</v>
      </c>
      <c r="K4834" s="3">
        <v>0</v>
      </c>
      <c r="L4834" s="1" t="s">
        <v>45</v>
      </c>
    </row>
    <row r="4835" spans="1:12" x14ac:dyDescent="0.3">
      <c r="A4835" s="1" t="s">
        <v>1224</v>
      </c>
      <c r="B4835" s="1" t="s">
        <v>16</v>
      </c>
      <c r="C4835" s="1" t="s">
        <v>44</v>
      </c>
      <c r="D4835" s="5">
        <v>42767</v>
      </c>
      <c r="E4835">
        <v>12</v>
      </c>
      <c r="F4835">
        <v>13</v>
      </c>
      <c r="G4835" s="2">
        <v>1706.24</v>
      </c>
      <c r="H4835">
        <v>11</v>
      </c>
      <c r="I4835">
        <v>0</v>
      </c>
      <c r="J4835" s="4">
        <v>3.67</v>
      </c>
      <c r="K4835" s="3">
        <v>0</v>
      </c>
      <c r="L4835" s="1" t="s">
        <v>23</v>
      </c>
    </row>
    <row r="4836" spans="1:12" x14ac:dyDescent="0.3">
      <c r="A4836" s="1" t="s">
        <v>1224</v>
      </c>
      <c r="B4836" s="1" t="s">
        <v>16</v>
      </c>
      <c r="C4836" s="1" t="s">
        <v>44</v>
      </c>
      <c r="D4836" s="5">
        <v>42795</v>
      </c>
      <c r="E4836">
        <v>61</v>
      </c>
      <c r="F4836">
        <v>67</v>
      </c>
      <c r="G4836" s="2">
        <v>7549.85</v>
      </c>
      <c r="H4836">
        <v>59</v>
      </c>
      <c r="I4836">
        <v>5</v>
      </c>
      <c r="J4836" s="4">
        <v>3.9</v>
      </c>
      <c r="K4836" s="3">
        <v>8.4745762711864403E-2</v>
      </c>
      <c r="L4836" s="1" t="s">
        <v>24</v>
      </c>
    </row>
    <row r="4837" spans="1:12" x14ac:dyDescent="0.3">
      <c r="A4837" s="1" t="s">
        <v>1224</v>
      </c>
      <c r="B4837" s="1" t="s">
        <v>16</v>
      </c>
      <c r="C4837" s="1" t="s">
        <v>44</v>
      </c>
      <c r="D4837" s="5">
        <v>42826</v>
      </c>
      <c r="E4837">
        <v>74</v>
      </c>
      <c r="F4837">
        <v>82</v>
      </c>
      <c r="G4837" s="2">
        <v>8653.93</v>
      </c>
      <c r="H4837">
        <v>73</v>
      </c>
      <c r="I4837">
        <v>3</v>
      </c>
      <c r="J4837" s="4">
        <v>3.92</v>
      </c>
      <c r="K4837" s="3">
        <v>4.1095890410958902E-2</v>
      </c>
      <c r="L4837" s="1" t="s">
        <v>25</v>
      </c>
    </row>
    <row r="4838" spans="1:12" x14ac:dyDescent="0.3">
      <c r="A4838" s="1" t="s">
        <v>1224</v>
      </c>
      <c r="B4838" s="1" t="s">
        <v>16</v>
      </c>
      <c r="C4838" s="1" t="s">
        <v>44</v>
      </c>
      <c r="D4838" s="5">
        <v>42856</v>
      </c>
      <c r="E4838">
        <v>122</v>
      </c>
      <c r="F4838">
        <v>135</v>
      </c>
      <c r="G4838" s="2">
        <v>15430.07</v>
      </c>
      <c r="H4838">
        <v>119</v>
      </c>
      <c r="I4838">
        <v>5</v>
      </c>
      <c r="J4838" s="4">
        <v>3.93</v>
      </c>
      <c r="K4838" s="3">
        <v>4.2016806722689079E-2</v>
      </c>
      <c r="L4838" s="1" t="s">
        <v>26</v>
      </c>
    </row>
    <row r="4839" spans="1:12" x14ac:dyDescent="0.3">
      <c r="A4839" s="1" t="s">
        <v>1224</v>
      </c>
      <c r="B4839" s="1" t="s">
        <v>16</v>
      </c>
      <c r="C4839" s="1" t="s">
        <v>44</v>
      </c>
      <c r="D4839" s="5">
        <v>42887</v>
      </c>
      <c r="E4839">
        <v>94</v>
      </c>
      <c r="F4839">
        <v>100</v>
      </c>
      <c r="G4839" s="2">
        <v>11560.15</v>
      </c>
      <c r="H4839">
        <v>90</v>
      </c>
      <c r="I4839">
        <v>3</v>
      </c>
      <c r="J4839" s="4">
        <v>3.84</v>
      </c>
      <c r="K4839" s="3">
        <v>3.3333333333333333E-2</v>
      </c>
      <c r="L4839" s="1" t="s">
        <v>27</v>
      </c>
    </row>
    <row r="4840" spans="1:12" x14ac:dyDescent="0.3">
      <c r="A4840" s="1" t="s">
        <v>1224</v>
      </c>
      <c r="B4840" s="1" t="s">
        <v>16</v>
      </c>
      <c r="C4840" s="1" t="s">
        <v>44</v>
      </c>
      <c r="D4840" s="5">
        <v>42917</v>
      </c>
      <c r="E4840">
        <v>131</v>
      </c>
      <c r="F4840">
        <v>142</v>
      </c>
      <c r="G4840" s="2">
        <v>17307.38</v>
      </c>
      <c r="H4840">
        <v>129</v>
      </c>
      <c r="I4840">
        <v>1</v>
      </c>
      <c r="J4840" s="4">
        <v>4.0599999999999996</v>
      </c>
      <c r="K4840" s="3">
        <v>7.7519379844961239E-3</v>
      </c>
      <c r="L4840" s="1" t="s">
        <v>28</v>
      </c>
    </row>
    <row r="4841" spans="1:12" x14ac:dyDescent="0.3">
      <c r="A4841" s="1" t="s">
        <v>1224</v>
      </c>
      <c r="B4841" s="1" t="s">
        <v>16</v>
      </c>
      <c r="C4841" s="1" t="s">
        <v>44</v>
      </c>
      <c r="D4841" s="5">
        <v>42948</v>
      </c>
      <c r="E4841">
        <v>120</v>
      </c>
      <c r="F4841">
        <v>138</v>
      </c>
      <c r="G4841" s="2">
        <v>18079.66</v>
      </c>
      <c r="H4841">
        <v>119</v>
      </c>
      <c r="I4841">
        <v>4</v>
      </c>
      <c r="J4841" s="4">
        <v>4.03</v>
      </c>
      <c r="K4841" s="3">
        <v>3.3613445378151259E-2</v>
      </c>
      <c r="L4841" s="1" t="s">
        <v>29</v>
      </c>
    </row>
    <row r="4842" spans="1:12" x14ac:dyDescent="0.3">
      <c r="A4842" s="1" t="s">
        <v>1224</v>
      </c>
      <c r="B4842" s="1" t="s">
        <v>16</v>
      </c>
      <c r="C4842" s="1" t="s">
        <v>44</v>
      </c>
      <c r="D4842" s="5">
        <v>42979</v>
      </c>
      <c r="E4842">
        <v>101</v>
      </c>
      <c r="F4842">
        <v>116</v>
      </c>
      <c r="G4842" s="2">
        <v>14717.87</v>
      </c>
      <c r="H4842">
        <v>99</v>
      </c>
      <c r="I4842">
        <v>4</v>
      </c>
      <c r="J4842" s="4">
        <v>4.12</v>
      </c>
      <c r="K4842" s="3">
        <v>4.0404040404040407E-2</v>
      </c>
      <c r="L4842" s="1" t="s">
        <v>18</v>
      </c>
    </row>
    <row r="4843" spans="1:12" x14ac:dyDescent="0.3">
      <c r="A4843" s="1" t="s">
        <v>1224</v>
      </c>
      <c r="B4843" s="1" t="s">
        <v>16</v>
      </c>
      <c r="C4843" s="1" t="s">
        <v>44</v>
      </c>
      <c r="D4843" s="5">
        <v>43009</v>
      </c>
      <c r="E4843">
        <v>115</v>
      </c>
      <c r="F4843">
        <v>119</v>
      </c>
      <c r="G4843" s="2">
        <v>14629.42</v>
      </c>
      <c r="H4843">
        <v>114</v>
      </c>
      <c r="I4843">
        <v>9</v>
      </c>
      <c r="J4843" s="4">
        <v>3.9</v>
      </c>
      <c r="K4843" s="3">
        <v>7.8947368421052627E-2</v>
      </c>
      <c r="L4843" s="1" t="s">
        <v>19</v>
      </c>
    </row>
    <row r="4844" spans="1:12" x14ac:dyDescent="0.3">
      <c r="A4844" s="1" t="s">
        <v>1224</v>
      </c>
      <c r="B4844" s="1" t="s">
        <v>16</v>
      </c>
      <c r="C4844" s="1" t="s">
        <v>44</v>
      </c>
      <c r="D4844" s="5">
        <v>43040</v>
      </c>
      <c r="E4844">
        <v>180</v>
      </c>
      <c r="F4844">
        <v>205</v>
      </c>
      <c r="G4844" s="2">
        <v>25007.95</v>
      </c>
      <c r="H4844">
        <v>176</v>
      </c>
      <c r="I4844">
        <v>49</v>
      </c>
      <c r="J4844" s="4">
        <v>3.37</v>
      </c>
      <c r="K4844" s="3">
        <v>0.27840909090909088</v>
      </c>
      <c r="L4844" s="1" t="s">
        <v>30</v>
      </c>
    </row>
    <row r="4845" spans="1:12" x14ac:dyDescent="0.3">
      <c r="A4845" s="1" t="s">
        <v>1224</v>
      </c>
      <c r="B4845" s="1" t="s">
        <v>16</v>
      </c>
      <c r="C4845" s="1" t="s">
        <v>44</v>
      </c>
      <c r="D4845" s="5">
        <v>43070</v>
      </c>
      <c r="E4845">
        <v>84</v>
      </c>
      <c r="F4845">
        <v>93</v>
      </c>
      <c r="G4845" s="2">
        <v>10655.42</v>
      </c>
      <c r="H4845">
        <v>84</v>
      </c>
      <c r="I4845">
        <v>13</v>
      </c>
      <c r="J4845" s="4">
        <v>3.33</v>
      </c>
      <c r="K4845" s="3">
        <v>0.15476190476190477</v>
      </c>
      <c r="L4845" s="1" t="s">
        <v>31</v>
      </c>
    </row>
    <row r="4846" spans="1:12" x14ac:dyDescent="0.3">
      <c r="A4846" s="1" t="s">
        <v>1224</v>
      </c>
      <c r="B4846" s="1" t="s">
        <v>16</v>
      </c>
      <c r="C4846" s="1" t="s">
        <v>44</v>
      </c>
      <c r="D4846" s="5">
        <v>43101</v>
      </c>
      <c r="E4846">
        <v>94</v>
      </c>
      <c r="F4846">
        <v>105</v>
      </c>
      <c r="G4846" s="2">
        <v>12974.59</v>
      </c>
      <c r="H4846">
        <v>93</v>
      </c>
      <c r="I4846">
        <v>2</v>
      </c>
      <c r="J4846" s="4">
        <v>3.89</v>
      </c>
      <c r="K4846" s="3">
        <v>2.1505376344086023E-2</v>
      </c>
      <c r="L4846" s="1" t="s">
        <v>32</v>
      </c>
    </row>
    <row r="4847" spans="1:12" x14ac:dyDescent="0.3">
      <c r="A4847" s="1" t="s">
        <v>1224</v>
      </c>
      <c r="B4847" s="1" t="s">
        <v>16</v>
      </c>
      <c r="C4847" s="1" t="s">
        <v>44</v>
      </c>
      <c r="D4847" s="5">
        <v>43132</v>
      </c>
      <c r="E4847">
        <v>112</v>
      </c>
      <c r="F4847">
        <v>115</v>
      </c>
      <c r="G4847" s="2">
        <v>13648.14</v>
      </c>
      <c r="H4847">
        <v>112</v>
      </c>
      <c r="I4847">
        <v>30</v>
      </c>
      <c r="J4847" s="4">
        <v>3.39</v>
      </c>
      <c r="K4847" s="3">
        <v>0.26785714285714285</v>
      </c>
      <c r="L4847" s="1" t="s">
        <v>33</v>
      </c>
    </row>
    <row r="4848" spans="1:12" x14ac:dyDescent="0.3">
      <c r="A4848" s="1" t="s">
        <v>1224</v>
      </c>
      <c r="B4848" s="1" t="s">
        <v>16</v>
      </c>
      <c r="C4848" s="1" t="s">
        <v>44</v>
      </c>
      <c r="D4848" s="5">
        <v>43160</v>
      </c>
      <c r="E4848">
        <v>114</v>
      </c>
      <c r="F4848">
        <v>126</v>
      </c>
      <c r="G4848" s="2">
        <v>15012.72</v>
      </c>
      <c r="H4848">
        <v>112</v>
      </c>
      <c r="I4848">
        <v>33</v>
      </c>
      <c r="J4848" s="4">
        <v>3.53</v>
      </c>
      <c r="K4848" s="3">
        <v>0.29464285714285715</v>
      </c>
      <c r="L4848" s="1" t="s">
        <v>34</v>
      </c>
    </row>
    <row r="4849" spans="1:12" x14ac:dyDescent="0.3">
      <c r="A4849" s="1" t="s">
        <v>1224</v>
      </c>
      <c r="B4849" s="1" t="s">
        <v>16</v>
      </c>
      <c r="C4849" s="1" t="s">
        <v>44</v>
      </c>
      <c r="D4849" s="5">
        <v>43191</v>
      </c>
      <c r="E4849">
        <v>72</v>
      </c>
      <c r="F4849">
        <v>81</v>
      </c>
      <c r="G4849" s="2">
        <v>9460.1299999999992</v>
      </c>
      <c r="H4849">
        <v>71</v>
      </c>
      <c r="I4849">
        <v>3</v>
      </c>
      <c r="J4849" s="4">
        <v>3.97</v>
      </c>
      <c r="K4849" s="3">
        <v>4.2253521126760563E-2</v>
      </c>
      <c r="L4849" s="1" t="s">
        <v>35</v>
      </c>
    </row>
    <row r="4850" spans="1:12" x14ac:dyDescent="0.3">
      <c r="A4850" s="1" t="s">
        <v>1224</v>
      </c>
      <c r="B4850" s="1" t="s">
        <v>16</v>
      </c>
      <c r="C4850" s="1" t="s">
        <v>44</v>
      </c>
      <c r="D4850" s="5">
        <v>43221</v>
      </c>
      <c r="E4850">
        <v>87</v>
      </c>
      <c r="F4850">
        <v>97</v>
      </c>
      <c r="G4850" s="2">
        <v>11633.83</v>
      </c>
      <c r="H4850">
        <v>87</v>
      </c>
      <c r="I4850">
        <v>2</v>
      </c>
      <c r="J4850" s="4">
        <v>3.9</v>
      </c>
      <c r="K4850" s="3">
        <v>2.2988505747126436E-2</v>
      </c>
      <c r="L4850" s="1" t="s">
        <v>46</v>
      </c>
    </row>
    <row r="4851" spans="1:12" x14ac:dyDescent="0.3">
      <c r="A4851" s="1" t="s">
        <v>1224</v>
      </c>
      <c r="B4851" s="1" t="s">
        <v>16</v>
      </c>
      <c r="C4851" s="1" t="s">
        <v>44</v>
      </c>
      <c r="D4851" s="5">
        <v>43252</v>
      </c>
      <c r="E4851">
        <v>76</v>
      </c>
      <c r="F4851">
        <v>88</v>
      </c>
      <c r="G4851" s="2">
        <v>9790.25</v>
      </c>
      <c r="H4851">
        <v>73</v>
      </c>
      <c r="I4851">
        <v>0</v>
      </c>
      <c r="J4851" s="4">
        <v>4.1100000000000003</v>
      </c>
      <c r="K4851" s="3">
        <v>0</v>
      </c>
      <c r="L4851" s="1" t="s">
        <v>36</v>
      </c>
    </row>
    <row r="4852" spans="1:12" x14ac:dyDescent="0.3">
      <c r="A4852" s="1" t="s">
        <v>1224</v>
      </c>
      <c r="B4852" s="1" t="s">
        <v>16</v>
      </c>
      <c r="C4852" s="1" t="s">
        <v>44</v>
      </c>
      <c r="D4852" s="5">
        <v>43282</v>
      </c>
      <c r="E4852">
        <v>80</v>
      </c>
      <c r="F4852">
        <v>82</v>
      </c>
      <c r="G4852" s="2">
        <v>8964.52</v>
      </c>
      <c r="H4852">
        <v>78</v>
      </c>
      <c r="I4852">
        <v>1</v>
      </c>
      <c r="J4852" s="4">
        <v>4.25</v>
      </c>
      <c r="K4852" s="3">
        <v>1.282051282051282E-2</v>
      </c>
      <c r="L4852" s="1" t="s">
        <v>37</v>
      </c>
    </row>
    <row r="4853" spans="1:12" x14ac:dyDescent="0.3">
      <c r="A4853" s="1" t="s">
        <v>1224</v>
      </c>
      <c r="B4853" s="1" t="s">
        <v>16</v>
      </c>
      <c r="C4853" s="1" t="s">
        <v>44</v>
      </c>
      <c r="D4853" s="5">
        <v>43313</v>
      </c>
      <c r="E4853">
        <v>49</v>
      </c>
      <c r="F4853">
        <v>53</v>
      </c>
      <c r="G4853" s="2">
        <v>5934.42</v>
      </c>
      <c r="H4853">
        <v>49</v>
      </c>
      <c r="I4853">
        <v>5</v>
      </c>
      <c r="J4853" s="4">
        <v>4</v>
      </c>
      <c r="K4853" s="3">
        <v>0.10204081632653061</v>
      </c>
      <c r="L4853" s="1" t="s">
        <v>49</v>
      </c>
    </row>
    <row r="4854" spans="1:12" x14ac:dyDescent="0.3">
      <c r="A4854" s="1" t="s">
        <v>1225</v>
      </c>
      <c r="B4854" s="1" t="s">
        <v>16</v>
      </c>
      <c r="C4854" s="1" t="s">
        <v>222</v>
      </c>
      <c r="D4854" s="5">
        <v>42979</v>
      </c>
      <c r="E4854">
        <v>2</v>
      </c>
      <c r="F4854">
        <v>3</v>
      </c>
      <c r="G4854" s="2">
        <v>756.1</v>
      </c>
      <c r="H4854">
        <v>2</v>
      </c>
      <c r="I4854">
        <v>0</v>
      </c>
      <c r="J4854" s="4">
        <v>3</v>
      </c>
      <c r="K4854" s="3">
        <v>0</v>
      </c>
      <c r="L4854" s="1" t="s">
        <v>18</v>
      </c>
    </row>
    <row r="4855" spans="1:12" x14ac:dyDescent="0.3">
      <c r="A4855" s="1" t="s">
        <v>1225</v>
      </c>
      <c r="B4855" s="1" t="s">
        <v>16</v>
      </c>
      <c r="C4855" s="1" t="s">
        <v>222</v>
      </c>
      <c r="D4855" s="5">
        <v>43009</v>
      </c>
      <c r="E4855">
        <v>8</v>
      </c>
      <c r="F4855">
        <v>10</v>
      </c>
      <c r="G4855" s="2">
        <v>1198.68</v>
      </c>
      <c r="H4855">
        <v>8</v>
      </c>
      <c r="I4855">
        <v>0</v>
      </c>
      <c r="J4855" s="4">
        <v>4.5</v>
      </c>
      <c r="K4855" s="3">
        <v>0</v>
      </c>
      <c r="L4855" s="1" t="s">
        <v>19</v>
      </c>
    </row>
    <row r="4856" spans="1:12" x14ac:dyDescent="0.3">
      <c r="A4856" s="1" t="s">
        <v>1225</v>
      </c>
      <c r="B4856" s="1" t="s">
        <v>16</v>
      </c>
      <c r="C4856" s="1" t="s">
        <v>222</v>
      </c>
      <c r="D4856" s="5">
        <v>43040</v>
      </c>
      <c r="E4856">
        <v>17</v>
      </c>
      <c r="F4856">
        <v>20</v>
      </c>
      <c r="G4856" s="2">
        <v>3259.79</v>
      </c>
      <c r="H4856">
        <v>16</v>
      </c>
      <c r="I4856">
        <v>2</v>
      </c>
      <c r="J4856" s="4">
        <v>3.94</v>
      </c>
      <c r="K4856" s="3">
        <v>0.125</v>
      </c>
      <c r="L4856" s="1" t="s">
        <v>30</v>
      </c>
    </row>
    <row r="4857" spans="1:12" x14ac:dyDescent="0.3">
      <c r="A4857" s="1" t="s">
        <v>1225</v>
      </c>
      <c r="B4857" s="1" t="s">
        <v>16</v>
      </c>
      <c r="C4857" s="1" t="s">
        <v>222</v>
      </c>
      <c r="D4857" s="5">
        <v>43070</v>
      </c>
      <c r="E4857">
        <v>6</v>
      </c>
      <c r="F4857">
        <v>6</v>
      </c>
      <c r="G4857" s="2">
        <v>971.58</v>
      </c>
      <c r="H4857">
        <v>6</v>
      </c>
      <c r="I4857">
        <v>0</v>
      </c>
      <c r="J4857" s="4">
        <v>4.17</v>
      </c>
      <c r="K4857" s="3">
        <v>0</v>
      </c>
      <c r="L4857" s="1" t="s">
        <v>31</v>
      </c>
    </row>
    <row r="4858" spans="1:12" x14ac:dyDescent="0.3">
      <c r="A4858" s="1" t="s">
        <v>1225</v>
      </c>
      <c r="B4858" s="1" t="s">
        <v>16</v>
      </c>
      <c r="C4858" s="1" t="s">
        <v>222</v>
      </c>
      <c r="D4858" s="5">
        <v>43101</v>
      </c>
      <c r="E4858">
        <v>5</v>
      </c>
      <c r="F4858">
        <v>6</v>
      </c>
      <c r="G4858" s="2">
        <v>1300.03</v>
      </c>
      <c r="H4858">
        <v>5</v>
      </c>
      <c r="I4858">
        <v>0</v>
      </c>
      <c r="J4858" s="4">
        <v>3.9</v>
      </c>
      <c r="K4858" s="3">
        <v>0</v>
      </c>
      <c r="L4858" s="1" t="s">
        <v>32</v>
      </c>
    </row>
    <row r="4859" spans="1:12" x14ac:dyDescent="0.3">
      <c r="A4859" s="1" t="s">
        <v>1225</v>
      </c>
      <c r="B4859" s="1" t="s">
        <v>16</v>
      </c>
      <c r="C4859" s="1" t="s">
        <v>222</v>
      </c>
      <c r="D4859" s="5">
        <v>43132</v>
      </c>
      <c r="E4859">
        <v>2</v>
      </c>
      <c r="F4859">
        <v>2</v>
      </c>
      <c r="G4859" s="2">
        <v>3736.4</v>
      </c>
      <c r="H4859">
        <v>2</v>
      </c>
      <c r="I4859">
        <v>0</v>
      </c>
      <c r="J4859" s="4">
        <v>4</v>
      </c>
      <c r="K4859" s="3">
        <v>0</v>
      </c>
      <c r="L4859" s="1" t="s">
        <v>33</v>
      </c>
    </row>
    <row r="4860" spans="1:12" x14ac:dyDescent="0.3">
      <c r="A4860" s="1" t="s">
        <v>1225</v>
      </c>
      <c r="B4860" s="1" t="s">
        <v>16</v>
      </c>
      <c r="C4860" s="1" t="s">
        <v>222</v>
      </c>
      <c r="D4860" s="5">
        <v>43160</v>
      </c>
      <c r="E4860">
        <v>3</v>
      </c>
      <c r="F4860">
        <v>5</v>
      </c>
      <c r="G4860" s="2">
        <v>1375.8</v>
      </c>
      <c r="H4860">
        <v>3</v>
      </c>
      <c r="I4860">
        <v>1</v>
      </c>
      <c r="J4860" s="4">
        <v>1.33</v>
      </c>
      <c r="K4860" s="3">
        <v>0.33333333333333331</v>
      </c>
      <c r="L4860" s="1" t="s">
        <v>34</v>
      </c>
    </row>
    <row r="4861" spans="1:12" x14ac:dyDescent="0.3">
      <c r="A4861" s="1" t="s">
        <v>1225</v>
      </c>
      <c r="B4861" s="1" t="s">
        <v>16</v>
      </c>
      <c r="C4861" s="1" t="s">
        <v>222</v>
      </c>
      <c r="D4861" s="5">
        <v>43191</v>
      </c>
      <c r="E4861">
        <v>4</v>
      </c>
      <c r="F4861">
        <v>4</v>
      </c>
      <c r="G4861" s="2">
        <v>724.14</v>
      </c>
      <c r="H4861">
        <v>4</v>
      </c>
      <c r="I4861">
        <v>0</v>
      </c>
      <c r="J4861" s="4">
        <v>4.75</v>
      </c>
      <c r="K4861" s="3">
        <v>0</v>
      </c>
      <c r="L4861" s="1" t="s">
        <v>35</v>
      </c>
    </row>
    <row r="4862" spans="1:12" x14ac:dyDescent="0.3">
      <c r="A4862" s="1" t="s">
        <v>1225</v>
      </c>
      <c r="B4862" s="1" t="s">
        <v>16</v>
      </c>
      <c r="C4862" s="1" t="s">
        <v>222</v>
      </c>
      <c r="D4862" s="5">
        <v>43221</v>
      </c>
      <c r="E4862">
        <v>6</v>
      </c>
      <c r="F4862">
        <v>6</v>
      </c>
      <c r="G4862" s="2">
        <v>1805.82</v>
      </c>
      <c r="H4862">
        <v>6</v>
      </c>
      <c r="I4862">
        <v>0</v>
      </c>
      <c r="J4862" s="4">
        <v>3</v>
      </c>
      <c r="K4862" s="3">
        <v>0</v>
      </c>
      <c r="L4862" s="1" t="s">
        <v>46</v>
      </c>
    </row>
    <row r="4863" spans="1:12" x14ac:dyDescent="0.3">
      <c r="A4863" s="1" t="s">
        <v>1225</v>
      </c>
      <c r="B4863" s="1" t="s">
        <v>16</v>
      </c>
      <c r="C4863" s="1" t="s">
        <v>222</v>
      </c>
      <c r="D4863" s="5">
        <v>43252</v>
      </c>
      <c r="E4863">
        <v>7</v>
      </c>
      <c r="F4863">
        <v>7</v>
      </c>
      <c r="G4863" s="2">
        <v>1661.1</v>
      </c>
      <c r="H4863">
        <v>7</v>
      </c>
      <c r="I4863">
        <v>0</v>
      </c>
      <c r="J4863" s="4">
        <v>3.71</v>
      </c>
      <c r="K4863" s="3">
        <v>0</v>
      </c>
      <c r="L4863" s="1" t="s">
        <v>36</v>
      </c>
    </row>
    <row r="4864" spans="1:12" x14ac:dyDescent="0.3">
      <c r="A4864" s="1" t="s">
        <v>1225</v>
      </c>
      <c r="B4864" s="1" t="s">
        <v>16</v>
      </c>
      <c r="C4864" s="1" t="s">
        <v>222</v>
      </c>
      <c r="D4864" s="5">
        <v>43282</v>
      </c>
      <c r="E4864">
        <v>2</v>
      </c>
      <c r="F4864">
        <v>2</v>
      </c>
      <c r="G4864" s="2">
        <v>79.91</v>
      </c>
      <c r="H4864">
        <v>2</v>
      </c>
      <c r="I4864">
        <v>1</v>
      </c>
      <c r="J4864" s="4">
        <v>5</v>
      </c>
      <c r="K4864" s="3">
        <v>0.5</v>
      </c>
      <c r="L4864" s="1" t="s">
        <v>37</v>
      </c>
    </row>
    <row r="4865" spans="1:12" x14ac:dyDescent="0.3">
      <c r="A4865" s="1" t="s">
        <v>1225</v>
      </c>
      <c r="B4865" s="1" t="s">
        <v>16</v>
      </c>
      <c r="C4865" s="1" t="s">
        <v>222</v>
      </c>
      <c r="D4865" s="5">
        <v>43313</v>
      </c>
      <c r="E4865">
        <v>3</v>
      </c>
      <c r="F4865">
        <v>3</v>
      </c>
      <c r="G4865" s="2">
        <v>692.46</v>
      </c>
      <c r="H4865">
        <v>3</v>
      </c>
      <c r="I4865">
        <v>0</v>
      </c>
      <c r="J4865" s="4">
        <v>4.67</v>
      </c>
      <c r="K4865" s="3">
        <v>0</v>
      </c>
      <c r="L4865" s="1" t="s">
        <v>49</v>
      </c>
    </row>
    <row r="4866" spans="1:12" x14ac:dyDescent="0.3">
      <c r="A4866" s="1" t="s">
        <v>1226</v>
      </c>
      <c r="B4866" s="1" t="s">
        <v>90</v>
      </c>
      <c r="C4866" s="1" t="s">
        <v>1227</v>
      </c>
      <c r="D4866" s="5">
        <v>43313</v>
      </c>
      <c r="E4866">
        <v>1</v>
      </c>
      <c r="F4866">
        <v>1</v>
      </c>
      <c r="G4866" s="2">
        <v>155.26</v>
      </c>
      <c r="H4866">
        <v>1</v>
      </c>
      <c r="I4866">
        <v>0</v>
      </c>
      <c r="J4866" s="4">
        <v>5</v>
      </c>
      <c r="K4866" s="3">
        <v>0</v>
      </c>
      <c r="L4866" s="1" t="s">
        <v>49</v>
      </c>
    </row>
    <row r="4867" spans="1:12" x14ac:dyDescent="0.3">
      <c r="A4867" s="1" t="s">
        <v>1228</v>
      </c>
      <c r="B4867" s="1" t="s">
        <v>57</v>
      </c>
      <c r="C4867" s="1" t="s">
        <v>1229</v>
      </c>
      <c r="D4867" s="5">
        <v>43282</v>
      </c>
      <c r="E4867">
        <v>3</v>
      </c>
      <c r="F4867">
        <v>3</v>
      </c>
      <c r="G4867" s="2">
        <v>436.05</v>
      </c>
      <c r="H4867">
        <v>3</v>
      </c>
      <c r="I4867">
        <v>0</v>
      </c>
      <c r="J4867" s="4">
        <v>4</v>
      </c>
      <c r="K4867" s="3">
        <v>0</v>
      </c>
      <c r="L4867" s="1" t="s">
        <v>37</v>
      </c>
    </row>
    <row r="4868" spans="1:12" x14ac:dyDescent="0.3">
      <c r="A4868" s="1" t="s">
        <v>1228</v>
      </c>
      <c r="B4868" s="1" t="s">
        <v>57</v>
      </c>
      <c r="C4868" s="1" t="s">
        <v>1229</v>
      </c>
      <c r="D4868" s="5">
        <v>43313</v>
      </c>
      <c r="E4868">
        <v>1</v>
      </c>
      <c r="F4868">
        <v>1</v>
      </c>
      <c r="G4868" s="2">
        <v>176.34</v>
      </c>
      <c r="H4868">
        <v>1</v>
      </c>
      <c r="I4868">
        <v>0</v>
      </c>
      <c r="J4868" s="4">
        <v>4</v>
      </c>
      <c r="K4868" s="3">
        <v>0</v>
      </c>
      <c r="L4868" s="1" t="s">
        <v>49</v>
      </c>
    </row>
    <row r="4869" spans="1:12" x14ac:dyDescent="0.3">
      <c r="A4869" s="1" t="s">
        <v>1230</v>
      </c>
      <c r="B4869" s="1" t="s">
        <v>53</v>
      </c>
      <c r="C4869" s="1" t="s">
        <v>1231</v>
      </c>
      <c r="D4869" s="5">
        <v>42856</v>
      </c>
      <c r="E4869">
        <v>1</v>
      </c>
      <c r="F4869">
        <v>1</v>
      </c>
      <c r="G4869" s="2">
        <v>94.22</v>
      </c>
      <c r="H4869">
        <v>1</v>
      </c>
      <c r="I4869">
        <v>0</v>
      </c>
      <c r="J4869" s="4">
        <v>5</v>
      </c>
      <c r="K4869" s="3">
        <v>0</v>
      </c>
      <c r="L4869" s="1" t="s">
        <v>26</v>
      </c>
    </row>
    <row r="4870" spans="1:12" x14ac:dyDescent="0.3">
      <c r="A4870" s="1" t="s">
        <v>1230</v>
      </c>
      <c r="B4870" s="1" t="s">
        <v>53</v>
      </c>
      <c r="C4870" s="1" t="s">
        <v>1231</v>
      </c>
      <c r="D4870" s="5">
        <v>42887</v>
      </c>
      <c r="E4870">
        <v>1</v>
      </c>
      <c r="F4870">
        <v>1</v>
      </c>
      <c r="G4870" s="2">
        <v>37.909999999999997</v>
      </c>
      <c r="H4870">
        <v>1</v>
      </c>
      <c r="I4870">
        <v>0</v>
      </c>
      <c r="J4870" s="4">
        <v>5</v>
      </c>
      <c r="K4870" s="3">
        <v>0</v>
      </c>
      <c r="L4870" s="1" t="s">
        <v>27</v>
      </c>
    </row>
    <row r="4871" spans="1:12" x14ac:dyDescent="0.3">
      <c r="A4871" s="1" t="s">
        <v>1230</v>
      </c>
      <c r="B4871" s="1" t="s">
        <v>53</v>
      </c>
      <c r="C4871" s="1" t="s">
        <v>1231</v>
      </c>
      <c r="D4871" s="5">
        <v>42948</v>
      </c>
      <c r="E4871">
        <v>1</v>
      </c>
      <c r="F4871">
        <v>1</v>
      </c>
      <c r="G4871" s="2">
        <v>78.77</v>
      </c>
      <c r="H4871">
        <v>1</v>
      </c>
      <c r="I4871">
        <v>0</v>
      </c>
      <c r="J4871" s="4">
        <v>5</v>
      </c>
      <c r="K4871" s="3">
        <v>0</v>
      </c>
      <c r="L4871" s="1" t="s">
        <v>29</v>
      </c>
    </row>
    <row r="4872" spans="1:12" x14ac:dyDescent="0.3">
      <c r="A4872" s="1" t="s">
        <v>1232</v>
      </c>
      <c r="B4872" s="1" t="s">
        <v>390</v>
      </c>
      <c r="C4872" s="1" t="s">
        <v>1233</v>
      </c>
      <c r="D4872" s="5">
        <v>42767</v>
      </c>
      <c r="E4872">
        <v>3</v>
      </c>
      <c r="F4872">
        <v>3</v>
      </c>
      <c r="G4872" s="2">
        <v>713.04</v>
      </c>
      <c r="H4872">
        <v>3</v>
      </c>
      <c r="I4872">
        <v>0</v>
      </c>
      <c r="J4872" s="4">
        <v>4</v>
      </c>
      <c r="K4872" s="3">
        <v>0</v>
      </c>
      <c r="L4872" s="1" t="s">
        <v>23</v>
      </c>
    </row>
    <row r="4873" spans="1:12" x14ac:dyDescent="0.3">
      <c r="A4873" s="1" t="s">
        <v>1232</v>
      </c>
      <c r="B4873" s="1" t="s">
        <v>390</v>
      </c>
      <c r="C4873" s="1" t="s">
        <v>1233</v>
      </c>
      <c r="D4873" s="5">
        <v>42795</v>
      </c>
      <c r="E4873">
        <v>3</v>
      </c>
      <c r="F4873">
        <v>4</v>
      </c>
      <c r="G4873" s="2">
        <v>1030.8699999999999</v>
      </c>
      <c r="H4873">
        <v>3</v>
      </c>
      <c r="I4873">
        <v>0</v>
      </c>
      <c r="J4873" s="4">
        <v>4.33</v>
      </c>
      <c r="K4873" s="3">
        <v>0</v>
      </c>
      <c r="L4873" s="1" t="s">
        <v>24</v>
      </c>
    </row>
    <row r="4874" spans="1:12" x14ac:dyDescent="0.3">
      <c r="A4874" s="1" t="s">
        <v>1232</v>
      </c>
      <c r="B4874" s="1" t="s">
        <v>390</v>
      </c>
      <c r="C4874" s="1" t="s">
        <v>1233</v>
      </c>
      <c r="D4874" s="5">
        <v>42826</v>
      </c>
      <c r="E4874">
        <v>2</v>
      </c>
      <c r="F4874">
        <v>2</v>
      </c>
      <c r="G4874" s="2">
        <v>783.56</v>
      </c>
      <c r="H4874">
        <v>2</v>
      </c>
      <c r="I4874">
        <v>1</v>
      </c>
      <c r="J4874" s="4">
        <v>3</v>
      </c>
      <c r="K4874" s="3">
        <v>0.5</v>
      </c>
      <c r="L4874" s="1" t="s">
        <v>25</v>
      </c>
    </row>
    <row r="4875" spans="1:12" x14ac:dyDescent="0.3">
      <c r="A4875" s="1" t="s">
        <v>1232</v>
      </c>
      <c r="B4875" s="1" t="s">
        <v>390</v>
      </c>
      <c r="C4875" s="1" t="s">
        <v>1233</v>
      </c>
      <c r="D4875" s="5">
        <v>42856</v>
      </c>
      <c r="E4875">
        <v>2</v>
      </c>
      <c r="F4875">
        <v>2</v>
      </c>
      <c r="G4875" s="2">
        <v>245.08</v>
      </c>
      <c r="H4875">
        <v>2</v>
      </c>
      <c r="I4875">
        <v>0</v>
      </c>
      <c r="J4875" s="4">
        <v>5</v>
      </c>
      <c r="K4875" s="3">
        <v>0</v>
      </c>
      <c r="L4875" s="1" t="s">
        <v>26</v>
      </c>
    </row>
    <row r="4876" spans="1:12" x14ac:dyDescent="0.3">
      <c r="A4876" s="1" t="s">
        <v>1232</v>
      </c>
      <c r="B4876" s="1" t="s">
        <v>390</v>
      </c>
      <c r="C4876" s="1" t="s">
        <v>1233</v>
      </c>
      <c r="D4876" s="5">
        <v>42887</v>
      </c>
      <c r="E4876">
        <v>1</v>
      </c>
      <c r="F4876">
        <v>1</v>
      </c>
      <c r="G4876" s="2">
        <v>638.51</v>
      </c>
      <c r="H4876">
        <v>1</v>
      </c>
      <c r="I4876">
        <v>0</v>
      </c>
      <c r="J4876" s="4">
        <v>2</v>
      </c>
      <c r="K4876" s="3">
        <v>0</v>
      </c>
      <c r="L4876" s="1" t="s">
        <v>27</v>
      </c>
    </row>
    <row r="4877" spans="1:12" x14ac:dyDescent="0.3">
      <c r="A4877" s="1" t="s">
        <v>1232</v>
      </c>
      <c r="B4877" s="1" t="s">
        <v>390</v>
      </c>
      <c r="C4877" s="1" t="s">
        <v>1233</v>
      </c>
      <c r="D4877" s="5">
        <v>42979</v>
      </c>
      <c r="E4877">
        <v>1</v>
      </c>
      <c r="F4877">
        <v>1</v>
      </c>
      <c r="G4877" s="2">
        <v>147.34</v>
      </c>
      <c r="H4877">
        <v>1</v>
      </c>
      <c r="I4877">
        <v>0</v>
      </c>
      <c r="J4877" s="4">
        <v>4</v>
      </c>
      <c r="K4877" s="3">
        <v>0</v>
      </c>
      <c r="L4877" s="1" t="s">
        <v>18</v>
      </c>
    </row>
    <row r="4878" spans="1:12" x14ac:dyDescent="0.3">
      <c r="A4878" s="1" t="s">
        <v>1232</v>
      </c>
      <c r="B4878" s="1" t="s">
        <v>390</v>
      </c>
      <c r="C4878" s="1" t="s">
        <v>1233</v>
      </c>
      <c r="D4878" s="5">
        <v>43009</v>
      </c>
      <c r="E4878">
        <v>4</v>
      </c>
      <c r="F4878">
        <v>4</v>
      </c>
      <c r="G4878" s="2">
        <v>1791.35</v>
      </c>
      <c r="H4878">
        <v>4</v>
      </c>
      <c r="I4878">
        <v>1</v>
      </c>
      <c r="J4878" s="4">
        <v>3.75</v>
      </c>
      <c r="K4878" s="3">
        <v>0.25</v>
      </c>
      <c r="L4878" s="1" t="s">
        <v>19</v>
      </c>
    </row>
    <row r="4879" spans="1:12" x14ac:dyDescent="0.3">
      <c r="A4879" s="1" t="s">
        <v>1232</v>
      </c>
      <c r="B4879" s="1" t="s">
        <v>390</v>
      </c>
      <c r="C4879" s="1" t="s">
        <v>1233</v>
      </c>
      <c r="D4879" s="5">
        <v>43070</v>
      </c>
      <c r="E4879">
        <v>1</v>
      </c>
      <c r="F4879">
        <v>1</v>
      </c>
      <c r="G4879" s="2">
        <v>182</v>
      </c>
      <c r="H4879">
        <v>1</v>
      </c>
      <c r="I4879">
        <v>0</v>
      </c>
      <c r="J4879" s="4">
        <v>5</v>
      </c>
      <c r="K4879" s="3">
        <v>0</v>
      </c>
      <c r="L4879" s="1" t="s">
        <v>31</v>
      </c>
    </row>
    <row r="4880" spans="1:12" x14ac:dyDescent="0.3">
      <c r="A4880" s="1" t="s">
        <v>1232</v>
      </c>
      <c r="B4880" s="1" t="s">
        <v>390</v>
      </c>
      <c r="C4880" s="1" t="s">
        <v>1233</v>
      </c>
      <c r="D4880" s="5">
        <v>43101</v>
      </c>
      <c r="E4880">
        <v>2</v>
      </c>
      <c r="F4880">
        <v>2</v>
      </c>
      <c r="G4880" s="2">
        <v>631.6</v>
      </c>
      <c r="H4880">
        <v>2</v>
      </c>
      <c r="I4880">
        <v>1</v>
      </c>
      <c r="J4880" s="4">
        <v>3</v>
      </c>
      <c r="K4880" s="3">
        <v>0.5</v>
      </c>
      <c r="L4880" s="1" t="s">
        <v>32</v>
      </c>
    </row>
    <row r="4881" spans="1:12" x14ac:dyDescent="0.3">
      <c r="A4881" s="1" t="s">
        <v>1232</v>
      </c>
      <c r="B4881" s="1" t="s">
        <v>390</v>
      </c>
      <c r="C4881" s="1" t="s">
        <v>1233</v>
      </c>
      <c r="D4881" s="5">
        <v>43132</v>
      </c>
      <c r="E4881">
        <v>3</v>
      </c>
      <c r="F4881">
        <v>3</v>
      </c>
      <c r="G4881" s="2">
        <v>714.24</v>
      </c>
      <c r="H4881">
        <v>3</v>
      </c>
      <c r="I4881">
        <v>1</v>
      </c>
      <c r="J4881" s="4">
        <v>3.33</v>
      </c>
      <c r="K4881" s="3">
        <v>0.33333333333333331</v>
      </c>
      <c r="L4881" s="1" t="s">
        <v>33</v>
      </c>
    </row>
    <row r="4882" spans="1:12" x14ac:dyDescent="0.3">
      <c r="A4882" s="1" t="s">
        <v>1232</v>
      </c>
      <c r="B4882" s="1" t="s">
        <v>390</v>
      </c>
      <c r="C4882" s="1" t="s">
        <v>1233</v>
      </c>
      <c r="D4882" s="5">
        <v>43160</v>
      </c>
      <c r="E4882">
        <v>1</v>
      </c>
      <c r="F4882">
        <v>1</v>
      </c>
      <c r="G4882" s="2">
        <v>253.52</v>
      </c>
      <c r="H4882">
        <v>0</v>
      </c>
      <c r="I4882">
        <v>0</v>
      </c>
      <c r="J4882" s="4">
        <v>4</v>
      </c>
      <c r="K4882" s="3"/>
      <c r="L4882" s="1" t="s">
        <v>34</v>
      </c>
    </row>
    <row r="4883" spans="1:12" x14ac:dyDescent="0.3">
      <c r="A4883" s="1" t="s">
        <v>1232</v>
      </c>
      <c r="B4883" s="1" t="s">
        <v>390</v>
      </c>
      <c r="C4883" s="1" t="s">
        <v>1233</v>
      </c>
      <c r="D4883" s="5">
        <v>43191</v>
      </c>
      <c r="E4883">
        <v>1</v>
      </c>
      <c r="F4883">
        <v>1</v>
      </c>
      <c r="G4883" s="2">
        <v>186.45</v>
      </c>
      <c r="H4883">
        <v>1</v>
      </c>
      <c r="I4883">
        <v>0</v>
      </c>
      <c r="J4883" s="4">
        <v>5</v>
      </c>
      <c r="K4883" s="3">
        <v>0</v>
      </c>
      <c r="L4883" s="1" t="s">
        <v>35</v>
      </c>
    </row>
    <row r="4884" spans="1:12" x14ac:dyDescent="0.3">
      <c r="A4884" s="1" t="s">
        <v>1232</v>
      </c>
      <c r="B4884" s="1" t="s">
        <v>390</v>
      </c>
      <c r="C4884" s="1" t="s">
        <v>1233</v>
      </c>
      <c r="D4884" s="5">
        <v>43221</v>
      </c>
      <c r="E4884">
        <v>1</v>
      </c>
      <c r="F4884">
        <v>1</v>
      </c>
      <c r="G4884" s="2">
        <v>186.84</v>
      </c>
      <c r="H4884">
        <v>1</v>
      </c>
      <c r="I4884">
        <v>0</v>
      </c>
      <c r="J4884" s="4">
        <v>5</v>
      </c>
      <c r="K4884" s="3">
        <v>0</v>
      </c>
      <c r="L4884" s="1" t="s">
        <v>46</v>
      </c>
    </row>
    <row r="4885" spans="1:12" x14ac:dyDescent="0.3">
      <c r="A4885" s="1" t="s">
        <v>1232</v>
      </c>
      <c r="B4885" s="1" t="s">
        <v>390</v>
      </c>
      <c r="C4885" s="1" t="s">
        <v>1233</v>
      </c>
      <c r="D4885" s="5">
        <v>43252</v>
      </c>
      <c r="E4885">
        <v>1</v>
      </c>
      <c r="F4885">
        <v>1</v>
      </c>
      <c r="G4885" s="2">
        <v>359.17</v>
      </c>
      <c r="H4885">
        <v>1</v>
      </c>
      <c r="I4885">
        <v>0</v>
      </c>
      <c r="J4885" s="4">
        <v>5</v>
      </c>
      <c r="K4885" s="3">
        <v>0</v>
      </c>
      <c r="L4885" s="1" t="s">
        <v>36</v>
      </c>
    </row>
    <row r="4886" spans="1:12" x14ac:dyDescent="0.3">
      <c r="A4886" s="1" t="s">
        <v>1232</v>
      </c>
      <c r="B4886" s="1" t="s">
        <v>390</v>
      </c>
      <c r="C4886" s="1" t="s">
        <v>1233</v>
      </c>
      <c r="D4886" s="5">
        <v>43282</v>
      </c>
      <c r="E4886">
        <v>1</v>
      </c>
      <c r="F4886">
        <v>1</v>
      </c>
      <c r="G4886" s="2">
        <v>320.23</v>
      </c>
      <c r="H4886">
        <v>1</v>
      </c>
      <c r="I4886">
        <v>0</v>
      </c>
      <c r="J4886" s="4">
        <v>5</v>
      </c>
      <c r="K4886" s="3">
        <v>0</v>
      </c>
      <c r="L4886" s="1" t="s">
        <v>37</v>
      </c>
    </row>
    <row r="4887" spans="1:12" x14ac:dyDescent="0.3">
      <c r="A4887" s="1" t="s">
        <v>1232</v>
      </c>
      <c r="B4887" s="1" t="s">
        <v>390</v>
      </c>
      <c r="C4887" s="1" t="s">
        <v>1233</v>
      </c>
      <c r="D4887" s="5">
        <v>43313</v>
      </c>
      <c r="E4887">
        <v>1</v>
      </c>
      <c r="F4887">
        <v>1</v>
      </c>
      <c r="G4887" s="2">
        <v>117.16</v>
      </c>
      <c r="H4887">
        <v>1</v>
      </c>
      <c r="I4887">
        <v>0</v>
      </c>
      <c r="J4887" s="4">
        <v>5</v>
      </c>
      <c r="K4887" s="3">
        <v>0</v>
      </c>
      <c r="L4887" s="1" t="s">
        <v>49</v>
      </c>
    </row>
    <row r="4888" spans="1:12" x14ac:dyDescent="0.3">
      <c r="A4888" s="1" t="s">
        <v>1234</v>
      </c>
      <c r="B4888" s="1" t="s">
        <v>108</v>
      </c>
      <c r="C4888" s="1" t="s">
        <v>1235</v>
      </c>
      <c r="D4888" s="5">
        <v>43101</v>
      </c>
      <c r="E4888">
        <v>1</v>
      </c>
      <c r="F4888">
        <v>1</v>
      </c>
      <c r="G4888" s="2">
        <v>105.28</v>
      </c>
      <c r="H4888">
        <v>1</v>
      </c>
      <c r="I4888">
        <v>0</v>
      </c>
      <c r="J4888" s="4">
        <v>5</v>
      </c>
      <c r="K4888" s="3">
        <v>0</v>
      </c>
      <c r="L4888" s="1" t="s">
        <v>32</v>
      </c>
    </row>
    <row r="4889" spans="1:12" x14ac:dyDescent="0.3">
      <c r="A4889" s="1" t="s">
        <v>1236</v>
      </c>
      <c r="B4889" s="1" t="s">
        <v>16</v>
      </c>
      <c r="C4889" s="1" t="s">
        <v>44</v>
      </c>
      <c r="D4889" s="5">
        <v>43132</v>
      </c>
      <c r="E4889">
        <v>1</v>
      </c>
      <c r="F4889">
        <v>1</v>
      </c>
      <c r="G4889" s="2">
        <v>274.87</v>
      </c>
      <c r="H4889">
        <v>1</v>
      </c>
      <c r="I4889">
        <v>0</v>
      </c>
      <c r="J4889" s="4">
        <v>5</v>
      </c>
      <c r="K4889" s="3">
        <v>0</v>
      </c>
      <c r="L4889" s="1" t="s">
        <v>33</v>
      </c>
    </row>
    <row r="4890" spans="1:12" x14ac:dyDescent="0.3">
      <c r="A4890" s="1" t="s">
        <v>1236</v>
      </c>
      <c r="B4890" s="1" t="s">
        <v>16</v>
      </c>
      <c r="C4890" s="1" t="s">
        <v>44</v>
      </c>
      <c r="D4890" s="5">
        <v>43160</v>
      </c>
      <c r="E4890">
        <v>1</v>
      </c>
      <c r="F4890">
        <v>1</v>
      </c>
      <c r="G4890" s="2">
        <v>274.87</v>
      </c>
      <c r="H4890">
        <v>1</v>
      </c>
      <c r="I4890">
        <v>0</v>
      </c>
      <c r="J4890" s="4">
        <v>5</v>
      </c>
      <c r="K4890" s="3">
        <v>0</v>
      </c>
      <c r="L4890" s="1" t="s">
        <v>34</v>
      </c>
    </row>
    <row r="4891" spans="1:12" x14ac:dyDescent="0.3">
      <c r="A4891" s="1" t="s">
        <v>1236</v>
      </c>
      <c r="B4891" s="1" t="s">
        <v>16</v>
      </c>
      <c r="C4891" s="1" t="s">
        <v>44</v>
      </c>
      <c r="D4891" s="5">
        <v>43191</v>
      </c>
      <c r="E4891">
        <v>3</v>
      </c>
      <c r="F4891">
        <v>3</v>
      </c>
      <c r="G4891" s="2">
        <v>261.19</v>
      </c>
      <c r="H4891">
        <v>3</v>
      </c>
      <c r="I4891">
        <v>0</v>
      </c>
      <c r="J4891" s="4">
        <v>4.67</v>
      </c>
      <c r="K4891" s="3">
        <v>0</v>
      </c>
      <c r="L4891" s="1" t="s">
        <v>35</v>
      </c>
    </row>
    <row r="4892" spans="1:12" x14ac:dyDescent="0.3">
      <c r="A4892" s="1" t="s">
        <v>1236</v>
      </c>
      <c r="B4892" s="1" t="s">
        <v>16</v>
      </c>
      <c r="C4892" s="1" t="s">
        <v>44</v>
      </c>
      <c r="D4892" s="5">
        <v>43221</v>
      </c>
      <c r="E4892">
        <v>2</v>
      </c>
      <c r="F4892">
        <v>2</v>
      </c>
      <c r="G4892" s="2">
        <v>275</v>
      </c>
      <c r="H4892">
        <v>2</v>
      </c>
      <c r="I4892">
        <v>0</v>
      </c>
      <c r="J4892" s="4">
        <v>4</v>
      </c>
      <c r="K4892" s="3">
        <v>0</v>
      </c>
      <c r="L4892" s="1" t="s">
        <v>46</v>
      </c>
    </row>
    <row r="4893" spans="1:12" x14ac:dyDescent="0.3">
      <c r="A4893" s="1" t="s">
        <v>1236</v>
      </c>
      <c r="B4893" s="1" t="s">
        <v>16</v>
      </c>
      <c r="C4893" s="1" t="s">
        <v>44</v>
      </c>
      <c r="D4893" s="5">
        <v>43252</v>
      </c>
      <c r="E4893">
        <v>2</v>
      </c>
      <c r="F4893">
        <v>2</v>
      </c>
      <c r="G4893" s="2">
        <v>223.05</v>
      </c>
      <c r="H4893">
        <v>2</v>
      </c>
      <c r="I4893">
        <v>0</v>
      </c>
      <c r="J4893" s="4">
        <v>5</v>
      </c>
      <c r="K4893" s="3">
        <v>0</v>
      </c>
      <c r="L4893" s="1" t="s">
        <v>36</v>
      </c>
    </row>
    <row r="4894" spans="1:12" x14ac:dyDescent="0.3">
      <c r="A4894" s="1" t="s">
        <v>1236</v>
      </c>
      <c r="B4894" s="1" t="s">
        <v>16</v>
      </c>
      <c r="C4894" s="1" t="s">
        <v>44</v>
      </c>
      <c r="D4894" s="5">
        <v>43282</v>
      </c>
      <c r="E4894">
        <v>2</v>
      </c>
      <c r="F4894">
        <v>2</v>
      </c>
      <c r="G4894" s="2">
        <v>284.33</v>
      </c>
      <c r="H4894">
        <v>2</v>
      </c>
      <c r="I4894">
        <v>0</v>
      </c>
      <c r="J4894" s="4">
        <v>3</v>
      </c>
      <c r="K4894" s="3">
        <v>0</v>
      </c>
      <c r="L4894" s="1" t="s">
        <v>37</v>
      </c>
    </row>
    <row r="4895" spans="1:12" x14ac:dyDescent="0.3">
      <c r="A4895" s="1" t="s">
        <v>1236</v>
      </c>
      <c r="B4895" s="1" t="s">
        <v>16</v>
      </c>
      <c r="C4895" s="1" t="s">
        <v>44</v>
      </c>
      <c r="D4895" s="5">
        <v>43313</v>
      </c>
      <c r="E4895">
        <v>7</v>
      </c>
      <c r="F4895">
        <v>9</v>
      </c>
      <c r="G4895" s="2">
        <v>1360.9</v>
      </c>
      <c r="H4895">
        <v>7</v>
      </c>
      <c r="I4895">
        <v>0</v>
      </c>
      <c r="J4895" s="4">
        <v>3.57</v>
      </c>
      <c r="K4895" s="3">
        <v>0</v>
      </c>
      <c r="L4895" s="1" t="s">
        <v>49</v>
      </c>
    </row>
    <row r="4896" spans="1:12" x14ac:dyDescent="0.3">
      <c r="A4896" s="1" t="s">
        <v>1237</v>
      </c>
      <c r="B4896" s="1" t="s">
        <v>16</v>
      </c>
      <c r="C4896" s="1" t="s">
        <v>190</v>
      </c>
      <c r="D4896" s="5">
        <v>42644</v>
      </c>
      <c r="E4896">
        <v>2</v>
      </c>
      <c r="F4896">
        <v>2</v>
      </c>
      <c r="G4896" s="2">
        <v>247</v>
      </c>
      <c r="H4896">
        <v>1</v>
      </c>
      <c r="I4896">
        <v>0</v>
      </c>
      <c r="J4896" s="4">
        <v>3</v>
      </c>
      <c r="K4896" s="3">
        <v>0</v>
      </c>
      <c r="L4896" s="1" t="s">
        <v>64</v>
      </c>
    </row>
    <row r="4897" spans="1:12" x14ac:dyDescent="0.3">
      <c r="A4897" s="1" t="s">
        <v>1237</v>
      </c>
      <c r="B4897" s="1" t="s">
        <v>16</v>
      </c>
      <c r="C4897" s="1" t="s">
        <v>190</v>
      </c>
      <c r="D4897" s="5">
        <v>42795</v>
      </c>
      <c r="E4897">
        <v>6</v>
      </c>
      <c r="F4897">
        <v>6</v>
      </c>
      <c r="G4897" s="2">
        <v>1715.82</v>
      </c>
      <c r="H4897">
        <v>4</v>
      </c>
      <c r="I4897">
        <v>1</v>
      </c>
      <c r="J4897" s="4">
        <v>1.67</v>
      </c>
      <c r="K4897" s="3">
        <v>0.25</v>
      </c>
      <c r="L4897" s="1" t="s">
        <v>24</v>
      </c>
    </row>
    <row r="4898" spans="1:12" x14ac:dyDescent="0.3">
      <c r="A4898" s="1" t="s">
        <v>1238</v>
      </c>
      <c r="B4898" s="1" t="s">
        <v>1239</v>
      </c>
      <c r="C4898" s="1" t="s">
        <v>1240</v>
      </c>
      <c r="D4898" s="5">
        <v>43040</v>
      </c>
      <c r="E4898">
        <v>3</v>
      </c>
      <c r="F4898">
        <v>4</v>
      </c>
      <c r="G4898" s="2">
        <v>831.97</v>
      </c>
      <c r="H4898">
        <v>3</v>
      </c>
      <c r="I4898">
        <v>0</v>
      </c>
      <c r="J4898" s="4">
        <v>4.33</v>
      </c>
      <c r="K4898" s="3">
        <v>0</v>
      </c>
      <c r="L4898" s="1" t="s">
        <v>30</v>
      </c>
    </row>
    <row r="4899" spans="1:12" x14ac:dyDescent="0.3">
      <c r="A4899" s="1" t="s">
        <v>1238</v>
      </c>
      <c r="B4899" s="1" t="s">
        <v>1239</v>
      </c>
      <c r="C4899" s="1" t="s">
        <v>1240</v>
      </c>
      <c r="D4899" s="5">
        <v>43101</v>
      </c>
      <c r="E4899">
        <v>1</v>
      </c>
      <c r="F4899">
        <v>1</v>
      </c>
      <c r="G4899" s="2">
        <v>397.13</v>
      </c>
      <c r="H4899">
        <v>1</v>
      </c>
      <c r="I4899">
        <v>0</v>
      </c>
      <c r="J4899" s="4">
        <v>5</v>
      </c>
      <c r="K4899" s="3">
        <v>0</v>
      </c>
      <c r="L4899" s="1" t="s">
        <v>32</v>
      </c>
    </row>
    <row r="4900" spans="1:12" x14ac:dyDescent="0.3">
      <c r="A4900" s="1" t="s">
        <v>1241</v>
      </c>
      <c r="B4900" s="1" t="s">
        <v>57</v>
      </c>
      <c r="C4900" s="1" t="s">
        <v>1242</v>
      </c>
      <c r="D4900" s="5">
        <v>42795</v>
      </c>
      <c r="E4900">
        <v>2</v>
      </c>
      <c r="F4900">
        <v>2</v>
      </c>
      <c r="G4900" s="2">
        <v>331.95</v>
      </c>
      <c r="H4900">
        <v>2</v>
      </c>
      <c r="I4900">
        <v>0</v>
      </c>
      <c r="J4900" s="4">
        <v>5</v>
      </c>
      <c r="K4900" s="3">
        <v>0</v>
      </c>
      <c r="L4900" s="1" t="s">
        <v>24</v>
      </c>
    </row>
    <row r="4901" spans="1:12" x14ac:dyDescent="0.3">
      <c r="A4901" s="1" t="s">
        <v>1241</v>
      </c>
      <c r="B4901" s="1" t="s">
        <v>57</v>
      </c>
      <c r="C4901" s="1" t="s">
        <v>1242</v>
      </c>
      <c r="D4901" s="5">
        <v>42826</v>
      </c>
      <c r="E4901">
        <v>1</v>
      </c>
      <c r="F4901">
        <v>1</v>
      </c>
      <c r="G4901" s="2">
        <v>240.73</v>
      </c>
      <c r="H4901">
        <v>1</v>
      </c>
      <c r="I4901">
        <v>0</v>
      </c>
      <c r="J4901" s="4">
        <v>3</v>
      </c>
      <c r="K4901" s="3">
        <v>0</v>
      </c>
      <c r="L4901" s="1" t="s">
        <v>25</v>
      </c>
    </row>
    <row r="4902" spans="1:12" x14ac:dyDescent="0.3">
      <c r="A4902" s="1" t="s">
        <v>1241</v>
      </c>
      <c r="B4902" s="1" t="s">
        <v>57</v>
      </c>
      <c r="C4902" s="1" t="s">
        <v>1242</v>
      </c>
      <c r="D4902" s="5">
        <v>42856</v>
      </c>
      <c r="E4902">
        <v>1</v>
      </c>
      <c r="F4902">
        <v>1</v>
      </c>
      <c r="G4902" s="2">
        <v>187.62</v>
      </c>
      <c r="H4902">
        <v>1</v>
      </c>
      <c r="I4902">
        <v>0</v>
      </c>
      <c r="J4902" s="4">
        <v>5</v>
      </c>
      <c r="K4902" s="3">
        <v>0</v>
      </c>
      <c r="L4902" s="1" t="s">
        <v>26</v>
      </c>
    </row>
    <row r="4903" spans="1:12" x14ac:dyDescent="0.3">
      <c r="A4903" s="1" t="s">
        <v>1241</v>
      </c>
      <c r="B4903" s="1" t="s">
        <v>57</v>
      </c>
      <c r="C4903" s="1" t="s">
        <v>1242</v>
      </c>
      <c r="D4903" s="5">
        <v>42887</v>
      </c>
      <c r="E4903">
        <v>3</v>
      </c>
      <c r="F4903">
        <v>4</v>
      </c>
      <c r="G4903" s="2">
        <v>710.88</v>
      </c>
      <c r="H4903">
        <v>3</v>
      </c>
      <c r="I4903">
        <v>0</v>
      </c>
      <c r="J4903" s="4">
        <v>5</v>
      </c>
      <c r="K4903" s="3">
        <v>0</v>
      </c>
      <c r="L4903" s="1" t="s">
        <v>27</v>
      </c>
    </row>
    <row r="4904" spans="1:12" x14ac:dyDescent="0.3">
      <c r="A4904" s="1" t="s">
        <v>1241</v>
      </c>
      <c r="B4904" s="1" t="s">
        <v>57</v>
      </c>
      <c r="C4904" s="1" t="s">
        <v>1242</v>
      </c>
      <c r="D4904" s="5">
        <v>42917</v>
      </c>
      <c r="E4904">
        <v>1</v>
      </c>
      <c r="F4904">
        <v>1</v>
      </c>
      <c r="G4904" s="2">
        <v>104.37</v>
      </c>
      <c r="H4904">
        <v>1</v>
      </c>
      <c r="I4904">
        <v>0</v>
      </c>
      <c r="J4904" s="4">
        <v>5</v>
      </c>
      <c r="K4904" s="3">
        <v>0</v>
      </c>
      <c r="L4904" s="1" t="s">
        <v>28</v>
      </c>
    </row>
    <row r="4905" spans="1:12" x14ac:dyDescent="0.3">
      <c r="A4905" s="1" t="s">
        <v>1241</v>
      </c>
      <c r="B4905" s="1" t="s">
        <v>57</v>
      </c>
      <c r="C4905" s="1" t="s">
        <v>1242</v>
      </c>
      <c r="D4905" s="5">
        <v>42948</v>
      </c>
      <c r="E4905">
        <v>1</v>
      </c>
      <c r="F4905">
        <v>4</v>
      </c>
      <c r="G4905" s="2">
        <v>765.92</v>
      </c>
      <c r="H4905">
        <v>1</v>
      </c>
      <c r="I4905">
        <v>0</v>
      </c>
      <c r="J4905" s="4">
        <v>5</v>
      </c>
      <c r="K4905" s="3">
        <v>0</v>
      </c>
      <c r="L4905" s="1" t="s">
        <v>29</v>
      </c>
    </row>
    <row r="4906" spans="1:12" x14ac:dyDescent="0.3">
      <c r="A4906" s="1" t="s">
        <v>1241</v>
      </c>
      <c r="B4906" s="1" t="s">
        <v>57</v>
      </c>
      <c r="C4906" s="1" t="s">
        <v>1242</v>
      </c>
      <c r="D4906" s="5">
        <v>42979</v>
      </c>
      <c r="E4906">
        <v>2</v>
      </c>
      <c r="F4906">
        <v>3</v>
      </c>
      <c r="G4906" s="2">
        <v>403.04</v>
      </c>
      <c r="H4906">
        <v>2</v>
      </c>
      <c r="I4906">
        <v>0</v>
      </c>
      <c r="J4906" s="4">
        <v>4.5</v>
      </c>
      <c r="K4906" s="3">
        <v>0</v>
      </c>
      <c r="L4906" s="1" t="s">
        <v>18</v>
      </c>
    </row>
    <row r="4907" spans="1:12" x14ac:dyDescent="0.3">
      <c r="A4907" s="1" t="s">
        <v>1241</v>
      </c>
      <c r="B4907" s="1" t="s">
        <v>57</v>
      </c>
      <c r="C4907" s="1" t="s">
        <v>1242</v>
      </c>
      <c r="D4907" s="5">
        <v>43009</v>
      </c>
      <c r="E4907">
        <v>3</v>
      </c>
      <c r="F4907">
        <v>8</v>
      </c>
      <c r="G4907" s="2">
        <v>1553.62</v>
      </c>
      <c r="H4907">
        <v>3</v>
      </c>
      <c r="I4907">
        <v>0</v>
      </c>
      <c r="J4907" s="4">
        <v>4.67</v>
      </c>
      <c r="K4907" s="3">
        <v>0</v>
      </c>
      <c r="L4907" s="1" t="s">
        <v>19</v>
      </c>
    </row>
    <row r="4908" spans="1:12" x14ac:dyDescent="0.3">
      <c r="A4908" s="1" t="s">
        <v>1241</v>
      </c>
      <c r="B4908" s="1" t="s">
        <v>57</v>
      </c>
      <c r="C4908" s="1" t="s">
        <v>1242</v>
      </c>
      <c r="D4908" s="5">
        <v>43040</v>
      </c>
      <c r="E4908">
        <v>3</v>
      </c>
      <c r="F4908">
        <v>8</v>
      </c>
      <c r="G4908" s="2">
        <v>1535</v>
      </c>
      <c r="H4908">
        <v>3</v>
      </c>
      <c r="I4908">
        <v>0</v>
      </c>
      <c r="J4908" s="4">
        <v>3.33</v>
      </c>
      <c r="K4908" s="3">
        <v>0</v>
      </c>
      <c r="L4908" s="1" t="s">
        <v>30</v>
      </c>
    </row>
    <row r="4909" spans="1:12" x14ac:dyDescent="0.3">
      <c r="A4909" s="1" t="s">
        <v>1241</v>
      </c>
      <c r="B4909" s="1" t="s">
        <v>57</v>
      </c>
      <c r="C4909" s="1" t="s">
        <v>1242</v>
      </c>
      <c r="D4909" s="5">
        <v>43070</v>
      </c>
      <c r="E4909">
        <v>4</v>
      </c>
      <c r="F4909">
        <v>4</v>
      </c>
      <c r="G4909" s="2">
        <v>965.17</v>
      </c>
      <c r="H4909">
        <v>4</v>
      </c>
      <c r="I4909">
        <v>1</v>
      </c>
      <c r="J4909" s="4">
        <v>2</v>
      </c>
      <c r="K4909" s="3">
        <v>0.25</v>
      </c>
      <c r="L4909" s="1" t="s">
        <v>31</v>
      </c>
    </row>
    <row r="4910" spans="1:12" x14ac:dyDescent="0.3">
      <c r="A4910" s="1" t="s">
        <v>1241</v>
      </c>
      <c r="B4910" s="1" t="s">
        <v>57</v>
      </c>
      <c r="C4910" s="1" t="s">
        <v>1242</v>
      </c>
      <c r="D4910" s="5">
        <v>43132</v>
      </c>
      <c r="E4910">
        <v>1</v>
      </c>
      <c r="F4910">
        <v>1</v>
      </c>
      <c r="G4910" s="2">
        <v>155.12</v>
      </c>
      <c r="H4910">
        <v>1</v>
      </c>
      <c r="I4910">
        <v>0</v>
      </c>
      <c r="J4910" s="4">
        <v>5</v>
      </c>
      <c r="K4910" s="3">
        <v>0</v>
      </c>
      <c r="L4910" s="1" t="s">
        <v>33</v>
      </c>
    </row>
    <row r="4911" spans="1:12" x14ac:dyDescent="0.3">
      <c r="A4911" s="1" t="s">
        <v>1241</v>
      </c>
      <c r="B4911" s="1" t="s">
        <v>57</v>
      </c>
      <c r="C4911" s="1" t="s">
        <v>1242</v>
      </c>
      <c r="D4911" s="5">
        <v>43282</v>
      </c>
      <c r="E4911">
        <v>1</v>
      </c>
      <c r="F4911">
        <v>1</v>
      </c>
      <c r="G4911" s="2">
        <v>162.54</v>
      </c>
      <c r="H4911">
        <v>1</v>
      </c>
      <c r="I4911">
        <v>0</v>
      </c>
      <c r="J4911" s="4">
        <v>3</v>
      </c>
      <c r="K4911" s="3">
        <v>0</v>
      </c>
      <c r="L4911" s="1" t="s">
        <v>37</v>
      </c>
    </row>
    <row r="4912" spans="1:12" x14ac:dyDescent="0.3">
      <c r="A4912" s="1" t="s">
        <v>1243</v>
      </c>
      <c r="B4912" s="1" t="s">
        <v>129</v>
      </c>
      <c r="C4912" s="1" t="s">
        <v>1244</v>
      </c>
      <c r="D4912" s="5">
        <v>42644</v>
      </c>
      <c r="E4912">
        <v>1</v>
      </c>
      <c r="F4912">
        <v>1</v>
      </c>
      <c r="G4912" s="2">
        <v>266.11</v>
      </c>
      <c r="H4912">
        <v>1</v>
      </c>
      <c r="I4912">
        <v>0</v>
      </c>
      <c r="J4912" s="4">
        <v>4</v>
      </c>
      <c r="K4912" s="3">
        <v>0</v>
      </c>
      <c r="L4912" s="1" t="s">
        <v>64</v>
      </c>
    </row>
    <row r="4913" spans="1:12" x14ac:dyDescent="0.3">
      <c r="A4913" s="1" t="s">
        <v>1245</v>
      </c>
      <c r="B4913" s="1" t="s">
        <v>16</v>
      </c>
      <c r="C4913" s="1" t="s">
        <v>515</v>
      </c>
      <c r="D4913" s="5">
        <v>43009</v>
      </c>
      <c r="E4913">
        <v>7</v>
      </c>
      <c r="F4913">
        <v>7</v>
      </c>
      <c r="G4913" s="2">
        <v>436.73</v>
      </c>
      <c r="H4913">
        <v>7</v>
      </c>
      <c r="I4913">
        <v>0</v>
      </c>
      <c r="J4913" s="4">
        <v>4.71</v>
      </c>
      <c r="K4913" s="3">
        <v>0</v>
      </c>
      <c r="L4913" s="1" t="s">
        <v>19</v>
      </c>
    </row>
    <row r="4914" spans="1:12" x14ac:dyDescent="0.3">
      <c r="A4914" s="1" t="s">
        <v>1245</v>
      </c>
      <c r="B4914" s="1" t="s">
        <v>16</v>
      </c>
      <c r="C4914" s="1" t="s">
        <v>515</v>
      </c>
      <c r="D4914" s="5">
        <v>43040</v>
      </c>
      <c r="E4914">
        <v>7</v>
      </c>
      <c r="F4914">
        <v>7</v>
      </c>
      <c r="G4914" s="2">
        <v>753.73</v>
      </c>
      <c r="H4914">
        <v>7</v>
      </c>
      <c r="I4914">
        <v>0</v>
      </c>
      <c r="J4914" s="4">
        <v>4.1399999999999997</v>
      </c>
      <c r="K4914" s="3">
        <v>0</v>
      </c>
      <c r="L4914" s="1" t="s">
        <v>30</v>
      </c>
    </row>
    <row r="4915" spans="1:12" x14ac:dyDescent="0.3">
      <c r="A4915" s="1" t="s">
        <v>1245</v>
      </c>
      <c r="B4915" s="1" t="s">
        <v>16</v>
      </c>
      <c r="C4915" s="1" t="s">
        <v>515</v>
      </c>
      <c r="D4915" s="5">
        <v>43070</v>
      </c>
      <c r="E4915">
        <v>8</v>
      </c>
      <c r="F4915">
        <v>8</v>
      </c>
      <c r="G4915" s="2">
        <v>773.68</v>
      </c>
      <c r="H4915">
        <v>8</v>
      </c>
      <c r="I4915">
        <v>2</v>
      </c>
      <c r="J4915" s="4">
        <v>4.63</v>
      </c>
      <c r="K4915" s="3">
        <v>0.25</v>
      </c>
      <c r="L4915" s="1" t="s">
        <v>31</v>
      </c>
    </row>
    <row r="4916" spans="1:12" x14ac:dyDescent="0.3">
      <c r="A4916" s="1" t="s">
        <v>1245</v>
      </c>
      <c r="B4916" s="1" t="s">
        <v>16</v>
      </c>
      <c r="C4916" s="1" t="s">
        <v>515</v>
      </c>
      <c r="D4916" s="5">
        <v>43101</v>
      </c>
      <c r="E4916">
        <v>14</v>
      </c>
      <c r="F4916">
        <v>15</v>
      </c>
      <c r="G4916" s="2">
        <v>1296.25</v>
      </c>
      <c r="H4916">
        <v>14</v>
      </c>
      <c r="I4916">
        <v>1</v>
      </c>
      <c r="J4916" s="4">
        <v>3.57</v>
      </c>
      <c r="K4916" s="3">
        <v>7.1428571428571425E-2</v>
      </c>
      <c r="L4916" s="1" t="s">
        <v>32</v>
      </c>
    </row>
    <row r="4917" spans="1:12" x14ac:dyDescent="0.3">
      <c r="A4917" s="1" t="s">
        <v>1245</v>
      </c>
      <c r="B4917" s="1" t="s">
        <v>16</v>
      </c>
      <c r="C4917" s="1" t="s">
        <v>515</v>
      </c>
      <c r="D4917" s="5">
        <v>43132</v>
      </c>
      <c r="E4917">
        <v>16</v>
      </c>
      <c r="F4917">
        <v>16</v>
      </c>
      <c r="G4917" s="2">
        <v>1225.02</v>
      </c>
      <c r="H4917">
        <v>16</v>
      </c>
      <c r="I4917">
        <v>3</v>
      </c>
      <c r="J4917" s="4">
        <v>4.1900000000000004</v>
      </c>
      <c r="K4917" s="3">
        <v>0.1875</v>
      </c>
      <c r="L4917" s="1" t="s">
        <v>33</v>
      </c>
    </row>
    <row r="4918" spans="1:12" x14ac:dyDescent="0.3">
      <c r="A4918" s="1" t="s">
        <v>1245</v>
      </c>
      <c r="B4918" s="1" t="s">
        <v>16</v>
      </c>
      <c r="C4918" s="1" t="s">
        <v>515</v>
      </c>
      <c r="D4918" s="5">
        <v>43160</v>
      </c>
      <c r="E4918">
        <v>21</v>
      </c>
      <c r="F4918">
        <v>21</v>
      </c>
      <c r="G4918" s="2">
        <v>1531.07</v>
      </c>
      <c r="H4918">
        <v>21</v>
      </c>
      <c r="I4918">
        <v>3</v>
      </c>
      <c r="J4918" s="4">
        <v>4.24</v>
      </c>
      <c r="K4918" s="3">
        <v>0.14285714285714285</v>
      </c>
      <c r="L4918" s="1" t="s">
        <v>34</v>
      </c>
    </row>
    <row r="4919" spans="1:12" x14ac:dyDescent="0.3">
      <c r="A4919" s="1" t="s">
        <v>1245</v>
      </c>
      <c r="B4919" s="1" t="s">
        <v>16</v>
      </c>
      <c r="C4919" s="1" t="s">
        <v>515</v>
      </c>
      <c r="D4919" s="5">
        <v>43191</v>
      </c>
      <c r="E4919">
        <v>21</v>
      </c>
      <c r="F4919">
        <v>22</v>
      </c>
      <c r="G4919" s="2">
        <v>1785.13</v>
      </c>
      <c r="H4919">
        <v>20</v>
      </c>
      <c r="I4919">
        <v>1</v>
      </c>
      <c r="J4919" s="4">
        <v>4.33</v>
      </c>
      <c r="K4919" s="3">
        <v>0.05</v>
      </c>
      <c r="L4919" s="1" t="s">
        <v>35</v>
      </c>
    </row>
    <row r="4920" spans="1:12" x14ac:dyDescent="0.3">
      <c r="A4920" s="1" t="s">
        <v>1245</v>
      </c>
      <c r="B4920" s="1" t="s">
        <v>16</v>
      </c>
      <c r="C4920" s="1" t="s">
        <v>515</v>
      </c>
      <c r="D4920" s="5">
        <v>43221</v>
      </c>
      <c r="E4920">
        <v>21</v>
      </c>
      <c r="F4920">
        <v>21</v>
      </c>
      <c r="G4920" s="2">
        <v>2226.7800000000002</v>
      </c>
      <c r="H4920">
        <v>21</v>
      </c>
      <c r="I4920">
        <v>0</v>
      </c>
      <c r="J4920" s="4">
        <v>4.29</v>
      </c>
      <c r="K4920" s="3">
        <v>0</v>
      </c>
      <c r="L4920" s="1" t="s">
        <v>46</v>
      </c>
    </row>
    <row r="4921" spans="1:12" x14ac:dyDescent="0.3">
      <c r="A4921" s="1" t="s">
        <v>1245</v>
      </c>
      <c r="B4921" s="1" t="s">
        <v>16</v>
      </c>
      <c r="C4921" s="1" t="s">
        <v>515</v>
      </c>
      <c r="D4921" s="5">
        <v>43252</v>
      </c>
      <c r="E4921">
        <v>30</v>
      </c>
      <c r="F4921">
        <v>30</v>
      </c>
      <c r="G4921" s="2">
        <v>2975.29</v>
      </c>
      <c r="H4921">
        <v>30</v>
      </c>
      <c r="I4921">
        <v>0</v>
      </c>
      <c r="J4921" s="4">
        <v>4.33</v>
      </c>
      <c r="K4921" s="3">
        <v>0</v>
      </c>
      <c r="L4921" s="1" t="s">
        <v>36</v>
      </c>
    </row>
    <row r="4922" spans="1:12" x14ac:dyDescent="0.3">
      <c r="A4922" s="1" t="s">
        <v>1245</v>
      </c>
      <c r="B4922" s="1" t="s">
        <v>16</v>
      </c>
      <c r="C4922" s="1" t="s">
        <v>515</v>
      </c>
      <c r="D4922" s="5">
        <v>43282</v>
      </c>
      <c r="E4922">
        <v>25</v>
      </c>
      <c r="F4922">
        <v>25</v>
      </c>
      <c r="G4922" s="2">
        <v>2097.15</v>
      </c>
      <c r="H4922">
        <v>25</v>
      </c>
      <c r="I4922">
        <v>1</v>
      </c>
      <c r="J4922" s="4">
        <v>4.68</v>
      </c>
      <c r="K4922" s="3">
        <v>0.04</v>
      </c>
      <c r="L4922" s="1" t="s">
        <v>37</v>
      </c>
    </row>
    <row r="4923" spans="1:12" x14ac:dyDescent="0.3">
      <c r="A4923" s="1" t="s">
        <v>1245</v>
      </c>
      <c r="B4923" s="1" t="s">
        <v>16</v>
      </c>
      <c r="C4923" s="1" t="s">
        <v>515</v>
      </c>
      <c r="D4923" s="5">
        <v>43313</v>
      </c>
      <c r="E4923">
        <v>48</v>
      </c>
      <c r="F4923">
        <v>50</v>
      </c>
      <c r="G4923" s="2">
        <v>4204.2700000000004</v>
      </c>
      <c r="H4923">
        <v>48</v>
      </c>
      <c r="I4923">
        <v>2</v>
      </c>
      <c r="J4923" s="4">
        <v>4.54</v>
      </c>
      <c r="K4923" s="3">
        <v>4.1666666666666664E-2</v>
      </c>
      <c r="L4923" s="1" t="s">
        <v>49</v>
      </c>
    </row>
    <row r="4924" spans="1:12" x14ac:dyDescent="0.3">
      <c r="A4924" s="1" t="s">
        <v>1246</v>
      </c>
      <c r="B4924" s="1" t="s">
        <v>16</v>
      </c>
      <c r="C4924" s="1" t="s">
        <v>231</v>
      </c>
      <c r="D4924" s="5">
        <v>42979</v>
      </c>
      <c r="E4924">
        <v>1</v>
      </c>
      <c r="F4924">
        <v>1</v>
      </c>
      <c r="G4924" s="2">
        <v>156.1</v>
      </c>
      <c r="H4924">
        <v>1</v>
      </c>
      <c r="I4924">
        <v>0</v>
      </c>
      <c r="J4924" s="4">
        <v>3</v>
      </c>
      <c r="K4924" s="3">
        <v>0</v>
      </c>
      <c r="L4924" s="1" t="s">
        <v>18</v>
      </c>
    </row>
    <row r="4925" spans="1:12" x14ac:dyDescent="0.3">
      <c r="A4925" s="1" t="s">
        <v>1246</v>
      </c>
      <c r="B4925" s="1" t="s">
        <v>16</v>
      </c>
      <c r="C4925" s="1" t="s">
        <v>231</v>
      </c>
      <c r="D4925" s="5">
        <v>43040</v>
      </c>
      <c r="E4925">
        <v>1</v>
      </c>
      <c r="F4925">
        <v>1</v>
      </c>
      <c r="G4925" s="2">
        <v>207.33</v>
      </c>
      <c r="H4925">
        <v>1</v>
      </c>
      <c r="I4925">
        <v>1</v>
      </c>
      <c r="J4925" s="4">
        <v>1</v>
      </c>
      <c r="K4925" s="3">
        <v>1</v>
      </c>
      <c r="L4925" s="1" t="s">
        <v>30</v>
      </c>
    </row>
    <row r="4926" spans="1:12" x14ac:dyDescent="0.3">
      <c r="A4926" s="1" t="s">
        <v>1247</v>
      </c>
      <c r="B4926" s="1" t="s">
        <v>16</v>
      </c>
      <c r="C4926" s="1" t="s">
        <v>79</v>
      </c>
      <c r="D4926" s="5">
        <v>42917</v>
      </c>
      <c r="E4926">
        <v>1</v>
      </c>
      <c r="F4926">
        <v>1</v>
      </c>
      <c r="G4926" s="2">
        <v>357.62</v>
      </c>
      <c r="H4926">
        <v>1</v>
      </c>
      <c r="I4926">
        <v>0</v>
      </c>
      <c r="J4926" s="4">
        <v>5</v>
      </c>
      <c r="K4926" s="3">
        <v>0</v>
      </c>
      <c r="L4926" s="1" t="s">
        <v>28</v>
      </c>
    </row>
    <row r="4927" spans="1:12" x14ac:dyDescent="0.3">
      <c r="A4927" s="1" t="s">
        <v>1247</v>
      </c>
      <c r="B4927" s="1" t="s">
        <v>16</v>
      </c>
      <c r="C4927" s="1" t="s">
        <v>79</v>
      </c>
      <c r="D4927" s="5">
        <v>42948</v>
      </c>
      <c r="E4927">
        <v>3</v>
      </c>
      <c r="F4927">
        <v>3</v>
      </c>
      <c r="G4927" s="2">
        <v>505.39</v>
      </c>
      <c r="H4927">
        <v>3</v>
      </c>
      <c r="I4927">
        <v>0</v>
      </c>
      <c r="J4927" s="4">
        <v>4.67</v>
      </c>
      <c r="K4927" s="3">
        <v>0</v>
      </c>
      <c r="L4927" s="1" t="s">
        <v>29</v>
      </c>
    </row>
    <row r="4928" spans="1:12" x14ac:dyDescent="0.3">
      <c r="A4928" s="1" t="s">
        <v>1247</v>
      </c>
      <c r="B4928" s="1" t="s">
        <v>16</v>
      </c>
      <c r="C4928" s="1" t="s">
        <v>79</v>
      </c>
      <c r="D4928" s="5">
        <v>42979</v>
      </c>
      <c r="E4928">
        <v>4</v>
      </c>
      <c r="F4928">
        <v>4</v>
      </c>
      <c r="G4928" s="2">
        <v>448.49</v>
      </c>
      <c r="H4928">
        <v>4</v>
      </c>
      <c r="I4928">
        <v>1</v>
      </c>
      <c r="J4928" s="4">
        <v>3.75</v>
      </c>
      <c r="K4928" s="3">
        <v>0.25</v>
      </c>
      <c r="L4928" s="1" t="s">
        <v>18</v>
      </c>
    </row>
    <row r="4929" spans="1:12" x14ac:dyDescent="0.3">
      <c r="A4929" s="1" t="s">
        <v>1247</v>
      </c>
      <c r="B4929" s="1" t="s">
        <v>16</v>
      </c>
      <c r="C4929" s="1" t="s">
        <v>79</v>
      </c>
      <c r="D4929" s="5">
        <v>43009</v>
      </c>
      <c r="E4929">
        <v>3</v>
      </c>
      <c r="F4929">
        <v>3</v>
      </c>
      <c r="G4929" s="2">
        <v>356.41</v>
      </c>
      <c r="H4929">
        <v>3</v>
      </c>
      <c r="I4929">
        <v>0</v>
      </c>
      <c r="J4929" s="4">
        <v>4.67</v>
      </c>
      <c r="K4929" s="3">
        <v>0</v>
      </c>
      <c r="L4929" s="1" t="s">
        <v>19</v>
      </c>
    </row>
    <row r="4930" spans="1:12" x14ac:dyDescent="0.3">
      <c r="A4930" s="1" t="s">
        <v>1248</v>
      </c>
      <c r="B4930" s="1" t="s">
        <v>16</v>
      </c>
      <c r="C4930" s="1" t="s">
        <v>17</v>
      </c>
      <c r="D4930" s="5">
        <v>43101</v>
      </c>
      <c r="E4930">
        <v>1</v>
      </c>
      <c r="F4930">
        <v>1</v>
      </c>
      <c r="G4930" s="2">
        <v>55.1</v>
      </c>
      <c r="H4930">
        <v>1</v>
      </c>
      <c r="I4930">
        <v>0</v>
      </c>
      <c r="J4930" s="4">
        <v>5</v>
      </c>
      <c r="K4930" s="3">
        <v>0</v>
      </c>
      <c r="L4930" s="1" t="s">
        <v>32</v>
      </c>
    </row>
    <row r="4931" spans="1:12" x14ac:dyDescent="0.3">
      <c r="A4931" s="1" t="s">
        <v>1248</v>
      </c>
      <c r="B4931" s="1" t="s">
        <v>16</v>
      </c>
      <c r="C4931" s="1" t="s">
        <v>17</v>
      </c>
      <c r="D4931" s="5">
        <v>43132</v>
      </c>
      <c r="E4931">
        <v>1</v>
      </c>
      <c r="F4931">
        <v>1</v>
      </c>
      <c r="G4931" s="2">
        <v>37.1</v>
      </c>
      <c r="H4931">
        <v>1</v>
      </c>
      <c r="I4931">
        <v>0</v>
      </c>
      <c r="J4931" s="4">
        <v>5</v>
      </c>
      <c r="K4931" s="3">
        <v>0</v>
      </c>
      <c r="L4931" s="1" t="s">
        <v>33</v>
      </c>
    </row>
    <row r="4932" spans="1:12" x14ac:dyDescent="0.3">
      <c r="A4932" s="1" t="s">
        <v>1248</v>
      </c>
      <c r="B4932" s="1" t="s">
        <v>16</v>
      </c>
      <c r="C4932" s="1" t="s">
        <v>17</v>
      </c>
      <c r="D4932" s="5">
        <v>43221</v>
      </c>
      <c r="E4932">
        <v>1</v>
      </c>
      <c r="F4932">
        <v>1</v>
      </c>
      <c r="G4932" s="2">
        <v>29.39</v>
      </c>
      <c r="H4932">
        <v>1</v>
      </c>
      <c r="I4932">
        <v>0</v>
      </c>
      <c r="J4932" s="4">
        <v>5</v>
      </c>
      <c r="K4932" s="3">
        <v>0</v>
      </c>
      <c r="L4932" s="1" t="s">
        <v>46</v>
      </c>
    </row>
    <row r="4933" spans="1:12" x14ac:dyDescent="0.3">
      <c r="A4933" s="1" t="s">
        <v>1248</v>
      </c>
      <c r="B4933" s="1" t="s">
        <v>16</v>
      </c>
      <c r="C4933" s="1" t="s">
        <v>17</v>
      </c>
      <c r="D4933" s="5">
        <v>43252</v>
      </c>
      <c r="E4933">
        <v>1</v>
      </c>
      <c r="F4933">
        <v>1</v>
      </c>
      <c r="G4933" s="2">
        <v>47.39</v>
      </c>
      <c r="H4933">
        <v>1</v>
      </c>
      <c r="I4933">
        <v>0</v>
      </c>
      <c r="J4933" s="4">
        <v>3</v>
      </c>
      <c r="K4933" s="3">
        <v>0</v>
      </c>
      <c r="L4933" s="1" t="s">
        <v>36</v>
      </c>
    </row>
    <row r="4934" spans="1:12" x14ac:dyDescent="0.3">
      <c r="A4934" s="1" t="s">
        <v>1248</v>
      </c>
      <c r="B4934" s="1" t="s">
        <v>16</v>
      </c>
      <c r="C4934" s="1" t="s">
        <v>17</v>
      </c>
      <c r="D4934" s="5">
        <v>43282</v>
      </c>
      <c r="E4934">
        <v>1</v>
      </c>
      <c r="F4934">
        <v>1</v>
      </c>
      <c r="G4934" s="2">
        <v>40.25</v>
      </c>
      <c r="H4934">
        <v>1</v>
      </c>
      <c r="I4934">
        <v>0</v>
      </c>
      <c r="J4934" s="4">
        <v>5</v>
      </c>
      <c r="K4934" s="3">
        <v>0</v>
      </c>
      <c r="L4934" s="1" t="s">
        <v>37</v>
      </c>
    </row>
    <row r="4935" spans="1:12" x14ac:dyDescent="0.3">
      <c r="A4935" s="1" t="s">
        <v>1249</v>
      </c>
      <c r="B4935" s="1" t="s">
        <v>129</v>
      </c>
      <c r="C4935" s="1" t="s">
        <v>1150</v>
      </c>
      <c r="D4935" s="5">
        <v>42644</v>
      </c>
      <c r="E4935">
        <v>2</v>
      </c>
      <c r="F4935">
        <v>2</v>
      </c>
      <c r="G4935" s="2">
        <v>192.46</v>
      </c>
      <c r="H4935">
        <v>2</v>
      </c>
      <c r="I4935">
        <v>0</v>
      </c>
      <c r="J4935" s="4">
        <v>5</v>
      </c>
      <c r="K4935" s="3">
        <v>0</v>
      </c>
      <c r="L4935" s="1" t="s">
        <v>64</v>
      </c>
    </row>
    <row r="4936" spans="1:12" x14ac:dyDescent="0.3">
      <c r="A4936" s="1" t="s">
        <v>1250</v>
      </c>
      <c r="B4936" s="1" t="s">
        <v>1251</v>
      </c>
      <c r="C4936" s="1" t="s">
        <v>1252</v>
      </c>
      <c r="D4936" s="5">
        <v>42644</v>
      </c>
      <c r="E4936">
        <v>1</v>
      </c>
      <c r="F4936">
        <v>1</v>
      </c>
      <c r="G4936" s="2">
        <v>299.83999999999997</v>
      </c>
      <c r="H4936">
        <v>0</v>
      </c>
      <c r="I4936">
        <v>0</v>
      </c>
      <c r="J4936" s="4">
        <v>1</v>
      </c>
      <c r="K4936" s="3"/>
      <c r="L4936" s="1" t="s">
        <v>64</v>
      </c>
    </row>
    <row r="4937" spans="1:12" x14ac:dyDescent="0.3">
      <c r="A4937" s="1" t="s">
        <v>1253</v>
      </c>
      <c r="B4937" s="1" t="s">
        <v>16</v>
      </c>
      <c r="C4937" s="1" t="s">
        <v>517</v>
      </c>
      <c r="D4937" s="5">
        <v>43160</v>
      </c>
      <c r="E4937">
        <v>4</v>
      </c>
      <c r="F4937">
        <v>5</v>
      </c>
      <c r="G4937" s="2">
        <v>227.95</v>
      </c>
      <c r="H4937">
        <v>4</v>
      </c>
      <c r="I4937">
        <v>1</v>
      </c>
      <c r="J4937" s="4">
        <v>4.33</v>
      </c>
      <c r="K4937" s="3">
        <v>0.25</v>
      </c>
      <c r="L4937" s="1" t="s">
        <v>34</v>
      </c>
    </row>
    <row r="4938" spans="1:12" x14ac:dyDescent="0.3">
      <c r="A4938" s="1" t="s">
        <v>1253</v>
      </c>
      <c r="B4938" s="1" t="s">
        <v>16</v>
      </c>
      <c r="C4938" s="1" t="s">
        <v>517</v>
      </c>
      <c r="D4938" s="5">
        <v>43221</v>
      </c>
      <c r="E4938">
        <v>1</v>
      </c>
      <c r="F4938">
        <v>1</v>
      </c>
      <c r="G4938" s="2">
        <v>156.06</v>
      </c>
      <c r="H4938">
        <v>1</v>
      </c>
      <c r="I4938">
        <v>0</v>
      </c>
      <c r="J4938" s="4">
        <v>5</v>
      </c>
      <c r="K4938" s="3">
        <v>0</v>
      </c>
      <c r="L4938" s="1" t="s">
        <v>46</v>
      </c>
    </row>
    <row r="4939" spans="1:12" x14ac:dyDescent="0.3">
      <c r="A4939" s="1" t="s">
        <v>1253</v>
      </c>
      <c r="B4939" s="1" t="s">
        <v>16</v>
      </c>
      <c r="C4939" s="1" t="s">
        <v>517</v>
      </c>
      <c r="D4939" s="5">
        <v>43282</v>
      </c>
      <c r="E4939">
        <v>3</v>
      </c>
      <c r="F4939">
        <v>3</v>
      </c>
      <c r="G4939" s="2">
        <v>147.75</v>
      </c>
      <c r="H4939">
        <v>3</v>
      </c>
      <c r="I4939">
        <v>0</v>
      </c>
      <c r="J4939" s="4">
        <v>3.67</v>
      </c>
      <c r="K4939" s="3">
        <v>0</v>
      </c>
      <c r="L4939" s="1" t="s">
        <v>37</v>
      </c>
    </row>
    <row r="4940" spans="1:12" x14ac:dyDescent="0.3">
      <c r="A4940" s="1" t="s">
        <v>1253</v>
      </c>
      <c r="B4940" s="1" t="s">
        <v>16</v>
      </c>
      <c r="C4940" s="1" t="s">
        <v>517</v>
      </c>
      <c r="D4940" s="5">
        <v>43313</v>
      </c>
      <c r="E4940">
        <v>3</v>
      </c>
      <c r="F4940">
        <v>3</v>
      </c>
      <c r="G4940" s="2">
        <v>159.33000000000001</v>
      </c>
      <c r="H4940">
        <v>3</v>
      </c>
      <c r="I4940">
        <v>0</v>
      </c>
      <c r="J4940" s="4">
        <v>4</v>
      </c>
      <c r="K4940" s="3">
        <v>0</v>
      </c>
      <c r="L4940" s="1" t="s">
        <v>49</v>
      </c>
    </row>
    <row r="4941" spans="1:12" x14ac:dyDescent="0.3">
      <c r="A4941" s="1" t="s">
        <v>1254</v>
      </c>
      <c r="B4941" s="1" t="s">
        <v>53</v>
      </c>
      <c r="C4941" s="1" t="s">
        <v>757</v>
      </c>
      <c r="D4941" s="5">
        <v>43313</v>
      </c>
      <c r="E4941">
        <v>1</v>
      </c>
      <c r="F4941">
        <v>1</v>
      </c>
      <c r="G4941" s="2">
        <v>136.97</v>
      </c>
      <c r="H4941">
        <v>1</v>
      </c>
      <c r="I4941">
        <v>0</v>
      </c>
      <c r="J4941" s="4">
        <v>5</v>
      </c>
      <c r="K4941" s="3">
        <v>0</v>
      </c>
      <c r="L4941" s="1" t="s">
        <v>49</v>
      </c>
    </row>
    <row r="4942" spans="1:12" x14ac:dyDescent="0.3">
      <c r="A4942" s="1" t="s">
        <v>1255</v>
      </c>
      <c r="B4942" s="1" t="s">
        <v>16</v>
      </c>
      <c r="C4942" s="1" t="s">
        <v>369</v>
      </c>
      <c r="D4942" s="5">
        <v>42795</v>
      </c>
      <c r="E4942">
        <v>1</v>
      </c>
      <c r="F4942">
        <v>1</v>
      </c>
      <c r="G4942" s="2">
        <v>185.83</v>
      </c>
      <c r="H4942">
        <v>1</v>
      </c>
      <c r="I4942">
        <v>0</v>
      </c>
      <c r="J4942" s="4">
        <v>5</v>
      </c>
      <c r="K4942" s="3">
        <v>0</v>
      </c>
      <c r="L4942" s="1" t="s">
        <v>24</v>
      </c>
    </row>
    <row r="4943" spans="1:12" x14ac:dyDescent="0.3">
      <c r="A4943" s="1" t="s">
        <v>1255</v>
      </c>
      <c r="B4943" s="1" t="s">
        <v>16</v>
      </c>
      <c r="C4943" s="1" t="s">
        <v>369</v>
      </c>
      <c r="D4943" s="5">
        <v>42856</v>
      </c>
      <c r="E4943">
        <v>1</v>
      </c>
      <c r="F4943">
        <v>1</v>
      </c>
      <c r="G4943" s="2">
        <v>208.09</v>
      </c>
      <c r="H4943">
        <v>1</v>
      </c>
      <c r="I4943">
        <v>0</v>
      </c>
      <c r="J4943" s="4">
        <v>5</v>
      </c>
      <c r="K4943" s="3">
        <v>0</v>
      </c>
      <c r="L4943" s="1" t="s">
        <v>26</v>
      </c>
    </row>
    <row r="4944" spans="1:12" x14ac:dyDescent="0.3">
      <c r="A4944" s="1" t="s">
        <v>1255</v>
      </c>
      <c r="B4944" s="1" t="s">
        <v>16</v>
      </c>
      <c r="C4944" s="1" t="s">
        <v>369</v>
      </c>
      <c r="D4944" s="5">
        <v>42917</v>
      </c>
      <c r="E4944">
        <v>1</v>
      </c>
      <c r="F4944">
        <v>1</v>
      </c>
      <c r="G4944" s="2">
        <v>170.84</v>
      </c>
      <c r="H4944">
        <v>1</v>
      </c>
      <c r="I4944">
        <v>0</v>
      </c>
      <c r="J4944" s="4">
        <v>4</v>
      </c>
      <c r="K4944" s="3">
        <v>0</v>
      </c>
      <c r="L4944" s="1" t="s">
        <v>28</v>
      </c>
    </row>
    <row r="4945" spans="1:12" x14ac:dyDescent="0.3">
      <c r="A4945" s="1" t="s">
        <v>1255</v>
      </c>
      <c r="B4945" s="1" t="s">
        <v>16</v>
      </c>
      <c r="C4945" s="1" t="s">
        <v>369</v>
      </c>
      <c r="D4945" s="5">
        <v>42948</v>
      </c>
      <c r="E4945">
        <v>3</v>
      </c>
      <c r="F4945">
        <v>3</v>
      </c>
      <c r="G4945" s="2">
        <v>506.69</v>
      </c>
      <c r="H4945">
        <v>3</v>
      </c>
      <c r="I4945">
        <v>0</v>
      </c>
      <c r="J4945" s="4">
        <v>4.67</v>
      </c>
      <c r="K4945" s="3">
        <v>0</v>
      </c>
      <c r="L4945" s="1" t="s">
        <v>29</v>
      </c>
    </row>
    <row r="4946" spans="1:12" x14ac:dyDescent="0.3">
      <c r="A4946" s="1" t="s">
        <v>1255</v>
      </c>
      <c r="B4946" s="1" t="s">
        <v>16</v>
      </c>
      <c r="C4946" s="1" t="s">
        <v>369</v>
      </c>
      <c r="D4946" s="5">
        <v>42979</v>
      </c>
      <c r="E4946">
        <v>4</v>
      </c>
      <c r="F4946">
        <v>5</v>
      </c>
      <c r="G4946" s="2">
        <v>930.7</v>
      </c>
      <c r="H4946">
        <v>4</v>
      </c>
      <c r="I4946">
        <v>0</v>
      </c>
      <c r="J4946" s="4">
        <v>4.75</v>
      </c>
      <c r="K4946" s="3">
        <v>0</v>
      </c>
      <c r="L4946" s="1" t="s">
        <v>18</v>
      </c>
    </row>
    <row r="4947" spans="1:12" x14ac:dyDescent="0.3">
      <c r="A4947" s="1" t="s">
        <v>1255</v>
      </c>
      <c r="B4947" s="1" t="s">
        <v>16</v>
      </c>
      <c r="C4947" s="1" t="s">
        <v>369</v>
      </c>
      <c r="D4947" s="5">
        <v>43009</v>
      </c>
      <c r="E4947">
        <v>1</v>
      </c>
      <c r="F4947">
        <v>1</v>
      </c>
      <c r="G4947" s="2">
        <v>122.27</v>
      </c>
      <c r="H4947">
        <v>1</v>
      </c>
      <c r="I4947">
        <v>0</v>
      </c>
      <c r="J4947" s="4">
        <v>4</v>
      </c>
      <c r="K4947" s="3">
        <v>0</v>
      </c>
      <c r="L4947" s="1" t="s">
        <v>19</v>
      </c>
    </row>
    <row r="4948" spans="1:12" x14ac:dyDescent="0.3">
      <c r="A4948" s="1" t="s">
        <v>1255</v>
      </c>
      <c r="B4948" s="1" t="s">
        <v>16</v>
      </c>
      <c r="C4948" s="1" t="s">
        <v>369</v>
      </c>
      <c r="D4948" s="5">
        <v>43040</v>
      </c>
      <c r="E4948">
        <v>8</v>
      </c>
      <c r="F4948">
        <v>8</v>
      </c>
      <c r="G4948" s="2">
        <v>1770.96</v>
      </c>
      <c r="H4948">
        <v>8</v>
      </c>
      <c r="I4948">
        <v>0</v>
      </c>
      <c r="J4948" s="4">
        <v>3.63</v>
      </c>
      <c r="K4948" s="3">
        <v>0</v>
      </c>
      <c r="L4948" s="1" t="s">
        <v>30</v>
      </c>
    </row>
    <row r="4949" spans="1:12" x14ac:dyDescent="0.3">
      <c r="A4949" s="1" t="s">
        <v>1255</v>
      </c>
      <c r="B4949" s="1" t="s">
        <v>16</v>
      </c>
      <c r="C4949" s="1" t="s">
        <v>369</v>
      </c>
      <c r="D4949" s="5">
        <v>43070</v>
      </c>
      <c r="E4949">
        <v>6</v>
      </c>
      <c r="F4949">
        <v>6</v>
      </c>
      <c r="G4949" s="2">
        <v>920.89</v>
      </c>
      <c r="H4949">
        <v>6</v>
      </c>
      <c r="I4949">
        <v>0</v>
      </c>
      <c r="J4949" s="4">
        <v>4.33</v>
      </c>
      <c r="K4949" s="3">
        <v>0</v>
      </c>
      <c r="L4949" s="1" t="s">
        <v>31</v>
      </c>
    </row>
    <row r="4950" spans="1:12" x14ac:dyDescent="0.3">
      <c r="A4950" s="1" t="s">
        <v>1255</v>
      </c>
      <c r="B4950" s="1" t="s">
        <v>16</v>
      </c>
      <c r="C4950" s="1" t="s">
        <v>369</v>
      </c>
      <c r="D4950" s="5">
        <v>43101</v>
      </c>
      <c r="E4950">
        <v>3</v>
      </c>
      <c r="F4950">
        <v>3</v>
      </c>
      <c r="G4950" s="2">
        <v>510.96</v>
      </c>
      <c r="H4950">
        <v>3</v>
      </c>
      <c r="I4950">
        <v>0</v>
      </c>
      <c r="J4950" s="4">
        <v>3.67</v>
      </c>
      <c r="K4950" s="3">
        <v>0</v>
      </c>
      <c r="L4950" s="1" t="s">
        <v>32</v>
      </c>
    </row>
    <row r="4951" spans="1:12" x14ac:dyDescent="0.3">
      <c r="A4951" s="1" t="s">
        <v>1255</v>
      </c>
      <c r="B4951" s="1" t="s">
        <v>16</v>
      </c>
      <c r="C4951" s="1" t="s">
        <v>369</v>
      </c>
      <c r="D4951" s="5">
        <v>43313</v>
      </c>
      <c r="E4951">
        <v>1</v>
      </c>
      <c r="F4951">
        <v>1</v>
      </c>
      <c r="G4951" s="2">
        <v>173.78</v>
      </c>
      <c r="H4951">
        <v>1</v>
      </c>
      <c r="I4951">
        <v>0</v>
      </c>
      <c r="J4951" s="4">
        <v>3</v>
      </c>
      <c r="K4951" s="3">
        <v>0</v>
      </c>
      <c r="L4951" s="1" t="s">
        <v>49</v>
      </c>
    </row>
    <row r="4952" spans="1:12" x14ac:dyDescent="0.3">
      <c r="A4952" s="1" t="s">
        <v>1256</v>
      </c>
      <c r="B4952" s="1" t="s">
        <v>16</v>
      </c>
      <c r="C4952" s="1" t="s">
        <v>105</v>
      </c>
      <c r="D4952" s="5">
        <v>42826</v>
      </c>
      <c r="E4952">
        <v>1</v>
      </c>
      <c r="F4952">
        <v>1</v>
      </c>
      <c r="G4952" s="2">
        <v>864.6</v>
      </c>
      <c r="H4952">
        <v>1</v>
      </c>
      <c r="I4952">
        <v>0</v>
      </c>
      <c r="J4952" s="4">
        <v>5</v>
      </c>
      <c r="K4952" s="3">
        <v>0</v>
      </c>
      <c r="L4952" s="1" t="s">
        <v>25</v>
      </c>
    </row>
    <row r="4953" spans="1:12" x14ac:dyDescent="0.3">
      <c r="A4953" s="1" t="s">
        <v>1256</v>
      </c>
      <c r="B4953" s="1" t="s">
        <v>16</v>
      </c>
      <c r="C4953" s="1" t="s">
        <v>105</v>
      </c>
      <c r="D4953" s="5">
        <v>42856</v>
      </c>
      <c r="E4953">
        <v>1</v>
      </c>
      <c r="F4953">
        <v>1</v>
      </c>
      <c r="G4953" s="2">
        <v>959.96</v>
      </c>
      <c r="H4953">
        <v>1</v>
      </c>
      <c r="I4953">
        <v>0</v>
      </c>
      <c r="J4953" s="4">
        <v>4</v>
      </c>
      <c r="K4953" s="3">
        <v>0</v>
      </c>
      <c r="L4953" s="1" t="s">
        <v>26</v>
      </c>
    </row>
    <row r="4954" spans="1:12" x14ac:dyDescent="0.3">
      <c r="A4954" s="1" t="s">
        <v>1257</v>
      </c>
      <c r="B4954" s="1" t="s">
        <v>16</v>
      </c>
      <c r="C4954" s="1" t="s">
        <v>51</v>
      </c>
      <c r="D4954" s="5">
        <v>43160</v>
      </c>
      <c r="E4954">
        <v>2</v>
      </c>
      <c r="F4954">
        <v>3</v>
      </c>
      <c r="G4954" s="2">
        <v>256.61</v>
      </c>
      <c r="H4954">
        <v>2</v>
      </c>
      <c r="I4954">
        <v>0</v>
      </c>
      <c r="J4954" s="4">
        <v>5</v>
      </c>
      <c r="K4954" s="3">
        <v>0</v>
      </c>
      <c r="L4954" s="1" t="s">
        <v>34</v>
      </c>
    </row>
    <row r="4955" spans="1:12" x14ac:dyDescent="0.3">
      <c r="A4955" s="1" t="s">
        <v>1257</v>
      </c>
      <c r="B4955" s="1" t="s">
        <v>16</v>
      </c>
      <c r="C4955" s="1" t="s">
        <v>51</v>
      </c>
      <c r="D4955" s="5">
        <v>43191</v>
      </c>
      <c r="E4955">
        <v>4</v>
      </c>
      <c r="F4955">
        <v>5</v>
      </c>
      <c r="G4955" s="2">
        <v>605.89</v>
      </c>
      <c r="H4955">
        <v>4</v>
      </c>
      <c r="I4955">
        <v>0</v>
      </c>
      <c r="J4955" s="4">
        <v>4.25</v>
      </c>
      <c r="K4955" s="3">
        <v>0</v>
      </c>
      <c r="L4955" s="1" t="s">
        <v>35</v>
      </c>
    </row>
    <row r="4956" spans="1:12" x14ac:dyDescent="0.3">
      <c r="A4956" s="1" t="s">
        <v>1257</v>
      </c>
      <c r="B4956" s="1" t="s">
        <v>16</v>
      </c>
      <c r="C4956" s="1" t="s">
        <v>51</v>
      </c>
      <c r="D4956" s="5">
        <v>43221</v>
      </c>
      <c r="E4956">
        <v>6</v>
      </c>
      <c r="F4956">
        <v>9</v>
      </c>
      <c r="G4956" s="2">
        <v>2313.33</v>
      </c>
      <c r="H4956">
        <v>6</v>
      </c>
      <c r="I4956">
        <v>1</v>
      </c>
      <c r="J4956" s="4">
        <v>4.33</v>
      </c>
      <c r="K4956" s="3">
        <v>0.16666666666666666</v>
      </c>
      <c r="L4956" s="1" t="s">
        <v>46</v>
      </c>
    </row>
    <row r="4957" spans="1:12" x14ac:dyDescent="0.3">
      <c r="A4957" s="1" t="s">
        <v>1257</v>
      </c>
      <c r="B4957" s="1" t="s">
        <v>16</v>
      </c>
      <c r="C4957" s="1" t="s">
        <v>51</v>
      </c>
      <c r="D4957" s="5">
        <v>43252</v>
      </c>
      <c r="E4957">
        <v>4</v>
      </c>
      <c r="F4957">
        <v>4</v>
      </c>
      <c r="G4957" s="2">
        <v>1126.0899999999999</v>
      </c>
      <c r="H4957">
        <v>4</v>
      </c>
      <c r="I4957">
        <v>0</v>
      </c>
      <c r="J4957" s="4">
        <v>5</v>
      </c>
      <c r="K4957" s="3">
        <v>0</v>
      </c>
      <c r="L4957" s="1" t="s">
        <v>36</v>
      </c>
    </row>
    <row r="4958" spans="1:12" x14ac:dyDescent="0.3">
      <c r="A4958" s="1" t="s">
        <v>1257</v>
      </c>
      <c r="B4958" s="1" t="s">
        <v>16</v>
      </c>
      <c r="C4958" s="1" t="s">
        <v>51</v>
      </c>
      <c r="D4958" s="5">
        <v>43282</v>
      </c>
      <c r="E4958">
        <v>7</v>
      </c>
      <c r="F4958">
        <v>15</v>
      </c>
      <c r="G4958" s="2">
        <v>3584.91</v>
      </c>
      <c r="H4958">
        <v>7</v>
      </c>
      <c r="I4958">
        <v>0</v>
      </c>
      <c r="J4958" s="4">
        <v>4.29</v>
      </c>
      <c r="K4958" s="3">
        <v>0</v>
      </c>
      <c r="L4958" s="1" t="s">
        <v>37</v>
      </c>
    </row>
    <row r="4959" spans="1:12" x14ac:dyDescent="0.3">
      <c r="A4959" s="1" t="s">
        <v>1257</v>
      </c>
      <c r="B4959" s="1" t="s">
        <v>16</v>
      </c>
      <c r="C4959" s="1" t="s">
        <v>51</v>
      </c>
      <c r="D4959" s="5">
        <v>43313</v>
      </c>
      <c r="E4959">
        <v>3</v>
      </c>
      <c r="F4959">
        <v>4</v>
      </c>
      <c r="G4959" s="2">
        <v>1304.76</v>
      </c>
      <c r="H4959">
        <v>3</v>
      </c>
      <c r="I4959">
        <v>0</v>
      </c>
      <c r="J4959" s="4">
        <v>5</v>
      </c>
      <c r="K4959" s="3">
        <v>0</v>
      </c>
      <c r="L4959" s="1" t="s">
        <v>49</v>
      </c>
    </row>
    <row r="4960" spans="1:12" x14ac:dyDescent="0.3">
      <c r="A4960" s="1" t="s">
        <v>1258</v>
      </c>
      <c r="B4960" s="1" t="s">
        <v>16</v>
      </c>
      <c r="C4960" s="1" t="s">
        <v>1030</v>
      </c>
      <c r="D4960" s="5">
        <v>42856</v>
      </c>
      <c r="E4960">
        <v>12</v>
      </c>
      <c r="F4960">
        <v>12</v>
      </c>
      <c r="G4960" s="2">
        <v>1691.77</v>
      </c>
      <c r="H4960">
        <v>12</v>
      </c>
      <c r="I4960">
        <v>0</v>
      </c>
      <c r="J4960" s="4">
        <v>4</v>
      </c>
      <c r="K4960" s="3">
        <v>0</v>
      </c>
      <c r="L4960" s="1" t="s">
        <v>26</v>
      </c>
    </row>
    <row r="4961" spans="1:12" x14ac:dyDescent="0.3">
      <c r="A4961" s="1" t="s">
        <v>1258</v>
      </c>
      <c r="B4961" s="1" t="s">
        <v>16</v>
      </c>
      <c r="C4961" s="1" t="s">
        <v>1030</v>
      </c>
      <c r="D4961" s="5">
        <v>42887</v>
      </c>
      <c r="E4961">
        <v>9</v>
      </c>
      <c r="F4961">
        <v>9</v>
      </c>
      <c r="G4961" s="2">
        <v>1429.1</v>
      </c>
      <c r="H4961">
        <v>9</v>
      </c>
      <c r="I4961">
        <v>1</v>
      </c>
      <c r="J4961" s="4">
        <v>4</v>
      </c>
      <c r="K4961" s="3">
        <v>0.1111111111111111</v>
      </c>
      <c r="L4961" s="1" t="s">
        <v>27</v>
      </c>
    </row>
    <row r="4962" spans="1:12" x14ac:dyDescent="0.3">
      <c r="A4962" s="1" t="s">
        <v>1258</v>
      </c>
      <c r="B4962" s="1" t="s">
        <v>16</v>
      </c>
      <c r="C4962" s="1" t="s">
        <v>1030</v>
      </c>
      <c r="D4962" s="5">
        <v>42917</v>
      </c>
      <c r="E4962">
        <v>18</v>
      </c>
      <c r="F4962">
        <v>18</v>
      </c>
      <c r="G4962" s="2">
        <v>2995.45</v>
      </c>
      <c r="H4962">
        <v>18</v>
      </c>
      <c r="I4962">
        <v>0</v>
      </c>
      <c r="J4962" s="4">
        <v>4.5599999999999996</v>
      </c>
      <c r="K4962" s="3">
        <v>0</v>
      </c>
      <c r="L4962" s="1" t="s">
        <v>28</v>
      </c>
    </row>
    <row r="4963" spans="1:12" x14ac:dyDescent="0.3">
      <c r="A4963" s="1" t="s">
        <v>1258</v>
      </c>
      <c r="B4963" s="1" t="s">
        <v>16</v>
      </c>
      <c r="C4963" s="1" t="s">
        <v>1030</v>
      </c>
      <c r="D4963" s="5">
        <v>42948</v>
      </c>
      <c r="E4963">
        <v>4</v>
      </c>
      <c r="F4963">
        <v>4</v>
      </c>
      <c r="G4963" s="2">
        <v>574.29</v>
      </c>
      <c r="H4963">
        <v>4</v>
      </c>
      <c r="I4963">
        <v>0</v>
      </c>
      <c r="J4963" s="4">
        <v>3</v>
      </c>
      <c r="K4963" s="3">
        <v>0</v>
      </c>
      <c r="L4963" s="1" t="s">
        <v>29</v>
      </c>
    </row>
    <row r="4964" spans="1:12" x14ac:dyDescent="0.3">
      <c r="A4964" s="1" t="s">
        <v>1258</v>
      </c>
      <c r="B4964" s="1" t="s">
        <v>16</v>
      </c>
      <c r="C4964" s="1" t="s">
        <v>1030</v>
      </c>
      <c r="D4964" s="5">
        <v>42979</v>
      </c>
      <c r="E4964">
        <v>2</v>
      </c>
      <c r="F4964">
        <v>2</v>
      </c>
      <c r="G4964" s="2">
        <v>115.58</v>
      </c>
      <c r="H4964">
        <v>2</v>
      </c>
      <c r="I4964">
        <v>0</v>
      </c>
      <c r="J4964" s="4">
        <v>1</v>
      </c>
      <c r="K4964" s="3">
        <v>0</v>
      </c>
      <c r="L4964" s="1" t="s">
        <v>18</v>
      </c>
    </row>
    <row r="4965" spans="1:12" x14ac:dyDescent="0.3">
      <c r="A4965" s="1" t="s">
        <v>1258</v>
      </c>
      <c r="B4965" s="1" t="s">
        <v>16</v>
      </c>
      <c r="C4965" s="1" t="s">
        <v>1030</v>
      </c>
      <c r="D4965" s="5">
        <v>43009</v>
      </c>
      <c r="E4965">
        <v>3</v>
      </c>
      <c r="F4965">
        <v>3</v>
      </c>
      <c r="G4965" s="2">
        <v>496.14</v>
      </c>
      <c r="H4965">
        <v>3</v>
      </c>
      <c r="I4965">
        <v>0</v>
      </c>
      <c r="J4965" s="4">
        <v>4.67</v>
      </c>
      <c r="K4965" s="3">
        <v>0</v>
      </c>
      <c r="L4965" s="1" t="s">
        <v>19</v>
      </c>
    </row>
    <row r="4966" spans="1:12" x14ac:dyDescent="0.3">
      <c r="A4966" s="1" t="s">
        <v>1259</v>
      </c>
      <c r="B4966" s="1" t="s">
        <v>16</v>
      </c>
      <c r="C4966" s="1" t="s">
        <v>51</v>
      </c>
      <c r="D4966" s="5">
        <v>43132</v>
      </c>
      <c r="E4966">
        <v>1</v>
      </c>
      <c r="F4966">
        <v>1</v>
      </c>
      <c r="G4966" s="2">
        <v>21.38</v>
      </c>
      <c r="H4966">
        <v>1</v>
      </c>
      <c r="I4966">
        <v>0</v>
      </c>
      <c r="J4966" s="4">
        <v>5</v>
      </c>
      <c r="K4966" s="3">
        <v>0</v>
      </c>
      <c r="L4966" s="1" t="s">
        <v>33</v>
      </c>
    </row>
    <row r="4967" spans="1:12" x14ac:dyDescent="0.3">
      <c r="A4967" s="1" t="s">
        <v>1259</v>
      </c>
      <c r="B4967" s="1" t="s">
        <v>16</v>
      </c>
      <c r="C4967" s="1" t="s">
        <v>51</v>
      </c>
      <c r="D4967" s="5">
        <v>43160</v>
      </c>
      <c r="E4967">
        <v>2</v>
      </c>
      <c r="F4967">
        <v>2</v>
      </c>
      <c r="G4967" s="2">
        <v>112.27</v>
      </c>
      <c r="H4967">
        <v>2</v>
      </c>
      <c r="I4967">
        <v>0</v>
      </c>
      <c r="J4967" s="4">
        <v>1</v>
      </c>
      <c r="K4967" s="3">
        <v>0</v>
      </c>
      <c r="L4967" s="1" t="s">
        <v>34</v>
      </c>
    </row>
    <row r="4968" spans="1:12" x14ac:dyDescent="0.3">
      <c r="A4968" s="1" t="s">
        <v>1259</v>
      </c>
      <c r="B4968" s="1" t="s">
        <v>16</v>
      </c>
      <c r="C4968" s="1" t="s">
        <v>51</v>
      </c>
      <c r="D4968" s="5">
        <v>43191</v>
      </c>
      <c r="E4968">
        <v>16</v>
      </c>
      <c r="F4968">
        <v>16</v>
      </c>
      <c r="G4968" s="2">
        <v>1129.23</v>
      </c>
      <c r="H4968">
        <v>16</v>
      </c>
      <c r="I4968">
        <v>3</v>
      </c>
      <c r="J4968" s="4">
        <v>3.81</v>
      </c>
      <c r="K4968" s="3">
        <v>0.1875</v>
      </c>
      <c r="L4968" s="1" t="s">
        <v>35</v>
      </c>
    </row>
    <row r="4969" spans="1:12" x14ac:dyDescent="0.3">
      <c r="A4969" s="1" t="s">
        <v>1259</v>
      </c>
      <c r="B4969" s="1" t="s">
        <v>16</v>
      </c>
      <c r="C4969" s="1" t="s">
        <v>51</v>
      </c>
      <c r="D4969" s="5">
        <v>43221</v>
      </c>
      <c r="E4969">
        <v>11</v>
      </c>
      <c r="F4969">
        <v>14</v>
      </c>
      <c r="G4969" s="2">
        <v>877.79</v>
      </c>
      <c r="H4969">
        <v>11</v>
      </c>
      <c r="I4969">
        <v>1</v>
      </c>
      <c r="J4969" s="4">
        <v>4.09</v>
      </c>
      <c r="K4969" s="3">
        <v>9.0909090909090912E-2</v>
      </c>
      <c r="L4969" s="1" t="s">
        <v>46</v>
      </c>
    </row>
    <row r="4970" spans="1:12" x14ac:dyDescent="0.3">
      <c r="A4970" s="1" t="s">
        <v>1259</v>
      </c>
      <c r="B4970" s="1" t="s">
        <v>16</v>
      </c>
      <c r="C4970" s="1" t="s">
        <v>51</v>
      </c>
      <c r="D4970" s="5">
        <v>43252</v>
      </c>
      <c r="E4970">
        <v>11</v>
      </c>
      <c r="F4970">
        <v>11</v>
      </c>
      <c r="G4970" s="2">
        <v>652.59</v>
      </c>
      <c r="H4970">
        <v>11</v>
      </c>
      <c r="I4970">
        <v>0</v>
      </c>
      <c r="J4970" s="4">
        <v>4.7300000000000004</v>
      </c>
      <c r="K4970" s="3">
        <v>0</v>
      </c>
      <c r="L4970" s="1" t="s">
        <v>36</v>
      </c>
    </row>
    <row r="4971" spans="1:12" x14ac:dyDescent="0.3">
      <c r="A4971" s="1" t="s">
        <v>1259</v>
      </c>
      <c r="B4971" s="1" t="s">
        <v>16</v>
      </c>
      <c r="C4971" s="1" t="s">
        <v>51</v>
      </c>
      <c r="D4971" s="5">
        <v>43282</v>
      </c>
      <c r="E4971">
        <v>9</v>
      </c>
      <c r="F4971">
        <v>10</v>
      </c>
      <c r="G4971" s="2">
        <v>794.54</v>
      </c>
      <c r="H4971">
        <v>9</v>
      </c>
      <c r="I4971">
        <v>0</v>
      </c>
      <c r="J4971" s="4">
        <v>3.56</v>
      </c>
      <c r="K4971" s="3">
        <v>0</v>
      </c>
      <c r="L4971" s="1" t="s">
        <v>37</v>
      </c>
    </row>
    <row r="4972" spans="1:12" x14ac:dyDescent="0.3">
      <c r="A4972" s="1" t="s">
        <v>1259</v>
      </c>
      <c r="B4972" s="1" t="s">
        <v>16</v>
      </c>
      <c r="C4972" s="1" t="s">
        <v>51</v>
      </c>
      <c r="D4972" s="5">
        <v>43313</v>
      </c>
      <c r="E4972">
        <v>13</v>
      </c>
      <c r="F4972">
        <v>13</v>
      </c>
      <c r="G4972" s="2">
        <v>728.71</v>
      </c>
      <c r="H4972">
        <v>13</v>
      </c>
      <c r="I4972">
        <v>0</v>
      </c>
      <c r="J4972" s="4">
        <v>3.62</v>
      </c>
      <c r="K4972" s="3">
        <v>0</v>
      </c>
      <c r="L4972" s="1" t="s">
        <v>49</v>
      </c>
    </row>
    <row r="4973" spans="1:12" x14ac:dyDescent="0.3">
      <c r="A4973" s="1" t="s">
        <v>1260</v>
      </c>
      <c r="B4973" s="1" t="s">
        <v>16</v>
      </c>
      <c r="C4973" s="1" t="s">
        <v>222</v>
      </c>
      <c r="D4973" s="5">
        <v>43191</v>
      </c>
      <c r="E4973">
        <v>3</v>
      </c>
      <c r="F4973">
        <v>3</v>
      </c>
      <c r="G4973" s="2">
        <v>175.91</v>
      </c>
      <c r="H4973">
        <v>3</v>
      </c>
      <c r="I4973">
        <v>0</v>
      </c>
      <c r="J4973" s="4">
        <v>5</v>
      </c>
      <c r="K4973" s="3">
        <v>0</v>
      </c>
      <c r="L4973" s="1" t="s">
        <v>35</v>
      </c>
    </row>
    <row r="4974" spans="1:12" x14ac:dyDescent="0.3">
      <c r="A4974" s="1" t="s">
        <v>1260</v>
      </c>
      <c r="B4974" s="1" t="s">
        <v>16</v>
      </c>
      <c r="C4974" s="1" t="s">
        <v>222</v>
      </c>
      <c r="D4974" s="5">
        <v>43252</v>
      </c>
      <c r="E4974">
        <v>2</v>
      </c>
      <c r="F4974">
        <v>2</v>
      </c>
      <c r="G4974" s="2">
        <v>94</v>
      </c>
      <c r="H4974">
        <v>2</v>
      </c>
      <c r="I4974">
        <v>0</v>
      </c>
      <c r="J4974" s="4">
        <v>4.5</v>
      </c>
      <c r="K4974" s="3">
        <v>0</v>
      </c>
      <c r="L4974" s="1" t="s">
        <v>36</v>
      </c>
    </row>
    <row r="4975" spans="1:12" x14ac:dyDescent="0.3">
      <c r="A4975" s="1" t="s">
        <v>1261</v>
      </c>
      <c r="B4975" s="1" t="s">
        <v>16</v>
      </c>
      <c r="C4975" s="1" t="s">
        <v>51</v>
      </c>
      <c r="D4975" s="5">
        <v>42767</v>
      </c>
      <c r="E4975">
        <v>1</v>
      </c>
      <c r="F4975">
        <v>1</v>
      </c>
      <c r="G4975" s="2">
        <v>57.25</v>
      </c>
      <c r="H4975">
        <v>1</v>
      </c>
      <c r="I4975">
        <v>0</v>
      </c>
      <c r="J4975" s="4">
        <v>3</v>
      </c>
      <c r="K4975" s="3">
        <v>0</v>
      </c>
      <c r="L4975" s="1" t="s">
        <v>23</v>
      </c>
    </row>
    <row r="4976" spans="1:12" x14ac:dyDescent="0.3">
      <c r="A4976" s="1" t="s">
        <v>1261</v>
      </c>
      <c r="B4976" s="1" t="s">
        <v>16</v>
      </c>
      <c r="C4976" s="1" t="s">
        <v>51</v>
      </c>
      <c r="D4976" s="5">
        <v>42856</v>
      </c>
      <c r="E4976">
        <v>1</v>
      </c>
      <c r="F4976">
        <v>2</v>
      </c>
      <c r="G4976" s="2">
        <v>89.12</v>
      </c>
      <c r="H4976">
        <v>1</v>
      </c>
      <c r="I4976">
        <v>0</v>
      </c>
      <c r="J4976" s="4">
        <v>5</v>
      </c>
      <c r="K4976" s="3">
        <v>0</v>
      </c>
      <c r="L4976" s="1" t="s">
        <v>26</v>
      </c>
    </row>
    <row r="4977" spans="1:12" x14ac:dyDescent="0.3">
      <c r="A4977" s="1" t="s">
        <v>1261</v>
      </c>
      <c r="B4977" s="1" t="s">
        <v>16</v>
      </c>
      <c r="C4977" s="1" t="s">
        <v>51</v>
      </c>
      <c r="D4977" s="5">
        <v>42887</v>
      </c>
      <c r="E4977">
        <v>7</v>
      </c>
      <c r="F4977">
        <v>7</v>
      </c>
      <c r="G4977" s="2">
        <v>367.02</v>
      </c>
      <c r="H4977">
        <v>7</v>
      </c>
      <c r="I4977">
        <v>0</v>
      </c>
      <c r="J4977" s="4">
        <v>4.8600000000000003</v>
      </c>
      <c r="K4977" s="3">
        <v>0</v>
      </c>
      <c r="L4977" s="1" t="s">
        <v>27</v>
      </c>
    </row>
    <row r="4978" spans="1:12" x14ac:dyDescent="0.3">
      <c r="A4978" s="1" t="s">
        <v>1261</v>
      </c>
      <c r="B4978" s="1" t="s">
        <v>16</v>
      </c>
      <c r="C4978" s="1" t="s">
        <v>51</v>
      </c>
      <c r="D4978" s="5">
        <v>42917</v>
      </c>
      <c r="E4978">
        <v>35</v>
      </c>
      <c r="F4978">
        <v>45</v>
      </c>
      <c r="G4978" s="2">
        <v>2080.1999999999998</v>
      </c>
      <c r="H4978">
        <v>35</v>
      </c>
      <c r="I4978">
        <v>1</v>
      </c>
      <c r="J4978" s="4">
        <v>4.3099999999999996</v>
      </c>
      <c r="K4978" s="3">
        <v>2.8571428571428571E-2</v>
      </c>
      <c r="L4978" s="1" t="s">
        <v>28</v>
      </c>
    </row>
    <row r="4979" spans="1:12" x14ac:dyDescent="0.3">
      <c r="A4979" s="1" t="s">
        <v>1261</v>
      </c>
      <c r="B4979" s="1" t="s">
        <v>16</v>
      </c>
      <c r="C4979" s="1" t="s">
        <v>51</v>
      </c>
      <c r="D4979" s="5">
        <v>42948</v>
      </c>
      <c r="E4979">
        <v>20</v>
      </c>
      <c r="F4979">
        <v>28</v>
      </c>
      <c r="G4979" s="2">
        <v>1302.3399999999999</v>
      </c>
      <c r="H4979">
        <v>20</v>
      </c>
      <c r="I4979">
        <v>3</v>
      </c>
      <c r="J4979" s="4">
        <v>4.26</v>
      </c>
      <c r="K4979" s="3">
        <v>0.15</v>
      </c>
      <c r="L4979" s="1" t="s">
        <v>29</v>
      </c>
    </row>
    <row r="4980" spans="1:12" x14ac:dyDescent="0.3">
      <c r="A4980" s="1" t="s">
        <v>1261</v>
      </c>
      <c r="B4980" s="1" t="s">
        <v>16</v>
      </c>
      <c r="C4980" s="1" t="s">
        <v>51</v>
      </c>
      <c r="D4980" s="5">
        <v>42979</v>
      </c>
      <c r="E4980">
        <v>27</v>
      </c>
      <c r="F4980">
        <v>41</v>
      </c>
      <c r="G4980" s="2">
        <v>1998.47</v>
      </c>
      <c r="H4980">
        <v>26</v>
      </c>
      <c r="I4980">
        <v>0</v>
      </c>
      <c r="J4980" s="4">
        <v>4.3099999999999996</v>
      </c>
      <c r="K4980" s="3">
        <v>0</v>
      </c>
      <c r="L4980" s="1" t="s">
        <v>18</v>
      </c>
    </row>
    <row r="4981" spans="1:12" x14ac:dyDescent="0.3">
      <c r="A4981" s="1" t="s">
        <v>1261</v>
      </c>
      <c r="B4981" s="1" t="s">
        <v>16</v>
      </c>
      <c r="C4981" s="1" t="s">
        <v>51</v>
      </c>
      <c r="D4981" s="5">
        <v>43009</v>
      </c>
      <c r="E4981">
        <v>24</v>
      </c>
      <c r="F4981">
        <v>29</v>
      </c>
      <c r="G4981" s="2">
        <v>1604.93</v>
      </c>
      <c r="H4981">
        <v>24</v>
      </c>
      <c r="I4981">
        <v>1</v>
      </c>
      <c r="J4981" s="4">
        <v>4.17</v>
      </c>
      <c r="K4981" s="3">
        <v>4.1666666666666664E-2</v>
      </c>
      <c r="L4981" s="1" t="s">
        <v>19</v>
      </c>
    </row>
    <row r="4982" spans="1:12" x14ac:dyDescent="0.3">
      <c r="A4982" s="1" t="s">
        <v>1261</v>
      </c>
      <c r="B4982" s="1" t="s">
        <v>16</v>
      </c>
      <c r="C4982" s="1" t="s">
        <v>51</v>
      </c>
      <c r="D4982" s="5">
        <v>43040</v>
      </c>
      <c r="E4982">
        <v>19</v>
      </c>
      <c r="F4982">
        <v>27</v>
      </c>
      <c r="G4982" s="2">
        <v>1396.97</v>
      </c>
      <c r="H4982">
        <v>19</v>
      </c>
      <c r="I4982">
        <v>4</v>
      </c>
      <c r="J4982" s="4">
        <v>4</v>
      </c>
      <c r="K4982" s="3">
        <v>0.21052631578947367</v>
      </c>
      <c r="L4982" s="1" t="s">
        <v>30</v>
      </c>
    </row>
    <row r="4983" spans="1:12" x14ac:dyDescent="0.3">
      <c r="A4983" s="1" t="s">
        <v>1261</v>
      </c>
      <c r="B4983" s="1" t="s">
        <v>16</v>
      </c>
      <c r="C4983" s="1" t="s">
        <v>51</v>
      </c>
      <c r="D4983" s="5">
        <v>43070</v>
      </c>
      <c r="E4983">
        <v>18</v>
      </c>
      <c r="F4983">
        <v>29</v>
      </c>
      <c r="G4983" s="2">
        <v>1771.05</v>
      </c>
      <c r="H4983">
        <v>18</v>
      </c>
      <c r="I4983">
        <v>1</v>
      </c>
      <c r="J4983" s="4">
        <v>3.61</v>
      </c>
      <c r="K4983" s="3">
        <v>5.5555555555555552E-2</v>
      </c>
      <c r="L4983" s="1" t="s">
        <v>31</v>
      </c>
    </row>
    <row r="4984" spans="1:12" x14ac:dyDescent="0.3">
      <c r="A4984" s="1" t="s">
        <v>1261</v>
      </c>
      <c r="B4984" s="1" t="s">
        <v>16</v>
      </c>
      <c r="C4984" s="1" t="s">
        <v>51</v>
      </c>
      <c r="D4984" s="5">
        <v>43101</v>
      </c>
      <c r="E4984">
        <v>14</v>
      </c>
      <c r="F4984">
        <v>15</v>
      </c>
      <c r="G4984" s="2">
        <v>828.97</v>
      </c>
      <c r="H4984">
        <v>13</v>
      </c>
      <c r="I4984">
        <v>1</v>
      </c>
      <c r="J4984" s="4">
        <v>3.07</v>
      </c>
      <c r="K4984" s="3">
        <v>7.6923076923076927E-2</v>
      </c>
      <c r="L4984" s="1" t="s">
        <v>32</v>
      </c>
    </row>
    <row r="4985" spans="1:12" x14ac:dyDescent="0.3">
      <c r="A4985" s="1" t="s">
        <v>1261</v>
      </c>
      <c r="B4985" s="1" t="s">
        <v>16</v>
      </c>
      <c r="C4985" s="1" t="s">
        <v>51</v>
      </c>
      <c r="D4985" s="5">
        <v>43132</v>
      </c>
      <c r="E4985">
        <v>30</v>
      </c>
      <c r="F4985">
        <v>46</v>
      </c>
      <c r="G4985" s="2">
        <v>2972.77</v>
      </c>
      <c r="H4985">
        <v>30</v>
      </c>
      <c r="I4985">
        <v>4</v>
      </c>
      <c r="J4985" s="4">
        <v>3.3</v>
      </c>
      <c r="K4985" s="3">
        <v>0.13333333333333333</v>
      </c>
      <c r="L4985" s="1" t="s">
        <v>33</v>
      </c>
    </row>
    <row r="4986" spans="1:12" x14ac:dyDescent="0.3">
      <c r="A4986" s="1" t="s">
        <v>1261</v>
      </c>
      <c r="B4986" s="1" t="s">
        <v>16</v>
      </c>
      <c r="C4986" s="1" t="s">
        <v>51</v>
      </c>
      <c r="D4986" s="5">
        <v>43160</v>
      </c>
      <c r="E4986">
        <v>25</v>
      </c>
      <c r="F4986">
        <v>30</v>
      </c>
      <c r="G4986" s="2">
        <v>1866.36</v>
      </c>
      <c r="H4986">
        <v>25</v>
      </c>
      <c r="I4986">
        <v>8</v>
      </c>
      <c r="J4986" s="4">
        <v>3.04</v>
      </c>
      <c r="K4986" s="3">
        <v>0.32</v>
      </c>
      <c r="L4986" s="1" t="s">
        <v>34</v>
      </c>
    </row>
    <row r="4987" spans="1:12" x14ac:dyDescent="0.3">
      <c r="A4987" s="1" t="s">
        <v>1261</v>
      </c>
      <c r="B4987" s="1" t="s">
        <v>16</v>
      </c>
      <c r="C4987" s="1" t="s">
        <v>51</v>
      </c>
      <c r="D4987" s="5">
        <v>43191</v>
      </c>
      <c r="E4987">
        <v>11</v>
      </c>
      <c r="F4987">
        <v>16</v>
      </c>
      <c r="G4987" s="2">
        <v>920.85</v>
      </c>
      <c r="H4987">
        <v>10</v>
      </c>
      <c r="I4987">
        <v>0</v>
      </c>
      <c r="J4987" s="4">
        <v>4.55</v>
      </c>
      <c r="K4987" s="3">
        <v>0</v>
      </c>
      <c r="L4987" s="1" t="s">
        <v>35</v>
      </c>
    </row>
    <row r="4988" spans="1:12" x14ac:dyDescent="0.3">
      <c r="A4988" s="1" t="s">
        <v>1261</v>
      </c>
      <c r="B4988" s="1" t="s">
        <v>16</v>
      </c>
      <c r="C4988" s="1" t="s">
        <v>51</v>
      </c>
      <c r="D4988" s="5">
        <v>43221</v>
      </c>
      <c r="E4988">
        <v>4</v>
      </c>
      <c r="F4988">
        <v>4</v>
      </c>
      <c r="G4988" s="2">
        <v>228.37</v>
      </c>
      <c r="H4988">
        <v>4</v>
      </c>
      <c r="I4988">
        <v>1</v>
      </c>
      <c r="J4988" s="4">
        <v>5</v>
      </c>
      <c r="K4988" s="3">
        <v>0.25</v>
      </c>
      <c r="L4988" s="1" t="s">
        <v>46</v>
      </c>
    </row>
    <row r="4989" spans="1:12" x14ac:dyDescent="0.3">
      <c r="A4989" s="1" t="s">
        <v>1261</v>
      </c>
      <c r="B4989" s="1" t="s">
        <v>16</v>
      </c>
      <c r="C4989" s="1" t="s">
        <v>51</v>
      </c>
      <c r="D4989" s="5">
        <v>43252</v>
      </c>
      <c r="E4989">
        <v>6</v>
      </c>
      <c r="F4989">
        <v>6</v>
      </c>
      <c r="G4989" s="2">
        <v>328.12</v>
      </c>
      <c r="H4989">
        <v>6</v>
      </c>
      <c r="I4989">
        <v>0</v>
      </c>
      <c r="J4989" s="4">
        <v>4.83</v>
      </c>
      <c r="K4989" s="3">
        <v>0</v>
      </c>
      <c r="L4989" s="1" t="s">
        <v>36</v>
      </c>
    </row>
    <row r="4990" spans="1:12" x14ac:dyDescent="0.3">
      <c r="A4990" s="1" t="s">
        <v>1261</v>
      </c>
      <c r="B4990" s="1" t="s">
        <v>16</v>
      </c>
      <c r="C4990" s="1" t="s">
        <v>51</v>
      </c>
      <c r="D4990" s="5">
        <v>43282</v>
      </c>
      <c r="E4990">
        <v>8</v>
      </c>
      <c r="F4990">
        <v>8</v>
      </c>
      <c r="G4990" s="2">
        <v>483.67</v>
      </c>
      <c r="H4990">
        <v>8</v>
      </c>
      <c r="I4990">
        <v>0</v>
      </c>
      <c r="J4990" s="4">
        <v>4.13</v>
      </c>
      <c r="K4990" s="3">
        <v>0</v>
      </c>
      <c r="L4990" s="1" t="s">
        <v>37</v>
      </c>
    </row>
    <row r="4991" spans="1:12" x14ac:dyDescent="0.3">
      <c r="A4991" s="1" t="s">
        <v>1261</v>
      </c>
      <c r="B4991" s="1" t="s">
        <v>16</v>
      </c>
      <c r="C4991" s="1" t="s">
        <v>51</v>
      </c>
      <c r="D4991" s="5">
        <v>43313</v>
      </c>
      <c r="E4991">
        <v>11</v>
      </c>
      <c r="F4991">
        <v>12</v>
      </c>
      <c r="G4991" s="2">
        <v>693.38</v>
      </c>
      <c r="H4991">
        <v>11</v>
      </c>
      <c r="I4991">
        <v>0</v>
      </c>
      <c r="J4991" s="4">
        <v>4.6399999999999997</v>
      </c>
      <c r="K4991" s="3">
        <v>0</v>
      </c>
      <c r="L4991" s="1" t="s">
        <v>49</v>
      </c>
    </row>
    <row r="4992" spans="1:12" x14ac:dyDescent="0.3">
      <c r="A4992" s="1" t="s">
        <v>1262</v>
      </c>
      <c r="B4992" s="1" t="s">
        <v>16</v>
      </c>
      <c r="C4992" s="1" t="s">
        <v>708</v>
      </c>
      <c r="D4992" s="5">
        <v>43070</v>
      </c>
      <c r="E4992">
        <v>3</v>
      </c>
      <c r="F4992">
        <v>3</v>
      </c>
      <c r="G4992" s="2">
        <v>213.7</v>
      </c>
      <c r="H4992">
        <v>3</v>
      </c>
      <c r="I4992">
        <v>0</v>
      </c>
      <c r="J4992" s="4">
        <v>3</v>
      </c>
      <c r="K4992" s="3">
        <v>0</v>
      </c>
      <c r="L4992" s="1" t="s">
        <v>31</v>
      </c>
    </row>
    <row r="4993" spans="1:12" x14ac:dyDescent="0.3">
      <c r="A4993" s="1" t="s">
        <v>1262</v>
      </c>
      <c r="B4993" s="1" t="s">
        <v>16</v>
      </c>
      <c r="C4993" s="1" t="s">
        <v>708</v>
      </c>
      <c r="D4993" s="5">
        <v>43101</v>
      </c>
      <c r="E4993">
        <v>8</v>
      </c>
      <c r="F4993">
        <v>8</v>
      </c>
      <c r="G4993" s="2">
        <v>609.20000000000005</v>
      </c>
      <c r="H4993">
        <v>8</v>
      </c>
      <c r="I4993">
        <v>0</v>
      </c>
      <c r="J4993" s="4">
        <v>4.5</v>
      </c>
      <c r="K4993" s="3">
        <v>0</v>
      </c>
      <c r="L4993" s="1" t="s">
        <v>32</v>
      </c>
    </row>
    <row r="4994" spans="1:12" x14ac:dyDescent="0.3">
      <c r="A4994" s="1" t="s">
        <v>1262</v>
      </c>
      <c r="B4994" s="1" t="s">
        <v>16</v>
      </c>
      <c r="C4994" s="1" t="s">
        <v>708</v>
      </c>
      <c r="D4994" s="5">
        <v>43132</v>
      </c>
      <c r="E4994">
        <v>8</v>
      </c>
      <c r="F4994">
        <v>8</v>
      </c>
      <c r="G4994" s="2">
        <v>694.58</v>
      </c>
      <c r="H4994">
        <v>8</v>
      </c>
      <c r="I4994">
        <v>0</v>
      </c>
      <c r="J4994" s="4">
        <v>4.75</v>
      </c>
      <c r="K4994" s="3">
        <v>0</v>
      </c>
      <c r="L4994" s="1" t="s">
        <v>33</v>
      </c>
    </row>
    <row r="4995" spans="1:12" x14ac:dyDescent="0.3">
      <c r="A4995" s="1" t="s">
        <v>1262</v>
      </c>
      <c r="B4995" s="1" t="s">
        <v>16</v>
      </c>
      <c r="C4995" s="1" t="s">
        <v>708</v>
      </c>
      <c r="D4995" s="5">
        <v>43160</v>
      </c>
      <c r="E4995">
        <v>6</v>
      </c>
      <c r="F4995">
        <v>6</v>
      </c>
      <c r="G4995" s="2">
        <v>834.27</v>
      </c>
      <c r="H4995">
        <v>6</v>
      </c>
      <c r="I4995">
        <v>2</v>
      </c>
      <c r="J4995" s="4">
        <v>3.33</v>
      </c>
      <c r="K4995" s="3">
        <v>0.33333333333333331</v>
      </c>
      <c r="L4995" s="1" t="s">
        <v>34</v>
      </c>
    </row>
    <row r="4996" spans="1:12" x14ac:dyDescent="0.3">
      <c r="A4996" s="1" t="s">
        <v>1262</v>
      </c>
      <c r="B4996" s="1" t="s">
        <v>16</v>
      </c>
      <c r="C4996" s="1" t="s">
        <v>708</v>
      </c>
      <c r="D4996" s="5">
        <v>43191</v>
      </c>
      <c r="E4996">
        <v>6</v>
      </c>
      <c r="F4996">
        <v>6</v>
      </c>
      <c r="G4996" s="2">
        <v>968.88</v>
      </c>
      <c r="H4996">
        <v>6</v>
      </c>
      <c r="I4996">
        <v>0</v>
      </c>
      <c r="J4996" s="4">
        <v>4.5</v>
      </c>
      <c r="K4996" s="3">
        <v>0</v>
      </c>
      <c r="L4996" s="1" t="s">
        <v>35</v>
      </c>
    </row>
    <row r="4997" spans="1:12" x14ac:dyDescent="0.3">
      <c r="A4997" s="1" t="s">
        <v>1262</v>
      </c>
      <c r="B4997" s="1" t="s">
        <v>16</v>
      </c>
      <c r="C4997" s="1" t="s">
        <v>708</v>
      </c>
      <c r="D4997" s="5">
        <v>43221</v>
      </c>
      <c r="E4997">
        <v>4</v>
      </c>
      <c r="F4997">
        <v>4</v>
      </c>
      <c r="G4997" s="2">
        <v>308.12</v>
      </c>
      <c r="H4997">
        <v>4</v>
      </c>
      <c r="I4997">
        <v>0</v>
      </c>
      <c r="J4997" s="4">
        <v>4.5</v>
      </c>
      <c r="K4997" s="3">
        <v>0</v>
      </c>
      <c r="L4997" s="1" t="s">
        <v>46</v>
      </c>
    </row>
    <row r="4998" spans="1:12" x14ac:dyDescent="0.3">
      <c r="A4998" s="1" t="s">
        <v>1262</v>
      </c>
      <c r="B4998" s="1" t="s">
        <v>16</v>
      </c>
      <c r="C4998" s="1" t="s">
        <v>708</v>
      </c>
      <c r="D4998" s="5">
        <v>43252</v>
      </c>
      <c r="E4998">
        <v>4</v>
      </c>
      <c r="F4998">
        <v>4</v>
      </c>
      <c r="G4998" s="2">
        <v>768.06</v>
      </c>
      <c r="H4998">
        <v>3</v>
      </c>
      <c r="I4998">
        <v>0</v>
      </c>
      <c r="J4998" s="4">
        <v>4.75</v>
      </c>
      <c r="K4998" s="3">
        <v>0</v>
      </c>
      <c r="L4998" s="1" t="s">
        <v>36</v>
      </c>
    </row>
    <row r="4999" spans="1:12" x14ac:dyDescent="0.3">
      <c r="A4999" s="1" t="s">
        <v>1262</v>
      </c>
      <c r="B4999" s="1" t="s">
        <v>16</v>
      </c>
      <c r="C4999" s="1" t="s">
        <v>708</v>
      </c>
      <c r="D4999" s="5">
        <v>43282</v>
      </c>
      <c r="E4999">
        <v>4</v>
      </c>
      <c r="F4999">
        <v>4</v>
      </c>
      <c r="G4999" s="2">
        <v>559.34</v>
      </c>
      <c r="H4999">
        <v>4</v>
      </c>
      <c r="I4999">
        <v>1</v>
      </c>
      <c r="J4999" s="4">
        <v>4.5</v>
      </c>
      <c r="K4999" s="3">
        <v>0.25</v>
      </c>
      <c r="L4999" s="1" t="s">
        <v>37</v>
      </c>
    </row>
    <row r="5000" spans="1:12" x14ac:dyDescent="0.3">
      <c r="A5000" s="1" t="s">
        <v>1262</v>
      </c>
      <c r="B5000" s="1" t="s">
        <v>16</v>
      </c>
      <c r="C5000" s="1" t="s">
        <v>708</v>
      </c>
      <c r="D5000" s="5">
        <v>43313</v>
      </c>
      <c r="E5000">
        <v>5</v>
      </c>
      <c r="F5000">
        <v>5</v>
      </c>
      <c r="G5000" s="2">
        <v>433.61</v>
      </c>
      <c r="H5000">
        <v>5</v>
      </c>
      <c r="I5000">
        <v>2</v>
      </c>
      <c r="J5000" s="4">
        <v>4.2</v>
      </c>
      <c r="K5000" s="3">
        <v>0.4</v>
      </c>
      <c r="L5000" s="1" t="s">
        <v>49</v>
      </c>
    </row>
    <row r="5001" spans="1:12" x14ac:dyDescent="0.3">
      <c r="A5001" s="1" t="s">
        <v>1263</v>
      </c>
      <c r="B5001" s="1" t="s">
        <v>57</v>
      </c>
      <c r="C5001" s="1" t="s">
        <v>58</v>
      </c>
      <c r="D5001" s="5">
        <v>43252</v>
      </c>
      <c r="E5001">
        <v>1</v>
      </c>
      <c r="F5001">
        <v>2</v>
      </c>
      <c r="G5001" s="2">
        <v>88.74</v>
      </c>
      <c r="H5001">
        <v>1</v>
      </c>
      <c r="I5001">
        <v>0</v>
      </c>
      <c r="J5001" s="4">
        <v>3</v>
      </c>
      <c r="K5001" s="3">
        <v>0</v>
      </c>
      <c r="L5001" s="1" t="s">
        <v>36</v>
      </c>
    </row>
    <row r="5002" spans="1:12" x14ac:dyDescent="0.3">
      <c r="A5002" s="1" t="s">
        <v>1263</v>
      </c>
      <c r="B5002" s="1" t="s">
        <v>57</v>
      </c>
      <c r="C5002" s="1" t="s">
        <v>58</v>
      </c>
      <c r="D5002" s="5">
        <v>43313</v>
      </c>
      <c r="E5002">
        <v>1</v>
      </c>
      <c r="F5002">
        <v>1</v>
      </c>
      <c r="G5002" s="2">
        <v>68.349999999999994</v>
      </c>
      <c r="H5002">
        <v>1</v>
      </c>
      <c r="I5002">
        <v>0</v>
      </c>
      <c r="J5002" s="4">
        <v>5</v>
      </c>
      <c r="K5002" s="3">
        <v>0</v>
      </c>
      <c r="L5002" s="1" t="s">
        <v>49</v>
      </c>
    </row>
    <row r="5003" spans="1:12" x14ac:dyDescent="0.3">
      <c r="A5003" s="1" t="s">
        <v>1264</v>
      </c>
      <c r="B5003" s="1" t="s">
        <v>16</v>
      </c>
      <c r="C5003" s="1" t="s">
        <v>359</v>
      </c>
      <c r="D5003" s="5">
        <v>43070</v>
      </c>
      <c r="E5003">
        <v>1</v>
      </c>
      <c r="F5003">
        <v>1</v>
      </c>
      <c r="G5003" s="2">
        <v>65.599999999999994</v>
      </c>
      <c r="H5003">
        <v>1</v>
      </c>
      <c r="I5003">
        <v>0</v>
      </c>
      <c r="J5003" s="4">
        <v>5</v>
      </c>
      <c r="K5003" s="3">
        <v>0</v>
      </c>
      <c r="L5003" s="1" t="s">
        <v>31</v>
      </c>
    </row>
    <row r="5004" spans="1:12" x14ac:dyDescent="0.3">
      <c r="A5004" s="1" t="s">
        <v>1264</v>
      </c>
      <c r="B5004" s="1" t="s">
        <v>16</v>
      </c>
      <c r="C5004" s="1" t="s">
        <v>359</v>
      </c>
      <c r="D5004" s="5">
        <v>43101</v>
      </c>
      <c r="E5004">
        <v>1</v>
      </c>
      <c r="F5004">
        <v>1</v>
      </c>
      <c r="G5004" s="2">
        <v>85.03</v>
      </c>
      <c r="H5004">
        <v>1</v>
      </c>
      <c r="I5004">
        <v>0</v>
      </c>
      <c r="J5004" s="4">
        <v>3</v>
      </c>
      <c r="K5004" s="3">
        <v>0</v>
      </c>
      <c r="L5004" s="1" t="s">
        <v>32</v>
      </c>
    </row>
    <row r="5005" spans="1:12" x14ac:dyDescent="0.3">
      <c r="A5005" s="1" t="s">
        <v>1265</v>
      </c>
      <c r="B5005" s="1" t="s">
        <v>90</v>
      </c>
      <c r="C5005" s="1" t="s">
        <v>653</v>
      </c>
      <c r="D5005" s="5">
        <v>43160</v>
      </c>
      <c r="E5005">
        <v>6</v>
      </c>
      <c r="F5005">
        <v>7</v>
      </c>
      <c r="G5005" s="2">
        <v>611.44000000000005</v>
      </c>
      <c r="H5005">
        <v>6</v>
      </c>
      <c r="I5005">
        <v>1</v>
      </c>
      <c r="J5005" s="4">
        <v>4</v>
      </c>
      <c r="K5005" s="3">
        <v>0.16666666666666666</v>
      </c>
      <c r="L5005" s="1" t="s">
        <v>34</v>
      </c>
    </row>
    <row r="5006" spans="1:12" x14ac:dyDescent="0.3">
      <c r="A5006" s="1" t="s">
        <v>1265</v>
      </c>
      <c r="B5006" s="1" t="s">
        <v>90</v>
      </c>
      <c r="C5006" s="1" t="s">
        <v>653</v>
      </c>
      <c r="D5006" s="5">
        <v>43191</v>
      </c>
      <c r="E5006">
        <v>1</v>
      </c>
      <c r="F5006">
        <v>1</v>
      </c>
      <c r="G5006" s="2">
        <v>296.73</v>
      </c>
      <c r="H5006">
        <v>1</v>
      </c>
      <c r="I5006">
        <v>0</v>
      </c>
      <c r="J5006" s="4">
        <v>4</v>
      </c>
      <c r="K5006" s="3">
        <v>0</v>
      </c>
      <c r="L5006" s="1" t="s">
        <v>35</v>
      </c>
    </row>
    <row r="5007" spans="1:12" x14ac:dyDescent="0.3">
      <c r="A5007" s="1" t="s">
        <v>1266</v>
      </c>
      <c r="B5007" s="1" t="s">
        <v>16</v>
      </c>
      <c r="C5007" s="1" t="s">
        <v>1267</v>
      </c>
      <c r="D5007" s="5">
        <v>43160</v>
      </c>
      <c r="E5007">
        <v>1</v>
      </c>
      <c r="F5007">
        <v>1</v>
      </c>
      <c r="G5007" s="2">
        <v>1429.59</v>
      </c>
      <c r="H5007">
        <v>1</v>
      </c>
      <c r="I5007">
        <v>0</v>
      </c>
      <c r="J5007" s="4">
        <v>5</v>
      </c>
      <c r="K5007" s="3">
        <v>0</v>
      </c>
      <c r="L5007" s="1" t="s">
        <v>34</v>
      </c>
    </row>
    <row r="5008" spans="1:12" x14ac:dyDescent="0.3">
      <c r="A5008" s="1" t="s">
        <v>1266</v>
      </c>
      <c r="B5008" s="1" t="s">
        <v>16</v>
      </c>
      <c r="C5008" s="1" t="s">
        <v>1267</v>
      </c>
      <c r="D5008" s="5">
        <v>43191</v>
      </c>
      <c r="E5008">
        <v>2</v>
      </c>
      <c r="F5008">
        <v>2</v>
      </c>
      <c r="G5008" s="2">
        <v>948.4</v>
      </c>
      <c r="H5008">
        <v>2</v>
      </c>
      <c r="I5008">
        <v>0</v>
      </c>
      <c r="J5008" s="4">
        <v>4</v>
      </c>
      <c r="K5008" s="3">
        <v>0</v>
      </c>
      <c r="L5008" s="1" t="s">
        <v>35</v>
      </c>
    </row>
    <row r="5009" spans="1:12" x14ac:dyDescent="0.3">
      <c r="A5009" s="1" t="s">
        <v>1266</v>
      </c>
      <c r="B5009" s="1" t="s">
        <v>16</v>
      </c>
      <c r="C5009" s="1" t="s">
        <v>1267</v>
      </c>
      <c r="D5009" s="5">
        <v>43221</v>
      </c>
      <c r="E5009">
        <v>1</v>
      </c>
      <c r="F5009">
        <v>1</v>
      </c>
      <c r="G5009" s="2">
        <v>838.32</v>
      </c>
      <c r="H5009">
        <v>1</v>
      </c>
      <c r="I5009">
        <v>0</v>
      </c>
      <c r="J5009" s="4">
        <v>5</v>
      </c>
      <c r="K5009" s="3">
        <v>0</v>
      </c>
      <c r="L5009" s="1" t="s">
        <v>46</v>
      </c>
    </row>
    <row r="5010" spans="1:12" x14ac:dyDescent="0.3">
      <c r="A5010" s="1" t="s">
        <v>1268</v>
      </c>
      <c r="B5010" s="1" t="s">
        <v>16</v>
      </c>
      <c r="C5010" s="1" t="s">
        <v>44</v>
      </c>
      <c r="D5010" s="5">
        <v>42948</v>
      </c>
      <c r="E5010">
        <v>2</v>
      </c>
      <c r="F5010">
        <v>2</v>
      </c>
      <c r="G5010" s="2">
        <v>90.13</v>
      </c>
      <c r="H5010">
        <v>2</v>
      </c>
      <c r="I5010">
        <v>0</v>
      </c>
      <c r="J5010" s="4">
        <v>4</v>
      </c>
      <c r="K5010" s="3">
        <v>0</v>
      </c>
      <c r="L5010" s="1" t="s">
        <v>29</v>
      </c>
    </row>
    <row r="5011" spans="1:12" x14ac:dyDescent="0.3">
      <c r="A5011" s="1" t="s">
        <v>1268</v>
      </c>
      <c r="B5011" s="1" t="s">
        <v>16</v>
      </c>
      <c r="C5011" s="1" t="s">
        <v>44</v>
      </c>
      <c r="D5011" s="5">
        <v>43040</v>
      </c>
      <c r="E5011">
        <v>5</v>
      </c>
      <c r="F5011">
        <v>5</v>
      </c>
      <c r="G5011" s="2">
        <v>364.66</v>
      </c>
      <c r="H5011">
        <v>5</v>
      </c>
      <c r="I5011">
        <v>1</v>
      </c>
      <c r="J5011" s="4">
        <v>3.4</v>
      </c>
      <c r="K5011" s="3">
        <v>0.2</v>
      </c>
      <c r="L5011" s="1" t="s">
        <v>30</v>
      </c>
    </row>
    <row r="5012" spans="1:12" x14ac:dyDescent="0.3">
      <c r="A5012" s="1" t="s">
        <v>1268</v>
      </c>
      <c r="B5012" s="1" t="s">
        <v>16</v>
      </c>
      <c r="C5012" s="1" t="s">
        <v>44</v>
      </c>
      <c r="D5012" s="5">
        <v>43070</v>
      </c>
      <c r="E5012">
        <v>2</v>
      </c>
      <c r="F5012">
        <v>3</v>
      </c>
      <c r="G5012" s="2">
        <v>338.8</v>
      </c>
      <c r="H5012">
        <v>2</v>
      </c>
      <c r="I5012">
        <v>1</v>
      </c>
      <c r="J5012" s="4">
        <v>3</v>
      </c>
      <c r="K5012" s="3">
        <v>0.5</v>
      </c>
      <c r="L5012" s="1" t="s">
        <v>31</v>
      </c>
    </row>
    <row r="5013" spans="1:12" x14ac:dyDescent="0.3">
      <c r="A5013" s="1" t="s">
        <v>1268</v>
      </c>
      <c r="B5013" s="1" t="s">
        <v>16</v>
      </c>
      <c r="C5013" s="1" t="s">
        <v>44</v>
      </c>
      <c r="D5013" s="5">
        <v>43101</v>
      </c>
      <c r="E5013">
        <v>2</v>
      </c>
      <c r="F5013">
        <v>2</v>
      </c>
      <c r="G5013" s="2">
        <v>115.07</v>
      </c>
      <c r="H5013">
        <v>2</v>
      </c>
      <c r="I5013">
        <v>0</v>
      </c>
      <c r="J5013" s="4">
        <v>3.5</v>
      </c>
      <c r="K5013" s="3">
        <v>0</v>
      </c>
      <c r="L5013" s="1" t="s">
        <v>32</v>
      </c>
    </row>
    <row r="5014" spans="1:12" x14ac:dyDescent="0.3">
      <c r="A5014" s="1" t="s">
        <v>1268</v>
      </c>
      <c r="B5014" s="1" t="s">
        <v>16</v>
      </c>
      <c r="C5014" s="1" t="s">
        <v>44</v>
      </c>
      <c r="D5014" s="5">
        <v>43132</v>
      </c>
      <c r="E5014">
        <v>2</v>
      </c>
      <c r="F5014">
        <v>2</v>
      </c>
      <c r="G5014" s="2">
        <v>290.44</v>
      </c>
      <c r="H5014">
        <v>2</v>
      </c>
      <c r="I5014">
        <v>0</v>
      </c>
      <c r="J5014" s="4">
        <v>1</v>
      </c>
      <c r="K5014" s="3">
        <v>0</v>
      </c>
      <c r="L5014" s="1" t="s">
        <v>33</v>
      </c>
    </row>
    <row r="5015" spans="1:12" x14ac:dyDescent="0.3">
      <c r="A5015" s="1" t="s">
        <v>1268</v>
      </c>
      <c r="B5015" s="1" t="s">
        <v>16</v>
      </c>
      <c r="C5015" s="1" t="s">
        <v>44</v>
      </c>
      <c r="D5015" s="5">
        <v>43282</v>
      </c>
      <c r="E5015">
        <v>1</v>
      </c>
      <c r="F5015">
        <v>1</v>
      </c>
      <c r="G5015" s="2">
        <v>122.55</v>
      </c>
      <c r="H5015">
        <v>1</v>
      </c>
      <c r="I5015">
        <v>0</v>
      </c>
      <c r="J5015" s="4">
        <v>5</v>
      </c>
      <c r="K5015" s="3">
        <v>0</v>
      </c>
      <c r="L5015" s="1" t="s">
        <v>37</v>
      </c>
    </row>
    <row r="5016" spans="1:12" x14ac:dyDescent="0.3">
      <c r="A5016" s="1" t="s">
        <v>1268</v>
      </c>
      <c r="B5016" s="1" t="s">
        <v>16</v>
      </c>
      <c r="C5016" s="1" t="s">
        <v>44</v>
      </c>
      <c r="D5016" s="5">
        <v>43313</v>
      </c>
      <c r="E5016">
        <v>5</v>
      </c>
      <c r="F5016">
        <v>8</v>
      </c>
      <c r="G5016" s="2">
        <v>946.23</v>
      </c>
      <c r="H5016">
        <v>5</v>
      </c>
      <c r="I5016">
        <v>0</v>
      </c>
      <c r="J5016" s="4">
        <v>3.8</v>
      </c>
      <c r="K5016" s="3">
        <v>0</v>
      </c>
      <c r="L5016" s="1" t="s">
        <v>49</v>
      </c>
    </row>
    <row r="5017" spans="1:12" x14ac:dyDescent="0.3">
      <c r="A5017" s="1" t="s">
        <v>1269</v>
      </c>
      <c r="B5017" s="1" t="s">
        <v>16</v>
      </c>
      <c r="C5017" s="1" t="s">
        <v>190</v>
      </c>
      <c r="D5017" s="5">
        <v>43101</v>
      </c>
      <c r="E5017">
        <v>1</v>
      </c>
      <c r="F5017">
        <v>1</v>
      </c>
      <c r="G5017" s="2">
        <v>120.76</v>
      </c>
      <c r="H5017">
        <v>1</v>
      </c>
      <c r="I5017">
        <v>0</v>
      </c>
      <c r="J5017" s="4">
        <v>3</v>
      </c>
      <c r="K5017" s="3">
        <v>0</v>
      </c>
      <c r="L5017" s="1" t="s">
        <v>32</v>
      </c>
    </row>
    <row r="5018" spans="1:12" x14ac:dyDescent="0.3">
      <c r="A5018" s="1" t="s">
        <v>1270</v>
      </c>
      <c r="B5018" s="1" t="s">
        <v>57</v>
      </c>
      <c r="C5018" s="1" t="s">
        <v>926</v>
      </c>
      <c r="D5018" s="5">
        <v>43132</v>
      </c>
      <c r="E5018">
        <v>1</v>
      </c>
      <c r="F5018">
        <v>2</v>
      </c>
      <c r="G5018" s="2">
        <v>571.22</v>
      </c>
      <c r="H5018">
        <v>1</v>
      </c>
      <c r="I5018">
        <v>0</v>
      </c>
      <c r="J5018" s="4">
        <v>5</v>
      </c>
      <c r="K5018" s="3">
        <v>0</v>
      </c>
      <c r="L5018" s="1" t="s">
        <v>33</v>
      </c>
    </row>
    <row r="5019" spans="1:12" x14ac:dyDescent="0.3">
      <c r="A5019" s="1" t="s">
        <v>1271</v>
      </c>
      <c r="B5019" s="1" t="s">
        <v>57</v>
      </c>
      <c r="C5019" s="1" t="s">
        <v>532</v>
      </c>
      <c r="D5019" s="5">
        <v>43191</v>
      </c>
      <c r="E5019">
        <v>2</v>
      </c>
      <c r="F5019">
        <v>2</v>
      </c>
      <c r="G5019" s="2">
        <v>258.87</v>
      </c>
      <c r="H5019">
        <v>2</v>
      </c>
      <c r="I5019">
        <v>0</v>
      </c>
      <c r="J5019" s="4">
        <v>3</v>
      </c>
      <c r="K5019" s="3">
        <v>0</v>
      </c>
      <c r="L5019" s="1" t="s">
        <v>35</v>
      </c>
    </row>
    <row r="5020" spans="1:12" x14ac:dyDescent="0.3">
      <c r="A5020" s="1" t="s">
        <v>1272</v>
      </c>
      <c r="B5020" s="1" t="s">
        <v>16</v>
      </c>
      <c r="C5020" s="1" t="s">
        <v>1273</v>
      </c>
      <c r="D5020" s="5">
        <v>42795</v>
      </c>
      <c r="E5020">
        <v>1</v>
      </c>
      <c r="F5020">
        <v>1</v>
      </c>
      <c r="G5020" s="2">
        <v>190.54</v>
      </c>
      <c r="H5020">
        <v>1</v>
      </c>
      <c r="I5020">
        <v>0</v>
      </c>
      <c r="J5020" s="4">
        <v>3</v>
      </c>
      <c r="K5020" s="3">
        <v>0</v>
      </c>
      <c r="L5020" s="1" t="s">
        <v>24</v>
      </c>
    </row>
    <row r="5021" spans="1:12" x14ac:dyDescent="0.3">
      <c r="A5021" s="1" t="s">
        <v>1272</v>
      </c>
      <c r="B5021" s="1" t="s">
        <v>16</v>
      </c>
      <c r="C5021" s="1" t="s">
        <v>1273</v>
      </c>
      <c r="D5021" s="5">
        <v>42826</v>
      </c>
      <c r="E5021">
        <v>2</v>
      </c>
      <c r="F5021">
        <v>2</v>
      </c>
      <c r="G5021" s="2">
        <v>386.9</v>
      </c>
      <c r="H5021">
        <v>1</v>
      </c>
      <c r="I5021">
        <v>0</v>
      </c>
      <c r="J5021" s="4">
        <v>1</v>
      </c>
      <c r="K5021" s="3">
        <v>0</v>
      </c>
      <c r="L5021" s="1" t="s">
        <v>25</v>
      </c>
    </row>
    <row r="5022" spans="1:12" x14ac:dyDescent="0.3">
      <c r="A5022" s="1" t="s">
        <v>1272</v>
      </c>
      <c r="B5022" s="1" t="s">
        <v>16</v>
      </c>
      <c r="C5022" s="1" t="s">
        <v>1273</v>
      </c>
      <c r="D5022" s="5">
        <v>42948</v>
      </c>
      <c r="E5022">
        <v>2</v>
      </c>
      <c r="F5022">
        <v>2</v>
      </c>
      <c r="G5022" s="2">
        <v>295.14999999999998</v>
      </c>
      <c r="H5022">
        <v>2</v>
      </c>
      <c r="I5022">
        <v>0</v>
      </c>
      <c r="J5022" s="4">
        <v>4.5</v>
      </c>
      <c r="K5022" s="3">
        <v>0</v>
      </c>
      <c r="L5022" s="1" t="s">
        <v>29</v>
      </c>
    </row>
    <row r="5023" spans="1:12" x14ac:dyDescent="0.3">
      <c r="A5023" s="1" t="s">
        <v>1272</v>
      </c>
      <c r="B5023" s="1" t="s">
        <v>16</v>
      </c>
      <c r="C5023" s="1" t="s">
        <v>1273</v>
      </c>
      <c r="D5023" s="5">
        <v>42979</v>
      </c>
      <c r="E5023">
        <v>1</v>
      </c>
      <c r="F5023">
        <v>1</v>
      </c>
      <c r="G5023" s="2">
        <v>139.52000000000001</v>
      </c>
      <c r="H5023">
        <v>1</v>
      </c>
      <c r="I5023">
        <v>0</v>
      </c>
      <c r="J5023" s="4">
        <v>5</v>
      </c>
      <c r="K5023" s="3">
        <v>0</v>
      </c>
      <c r="L5023" s="1" t="s">
        <v>18</v>
      </c>
    </row>
    <row r="5024" spans="1:12" x14ac:dyDescent="0.3">
      <c r="A5024" s="1" t="s">
        <v>1272</v>
      </c>
      <c r="B5024" s="1" t="s">
        <v>16</v>
      </c>
      <c r="C5024" s="1" t="s">
        <v>1273</v>
      </c>
      <c r="D5024" s="5">
        <v>43040</v>
      </c>
      <c r="E5024">
        <v>2</v>
      </c>
      <c r="F5024">
        <v>2</v>
      </c>
      <c r="G5024" s="2">
        <v>397.28</v>
      </c>
      <c r="H5024">
        <v>2</v>
      </c>
      <c r="I5024">
        <v>0</v>
      </c>
      <c r="J5024" s="4">
        <v>3</v>
      </c>
      <c r="K5024" s="3">
        <v>0</v>
      </c>
      <c r="L5024" s="1" t="s">
        <v>30</v>
      </c>
    </row>
    <row r="5025" spans="1:12" x14ac:dyDescent="0.3">
      <c r="A5025" s="1" t="s">
        <v>1274</v>
      </c>
      <c r="B5025" s="1" t="s">
        <v>53</v>
      </c>
      <c r="C5025" s="1" t="s">
        <v>737</v>
      </c>
      <c r="D5025" s="5">
        <v>43221</v>
      </c>
      <c r="E5025">
        <v>2</v>
      </c>
      <c r="F5025">
        <v>2</v>
      </c>
      <c r="G5025" s="2">
        <v>696.15</v>
      </c>
      <c r="H5025">
        <v>2</v>
      </c>
      <c r="I5025">
        <v>0</v>
      </c>
      <c r="J5025" s="4">
        <v>5</v>
      </c>
      <c r="K5025" s="3">
        <v>0</v>
      </c>
      <c r="L5025" s="1" t="s">
        <v>46</v>
      </c>
    </row>
    <row r="5026" spans="1:12" x14ac:dyDescent="0.3">
      <c r="A5026" s="1" t="s">
        <v>1274</v>
      </c>
      <c r="B5026" s="1" t="s">
        <v>53</v>
      </c>
      <c r="C5026" s="1" t="s">
        <v>737</v>
      </c>
      <c r="D5026" s="5">
        <v>43252</v>
      </c>
      <c r="E5026">
        <v>1</v>
      </c>
      <c r="F5026">
        <v>1</v>
      </c>
      <c r="G5026" s="2">
        <v>1435.97</v>
      </c>
      <c r="H5026">
        <v>1</v>
      </c>
      <c r="I5026">
        <v>0</v>
      </c>
      <c r="J5026" s="4">
        <v>3</v>
      </c>
      <c r="K5026" s="3">
        <v>0</v>
      </c>
      <c r="L5026" s="1" t="s">
        <v>36</v>
      </c>
    </row>
    <row r="5027" spans="1:12" x14ac:dyDescent="0.3">
      <c r="A5027" s="1" t="s">
        <v>1274</v>
      </c>
      <c r="B5027" s="1" t="s">
        <v>53</v>
      </c>
      <c r="C5027" s="1" t="s">
        <v>737</v>
      </c>
      <c r="D5027" s="5">
        <v>43282</v>
      </c>
      <c r="E5027">
        <v>5</v>
      </c>
      <c r="F5027">
        <v>5</v>
      </c>
      <c r="G5027" s="2">
        <v>3333.37</v>
      </c>
      <c r="H5027">
        <v>5</v>
      </c>
      <c r="I5027">
        <v>0</v>
      </c>
      <c r="J5027" s="4">
        <v>4.5999999999999996</v>
      </c>
      <c r="K5027" s="3">
        <v>0</v>
      </c>
      <c r="L5027" s="1" t="s">
        <v>37</v>
      </c>
    </row>
    <row r="5028" spans="1:12" x14ac:dyDescent="0.3">
      <c r="A5028" s="1" t="s">
        <v>1275</v>
      </c>
      <c r="B5028" s="1" t="s">
        <v>53</v>
      </c>
      <c r="C5028" s="1" t="s">
        <v>54</v>
      </c>
      <c r="D5028" s="5">
        <v>43282</v>
      </c>
      <c r="E5028">
        <v>2</v>
      </c>
      <c r="F5028">
        <v>2</v>
      </c>
      <c r="G5028" s="2">
        <v>631.25</v>
      </c>
      <c r="H5028">
        <v>2</v>
      </c>
      <c r="I5028">
        <v>0</v>
      </c>
      <c r="J5028" s="4">
        <v>4.5</v>
      </c>
      <c r="K5028" s="3">
        <v>0</v>
      </c>
      <c r="L5028" s="1" t="s">
        <v>37</v>
      </c>
    </row>
    <row r="5029" spans="1:12" x14ac:dyDescent="0.3">
      <c r="A5029" s="1" t="s">
        <v>1275</v>
      </c>
      <c r="B5029" s="1" t="s">
        <v>53</v>
      </c>
      <c r="C5029" s="1" t="s">
        <v>54</v>
      </c>
      <c r="D5029" s="5">
        <v>43313</v>
      </c>
      <c r="E5029">
        <v>3</v>
      </c>
      <c r="F5029">
        <v>3</v>
      </c>
      <c r="G5029" s="2">
        <v>1058.74</v>
      </c>
      <c r="H5029">
        <v>3</v>
      </c>
      <c r="I5029">
        <v>0</v>
      </c>
      <c r="J5029" s="4">
        <v>4.33</v>
      </c>
      <c r="K5029" s="3">
        <v>0</v>
      </c>
      <c r="L5029" s="1" t="s">
        <v>49</v>
      </c>
    </row>
    <row r="5030" spans="1:12" x14ac:dyDescent="0.3">
      <c r="A5030" s="1" t="s">
        <v>1276</v>
      </c>
      <c r="B5030" s="1" t="s">
        <v>57</v>
      </c>
      <c r="C5030" s="1" t="s">
        <v>1277</v>
      </c>
      <c r="D5030" s="5">
        <v>42644</v>
      </c>
      <c r="E5030">
        <v>3</v>
      </c>
      <c r="F5030">
        <v>3</v>
      </c>
      <c r="G5030" s="2">
        <v>1999.03</v>
      </c>
      <c r="H5030">
        <v>2</v>
      </c>
      <c r="I5030">
        <v>0</v>
      </c>
      <c r="J5030" s="4">
        <v>3.67</v>
      </c>
      <c r="K5030" s="3">
        <v>0</v>
      </c>
      <c r="L5030" s="1" t="s">
        <v>64</v>
      </c>
    </row>
    <row r="5031" spans="1:12" x14ac:dyDescent="0.3">
      <c r="A5031" s="1" t="s">
        <v>1276</v>
      </c>
      <c r="B5031" s="1" t="s">
        <v>57</v>
      </c>
      <c r="C5031" s="1" t="s">
        <v>1277</v>
      </c>
      <c r="D5031" s="5">
        <v>42736</v>
      </c>
      <c r="E5031">
        <v>3</v>
      </c>
      <c r="F5031">
        <v>3</v>
      </c>
      <c r="G5031" s="2">
        <v>1365.8</v>
      </c>
      <c r="H5031">
        <v>3</v>
      </c>
      <c r="I5031">
        <v>0</v>
      </c>
      <c r="J5031" s="4">
        <v>3.67</v>
      </c>
      <c r="K5031" s="3">
        <v>0</v>
      </c>
      <c r="L5031" s="1" t="s">
        <v>45</v>
      </c>
    </row>
    <row r="5032" spans="1:12" x14ac:dyDescent="0.3">
      <c r="A5032" s="1" t="s">
        <v>1276</v>
      </c>
      <c r="B5032" s="1" t="s">
        <v>57</v>
      </c>
      <c r="C5032" s="1" t="s">
        <v>1277</v>
      </c>
      <c r="D5032" s="5">
        <v>42767</v>
      </c>
      <c r="E5032">
        <v>1</v>
      </c>
      <c r="F5032">
        <v>1</v>
      </c>
      <c r="G5032" s="2">
        <v>667.88</v>
      </c>
      <c r="H5032">
        <v>1</v>
      </c>
      <c r="I5032">
        <v>0</v>
      </c>
      <c r="J5032" s="4">
        <v>5</v>
      </c>
      <c r="K5032" s="3">
        <v>0</v>
      </c>
      <c r="L5032" s="1" t="s">
        <v>23</v>
      </c>
    </row>
    <row r="5033" spans="1:12" x14ac:dyDescent="0.3">
      <c r="A5033" s="1" t="s">
        <v>1276</v>
      </c>
      <c r="B5033" s="1" t="s">
        <v>57</v>
      </c>
      <c r="C5033" s="1" t="s">
        <v>1277</v>
      </c>
      <c r="D5033" s="5">
        <v>42795</v>
      </c>
      <c r="E5033">
        <v>1</v>
      </c>
      <c r="F5033">
        <v>1</v>
      </c>
      <c r="G5033" s="2">
        <v>600.75</v>
      </c>
      <c r="H5033">
        <v>1</v>
      </c>
      <c r="I5033">
        <v>0</v>
      </c>
      <c r="J5033" s="4">
        <v>5</v>
      </c>
      <c r="K5033" s="3">
        <v>0</v>
      </c>
      <c r="L5033" s="1" t="s">
        <v>24</v>
      </c>
    </row>
    <row r="5034" spans="1:12" x14ac:dyDescent="0.3">
      <c r="A5034" s="1" t="s">
        <v>1278</v>
      </c>
      <c r="B5034" s="1" t="s">
        <v>16</v>
      </c>
      <c r="C5034" s="1" t="s">
        <v>1195</v>
      </c>
      <c r="D5034" s="5">
        <v>42826</v>
      </c>
      <c r="E5034">
        <v>1</v>
      </c>
      <c r="F5034">
        <v>1</v>
      </c>
      <c r="G5034" s="2">
        <v>76.02</v>
      </c>
      <c r="H5034">
        <v>1</v>
      </c>
      <c r="I5034">
        <v>0</v>
      </c>
      <c r="J5034" s="4">
        <v>4</v>
      </c>
      <c r="K5034" s="3">
        <v>0</v>
      </c>
      <c r="L5034" s="1" t="s">
        <v>25</v>
      </c>
    </row>
    <row r="5035" spans="1:12" x14ac:dyDescent="0.3">
      <c r="A5035" s="1" t="s">
        <v>1278</v>
      </c>
      <c r="B5035" s="1" t="s">
        <v>16</v>
      </c>
      <c r="C5035" s="1" t="s">
        <v>1195</v>
      </c>
      <c r="D5035" s="5">
        <v>42856</v>
      </c>
      <c r="E5035">
        <v>18</v>
      </c>
      <c r="F5035">
        <v>19</v>
      </c>
      <c r="G5035" s="2">
        <v>1586.74</v>
      </c>
      <c r="H5035">
        <v>18</v>
      </c>
      <c r="I5035">
        <v>0</v>
      </c>
      <c r="J5035" s="4">
        <v>3.06</v>
      </c>
      <c r="K5035" s="3">
        <v>0</v>
      </c>
      <c r="L5035" s="1" t="s">
        <v>26</v>
      </c>
    </row>
    <row r="5036" spans="1:12" x14ac:dyDescent="0.3">
      <c r="A5036" s="1" t="s">
        <v>1278</v>
      </c>
      <c r="B5036" s="1" t="s">
        <v>16</v>
      </c>
      <c r="C5036" s="1" t="s">
        <v>1195</v>
      </c>
      <c r="D5036" s="5">
        <v>42887</v>
      </c>
      <c r="E5036">
        <v>15</v>
      </c>
      <c r="F5036">
        <v>16</v>
      </c>
      <c r="G5036" s="2">
        <v>1551.35</v>
      </c>
      <c r="H5036">
        <v>15</v>
      </c>
      <c r="I5036">
        <v>0</v>
      </c>
      <c r="J5036" s="4">
        <v>4.7300000000000004</v>
      </c>
      <c r="K5036" s="3">
        <v>0</v>
      </c>
      <c r="L5036" s="1" t="s">
        <v>27</v>
      </c>
    </row>
    <row r="5037" spans="1:12" x14ac:dyDescent="0.3">
      <c r="A5037" s="1" t="s">
        <v>1278</v>
      </c>
      <c r="B5037" s="1" t="s">
        <v>16</v>
      </c>
      <c r="C5037" s="1" t="s">
        <v>1195</v>
      </c>
      <c r="D5037" s="5">
        <v>42917</v>
      </c>
      <c r="E5037">
        <v>13</v>
      </c>
      <c r="F5037">
        <v>19</v>
      </c>
      <c r="G5037" s="2">
        <v>2179.31</v>
      </c>
      <c r="H5037">
        <v>12</v>
      </c>
      <c r="I5037">
        <v>0</v>
      </c>
      <c r="J5037" s="4">
        <v>4.3099999999999996</v>
      </c>
      <c r="K5037" s="3">
        <v>0</v>
      </c>
      <c r="L5037" s="1" t="s">
        <v>28</v>
      </c>
    </row>
    <row r="5038" spans="1:12" x14ac:dyDescent="0.3">
      <c r="A5038" s="1" t="s">
        <v>1278</v>
      </c>
      <c r="B5038" s="1" t="s">
        <v>16</v>
      </c>
      <c r="C5038" s="1" t="s">
        <v>1195</v>
      </c>
      <c r="D5038" s="5">
        <v>42948</v>
      </c>
      <c r="E5038">
        <v>15</v>
      </c>
      <c r="F5038">
        <v>16</v>
      </c>
      <c r="G5038" s="2">
        <v>1792.88</v>
      </c>
      <c r="H5038">
        <v>15</v>
      </c>
      <c r="I5038">
        <v>0</v>
      </c>
      <c r="J5038" s="4">
        <v>4.07</v>
      </c>
      <c r="K5038" s="3">
        <v>0</v>
      </c>
      <c r="L5038" s="1" t="s">
        <v>29</v>
      </c>
    </row>
    <row r="5039" spans="1:12" x14ac:dyDescent="0.3">
      <c r="A5039" s="1" t="s">
        <v>1278</v>
      </c>
      <c r="B5039" s="1" t="s">
        <v>16</v>
      </c>
      <c r="C5039" s="1" t="s">
        <v>1195</v>
      </c>
      <c r="D5039" s="5">
        <v>42979</v>
      </c>
      <c r="E5039">
        <v>16</v>
      </c>
      <c r="F5039">
        <v>17</v>
      </c>
      <c r="G5039" s="2">
        <v>1486.46</v>
      </c>
      <c r="H5039">
        <v>16</v>
      </c>
      <c r="I5039">
        <v>0</v>
      </c>
      <c r="J5039" s="4">
        <v>4.4400000000000004</v>
      </c>
      <c r="K5039" s="3">
        <v>0</v>
      </c>
      <c r="L5039" s="1" t="s">
        <v>18</v>
      </c>
    </row>
    <row r="5040" spans="1:12" x14ac:dyDescent="0.3">
      <c r="A5040" s="1" t="s">
        <v>1278</v>
      </c>
      <c r="B5040" s="1" t="s">
        <v>16</v>
      </c>
      <c r="C5040" s="1" t="s">
        <v>1195</v>
      </c>
      <c r="D5040" s="5">
        <v>43009</v>
      </c>
      <c r="E5040">
        <v>13</v>
      </c>
      <c r="F5040">
        <v>14</v>
      </c>
      <c r="G5040" s="2">
        <v>1324.71</v>
      </c>
      <c r="H5040">
        <v>13</v>
      </c>
      <c r="I5040">
        <v>0</v>
      </c>
      <c r="J5040" s="4">
        <v>4.8499999999999996</v>
      </c>
      <c r="K5040" s="3">
        <v>0</v>
      </c>
      <c r="L5040" s="1" t="s">
        <v>19</v>
      </c>
    </row>
    <row r="5041" spans="1:12" x14ac:dyDescent="0.3">
      <c r="A5041" s="1" t="s">
        <v>1278</v>
      </c>
      <c r="B5041" s="1" t="s">
        <v>16</v>
      </c>
      <c r="C5041" s="1" t="s">
        <v>1195</v>
      </c>
      <c r="D5041" s="5">
        <v>43040</v>
      </c>
      <c r="E5041">
        <v>22</v>
      </c>
      <c r="F5041">
        <v>23</v>
      </c>
      <c r="G5041" s="2">
        <v>2905.24</v>
      </c>
      <c r="H5041">
        <v>21</v>
      </c>
      <c r="I5041">
        <v>4</v>
      </c>
      <c r="J5041" s="4">
        <v>3.95</v>
      </c>
      <c r="K5041" s="3">
        <v>0.19047619047619047</v>
      </c>
      <c r="L5041" s="1" t="s">
        <v>30</v>
      </c>
    </row>
    <row r="5042" spans="1:12" x14ac:dyDescent="0.3">
      <c r="A5042" s="1" t="s">
        <v>1278</v>
      </c>
      <c r="B5042" s="1" t="s">
        <v>16</v>
      </c>
      <c r="C5042" s="1" t="s">
        <v>1195</v>
      </c>
      <c r="D5042" s="5">
        <v>43070</v>
      </c>
      <c r="E5042">
        <v>22</v>
      </c>
      <c r="F5042">
        <v>23</v>
      </c>
      <c r="G5042" s="2">
        <v>2663.52</v>
      </c>
      <c r="H5042">
        <v>20</v>
      </c>
      <c r="I5042">
        <v>1</v>
      </c>
      <c r="J5042" s="4">
        <v>4.18</v>
      </c>
      <c r="K5042" s="3">
        <v>0.05</v>
      </c>
      <c r="L5042" s="1" t="s">
        <v>31</v>
      </c>
    </row>
    <row r="5043" spans="1:12" x14ac:dyDescent="0.3">
      <c r="A5043" s="1" t="s">
        <v>1278</v>
      </c>
      <c r="B5043" s="1" t="s">
        <v>16</v>
      </c>
      <c r="C5043" s="1" t="s">
        <v>1195</v>
      </c>
      <c r="D5043" s="5">
        <v>43101</v>
      </c>
      <c r="E5043">
        <v>40</v>
      </c>
      <c r="F5043">
        <v>41</v>
      </c>
      <c r="G5043" s="2">
        <v>5838.87</v>
      </c>
      <c r="H5043">
        <v>40</v>
      </c>
      <c r="I5043">
        <v>0</v>
      </c>
      <c r="J5043" s="4">
        <v>4.55</v>
      </c>
      <c r="K5043" s="3">
        <v>0</v>
      </c>
      <c r="L5043" s="1" t="s">
        <v>32</v>
      </c>
    </row>
    <row r="5044" spans="1:12" x14ac:dyDescent="0.3">
      <c r="A5044" s="1" t="s">
        <v>1278</v>
      </c>
      <c r="B5044" s="1" t="s">
        <v>16</v>
      </c>
      <c r="C5044" s="1" t="s">
        <v>1195</v>
      </c>
      <c r="D5044" s="5">
        <v>43132</v>
      </c>
      <c r="E5044">
        <v>39</v>
      </c>
      <c r="F5044">
        <v>42</v>
      </c>
      <c r="G5044" s="2">
        <v>6586.98</v>
      </c>
      <c r="H5044">
        <v>39</v>
      </c>
      <c r="I5044">
        <v>1</v>
      </c>
      <c r="J5044" s="4">
        <v>4.08</v>
      </c>
      <c r="K5044" s="3">
        <v>2.564102564102564E-2</v>
      </c>
      <c r="L5044" s="1" t="s">
        <v>33</v>
      </c>
    </row>
    <row r="5045" spans="1:12" x14ac:dyDescent="0.3">
      <c r="A5045" s="1" t="s">
        <v>1278</v>
      </c>
      <c r="B5045" s="1" t="s">
        <v>16</v>
      </c>
      <c r="C5045" s="1" t="s">
        <v>1195</v>
      </c>
      <c r="D5045" s="5">
        <v>43160</v>
      </c>
      <c r="E5045">
        <v>51</v>
      </c>
      <c r="F5045">
        <v>55</v>
      </c>
      <c r="G5045" s="2">
        <v>7729.46</v>
      </c>
      <c r="H5045">
        <v>51</v>
      </c>
      <c r="I5045">
        <v>7</v>
      </c>
      <c r="J5045" s="4">
        <v>4.04</v>
      </c>
      <c r="K5045" s="3">
        <v>0.13725490196078433</v>
      </c>
      <c r="L5045" s="1" t="s">
        <v>34</v>
      </c>
    </row>
    <row r="5046" spans="1:12" x14ac:dyDescent="0.3">
      <c r="A5046" s="1" t="s">
        <v>1278</v>
      </c>
      <c r="B5046" s="1" t="s">
        <v>16</v>
      </c>
      <c r="C5046" s="1" t="s">
        <v>1195</v>
      </c>
      <c r="D5046" s="5">
        <v>43191</v>
      </c>
      <c r="E5046">
        <v>27</v>
      </c>
      <c r="F5046">
        <v>28</v>
      </c>
      <c r="G5046" s="2">
        <v>4676.66</v>
      </c>
      <c r="H5046">
        <v>26</v>
      </c>
      <c r="I5046">
        <v>0</v>
      </c>
      <c r="J5046" s="4">
        <v>4.1500000000000004</v>
      </c>
      <c r="K5046" s="3">
        <v>0</v>
      </c>
      <c r="L5046" s="1" t="s">
        <v>35</v>
      </c>
    </row>
    <row r="5047" spans="1:12" x14ac:dyDescent="0.3">
      <c r="A5047" s="1" t="s">
        <v>1278</v>
      </c>
      <c r="B5047" s="1" t="s">
        <v>16</v>
      </c>
      <c r="C5047" s="1" t="s">
        <v>1195</v>
      </c>
      <c r="D5047" s="5">
        <v>43221</v>
      </c>
      <c r="E5047">
        <v>18</v>
      </c>
      <c r="F5047">
        <v>18</v>
      </c>
      <c r="G5047" s="2">
        <v>2884.42</v>
      </c>
      <c r="H5047">
        <v>18</v>
      </c>
      <c r="I5047">
        <v>0</v>
      </c>
      <c r="J5047" s="4">
        <v>4.17</v>
      </c>
      <c r="K5047" s="3">
        <v>0</v>
      </c>
      <c r="L5047" s="1" t="s">
        <v>46</v>
      </c>
    </row>
    <row r="5048" spans="1:12" x14ac:dyDescent="0.3">
      <c r="A5048" s="1" t="s">
        <v>1278</v>
      </c>
      <c r="B5048" s="1" t="s">
        <v>16</v>
      </c>
      <c r="C5048" s="1" t="s">
        <v>1195</v>
      </c>
      <c r="D5048" s="5">
        <v>43252</v>
      </c>
      <c r="E5048">
        <v>14</v>
      </c>
      <c r="F5048">
        <v>16</v>
      </c>
      <c r="G5048" s="2">
        <v>2116.77</v>
      </c>
      <c r="H5048">
        <v>14</v>
      </c>
      <c r="I5048">
        <v>0</v>
      </c>
      <c r="J5048" s="4">
        <v>4.29</v>
      </c>
      <c r="K5048" s="3">
        <v>0</v>
      </c>
      <c r="L5048" s="1" t="s">
        <v>36</v>
      </c>
    </row>
    <row r="5049" spans="1:12" x14ac:dyDescent="0.3">
      <c r="A5049" s="1" t="s">
        <v>1278</v>
      </c>
      <c r="B5049" s="1" t="s">
        <v>16</v>
      </c>
      <c r="C5049" s="1" t="s">
        <v>1195</v>
      </c>
      <c r="D5049" s="5">
        <v>43282</v>
      </c>
      <c r="E5049">
        <v>29</v>
      </c>
      <c r="F5049">
        <v>30</v>
      </c>
      <c r="G5049" s="2">
        <v>4052.36</v>
      </c>
      <c r="H5049">
        <v>29</v>
      </c>
      <c r="I5049">
        <v>1</v>
      </c>
      <c r="J5049" s="4">
        <v>4.24</v>
      </c>
      <c r="K5049" s="3">
        <v>3.4482758620689655E-2</v>
      </c>
      <c r="L5049" s="1" t="s">
        <v>37</v>
      </c>
    </row>
    <row r="5050" spans="1:12" x14ac:dyDescent="0.3">
      <c r="A5050" s="1" t="s">
        <v>1278</v>
      </c>
      <c r="B5050" s="1" t="s">
        <v>16</v>
      </c>
      <c r="C5050" s="1" t="s">
        <v>1195</v>
      </c>
      <c r="D5050" s="5">
        <v>43313</v>
      </c>
      <c r="E5050">
        <v>15</v>
      </c>
      <c r="F5050">
        <v>16</v>
      </c>
      <c r="G5050" s="2">
        <v>1948.54</v>
      </c>
      <c r="H5050">
        <v>15</v>
      </c>
      <c r="I5050">
        <v>0</v>
      </c>
      <c r="J5050" s="4">
        <v>4.53</v>
      </c>
      <c r="K5050" s="3">
        <v>0</v>
      </c>
      <c r="L5050" s="1" t="s">
        <v>49</v>
      </c>
    </row>
    <row r="5051" spans="1:12" x14ac:dyDescent="0.3">
      <c r="A5051" s="1" t="s">
        <v>1279</v>
      </c>
      <c r="B5051" s="1" t="s">
        <v>16</v>
      </c>
      <c r="C5051" s="1" t="s">
        <v>1280</v>
      </c>
      <c r="D5051" s="5">
        <v>43009</v>
      </c>
      <c r="E5051">
        <v>1</v>
      </c>
      <c r="F5051">
        <v>1</v>
      </c>
      <c r="G5051" s="2">
        <v>58.72</v>
      </c>
      <c r="H5051">
        <v>0</v>
      </c>
      <c r="I5051">
        <v>0</v>
      </c>
      <c r="J5051" s="4">
        <v>5</v>
      </c>
      <c r="K5051" s="3"/>
      <c r="L5051" s="1" t="s">
        <v>19</v>
      </c>
    </row>
    <row r="5052" spans="1:12" x14ac:dyDescent="0.3">
      <c r="A5052" s="1" t="s">
        <v>1281</v>
      </c>
      <c r="B5052" s="1" t="s">
        <v>16</v>
      </c>
      <c r="C5052" s="1" t="s">
        <v>51</v>
      </c>
      <c r="D5052" s="5">
        <v>43132</v>
      </c>
      <c r="E5052">
        <v>1</v>
      </c>
      <c r="F5052">
        <v>1</v>
      </c>
      <c r="G5052" s="2">
        <v>110.42</v>
      </c>
      <c r="H5052">
        <v>1</v>
      </c>
      <c r="I5052">
        <v>0</v>
      </c>
      <c r="J5052" s="4">
        <v>5</v>
      </c>
      <c r="K5052" s="3">
        <v>0</v>
      </c>
      <c r="L5052" s="1" t="s">
        <v>33</v>
      </c>
    </row>
    <row r="5053" spans="1:12" x14ac:dyDescent="0.3">
      <c r="A5053" s="1" t="s">
        <v>1281</v>
      </c>
      <c r="B5053" s="1" t="s">
        <v>16</v>
      </c>
      <c r="C5053" s="1" t="s">
        <v>51</v>
      </c>
      <c r="D5053" s="5">
        <v>43282</v>
      </c>
      <c r="E5053">
        <v>1</v>
      </c>
      <c r="F5053">
        <v>1</v>
      </c>
      <c r="G5053" s="2">
        <v>112.32</v>
      </c>
      <c r="H5053">
        <v>1</v>
      </c>
      <c r="I5053">
        <v>0</v>
      </c>
      <c r="J5053" s="4">
        <v>5</v>
      </c>
      <c r="K5053" s="3">
        <v>0</v>
      </c>
      <c r="L5053" s="1" t="s">
        <v>37</v>
      </c>
    </row>
    <row r="5054" spans="1:12" x14ac:dyDescent="0.3">
      <c r="A5054" s="1" t="s">
        <v>1282</v>
      </c>
      <c r="B5054" s="1" t="s">
        <v>57</v>
      </c>
      <c r="C5054" s="1" t="s">
        <v>1283</v>
      </c>
      <c r="D5054" s="5">
        <v>42736</v>
      </c>
      <c r="E5054">
        <v>8</v>
      </c>
      <c r="F5054">
        <v>12</v>
      </c>
      <c r="G5054" s="2">
        <v>859.14</v>
      </c>
      <c r="H5054">
        <v>8</v>
      </c>
      <c r="I5054">
        <v>0</v>
      </c>
      <c r="J5054" s="4">
        <v>4.63</v>
      </c>
      <c r="K5054" s="3">
        <v>0</v>
      </c>
      <c r="L5054" s="1" t="s">
        <v>45</v>
      </c>
    </row>
    <row r="5055" spans="1:12" x14ac:dyDescent="0.3">
      <c r="A5055" s="1" t="s">
        <v>1282</v>
      </c>
      <c r="B5055" s="1" t="s">
        <v>57</v>
      </c>
      <c r="C5055" s="1" t="s">
        <v>1283</v>
      </c>
      <c r="D5055" s="5">
        <v>42767</v>
      </c>
      <c r="E5055">
        <v>3</v>
      </c>
      <c r="F5055">
        <v>4</v>
      </c>
      <c r="G5055" s="2">
        <v>246</v>
      </c>
      <c r="H5055">
        <v>3</v>
      </c>
      <c r="I5055">
        <v>0</v>
      </c>
      <c r="J5055" s="4">
        <v>4.67</v>
      </c>
      <c r="K5055" s="3">
        <v>0</v>
      </c>
      <c r="L5055" s="1" t="s">
        <v>23</v>
      </c>
    </row>
    <row r="5056" spans="1:12" x14ac:dyDescent="0.3">
      <c r="A5056" s="1" t="s">
        <v>1282</v>
      </c>
      <c r="B5056" s="1" t="s">
        <v>57</v>
      </c>
      <c r="C5056" s="1" t="s">
        <v>1283</v>
      </c>
      <c r="D5056" s="5">
        <v>42795</v>
      </c>
      <c r="E5056">
        <v>1</v>
      </c>
      <c r="F5056">
        <v>1</v>
      </c>
      <c r="G5056" s="2">
        <v>82.68</v>
      </c>
      <c r="H5056">
        <v>1</v>
      </c>
      <c r="I5056">
        <v>0</v>
      </c>
      <c r="J5056" s="4">
        <v>5</v>
      </c>
      <c r="K5056" s="3">
        <v>0</v>
      </c>
      <c r="L5056" s="1" t="s">
        <v>24</v>
      </c>
    </row>
    <row r="5057" spans="1:12" x14ac:dyDescent="0.3">
      <c r="A5057" s="1" t="s">
        <v>1282</v>
      </c>
      <c r="B5057" s="1" t="s">
        <v>57</v>
      </c>
      <c r="C5057" s="1" t="s">
        <v>1283</v>
      </c>
      <c r="D5057" s="5">
        <v>42856</v>
      </c>
      <c r="E5057">
        <v>3</v>
      </c>
      <c r="F5057">
        <v>3</v>
      </c>
      <c r="G5057" s="2">
        <v>279.02</v>
      </c>
      <c r="H5057">
        <v>3</v>
      </c>
      <c r="I5057">
        <v>0</v>
      </c>
      <c r="J5057" s="4">
        <v>4.67</v>
      </c>
      <c r="K5057" s="3">
        <v>0</v>
      </c>
      <c r="L5057" s="1" t="s">
        <v>26</v>
      </c>
    </row>
    <row r="5058" spans="1:12" x14ac:dyDescent="0.3">
      <c r="A5058" s="1" t="s">
        <v>1282</v>
      </c>
      <c r="B5058" s="1" t="s">
        <v>57</v>
      </c>
      <c r="C5058" s="1" t="s">
        <v>1283</v>
      </c>
      <c r="D5058" s="5">
        <v>42887</v>
      </c>
      <c r="E5058">
        <v>3</v>
      </c>
      <c r="F5058">
        <v>3</v>
      </c>
      <c r="G5058" s="2">
        <v>271.7</v>
      </c>
      <c r="H5058">
        <v>3</v>
      </c>
      <c r="I5058">
        <v>0</v>
      </c>
      <c r="J5058" s="4">
        <v>4.33</v>
      </c>
      <c r="K5058" s="3">
        <v>0</v>
      </c>
      <c r="L5058" s="1" t="s">
        <v>27</v>
      </c>
    </row>
    <row r="5059" spans="1:12" x14ac:dyDescent="0.3">
      <c r="A5059" s="1" t="s">
        <v>1282</v>
      </c>
      <c r="B5059" s="1" t="s">
        <v>57</v>
      </c>
      <c r="C5059" s="1" t="s">
        <v>1283</v>
      </c>
      <c r="D5059" s="5">
        <v>42917</v>
      </c>
      <c r="E5059">
        <v>1</v>
      </c>
      <c r="F5059">
        <v>1</v>
      </c>
      <c r="G5059" s="2">
        <v>59.01</v>
      </c>
      <c r="H5059">
        <v>1</v>
      </c>
      <c r="I5059">
        <v>0</v>
      </c>
      <c r="J5059" s="4">
        <v>5</v>
      </c>
      <c r="K5059" s="3">
        <v>0</v>
      </c>
      <c r="L5059" s="1" t="s">
        <v>28</v>
      </c>
    </row>
    <row r="5060" spans="1:12" x14ac:dyDescent="0.3">
      <c r="A5060" s="1" t="s">
        <v>1282</v>
      </c>
      <c r="B5060" s="1" t="s">
        <v>57</v>
      </c>
      <c r="C5060" s="1" t="s">
        <v>1283</v>
      </c>
      <c r="D5060" s="5">
        <v>42948</v>
      </c>
      <c r="E5060">
        <v>2</v>
      </c>
      <c r="F5060">
        <v>2</v>
      </c>
      <c r="G5060" s="2">
        <v>150.18</v>
      </c>
      <c r="H5060">
        <v>2</v>
      </c>
      <c r="I5060">
        <v>0</v>
      </c>
      <c r="J5060" s="4">
        <v>4.5</v>
      </c>
      <c r="K5060" s="3">
        <v>0</v>
      </c>
      <c r="L5060" s="1" t="s">
        <v>29</v>
      </c>
    </row>
    <row r="5061" spans="1:12" x14ac:dyDescent="0.3">
      <c r="A5061" s="1" t="s">
        <v>1282</v>
      </c>
      <c r="B5061" s="1" t="s">
        <v>57</v>
      </c>
      <c r="C5061" s="1" t="s">
        <v>1283</v>
      </c>
      <c r="D5061" s="5">
        <v>42979</v>
      </c>
      <c r="E5061">
        <v>3</v>
      </c>
      <c r="F5061">
        <v>3</v>
      </c>
      <c r="G5061" s="2">
        <v>181.33</v>
      </c>
      <c r="H5061">
        <v>3</v>
      </c>
      <c r="I5061">
        <v>0</v>
      </c>
      <c r="J5061" s="4">
        <v>5</v>
      </c>
      <c r="K5061" s="3">
        <v>0</v>
      </c>
      <c r="L5061" s="1" t="s">
        <v>18</v>
      </c>
    </row>
    <row r="5062" spans="1:12" x14ac:dyDescent="0.3">
      <c r="A5062" s="1" t="s">
        <v>1282</v>
      </c>
      <c r="B5062" s="1" t="s">
        <v>57</v>
      </c>
      <c r="C5062" s="1" t="s">
        <v>1283</v>
      </c>
      <c r="D5062" s="5">
        <v>43009</v>
      </c>
      <c r="E5062">
        <v>2</v>
      </c>
      <c r="F5062">
        <v>2</v>
      </c>
      <c r="G5062" s="2">
        <v>120.05</v>
      </c>
      <c r="H5062">
        <v>2</v>
      </c>
      <c r="I5062">
        <v>0</v>
      </c>
      <c r="J5062" s="4">
        <v>3</v>
      </c>
      <c r="K5062" s="3">
        <v>0</v>
      </c>
      <c r="L5062" s="1" t="s">
        <v>19</v>
      </c>
    </row>
    <row r="5063" spans="1:12" x14ac:dyDescent="0.3">
      <c r="A5063" s="1" t="s">
        <v>1282</v>
      </c>
      <c r="B5063" s="1" t="s">
        <v>57</v>
      </c>
      <c r="C5063" s="1" t="s">
        <v>1283</v>
      </c>
      <c r="D5063" s="5">
        <v>43070</v>
      </c>
      <c r="E5063">
        <v>1</v>
      </c>
      <c r="F5063">
        <v>1</v>
      </c>
      <c r="G5063" s="2">
        <v>76.36</v>
      </c>
      <c r="H5063">
        <v>1</v>
      </c>
      <c r="I5063">
        <v>0</v>
      </c>
      <c r="J5063" s="4">
        <v>2</v>
      </c>
      <c r="K5063" s="3">
        <v>0</v>
      </c>
      <c r="L5063" s="1" t="s">
        <v>31</v>
      </c>
    </row>
    <row r="5064" spans="1:12" x14ac:dyDescent="0.3">
      <c r="A5064" s="1" t="s">
        <v>1282</v>
      </c>
      <c r="B5064" s="1" t="s">
        <v>57</v>
      </c>
      <c r="C5064" s="1" t="s">
        <v>1283</v>
      </c>
      <c r="D5064" s="5">
        <v>43101</v>
      </c>
      <c r="E5064">
        <v>1</v>
      </c>
      <c r="F5064">
        <v>1</v>
      </c>
      <c r="G5064" s="2">
        <v>59.01</v>
      </c>
      <c r="H5064">
        <v>1</v>
      </c>
      <c r="I5064">
        <v>0</v>
      </c>
      <c r="J5064" s="4">
        <v>5</v>
      </c>
      <c r="K5064" s="3">
        <v>0</v>
      </c>
      <c r="L5064" s="1" t="s">
        <v>32</v>
      </c>
    </row>
    <row r="5065" spans="1:12" x14ac:dyDescent="0.3">
      <c r="A5065" s="1" t="s">
        <v>1282</v>
      </c>
      <c r="B5065" s="1" t="s">
        <v>57</v>
      </c>
      <c r="C5065" s="1" t="s">
        <v>1283</v>
      </c>
      <c r="D5065" s="5">
        <v>43132</v>
      </c>
      <c r="E5065">
        <v>3</v>
      </c>
      <c r="F5065">
        <v>4</v>
      </c>
      <c r="G5065" s="2">
        <v>254.27</v>
      </c>
      <c r="H5065">
        <v>3</v>
      </c>
      <c r="I5065">
        <v>0</v>
      </c>
      <c r="J5065" s="4">
        <v>3</v>
      </c>
      <c r="K5065" s="3">
        <v>0</v>
      </c>
      <c r="L5065" s="1" t="s">
        <v>33</v>
      </c>
    </row>
    <row r="5066" spans="1:12" x14ac:dyDescent="0.3">
      <c r="A5066" s="1" t="s">
        <v>1282</v>
      </c>
      <c r="B5066" s="1" t="s">
        <v>57</v>
      </c>
      <c r="C5066" s="1" t="s">
        <v>1283</v>
      </c>
      <c r="D5066" s="5">
        <v>43160</v>
      </c>
      <c r="E5066">
        <v>5</v>
      </c>
      <c r="F5066">
        <v>7</v>
      </c>
      <c r="G5066" s="2">
        <v>523.65</v>
      </c>
      <c r="H5066">
        <v>5</v>
      </c>
      <c r="I5066">
        <v>0</v>
      </c>
      <c r="J5066" s="4">
        <v>4.5999999999999996</v>
      </c>
      <c r="K5066" s="3">
        <v>0</v>
      </c>
      <c r="L5066" s="1" t="s">
        <v>34</v>
      </c>
    </row>
    <row r="5067" spans="1:12" x14ac:dyDescent="0.3">
      <c r="A5067" s="1" t="s">
        <v>1282</v>
      </c>
      <c r="B5067" s="1" t="s">
        <v>57</v>
      </c>
      <c r="C5067" s="1" t="s">
        <v>1283</v>
      </c>
      <c r="D5067" s="5">
        <v>43221</v>
      </c>
      <c r="E5067">
        <v>4</v>
      </c>
      <c r="F5067">
        <v>5</v>
      </c>
      <c r="G5067" s="2">
        <v>396.92</v>
      </c>
      <c r="H5067">
        <v>4</v>
      </c>
      <c r="I5067">
        <v>0</v>
      </c>
      <c r="J5067" s="4">
        <v>4.75</v>
      </c>
      <c r="K5067" s="3">
        <v>0</v>
      </c>
      <c r="L5067" s="1" t="s">
        <v>46</v>
      </c>
    </row>
    <row r="5068" spans="1:12" x14ac:dyDescent="0.3">
      <c r="A5068" s="1" t="s">
        <v>1282</v>
      </c>
      <c r="B5068" s="1" t="s">
        <v>57</v>
      </c>
      <c r="C5068" s="1" t="s">
        <v>1283</v>
      </c>
      <c r="D5068" s="5">
        <v>43252</v>
      </c>
      <c r="E5068">
        <v>2</v>
      </c>
      <c r="F5068">
        <v>3</v>
      </c>
      <c r="G5068" s="2">
        <v>256.74</v>
      </c>
      <c r="H5068">
        <v>2</v>
      </c>
      <c r="I5068">
        <v>0</v>
      </c>
      <c r="J5068" s="4">
        <v>5</v>
      </c>
      <c r="K5068" s="3">
        <v>0</v>
      </c>
      <c r="L5068" s="1" t="s">
        <v>36</v>
      </c>
    </row>
    <row r="5069" spans="1:12" x14ac:dyDescent="0.3">
      <c r="A5069" s="1" t="s">
        <v>1282</v>
      </c>
      <c r="B5069" s="1" t="s">
        <v>57</v>
      </c>
      <c r="C5069" s="1" t="s">
        <v>1283</v>
      </c>
      <c r="D5069" s="5">
        <v>43282</v>
      </c>
      <c r="E5069">
        <v>1</v>
      </c>
      <c r="F5069">
        <v>1</v>
      </c>
      <c r="G5069" s="2">
        <v>56.07</v>
      </c>
      <c r="H5069">
        <v>1</v>
      </c>
      <c r="I5069">
        <v>0</v>
      </c>
      <c r="J5069" s="4">
        <v>3</v>
      </c>
      <c r="K5069" s="3">
        <v>0</v>
      </c>
      <c r="L5069" s="1" t="s">
        <v>37</v>
      </c>
    </row>
    <row r="5070" spans="1:12" x14ac:dyDescent="0.3">
      <c r="A5070" s="1" t="s">
        <v>1282</v>
      </c>
      <c r="B5070" s="1" t="s">
        <v>57</v>
      </c>
      <c r="C5070" s="1" t="s">
        <v>1283</v>
      </c>
      <c r="D5070" s="5">
        <v>43313</v>
      </c>
      <c r="E5070">
        <v>1</v>
      </c>
      <c r="F5070">
        <v>1</v>
      </c>
      <c r="G5070" s="2">
        <v>92.6</v>
      </c>
      <c r="H5070">
        <v>1</v>
      </c>
      <c r="I5070">
        <v>0</v>
      </c>
      <c r="J5070" s="4">
        <v>5</v>
      </c>
      <c r="K5070" s="3">
        <v>0</v>
      </c>
      <c r="L5070" s="1" t="s">
        <v>49</v>
      </c>
    </row>
    <row r="5071" spans="1:12" x14ac:dyDescent="0.3">
      <c r="A5071" s="1" t="s">
        <v>1284</v>
      </c>
      <c r="B5071" s="1" t="s">
        <v>129</v>
      </c>
      <c r="C5071" s="1" t="s">
        <v>180</v>
      </c>
      <c r="D5071" s="5">
        <v>43160</v>
      </c>
      <c r="E5071">
        <v>1</v>
      </c>
      <c r="F5071">
        <v>1</v>
      </c>
      <c r="G5071" s="2">
        <v>173.23</v>
      </c>
      <c r="H5071">
        <v>1</v>
      </c>
      <c r="I5071">
        <v>0</v>
      </c>
      <c r="J5071" s="4">
        <v>5</v>
      </c>
      <c r="K5071" s="3">
        <v>0</v>
      </c>
      <c r="L5071" s="1" t="s">
        <v>34</v>
      </c>
    </row>
    <row r="5072" spans="1:12" x14ac:dyDescent="0.3">
      <c r="A5072" s="1" t="s">
        <v>1285</v>
      </c>
      <c r="B5072" s="1" t="s">
        <v>57</v>
      </c>
      <c r="C5072" s="1" t="s">
        <v>66</v>
      </c>
      <c r="D5072" s="5">
        <v>42856</v>
      </c>
      <c r="E5072">
        <v>1</v>
      </c>
      <c r="F5072">
        <v>1</v>
      </c>
      <c r="G5072" s="2">
        <v>62.19</v>
      </c>
      <c r="H5072">
        <v>1</v>
      </c>
      <c r="I5072">
        <v>0</v>
      </c>
      <c r="J5072" s="4">
        <v>5</v>
      </c>
      <c r="K5072" s="3">
        <v>0</v>
      </c>
      <c r="L5072" s="1" t="s">
        <v>26</v>
      </c>
    </row>
    <row r="5073" spans="1:12" x14ac:dyDescent="0.3">
      <c r="A5073" s="1" t="s">
        <v>1285</v>
      </c>
      <c r="B5073" s="1" t="s">
        <v>57</v>
      </c>
      <c r="C5073" s="1" t="s">
        <v>66</v>
      </c>
      <c r="D5073" s="5">
        <v>42887</v>
      </c>
      <c r="E5073">
        <v>2</v>
      </c>
      <c r="F5073">
        <v>2</v>
      </c>
      <c r="G5073" s="2">
        <v>254.58</v>
      </c>
      <c r="H5073">
        <v>2</v>
      </c>
      <c r="I5073">
        <v>0</v>
      </c>
      <c r="J5073" s="4">
        <v>5</v>
      </c>
      <c r="K5073" s="3">
        <v>0</v>
      </c>
      <c r="L5073" s="1" t="s">
        <v>27</v>
      </c>
    </row>
    <row r="5074" spans="1:12" x14ac:dyDescent="0.3">
      <c r="A5074" s="1" t="s">
        <v>1285</v>
      </c>
      <c r="B5074" s="1" t="s">
        <v>57</v>
      </c>
      <c r="C5074" s="1" t="s">
        <v>66</v>
      </c>
      <c r="D5074" s="5">
        <v>43040</v>
      </c>
      <c r="E5074">
        <v>1</v>
      </c>
      <c r="F5074">
        <v>1</v>
      </c>
      <c r="G5074" s="2">
        <v>147.15</v>
      </c>
      <c r="H5074">
        <v>1</v>
      </c>
      <c r="I5074">
        <v>0</v>
      </c>
      <c r="J5074" s="4">
        <v>4</v>
      </c>
      <c r="K5074" s="3">
        <v>0</v>
      </c>
      <c r="L5074" s="1" t="s">
        <v>30</v>
      </c>
    </row>
    <row r="5075" spans="1:12" x14ac:dyDescent="0.3">
      <c r="A5075" s="1" t="s">
        <v>1286</v>
      </c>
      <c r="B5075" s="1" t="s">
        <v>16</v>
      </c>
      <c r="C5075" s="1" t="s">
        <v>1287</v>
      </c>
      <c r="D5075" s="5">
        <v>43313</v>
      </c>
      <c r="E5075">
        <v>1</v>
      </c>
      <c r="F5075">
        <v>1</v>
      </c>
      <c r="G5075" s="2">
        <v>199.84</v>
      </c>
      <c r="H5075">
        <v>1</v>
      </c>
      <c r="I5075">
        <v>0</v>
      </c>
      <c r="J5075" s="4">
        <v>5</v>
      </c>
      <c r="K5075" s="3">
        <v>0</v>
      </c>
      <c r="L5075" s="1" t="s">
        <v>49</v>
      </c>
    </row>
    <row r="5076" spans="1:12" x14ac:dyDescent="0.3">
      <c r="A5076" s="1" t="s">
        <v>1288</v>
      </c>
      <c r="B5076" s="1" t="s">
        <v>16</v>
      </c>
      <c r="C5076" s="1" t="s">
        <v>275</v>
      </c>
      <c r="D5076" s="5">
        <v>43132</v>
      </c>
      <c r="E5076">
        <v>1</v>
      </c>
      <c r="F5076">
        <v>1</v>
      </c>
      <c r="G5076" s="2">
        <v>64.37</v>
      </c>
      <c r="H5076">
        <v>1</v>
      </c>
      <c r="I5076">
        <v>0</v>
      </c>
      <c r="J5076" s="4">
        <v>4</v>
      </c>
      <c r="K5076" s="3">
        <v>0</v>
      </c>
      <c r="L5076" s="1" t="s">
        <v>33</v>
      </c>
    </row>
    <row r="5077" spans="1:12" x14ac:dyDescent="0.3">
      <c r="A5077" s="1" t="s">
        <v>1288</v>
      </c>
      <c r="B5077" s="1" t="s">
        <v>16</v>
      </c>
      <c r="C5077" s="1" t="s">
        <v>275</v>
      </c>
      <c r="D5077" s="5">
        <v>43160</v>
      </c>
      <c r="E5077">
        <v>1</v>
      </c>
      <c r="F5077">
        <v>1</v>
      </c>
      <c r="G5077" s="2">
        <v>76.489999999999995</v>
      </c>
      <c r="H5077">
        <v>1</v>
      </c>
      <c r="I5077">
        <v>1</v>
      </c>
      <c r="J5077" s="4">
        <v>1</v>
      </c>
      <c r="K5077" s="3">
        <v>1</v>
      </c>
      <c r="L5077" s="1" t="s">
        <v>34</v>
      </c>
    </row>
    <row r="5078" spans="1:12" x14ac:dyDescent="0.3">
      <c r="A5078" s="1" t="s">
        <v>1288</v>
      </c>
      <c r="B5078" s="1" t="s">
        <v>16</v>
      </c>
      <c r="C5078" s="1" t="s">
        <v>275</v>
      </c>
      <c r="D5078" s="5">
        <v>43191</v>
      </c>
      <c r="E5078">
        <v>1</v>
      </c>
      <c r="F5078">
        <v>2</v>
      </c>
      <c r="G5078" s="2">
        <v>142</v>
      </c>
      <c r="H5078">
        <v>1</v>
      </c>
      <c r="I5078">
        <v>0</v>
      </c>
      <c r="J5078" s="4">
        <v>1</v>
      </c>
      <c r="K5078" s="3">
        <v>0</v>
      </c>
      <c r="L5078" s="1" t="s">
        <v>35</v>
      </c>
    </row>
    <row r="5079" spans="1:12" x14ac:dyDescent="0.3">
      <c r="A5079" s="1" t="s">
        <v>1288</v>
      </c>
      <c r="B5079" s="1" t="s">
        <v>16</v>
      </c>
      <c r="C5079" s="1" t="s">
        <v>275</v>
      </c>
      <c r="D5079" s="5">
        <v>43313</v>
      </c>
      <c r="E5079">
        <v>1</v>
      </c>
      <c r="F5079">
        <v>1</v>
      </c>
      <c r="G5079" s="2">
        <v>70.400000000000006</v>
      </c>
      <c r="H5079">
        <v>1</v>
      </c>
      <c r="I5079">
        <v>0</v>
      </c>
      <c r="J5079" s="4">
        <v>5</v>
      </c>
      <c r="K5079" s="3">
        <v>0</v>
      </c>
      <c r="L5079" s="1" t="s">
        <v>49</v>
      </c>
    </row>
    <row r="5080" spans="1:12" x14ac:dyDescent="0.3">
      <c r="A5080" s="1" t="s">
        <v>1289</v>
      </c>
      <c r="B5080" s="1" t="s">
        <v>16</v>
      </c>
      <c r="C5080" s="1" t="s">
        <v>51</v>
      </c>
      <c r="D5080" s="5">
        <v>42795</v>
      </c>
      <c r="E5080">
        <v>1</v>
      </c>
      <c r="F5080">
        <v>1</v>
      </c>
      <c r="G5080" s="2">
        <v>164.45</v>
      </c>
      <c r="H5080">
        <v>1</v>
      </c>
      <c r="I5080">
        <v>0</v>
      </c>
      <c r="J5080" s="4">
        <v>5</v>
      </c>
      <c r="K5080" s="3">
        <v>0</v>
      </c>
      <c r="L5080" s="1" t="s">
        <v>24</v>
      </c>
    </row>
    <row r="5081" spans="1:12" x14ac:dyDescent="0.3">
      <c r="A5081" s="1" t="s">
        <v>1290</v>
      </c>
      <c r="B5081" s="1" t="s">
        <v>57</v>
      </c>
      <c r="C5081" s="1" t="s">
        <v>422</v>
      </c>
      <c r="D5081" s="5">
        <v>43101</v>
      </c>
      <c r="E5081">
        <v>2</v>
      </c>
      <c r="F5081">
        <v>2</v>
      </c>
      <c r="G5081" s="2">
        <v>193.21</v>
      </c>
      <c r="H5081">
        <v>2</v>
      </c>
      <c r="I5081">
        <v>0</v>
      </c>
      <c r="J5081" s="4">
        <v>3.5</v>
      </c>
      <c r="K5081" s="3">
        <v>0</v>
      </c>
      <c r="L5081" s="1" t="s">
        <v>32</v>
      </c>
    </row>
    <row r="5082" spans="1:12" x14ac:dyDescent="0.3">
      <c r="A5082" s="1" t="s">
        <v>1290</v>
      </c>
      <c r="B5082" s="1" t="s">
        <v>57</v>
      </c>
      <c r="C5082" s="1" t="s">
        <v>422</v>
      </c>
      <c r="D5082" s="5">
        <v>43132</v>
      </c>
      <c r="E5082">
        <v>4</v>
      </c>
      <c r="F5082">
        <v>4</v>
      </c>
      <c r="G5082" s="2">
        <v>157.84</v>
      </c>
      <c r="H5082">
        <v>4</v>
      </c>
      <c r="I5082">
        <v>0</v>
      </c>
      <c r="J5082" s="4">
        <v>3.75</v>
      </c>
      <c r="K5082" s="3">
        <v>0</v>
      </c>
      <c r="L5082" s="1" t="s">
        <v>33</v>
      </c>
    </row>
    <row r="5083" spans="1:12" x14ac:dyDescent="0.3">
      <c r="A5083" s="1" t="s">
        <v>1290</v>
      </c>
      <c r="B5083" s="1" t="s">
        <v>57</v>
      </c>
      <c r="C5083" s="1" t="s">
        <v>422</v>
      </c>
      <c r="D5083" s="5">
        <v>43160</v>
      </c>
      <c r="E5083">
        <v>3</v>
      </c>
      <c r="F5083">
        <v>3</v>
      </c>
      <c r="G5083" s="2">
        <v>173.7</v>
      </c>
      <c r="H5083">
        <v>3</v>
      </c>
      <c r="I5083">
        <v>1</v>
      </c>
      <c r="J5083" s="4">
        <v>3.67</v>
      </c>
      <c r="K5083" s="3">
        <v>0.33333333333333331</v>
      </c>
      <c r="L5083" s="1" t="s">
        <v>34</v>
      </c>
    </row>
    <row r="5084" spans="1:12" x14ac:dyDescent="0.3">
      <c r="A5084" s="1" t="s">
        <v>1290</v>
      </c>
      <c r="B5084" s="1" t="s">
        <v>57</v>
      </c>
      <c r="C5084" s="1" t="s">
        <v>422</v>
      </c>
      <c r="D5084" s="5">
        <v>43191</v>
      </c>
      <c r="E5084">
        <v>2</v>
      </c>
      <c r="F5084">
        <v>2</v>
      </c>
      <c r="G5084" s="2">
        <v>65.739999999999995</v>
      </c>
      <c r="H5084">
        <v>2</v>
      </c>
      <c r="I5084">
        <v>0</v>
      </c>
      <c r="J5084" s="4">
        <v>5</v>
      </c>
      <c r="K5084" s="3">
        <v>0</v>
      </c>
      <c r="L5084" s="1" t="s">
        <v>35</v>
      </c>
    </row>
    <row r="5085" spans="1:12" x14ac:dyDescent="0.3">
      <c r="A5085" s="1" t="s">
        <v>1290</v>
      </c>
      <c r="B5085" s="1" t="s">
        <v>57</v>
      </c>
      <c r="C5085" s="1" t="s">
        <v>422</v>
      </c>
      <c r="D5085" s="5">
        <v>43252</v>
      </c>
      <c r="E5085">
        <v>2</v>
      </c>
      <c r="F5085">
        <v>2</v>
      </c>
      <c r="G5085" s="2">
        <v>78.53</v>
      </c>
      <c r="H5085">
        <v>2</v>
      </c>
      <c r="I5085">
        <v>0</v>
      </c>
      <c r="J5085" s="4">
        <v>4.5</v>
      </c>
      <c r="K5085" s="3">
        <v>0</v>
      </c>
      <c r="L5085" s="1" t="s">
        <v>36</v>
      </c>
    </row>
    <row r="5086" spans="1:12" x14ac:dyDescent="0.3">
      <c r="A5086" s="1" t="s">
        <v>1290</v>
      </c>
      <c r="B5086" s="1" t="s">
        <v>57</v>
      </c>
      <c r="C5086" s="1" t="s">
        <v>422</v>
      </c>
      <c r="D5086" s="5">
        <v>43282</v>
      </c>
      <c r="E5086">
        <v>1</v>
      </c>
      <c r="F5086">
        <v>1</v>
      </c>
      <c r="G5086" s="2">
        <v>35.4</v>
      </c>
      <c r="H5086">
        <v>1</v>
      </c>
      <c r="I5086">
        <v>0</v>
      </c>
      <c r="J5086" s="4">
        <v>5</v>
      </c>
      <c r="K5086" s="3">
        <v>0</v>
      </c>
      <c r="L5086" s="1" t="s">
        <v>37</v>
      </c>
    </row>
    <row r="5087" spans="1:12" x14ac:dyDescent="0.3">
      <c r="A5087" s="1" t="s">
        <v>1291</v>
      </c>
      <c r="B5087" s="1" t="s">
        <v>16</v>
      </c>
      <c r="C5087" s="1" t="s">
        <v>51</v>
      </c>
      <c r="D5087" s="5">
        <v>43101</v>
      </c>
      <c r="E5087">
        <v>2</v>
      </c>
      <c r="F5087">
        <v>3</v>
      </c>
      <c r="G5087" s="2">
        <v>573.26</v>
      </c>
      <c r="H5087">
        <v>2</v>
      </c>
      <c r="I5087">
        <v>1</v>
      </c>
      <c r="J5087" s="4">
        <v>3</v>
      </c>
      <c r="K5087" s="3">
        <v>0.5</v>
      </c>
      <c r="L5087" s="1" t="s">
        <v>32</v>
      </c>
    </row>
    <row r="5088" spans="1:12" x14ac:dyDescent="0.3">
      <c r="A5088" s="1" t="s">
        <v>1291</v>
      </c>
      <c r="B5088" s="1" t="s">
        <v>16</v>
      </c>
      <c r="C5088" s="1" t="s">
        <v>51</v>
      </c>
      <c r="D5088" s="5">
        <v>43191</v>
      </c>
      <c r="E5088">
        <v>1</v>
      </c>
      <c r="F5088">
        <v>1</v>
      </c>
      <c r="G5088" s="2">
        <v>167.76</v>
      </c>
      <c r="H5088">
        <v>1</v>
      </c>
      <c r="I5088">
        <v>0</v>
      </c>
      <c r="J5088" s="4">
        <v>5</v>
      </c>
      <c r="K5088" s="3">
        <v>0</v>
      </c>
      <c r="L5088" s="1" t="s">
        <v>35</v>
      </c>
    </row>
    <row r="5089" spans="1:12" x14ac:dyDescent="0.3">
      <c r="A5089" s="1" t="s">
        <v>1291</v>
      </c>
      <c r="B5089" s="1" t="s">
        <v>16</v>
      </c>
      <c r="C5089" s="1" t="s">
        <v>51</v>
      </c>
      <c r="D5089" s="5">
        <v>43282</v>
      </c>
      <c r="E5089">
        <v>1</v>
      </c>
      <c r="F5089">
        <v>1</v>
      </c>
      <c r="G5089" s="2">
        <v>180.47</v>
      </c>
      <c r="H5089">
        <v>1</v>
      </c>
      <c r="I5089">
        <v>0</v>
      </c>
      <c r="J5089" s="4">
        <v>5</v>
      </c>
      <c r="K5089" s="3">
        <v>0</v>
      </c>
      <c r="L5089" s="1" t="s">
        <v>37</v>
      </c>
    </row>
    <row r="5090" spans="1:12" x14ac:dyDescent="0.3">
      <c r="A5090" s="1" t="s">
        <v>1292</v>
      </c>
      <c r="B5090" s="1" t="s">
        <v>53</v>
      </c>
      <c r="C5090" s="1" t="s">
        <v>291</v>
      </c>
      <c r="D5090" s="5">
        <v>42917</v>
      </c>
      <c r="E5090">
        <v>1</v>
      </c>
      <c r="F5090">
        <v>1</v>
      </c>
      <c r="G5090" s="2">
        <v>32.47</v>
      </c>
      <c r="H5090">
        <v>1</v>
      </c>
      <c r="I5090">
        <v>0</v>
      </c>
      <c r="J5090" s="4">
        <v>5</v>
      </c>
      <c r="K5090" s="3">
        <v>0</v>
      </c>
      <c r="L5090" s="1" t="s">
        <v>28</v>
      </c>
    </row>
    <row r="5091" spans="1:12" x14ac:dyDescent="0.3">
      <c r="A5091" s="1" t="s">
        <v>1292</v>
      </c>
      <c r="B5091" s="1" t="s">
        <v>53</v>
      </c>
      <c r="C5091" s="1" t="s">
        <v>291</v>
      </c>
      <c r="D5091" s="5">
        <v>42979</v>
      </c>
      <c r="E5091">
        <v>2</v>
      </c>
      <c r="F5091">
        <v>3</v>
      </c>
      <c r="G5091" s="2">
        <v>94.74</v>
      </c>
      <c r="H5091">
        <v>2</v>
      </c>
      <c r="I5091">
        <v>0</v>
      </c>
      <c r="J5091" s="4">
        <v>3.5</v>
      </c>
      <c r="K5091" s="3">
        <v>0</v>
      </c>
      <c r="L5091" s="1" t="s">
        <v>18</v>
      </c>
    </row>
    <row r="5092" spans="1:12" x14ac:dyDescent="0.3">
      <c r="A5092" s="1" t="s">
        <v>1292</v>
      </c>
      <c r="B5092" s="1" t="s">
        <v>53</v>
      </c>
      <c r="C5092" s="1" t="s">
        <v>291</v>
      </c>
      <c r="D5092" s="5">
        <v>43009</v>
      </c>
      <c r="E5092">
        <v>3</v>
      </c>
      <c r="F5092">
        <v>4</v>
      </c>
      <c r="G5092" s="2">
        <v>149.36000000000001</v>
      </c>
      <c r="H5092">
        <v>3</v>
      </c>
      <c r="I5092">
        <v>0</v>
      </c>
      <c r="J5092" s="4">
        <v>4.33</v>
      </c>
      <c r="K5092" s="3">
        <v>0</v>
      </c>
      <c r="L5092" s="1" t="s">
        <v>19</v>
      </c>
    </row>
    <row r="5093" spans="1:12" x14ac:dyDescent="0.3">
      <c r="A5093" s="1" t="s">
        <v>1292</v>
      </c>
      <c r="B5093" s="1" t="s">
        <v>53</v>
      </c>
      <c r="C5093" s="1" t="s">
        <v>291</v>
      </c>
      <c r="D5093" s="5">
        <v>43040</v>
      </c>
      <c r="E5093">
        <v>7</v>
      </c>
      <c r="F5093">
        <v>8</v>
      </c>
      <c r="G5093" s="2">
        <v>282.45</v>
      </c>
      <c r="H5093">
        <v>7</v>
      </c>
      <c r="I5093">
        <v>0</v>
      </c>
      <c r="J5093" s="4">
        <v>4.71</v>
      </c>
      <c r="K5093" s="3">
        <v>0</v>
      </c>
      <c r="L5093" s="1" t="s">
        <v>30</v>
      </c>
    </row>
    <row r="5094" spans="1:12" x14ac:dyDescent="0.3">
      <c r="A5094" s="1" t="s">
        <v>1292</v>
      </c>
      <c r="B5094" s="1" t="s">
        <v>53</v>
      </c>
      <c r="C5094" s="1" t="s">
        <v>291</v>
      </c>
      <c r="D5094" s="5">
        <v>43101</v>
      </c>
      <c r="E5094">
        <v>7</v>
      </c>
      <c r="F5094">
        <v>9</v>
      </c>
      <c r="G5094" s="2">
        <v>279.5</v>
      </c>
      <c r="H5094">
        <v>7</v>
      </c>
      <c r="I5094">
        <v>0</v>
      </c>
      <c r="J5094" s="4">
        <v>3.29</v>
      </c>
      <c r="K5094" s="3">
        <v>0</v>
      </c>
      <c r="L5094" s="1" t="s">
        <v>32</v>
      </c>
    </row>
    <row r="5095" spans="1:12" x14ac:dyDescent="0.3">
      <c r="A5095" s="1" t="s">
        <v>1292</v>
      </c>
      <c r="B5095" s="1" t="s">
        <v>53</v>
      </c>
      <c r="C5095" s="1" t="s">
        <v>291</v>
      </c>
      <c r="D5095" s="5">
        <v>43191</v>
      </c>
      <c r="E5095">
        <v>2</v>
      </c>
      <c r="F5095">
        <v>3</v>
      </c>
      <c r="G5095" s="2">
        <v>78.67</v>
      </c>
      <c r="H5095">
        <v>2</v>
      </c>
      <c r="I5095">
        <v>0</v>
      </c>
      <c r="J5095" s="4">
        <v>5</v>
      </c>
      <c r="K5095" s="3">
        <v>0</v>
      </c>
      <c r="L5095" s="1" t="s">
        <v>35</v>
      </c>
    </row>
    <row r="5096" spans="1:12" x14ac:dyDescent="0.3">
      <c r="A5096" s="1" t="s">
        <v>1292</v>
      </c>
      <c r="B5096" s="1" t="s">
        <v>53</v>
      </c>
      <c r="C5096" s="1" t="s">
        <v>291</v>
      </c>
      <c r="D5096" s="5">
        <v>43221</v>
      </c>
      <c r="E5096">
        <v>2</v>
      </c>
      <c r="F5096">
        <v>3</v>
      </c>
      <c r="G5096" s="2">
        <v>233.77</v>
      </c>
      <c r="H5096">
        <v>2</v>
      </c>
      <c r="I5096">
        <v>1</v>
      </c>
      <c r="J5096" s="4">
        <v>3.5</v>
      </c>
      <c r="K5096" s="3">
        <v>0.5</v>
      </c>
      <c r="L5096" s="1" t="s">
        <v>46</v>
      </c>
    </row>
    <row r="5097" spans="1:12" x14ac:dyDescent="0.3">
      <c r="A5097" s="1" t="s">
        <v>1292</v>
      </c>
      <c r="B5097" s="1" t="s">
        <v>53</v>
      </c>
      <c r="C5097" s="1" t="s">
        <v>291</v>
      </c>
      <c r="D5097" s="5">
        <v>43252</v>
      </c>
      <c r="E5097">
        <v>1</v>
      </c>
      <c r="F5097">
        <v>1</v>
      </c>
      <c r="G5097" s="2">
        <v>53.61</v>
      </c>
      <c r="H5097">
        <v>1</v>
      </c>
      <c r="I5097">
        <v>0</v>
      </c>
      <c r="J5097" s="4">
        <v>1</v>
      </c>
      <c r="K5097" s="3">
        <v>0</v>
      </c>
      <c r="L5097" s="1" t="s">
        <v>36</v>
      </c>
    </row>
    <row r="5098" spans="1:12" x14ac:dyDescent="0.3">
      <c r="A5098" s="1" t="s">
        <v>1292</v>
      </c>
      <c r="B5098" s="1" t="s">
        <v>53</v>
      </c>
      <c r="C5098" s="1" t="s">
        <v>291</v>
      </c>
      <c r="D5098" s="5">
        <v>43282</v>
      </c>
      <c r="E5098">
        <v>5</v>
      </c>
      <c r="F5098">
        <v>13</v>
      </c>
      <c r="G5098" s="2">
        <v>285.62</v>
      </c>
      <c r="H5098">
        <v>5</v>
      </c>
      <c r="I5098">
        <v>0</v>
      </c>
      <c r="J5098" s="4">
        <v>4.8</v>
      </c>
      <c r="K5098" s="3">
        <v>0</v>
      </c>
      <c r="L5098" s="1" t="s">
        <v>37</v>
      </c>
    </row>
    <row r="5099" spans="1:12" x14ac:dyDescent="0.3">
      <c r="A5099" s="1" t="s">
        <v>1292</v>
      </c>
      <c r="B5099" s="1" t="s">
        <v>53</v>
      </c>
      <c r="C5099" s="1" t="s">
        <v>291</v>
      </c>
      <c r="D5099" s="5">
        <v>43313</v>
      </c>
      <c r="E5099">
        <v>1</v>
      </c>
      <c r="F5099">
        <v>1</v>
      </c>
      <c r="G5099" s="2">
        <v>24.06</v>
      </c>
      <c r="H5099">
        <v>1</v>
      </c>
      <c r="I5099">
        <v>0</v>
      </c>
      <c r="J5099" s="4">
        <v>5</v>
      </c>
      <c r="K5099" s="3">
        <v>0</v>
      </c>
      <c r="L5099" s="1" t="s">
        <v>49</v>
      </c>
    </row>
    <row r="5100" spans="1:12" x14ac:dyDescent="0.3">
      <c r="A5100" s="1" t="s">
        <v>1293</v>
      </c>
      <c r="B5100" s="1" t="s">
        <v>90</v>
      </c>
      <c r="C5100" s="1" t="s">
        <v>343</v>
      </c>
      <c r="D5100" s="5">
        <v>43040</v>
      </c>
      <c r="E5100">
        <v>1</v>
      </c>
      <c r="F5100">
        <v>1</v>
      </c>
      <c r="G5100" s="2">
        <v>113.8</v>
      </c>
      <c r="H5100">
        <v>1</v>
      </c>
      <c r="I5100">
        <v>0</v>
      </c>
      <c r="J5100" s="4">
        <v>1</v>
      </c>
      <c r="K5100" s="3">
        <v>0</v>
      </c>
      <c r="L5100" s="1" t="s">
        <v>30</v>
      </c>
    </row>
    <row r="5101" spans="1:12" x14ac:dyDescent="0.3">
      <c r="A5101" s="1" t="s">
        <v>1293</v>
      </c>
      <c r="B5101" s="1" t="s">
        <v>90</v>
      </c>
      <c r="C5101" s="1" t="s">
        <v>343</v>
      </c>
      <c r="D5101" s="5">
        <v>43221</v>
      </c>
      <c r="E5101">
        <v>1</v>
      </c>
      <c r="F5101">
        <v>1</v>
      </c>
      <c r="G5101" s="2">
        <v>233.93</v>
      </c>
      <c r="H5101">
        <v>1</v>
      </c>
      <c r="I5101">
        <v>0</v>
      </c>
      <c r="J5101" s="4">
        <v>5</v>
      </c>
      <c r="K5101" s="3">
        <v>0</v>
      </c>
      <c r="L5101" s="1" t="s">
        <v>46</v>
      </c>
    </row>
    <row r="5102" spans="1:12" x14ac:dyDescent="0.3">
      <c r="A5102" s="1" t="s">
        <v>1294</v>
      </c>
      <c r="B5102" s="1" t="s">
        <v>16</v>
      </c>
      <c r="C5102" s="1" t="s">
        <v>1295</v>
      </c>
      <c r="D5102" s="5">
        <v>42795</v>
      </c>
      <c r="E5102">
        <v>1</v>
      </c>
      <c r="F5102">
        <v>1</v>
      </c>
      <c r="G5102" s="2">
        <v>73.58</v>
      </c>
      <c r="H5102">
        <v>1</v>
      </c>
      <c r="I5102">
        <v>0</v>
      </c>
      <c r="J5102" s="4">
        <v>5</v>
      </c>
      <c r="K5102" s="3">
        <v>0</v>
      </c>
      <c r="L5102" s="1" t="s">
        <v>24</v>
      </c>
    </row>
    <row r="5103" spans="1:12" x14ac:dyDescent="0.3">
      <c r="A5103" s="1" t="s">
        <v>1294</v>
      </c>
      <c r="B5103" s="1" t="s">
        <v>16</v>
      </c>
      <c r="C5103" s="1" t="s">
        <v>1295</v>
      </c>
      <c r="D5103" s="5">
        <v>42826</v>
      </c>
      <c r="E5103">
        <v>1</v>
      </c>
      <c r="F5103">
        <v>1</v>
      </c>
      <c r="G5103" s="2">
        <v>531.41999999999996</v>
      </c>
      <c r="H5103">
        <v>1</v>
      </c>
      <c r="I5103">
        <v>0</v>
      </c>
      <c r="J5103" s="4">
        <v>2</v>
      </c>
      <c r="K5103" s="3">
        <v>0</v>
      </c>
      <c r="L5103" s="1" t="s">
        <v>25</v>
      </c>
    </row>
    <row r="5104" spans="1:12" x14ac:dyDescent="0.3">
      <c r="A5104" s="1" t="s">
        <v>1294</v>
      </c>
      <c r="B5104" s="1" t="s">
        <v>16</v>
      </c>
      <c r="C5104" s="1" t="s">
        <v>1295</v>
      </c>
      <c r="D5104" s="5">
        <v>42856</v>
      </c>
      <c r="E5104">
        <v>3</v>
      </c>
      <c r="F5104">
        <v>3</v>
      </c>
      <c r="G5104" s="2">
        <v>769.08</v>
      </c>
      <c r="H5104">
        <v>3</v>
      </c>
      <c r="I5104">
        <v>0</v>
      </c>
      <c r="J5104" s="4">
        <v>4</v>
      </c>
      <c r="K5104" s="3">
        <v>0</v>
      </c>
      <c r="L5104" s="1" t="s">
        <v>26</v>
      </c>
    </row>
    <row r="5105" spans="1:12" x14ac:dyDescent="0.3">
      <c r="A5105" s="1" t="s">
        <v>1294</v>
      </c>
      <c r="B5105" s="1" t="s">
        <v>16</v>
      </c>
      <c r="C5105" s="1" t="s">
        <v>1295</v>
      </c>
      <c r="D5105" s="5">
        <v>42948</v>
      </c>
      <c r="E5105">
        <v>5</v>
      </c>
      <c r="F5105">
        <v>5</v>
      </c>
      <c r="G5105" s="2">
        <v>713.76</v>
      </c>
      <c r="H5105">
        <v>5</v>
      </c>
      <c r="I5105">
        <v>0</v>
      </c>
      <c r="J5105" s="4">
        <v>5</v>
      </c>
      <c r="K5105" s="3">
        <v>0</v>
      </c>
      <c r="L5105" s="1" t="s">
        <v>29</v>
      </c>
    </row>
    <row r="5106" spans="1:12" x14ac:dyDescent="0.3">
      <c r="A5106" s="1" t="s">
        <v>1294</v>
      </c>
      <c r="B5106" s="1" t="s">
        <v>16</v>
      </c>
      <c r="C5106" s="1" t="s">
        <v>1295</v>
      </c>
      <c r="D5106" s="5">
        <v>42979</v>
      </c>
      <c r="E5106">
        <v>1</v>
      </c>
      <c r="F5106">
        <v>1</v>
      </c>
      <c r="G5106" s="2">
        <v>88.37</v>
      </c>
      <c r="H5106">
        <v>1</v>
      </c>
      <c r="I5106">
        <v>0</v>
      </c>
      <c r="J5106" s="4">
        <v>5</v>
      </c>
      <c r="K5106" s="3">
        <v>0</v>
      </c>
      <c r="L5106" s="1" t="s">
        <v>18</v>
      </c>
    </row>
    <row r="5107" spans="1:12" x14ac:dyDescent="0.3">
      <c r="A5107" s="1" t="s">
        <v>1294</v>
      </c>
      <c r="B5107" s="1" t="s">
        <v>16</v>
      </c>
      <c r="C5107" s="1" t="s">
        <v>1295</v>
      </c>
      <c r="D5107" s="5">
        <v>43009</v>
      </c>
      <c r="E5107">
        <v>5</v>
      </c>
      <c r="F5107">
        <v>8</v>
      </c>
      <c r="G5107" s="2">
        <v>784.62</v>
      </c>
      <c r="H5107">
        <v>5</v>
      </c>
      <c r="I5107">
        <v>1</v>
      </c>
      <c r="J5107" s="4">
        <v>3</v>
      </c>
      <c r="K5107" s="3">
        <v>0.2</v>
      </c>
      <c r="L5107" s="1" t="s">
        <v>19</v>
      </c>
    </row>
    <row r="5108" spans="1:12" x14ac:dyDescent="0.3">
      <c r="A5108" s="1" t="s">
        <v>1294</v>
      </c>
      <c r="B5108" s="1" t="s">
        <v>16</v>
      </c>
      <c r="C5108" s="1" t="s">
        <v>1295</v>
      </c>
      <c r="D5108" s="5">
        <v>43040</v>
      </c>
      <c r="E5108">
        <v>9</v>
      </c>
      <c r="F5108">
        <v>11</v>
      </c>
      <c r="G5108" s="2">
        <v>924.58</v>
      </c>
      <c r="H5108">
        <v>9</v>
      </c>
      <c r="I5108">
        <v>1</v>
      </c>
      <c r="J5108" s="4">
        <v>4.5599999999999996</v>
      </c>
      <c r="K5108" s="3">
        <v>0.1111111111111111</v>
      </c>
      <c r="L5108" s="1" t="s">
        <v>30</v>
      </c>
    </row>
    <row r="5109" spans="1:12" x14ac:dyDescent="0.3">
      <c r="A5109" s="1" t="s">
        <v>1294</v>
      </c>
      <c r="B5109" s="1" t="s">
        <v>16</v>
      </c>
      <c r="C5109" s="1" t="s">
        <v>1295</v>
      </c>
      <c r="D5109" s="5">
        <v>43070</v>
      </c>
      <c r="E5109">
        <v>2</v>
      </c>
      <c r="F5109">
        <v>2</v>
      </c>
      <c r="G5109" s="2">
        <v>115.61</v>
      </c>
      <c r="H5109">
        <v>2</v>
      </c>
      <c r="I5109">
        <v>0</v>
      </c>
      <c r="J5109" s="4">
        <v>3</v>
      </c>
      <c r="K5109" s="3">
        <v>0</v>
      </c>
      <c r="L5109" s="1" t="s">
        <v>31</v>
      </c>
    </row>
    <row r="5110" spans="1:12" x14ac:dyDescent="0.3">
      <c r="A5110" s="1" t="s">
        <v>1294</v>
      </c>
      <c r="B5110" s="1" t="s">
        <v>16</v>
      </c>
      <c r="C5110" s="1" t="s">
        <v>1295</v>
      </c>
      <c r="D5110" s="5">
        <v>43101</v>
      </c>
      <c r="E5110">
        <v>4</v>
      </c>
      <c r="F5110">
        <v>7</v>
      </c>
      <c r="G5110" s="2">
        <v>786.88</v>
      </c>
      <c r="H5110">
        <v>4</v>
      </c>
      <c r="I5110">
        <v>1</v>
      </c>
      <c r="J5110" s="4">
        <v>2</v>
      </c>
      <c r="K5110" s="3">
        <v>0.25</v>
      </c>
      <c r="L5110" s="1" t="s">
        <v>32</v>
      </c>
    </row>
    <row r="5111" spans="1:12" x14ac:dyDescent="0.3">
      <c r="A5111" s="1" t="s">
        <v>1294</v>
      </c>
      <c r="B5111" s="1" t="s">
        <v>16</v>
      </c>
      <c r="C5111" s="1" t="s">
        <v>1295</v>
      </c>
      <c r="D5111" s="5">
        <v>43132</v>
      </c>
      <c r="E5111">
        <v>5</v>
      </c>
      <c r="F5111">
        <v>7</v>
      </c>
      <c r="G5111" s="2">
        <v>269.86</v>
      </c>
      <c r="H5111">
        <v>5</v>
      </c>
      <c r="I5111">
        <v>0</v>
      </c>
      <c r="J5111" s="4">
        <v>4.2</v>
      </c>
      <c r="K5111" s="3">
        <v>0</v>
      </c>
      <c r="L5111" s="1" t="s">
        <v>33</v>
      </c>
    </row>
    <row r="5112" spans="1:12" x14ac:dyDescent="0.3">
      <c r="A5112" s="1" t="s">
        <v>1294</v>
      </c>
      <c r="B5112" s="1" t="s">
        <v>16</v>
      </c>
      <c r="C5112" s="1" t="s">
        <v>1295</v>
      </c>
      <c r="D5112" s="5">
        <v>43160</v>
      </c>
      <c r="E5112">
        <v>3</v>
      </c>
      <c r="F5112">
        <v>3</v>
      </c>
      <c r="G5112" s="2">
        <v>239.59</v>
      </c>
      <c r="H5112">
        <v>3</v>
      </c>
      <c r="I5112">
        <v>0</v>
      </c>
      <c r="J5112" s="4">
        <v>5</v>
      </c>
      <c r="K5112" s="3">
        <v>0</v>
      </c>
      <c r="L5112" s="1" t="s">
        <v>34</v>
      </c>
    </row>
    <row r="5113" spans="1:12" x14ac:dyDescent="0.3">
      <c r="A5113" s="1" t="s">
        <v>1294</v>
      </c>
      <c r="B5113" s="1" t="s">
        <v>16</v>
      </c>
      <c r="C5113" s="1" t="s">
        <v>1295</v>
      </c>
      <c r="D5113" s="5">
        <v>43191</v>
      </c>
      <c r="E5113">
        <v>3</v>
      </c>
      <c r="F5113">
        <v>3</v>
      </c>
      <c r="G5113" s="2">
        <v>874.05</v>
      </c>
      <c r="H5113">
        <v>3</v>
      </c>
      <c r="I5113">
        <v>0</v>
      </c>
      <c r="J5113" s="4">
        <v>3.67</v>
      </c>
      <c r="K5113" s="3">
        <v>0</v>
      </c>
      <c r="L5113" s="1" t="s">
        <v>35</v>
      </c>
    </row>
    <row r="5114" spans="1:12" x14ac:dyDescent="0.3">
      <c r="A5114" s="1" t="s">
        <v>1294</v>
      </c>
      <c r="B5114" s="1" t="s">
        <v>16</v>
      </c>
      <c r="C5114" s="1" t="s">
        <v>1295</v>
      </c>
      <c r="D5114" s="5">
        <v>43221</v>
      </c>
      <c r="E5114">
        <v>3</v>
      </c>
      <c r="F5114">
        <v>3</v>
      </c>
      <c r="G5114" s="2">
        <v>320.37</v>
      </c>
      <c r="H5114">
        <v>3</v>
      </c>
      <c r="I5114">
        <v>0</v>
      </c>
      <c r="J5114" s="4">
        <v>4.67</v>
      </c>
      <c r="K5114" s="3">
        <v>0</v>
      </c>
      <c r="L5114" s="1" t="s">
        <v>46</v>
      </c>
    </row>
    <row r="5115" spans="1:12" x14ac:dyDescent="0.3">
      <c r="A5115" s="1" t="s">
        <v>1294</v>
      </c>
      <c r="B5115" s="1" t="s">
        <v>16</v>
      </c>
      <c r="C5115" s="1" t="s">
        <v>1295</v>
      </c>
      <c r="D5115" s="5">
        <v>43252</v>
      </c>
      <c r="E5115">
        <v>4</v>
      </c>
      <c r="F5115">
        <v>6</v>
      </c>
      <c r="G5115" s="2">
        <v>329.71</v>
      </c>
      <c r="H5115">
        <v>4</v>
      </c>
      <c r="I5115">
        <v>0</v>
      </c>
      <c r="J5115" s="4">
        <v>5</v>
      </c>
      <c r="K5115" s="3">
        <v>0</v>
      </c>
      <c r="L5115" s="1" t="s">
        <v>36</v>
      </c>
    </row>
    <row r="5116" spans="1:12" x14ac:dyDescent="0.3">
      <c r="A5116" s="1" t="s">
        <v>1294</v>
      </c>
      <c r="B5116" s="1" t="s">
        <v>16</v>
      </c>
      <c r="C5116" s="1" t="s">
        <v>1295</v>
      </c>
      <c r="D5116" s="5">
        <v>43282</v>
      </c>
      <c r="E5116">
        <v>7</v>
      </c>
      <c r="F5116">
        <v>8</v>
      </c>
      <c r="G5116" s="2">
        <v>1525.7</v>
      </c>
      <c r="H5116">
        <v>7</v>
      </c>
      <c r="I5116">
        <v>0</v>
      </c>
      <c r="J5116" s="4">
        <v>5</v>
      </c>
      <c r="K5116" s="3">
        <v>0</v>
      </c>
      <c r="L5116" s="1" t="s">
        <v>37</v>
      </c>
    </row>
    <row r="5117" spans="1:12" x14ac:dyDescent="0.3">
      <c r="A5117" s="1" t="s">
        <v>1294</v>
      </c>
      <c r="B5117" s="1" t="s">
        <v>16</v>
      </c>
      <c r="C5117" s="1" t="s">
        <v>1295</v>
      </c>
      <c r="D5117" s="5">
        <v>43313</v>
      </c>
      <c r="E5117">
        <v>5</v>
      </c>
      <c r="F5117">
        <v>5</v>
      </c>
      <c r="G5117" s="2">
        <v>447.62</v>
      </c>
      <c r="H5117">
        <v>5</v>
      </c>
      <c r="I5117">
        <v>0</v>
      </c>
      <c r="J5117" s="4">
        <v>4.5999999999999996</v>
      </c>
      <c r="K5117" s="3">
        <v>0</v>
      </c>
      <c r="L5117" s="1" t="s">
        <v>49</v>
      </c>
    </row>
    <row r="5118" spans="1:12" x14ac:dyDescent="0.3">
      <c r="A5118" s="1" t="s">
        <v>1296</v>
      </c>
      <c r="B5118" s="1" t="s">
        <v>53</v>
      </c>
      <c r="C5118" s="1" t="s">
        <v>54</v>
      </c>
      <c r="D5118" s="5">
        <v>43101</v>
      </c>
      <c r="E5118">
        <v>1</v>
      </c>
      <c r="F5118">
        <v>4</v>
      </c>
      <c r="G5118" s="2">
        <v>216</v>
      </c>
      <c r="H5118">
        <v>0</v>
      </c>
      <c r="I5118">
        <v>0</v>
      </c>
      <c r="J5118" s="4">
        <v>1</v>
      </c>
      <c r="K5118" s="3"/>
      <c r="L5118" s="1" t="s">
        <v>32</v>
      </c>
    </row>
    <row r="5119" spans="1:12" x14ac:dyDescent="0.3">
      <c r="A5119" s="1" t="s">
        <v>1296</v>
      </c>
      <c r="B5119" s="1" t="s">
        <v>53</v>
      </c>
      <c r="C5119" s="1" t="s">
        <v>54</v>
      </c>
      <c r="D5119" s="5">
        <v>43132</v>
      </c>
      <c r="E5119">
        <v>1</v>
      </c>
      <c r="F5119">
        <v>1</v>
      </c>
      <c r="G5119" s="2">
        <v>51.62</v>
      </c>
      <c r="H5119">
        <v>1</v>
      </c>
      <c r="I5119">
        <v>0</v>
      </c>
      <c r="J5119" s="4"/>
      <c r="K5119" s="3">
        <v>0</v>
      </c>
      <c r="L5119" s="1" t="s">
        <v>33</v>
      </c>
    </row>
    <row r="5120" spans="1:12" x14ac:dyDescent="0.3">
      <c r="A5120" s="1" t="s">
        <v>1297</v>
      </c>
      <c r="B5120" s="1" t="s">
        <v>16</v>
      </c>
      <c r="C5120" s="1" t="s">
        <v>51</v>
      </c>
      <c r="D5120" s="5">
        <v>43101</v>
      </c>
      <c r="E5120">
        <v>1</v>
      </c>
      <c r="F5120">
        <v>2</v>
      </c>
      <c r="G5120" s="2">
        <v>220.84</v>
      </c>
      <c r="H5120">
        <v>1</v>
      </c>
      <c r="I5120">
        <v>0</v>
      </c>
      <c r="J5120" s="4">
        <v>1</v>
      </c>
      <c r="K5120" s="3">
        <v>0</v>
      </c>
      <c r="L5120" s="1" t="s">
        <v>32</v>
      </c>
    </row>
    <row r="5121" spans="1:12" x14ac:dyDescent="0.3">
      <c r="A5121" s="1" t="s">
        <v>1297</v>
      </c>
      <c r="B5121" s="1" t="s">
        <v>16</v>
      </c>
      <c r="C5121" s="1" t="s">
        <v>51</v>
      </c>
      <c r="D5121" s="5">
        <v>43132</v>
      </c>
      <c r="E5121">
        <v>2</v>
      </c>
      <c r="F5121">
        <v>4</v>
      </c>
      <c r="G5121" s="2">
        <v>435.12</v>
      </c>
      <c r="H5121">
        <v>2</v>
      </c>
      <c r="I5121">
        <v>0</v>
      </c>
      <c r="J5121" s="4">
        <v>3</v>
      </c>
      <c r="K5121" s="3">
        <v>0</v>
      </c>
      <c r="L5121" s="1" t="s">
        <v>33</v>
      </c>
    </row>
    <row r="5122" spans="1:12" x14ac:dyDescent="0.3">
      <c r="A5122" s="1" t="s">
        <v>1298</v>
      </c>
      <c r="B5122" s="1" t="s">
        <v>16</v>
      </c>
      <c r="C5122" s="1" t="s">
        <v>1299</v>
      </c>
      <c r="D5122" s="5">
        <v>43040</v>
      </c>
      <c r="E5122">
        <v>2</v>
      </c>
      <c r="F5122">
        <v>3</v>
      </c>
      <c r="G5122" s="2">
        <v>328.41</v>
      </c>
      <c r="H5122">
        <v>1</v>
      </c>
      <c r="I5122">
        <v>1</v>
      </c>
      <c r="J5122" s="4">
        <v>1</v>
      </c>
      <c r="K5122" s="3">
        <v>1</v>
      </c>
      <c r="L5122" s="1" t="s">
        <v>30</v>
      </c>
    </row>
    <row r="5123" spans="1:12" x14ac:dyDescent="0.3">
      <c r="A5123" s="1" t="s">
        <v>1298</v>
      </c>
      <c r="B5123" s="1" t="s">
        <v>16</v>
      </c>
      <c r="C5123" s="1" t="s">
        <v>1299</v>
      </c>
      <c r="D5123" s="5">
        <v>43070</v>
      </c>
      <c r="E5123">
        <v>1</v>
      </c>
      <c r="F5123">
        <v>1</v>
      </c>
      <c r="G5123" s="2">
        <v>125.39</v>
      </c>
      <c r="H5123">
        <v>0</v>
      </c>
      <c r="I5123">
        <v>0</v>
      </c>
      <c r="J5123" s="4">
        <v>1</v>
      </c>
      <c r="K5123" s="3"/>
      <c r="L5123" s="1" t="s">
        <v>31</v>
      </c>
    </row>
    <row r="5124" spans="1:12" x14ac:dyDescent="0.3">
      <c r="A5124" s="1" t="s">
        <v>1300</v>
      </c>
      <c r="B5124" s="1" t="s">
        <v>53</v>
      </c>
      <c r="C5124" s="1" t="s">
        <v>279</v>
      </c>
      <c r="D5124" s="5">
        <v>43282</v>
      </c>
      <c r="E5124">
        <v>1</v>
      </c>
      <c r="F5124">
        <v>2</v>
      </c>
      <c r="G5124" s="2">
        <v>573.74</v>
      </c>
      <c r="H5124">
        <v>1</v>
      </c>
      <c r="I5124">
        <v>0</v>
      </c>
      <c r="J5124" s="4">
        <v>5</v>
      </c>
      <c r="K5124" s="3">
        <v>0</v>
      </c>
      <c r="L5124" s="1" t="s">
        <v>37</v>
      </c>
    </row>
    <row r="5125" spans="1:12" x14ac:dyDescent="0.3">
      <c r="A5125" s="1" t="s">
        <v>1301</v>
      </c>
      <c r="B5125" s="1" t="s">
        <v>16</v>
      </c>
      <c r="C5125" s="1" t="s">
        <v>190</v>
      </c>
      <c r="D5125" s="5">
        <v>43132</v>
      </c>
      <c r="E5125">
        <v>2</v>
      </c>
      <c r="F5125">
        <v>2</v>
      </c>
      <c r="G5125" s="2">
        <v>96.27</v>
      </c>
      <c r="H5125">
        <v>2</v>
      </c>
      <c r="I5125">
        <v>1</v>
      </c>
      <c r="J5125" s="4">
        <v>3</v>
      </c>
      <c r="K5125" s="3">
        <v>0.5</v>
      </c>
      <c r="L5125" s="1" t="s">
        <v>33</v>
      </c>
    </row>
    <row r="5126" spans="1:12" x14ac:dyDescent="0.3">
      <c r="A5126" s="1" t="s">
        <v>1301</v>
      </c>
      <c r="B5126" s="1" t="s">
        <v>16</v>
      </c>
      <c r="C5126" s="1" t="s">
        <v>190</v>
      </c>
      <c r="D5126" s="5">
        <v>43160</v>
      </c>
      <c r="E5126">
        <v>16</v>
      </c>
      <c r="F5126">
        <v>18</v>
      </c>
      <c r="G5126" s="2">
        <v>1736.95</v>
      </c>
      <c r="H5126">
        <v>16</v>
      </c>
      <c r="I5126">
        <v>4</v>
      </c>
      <c r="J5126" s="4">
        <v>3.5</v>
      </c>
      <c r="K5126" s="3">
        <v>0.25</v>
      </c>
      <c r="L5126" s="1" t="s">
        <v>34</v>
      </c>
    </row>
    <row r="5127" spans="1:12" x14ac:dyDescent="0.3">
      <c r="A5127" s="1" t="s">
        <v>1301</v>
      </c>
      <c r="B5127" s="1" t="s">
        <v>16</v>
      </c>
      <c r="C5127" s="1" t="s">
        <v>190</v>
      </c>
      <c r="D5127" s="5">
        <v>43191</v>
      </c>
      <c r="E5127">
        <v>1</v>
      </c>
      <c r="F5127">
        <v>2</v>
      </c>
      <c r="G5127" s="2">
        <v>167.68</v>
      </c>
      <c r="H5127">
        <v>1</v>
      </c>
      <c r="I5127">
        <v>0</v>
      </c>
      <c r="J5127" s="4">
        <v>5</v>
      </c>
      <c r="K5127" s="3">
        <v>0</v>
      </c>
      <c r="L5127" s="1" t="s">
        <v>35</v>
      </c>
    </row>
    <row r="5128" spans="1:12" x14ac:dyDescent="0.3">
      <c r="A5128" s="1" t="s">
        <v>1301</v>
      </c>
      <c r="B5128" s="1" t="s">
        <v>16</v>
      </c>
      <c r="C5128" s="1" t="s">
        <v>190</v>
      </c>
      <c r="D5128" s="5">
        <v>43221</v>
      </c>
      <c r="E5128">
        <v>3</v>
      </c>
      <c r="F5128">
        <v>3</v>
      </c>
      <c r="G5128" s="2">
        <v>312.3</v>
      </c>
      <c r="H5128">
        <v>2</v>
      </c>
      <c r="I5128">
        <v>0</v>
      </c>
      <c r="J5128" s="4">
        <v>2.67</v>
      </c>
      <c r="K5128" s="3">
        <v>0</v>
      </c>
      <c r="L5128" s="1" t="s">
        <v>46</v>
      </c>
    </row>
    <row r="5129" spans="1:12" x14ac:dyDescent="0.3">
      <c r="A5129" s="1" t="s">
        <v>1302</v>
      </c>
      <c r="B5129" s="1" t="s">
        <v>16</v>
      </c>
      <c r="C5129" s="1" t="s">
        <v>1105</v>
      </c>
      <c r="D5129" s="5">
        <v>43009</v>
      </c>
      <c r="E5129">
        <v>2</v>
      </c>
      <c r="F5129">
        <v>2</v>
      </c>
      <c r="G5129" s="2">
        <v>494.19</v>
      </c>
      <c r="H5129">
        <v>2</v>
      </c>
      <c r="I5129">
        <v>0</v>
      </c>
      <c r="J5129" s="4">
        <v>3.5</v>
      </c>
      <c r="K5129" s="3">
        <v>0</v>
      </c>
      <c r="L5129" s="1" t="s">
        <v>19</v>
      </c>
    </row>
    <row r="5130" spans="1:12" x14ac:dyDescent="0.3">
      <c r="A5130" s="1" t="s">
        <v>1302</v>
      </c>
      <c r="B5130" s="1" t="s">
        <v>16</v>
      </c>
      <c r="C5130" s="1" t="s">
        <v>1105</v>
      </c>
      <c r="D5130" s="5">
        <v>43101</v>
      </c>
      <c r="E5130">
        <v>1</v>
      </c>
      <c r="F5130">
        <v>1</v>
      </c>
      <c r="G5130" s="2">
        <v>246.31</v>
      </c>
      <c r="H5130">
        <v>1</v>
      </c>
      <c r="I5130">
        <v>0</v>
      </c>
      <c r="J5130" s="4">
        <v>4</v>
      </c>
      <c r="K5130" s="3">
        <v>0</v>
      </c>
      <c r="L5130" s="1" t="s">
        <v>32</v>
      </c>
    </row>
    <row r="5131" spans="1:12" x14ac:dyDescent="0.3">
      <c r="A5131" s="1" t="s">
        <v>1303</v>
      </c>
      <c r="B5131" s="1" t="s">
        <v>16</v>
      </c>
      <c r="C5131" s="1" t="s">
        <v>1304</v>
      </c>
      <c r="D5131" s="5">
        <v>42767</v>
      </c>
      <c r="E5131">
        <v>11</v>
      </c>
      <c r="F5131">
        <v>11</v>
      </c>
      <c r="G5131" s="2">
        <v>2170.44</v>
      </c>
      <c r="H5131">
        <v>11</v>
      </c>
      <c r="I5131">
        <v>0</v>
      </c>
      <c r="J5131" s="4">
        <v>4.3600000000000003</v>
      </c>
      <c r="K5131" s="3">
        <v>0</v>
      </c>
      <c r="L5131" s="1" t="s">
        <v>23</v>
      </c>
    </row>
    <row r="5132" spans="1:12" x14ac:dyDescent="0.3">
      <c r="A5132" s="1" t="s">
        <v>1303</v>
      </c>
      <c r="B5132" s="1" t="s">
        <v>16</v>
      </c>
      <c r="C5132" s="1" t="s">
        <v>1304</v>
      </c>
      <c r="D5132" s="5">
        <v>42795</v>
      </c>
      <c r="E5132">
        <v>8</v>
      </c>
      <c r="F5132">
        <v>8</v>
      </c>
      <c r="G5132" s="2">
        <v>988.17</v>
      </c>
      <c r="H5132">
        <v>8</v>
      </c>
      <c r="I5132">
        <v>0</v>
      </c>
      <c r="J5132" s="4">
        <v>4.75</v>
      </c>
      <c r="K5132" s="3">
        <v>0</v>
      </c>
      <c r="L5132" s="1" t="s">
        <v>24</v>
      </c>
    </row>
    <row r="5133" spans="1:12" x14ac:dyDescent="0.3">
      <c r="A5133" s="1" t="s">
        <v>1303</v>
      </c>
      <c r="B5133" s="1" t="s">
        <v>16</v>
      </c>
      <c r="C5133" s="1" t="s">
        <v>1304</v>
      </c>
      <c r="D5133" s="5">
        <v>42826</v>
      </c>
      <c r="E5133">
        <v>9</v>
      </c>
      <c r="F5133">
        <v>12</v>
      </c>
      <c r="G5133" s="2">
        <v>1253.49</v>
      </c>
      <c r="H5133">
        <v>8</v>
      </c>
      <c r="I5133">
        <v>0</v>
      </c>
      <c r="J5133" s="4">
        <v>4</v>
      </c>
      <c r="K5133" s="3">
        <v>0</v>
      </c>
      <c r="L5133" s="1" t="s">
        <v>25</v>
      </c>
    </row>
    <row r="5134" spans="1:12" x14ac:dyDescent="0.3">
      <c r="A5134" s="1" t="s">
        <v>1303</v>
      </c>
      <c r="B5134" s="1" t="s">
        <v>16</v>
      </c>
      <c r="C5134" s="1" t="s">
        <v>1304</v>
      </c>
      <c r="D5134" s="5">
        <v>42856</v>
      </c>
      <c r="E5134">
        <v>4</v>
      </c>
      <c r="F5134">
        <v>5</v>
      </c>
      <c r="G5134" s="2">
        <v>842.12</v>
      </c>
      <c r="H5134">
        <v>4</v>
      </c>
      <c r="I5134">
        <v>0</v>
      </c>
      <c r="J5134" s="4">
        <v>4.75</v>
      </c>
      <c r="K5134" s="3">
        <v>0</v>
      </c>
      <c r="L5134" s="1" t="s">
        <v>26</v>
      </c>
    </row>
    <row r="5135" spans="1:12" x14ac:dyDescent="0.3">
      <c r="A5135" s="1" t="s">
        <v>1303</v>
      </c>
      <c r="B5135" s="1" t="s">
        <v>16</v>
      </c>
      <c r="C5135" s="1" t="s">
        <v>1304</v>
      </c>
      <c r="D5135" s="5">
        <v>42887</v>
      </c>
      <c r="E5135">
        <v>5</v>
      </c>
      <c r="F5135">
        <v>5</v>
      </c>
      <c r="G5135" s="2">
        <v>708.05</v>
      </c>
      <c r="H5135">
        <v>5</v>
      </c>
      <c r="I5135">
        <v>0</v>
      </c>
      <c r="J5135" s="4">
        <v>5</v>
      </c>
      <c r="K5135" s="3">
        <v>0</v>
      </c>
      <c r="L5135" s="1" t="s">
        <v>27</v>
      </c>
    </row>
    <row r="5136" spans="1:12" x14ac:dyDescent="0.3">
      <c r="A5136" s="1" t="s">
        <v>1303</v>
      </c>
      <c r="B5136" s="1" t="s">
        <v>16</v>
      </c>
      <c r="C5136" s="1" t="s">
        <v>1304</v>
      </c>
      <c r="D5136" s="5">
        <v>42917</v>
      </c>
      <c r="E5136">
        <v>6</v>
      </c>
      <c r="F5136">
        <v>6</v>
      </c>
      <c r="G5136" s="2">
        <v>945.03</v>
      </c>
      <c r="H5136">
        <v>6</v>
      </c>
      <c r="I5136">
        <v>0</v>
      </c>
      <c r="J5136" s="4">
        <v>3.83</v>
      </c>
      <c r="K5136" s="3">
        <v>0</v>
      </c>
      <c r="L5136" s="1" t="s">
        <v>28</v>
      </c>
    </row>
    <row r="5137" spans="1:12" x14ac:dyDescent="0.3">
      <c r="A5137" s="1" t="s">
        <v>1303</v>
      </c>
      <c r="B5137" s="1" t="s">
        <v>16</v>
      </c>
      <c r="C5137" s="1" t="s">
        <v>1304</v>
      </c>
      <c r="D5137" s="5">
        <v>42948</v>
      </c>
      <c r="E5137">
        <v>2</v>
      </c>
      <c r="F5137">
        <v>2</v>
      </c>
      <c r="G5137" s="2">
        <v>231.88</v>
      </c>
      <c r="H5137">
        <v>2</v>
      </c>
      <c r="I5137">
        <v>0</v>
      </c>
      <c r="J5137" s="4">
        <v>5</v>
      </c>
      <c r="K5137" s="3">
        <v>0</v>
      </c>
      <c r="L5137" s="1" t="s">
        <v>29</v>
      </c>
    </row>
    <row r="5138" spans="1:12" x14ac:dyDescent="0.3">
      <c r="A5138" s="1" t="s">
        <v>1303</v>
      </c>
      <c r="B5138" s="1" t="s">
        <v>16</v>
      </c>
      <c r="C5138" s="1" t="s">
        <v>1304</v>
      </c>
      <c r="D5138" s="5">
        <v>42979</v>
      </c>
      <c r="E5138">
        <v>4</v>
      </c>
      <c r="F5138">
        <v>4</v>
      </c>
      <c r="G5138" s="2">
        <v>659.97</v>
      </c>
      <c r="H5138">
        <v>4</v>
      </c>
      <c r="I5138">
        <v>0</v>
      </c>
      <c r="J5138" s="4">
        <v>3.75</v>
      </c>
      <c r="K5138" s="3">
        <v>0</v>
      </c>
      <c r="L5138" s="1" t="s">
        <v>18</v>
      </c>
    </row>
    <row r="5139" spans="1:12" x14ac:dyDescent="0.3">
      <c r="A5139" s="1" t="s">
        <v>1303</v>
      </c>
      <c r="B5139" s="1" t="s">
        <v>16</v>
      </c>
      <c r="C5139" s="1" t="s">
        <v>1304</v>
      </c>
      <c r="D5139" s="5">
        <v>43009</v>
      </c>
      <c r="E5139">
        <v>3</v>
      </c>
      <c r="F5139">
        <v>3</v>
      </c>
      <c r="G5139" s="2">
        <v>289.74</v>
      </c>
      <c r="H5139">
        <v>3</v>
      </c>
      <c r="I5139">
        <v>0</v>
      </c>
      <c r="J5139" s="4">
        <v>3.5</v>
      </c>
      <c r="K5139" s="3">
        <v>0</v>
      </c>
      <c r="L5139" s="1" t="s">
        <v>19</v>
      </c>
    </row>
    <row r="5140" spans="1:12" x14ac:dyDescent="0.3">
      <c r="A5140" s="1" t="s">
        <v>1303</v>
      </c>
      <c r="B5140" s="1" t="s">
        <v>16</v>
      </c>
      <c r="C5140" s="1" t="s">
        <v>1304</v>
      </c>
      <c r="D5140" s="5">
        <v>43040</v>
      </c>
      <c r="E5140">
        <v>7</v>
      </c>
      <c r="F5140">
        <v>8</v>
      </c>
      <c r="G5140" s="2">
        <v>959.18</v>
      </c>
      <c r="H5140">
        <v>7</v>
      </c>
      <c r="I5140">
        <v>2</v>
      </c>
      <c r="J5140" s="4">
        <v>4.1399999999999997</v>
      </c>
      <c r="K5140" s="3">
        <v>0.2857142857142857</v>
      </c>
      <c r="L5140" s="1" t="s">
        <v>30</v>
      </c>
    </row>
    <row r="5141" spans="1:12" x14ac:dyDescent="0.3">
      <c r="A5141" s="1" t="s">
        <v>1303</v>
      </c>
      <c r="B5141" s="1" t="s">
        <v>16</v>
      </c>
      <c r="C5141" s="1" t="s">
        <v>1304</v>
      </c>
      <c r="D5141" s="5">
        <v>43070</v>
      </c>
      <c r="E5141">
        <v>3</v>
      </c>
      <c r="F5141">
        <v>4</v>
      </c>
      <c r="G5141" s="2">
        <v>191.72</v>
      </c>
      <c r="H5141">
        <v>3</v>
      </c>
      <c r="I5141">
        <v>0</v>
      </c>
      <c r="J5141" s="4">
        <v>2.33</v>
      </c>
      <c r="K5141" s="3">
        <v>0</v>
      </c>
      <c r="L5141" s="1" t="s">
        <v>31</v>
      </c>
    </row>
    <row r="5142" spans="1:12" x14ac:dyDescent="0.3">
      <c r="A5142" s="1" t="s">
        <v>1303</v>
      </c>
      <c r="B5142" s="1" t="s">
        <v>16</v>
      </c>
      <c r="C5142" s="1" t="s">
        <v>1304</v>
      </c>
      <c r="D5142" s="5">
        <v>43101</v>
      </c>
      <c r="E5142">
        <v>9</v>
      </c>
      <c r="F5142">
        <v>9</v>
      </c>
      <c r="G5142" s="2">
        <v>1034.17</v>
      </c>
      <c r="H5142">
        <v>9</v>
      </c>
      <c r="I5142">
        <v>0</v>
      </c>
      <c r="J5142" s="4">
        <v>4.8899999999999997</v>
      </c>
      <c r="K5142" s="3">
        <v>0</v>
      </c>
      <c r="L5142" s="1" t="s">
        <v>32</v>
      </c>
    </row>
    <row r="5143" spans="1:12" x14ac:dyDescent="0.3">
      <c r="A5143" s="1" t="s">
        <v>1303</v>
      </c>
      <c r="B5143" s="1" t="s">
        <v>16</v>
      </c>
      <c r="C5143" s="1" t="s">
        <v>1304</v>
      </c>
      <c r="D5143" s="5">
        <v>43132</v>
      </c>
      <c r="E5143">
        <v>6</v>
      </c>
      <c r="F5143">
        <v>7</v>
      </c>
      <c r="G5143" s="2">
        <v>826.28</v>
      </c>
      <c r="H5143">
        <v>6</v>
      </c>
      <c r="I5143">
        <v>1</v>
      </c>
      <c r="J5143" s="4">
        <v>3.5</v>
      </c>
      <c r="K5143" s="3">
        <v>0.16666666666666666</v>
      </c>
      <c r="L5143" s="1" t="s">
        <v>33</v>
      </c>
    </row>
    <row r="5144" spans="1:12" x14ac:dyDescent="0.3">
      <c r="A5144" s="1" t="s">
        <v>1303</v>
      </c>
      <c r="B5144" s="1" t="s">
        <v>16</v>
      </c>
      <c r="C5144" s="1" t="s">
        <v>1304</v>
      </c>
      <c r="D5144" s="5">
        <v>43160</v>
      </c>
      <c r="E5144">
        <v>1</v>
      </c>
      <c r="F5144">
        <v>1</v>
      </c>
      <c r="G5144" s="2">
        <v>239.83</v>
      </c>
      <c r="H5144">
        <v>1</v>
      </c>
      <c r="I5144">
        <v>0</v>
      </c>
      <c r="J5144" s="4">
        <v>2</v>
      </c>
      <c r="K5144" s="3">
        <v>0</v>
      </c>
      <c r="L5144" s="1" t="s">
        <v>34</v>
      </c>
    </row>
    <row r="5145" spans="1:12" x14ac:dyDescent="0.3">
      <c r="A5145" s="1" t="s">
        <v>1303</v>
      </c>
      <c r="B5145" s="1" t="s">
        <v>16</v>
      </c>
      <c r="C5145" s="1" t="s">
        <v>1304</v>
      </c>
      <c r="D5145" s="5">
        <v>43191</v>
      </c>
      <c r="E5145">
        <v>1</v>
      </c>
      <c r="F5145">
        <v>1</v>
      </c>
      <c r="G5145" s="2">
        <v>114.7</v>
      </c>
      <c r="H5145">
        <v>1</v>
      </c>
      <c r="I5145">
        <v>0</v>
      </c>
      <c r="J5145" s="4">
        <v>5</v>
      </c>
      <c r="K5145" s="3">
        <v>0</v>
      </c>
      <c r="L5145" s="1" t="s">
        <v>35</v>
      </c>
    </row>
    <row r="5146" spans="1:12" x14ac:dyDescent="0.3">
      <c r="A5146" s="1" t="s">
        <v>1303</v>
      </c>
      <c r="B5146" s="1" t="s">
        <v>16</v>
      </c>
      <c r="C5146" s="1" t="s">
        <v>1304</v>
      </c>
      <c r="D5146" s="5">
        <v>43252</v>
      </c>
      <c r="E5146">
        <v>2</v>
      </c>
      <c r="F5146">
        <v>2</v>
      </c>
      <c r="G5146" s="2">
        <v>303.45999999999998</v>
      </c>
      <c r="H5146">
        <v>2</v>
      </c>
      <c r="I5146">
        <v>0</v>
      </c>
      <c r="J5146" s="4">
        <v>2</v>
      </c>
      <c r="K5146" s="3">
        <v>0</v>
      </c>
      <c r="L5146" s="1" t="s">
        <v>36</v>
      </c>
    </row>
    <row r="5147" spans="1:12" x14ac:dyDescent="0.3">
      <c r="A5147" s="1" t="s">
        <v>1303</v>
      </c>
      <c r="B5147" s="1" t="s">
        <v>16</v>
      </c>
      <c r="C5147" s="1" t="s">
        <v>1304</v>
      </c>
      <c r="D5147" s="5">
        <v>43282</v>
      </c>
      <c r="E5147">
        <v>1</v>
      </c>
      <c r="F5147">
        <v>1</v>
      </c>
      <c r="G5147" s="2">
        <v>295.64999999999998</v>
      </c>
      <c r="H5147">
        <v>1</v>
      </c>
      <c r="I5147">
        <v>0</v>
      </c>
      <c r="J5147" s="4">
        <v>5</v>
      </c>
      <c r="K5147" s="3">
        <v>0</v>
      </c>
      <c r="L5147" s="1" t="s">
        <v>37</v>
      </c>
    </row>
    <row r="5148" spans="1:12" x14ac:dyDescent="0.3">
      <c r="A5148" s="1" t="s">
        <v>1305</v>
      </c>
      <c r="B5148" s="1" t="s">
        <v>16</v>
      </c>
      <c r="C5148" s="1" t="s">
        <v>111</v>
      </c>
      <c r="D5148" s="5">
        <v>42917</v>
      </c>
      <c r="E5148">
        <v>1</v>
      </c>
      <c r="F5148">
        <v>1</v>
      </c>
      <c r="G5148" s="2">
        <v>21.75</v>
      </c>
      <c r="H5148">
        <v>1</v>
      </c>
      <c r="I5148">
        <v>0</v>
      </c>
      <c r="J5148" s="4">
        <v>5</v>
      </c>
      <c r="K5148" s="3">
        <v>0</v>
      </c>
      <c r="L5148" s="1" t="s">
        <v>28</v>
      </c>
    </row>
    <row r="5149" spans="1:12" x14ac:dyDescent="0.3">
      <c r="A5149" s="1" t="s">
        <v>1305</v>
      </c>
      <c r="B5149" s="1" t="s">
        <v>16</v>
      </c>
      <c r="C5149" s="1" t="s">
        <v>111</v>
      </c>
      <c r="D5149" s="5">
        <v>43040</v>
      </c>
      <c r="E5149">
        <v>1</v>
      </c>
      <c r="F5149">
        <v>1</v>
      </c>
      <c r="G5149" s="2">
        <v>29.49</v>
      </c>
      <c r="H5149">
        <v>1</v>
      </c>
      <c r="I5149">
        <v>1</v>
      </c>
      <c r="J5149" s="4">
        <v>2</v>
      </c>
      <c r="K5149" s="3">
        <v>1</v>
      </c>
      <c r="L5149" s="1" t="s">
        <v>30</v>
      </c>
    </row>
    <row r="5150" spans="1:12" x14ac:dyDescent="0.3">
      <c r="A5150" s="1" t="s">
        <v>1305</v>
      </c>
      <c r="B5150" s="1" t="s">
        <v>16</v>
      </c>
      <c r="C5150" s="1" t="s">
        <v>111</v>
      </c>
      <c r="D5150" s="5">
        <v>43191</v>
      </c>
      <c r="E5150">
        <v>1</v>
      </c>
      <c r="F5150">
        <v>1</v>
      </c>
      <c r="G5150" s="2">
        <v>15.18</v>
      </c>
      <c r="H5150">
        <v>1</v>
      </c>
      <c r="I5150">
        <v>1</v>
      </c>
      <c r="J5150" s="4">
        <v>5</v>
      </c>
      <c r="K5150" s="3">
        <v>1</v>
      </c>
      <c r="L5150" s="1" t="s">
        <v>35</v>
      </c>
    </row>
    <row r="5151" spans="1:12" x14ac:dyDescent="0.3">
      <c r="A5151" s="1" t="s">
        <v>1305</v>
      </c>
      <c r="B5151" s="1" t="s">
        <v>16</v>
      </c>
      <c r="C5151" s="1" t="s">
        <v>111</v>
      </c>
      <c r="D5151" s="5">
        <v>43252</v>
      </c>
      <c r="E5151">
        <v>1</v>
      </c>
      <c r="F5151">
        <v>1</v>
      </c>
      <c r="G5151" s="2">
        <v>369.92</v>
      </c>
      <c r="H5151">
        <v>1</v>
      </c>
      <c r="I5151">
        <v>0</v>
      </c>
      <c r="J5151" s="4">
        <v>3</v>
      </c>
      <c r="K5151" s="3">
        <v>0</v>
      </c>
      <c r="L5151" s="1" t="s">
        <v>36</v>
      </c>
    </row>
    <row r="5152" spans="1:12" x14ac:dyDescent="0.3">
      <c r="A5152" s="1" t="s">
        <v>1306</v>
      </c>
      <c r="B5152" s="1" t="s">
        <v>16</v>
      </c>
      <c r="C5152" s="1" t="s">
        <v>51</v>
      </c>
      <c r="D5152" s="5">
        <v>42736</v>
      </c>
      <c r="E5152">
        <v>1</v>
      </c>
      <c r="F5152">
        <v>1</v>
      </c>
      <c r="G5152" s="2">
        <v>467.99</v>
      </c>
      <c r="H5152">
        <v>1</v>
      </c>
      <c r="I5152">
        <v>0</v>
      </c>
      <c r="J5152" s="4">
        <v>4</v>
      </c>
      <c r="K5152" s="3">
        <v>0</v>
      </c>
      <c r="L5152" s="1" t="s">
        <v>45</v>
      </c>
    </row>
    <row r="5153" spans="1:12" x14ac:dyDescent="0.3">
      <c r="A5153" s="1" t="s">
        <v>1306</v>
      </c>
      <c r="B5153" s="1" t="s">
        <v>16</v>
      </c>
      <c r="C5153" s="1" t="s">
        <v>51</v>
      </c>
      <c r="D5153" s="5">
        <v>42767</v>
      </c>
      <c r="E5153">
        <v>4</v>
      </c>
      <c r="F5153">
        <v>4</v>
      </c>
      <c r="G5153" s="2">
        <v>687.95</v>
      </c>
      <c r="H5153">
        <v>4</v>
      </c>
      <c r="I5153">
        <v>0</v>
      </c>
      <c r="J5153" s="4">
        <v>3</v>
      </c>
      <c r="K5153" s="3">
        <v>0</v>
      </c>
      <c r="L5153" s="1" t="s">
        <v>23</v>
      </c>
    </row>
    <row r="5154" spans="1:12" x14ac:dyDescent="0.3">
      <c r="A5154" s="1" t="s">
        <v>1306</v>
      </c>
      <c r="B5154" s="1" t="s">
        <v>16</v>
      </c>
      <c r="C5154" s="1" t="s">
        <v>51</v>
      </c>
      <c r="D5154" s="5">
        <v>42795</v>
      </c>
      <c r="E5154">
        <v>3</v>
      </c>
      <c r="F5154">
        <v>4</v>
      </c>
      <c r="G5154" s="2">
        <v>1040.0999999999999</v>
      </c>
      <c r="H5154">
        <v>3</v>
      </c>
      <c r="I5154">
        <v>1</v>
      </c>
      <c r="J5154" s="4">
        <v>3</v>
      </c>
      <c r="K5154" s="3">
        <v>0.33333333333333331</v>
      </c>
      <c r="L5154" s="1" t="s">
        <v>24</v>
      </c>
    </row>
    <row r="5155" spans="1:12" x14ac:dyDescent="0.3">
      <c r="A5155" s="1" t="s">
        <v>1306</v>
      </c>
      <c r="B5155" s="1" t="s">
        <v>16</v>
      </c>
      <c r="C5155" s="1" t="s">
        <v>51</v>
      </c>
      <c r="D5155" s="5">
        <v>42887</v>
      </c>
      <c r="E5155">
        <v>1</v>
      </c>
      <c r="F5155">
        <v>1</v>
      </c>
      <c r="G5155" s="2">
        <v>520.77</v>
      </c>
      <c r="H5155">
        <v>0</v>
      </c>
      <c r="I5155">
        <v>0</v>
      </c>
      <c r="J5155" s="4">
        <v>1</v>
      </c>
      <c r="K5155" s="3"/>
      <c r="L5155" s="1" t="s">
        <v>27</v>
      </c>
    </row>
    <row r="5156" spans="1:12" x14ac:dyDescent="0.3">
      <c r="A5156" s="1" t="s">
        <v>1307</v>
      </c>
      <c r="B5156" s="1" t="s">
        <v>16</v>
      </c>
      <c r="C5156" s="1" t="s">
        <v>1024</v>
      </c>
      <c r="D5156" s="5">
        <v>42644</v>
      </c>
      <c r="E5156">
        <v>1</v>
      </c>
      <c r="F5156">
        <v>1</v>
      </c>
      <c r="G5156" s="2">
        <v>33.520000000000003</v>
      </c>
      <c r="H5156">
        <v>1</v>
      </c>
      <c r="I5156">
        <v>0</v>
      </c>
      <c r="J5156" s="4">
        <v>3</v>
      </c>
      <c r="K5156" s="3">
        <v>0</v>
      </c>
      <c r="L5156" s="1" t="s">
        <v>64</v>
      </c>
    </row>
    <row r="5157" spans="1:12" x14ac:dyDescent="0.3">
      <c r="A5157" s="1" t="s">
        <v>1307</v>
      </c>
      <c r="B5157" s="1" t="s">
        <v>16</v>
      </c>
      <c r="C5157" s="1" t="s">
        <v>1024</v>
      </c>
      <c r="D5157" s="5">
        <v>42736</v>
      </c>
      <c r="E5157">
        <v>11</v>
      </c>
      <c r="F5157">
        <v>15</v>
      </c>
      <c r="G5157" s="2">
        <v>769.43</v>
      </c>
      <c r="H5157">
        <v>10</v>
      </c>
      <c r="I5157">
        <v>0</v>
      </c>
      <c r="J5157" s="4">
        <v>3.64</v>
      </c>
      <c r="K5157" s="3">
        <v>0</v>
      </c>
      <c r="L5157" s="1" t="s">
        <v>45</v>
      </c>
    </row>
    <row r="5158" spans="1:12" x14ac:dyDescent="0.3">
      <c r="A5158" s="1" t="s">
        <v>1307</v>
      </c>
      <c r="B5158" s="1" t="s">
        <v>16</v>
      </c>
      <c r="C5158" s="1" t="s">
        <v>1024</v>
      </c>
      <c r="D5158" s="5">
        <v>42767</v>
      </c>
      <c r="E5158">
        <v>5</v>
      </c>
      <c r="F5158">
        <v>6</v>
      </c>
      <c r="G5158" s="2">
        <v>637.13</v>
      </c>
      <c r="H5158">
        <v>5</v>
      </c>
      <c r="I5158">
        <v>0</v>
      </c>
      <c r="J5158" s="4">
        <v>2.8</v>
      </c>
      <c r="K5158" s="3">
        <v>0</v>
      </c>
      <c r="L5158" s="1" t="s">
        <v>23</v>
      </c>
    </row>
    <row r="5159" spans="1:12" x14ac:dyDescent="0.3">
      <c r="A5159" s="1" t="s">
        <v>1307</v>
      </c>
      <c r="B5159" s="1" t="s">
        <v>16</v>
      </c>
      <c r="C5159" s="1" t="s">
        <v>1024</v>
      </c>
      <c r="D5159" s="5">
        <v>42795</v>
      </c>
      <c r="E5159">
        <v>17</v>
      </c>
      <c r="F5159">
        <v>17</v>
      </c>
      <c r="G5159" s="2">
        <v>1637.96</v>
      </c>
      <c r="H5159">
        <v>17</v>
      </c>
      <c r="I5159">
        <v>1</v>
      </c>
      <c r="J5159" s="4">
        <v>3.76</v>
      </c>
      <c r="K5159" s="3">
        <v>5.8823529411764705E-2</v>
      </c>
      <c r="L5159" s="1" t="s">
        <v>24</v>
      </c>
    </row>
    <row r="5160" spans="1:12" x14ac:dyDescent="0.3">
      <c r="A5160" s="1" t="s">
        <v>1307</v>
      </c>
      <c r="B5160" s="1" t="s">
        <v>16</v>
      </c>
      <c r="C5160" s="1" t="s">
        <v>1024</v>
      </c>
      <c r="D5160" s="5">
        <v>42826</v>
      </c>
      <c r="E5160">
        <v>33</v>
      </c>
      <c r="F5160">
        <v>35</v>
      </c>
      <c r="G5160" s="2">
        <v>2736.65</v>
      </c>
      <c r="H5160">
        <v>32</v>
      </c>
      <c r="I5160">
        <v>2</v>
      </c>
      <c r="J5160" s="4">
        <v>4.26</v>
      </c>
      <c r="K5160" s="3">
        <v>6.25E-2</v>
      </c>
      <c r="L5160" s="1" t="s">
        <v>25</v>
      </c>
    </row>
    <row r="5161" spans="1:12" x14ac:dyDescent="0.3">
      <c r="A5161" s="1" t="s">
        <v>1307</v>
      </c>
      <c r="B5161" s="1" t="s">
        <v>16</v>
      </c>
      <c r="C5161" s="1" t="s">
        <v>1024</v>
      </c>
      <c r="D5161" s="5">
        <v>42856</v>
      </c>
      <c r="E5161">
        <v>21</v>
      </c>
      <c r="F5161">
        <v>23</v>
      </c>
      <c r="G5161" s="2">
        <v>2038.37</v>
      </c>
      <c r="H5161">
        <v>21</v>
      </c>
      <c r="I5161">
        <v>1</v>
      </c>
      <c r="J5161" s="4">
        <v>3.75</v>
      </c>
      <c r="K5161" s="3">
        <v>4.7619047619047616E-2</v>
      </c>
      <c r="L5161" s="1" t="s">
        <v>26</v>
      </c>
    </row>
    <row r="5162" spans="1:12" x14ac:dyDescent="0.3">
      <c r="A5162" s="1" t="s">
        <v>1307</v>
      </c>
      <c r="B5162" s="1" t="s">
        <v>16</v>
      </c>
      <c r="C5162" s="1" t="s">
        <v>1024</v>
      </c>
      <c r="D5162" s="5">
        <v>42887</v>
      </c>
      <c r="E5162">
        <v>27</v>
      </c>
      <c r="F5162">
        <v>30</v>
      </c>
      <c r="G5162" s="2">
        <v>2632.26</v>
      </c>
      <c r="H5162">
        <v>26</v>
      </c>
      <c r="I5162">
        <v>0</v>
      </c>
      <c r="J5162" s="4">
        <v>4.3</v>
      </c>
      <c r="K5162" s="3">
        <v>0</v>
      </c>
      <c r="L5162" s="1" t="s">
        <v>27</v>
      </c>
    </row>
    <row r="5163" spans="1:12" x14ac:dyDescent="0.3">
      <c r="A5163" s="1" t="s">
        <v>1307</v>
      </c>
      <c r="B5163" s="1" t="s">
        <v>16</v>
      </c>
      <c r="C5163" s="1" t="s">
        <v>1024</v>
      </c>
      <c r="D5163" s="5">
        <v>42917</v>
      </c>
      <c r="E5163">
        <v>33</v>
      </c>
      <c r="F5163">
        <v>34</v>
      </c>
      <c r="G5163" s="2">
        <v>2975.44</v>
      </c>
      <c r="H5163">
        <v>31</v>
      </c>
      <c r="I5163">
        <v>0</v>
      </c>
      <c r="J5163" s="4">
        <v>4</v>
      </c>
      <c r="K5163" s="3">
        <v>0</v>
      </c>
      <c r="L5163" s="1" t="s">
        <v>28</v>
      </c>
    </row>
    <row r="5164" spans="1:12" x14ac:dyDescent="0.3">
      <c r="A5164" s="1" t="s">
        <v>1307</v>
      </c>
      <c r="B5164" s="1" t="s">
        <v>16</v>
      </c>
      <c r="C5164" s="1" t="s">
        <v>1024</v>
      </c>
      <c r="D5164" s="5">
        <v>42948</v>
      </c>
      <c r="E5164">
        <v>27</v>
      </c>
      <c r="F5164">
        <v>34</v>
      </c>
      <c r="G5164" s="2">
        <v>2849.75</v>
      </c>
      <c r="H5164">
        <v>27</v>
      </c>
      <c r="I5164">
        <v>0</v>
      </c>
      <c r="J5164" s="4">
        <v>4</v>
      </c>
      <c r="K5164" s="3">
        <v>0</v>
      </c>
      <c r="L5164" s="1" t="s">
        <v>29</v>
      </c>
    </row>
    <row r="5165" spans="1:12" x14ac:dyDescent="0.3">
      <c r="A5165" s="1" t="s">
        <v>1307</v>
      </c>
      <c r="B5165" s="1" t="s">
        <v>16</v>
      </c>
      <c r="C5165" s="1" t="s">
        <v>1024</v>
      </c>
      <c r="D5165" s="5">
        <v>42979</v>
      </c>
      <c r="E5165">
        <v>16</v>
      </c>
      <c r="F5165">
        <v>16</v>
      </c>
      <c r="G5165" s="2">
        <v>1428.6</v>
      </c>
      <c r="H5165">
        <v>16</v>
      </c>
      <c r="I5165">
        <v>2</v>
      </c>
      <c r="J5165" s="4">
        <v>4.5</v>
      </c>
      <c r="K5165" s="3">
        <v>0.125</v>
      </c>
      <c r="L5165" s="1" t="s">
        <v>18</v>
      </c>
    </row>
    <row r="5166" spans="1:12" x14ac:dyDescent="0.3">
      <c r="A5166" s="1" t="s">
        <v>1307</v>
      </c>
      <c r="B5166" s="1" t="s">
        <v>16</v>
      </c>
      <c r="C5166" s="1" t="s">
        <v>1024</v>
      </c>
      <c r="D5166" s="5">
        <v>43009</v>
      </c>
      <c r="E5166">
        <v>13</v>
      </c>
      <c r="F5166">
        <v>13</v>
      </c>
      <c r="G5166" s="2">
        <v>1238.69</v>
      </c>
      <c r="H5166">
        <v>13</v>
      </c>
      <c r="I5166">
        <v>0</v>
      </c>
      <c r="J5166" s="4">
        <v>4.46</v>
      </c>
      <c r="K5166" s="3">
        <v>0</v>
      </c>
      <c r="L5166" s="1" t="s">
        <v>19</v>
      </c>
    </row>
    <row r="5167" spans="1:12" x14ac:dyDescent="0.3">
      <c r="A5167" s="1" t="s">
        <v>1307</v>
      </c>
      <c r="B5167" s="1" t="s">
        <v>16</v>
      </c>
      <c r="C5167" s="1" t="s">
        <v>1024</v>
      </c>
      <c r="D5167" s="5">
        <v>43040</v>
      </c>
      <c r="E5167">
        <v>42</v>
      </c>
      <c r="F5167">
        <v>44</v>
      </c>
      <c r="G5167" s="2">
        <v>5428.82</v>
      </c>
      <c r="H5167">
        <v>42</v>
      </c>
      <c r="I5167">
        <v>4</v>
      </c>
      <c r="J5167" s="4">
        <v>3.98</v>
      </c>
      <c r="K5167" s="3">
        <v>9.5238095238095233E-2</v>
      </c>
      <c r="L5167" s="1" t="s">
        <v>30</v>
      </c>
    </row>
    <row r="5168" spans="1:12" x14ac:dyDescent="0.3">
      <c r="A5168" s="1" t="s">
        <v>1307</v>
      </c>
      <c r="B5168" s="1" t="s">
        <v>16</v>
      </c>
      <c r="C5168" s="1" t="s">
        <v>1024</v>
      </c>
      <c r="D5168" s="5">
        <v>43070</v>
      </c>
      <c r="E5168">
        <v>21</v>
      </c>
      <c r="F5168">
        <v>21</v>
      </c>
      <c r="G5168" s="2">
        <v>2621.38</v>
      </c>
      <c r="H5168">
        <v>20</v>
      </c>
      <c r="I5168">
        <v>6</v>
      </c>
      <c r="J5168" s="4">
        <v>4.1900000000000004</v>
      </c>
      <c r="K5168" s="3">
        <v>0.3</v>
      </c>
      <c r="L5168" s="1" t="s">
        <v>31</v>
      </c>
    </row>
    <row r="5169" spans="1:12" x14ac:dyDescent="0.3">
      <c r="A5169" s="1" t="s">
        <v>1307</v>
      </c>
      <c r="B5169" s="1" t="s">
        <v>16</v>
      </c>
      <c r="C5169" s="1" t="s">
        <v>1024</v>
      </c>
      <c r="D5169" s="5">
        <v>43101</v>
      </c>
      <c r="E5169">
        <v>26</v>
      </c>
      <c r="F5169">
        <v>29</v>
      </c>
      <c r="G5169" s="2">
        <v>3625.93</v>
      </c>
      <c r="H5169">
        <v>26</v>
      </c>
      <c r="I5169">
        <v>2</v>
      </c>
      <c r="J5169" s="4">
        <v>3.54</v>
      </c>
      <c r="K5169" s="3">
        <v>7.6923076923076927E-2</v>
      </c>
      <c r="L5169" s="1" t="s">
        <v>32</v>
      </c>
    </row>
    <row r="5170" spans="1:12" x14ac:dyDescent="0.3">
      <c r="A5170" s="1" t="s">
        <v>1307</v>
      </c>
      <c r="B5170" s="1" t="s">
        <v>16</v>
      </c>
      <c r="C5170" s="1" t="s">
        <v>1024</v>
      </c>
      <c r="D5170" s="5">
        <v>43132</v>
      </c>
      <c r="E5170">
        <v>29</v>
      </c>
      <c r="F5170">
        <v>31</v>
      </c>
      <c r="G5170" s="2">
        <v>5310.52</v>
      </c>
      <c r="H5170">
        <v>29</v>
      </c>
      <c r="I5170">
        <v>7</v>
      </c>
      <c r="J5170" s="4">
        <v>3.72</v>
      </c>
      <c r="K5170" s="3">
        <v>0.2413793103448276</v>
      </c>
      <c r="L5170" s="1" t="s">
        <v>33</v>
      </c>
    </row>
    <row r="5171" spans="1:12" x14ac:dyDescent="0.3">
      <c r="A5171" s="1" t="s">
        <v>1307</v>
      </c>
      <c r="B5171" s="1" t="s">
        <v>16</v>
      </c>
      <c r="C5171" s="1" t="s">
        <v>1024</v>
      </c>
      <c r="D5171" s="5">
        <v>43160</v>
      </c>
      <c r="E5171">
        <v>44</v>
      </c>
      <c r="F5171">
        <v>49</v>
      </c>
      <c r="G5171" s="2">
        <v>8648.6299999999992</v>
      </c>
      <c r="H5171">
        <v>44</v>
      </c>
      <c r="I5171">
        <v>9</v>
      </c>
      <c r="J5171" s="4">
        <v>3.84</v>
      </c>
      <c r="K5171" s="3">
        <v>0.20454545454545456</v>
      </c>
      <c r="L5171" s="1" t="s">
        <v>34</v>
      </c>
    </row>
    <row r="5172" spans="1:12" x14ac:dyDescent="0.3">
      <c r="A5172" s="1" t="s">
        <v>1307</v>
      </c>
      <c r="B5172" s="1" t="s">
        <v>16</v>
      </c>
      <c r="C5172" s="1" t="s">
        <v>1024</v>
      </c>
      <c r="D5172" s="5">
        <v>43191</v>
      </c>
      <c r="E5172">
        <v>17</v>
      </c>
      <c r="F5172">
        <v>18</v>
      </c>
      <c r="G5172" s="2">
        <v>2560.11</v>
      </c>
      <c r="H5172">
        <v>16</v>
      </c>
      <c r="I5172">
        <v>1</v>
      </c>
      <c r="J5172" s="4">
        <v>4.07</v>
      </c>
      <c r="K5172" s="3">
        <v>6.25E-2</v>
      </c>
      <c r="L5172" s="1" t="s">
        <v>35</v>
      </c>
    </row>
    <row r="5173" spans="1:12" x14ac:dyDescent="0.3">
      <c r="A5173" s="1" t="s">
        <v>1307</v>
      </c>
      <c r="B5173" s="1" t="s">
        <v>16</v>
      </c>
      <c r="C5173" s="1" t="s">
        <v>1024</v>
      </c>
      <c r="D5173" s="5">
        <v>43221</v>
      </c>
      <c r="E5173">
        <v>9</v>
      </c>
      <c r="F5173">
        <v>9</v>
      </c>
      <c r="G5173" s="2">
        <v>1423.72</v>
      </c>
      <c r="H5173">
        <v>9</v>
      </c>
      <c r="I5173">
        <v>1</v>
      </c>
      <c r="J5173" s="4">
        <v>3.67</v>
      </c>
      <c r="K5173" s="3">
        <v>0.1111111111111111</v>
      </c>
      <c r="L5173" s="1" t="s">
        <v>46</v>
      </c>
    </row>
    <row r="5174" spans="1:12" x14ac:dyDescent="0.3">
      <c r="A5174" s="1" t="s">
        <v>1307</v>
      </c>
      <c r="B5174" s="1" t="s">
        <v>16</v>
      </c>
      <c r="C5174" s="1" t="s">
        <v>1024</v>
      </c>
      <c r="D5174" s="5">
        <v>43252</v>
      </c>
      <c r="E5174">
        <v>12</v>
      </c>
      <c r="F5174">
        <v>12</v>
      </c>
      <c r="G5174" s="2">
        <v>1886.55</v>
      </c>
      <c r="H5174">
        <v>12</v>
      </c>
      <c r="I5174">
        <v>0</v>
      </c>
      <c r="J5174" s="4">
        <v>4.08</v>
      </c>
      <c r="K5174" s="3">
        <v>0</v>
      </c>
      <c r="L5174" s="1" t="s">
        <v>36</v>
      </c>
    </row>
    <row r="5175" spans="1:12" x14ac:dyDescent="0.3">
      <c r="A5175" s="1" t="s">
        <v>1307</v>
      </c>
      <c r="B5175" s="1" t="s">
        <v>16</v>
      </c>
      <c r="C5175" s="1" t="s">
        <v>1024</v>
      </c>
      <c r="D5175" s="5">
        <v>43282</v>
      </c>
      <c r="E5175">
        <v>8</v>
      </c>
      <c r="F5175">
        <v>9</v>
      </c>
      <c r="G5175" s="2">
        <v>1784.26</v>
      </c>
      <c r="H5175">
        <v>7</v>
      </c>
      <c r="I5175">
        <v>1</v>
      </c>
      <c r="J5175" s="4">
        <v>4</v>
      </c>
      <c r="K5175" s="3">
        <v>0.14285714285714285</v>
      </c>
      <c r="L5175" s="1" t="s">
        <v>37</v>
      </c>
    </row>
    <row r="5176" spans="1:12" x14ac:dyDescent="0.3">
      <c r="A5176" s="1" t="s">
        <v>1307</v>
      </c>
      <c r="B5176" s="1" t="s">
        <v>16</v>
      </c>
      <c r="C5176" s="1" t="s">
        <v>1024</v>
      </c>
      <c r="D5176" s="5">
        <v>43313</v>
      </c>
      <c r="E5176">
        <v>8</v>
      </c>
      <c r="F5176">
        <v>8</v>
      </c>
      <c r="G5176" s="2">
        <v>1037.03</v>
      </c>
      <c r="H5176">
        <v>8</v>
      </c>
      <c r="I5176">
        <v>0</v>
      </c>
      <c r="J5176" s="4">
        <v>3.5</v>
      </c>
      <c r="K5176" s="3">
        <v>0</v>
      </c>
      <c r="L5176" s="1" t="s">
        <v>49</v>
      </c>
    </row>
    <row r="5177" spans="1:12" x14ac:dyDescent="0.3">
      <c r="A5177" s="1" t="s">
        <v>1308</v>
      </c>
      <c r="B5177" s="1" t="s">
        <v>129</v>
      </c>
      <c r="C5177" s="1" t="s">
        <v>1309</v>
      </c>
      <c r="D5177" s="5">
        <v>43282</v>
      </c>
      <c r="E5177">
        <v>1</v>
      </c>
      <c r="F5177">
        <v>1</v>
      </c>
      <c r="G5177" s="2">
        <v>85.49</v>
      </c>
      <c r="H5177">
        <v>1</v>
      </c>
      <c r="I5177">
        <v>0</v>
      </c>
      <c r="J5177" s="4">
        <v>5</v>
      </c>
      <c r="K5177" s="3">
        <v>0</v>
      </c>
      <c r="L5177" s="1" t="s">
        <v>37</v>
      </c>
    </row>
    <row r="5178" spans="1:12" x14ac:dyDescent="0.3">
      <c r="A5178" s="1" t="s">
        <v>1310</v>
      </c>
      <c r="B5178" s="1" t="s">
        <v>16</v>
      </c>
      <c r="C5178" s="1" t="s">
        <v>51</v>
      </c>
      <c r="D5178" s="5">
        <v>42979</v>
      </c>
      <c r="E5178">
        <v>2</v>
      </c>
      <c r="F5178">
        <v>3</v>
      </c>
      <c r="G5178" s="2">
        <v>142.36000000000001</v>
      </c>
      <c r="H5178">
        <v>2</v>
      </c>
      <c r="I5178">
        <v>0</v>
      </c>
      <c r="J5178" s="4">
        <v>4.5</v>
      </c>
      <c r="K5178" s="3">
        <v>0</v>
      </c>
      <c r="L5178" s="1" t="s">
        <v>18</v>
      </c>
    </row>
    <row r="5179" spans="1:12" x14ac:dyDescent="0.3">
      <c r="A5179" s="1" t="s">
        <v>1310</v>
      </c>
      <c r="B5179" s="1" t="s">
        <v>16</v>
      </c>
      <c r="C5179" s="1" t="s">
        <v>51</v>
      </c>
      <c r="D5179" s="5">
        <v>43040</v>
      </c>
      <c r="E5179">
        <v>1</v>
      </c>
      <c r="F5179">
        <v>1</v>
      </c>
      <c r="G5179" s="2">
        <v>70.13</v>
      </c>
      <c r="H5179">
        <v>1</v>
      </c>
      <c r="I5179">
        <v>0</v>
      </c>
      <c r="J5179" s="4">
        <v>5</v>
      </c>
      <c r="K5179" s="3">
        <v>0</v>
      </c>
      <c r="L5179" s="1" t="s">
        <v>30</v>
      </c>
    </row>
    <row r="5180" spans="1:12" x14ac:dyDescent="0.3">
      <c r="A5180" s="1" t="s">
        <v>1310</v>
      </c>
      <c r="B5180" s="1" t="s">
        <v>16</v>
      </c>
      <c r="C5180" s="1" t="s">
        <v>51</v>
      </c>
      <c r="D5180" s="5">
        <v>43191</v>
      </c>
      <c r="E5180">
        <v>1</v>
      </c>
      <c r="F5180">
        <v>2</v>
      </c>
      <c r="G5180" s="2">
        <v>67.78</v>
      </c>
      <c r="H5180">
        <v>1</v>
      </c>
      <c r="I5180">
        <v>0</v>
      </c>
      <c r="J5180" s="4">
        <v>5</v>
      </c>
      <c r="K5180" s="3">
        <v>0</v>
      </c>
      <c r="L5180" s="1" t="s">
        <v>35</v>
      </c>
    </row>
    <row r="5181" spans="1:12" x14ac:dyDescent="0.3">
      <c r="A5181" s="1" t="s">
        <v>1311</v>
      </c>
      <c r="B5181" s="1" t="s">
        <v>16</v>
      </c>
      <c r="C5181" s="1" t="s">
        <v>51</v>
      </c>
      <c r="D5181" s="5">
        <v>43160</v>
      </c>
      <c r="E5181">
        <v>1</v>
      </c>
      <c r="F5181">
        <v>1</v>
      </c>
      <c r="G5181" s="2">
        <v>197.27</v>
      </c>
      <c r="H5181">
        <v>1</v>
      </c>
      <c r="I5181">
        <v>0</v>
      </c>
      <c r="J5181" s="4">
        <v>4</v>
      </c>
      <c r="K5181" s="3">
        <v>0</v>
      </c>
      <c r="L5181" s="1" t="s">
        <v>34</v>
      </c>
    </row>
    <row r="5182" spans="1:12" x14ac:dyDescent="0.3">
      <c r="A5182" s="1" t="s">
        <v>1311</v>
      </c>
      <c r="B5182" s="1" t="s">
        <v>16</v>
      </c>
      <c r="C5182" s="1" t="s">
        <v>51</v>
      </c>
      <c r="D5182" s="5">
        <v>43252</v>
      </c>
      <c r="E5182">
        <v>2</v>
      </c>
      <c r="F5182">
        <v>2</v>
      </c>
      <c r="G5182" s="2">
        <v>293.14999999999998</v>
      </c>
      <c r="H5182">
        <v>2</v>
      </c>
      <c r="I5182">
        <v>0</v>
      </c>
      <c r="J5182" s="4">
        <v>4.5</v>
      </c>
      <c r="K5182" s="3">
        <v>0</v>
      </c>
      <c r="L5182" s="1" t="s">
        <v>36</v>
      </c>
    </row>
    <row r="5183" spans="1:12" x14ac:dyDescent="0.3">
      <c r="A5183" s="1" t="s">
        <v>1311</v>
      </c>
      <c r="B5183" s="1" t="s">
        <v>16</v>
      </c>
      <c r="C5183" s="1" t="s">
        <v>51</v>
      </c>
      <c r="D5183" s="5">
        <v>43282</v>
      </c>
      <c r="E5183">
        <v>1</v>
      </c>
      <c r="F5183">
        <v>1</v>
      </c>
      <c r="G5183" s="2">
        <v>192.49</v>
      </c>
      <c r="H5183">
        <v>1</v>
      </c>
      <c r="I5183">
        <v>0</v>
      </c>
      <c r="J5183" s="4">
        <v>1</v>
      </c>
      <c r="K5183" s="3">
        <v>0</v>
      </c>
      <c r="L5183" s="1" t="s">
        <v>37</v>
      </c>
    </row>
    <row r="5184" spans="1:12" x14ac:dyDescent="0.3">
      <c r="A5184" s="1" t="s">
        <v>1311</v>
      </c>
      <c r="B5184" s="1" t="s">
        <v>16</v>
      </c>
      <c r="C5184" s="1" t="s">
        <v>51</v>
      </c>
      <c r="D5184" s="5">
        <v>43313</v>
      </c>
      <c r="E5184">
        <v>4</v>
      </c>
      <c r="F5184">
        <v>4</v>
      </c>
      <c r="G5184" s="2">
        <v>783.21</v>
      </c>
      <c r="H5184">
        <v>4</v>
      </c>
      <c r="I5184">
        <v>0</v>
      </c>
      <c r="J5184" s="4">
        <v>4.25</v>
      </c>
      <c r="K5184" s="3">
        <v>0</v>
      </c>
      <c r="L5184" s="1" t="s">
        <v>49</v>
      </c>
    </row>
    <row r="5185" spans="1:12" x14ac:dyDescent="0.3">
      <c r="A5185" s="1" t="s">
        <v>1312</v>
      </c>
      <c r="B5185" s="1" t="s">
        <v>16</v>
      </c>
      <c r="C5185" s="1" t="s">
        <v>51</v>
      </c>
      <c r="D5185" s="5">
        <v>42767</v>
      </c>
      <c r="E5185">
        <v>1</v>
      </c>
      <c r="F5185">
        <v>1</v>
      </c>
      <c r="G5185" s="2">
        <v>33.72</v>
      </c>
      <c r="H5185">
        <v>1</v>
      </c>
      <c r="I5185">
        <v>0</v>
      </c>
      <c r="J5185" s="4">
        <v>1</v>
      </c>
      <c r="K5185" s="3">
        <v>0</v>
      </c>
      <c r="L5185" s="1" t="s">
        <v>23</v>
      </c>
    </row>
    <row r="5186" spans="1:12" x14ac:dyDescent="0.3">
      <c r="A5186" s="1" t="s">
        <v>1312</v>
      </c>
      <c r="B5186" s="1" t="s">
        <v>16</v>
      </c>
      <c r="C5186" s="1" t="s">
        <v>51</v>
      </c>
      <c r="D5186" s="5">
        <v>42795</v>
      </c>
      <c r="E5186">
        <v>2</v>
      </c>
      <c r="F5186">
        <v>2</v>
      </c>
      <c r="G5186" s="2">
        <v>95.92</v>
      </c>
      <c r="H5186">
        <v>2</v>
      </c>
      <c r="I5186">
        <v>0</v>
      </c>
      <c r="J5186" s="4">
        <v>4.5</v>
      </c>
      <c r="K5186" s="3">
        <v>0</v>
      </c>
      <c r="L5186" s="1" t="s">
        <v>24</v>
      </c>
    </row>
    <row r="5187" spans="1:12" x14ac:dyDescent="0.3">
      <c r="A5187" s="1" t="s">
        <v>1312</v>
      </c>
      <c r="B5187" s="1" t="s">
        <v>16</v>
      </c>
      <c r="C5187" s="1" t="s">
        <v>51</v>
      </c>
      <c r="D5187" s="5">
        <v>42826</v>
      </c>
      <c r="E5187">
        <v>3</v>
      </c>
      <c r="F5187">
        <v>4</v>
      </c>
      <c r="G5187" s="2">
        <v>199.2</v>
      </c>
      <c r="H5187">
        <v>3</v>
      </c>
      <c r="I5187">
        <v>0</v>
      </c>
      <c r="J5187" s="4">
        <v>2.67</v>
      </c>
      <c r="K5187" s="3">
        <v>0</v>
      </c>
      <c r="L5187" s="1" t="s">
        <v>25</v>
      </c>
    </row>
    <row r="5188" spans="1:12" x14ac:dyDescent="0.3">
      <c r="A5188" s="1" t="s">
        <v>1312</v>
      </c>
      <c r="B5188" s="1" t="s">
        <v>16</v>
      </c>
      <c r="C5188" s="1" t="s">
        <v>51</v>
      </c>
      <c r="D5188" s="5">
        <v>42856</v>
      </c>
      <c r="E5188">
        <v>1</v>
      </c>
      <c r="F5188">
        <v>1</v>
      </c>
      <c r="G5188" s="2">
        <v>45.62</v>
      </c>
      <c r="H5188">
        <v>1</v>
      </c>
      <c r="I5188">
        <v>0</v>
      </c>
      <c r="J5188" s="4">
        <v>4</v>
      </c>
      <c r="K5188" s="3">
        <v>0</v>
      </c>
      <c r="L5188" s="1" t="s">
        <v>26</v>
      </c>
    </row>
    <row r="5189" spans="1:12" x14ac:dyDescent="0.3">
      <c r="A5189" s="1" t="s">
        <v>1312</v>
      </c>
      <c r="B5189" s="1" t="s">
        <v>16</v>
      </c>
      <c r="C5189" s="1" t="s">
        <v>51</v>
      </c>
      <c r="D5189" s="5">
        <v>42887</v>
      </c>
      <c r="E5189">
        <v>2</v>
      </c>
      <c r="F5189">
        <v>2</v>
      </c>
      <c r="G5189" s="2">
        <v>97.94</v>
      </c>
      <c r="H5189">
        <v>2</v>
      </c>
      <c r="I5189">
        <v>0</v>
      </c>
      <c r="J5189" s="4">
        <v>5</v>
      </c>
      <c r="K5189" s="3">
        <v>0</v>
      </c>
      <c r="L5189" s="1" t="s">
        <v>27</v>
      </c>
    </row>
    <row r="5190" spans="1:12" x14ac:dyDescent="0.3">
      <c r="A5190" s="1" t="s">
        <v>1312</v>
      </c>
      <c r="B5190" s="1" t="s">
        <v>16</v>
      </c>
      <c r="C5190" s="1" t="s">
        <v>51</v>
      </c>
      <c r="D5190" s="5">
        <v>42917</v>
      </c>
      <c r="E5190">
        <v>2</v>
      </c>
      <c r="F5190">
        <v>3</v>
      </c>
      <c r="G5190" s="2">
        <v>122.1</v>
      </c>
      <c r="H5190">
        <v>2</v>
      </c>
      <c r="I5190">
        <v>0</v>
      </c>
      <c r="J5190" s="4">
        <v>4.5</v>
      </c>
      <c r="K5190" s="3">
        <v>0</v>
      </c>
      <c r="L5190" s="1" t="s">
        <v>28</v>
      </c>
    </row>
    <row r="5191" spans="1:12" x14ac:dyDescent="0.3">
      <c r="A5191" s="1" t="s">
        <v>1312</v>
      </c>
      <c r="B5191" s="1" t="s">
        <v>16</v>
      </c>
      <c r="C5191" s="1" t="s">
        <v>51</v>
      </c>
      <c r="D5191" s="5">
        <v>42948</v>
      </c>
      <c r="E5191">
        <v>2</v>
      </c>
      <c r="F5191">
        <v>2</v>
      </c>
      <c r="G5191" s="2">
        <v>89.86</v>
      </c>
      <c r="H5191">
        <v>2</v>
      </c>
      <c r="I5191">
        <v>0</v>
      </c>
      <c r="J5191" s="4">
        <v>5</v>
      </c>
      <c r="K5191" s="3">
        <v>0</v>
      </c>
      <c r="L5191" s="1" t="s">
        <v>29</v>
      </c>
    </row>
    <row r="5192" spans="1:12" x14ac:dyDescent="0.3">
      <c r="A5192" s="1" t="s">
        <v>1312</v>
      </c>
      <c r="B5192" s="1" t="s">
        <v>16</v>
      </c>
      <c r="C5192" s="1" t="s">
        <v>51</v>
      </c>
      <c r="D5192" s="5">
        <v>42979</v>
      </c>
      <c r="E5192">
        <v>2</v>
      </c>
      <c r="F5192">
        <v>2</v>
      </c>
      <c r="G5192" s="2">
        <v>101.05</v>
      </c>
      <c r="H5192">
        <v>2</v>
      </c>
      <c r="I5192">
        <v>0</v>
      </c>
      <c r="J5192" s="4">
        <v>2.5</v>
      </c>
      <c r="K5192" s="3">
        <v>0</v>
      </c>
      <c r="L5192" s="1" t="s">
        <v>18</v>
      </c>
    </row>
    <row r="5193" spans="1:12" x14ac:dyDescent="0.3">
      <c r="A5193" s="1" t="s">
        <v>1312</v>
      </c>
      <c r="B5193" s="1" t="s">
        <v>16</v>
      </c>
      <c r="C5193" s="1" t="s">
        <v>51</v>
      </c>
      <c r="D5193" s="5">
        <v>43009</v>
      </c>
      <c r="E5193">
        <v>1</v>
      </c>
      <c r="F5193">
        <v>1</v>
      </c>
      <c r="G5193" s="2">
        <v>42.72</v>
      </c>
      <c r="H5193">
        <v>1</v>
      </c>
      <c r="I5193">
        <v>1</v>
      </c>
      <c r="J5193" s="4">
        <v>5</v>
      </c>
      <c r="K5193" s="3">
        <v>1</v>
      </c>
      <c r="L5193" s="1" t="s">
        <v>19</v>
      </c>
    </row>
    <row r="5194" spans="1:12" x14ac:dyDescent="0.3">
      <c r="A5194" s="1" t="s">
        <v>1312</v>
      </c>
      <c r="B5194" s="1" t="s">
        <v>16</v>
      </c>
      <c r="C5194" s="1" t="s">
        <v>51</v>
      </c>
      <c r="D5194" s="5">
        <v>43040</v>
      </c>
      <c r="E5194">
        <v>2</v>
      </c>
      <c r="F5194">
        <v>2</v>
      </c>
      <c r="G5194" s="2">
        <v>59.45</v>
      </c>
      <c r="H5194">
        <v>2</v>
      </c>
      <c r="I5194">
        <v>0</v>
      </c>
      <c r="J5194" s="4">
        <v>5</v>
      </c>
      <c r="K5194" s="3">
        <v>0</v>
      </c>
      <c r="L5194" s="1" t="s">
        <v>30</v>
      </c>
    </row>
    <row r="5195" spans="1:12" x14ac:dyDescent="0.3">
      <c r="A5195" s="1" t="s">
        <v>1312</v>
      </c>
      <c r="B5195" s="1" t="s">
        <v>16</v>
      </c>
      <c r="C5195" s="1" t="s">
        <v>51</v>
      </c>
      <c r="D5195" s="5">
        <v>43070</v>
      </c>
      <c r="E5195">
        <v>1</v>
      </c>
      <c r="F5195">
        <v>1</v>
      </c>
      <c r="G5195" s="2">
        <v>33.68</v>
      </c>
      <c r="H5195">
        <v>1</v>
      </c>
      <c r="I5195">
        <v>0</v>
      </c>
      <c r="J5195" s="4">
        <v>4</v>
      </c>
      <c r="K5195" s="3">
        <v>0</v>
      </c>
      <c r="L5195" s="1" t="s">
        <v>31</v>
      </c>
    </row>
    <row r="5196" spans="1:12" x14ac:dyDescent="0.3">
      <c r="A5196" s="1" t="s">
        <v>1312</v>
      </c>
      <c r="B5196" s="1" t="s">
        <v>16</v>
      </c>
      <c r="C5196" s="1" t="s">
        <v>51</v>
      </c>
      <c r="D5196" s="5">
        <v>43101</v>
      </c>
      <c r="E5196">
        <v>3</v>
      </c>
      <c r="F5196">
        <v>3</v>
      </c>
      <c r="G5196" s="2">
        <v>136.82</v>
      </c>
      <c r="H5196">
        <v>3</v>
      </c>
      <c r="I5196">
        <v>0</v>
      </c>
      <c r="J5196" s="4">
        <v>4.33</v>
      </c>
      <c r="K5196" s="3">
        <v>0</v>
      </c>
      <c r="L5196" s="1" t="s">
        <v>32</v>
      </c>
    </row>
    <row r="5197" spans="1:12" x14ac:dyDescent="0.3">
      <c r="A5197" s="1" t="s">
        <v>1312</v>
      </c>
      <c r="B5197" s="1" t="s">
        <v>16</v>
      </c>
      <c r="C5197" s="1" t="s">
        <v>51</v>
      </c>
      <c r="D5197" s="5">
        <v>43132</v>
      </c>
      <c r="E5197">
        <v>1</v>
      </c>
      <c r="F5197">
        <v>1</v>
      </c>
      <c r="G5197" s="2">
        <v>40</v>
      </c>
      <c r="H5197">
        <v>1</v>
      </c>
      <c r="I5197">
        <v>0</v>
      </c>
      <c r="J5197" s="4">
        <v>1</v>
      </c>
      <c r="K5197" s="3">
        <v>0</v>
      </c>
      <c r="L5197" s="1" t="s">
        <v>33</v>
      </c>
    </row>
    <row r="5198" spans="1:12" x14ac:dyDescent="0.3">
      <c r="A5198" s="1" t="s">
        <v>1312</v>
      </c>
      <c r="B5198" s="1" t="s">
        <v>16</v>
      </c>
      <c r="C5198" s="1" t="s">
        <v>51</v>
      </c>
      <c r="D5198" s="5">
        <v>43160</v>
      </c>
      <c r="E5198">
        <v>2</v>
      </c>
      <c r="F5198">
        <v>2</v>
      </c>
      <c r="G5198" s="2">
        <v>60.3</v>
      </c>
      <c r="H5198">
        <v>2</v>
      </c>
      <c r="I5198">
        <v>0</v>
      </c>
      <c r="J5198" s="4">
        <v>4</v>
      </c>
      <c r="K5198" s="3">
        <v>0</v>
      </c>
      <c r="L5198" s="1" t="s">
        <v>34</v>
      </c>
    </row>
    <row r="5199" spans="1:12" x14ac:dyDescent="0.3">
      <c r="A5199" s="1" t="s">
        <v>1312</v>
      </c>
      <c r="B5199" s="1" t="s">
        <v>16</v>
      </c>
      <c r="C5199" s="1" t="s">
        <v>51</v>
      </c>
      <c r="D5199" s="5">
        <v>43191</v>
      </c>
      <c r="E5199">
        <v>1</v>
      </c>
      <c r="F5199">
        <v>1</v>
      </c>
      <c r="G5199" s="2">
        <v>30.29</v>
      </c>
      <c r="H5199">
        <v>1</v>
      </c>
      <c r="I5199">
        <v>0</v>
      </c>
      <c r="J5199" s="4">
        <v>5</v>
      </c>
      <c r="K5199" s="3">
        <v>0</v>
      </c>
      <c r="L5199" s="1" t="s">
        <v>35</v>
      </c>
    </row>
    <row r="5200" spans="1:12" x14ac:dyDescent="0.3">
      <c r="A5200" s="1" t="s">
        <v>1312</v>
      </c>
      <c r="B5200" s="1" t="s">
        <v>16</v>
      </c>
      <c r="C5200" s="1" t="s">
        <v>51</v>
      </c>
      <c r="D5200" s="5">
        <v>43221</v>
      </c>
      <c r="E5200">
        <v>1</v>
      </c>
      <c r="F5200">
        <v>1</v>
      </c>
      <c r="G5200" s="2">
        <v>33.880000000000003</v>
      </c>
      <c r="H5200">
        <v>1</v>
      </c>
      <c r="I5200">
        <v>0</v>
      </c>
      <c r="J5200" s="4">
        <v>3</v>
      </c>
      <c r="K5200" s="3">
        <v>0</v>
      </c>
      <c r="L5200" s="1" t="s">
        <v>46</v>
      </c>
    </row>
    <row r="5201" spans="1:12" x14ac:dyDescent="0.3">
      <c r="A5201" s="1" t="s">
        <v>1312</v>
      </c>
      <c r="B5201" s="1" t="s">
        <v>16</v>
      </c>
      <c r="C5201" s="1" t="s">
        <v>51</v>
      </c>
      <c r="D5201" s="5">
        <v>43252</v>
      </c>
      <c r="E5201">
        <v>1</v>
      </c>
      <c r="F5201">
        <v>1</v>
      </c>
      <c r="G5201" s="2">
        <v>19.89</v>
      </c>
      <c r="H5201">
        <v>1</v>
      </c>
      <c r="I5201">
        <v>0</v>
      </c>
      <c r="J5201" s="4">
        <v>4</v>
      </c>
      <c r="K5201" s="3">
        <v>0</v>
      </c>
      <c r="L5201" s="1" t="s">
        <v>36</v>
      </c>
    </row>
    <row r="5202" spans="1:12" x14ac:dyDescent="0.3">
      <c r="A5202" s="1" t="s">
        <v>1312</v>
      </c>
      <c r="B5202" s="1" t="s">
        <v>16</v>
      </c>
      <c r="C5202" s="1" t="s">
        <v>51</v>
      </c>
      <c r="D5202" s="5">
        <v>43282</v>
      </c>
      <c r="E5202">
        <v>1</v>
      </c>
      <c r="F5202">
        <v>2</v>
      </c>
      <c r="G5202" s="2">
        <v>55.46</v>
      </c>
      <c r="H5202">
        <v>1</v>
      </c>
      <c r="I5202">
        <v>0</v>
      </c>
      <c r="J5202" s="4">
        <v>1</v>
      </c>
      <c r="K5202" s="3">
        <v>0</v>
      </c>
      <c r="L5202" s="1" t="s">
        <v>37</v>
      </c>
    </row>
    <row r="5203" spans="1:12" x14ac:dyDescent="0.3">
      <c r="A5203" s="1" t="s">
        <v>1313</v>
      </c>
      <c r="B5203" s="1" t="s">
        <v>16</v>
      </c>
      <c r="C5203" s="1" t="s">
        <v>1280</v>
      </c>
      <c r="D5203" s="5">
        <v>43191</v>
      </c>
      <c r="E5203">
        <v>1</v>
      </c>
      <c r="F5203">
        <v>1</v>
      </c>
      <c r="G5203" s="2">
        <v>369.34</v>
      </c>
      <c r="H5203">
        <v>1</v>
      </c>
      <c r="I5203">
        <v>0</v>
      </c>
      <c r="J5203" s="4">
        <v>4</v>
      </c>
      <c r="K5203" s="3">
        <v>0</v>
      </c>
      <c r="L5203" s="1" t="s">
        <v>35</v>
      </c>
    </row>
    <row r="5204" spans="1:12" x14ac:dyDescent="0.3">
      <c r="A5204" s="1" t="s">
        <v>1313</v>
      </c>
      <c r="B5204" s="1" t="s">
        <v>16</v>
      </c>
      <c r="C5204" s="1" t="s">
        <v>1280</v>
      </c>
      <c r="D5204" s="5">
        <v>43252</v>
      </c>
      <c r="E5204">
        <v>1</v>
      </c>
      <c r="F5204">
        <v>1</v>
      </c>
      <c r="G5204" s="2">
        <v>951.61</v>
      </c>
      <c r="H5204">
        <v>1</v>
      </c>
      <c r="I5204">
        <v>0</v>
      </c>
      <c r="J5204" s="4">
        <v>5</v>
      </c>
      <c r="K5204" s="3">
        <v>0</v>
      </c>
      <c r="L5204" s="1" t="s">
        <v>36</v>
      </c>
    </row>
    <row r="5205" spans="1:12" x14ac:dyDescent="0.3">
      <c r="A5205" s="1" t="s">
        <v>1314</v>
      </c>
      <c r="B5205" s="1" t="s">
        <v>16</v>
      </c>
      <c r="C5205" s="1" t="s">
        <v>51</v>
      </c>
      <c r="D5205" s="5">
        <v>43101</v>
      </c>
      <c r="E5205">
        <v>1</v>
      </c>
      <c r="F5205">
        <v>1</v>
      </c>
      <c r="G5205" s="2">
        <v>113.95</v>
      </c>
      <c r="H5205">
        <v>1</v>
      </c>
      <c r="I5205">
        <v>0</v>
      </c>
      <c r="J5205" s="4">
        <v>1</v>
      </c>
      <c r="K5205" s="3">
        <v>0</v>
      </c>
      <c r="L5205" s="1" t="s">
        <v>32</v>
      </c>
    </row>
    <row r="5206" spans="1:12" x14ac:dyDescent="0.3">
      <c r="A5206" s="1" t="s">
        <v>1314</v>
      </c>
      <c r="B5206" s="1" t="s">
        <v>16</v>
      </c>
      <c r="C5206" s="1" t="s">
        <v>51</v>
      </c>
      <c r="D5206" s="5">
        <v>43132</v>
      </c>
      <c r="E5206">
        <v>1</v>
      </c>
      <c r="F5206">
        <v>1</v>
      </c>
      <c r="G5206" s="2">
        <v>114.44</v>
      </c>
      <c r="H5206">
        <v>1</v>
      </c>
      <c r="I5206">
        <v>0</v>
      </c>
      <c r="J5206" s="4">
        <v>1</v>
      </c>
      <c r="K5206" s="3">
        <v>0</v>
      </c>
      <c r="L5206" s="1" t="s">
        <v>33</v>
      </c>
    </row>
    <row r="5207" spans="1:12" x14ac:dyDescent="0.3">
      <c r="A5207" s="1" t="s">
        <v>1314</v>
      </c>
      <c r="B5207" s="1" t="s">
        <v>16</v>
      </c>
      <c r="C5207" s="1" t="s">
        <v>51</v>
      </c>
      <c r="D5207" s="5">
        <v>43160</v>
      </c>
      <c r="E5207">
        <v>2</v>
      </c>
      <c r="F5207">
        <v>3</v>
      </c>
      <c r="G5207" s="2">
        <v>344.8</v>
      </c>
      <c r="H5207">
        <v>1</v>
      </c>
      <c r="I5207">
        <v>0</v>
      </c>
      <c r="J5207" s="4">
        <v>3</v>
      </c>
      <c r="K5207" s="3">
        <v>0</v>
      </c>
      <c r="L5207" s="1" t="s">
        <v>34</v>
      </c>
    </row>
    <row r="5208" spans="1:12" x14ac:dyDescent="0.3">
      <c r="A5208" s="1" t="s">
        <v>1314</v>
      </c>
      <c r="B5208" s="1" t="s">
        <v>16</v>
      </c>
      <c r="C5208" s="1" t="s">
        <v>51</v>
      </c>
      <c r="D5208" s="5">
        <v>43191</v>
      </c>
      <c r="E5208">
        <v>1</v>
      </c>
      <c r="F5208">
        <v>1</v>
      </c>
      <c r="G5208" s="2">
        <v>118.66</v>
      </c>
      <c r="H5208">
        <v>1</v>
      </c>
      <c r="I5208">
        <v>1</v>
      </c>
      <c r="J5208" s="4">
        <v>5</v>
      </c>
      <c r="K5208" s="3">
        <v>1</v>
      </c>
      <c r="L5208" s="1" t="s">
        <v>35</v>
      </c>
    </row>
    <row r="5209" spans="1:12" x14ac:dyDescent="0.3">
      <c r="A5209" s="1" t="s">
        <v>1314</v>
      </c>
      <c r="B5209" s="1" t="s">
        <v>16</v>
      </c>
      <c r="C5209" s="1" t="s">
        <v>51</v>
      </c>
      <c r="D5209" s="5">
        <v>43252</v>
      </c>
      <c r="E5209">
        <v>2</v>
      </c>
      <c r="F5209">
        <v>2</v>
      </c>
      <c r="G5209" s="2">
        <v>216.88</v>
      </c>
      <c r="H5209">
        <v>2</v>
      </c>
      <c r="I5209">
        <v>0</v>
      </c>
      <c r="J5209" s="4">
        <v>4.5</v>
      </c>
      <c r="K5209" s="3">
        <v>0</v>
      </c>
      <c r="L5209" s="1" t="s">
        <v>36</v>
      </c>
    </row>
    <row r="5210" spans="1:12" x14ac:dyDescent="0.3">
      <c r="A5210" s="1" t="s">
        <v>1314</v>
      </c>
      <c r="B5210" s="1" t="s">
        <v>16</v>
      </c>
      <c r="C5210" s="1" t="s">
        <v>51</v>
      </c>
      <c r="D5210" s="5">
        <v>43313</v>
      </c>
      <c r="E5210">
        <v>1</v>
      </c>
      <c r="F5210">
        <v>1</v>
      </c>
      <c r="G5210" s="2">
        <v>108.44</v>
      </c>
      <c r="H5210">
        <v>1</v>
      </c>
      <c r="I5210">
        <v>0</v>
      </c>
      <c r="J5210" s="4">
        <v>5</v>
      </c>
      <c r="K5210" s="3">
        <v>0</v>
      </c>
      <c r="L5210" s="1" t="s">
        <v>49</v>
      </c>
    </row>
    <row r="5211" spans="1:12" x14ac:dyDescent="0.3">
      <c r="A5211" s="1" t="s">
        <v>1315</v>
      </c>
      <c r="B5211" s="1" t="s">
        <v>16</v>
      </c>
      <c r="C5211" s="1" t="s">
        <v>231</v>
      </c>
      <c r="D5211" s="5">
        <v>43221</v>
      </c>
      <c r="E5211">
        <v>1</v>
      </c>
      <c r="F5211">
        <v>1</v>
      </c>
      <c r="G5211" s="2">
        <v>109.5</v>
      </c>
      <c r="H5211">
        <v>1</v>
      </c>
      <c r="I5211">
        <v>0</v>
      </c>
      <c r="J5211" s="4">
        <v>5</v>
      </c>
      <c r="K5211" s="3">
        <v>0</v>
      </c>
      <c r="L5211" s="1" t="s">
        <v>46</v>
      </c>
    </row>
    <row r="5212" spans="1:12" x14ac:dyDescent="0.3">
      <c r="A5212" s="1" t="s">
        <v>1315</v>
      </c>
      <c r="B5212" s="1" t="s">
        <v>16</v>
      </c>
      <c r="C5212" s="1" t="s">
        <v>231</v>
      </c>
      <c r="D5212" s="5">
        <v>43252</v>
      </c>
      <c r="E5212">
        <v>1</v>
      </c>
      <c r="F5212">
        <v>1</v>
      </c>
      <c r="G5212" s="2">
        <v>122.97</v>
      </c>
      <c r="H5212">
        <v>1</v>
      </c>
      <c r="I5212">
        <v>0</v>
      </c>
      <c r="J5212" s="4">
        <v>5</v>
      </c>
      <c r="K5212" s="3">
        <v>0</v>
      </c>
      <c r="L5212" s="1" t="s">
        <v>36</v>
      </c>
    </row>
    <row r="5213" spans="1:12" x14ac:dyDescent="0.3">
      <c r="A5213" s="1" t="s">
        <v>1316</v>
      </c>
      <c r="B5213" s="1" t="s">
        <v>53</v>
      </c>
      <c r="C5213" s="1" t="s">
        <v>54</v>
      </c>
      <c r="D5213" s="5">
        <v>43282</v>
      </c>
      <c r="E5213">
        <v>1</v>
      </c>
      <c r="F5213">
        <v>1</v>
      </c>
      <c r="G5213" s="2">
        <v>655.93</v>
      </c>
      <c r="H5213">
        <v>1</v>
      </c>
      <c r="I5213">
        <v>0</v>
      </c>
      <c r="J5213" s="4">
        <v>5</v>
      </c>
      <c r="K5213" s="3">
        <v>0</v>
      </c>
      <c r="L5213" s="1" t="s">
        <v>37</v>
      </c>
    </row>
    <row r="5214" spans="1:12" x14ac:dyDescent="0.3">
      <c r="A5214" s="1" t="s">
        <v>1316</v>
      </c>
      <c r="B5214" s="1" t="s">
        <v>53</v>
      </c>
      <c r="C5214" s="1" t="s">
        <v>54</v>
      </c>
      <c r="D5214" s="5">
        <v>43313</v>
      </c>
      <c r="E5214">
        <v>1</v>
      </c>
      <c r="F5214">
        <v>1</v>
      </c>
      <c r="G5214" s="2">
        <v>414.46</v>
      </c>
      <c r="H5214">
        <v>1</v>
      </c>
      <c r="I5214">
        <v>0</v>
      </c>
      <c r="J5214" s="4">
        <v>5</v>
      </c>
      <c r="K5214" s="3">
        <v>0</v>
      </c>
      <c r="L5214" s="1" t="s">
        <v>49</v>
      </c>
    </row>
    <row r="5215" spans="1:12" x14ac:dyDescent="0.3">
      <c r="A5215" s="1" t="s">
        <v>1317</v>
      </c>
      <c r="B5215" s="1" t="s">
        <v>16</v>
      </c>
      <c r="C5215" s="1" t="s">
        <v>51</v>
      </c>
      <c r="D5215" s="5">
        <v>43040</v>
      </c>
      <c r="E5215">
        <v>1</v>
      </c>
      <c r="F5215">
        <v>1</v>
      </c>
      <c r="G5215" s="2">
        <v>336.89</v>
      </c>
      <c r="H5215">
        <v>0</v>
      </c>
      <c r="I5215">
        <v>0</v>
      </c>
      <c r="J5215" s="4">
        <v>1</v>
      </c>
      <c r="K5215" s="3"/>
      <c r="L5215" s="1" t="s">
        <v>30</v>
      </c>
    </row>
    <row r="5216" spans="1:12" x14ac:dyDescent="0.3">
      <c r="A5216" s="1" t="s">
        <v>1318</v>
      </c>
      <c r="B5216" s="1" t="s">
        <v>129</v>
      </c>
      <c r="C5216" s="1" t="s">
        <v>1319</v>
      </c>
      <c r="D5216" s="5">
        <v>43313</v>
      </c>
      <c r="E5216">
        <v>1</v>
      </c>
      <c r="F5216">
        <v>1</v>
      </c>
      <c r="G5216" s="2">
        <v>120.8</v>
      </c>
      <c r="H5216">
        <v>1</v>
      </c>
      <c r="I5216">
        <v>0</v>
      </c>
      <c r="J5216" s="4">
        <v>5</v>
      </c>
      <c r="K5216" s="3">
        <v>0</v>
      </c>
      <c r="L5216" s="1" t="s">
        <v>49</v>
      </c>
    </row>
    <row r="5217" spans="1:12" x14ac:dyDescent="0.3">
      <c r="A5217" s="1" t="s">
        <v>1320</v>
      </c>
      <c r="B5217" s="1" t="s">
        <v>390</v>
      </c>
      <c r="C5217" s="1" t="s">
        <v>1321</v>
      </c>
      <c r="D5217" s="5">
        <v>43040</v>
      </c>
      <c r="E5217">
        <v>1</v>
      </c>
      <c r="F5217">
        <v>1</v>
      </c>
      <c r="G5217" s="2">
        <v>771.69</v>
      </c>
      <c r="H5217">
        <v>1</v>
      </c>
      <c r="I5217">
        <v>0</v>
      </c>
      <c r="J5217" s="4">
        <v>4</v>
      </c>
      <c r="K5217" s="3">
        <v>0</v>
      </c>
      <c r="L5217" s="1" t="s">
        <v>30</v>
      </c>
    </row>
    <row r="5218" spans="1:12" x14ac:dyDescent="0.3">
      <c r="A5218" s="1" t="s">
        <v>1320</v>
      </c>
      <c r="B5218" s="1" t="s">
        <v>390</v>
      </c>
      <c r="C5218" s="1" t="s">
        <v>1321</v>
      </c>
      <c r="D5218" s="5">
        <v>43070</v>
      </c>
      <c r="E5218">
        <v>1</v>
      </c>
      <c r="F5218">
        <v>1</v>
      </c>
      <c r="G5218" s="2">
        <v>217.84</v>
      </c>
      <c r="H5218">
        <v>1</v>
      </c>
      <c r="I5218">
        <v>0</v>
      </c>
      <c r="J5218" s="4">
        <v>3</v>
      </c>
      <c r="K5218" s="3">
        <v>0</v>
      </c>
      <c r="L5218" s="1" t="s">
        <v>31</v>
      </c>
    </row>
    <row r="5219" spans="1:12" x14ac:dyDescent="0.3">
      <c r="A5219" s="1" t="s">
        <v>1320</v>
      </c>
      <c r="B5219" s="1" t="s">
        <v>390</v>
      </c>
      <c r="C5219" s="1" t="s">
        <v>1321</v>
      </c>
      <c r="D5219" s="5">
        <v>43132</v>
      </c>
      <c r="E5219">
        <v>1</v>
      </c>
      <c r="F5219">
        <v>1</v>
      </c>
      <c r="G5219" s="2">
        <v>307.24</v>
      </c>
      <c r="H5219">
        <v>1</v>
      </c>
      <c r="I5219">
        <v>1</v>
      </c>
      <c r="J5219" s="4">
        <v>5</v>
      </c>
      <c r="K5219" s="3">
        <v>1</v>
      </c>
      <c r="L5219" s="1" t="s">
        <v>33</v>
      </c>
    </row>
    <row r="5220" spans="1:12" x14ac:dyDescent="0.3">
      <c r="A5220" s="1" t="s">
        <v>1322</v>
      </c>
      <c r="B5220" s="1" t="s">
        <v>57</v>
      </c>
      <c r="C5220" s="1" t="s">
        <v>58</v>
      </c>
      <c r="D5220" s="5">
        <v>43313</v>
      </c>
      <c r="E5220">
        <v>2</v>
      </c>
      <c r="F5220">
        <v>2</v>
      </c>
      <c r="G5220" s="2">
        <v>118.84</v>
      </c>
      <c r="H5220">
        <v>2</v>
      </c>
      <c r="I5220">
        <v>0</v>
      </c>
      <c r="J5220" s="4">
        <v>5</v>
      </c>
      <c r="K5220" s="3">
        <v>0</v>
      </c>
      <c r="L5220" s="1" t="s">
        <v>49</v>
      </c>
    </row>
    <row r="5221" spans="1:12" x14ac:dyDescent="0.3">
      <c r="A5221" s="1" t="s">
        <v>1323</v>
      </c>
      <c r="B5221" s="1" t="s">
        <v>16</v>
      </c>
      <c r="C5221" s="1" t="s">
        <v>224</v>
      </c>
      <c r="D5221" s="5">
        <v>42948</v>
      </c>
      <c r="E5221">
        <v>5</v>
      </c>
      <c r="F5221">
        <v>8</v>
      </c>
      <c r="G5221" s="2">
        <v>356.76</v>
      </c>
      <c r="H5221">
        <v>5</v>
      </c>
      <c r="I5221">
        <v>0</v>
      </c>
      <c r="J5221" s="4">
        <v>4.4000000000000004</v>
      </c>
      <c r="K5221" s="3">
        <v>0</v>
      </c>
      <c r="L5221" s="1" t="s">
        <v>29</v>
      </c>
    </row>
    <row r="5222" spans="1:12" x14ac:dyDescent="0.3">
      <c r="A5222" s="1" t="s">
        <v>1323</v>
      </c>
      <c r="B5222" s="1" t="s">
        <v>16</v>
      </c>
      <c r="C5222" s="1" t="s">
        <v>224</v>
      </c>
      <c r="D5222" s="5">
        <v>42979</v>
      </c>
      <c r="E5222">
        <v>1</v>
      </c>
      <c r="F5222">
        <v>4</v>
      </c>
      <c r="G5222" s="2">
        <v>210.36</v>
      </c>
      <c r="H5222">
        <v>1</v>
      </c>
      <c r="I5222">
        <v>1</v>
      </c>
      <c r="J5222" s="4">
        <v>1</v>
      </c>
      <c r="K5222" s="3">
        <v>1</v>
      </c>
      <c r="L5222" s="1" t="s">
        <v>18</v>
      </c>
    </row>
    <row r="5223" spans="1:12" x14ac:dyDescent="0.3">
      <c r="A5223" s="1" t="s">
        <v>1323</v>
      </c>
      <c r="B5223" s="1" t="s">
        <v>16</v>
      </c>
      <c r="C5223" s="1" t="s">
        <v>224</v>
      </c>
      <c r="D5223" s="5">
        <v>43070</v>
      </c>
      <c r="E5223">
        <v>1</v>
      </c>
      <c r="F5223">
        <v>1</v>
      </c>
      <c r="G5223" s="2">
        <v>31.75</v>
      </c>
      <c r="H5223">
        <v>1</v>
      </c>
      <c r="I5223">
        <v>0</v>
      </c>
      <c r="J5223" s="4">
        <v>5</v>
      </c>
      <c r="K5223" s="3">
        <v>0</v>
      </c>
      <c r="L5223" s="1" t="s">
        <v>31</v>
      </c>
    </row>
    <row r="5224" spans="1:12" x14ac:dyDescent="0.3">
      <c r="A5224" s="1" t="s">
        <v>1323</v>
      </c>
      <c r="B5224" s="1" t="s">
        <v>16</v>
      </c>
      <c r="C5224" s="1" t="s">
        <v>224</v>
      </c>
      <c r="D5224" s="5">
        <v>43221</v>
      </c>
      <c r="E5224">
        <v>4</v>
      </c>
      <c r="F5224">
        <v>8</v>
      </c>
      <c r="G5224" s="2">
        <v>624.32000000000005</v>
      </c>
      <c r="H5224">
        <v>4</v>
      </c>
      <c r="I5224">
        <v>0</v>
      </c>
      <c r="J5224" s="4">
        <v>4.25</v>
      </c>
      <c r="K5224" s="3">
        <v>0</v>
      </c>
      <c r="L5224" s="1" t="s">
        <v>46</v>
      </c>
    </row>
    <row r="5225" spans="1:12" x14ac:dyDescent="0.3">
      <c r="A5225" s="1" t="s">
        <v>1324</v>
      </c>
      <c r="B5225" s="1" t="s">
        <v>16</v>
      </c>
      <c r="C5225" s="1" t="s">
        <v>51</v>
      </c>
      <c r="D5225" s="5">
        <v>42887</v>
      </c>
      <c r="E5225">
        <v>1</v>
      </c>
      <c r="F5225">
        <v>1</v>
      </c>
      <c r="G5225" s="2">
        <v>231.74</v>
      </c>
      <c r="H5225">
        <v>1</v>
      </c>
      <c r="I5225">
        <v>0</v>
      </c>
      <c r="J5225" s="4">
        <v>5</v>
      </c>
      <c r="K5225" s="3">
        <v>0</v>
      </c>
      <c r="L5225" s="1" t="s">
        <v>27</v>
      </c>
    </row>
    <row r="5226" spans="1:12" x14ac:dyDescent="0.3">
      <c r="A5226" s="1" t="s">
        <v>1324</v>
      </c>
      <c r="B5226" s="1" t="s">
        <v>16</v>
      </c>
      <c r="C5226" s="1" t="s">
        <v>51</v>
      </c>
      <c r="D5226" s="5">
        <v>42917</v>
      </c>
      <c r="E5226">
        <v>3</v>
      </c>
      <c r="F5226">
        <v>3</v>
      </c>
      <c r="G5226" s="2">
        <v>685.76</v>
      </c>
      <c r="H5226">
        <v>3</v>
      </c>
      <c r="I5226">
        <v>0</v>
      </c>
      <c r="J5226" s="4">
        <v>4.67</v>
      </c>
      <c r="K5226" s="3">
        <v>0</v>
      </c>
      <c r="L5226" s="1" t="s">
        <v>28</v>
      </c>
    </row>
    <row r="5227" spans="1:12" x14ac:dyDescent="0.3">
      <c r="A5227" s="1" t="s">
        <v>1324</v>
      </c>
      <c r="B5227" s="1" t="s">
        <v>16</v>
      </c>
      <c r="C5227" s="1" t="s">
        <v>51</v>
      </c>
      <c r="D5227" s="5">
        <v>42948</v>
      </c>
      <c r="E5227">
        <v>1</v>
      </c>
      <c r="F5227">
        <v>1</v>
      </c>
      <c r="G5227" s="2">
        <v>242.89</v>
      </c>
      <c r="H5227">
        <v>1</v>
      </c>
      <c r="I5227">
        <v>0</v>
      </c>
      <c r="J5227" s="4">
        <v>3</v>
      </c>
      <c r="K5227" s="3">
        <v>0</v>
      </c>
      <c r="L5227" s="1" t="s">
        <v>29</v>
      </c>
    </row>
    <row r="5228" spans="1:12" x14ac:dyDescent="0.3">
      <c r="A5228" s="1" t="s">
        <v>1324</v>
      </c>
      <c r="B5228" s="1" t="s">
        <v>16</v>
      </c>
      <c r="C5228" s="1" t="s">
        <v>51</v>
      </c>
      <c r="D5228" s="5">
        <v>42979</v>
      </c>
      <c r="E5228">
        <v>3</v>
      </c>
      <c r="F5228">
        <v>3</v>
      </c>
      <c r="G5228" s="2">
        <v>697.37</v>
      </c>
      <c r="H5228">
        <v>3</v>
      </c>
      <c r="I5228">
        <v>0</v>
      </c>
      <c r="J5228" s="4">
        <v>5</v>
      </c>
      <c r="K5228" s="3">
        <v>0</v>
      </c>
      <c r="L5228" s="1" t="s">
        <v>18</v>
      </c>
    </row>
    <row r="5229" spans="1:12" x14ac:dyDescent="0.3">
      <c r="A5229" s="1" t="s">
        <v>1324</v>
      </c>
      <c r="B5229" s="1" t="s">
        <v>16</v>
      </c>
      <c r="C5229" s="1" t="s">
        <v>51</v>
      </c>
      <c r="D5229" s="5">
        <v>43009</v>
      </c>
      <c r="E5229">
        <v>3</v>
      </c>
      <c r="F5229">
        <v>3</v>
      </c>
      <c r="G5229" s="2">
        <v>730.03</v>
      </c>
      <c r="H5229">
        <v>3</v>
      </c>
      <c r="I5229">
        <v>0</v>
      </c>
      <c r="J5229" s="4">
        <v>4</v>
      </c>
      <c r="K5229" s="3">
        <v>0</v>
      </c>
      <c r="L5229" s="1" t="s">
        <v>19</v>
      </c>
    </row>
    <row r="5230" spans="1:12" x14ac:dyDescent="0.3">
      <c r="A5230" s="1" t="s">
        <v>1324</v>
      </c>
      <c r="B5230" s="1" t="s">
        <v>16</v>
      </c>
      <c r="C5230" s="1" t="s">
        <v>51</v>
      </c>
      <c r="D5230" s="5">
        <v>43040</v>
      </c>
      <c r="E5230">
        <v>2</v>
      </c>
      <c r="F5230">
        <v>2</v>
      </c>
      <c r="G5230" s="2">
        <v>525.16</v>
      </c>
      <c r="H5230">
        <v>2</v>
      </c>
      <c r="I5230">
        <v>0</v>
      </c>
      <c r="J5230" s="4">
        <v>4</v>
      </c>
      <c r="K5230" s="3">
        <v>0</v>
      </c>
      <c r="L5230" s="1" t="s">
        <v>30</v>
      </c>
    </row>
    <row r="5231" spans="1:12" x14ac:dyDescent="0.3">
      <c r="A5231" s="1" t="s">
        <v>1324</v>
      </c>
      <c r="B5231" s="1" t="s">
        <v>16</v>
      </c>
      <c r="C5231" s="1" t="s">
        <v>51</v>
      </c>
      <c r="D5231" s="5">
        <v>43070</v>
      </c>
      <c r="E5231">
        <v>1</v>
      </c>
      <c r="F5231">
        <v>1</v>
      </c>
      <c r="G5231" s="2">
        <v>255.91</v>
      </c>
      <c r="H5231">
        <v>1</v>
      </c>
      <c r="I5231">
        <v>0</v>
      </c>
      <c r="J5231" s="4">
        <v>4</v>
      </c>
      <c r="K5231" s="3">
        <v>0</v>
      </c>
      <c r="L5231" s="1" t="s">
        <v>31</v>
      </c>
    </row>
    <row r="5232" spans="1:12" x14ac:dyDescent="0.3">
      <c r="A5232" s="1" t="s">
        <v>1324</v>
      </c>
      <c r="B5232" s="1" t="s">
        <v>16</v>
      </c>
      <c r="C5232" s="1" t="s">
        <v>51</v>
      </c>
      <c r="D5232" s="5">
        <v>43101</v>
      </c>
      <c r="E5232">
        <v>1</v>
      </c>
      <c r="F5232">
        <v>1</v>
      </c>
      <c r="G5232" s="2">
        <v>261.95</v>
      </c>
      <c r="H5232">
        <v>1</v>
      </c>
      <c r="I5232">
        <v>0</v>
      </c>
      <c r="J5232" s="4">
        <v>5</v>
      </c>
      <c r="K5232" s="3">
        <v>0</v>
      </c>
      <c r="L5232" s="1" t="s">
        <v>32</v>
      </c>
    </row>
    <row r="5233" spans="1:12" x14ac:dyDescent="0.3">
      <c r="A5233" s="1" t="s">
        <v>1324</v>
      </c>
      <c r="B5233" s="1" t="s">
        <v>16</v>
      </c>
      <c r="C5233" s="1" t="s">
        <v>51</v>
      </c>
      <c r="D5233" s="5">
        <v>43160</v>
      </c>
      <c r="E5233">
        <v>2</v>
      </c>
      <c r="F5233">
        <v>2</v>
      </c>
      <c r="G5233" s="2">
        <v>471.29</v>
      </c>
      <c r="H5233">
        <v>2</v>
      </c>
      <c r="I5233">
        <v>1</v>
      </c>
      <c r="J5233" s="4">
        <v>3</v>
      </c>
      <c r="K5233" s="3">
        <v>0.5</v>
      </c>
      <c r="L5233" s="1" t="s">
        <v>34</v>
      </c>
    </row>
    <row r="5234" spans="1:12" x14ac:dyDescent="0.3">
      <c r="A5234" s="1" t="s">
        <v>1324</v>
      </c>
      <c r="B5234" s="1" t="s">
        <v>16</v>
      </c>
      <c r="C5234" s="1" t="s">
        <v>51</v>
      </c>
      <c r="D5234" s="5">
        <v>43191</v>
      </c>
      <c r="E5234">
        <v>2</v>
      </c>
      <c r="F5234">
        <v>2</v>
      </c>
      <c r="G5234" s="2">
        <v>460.65</v>
      </c>
      <c r="H5234">
        <v>2</v>
      </c>
      <c r="I5234">
        <v>0</v>
      </c>
      <c r="J5234" s="4">
        <v>5</v>
      </c>
      <c r="K5234" s="3">
        <v>0</v>
      </c>
      <c r="L5234" s="1" t="s">
        <v>35</v>
      </c>
    </row>
    <row r="5235" spans="1:12" x14ac:dyDescent="0.3">
      <c r="A5235" s="1" t="s">
        <v>1324</v>
      </c>
      <c r="B5235" s="1" t="s">
        <v>16</v>
      </c>
      <c r="C5235" s="1" t="s">
        <v>51</v>
      </c>
      <c r="D5235" s="5">
        <v>43221</v>
      </c>
      <c r="E5235">
        <v>1</v>
      </c>
      <c r="F5235">
        <v>1</v>
      </c>
      <c r="G5235" s="2">
        <v>231.37</v>
      </c>
      <c r="H5235">
        <v>1</v>
      </c>
      <c r="I5235">
        <v>0</v>
      </c>
      <c r="J5235" s="4">
        <v>5</v>
      </c>
      <c r="K5235" s="3">
        <v>0</v>
      </c>
      <c r="L5235" s="1" t="s">
        <v>46</v>
      </c>
    </row>
    <row r="5236" spans="1:12" x14ac:dyDescent="0.3">
      <c r="A5236" s="1" t="s">
        <v>1324</v>
      </c>
      <c r="B5236" s="1" t="s">
        <v>16</v>
      </c>
      <c r="C5236" s="1" t="s">
        <v>51</v>
      </c>
      <c r="D5236" s="5">
        <v>43282</v>
      </c>
      <c r="E5236">
        <v>2</v>
      </c>
      <c r="F5236">
        <v>2</v>
      </c>
      <c r="G5236" s="2">
        <v>527.78</v>
      </c>
      <c r="H5236">
        <v>2</v>
      </c>
      <c r="I5236">
        <v>0</v>
      </c>
      <c r="J5236" s="4">
        <v>5</v>
      </c>
      <c r="K5236" s="3">
        <v>0</v>
      </c>
      <c r="L5236" s="1" t="s">
        <v>37</v>
      </c>
    </row>
    <row r="5237" spans="1:12" x14ac:dyDescent="0.3">
      <c r="A5237" s="1" t="s">
        <v>1325</v>
      </c>
      <c r="B5237" s="1" t="s">
        <v>16</v>
      </c>
      <c r="C5237" s="1" t="s">
        <v>625</v>
      </c>
      <c r="D5237" s="5">
        <v>43009</v>
      </c>
      <c r="E5237">
        <v>4</v>
      </c>
      <c r="F5237">
        <v>5</v>
      </c>
      <c r="G5237" s="2">
        <v>520.96</v>
      </c>
      <c r="H5237">
        <v>4</v>
      </c>
      <c r="I5237">
        <v>0</v>
      </c>
      <c r="J5237" s="4">
        <v>4</v>
      </c>
      <c r="K5237" s="3">
        <v>0</v>
      </c>
      <c r="L5237" s="1" t="s">
        <v>19</v>
      </c>
    </row>
    <row r="5238" spans="1:12" x14ac:dyDescent="0.3">
      <c r="A5238" s="1" t="s">
        <v>1325</v>
      </c>
      <c r="B5238" s="1" t="s">
        <v>16</v>
      </c>
      <c r="C5238" s="1" t="s">
        <v>625</v>
      </c>
      <c r="D5238" s="5">
        <v>43040</v>
      </c>
      <c r="E5238">
        <v>8</v>
      </c>
      <c r="F5238">
        <v>8</v>
      </c>
      <c r="G5238" s="2">
        <v>1134.71</v>
      </c>
      <c r="H5238">
        <v>8</v>
      </c>
      <c r="I5238">
        <v>1</v>
      </c>
      <c r="J5238" s="4">
        <v>3.75</v>
      </c>
      <c r="K5238" s="3">
        <v>0.125</v>
      </c>
      <c r="L5238" s="1" t="s">
        <v>30</v>
      </c>
    </row>
    <row r="5239" spans="1:12" x14ac:dyDescent="0.3">
      <c r="A5239" s="1" t="s">
        <v>1325</v>
      </c>
      <c r="B5239" s="1" t="s">
        <v>16</v>
      </c>
      <c r="C5239" s="1" t="s">
        <v>625</v>
      </c>
      <c r="D5239" s="5">
        <v>43070</v>
      </c>
      <c r="E5239">
        <v>7</v>
      </c>
      <c r="F5239">
        <v>7</v>
      </c>
      <c r="G5239" s="2">
        <v>1269.6600000000001</v>
      </c>
      <c r="H5239">
        <v>7</v>
      </c>
      <c r="I5239">
        <v>1</v>
      </c>
      <c r="J5239" s="4">
        <v>3</v>
      </c>
      <c r="K5239" s="3">
        <v>0.14285714285714285</v>
      </c>
      <c r="L5239" s="1" t="s">
        <v>31</v>
      </c>
    </row>
    <row r="5240" spans="1:12" x14ac:dyDescent="0.3">
      <c r="A5240" s="1" t="s">
        <v>1325</v>
      </c>
      <c r="B5240" s="1" t="s">
        <v>16</v>
      </c>
      <c r="C5240" s="1" t="s">
        <v>625</v>
      </c>
      <c r="D5240" s="5">
        <v>43101</v>
      </c>
      <c r="E5240">
        <v>10</v>
      </c>
      <c r="F5240">
        <v>12</v>
      </c>
      <c r="G5240" s="2">
        <v>2068.77</v>
      </c>
      <c r="H5240">
        <v>10</v>
      </c>
      <c r="I5240">
        <v>0</v>
      </c>
      <c r="J5240" s="4">
        <v>3.11</v>
      </c>
      <c r="K5240" s="3">
        <v>0</v>
      </c>
      <c r="L5240" s="1" t="s">
        <v>32</v>
      </c>
    </row>
    <row r="5241" spans="1:12" x14ac:dyDescent="0.3">
      <c r="A5241" s="1" t="s">
        <v>1325</v>
      </c>
      <c r="B5241" s="1" t="s">
        <v>16</v>
      </c>
      <c r="C5241" s="1" t="s">
        <v>625</v>
      </c>
      <c r="D5241" s="5">
        <v>43132</v>
      </c>
      <c r="E5241">
        <v>4</v>
      </c>
      <c r="F5241">
        <v>5</v>
      </c>
      <c r="G5241" s="2">
        <v>922.1</v>
      </c>
      <c r="H5241">
        <v>4</v>
      </c>
      <c r="I5241">
        <v>0</v>
      </c>
      <c r="J5241" s="4">
        <v>2.75</v>
      </c>
      <c r="K5241" s="3">
        <v>0</v>
      </c>
      <c r="L5241" s="1" t="s">
        <v>33</v>
      </c>
    </row>
    <row r="5242" spans="1:12" x14ac:dyDescent="0.3">
      <c r="A5242" s="1" t="s">
        <v>1325</v>
      </c>
      <c r="B5242" s="1" t="s">
        <v>16</v>
      </c>
      <c r="C5242" s="1" t="s">
        <v>625</v>
      </c>
      <c r="D5242" s="5">
        <v>43160</v>
      </c>
      <c r="E5242">
        <v>7</v>
      </c>
      <c r="F5242">
        <v>11</v>
      </c>
      <c r="G5242" s="2">
        <v>1917.64</v>
      </c>
      <c r="H5242">
        <v>6</v>
      </c>
      <c r="I5242">
        <v>3</v>
      </c>
      <c r="J5242" s="4">
        <v>3</v>
      </c>
      <c r="K5242" s="3">
        <v>0.5</v>
      </c>
      <c r="L5242" s="1" t="s">
        <v>34</v>
      </c>
    </row>
    <row r="5243" spans="1:12" x14ac:dyDescent="0.3">
      <c r="A5243" s="1" t="s">
        <v>1325</v>
      </c>
      <c r="B5243" s="1" t="s">
        <v>16</v>
      </c>
      <c r="C5243" s="1" t="s">
        <v>625</v>
      </c>
      <c r="D5243" s="5">
        <v>43191</v>
      </c>
      <c r="E5243">
        <v>3</v>
      </c>
      <c r="F5243">
        <v>6</v>
      </c>
      <c r="G5243" s="2">
        <v>764.93</v>
      </c>
      <c r="H5243">
        <v>3</v>
      </c>
      <c r="I5243">
        <v>1</v>
      </c>
      <c r="J5243" s="4">
        <v>2</v>
      </c>
      <c r="K5243" s="3">
        <v>0.33333333333333331</v>
      </c>
      <c r="L5243" s="1" t="s">
        <v>35</v>
      </c>
    </row>
    <row r="5244" spans="1:12" x14ac:dyDescent="0.3">
      <c r="A5244" s="1" t="s">
        <v>1325</v>
      </c>
      <c r="B5244" s="1" t="s">
        <v>16</v>
      </c>
      <c r="C5244" s="1" t="s">
        <v>625</v>
      </c>
      <c r="D5244" s="5">
        <v>43221</v>
      </c>
      <c r="E5244">
        <v>1</v>
      </c>
      <c r="F5244">
        <v>1</v>
      </c>
      <c r="G5244" s="2">
        <v>208.36</v>
      </c>
      <c r="H5244">
        <v>1</v>
      </c>
      <c r="I5244">
        <v>0</v>
      </c>
      <c r="J5244" s="4">
        <v>1</v>
      </c>
      <c r="K5244" s="3">
        <v>0</v>
      </c>
      <c r="L5244" s="1" t="s">
        <v>46</v>
      </c>
    </row>
    <row r="5245" spans="1:12" x14ac:dyDescent="0.3">
      <c r="A5245" s="1" t="s">
        <v>1325</v>
      </c>
      <c r="B5245" s="1" t="s">
        <v>16</v>
      </c>
      <c r="C5245" s="1" t="s">
        <v>625</v>
      </c>
      <c r="D5245" s="5">
        <v>43252</v>
      </c>
      <c r="E5245">
        <v>13</v>
      </c>
      <c r="F5245">
        <v>15</v>
      </c>
      <c r="G5245" s="2">
        <v>3141.73</v>
      </c>
      <c r="H5245">
        <v>13</v>
      </c>
      <c r="I5245">
        <v>0</v>
      </c>
      <c r="J5245" s="4">
        <v>3.62</v>
      </c>
      <c r="K5245" s="3">
        <v>0</v>
      </c>
      <c r="L5245" s="1" t="s">
        <v>36</v>
      </c>
    </row>
    <row r="5246" spans="1:12" x14ac:dyDescent="0.3">
      <c r="A5246" s="1" t="s">
        <v>1325</v>
      </c>
      <c r="B5246" s="1" t="s">
        <v>16</v>
      </c>
      <c r="C5246" s="1" t="s">
        <v>625</v>
      </c>
      <c r="D5246" s="5">
        <v>43282</v>
      </c>
      <c r="E5246">
        <v>5</v>
      </c>
      <c r="F5246">
        <v>6</v>
      </c>
      <c r="G5246" s="2">
        <v>939.33</v>
      </c>
      <c r="H5246">
        <v>5</v>
      </c>
      <c r="I5246">
        <v>1</v>
      </c>
      <c r="J5246" s="4">
        <v>3.8</v>
      </c>
      <c r="K5246" s="3">
        <v>0.2</v>
      </c>
      <c r="L5246" s="1" t="s">
        <v>37</v>
      </c>
    </row>
    <row r="5247" spans="1:12" x14ac:dyDescent="0.3">
      <c r="A5247" s="1" t="s">
        <v>1325</v>
      </c>
      <c r="B5247" s="1" t="s">
        <v>16</v>
      </c>
      <c r="C5247" s="1" t="s">
        <v>625</v>
      </c>
      <c r="D5247" s="5">
        <v>43313</v>
      </c>
      <c r="E5247">
        <v>1</v>
      </c>
      <c r="F5247">
        <v>2</v>
      </c>
      <c r="G5247" s="2">
        <v>189.74</v>
      </c>
      <c r="H5247">
        <v>1</v>
      </c>
      <c r="I5247">
        <v>0</v>
      </c>
      <c r="J5247" s="4">
        <v>1</v>
      </c>
      <c r="K5247" s="3">
        <v>0</v>
      </c>
      <c r="L5247" s="1" t="s">
        <v>49</v>
      </c>
    </row>
    <row r="5248" spans="1:12" x14ac:dyDescent="0.3">
      <c r="A5248" s="1" t="s">
        <v>1326</v>
      </c>
      <c r="B5248" s="1" t="s">
        <v>53</v>
      </c>
      <c r="C5248" s="1" t="s">
        <v>1327</v>
      </c>
      <c r="D5248" s="5">
        <v>42795</v>
      </c>
      <c r="E5248">
        <v>2</v>
      </c>
      <c r="F5248">
        <v>3</v>
      </c>
      <c r="G5248" s="2">
        <v>275.19</v>
      </c>
      <c r="H5248">
        <v>2</v>
      </c>
      <c r="I5248">
        <v>0</v>
      </c>
      <c r="J5248" s="4">
        <v>2.5</v>
      </c>
      <c r="K5248" s="3">
        <v>0</v>
      </c>
      <c r="L5248" s="1" t="s">
        <v>24</v>
      </c>
    </row>
    <row r="5249" spans="1:12" x14ac:dyDescent="0.3">
      <c r="A5249" s="1" t="s">
        <v>1326</v>
      </c>
      <c r="B5249" s="1" t="s">
        <v>53</v>
      </c>
      <c r="C5249" s="1" t="s">
        <v>1327</v>
      </c>
      <c r="D5249" s="5">
        <v>42826</v>
      </c>
      <c r="E5249">
        <v>2</v>
      </c>
      <c r="F5249">
        <v>7</v>
      </c>
      <c r="G5249" s="2">
        <v>329.17</v>
      </c>
      <c r="H5249">
        <v>0</v>
      </c>
      <c r="I5249">
        <v>0</v>
      </c>
      <c r="J5249" s="4">
        <v>1</v>
      </c>
      <c r="K5249" s="3"/>
      <c r="L5249" s="1" t="s">
        <v>25</v>
      </c>
    </row>
    <row r="5250" spans="1:12" x14ac:dyDescent="0.3">
      <c r="A5250" s="1" t="s">
        <v>1326</v>
      </c>
      <c r="B5250" s="1" t="s">
        <v>53</v>
      </c>
      <c r="C5250" s="1" t="s">
        <v>1327</v>
      </c>
      <c r="D5250" s="5">
        <v>42887</v>
      </c>
      <c r="E5250">
        <v>1</v>
      </c>
      <c r="F5250">
        <v>1</v>
      </c>
      <c r="G5250" s="2">
        <v>69.2</v>
      </c>
      <c r="H5250">
        <v>1</v>
      </c>
      <c r="I5250">
        <v>0</v>
      </c>
      <c r="J5250" s="4">
        <v>4</v>
      </c>
      <c r="K5250" s="3">
        <v>0</v>
      </c>
      <c r="L5250" s="1" t="s">
        <v>27</v>
      </c>
    </row>
    <row r="5251" spans="1:12" x14ac:dyDescent="0.3">
      <c r="A5251" s="1" t="s">
        <v>1326</v>
      </c>
      <c r="B5251" s="1" t="s">
        <v>53</v>
      </c>
      <c r="C5251" s="1" t="s">
        <v>1327</v>
      </c>
      <c r="D5251" s="5">
        <v>42917</v>
      </c>
      <c r="E5251">
        <v>2</v>
      </c>
      <c r="F5251">
        <v>3</v>
      </c>
      <c r="G5251" s="2">
        <v>348.08</v>
      </c>
      <c r="H5251">
        <v>2</v>
      </c>
      <c r="I5251">
        <v>0</v>
      </c>
      <c r="J5251" s="4">
        <v>4</v>
      </c>
      <c r="K5251" s="3">
        <v>0</v>
      </c>
      <c r="L5251" s="1" t="s">
        <v>28</v>
      </c>
    </row>
    <row r="5252" spans="1:12" x14ac:dyDescent="0.3">
      <c r="A5252" s="1" t="s">
        <v>1326</v>
      </c>
      <c r="B5252" s="1" t="s">
        <v>53</v>
      </c>
      <c r="C5252" s="1" t="s">
        <v>1327</v>
      </c>
      <c r="D5252" s="5">
        <v>42948</v>
      </c>
      <c r="E5252">
        <v>1</v>
      </c>
      <c r="F5252">
        <v>1</v>
      </c>
      <c r="G5252" s="2">
        <v>105.13</v>
      </c>
      <c r="H5252">
        <v>1</v>
      </c>
      <c r="I5252">
        <v>0</v>
      </c>
      <c r="J5252" s="4">
        <v>5</v>
      </c>
      <c r="K5252" s="3">
        <v>0</v>
      </c>
      <c r="L5252" s="1" t="s">
        <v>29</v>
      </c>
    </row>
    <row r="5253" spans="1:12" x14ac:dyDescent="0.3">
      <c r="A5253" s="1" t="s">
        <v>1326</v>
      </c>
      <c r="B5253" s="1" t="s">
        <v>53</v>
      </c>
      <c r="C5253" s="1" t="s">
        <v>1327</v>
      </c>
      <c r="D5253" s="5">
        <v>43040</v>
      </c>
      <c r="E5253">
        <v>1</v>
      </c>
      <c r="F5253">
        <v>1</v>
      </c>
      <c r="G5253" s="2">
        <v>818.32</v>
      </c>
      <c r="H5253">
        <v>1</v>
      </c>
      <c r="I5253">
        <v>0</v>
      </c>
      <c r="J5253" s="4">
        <v>5</v>
      </c>
      <c r="K5253" s="3">
        <v>0</v>
      </c>
      <c r="L5253" s="1" t="s">
        <v>30</v>
      </c>
    </row>
    <row r="5254" spans="1:12" x14ac:dyDescent="0.3">
      <c r="A5254" s="1" t="s">
        <v>1326</v>
      </c>
      <c r="B5254" s="1" t="s">
        <v>53</v>
      </c>
      <c r="C5254" s="1" t="s">
        <v>1327</v>
      </c>
      <c r="D5254" s="5">
        <v>43070</v>
      </c>
      <c r="E5254">
        <v>2</v>
      </c>
      <c r="F5254">
        <v>2</v>
      </c>
      <c r="G5254" s="2">
        <v>135.94999999999999</v>
      </c>
      <c r="H5254">
        <v>2</v>
      </c>
      <c r="I5254">
        <v>0</v>
      </c>
      <c r="J5254" s="4">
        <v>3.5</v>
      </c>
      <c r="K5254" s="3">
        <v>0</v>
      </c>
      <c r="L5254" s="1" t="s">
        <v>31</v>
      </c>
    </row>
    <row r="5255" spans="1:12" x14ac:dyDescent="0.3">
      <c r="A5255" s="1" t="s">
        <v>1326</v>
      </c>
      <c r="B5255" s="1" t="s">
        <v>53</v>
      </c>
      <c r="C5255" s="1" t="s">
        <v>1327</v>
      </c>
      <c r="D5255" s="5">
        <v>43101</v>
      </c>
      <c r="E5255">
        <v>1</v>
      </c>
      <c r="F5255">
        <v>4</v>
      </c>
      <c r="G5255" s="2">
        <v>120.28</v>
      </c>
      <c r="H5255">
        <v>1</v>
      </c>
      <c r="I5255">
        <v>0</v>
      </c>
      <c r="J5255" s="4">
        <v>5</v>
      </c>
      <c r="K5255" s="3">
        <v>0</v>
      </c>
      <c r="L5255" s="1" t="s">
        <v>32</v>
      </c>
    </row>
    <row r="5256" spans="1:12" x14ac:dyDescent="0.3">
      <c r="A5256" s="1" t="s">
        <v>1328</v>
      </c>
      <c r="B5256" s="1" t="s">
        <v>16</v>
      </c>
      <c r="C5256" s="1" t="s">
        <v>17</v>
      </c>
      <c r="D5256" s="5">
        <v>43070</v>
      </c>
      <c r="E5256">
        <v>1</v>
      </c>
      <c r="F5256">
        <v>1</v>
      </c>
      <c r="G5256" s="2">
        <v>44.1</v>
      </c>
      <c r="H5256">
        <v>1</v>
      </c>
      <c r="I5256">
        <v>1</v>
      </c>
      <c r="J5256" s="4">
        <v>1</v>
      </c>
      <c r="K5256" s="3">
        <v>1</v>
      </c>
      <c r="L5256" s="1" t="s">
        <v>31</v>
      </c>
    </row>
    <row r="5257" spans="1:12" x14ac:dyDescent="0.3">
      <c r="A5257" s="1" t="s">
        <v>1328</v>
      </c>
      <c r="B5257" s="1" t="s">
        <v>16</v>
      </c>
      <c r="C5257" s="1" t="s">
        <v>17</v>
      </c>
      <c r="D5257" s="5">
        <v>43132</v>
      </c>
      <c r="E5257">
        <v>1</v>
      </c>
      <c r="F5257">
        <v>1</v>
      </c>
      <c r="G5257" s="2">
        <v>34.75</v>
      </c>
      <c r="H5257">
        <v>1</v>
      </c>
      <c r="I5257">
        <v>0</v>
      </c>
      <c r="J5257" s="4">
        <v>4</v>
      </c>
      <c r="K5257" s="3">
        <v>0</v>
      </c>
      <c r="L5257" s="1" t="s">
        <v>33</v>
      </c>
    </row>
    <row r="5258" spans="1:12" x14ac:dyDescent="0.3">
      <c r="A5258" s="1" t="s">
        <v>1328</v>
      </c>
      <c r="B5258" s="1" t="s">
        <v>16</v>
      </c>
      <c r="C5258" s="1" t="s">
        <v>17</v>
      </c>
      <c r="D5258" s="5">
        <v>43160</v>
      </c>
      <c r="E5258">
        <v>2</v>
      </c>
      <c r="F5258">
        <v>2</v>
      </c>
      <c r="G5258" s="2">
        <v>72.28</v>
      </c>
      <c r="H5258">
        <v>2</v>
      </c>
      <c r="I5258">
        <v>0</v>
      </c>
      <c r="J5258" s="4">
        <v>5</v>
      </c>
      <c r="K5258" s="3">
        <v>0</v>
      </c>
      <c r="L5258" s="1" t="s">
        <v>34</v>
      </c>
    </row>
    <row r="5259" spans="1:12" x14ac:dyDescent="0.3">
      <c r="A5259" s="1" t="s">
        <v>1328</v>
      </c>
      <c r="B5259" s="1" t="s">
        <v>16</v>
      </c>
      <c r="C5259" s="1" t="s">
        <v>17</v>
      </c>
      <c r="D5259" s="5">
        <v>43282</v>
      </c>
      <c r="E5259">
        <v>2</v>
      </c>
      <c r="F5259">
        <v>2</v>
      </c>
      <c r="G5259" s="2">
        <v>96.73</v>
      </c>
      <c r="H5259">
        <v>2</v>
      </c>
      <c r="I5259">
        <v>0</v>
      </c>
      <c r="J5259" s="4">
        <v>4.5</v>
      </c>
      <c r="K5259" s="3">
        <v>0</v>
      </c>
      <c r="L5259" s="1" t="s">
        <v>37</v>
      </c>
    </row>
    <row r="5260" spans="1:12" x14ac:dyDescent="0.3">
      <c r="A5260" s="1" t="s">
        <v>1329</v>
      </c>
      <c r="B5260" s="1" t="s">
        <v>16</v>
      </c>
      <c r="C5260" s="1" t="s">
        <v>51</v>
      </c>
      <c r="D5260" s="5">
        <v>43313</v>
      </c>
      <c r="E5260">
        <v>9</v>
      </c>
      <c r="F5260">
        <v>10</v>
      </c>
      <c r="G5260" s="2">
        <v>346.04</v>
      </c>
      <c r="H5260">
        <v>9</v>
      </c>
      <c r="I5260">
        <v>0</v>
      </c>
      <c r="J5260" s="4">
        <v>4.67</v>
      </c>
      <c r="K5260" s="3">
        <v>0</v>
      </c>
      <c r="L5260" s="1" t="s">
        <v>49</v>
      </c>
    </row>
    <row r="5261" spans="1:12" x14ac:dyDescent="0.3">
      <c r="A5261" s="1" t="s">
        <v>1330</v>
      </c>
      <c r="B5261" s="1" t="s">
        <v>16</v>
      </c>
      <c r="C5261" s="1" t="s">
        <v>436</v>
      </c>
      <c r="D5261" s="5">
        <v>43282</v>
      </c>
      <c r="E5261">
        <v>1</v>
      </c>
      <c r="F5261">
        <v>1</v>
      </c>
      <c r="G5261" s="2">
        <v>167.96</v>
      </c>
      <c r="H5261">
        <v>1</v>
      </c>
      <c r="I5261">
        <v>0</v>
      </c>
      <c r="J5261" s="4">
        <v>5</v>
      </c>
      <c r="K5261" s="3">
        <v>0</v>
      </c>
      <c r="L5261" s="1" t="s">
        <v>37</v>
      </c>
    </row>
    <row r="5262" spans="1:12" x14ac:dyDescent="0.3">
      <c r="A5262" s="1" t="s">
        <v>1331</v>
      </c>
      <c r="B5262" s="1" t="s">
        <v>16</v>
      </c>
      <c r="C5262" s="1" t="s">
        <v>689</v>
      </c>
      <c r="D5262" s="5">
        <v>43282</v>
      </c>
      <c r="E5262">
        <v>1</v>
      </c>
      <c r="F5262">
        <v>1</v>
      </c>
      <c r="G5262" s="2">
        <v>282.47000000000003</v>
      </c>
      <c r="H5262">
        <v>1</v>
      </c>
      <c r="I5262">
        <v>0</v>
      </c>
      <c r="J5262" s="4">
        <v>5</v>
      </c>
      <c r="K5262" s="3">
        <v>0</v>
      </c>
      <c r="L5262" s="1" t="s">
        <v>37</v>
      </c>
    </row>
    <row r="5263" spans="1:12" x14ac:dyDescent="0.3">
      <c r="A5263" s="1" t="s">
        <v>1332</v>
      </c>
      <c r="B5263" s="1" t="s">
        <v>53</v>
      </c>
      <c r="C5263" s="1" t="s">
        <v>1176</v>
      </c>
      <c r="D5263" s="5">
        <v>42767</v>
      </c>
      <c r="E5263">
        <v>2</v>
      </c>
      <c r="F5263">
        <v>3</v>
      </c>
      <c r="G5263" s="2">
        <v>353.76</v>
      </c>
      <c r="H5263">
        <v>2</v>
      </c>
      <c r="I5263">
        <v>0</v>
      </c>
      <c r="J5263" s="4">
        <v>5</v>
      </c>
      <c r="K5263" s="3">
        <v>0</v>
      </c>
      <c r="L5263" s="1" t="s">
        <v>23</v>
      </c>
    </row>
    <row r="5264" spans="1:12" x14ac:dyDescent="0.3">
      <c r="A5264" s="1" t="s">
        <v>1332</v>
      </c>
      <c r="B5264" s="1" t="s">
        <v>53</v>
      </c>
      <c r="C5264" s="1" t="s">
        <v>1176</v>
      </c>
      <c r="D5264" s="5">
        <v>42795</v>
      </c>
      <c r="E5264">
        <v>3</v>
      </c>
      <c r="F5264">
        <v>7</v>
      </c>
      <c r="G5264" s="2">
        <v>331.46</v>
      </c>
      <c r="H5264">
        <v>3</v>
      </c>
      <c r="I5264">
        <v>0</v>
      </c>
      <c r="J5264" s="4">
        <v>5</v>
      </c>
      <c r="K5264" s="3">
        <v>0</v>
      </c>
      <c r="L5264" s="1" t="s">
        <v>24</v>
      </c>
    </row>
    <row r="5265" spans="1:12" x14ac:dyDescent="0.3">
      <c r="A5265" s="1" t="s">
        <v>1332</v>
      </c>
      <c r="B5265" s="1" t="s">
        <v>53</v>
      </c>
      <c r="C5265" s="1" t="s">
        <v>1176</v>
      </c>
      <c r="D5265" s="5">
        <v>42826</v>
      </c>
      <c r="E5265">
        <v>3</v>
      </c>
      <c r="F5265">
        <v>5</v>
      </c>
      <c r="G5265" s="2">
        <v>571.87</v>
      </c>
      <c r="H5265">
        <v>3</v>
      </c>
      <c r="I5265">
        <v>0</v>
      </c>
      <c r="J5265" s="4">
        <v>4.67</v>
      </c>
      <c r="K5265" s="3">
        <v>0</v>
      </c>
      <c r="L5265" s="1" t="s">
        <v>25</v>
      </c>
    </row>
    <row r="5266" spans="1:12" x14ac:dyDescent="0.3">
      <c r="A5266" s="1" t="s">
        <v>1332</v>
      </c>
      <c r="B5266" s="1" t="s">
        <v>53</v>
      </c>
      <c r="C5266" s="1" t="s">
        <v>1176</v>
      </c>
      <c r="D5266" s="5">
        <v>42856</v>
      </c>
      <c r="E5266">
        <v>5</v>
      </c>
      <c r="F5266">
        <v>7</v>
      </c>
      <c r="G5266" s="2">
        <v>621.29999999999995</v>
      </c>
      <c r="H5266">
        <v>5</v>
      </c>
      <c r="I5266">
        <v>0</v>
      </c>
      <c r="J5266" s="4">
        <v>4.8</v>
      </c>
      <c r="K5266" s="3">
        <v>0</v>
      </c>
      <c r="L5266" s="1" t="s">
        <v>26</v>
      </c>
    </row>
    <row r="5267" spans="1:12" x14ac:dyDescent="0.3">
      <c r="A5267" s="1" t="s">
        <v>1332</v>
      </c>
      <c r="B5267" s="1" t="s">
        <v>53</v>
      </c>
      <c r="C5267" s="1" t="s">
        <v>1176</v>
      </c>
      <c r="D5267" s="5">
        <v>42887</v>
      </c>
      <c r="E5267">
        <v>2</v>
      </c>
      <c r="F5267">
        <v>3</v>
      </c>
      <c r="G5267" s="2">
        <v>204.4</v>
      </c>
      <c r="H5267">
        <v>2</v>
      </c>
      <c r="I5267">
        <v>0</v>
      </c>
      <c r="J5267" s="4">
        <v>3</v>
      </c>
      <c r="K5267" s="3">
        <v>0</v>
      </c>
      <c r="L5267" s="1" t="s">
        <v>27</v>
      </c>
    </row>
    <row r="5268" spans="1:12" x14ac:dyDescent="0.3">
      <c r="A5268" s="1" t="s">
        <v>1332</v>
      </c>
      <c r="B5268" s="1" t="s">
        <v>53</v>
      </c>
      <c r="C5268" s="1" t="s">
        <v>1176</v>
      </c>
      <c r="D5268" s="5">
        <v>42917</v>
      </c>
      <c r="E5268">
        <v>3</v>
      </c>
      <c r="F5268">
        <v>3</v>
      </c>
      <c r="G5268" s="2">
        <v>438.07</v>
      </c>
      <c r="H5268">
        <v>3</v>
      </c>
      <c r="I5268">
        <v>0</v>
      </c>
      <c r="J5268" s="4">
        <v>4.33</v>
      </c>
      <c r="K5268" s="3">
        <v>0</v>
      </c>
      <c r="L5268" s="1" t="s">
        <v>28</v>
      </c>
    </row>
    <row r="5269" spans="1:12" x14ac:dyDescent="0.3">
      <c r="A5269" s="1" t="s">
        <v>1332</v>
      </c>
      <c r="B5269" s="1" t="s">
        <v>53</v>
      </c>
      <c r="C5269" s="1" t="s">
        <v>1176</v>
      </c>
      <c r="D5269" s="5">
        <v>42948</v>
      </c>
      <c r="E5269">
        <v>4</v>
      </c>
      <c r="F5269">
        <v>6</v>
      </c>
      <c r="G5269" s="2">
        <v>418.82</v>
      </c>
      <c r="H5269">
        <v>4</v>
      </c>
      <c r="I5269">
        <v>2</v>
      </c>
      <c r="J5269" s="4">
        <v>3.75</v>
      </c>
      <c r="K5269" s="3">
        <v>0.5</v>
      </c>
      <c r="L5269" s="1" t="s">
        <v>29</v>
      </c>
    </row>
    <row r="5270" spans="1:12" x14ac:dyDescent="0.3">
      <c r="A5270" s="1" t="s">
        <v>1332</v>
      </c>
      <c r="B5270" s="1" t="s">
        <v>53</v>
      </c>
      <c r="C5270" s="1" t="s">
        <v>1176</v>
      </c>
      <c r="D5270" s="5">
        <v>42979</v>
      </c>
      <c r="E5270">
        <v>1</v>
      </c>
      <c r="F5270">
        <v>1</v>
      </c>
      <c r="G5270" s="2">
        <v>123.71</v>
      </c>
      <c r="H5270">
        <v>1</v>
      </c>
      <c r="I5270">
        <v>0</v>
      </c>
      <c r="J5270" s="4">
        <v>2</v>
      </c>
      <c r="K5270" s="3">
        <v>0</v>
      </c>
      <c r="L5270" s="1" t="s">
        <v>18</v>
      </c>
    </row>
    <row r="5271" spans="1:12" x14ac:dyDescent="0.3">
      <c r="A5271" s="1" t="s">
        <v>1332</v>
      </c>
      <c r="B5271" s="1" t="s">
        <v>53</v>
      </c>
      <c r="C5271" s="1" t="s">
        <v>1176</v>
      </c>
      <c r="D5271" s="5">
        <v>43009</v>
      </c>
      <c r="E5271">
        <v>2</v>
      </c>
      <c r="F5271">
        <v>3</v>
      </c>
      <c r="G5271" s="2">
        <v>575.29999999999995</v>
      </c>
      <c r="H5271">
        <v>2</v>
      </c>
      <c r="I5271">
        <v>0</v>
      </c>
      <c r="J5271" s="4">
        <v>4</v>
      </c>
      <c r="K5271" s="3">
        <v>0</v>
      </c>
      <c r="L5271" s="1" t="s">
        <v>19</v>
      </c>
    </row>
    <row r="5272" spans="1:12" x14ac:dyDescent="0.3">
      <c r="A5272" s="1" t="s">
        <v>1332</v>
      </c>
      <c r="B5272" s="1" t="s">
        <v>53</v>
      </c>
      <c r="C5272" s="1" t="s">
        <v>1176</v>
      </c>
      <c r="D5272" s="5">
        <v>43040</v>
      </c>
      <c r="E5272">
        <v>4</v>
      </c>
      <c r="F5272">
        <v>5</v>
      </c>
      <c r="G5272" s="2">
        <v>718.61</v>
      </c>
      <c r="H5272">
        <v>4</v>
      </c>
      <c r="I5272">
        <v>1</v>
      </c>
      <c r="J5272" s="4">
        <v>4.5</v>
      </c>
      <c r="K5272" s="3">
        <v>0.25</v>
      </c>
      <c r="L5272" s="1" t="s">
        <v>30</v>
      </c>
    </row>
    <row r="5273" spans="1:12" x14ac:dyDescent="0.3">
      <c r="A5273" s="1" t="s">
        <v>1332</v>
      </c>
      <c r="B5273" s="1" t="s">
        <v>53</v>
      </c>
      <c r="C5273" s="1" t="s">
        <v>1176</v>
      </c>
      <c r="D5273" s="5">
        <v>43070</v>
      </c>
      <c r="E5273">
        <v>5</v>
      </c>
      <c r="F5273">
        <v>6</v>
      </c>
      <c r="G5273" s="2">
        <v>807.96</v>
      </c>
      <c r="H5273">
        <v>5</v>
      </c>
      <c r="I5273">
        <v>1</v>
      </c>
      <c r="J5273" s="4">
        <v>3.4</v>
      </c>
      <c r="K5273" s="3">
        <v>0.2</v>
      </c>
      <c r="L5273" s="1" t="s">
        <v>31</v>
      </c>
    </row>
    <row r="5274" spans="1:12" x14ac:dyDescent="0.3">
      <c r="A5274" s="1" t="s">
        <v>1332</v>
      </c>
      <c r="B5274" s="1" t="s">
        <v>53</v>
      </c>
      <c r="C5274" s="1" t="s">
        <v>1176</v>
      </c>
      <c r="D5274" s="5">
        <v>43101</v>
      </c>
      <c r="E5274">
        <v>6</v>
      </c>
      <c r="F5274">
        <v>7</v>
      </c>
      <c r="G5274" s="2">
        <v>575.25</v>
      </c>
      <c r="H5274">
        <v>6</v>
      </c>
      <c r="I5274">
        <v>1</v>
      </c>
      <c r="J5274" s="4">
        <v>3.33</v>
      </c>
      <c r="K5274" s="3">
        <v>0.16666666666666666</v>
      </c>
      <c r="L5274" s="1" t="s">
        <v>32</v>
      </c>
    </row>
    <row r="5275" spans="1:12" x14ac:dyDescent="0.3">
      <c r="A5275" s="1" t="s">
        <v>1332</v>
      </c>
      <c r="B5275" s="1" t="s">
        <v>53</v>
      </c>
      <c r="C5275" s="1" t="s">
        <v>1176</v>
      </c>
      <c r="D5275" s="5">
        <v>43132</v>
      </c>
      <c r="E5275">
        <v>3</v>
      </c>
      <c r="F5275">
        <v>5</v>
      </c>
      <c r="G5275" s="2">
        <v>399.05</v>
      </c>
      <c r="H5275">
        <v>3</v>
      </c>
      <c r="I5275">
        <v>0</v>
      </c>
      <c r="J5275" s="4">
        <v>3</v>
      </c>
      <c r="K5275" s="3">
        <v>0</v>
      </c>
      <c r="L5275" s="1" t="s">
        <v>33</v>
      </c>
    </row>
    <row r="5276" spans="1:12" x14ac:dyDescent="0.3">
      <c r="A5276" s="1" t="s">
        <v>1332</v>
      </c>
      <c r="B5276" s="1" t="s">
        <v>53</v>
      </c>
      <c r="C5276" s="1" t="s">
        <v>1176</v>
      </c>
      <c r="D5276" s="5">
        <v>43160</v>
      </c>
      <c r="E5276">
        <v>5</v>
      </c>
      <c r="F5276">
        <v>5</v>
      </c>
      <c r="G5276" s="2">
        <v>589.33000000000004</v>
      </c>
      <c r="H5276">
        <v>5</v>
      </c>
      <c r="I5276">
        <v>2</v>
      </c>
      <c r="J5276" s="4">
        <v>3</v>
      </c>
      <c r="K5276" s="3">
        <v>0.4</v>
      </c>
      <c r="L5276" s="1" t="s">
        <v>34</v>
      </c>
    </row>
    <row r="5277" spans="1:12" x14ac:dyDescent="0.3">
      <c r="A5277" s="1" t="s">
        <v>1332</v>
      </c>
      <c r="B5277" s="1" t="s">
        <v>53</v>
      </c>
      <c r="C5277" s="1" t="s">
        <v>1176</v>
      </c>
      <c r="D5277" s="5">
        <v>43221</v>
      </c>
      <c r="E5277">
        <v>1</v>
      </c>
      <c r="F5277">
        <v>1</v>
      </c>
      <c r="G5277" s="2">
        <v>70.37</v>
      </c>
      <c r="H5277">
        <v>1</v>
      </c>
      <c r="I5277">
        <v>0</v>
      </c>
      <c r="J5277" s="4">
        <v>5</v>
      </c>
      <c r="K5277" s="3">
        <v>0</v>
      </c>
      <c r="L5277" s="1" t="s">
        <v>46</v>
      </c>
    </row>
    <row r="5278" spans="1:12" x14ac:dyDescent="0.3">
      <c r="A5278" s="1" t="s">
        <v>1332</v>
      </c>
      <c r="B5278" s="1" t="s">
        <v>53</v>
      </c>
      <c r="C5278" s="1" t="s">
        <v>1176</v>
      </c>
      <c r="D5278" s="5">
        <v>43282</v>
      </c>
      <c r="E5278">
        <v>1</v>
      </c>
      <c r="F5278">
        <v>1</v>
      </c>
      <c r="G5278" s="2">
        <v>84.69</v>
      </c>
      <c r="H5278">
        <v>1</v>
      </c>
      <c r="I5278">
        <v>0</v>
      </c>
      <c r="J5278" s="4">
        <v>5</v>
      </c>
      <c r="K5278" s="3">
        <v>0</v>
      </c>
      <c r="L5278" s="1" t="s">
        <v>37</v>
      </c>
    </row>
    <row r="5279" spans="1:12" x14ac:dyDescent="0.3">
      <c r="A5279" s="1" t="s">
        <v>1333</v>
      </c>
      <c r="B5279" s="1" t="s">
        <v>21</v>
      </c>
      <c r="C5279" s="1" t="s">
        <v>890</v>
      </c>
      <c r="D5279" s="5">
        <v>43252</v>
      </c>
      <c r="E5279">
        <v>1</v>
      </c>
      <c r="F5279">
        <v>2</v>
      </c>
      <c r="G5279" s="2">
        <v>219.44</v>
      </c>
      <c r="H5279">
        <v>1</v>
      </c>
      <c r="I5279">
        <v>0</v>
      </c>
      <c r="J5279" s="4">
        <v>4</v>
      </c>
      <c r="K5279" s="3">
        <v>0</v>
      </c>
      <c r="L5279" s="1" t="s">
        <v>36</v>
      </c>
    </row>
    <row r="5280" spans="1:12" x14ac:dyDescent="0.3">
      <c r="A5280" s="1" t="s">
        <v>1333</v>
      </c>
      <c r="B5280" s="1" t="s">
        <v>21</v>
      </c>
      <c r="C5280" s="1" t="s">
        <v>890</v>
      </c>
      <c r="D5280" s="5">
        <v>43282</v>
      </c>
      <c r="E5280">
        <v>1</v>
      </c>
      <c r="F5280">
        <v>2</v>
      </c>
      <c r="G5280" s="2">
        <v>219.44</v>
      </c>
      <c r="H5280">
        <v>1</v>
      </c>
      <c r="I5280">
        <v>0</v>
      </c>
      <c r="J5280" s="4"/>
      <c r="K5280" s="3">
        <v>0</v>
      </c>
      <c r="L5280" s="1" t="s">
        <v>37</v>
      </c>
    </row>
    <row r="5281" spans="1:12" x14ac:dyDescent="0.3">
      <c r="A5281" s="1" t="s">
        <v>1334</v>
      </c>
      <c r="B5281" s="1" t="s">
        <v>90</v>
      </c>
      <c r="C5281" s="1" t="s">
        <v>91</v>
      </c>
      <c r="D5281" s="5">
        <v>43101</v>
      </c>
      <c r="E5281">
        <v>1</v>
      </c>
      <c r="F5281">
        <v>1</v>
      </c>
      <c r="G5281" s="2">
        <v>45.09</v>
      </c>
      <c r="H5281">
        <v>1</v>
      </c>
      <c r="I5281">
        <v>0</v>
      </c>
      <c r="J5281" s="4">
        <v>5</v>
      </c>
      <c r="K5281" s="3">
        <v>0</v>
      </c>
      <c r="L5281" s="1" t="s">
        <v>32</v>
      </c>
    </row>
    <row r="5282" spans="1:12" x14ac:dyDescent="0.3">
      <c r="A5282" s="1" t="s">
        <v>1334</v>
      </c>
      <c r="B5282" s="1" t="s">
        <v>90</v>
      </c>
      <c r="C5282" s="1" t="s">
        <v>91</v>
      </c>
      <c r="D5282" s="5">
        <v>43160</v>
      </c>
      <c r="E5282">
        <v>3</v>
      </c>
      <c r="F5282">
        <v>3</v>
      </c>
      <c r="G5282" s="2">
        <v>1734.41</v>
      </c>
      <c r="H5282">
        <v>3</v>
      </c>
      <c r="I5282">
        <v>0</v>
      </c>
      <c r="J5282" s="4">
        <v>3.67</v>
      </c>
      <c r="K5282" s="3">
        <v>0</v>
      </c>
      <c r="L5282" s="1" t="s">
        <v>34</v>
      </c>
    </row>
    <row r="5283" spans="1:12" x14ac:dyDescent="0.3">
      <c r="A5283" s="1" t="s">
        <v>1334</v>
      </c>
      <c r="B5283" s="1" t="s">
        <v>90</v>
      </c>
      <c r="C5283" s="1" t="s">
        <v>91</v>
      </c>
      <c r="D5283" s="5">
        <v>43191</v>
      </c>
      <c r="E5283">
        <v>1</v>
      </c>
      <c r="F5283">
        <v>1</v>
      </c>
      <c r="G5283" s="2">
        <v>284.83999999999997</v>
      </c>
      <c r="H5283">
        <v>1</v>
      </c>
      <c r="I5283">
        <v>0</v>
      </c>
      <c r="J5283" s="4">
        <v>2</v>
      </c>
      <c r="K5283" s="3">
        <v>0</v>
      </c>
      <c r="L5283" s="1" t="s">
        <v>35</v>
      </c>
    </row>
    <row r="5284" spans="1:12" x14ac:dyDescent="0.3">
      <c r="A5284" s="1" t="s">
        <v>1334</v>
      </c>
      <c r="B5284" s="1" t="s">
        <v>90</v>
      </c>
      <c r="C5284" s="1" t="s">
        <v>91</v>
      </c>
      <c r="D5284" s="5">
        <v>43221</v>
      </c>
      <c r="E5284">
        <v>3</v>
      </c>
      <c r="F5284">
        <v>4</v>
      </c>
      <c r="G5284" s="2">
        <v>922.06</v>
      </c>
      <c r="H5284">
        <v>3</v>
      </c>
      <c r="I5284">
        <v>0</v>
      </c>
      <c r="J5284" s="4">
        <v>4.67</v>
      </c>
      <c r="K5284" s="3">
        <v>0</v>
      </c>
      <c r="L5284" s="1" t="s">
        <v>46</v>
      </c>
    </row>
    <row r="5285" spans="1:12" x14ac:dyDescent="0.3">
      <c r="A5285" s="1" t="s">
        <v>1334</v>
      </c>
      <c r="B5285" s="1" t="s">
        <v>90</v>
      </c>
      <c r="C5285" s="1" t="s">
        <v>91</v>
      </c>
      <c r="D5285" s="5">
        <v>43252</v>
      </c>
      <c r="E5285">
        <v>1</v>
      </c>
      <c r="F5285">
        <v>1</v>
      </c>
      <c r="G5285" s="2">
        <v>109.5</v>
      </c>
      <c r="H5285">
        <v>1</v>
      </c>
      <c r="I5285">
        <v>0</v>
      </c>
      <c r="J5285" s="4">
        <v>5</v>
      </c>
      <c r="K5285" s="3">
        <v>0</v>
      </c>
      <c r="L5285" s="1" t="s">
        <v>36</v>
      </c>
    </row>
    <row r="5286" spans="1:12" x14ac:dyDescent="0.3">
      <c r="A5286" s="1" t="s">
        <v>1334</v>
      </c>
      <c r="B5286" s="1" t="s">
        <v>90</v>
      </c>
      <c r="C5286" s="1" t="s">
        <v>91</v>
      </c>
      <c r="D5286" s="5">
        <v>43313</v>
      </c>
      <c r="E5286">
        <v>2</v>
      </c>
      <c r="F5286">
        <v>2</v>
      </c>
      <c r="G5286" s="2">
        <v>4627.97</v>
      </c>
      <c r="H5286">
        <v>2</v>
      </c>
      <c r="I5286">
        <v>0</v>
      </c>
      <c r="J5286" s="4">
        <v>5</v>
      </c>
      <c r="K5286" s="3">
        <v>0</v>
      </c>
      <c r="L5286" s="1" t="s">
        <v>49</v>
      </c>
    </row>
    <row r="5287" spans="1:12" x14ac:dyDescent="0.3">
      <c r="A5287" s="1" t="s">
        <v>1335</v>
      </c>
      <c r="B5287" s="1" t="s">
        <v>16</v>
      </c>
      <c r="C5287" s="1" t="s">
        <v>61</v>
      </c>
      <c r="D5287" s="5">
        <v>43313</v>
      </c>
      <c r="E5287">
        <v>2</v>
      </c>
      <c r="F5287">
        <v>2</v>
      </c>
      <c r="G5287" s="2">
        <v>62.66</v>
      </c>
      <c r="H5287">
        <v>2</v>
      </c>
      <c r="I5287">
        <v>0</v>
      </c>
      <c r="J5287" s="4">
        <v>4.5</v>
      </c>
      <c r="K5287" s="3">
        <v>0</v>
      </c>
      <c r="L5287" s="1" t="s">
        <v>49</v>
      </c>
    </row>
    <row r="5288" spans="1:12" x14ac:dyDescent="0.3">
      <c r="A5288" s="1" t="s">
        <v>1336</v>
      </c>
      <c r="B5288" s="1" t="s">
        <v>57</v>
      </c>
      <c r="C5288" s="1" t="s">
        <v>66</v>
      </c>
      <c r="D5288" s="5">
        <v>43160</v>
      </c>
      <c r="E5288">
        <v>2</v>
      </c>
      <c r="F5288">
        <v>2</v>
      </c>
      <c r="G5288" s="2">
        <v>838.37</v>
      </c>
      <c r="H5288">
        <v>2</v>
      </c>
      <c r="I5288">
        <v>0</v>
      </c>
      <c r="J5288" s="4">
        <v>4.5</v>
      </c>
      <c r="K5288" s="3">
        <v>0</v>
      </c>
      <c r="L5288" s="1" t="s">
        <v>34</v>
      </c>
    </row>
    <row r="5289" spans="1:12" x14ac:dyDescent="0.3">
      <c r="A5289" s="1" t="s">
        <v>1336</v>
      </c>
      <c r="B5289" s="1" t="s">
        <v>57</v>
      </c>
      <c r="C5289" s="1" t="s">
        <v>66</v>
      </c>
      <c r="D5289" s="5">
        <v>43191</v>
      </c>
      <c r="E5289">
        <v>1</v>
      </c>
      <c r="F5289">
        <v>1</v>
      </c>
      <c r="G5289" s="2">
        <v>242.52</v>
      </c>
      <c r="H5289">
        <v>1</v>
      </c>
      <c r="I5289">
        <v>0</v>
      </c>
      <c r="J5289" s="4">
        <v>5</v>
      </c>
      <c r="K5289" s="3">
        <v>0</v>
      </c>
      <c r="L5289" s="1" t="s">
        <v>35</v>
      </c>
    </row>
    <row r="5290" spans="1:12" x14ac:dyDescent="0.3">
      <c r="A5290" s="1" t="s">
        <v>1336</v>
      </c>
      <c r="B5290" s="1" t="s">
        <v>57</v>
      </c>
      <c r="C5290" s="1" t="s">
        <v>66</v>
      </c>
      <c r="D5290" s="5">
        <v>43252</v>
      </c>
      <c r="E5290">
        <v>1</v>
      </c>
      <c r="F5290">
        <v>1</v>
      </c>
      <c r="G5290" s="2">
        <v>576.55999999999995</v>
      </c>
      <c r="H5290">
        <v>1</v>
      </c>
      <c r="I5290">
        <v>0</v>
      </c>
      <c r="J5290" s="4">
        <v>3</v>
      </c>
      <c r="K5290" s="3">
        <v>0</v>
      </c>
      <c r="L5290" s="1" t="s">
        <v>36</v>
      </c>
    </row>
    <row r="5291" spans="1:12" x14ac:dyDescent="0.3">
      <c r="A5291" s="1" t="s">
        <v>1337</v>
      </c>
      <c r="B5291" s="1" t="s">
        <v>16</v>
      </c>
      <c r="C5291" s="1" t="s">
        <v>222</v>
      </c>
      <c r="D5291" s="5">
        <v>42767</v>
      </c>
      <c r="E5291">
        <v>7</v>
      </c>
      <c r="F5291">
        <v>7</v>
      </c>
      <c r="G5291" s="2">
        <v>1482.47</v>
      </c>
      <c r="H5291">
        <v>7</v>
      </c>
      <c r="I5291">
        <v>0</v>
      </c>
      <c r="J5291" s="4">
        <v>1.83</v>
      </c>
      <c r="K5291" s="3">
        <v>0</v>
      </c>
      <c r="L5291" s="1" t="s">
        <v>23</v>
      </c>
    </row>
    <row r="5292" spans="1:12" x14ac:dyDescent="0.3">
      <c r="A5292" s="1" t="s">
        <v>1338</v>
      </c>
      <c r="B5292" s="1" t="s">
        <v>1339</v>
      </c>
      <c r="C5292" s="1" t="s">
        <v>1340</v>
      </c>
      <c r="D5292" s="5">
        <v>42644</v>
      </c>
      <c r="E5292">
        <v>1</v>
      </c>
      <c r="F5292">
        <v>1</v>
      </c>
      <c r="G5292" s="2">
        <v>237.97</v>
      </c>
      <c r="H5292">
        <v>1</v>
      </c>
      <c r="I5292">
        <v>0</v>
      </c>
      <c r="J5292" s="4">
        <v>5</v>
      </c>
      <c r="K5292" s="3">
        <v>0</v>
      </c>
      <c r="L5292" s="1" t="s">
        <v>64</v>
      </c>
    </row>
    <row r="5293" spans="1:12" x14ac:dyDescent="0.3">
      <c r="A5293" s="1" t="s">
        <v>1338</v>
      </c>
      <c r="B5293" s="1" t="s">
        <v>1339</v>
      </c>
      <c r="C5293" s="1" t="s">
        <v>1340</v>
      </c>
      <c r="D5293" s="5">
        <v>42826</v>
      </c>
      <c r="E5293">
        <v>4</v>
      </c>
      <c r="F5293">
        <v>4</v>
      </c>
      <c r="G5293" s="2">
        <v>731.76</v>
      </c>
      <c r="H5293">
        <v>4</v>
      </c>
      <c r="I5293">
        <v>0</v>
      </c>
      <c r="J5293" s="4">
        <v>3.75</v>
      </c>
      <c r="K5293" s="3">
        <v>0</v>
      </c>
      <c r="L5293" s="1" t="s">
        <v>25</v>
      </c>
    </row>
    <row r="5294" spans="1:12" x14ac:dyDescent="0.3">
      <c r="A5294" s="1" t="s">
        <v>1338</v>
      </c>
      <c r="B5294" s="1" t="s">
        <v>1339</v>
      </c>
      <c r="C5294" s="1" t="s">
        <v>1340</v>
      </c>
      <c r="D5294" s="5">
        <v>42856</v>
      </c>
      <c r="E5294">
        <v>1</v>
      </c>
      <c r="F5294">
        <v>1</v>
      </c>
      <c r="G5294" s="2">
        <v>184.99</v>
      </c>
      <c r="H5294">
        <v>1</v>
      </c>
      <c r="I5294">
        <v>0</v>
      </c>
      <c r="J5294" s="4">
        <v>5</v>
      </c>
      <c r="K5294" s="3">
        <v>0</v>
      </c>
      <c r="L5294" s="1" t="s">
        <v>26</v>
      </c>
    </row>
    <row r="5295" spans="1:12" x14ac:dyDescent="0.3">
      <c r="A5295" s="1" t="s">
        <v>1341</v>
      </c>
      <c r="B5295" s="1" t="s">
        <v>16</v>
      </c>
      <c r="C5295" s="1" t="s">
        <v>61</v>
      </c>
      <c r="D5295" s="5">
        <v>42948</v>
      </c>
      <c r="E5295">
        <v>4</v>
      </c>
      <c r="F5295">
        <v>4</v>
      </c>
      <c r="G5295" s="2">
        <v>387.33</v>
      </c>
      <c r="H5295">
        <v>4</v>
      </c>
      <c r="I5295">
        <v>0</v>
      </c>
      <c r="J5295" s="4">
        <v>4.75</v>
      </c>
      <c r="K5295" s="3">
        <v>0</v>
      </c>
      <c r="L5295" s="1" t="s">
        <v>29</v>
      </c>
    </row>
    <row r="5296" spans="1:12" x14ac:dyDescent="0.3">
      <c r="A5296" s="1" t="s">
        <v>1341</v>
      </c>
      <c r="B5296" s="1" t="s">
        <v>16</v>
      </c>
      <c r="C5296" s="1" t="s">
        <v>61</v>
      </c>
      <c r="D5296" s="5">
        <v>42979</v>
      </c>
      <c r="E5296">
        <v>11</v>
      </c>
      <c r="F5296">
        <v>14</v>
      </c>
      <c r="G5296" s="2">
        <v>991.79</v>
      </c>
      <c r="H5296">
        <v>11</v>
      </c>
      <c r="I5296">
        <v>0</v>
      </c>
      <c r="J5296" s="4">
        <v>3.55</v>
      </c>
      <c r="K5296" s="3">
        <v>0</v>
      </c>
      <c r="L5296" s="1" t="s">
        <v>18</v>
      </c>
    </row>
    <row r="5297" spans="1:12" x14ac:dyDescent="0.3">
      <c r="A5297" s="1" t="s">
        <v>1341</v>
      </c>
      <c r="B5297" s="1" t="s">
        <v>16</v>
      </c>
      <c r="C5297" s="1" t="s">
        <v>61</v>
      </c>
      <c r="D5297" s="5">
        <v>43009</v>
      </c>
      <c r="E5297">
        <v>12</v>
      </c>
      <c r="F5297">
        <v>12</v>
      </c>
      <c r="G5297" s="2">
        <v>942.44</v>
      </c>
      <c r="H5297">
        <v>12</v>
      </c>
      <c r="I5297">
        <v>0</v>
      </c>
      <c r="J5297" s="4">
        <v>4.75</v>
      </c>
      <c r="K5297" s="3">
        <v>0</v>
      </c>
      <c r="L5297" s="1" t="s">
        <v>19</v>
      </c>
    </row>
    <row r="5298" spans="1:12" x14ac:dyDescent="0.3">
      <c r="A5298" s="1" t="s">
        <v>1341</v>
      </c>
      <c r="B5298" s="1" t="s">
        <v>16</v>
      </c>
      <c r="C5298" s="1" t="s">
        <v>61</v>
      </c>
      <c r="D5298" s="5">
        <v>43040</v>
      </c>
      <c r="E5298">
        <v>5</v>
      </c>
      <c r="F5298">
        <v>7</v>
      </c>
      <c r="G5298" s="2">
        <v>468.3</v>
      </c>
      <c r="H5298">
        <v>5</v>
      </c>
      <c r="I5298">
        <v>0</v>
      </c>
      <c r="J5298" s="4">
        <v>4.8</v>
      </c>
      <c r="K5298" s="3">
        <v>0</v>
      </c>
      <c r="L5298" s="1" t="s">
        <v>30</v>
      </c>
    </row>
    <row r="5299" spans="1:12" x14ac:dyDescent="0.3">
      <c r="A5299" s="1" t="s">
        <v>1341</v>
      </c>
      <c r="B5299" s="1" t="s">
        <v>16</v>
      </c>
      <c r="C5299" s="1" t="s">
        <v>61</v>
      </c>
      <c r="D5299" s="5">
        <v>43070</v>
      </c>
      <c r="E5299">
        <v>1</v>
      </c>
      <c r="F5299">
        <v>1</v>
      </c>
      <c r="G5299" s="2">
        <v>47.78</v>
      </c>
      <c r="H5299">
        <v>1</v>
      </c>
      <c r="I5299">
        <v>0</v>
      </c>
      <c r="J5299" s="4">
        <v>5</v>
      </c>
      <c r="K5299" s="3">
        <v>0</v>
      </c>
      <c r="L5299" s="1" t="s">
        <v>31</v>
      </c>
    </row>
    <row r="5300" spans="1:12" x14ac:dyDescent="0.3">
      <c r="A5300" s="1" t="s">
        <v>1342</v>
      </c>
      <c r="B5300" s="1" t="s">
        <v>90</v>
      </c>
      <c r="C5300" s="1" t="s">
        <v>91</v>
      </c>
      <c r="D5300" s="5">
        <v>43221</v>
      </c>
      <c r="E5300">
        <v>17</v>
      </c>
      <c r="F5300">
        <v>19</v>
      </c>
      <c r="G5300" s="2">
        <v>2135.59</v>
      </c>
      <c r="H5300">
        <v>16</v>
      </c>
      <c r="I5300">
        <v>2</v>
      </c>
      <c r="J5300" s="4">
        <v>4.71</v>
      </c>
      <c r="K5300" s="3">
        <v>0.125</v>
      </c>
      <c r="L5300" s="1" t="s">
        <v>46</v>
      </c>
    </row>
    <row r="5301" spans="1:12" x14ac:dyDescent="0.3">
      <c r="A5301" s="1" t="s">
        <v>1342</v>
      </c>
      <c r="B5301" s="1" t="s">
        <v>90</v>
      </c>
      <c r="C5301" s="1" t="s">
        <v>91</v>
      </c>
      <c r="D5301" s="5">
        <v>43252</v>
      </c>
      <c r="E5301">
        <v>36</v>
      </c>
      <c r="F5301">
        <v>37</v>
      </c>
      <c r="G5301" s="2">
        <v>3724.8</v>
      </c>
      <c r="H5301">
        <v>36</v>
      </c>
      <c r="I5301">
        <v>0</v>
      </c>
      <c r="J5301" s="4">
        <v>4.67</v>
      </c>
      <c r="K5301" s="3">
        <v>0</v>
      </c>
      <c r="L5301" s="1" t="s">
        <v>36</v>
      </c>
    </row>
    <row r="5302" spans="1:12" x14ac:dyDescent="0.3">
      <c r="A5302" s="1" t="s">
        <v>1342</v>
      </c>
      <c r="B5302" s="1" t="s">
        <v>90</v>
      </c>
      <c r="C5302" s="1" t="s">
        <v>91</v>
      </c>
      <c r="D5302" s="5">
        <v>43282</v>
      </c>
      <c r="E5302">
        <v>13</v>
      </c>
      <c r="F5302">
        <v>17</v>
      </c>
      <c r="G5302" s="2">
        <v>1538.41</v>
      </c>
      <c r="H5302">
        <v>12</v>
      </c>
      <c r="I5302">
        <v>0</v>
      </c>
      <c r="J5302" s="4">
        <v>4.2300000000000004</v>
      </c>
      <c r="K5302" s="3">
        <v>0</v>
      </c>
      <c r="L5302" s="1" t="s">
        <v>37</v>
      </c>
    </row>
    <row r="5303" spans="1:12" x14ac:dyDescent="0.3">
      <c r="A5303" s="1" t="s">
        <v>1342</v>
      </c>
      <c r="B5303" s="1" t="s">
        <v>90</v>
      </c>
      <c r="C5303" s="1" t="s">
        <v>91</v>
      </c>
      <c r="D5303" s="5">
        <v>43313</v>
      </c>
      <c r="E5303">
        <v>10</v>
      </c>
      <c r="F5303">
        <v>11</v>
      </c>
      <c r="G5303" s="2">
        <v>710.52</v>
      </c>
      <c r="H5303">
        <v>10</v>
      </c>
      <c r="I5303">
        <v>0</v>
      </c>
      <c r="J5303" s="4">
        <v>4.4000000000000004</v>
      </c>
      <c r="K5303" s="3">
        <v>0</v>
      </c>
      <c r="L5303" s="1" t="s">
        <v>49</v>
      </c>
    </row>
    <row r="5304" spans="1:12" x14ac:dyDescent="0.3">
      <c r="A5304" s="1" t="s">
        <v>1343</v>
      </c>
      <c r="B5304" s="1" t="s">
        <v>16</v>
      </c>
      <c r="C5304" s="1" t="s">
        <v>1344</v>
      </c>
      <c r="D5304" s="5">
        <v>42767</v>
      </c>
      <c r="E5304">
        <v>2</v>
      </c>
      <c r="F5304">
        <v>2</v>
      </c>
      <c r="G5304" s="2">
        <v>386.84</v>
      </c>
      <c r="H5304">
        <v>2</v>
      </c>
      <c r="I5304">
        <v>0</v>
      </c>
      <c r="J5304" s="4">
        <v>4.5</v>
      </c>
      <c r="K5304" s="3">
        <v>0</v>
      </c>
      <c r="L5304" s="1" t="s">
        <v>23</v>
      </c>
    </row>
    <row r="5305" spans="1:12" x14ac:dyDescent="0.3">
      <c r="A5305" s="1" t="s">
        <v>1343</v>
      </c>
      <c r="B5305" s="1" t="s">
        <v>16</v>
      </c>
      <c r="C5305" s="1" t="s">
        <v>1344</v>
      </c>
      <c r="D5305" s="5">
        <v>42795</v>
      </c>
      <c r="E5305">
        <v>1</v>
      </c>
      <c r="F5305">
        <v>1</v>
      </c>
      <c r="G5305" s="2">
        <v>188.38</v>
      </c>
      <c r="H5305">
        <v>1</v>
      </c>
      <c r="I5305">
        <v>0</v>
      </c>
      <c r="J5305" s="4">
        <v>5</v>
      </c>
      <c r="K5305" s="3">
        <v>0</v>
      </c>
      <c r="L5305" s="1" t="s">
        <v>24</v>
      </c>
    </row>
    <row r="5306" spans="1:12" x14ac:dyDescent="0.3">
      <c r="A5306" s="1" t="s">
        <v>1343</v>
      </c>
      <c r="B5306" s="1" t="s">
        <v>16</v>
      </c>
      <c r="C5306" s="1" t="s">
        <v>1344</v>
      </c>
      <c r="D5306" s="5">
        <v>42826</v>
      </c>
      <c r="E5306">
        <v>2</v>
      </c>
      <c r="F5306">
        <v>3</v>
      </c>
      <c r="G5306" s="2">
        <v>572.45000000000005</v>
      </c>
      <c r="H5306">
        <v>2</v>
      </c>
      <c r="I5306">
        <v>0</v>
      </c>
      <c r="J5306" s="4">
        <v>5</v>
      </c>
      <c r="K5306" s="3">
        <v>0</v>
      </c>
      <c r="L5306" s="1" t="s">
        <v>25</v>
      </c>
    </row>
    <row r="5307" spans="1:12" x14ac:dyDescent="0.3">
      <c r="A5307" s="1" t="s">
        <v>1343</v>
      </c>
      <c r="B5307" s="1" t="s">
        <v>16</v>
      </c>
      <c r="C5307" s="1" t="s">
        <v>1344</v>
      </c>
      <c r="D5307" s="5">
        <v>42917</v>
      </c>
      <c r="E5307">
        <v>2</v>
      </c>
      <c r="F5307">
        <v>2</v>
      </c>
      <c r="G5307" s="2">
        <v>738.81</v>
      </c>
      <c r="H5307">
        <v>2</v>
      </c>
      <c r="I5307">
        <v>0</v>
      </c>
      <c r="J5307" s="4">
        <v>3.5</v>
      </c>
      <c r="K5307" s="3">
        <v>0</v>
      </c>
      <c r="L5307" s="1" t="s">
        <v>28</v>
      </c>
    </row>
    <row r="5308" spans="1:12" x14ac:dyDescent="0.3">
      <c r="A5308" s="1" t="s">
        <v>1343</v>
      </c>
      <c r="B5308" s="1" t="s">
        <v>16</v>
      </c>
      <c r="C5308" s="1" t="s">
        <v>1344</v>
      </c>
      <c r="D5308" s="5">
        <v>42948</v>
      </c>
      <c r="E5308">
        <v>1</v>
      </c>
      <c r="F5308">
        <v>1</v>
      </c>
      <c r="G5308" s="2">
        <v>210.08</v>
      </c>
      <c r="H5308">
        <v>1</v>
      </c>
      <c r="I5308">
        <v>0</v>
      </c>
      <c r="J5308" s="4">
        <v>1</v>
      </c>
      <c r="K5308" s="3">
        <v>0</v>
      </c>
      <c r="L5308" s="1" t="s">
        <v>29</v>
      </c>
    </row>
    <row r="5309" spans="1:12" x14ac:dyDescent="0.3">
      <c r="A5309" s="1" t="s">
        <v>1343</v>
      </c>
      <c r="B5309" s="1" t="s">
        <v>16</v>
      </c>
      <c r="C5309" s="1" t="s">
        <v>1344</v>
      </c>
      <c r="D5309" s="5">
        <v>42979</v>
      </c>
      <c r="E5309">
        <v>1</v>
      </c>
      <c r="F5309">
        <v>1</v>
      </c>
      <c r="G5309" s="2">
        <v>201.84</v>
      </c>
      <c r="H5309">
        <v>1</v>
      </c>
      <c r="I5309">
        <v>0</v>
      </c>
      <c r="J5309" s="4">
        <v>5</v>
      </c>
      <c r="K5309" s="3">
        <v>0</v>
      </c>
      <c r="L5309" s="1" t="s">
        <v>18</v>
      </c>
    </row>
    <row r="5310" spans="1:12" x14ac:dyDescent="0.3">
      <c r="A5310" s="1" t="s">
        <v>1343</v>
      </c>
      <c r="B5310" s="1" t="s">
        <v>16</v>
      </c>
      <c r="C5310" s="1" t="s">
        <v>1344</v>
      </c>
      <c r="D5310" s="5">
        <v>43009</v>
      </c>
      <c r="E5310">
        <v>1</v>
      </c>
      <c r="F5310">
        <v>1</v>
      </c>
      <c r="G5310" s="2">
        <v>201.84</v>
      </c>
      <c r="H5310">
        <v>1</v>
      </c>
      <c r="I5310">
        <v>0</v>
      </c>
      <c r="J5310" s="4">
        <v>5</v>
      </c>
      <c r="K5310" s="3">
        <v>0</v>
      </c>
      <c r="L5310" s="1" t="s">
        <v>19</v>
      </c>
    </row>
    <row r="5311" spans="1:12" x14ac:dyDescent="0.3">
      <c r="A5311" s="1" t="s">
        <v>1343</v>
      </c>
      <c r="B5311" s="1" t="s">
        <v>16</v>
      </c>
      <c r="C5311" s="1" t="s">
        <v>1344</v>
      </c>
      <c r="D5311" s="5">
        <v>43070</v>
      </c>
      <c r="E5311">
        <v>2</v>
      </c>
      <c r="F5311">
        <v>2</v>
      </c>
      <c r="G5311" s="2">
        <v>568.88</v>
      </c>
      <c r="H5311">
        <v>2</v>
      </c>
      <c r="I5311">
        <v>0</v>
      </c>
      <c r="J5311" s="4">
        <v>4.5</v>
      </c>
      <c r="K5311" s="3">
        <v>0</v>
      </c>
      <c r="L5311" s="1" t="s">
        <v>31</v>
      </c>
    </row>
    <row r="5312" spans="1:12" x14ac:dyDescent="0.3">
      <c r="A5312" s="1" t="s">
        <v>1343</v>
      </c>
      <c r="B5312" s="1" t="s">
        <v>16</v>
      </c>
      <c r="C5312" s="1" t="s">
        <v>1344</v>
      </c>
      <c r="D5312" s="5">
        <v>43191</v>
      </c>
      <c r="E5312">
        <v>1</v>
      </c>
      <c r="F5312">
        <v>1</v>
      </c>
      <c r="G5312" s="2">
        <v>217.92</v>
      </c>
      <c r="H5312">
        <v>1</v>
      </c>
      <c r="I5312">
        <v>0</v>
      </c>
      <c r="J5312" s="4">
        <v>5</v>
      </c>
      <c r="K5312" s="3">
        <v>0</v>
      </c>
      <c r="L5312" s="1" t="s">
        <v>35</v>
      </c>
    </row>
    <row r="5313" spans="1:12" x14ac:dyDescent="0.3">
      <c r="A5313" s="1" t="s">
        <v>1345</v>
      </c>
      <c r="B5313" s="1" t="s">
        <v>53</v>
      </c>
      <c r="C5313" s="1" t="s">
        <v>332</v>
      </c>
      <c r="D5313" s="5">
        <v>43252</v>
      </c>
      <c r="E5313">
        <v>2</v>
      </c>
      <c r="F5313">
        <v>2</v>
      </c>
      <c r="G5313" s="2">
        <v>110.12</v>
      </c>
      <c r="H5313">
        <v>2</v>
      </c>
      <c r="I5313">
        <v>0</v>
      </c>
      <c r="J5313" s="4">
        <v>4</v>
      </c>
      <c r="K5313" s="3">
        <v>0</v>
      </c>
      <c r="L5313" s="1" t="s">
        <v>36</v>
      </c>
    </row>
    <row r="5314" spans="1:12" x14ac:dyDescent="0.3">
      <c r="A5314" s="1" t="s">
        <v>1345</v>
      </c>
      <c r="B5314" s="1" t="s">
        <v>53</v>
      </c>
      <c r="C5314" s="1" t="s">
        <v>332</v>
      </c>
      <c r="D5314" s="5">
        <v>43282</v>
      </c>
      <c r="E5314">
        <v>1</v>
      </c>
      <c r="F5314">
        <v>1</v>
      </c>
      <c r="G5314" s="2">
        <v>52.04</v>
      </c>
      <c r="H5314">
        <v>1</v>
      </c>
      <c r="I5314">
        <v>0</v>
      </c>
      <c r="J5314" s="4">
        <v>4</v>
      </c>
      <c r="K5314" s="3">
        <v>0</v>
      </c>
      <c r="L5314" s="1" t="s">
        <v>37</v>
      </c>
    </row>
    <row r="5315" spans="1:12" x14ac:dyDescent="0.3">
      <c r="A5315" s="1" t="s">
        <v>1345</v>
      </c>
      <c r="B5315" s="1" t="s">
        <v>53</v>
      </c>
      <c r="C5315" s="1" t="s">
        <v>332</v>
      </c>
      <c r="D5315" s="5">
        <v>43313</v>
      </c>
      <c r="E5315">
        <v>1</v>
      </c>
      <c r="F5315">
        <v>1</v>
      </c>
      <c r="G5315" s="2">
        <v>164.29</v>
      </c>
      <c r="H5315">
        <v>1</v>
      </c>
      <c r="I5315">
        <v>0</v>
      </c>
      <c r="J5315" s="4">
        <v>5</v>
      </c>
      <c r="K5315" s="3">
        <v>0</v>
      </c>
      <c r="L5315" s="1" t="s">
        <v>49</v>
      </c>
    </row>
    <row r="5316" spans="1:12" x14ac:dyDescent="0.3">
      <c r="A5316" s="1" t="s">
        <v>1346</v>
      </c>
      <c r="B5316" s="1" t="s">
        <v>108</v>
      </c>
      <c r="C5316" s="1" t="s">
        <v>1347</v>
      </c>
      <c r="D5316" s="5">
        <v>43282</v>
      </c>
      <c r="E5316">
        <v>3</v>
      </c>
      <c r="F5316">
        <v>3</v>
      </c>
      <c r="G5316" s="2">
        <v>152.80000000000001</v>
      </c>
      <c r="H5316">
        <v>3</v>
      </c>
      <c r="I5316">
        <v>0</v>
      </c>
      <c r="J5316" s="4">
        <v>4</v>
      </c>
      <c r="K5316" s="3">
        <v>0</v>
      </c>
      <c r="L5316" s="1" t="s">
        <v>37</v>
      </c>
    </row>
    <row r="5317" spans="1:12" x14ac:dyDescent="0.3">
      <c r="A5317" s="1" t="s">
        <v>1348</v>
      </c>
      <c r="B5317" s="1" t="s">
        <v>16</v>
      </c>
      <c r="C5317" s="1" t="s">
        <v>1349</v>
      </c>
      <c r="D5317" s="5">
        <v>43040</v>
      </c>
      <c r="E5317">
        <v>1</v>
      </c>
      <c r="F5317">
        <v>1</v>
      </c>
      <c r="G5317" s="2">
        <v>199.92</v>
      </c>
      <c r="H5317">
        <v>1</v>
      </c>
      <c r="I5317">
        <v>1</v>
      </c>
      <c r="J5317" s="4">
        <v>1</v>
      </c>
      <c r="K5317" s="3">
        <v>1</v>
      </c>
      <c r="L5317" s="1" t="s">
        <v>30</v>
      </c>
    </row>
    <row r="5318" spans="1:12" x14ac:dyDescent="0.3">
      <c r="A5318" s="1" t="s">
        <v>1350</v>
      </c>
      <c r="B5318" s="1" t="s">
        <v>53</v>
      </c>
      <c r="C5318" s="1" t="s">
        <v>54</v>
      </c>
      <c r="D5318" s="5">
        <v>42856</v>
      </c>
      <c r="E5318">
        <v>1</v>
      </c>
      <c r="F5318">
        <v>1</v>
      </c>
      <c r="G5318" s="2">
        <v>63.4</v>
      </c>
      <c r="H5318">
        <v>1</v>
      </c>
      <c r="I5318">
        <v>0</v>
      </c>
      <c r="J5318" s="4">
        <v>5</v>
      </c>
      <c r="K5318" s="3">
        <v>0</v>
      </c>
      <c r="L5318" s="1" t="s">
        <v>26</v>
      </c>
    </row>
    <row r="5319" spans="1:12" x14ac:dyDescent="0.3">
      <c r="A5319" s="1" t="s">
        <v>1351</v>
      </c>
      <c r="B5319" s="1" t="s">
        <v>129</v>
      </c>
      <c r="C5319" s="1" t="s">
        <v>1352</v>
      </c>
      <c r="D5319" s="5">
        <v>43191</v>
      </c>
      <c r="E5319">
        <v>6</v>
      </c>
      <c r="F5319">
        <v>6</v>
      </c>
      <c r="G5319" s="2">
        <v>507.56</v>
      </c>
      <c r="H5319">
        <v>6</v>
      </c>
      <c r="I5319">
        <v>0</v>
      </c>
      <c r="J5319" s="4">
        <v>4.33</v>
      </c>
      <c r="K5319" s="3">
        <v>0</v>
      </c>
      <c r="L5319" s="1" t="s">
        <v>35</v>
      </c>
    </row>
    <row r="5320" spans="1:12" x14ac:dyDescent="0.3">
      <c r="A5320" s="1" t="s">
        <v>1351</v>
      </c>
      <c r="B5320" s="1" t="s">
        <v>129</v>
      </c>
      <c r="C5320" s="1" t="s">
        <v>1352</v>
      </c>
      <c r="D5320" s="5">
        <v>43221</v>
      </c>
      <c r="E5320">
        <v>3</v>
      </c>
      <c r="F5320">
        <v>3</v>
      </c>
      <c r="G5320" s="2">
        <v>225.75</v>
      </c>
      <c r="H5320">
        <v>3</v>
      </c>
      <c r="I5320">
        <v>0</v>
      </c>
      <c r="J5320" s="4">
        <v>4.33</v>
      </c>
      <c r="K5320" s="3">
        <v>0</v>
      </c>
      <c r="L5320" s="1" t="s">
        <v>46</v>
      </c>
    </row>
    <row r="5321" spans="1:12" x14ac:dyDescent="0.3">
      <c r="A5321" s="1" t="s">
        <v>1351</v>
      </c>
      <c r="B5321" s="1" t="s">
        <v>129</v>
      </c>
      <c r="C5321" s="1" t="s">
        <v>1352</v>
      </c>
      <c r="D5321" s="5">
        <v>43252</v>
      </c>
      <c r="E5321">
        <v>2</v>
      </c>
      <c r="F5321">
        <v>2</v>
      </c>
      <c r="G5321" s="2">
        <v>186.31</v>
      </c>
      <c r="H5321">
        <v>2</v>
      </c>
      <c r="I5321">
        <v>0</v>
      </c>
      <c r="J5321" s="4">
        <v>5</v>
      </c>
      <c r="K5321" s="3">
        <v>0</v>
      </c>
      <c r="L5321" s="1" t="s">
        <v>36</v>
      </c>
    </row>
    <row r="5322" spans="1:12" x14ac:dyDescent="0.3">
      <c r="A5322" s="1" t="s">
        <v>1351</v>
      </c>
      <c r="B5322" s="1" t="s">
        <v>129</v>
      </c>
      <c r="C5322" s="1" t="s">
        <v>1352</v>
      </c>
      <c r="D5322" s="5">
        <v>43282</v>
      </c>
      <c r="E5322">
        <v>3</v>
      </c>
      <c r="F5322">
        <v>3</v>
      </c>
      <c r="G5322" s="2">
        <v>157.88999999999999</v>
      </c>
      <c r="H5322">
        <v>3</v>
      </c>
      <c r="I5322">
        <v>0</v>
      </c>
      <c r="J5322" s="4">
        <v>5</v>
      </c>
      <c r="K5322" s="3">
        <v>0</v>
      </c>
      <c r="L5322" s="1" t="s">
        <v>37</v>
      </c>
    </row>
    <row r="5323" spans="1:12" x14ac:dyDescent="0.3">
      <c r="A5323" s="1" t="s">
        <v>1351</v>
      </c>
      <c r="B5323" s="1" t="s">
        <v>129</v>
      </c>
      <c r="C5323" s="1" t="s">
        <v>1352</v>
      </c>
      <c r="D5323" s="5">
        <v>43313</v>
      </c>
      <c r="E5323">
        <v>2</v>
      </c>
      <c r="F5323">
        <v>2</v>
      </c>
      <c r="G5323" s="2">
        <v>98.24</v>
      </c>
      <c r="H5323">
        <v>2</v>
      </c>
      <c r="I5323">
        <v>0</v>
      </c>
      <c r="J5323" s="4">
        <v>5</v>
      </c>
      <c r="K5323" s="3">
        <v>0</v>
      </c>
      <c r="L5323" s="1" t="s">
        <v>49</v>
      </c>
    </row>
    <row r="5324" spans="1:12" x14ac:dyDescent="0.3">
      <c r="A5324" s="1" t="s">
        <v>1353</v>
      </c>
      <c r="B5324" s="1" t="s">
        <v>16</v>
      </c>
      <c r="C5324" s="1" t="s">
        <v>105</v>
      </c>
      <c r="D5324" s="5">
        <v>43040</v>
      </c>
      <c r="E5324">
        <v>2</v>
      </c>
      <c r="F5324">
        <v>2</v>
      </c>
      <c r="G5324" s="2">
        <v>403.29</v>
      </c>
      <c r="H5324">
        <v>2</v>
      </c>
      <c r="I5324">
        <v>0</v>
      </c>
      <c r="J5324" s="4">
        <v>5</v>
      </c>
      <c r="K5324" s="3">
        <v>0</v>
      </c>
      <c r="L5324" s="1" t="s">
        <v>30</v>
      </c>
    </row>
    <row r="5325" spans="1:12" x14ac:dyDescent="0.3">
      <c r="A5325" s="1" t="s">
        <v>1353</v>
      </c>
      <c r="B5325" s="1" t="s">
        <v>16</v>
      </c>
      <c r="C5325" s="1" t="s">
        <v>105</v>
      </c>
      <c r="D5325" s="5">
        <v>43070</v>
      </c>
      <c r="E5325">
        <v>4</v>
      </c>
      <c r="F5325">
        <v>4</v>
      </c>
      <c r="G5325" s="2">
        <v>834.99</v>
      </c>
      <c r="H5325">
        <v>4</v>
      </c>
      <c r="I5325">
        <v>1</v>
      </c>
      <c r="J5325" s="4">
        <v>3.25</v>
      </c>
      <c r="K5325" s="3">
        <v>0.25</v>
      </c>
      <c r="L5325" s="1" t="s">
        <v>31</v>
      </c>
    </row>
    <row r="5326" spans="1:12" x14ac:dyDescent="0.3">
      <c r="A5326" s="1" t="s">
        <v>1353</v>
      </c>
      <c r="B5326" s="1" t="s">
        <v>16</v>
      </c>
      <c r="C5326" s="1" t="s">
        <v>105</v>
      </c>
      <c r="D5326" s="5">
        <v>43191</v>
      </c>
      <c r="E5326">
        <v>1</v>
      </c>
      <c r="F5326">
        <v>1</v>
      </c>
      <c r="G5326" s="2">
        <v>254.95</v>
      </c>
      <c r="H5326">
        <v>1</v>
      </c>
      <c r="I5326">
        <v>0</v>
      </c>
      <c r="J5326" s="4">
        <v>2</v>
      </c>
      <c r="K5326" s="3">
        <v>0</v>
      </c>
      <c r="L5326" s="1" t="s">
        <v>35</v>
      </c>
    </row>
    <row r="5327" spans="1:12" x14ac:dyDescent="0.3">
      <c r="A5327" s="1" t="s">
        <v>1354</v>
      </c>
      <c r="B5327" s="1" t="s">
        <v>57</v>
      </c>
      <c r="C5327" s="1" t="s">
        <v>219</v>
      </c>
      <c r="D5327" s="5">
        <v>43282</v>
      </c>
      <c r="E5327">
        <v>2</v>
      </c>
      <c r="F5327">
        <v>2</v>
      </c>
      <c r="G5327" s="2">
        <v>317.43</v>
      </c>
      <c r="H5327">
        <v>2</v>
      </c>
      <c r="I5327">
        <v>0</v>
      </c>
      <c r="J5327" s="4">
        <v>5</v>
      </c>
      <c r="K5327" s="3">
        <v>0</v>
      </c>
      <c r="L5327" s="1" t="s">
        <v>37</v>
      </c>
    </row>
    <row r="5328" spans="1:12" x14ac:dyDescent="0.3">
      <c r="A5328" s="1" t="s">
        <v>1354</v>
      </c>
      <c r="B5328" s="1" t="s">
        <v>57</v>
      </c>
      <c r="C5328" s="1" t="s">
        <v>219</v>
      </c>
      <c r="D5328" s="5">
        <v>43313</v>
      </c>
      <c r="E5328">
        <v>1</v>
      </c>
      <c r="F5328">
        <v>1</v>
      </c>
      <c r="G5328" s="2">
        <v>61.33</v>
      </c>
      <c r="H5328">
        <v>1</v>
      </c>
      <c r="I5328">
        <v>0</v>
      </c>
      <c r="J5328" s="4">
        <v>3</v>
      </c>
      <c r="K5328" s="3">
        <v>0</v>
      </c>
      <c r="L5328" s="1" t="s">
        <v>49</v>
      </c>
    </row>
    <row r="5329" spans="1:12" x14ac:dyDescent="0.3">
      <c r="A5329" s="1" t="s">
        <v>1355</v>
      </c>
      <c r="B5329" s="1" t="s">
        <v>16</v>
      </c>
      <c r="C5329" s="1" t="s">
        <v>642</v>
      </c>
      <c r="D5329" s="5">
        <v>43040</v>
      </c>
      <c r="E5329">
        <v>1</v>
      </c>
      <c r="F5329">
        <v>1</v>
      </c>
      <c r="G5329" s="2">
        <v>34.65</v>
      </c>
      <c r="H5329">
        <v>1</v>
      </c>
      <c r="I5329">
        <v>0</v>
      </c>
      <c r="J5329" s="4">
        <v>5</v>
      </c>
      <c r="K5329" s="3">
        <v>0</v>
      </c>
      <c r="L5329" s="1" t="s">
        <v>30</v>
      </c>
    </row>
    <row r="5330" spans="1:12" x14ac:dyDescent="0.3">
      <c r="A5330" s="1" t="s">
        <v>1355</v>
      </c>
      <c r="B5330" s="1" t="s">
        <v>16</v>
      </c>
      <c r="C5330" s="1" t="s">
        <v>642</v>
      </c>
      <c r="D5330" s="5">
        <v>43070</v>
      </c>
      <c r="E5330">
        <v>3</v>
      </c>
      <c r="F5330">
        <v>3</v>
      </c>
      <c r="G5330" s="2">
        <v>179.23</v>
      </c>
      <c r="H5330">
        <v>3</v>
      </c>
      <c r="I5330">
        <v>0</v>
      </c>
      <c r="J5330" s="4">
        <v>3.67</v>
      </c>
      <c r="K5330" s="3">
        <v>0</v>
      </c>
      <c r="L5330" s="1" t="s">
        <v>31</v>
      </c>
    </row>
    <row r="5331" spans="1:12" x14ac:dyDescent="0.3">
      <c r="A5331" s="1" t="s">
        <v>1355</v>
      </c>
      <c r="B5331" s="1" t="s">
        <v>16</v>
      </c>
      <c r="C5331" s="1" t="s">
        <v>642</v>
      </c>
      <c r="D5331" s="5">
        <v>43101</v>
      </c>
      <c r="E5331">
        <v>1</v>
      </c>
      <c r="F5331">
        <v>1</v>
      </c>
      <c r="G5331" s="2">
        <v>163.06</v>
      </c>
      <c r="H5331">
        <v>1</v>
      </c>
      <c r="I5331">
        <v>0</v>
      </c>
      <c r="J5331" s="4">
        <v>5</v>
      </c>
      <c r="K5331" s="3">
        <v>0</v>
      </c>
      <c r="L5331" s="1" t="s">
        <v>32</v>
      </c>
    </row>
    <row r="5332" spans="1:12" x14ac:dyDescent="0.3">
      <c r="A5332" s="1" t="s">
        <v>1355</v>
      </c>
      <c r="B5332" s="1" t="s">
        <v>16</v>
      </c>
      <c r="C5332" s="1" t="s">
        <v>642</v>
      </c>
      <c r="D5332" s="5">
        <v>43160</v>
      </c>
      <c r="E5332">
        <v>1</v>
      </c>
      <c r="F5332">
        <v>1</v>
      </c>
      <c r="G5332" s="2">
        <v>50.11</v>
      </c>
      <c r="H5332">
        <v>1</v>
      </c>
      <c r="I5332">
        <v>0</v>
      </c>
      <c r="J5332" s="4">
        <v>5</v>
      </c>
      <c r="K5332" s="3">
        <v>0</v>
      </c>
      <c r="L5332" s="1" t="s">
        <v>34</v>
      </c>
    </row>
    <row r="5333" spans="1:12" x14ac:dyDescent="0.3">
      <c r="A5333" s="1" t="s">
        <v>1356</v>
      </c>
      <c r="B5333" s="1" t="s">
        <v>16</v>
      </c>
      <c r="C5333" s="1" t="s">
        <v>224</v>
      </c>
      <c r="D5333" s="5">
        <v>42795</v>
      </c>
      <c r="E5333">
        <v>1</v>
      </c>
      <c r="F5333">
        <v>1</v>
      </c>
      <c r="G5333" s="2">
        <v>130.22</v>
      </c>
      <c r="H5333">
        <v>1</v>
      </c>
      <c r="I5333">
        <v>0</v>
      </c>
      <c r="J5333" s="4">
        <v>5</v>
      </c>
      <c r="K5333" s="3">
        <v>0</v>
      </c>
      <c r="L5333" s="1" t="s">
        <v>24</v>
      </c>
    </row>
    <row r="5334" spans="1:12" x14ac:dyDescent="0.3">
      <c r="A5334" s="1" t="s">
        <v>1356</v>
      </c>
      <c r="B5334" s="1" t="s">
        <v>16</v>
      </c>
      <c r="C5334" s="1" t="s">
        <v>224</v>
      </c>
      <c r="D5334" s="5">
        <v>42826</v>
      </c>
      <c r="E5334">
        <v>3</v>
      </c>
      <c r="F5334">
        <v>3</v>
      </c>
      <c r="G5334" s="2">
        <v>143.06</v>
      </c>
      <c r="H5334">
        <v>3</v>
      </c>
      <c r="I5334">
        <v>0</v>
      </c>
      <c r="J5334" s="4">
        <v>4.67</v>
      </c>
      <c r="K5334" s="3">
        <v>0</v>
      </c>
      <c r="L5334" s="1" t="s">
        <v>25</v>
      </c>
    </row>
    <row r="5335" spans="1:12" x14ac:dyDescent="0.3">
      <c r="A5335" s="1" t="s">
        <v>1356</v>
      </c>
      <c r="B5335" s="1" t="s">
        <v>16</v>
      </c>
      <c r="C5335" s="1" t="s">
        <v>224</v>
      </c>
      <c r="D5335" s="5">
        <v>42856</v>
      </c>
      <c r="E5335">
        <v>17</v>
      </c>
      <c r="F5335">
        <v>20</v>
      </c>
      <c r="G5335" s="2">
        <v>1709.18</v>
      </c>
      <c r="H5335">
        <v>17</v>
      </c>
      <c r="I5335">
        <v>0</v>
      </c>
      <c r="J5335" s="4">
        <v>3.47</v>
      </c>
      <c r="K5335" s="3">
        <v>0</v>
      </c>
      <c r="L5335" s="1" t="s">
        <v>26</v>
      </c>
    </row>
    <row r="5336" spans="1:12" x14ac:dyDescent="0.3">
      <c r="A5336" s="1" t="s">
        <v>1356</v>
      </c>
      <c r="B5336" s="1" t="s">
        <v>16</v>
      </c>
      <c r="C5336" s="1" t="s">
        <v>224</v>
      </c>
      <c r="D5336" s="5">
        <v>42887</v>
      </c>
      <c r="E5336">
        <v>4</v>
      </c>
      <c r="F5336">
        <v>4</v>
      </c>
      <c r="G5336" s="2">
        <v>259.8</v>
      </c>
      <c r="H5336">
        <v>4</v>
      </c>
      <c r="I5336">
        <v>0</v>
      </c>
      <c r="J5336" s="4">
        <v>4.25</v>
      </c>
      <c r="K5336" s="3">
        <v>0</v>
      </c>
      <c r="L5336" s="1" t="s">
        <v>27</v>
      </c>
    </row>
    <row r="5337" spans="1:12" x14ac:dyDescent="0.3">
      <c r="A5337" s="1" t="s">
        <v>1356</v>
      </c>
      <c r="B5337" s="1" t="s">
        <v>16</v>
      </c>
      <c r="C5337" s="1" t="s">
        <v>224</v>
      </c>
      <c r="D5337" s="5">
        <v>42917</v>
      </c>
      <c r="E5337">
        <v>13</v>
      </c>
      <c r="F5337">
        <v>15</v>
      </c>
      <c r="G5337" s="2">
        <v>900.16</v>
      </c>
      <c r="H5337">
        <v>13</v>
      </c>
      <c r="I5337">
        <v>0</v>
      </c>
      <c r="J5337" s="4">
        <v>4.88</v>
      </c>
      <c r="K5337" s="3">
        <v>0</v>
      </c>
      <c r="L5337" s="1" t="s">
        <v>28</v>
      </c>
    </row>
    <row r="5338" spans="1:12" x14ac:dyDescent="0.3">
      <c r="A5338" s="1" t="s">
        <v>1356</v>
      </c>
      <c r="B5338" s="1" t="s">
        <v>16</v>
      </c>
      <c r="C5338" s="1" t="s">
        <v>224</v>
      </c>
      <c r="D5338" s="5">
        <v>42948</v>
      </c>
      <c r="E5338">
        <v>7</v>
      </c>
      <c r="F5338">
        <v>9</v>
      </c>
      <c r="G5338" s="2">
        <v>451.73</v>
      </c>
      <c r="H5338">
        <v>7</v>
      </c>
      <c r="I5338">
        <v>0</v>
      </c>
      <c r="J5338" s="4">
        <v>4.8600000000000003</v>
      </c>
      <c r="K5338" s="3">
        <v>0</v>
      </c>
      <c r="L5338" s="1" t="s">
        <v>29</v>
      </c>
    </row>
    <row r="5339" spans="1:12" x14ac:dyDescent="0.3">
      <c r="A5339" s="1" t="s">
        <v>1356</v>
      </c>
      <c r="B5339" s="1" t="s">
        <v>16</v>
      </c>
      <c r="C5339" s="1" t="s">
        <v>224</v>
      </c>
      <c r="D5339" s="5">
        <v>42979</v>
      </c>
      <c r="E5339">
        <v>4</v>
      </c>
      <c r="F5339">
        <v>6</v>
      </c>
      <c r="G5339" s="2">
        <v>439.6</v>
      </c>
      <c r="H5339">
        <v>4</v>
      </c>
      <c r="I5339">
        <v>0</v>
      </c>
      <c r="J5339" s="4">
        <v>5</v>
      </c>
      <c r="K5339" s="3">
        <v>0</v>
      </c>
      <c r="L5339" s="1" t="s">
        <v>18</v>
      </c>
    </row>
    <row r="5340" spans="1:12" x14ac:dyDescent="0.3">
      <c r="A5340" s="1" t="s">
        <v>1356</v>
      </c>
      <c r="B5340" s="1" t="s">
        <v>16</v>
      </c>
      <c r="C5340" s="1" t="s">
        <v>224</v>
      </c>
      <c r="D5340" s="5">
        <v>43009</v>
      </c>
      <c r="E5340">
        <v>10</v>
      </c>
      <c r="F5340">
        <v>10</v>
      </c>
      <c r="G5340" s="2">
        <v>536.41999999999996</v>
      </c>
      <c r="H5340">
        <v>10</v>
      </c>
      <c r="I5340">
        <v>0</v>
      </c>
      <c r="J5340" s="4">
        <v>4</v>
      </c>
      <c r="K5340" s="3">
        <v>0</v>
      </c>
      <c r="L5340" s="1" t="s">
        <v>19</v>
      </c>
    </row>
    <row r="5341" spans="1:12" x14ac:dyDescent="0.3">
      <c r="A5341" s="1" t="s">
        <v>1356</v>
      </c>
      <c r="B5341" s="1" t="s">
        <v>16</v>
      </c>
      <c r="C5341" s="1" t="s">
        <v>224</v>
      </c>
      <c r="D5341" s="5">
        <v>43040</v>
      </c>
      <c r="E5341">
        <v>2</v>
      </c>
      <c r="F5341">
        <v>2</v>
      </c>
      <c r="G5341" s="2">
        <v>69.05</v>
      </c>
      <c r="H5341">
        <v>2</v>
      </c>
      <c r="I5341">
        <v>1</v>
      </c>
      <c r="J5341" s="4">
        <v>4.5</v>
      </c>
      <c r="K5341" s="3">
        <v>0.5</v>
      </c>
      <c r="L5341" s="1" t="s">
        <v>30</v>
      </c>
    </row>
    <row r="5342" spans="1:12" x14ac:dyDescent="0.3">
      <c r="A5342" s="1" t="s">
        <v>1356</v>
      </c>
      <c r="B5342" s="1" t="s">
        <v>16</v>
      </c>
      <c r="C5342" s="1" t="s">
        <v>224</v>
      </c>
      <c r="D5342" s="5">
        <v>43070</v>
      </c>
      <c r="E5342">
        <v>2</v>
      </c>
      <c r="F5342">
        <v>3</v>
      </c>
      <c r="G5342" s="2">
        <v>123.65</v>
      </c>
      <c r="H5342">
        <v>2</v>
      </c>
      <c r="I5342">
        <v>0</v>
      </c>
      <c r="J5342" s="4">
        <v>4.5</v>
      </c>
      <c r="K5342" s="3">
        <v>0</v>
      </c>
      <c r="L5342" s="1" t="s">
        <v>31</v>
      </c>
    </row>
    <row r="5343" spans="1:12" x14ac:dyDescent="0.3">
      <c r="A5343" s="1" t="s">
        <v>1357</v>
      </c>
      <c r="B5343" s="1" t="s">
        <v>57</v>
      </c>
      <c r="C5343" s="1" t="s">
        <v>219</v>
      </c>
      <c r="D5343" s="5">
        <v>42644</v>
      </c>
      <c r="E5343">
        <v>3</v>
      </c>
      <c r="F5343">
        <v>3</v>
      </c>
      <c r="G5343" s="2">
        <v>772.32</v>
      </c>
      <c r="H5343">
        <v>3</v>
      </c>
      <c r="I5343">
        <v>0</v>
      </c>
      <c r="J5343" s="4">
        <v>4</v>
      </c>
      <c r="K5343" s="3">
        <v>0</v>
      </c>
      <c r="L5343" s="1" t="s">
        <v>64</v>
      </c>
    </row>
    <row r="5344" spans="1:12" x14ac:dyDescent="0.3">
      <c r="A5344" s="1" t="s">
        <v>1357</v>
      </c>
      <c r="B5344" s="1" t="s">
        <v>57</v>
      </c>
      <c r="C5344" s="1" t="s">
        <v>219</v>
      </c>
      <c r="D5344" s="5">
        <v>42736</v>
      </c>
      <c r="E5344">
        <v>11</v>
      </c>
      <c r="F5344">
        <v>11</v>
      </c>
      <c r="G5344" s="2">
        <v>3807.13</v>
      </c>
      <c r="H5344">
        <v>11</v>
      </c>
      <c r="I5344">
        <v>1</v>
      </c>
      <c r="J5344" s="4">
        <v>4.5999999999999996</v>
      </c>
      <c r="K5344" s="3">
        <v>9.0909090909090912E-2</v>
      </c>
      <c r="L5344" s="1" t="s">
        <v>45</v>
      </c>
    </row>
    <row r="5345" spans="1:12" x14ac:dyDescent="0.3">
      <c r="A5345" s="1" t="s">
        <v>1357</v>
      </c>
      <c r="B5345" s="1" t="s">
        <v>57</v>
      </c>
      <c r="C5345" s="1" t="s">
        <v>219</v>
      </c>
      <c r="D5345" s="5">
        <v>42767</v>
      </c>
      <c r="E5345">
        <v>13</v>
      </c>
      <c r="F5345">
        <v>13</v>
      </c>
      <c r="G5345" s="2">
        <v>4095.34</v>
      </c>
      <c r="H5345">
        <v>13</v>
      </c>
      <c r="I5345">
        <v>0</v>
      </c>
      <c r="J5345" s="4">
        <v>4</v>
      </c>
      <c r="K5345" s="3">
        <v>0</v>
      </c>
      <c r="L5345" s="1" t="s">
        <v>23</v>
      </c>
    </row>
    <row r="5346" spans="1:12" x14ac:dyDescent="0.3">
      <c r="A5346" s="1" t="s">
        <v>1357</v>
      </c>
      <c r="B5346" s="1" t="s">
        <v>57</v>
      </c>
      <c r="C5346" s="1" t="s">
        <v>219</v>
      </c>
      <c r="D5346" s="5">
        <v>42795</v>
      </c>
      <c r="E5346">
        <v>13</v>
      </c>
      <c r="F5346">
        <v>13</v>
      </c>
      <c r="G5346" s="2">
        <v>3982.06</v>
      </c>
      <c r="H5346">
        <v>13</v>
      </c>
      <c r="I5346">
        <v>3</v>
      </c>
      <c r="J5346" s="4">
        <v>4.08</v>
      </c>
      <c r="K5346" s="3">
        <v>0.23076923076923078</v>
      </c>
      <c r="L5346" s="1" t="s">
        <v>24</v>
      </c>
    </row>
    <row r="5347" spans="1:12" x14ac:dyDescent="0.3">
      <c r="A5347" s="1" t="s">
        <v>1357</v>
      </c>
      <c r="B5347" s="1" t="s">
        <v>57</v>
      </c>
      <c r="C5347" s="1" t="s">
        <v>219</v>
      </c>
      <c r="D5347" s="5">
        <v>42826</v>
      </c>
      <c r="E5347">
        <v>11</v>
      </c>
      <c r="F5347">
        <v>11</v>
      </c>
      <c r="G5347" s="2">
        <v>3690.91</v>
      </c>
      <c r="H5347">
        <v>11</v>
      </c>
      <c r="I5347">
        <v>0</v>
      </c>
      <c r="J5347" s="4">
        <v>4</v>
      </c>
      <c r="K5347" s="3">
        <v>0</v>
      </c>
      <c r="L5347" s="1" t="s">
        <v>25</v>
      </c>
    </row>
    <row r="5348" spans="1:12" x14ac:dyDescent="0.3">
      <c r="A5348" s="1" t="s">
        <v>1357</v>
      </c>
      <c r="B5348" s="1" t="s">
        <v>57</v>
      </c>
      <c r="C5348" s="1" t="s">
        <v>219</v>
      </c>
      <c r="D5348" s="5">
        <v>42856</v>
      </c>
      <c r="E5348">
        <v>3</v>
      </c>
      <c r="F5348">
        <v>3</v>
      </c>
      <c r="G5348" s="2">
        <v>1430.68</v>
      </c>
      <c r="H5348">
        <v>2</v>
      </c>
      <c r="I5348">
        <v>0</v>
      </c>
      <c r="J5348" s="4">
        <v>2.33</v>
      </c>
      <c r="K5348" s="3">
        <v>0</v>
      </c>
      <c r="L5348" s="1" t="s">
        <v>26</v>
      </c>
    </row>
    <row r="5349" spans="1:12" x14ac:dyDescent="0.3">
      <c r="A5349" s="1" t="s">
        <v>1357</v>
      </c>
      <c r="B5349" s="1" t="s">
        <v>57</v>
      </c>
      <c r="C5349" s="1" t="s">
        <v>219</v>
      </c>
      <c r="D5349" s="5">
        <v>42887</v>
      </c>
      <c r="E5349">
        <v>7</v>
      </c>
      <c r="F5349">
        <v>7</v>
      </c>
      <c r="G5349" s="2">
        <v>2435.5100000000002</v>
      </c>
      <c r="H5349">
        <v>7</v>
      </c>
      <c r="I5349">
        <v>1</v>
      </c>
      <c r="J5349" s="4">
        <v>4.43</v>
      </c>
      <c r="K5349" s="3">
        <v>0.14285714285714285</v>
      </c>
      <c r="L5349" s="1" t="s">
        <v>27</v>
      </c>
    </row>
    <row r="5350" spans="1:12" x14ac:dyDescent="0.3">
      <c r="A5350" s="1" t="s">
        <v>1357</v>
      </c>
      <c r="B5350" s="1" t="s">
        <v>57</v>
      </c>
      <c r="C5350" s="1" t="s">
        <v>219</v>
      </c>
      <c r="D5350" s="5">
        <v>42917</v>
      </c>
      <c r="E5350">
        <v>2</v>
      </c>
      <c r="F5350">
        <v>2</v>
      </c>
      <c r="G5350" s="2">
        <v>1070.19</v>
      </c>
      <c r="H5350">
        <v>2</v>
      </c>
      <c r="I5350">
        <v>0</v>
      </c>
      <c r="J5350" s="4">
        <v>2</v>
      </c>
      <c r="K5350" s="3">
        <v>0</v>
      </c>
      <c r="L5350" s="1" t="s">
        <v>28</v>
      </c>
    </row>
    <row r="5351" spans="1:12" x14ac:dyDescent="0.3">
      <c r="A5351" s="1" t="s">
        <v>1357</v>
      </c>
      <c r="B5351" s="1" t="s">
        <v>57</v>
      </c>
      <c r="C5351" s="1" t="s">
        <v>219</v>
      </c>
      <c r="D5351" s="5">
        <v>42948</v>
      </c>
      <c r="E5351">
        <v>1</v>
      </c>
      <c r="F5351">
        <v>1</v>
      </c>
      <c r="G5351" s="2">
        <v>92.59</v>
      </c>
      <c r="H5351">
        <v>1</v>
      </c>
      <c r="I5351">
        <v>0</v>
      </c>
      <c r="J5351" s="4">
        <v>5</v>
      </c>
      <c r="K5351" s="3">
        <v>0</v>
      </c>
      <c r="L5351" s="1" t="s">
        <v>29</v>
      </c>
    </row>
    <row r="5352" spans="1:12" x14ac:dyDescent="0.3">
      <c r="A5352" s="1" t="s">
        <v>1357</v>
      </c>
      <c r="B5352" s="1" t="s">
        <v>57</v>
      </c>
      <c r="C5352" s="1" t="s">
        <v>219</v>
      </c>
      <c r="D5352" s="5">
        <v>42979</v>
      </c>
      <c r="E5352">
        <v>4</v>
      </c>
      <c r="F5352">
        <v>7</v>
      </c>
      <c r="G5352" s="2">
        <v>2381.38</v>
      </c>
      <c r="H5352">
        <v>4</v>
      </c>
      <c r="I5352">
        <v>0</v>
      </c>
      <c r="J5352" s="4">
        <v>4.75</v>
      </c>
      <c r="K5352" s="3">
        <v>0</v>
      </c>
      <c r="L5352" s="1" t="s">
        <v>18</v>
      </c>
    </row>
    <row r="5353" spans="1:12" x14ac:dyDescent="0.3">
      <c r="A5353" s="1" t="s">
        <v>1357</v>
      </c>
      <c r="B5353" s="1" t="s">
        <v>57</v>
      </c>
      <c r="C5353" s="1" t="s">
        <v>219</v>
      </c>
      <c r="D5353" s="5">
        <v>43009</v>
      </c>
      <c r="E5353">
        <v>2</v>
      </c>
      <c r="F5353">
        <v>2</v>
      </c>
      <c r="G5353" s="2">
        <v>360.37</v>
      </c>
      <c r="H5353">
        <v>2</v>
      </c>
      <c r="I5353">
        <v>0</v>
      </c>
      <c r="J5353" s="4">
        <v>5</v>
      </c>
      <c r="K5353" s="3">
        <v>0</v>
      </c>
      <c r="L5353" s="1" t="s">
        <v>19</v>
      </c>
    </row>
    <row r="5354" spans="1:12" x14ac:dyDescent="0.3">
      <c r="A5354" s="1" t="s">
        <v>1357</v>
      </c>
      <c r="B5354" s="1" t="s">
        <v>57</v>
      </c>
      <c r="C5354" s="1" t="s">
        <v>219</v>
      </c>
      <c r="D5354" s="5">
        <v>43040</v>
      </c>
      <c r="E5354">
        <v>9</v>
      </c>
      <c r="F5354">
        <v>9</v>
      </c>
      <c r="G5354" s="2">
        <v>867.26</v>
      </c>
      <c r="H5354">
        <v>9</v>
      </c>
      <c r="I5354">
        <v>0</v>
      </c>
      <c r="J5354" s="4">
        <v>4</v>
      </c>
      <c r="K5354" s="3">
        <v>0</v>
      </c>
      <c r="L5354" s="1" t="s">
        <v>30</v>
      </c>
    </row>
    <row r="5355" spans="1:12" x14ac:dyDescent="0.3">
      <c r="A5355" s="1" t="s">
        <v>1357</v>
      </c>
      <c r="B5355" s="1" t="s">
        <v>57</v>
      </c>
      <c r="C5355" s="1" t="s">
        <v>219</v>
      </c>
      <c r="D5355" s="5">
        <v>43101</v>
      </c>
      <c r="E5355">
        <v>11</v>
      </c>
      <c r="F5355">
        <v>11</v>
      </c>
      <c r="G5355" s="2">
        <v>4528.1899999999996</v>
      </c>
      <c r="H5355">
        <v>11</v>
      </c>
      <c r="I5355">
        <v>1</v>
      </c>
      <c r="J5355" s="4">
        <v>2.91</v>
      </c>
      <c r="K5355" s="3">
        <v>9.0909090909090912E-2</v>
      </c>
      <c r="L5355" s="1" t="s">
        <v>32</v>
      </c>
    </row>
    <row r="5356" spans="1:12" x14ac:dyDescent="0.3">
      <c r="A5356" s="1" t="s">
        <v>1357</v>
      </c>
      <c r="B5356" s="1" t="s">
        <v>57</v>
      </c>
      <c r="C5356" s="1" t="s">
        <v>219</v>
      </c>
      <c r="D5356" s="5">
        <v>43132</v>
      </c>
      <c r="E5356">
        <v>26</v>
      </c>
      <c r="F5356">
        <v>27</v>
      </c>
      <c r="G5356" s="2">
        <v>8864.31</v>
      </c>
      <c r="H5356">
        <v>26</v>
      </c>
      <c r="I5356">
        <v>5</v>
      </c>
      <c r="J5356" s="4">
        <v>3.42</v>
      </c>
      <c r="K5356" s="3">
        <v>0.19230769230769232</v>
      </c>
      <c r="L5356" s="1" t="s">
        <v>33</v>
      </c>
    </row>
    <row r="5357" spans="1:12" x14ac:dyDescent="0.3">
      <c r="A5357" s="1" t="s">
        <v>1357</v>
      </c>
      <c r="B5357" s="1" t="s">
        <v>57</v>
      </c>
      <c r="C5357" s="1" t="s">
        <v>219</v>
      </c>
      <c r="D5357" s="5">
        <v>43160</v>
      </c>
      <c r="E5357">
        <v>18</v>
      </c>
      <c r="F5357">
        <v>18</v>
      </c>
      <c r="G5357" s="2">
        <v>4325.3900000000003</v>
      </c>
      <c r="H5357">
        <v>18</v>
      </c>
      <c r="I5357">
        <v>3</v>
      </c>
      <c r="J5357" s="4">
        <v>3.5</v>
      </c>
      <c r="K5357" s="3">
        <v>0.16666666666666666</v>
      </c>
      <c r="L5357" s="1" t="s">
        <v>34</v>
      </c>
    </row>
    <row r="5358" spans="1:12" x14ac:dyDescent="0.3">
      <c r="A5358" s="1" t="s">
        <v>1357</v>
      </c>
      <c r="B5358" s="1" t="s">
        <v>57</v>
      </c>
      <c r="C5358" s="1" t="s">
        <v>219</v>
      </c>
      <c r="D5358" s="5">
        <v>43191</v>
      </c>
      <c r="E5358">
        <v>19</v>
      </c>
      <c r="F5358">
        <v>19</v>
      </c>
      <c r="G5358" s="2">
        <v>7294.95</v>
      </c>
      <c r="H5358">
        <v>18</v>
      </c>
      <c r="I5358">
        <v>1</v>
      </c>
      <c r="J5358" s="4">
        <v>4.3899999999999997</v>
      </c>
      <c r="K5358" s="3">
        <v>5.5555555555555552E-2</v>
      </c>
      <c r="L5358" s="1" t="s">
        <v>35</v>
      </c>
    </row>
    <row r="5359" spans="1:12" x14ac:dyDescent="0.3">
      <c r="A5359" s="1" t="s">
        <v>1357</v>
      </c>
      <c r="B5359" s="1" t="s">
        <v>57</v>
      </c>
      <c r="C5359" s="1" t="s">
        <v>219</v>
      </c>
      <c r="D5359" s="5">
        <v>43221</v>
      </c>
      <c r="E5359">
        <v>10</v>
      </c>
      <c r="F5359">
        <v>11</v>
      </c>
      <c r="G5359" s="2">
        <v>4349.18</v>
      </c>
      <c r="H5359">
        <v>10</v>
      </c>
      <c r="I5359">
        <v>0</v>
      </c>
      <c r="J5359" s="4">
        <v>4.3</v>
      </c>
      <c r="K5359" s="3">
        <v>0</v>
      </c>
      <c r="L5359" s="1" t="s">
        <v>46</v>
      </c>
    </row>
    <row r="5360" spans="1:12" x14ac:dyDescent="0.3">
      <c r="A5360" s="1" t="s">
        <v>1357</v>
      </c>
      <c r="B5360" s="1" t="s">
        <v>57</v>
      </c>
      <c r="C5360" s="1" t="s">
        <v>219</v>
      </c>
      <c r="D5360" s="5">
        <v>43252</v>
      </c>
      <c r="E5360">
        <v>1</v>
      </c>
      <c r="F5360">
        <v>2</v>
      </c>
      <c r="G5360" s="2">
        <v>3256.14</v>
      </c>
      <c r="H5360">
        <v>1</v>
      </c>
      <c r="I5360">
        <v>0</v>
      </c>
      <c r="J5360" s="4">
        <v>1</v>
      </c>
      <c r="K5360" s="3">
        <v>0</v>
      </c>
      <c r="L5360" s="1" t="s">
        <v>36</v>
      </c>
    </row>
    <row r="5361" spans="1:12" x14ac:dyDescent="0.3">
      <c r="A5361" s="1" t="s">
        <v>1357</v>
      </c>
      <c r="B5361" s="1" t="s">
        <v>57</v>
      </c>
      <c r="C5361" s="1" t="s">
        <v>219</v>
      </c>
      <c r="D5361" s="5">
        <v>43282</v>
      </c>
      <c r="E5361">
        <v>8</v>
      </c>
      <c r="F5361">
        <v>8</v>
      </c>
      <c r="G5361" s="2">
        <v>4035.37</v>
      </c>
      <c r="H5361">
        <v>8</v>
      </c>
      <c r="I5361">
        <v>0</v>
      </c>
      <c r="J5361" s="4">
        <v>4.13</v>
      </c>
      <c r="K5361" s="3">
        <v>0</v>
      </c>
      <c r="L5361" s="1" t="s">
        <v>37</v>
      </c>
    </row>
    <row r="5362" spans="1:12" x14ac:dyDescent="0.3">
      <c r="A5362" s="1" t="s">
        <v>1357</v>
      </c>
      <c r="B5362" s="1" t="s">
        <v>57</v>
      </c>
      <c r="C5362" s="1" t="s">
        <v>219</v>
      </c>
      <c r="D5362" s="5">
        <v>43313</v>
      </c>
      <c r="E5362">
        <v>2</v>
      </c>
      <c r="F5362">
        <v>2</v>
      </c>
      <c r="G5362" s="2">
        <v>190.54</v>
      </c>
      <c r="H5362">
        <v>2</v>
      </c>
      <c r="I5362">
        <v>0</v>
      </c>
      <c r="J5362" s="4">
        <v>5</v>
      </c>
      <c r="K5362" s="3">
        <v>0</v>
      </c>
      <c r="L5362" s="1" t="s">
        <v>49</v>
      </c>
    </row>
    <row r="5363" spans="1:12" x14ac:dyDescent="0.3">
      <c r="A5363" s="1" t="s">
        <v>1358</v>
      </c>
      <c r="B5363" s="1" t="s">
        <v>16</v>
      </c>
      <c r="C5363" s="1" t="s">
        <v>51</v>
      </c>
      <c r="D5363" s="5">
        <v>42948</v>
      </c>
      <c r="E5363">
        <v>1</v>
      </c>
      <c r="F5363">
        <v>1</v>
      </c>
      <c r="G5363" s="2">
        <v>118.85</v>
      </c>
      <c r="H5363">
        <v>1</v>
      </c>
      <c r="I5363">
        <v>0</v>
      </c>
      <c r="J5363" s="4">
        <v>4</v>
      </c>
      <c r="K5363" s="3">
        <v>0</v>
      </c>
      <c r="L5363" s="1" t="s">
        <v>29</v>
      </c>
    </row>
    <row r="5364" spans="1:12" x14ac:dyDescent="0.3">
      <c r="A5364" s="1" t="s">
        <v>1358</v>
      </c>
      <c r="B5364" s="1" t="s">
        <v>16</v>
      </c>
      <c r="C5364" s="1" t="s">
        <v>51</v>
      </c>
      <c r="D5364" s="5">
        <v>43040</v>
      </c>
      <c r="E5364">
        <v>1</v>
      </c>
      <c r="F5364">
        <v>1</v>
      </c>
      <c r="G5364" s="2">
        <v>53.73</v>
      </c>
      <c r="H5364">
        <v>1</v>
      </c>
      <c r="I5364">
        <v>0</v>
      </c>
      <c r="J5364" s="4">
        <v>5</v>
      </c>
      <c r="K5364" s="3">
        <v>0</v>
      </c>
      <c r="L5364" s="1" t="s">
        <v>30</v>
      </c>
    </row>
    <row r="5365" spans="1:12" x14ac:dyDescent="0.3">
      <c r="A5365" s="1" t="s">
        <v>1358</v>
      </c>
      <c r="B5365" s="1" t="s">
        <v>16</v>
      </c>
      <c r="C5365" s="1" t="s">
        <v>51</v>
      </c>
      <c r="D5365" s="5">
        <v>43070</v>
      </c>
      <c r="E5365">
        <v>1</v>
      </c>
      <c r="F5365">
        <v>1</v>
      </c>
      <c r="G5365" s="2">
        <v>56.66</v>
      </c>
      <c r="H5365">
        <v>1</v>
      </c>
      <c r="I5365">
        <v>0</v>
      </c>
      <c r="J5365" s="4">
        <v>5</v>
      </c>
      <c r="K5365" s="3">
        <v>0</v>
      </c>
      <c r="L5365" s="1" t="s">
        <v>31</v>
      </c>
    </row>
    <row r="5366" spans="1:12" x14ac:dyDescent="0.3">
      <c r="A5366" s="1" t="s">
        <v>1358</v>
      </c>
      <c r="B5366" s="1" t="s">
        <v>16</v>
      </c>
      <c r="C5366" s="1" t="s">
        <v>51</v>
      </c>
      <c r="D5366" s="5">
        <v>43160</v>
      </c>
      <c r="E5366">
        <v>1</v>
      </c>
      <c r="F5366">
        <v>1</v>
      </c>
      <c r="G5366" s="2">
        <v>70.2</v>
      </c>
      <c r="H5366">
        <v>1</v>
      </c>
      <c r="I5366">
        <v>1</v>
      </c>
      <c r="J5366" s="4">
        <v>5</v>
      </c>
      <c r="K5366" s="3">
        <v>1</v>
      </c>
      <c r="L5366" s="1" t="s">
        <v>34</v>
      </c>
    </row>
    <row r="5367" spans="1:12" x14ac:dyDescent="0.3">
      <c r="A5367" s="1" t="s">
        <v>1358</v>
      </c>
      <c r="B5367" s="1" t="s">
        <v>16</v>
      </c>
      <c r="C5367" s="1" t="s">
        <v>51</v>
      </c>
      <c r="D5367" s="5">
        <v>43313</v>
      </c>
      <c r="E5367">
        <v>1</v>
      </c>
      <c r="F5367">
        <v>1</v>
      </c>
      <c r="G5367" s="2">
        <v>48.04</v>
      </c>
      <c r="H5367">
        <v>1</v>
      </c>
      <c r="I5367">
        <v>0</v>
      </c>
      <c r="J5367" s="4">
        <v>5</v>
      </c>
      <c r="K5367" s="3">
        <v>0</v>
      </c>
      <c r="L5367" s="1" t="s">
        <v>49</v>
      </c>
    </row>
    <row r="5368" spans="1:12" x14ac:dyDescent="0.3">
      <c r="A5368" s="1" t="s">
        <v>1359</v>
      </c>
      <c r="B5368" s="1" t="s">
        <v>16</v>
      </c>
      <c r="C5368" s="1" t="s">
        <v>329</v>
      </c>
      <c r="D5368" s="5">
        <v>43221</v>
      </c>
      <c r="E5368">
        <v>2</v>
      </c>
      <c r="F5368">
        <v>4</v>
      </c>
      <c r="G5368" s="2">
        <v>104.5</v>
      </c>
      <c r="H5368">
        <v>2</v>
      </c>
      <c r="I5368">
        <v>0</v>
      </c>
      <c r="J5368" s="4">
        <v>3.5</v>
      </c>
      <c r="K5368" s="3">
        <v>0</v>
      </c>
      <c r="L5368" s="1" t="s">
        <v>46</v>
      </c>
    </row>
    <row r="5369" spans="1:12" x14ac:dyDescent="0.3">
      <c r="A5369" s="1" t="s">
        <v>1359</v>
      </c>
      <c r="B5369" s="1" t="s">
        <v>16</v>
      </c>
      <c r="C5369" s="1" t="s">
        <v>329</v>
      </c>
      <c r="D5369" s="5">
        <v>43282</v>
      </c>
      <c r="E5369">
        <v>1</v>
      </c>
      <c r="F5369">
        <v>1</v>
      </c>
      <c r="G5369" s="2">
        <v>43.17</v>
      </c>
      <c r="H5369">
        <v>1</v>
      </c>
      <c r="I5369">
        <v>0</v>
      </c>
      <c r="J5369" s="4">
        <v>4</v>
      </c>
      <c r="K5369" s="3">
        <v>0</v>
      </c>
      <c r="L5369" s="1" t="s">
        <v>37</v>
      </c>
    </row>
    <row r="5370" spans="1:12" x14ac:dyDescent="0.3">
      <c r="A5370" s="1" t="s">
        <v>1360</v>
      </c>
      <c r="B5370" s="1" t="s">
        <v>96</v>
      </c>
      <c r="C5370" s="1" t="s">
        <v>1361</v>
      </c>
      <c r="D5370" s="5">
        <v>42826</v>
      </c>
      <c r="E5370">
        <v>2</v>
      </c>
      <c r="F5370">
        <v>2</v>
      </c>
      <c r="G5370" s="2">
        <v>1244.97</v>
      </c>
      <c r="H5370">
        <v>2</v>
      </c>
      <c r="I5370">
        <v>0</v>
      </c>
      <c r="J5370" s="4">
        <v>5</v>
      </c>
      <c r="K5370" s="3">
        <v>0</v>
      </c>
      <c r="L5370" s="1" t="s">
        <v>25</v>
      </c>
    </row>
    <row r="5371" spans="1:12" x14ac:dyDescent="0.3">
      <c r="A5371" s="1" t="s">
        <v>1360</v>
      </c>
      <c r="B5371" s="1" t="s">
        <v>96</v>
      </c>
      <c r="C5371" s="1" t="s">
        <v>1361</v>
      </c>
      <c r="D5371" s="5">
        <v>42856</v>
      </c>
      <c r="E5371">
        <v>2</v>
      </c>
      <c r="F5371">
        <v>2</v>
      </c>
      <c r="G5371" s="2">
        <v>1271.99</v>
      </c>
      <c r="H5371">
        <v>2</v>
      </c>
      <c r="I5371">
        <v>0</v>
      </c>
      <c r="J5371" s="4">
        <v>4.5</v>
      </c>
      <c r="K5371" s="3">
        <v>0</v>
      </c>
      <c r="L5371" s="1" t="s">
        <v>26</v>
      </c>
    </row>
    <row r="5372" spans="1:12" x14ac:dyDescent="0.3">
      <c r="A5372" s="1" t="s">
        <v>1360</v>
      </c>
      <c r="B5372" s="1" t="s">
        <v>96</v>
      </c>
      <c r="C5372" s="1" t="s">
        <v>1361</v>
      </c>
      <c r="D5372" s="5">
        <v>42887</v>
      </c>
      <c r="E5372">
        <v>1</v>
      </c>
      <c r="F5372">
        <v>1</v>
      </c>
      <c r="G5372" s="2">
        <v>112.34</v>
      </c>
      <c r="H5372">
        <v>1</v>
      </c>
      <c r="I5372">
        <v>0</v>
      </c>
      <c r="J5372" s="4">
        <v>5</v>
      </c>
      <c r="K5372" s="3">
        <v>0</v>
      </c>
      <c r="L5372" s="1" t="s">
        <v>27</v>
      </c>
    </row>
    <row r="5373" spans="1:12" x14ac:dyDescent="0.3">
      <c r="A5373" s="1" t="s">
        <v>1360</v>
      </c>
      <c r="B5373" s="1" t="s">
        <v>96</v>
      </c>
      <c r="C5373" s="1" t="s">
        <v>1361</v>
      </c>
      <c r="D5373" s="5">
        <v>42948</v>
      </c>
      <c r="E5373">
        <v>1</v>
      </c>
      <c r="F5373">
        <v>1</v>
      </c>
      <c r="G5373" s="2">
        <v>94.91</v>
      </c>
      <c r="H5373">
        <v>1</v>
      </c>
      <c r="I5373">
        <v>0</v>
      </c>
      <c r="J5373" s="4">
        <v>5</v>
      </c>
      <c r="K5373" s="3">
        <v>0</v>
      </c>
      <c r="L5373" s="1" t="s">
        <v>29</v>
      </c>
    </row>
    <row r="5374" spans="1:12" x14ac:dyDescent="0.3">
      <c r="A5374" s="1" t="s">
        <v>1360</v>
      </c>
      <c r="B5374" s="1" t="s">
        <v>96</v>
      </c>
      <c r="C5374" s="1" t="s">
        <v>1361</v>
      </c>
      <c r="D5374" s="5">
        <v>42979</v>
      </c>
      <c r="E5374">
        <v>1</v>
      </c>
      <c r="F5374">
        <v>1</v>
      </c>
      <c r="G5374" s="2">
        <v>118.38</v>
      </c>
      <c r="H5374">
        <v>1</v>
      </c>
      <c r="I5374">
        <v>0</v>
      </c>
      <c r="J5374" s="4">
        <v>5</v>
      </c>
      <c r="K5374" s="3">
        <v>0</v>
      </c>
      <c r="L5374" s="1" t="s">
        <v>18</v>
      </c>
    </row>
    <row r="5375" spans="1:12" x14ac:dyDescent="0.3">
      <c r="A5375" s="1" t="s">
        <v>1360</v>
      </c>
      <c r="B5375" s="1" t="s">
        <v>96</v>
      </c>
      <c r="C5375" s="1" t="s">
        <v>1361</v>
      </c>
      <c r="D5375" s="5">
        <v>43070</v>
      </c>
      <c r="E5375">
        <v>2</v>
      </c>
      <c r="F5375">
        <v>2</v>
      </c>
      <c r="G5375" s="2">
        <v>268.76</v>
      </c>
      <c r="H5375">
        <v>2</v>
      </c>
      <c r="I5375">
        <v>0</v>
      </c>
      <c r="J5375" s="4">
        <v>5</v>
      </c>
      <c r="K5375" s="3">
        <v>0</v>
      </c>
      <c r="L5375" s="1" t="s">
        <v>31</v>
      </c>
    </row>
    <row r="5376" spans="1:12" x14ac:dyDescent="0.3">
      <c r="A5376" s="1" t="s">
        <v>1360</v>
      </c>
      <c r="B5376" s="1" t="s">
        <v>96</v>
      </c>
      <c r="C5376" s="1" t="s">
        <v>1361</v>
      </c>
      <c r="D5376" s="5">
        <v>43101</v>
      </c>
      <c r="E5376">
        <v>1</v>
      </c>
      <c r="F5376">
        <v>1</v>
      </c>
      <c r="G5376" s="2">
        <v>117.38</v>
      </c>
      <c r="H5376">
        <v>1</v>
      </c>
      <c r="I5376">
        <v>0</v>
      </c>
      <c r="J5376" s="4">
        <v>4</v>
      </c>
      <c r="K5376" s="3">
        <v>0</v>
      </c>
      <c r="L5376" s="1" t="s">
        <v>32</v>
      </c>
    </row>
    <row r="5377" spans="1:12" x14ac:dyDescent="0.3">
      <c r="A5377" s="1" t="s">
        <v>1360</v>
      </c>
      <c r="B5377" s="1" t="s">
        <v>96</v>
      </c>
      <c r="C5377" s="1" t="s">
        <v>1361</v>
      </c>
      <c r="D5377" s="5">
        <v>43132</v>
      </c>
      <c r="E5377">
        <v>1</v>
      </c>
      <c r="F5377">
        <v>1</v>
      </c>
      <c r="G5377" s="2">
        <v>110.32</v>
      </c>
      <c r="H5377">
        <v>1</v>
      </c>
      <c r="I5377">
        <v>0</v>
      </c>
      <c r="J5377" s="4">
        <v>5</v>
      </c>
      <c r="K5377" s="3">
        <v>0</v>
      </c>
      <c r="L5377" s="1" t="s">
        <v>33</v>
      </c>
    </row>
    <row r="5378" spans="1:12" x14ac:dyDescent="0.3">
      <c r="A5378" s="1" t="s">
        <v>1360</v>
      </c>
      <c r="B5378" s="1" t="s">
        <v>96</v>
      </c>
      <c r="C5378" s="1" t="s">
        <v>1361</v>
      </c>
      <c r="D5378" s="5">
        <v>43160</v>
      </c>
      <c r="E5378">
        <v>2</v>
      </c>
      <c r="F5378">
        <v>2</v>
      </c>
      <c r="G5378" s="2">
        <v>315.83999999999997</v>
      </c>
      <c r="H5378">
        <v>2</v>
      </c>
      <c r="I5378">
        <v>0</v>
      </c>
      <c r="J5378" s="4">
        <v>4.5</v>
      </c>
      <c r="K5378" s="3">
        <v>0</v>
      </c>
      <c r="L5378" s="1" t="s">
        <v>34</v>
      </c>
    </row>
    <row r="5379" spans="1:12" x14ac:dyDescent="0.3">
      <c r="A5379" s="1" t="s">
        <v>1360</v>
      </c>
      <c r="B5379" s="1" t="s">
        <v>96</v>
      </c>
      <c r="C5379" s="1" t="s">
        <v>1361</v>
      </c>
      <c r="D5379" s="5">
        <v>43191</v>
      </c>
      <c r="E5379">
        <v>1</v>
      </c>
      <c r="F5379">
        <v>1</v>
      </c>
      <c r="G5379" s="2">
        <v>55.75</v>
      </c>
      <c r="H5379">
        <v>1</v>
      </c>
      <c r="I5379">
        <v>0</v>
      </c>
      <c r="J5379" s="4">
        <v>5</v>
      </c>
      <c r="K5379" s="3">
        <v>0</v>
      </c>
      <c r="L5379" s="1" t="s">
        <v>35</v>
      </c>
    </row>
    <row r="5380" spans="1:12" x14ac:dyDescent="0.3">
      <c r="A5380" s="1" t="s">
        <v>1362</v>
      </c>
      <c r="B5380" s="1" t="s">
        <v>16</v>
      </c>
      <c r="C5380" s="1" t="s">
        <v>156</v>
      </c>
      <c r="D5380" s="5">
        <v>42826</v>
      </c>
      <c r="E5380">
        <v>1</v>
      </c>
      <c r="F5380">
        <v>1</v>
      </c>
      <c r="G5380" s="2">
        <v>60.86</v>
      </c>
      <c r="H5380">
        <v>1</v>
      </c>
      <c r="I5380">
        <v>0</v>
      </c>
      <c r="J5380" s="4">
        <v>5</v>
      </c>
      <c r="K5380" s="3">
        <v>0</v>
      </c>
      <c r="L5380" s="1" t="s">
        <v>25</v>
      </c>
    </row>
    <row r="5381" spans="1:12" x14ac:dyDescent="0.3">
      <c r="A5381" s="1" t="s">
        <v>1362</v>
      </c>
      <c r="B5381" s="1" t="s">
        <v>16</v>
      </c>
      <c r="C5381" s="1" t="s">
        <v>156</v>
      </c>
      <c r="D5381" s="5">
        <v>42887</v>
      </c>
      <c r="E5381">
        <v>2</v>
      </c>
      <c r="F5381">
        <v>3</v>
      </c>
      <c r="G5381" s="2">
        <v>302.06</v>
      </c>
      <c r="H5381">
        <v>2</v>
      </c>
      <c r="I5381">
        <v>0</v>
      </c>
      <c r="J5381" s="4">
        <v>4</v>
      </c>
      <c r="K5381" s="3">
        <v>0</v>
      </c>
      <c r="L5381" s="1" t="s">
        <v>27</v>
      </c>
    </row>
    <row r="5382" spans="1:12" x14ac:dyDescent="0.3">
      <c r="A5382" s="1" t="s">
        <v>1362</v>
      </c>
      <c r="B5382" s="1" t="s">
        <v>16</v>
      </c>
      <c r="C5382" s="1" t="s">
        <v>156</v>
      </c>
      <c r="D5382" s="5">
        <v>42917</v>
      </c>
      <c r="E5382">
        <v>4</v>
      </c>
      <c r="F5382">
        <v>4</v>
      </c>
      <c r="G5382" s="2">
        <v>237.04</v>
      </c>
      <c r="H5382">
        <v>3</v>
      </c>
      <c r="I5382">
        <v>0</v>
      </c>
      <c r="J5382" s="4">
        <v>2.5</v>
      </c>
      <c r="K5382" s="3">
        <v>0</v>
      </c>
      <c r="L5382" s="1" t="s">
        <v>28</v>
      </c>
    </row>
    <row r="5383" spans="1:12" x14ac:dyDescent="0.3">
      <c r="A5383" s="1" t="s">
        <v>1362</v>
      </c>
      <c r="B5383" s="1" t="s">
        <v>16</v>
      </c>
      <c r="C5383" s="1" t="s">
        <v>156</v>
      </c>
      <c r="D5383" s="5">
        <v>42948</v>
      </c>
      <c r="E5383">
        <v>2</v>
      </c>
      <c r="F5383">
        <v>2</v>
      </c>
      <c r="G5383" s="2">
        <v>119.43</v>
      </c>
      <c r="H5383">
        <v>2</v>
      </c>
      <c r="I5383">
        <v>0</v>
      </c>
      <c r="J5383" s="4">
        <v>4</v>
      </c>
      <c r="K5383" s="3">
        <v>0</v>
      </c>
      <c r="L5383" s="1" t="s">
        <v>29</v>
      </c>
    </row>
    <row r="5384" spans="1:12" x14ac:dyDescent="0.3">
      <c r="A5384" s="1" t="s">
        <v>1362</v>
      </c>
      <c r="B5384" s="1" t="s">
        <v>16</v>
      </c>
      <c r="C5384" s="1" t="s">
        <v>156</v>
      </c>
      <c r="D5384" s="5">
        <v>43009</v>
      </c>
      <c r="E5384">
        <v>1</v>
      </c>
      <c r="F5384">
        <v>1</v>
      </c>
      <c r="G5384" s="2">
        <v>57.68</v>
      </c>
      <c r="H5384">
        <v>1</v>
      </c>
      <c r="I5384">
        <v>0</v>
      </c>
      <c r="J5384" s="4">
        <v>5</v>
      </c>
      <c r="K5384" s="3">
        <v>0</v>
      </c>
      <c r="L5384" s="1" t="s">
        <v>19</v>
      </c>
    </row>
    <row r="5385" spans="1:12" x14ac:dyDescent="0.3">
      <c r="A5385" s="1" t="s">
        <v>1363</v>
      </c>
      <c r="B5385" s="1" t="s">
        <v>16</v>
      </c>
      <c r="C5385" s="1" t="s">
        <v>48</v>
      </c>
      <c r="D5385" s="5">
        <v>43282</v>
      </c>
      <c r="E5385">
        <v>1</v>
      </c>
      <c r="F5385">
        <v>1</v>
      </c>
      <c r="G5385" s="2">
        <v>115.86</v>
      </c>
      <c r="H5385">
        <v>1</v>
      </c>
      <c r="I5385">
        <v>0</v>
      </c>
      <c r="J5385" s="4">
        <v>4</v>
      </c>
      <c r="K5385" s="3">
        <v>0</v>
      </c>
      <c r="L5385" s="1" t="s">
        <v>37</v>
      </c>
    </row>
    <row r="5386" spans="1:12" x14ac:dyDescent="0.3">
      <c r="A5386" s="1" t="s">
        <v>1363</v>
      </c>
      <c r="B5386" s="1" t="s">
        <v>16</v>
      </c>
      <c r="C5386" s="1" t="s">
        <v>48</v>
      </c>
      <c r="D5386" s="5">
        <v>43313</v>
      </c>
      <c r="E5386">
        <v>3</v>
      </c>
      <c r="F5386">
        <v>3</v>
      </c>
      <c r="G5386" s="2">
        <v>362.96</v>
      </c>
      <c r="H5386">
        <v>3</v>
      </c>
      <c r="I5386">
        <v>0</v>
      </c>
      <c r="J5386" s="4">
        <v>5</v>
      </c>
      <c r="K5386" s="3">
        <v>0</v>
      </c>
      <c r="L5386" s="1" t="s">
        <v>49</v>
      </c>
    </row>
    <row r="5387" spans="1:12" x14ac:dyDescent="0.3">
      <c r="A5387" s="1" t="s">
        <v>1364</v>
      </c>
      <c r="B5387" s="1" t="s">
        <v>16</v>
      </c>
      <c r="C5387" s="1" t="s">
        <v>419</v>
      </c>
      <c r="D5387" s="5">
        <v>43009</v>
      </c>
      <c r="E5387">
        <v>4</v>
      </c>
      <c r="F5387">
        <v>4</v>
      </c>
      <c r="G5387" s="2">
        <v>373.84</v>
      </c>
      <c r="H5387">
        <v>4</v>
      </c>
      <c r="I5387">
        <v>1</v>
      </c>
      <c r="J5387" s="4">
        <v>5</v>
      </c>
      <c r="K5387" s="3">
        <v>0.25</v>
      </c>
      <c r="L5387" s="1" t="s">
        <v>19</v>
      </c>
    </row>
    <row r="5388" spans="1:12" x14ac:dyDescent="0.3">
      <c r="A5388" s="1" t="s">
        <v>1364</v>
      </c>
      <c r="B5388" s="1" t="s">
        <v>16</v>
      </c>
      <c r="C5388" s="1" t="s">
        <v>419</v>
      </c>
      <c r="D5388" s="5">
        <v>43040</v>
      </c>
      <c r="E5388">
        <v>13</v>
      </c>
      <c r="F5388">
        <v>14</v>
      </c>
      <c r="G5388" s="2">
        <v>1650.1</v>
      </c>
      <c r="H5388">
        <v>13</v>
      </c>
      <c r="I5388">
        <v>4</v>
      </c>
      <c r="J5388" s="4">
        <v>3.85</v>
      </c>
      <c r="K5388" s="3">
        <v>0.30769230769230771</v>
      </c>
      <c r="L5388" s="1" t="s">
        <v>30</v>
      </c>
    </row>
    <row r="5389" spans="1:12" x14ac:dyDescent="0.3">
      <c r="A5389" s="1" t="s">
        <v>1364</v>
      </c>
      <c r="B5389" s="1" t="s">
        <v>16</v>
      </c>
      <c r="C5389" s="1" t="s">
        <v>419</v>
      </c>
      <c r="D5389" s="5">
        <v>43070</v>
      </c>
      <c r="E5389">
        <v>10</v>
      </c>
      <c r="F5389">
        <v>10</v>
      </c>
      <c r="G5389" s="2">
        <v>1066.93</v>
      </c>
      <c r="H5389">
        <v>10</v>
      </c>
      <c r="I5389">
        <v>0</v>
      </c>
      <c r="J5389" s="4">
        <v>4.8</v>
      </c>
      <c r="K5389" s="3">
        <v>0</v>
      </c>
      <c r="L5389" s="1" t="s">
        <v>31</v>
      </c>
    </row>
    <row r="5390" spans="1:12" x14ac:dyDescent="0.3">
      <c r="A5390" s="1" t="s">
        <v>1364</v>
      </c>
      <c r="B5390" s="1" t="s">
        <v>16</v>
      </c>
      <c r="C5390" s="1" t="s">
        <v>419</v>
      </c>
      <c r="D5390" s="5">
        <v>43101</v>
      </c>
      <c r="E5390">
        <v>14</v>
      </c>
      <c r="F5390">
        <v>14</v>
      </c>
      <c r="G5390" s="2">
        <v>1211.5999999999999</v>
      </c>
      <c r="H5390">
        <v>14</v>
      </c>
      <c r="I5390">
        <v>1</v>
      </c>
      <c r="J5390" s="4">
        <v>4.6399999999999997</v>
      </c>
      <c r="K5390" s="3">
        <v>7.1428571428571425E-2</v>
      </c>
      <c r="L5390" s="1" t="s">
        <v>32</v>
      </c>
    </row>
    <row r="5391" spans="1:12" x14ac:dyDescent="0.3">
      <c r="A5391" s="1" t="s">
        <v>1364</v>
      </c>
      <c r="B5391" s="1" t="s">
        <v>16</v>
      </c>
      <c r="C5391" s="1" t="s">
        <v>419</v>
      </c>
      <c r="D5391" s="5">
        <v>43132</v>
      </c>
      <c r="E5391">
        <v>6</v>
      </c>
      <c r="F5391">
        <v>6</v>
      </c>
      <c r="G5391" s="2">
        <v>610.07000000000005</v>
      </c>
      <c r="H5391">
        <v>6</v>
      </c>
      <c r="I5391">
        <v>0</v>
      </c>
      <c r="J5391" s="4">
        <v>4.5</v>
      </c>
      <c r="K5391" s="3">
        <v>0</v>
      </c>
      <c r="L5391" s="1" t="s">
        <v>33</v>
      </c>
    </row>
    <row r="5392" spans="1:12" x14ac:dyDescent="0.3">
      <c r="A5392" s="1" t="s">
        <v>1364</v>
      </c>
      <c r="B5392" s="1" t="s">
        <v>16</v>
      </c>
      <c r="C5392" s="1" t="s">
        <v>419</v>
      </c>
      <c r="D5392" s="5">
        <v>43160</v>
      </c>
      <c r="E5392">
        <v>2</v>
      </c>
      <c r="F5392">
        <v>2</v>
      </c>
      <c r="G5392" s="2">
        <v>141.44999999999999</v>
      </c>
      <c r="H5392">
        <v>2</v>
      </c>
      <c r="I5392">
        <v>0</v>
      </c>
      <c r="J5392" s="4">
        <v>5</v>
      </c>
      <c r="K5392" s="3">
        <v>0</v>
      </c>
      <c r="L5392" s="1" t="s">
        <v>34</v>
      </c>
    </row>
    <row r="5393" spans="1:12" x14ac:dyDescent="0.3">
      <c r="A5393" s="1" t="s">
        <v>1364</v>
      </c>
      <c r="B5393" s="1" t="s">
        <v>16</v>
      </c>
      <c r="C5393" s="1" t="s">
        <v>419</v>
      </c>
      <c r="D5393" s="5">
        <v>43191</v>
      </c>
      <c r="E5393">
        <v>16</v>
      </c>
      <c r="F5393">
        <v>16</v>
      </c>
      <c r="G5393" s="2">
        <v>4788.18</v>
      </c>
      <c r="H5393">
        <v>16</v>
      </c>
      <c r="I5393">
        <v>0</v>
      </c>
      <c r="J5393" s="4">
        <v>4.5</v>
      </c>
      <c r="K5393" s="3">
        <v>0</v>
      </c>
      <c r="L5393" s="1" t="s">
        <v>35</v>
      </c>
    </row>
    <row r="5394" spans="1:12" x14ac:dyDescent="0.3">
      <c r="A5394" s="1" t="s">
        <v>1364</v>
      </c>
      <c r="B5394" s="1" t="s">
        <v>16</v>
      </c>
      <c r="C5394" s="1" t="s">
        <v>419</v>
      </c>
      <c r="D5394" s="5">
        <v>43221</v>
      </c>
      <c r="E5394">
        <v>10</v>
      </c>
      <c r="F5394">
        <v>10</v>
      </c>
      <c r="G5394" s="2">
        <v>4704.47</v>
      </c>
      <c r="H5394">
        <v>10</v>
      </c>
      <c r="I5394">
        <v>1</v>
      </c>
      <c r="J5394" s="4">
        <v>4</v>
      </c>
      <c r="K5394" s="3">
        <v>0.1</v>
      </c>
      <c r="L5394" s="1" t="s">
        <v>46</v>
      </c>
    </row>
    <row r="5395" spans="1:12" x14ac:dyDescent="0.3">
      <c r="A5395" s="1" t="s">
        <v>1364</v>
      </c>
      <c r="B5395" s="1" t="s">
        <v>16</v>
      </c>
      <c r="C5395" s="1" t="s">
        <v>419</v>
      </c>
      <c r="D5395" s="5">
        <v>43252</v>
      </c>
      <c r="E5395">
        <v>3</v>
      </c>
      <c r="F5395">
        <v>4</v>
      </c>
      <c r="G5395" s="2">
        <v>1773.18</v>
      </c>
      <c r="H5395">
        <v>3</v>
      </c>
      <c r="I5395">
        <v>0</v>
      </c>
      <c r="J5395" s="4">
        <v>5</v>
      </c>
      <c r="K5395" s="3">
        <v>0</v>
      </c>
      <c r="L5395" s="1" t="s">
        <v>36</v>
      </c>
    </row>
    <row r="5396" spans="1:12" x14ac:dyDescent="0.3">
      <c r="A5396" s="1" t="s">
        <v>1364</v>
      </c>
      <c r="B5396" s="1" t="s">
        <v>16</v>
      </c>
      <c r="C5396" s="1" t="s">
        <v>419</v>
      </c>
      <c r="D5396" s="5">
        <v>43282</v>
      </c>
      <c r="E5396">
        <v>7</v>
      </c>
      <c r="F5396">
        <v>7</v>
      </c>
      <c r="G5396" s="2">
        <v>3232.26</v>
      </c>
      <c r="H5396">
        <v>7</v>
      </c>
      <c r="I5396">
        <v>1</v>
      </c>
      <c r="J5396" s="4">
        <v>4.57</v>
      </c>
      <c r="K5396" s="3">
        <v>0.14285714285714285</v>
      </c>
      <c r="L5396" s="1" t="s">
        <v>37</v>
      </c>
    </row>
    <row r="5397" spans="1:12" x14ac:dyDescent="0.3">
      <c r="A5397" s="1" t="s">
        <v>1364</v>
      </c>
      <c r="B5397" s="1" t="s">
        <v>16</v>
      </c>
      <c r="C5397" s="1" t="s">
        <v>419</v>
      </c>
      <c r="D5397" s="5">
        <v>43313</v>
      </c>
      <c r="E5397">
        <v>5</v>
      </c>
      <c r="F5397">
        <v>5</v>
      </c>
      <c r="G5397" s="2">
        <v>453.28</v>
      </c>
      <c r="H5397">
        <v>5</v>
      </c>
      <c r="I5397">
        <v>1</v>
      </c>
      <c r="J5397" s="4">
        <v>4.8</v>
      </c>
      <c r="K5397" s="3">
        <v>0.2</v>
      </c>
      <c r="L5397" s="1" t="s">
        <v>49</v>
      </c>
    </row>
    <row r="5398" spans="1:12" x14ac:dyDescent="0.3">
      <c r="A5398" s="1" t="s">
        <v>1365</v>
      </c>
      <c r="B5398" s="1" t="s">
        <v>16</v>
      </c>
      <c r="C5398" s="1" t="s">
        <v>582</v>
      </c>
      <c r="D5398" s="5">
        <v>43313</v>
      </c>
      <c r="E5398">
        <v>1</v>
      </c>
      <c r="F5398">
        <v>1</v>
      </c>
      <c r="G5398" s="2">
        <v>78.12</v>
      </c>
      <c r="H5398">
        <v>1</v>
      </c>
      <c r="I5398">
        <v>0</v>
      </c>
      <c r="J5398" s="4">
        <v>3</v>
      </c>
      <c r="K5398" s="3">
        <v>0</v>
      </c>
      <c r="L5398" s="1" t="s">
        <v>49</v>
      </c>
    </row>
    <row r="5399" spans="1:12" x14ac:dyDescent="0.3">
      <c r="A5399" s="1" t="s">
        <v>1366</v>
      </c>
      <c r="B5399" s="1" t="s">
        <v>16</v>
      </c>
      <c r="C5399" s="1" t="s">
        <v>51</v>
      </c>
      <c r="D5399" s="5">
        <v>42887</v>
      </c>
      <c r="E5399">
        <v>1</v>
      </c>
      <c r="F5399">
        <v>1</v>
      </c>
      <c r="G5399" s="2">
        <v>548.45000000000005</v>
      </c>
      <c r="H5399">
        <v>1</v>
      </c>
      <c r="I5399">
        <v>0</v>
      </c>
      <c r="J5399" s="4">
        <v>5</v>
      </c>
      <c r="K5399" s="3">
        <v>0</v>
      </c>
      <c r="L5399" s="1" t="s">
        <v>27</v>
      </c>
    </row>
    <row r="5400" spans="1:12" x14ac:dyDescent="0.3">
      <c r="A5400" s="1" t="s">
        <v>1366</v>
      </c>
      <c r="B5400" s="1" t="s">
        <v>16</v>
      </c>
      <c r="C5400" s="1" t="s">
        <v>51</v>
      </c>
      <c r="D5400" s="5">
        <v>43009</v>
      </c>
      <c r="E5400">
        <v>1</v>
      </c>
      <c r="F5400">
        <v>1</v>
      </c>
      <c r="G5400" s="2">
        <v>465.39</v>
      </c>
      <c r="H5400">
        <v>1</v>
      </c>
      <c r="I5400">
        <v>1</v>
      </c>
      <c r="J5400" s="4">
        <v>4</v>
      </c>
      <c r="K5400" s="3">
        <v>1</v>
      </c>
      <c r="L5400" s="1" t="s">
        <v>19</v>
      </c>
    </row>
    <row r="5401" spans="1:12" x14ac:dyDescent="0.3">
      <c r="A5401" s="1" t="s">
        <v>1367</v>
      </c>
      <c r="B5401" s="1" t="s">
        <v>16</v>
      </c>
      <c r="C5401" s="1" t="s">
        <v>256</v>
      </c>
      <c r="D5401" s="5">
        <v>42856</v>
      </c>
      <c r="E5401">
        <v>1</v>
      </c>
      <c r="F5401">
        <v>1</v>
      </c>
      <c r="G5401" s="2">
        <v>35.93</v>
      </c>
      <c r="H5401">
        <v>1</v>
      </c>
      <c r="I5401">
        <v>0</v>
      </c>
      <c r="J5401" s="4">
        <v>5</v>
      </c>
      <c r="K5401" s="3">
        <v>0</v>
      </c>
      <c r="L5401" s="1" t="s">
        <v>26</v>
      </c>
    </row>
    <row r="5402" spans="1:12" x14ac:dyDescent="0.3">
      <c r="A5402" s="1" t="s">
        <v>1367</v>
      </c>
      <c r="B5402" s="1" t="s">
        <v>16</v>
      </c>
      <c r="C5402" s="1" t="s">
        <v>256</v>
      </c>
      <c r="D5402" s="5">
        <v>42917</v>
      </c>
      <c r="E5402">
        <v>1</v>
      </c>
      <c r="F5402">
        <v>1</v>
      </c>
      <c r="G5402" s="2">
        <v>39.17</v>
      </c>
      <c r="H5402">
        <v>1</v>
      </c>
      <c r="I5402">
        <v>0</v>
      </c>
      <c r="J5402" s="4">
        <v>5</v>
      </c>
      <c r="K5402" s="3">
        <v>0</v>
      </c>
      <c r="L5402" s="1" t="s">
        <v>28</v>
      </c>
    </row>
    <row r="5403" spans="1:12" x14ac:dyDescent="0.3">
      <c r="A5403" s="1" t="s">
        <v>1368</v>
      </c>
      <c r="B5403" s="1" t="s">
        <v>57</v>
      </c>
      <c r="C5403" s="1" t="s">
        <v>58</v>
      </c>
      <c r="D5403" s="5">
        <v>43221</v>
      </c>
      <c r="E5403">
        <v>3</v>
      </c>
      <c r="F5403">
        <v>3</v>
      </c>
      <c r="G5403" s="2">
        <v>858.85</v>
      </c>
      <c r="H5403">
        <v>3</v>
      </c>
      <c r="I5403">
        <v>1</v>
      </c>
      <c r="J5403" s="4">
        <v>4</v>
      </c>
      <c r="K5403" s="3">
        <v>0.33333333333333331</v>
      </c>
      <c r="L5403" s="1" t="s">
        <v>46</v>
      </c>
    </row>
    <row r="5404" spans="1:12" x14ac:dyDescent="0.3">
      <c r="A5404" s="1" t="s">
        <v>1369</v>
      </c>
      <c r="B5404" s="1" t="s">
        <v>16</v>
      </c>
      <c r="C5404" s="1" t="s">
        <v>1370</v>
      </c>
      <c r="D5404" s="5">
        <v>43313</v>
      </c>
      <c r="E5404">
        <v>4</v>
      </c>
      <c r="F5404">
        <v>4</v>
      </c>
      <c r="G5404" s="2">
        <v>197.02</v>
      </c>
      <c r="H5404">
        <v>4</v>
      </c>
      <c r="I5404">
        <v>0</v>
      </c>
      <c r="J5404" s="4">
        <v>4.75</v>
      </c>
      <c r="K5404" s="3">
        <v>0</v>
      </c>
      <c r="L5404" s="1" t="s">
        <v>49</v>
      </c>
    </row>
    <row r="5405" spans="1:12" x14ac:dyDescent="0.3">
      <c r="A5405" s="1" t="s">
        <v>1371</v>
      </c>
      <c r="B5405" s="1" t="s">
        <v>16</v>
      </c>
      <c r="C5405" s="1" t="s">
        <v>517</v>
      </c>
      <c r="D5405" s="5">
        <v>43191</v>
      </c>
      <c r="E5405">
        <v>1</v>
      </c>
      <c r="F5405">
        <v>1</v>
      </c>
      <c r="G5405" s="2">
        <v>58.85</v>
      </c>
      <c r="H5405">
        <v>1</v>
      </c>
      <c r="I5405">
        <v>0</v>
      </c>
      <c r="J5405" s="4">
        <v>5</v>
      </c>
      <c r="K5405" s="3">
        <v>0</v>
      </c>
      <c r="L5405" s="1" t="s">
        <v>35</v>
      </c>
    </row>
    <row r="5406" spans="1:12" x14ac:dyDescent="0.3">
      <c r="A5406" s="1" t="s">
        <v>1371</v>
      </c>
      <c r="B5406" s="1" t="s">
        <v>16</v>
      </c>
      <c r="C5406" s="1" t="s">
        <v>517</v>
      </c>
      <c r="D5406" s="5">
        <v>43221</v>
      </c>
      <c r="E5406">
        <v>2</v>
      </c>
      <c r="F5406">
        <v>2</v>
      </c>
      <c r="G5406" s="2">
        <v>242.09</v>
      </c>
      <c r="H5406">
        <v>2</v>
      </c>
      <c r="I5406">
        <v>0</v>
      </c>
      <c r="J5406" s="4">
        <v>3</v>
      </c>
      <c r="K5406" s="3">
        <v>0</v>
      </c>
      <c r="L5406" s="1" t="s">
        <v>46</v>
      </c>
    </row>
    <row r="5407" spans="1:12" x14ac:dyDescent="0.3">
      <c r="A5407" s="1" t="s">
        <v>1371</v>
      </c>
      <c r="B5407" s="1" t="s">
        <v>16</v>
      </c>
      <c r="C5407" s="1" t="s">
        <v>517</v>
      </c>
      <c r="D5407" s="5">
        <v>43252</v>
      </c>
      <c r="E5407">
        <v>2</v>
      </c>
      <c r="F5407">
        <v>2</v>
      </c>
      <c r="G5407" s="2">
        <v>240.66</v>
      </c>
      <c r="H5407">
        <v>2</v>
      </c>
      <c r="I5407">
        <v>0</v>
      </c>
      <c r="J5407" s="4">
        <v>3.5</v>
      </c>
      <c r="K5407" s="3">
        <v>0</v>
      </c>
      <c r="L5407" s="1" t="s">
        <v>36</v>
      </c>
    </row>
    <row r="5408" spans="1:12" x14ac:dyDescent="0.3">
      <c r="A5408" s="1" t="s">
        <v>1371</v>
      </c>
      <c r="B5408" s="1" t="s">
        <v>16</v>
      </c>
      <c r="C5408" s="1" t="s">
        <v>517</v>
      </c>
      <c r="D5408" s="5">
        <v>43282</v>
      </c>
      <c r="E5408">
        <v>2</v>
      </c>
      <c r="F5408">
        <v>3</v>
      </c>
      <c r="G5408" s="2">
        <v>389.62</v>
      </c>
      <c r="H5408">
        <v>2</v>
      </c>
      <c r="I5408">
        <v>0</v>
      </c>
      <c r="J5408" s="4">
        <v>5</v>
      </c>
      <c r="K5408" s="3">
        <v>0</v>
      </c>
      <c r="L5408" s="1" t="s">
        <v>37</v>
      </c>
    </row>
    <row r="5409" spans="1:12" x14ac:dyDescent="0.3">
      <c r="A5409" s="1" t="s">
        <v>1372</v>
      </c>
      <c r="B5409" s="1" t="s">
        <v>57</v>
      </c>
      <c r="C5409" s="1" t="s">
        <v>1170</v>
      </c>
      <c r="D5409" s="5">
        <v>42767</v>
      </c>
      <c r="E5409">
        <v>1</v>
      </c>
      <c r="F5409">
        <v>2</v>
      </c>
      <c r="G5409" s="2">
        <v>1246.3399999999999</v>
      </c>
      <c r="H5409">
        <v>1</v>
      </c>
      <c r="I5409">
        <v>0</v>
      </c>
      <c r="J5409" s="4">
        <v>1</v>
      </c>
      <c r="K5409" s="3">
        <v>0</v>
      </c>
      <c r="L5409" s="1" t="s">
        <v>23</v>
      </c>
    </row>
    <row r="5410" spans="1:12" x14ac:dyDescent="0.3">
      <c r="A5410" s="1" t="s">
        <v>1372</v>
      </c>
      <c r="B5410" s="1" t="s">
        <v>57</v>
      </c>
      <c r="C5410" s="1" t="s">
        <v>1170</v>
      </c>
      <c r="D5410" s="5">
        <v>42795</v>
      </c>
      <c r="E5410">
        <v>1</v>
      </c>
      <c r="F5410">
        <v>1</v>
      </c>
      <c r="G5410" s="2">
        <v>1192.48</v>
      </c>
      <c r="H5410">
        <v>1</v>
      </c>
      <c r="I5410">
        <v>0</v>
      </c>
      <c r="J5410" s="4">
        <v>5</v>
      </c>
      <c r="K5410" s="3">
        <v>0</v>
      </c>
      <c r="L5410" s="1" t="s">
        <v>24</v>
      </c>
    </row>
    <row r="5411" spans="1:12" x14ac:dyDescent="0.3">
      <c r="A5411" s="1" t="s">
        <v>1372</v>
      </c>
      <c r="B5411" s="1" t="s">
        <v>57</v>
      </c>
      <c r="C5411" s="1" t="s">
        <v>1170</v>
      </c>
      <c r="D5411" s="5">
        <v>42826</v>
      </c>
      <c r="E5411">
        <v>1</v>
      </c>
      <c r="F5411">
        <v>1</v>
      </c>
      <c r="G5411" s="2">
        <v>721.98</v>
      </c>
      <c r="H5411">
        <v>1</v>
      </c>
      <c r="I5411">
        <v>0</v>
      </c>
      <c r="J5411" s="4">
        <v>5</v>
      </c>
      <c r="K5411" s="3">
        <v>0</v>
      </c>
      <c r="L5411" s="1" t="s">
        <v>25</v>
      </c>
    </row>
    <row r="5412" spans="1:12" x14ac:dyDescent="0.3">
      <c r="A5412" s="1" t="s">
        <v>1372</v>
      </c>
      <c r="B5412" s="1" t="s">
        <v>57</v>
      </c>
      <c r="C5412" s="1" t="s">
        <v>1170</v>
      </c>
      <c r="D5412" s="5">
        <v>43160</v>
      </c>
      <c r="E5412">
        <v>1</v>
      </c>
      <c r="F5412">
        <v>1</v>
      </c>
      <c r="G5412" s="2">
        <v>601.19000000000005</v>
      </c>
      <c r="H5412">
        <v>1</v>
      </c>
      <c r="I5412">
        <v>0</v>
      </c>
      <c r="J5412" s="4">
        <v>4</v>
      </c>
      <c r="K5412" s="3">
        <v>0</v>
      </c>
      <c r="L5412" s="1" t="s">
        <v>34</v>
      </c>
    </row>
    <row r="5413" spans="1:12" x14ac:dyDescent="0.3">
      <c r="A5413" s="1" t="s">
        <v>1372</v>
      </c>
      <c r="B5413" s="1" t="s">
        <v>57</v>
      </c>
      <c r="C5413" s="1" t="s">
        <v>1170</v>
      </c>
      <c r="D5413" s="5">
        <v>43221</v>
      </c>
      <c r="E5413">
        <v>2</v>
      </c>
      <c r="F5413">
        <v>2</v>
      </c>
      <c r="G5413" s="2">
        <v>2621.9</v>
      </c>
      <c r="H5413">
        <v>2</v>
      </c>
      <c r="I5413">
        <v>0</v>
      </c>
      <c r="J5413" s="4">
        <v>3.5</v>
      </c>
      <c r="K5413" s="3">
        <v>0</v>
      </c>
      <c r="L5413" s="1" t="s">
        <v>46</v>
      </c>
    </row>
    <row r="5414" spans="1:12" x14ac:dyDescent="0.3">
      <c r="A5414" s="1" t="s">
        <v>1373</v>
      </c>
      <c r="B5414" s="1" t="s">
        <v>16</v>
      </c>
      <c r="C5414" s="1" t="s">
        <v>267</v>
      </c>
      <c r="D5414" s="5">
        <v>42948</v>
      </c>
      <c r="E5414">
        <v>1</v>
      </c>
      <c r="F5414">
        <v>1</v>
      </c>
      <c r="G5414" s="2">
        <v>98.37</v>
      </c>
      <c r="H5414">
        <v>1</v>
      </c>
      <c r="I5414">
        <v>0</v>
      </c>
      <c r="J5414" s="4">
        <v>5</v>
      </c>
      <c r="K5414" s="3">
        <v>0</v>
      </c>
      <c r="L5414" s="1" t="s">
        <v>29</v>
      </c>
    </row>
    <row r="5415" spans="1:12" x14ac:dyDescent="0.3">
      <c r="A5415" s="1" t="s">
        <v>1374</v>
      </c>
      <c r="B5415" s="1" t="s">
        <v>16</v>
      </c>
      <c r="C5415" s="1" t="s">
        <v>127</v>
      </c>
      <c r="D5415" s="5">
        <v>43101</v>
      </c>
      <c r="E5415">
        <v>1</v>
      </c>
      <c r="F5415">
        <v>1</v>
      </c>
      <c r="G5415" s="2">
        <v>329.2</v>
      </c>
      <c r="H5415">
        <v>1</v>
      </c>
      <c r="I5415">
        <v>0</v>
      </c>
      <c r="J5415" s="4">
        <v>4</v>
      </c>
      <c r="K5415" s="3">
        <v>0</v>
      </c>
      <c r="L5415" s="1" t="s">
        <v>32</v>
      </c>
    </row>
    <row r="5416" spans="1:12" x14ac:dyDescent="0.3">
      <c r="A5416" s="1" t="s">
        <v>1374</v>
      </c>
      <c r="B5416" s="1" t="s">
        <v>16</v>
      </c>
      <c r="C5416" s="1" t="s">
        <v>127</v>
      </c>
      <c r="D5416" s="5">
        <v>43191</v>
      </c>
      <c r="E5416">
        <v>1</v>
      </c>
      <c r="F5416">
        <v>1</v>
      </c>
      <c r="G5416" s="2">
        <v>59.23</v>
      </c>
      <c r="H5416">
        <v>1</v>
      </c>
      <c r="I5416">
        <v>0</v>
      </c>
      <c r="J5416" s="4">
        <v>5</v>
      </c>
      <c r="K5416" s="3">
        <v>0</v>
      </c>
      <c r="L5416" s="1" t="s">
        <v>35</v>
      </c>
    </row>
    <row r="5417" spans="1:12" x14ac:dyDescent="0.3">
      <c r="A5417" s="1" t="s">
        <v>1375</v>
      </c>
      <c r="B5417" s="1" t="s">
        <v>129</v>
      </c>
      <c r="C5417" s="1" t="s">
        <v>1376</v>
      </c>
      <c r="D5417" s="5">
        <v>42917</v>
      </c>
      <c r="E5417">
        <v>1</v>
      </c>
      <c r="F5417">
        <v>1</v>
      </c>
      <c r="G5417" s="2">
        <v>116.13</v>
      </c>
      <c r="H5417">
        <v>1</v>
      </c>
      <c r="I5417">
        <v>0</v>
      </c>
      <c r="J5417" s="4">
        <v>5</v>
      </c>
      <c r="K5417" s="3">
        <v>0</v>
      </c>
      <c r="L5417" s="1" t="s">
        <v>28</v>
      </c>
    </row>
    <row r="5418" spans="1:12" x14ac:dyDescent="0.3">
      <c r="A5418" s="1" t="s">
        <v>1375</v>
      </c>
      <c r="B5418" s="1" t="s">
        <v>129</v>
      </c>
      <c r="C5418" s="1" t="s">
        <v>1376</v>
      </c>
      <c r="D5418" s="5">
        <v>42979</v>
      </c>
      <c r="E5418">
        <v>2</v>
      </c>
      <c r="F5418">
        <v>2</v>
      </c>
      <c r="G5418" s="2">
        <v>251.71</v>
      </c>
      <c r="H5418">
        <v>2</v>
      </c>
      <c r="I5418">
        <v>0</v>
      </c>
      <c r="J5418" s="4">
        <v>5</v>
      </c>
      <c r="K5418" s="3">
        <v>0</v>
      </c>
      <c r="L5418" s="1" t="s">
        <v>18</v>
      </c>
    </row>
    <row r="5419" spans="1:12" x14ac:dyDescent="0.3">
      <c r="A5419" s="1" t="s">
        <v>1375</v>
      </c>
      <c r="B5419" s="1" t="s">
        <v>129</v>
      </c>
      <c r="C5419" s="1" t="s">
        <v>1376</v>
      </c>
      <c r="D5419" s="5">
        <v>43040</v>
      </c>
      <c r="E5419">
        <v>1</v>
      </c>
      <c r="F5419">
        <v>1</v>
      </c>
      <c r="G5419" s="2">
        <v>125.51</v>
      </c>
      <c r="H5419">
        <v>1</v>
      </c>
      <c r="I5419">
        <v>0</v>
      </c>
      <c r="J5419" s="4">
        <v>5</v>
      </c>
      <c r="K5419" s="3">
        <v>0</v>
      </c>
      <c r="L5419" s="1" t="s">
        <v>30</v>
      </c>
    </row>
    <row r="5420" spans="1:12" x14ac:dyDescent="0.3">
      <c r="A5420" s="1" t="s">
        <v>1375</v>
      </c>
      <c r="B5420" s="1" t="s">
        <v>129</v>
      </c>
      <c r="C5420" s="1" t="s">
        <v>1376</v>
      </c>
      <c r="D5420" s="5">
        <v>43070</v>
      </c>
      <c r="E5420">
        <v>1</v>
      </c>
      <c r="F5420">
        <v>1</v>
      </c>
      <c r="G5420" s="2">
        <v>196.6</v>
      </c>
      <c r="H5420">
        <v>1</v>
      </c>
      <c r="I5420">
        <v>1</v>
      </c>
      <c r="J5420" s="4">
        <v>1</v>
      </c>
      <c r="K5420" s="3">
        <v>1</v>
      </c>
      <c r="L5420" s="1" t="s">
        <v>31</v>
      </c>
    </row>
    <row r="5421" spans="1:12" x14ac:dyDescent="0.3">
      <c r="A5421" s="1" t="s">
        <v>1375</v>
      </c>
      <c r="B5421" s="1" t="s">
        <v>129</v>
      </c>
      <c r="C5421" s="1" t="s">
        <v>1376</v>
      </c>
      <c r="D5421" s="5">
        <v>43160</v>
      </c>
      <c r="E5421">
        <v>1</v>
      </c>
      <c r="F5421">
        <v>1</v>
      </c>
      <c r="G5421" s="2">
        <v>363.99</v>
      </c>
      <c r="H5421">
        <v>1</v>
      </c>
      <c r="I5421">
        <v>0</v>
      </c>
      <c r="J5421" s="4">
        <v>1</v>
      </c>
      <c r="K5421" s="3">
        <v>0</v>
      </c>
      <c r="L5421" s="1" t="s">
        <v>34</v>
      </c>
    </row>
    <row r="5422" spans="1:12" x14ac:dyDescent="0.3">
      <c r="A5422" s="1" t="s">
        <v>1375</v>
      </c>
      <c r="B5422" s="1" t="s">
        <v>129</v>
      </c>
      <c r="C5422" s="1" t="s">
        <v>1376</v>
      </c>
      <c r="D5422" s="5">
        <v>43191</v>
      </c>
      <c r="E5422">
        <v>2</v>
      </c>
      <c r="F5422">
        <v>2</v>
      </c>
      <c r="G5422" s="2">
        <v>526.63</v>
      </c>
      <c r="H5422">
        <v>2</v>
      </c>
      <c r="I5422">
        <v>0</v>
      </c>
      <c r="J5422" s="4">
        <v>4</v>
      </c>
      <c r="K5422" s="3">
        <v>0</v>
      </c>
      <c r="L5422" s="1" t="s">
        <v>35</v>
      </c>
    </row>
    <row r="5423" spans="1:12" x14ac:dyDescent="0.3">
      <c r="A5423" s="1" t="s">
        <v>1375</v>
      </c>
      <c r="B5423" s="1" t="s">
        <v>129</v>
      </c>
      <c r="C5423" s="1" t="s">
        <v>1376</v>
      </c>
      <c r="D5423" s="5">
        <v>43221</v>
      </c>
      <c r="E5423">
        <v>7</v>
      </c>
      <c r="F5423">
        <v>11</v>
      </c>
      <c r="G5423" s="2">
        <v>2512.12</v>
      </c>
      <c r="H5423">
        <v>7</v>
      </c>
      <c r="I5423">
        <v>0</v>
      </c>
      <c r="J5423" s="4">
        <v>4.33</v>
      </c>
      <c r="K5423" s="3">
        <v>0</v>
      </c>
      <c r="L5423" s="1" t="s">
        <v>46</v>
      </c>
    </row>
    <row r="5424" spans="1:12" x14ac:dyDescent="0.3">
      <c r="A5424" s="1" t="s">
        <v>1375</v>
      </c>
      <c r="B5424" s="1" t="s">
        <v>129</v>
      </c>
      <c r="C5424" s="1" t="s">
        <v>1376</v>
      </c>
      <c r="D5424" s="5">
        <v>43252</v>
      </c>
      <c r="E5424">
        <v>1</v>
      </c>
      <c r="F5424">
        <v>6</v>
      </c>
      <c r="G5424" s="2">
        <v>3242.84</v>
      </c>
      <c r="H5424">
        <v>1</v>
      </c>
      <c r="I5424">
        <v>0</v>
      </c>
      <c r="J5424" s="4">
        <v>3</v>
      </c>
      <c r="K5424" s="3">
        <v>0</v>
      </c>
      <c r="L5424" s="1" t="s">
        <v>36</v>
      </c>
    </row>
    <row r="5425" spans="1:12" x14ac:dyDescent="0.3">
      <c r="A5425" s="1" t="s">
        <v>1375</v>
      </c>
      <c r="B5425" s="1" t="s">
        <v>129</v>
      </c>
      <c r="C5425" s="1" t="s">
        <v>1376</v>
      </c>
      <c r="D5425" s="5">
        <v>43282</v>
      </c>
      <c r="E5425">
        <v>1</v>
      </c>
      <c r="F5425">
        <v>1</v>
      </c>
      <c r="G5425" s="2">
        <v>128.77000000000001</v>
      </c>
      <c r="H5425">
        <v>1</v>
      </c>
      <c r="I5425">
        <v>0</v>
      </c>
      <c r="J5425" s="4">
        <v>5</v>
      </c>
      <c r="K5425" s="3">
        <v>0</v>
      </c>
      <c r="L5425" s="1" t="s">
        <v>37</v>
      </c>
    </row>
    <row r="5426" spans="1:12" x14ac:dyDescent="0.3">
      <c r="A5426" s="1" t="s">
        <v>1375</v>
      </c>
      <c r="B5426" s="1" t="s">
        <v>129</v>
      </c>
      <c r="C5426" s="1" t="s">
        <v>1376</v>
      </c>
      <c r="D5426" s="5">
        <v>43313</v>
      </c>
      <c r="E5426">
        <v>2</v>
      </c>
      <c r="F5426">
        <v>2</v>
      </c>
      <c r="G5426" s="2">
        <v>1578.06</v>
      </c>
      <c r="H5426">
        <v>2</v>
      </c>
      <c r="I5426">
        <v>0</v>
      </c>
      <c r="J5426" s="4">
        <v>4.5</v>
      </c>
      <c r="K5426" s="3">
        <v>0</v>
      </c>
      <c r="L5426" s="1" t="s">
        <v>49</v>
      </c>
    </row>
    <row r="5427" spans="1:12" x14ac:dyDescent="0.3">
      <c r="A5427" s="1" t="s">
        <v>1377</v>
      </c>
      <c r="B5427" s="1" t="s">
        <v>16</v>
      </c>
      <c r="C5427" s="1" t="s">
        <v>51</v>
      </c>
      <c r="D5427" s="5">
        <v>43101</v>
      </c>
      <c r="E5427">
        <v>3</v>
      </c>
      <c r="F5427">
        <v>3</v>
      </c>
      <c r="G5427" s="2">
        <v>147.87</v>
      </c>
      <c r="H5427">
        <v>2</v>
      </c>
      <c r="I5427">
        <v>0</v>
      </c>
      <c r="J5427" s="4">
        <v>3.33</v>
      </c>
      <c r="K5427" s="3">
        <v>0</v>
      </c>
      <c r="L5427" s="1" t="s">
        <v>32</v>
      </c>
    </row>
    <row r="5428" spans="1:12" x14ac:dyDescent="0.3">
      <c r="A5428" s="1" t="s">
        <v>1377</v>
      </c>
      <c r="B5428" s="1" t="s">
        <v>16</v>
      </c>
      <c r="C5428" s="1" t="s">
        <v>51</v>
      </c>
      <c r="D5428" s="5">
        <v>43132</v>
      </c>
      <c r="E5428">
        <v>2</v>
      </c>
      <c r="F5428">
        <v>2</v>
      </c>
      <c r="G5428" s="2">
        <v>111.26</v>
      </c>
      <c r="H5428">
        <v>2</v>
      </c>
      <c r="I5428">
        <v>1</v>
      </c>
      <c r="J5428" s="4">
        <v>4</v>
      </c>
      <c r="K5428" s="3">
        <v>0.5</v>
      </c>
      <c r="L5428" s="1" t="s">
        <v>33</v>
      </c>
    </row>
    <row r="5429" spans="1:12" x14ac:dyDescent="0.3">
      <c r="A5429" s="1" t="s">
        <v>1377</v>
      </c>
      <c r="B5429" s="1" t="s">
        <v>16</v>
      </c>
      <c r="C5429" s="1" t="s">
        <v>51</v>
      </c>
      <c r="D5429" s="5">
        <v>43160</v>
      </c>
      <c r="E5429">
        <v>5</v>
      </c>
      <c r="F5429">
        <v>5</v>
      </c>
      <c r="G5429" s="2">
        <v>915.66</v>
      </c>
      <c r="H5429">
        <v>5</v>
      </c>
      <c r="I5429">
        <v>0</v>
      </c>
      <c r="J5429" s="4">
        <v>3.8</v>
      </c>
      <c r="K5429" s="3">
        <v>0</v>
      </c>
      <c r="L5429" s="1" t="s">
        <v>34</v>
      </c>
    </row>
    <row r="5430" spans="1:12" x14ac:dyDescent="0.3">
      <c r="A5430" s="1" t="s">
        <v>1377</v>
      </c>
      <c r="B5430" s="1" t="s">
        <v>16</v>
      </c>
      <c r="C5430" s="1" t="s">
        <v>51</v>
      </c>
      <c r="D5430" s="5">
        <v>43191</v>
      </c>
      <c r="E5430">
        <v>6</v>
      </c>
      <c r="F5430">
        <v>6</v>
      </c>
      <c r="G5430" s="2">
        <v>577.35</v>
      </c>
      <c r="H5430">
        <v>5</v>
      </c>
      <c r="I5430">
        <v>1</v>
      </c>
      <c r="J5430" s="4">
        <v>3</v>
      </c>
      <c r="K5430" s="3">
        <v>0.2</v>
      </c>
      <c r="L5430" s="1" t="s">
        <v>35</v>
      </c>
    </row>
    <row r="5431" spans="1:12" x14ac:dyDescent="0.3">
      <c r="A5431" s="1" t="s">
        <v>1377</v>
      </c>
      <c r="B5431" s="1" t="s">
        <v>16</v>
      </c>
      <c r="C5431" s="1" t="s">
        <v>51</v>
      </c>
      <c r="D5431" s="5">
        <v>43221</v>
      </c>
      <c r="E5431">
        <v>5</v>
      </c>
      <c r="F5431">
        <v>7</v>
      </c>
      <c r="G5431" s="2">
        <v>208.76</v>
      </c>
      <c r="H5431">
        <v>5</v>
      </c>
      <c r="I5431">
        <v>0</v>
      </c>
      <c r="J5431" s="4">
        <v>3.8</v>
      </c>
      <c r="K5431" s="3">
        <v>0</v>
      </c>
      <c r="L5431" s="1" t="s">
        <v>46</v>
      </c>
    </row>
    <row r="5432" spans="1:12" x14ac:dyDescent="0.3">
      <c r="A5432" s="1" t="s">
        <v>1378</v>
      </c>
      <c r="B5432" s="1" t="s">
        <v>57</v>
      </c>
      <c r="C5432" s="1" t="s">
        <v>66</v>
      </c>
      <c r="D5432" s="5">
        <v>42795</v>
      </c>
      <c r="E5432">
        <v>1</v>
      </c>
      <c r="F5432">
        <v>1</v>
      </c>
      <c r="G5432" s="2">
        <v>222.13</v>
      </c>
      <c r="H5432">
        <v>1</v>
      </c>
      <c r="I5432">
        <v>0</v>
      </c>
      <c r="J5432" s="4">
        <v>2</v>
      </c>
      <c r="K5432" s="3">
        <v>0</v>
      </c>
      <c r="L5432" s="1" t="s">
        <v>24</v>
      </c>
    </row>
    <row r="5433" spans="1:12" x14ac:dyDescent="0.3">
      <c r="A5433" s="1" t="s">
        <v>1379</v>
      </c>
      <c r="B5433" s="1" t="s">
        <v>57</v>
      </c>
      <c r="C5433" s="1" t="s">
        <v>1380</v>
      </c>
      <c r="D5433" s="5">
        <v>43009</v>
      </c>
      <c r="E5433">
        <v>1</v>
      </c>
      <c r="F5433">
        <v>1</v>
      </c>
      <c r="G5433" s="2">
        <v>1692.59</v>
      </c>
      <c r="H5433">
        <v>1</v>
      </c>
      <c r="I5433">
        <v>0</v>
      </c>
      <c r="J5433" s="4">
        <v>2</v>
      </c>
      <c r="K5433" s="3">
        <v>0</v>
      </c>
      <c r="L5433" s="1" t="s">
        <v>19</v>
      </c>
    </row>
    <row r="5434" spans="1:12" x14ac:dyDescent="0.3">
      <c r="A5434" s="1" t="s">
        <v>1379</v>
      </c>
      <c r="B5434" s="1" t="s">
        <v>57</v>
      </c>
      <c r="C5434" s="1" t="s">
        <v>1380</v>
      </c>
      <c r="D5434" s="5">
        <v>43040</v>
      </c>
      <c r="E5434">
        <v>1</v>
      </c>
      <c r="F5434">
        <v>1</v>
      </c>
      <c r="G5434" s="2">
        <v>1271.98</v>
      </c>
      <c r="H5434">
        <v>1</v>
      </c>
      <c r="I5434">
        <v>0</v>
      </c>
      <c r="J5434" s="4">
        <v>2</v>
      </c>
      <c r="K5434" s="3">
        <v>0</v>
      </c>
      <c r="L5434" s="1" t="s">
        <v>30</v>
      </c>
    </row>
    <row r="5435" spans="1:12" x14ac:dyDescent="0.3">
      <c r="A5435" s="1" t="s">
        <v>1379</v>
      </c>
      <c r="B5435" s="1" t="s">
        <v>57</v>
      </c>
      <c r="C5435" s="1" t="s">
        <v>1380</v>
      </c>
      <c r="D5435" s="5">
        <v>43252</v>
      </c>
      <c r="E5435">
        <v>1</v>
      </c>
      <c r="F5435">
        <v>1</v>
      </c>
      <c r="G5435" s="2">
        <v>1392.37</v>
      </c>
      <c r="H5435">
        <v>1</v>
      </c>
      <c r="I5435">
        <v>0</v>
      </c>
      <c r="J5435" s="4">
        <v>5</v>
      </c>
      <c r="K5435" s="3">
        <v>0</v>
      </c>
      <c r="L5435" s="1" t="s">
        <v>36</v>
      </c>
    </row>
    <row r="5436" spans="1:12" x14ac:dyDescent="0.3">
      <c r="A5436" s="1" t="s">
        <v>1379</v>
      </c>
      <c r="B5436" s="1" t="s">
        <v>57</v>
      </c>
      <c r="C5436" s="1" t="s">
        <v>1380</v>
      </c>
      <c r="D5436" s="5">
        <v>43282</v>
      </c>
      <c r="E5436">
        <v>3</v>
      </c>
      <c r="F5436">
        <v>3</v>
      </c>
      <c r="G5436" s="2">
        <v>4135.71</v>
      </c>
      <c r="H5436">
        <v>3</v>
      </c>
      <c r="I5436">
        <v>0</v>
      </c>
      <c r="J5436" s="4">
        <v>4.33</v>
      </c>
      <c r="K5436" s="3">
        <v>0</v>
      </c>
      <c r="L5436" s="1" t="s">
        <v>37</v>
      </c>
    </row>
    <row r="5437" spans="1:12" x14ac:dyDescent="0.3">
      <c r="A5437" s="1" t="s">
        <v>1381</v>
      </c>
      <c r="B5437" s="1" t="s">
        <v>16</v>
      </c>
      <c r="C5437" s="1" t="s">
        <v>1382</v>
      </c>
      <c r="D5437" s="5">
        <v>43040</v>
      </c>
      <c r="E5437">
        <v>2</v>
      </c>
      <c r="F5437">
        <v>2</v>
      </c>
      <c r="G5437" s="2">
        <v>147.07</v>
      </c>
      <c r="H5437">
        <v>2</v>
      </c>
      <c r="I5437">
        <v>0</v>
      </c>
      <c r="J5437" s="4">
        <v>5</v>
      </c>
      <c r="K5437" s="3">
        <v>0</v>
      </c>
      <c r="L5437" s="1" t="s">
        <v>30</v>
      </c>
    </row>
    <row r="5438" spans="1:12" x14ac:dyDescent="0.3">
      <c r="A5438" s="1" t="s">
        <v>1381</v>
      </c>
      <c r="B5438" s="1" t="s">
        <v>16</v>
      </c>
      <c r="C5438" s="1" t="s">
        <v>1382</v>
      </c>
      <c r="D5438" s="5">
        <v>43101</v>
      </c>
      <c r="E5438">
        <v>2</v>
      </c>
      <c r="F5438">
        <v>2</v>
      </c>
      <c r="G5438" s="2">
        <v>127.07</v>
      </c>
      <c r="H5438">
        <v>2</v>
      </c>
      <c r="I5438">
        <v>0</v>
      </c>
      <c r="J5438" s="4">
        <v>3</v>
      </c>
      <c r="K5438" s="3">
        <v>0</v>
      </c>
      <c r="L5438" s="1" t="s">
        <v>32</v>
      </c>
    </row>
    <row r="5439" spans="1:12" x14ac:dyDescent="0.3">
      <c r="A5439" s="1" t="s">
        <v>1381</v>
      </c>
      <c r="B5439" s="1" t="s">
        <v>16</v>
      </c>
      <c r="C5439" s="1" t="s">
        <v>1382</v>
      </c>
      <c r="D5439" s="5">
        <v>43132</v>
      </c>
      <c r="E5439">
        <v>3</v>
      </c>
      <c r="F5439">
        <v>3</v>
      </c>
      <c r="G5439" s="2">
        <v>203.26</v>
      </c>
      <c r="H5439">
        <v>3</v>
      </c>
      <c r="I5439">
        <v>0</v>
      </c>
      <c r="J5439" s="4">
        <v>5</v>
      </c>
      <c r="K5439" s="3">
        <v>0</v>
      </c>
      <c r="L5439" s="1" t="s">
        <v>33</v>
      </c>
    </row>
    <row r="5440" spans="1:12" x14ac:dyDescent="0.3">
      <c r="A5440" s="1" t="s">
        <v>1381</v>
      </c>
      <c r="B5440" s="1" t="s">
        <v>16</v>
      </c>
      <c r="C5440" s="1" t="s">
        <v>1382</v>
      </c>
      <c r="D5440" s="5">
        <v>43160</v>
      </c>
      <c r="E5440">
        <v>3</v>
      </c>
      <c r="F5440">
        <v>3</v>
      </c>
      <c r="G5440" s="2">
        <v>195.43</v>
      </c>
      <c r="H5440">
        <v>3</v>
      </c>
      <c r="I5440">
        <v>0</v>
      </c>
      <c r="J5440" s="4">
        <v>3.67</v>
      </c>
      <c r="K5440" s="3">
        <v>0</v>
      </c>
      <c r="L5440" s="1" t="s">
        <v>34</v>
      </c>
    </row>
    <row r="5441" spans="1:12" x14ac:dyDescent="0.3">
      <c r="A5441" s="1" t="s">
        <v>1381</v>
      </c>
      <c r="B5441" s="1" t="s">
        <v>16</v>
      </c>
      <c r="C5441" s="1" t="s">
        <v>1382</v>
      </c>
      <c r="D5441" s="5">
        <v>43191</v>
      </c>
      <c r="E5441">
        <v>4</v>
      </c>
      <c r="F5441">
        <v>4</v>
      </c>
      <c r="G5441" s="2">
        <v>299.47000000000003</v>
      </c>
      <c r="H5441">
        <v>4</v>
      </c>
      <c r="I5441">
        <v>0</v>
      </c>
      <c r="J5441" s="4">
        <v>5</v>
      </c>
      <c r="K5441" s="3">
        <v>0</v>
      </c>
      <c r="L5441" s="1" t="s">
        <v>35</v>
      </c>
    </row>
    <row r="5442" spans="1:12" x14ac:dyDescent="0.3">
      <c r="A5442" s="1" t="s">
        <v>1381</v>
      </c>
      <c r="B5442" s="1" t="s">
        <v>16</v>
      </c>
      <c r="C5442" s="1" t="s">
        <v>1382</v>
      </c>
      <c r="D5442" s="5">
        <v>43221</v>
      </c>
      <c r="E5442">
        <v>3</v>
      </c>
      <c r="F5442">
        <v>3</v>
      </c>
      <c r="G5442" s="2">
        <v>214.33</v>
      </c>
      <c r="H5442">
        <v>3</v>
      </c>
      <c r="I5442">
        <v>0</v>
      </c>
      <c r="J5442" s="4">
        <v>4.33</v>
      </c>
      <c r="K5442" s="3">
        <v>0</v>
      </c>
      <c r="L5442" s="1" t="s">
        <v>46</v>
      </c>
    </row>
    <row r="5443" spans="1:12" x14ac:dyDescent="0.3">
      <c r="A5443" s="1" t="s">
        <v>1381</v>
      </c>
      <c r="B5443" s="1" t="s">
        <v>16</v>
      </c>
      <c r="C5443" s="1" t="s">
        <v>1382</v>
      </c>
      <c r="D5443" s="5">
        <v>43252</v>
      </c>
      <c r="E5443">
        <v>1</v>
      </c>
      <c r="F5443">
        <v>1</v>
      </c>
      <c r="G5443" s="2">
        <v>64.010000000000005</v>
      </c>
      <c r="H5443">
        <v>0</v>
      </c>
      <c r="I5443">
        <v>0</v>
      </c>
      <c r="J5443" s="4">
        <v>1</v>
      </c>
      <c r="K5443" s="3"/>
      <c r="L5443" s="1" t="s">
        <v>36</v>
      </c>
    </row>
    <row r="5444" spans="1:12" x14ac:dyDescent="0.3">
      <c r="A5444" s="1" t="s">
        <v>1381</v>
      </c>
      <c r="B5444" s="1" t="s">
        <v>16</v>
      </c>
      <c r="C5444" s="1" t="s">
        <v>1382</v>
      </c>
      <c r="D5444" s="5">
        <v>43282</v>
      </c>
      <c r="E5444">
        <v>3</v>
      </c>
      <c r="F5444">
        <v>4</v>
      </c>
      <c r="G5444" s="2">
        <v>304.76</v>
      </c>
      <c r="H5444">
        <v>3</v>
      </c>
      <c r="I5444">
        <v>0</v>
      </c>
      <c r="J5444" s="4">
        <v>4.67</v>
      </c>
      <c r="K5444" s="3">
        <v>0</v>
      </c>
      <c r="L5444" s="1" t="s">
        <v>37</v>
      </c>
    </row>
    <row r="5445" spans="1:12" x14ac:dyDescent="0.3">
      <c r="A5445" s="1" t="s">
        <v>1381</v>
      </c>
      <c r="B5445" s="1" t="s">
        <v>16</v>
      </c>
      <c r="C5445" s="1" t="s">
        <v>1382</v>
      </c>
      <c r="D5445" s="5">
        <v>43313</v>
      </c>
      <c r="E5445">
        <v>1</v>
      </c>
      <c r="F5445">
        <v>1</v>
      </c>
      <c r="G5445" s="2">
        <v>73.14</v>
      </c>
      <c r="H5445">
        <v>1</v>
      </c>
      <c r="I5445">
        <v>0</v>
      </c>
      <c r="J5445" s="4">
        <v>1</v>
      </c>
      <c r="K5445" s="3">
        <v>0</v>
      </c>
      <c r="L5445" s="1" t="s">
        <v>49</v>
      </c>
    </row>
    <row r="5446" spans="1:12" x14ac:dyDescent="0.3">
      <c r="A5446" s="1" t="s">
        <v>1383</v>
      </c>
      <c r="B5446" s="1" t="s">
        <v>16</v>
      </c>
      <c r="C5446" s="1" t="s">
        <v>509</v>
      </c>
      <c r="D5446" s="5">
        <v>43101</v>
      </c>
      <c r="E5446">
        <v>1</v>
      </c>
      <c r="F5446">
        <v>1</v>
      </c>
      <c r="G5446" s="2">
        <v>106.55</v>
      </c>
      <c r="H5446">
        <v>1</v>
      </c>
      <c r="I5446">
        <v>0</v>
      </c>
      <c r="J5446" s="4">
        <v>5</v>
      </c>
      <c r="K5446" s="3">
        <v>0</v>
      </c>
      <c r="L5446" s="1" t="s">
        <v>32</v>
      </c>
    </row>
    <row r="5447" spans="1:12" x14ac:dyDescent="0.3">
      <c r="A5447" s="1" t="s">
        <v>1384</v>
      </c>
      <c r="B5447" s="1" t="s">
        <v>129</v>
      </c>
      <c r="C5447" s="1" t="s">
        <v>1385</v>
      </c>
      <c r="D5447" s="5">
        <v>43221</v>
      </c>
      <c r="E5447">
        <v>1</v>
      </c>
      <c r="F5447">
        <v>1</v>
      </c>
      <c r="G5447" s="2">
        <v>81.239999999999995</v>
      </c>
      <c r="H5447">
        <v>1</v>
      </c>
      <c r="I5447">
        <v>0</v>
      </c>
      <c r="J5447" s="4">
        <v>5</v>
      </c>
      <c r="K5447" s="3">
        <v>0</v>
      </c>
      <c r="L5447" s="1" t="s">
        <v>46</v>
      </c>
    </row>
    <row r="5448" spans="1:12" x14ac:dyDescent="0.3">
      <c r="A5448" s="1" t="s">
        <v>1384</v>
      </c>
      <c r="B5448" s="1" t="s">
        <v>129</v>
      </c>
      <c r="C5448" s="1" t="s">
        <v>1385</v>
      </c>
      <c r="D5448" s="5">
        <v>43282</v>
      </c>
      <c r="E5448">
        <v>1</v>
      </c>
      <c r="F5448">
        <v>1</v>
      </c>
      <c r="G5448" s="2">
        <v>91.53</v>
      </c>
      <c r="H5448">
        <v>1</v>
      </c>
      <c r="I5448">
        <v>0</v>
      </c>
      <c r="J5448" s="4">
        <v>5</v>
      </c>
      <c r="K5448" s="3">
        <v>0</v>
      </c>
      <c r="L5448" s="1" t="s">
        <v>37</v>
      </c>
    </row>
    <row r="5449" spans="1:12" x14ac:dyDescent="0.3">
      <c r="A5449" s="1" t="s">
        <v>1384</v>
      </c>
      <c r="B5449" s="1" t="s">
        <v>129</v>
      </c>
      <c r="C5449" s="1" t="s">
        <v>1385</v>
      </c>
      <c r="D5449" s="5">
        <v>43313</v>
      </c>
      <c r="E5449">
        <v>1</v>
      </c>
      <c r="F5449">
        <v>1</v>
      </c>
      <c r="G5449" s="2">
        <v>143.46</v>
      </c>
      <c r="H5449">
        <v>1</v>
      </c>
      <c r="I5449">
        <v>0</v>
      </c>
      <c r="J5449" s="4">
        <v>5</v>
      </c>
      <c r="K5449" s="3">
        <v>0</v>
      </c>
      <c r="L5449" s="1" t="s">
        <v>49</v>
      </c>
    </row>
    <row r="5450" spans="1:12" x14ac:dyDescent="0.3">
      <c r="A5450" s="1" t="s">
        <v>1386</v>
      </c>
      <c r="B5450" s="1" t="s">
        <v>57</v>
      </c>
      <c r="C5450" s="1" t="s">
        <v>219</v>
      </c>
      <c r="D5450" s="5">
        <v>42856</v>
      </c>
      <c r="E5450">
        <v>1</v>
      </c>
      <c r="F5450">
        <v>2</v>
      </c>
      <c r="G5450" s="2">
        <v>233.2</v>
      </c>
      <c r="H5450">
        <v>1</v>
      </c>
      <c r="I5450">
        <v>0</v>
      </c>
      <c r="J5450" s="4">
        <v>4</v>
      </c>
      <c r="K5450" s="3">
        <v>0</v>
      </c>
      <c r="L5450" s="1" t="s">
        <v>26</v>
      </c>
    </row>
    <row r="5451" spans="1:12" x14ac:dyDescent="0.3">
      <c r="A5451" s="1" t="s">
        <v>1386</v>
      </c>
      <c r="B5451" s="1" t="s">
        <v>57</v>
      </c>
      <c r="C5451" s="1" t="s">
        <v>219</v>
      </c>
      <c r="D5451" s="5">
        <v>42887</v>
      </c>
      <c r="E5451">
        <v>2</v>
      </c>
      <c r="F5451">
        <v>2</v>
      </c>
      <c r="G5451" s="2">
        <v>276.72000000000003</v>
      </c>
      <c r="H5451">
        <v>2</v>
      </c>
      <c r="I5451">
        <v>0</v>
      </c>
      <c r="J5451" s="4">
        <v>5</v>
      </c>
      <c r="K5451" s="3">
        <v>0</v>
      </c>
      <c r="L5451" s="1" t="s">
        <v>27</v>
      </c>
    </row>
    <row r="5452" spans="1:12" x14ac:dyDescent="0.3">
      <c r="A5452" s="1" t="s">
        <v>1386</v>
      </c>
      <c r="B5452" s="1" t="s">
        <v>57</v>
      </c>
      <c r="C5452" s="1" t="s">
        <v>219</v>
      </c>
      <c r="D5452" s="5">
        <v>42917</v>
      </c>
      <c r="E5452">
        <v>3</v>
      </c>
      <c r="F5452">
        <v>3</v>
      </c>
      <c r="G5452" s="2">
        <v>578.16</v>
      </c>
      <c r="H5452">
        <v>3</v>
      </c>
      <c r="I5452">
        <v>0</v>
      </c>
      <c r="J5452" s="4">
        <v>3.67</v>
      </c>
      <c r="K5452" s="3">
        <v>0</v>
      </c>
      <c r="L5452" s="1" t="s">
        <v>28</v>
      </c>
    </row>
    <row r="5453" spans="1:12" x14ac:dyDescent="0.3">
      <c r="A5453" s="1" t="s">
        <v>1386</v>
      </c>
      <c r="B5453" s="1" t="s">
        <v>57</v>
      </c>
      <c r="C5453" s="1" t="s">
        <v>219</v>
      </c>
      <c r="D5453" s="5">
        <v>42948</v>
      </c>
      <c r="E5453">
        <v>5</v>
      </c>
      <c r="F5453">
        <v>6</v>
      </c>
      <c r="G5453" s="2">
        <v>850.99</v>
      </c>
      <c r="H5453">
        <v>5</v>
      </c>
      <c r="I5453">
        <v>0</v>
      </c>
      <c r="J5453" s="4">
        <v>4.5999999999999996</v>
      </c>
      <c r="K5453" s="3">
        <v>0</v>
      </c>
      <c r="L5453" s="1" t="s">
        <v>29</v>
      </c>
    </row>
    <row r="5454" spans="1:12" x14ac:dyDescent="0.3">
      <c r="A5454" s="1" t="s">
        <v>1386</v>
      </c>
      <c r="B5454" s="1" t="s">
        <v>57</v>
      </c>
      <c r="C5454" s="1" t="s">
        <v>219</v>
      </c>
      <c r="D5454" s="5">
        <v>42979</v>
      </c>
      <c r="E5454">
        <v>3</v>
      </c>
      <c r="F5454">
        <v>3</v>
      </c>
      <c r="G5454" s="2">
        <v>421.06</v>
      </c>
      <c r="H5454">
        <v>1</v>
      </c>
      <c r="I5454">
        <v>0</v>
      </c>
      <c r="J5454" s="4">
        <v>2.33</v>
      </c>
      <c r="K5454" s="3">
        <v>0</v>
      </c>
      <c r="L5454" s="1" t="s">
        <v>18</v>
      </c>
    </row>
    <row r="5455" spans="1:12" x14ac:dyDescent="0.3">
      <c r="A5455" s="1" t="s">
        <v>1386</v>
      </c>
      <c r="B5455" s="1" t="s">
        <v>57</v>
      </c>
      <c r="C5455" s="1" t="s">
        <v>219</v>
      </c>
      <c r="D5455" s="5">
        <v>43009</v>
      </c>
      <c r="E5455">
        <v>4</v>
      </c>
      <c r="F5455">
        <v>4</v>
      </c>
      <c r="G5455" s="2">
        <v>450.33</v>
      </c>
      <c r="H5455">
        <v>4</v>
      </c>
      <c r="I5455">
        <v>0</v>
      </c>
      <c r="J5455" s="4">
        <v>4</v>
      </c>
      <c r="K5455" s="3">
        <v>0</v>
      </c>
      <c r="L5455" s="1" t="s">
        <v>19</v>
      </c>
    </row>
    <row r="5456" spans="1:12" x14ac:dyDescent="0.3">
      <c r="A5456" s="1" t="s">
        <v>1386</v>
      </c>
      <c r="B5456" s="1" t="s">
        <v>57</v>
      </c>
      <c r="C5456" s="1" t="s">
        <v>219</v>
      </c>
      <c r="D5456" s="5">
        <v>43101</v>
      </c>
      <c r="E5456">
        <v>2</v>
      </c>
      <c r="F5456">
        <v>2</v>
      </c>
      <c r="G5456" s="2">
        <v>253.34</v>
      </c>
      <c r="H5456">
        <v>2</v>
      </c>
      <c r="I5456">
        <v>0</v>
      </c>
      <c r="J5456" s="4">
        <v>4</v>
      </c>
      <c r="K5456" s="3">
        <v>0</v>
      </c>
      <c r="L5456" s="1" t="s">
        <v>32</v>
      </c>
    </row>
    <row r="5457" spans="1:12" x14ac:dyDescent="0.3">
      <c r="A5457" s="1" t="s">
        <v>1386</v>
      </c>
      <c r="B5457" s="1" t="s">
        <v>57</v>
      </c>
      <c r="C5457" s="1" t="s">
        <v>219</v>
      </c>
      <c r="D5457" s="5">
        <v>43132</v>
      </c>
      <c r="E5457">
        <v>3</v>
      </c>
      <c r="F5457">
        <v>3</v>
      </c>
      <c r="G5457" s="2">
        <v>484.98</v>
      </c>
      <c r="H5457">
        <v>3</v>
      </c>
      <c r="I5457">
        <v>0</v>
      </c>
      <c r="J5457" s="4">
        <v>5</v>
      </c>
      <c r="K5457" s="3">
        <v>0</v>
      </c>
      <c r="L5457" s="1" t="s">
        <v>33</v>
      </c>
    </row>
    <row r="5458" spans="1:12" x14ac:dyDescent="0.3">
      <c r="A5458" s="1" t="s">
        <v>1386</v>
      </c>
      <c r="B5458" s="1" t="s">
        <v>57</v>
      </c>
      <c r="C5458" s="1" t="s">
        <v>219</v>
      </c>
      <c r="D5458" s="5">
        <v>43160</v>
      </c>
      <c r="E5458">
        <v>11</v>
      </c>
      <c r="F5458">
        <v>11</v>
      </c>
      <c r="G5458" s="2">
        <v>1808.48</v>
      </c>
      <c r="H5458">
        <v>11</v>
      </c>
      <c r="I5458">
        <v>0</v>
      </c>
      <c r="J5458" s="4">
        <v>3.73</v>
      </c>
      <c r="K5458" s="3">
        <v>0</v>
      </c>
      <c r="L5458" s="1" t="s">
        <v>34</v>
      </c>
    </row>
    <row r="5459" spans="1:12" x14ac:dyDescent="0.3">
      <c r="A5459" s="1" t="s">
        <v>1386</v>
      </c>
      <c r="B5459" s="1" t="s">
        <v>57</v>
      </c>
      <c r="C5459" s="1" t="s">
        <v>219</v>
      </c>
      <c r="D5459" s="5">
        <v>43191</v>
      </c>
      <c r="E5459">
        <v>10</v>
      </c>
      <c r="F5459">
        <v>11</v>
      </c>
      <c r="G5459" s="2">
        <v>1643.63</v>
      </c>
      <c r="H5459">
        <v>9</v>
      </c>
      <c r="I5459">
        <v>0</v>
      </c>
      <c r="J5459" s="4">
        <v>3.7</v>
      </c>
      <c r="K5459" s="3">
        <v>0</v>
      </c>
      <c r="L5459" s="1" t="s">
        <v>35</v>
      </c>
    </row>
    <row r="5460" spans="1:12" x14ac:dyDescent="0.3">
      <c r="A5460" s="1" t="s">
        <v>1386</v>
      </c>
      <c r="B5460" s="1" t="s">
        <v>57</v>
      </c>
      <c r="C5460" s="1" t="s">
        <v>219</v>
      </c>
      <c r="D5460" s="5">
        <v>43221</v>
      </c>
      <c r="E5460">
        <v>14</v>
      </c>
      <c r="F5460">
        <v>15</v>
      </c>
      <c r="G5460" s="2">
        <v>2114.0100000000002</v>
      </c>
      <c r="H5460">
        <v>14</v>
      </c>
      <c r="I5460">
        <v>0</v>
      </c>
      <c r="J5460" s="4">
        <v>4.6399999999999997</v>
      </c>
      <c r="K5460" s="3">
        <v>0</v>
      </c>
      <c r="L5460" s="1" t="s">
        <v>46</v>
      </c>
    </row>
    <row r="5461" spans="1:12" x14ac:dyDescent="0.3">
      <c r="A5461" s="1" t="s">
        <v>1386</v>
      </c>
      <c r="B5461" s="1" t="s">
        <v>57</v>
      </c>
      <c r="C5461" s="1" t="s">
        <v>219</v>
      </c>
      <c r="D5461" s="5">
        <v>43252</v>
      </c>
      <c r="E5461">
        <v>8</v>
      </c>
      <c r="F5461">
        <v>9</v>
      </c>
      <c r="G5461" s="2">
        <v>1581.15</v>
      </c>
      <c r="H5461">
        <v>8</v>
      </c>
      <c r="I5461">
        <v>0</v>
      </c>
      <c r="J5461" s="4">
        <v>4.63</v>
      </c>
      <c r="K5461" s="3">
        <v>0</v>
      </c>
      <c r="L5461" s="1" t="s">
        <v>36</v>
      </c>
    </row>
    <row r="5462" spans="1:12" x14ac:dyDescent="0.3">
      <c r="A5462" s="1" t="s">
        <v>1386</v>
      </c>
      <c r="B5462" s="1" t="s">
        <v>57</v>
      </c>
      <c r="C5462" s="1" t="s">
        <v>219</v>
      </c>
      <c r="D5462" s="5">
        <v>43282</v>
      </c>
      <c r="E5462">
        <v>17</v>
      </c>
      <c r="F5462">
        <v>18</v>
      </c>
      <c r="G5462" s="2">
        <v>2582.62</v>
      </c>
      <c r="H5462">
        <v>17</v>
      </c>
      <c r="I5462">
        <v>1</v>
      </c>
      <c r="J5462" s="4">
        <v>4.6500000000000004</v>
      </c>
      <c r="K5462" s="3">
        <v>5.8823529411764705E-2</v>
      </c>
      <c r="L5462" s="1" t="s">
        <v>37</v>
      </c>
    </row>
    <row r="5463" spans="1:12" x14ac:dyDescent="0.3">
      <c r="A5463" s="1" t="s">
        <v>1386</v>
      </c>
      <c r="B5463" s="1" t="s">
        <v>57</v>
      </c>
      <c r="C5463" s="1" t="s">
        <v>219</v>
      </c>
      <c r="D5463" s="5">
        <v>43313</v>
      </c>
      <c r="E5463">
        <v>14</v>
      </c>
      <c r="F5463">
        <v>15</v>
      </c>
      <c r="G5463" s="2">
        <v>2361.54</v>
      </c>
      <c r="H5463">
        <v>14</v>
      </c>
      <c r="I5463">
        <v>0</v>
      </c>
      <c r="J5463" s="4">
        <v>4.1399999999999997</v>
      </c>
      <c r="K5463" s="3">
        <v>0</v>
      </c>
      <c r="L5463" s="1" t="s">
        <v>49</v>
      </c>
    </row>
    <row r="5464" spans="1:12" x14ac:dyDescent="0.3">
      <c r="A5464" s="1" t="s">
        <v>1387</v>
      </c>
      <c r="B5464" s="1" t="s">
        <v>390</v>
      </c>
      <c r="C5464" s="1" t="s">
        <v>391</v>
      </c>
      <c r="D5464" s="5">
        <v>42948</v>
      </c>
      <c r="E5464">
        <v>34</v>
      </c>
      <c r="F5464">
        <v>34</v>
      </c>
      <c r="G5464" s="2">
        <v>35787.67</v>
      </c>
      <c r="H5464">
        <v>32</v>
      </c>
      <c r="I5464">
        <v>2</v>
      </c>
      <c r="J5464" s="4">
        <v>4.12</v>
      </c>
      <c r="K5464" s="3">
        <v>6.25E-2</v>
      </c>
      <c r="L5464" s="1" t="s">
        <v>29</v>
      </c>
    </row>
    <row r="5465" spans="1:12" x14ac:dyDescent="0.3">
      <c r="A5465" s="1" t="s">
        <v>1387</v>
      </c>
      <c r="B5465" s="1" t="s">
        <v>390</v>
      </c>
      <c r="C5465" s="1" t="s">
        <v>391</v>
      </c>
      <c r="D5465" s="5">
        <v>42979</v>
      </c>
      <c r="E5465">
        <v>83</v>
      </c>
      <c r="F5465">
        <v>88</v>
      </c>
      <c r="G5465" s="2">
        <v>67113</v>
      </c>
      <c r="H5465">
        <v>81</v>
      </c>
      <c r="I5465">
        <v>3</v>
      </c>
      <c r="J5465" s="4">
        <v>4.4800000000000004</v>
      </c>
      <c r="K5465" s="3">
        <v>3.7037037037037035E-2</v>
      </c>
      <c r="L5465" s="1" t="s">
        <v>18</v>
      </c>
    </row>
    <row r="5466" spans="1:12" x14ac:dyDescent="0.3">
      <c r="A5466" s="1" t="s">
        <v>1387</v>
      </c>
      <c r="B5466" s="1" t="s">
        <v>390</v>
      </c>
      <c r="C5466" s="1" t="s">
        <v>391</v>
      </c>
      <c r="D5466" s="5">
        <v>43009</v>
      </c>
      <c r="E5466">
        <v>49</v>
      </c>
      <c r="F5466">
        <v>51</v>
      </c>
      <c r="G5466" s="2">
        <v>43332.35</v>
      </c>
      <c r="H5466">
        <v>48</v>
      </c>
      <c r="I5466">
        <v>0</v>
      </c>
      <c r="J5466" s="4">
        <v>4.3499999999999996</v>
      </c>
      <c r="K5466" s="3">
        <v>0</v>
      </c>
      <c r="L5466" s="1" t="s">
        <v>19</v>
      </c>
    </row>
    <row r="5467" spans="1:12" x14ac:dyDescent="0.3">
      <c r="A5467" s="1" t="s">
        <v>1387</v>
      </c>
      <c r="B5467" s="1" t="s">
        <v>390</v>
      </c>
      <c r="C5467" s="1" t="s">
        <v>391</v>
      </c>
      <c r="D5467" s="5">
        <v>43040</v>
      </c>
      <c r="E5467">
        <v>44</v>
      </c>
      <c r="F5467">
        <v>50</v>
      </c>
      <c r="G5467" s="2">
        <v>21567.119999999999</v>
      </c>
      <c r="H5467">
        <v>44</v>
      </c>
      <c r="I5467">
        <v>1</v>
      </c>
      <c r="J5467" s="4">
        <v>4.2</v>
      </c>
      <c r="K5467" s="3">
        <v>2.2727272727272728E-2</v>
      </c>
      <c r="L5467" s="1" t="s">
        <v>30</v>
      </c>
    </row>
    <row r="5468" spans="1:12" x14ac:dyDescent="0.3">
      <c r="A5468" s="1" t="s">
        <v>1387</v>
      </c>
      <c r="B5468" s="1" t="s">
        <v>390</v>
      </c>
      <c r="C5468" s="1" t="s">
        <v>391</v>
      </c>
      <c r="D5468" s="5">
        <v>43070</v>
      </c>
      <c r="E5468">
        <v>33</v>
      </c>
      <c r="F5468">
        <v>40</v>
      </c>
      <c r="G5468" s="2">
        <v>21742.22</v>
      </c>
      <c r="H5468">
        <v>33</v>
      </c>
      <c r="I5468">
        <v>2</v>
      </c>
      <c r="J5468" s="4">
        <v>3.78</v>
      </c>
      <c r="K5468" s="3">
        <v>6.0606060606060608E-2</v>
      </c>
      <c r="L5468" s="1" t="s">
        <v>31</v>
      </c>
    </row>
    <row r="5469" spans="1:12" x14ac:dyDescent="0.3">
      <c r="A5469" s="1" t="s">
        <v>1387</v>
      </c>
      <c r="B5469" s="1" t="s">
        <v>390</v>
      </c>
      <c r="C5469" s="1" t="s">
        <v>391</v>
      </c>
      <c r="D5469" s="5">
        <v>43101</v>
      </c>
      <c r="E5469">
        <v>12</v>
      </c>
      <c r="F5469">
        <v>12</v>
      </c>
      <c r="G5469" s="2">
        <v>8300.98</v>
      </c>
      <c r="H5469">
        <v>11</v>
      </c>
      <c r="I5469">
        <v>1</v>
      </c>
      <c r="J5469" s="4">
        <v>3.92</v>
      </c>
      <c r="K5469" s="3">
        <v>9.0909090909090912E-2</v>
      </c>
      <c r="L5469" s="1" t="s">
        <v>32</v>
      </c>
    </row>
    <row r="5470" spans="1:12" x14ac:dyDescent="0.3">
      <c r="A5470" s="1" t="s">
        <v>1387</v>
      </c>
      <c r="B5470" s="1" t="s">
        <v>390</v>
      </c>
      <c r="C5470" s="1" t="s">
        <v>391</v>
      </c>
      <c r="D5470" s="5">
        <v>43132</v>
      </c>
      <c r="E5470">
        <v>2</v>
      </c>
      <c r="F5470">
        <v>2</v>
      </c>
      <c r="G5470" s="2">
        <v>510.54</v>
      </c>
      <c r="H5470">
        <v>2</v>
      </c>
      <c r="I5470">
        <v>0</v>
      </c>
      <c r="J5470" s="4">
        <v>4.5</v>
      </c>
      <c r="K5470" s="3">
        <v>0</v>
      </c>
      <c r="L5470" s="1" t="s">
        <v>33</v>
      </c>
    </row>
    <row r="5471" spans="1:12" x14ac:dyDescent="0.3">
      <c r="A5471" s="1" t="s">
        <v>1387</v>
      </c>
      <c r="B5471" s="1" t="s">
        <v>390</v>
      </c>
      <c r="C5471" s="1" t="s">
        <v>391</v>
      </c>
      <c r="D5471" s="5">
        <v>43160</v>
      </c>
      <c r="E5471">
        <v>2</v>
      </c>
      <c r="F5471">
        <v>2</v>
      </c>
      <c r="G5471" s="2">
        <v>538.41999999999996</v>
      </c>
      <c r="H5471">
        <v>2</v>
      </c>
      <c r="I5471">
        <v>0</v>
      </c>
      <c r="J5471" s="4">
        <v>5</v>
      </c>
      <c r="K5471" s="3">
        <v>0</v>
      </c>
      <c r="L5471" s="1" t="s">
        <v>34</v>
      </c>
    </row>
    <row r="5472" spans="1:12" x14ac:dyDescent="0.3">
      <c r="A5472" s="1" t="s">
        <v>1387</v>
      </c>
      <c r="B5472" s="1" t="s">
        <v>390</v>
      </c>
      <c r="C5472" s="1" t="s">
        <v>391</v>
      </c>
      <c r="D5472" s="5">
        <v>43191</v>
      </c>
      <c r="E5472">
        <v>9</v>
      </c>
      <c r="F5472">
        <v>9</v>
      </c>
      <c r="G5472" s="2">
        <v>7326.91</v>
      </c>
      <c r="H5472">
        <v>9</v>
      </c>
      <c r="I5472">
        <v>0</v>
      </c>
      <c r="J5472" s="4">
        <v>4.5599999999999996</v>
      </c>
      <c r="K5472" s="3">
        <v>0</v>
      </c>
      <c r="L5472" s="1" t="s">
        <v>35</v>
      </c>
    </row>
    <row r="5473" spans="1:12" x14ac:dyDescent="0.3">
      <c r="A5473" s="1" t="s">
        <v>1387</v>
      </c>
      <c r="B5473" s="1" t="s">
        <v>390</v>
      </c>
      <c r="C5473" s="1" t="s">
        <v>391</v>
      </c>
      <c r="D5473" s="5">
        <v>43252</v>
      </c>
      <c r="E5473">
        <v>2</v>
      </c>
      <c r="F5473">
        <v>2</v>
      </c>
      <c r="G5473" s="2">
        <v>477.68</v>
      </c>
      <c r="H5473">
        <v>2</v>
      </c>
      <c r="I5473">
        <v>0</v>
      </c>
      <c r="J5473" s="4">
        <v>3</v>
      </c>
      <c r="K5473" s="3">
        <v>0</v>
      </c>
      <c r="L5473" s="1" t="s">
        <v>36</v>
      </c>
    </row>
    <row r="5474" spans="1:12" x14ac:dyDescent="0.3">
      <c r="A5474" s="1" t="s">
        <v>1387</v>
      </c>
      <c r="B5474" s="1" t="s">
        <v>390</v>
      </c>
      <c r="C5474" s="1" t="s">
        <v>391</v>
      </c>
      <c r="D5474" s="5">
        <v>43282</v>
      </c>
      <c r="E5474">
        <v>34</v>
      </c>
      <c r="F5474">
        <v>40</v>
      </c>
      <c r="G5474" s="2">
        <v>10635.54</v>
      </c>
      <c r="H5474">
        <v>34</v>
      </c>
      <c r="I5474">
        <v>1</v>
      </c>
      <c r="J5474" s="4">
        <v>4</v>
      </c>
      <c r="K5474" s="3">
        <v>2.9411764705882353E-2</v>
      </c>
      <c r="L5474" s="1" t="s">
        <v>37</v>
      </c>
    </row>
    <row r="5475" spans="1:12" x14ac:dyDescent="0.3">
      <c r="A5475" s="1" t="s">
        <v>1387</v>
      </c>
      <c r="B5475" s="1" t="s">
        <v>390</v>
      </c>
      <c r="C5475" s="1" t="s">
        <v>391</v>
      </c>
      <c r="D5475" s="5">
        <v>43313</v>
      </c>
      <c r="E5475">
        <v>54</v>
      </c>
      <c r="F5475">
        <v>80</v>
      </c>
      <c r="G5475" s="2">
        <v>18524.25</v>
      </c>
      <c r="H5475">
        <v>50</v>
      </c>
      <c r="I5475">
        <v>2</v>
      </c>
      <c r="J5475" s="4">
        <v>3.61</v>
      </c>
      <c r="K5475" s="3">
        <v>0.04</v>
      </c>
      <c r="L5475" s="1" t="s">
        <v>49</v>
      </c>
    </row>
    <row r="5476" spans="1:12" x14ac:dyDescent="0.3">
      <c r="A5476" s="1" t="s">
        <v>1388</v>
      </c>
      <c r="B5476" s="1" t="s">
        <v>16</v>
      </c>
      <c r="C5476" s="1" t="s">
        <v>51</v>
      </c>
      <c r="D5476" s="5">
        <v>43009</v>
      </c>
      <c r="E5476">
        <v>1</v>
      </c>
      <c r="F5476">
        <v>1</v>
      </c>
      <c r="G5476" s="2">
        <v>674.83</v>
      </c>
      <c r="H5476">
        <v>1</v>
      </c>
      <c r="I5476">
        <v>0</v>
      </c>
      <c r="J5476" s="4">
        <v>5</v>
      </c>
      <c r="K5476" s="3">
        <v>0</v>
      </c>
      <c r="L5476" s="1" t="s">
        <v>19</v>
      </c>
    </row>
    <row r="5477" spans="1:12" x14ac:dyDescent="0.3">
      <c r="A5477" s="1" t="s">
        <v>1389</v>
      </c>
      <c r="B5477" s="1" t="s">
        <v>16</v>
      </c>
      <c r="C5477" s="1" t="s">
        <v>1390</v>
      </c>
      <c r="D5477" s="5">
        <v>43132</v>
      </c>
      <c r="E5477">
        <v>2</v>
      </c>
      <c r="F5477">
        <v>2</v>
      </c>
      <c r="G5477" s="2">
        <v>192.62</v>
      </c>
      <c r="H5477">
        <v>2</v>
      </c>
      <c r="I5477">
        <v>0</v>
      </c>
      <c r="J5477" s="4">
        <v>4.5</v>
      </c>
      <c r="K5477" s="3">
        <v>0</v>
      </c>
      <c r="L5477" s="1" t="s">
        <v>33</v>
      </c>
    </row>
    <row r="5478" spans="1:12" x14ac:dyDescent="0.3">
      <c r="A5478" s="1" t="s">
        <v>1391</v>
      </c>
      <c r="B5478" s="1" t="s">
        <v>16</v>
      </c>
      <c r="C5478" s="1" t="s">
        <v>17</v>
      </c>
      <c r="D5478" s="5">
        <v>43070</v>
      </c>
      <c r="E5478">
        <v>1</v>
      </c>
      <c r="F5478">
        <v>1</v>
      </c>
      <c r="G5478" s="2">
        <v>84.14</v>
      </c>
      <c r="H5478">
        <v>1</v>
      </c>
      <c r="I5478">
        <v>0</v>
      </c>
      <c r="J5478" s="4">
        <v>5</v>
      </c>
      <c r="K5478" s="3">
        <v>0</v>
      </c>
      <c r="L5478" s="1" t="s">
        <v>31</v>
      </c>
    </row>
    <row r="5479" spans="1:12" x14ac:dyDescent="0.3">
      <c r="A5479" s="1" t="s">
        <v>1391</v>
      </c>
      <c r="B5479" s="1" t="s">
        <v>16</v>
      </c>
      <c r="C5479" s="1" t="s">
        <v>17</v>
      </c>
      <c r="D5479" s="5">
        <v>43101</v>
      </c>
      <c r="E5479">
        <v>6</v>
      </c>
      <c r="F5479">
        <v>9</v>
      </c>
      <c r="G5479" s="2">
        <v>687.36</v>
      </c>
      <c r="H5479">
        <v>6</v>
      </c>
      <c r="I5479">
        <v>0</v>
      </c>
      <c r="J5479" s="4">
        <v>3.83</v>
      </c>
      <c r="K5479" s="3">
        <v>0</v>
      </c>
      <c r="L5479" s="1" t="s">
        <v>32</v>
      </c>
    </row>
    <row r="5480" spans="1:12" x14ac:dyDescent="0.3">
      <c r="A5480" s="1" t="s">
        <v>1391</v>
      </c>
      <c r="B5480" s="1" t="s">
        <v>16</v>
      </c>
      <c r="C5480" s="1" t="s">
        <v>17</v>
      </c>
      <c r="D5480" s="5">
        <v>43132</v>
      </c>
      <c r="E5480">
        <v>10</v>
      </c>
      <c r="F5480">
        <v>14</v>
      </c>
      <c r="G5480" s="2">
        <v>1361.33</v>
      </c>
      <c r="H5480">
        <v>10</v>
      </c>
      <c r="I5480">
        <v>2</v>
      </c>
      <c r="J5480" s="4">
        <v>3.78</v>
      </c>
      <c r="K5480" s="3">
        <v>0.2</v>
      </c>
      <c r="L5480" s="1" t="s">
        <v>33</v>
      </c>
    </row>
    <row r="5481" spans="1:12" x14ac:dyDescent="0.3">
      <c r="A5481" s="1" t="s">
        <v>1391</v>
      </c>
      <c r="B5481" s="1" t="s">
        <v>16</v>
      </c>
      <c r="C5481" s="1" t="s">
        <v>17</v>
      </c>
      <c r="D5481" s="5">
        <v>43160</v>
      </c>
      <c r="E5481">
        <v>18</v>
      </c>
      <c r="F5481">
        <v>35</v>
      </c>
      <c r="G5481" s="2">
        <v>3003.35</v>
      </c>
      <c r="H5481">
        <v>18</v>
      </c>
      <c r="I5481">
        <v>4</v>
      </c>
      <c r="J5481" s="4">
        <v>3.17</v>
      </c>
      <c r="K5481" s="3">
        <v>0.22222222222222221</v>
      </c>
      <c r="L5481" s="1" t="s">
        <v>34</v>
      </c>
    </row>
    <row r="5482" spans="1:12" x14ac:dyDescent="0.3">
      <c r="A5482" s="1" t="s">
        <v>1391</v>
      </c>
      <c r="B5482" s="1" t="s">
        <v>16</v>
      </c>
      <c r="C5482" s="1" t="s">
        <v>17</v>
      </c>
      <c r="D5482" s="5">
        <v>43191</v>
      </c>
      <c r="E5482">
        <v>14</v>
      </c>
      <c r="F5482">
        <v>20</v>
      </c>
      <c r="G5482" s="2">
        <v>2793.99</v>
      </c>
      <c r="H5482">
        <v>14</v>
      </c>
      <c r="I5482">
        <v>0</v>
      </c>
      <c r="J5482" s="4">
        <v>4</v>
      </c>
      <c r="K5482" s="3">
        <v>0</v>
      </c>
      <c r="L5482" s="1" t="s">
        <v>35</v>
      </c>
    </row>
    <row r="5483" spans="1:12" x14ac:dyDescent="0.3">
      <c r="A5483" s="1" t="s">
        <v>1391</v>
      </c>
      <c r="B5483" s="1" t="s">
        <v>16</v>
      </c>
      <c r="C5483" s="1" t="s">
        <v>17</v>
      </c>
      <c r="D5483" s="5">
        <v>43221</v>
      </c>
      <c r="E5483">
        <v>10</v>
      </c>
      <c r="F5483">
        <v>16</v>
      </c>
      <c r="G5483" s="2">
        <v>2217.25</v>
      </c>
      <c r="H5483">
        <v>10</v>
      </c>
      <c r="I5483">
        <v>1</v>
      </c>
      <c r="J5483" s="4">
        <v>4.4000000000000004</v>
      </c>
      <c r="K5483" s="3">
        <v>0.1</v>
      </c>
      <c r="L5483" s="1" t="s">
        <v>46</v>
      </c>
    </row>
    <row r="5484" spans="1:12" x14ac:dyDescent="0.3">
      <c r="A5484" s="1" t="s">
        <v>1391</v>
      </c>
      <c r="B5484" s="1" t="s">
        <v>16</v>
      </c>
      <c r="C5484" s="1" t="s">
        <v>17</v>
      </c>
      <c r="D5484" s="5">
        <v>43252</v>
      </c>
      <c r="E5484">
        <v>6</v>
      </c>
      <c r="F5484">
        <v>9</v>
      </c>
      <c r="G5484" s="2">
        <v>1093.9100000000001</v>
      </c>
      <c r="H5484">
        <v>6</v>
      </c>
      <c r="I5484">
        <v>0</v>
      </c>
      <c r="J5484" s="4">
        <v>4.17</v>
      </c>
      <c r="K5484" s="3">
        <v>0</v>
      </c>
      <c r="L5484" s="1" t="s">
        <v>36</v>
      </c>
    </row>
    <row r="5485" spans="1:12" x14ac:dyDescent="0.3">
      <c r="A5485" s="1" t="s">
        <v>1391</v>
      </c>
      <c r="B5485" s="1" t="s">
        <v>16</v>
      </c>
      <c r="C5485" s="1" t="s">
        <v>17</v>
      </c>
      <c r="D5485" s="5">
        <v>43282</v>
      </c>
      <c r="E5485">
        <v>5</v>
      </c>
      <c r="F5485">
        <v>6</v>
      </c>
      <c r="G5485" s="2">
        <v>952.76</v>
      </c>
      <c r="H5485">
        <v>5</v>
      </c>
      <c r="I5485">
        <v>0</v>
      </c>
      <c r="J5485" s="4">
        <v>4.5999999999999996</v>
      </c>
      <c r="K5485" s="3">
        <v>0</v>
      </c>
      <c r="L5485" s="1" t="s">
        <v>37</v>
      </c>
    </row>
    <row r="5486" spans="1:12" x14ac:dyDescent="0.3">
      <c r="A5486" s="1" t="s">
        <v>1392</v>
      </c>
      <c r="B5486" s="1" t="s">
        <v>16</v>
      </c>
      <c r="C5486" s="1" t="s">
        <v>239</v>
      </c>
      <c r="D5486" s="5">
        <v>42948</v>
      </c>
      <c r="E5486">
        <v>1</v>
      </c>
      <c r="F5486">
        <v>1</v>
      </c>
      <c r="G5486" s="2">
        <v>67.680000000000007</v>
      </c>
      <c r="H5486">
        <v>1</v>
      </c>
      <c r="I5486">
        <v>0</v>
      </c>
      <c r="J5486" s="4">
        <v>5</v>
      </c>
      <c r="K5486" s="3">
        <v>0</v>
      </c>
      <c r="L5486" s="1" t="s">
        <v>29</v>
      </c>
    </row>
    <row r="5487" spans="1:12" x14ac:dyDescent="0.3">
      <c r="A5487" s="1" t="s">
        <v>1392</v>
      </c>
      <c r="B5487" s="1" t="s">
        <v>16</v>
      </c>
      <c r="C5487" s="1" t="s">
        <v>239</v>
      </c>
      <c r="D5487" s="5">
        <v>43009</v>
      </c>
      <c r="E5487">
        <v>4</v>
      </c>
      <c r="F5487">
        <v>4</v>
      </c>
      <c r="G5487" s="2">
        <v>227.77</v>
      </c>
      <c r="H5487">
        <v>4</v>
      </c>
      <c r="I5487">
        <v>0</v>
      </c>
      <c r="J5487" s="4">
        <v>4.25</v>
      </c>
      <c r="K5487" s="3">
        <v>0</v>
      </c>
      <c r="L5487" s="1" t="s">
        <v>19</v>
      </c>
    </row>
    <row r="5488" spans="1:12" x14ac:dyDescent="0.3">
      <c r="A5488" s="1" t="s">
        <v>1393</v>
      </c>
      <c r="B5488" s="1" t="s">
        <v>90</v>
      </c>
      <c r="C5488" s="1" t="s">
        <v>91</v>
      </c>
      <c r="D5488" s="5">
        <v>43313</v>
      </c>
      <c r="E5488">
        <v>1</v>
      </c>
      <c r="F5488">
        <v>1</v>
      </c>
      <c r="G5488" s="2">
        <v>57.77</v>
      </c>
      <c r="H5488">
        <v>1</v>
      </c>
      <c r="I5488">
        <v>0</v>
      </c>
      <c r="J5488" s="4">
        <v>4</v>
      </c>
      <c r="K5488" s="3">
        <v>0</v>
      </c>
      <c r="L5488" s="1" t="s">
        <v>49</v>
      </c>
    </row>
    <row r="5489" spans="1:12" x14ac:dyDescent="0.3">
      <c r="A5489" s="1" t="s">
        <v>1394</v>
      </c>
      <c r="B5489" s="1" t="s">
        <v>90</v>
      </c>
      <c r="C5489" s="1" t="s">
        <v>91</v>
      </c>
      <c r="D5489" s="5">
        <v>42917</v>
      </c>
      <c r="E5489">
        <v>3</v>
      </c>
      <c r="F5489">
        <v>3</v>
      </c>
      <c r="G5489" s="2">
        <v>109.22</v>
      </c>
      <c r="H5489">
        <v>3</v>
      </c>
      <c r="I5489">
        <v>0</v>
      </c>
      <c r="J5489" s="4">
        <v>4.33</v>
      </c>
      <c r="K5489" s="3">
        <v>0</v>
      </c>
      <c r="L5489" s="1" t="s">
        <v>28</v>
      </c>
    </row>
    <row r="5490" spans="1:12" x14ac:dyDescent="0.3">
      <c r="A5490" s="1" t="s">
        <v>1394</v>
      </c>
      <c r="B5490" s="1" t="s">
        <v>90</v>
      </c>
      <c r="C5490" s="1" t="s">
        <v>91</v>
      </c>
      <c r="D5490" s="5">
        <v>42948</v>
      </c>
      <c r="E5490">
        <v>8</v>
      </c>
      <c r="F5490">
        <v>8</v>
      </c>
      <c r="G5490" s="2">
        <v>339.58</v>
      </c>
      <c r="H5490">
        <v>8</v>
      </c>
      <c r="I5490">
        <v>0</v>
      </c>
      <c r="J5490" s="4">
        <v>4.38</v>
      </c>
      <c r="K5490" s="3">
        <v>0</v>
      </c>
      <c r="L5490" s="1" t="s">
        <v>29</v>
      </c>
    </row>
    <row r="5491" spans="1:12" x14ac:dyDescent="0.3">
      <c r="A5491" s="1" t="s">
        <v>1394</v>
      </c>
      <c r="B5491" s="1" t="s">
        <v>90</v>
      </c>
      <c r="C5491" s="1" t="s">
        <v>91</v>
      </c>
      <c r="D5491" s="5">
        <v>42979</v>
      </c>
      <c r="E5491">
        <v>10</v>
      </c>
      <c r="F5491">
        <v>11</v>
      </c>
      <c r="G5491" s="2">
        <v>682.84</v>
      </c>
      <c r="H5491">
        <v>10</v>
      </c>
      <c r="I5491">
        <v>0</v>
      </c>
      <c r="J5491" s="4">
        <v>4.4000000000000004</v>
      </c>
      <c r="K5491" s="3">
        <v>0</v>
      </c>
      <c r="L5491" s="1" t="s">
        <v>18</v>
      </c>
    </row>
    <row r="5492" spans="1:12" x14ac:dyDescent="0.3">
      <c r="A5492" s="1" t="s">
        <v>1394</v>
      </c>
      <c r="B5492" s="1" t="s">
        <v>90</v>
      </c>
      <c r="C5492" s="1" t="s">
        <v>91</v>
      </c>
      <c r="D5492" s="5">
        <v>43009</v>
      </c>
      <c r="E5492">
        <v>3</v>
      </c>
      <c r="F5492">
        <v>3</v>
      </c>
      <c r="G5492" s="2">
        <v>176.27</v>
      </c>
      <c r="H5492">
        <v>2</v>
      </c>
      <c r="I5492">
        <v>0</v>
      </c>
      <c r="J5492" s="4">
        <v>3.33</v>
      </c>
      <c r="K5492" s="3">
        <v>0</v>
      </c>
      <c r="L5492" s="1" t="s">
        <v>19</v>
      </c>
    </row>
    <row r="5493" spans="1:12" x14ac:dyDescent="0.3">
      <c r="A5493" s="1" t="s">
        <v>1394</v>
      </c>
      <c r="B5493" s="1" t="s">
        <v>90</v>
      </c>
      <c r="C5493" s="1" t="s">
        <v>91</v>
      </c>
      <c r="D5493" s="5">
        <v>43040</v>
      </c>
      <c r="E5493">
        <v>22</v>
      </c>
      <c r="F5493">
        <v>23</v>
      </c>
      <c r="G5493" s="2">
        <v>949.15</v>
      </c>
      <c r="H5493">
        <v>22</v>
      </c>
      <c r="I5493">
        <v>0</v>
      </c>
      <c r="J5493" s="4">
        <v>4.2699999999999996</v>
      </c>
      <c r="K5493" s="3">
        <v>0</v>
      </c>
      <c r="L5493" s="1" t="s">
        <v>30</v>
      </c>
    </row>
    <row r="5494" spans="1:12" x14ac:dyDescent="0.3">
      <c r="A5494" s="1" t="s">
        <v>1394</v>
      </c>
      <c r="B5494" s="1" t="s">
        <v>90</v>
      </c>
      <c r="C5494" s="1" t="s">
        <v>91</v>
      </c>
      <c r="D5494" s="5">
        <v>43070</v>
      </c>
      <c r="E5494">
        <v>10</v>
      </c>
      <c r="F5494">
        <v>11</v>
      </c>
      <c r="G5494" s="2">
        <v>479.07</v>
      </c>
      <c r="H5494">
        <v>10</v>
      </c>
      <c r="I5494">
        <v>0</v>
      </c>
      <c r="J5494" s="4">
        <v>4.2</v>
      </c>
      <c r="K5494" s="3">
        <v>0</v>
      </c>
      <c r="L5494" s="1" t="s">
        <v>31</v>
      </c>
    </row>
    <row r="5495" spans="1:12" x14ac:dyDescent="0.3">
      <c r="A5495" s="1" t="s">
        <v>1394</v>
      </c>
      <c r="B5495" s="1" t="s">
        <v>90</v>
      </c>
      <c r="C5495" s="1" t="s">
        <v>91</v>
      </c>
      <c r="D5495" s="5">
        <v>43101</v>
      </c>
      <c r="E5495">
        <v>7</v>
      </c>
      <c r="F5495">
        <v>8</v>
      </c>
      <c r="G5495" s="2">
        <v>378.24</v>
      </c>
      <c r="H5495">
        <v>7</v>
      </c>
      <c r="I5495">
        <v>1</v>
      </c>
      <c r="J5495" s="4">
        <v>3.57</v>
      </c>
      <c r="K5495" s="3">
        <v>0.14285714285714285</v>
      </c>
      <c r="L5495" s="1" t="s">
        <v>32</v>
      </c>
    </row>
    <row r="5496" spans="1:12" x14ac:dyDescent="0.3">
      <c r="A5496" s="1" t="s">
        <v>1394</v>
      </c>
      <c r="B5496" s="1" t="s">
        <v>90</v>
      </c>
      <c r="C5496" s="1" t="s">
        <v>91</v>
      </c>
      <c r="D5496" s="5">
        <v>43132</v>
      </c>
      <c r="E5496">
        <v>17</v>
      </c>
      <c r="F5496">
        <v>17</v>
      </c>
      <c r="G5496" s="2">
        <v>649.04</v>
      </c>
      <c r="H5496">
        <v>17</v>
      </c>
      <c r="I5496">
        <v>0</v>
      </c>
      <c r="J5496" s="4">
        <v>4.18</v>
      </c>
      <c r="K5496" s="3">
        <v>0</v>
      </c>
      <c r="L5496" s="1" t="s">
        <v>33</v>
      </c>
    </row>
    <row r="5497" spans="1:12" x14ac:dyDescent="0.3">
      <c r="A5497" s="1" t="s">
        <v>1394</v>
      </c>
      <c r="B5497" s="1" t="s">
        <v>90</v>
      </c>
      <c r="C5497" s="1" t="s">
        <v>91</v>
      </c>
      <c r="D5497" s="5">
        <v>43160</v>
      </c>
      <c r="E5497">
        <v>9</v>
      </c>
      <c r="F5497">
        <v>10</v>
      </c>
      <c r="G5497" s="2">
        <v>383.46</v>
      </c>
      <c r="H5497">
        <v>9</v>
      </c>
      <c r="I5497">
        <v>2</v>
      </c>
      <c r="J5497" s="4">
        <v>3.56</v>
      </c>
      <c r="K5497" s="3">
        <v>0.22222222222222221</v>
      </c>
      <c r="L5497" s="1" t="s">
        <v>34</v>
      </c>
    </row>
    <row r="5498" spans="1:12" x14ac:dyDescent="0.3">
      <c r="A5498" s="1" t="s">
        <v>1394</v>
      </c>
      <c r="B5498" s="1" t="s">
        <v>90</v>
      </c>
      <c r="C5498" s="1" t="s">
        <v>91</v>
      </c>
      <c r="D5498" s="5">
        <v>43191</v>
      </c>
      <c r="E5498">
        <v>14</v>
      </c>
      <c r="F5498">
        <v>16</v>
      </c>
      <c r="G5498" s="2">
        <v>591.15</v>
      </c>
      <c r="H5498">
        <v>14</v>
      </c>
      <c r="I5498">
        <v>0</v>
      </c>
      <c r="J5498" s="4">
        <v>4.5</v>
      </c>
      <c r="K5498" s="3">
        <v>0</v>
      </c>
      <c r="L5498" s="1" t="s">
        <v>35</v>
      </c>
    </row>
    <row r="5499" spans="1:12" x14ac:dyDescent="0.3">
      <c r="A5499" s="1" t="s">
        <v>1394</v>
      </c>
      <c r="B5499" s="1" t="s">
        <v>90</v>
      </c>
      <c r="C5499" s="1" t="s">
        <v>91</v>
      </c>
      <c r="D5499" s="5">
        <v>43221</v>
      </c>
      <c r="E5499">
        <v>14</v>
      </c>
      <c r="F5499">
        <v>16</v>
      </c>
      <c r="G5499" s="2">
        <v>576.97</v>
      </c>
      <c r="H5499">
        <v>14</v>
      </c>
      <c r="I5499">
        <v>1</v>
      </c>
      <c r="J5499" s="4">
        <v>4.07</v>
      </c>
      <c r="K5499" s="3">
        <v>7.1428571428571425E-2</v>
      </c>
      <c r="L5499" s="1" t="s">
        <v>46</v>
      </c>
    </row>
    <row r="5500" spans="1:12" x14ac:dyDescent="0.3">
      <c r="A5500" s="1" t="s">
        <v>1394</v>
      </c>
      <c r="B5500" s="1" t="s">
        <v>90</v>
      </c>
      <c r="C5500" s="1" t="s">
        <v>91</v>
      </c>
      <c r="D5500" s="5">
        <v>43252</v>
      </c>
      <c r="E5500">
        <v>10</v>
      </c>
      <c r="F5500">
        <v>12</v>
      </c>
      <c r="G5500" s="2">
        <v>516.17999999999995</v>
      </c>
      <c r="H5500">
        <v>10</v>
      </c>
      <c r="I5500">
        <v>0</v>
      </c>
      <c r="J5500" s="4">
        <v>4.4000000000000004</v>
      </c>
      <c r="K5500" s="3">
        <v>0</v>
      </c>
      <c r="L5500" s="1" t="s">
        <v>36</v>
      </c>
    </row>
    <row r="5501" spans="1:12" x14ac:dyDescent="0.3">
      <c r="A5501" s="1" t="s">
        <v>1394</v>
      </c>
      <c r="B5501" s="1" t="s">
        <v>90</v>
      </c>
      <c r="C5501" s="1" t="s">
        <v>91</v>
      </c>
      <c r="D5501" s="5">
        <v>43282</v>
      </c>
      <c r="E5501">
        <v>17</v>
      </c>
      <c r="F5501">
        <v>18</v>
      </c>
      <c r="G5501" s="2">
        <v>726.88</v>
      </c>
      <c r="H5501">
        <v>17</v>
      </c>
      <c r="I5501">
        <v>1</v>
      </c>
      <c r="J5501" s="4">
        <v>4.38</v>
      </c>
      <c r="K5501" s="3">
        <v>5.8823529411764705E-2</v>
      </c>
      <c r="L5501" s="1" t="s">
        <v>37</v>
      </c>
    </row>
    <row r="5502" spans="1:12" x14ac:dyDescent="0.3">
      <c r="A5502" s="1" t="s">
        <v>1394</v>
      </c>
      <c r="B5502" s="1" t="s">
        <v>90</v>
      </c>
      <c r="C5502" s="1" t="s">
        <v>91</v>
      </c>
      <c r="D5502" s="5">
        <v>43313</v>
      </c>
      <c r="E5502">
        <v>16</v>
      </c>
      <c r="F5502">
        <v>17</v>
      </c>
      <c r="G5502" s="2">
        <v>620.85</v>
      </c>
      <c r="H5502">
        <v>15</v>
      </c>
      <c r="I5502">
        <v>1</v>
      </c>
      <c r="J5502" s="4">
        <v>4.4400000000000004</v>
      </c>
      <c r="K5502" s="3">
        <v>6.6666666666666666E-2</v>
      </c>
      <c r="L5502" s="1" t="s">
        <v>49</v>
      </c>
    </row>
    <row r="5503" spans="1:12" x14ac:dyDescent="0.3">
      <c r="A5503" s="1" t="s">
        <v>1395</v>
      </c>
      <c r="B5503" s="1" t="s">
        <v>16</v>
      </c>
      <c r="C5503" s="1" t="s">
        <v>51</v>
      </c>
      <c r="D5503" s="5">
        <v>42856</v>
      </c>
      <c r="E5503">
        <v>1</v>
      </c>
      <c r="F5503">
        <v>1</v>
      </c>
      <c r="G5503" s="2">
        <v>23.68</v>
      </c>
      <c r="H5503">
        <v>1</v>
      </c>
      <c r="I5503">
        <v>0</v>
      </c>
      <c r="J5503" s="4">
        <v>5</v>
      </c>
      <c r="K5503" s="3">
        <v>0</v>
      </c>
      <c r="L5503" s="1" t="s">
        <v>26</v>
      </c>
    </row>
    <row r="5504" spans="1:12" x14ac:dyDescent="0.3">
      <c r="A5504" s="1" t="s">
        <v>1395</v>
      </c>
      <c r="B5504" s="1" t="s">
        <v>16</v>
      </c>
      <c r="C5504" s="1" t="s">
        <v>51</v>
      </c>
      <c r="D5504" s="5">
        <v>42887</v>
      </c>
      <c r="E5504">
        <v>3</v>
      </c>
      <c r="F5504">
        <v>3</v>
      </c>
      <c r="G5504" s="2">
        <v>81.430000000000007</v>
      </c>
      <c r="H5504">
        <v>3</v>
      </c>
      <c r="I5504">
        <v>3</v>
      </c>
      <c r="J5504" s="4">
        <v>1</v>
      </c>
      <c r="K5504" s="3">
        <v>1</v>
      </c>
      <c r="L5504" s="1" t="s">
        <v>27</v>
      </c>
    </row>
    <row r="5505" spans="1:12" x14ac:dyDescent="0.3">
      <c r="A5505" s="1" t="s">
        <v>1395</v>
      </c>
      <c r="B5505" s="1" t="s">
        <v>16</v>
      </c>
      <c r="C5505" s="1" t="s">
        <v>51</v>
      </c>
      <c r="D5505" s="5">
        <v>42979</v>
      </c>
      <c r="E5505">
        <v>1</v>
      </c>
      <c r="F5505">
        <v>1</v>
      </c>
      <c r="G5505" s="2">
        <v>23.68</v>
      </c>
      <c r="H5505">
        <v>1</v>
      </c>
      <c r="I5505">
        <v>0</v>
      </c>
      <c r="J5505" s="4">
        <v>1</v>
      </c>
      <c r="K5505" s="3">
        <v>0</v>
      </c>
      <c r="L5505" s="1" t="s">
        <v>18</v>
      </c>
    </row>
    <row r="5506" spans="1:12" x14ac:dyDescent="0.3">
      <c r="A5506" s="1" t="s">
        <v>1395</v>
      </c>
      <c r="B5506" s="1" t="s">
        <v>16</v>
      </c>
      <c r="C5506" s="1" t="s">
        <v>51</v>
      </c>
      <c r="D5506" s="5">
        <v>43040</v>
      </c>
      <c r="E5506">
        <v>1</v>
      </c>
      <c r="F5506">
        <v>1</v>
      </c>
      <c r="G5506" s="2">
        <v>30.1</v>
      </c>
      <c r="H5506">
        <v>1</v>
      </c>
      <c r="I5506">
        <v>0</v>
      </c>
      <c r="J5506" s="4">
        <v>5</v>
      </c>
      <c r="K5506" s="3">
        <v>0</v>
      </c>
      <c r="L5506" s="1" t="s">
        <v>30</v>
      </c>
    </row>
    <row r="5507" spans="1:12" x14ac:dyDescent="0.3">
      <c r="A5507" s="1" t="s">
        <v>1395</v>
      </c>
      <c r="B5507" s="1" t="s">
        <v>16</v>
      </c>
      <c r="C5507" s="1" t="s">
        <v>51</v>
      </c>
      <c r="D5507" s="5">
        <v>43101</v>
      </c>
      <c r="E5507">
        <v>1</v>
      </c>
      <c r="F5507">
        <v>1</v>
      </c>
      <c r="G5507" s="2">
        <v>21.68</v>
      </c>
      <c r="H5507">
        <v>1</v>
      </c>
      <c r="I5507">
        <v>0</v>
      </c>
      <c r="J5507" s="4">
        <v>5</v>
      </c>
      <c r="K5507" s="3">
        <v>0</v>
      </c>
      <c r="L5507" s="1" t="s">
        <v>32</v>
      </c>
    </row>
    <row r="5508" spans="1:12" x14ac:dyDescent="0.3">
      <c r="A5508" s="1" t="s">
        <v>1395</v>
      </c>
      <c r="B5508" s="1" t="s">
        <v>16</v>
      </c>
      <c r="C5508" s="1" t="s">
        <v>51</v>
      </c>
      <c r="D5508" s="5">
        <v>43282</v>
      </c>
      <c r="E5508">
        <v>1</v>
      </c>
      <c r="F5508">
        <v>1</v>
      </c>
      <c r="G5508" s="2">
        <v>38.24</v>
      </c>
      <c r="H5508">
        <v>1</v>
      </c>
      <c r="I5508">
        <v>0</v>
      </c>
      <c r="J5508" s="4">
        <v>3</v>
      </c>
      <c r="K5508" s="3">
        <v>0</v>
      </c>
      <c r="L5508" s="1" t="s">
        <v>37</v>
      </c>
    </row>
    <row r="5509" spans="1:12" x14ac:dyDescent="0.3">
      <c r="A5509" s="1" t="s">
        <v>1396</v>
      </c>
      <c r="B5509" s="1" t="s">
        <v>53</v>
      </c>
      <c r="C5509" s="1" t="s">
        <v>54</v>
      </c>
      <c r="D5509" s="5">
        <v>43252</v>
      </c>
      <c r="E5509">
        <v>1</v>
      </c>
      <c r="F5509">
        <v>1</v>
      </c>
      <c r="G5509" s="2">
        <v>29.43</v>
      </c>
      <c r="H5509">
        <v>1</v>
      </c>
      <c r="I5509">
        <v>0</v>
      </c>
      <c r="J5509" s="4">
        <v>5</v>
      </c>
      <c r="K5509" s="3">
        <v>0</v>
      </c>
      <c r="L5509" s="1" t="s">
        <v>36</v>
      </c>
    </row>
    <row r="5510" spans="1:12" x14ac:dyDescent="0.3">
      <c r="A5510" s="1" t="s">
        <v>1396</v>
      </c>
      <c r="B5510" s="1" t="s">
        <v>53</v>
      </c>
      <c r="C5510" s="1" t="s">
        <v>54</v>
      </c>
      <c r="D5510" s="5">
        <v>43313</v>
      </c>
      <c r="E5510">
        <v>1</v>
      </c>
      <c r="F5510">
        <v>1</v>
      </c>
      <c r="G5510" s="2">
        <v>34.49</v>
      </c>
      <c r="H5510">
        <v>1</v>
      </c>
      <c r="I5510">
        <v>0</v>
      </c>
      <c r="J5510" s="4">
        <v>1</v>
      </c>
      <c r="K5510" s="3">
        <v>0</v>
      </c>
      <c r="L5510" s="1" t="s">
        <v>49</v>
      </c>
    </row>
    <row r="5511" spans="1:12" x14ac:dyDescent="0.3">
      <c r="A5511" s="1" t="s">
        <v>1397</v>
      </c>
      <c r="B5511" s="1" t="s">
        <v>16</v>
      </c>
      <c r="C5511" s="1" t="s">
        <v>1398</v>
      </c>
      <c r="D5511" s="5">
        <v>43040</v>
      </c>
      <c r="E5511">
        <v>1</v>
      </c>
      <c r="F5511">
        <v>2</v>
      </c>
      <c r="G5511" s="2">
        <v>354.62</v>
      </c>
      <c r="H5511">
        <v>1</v>
      </c>
      <c r="I5511">
        <v>0</v>
      </c>
      <c r="J5511" s="4">
        <v>5</v>
      </c>
      <c r="K5511" s="3">
        <v>0</v>
      </c>
      <c r="L5511" s="1" t="s">
        <v>30</v>
      </c>
    </row>
    <row r="5512" spans="1:12" x14ac:dyDescent="0.3">
      <c r="A5512" s="1" t="s">
        <v>1397</v>
      </c>
      <c r="B5512" s="1" t="s">
        <v>16</v>
      </c>
      <c r="C5512" s="1" t="s">
        <v>1398</v>
      </c>
      <c r="D5512" s="5">
        <v>43070</v>
      </c>
      <c r="E5512">
        <v>1</v>
      </c>
      <c r="F5512">
        <v>1</v>
      </c>
      <c r="G5512" s="2">
        <v>171.27</v>
      </c>
      <c r="H5512">
        <v>1</v>
      </c>
      <c r="I5512">
        <v>0</v>
      </c>
      <c r="J5512" s="4">
        <v>5</v>
      </c>
      <c r="K5512" s="3">
        <v>0</v>
      </c>
      <c r="L5512" s="1" t="s">
        <v>31</v>
      </c>
    </row>
    <row r="5513" spans="1:12" x14ac:dyDescent="0.3">
      <c r="A5513" s="1" t="s">
        <v>1397</v>
      </c>
      <c r="B5513" s="1" t="s">
        <v>16</v>
      </c>
      <c r="C5513" s="1" t="s">
        <v>1398</v>
      </c>
      <c r="D5513" s="5">
        <v>43101</v>
      </c>
      <c r="E5513">
        <v>1</v>
      </c>
      <c r="F5513">
        <v>3</v>
      </c>
      <c r="G5513" s="2">
        <v>839.4</v>
      </c>
      <c r="H5513">
        <v>1</v>
      </c>
      <c r="I5513">
        <v>0</v>
      </c>
      <c r="J5513" s="4">
        <v>5</v>
      </c>
      <c r="K5513" s="3">
        <v>0</v>
      </c>
      <c r="L5513" s="1" t="s">
        <v>32</v>
      </c>
    </row>
    <row r="5514" spans="1:12" x14ac:dyDescent="0.3">
      <c r="A5514" s="1" t="s">
        <v>1397</v>
      </c>
      <c r="B5514" s="1" t="s">
        <v>16</v>
      </c>
      <c r="C5514" s="1" t="s">
        <v>1398</v>
      </c>
      <c r="D5514" s="5">
        <v>43191</v>
      </c>
      <c r="E5514">
        <v>1</v>
      </c>
      <c r="F5514">
        <v>3</v>
      </c>
      <c r="G5514" s="2">
        <v>334.8</v>
      </c>
      <c r="H5514">
        <v>1</v>
      </c>
      <c r="I5514">
        <v>0</v>
      </c>
      <c r="J5514" s="4">
        <v>5</v>
      </c>
      <c r="K5514" s="3">
        <v>0</v>
      </c>
      <c r="L5514" s="1" t="s">
        <v>35</v>
      </c>
    </row>
    <row r="5515" spans="1:12" x14ac:dyDescent="0.3">
      <c r="A5515" s="1" t="s">
        <v>1397</v>
      </c>
      <c r="B5515" s="1" t="s">
        <v>16</v>
      </c>
      <c r="C5515" s="1" t="s">
        <v>1398</v>
      </c>
      <c r="D5515" s="5">
        <v>43282</v>
      </c>
      <c r="E5515">
        <v>1</v>
      </c>
      <c r="F5515">
        <v>1</v>
      </c>
      <c r="G5515" s="2">
        <v>99.37</v>
      </c>
      <c r="H5515">
        <v>1</v>
      </c>
      <c r="I5515">
        <v>0</v>
      </c>
      <c r="J5515" s="4">
        <v>5</v>
      </c>
      <c r="K5515" s="3">
        <v>0</v>
      </c>
      <c r="L5515" s="1" t="s">
        <v>37</v>
      </c>
    </row>
    <row r="5516" spans="1:12" x14ac:dyDescent="0.3">
      <c r="A5516" s="1" t="s">
        <v>1399</v>
      </c>
      <c r="B5516" s="1" t="s">
        <v>16</v>
      </c>
      <c r="C5516" s="1" t="s">
        <v>44</v>
      </c>
      <c r="D5516" s="5">
        <v>43101</v>
      </c>
      <c r="E5516">
        <v>1</v>
      </c>
      <c r="F5516">
        <v>1</v>
      </c>
      <c r="G5516" s="2">
        <v>271.23</v>
      </c>
      <c r="H5516">
        <v>1</v>
      </c>
      <c r="I5516">
        <v>1</v>
      </c>
      <c r="J5516" s="4">
        <v>5</v>
      </c>
      <c r="K5516" s="3">
        <v>1</v>
      </c>
      <c r="L5516" s="1" t="s">
        <v>32</v>
      </c>
    </row>
    <row r="5517" spans="1:12" x14ac:dyDescent="0.3">
      <c r="A5517" s="1" t="s">
        <v>1399</v>
      </c>
      <c r="B5517" s="1" t="s">
        <v>16</v>
      </c>
      <c r="C5517" s="1" t="s">
        <v>44</v>
      </c>
      <c r="D5517" s="5">
        <v>43191</v>
      </c>
      <c r="E5517">
        <v>10</v>
      </c>
      <c r="F5517">
        <v>10</v>
      </c>
      <c r="G5517" s="2">
        <v>1147.76</v>
      </c>
      <c r="H5517">
        <v>10</v>
      </c>
      <c r="I5517">
        <v>0</v>
      </c>
      <c r="J5517" s="4">
        <v>4.5</v>
      </c>
      <c r="K5517" s="3">
        <v>0</v>
      </c>
      <c r="L5517" s="1" t="s">
        <v>35</v>
      </c>
    </row>
    <row r="5518" spans="1:12" x14ac:dyDescent="0.3">
      <c r="A5518" s="1" t="s">
        <v>1399</v>
      </c>
      <c r="B5518" s="1" t="s">
        <v>16</v>
      </c>
      <c r="C5518" s="1" t="s">
        <v>44</v>
      </c>
      <c r="D5518" s="5">
        <v>43221</v>
      </c>
      <c r="E5518">
        <v>4</v>
      </c>
      <c r="F5518">
        <v>4</v>
      </c>
      <c r="G5518" s="2">
        <v>422.87</v>
      </c>
      <c r="H5518">
        <v>4</v>
      </c>
      <c r="I5518">
        <v>1</v>
      </c>
      <c r="J5518" s="4">
        <v>3.75</v>
      </c>
      <c r="K5518" s="3">
        <v>0.25</v>
      </c>
      <c r="L5518" s="1" t="s">
        <v>46</v>
      </c>
    </row>
    <row r="5519" spans="1:12" x14ac:dyDescent="0.3">
      <c r="A5519" s="1" t="s">
        <v>1399</v>
      </c>
      <c r="B5519" s="1" t="s">
        <v>16</v>
      </c>
      <c r="C5519" s="1" t="s">
        <v>44</v>
      </c>
      <c r="D5519" s="5">
        <v>43252</v>
      </c>
      <c r="E5519">
        <v>1</v>
      </c>
      <c r="F5519">
        <v>1</v>
      </c>
      <c r="G5519" s="2">
        <v>225.69</v>
      </c>
      <c r="H5519">
        <v>1</v>
      </c>
      <c r="I5519">
        <v>0</v>
      </c>
      <c r="J5519" s="4">
        <v>4</v>
      </c>
      <c r="K5519" s="3">
        <v>0</v>
      </c>
      <c r="L5519" s="1" t="s">
        <v>36</v>
      </c>
    </row>
    <row r="5520" spans="1:12" x14ac:dyDescent="0.3">
      <c r="A5520" s="1" t="s">
        <v>1399</v>
      </c>
      <c r="B5520" s="1" t="s">
        <v>16</v>
      </c>
      <c r="C5520" s="1" t="s">
        <v>44</v>
      </c>
      <c r="D5520" s="5">
        <v>43313</v>
      </c>
      <c r="E5520">
        <v>1</v>
      </c>
      <c r="F5520">
        <v>1</v>
      </c>
      <c r="G5520" s="2">
        <v>394.52</v>
      </c>
      <c r="H5520">
        <v>1</v>
      </c>
      <c r="I5520">
        <v>0</v>
      </c>
      <c r="J5520" s="4">
        <v>5</v>
      </c>
      <c r="K5520" s="3">
        <v>0</v>
      </c>
      <c r="L5520" s="1" t="s">
        <v>49</v>
      </c>
    </row>
    <row r="5521" spans="1:12" x14ac:dyDescent="0.3">
      <c r="A5521" s="1" t="s">
        <v>1400</v>
      </c>
      <c r="B5521" s="1" t="s">
        <v>16</v>
      </c>
      <c r="C5521" s="1" t="s">
        <v>348</v>
      </c>
      <c r="D5521" s="5">
        <v>42767</v>
      </c>
      <c r="E5521">
        <v>1</v>
      </c>
      <c r="F5521">
        <v>1</v>
      </c>
      <c r="G5521" s="2">
        <v>106.15</v>
      </c>
      <c r="H5521">
        <v>1</v>
      </c>
      <c r="I5521">
        <v>0</v>
      </c>
      <c r="J5521" s="4">
        <v>5</v>
      </c>
      <c r="K5521" s="3">
        <v>0</v>
      </c>
      <c r="L5521" s="1" t="s">
        <v>23</v>
      </c>
    </row>
    <row r="5522" spans="1:12" x14ac:dyDescent="0.3">
      <c r="A5522" s="1" t="s">
        <v>1400</v>
      </c>
      <c r="B5522" s="1" t="s">
        <v>16</v>
      </c>
      <c r="C5522" s="1" t="s">
        <v>348</v>
      </c>
      <c r="D5522" s="5">
        <v>42795</v>
      </c>
      <c r="E5522">
        <v>8</v>
      </c>
      <c r="F5522">
        <v>8</v>
      </c>
      <c r="G5522" s="2">
        <v>729.41</v>
      </c>
      <c r="H5522">
        <v>7</v>
      </c>
      <c r="I5522">
        <v>1</v>
      </c>
      <c r="J5522" s="4">
        <v>3.75</v>
      </c>
      <c r="K5522" s="3">
        <v>0.14285714285714285</v>
      </c>
      <c r="L5522" s="1" t="s">
        <v>24</v>
      </c>
    </row>
    <row r="5523" spans="1:12" x14ac:dyDescent="0.3">
      <c r="A5523" s="1" t="s">
        <v>1400</v>
      </c>
      <c r="B5523" s="1" t="s">
        <v>16</v>
      </c>
      <c r="C5523" s="1" t="s">
        <v>348</v>
      </c>
      <c r="D5523" s="5">
        <v>42826</v>
      </c>
      <c r="E5523">
        <v>20</v>
      </c>
      <c r="F5523">
        <v>26</v>
      </c>
      <c r="G5523" s="2">
        <v>1948.77</v>
      </c>
      <c r="H5523">
        <v>20</v>
      </c>
      <c r="I5523">
        <v>1</v>
      </c>
      <c r="J5523" s="4">
        <v>4</v>
      </c>
      <c r="K5523" s="3">
        <v>0.05</v>
      </c>
      <c r="L5523" s="1" t="s">
        <v>25</v>
      </c>
    </row>
    <row r="5524" spans="1:12" x14ac:dyDescent="0.3">
      <c r="A5524" s="1" t="s">
        <v>1400</v>
      </c>
      <c r="B5524" s="1" t="s">
        <v>16</v>
      </c>
      <c r="C5524" s="1" t="s">
        <v>348</v>
      </c>
      <c r="D5524" s="5">
        <v>42856</v>
      </c>
      <c r="E5524">
        <v>29</v>
      </c>
      <c r="F5524">
        <v>36</v>
      </c>
      <c r="G5524" s="2">
        <v>2725.26</v>
      </c>
      <c r="H5524">
        <v>29</v>
      </c>
      <c r="I5524">
        <v>0</v>
      </c>
      <c r="J5524" s="4">
        <v>4</v>
      </c>
      <c r="K5524" s="3">
        <v>0</v>
      </c>
      <c r="L5524" s="1" t="s">
        <v>26</v>
      </c>
    </row>
    <row r="5525" spans="1:12" x14ac:dyDescent="0.3">
      <c r="A5525" s="1" t="s">
        <v>1400</v>
      </c>
      <c r="B5525" s="1" t="s">
        <v>16</v>
      </c>
      <c r="C5525" s="1" t="s">
        <v>348</v>
      </c>
      <c r="D5525" s="5">
        <v>42887</v>
      </c>
      <c r="E5525">
        <v>21</v>
      </c>
      <c r="F5525">
        <v>24</v>
      </c>
      <c r="G5525" s="2">
        <v>2158.63</v>
      </c>
      <c r="H5525">
        <v>21</v>
      </c>
      <c r="I5525">
        <v>0</v>
      </c>
      <c r="J5525" s="4">
        <v>4.38</v>
      </c>
      <c r="K5525" s="3">
        <v>0</v>
      </c>
      <c r="L5525" s="1" t="s">
        <v>27</v>
      </c>
    </row>
    <row r="5526" spans="1:12" x14ac:dyDescent="0.3">
      <c r="A5526" s="1" t="s">
        <v>1400</v>
      </c>
      <c r="B5526" s="1" t="s">
        <v>16</v>
      </c>
      <c r="C5526" s="1" t="s">
        <v>348</v>
      </c>
      <c r="D5526" s="5">
        <v>42917</v>
      </c>
      <c r="E5526">
        <v>22</v>
      </c>
      <c r="F5526">
        <v>31</v>
      </c>
      <c r="G5526" s="2">
        <v>1881.66</v>
      </c>
      <c r="H5526">
        <v>21</v>
      </c>
      <c r="I5526">
        <v>1</v>
      </c>
      <c r="J5526" s="4">
        <v>3.86</v>
      </c>
      <c r="K5526" s="3">
        <v>4.7619047619047616E-2</v>
      </c>
      <c r="L5526" s="1" t="s">
        <v>28</v>
      </c>
    </row>
    <row r="5527" spans="1:12" x14ac:dyDescent="0.3">
      <c r="A5527" s="1" t="s">
        <v>1400</v>
      </c>
      <c r="B5527" s="1" t="s">
        <v>16</v>
      </c>
      <c r="C5527" s="1" t="s">
        <v>348</v>
      </c>
      <c r="D5527" s="5">
        <v>42948</v>
      </c>
      <c r="E5527">
        <v>19</v>
      </c>
      <c r="F5527">
        <v>24</v>
      </c>
      <c r="G5527" s="2">
        <v>1826.26</v>
      </c>
      <c r="H5527">
        <v>19</v>
      </c>
      <c r="I5527">
        <v>0</v>
      </c>
      <c r="J5527" s="4">
        <v>4.1100000000000003</v>
      </c>
      <c r="K5527" s="3">
        <v>0</v>
      </c>
      <c r="L5527" s="1" t="s">
        <v>29</v>
      </c>
    </row>
    <row r="5528" spans="1:12" x14ac:dyDescent="0.3">
      <c r="A5528" s="1" t="s">
        <v>1400</v>
      </c>
      <c r="B5528" s="1" t="s">
        <v>16</v>
      </c>
      <c r="C5528" s="1" t="s">
        <v>348</v>
      </c>
      <c r="D5528" s="5">
        <v>42979</v>
      </c>
      <c r="E5528">
        <v>38</v>
      </c>
      <c r="F5528">
        <v>42</v>
      </c>
      <c r="G5528" s="2">
        <v>2968.44</v>
      </c>
      <c r="H5528">
        <v>36</v>
      </c>
      <c r="I5528">
        <v>1</v>
      </c>
      <c r="J5528" s="4">
        <v>4.13</v>
      </c>
      <c r="K5528" s="3">
        <v>2.7777777777777776E-2</v>
      </c>
      <c r="L5528" s="1" t="s">
        <v>18</v>
      </c>
    </row>
    <row r="5529" spans="1:12" x14ac:dyDescent="0.3">
      <c r="A5529" s="1" t="s">
        <v>1400</v>
      </c>
      <c r="B5529" s="1" t="s">
        <v>16</v>
      </c>
      <c r="C5529" s="1" t="s">
        <v>348</v>
      </c>
      <c r="D5529" s="5">
        <v>43009</v>
      </c>
      <c r="E5529">
        <v>11</v>
      </c>
      <c r="F5529">
        <v>11</v>
      </c>
      <c r="G5529" s="2">
        <v>787.38</v>
      </c>
      <c r="H5529">
        <v>11</v>
      </c>
      <c r="I5529">
        <v>0</v>
      </c>
      <c r="J5529" s="4">
        <v>4.45</v>
      </c>
      <c r="K5529" s="3">
        <v>0</v>
      </c>
      <c r="L5529" s="1" t="s">
        <v>19</v>
      </c>
    </row>
    <row r="5530" spans="1:12" x14ac:dyDescent="0.3">
      <c r="A5530" s="1" t="s">
        <v>1400</v>
      </c>
      <c r="B5530" s="1" t="s">
        <v>16</v>
      </c>
      <c r="C5530" s="1" t="s">
        <v>348</v>
      </c>
      <c r="D5530" s="5">
        <v>43040</v>
      </c>
      <c r="E5530">
        <v>36</v>
      </c>
      <c r="F5530">
        <v>36</v>
      </c>
      <c r="G5530" s="2">
        <v>2791.41</v>
      </c>
      <c r="H5530">
        <v>36</v>
      </c>
      <c r="I5530">
        <v>6</v>
      </c>
      <c r="J5530" s="4">
        <v>3.89</v>
      </c>
      <c r="K5530" s="3">
        <v>0.16666666666666666</v>
      </c>
      <c r="L5530" s="1" t="s">
        <v>30</v>
      </c>
    </row>
    <row r="5531" spans="1:12" x14ac:dyDescent="0.3">
      <c r="A5531" s="1" t="s">
        <v>1400</v>
      </c>
      <c r="B5531" s="1" t="s">
        <v>16</v>
      </c>
      <c r="C5531" s="1" t="s">
        <v>348</v>
      </c>
      <c r="D5531" s="5">
        <v>43070</v>
      </c>
      <c r="E5531">
        <v>28</v>
      </c>
      <c r="F5531">
        <v>31</v>
      </c>
      <c r="G5531" s="2">
        <v>2249.08</v>
      </c>
      <c r="H5531">
        <v>28</v>
      </c>
      <c r="I5531">
        <v>0</v>
      </c>
      <c r="J5531" s="4">
        <v>4.18</v>
      </c>
      <c r="K5531" s="3">
        <v>0</v>
      </c>
      <c r="L5531" s="1" t="s">
        <v>31</v>
      </c>
    </row>
    <row r="5532" spans="1:12" x14ac:dyDescent="0.3">
      <c r="A5532" s="1" t="s">
        <v>1400</v>
      </c>
      <c r="B5532" s="1" t="s">
        <v>16</v>
      </c>
      <c r="C5532" s="1" t="s">
        <v>348</v>
      </c>
      <c r="D5532" s="5">
        <v>43101</v>
      </c>
      <c r="E5532">
        <v>43</v>
      </c>
      <c r="F5532">
        <v>43</v>
      </c>
      <c r="G5532" s="2">
        <v>3208.68</v>
      </c>
      <c r="H5532">
        <v>43</v>
      </c>
      <c r="I5532">
        <v>1</v>
      </c>
      <c r="J5532" s="4">
        <v>4.33</v>
      </c>
      <c r="K5532" s="3">
        <v>2.3255813953488372E-2</v>
      </c>
      <c r="L5532" s="1" t="s">
        <v>32</v>
      </c>
    </row>
    <row r="5533" spans="1:12" x14ac:dyDescent="0.3">
      <c r="A5533" s="1" t="s">
        <v>1400</v>
      </c>
      <c r="B5533" s="1" t="s">
        <v>16</v>
      </c>
      <c r="C5533" s="1" t="s">
        <v>348</v>
      </c>
      <c r="D5533" s="5">
        <v>43132</v>
      </c>
      <c r="E5533">
        <v>43</v>
      </c>
      <c r="F5533">
        <v>45</v>
      </c>
      <c r="G5533" s="2">
        <v>3396.89</v>
      </c>
      <c r="H5533">
        <v>42</v>
      </c>
      <c r="I5533">
        <v>3</v>
      </c>
      <c r="J5533" s="4">
        <v>4.1399999999999997</v>
      </c>
      <c r="K5533" s="3">
        <v>7.1428571428571425E-2</v>
      </c>
      <c r="L5533" s="1" t="s">
        <v>33</v>
      </c>
    </row>
    <row r="5534" spans="1:12" x14ac:dyDescent="0.3">
      <c r="A5534" s="1" t="s">
        <v>1400</v>
      </c>
      <c r="B5534" s="1" t="s">
        <v>16</v>
      </c>
      <c r="C5534" s="1" t="s">
        <v>348</v>
      </c>
      <c r="D5534" s="5">
        <v>43160</v>
      </c>
      <c r="E5534">
        <v>27</v>
      </c>
      <c r="F5534">
        <v>27</v>
      </c>
      <c r="G5534" s="2">
        <v>1908.57</v>
      </c>
      <c r="H5534">
        <v>24</v>
      </c>
      <c r="I5534">
        <v>3</v>
      </c>
      <c r="J5534" s="4">
        <v>3.93</v>
      </c>
      <c r="K5534" s="3">
        <v>0.125</v>
      </c>
      <c r="L5534" s="1" t="s">
        <v>34</v>
      </c>
    </row>
    <row r="5535" spans="1:12" x14ac:dyDescent="0.3">
      <c r="A5535" s="1" t="s">
        <v>1400</v>
      </c>
      <c r="B5535" s="1" t="s">
        <v>16</v>
      </c>
      <c r="C5535" s="1" t="s">
        <v>348</v>
      </c>
      <c r="D5535" s="5">
        <v>43191</v>
      </c>
      <c r="E5535">
        <v>30</v>
      </c>
      <c r="F5535">
        <v>33</v>
      </c>
      <c r="G5535" s="2">
        <v>2267.14</v>
      </c>
      <c r="H5535">
        <v>30</v>
      </c>
      <c r="I5535">
        <v>3</v>
      </c>
      <c r="J5535" s="4">
        <v>4.3</v>
      </c>
      <c r="K5535" s="3">
        <v>0.1</v>
      </c>
      <c r="L5535" s="1" t="s">
        <v>35</v>
      </c>
    </row>
    <row r="5536" spans="1:12" x14ac:dyDescent="0.3">
      <c r="A5536" s="1" t="s">
        <v>1400</v>
      </c>
      <c r="B5536" s="1" t="s">
        <v>16</v>
      </c>
      <c r="C5536" s="1" t="s">
        <v>348</v>
      </c>
      <c r="D5536" s="5">
        <v>43221</v>
      </c>
      <c r="E5536">
        <v>21</v>
      </c>
      <c r="F5536">
        <v>22</v>
      </c>
      <c r="G5536" s="2">
        <v>2185.4299999999998</v>
      </c>
      <c r="H5536">
        <v>21</v>
      </c>
      <c r="I5536">
        <v>0</v>
      </c>
      <c r="J5536" s="4">
        <v>4.38</v>
      </c>
      <c r="K5536" s="3">
        <v>0</v>
      </c>
      <c r="L5536" s="1" t="s">
        <v>46</v>
      </c>
    </row>
    <row r="5537" spans="1:12" x14ac:dyDescent="0.3">
      <c r="A5537" s="1" t="s">
        <v>1400</v>
      </c>
      <c r="B5537" s="1" t="s">
        <v>16</v>
      </c>
      <c r="C5537" s="1" t="s">
        <v>348</v>
      </c>
      <c r="D5537" s="5">
        <v>43252</v>
      </c>
      <c r="E5537">
        <v>24</v>
      </c>
      <c r="F5537">
        <v>26</v>
      </c>
      <c r="G5537" s="2">
        <v>2773.15</v>
      </c>
      <c r="H5537">
        <v>24</v>
      </c>
      <c r="I5537">
        <v>0</v>
      </c>
      <c r="J5537" s="4">
        <v>3.79</v>
      </c>
      <c r="K5537" s="3">
        <v>0</v>
      </c>
      <c r="L5537" s="1" t="s">
        <v>36</v>
      </c>
    </row>
    <row r="5538" spans="1:12" x14ac:dyDescent="0.3">
      <c r="A5538" s="1" t="s">
        <v>1400</v>
      </c>
      <c r="B5538" s="1" t="s">
        <v>16</v>
      </c>
      <c r="C5538" s="1" t="s">
        <v>348</v>
      </c>
      <c r="D5538" s="5">
        <v>43282</v>
      </c>
      <c r="E5538">
        <v>28</v>
      </c>
      <c r="F5538">
        <v>29</v>
      </c>
      <c r="G5538" s="2">
        <v>2136.11</v>
      </c>
      <c r="H5538">
        <v>28</v>
      </c>
      <c r="I5538">
        <v>0</v>
      </c>
      <c r="J5538" s="4">
        <v>4</v>
      </c>
      <c r="K5538" s="3">
        <v>0</v>
      </c>
      <c r="L5538" s="1" t="s">
        <v>37</v>
      </c>
    </row>
    <row r="5539" spans="1:12" x14ac:dyDescent="0.3">
      <c r="A5539" s="1" t="s">
        <v>1400</v>
      </c>
      <c r="B5539" s="1" t="s">
        <v>16</v>
      </c>
      <c r="C5539" s="1" t="s">
        <v>348</v>
      </c>
      <c r="D5539" s="5">
        <v>43313</v>
      </c>
      <c r="E5539">
        <v>22</v>
      </c>
      <c r="F5539">
        <v>25</v>
      </c>
      <c r="G5539" s="2">
        <v>1748.42</v>
      </c>
      <c r="H5539">
        <v>22</v>
      </c>
      <c r="I5539">
        <v>2</v>
      </c>
      <c r="J5539" s="4">
        <v>3.95</v>
      </c>
      <c r="K5539" s="3">
        <v>9.0909090909090912E-2</v>
      </c>
      <c r="L5539" s="1" t="s">
        <v>49</v>
      </c>
    </row>
    <row r="5540" spans="1:12" x14ac:dyDescent="0.3">
      <c r="A5540" s="1" t="s">
        <v>1401</v>
      </c>
      <c r="B5540" s="1" t="s">
        <v>90</v>
      </c>
      <c r="C5540" s="1" t="s">
        <v>91</v>
      </c>
      <c r="D5540" s="5">
        <v>42795</v>
      </c>
      <c r="E5540">
        <v>7</v>
      </c>
      <c r="F5540">
        <v>7</v>
      </c>
      <c r="G5540" s="2">
        <v>3099.27</v>
      </c>
      <c r="H5540">
        <v>7</v>
      </c>
      <c r="I5540">
        <v>0</v>
      </c>
      <c r="J5540" s="4">
        <v>4.29</v>
      </c>
      <c r="K5540" s="3">
        <v>0</v>
      </c>
      <c r="L5540" s="1" t="s">
        <v>24</v>
      </c>
    </row>
    <row r="5541" spans="1:12" x14ac:dyDescent="0.3">
      <c r="A5541" s="1" t="s">
        <v>1401</v>
      </c>
      <c r="B5541" s="1" t="s">
        <v>90</v>
      </c>
      <c r="C5541" s="1" t="s">
        <v>91</v>
      </c>
      <c r="D5541" s="5">
        <v>42826</v>
      </c>
      <c r="E5541">
        <v>2</v>
      </c>
      <c r="F5541">
        <v>2</v>
      </c>
      <c r="G5541" s="2">
        <v>1579.74</v>
      </c>
      <c r="H5541">
        <v>2</v>
      </c>
      <c r="I5541">
        <v>0</v>
      </c>
      <c r="J5541" s="4">
        <v>5</v>
      </c>
      <c r="K5541" s="3">
        <v>0</v>
      </c>
      <c r="L5541" s="1" t="s">
        <v>25</v>
      </c>
    </row>
    <row r="5542" spans="1:12" x14ac:dyDescent="0.3">
      <c r="A5542" s="1" t="s">
        <v>1401</v>
      </c>
      <c r="B5542" s="1" t="s">
        <v>90</v>
      </c>
      <c r="C5542" s="1" t="s">
        <v>91</v>
      </c>
      <c r="D5542" s="5">
        <v>42856</v>
      </c>
      <c r="E5542">
        <v>1</v>
      </c>
      <c r="F5542">
        <v>1</v>
      </c>
      <c r="G5542" s="2">
        <v>1826.34</v>
      </c>
      <c r="H5542">
        <v>1</v>
      </c>
      <c r="I5542">
        <v>0</v>
      </c>
      <c r="J5542" s="4">
        <v>4</v>
      </c>
      <c r="K5542" s="3">
        <v>0</v>
      </c>
      <c r="L5542" s="1" t="s">
        <v>26</v>
      </c>
    </row>
    <row r="5543" spans="1:12" x14ac:dyDescent="0.3">
      <c r="A5543" s="1" t="s">
        <v>1401</v>
      </c>
      <c r="B5543" s="1" t="s">
        <v>90</v>
      </c>
      <c r="C5543" s="1" t="s">
        <v>91</v>
      </c>
      <c r="D5543" s="5">
        <v>42887</v>
      </c>
      <c r="E5543">
        <v>1</v>
      </c>
      <c r="F5543">
        <v>1</v>
      </c>
      <c r="G5543" s="2">
        <v>589.75</v>
      </c>
      <c r="H5543">
        <v>1</v>
      </c>
      <c r="I5543">
        <v>0</v>
      </c>
      <c r="J5543" s="4">
        <v>3</v>
      </c>
      <c r="K5543" s="3">
        <v>0</v>
      </c>
      <c r="L5543" s="1" t="s">
        <v>27</v>
      </c>
    </row>
    <row r="5544" spans="1:12" x14ac:dyDescent="0.3">
      <c r="A5544" s="1" t="s">
        <v>1401</v>
      </c>
      <c r="B5544" s="1" t="s">
        <v>90</v>
      </c>
      <c r="C5544" s="1" t="s">
        <v>91</v>
      </c>
      <c r="D5544" s="5">
        <v>42917</v>
      </c>
      <c r="E5544">
        <v>1</v>
      </c>
      <c r="F5544">
        <v>1</v>
      </c>
      <c r="G5544" s="2">
        <v>226.68</v>
      </c>
      <c r="H5544">
        <v>1</v>
      </c>
      <c r="I5544">
        <v>0</v>
      </c>
      <c r="J5544" s="4">
        <v>5</v>
      </c>
      <c r="K5544" s="3">
        <v>0</v>
      </c>
      <c r="L5544" s="1" t="s">
        <v>28</v>
      </c>
    </row>
    <row r="5545" spans="1:12" x14ac:dyDescent="0.3">
      <c r="A5545" s="1" t="s">
        <v>1401</v>
      </c>
      <c r="B5545" s="1" t="s">
        <v>90</v>
      </c>
      <c r="C5545" s="1" t="s">
        <v>91</v>
      </c>
      <c r="D5545" s="5">
        <v>43160</v>
      </c>
      <c r="E5545">
        <v>1</v>
      </c>
      <c r="F5545">
        <v>1</v>
      </c>
      <c r="G5545" s="2">
        <v>518.92999999999995</v>
      </c>
      <c r="H5545">
        <v>0</v>
      </c>
      <c r="I5545">
        <v>0</v>
      </c>
      <c r="J5545" s="4">
        <v>1</v>
      </c>
      <c r="K5545" s="3"/>
      <c r="L5545" s="1" t="s">
        <v>34</v>
      </c>
    </row>
    <row r="5546" spans="1:12" x14ac:dyDescent="0.3">
      <c r="A5546" s="1" t="s">
        <v>1402</v>
      </c>
      <c r="B5546" s="1" t="s">
        <v>53</v>
      </c>
      <c r="C5546" s="1" t="s">
        <v>54</v>
      </c>
      <c r="D5546" s="5">
        <v>43313</v>
      </c>
      <c r="E5546">
        <v>1</v>
      </c>
      <c r="F5546">
        <v>1</v>
      </c>
      <c r="G5546" s="2">
        <v>68.349999999999994</v>
      </c>
      <c r="H5546">
        <v>1</v>
      </c>
      <c r="I5546">
        <v>0</v>
      </c>
      <c r="J5546" s="4">
        <v>3</v>
      </c>
      <c r="K5546" s="3">
        <v>0</v>
      </c>
      <c r="L5546" s="1" t="s">
        <v>49</v>
      </c>
    </row>
    <row r="5547" spans="1:12" x14ac:dyDescent="0.3">
      <c r="A5547" s="1" t="s">
        <v>1403</v>
      </c>
      <c r="B5547" s="1" t="s">
        <v>16</v>
      </c>
      <c r="C5547" s="1" t="s">
        <v>122</v>
      </c>
      <c r="D5547" s="5">
        <v>43040</v>
      </c>
      <c r="E5547">
        <v>1</v>
      </c>
      <c r="F5547">
        <v>1</v>
      </c>
      <c r="G5547" s="2">
        <v>1485.31</v>
      </c>
      <c r="H5547">
        <v>1</v>
      </c>
      <c r="I5547">
        <v>0</v>
      </c>
      <c r="J5547" s="4">
        <v>5</v>
      </c>
      <c r="K5547" s="3">
        <v>0</v>
      </c>
      <c r="L5547" s="1" t="s">
        <v>30</v>
      </c>
    </row>
    <row r="5548" spans="1:12" x14ac:dyDescent="0.3">
      <c r="A5548" s="1" t="s">
        <v>1403</v>
      </c>
      <c r="B5548" s="1" t="s">
        <v>16</v>
      </c>
      <c r="C5548" s="1" t="s">
        <v>122</v>
      </c>
      <c r="D5548" s="5">
        <v>43070</v>
      </c>
      <c r="E5548">
        <v>1</v>
      </c>
      <c r="F5548">
        <v>1</v>
      </c>
      <c r="G5548" s="2">
        <v>1493.45</v>
      </c>
      <c r="H5548">
        <v>1</v>
      </c>
      <c r="I5548">
        <v>0</v>
      </c>
      <c r="J5548" s="4">
        <v>4</v>
      </c>
      <c r="K5548" s="3">
        <v>0</v>
      </c>
      <c r="L5548" s="1" t="s">
        <v>31</v>
      </c>
    </row>
    <row r="5549" spans="1:12" x14ac:dyDescent="0.3">
      <c r="A5549" s="1" t="s">
        <v>1403</v>
      </c>
      <c r="B5549" s="1" t="s">
        <v>16</v>
      </c>
      <c r="C5549" s="1" t="s">
        <v>122</v>
      </c>
      <c r="D5549" s="5">
        <v>43101</v>
      </c>
      <c r="E5549">
        <v>1</v>
      </c>
      <c r="F5549">
        <v>1</v>
      </c>
      <c r="G5549" s="2">
        <v>1433.04</v>
      </c>
      <c r="H5549">
        <v>1</v>
      </c>
      <c r="I5549">
        <v>0</v>
      </c>
      <c r="J5549" s="4">
        <v>1</v>
      </c>
      <c r="K5549" s="3">
        <v>0</v>
      </c>
      <c r="L5549" s="1" t="s">
        <v>32</v>
      </c>
    </row>
    <row r="5550" spans="1:12" x14ac:dyDescent="0.3">
      <c r="A5550" s="1" t="s">
        <v>1403</v>
      </c>
      <c r="B5550" s="1" t="s">
        <v>16</v>
      </c>
      <c r="C5550" s="1" t="s">
        <v>122</v>
      </c>
      <c r="D5550" s="5">
        <v>43160</v>
      </c>
      <c r="E5550">
        <v>1</v>
      </c>
      <c r="F5550">
        <v>1</v>
      </c>
      <c r="G5550" s="2">
        <v>1522.99</v>
      </c>
      <c r="H5550">
        <v>1</v>
      </c>
      <c r="I5550">
        <v>0</v>
      </c>
      <c r="J5550" s="4">
        <v>5</v>
      </c>
      <c r="K5550" s="3">
        <v>0</v>
      </c>
      <c r="L5550" s="1" t="s">
        <v>34</v>
      </c>
    </row>
    <row r="5551" spans="1:12" x14ac:dyDescent="0.3">
      <c r="A5551" s="1" t="s">
        <v>1403</v>
      </c>
      <c r="B5551" s="1" t="s">
        <v>16</v>
      </c>
      <c r="C5551" s="1" t="s">
        <v>122</v>
      </c>
      <c r="D5551" s="5">
        <v>43282</v>
      </c>
      <c r="E5551">
        <v>1</v>
      </c>
      <c r="F5551">
        <v>1</v>
      </c>
      <c r="G5551" s="2">
        <v>1644.76</v>
      </c>
      <c r="H5551">
        <v>1</v>
      </c>
      <c r="I5551">
        <v>0</v>
      </c>
      <c r="J5551" s="4">
        <v>1</v>
      </c>
      <c r="K5551" s="3">
        <v>0</v>
      </c>
      <c r="L5551" s="1" t="s">
        <v>37</v>
      </c>
    </row>
    <row r="5552" spans="1:12" x14ac:dyDescent="0.3">
      <c r="A5552" s="1" t="s">
        <v>1404</v>
      </c>
      <c r="B5552" s="1" t="s">
        <v>57</v>
      </c>
      <c r="C5552" s="1" t="s">
        <v>66</v>
      </c>
      <c r="D5552" s="5">
        <v>42795</v>
      </c>
      <c r="E5552">
        <v>1</v>
      </c>
      <c r="F5552">
        <v>1</v>
      </c>
      <c r="G5552" s="2">
        <v>136.83000000000001</v>
      </c>
      <c r="H5552">
        <v>1</v>
      </c>
      <c r="I5552">
        <v>0</v>
      </c>
      <c r="J5552" s="4">
        <v>3</v>
      </c>
      <c r="K5552" s="3">
        <v>0</v>
      </c>
      <c r="L5552" s="1" t="s">
        <v>24</v>
      </c>
    </row>
    <row r="5553" spans="1:12" x14ac:dyDescent="0.3">
      <c r="A5553" s="1" t="s">
        <v>1404</v>
      </c>
      <c r="B5553" s="1" t="s">
        <v>57</v>
      </c>
      <c r="C5553" s="1" t="s">
        <v>66</v>
      </c>
      <c r="D5553" s="5">
        <v>42856</v>
      </c>
      <c r="E5553">
        <v>3</v>
      </c>
      <c r="F5553">
        <v>3</v>
      </c>
      <c r="G5553" s="2">
        <v>377.47</v>
      </c>
      <c r="H5553">
        <v>3</v>
      </c>
      <c r="I5553">
        <v>0</v>
      </c>
      <c r="J5553" s="4">
        <v>4.67</v>
      </c>
      <c r="K5553" s="3">
        <v>0</v>
      </c>
      <c r="L5553" s="1" t="s">
        <v>26</v>
      </c>
    </row>
    <row r="5554" spans="1:12" x14ac:dyDescent="0.3">
      <c r="A5554" s="1" t="s">
        <v>1404</v>
      </c>
      <c r="B5554" s="1" t="s">
        <v>57</v>
      </c>
      <c r="C5554" s="1" t="s">
        <v>66</v>
      </c>
      <c r="D5554" s="5">
        <v>42887</v>
      </c>
      <c r="E5554">
        <v>6</v>
      </c>
      <c r="F5554">
        <v>6</v>
      </c>
      <c r="G5554" s="2">
        <v>586.28</v>
      </c>
      <c r="H5554">
        <v>6</v>
      </c>
      <c r="I5554">
        <v>0</v>
      </c>
      <c r="J5554" s="4">
        <v>4.33</v>
      </c>
      <c r="K5554" s="3">
        <v>0</v>
      </c>
      <c r="L5554" s="1" t="s">
        <v>27</v>
      </c>
    </row>
    <row r="5555" spans="1:12" x14ac:dyDescent="0.3">
      <c r="A5555" s="1" t="s">
        <v>1404</v>
      </c>
      <c r="B5555" s="1" t="s">
        <v>57</v>
      </c>
      <c r="C5555" s="1" t="s">
        <v>66</v>
      </c>
      <c r="D5555" s="5">
        <v>42917</v>
      </c>
      <c r="E5555">
        <v>7</v>
      </c>
      <c r="F5555">
        <v>7</v>
      </c>
      <c r="G5555" s="2">
        <v>410.01</v>
      </c>
      <c r="H5555">
        <v>7</v>
      </c>
      <c r="I5555">
        <v>1</v>
      </c>
      <c r="J5555" s="4">
        <v>3.71</v>
      </c>
      <c r="K5555" s="3">
        <v>0.14285714285714285</v>
      </c>
      <c r="L5555" s="1" t="s">
        <v>28</v>
      </c>
    </row>
    <row r="5556" spans="1:12" x14ac:dyDescent="0.3">
      <c r="A5556" s="1" t="s">
        <v>1404</v>
      </c>
      <c r="B5556" s="1" t="s">
        <v>57</v>
      </c>
      <c r="C5556" s="1" t="s">
        <v>66</v>
      </c>
      <c r="D5556" s="5">
        <v>42948</v>
      </c>
      <c r="E5556">
        <v>3</v>
      </c>
      <c r="F5556">
        <v>3</v>
      </c>
      <c r="G5556" s="2">
        <v>156.49</v>
      </c>
      <c r="H5556">
        <v>3</v>
      </c>
      <c r="I5556">
        <v>0</v>
      </c>
      <c r="J5556" s="4">
        <v>4.67</v>
      </c>
      <c r="K5556" s="3">
        <v>0</v>
      </c>
      <c r="L5556" s="1" t="s">
        <v>29</v>
      </c>
    </row>
    <row r="5557" spans="1:12" x14ac:dyDescent="0.3">
      <c r="A5557" s="1" t="s">
        <v>1405</v>
      </c>
      <c r="B5557" s="1" t="s">
        <v>16</v>
      </c>
      <c r="C5557" s="1" t="s">
        <v>1406</v>
      </c>
      <c r="D5557" s="5">
        <v>42826</v>
      </c>
      <c r="E5557">
        <v>1</v>
      </c>
      <c r="F5557">
        <v>1</v>
      </c>
      <c r="G5557" s="2">
        <v>179.46</v>
      </c>
      <c r="H5557">
        <v>0</v>
      </c>
      <c r="I5557">
        <v>0</v>
      </c>
      <c r="J5557" s="4">
        <v>4</v>
      </c>
      <c r="K5557" s="3"/>
      <c r="L5557" s="1" t="s">
        <v>25</v>
      </c>
    </row>
    <row r="5558" spans="1:12" x14ac:dyDescent="0.3">
      <c r="A5558" s="1" t="s">
        <v>1407</v>
      </c>
      <c r="B5558" s="1" t="s">
        <v>21</v>
      </c>
      <c r="C5558" s="1" t="s">
        <v>1408</v>
      </c>
      <c r="D5558" s="5">
        <v>43282</v>
      </c>
      <c r="E5558">
        <v>1</v>
      </c>
      <c r="F5558">
        <v>1</v>
      </c>
      <c r="G5558" s="2">
        <v>39.17</v>
      </c>
      <c r="H5558">
        <v>1</v>
      </c>
      <c r="I5558">
        <v>0</v>
      </c>
      <c r="J5558" s="4">
        <v>5</v>
      </c>
      <c r="K5558" s="3">
        <v>0</v>
      </c>
      <c r="L5558" s="1" t="s">
        <v>37</v>
      </c>
    </row>
    <row r="5559" spans="1:12" x14ac:dyDescent="0.3">
      <c r="A5559" s="1" t="s">
        <v>1409</v>
      </c>
      <c r="B5559" s="1" t="s">
        <v>16</v>
      </c>
      <c r="C5559" s="1" t="s">
        <v>61</v>
      </c>
      <c r="D5559" s="5">
        <v>43282</v>
      </c>
      <c r="E5559">
        <v>3</v>
      </c>
      <c r="F5559">
        <v>3</v>
      </c>
      <c r="G5559" s="2">
        <v>807.54</v>
      </c>
      <c r="H5559">
        <v>3</v>
      </c>
      <c r="I5559">
        <v>0</v>
      </c>
      <c r="J5559" s="4">
        <v>4.33</v>
      </c>
      <c r="K5559" s="3">
        <v>0</v>
      </c>
      <c r="L5559" s="1" t="s">
        <v>37</v>
      </c>
    </row>
    <row r="5560" spans="1:12" x14ac:dyDescent="0.3">
      <c r="A5560" s="1" t="s">
        <v>1409</v>
      </c>
      <c r="B5560" s="1" t="s">
        <v>16</v>
      </c>
      <c r="C5560" s="1" t="s">
        <v>61</v>
      </c>
      <c r="D5560" s="5">
        <v>43313</v>
      </c>
      <c r="E5560">
        <v>7</v>
      </c>
      <c r="F5560">
        <v>7</v>
      </c>
      <c r="G5560" s="2">
        <v>1583.54</v>
      </c>
      <c r="H5560">
        <v>7</v>
      </c>
      <c r="I5560">
        <v>0</v>
      </c>
      <c r="J5560" s="4">
        <v>5</v>
      </c>
      <c r="K5560" s="3">
        <v>0</v>
      </c>
      <c r="L5560" s="1" t="s">
        <v>49</v>
      </c>
    </row>
    <row r="5561" spans="1:12" x14ac:dyDescent="0.3">
      <c r="A5561" s="1" t="s">
        <v>1410</v>
      </c>
      <c r="B5561" s="1" t="s">
        <v>57</v>
      </c>
      <c r="C5561" s="1" t="s">
        <v>171</v>
      </c>
      <c r="D5561" s="5">
        <v>43009</v>
      </c>
      <c r="E5561">
        <v>4</v>
      </c>
      <c r="F5561">
        <v>5</v>
      </c>
      <c r="G5561" s="2">
        <v>1037.3</v>
      </c>
      <c r="H5561">
        <v>4</v>
      </c>
      <c r="I5561">
        <v>0</v>
      </c>
      <c r="J5561" s="4">
        <v>3.5</v>
      </c>
      <c r="K5561" s="3">
        <v>0</v>
      </c>
      <c r="L5561" s="1" t="s">
        <v>19</v>
      </c>
    </row>
    <row r="5562" spans="1:12" x14ac:dyDescent="0.3">
      <c r="A5562" s="1" t="s">
        <v>1410</v>
      </c>
      <c r="B5562" s="1" t="s">
        <v>57</v>
      </c>
      <c r="C5562" s="1" t="s">
        <v>171</v>
      </c>
      <c r="D5562" s="5">
        <v>43040</v>
      </c>
      <c r="E5562">
        <v>46</v>
      </c>
      <c r="F5562">
        <v>53</v>
      </c>
      <c r="G5562" s="2">
        <v>8046.2</v>
      </c>
      <c r="H5562">
        <v>42</v>
      </c>
      <c r="I5562">
        <v>22</v>
      </c>
      <c r="J5562" s="4">
        <v>2.42</v>
      </c>
      <c r="K5562" s="3">
        <v>0.52380952380952384</v>
      </c>
      <c r="L5562" s="1" t="s">
        <v>30</v>
      </c>
    </row>
    <row r="5563" spans="1:12" x14ac:dyDescent="0.3">
      <c r="A5563" s="1" t="s">
        <v>1410</v>
      </c>
      <c r="B5563" s="1" t="s">
        <v>57</v>
      </c>
      <c r="C5563" s="1" t="s">
        <v>171</v>
      </c>
      <c r="D5563" s="5">
        <v>43221</v>
      </c>
      <c r="E5563">
        <v>7</v>
      </c>
      <c r="F5563">
        <v>7</v>
      </c>
      <c r="G5563" s="2">
        <v>1565.06</v>
      </c>
      <c r="H5563">
        <v>7</v>
      </c>
      <c r="I5563">
        <v>0</v>
      </c>
      <c r="J5563" s="4">
        <v>4.83</v>
      </c>
      <c r="K5563" s="3">
        <v>0</v>
      </c>
      <c r="L5563" s="1" t="s">
        <v>46</v>
      </c>
    </row>
    <row r="5564" spans="1:12" x14ac:dyDescent="0.3">
      <c r="A5564" s="1" t="s">
        <v>1410</v>
      </c>
      <c r="B5564" s="1" t="s">
        <v>57</v>
      </c>
      <c r="C5564" s="1" t="s">
        <v>171</v>
      </c>
      <c r="D5564" s="5">
        <v>43252</v>
      </c>
      <c r="E5564">
        <v>17</v>
      </c>
      <c r="F5564">
        <v>17</v>
      </c>
      <c r="G5564" s="2">
        <v>2062.81</v>
      </c>
      <c r="H5564">
        <v>17</v>
      </c>
      <c r="I5564">
        <v>0</v>
      </c>
      <c r="J5564" s="4">
        <v>3.53</v>
      </c>
      <c r="K5564" s="3">
        <v>0</v>
      </c>
      <c r="L5564" s="1" t="s">
        <v>36</v>
      </c>
    </row>
    <row r="5565" spans="1:12" x14ac:dyDescent="0.3">
      <c r="A5565" s="1" t="s">
        <v>1410</v>
      </c>
      <c r="B5565" s="1" t="s">
        <v>57</v>
      </c>
      <c r="C5565" s="1" t="s">
        <v>171</v>
      </c>
      <c r="D5565" s="5">
        <v>43282</v>
      </c>
      <c r="E5565">
        <v>4</v>
      </c>
      <c r="F5565">
        <v>4</v>
      </c>
      <c r="G5565" s="2">
        <v>453.47</v>
      </c>
      <c r="H5565">
        <v>3</v>
      </c>
      <c r="I5565">
        <v>0</v>
      </c>
      <c r="J5565" s="4">
        <v>3.75</v>
      </c>
      <c r="K5565" s="3">
        <v>0</v>
      </c>
      <c r="L5565" s="1" t="s">
        <v>37</v>
      </c>
    </row>
    <row r="5566" spans="1:12" x14ac:dyDescent="0.3">
      <c r="A5566" s="1" t="s">
        <v>1411</v>
      </c>
      <c r="B5566" s="1" t="s">
        <v>16</v>
      </c>
      <c r="C5566" s="1" t="s">
        <v>382</v>
      </c>
      <c r="D5566" s="5">
        <v>42736</v>
      </c>
      <c r="E5566">
        <v>8</v>
      </c>
      <c r="F5566">
        <v>8</v>
      </c>
      <c r="G5566" s="2">
        <v>785.64</v>
      </c>
      <c r="H5566">
        <v>7</v>
      </c>
      <c r="I5566">
        <v>1</v>
      </c>
      <c r="J5566" s="4">
        <v>3.88</v>
      </c>
      <c r="K5566" s="3">
        <v>0.14285714285714285</v>
      </c>
      <c r="L5566" s="1" t="s">
        <v>45</v>
      </c>
    </row>
    <row r="5567" spans="1:12" x14ac:dyDescent="0.3">
      <c r="A5567" s="1" t="s">
        <v>1411</v>
      </c>
      <c r="B5567" s="1" t="s">
        <v>16</v>
      </c>
      <c r="C5567" s="1" t="s">
        <v>382</v>
      </c>
      <c r="D5567" s="5">
        <v>42767</v>
      </c>
      <c r="E5567">
        <v>11</v>
      </c>
      <c r="F5567">
        <v>11</v>
      </c>
      <c r="G5567" s="2">
        <v>1143.23</v>
      </c>
      <c r="H5567">
        <v>11</v>
      </c>
      <c r="I5567">
        <v>0</v>
      </c>
      <c r="J5567" s="4">
        <v>3.91</v>
      </c>
      <c r="K5567" s="3">
        <v>0</v>
      </c>
      <c r="L5567" s="1" t="s">
        <v>23</v>
      </c>
    </row>
    <row r="5568" spans="1:12" x14ac:dyDescent="0.3">
      <c r="A5568" s="1" t="s">
        <v>1411</v>
      </c>
      <c r="B5568" s="1" t="s">
        <v>16</v>
      </c>
      <c r="C5568" s="1" t="s">
        <v>382</v>
      </c>
      <c r="D5568" s="5">
        <v>42795</v>
      </c>
      <c r="E5568">
        <v>11</v>
      </c>
      <c r="F5568">
        <v>12</v>
      </c>
      <c r="G5568" s="2">
        <v>1587.85</v>
      </c>
      <c r="H5568">
        <v>11</v>
      </c>
      <c r="I5568">
        <v>0</v>
      </c>
      <c r="J5568" s="4">
        <v>4.45</v>
      </c>
      <c r="K5568" s="3">
        <v>0</v>
      </c>
      <c r="L5568" s="1" t="s">
        <v>24</v>
      </c>
    </row>
    <row r="5569" spans="1:12" x14ac:dyDescent="0.3">
      <c r="A5569" s="1" t="s">
        <v>1411</v>
      </c>
      <c r="B5569" s="1" t="s">
        <v>16</v>
      </c>
      <c r="C5569" s="1" t="s">
        <v>382</v>
      </c>
      <c r="D5569" s="5">
        <v>42826</v>
      </c>
      <c r="E5569">
        <v>1</v>
      </c>
      <c r="F5569">
        <v>1</v>
      </c>
      <c r="G5569" s="2">
        <v>117.43</v>
      </c>
      <c r="H5569">
        <v>1</v>
      </c>
      <c r="I5569">
        <v>0</v>
      </c>
      <c r="J5569" s="4">
        <v>5</v>
      </c>
      <c r="K5569" s="3">
        <v>0</v>
      </c>
      <c r="L5569" s="1" t="s">
        <v>25</v>
      </c>
    </row>
    <row r="5570" spans="1:12" x14ac:dyDescent="0.3">
      <c r="A5570" s="1" t="s">
        <v>1411</v>
      </c>
      <c r="B5570" s="1" t="s">
        <v>16</v>
      </c>
      <c r="C5570" s="1" t="s">
        <v>382</v>
      </c>
      <c r="D5570" s="5">
        <v>42856</v>
      </c>
      <c r="E5570">
        <v>3</v>
      </c>
      <c r="F5570">
        <v>3</v>
      </c>
      <c r="G5570" s="2">
        <v>240.79</v>
      </c>
      <c r="H5570">
        <v>3</v>
      </c>
      <c r="I5570">
        <v>0</v>
      </c>
      <c r="J5570" s="4">
        <v>4.33</v>
      </c>
      <c r="K5570" s="3">
        <v>0</v>
      </c>
      <c r="L5570" s="1" t="s">
        <v>26</v>
      </c>
    </row>
    <row r="5571" spans="1:12" x14ac:dyDescent="0.3">
      <c r="A5571" s="1" t="s">
        <v>1411</v>
      </c>
      <c r="B5571" s="1" t="s">
        <v>16</v>
      </c>
      <c r="C5571" s="1" t="s">
        <v>382</v>
      </c>
      <c r="D5571" s="5">
        <v>42887</v>
      </c>
      <c r="E5571">
        <v>3</v>
      </c>
      <c r="F5571">
        <v>3</v>
      </c>
      <c r="G5571" s="2">
        <v>554.21</v>
      </c>
      <c r="H5571">
        <v>3</v>
      </c>
      <c r="I5571">
        <v>0</v>
      </c>
      <c r="J5571" s="4">
        <v>5</v>
      </c>
      <c r="K5571" s="3">
        <v>0</v>
      </c>
      <c r="L5571" s="1" t="s">
        <v>27</v>
      </c>
    </row>
    <row r="5572" spans="1:12" x14ac:dyDescent="0.3">
      <c r="A5572" s="1" t="s">
        <v>1411</v>
      </c>
      <c r="B5572" s="1" t="s">
        <v>16</v>
      </c>
      <c r="C5572" s="1" t="s">
        <v>382</v>
      </c>
      <c r="D5572" s="5">
        <v>42917</v>
      </c>
      <c r="E5572">
        <v>5</v>
      </c>
      <c r="F5572">
        <v>5</v>
      </c>
      <c r="G5572" s="2">
        <v>477.16</v>
      </c>
      <c r="H5572">
        <v>5</v>
      </c>
      <c r="I5572">
        <v>1</v>
      </c>
      <c r="J5572" s="4">
        <v>4.2</v>
      </c>
      <c r="K5572" s="3">
        <v>0.2</v>
      </c>
      <c r="L5572" s="1" t="s">
        <v>28</v>
      </c>
    </row>
    <row r="5573" spans="1:12" x14ac:dyDescent="0.3">
      <c r="A5573" s="1" t="s">
        <v>1411</v>
      </c>
      <c r="B5573" s="1" t="s">
        <v>16</v>
      </c>
      <c r="C5573" s="1" t="s">
        <v>382</v>
      </c>
      <c r="D5573" s="5">
        <v>42948</v>
      </c>
      <c r="E5573">
        <v>8</v>
      </c>
      <c r="F5573">
        <v>8</v>
      </c>
      <c r="G5573" s="2">
        <v>741.3</v>
      </c>
      <c r="H5573">
        <v>8</v>
      </c>
      <c r="I5573">
        <v>0</v>
      </c>
      <c r="J5573" s="4">
        <v>4.88</v>
      </c>
      <c r="K5573" s="3">
        <v>0</v>
      </c>
      <c r="L5573" s="1" t="s">
        <v>29</v>
      </c>
    </row>
    <row r="5574" spans="1:12" x14ac:dyDescent="0.3">
      <c r="A5574" s="1" t="s">
        <v>1411</v>
      </c>
      <c r="B5574" s="1" t="s">
        <v>16</v>
      </c>
      <c r="C5574" s="1" t="s">
        <v>382</v>
      </c>
      <c r="D5574" s="5">
        <v>42979</v>
      </c>
      <c r="E5574">
        <v>7</v>
      </c>
      <c r="F5574">
        <v>7</v>
      </c>
      <c r="G5574" s="2">
        <v>641.79999999999995</v>
      </c>
      <c r="H5574">
        <v>7</v>
      </c>
      <c r="I5574">
        <v>0</v>
      </c>
      <c r="J5574" s="4">
        <v>4.57</v>
      </c>
      <c r="K5574" s="3">
        <v>0</v>
      </c>
      <c r="L5574" s="1" t="s">
        <v>18</v>
      </c>
    </row>
    <row r="5575" spans="1:12" x14ac:dyDescent="0.3">
      <c r="A5575" s="1" t="s">
        <v>1411</v>
      </c>
      <c r="B5575" s="1" t="s">
        <v>16</v>
      </c>
      <c r="C5575" s="1" t="s">
        <v>382</v>
      </c>
      <c r="D5575" s="5">
        <v>43009</v>
      </c>
      <c r="E5575">
        <v>7</v>
      </c>
      <c r="F5575">
        <v>8</v>
      </c>
      <c r="G5575" s="2">
        <v>622.41</v>
      </c>
      <c r="H5575">
        <v>7</v>
      </c>
      <c r="I5575">
        <v>0</v>
      </c>
      <c r="J5575" s="4">
        <v>4.1399999999999997</v>
      </c>
      <c r="K5575" s="3">
        <v>0</v>
      </c>
      <c r="L5575" s="1" t="s">
        <v>19</v>
      </c>
    </row>
    <row r="5576" spans="1:12" x14ac:dyDescent="0.3">
      <c r="A5576" s="1" t="s">
        <v>1411</v>
      </c>
      <c r="B5576" s="1" t="s">
        <v>16</v>
      </c>
      <c r="C5576" s="1" t="s">
        <v>382</v>
      </c>
      <c r="D5576" s="5">
        <v>43040</v>
      </c>
      <c r="E5576">
        <v>10</v>
      </c>
      <c r="F5576">
        <v>10</v>
      </c>
      <c r="G5576" s="2">
        <v>776.13</v>
      </c>
      <c r="H5576">
        <v>10</v>
      </c>
      <c r="I5576">
        <v>1</v>
      </c>
      <c r="J5576" s="4">
        <v>4.2</v>
      </c>
      <c r="K5576" s="3">
        <v>0.1</v>
      </c>
      <c r="L5576" s="1" t="s">
        <v>30</v>
      </c>
    </row>
    <row r="5577" spans="1:12" x14ac:dyDescent="0.3">
      <c r="A5577" s="1" t="s">
        <v>1411</v>
      </c>
      <c r="B5577" s="1" t="s">
        <v>16</v>
      </c>
      <c r="C5577" s="1" t="s">
        <v>382</v>
      </c>
      <c r="D5577" s="5">
        <v>43070</v>
      </c>
      <c r="E5577">
        <v>9</v>
      </c>
      <c r="F5577">
        <v>9</v>
      </c>
      <c r="G5577" s="2">
        <v>919.25</v>
      </c>
      <c r="H5577">
        <v>9</v>
      </c>
      <c r="I5577">
        <v>0</v>
      </c>
      <c r="J5577" s="4">
        <v>4.4400000000000004</v>
      </c>
      <c r="K5577" s="3">
        <v>0</v>
      </c>
      <c r="L5577" s="1" t="s">
        <v>31</v>
      </c>
    </row>
    <row r="5578" spans="1:12" x14ac:dyDescent="0.3">
      <c r="A5578" s="1" t="s">
        <v>1411</v>
      </c>
      <c r="B5578" s="1" t="s">
        <v>16</v>
      </c>
      <c r="C5578" s="1" t="s">
        <v>382</v>
      </c>
      <c r="D5578" s="5">
        <v>43101</v>
      </c>
      <c r="E5578">
        <v>12</v>
      </c>
      <c r="F5578">
        <v>12</v>
      </c>
      <c r="G5578" s="2">
        <v>1111.8</v>
      </c>
      <c r="H5578">
        <v>12</v>
      </c>
      <c r="I5578">
        <v>1</v>
      </c>
      <c r="J5578" s="4">
        <v>4.17</v>
      </c>
      <c r="K5578" s="3">
        <v>8.3333333333333329E-2</v>
      </c>
      <c r="L5578" s="1" t="s">
        <v>32</v>
      </c>
    </row>
    <row r="5579" spans="1:12" x14ac:dyDescent="0.3">
      <c r="A5579" s="1" t="s">
        <v>1411</v>
      </c>
      <c r="B5579" s="1" t="s">
        <v>16</v>
      </c>
      <c r="C5579" s="1" t="s">
        <v>382</v>
      </c>
      <c r="D5579" s="5">
        <v>43132</v>
      </c>
      <c r="E5579">
        <v>14</v>
      </c>
      <c r="F5579">
        <v>14</v>
      </c>
      <c r="G5579" s="2">
        <v>1372.29</v>
      </c>
      <c r="H5579">
        <v>14</v>
      </c>
      <c r="I5579">
        <v>1</v>
      </c>
      <c r="J5579" s="4">
        <v>4.62</v>
      </c>
      <c r="K5579" s="3">
        <v>7.1428571428571425E-2</v>
      </c>
      <c r="L5579" s="1" t="s">
        <v>33</v>
      </c>
    </row>
    <row r="5580" spans="1:12" x14ac:dyDescent="0.3">
      <c r="A5580" s="1" t="s">
        <v>1411</v>
      </c>
      <c r="B5580" s="1" t="s">
        <v>16</v>
      </c>
      <c r="C5580" s="1" t="s">
        <v>382</v>
      </c>
      <c r="D5580" s="5">
        <v>43160</v>
      </c>
      <c r="E5580">
        <v>24</v>
      </c>
      <c r="F5580">
        <v>26</v>
      </c>
      <c r="G5580" s="2">
        <v>2644.16</v>
      </c>
      <c r="H5580">
        <v>23</v>
      </c>
      <c r="I5580">
        <v>6</v>
      </c>
      <c r="J5580" s="4">
        <v>4</v>
      </c>
      <c r="K5580" s="3">
        <v>0.2608695652173913</v>
      </c>
      <c r="L5580" s="1" t="s">
        <v>34</v>
      </c>
    </row>
    <row r="5581" spans="1:12" x14ac:dyDescent="0.3">
      <c r="A5581" s="1" t="s">
        <v>1411</v>
      </c>
      <c r="B5581" s="1" t="s">
        <v>16</v>
      </c>
      <c r="C5581" s="1" t="s">
        <v>382</v>
      </c>
      <c r="D5581" s="5">
        <v>43191</v>
      </c>
      <c r="E5581">
        <v>21</v>
      </c>
      <c r="F5581">
        <v>21</v>
      </c>
      <c r="G5581" s="2">
        <v>2151.7199999999998</v>
      </c>
      <c r="H5581">
        <v>21</v>
      </c>
      <c r="I5581">
        <v>1</v>
      </c>
      <c r="J5581" s="4">
        <v>4.57</v>
      </c>
      <c r="K5581" s="3">
        <v>4.7619047619047616E-2</v>
      </c>
      <c r="L5581" s="1" t="s">
        <v>35</v>
      </c>
    </row>
    <row r="5582" spans="1:12" x14ac:dyDescent="0.3">
      <c r="A5582" s="1" t="s">
        <v>1411</v>
      </c>
      <c r="B5582" s="1" t="s">
        <v>16</v>
      </c>
      <c r="C5582" s="1" t="s">
        <v>382</v>
      </c>
      <c r="D5582" s="5">
        <v>43221</v>
      </c>
      <c r="E5582">
        <v>16</v>
      </c>
      <c r="F5582">
        <v>16</v>
      </c>
      <c r="G5582" s="2">
        <v>1819.25</v>
      </c>
      <c r="H5582">
        <v>16</v>
      </c>
      <c r="I5582">
        <v>3</v>
      </c>
      <c r="J5582" s="4">
        <v>4.13</v>
      </c>
      <c r="K5582" s="3">
        <v>0.1875</v>
      </c>
      <c r="L5582" s="1" t="s">
        <v>46</v>
      </c>
    </row>
    <row r="5583" spans="1:12" x14ac:dyDescent="0.3">
      <c r="A5583" s="1" t="s">
        <v>1411</v>
      </c>
      <c r="B5583" s="1" t="s">
        <v>16</v>
      </c>
      <c r="C5583" s="1" t="s">
        <v>382</v>
      </c>
      <c r="D5583" s="5">
        <v>43252</v>
      </c>
      <c r="E5583">
        <v>8</v>
      </c>
      <c r="F5583">
        <v>8</v>
      </c>
      <c r="G5583" s="2">
        <v>818.78</v>
      </c>
      <c r="H5583">
        <v>8</v>
      </c>
      <c r="I5583">
        <v>0</v>
      </c>
      <c r="J5583" s="4">
        <v>4.63</v>
      </c>
      <c r="K5583" s="3">
        <v>0</v>
      </c>
      <c r="L5583" s="1" t="s">
        <v>36</v>
      </c>
    </row>
    <row r="5584" spans="1:12" x14ac:dyDescent="0.3">
      <c r="A5584" s="1" t="s">
        <v>1411</v>
      </c>
      <c r="B5584" s="1" t="s">
        <v>16</v>
      </c>
      <c r="C5584" s="1" t="s">
        <v>382</v>
      </c>
      <c r="D5584" s="5">
        <v>43282</v>
      </c>
      <c r="E5584">
        <v>15</v>
      </c>
      <c r="F5584">
        <v>15</v>
      </c>
      <c r="G5584" s="2">
        <v>1388.68</v>
      </c>
      <c r="H5584">
        <v>15</v>
      </c>
      <c r="I5584">
        <v>0</v>
      </c>
      <c r="J5584" s="4">
        <v>4.13</v>
      </c>
      <c r="K5584" s="3">
        <v>0</v>
      </c>
      <c r="L5584" s="1" t="s">
        <v>37</v>
      </c>
    </row>
    <row r="5585" spans="1:12" x14ac:dyDescent="0.3">
      <c r="A5585" s="1" t="s">
        <v>1411</v>
      </c>
      <c r="B5585" s="1" t="s">
        <v>16</v>
      </c>
      <c r="C5585" s="1" t="s">
        <v>382</v>
      </c>
      <c r="D5585" s="5">
        <v>43313</v>
      </c>
      <c r="E5585">
        <v>7</v>
      </c>
      <c r="F5585">
        <v>7</v>
      </c>
      <c r="G5585" s="2">
        <v>700.52</v>
      </c>
      <c r="H5585">
        <v>7</v>
      </c>
      <c r="I5585">
        <v>0</v>
      </c>
      <c r="J5585" s="4">
        <v>5</v>
      </c>
      <c r="K5585" s="3">
        <v>0</v>
      </c>
      <c r="L5585" s="1" t="s">
        <v>49</v>
      </c>
    </row>
    <row r="5586" spans="1:12" x14ac:dyDescent="0.3">
      <c r="A5586" s="1" t="s">
        <v>1412</v>
      </c>
      <c r="B5586" s="1" t="s">
        <v>53</v>
      </c>
      <c r="C5586" s="1" t="s">
        <v>54</v>
      </c>
      <c r="D5586" s="5">
        <v>42644</v>
      </c>
      <c r="E5586">
        <v>1</v>
      </c>
      <c r="F5586">
        <v>1</v>
      </c>
      <c r="G5586" s="2">
        <v>286.55</v>
      </c>
      <c r="H5586">
        <v>1</v>
      </c>
      <c r="I5586">
        <v>0</v>
      </c>
      <c r="J5586" s="4">
        <v>3</v>
      </c>
      <c r="K5586" s="3">
        <v>0</v>
      </c>
      <c r="L5586" s="1" t="s">
        <v>64</v>
      </c>
    </row>
    <row r="5587" spans="1:12" x14ac:dyDescent="0.3">
      <c r="A5587" s="1" t="s">
        <v>1412</v>
      </c>
      <c r="B5587" s="1" t="s">
        <v>53</v>
      </c>
      <c r="C5587" s="1" t="s">
        <v>54</v>
      </c>
      <c r="D5587" s="5">
        <v>42767</v>
      </c>
      <c r="E5587">
        <v>6</v>
      </c>
      <c r="F5587">
        <v>6</v>
      </c>
      <c r="G5587" s="2">
        <v>486.28</v>
      </c>
      <c r="H5587">
        <v>6</v>
      </c>
      <c r="I5587">
        <v>0</v>
      </c>
      <c r="J5587" s="4">
        <v>4</v>
      </c>
      <c r="K5587" s="3">
        <v>0</v>
      </c>
      <c r="L5587" s="1" t="s">
        <v>23</v>
      </c>
    </row>
    <row r="5588" spans="1:12" x14ac:dyDescent="0.3">
      <c r="A5588" s="1" t="s">
        <v>1413</v>
      </c>
      <c r="B5588" s="1" t="s">
        <v>108</v>
      </c>
      <c r="C5588" s="1" t="s">
        <v>314</v>
      </c>
      <c r="D5588" s="5">
        <v>43132</v>
      </c>
      <c r="E5588">
        <v>2</v>
      </c>
      <c r="F5588">
        <v>2</v>
      </c>
      <c r="G5588" s="2">
        <v>317.83999999999997</v>
      </c>
      <c r="H5588">
        <v>2</v>
      </c>
      <c r="I5588">
        <v>0</v>
      </c>
      <c r="J5588" s="4">
        <v>5</v>
      </c>
      <c r="K5588" s="3">
        <v>0</v>
      </c>
      <c r="L5588" s="1" t="s">
        <v>33</v>
      </c>
    </row>
    <row r="5589" spans="1:12" x14ac:dyDescent="0.3">
      <c r="A5589" s="1" t="s">
        <v>1413</v>
      </c>
      <c r="B5589" s="1" t="s">
        <v>108</v>
      </c>
      <c r="C5589" s="1" t="s">
        <v>314</v>
      </c>
      <c r="D5589" s="5">
        <v>43160</v>
      </c>
      <c r="E5589">
        <v>8</v>
      </c>
      <c r="F5589">
        <v>9</v>
      </c>
      <c r="G5589" s="2">
        <v>1673.12</v>
      </c>
      <c r="H5589">
        <v>8</v>
      </c>
      <c r="I5589">
        <v>1</v>
      </c>
      <c r="J5589" s="4">
        <v>4</v>
      </c>
      <c r="K5589" s="3">
        <v>0.125</v>
      </c>
      <c r="L5589" s="1" t="s">
        <v>34</v>
      </c>
    </row>
    <row r="5590" spans="1:12" x14ac:dyDescent="0.3">
      <c r="A5590" s="1" t="s">
        <v>1413</v>
      </c>
      <c r="B5590" s="1" t="s">
        <v>108</v>
      </c>
      <c r="C5590" s="1" t="s">
        <v>314</v>
      </c>
      <c r="D5590" s="5">
        <v>43191</v>
      </c>
      <c r="E5590">
        <v>2</v>
      </c>
      <c r="F5590">
        <v>2</v>
      </c>
      <c r="G5590" s="2">
        <v>302.12</v>
      </c>
      <c r="H5590">
        <v>2</v>
      </c>
      <c r="I5590">
        <v>0</v>
      </c>
      <c r="J5590" s="4">
        <v>5</v>
      </c>
      <c r="K5590" s="3">
        <v>0</v>
      </c>
      <c r="L5590" s="1" t="s">
        <v>35</v>
      </c>
    </row>
    <row r="5591" spans="1:12" x14ac:dyDescent="0.3">
      <c r="A5591" s="1" t="s">
        <v>1413</v>
      </c>
      <c r="B5591" s="1" t="s">
        <v>108</v>
      </c>
      <c r="C5591" s="1" t="s">
        <v>314</v>
      </c>
      <c r="D5591" s="5">
        <v>43221</v>
      </c>
      <c r="E5591">
        <v>1</v>
      </c>
      <c r="F5591">
        <v>1</v>
      </c>
      <c r="G5591" s="2">
        <v>159.94999999999999</v>
      </c>
      <c r="H5591">
        <v>1</v>
      </c>
      <c r="I5591">
        <v>0</v>
      </c>
      <c r="J5591" s="4">
        <v>5</v>
      </c>
      <c r="K5591" s="3">
        <v>0</v>
      </c>
      <c r="L5591" s="1" t="s">
        <v>46</v>
      </c>
    </row>
    <row r="5592" spans="1:12" x14ac:dyDescent="0.3">
      <c r="A5592" s="1" t="s">
        <v>1413</v>
      </c>
      <c r="B5592" s="1" t="s">
        <v>108</v>
      </c>
      <c r="C5592" s="1" t="s">
        <v>314</v>
      </c>
      <c r="D5592" s="5">
        <v>43252</v>
      </c>
      <c r="E5592">
        <v>1</v>
      </c>
      <c r="F5592">
        <v>1</v>
      </c>
      <c r="G5592" s="2">
        <v>296.24</v>
      </c>
      <c r="H5592">
        <v>1</v>
      </c>
      <c r="I5592">
        <v>0</v>
      </c>
      <c r="J5592" s="4">
        <v>5</v>
      </c>
      <c r="K5592" s="3">
        <v>0</v>
      </c>
      <c r="L5592" s="1" t="s">
        <v>36</v>
      </c>
    </row>
    <row r="5593" spans="1:12" x14ac:dyDescent="0.3">
      <c r="A5593" s="1" t="s">
        <v>1413</v>
      </c>
      <c r="B5593" s="1" t="s">
        <v>108</v>
      </c>
      <c r="C5593" s="1" t="s">
        <v>314</v>
      </c>
      <c r="D5593" s="5">
        <v>43282</v>
      </c>
      <c r="E5593">
        <v>3</v>
      </c>
      <c r="F5593">
        <v>3</v>
      </c>
      <c r="G5593" s="2">
        <v>834.8</v>
      </c>
      <c r="H5593">
        <v>3</v>
      </c>
      <c r="I5593">
        <v>0</v>
      </c>
      <c r="J5593" s="4">
        <v>4.67</v>
      </c>
      <c r="K5593" s="3">
        <v>0</v>
      </c>
      <c r="L5593" s="1" t="s">
        <v>37</v>
      </c>
    </row>
    <row r="5594" spans="1:12" x14ac:dyDescent="0.3">
      <c r="A5594" s="1" t="s">
        <v>1413</v>
      </c>
      <c r="B5594" s="1" t="s">
        <v>108</v>
      </c>
      <c r="C5594" s="1" t="s">
        <v>314</v>
      </c>
      <c r="D5594" s="5">
        <v>43313</v>
      </c>
      <c r="E5594">
        <v>1</v>
      </c>
      <c r="F5594">
        <v>1</v>
      </c>
      <c r="G5594" s="2">
        <v>173.71</v>
      </c>
      <c r="H5594">
        <v>1</v>
      </c>
      <c r="I5594">
        <v>1</v>
      </c>
      <c r="J5594" s="4">
        <v>2</v>
      </c>
      <c r="K5594" s="3">
        <v>1</v>
      </c>
      <c r="L5594" s="1" t="s">
        <v>49</v>
      </c>
    </row>
    <row r="5595" spans="1:12" x14ac:dyDescent="0.3">
      <c r="A5595" s="1" t="s">
        <v>1414</v>
      </c>
      <c r="B5595" s="1" t="s">
        <v>53</v>
      </c>
      <c r="C5595" s="1" t="s">
        <v>99</v>
      </c>
      <c r="D5595" s="5">
        <v>43252</v>
      </c>
      <c r="E5595">
        <v>4</v>
      </c>
      <c r="F5595">
        <v>4</v>
      </c>
      <c r="G5595" s="2">
        <v>408.09</v>
      </c>
      <c r="H5595">
        <v>4</v>
      </c>
      <c r="I5595">
        <v>0</v>
      </c>
      <c r="J5595" s="4">
        <v>4.5</v>
      </c>
      <c r="K5595" s="3">
        <v>0</v>
      </c>
      <c r="L5595" s="1" t="s">
        <v>36</v>
      </c>
    </row>
    <row r="5596" spans="1:12" x14ac:dyDescent="0.3">
      <c r="A5596" s="1" t="s">
        <v>1414</v>
      </c>
      <c r="B5596" s="1" t="s">
        <v>53</v>
      </c>
      <c r="C5596" s="1" t="s">
        <v>99</v>
      </c>
      <c r="D5596" s="5">
        <v>43282</v>
      </c>
      <c r="E5596">
        <v>1</v>
      </c>
      <c r="F5596">
        <v>1</v>
      </c>
      <c r="G5596" s="2">
        <v>52.34</v>
      </c>
      <c r="H5596">
        <v>1</v>
      </c>
      <c r="I5596">
        <v>0</v>
      </c>
      <c r="J5596" s="4">
        <v>5</v>
      </c>
      <c r="K5596" s="3">
        <v>0</v>
      </c>
      <c r="L5596" s="1" t="s">
        <v>37</v>
      </c>
    </row>
    <row r="5597" spans="1:12" x14ac:dyDescent="0.3">
      <c r="A5597" s="1" t="s">
        <v>1414</v>
      </c>
      <c r="B5597" s="1" t="s">
        <v>53</v>
      </c>
      <c r="C5597" s="1" t="s">
        <v>99</v>
      </c>
      <c r="D5597" s="5">
        <v>43313</v>
      </c>
      <c r="E5597">
        <v>2</v>
      </c>
      <c r="F5597">
        <v>2</v>
      </c>
      <c r="G5597" s="2">
        <v>128.4</v>
      </c>
      <c r="H5597">
        <v>2</v>
      </c>
      <c r="I5597">
        <v>0</v>
      </c>
      <c r="J5597" s="4">
        <v>5</v>
      </c>
      <c r="K5597" s="3">
        <v>0</v>
      </c>
      <c r="L5597" s="1" t="s">
        <v>49</v>
      </c>
    </row>
    <row r="5598" spans="1:12" x14ac:dyDescent="0.3">
      <c r="A5598" s="1" t="s">
        <v>1415</v>
      </c>
      <c r="B5598" s="1" t="s">
        <v>16</v>
      </c>
      <c r="C5598" s="1" t="s">
        <v>515</v>
      </c>
      <c r="D5598" s="5">
        <v>43221</v>
      </c>
      <c r="E5598">
        <v>2</v>
      </c>
      <c r="F5598">
        <v>2</v>
      </c>
      <c r="G5598" s="2">
        <v>175.14</v>
      </c>
      <c r="H5598">
        <v>2</v>
      </c>
      <c r="I5598">
        <v>1</v>
      </c>
      <c r="J5598" s="4">
        <v>1</v>
      </c>
      <c r="K5598" s="3">
        <v>0.5</v>
      </c>
      <c r="L5598" s="1" t="s">
        <v>46</v>
      </c>
    </row>
    <row r="5599" spans="1:12" x14ac:dyDescent="0.3">
      <c r="A5599" s="1" t="s">
        <v>1416</v>
      </c>
      <c r="B5599" s="1" t="s">
        <v>16</v>
      </c>
      <c r="C5599" s="1" t="s">
        <v>48</v>
      </c>
      <c r="D5599" s="5">
        <v>42887</v>
      </c>
      <c r="E5599">
        <v>1</v>
      </c>
      <c r="F5599">
        <v>1</v>
      </c>
      <c r="G5599" s="2">
        <v>79.209999999999994</v>
      </c>
      <c r="H5599">
        <v>1</v>
      </c>
      <c r="I5599">
        <v>0</v>
      </c>
      <c r="J5599" s="4">
        <v>4</v>
      </c>
      <c r="K5599" s="3">
        <v>0</v>
      </c>
      <c r="L5599" s="1" t="s">
        <v>27</v>
      </c>
    </row>
    <row r="5600" spans="1:12" x14ac:dyDescent="0.3">
      <c r="A5600" s="1" t="s">
        <v>1416</v>
      </c>
      <c r="B5600" s="1" t="s">
        <v>16</v>
      </c>
      <c r="C5600" s="1" t="s">
        <v>48</v>
      </c>
      <c r="D5600" s="5">
        <v>43070</v>
      </c>
      <c r="E5600">
        <v>1</v>
      </c>
      <c r="F5600">
        <v>2</v>
      </c>
      <c r="G5600" s="2">
        <v>362.39</v>
      </c>
      <c r="H5600">
        <v>1</v>
      </c>
      <c r="I5600">
        <v>0</v>
      </c>
      <c r="J5600" s="4">
        <v>5</v>
      </c>
      <c r="K5600" s="3">
        <v>0</v>
      </c>
      <c r="L5600" s="1" t="s">
        <v>31</v>
      </c>
    </row>
    <row r="5601" spans="1:12" x14ac:dyDescent="0.3">
      <c r="A5601" s="1" t="s">
        <v>1417</v>
      </c>
      <c r="B5601" s="1" t="s">
        <v>57</v>
      </c>
      <c r="C5601" s="1" t="s">
        <v>935</v>
      </c>
      <c r="D5601" s="5">
        <v>42826</v>
      </c>
      <c r="E5601">
        <v>2</v>
      </c>
      <c r="F5601">
        <v>2</v>
      </c>
      <c r="G5601" s="2">
        <v>59.84</v>
      </c>
      <c r="H5601">
        <v>2</v>
      </c>
      <c r="I5601">
        <v>0</v>
      </c>
      <c r="J5601" s="4">
        <v>5</v>
      </c>
      <c r="K5601" s="3">
        <v>0</v>
      </c>
      <c r="L5601" s="1" t="s">
        <v>25</v>
      </c>
    </row>
    <row r="5602" spans="1:12" x14ac:dyDescent="0.3">
      <c r="A5602" s="1" t="s">
        <v>1417</v>
      </c>
      <c r="B5602" s="1" t="s">
        <v>57</v>
      </c>
      <c r="C5602" s="1" t="s">
        <v>935</v>
      </c>
      <c r="D5602" s="5">
        <v>42856</v>
      </c>
      <c r="E5602">
        <v>1</v>
      </c>
      <c r="F5602">
        <v>1</v>
      </c>
      <c r="G5602" s="2">
        <v>56.28</v>
      </c>
      <c r="H5602">
        <v>1</v>
      </c>
      <c r="I5602">
        <v>0</v>
      </c>
      <c r="J5602" s="4">
        <v>5</v>
      </c>
      <c r="K5602" s="3">
        <v>0</v>
      </c>
      <c r="L5602" s="1" t="s">
        <v>26</v>
      </c>
    </row>
    <row r="5603" spans="1:12" x14ac:dyDescent="0.3">
      <c r="A5603" s="1" t="s">
        <v>1417</v>
      </c>
      <c r="B5603" s="1" t="s">
        <v>57</v>
      </c>
      <c r="C5603" s="1" t="s">
        <v>935</v>
      </c>
      <c r="D5603" s="5">
        <v>42948</v>
      </c>
      <c r="E5603">
        <v>1</v>
      </c>
      <c r="F5603">
        <v>1</v>
      </c>
      <c r="G5603" s="2">
        <v>31</v>
      </c>
      <c r="H5603">
        <v>1</v>
      </c>
      <c r="I5603">
        <v>0</v>
      </c>
      <c r="J5603" s="4">
        <v>3</v>
      </c>
      <c r="K5603" s="3">
        <v>0</v>
      </c>
      <c r="L5603" s="1" t="s">
        <v>29</v>
      </c>
    </row>
    <row r="5604" spans="1:12" x14ac:dyDescent="0.3">
      <c r="A5604" s="1" t="s">
        <v>1417</v>
      </c>
      <c r="B5604" s="1" t="s">
        <v>57</v>
      </c>
      <c r="C5604" s="1" t="s">
        <v>935</v>
      </c>
      <c r="D5604" s="5">
        <v>43101</v>
      </c>
      <c r="E5604">
        <v>1</v>
      </c>
      <c r="F5604">
        <v>1</v>
      </c>
      <c r="G5604" s="2">
        <v>40.69</v>
      </c>
      <c r="H5604">
        <v>1</v>
      </c>
      <c r="I5604">
        <v>0</v>
      </c>
      <c r="J5604" s="4">
        <v>4</v>
      </c>
      <c r="K5604" s="3">
        <v>0</v>
      </c>
      <c r="L5604" s="1" t="s">
        <v>32</v>
      </c>
    </row>
    <row r="5605" spans="1:12" x14ac:dyDescent="0.3">
      <c r="A5605" s="1" t="s">
        <v>1418</v>
      </c>
      <c r="B5605" s="1" t="s">
        <v>57</v>
      </c>
      <c r="C5605" s="1" t="s">
        <v>66</v>
      </c>
      <c r="D5605" s="5">
        <v>43252</v>
      </c>
      <c r="E5605">
        <v>1</v>
      </c>
      <c r="F5605">
        <v>1</v>
      </c>
      <c r="G5605" s="2">
        <v>927.28</v>
      </c>
      <c r="H5605">
        <v>1</v>
      </c>
      <c r="I5605">
        <v>0</v>
      </c>
      <c r="J5605" s="4">
        <v>1</v>
      </c>
      <c r="K5605" s="3">
        <v>0</v>
      </c>
      <c r="L5605" s="1" t="s">
        <v>36</v>
      </c>
    </row>
    <row r="5606" spans="1:12" x14ac:dyDescent="0.3">
      <c r="A5606" s="1" t="s">
        <v>1418</v>
      </c>
      <c r="B5606" s="1" t="s">
        <v>57</v>
      </c>
      <c r="C5606" s="1" t="s">
        <v>66</v>
      </c>
      <c r="D5606" s="5">
        <v>43313</v>
      </c>
      <c r="E5606">
        <v>3</v>
      </c>
      <c r="F5606">
        <v>3</v>
      </c>
      <c r="G5606" s="2">
        <v>522.36</v>
      </c>
      <c r="H5606">
        <v>3</v>
      </c>
      <c r="I5606">
        <v>0</v>
      </c>
      <c r="J5606" s="4">
        <v>4</v>
      </c>
      <c r="K5606" s="3">
        <v>0</v>
      </c>
      <c r="L5606" s="1" t="s">
        <v>49</v>
      </c>
    </row>
    <row r="5607" spans="1:12" x14ac:dyDescent="0.3">
      <c r="A5607" s="1" t="s">
        <v>1419</v>
      </c>
      <c r="B5607" s="1" t="s">
        <v>41</v>
      </c>
      <c r="C5607" s="1" t="s">
        <v>1420</v>
      </c>
      <c r="D5607" s="5">
        <v>42856</v>
      </c>
      <c r="E5607">
        <v>5</v>
      </c>
      <c r="F5607">
        <v>5</v>
      </c>
      <c r="G5607" s="2">
        <v>509.39</v>
      </c>
      <c r="H5607">
        <v>5</v>
      </c>
      <c r="I5607">
        <v>0</v>
      </c>
      <c r="J5607" s="4">
        <v>3.6</v>
      </c>
      <c r="K5607" s="3">
        <v>0</v>
      </c>
      <c r="L5607" s="1" t="s">
        <v>26</v>
      </c>
    </row>
    <row r="5608" spans="1:12" x14ac:dyDescent="0.3">
      <c r="A5608" s="1" t="s">
        <v>1419</v>
      </c>
      <c r="B5608" s="1" t="s">
        <v>41</v>
      </c>
      <c r="C5608" s="1" t="s">
        <v>1420</v>
      </c>
      <c r="D5608" s="5">
        <v>42887</v>
      </c>
      <c r="E5608">
        <v>4</v>
      </c>
      <c r="F5608">
        <v>5</v>
      </c>
      <c r="G5608" s="2">
        <v>356.77</v>
      </c>
      <c r="H5608">
        <v>4</v>
      </c>
      <c r="I5608">
        <v>0</v>
      </c>
      <c r="J5608" s="4">
        <v>2.75</v>
      </c>
      <c r="K5608" s="3">
        <v>0</v>
      </c>
      <c r="L5608" s="1" t="s">
        <v>27</v>
      </c>
    </row>
    <row r="5609" spans="1:12" x14ac:dyDescent="0.3">
      <c r="A5609" s="1" t="s">
        <v>1419</v>
      </c>
      <c r="B5609" s="1" t="s">
        <v>41</v>
      </c>
      <c r="C5609" s="1" t="s">
        <v>1420</v>
      </c>
      <c r="D5609" s="5">
        <v>42917</v>
      </c>
      <c r="E5609">
        <v>2</v>
      </c>
      <c r="F5609">
        <v>2</v>
      </c>
      <c r="G5609" s="2">
        <v>194.76</v>
      </c>
      <c r="H5609">
        <v>2</v>
      </c>
      <c r="I5609">
        <v>0</v>
      </c>
      <c r="J5609" s="4">
        <v>4</v>
      </c>
      <c r="K5609" s="3">
        <v>0</v>
      </c>
      <c r="L5609" s="1" t="s">
        <v>28</v>
      </c>
    </row>
    <row r="5610" spans="1:12" x14ac:dyDescent="0.3">
      <c r="A5610" s="1" t="s">
        <v>1419</v>
      </c>
      <c r="B5610" s="1" t="s">
        <v>41</v>
      </c>
      <c r="C5610" s="1" t="s">
        <v>1420</v>
      </c>
      <c r="D5610" s="5">
        <v>42979</v>
      </c>
      <c r="E5610">
        <v>1</v>
      </c>
      <c r="F5610">
        <v>1</v>
      </c>
      <c r="G5610" s="2">
        <v>47.62</v>
      </c>
      <c r="H5610">
        <v>1</v>
      </c>
      <c r="I5610">
        <v>0</v>
      </c>
      <c r="J5610" s="4">
        <v>3</v>
      </c>
      <c r="K5610" s="3">
        <v>0</v>
      </c>
      <c r="L5610" s="1" t="s">
        <v>18</v>
      </c>
    </row>
    <row r="5611" spans="1:12" x14ac:dyDescent="0.3">
      <c r="A5611" s="1" t="s">
        <v>1421</v>
      </c>
      <c r="B5611" s="1" t="s">
        <v>16</v>
      </c>
      <c r="C5611" s="1" t="s">
        <v>51</v>
      </c>
      <c r="D5611" s="5">
        <v>43282</v>
      </c>
      <c r="E5611">
        <v>1</v>
      </c>
      <c r="F5611">
        <v>1</v>
      </c>
      <c r="G5611" s="2">
        <v>68.349999999999994</v>
      </c>
      <c r="H5611">
        <v>1</v>
      </c>
      <c r="I5611">
        <v>0</v>
      </c>
      <c r="J5611" s="4">
        <v>5</v>
      </c>
      <c r="K5611" s="3">
        <v>0</v>
      </c>
      <c r="L5611" s="1" t="s">
        <v>37</v>
      </c>
    </row>
    <row r="5612" spans="1:12" x14ac:dyDescent="0.3">
      <c r="A5612" s="1" t="s">
        <v>1421</v>
      </c>
      <c r="B5612" s="1" t="s">
        <v>16</v>
      </c>
      <c r="C5612" s="1" t="s">
        <v>51</v>
      </c>
      <c r="D5612" s="5">
        <v>43313</v>
      </c>
      <c r="E5612">
        <v>1</v>
      </c>
      <c r="F5612">
        <v>1</v>
      </c>
      <c r="G5612" s="2">
        <v>35.14</v>
      </c>
      <c r="H5612">
        <v>1</v>
      </c>
      <c r="I5612">
        <v>0</v>
      </c>
      <c r="J5612" s="4">
        <v>5</v>
      </c>
      <c r="K5612" s="3">
        <v>0</v>
      </c>
      <c r="L5612" s="1" t="s">
        <v>49</v>
      </c>
    </row>
    <row r="5613" spans="1:12" x14ac:dyDescent="0.3">
      <c r="A5613" s="1" t="s">
        <v>1422</v>
      </c>
      <c r="B5613" s="1" t="s">
        <v>108</v>
      </c>
      <c r="C5613" s="1" t="s">
        <v>461</v>
      </c>
      <c r="D5613" s="5">
        <v>43313</v>
      </c>
      <c r="E5613">
        <v>2</v>
      </c>
      <c r="F5613">
        <v>2</v>
      </c>
      <c r="G5613" s="2">
        <v>433.72</v>
      </c>
      <c r="H5613">
        <v>2</v>
      </c>
      <c r="I5613">
        <v>1</v>
      </c>
      <c r="J5613" s="4">
        <v>2.5</v>
      </c>
      <c r="K5613" s="3">
        <v>0.5</v>
      </c>
      <c r="L5613" s="1" t="s">
        <v>49</v>
      </c>
    </row>
    <row r="5614" spans="1:12" x14ac:dyDescent="0.3">
      <c r="A5614" s="1" t="s">
        <v>1423</v>
      </c>
      <c r="B5614" s="1" t="s">
        <v>53</v>
      </c>
      <c r="C5614" s="1" t="s">
        <v>1424</v>
      </c>
      <c r="D5614" s="5">
        <v>42826</v>
      </c>
      <c r="E5614">
        <v>3</v>
      </c>
      <c r="F5614">
        <v>4</v>
      </c>
      <c r="G5614" s="2">
        <v>439.44</v>
      </c>
      <c r="H5614">
        <v>3</v>
      </c>
      <c r="I5614">
        <v>0</v>
      </c>
      <c r="J5614" s="4">
        <v>5</v>
      </c>
      <c r="K5614" s="3">
        <v>0</v>
      </c>
      <c r="L5614" s="1" t="s">
        <v>25</v>
      </c>
    </row>
    <row r="5615" spans="1:12" x14ac:dyDescent="0.3">
      <c r="A5615" s="1" t="s">
        <v>1423</v>
      </c>
      <c r="B5615" s="1" t="s">
        <v>53</v>
      </c>
      <c r="C5615" s="1" t="s">
        <v>1424</v>
      </c>
      <c r="D5615" s="5">
        <v>42856</v>
      </c>
      <c r="E5615">
        <v>5</v>
      </c>
      <c r="F5615">
        <v>5</v>
      </c>
      <c r="G5615" s="2">
        <v>691.46</v>
      </c>
      <c r="H5615">
        <v>5</v>
      </c>
      <c r="I5615">
        <v>0</v>
      </c>
      <c r="J5615" s="4">
        <v>3.8</v>
      </c>
      <c r="K5615" s="3">
        <v>0</v>
      </c>
      <c r="L5615" s="1" t="s">
        <v>26</v>
      </c>
    </row>
    <row r="5616" spans="1:12" x14ac:dyDescent="0.3">
      <c r="A5616" s="1" t="s">
        <v>1423</v>
      </c>
      <c r="B5616" s="1" t="s">
        <v>53</v>
      </c>
      <c r="C5616" s="1" t="s">
        <v>1424</v>
      </c>
      <c r="D5616" s="5">
        <v>42887</v>
      </c>
      <c r="E5616">
        <v>9</v>
      </c>
      <c r="F5616">
        <v>9</v>
      </c>
      <c r="G5616" s="2">
        <v>1165.52</v>
      </c>
      <c r="H5616">
        <v>9</v>
      </c>
      <c r="I5616">
        <v>0</v>
      </c>
      <c r="J5616" s="4">
        <v>4.4400000000000004</v>
      </c>
      <c r="K5616" s="3">
        <v>0</v>
      </c>
      <c r="L5616" s="1" t="s">
        <v>27</v>
      </c>
    </row>
    <row r="5617" spans="1:12" x14ac:dyDescent="0.3">
      <c r="A5617" s="1" t="s">
        <v>1423</v>
      </c>
      <c r="B5617" s="1" t="s">
        <v>53</v>
      </c>
      <c r="C5617" s="1" t="s">
        <v>1424</v>
      </c>
      <c r="D5617" s="5">
        <v>42917</v>
      </c>
      <c r="E5617">
        <v>3</v>
      </c>
      <c r="F5617">
        <v>3</v>
      </c>
      <c r="G5617" s="2">
        <v>401.82</v>
      </c>
      <c r="H5617">
        <v>3</v>
      </c>
      <c r="I5617">
        <v>0</v>
      </c>
      <c r="J5617" s="4">
        <v>4.67</v>
      </c>
      <c r="K5617" s="3">
        <v>0</v>
      </c>
      <c r="L5617" s="1" t="s">
        <v>28</v>
      </c>
    </row>
    <row r="5618" spans="1:12" x14ac:dyDescent="0.3">
      <c r="A5618" s="1" t="s">
        <v>1423</v>
      </c>
      <c r="B5618" s="1" t="s">
        <v>53</v>
      </c>
      <c r="C5618" s="1" t="s">
        <v>1424</v>
      </c>
      <c r="D5618" s="5">
        <v>42948</v>
      </c>
      <c r="E5618">
        <v>13</v>
      </c>
      <c r="F5618">
        <v>14</v>
      </c>
      <c r="G5618" s="2">
        <v>1467.99</v>
      </c>
      <c r="H5618">
        <v>13</v>
      </c>
      <c r="I5618">
        <v>1</v>
      </c>
      <c r="J5618" s="4">
        <v>4.6900000000000004</v>
      </c>
      <c r="K5618" s="3">
        <v>7.6923076923076927E-2</v>
      </c>
      <c r="L5618" s="1" t="s">
        <v>29</v>
      </c>
    </row>
    <row r="5619" spans="1:12" x14ac:dyDescent="0.3">
      <c r="A5619" s="1" t="s">
        <v>1423</v>
      </c>
      <c r="B5619" s="1" t="s">
        <v>53</v>
      </c>
      <c r="C5619" s="1" t="s">
        <v>1424</v>
      </c>
      <c r="D5619" s="5">
        <v>42979</v>
      </c>
      <c r="E5619">
        <v>4</v>
      </c>
      <c r="F5619">
        <v>4</v>
      </c>
      <c r="G5619" s="2">
        <v>528.16</v>
      </c>
      <c r="H5619">
        <v>4</v>
      </c>
      <c r="I5619">
        <v>0</v>
      </c>
      <c r="J5619" s="4">
        <v>4.5</v>
      </c>
      <c r="K5619" s="3">
        <v>0</v>
      </c>
      <c r="L5619" s="1" t="s">
        <v>18</v>
      </c>
    </row>
    <row r="5620" spans="1:12" x14ac:dyDescent="0.3">
      <c r="A5620" s="1" t="s">
        <v>1423</v>
      </c>
      <c r="B5620" s="1" t="s">
        <v>53</v>
      </c>
      <c r="C5620" s="1" t="s">
        <v>1424</v>
      </c>
      <c r="D5620" s="5">
        <v>43009</v>
      </c>
      <c r="E5620">
        <v>2</v>
      </c>
      <c r="F5620">
        <v>2</v>
      </c>
      <c r="G5620" s="2">
        <v>154.99</v>
      </c>
      <c r="H5620">
        <v>2</v>
      </c>
      <c r="I5620">
        <v>0</v>
      </c>
      <c r="J5620" s="4">
        <v>3.5</v>
      </c>
      <c r="K5620" s="3">
        <v>0</v>
      </c>
      <c r="L5620" s="1" t="s">
        <v>19</v>
      </c>
    </row>
    <row r="5621" spans="1:12" x14ac:dyDescent="0.3">
      <c r="A5621" s="1" t="s">
        <v>1425</v>
      </c>
      <c r="B5621" s="1" t="s">
        <v>16</v>
      </c>
      <c r="C5621" s="1" t="s">
        <v>412</v>
      </c>
      <c r="D5621" s="5">
        <v>43101</v>
      </c>
      <c r="E5621">
        <v>2</v>
      </c>
      <c r="F5621">
        <v>2</v>
      </c>
      <c r="G5621" s="2">
        <v>321.47000000000003</v>
      </c>
      <c r="H5621">
        <v>2</v>
      </c>
      <c r="I5621">
        <v>0</v>
      </c>
      <c r="J5621" s="4">
        <v>3</v>
      </c>
      <c r="K5621" s="3">
        <v>0</v>
      </c>
      <c r="L5621" s="1" t="s">
        <v>32</v>
      </c>
    </row>
    <row r="5622" spans="1:12" x14ac:dyDescent="0.3">
      <c r="A5622" s="1" t="s">
        <v>1425</v>
      </c>
      <c r="B5622" s="1" t="s">
        <v>16</v>
      </c>
      <c r="C5622" s="1" t="s">
        <v>412</v>
      </c>
      <c r="D5622" s="5">
        <v>43132</v>
      </c>
      <c r="E5622">
        <v>4</v>
      </c>
      <c r="F5622">
        <v>4</v>
      </c>
      <c r="G5622" s="2">
        <v>754.47</v>
      </c>
      <c r="H5622">
        <v>4</v>
      </c>
      <c r="I5622">
        <v>0</v>
      </c>
      <c r="J5622" s="4">
        <v>2.75</v>
      </c>
      <c r="K5622" s="3">
        <v>0</v>
      </c>
      <c r="L5622" s="1" t="s">
        <v>33</v>
      </c>
    </row>
    <row r="5623" spans="1:12" x14ac:dyDescent="0.3">
      <c r="A5623" s="1" t="s">
        <v>1425</v>
      </c>
      <c r="B5623" s="1" t="s">
        <v>16</v>
      </c>
      <c r="C5623" s="1" t="s">
        <v>412</v>
      </c>
      <c r="D5623" s="5">
        <v>43160</v>
      </c>
      <c r="E5623">
        <v>3</v>
      </c>
      <c r="F5623">
        <v>4</v>
      </c>
      <c r="G5623" s="2">
        <v>394.04</v>
      </c>
      <c r="H5623">
        <v>3</v>
      </c>
      <c r="I5623">
        <v>2</v>
      </c>
      <c r="J5623" s="4">
        <v>4</v>
      </c>
      <c r="K5623" s="3">
        <v>0.66666666666666663</v>
      </c>
      <c r="L5623" s="1" t="s">
        <v>34</v>
      </c>
    </row>
    <row r="5624" spans="1:12" x14ac:dyDescent="0.3">
      <c r="A5624" s="1" t="s">
        <v>1425</v>
      </c>
      <c r="B5624" s="1" t="s">
        <v>16</v>
      </c>
      <c r="C5624" s="1" t="s">
        <v>412</v>
      </c>
      <c r="D5624" s="5">
        <v>43191</v>
      </c>
      <c r="E5624">
        <v>2</v>
      </c>
      <c r="F5624">
        <v>2</v>
      </c>
      <c r="G5624" s="2">
        <v>269.79000000000002</v>
      </c>
      <c r="H5624">
        <v>2</v>
      </c>
      <c r="I5624">
        <v>0</v>
      </c>
      <c r="J5624" s="4">
        <v>3</v>
      </c>
      <c r="K5624" s="3">
        <v>0</v>
      </c>
      <c r="L5624" s="1" t="s">
        <v>35</v>
      </c>
    </row>
    <row r="5625" spans="1:12" x14ac:dyDescent="0.3">
      <c r="A5625" s="1" t="s">
        <v>1425</v>
      </c>
      <c r="B5625" s="1" t="s">
        <v>16</v>
      </c>
      <c r="C5625" s="1" t="s">
        <v>412</v>
      </c>
      <c r="D5625" s="5">
        <v>43252</v>
      </c>
      <c r="E5625">
        <v>3</v>
      </c>
      <c r="F5625">
        <v>3</v>
      </c>
      <c r="G5625" s="2">
        <v>562.21</v>
      </c>
      <c r="H5625">
        <v>3</v>
      </c>
      <c r="I5625">
        <v>0</v>
      </c>
      <c r="J5625" s="4">
        <v>4</v>
      </c>
      <c r="K5625" s="3">
        <v>0</v>
      </c>
      <c r="L5625" s="1" t="s">
        <v>36</v>
      </c>
    </row>
    <row r="5626" spans="1:12" x14ac:dyDescent="0.3">
      <c r="A5626" s="1" t="s">
        <v>1425</v>
      </c>
      <c r="B5626" s="1" t="s">
        <v>16</v>
      </c>
      <c r="C5626" s="1" t="s">
        <v>412</v>
      </c>
      <c r="D5626" s="5">
        <v>43282</v>
      </c>
      <c r="E5626">
        <v>1</v>
      </c>
      <c r="F5626">
        <v>1</v>
      </c>
      <c r="G5626" s="2">
        <v>91.04</v>
      </c>
      <c r="H5626">
        <v>1</v>
      </c>
      <c r="I5626">
        <v>0</v>
      </c>
      <c r="J5626" s="4">
        <v>5</v>
      </c>
      <c r="K5626" s="3">
        <v>0</v>
      </c>
      <c r="L5626" s="1" t="s">
        <v>37</v>
      </c>
    </row>
    <row r="5627" spans="1:12" x14ac:dyDescent="0.3">
      <c r="A5627" s="1" t="s">
        <v>1426</v>
      </c>
      <c r="B5627" s="1" t="s">
        <v>16</v>
      </c>
      <c r="C5627" s="1" t="s">
        <v>1273</v>
      </c>
      <c r="D5627" s="5">
        <v>43191</v>
      </c>
      <c r="E5627">
        <v>3</v>
      </c>
      <c r="F5627">
        <v>3</v>
      </c>
      <c r="G5627" s="2">
        <v>388.52</v>
      </c>
      <c r="H5627">
        <v>3</v>
      </c>
      <c r="I5627">
        <v>0</v>
      </c>
      <c r="J5627" s="4">
        <v>3.67</v>
      </c>
      <c r="K5627" s="3">
        <v>0</v>
      </c>
      <c r="L5627" s="1" t="s">
        <v>35</v>
      </c>
    </row>
    <row r="5628" spans="1:12" x14ac:dyDescent="0.3">
      <c r="A5628" s="1" t="s">
        <v>1426</v>
      </c>
      <c r="B5628" s="1" t="s">
        <v>16</v>
      </c>
      <c r="C5628" s="1" t="s">
        <v>1273</v>
      </c>
      <c r="D5628" s="5">
        <v>43221</v>
      </c>
      <c r="E5628">
        <v>2</v>
      </c>
      <c r="F5628">
        <v>2</v>
      </c>
      <c r="G5628" s="2">
        <v>333.6</v>
      </c>
      <c r="H5628">
        <v>2</v>
      </c>
      <c r="I5628">
        <v>0</v>
      </c>
      <c r="J5628" s="4">
        <v>4</v>
      </c>
      <c r="K5628" s="3">
        <v>0</v>
      </c>
      <c r="L5628" s="1" t="s">
        <v>46</v>
      </c>
    </row>
    <row r="5629" spans="1:12" x14ac:dyDescent="0.3">
      <c r="A5629" s="1" t="s">
        <v>1426</v>
      </c>
      <c r="B5629" s="1" t="s">
        <v>16</v>
      </c>
      <c r="C5629" s="1" t="s">
        <v>1273</v>
      </c>
      <c r="D5629" s="5">
        <v>43313</v>
      </c>
      <c r="E5629">
        <v>1</v>
      </c>
      <c r="F5629">
        <v>1</v>
      </c>
      <c r="G5629" s="2">
        <v>104.11</v>
      </c>
      <c r="H5629">
        <v>1</v>
      </c>
      <c r="I5629">
        <v>0</v>
      </c>
      <c r="J5629" s="4">
        <v>5</v>
      </c>
      <c r="K5629" s="3">
        <v>0</v>
      </c>
      <c r="L5629" s="1" t="s">
        <v>49</v>
      </c>
    </row>
    <row r="5630" spans="1:12" x14ac:dyDescent="0.3">
      <c r="A5630" s="1" t="s">
        <v>1427</v>
      </c>
      <c r="B5630" s="1" t="s">
        <v>16</v>
      </c>
      <c r="C5630" s="1" t="s">
        <v>51</v>
      </c>
      <c r="D5630" s="5">
        <v>42795</v>
      </c>
      <c r="E5630">
        <v>1</v>
      </c>
      <c r="F5630">
        <v>1</v>
      </c>
      <c r="G5630" s="2">
        <v>35.340000000000003</v>
      </c>
      <c r="H5630">
        <v>1</v>
      </c>
      <c r="I5630">
        <v>0</v>
      </c>
      <c r="J5630" s="4">
        <v>5</v>
      </c>
      <c r="K5630" s="3">
        <v>0</v>
      </c>
      <c r="L5630" s="1" t="s">
        <v>24</v>
      </c>
    </row>
    <row r="5631" spans="1:12" x14ac:dyDescent="0.3">
      <c r="A5631" s="1" t="s">
        <v>1427</v>
      </c>
      <c r="B5631" s="1" t="s">
        <v>16</v>
      </c>
      <c r="C5631" s="1" t="s">
        <v>51</v>
      </c>
      <c r="D5631" s="5">
        <v>42826</v>
      </c>
      <c r="E5631">
        <v>2</v>
      </c>
      <c r="F5631">
        <v>3</v>
      </c>
      <c r="G5631" s="2">
        <v>109.87</v>
      </c>
      <c r="H5631">
        <v>2</v>
      </c>
      <c r="I5631">
        <v>0</v>
      </c>
      <c r="J5631" s="4">
        <v>5</v>
      </c>
      <c r="K5631" s="3">
        <v>0</v>
      </c>
      <c r="L5631" s="1" t="s">
        <v>25</v>
      </c>
    </row>
    <row r="5632" spans="1:12" x14ac:dyDescent="0.3">
      <c r="A5632" s="1" t="s">
        <v>1427</v>
      </c>
      <c r="B5632" s="1" t="s">
        <v>16</v>
      </c>
      <c r="C5632" s="1" t="s">
        <v>51</v>
      </c>
      <c r="D5632" s="5">
        <v>42887</v>
      </c>
      <c r="E5632">
        <v>1</v>
      </c>
      <c r="F5632">
        <v>1</v>
      </c>
      <c r="G5632" s="2">
        <v>35.340000000000003</v>
      </c>
      <c r="H5632">
        <v>1</v>
      </c>
      <c r="I5632">
        <v>0</v>
      </c>
      <c r="J5632" s="4">
        <v>4</v>
      </c>
      <c r="K5632" s="3">
        <v>0</v>
      </c>
      <c r="L5632" s="1" t="s">
        <v>27</v>
      </c>
    </row>
    <row r="5633" spans="1:12" x14ac:dyDescent="0.3">
      <c r="A5633" s="1" t="s">
        <v>1427</v>
      </c>
      <c r="B5633" s="1" t="s">
        <v>16</v>
      </c>
      <c r="C5633" s="1" t="s">
        <v>51</v>
      </c>
      <c r="D5633" s="5">
        <v>43040</v>
      </c>
      <c r="E5633">
        <v>1</v>
      </c>
      <c r="F5633">
        <v>1</v>
      </c>
      <c r="G5633" s="2">
        <v>35.340000000000003</v>
      </c>
      <c r="H5633">
        <v>1</v>
      </c>
      <c r="I5633">
        <v>1</v>
      </c>
      <c r="J5633" s="4">
        <v>4</v>
      </c>
      <c r="K5633" s="3">
        <v>1</v>
      </c>
      <c r="L5633" s="1" t="s">
        <v>30</v>
      </c>
    </row>
    <row r="5634" spans="1:12" x14ac:dyDescent="0.3">
      <c r="A5634" s="1" t="s">
        <v>1427</v>
      </c>
      <c r="B5634" s="1" t="s">
        <v>16</v>
      </c>
      <c r="C5634" s="1" t="s">
        <v>51</v>
      </c>
      <c r="D5634" s="5">
        <v>43101</v>
      </c>
      <c r="E5634">
        <v>1</v>
      </c>
      <c r="F5634">
        <v>4</v>
      </c>
      <c r="G5634" s="2">
        <v>267.48</v>
      </c>
      <c r="H5634">
        <v>0</v>
      </c>
      <c r="I5634">
        <v>0</v>
      </c>
      <c r="J5634" s="4">
        <v>1</v>
      </c>
      <c r="K5634" s="3"/>
      <c r="L5634" s="1" t="s">
        <v>32</v>
      </c>
    </row>
    <row r="5635" spans="1:12" x14ac:dyDescent="0.3">
      <c r="A5635" s="1" t="s">
        <v>1428</v>
      </c>
      <c r="B5635" s="1" t="s">
        <v>16</v>
      </c>
      <c r="C5635" s="1" t="s">
        <v>51</v>
      </c>
      <c r="D5635" s="5">
        <v>42856</v>
      </c>
      <c r="E5635">
        <v>1</v>
      </c>
      <c r="F5635">
        <v>2</v>
      </c>
      <c r="G5635" s="2">
        <v>633.88</v>
      </c>
      <c r="H5635">
        <v>1</v>
      </c>
      <c r="I5635">
        <v>0</v>
      </c>
      <c r="J5635" s="4">
        <v>5</v>
      </c>
      <c r="K5635" s="3">
        <v>0</v>
      </c>
      <c r="L5635" s="1" t="s">
        <v>26</v>
      </c>
    </row>
    <row r="5636" spans="1:12" x14ac:dyDescent="0.3">
      <c r="A5636" s="1" t="s">
        <v>1428</v>
      </c>
      <c r="B5636" s="1" t="s">
        <v>16</v>
      </c>
      <c r="C5636" s="1" t="s">
        <v>51</v>
      </c>
      <c r="D5636" s="5">
        <v>42887</v>
      </c>
      <c r="E5636">
        <v>1</v>
      </c>
      <c r="F5636">
        <v>1</v>
      </c>
      <c r="G5636" s="2">
        <v>186.95</v>
      </c>
      <c r="H5636">
        <v>1</v>
      </c>
      <c r="I5636">
        <v>0</v>
      </c>
      <c r="J5636" s="4">
        <v>4</v>
      </c>
      <c r="K5636" s="3">
        <v>0</v>
      </c>
      <c r="L5636" s="1" t="s">
        <v>27</v>
      </c>
    </row>
    <row r="5637" spans="1:12" x14ac:dyDescent="0.3">
      <c r="A5637" s="1" t="s">
        <v>1428</v>
      </c>
      <c r="B5637" s="1" t="s">
        <v>16</v>
      </c>
      <c r="C5637" s="1" t="s">
        <v>51</v>
      </c>
      <c r="D5637" s="5">
        <v>42917</v>
      </c>
      <c r="E5637">
        <v>1</v>
      </c>
      <c r="F5637">
        <v>2</v>
      </c>
      <c r="G5637" s="2">
        <v>373.9</v>
      </c>
      <c r="H5637">
        <v>1</v>
      </c>
      <c r="I5637">
        <v>0</v>
      </c>
      <c r="J5637" s="4">
        <v>4</v>
      </c>
      <c r="K5637" s="3">
        <v>0</v>
      </c>
      <c r="L5637" s="1" t="s">
        <v>28</v>
      </c>
    </row>
    <row r="5638" spans="1:12" x14ac:dyDescent="0.3">
      <c r="A5638" s="1" t="s">
        <v>1428</v>
      </c>
      <c r="B5638" s="1" t="s">
        <v>16</v>
      </c>
      <c r="C5638" s="1" t="s">
        <v>51</v>
      </c>
      <c r="D5638" s="5">
        <v>42948</v>
      </c>
      <c r="E5638">
        <v>2</v>
      </c>
      <c r="F5638">
        <v>2</v>
      </c>
      <c r="G5638" s="2">
        <v>257.5</v>
      </c>
      <c r="H5638">
        <v>2</v>
      </c>
      <c r="I5638">
        <v>0</v>
      </c>
      <c r="J5638" s="4">
        <v>5</v>
      </c>
      <c r="K5638" s="3">
        <v>0</v>
      </c>
      <c r="L5638" s="1" t="s">
        <v>29</v>
      </c>
    </row>
    <row r="5639" spans="1:12" x14ac:dyDescent="0.3">
      <c r="A5639" s="1" t="s">
        <v>1428</v>
      </c>
      <c r="B5639" s="1" t="s">
        <v>16</v>
      </c>
      <c r="C5639" s="1" t="s">
        <v>51</v>
      </c>
      <c r="D5639" s="5">
        <v>43009</v>
      </c>
      <c r="E5639">
        <v>1</v>
      </c>
      <c r="F5639">
        <v>1</v>
      </c>
      <c r="G5639" s="2">
        <v>185.05</v>
      </c>
      <c r="H5639">
        <v>1</v>
      </c>
      <c r="I5639">
        <v>0</v>
      </c>
      <c r="J5639" s="4">
        <v>5</v>
      </c>
      <c r="K5639" s="3">
        <v>0</v>
      </c>
      <c r="L5639" s="1" t="s">
        <v>19</v>
      </c>
    </row>
    <row r="5640" spans="1:12" x14ac:dyDescent="0.3">
      <c r="A5640" s="1" t="s">
        <v>1428</v>
      </c>
      <c r="B5640" s="1" t="s">
        <v>16</v>
      </c>
      <c r="C5640" s="1" t="s">
        <v>51</v>
      </c>
      <c r="D5640" s="5">
        <v>43040</v>
      </c>
      <c r="E5640">
        <v>2</v>
      </c>
      <c r="F5640">
        <v>4</v>
      </c>
      <c r="G5640" s="2">
        <v>740.9</v>
      </c>
      <c r="H5640">
        <v>2</v>
      </c>
      <c r="I5640">
        <v>0</v>
      </c>
      <c r="J5640" s="4">
        <v>1</v>
      </c>
      <c r="K5640" s="3">
        <v>0</v>
      </c>
      <c r="L5640" s="1" t="s">
        <v>30</v>
      </c>
    </row>
    <row r="5641" spans="1:12" x14ac:dyDescent="0.3">
      <c r="A5641" s="1" t="s">
        <v>1428</v>
      </c>
      <c r="B5641" s="1" t="s">
        <v>16</v>
      </c>
      <c r="C5641" s="1" t="s">
        <v>51</v>
      </c>
      <c r="D5641" s="5">
        <v>43070</v>
      </c>
      <c r="E5641">
        <v>2</v>
      </c>
      <c r="F5641">
        <v>2</v>
      </c>
      <c r="G5641" s="2">
        <v>653.15</v>
      </c>
      <c r="H5641">
        <v>2</v>
      </c>
      <c r="I5641">
        <v>0</v>
      </c>
      <c r="J5641" s="4">
        <v>5</v>
      </c>
      <c r="K5641" s="3">
        <v>0</v>
      </c>
      <c r="L5641" s="1" t="s">
        <v>31</v>
      </c>
    </row>
    <row r="5642" spans="1:12" x14ac:dyDescent="0.3">
      <c r="A5642" s="1" t="s">
        <v>1428</v>
      </c>
      <c r="B5642" s="1" t="s">
        <v>16</v>
      </c>
      <c r="C5642" s="1" t="s">
        <v>51</v>
      </c>
      <c r="D5642" s="5">
        <v>43101</v>
      </c>
      <c r="E5642">
        <v>2</v>
      </c>
      <c r="F5642">
        <v>2</v>
      </c>
      <c r="G5642" s="2">
        <v>412.82</v>
      </c>
      <c r="H5642">
        <v>2</v>
      </c>
      <c r="I5642">
        <v>0</v>
      </c>
      <c r="J5642" s="4">
        <v>4</v>
      </c>
      <c r="K5642" s="3">
        <v>0</v>
      </c>
      <c r="L5642" s="1" t="s">
        <v>32</v>
      </c>
    </row>
    <row r="5643" spans="1:12" x14ac:dyDescent="0.3">
      <c r="A5643" s="1" t="s">
        <v>1428</v>
      </c>
      <c r="B5643" s="1" t="s">
        <v>16</v>
      </c>
      <c r="C5643" s="1" t="s">
        <v>51</v>
      </c>
      <c r="D5643" s="5">
        <v>43132</v>
      </c>
      <c r="E5643">
        <v>2</v>
      </c>
      <c r="F5643">
        <v>2</v>
      </c>
      <c r="G5643" s="2">
        <v>241.89</v>
      </c>
      <c r="H5643">
        <v>2</v>
      </c>
      <c r="I5643">
        <v>0</v>
      </c>
      <c r="J5643" s="4">
        <v>4</v>
      </c>
      <c r="K5643" s="3">
        <v>0</v>
      </c>
      <c r="L5643" s="1" t="s">
        <v>33</v>
      </c>
    </row>
    <row r="5644" spans="1:12" x14ac:dyDescent="0.3">
      <c r="A5644" s="1" t="s">
        <v>1428</v>
      </c>
      <c r="B5644" s="1" t="s">
        <v>16</v>
      </c>
      <c r="C5644" s="1" t="s">
        <v>51</v>
      </c>
      <c r="D5644" s="5">
        <v>43160</v>
      </c>
      <c r="E5644">
        <v>1</v>
      </c>
      <c r="F5644">
        <v>1</v>
      </c>
      <c r="G5644" s="2">
        <v>85.35</v>
      </c>
      <c r="H5644">
        <v>1</v>
      </c>
      <c r="I5644">
        <v>0</v>
      </c>
      <c r="J5644" s="4">
        <v>4</v>
      </c>
      <c r="K5644" s="3">
        <v>0</v>
      </c>
      <c r="L5644" s="1" t="s">
        <v>34</v>
      </c>
    </row>
    <row r="5645" spans="1:12" x14ac:dyDescent="0.3">
      <c r="A5645" s="1" t="s">
        <v>1428</v>
      </c>
      <c r="B5645" s="1" t="s">
        <v>16</v>
      </c>
      <c r="C5645" s="1" t="s">
        <v>51</v>
      </c>
      <c r="D5645" s="5">
        <v>43252</v>
      </c>
      <c r="E5645">
        <v>4</v>
      </c>
      <c r="F5645">
        <v>7</v>
      </c>
      <c r="G5645" s="2">
        <v>1344.96</v>
      </c>
      <c r="H5645">
        <v>4</v>
      </c>
      <c r="I5645">
        <v>0</v>
      </c>
      <c r="J5645" s="4">
        <v>4</v>
      </c>
      <c r="K5645" s="3">
        <v>0</v>
      </c>
      <c r="L5645" s="1" t="s">
        <v>36</v>
      </c>
    </row>
    <row r="5646" spans="1:12" x14ac:dyDescent="0.3">
      <c r="A5646" s="1" t="s">
        <v>1428</v>
      </c>
      <c r="B5646" s="1" t="s">
        <v>16</v>
      </c>
      <c r="C5646" s="1" t="s">
        <v>51</v>
      </c>
      <c r="D5646" s="5">
        <v>43282</v>
      </c>
      <c r="E5646">
        <v>1</v>
      </c>
      <c r="F5646">
        <v>1</v>
      </c>
      <c r="G5646" s="2">
        <v>558.62</v>
      </c>
      <c r="H5646">
        <v>1</v>
      </c>
      <c r="I5646">
        <v>0</v>
      </c>
      <c r="J5646" s="4">
        <v>5</v>
      </c>
      <c r="K5646" s="3">
        <v>0</v>
      </c>
      <c r="L5646" s="1" t="s">
        <v>37</v>
      </c>
    </row>
    <row r="5647" spans="1:12" x14ac:dyDescent="0.3">
      <c r="A5647" s="1" t="s">
        <v>1428</v>
      </c>
      <c r="B5647" s="1" t="s">
        <v>16</v>
      </c>
      <c r="C5647" s="1" t="s">
        <v>51</v>
      </c>
      <c r="D5647" s="5">
        <v>43313</v>
      </c>
      <c r="E5647">
        <v>1</v>
      </c>
      <c r="F5647">
        <v>1</v>
      </c>
      <c r="G5647" s="2">
        <v>115.51</v>
      </c>
      <c r="H5647">
        <v>1</v>
      </c>
      <c r="I5647">
        <v>0</v>
      </c>
      <c r="J5647" s="4">
        <v>5</v>
      </c>
      <c r="K5647" s="3">
        <v>0</v>
      </c>
      <c r="L5647" s="1" t="s">
        <v>49</v>
      </c>
    </row>
    <row r="5648" spans="1:12" x14ac:dyDescent="0.3">
      <c r="A5648" s="1" t="s">
        <v>1429</v>
      </c>
      <c r="B5648" s="1" t="s">
        <v>90</v>
      </c>
      <c r="C5648" s="1" t="s">
        <v>91</v>
      </c>
      <c r="D5648" s="5">
        <v>43313</v>
      </c>
      <c r="E5648">
        <v>8</v>
      </c>
      <c r="F5648">
        <v>9</v>
      </c>
      <c r="G5648" s="2">
        <v>1166.0899999999999</v>
      </c>
      <c r="H5648">
        <v>8</v>
      </c>
      <c r="I5648">
        <v>0</v>
      </c>
      <c r="J5648" s="4">
        <v>4.88</v>
      </c>
      <c r="K5648" s="3">
        <v>0</v>
      </c>
      <c r="L5648" s="1" t="s">
        <v>49</v>
      </c>
    </row>
    <row r="5649" spans="1:12" x14ac:dyDescent="0.3">
      <c r="A5649" s="1" t="s">
        <v>1430</v>
      </c>
      <c r="B5649" s="1" t="s">
        <v>16</v>
      </c>
      <c r="C5649" s="1" t="s">
        <v>127</v>
      </c>
      <c r="D5649" s="5">
        <v>43282</v>
      </c>
      <c r="E5649">
        <v>8</v>
      </c>
      <c r="F5649">
        <v>8</v>
      </c>
      <c r="G5649" s="2">
        <v>1180.96</v>
      </c>
      <c r="H5649">
        <v>8</v>
      </c>
      <c r="I5649">
        <v>1</v>
      </c>
      <c r="J5649" s="4">
        <v>3.75</v>
      </c>
      <c r="K5649" s="3">
        <v>0.125</v>
      </c>
      <c r="L5649" s="1" t="s">
        <v>37</v>
      </c>
    </row>
    <row r="5650" spans="1:12" x14ac:dyDescent="0.3">
      <c r="A5650" s="1" t="s">
        <v>1430</v>
      </c>
      <c r="B5650" s="1" t="s">
        <v>16</v>
      </c>
      <c r="C5650" s="1" t="s">
        <v>127</v>
      </c>
      <c r="D5650" s="5">
        <v>43313</v>
      </c>
      <c r="E5650">
        <v>14</v>
      </c>
      <c r="F5650">
        <v>14</v>
      </c>
      <c r="G5650" s="2">
        <v>2239.4899999999998</v>
      </c>
      <c r="H5650">
        <v>14</v>
      </c>
      <c r="I5650">
        <v>0</v>
      </c>
      <c r="J5650" s="4">
        <v>3.79</v>
      </c>
      <c r="K5650" s="3">
        <v>0</v>
      </c>
      <c r="L5650" s="1" t="s">
        <v>49</v>
      </c>
    </row>
    <row r="5651" spans="1:12" x14ac:dyDescent="0.3">
      <c r="A5651" s="1" t="s">
        <v>1431</v>
      </c>
      <c r="B5651" s="1" t="s">
        <v>53</v>
      </c>
      <c r="C5651" s="1" t="s">
        <v>54</v>
      </c>
      <c r="D5651" s="5">
        <v>43009</v>
      </c>
      <c r="E5651">
        <v>1</v>
      </c>
      <c r="F5651">
        <v>1</v>
      </c>
      <c r="G5651" s="2">
        <v>63.71</v>
      </c>
      <c r="H5651">
        <v>1</v>
      </c>
      <c r="I5651">
        <v>0</v>
      </c>
      <c r="J5651" s="4">
        <v>5</v>
      </c>
      <c r="K5651" s="3">
        <v>0</v>
      </c>
      <c r="L5651" s="1" t="s">
        <v>19</v>
      </c>
    </row>
    <row r="5652" spans="1:12" x14ac:dyDescent="0.3">
      <c r="A5652" s="1" t="s">
        <v>1431</v>
      </c>
      <c r="B5652" s="1" t="s">
        <v>53</v>
      </c>
      <c r="C5652" s="1" t="s">
        <v>54</v>
      </c>
      <c r="D5652" s="5">
        <v>43040</v>
      </c>
      <c r="E5652">
        <v>3</v>
      </c>
      <c r="F5652">
        <v>3</v>
      </c>
      <c r="G5652" s="2">
        <v>235.8</v>
      </c>
      <c r="H5652">
        <v>3</v>
      </c>
      <c r="I5652">
        <v>1</v>
      </c>
      <c r="J5652" s="4">
        <v>4.33</v>
      </c>
      <c r="K5652" s="3">
        <v>0.33333333333333331</v>
      </c>
      <c r="L5652" s="1" t="s">
        <v>30</v>
      </c>
    </row>
    <row r="5653" spans="1:12" x14ac:dyDescent="0.3">
      <c r="A5653" s="1" t="s">
        <v>1431</v>
      </c>
      <c r="B5653" s="1" t="s">
        <v>53</v>
      </c>
      <c r="C5653" s="1" t="s">
        <v>54</v>
      </c>
      <c r="D5653" s="5">
        <v>43070</v>
      </c>
      <c r="E5653">
        <v>3</v>
      </c>
      <c r="F5653">
        <v>3</v>
      </c>
      <c r="G5653" s="2">
        <v>219.97</v>
      </c>
      <c r="H5653">
        <v>3</v>
      </c>
      <c r="I5653">
        <v>0</v>
      </c>
      <c r="J5653" s="4">
        <v>4.67</v>
      </c>
      <c r="K5653" s="3">
        <v>0</v>
      </c>
      <c r="L5653" s="1" t="s">
        <v>31</v>
      </c>
    </row>
    <row r="5654" spans="1:12" x14ac:dyDescent="0.3">
      <c r="A5654" s="1" t="s">
        <v>1431</v>
      </c>
      <c r="B5654" s="1" t="s">
        <v>53</v>
      </c>
      <c r="C5654" s="1" t="s">
        <v>54</v>
      </c>
      <c r="D5654" s="5">
        <v>43101</v>
      </c>
      <c r="E5654">
        <v>1</v>
      </c>
      <c r="F5654">
        <v>1</v>
      </c>
      <c r="G5654" s="2">
        <v>78.989999999999995</v>
      </c>
      <c r="H5654">
        <v>1</v>
      </c>
      <c r="I5654">
        <v>0</v>
      </c>
      <c r="J5654" s="4">
        <v>4</v>
      </c>
      <c r="K5654" s="3">
        <v>0</v>
      </c>
      <c r="L5654" s="1" t="s">
        <v>32</v>
      </c>
    </row>
    <row r="5655" spans="1:12" x14ac:dyDescent="0.3">
      <c r="A5655" s="1" t="s">
        <v>1431</v>
      </c>
      <c r="B5655" s="1" t="s">
        <v>53</v>
      </c>
      <c r="C5655" s="1" t="s">
        <v>54</v>
      </c>
      <c r="D5655" s="5">
        <v>43132</v>
      </c>
      <c r="E5655">
        <v>1</v>
      </c>
      <c r="F5655">
        <v>1</v>
      </c>
      <c r="G5655" s="2">
        <v>67.53</v>
      </c>
      <c r="H5655">
        <v>1</v>
      </c>
      <c r="I5655">
        <v>0</v>
      </c>
      <c r="J5655" s="4">
        <v>5</v>
      </c>
      <c r="K5655" s="3">
        <v>0</v>
      </c>
      <c r="L5655" s="1" t="s">
        <v>33</v>
      </c>
    </row>
    <row r="5656" spans="1:12" x14ac:dyDescent="0.3">
      <c r="A5656" s="1" t="s">
        <v>1431</v>
      </c>
      <c r="B5656" s="1" t="s">
        <v>53</v>
      </c>
      <c r="C5656" s="1" t="s">
        <v>54</v>
      </c>
      <c r="D5656" s="5">
        <v>43160</v>
      </c>
      <c r="E5656">
        <v>1</v>
      </c>
      <c r="F5656">
        <v>1</v>
      </c>
      <c r="G5656" s="2">
        <v>55.13</v>
      </c>
      <c r="H5656">
        <v>1</v>
      </c>
      <c r="I5656">
        <v>0</v>
      </c>
      <c r="J5656" s="4">
        <v>5</v>
      </c>
      <c r="K5656" s="3">
        <v>0</v>
      </c>
      <c r="L5656" s="1" t="s">
        <v>34</v>
      </c>
    </row>
    <row r="5657" spans="1:12" x14ac:dyDescent="0.3">
      <c r="A5657" s="1" t="s">
        <v>1431</v>
      </c>
      <c r="B5657" s="1" t="s">
        <v>53</v>
      </c>
      <c r="C5657" s="1" t="s">
        <v>54</v>
      </c>
      <c r="D5657" s="5">
        <v>43191</v>
      </c>
      <c r="E5657">
        <v>1</v>
      </c>
      <c r="F5657">
        <v>1</v>
      </c>
      <c r="G5657" s="2">
        <v>66.959999999999994</v>
      </c>
      <c r="H5657">
        <v>1</v>
      </c>
      <c r="I5657">
        <v>0</v>
      </c>
      <c r="J5657" s="4">
        <v>5</v>
      </c>
      <c r="K5657" s="3">
        <v>0</v>
      </c>
      <c r="L5657" s="1" t="s">
        <v>35</v>
      </c>
    </row>
    <row r="5658" spans="1:12" x14ac:dyDescent="0.3">
      <c r="A5658" s="1" t="s">
        <v>1431</v>
      </c>
      <c r="B5658" s="1" t="s">
        <v>53</v>
      </c>
      <c r="C5658" s="1" t="s">
        <v>54</v>
      </c>
      <c r="D5658" s="5">
        <v>43221</v>
      </c>
      <c r="E5658">
        <v>2</v>
      </c>
      <c r="F5658">
        <v>2</v>
      </c>
      <c r="G5658" s="2">
        <v>178.16</v>
      </c>
      <c r="H5658">
        <v>2</v>
      </c>
      <c r="I5658">
        <v>0</v>
      </c>
      <c r="J5658" s="4">
        <v>4</v>
      </c>
      <c r="K5658" s="3">
        <v>0</v>
      </c>
      <c r="L5658" s="1" t="s">
        <v>46</v>
      </c>
    </row>
    <row r="5659" spans="1:12" x14ac:dyDescent="0.3">
      <c r="A5659" s="1" t="s">
        <v>1432</v>
      </c>
      <c r="B5659" s="1" t="s">
        <v>16</v>
      </c>
      <c r="C5659" s="1" t="s">
        <v>329</v>
      </c>
      <c r="D5659" s="5">
        <v>43101</v>
      </c>
      <c r="E5659">
        <v>21</v>
      </c>
      <c r="F5659">
        <v>21</v>
      </c>
      <c r="G5659" s="2">
        <v>950.23</v>
      </c>
      <c r="H5659">
        <v>21</v>
      </c>
      <c r="I5659">
        <v>0</v>
      </c>
      <c r="J5659" s="4">
        <v>4.57</v>
      </c>
      <c r="K5659" s="3">
        <v>0</v>
      </c>
      <c r="L5659" s="1" t="s">
        <v>32</v>
      </c>
    </row>
    <row r="5660" spans="1:12" x14ac:dyDescent="0.3">
      <c r="A5660" s="1" t="s">
        <v>1432</v>
      </c>
      <c r="B5660" s="1" t="s">
        <v>16</v>
      </c>
      <c r="C5660" s="1" t="s">
        <v>329</v>
      </c>
      <c r="D5660" s="5">
        <v>43132</v>
      </c>
      <c r="E5660">
        <v>58</v>
      </c>
      <c r="F5660">
        <v>60</v>
      </c>
      <c r="G5660" s="2">
        <v>2622.04</v>
      </c>
      <c r="H5660">
        <v>58</v>
      </c>
      <c r="I5660">
        <v>6</v>
      </c>
      <c r="J5660" s="4">
        <v>4.07</v>
      </c>
      <c r="K5660" s="3">
        <v>0.10344827586206896</v>
      </c>
      <c r="L5660" s="1" t="s">
        <v>33</v>
      </c>
    </row>
    <row r="5661" spans="1:12" x14ac:dyDescent="0.3">
      <c r="A5661" s="1" t="s">
        <v>1432</v>
      </c>
      <c r="B5661" s="1" t="s">
        <v>16</v>
      </c>
      <c r="C5661" s="1" t="s">
        <v>329</v>
      </c>
      <c r="D5661" s="5">
        <v>43160</v>
      </c>
      <c r="E5661">
        <v>16</v>
      </c>
      <c r="F5661">
        <v>16</v>
      </c>
      <c r="G5661" s="2">
        <v>785.42</v>
      </c>
      <c r="H5661">
        <v>16</v>
      </c>
      <c r="I5661">
        <v>1</v>
      </c>
      <c r="J5661" s="4">
        <v>3.81</v>
      </c>
      <c r="K5661" s="3">
        <v>6.25E-2</v>
      </c>
      <c r="L5661" s="1" t="s">
        <v>34</v>
      </c>
    </row>
    <row r="5662" spans="1:12" x14ac:dyDescent="0.3">
      <c r="A5662" s="1" t="s">
        <v>1432</v>
      </c>
      <c r="B5662" s="1" t="s">
        <v>16</v>
      </c>
      <c r="C5662" s="1" t="s">
        <v>329</v>
      </c>
      <c r="D5662" s="5">
        <v>43191</v>
      </c>
      <c r="E5662">
        <v>43</v>
      </c>
      <c r="F5662">
        <v>47</v>
      </c>
      <c r="G5662" s="2">
        <v>2269.29</v>
      </c>
      <c r="H5662">
        <v>42</v>
      </c>
      <c r="I5662">
        <v>0</v>
      </c>
      <c r="J5662" s="4">
        <v>4.3099999999999996</v>
      </c>
      <c r="K5662" s="3">
        <v>0</v>
      </c>
      <c r="L5662" s="1" t="s">
        <v>35</v>
      </c>
    </row>
    <row r="5663" spans="1:12" x14ac:dyDescent="0.3">
      <c r="A5663" s="1" t="s">
        <v>1432</v>
      </c>
      <c r="B5663" s="1" t="s">
        <v>16</v>
      </c>
      <c r="C5663" s="1" t="s">
        <v>329</v>
      </c>
      <c r="D5663" s="5">
        <v>43221</v>
      </c>
      <c r="E5663">
        <v>61</v>
      </c>
      <c r="F5663">
        <v>63</v>
      </c>
      <c r="G5663" s="2">
        <v>3050.06</v>
      </c>
      <c r="H5663">
        <v>60</v>
      </c>
      <c r="I5663">
        <v>1</v>
      </c>
      <c r="J5663" s="4">
        <v>4.3899999999999997</v>
      </c>
      <c r="K5663" s="3">
        <v>1.6666666666666666E-2</v>
      </c>
      <c r="L5663" s="1" t="s">
        <v>46</v>
      </c>
    </row>
    <row r="5664" spans="1:12" x14ac:dyDescent="0.3">
      <c r="A5664" s="1" t="s">
        <v>1432</v>
      </c>
      <c r="B5664" s="1" t="s">
        <v>16</v>
      </c>
      <c r="C5664" s="1" t="s">
        <v>329</v>
      </c>
      <c r="D5664" s="5">
        <v>43252</v>
      </c>
      <c r="E5664">
        <v>25</v>
      </c>
      <c r="F5664">
        <v>25</v>
      </c>
      <c r="G5664" s="2">
        <v>1307.5</v>
      </c>
      <c r="H5664">
        <v>24</v>
      </c>
      <c r="I5664">
        <v>0</v>
      </c>
      <c r="J5664" s="4">
        <v>4.4000000000000004</v>
      </c>
      <c r="K5664" s="3">
        <v>0</v>
      </c>
      <c r="L5664" s="1" t="s">
        <v>36</v>
      </c>
    </row>
    <row r="5665" spans="1:12" x14ac:dyDescent="0.3">
      <c r="A5665" s="1" t="s">
        <v>1432</v>
      </c>
      <c r="B5665" s="1" t="s">
        <v>16</v>
      </c>
      <c r="C5665" s="1" t="s">
        <v>329</v>
      </c>
      <c r="D5665" s="5">
        <v>43282</v>
      </c>
      <c r="E5665">
        <v>20</v>
      </c>
      <c r="F5665">
        <v>22</v>
      </c>
      <c r="G5665" s="2">
        <v>1094.45</v>
      </c>
      <c r="H5665">
        <v>20</v>
      </c>
      <c r="I5665">
        <v>0</v>
      </c>
      <c r="J5665" s="4">
        <v>3.55</v>
      </c>
      <c r="K5665" s="3">
        <v>0</v>
      </c>
      <c r="L5665" s="1" t="s">
        <v>37</v>
      </c>
    </row>
    <row r="5666" spans="1:12" x14ac:dyDescent="0.3">
      <c r="A5666" s="1" t="s">
        <v>1432</v>
      </c>
      <c r="B5666" s="1" t="s">
        <v>16</v>
      </c>
      <c r="C5666" s="1" t="s">
        <v>329</v>
      </c>
      <c r="D5666" s="5">
        <v>43313</v>
      </c>
      <c r="E5666">
        <v>14</v>
      </c>
      <c r="F5666">
        <v>14</v>
      </c>
      <c r="G5666" s="2">
        <v>957.49</v>
      </c>
      <c r="H5666">
        <v>14</v>
      </c>
      <c r="I5666">
        <v>0</v>
      </c>
      <c r="J5666" s="4">
        <v>4.5</v>
      </c>
      <c r="K5666" s="3">
        <v>0</v>
      </c>
      <c r="L5666" s="1" t="s">
        <v>49</v>
      </c>
    </row>
    <row r="5667" spans="1:12" x14ac:dyDescent="0.3">
      <c r="A5667" s="1" t="s">
        <v>1433</v>
      </c>
      <c r="B5667" s="1" t="s">
        <v>470</v>
      </c>
      <c r="C5667" s="1" t="s">
        <v>471</v>
      </c>
      <c r="D5667" s="5">
        <v>42644</v>
      </c>
      <c r="E5667">
        <v>1</v>
      </c>
      <c r="F5667">
        <v>1</v>
      </c>
      <c r="G5667" s="2">
        <v>47.54</v>
      </c>
      <c r="H5667">
        <v>0</v>
      </c>
      <c r="I5667">
        <v>0</v>
      </c>
      <c r="J5667" s="4">
        <v>5</v>
      </c>
      <c r="K5667" s="3"/>
      <c r="L5667" s="1" t="s">
        <v>64</v>
      </c>
    </row>
    <row r="5668" spans="1:12" x14ac:dyDescent="0.3">
      <c r="A5668" s="1" t="s">
        <v>1433</v>
      </c>
      <c r="B5668" s="1" t="s">
        <v>470</v>
      </c>
      <c r="C5668" s="1" t="s">
        <v>471</v>
      </c>
      <c r="D5668" s="5">
        <v>42856</v>
      </c>
      <c r="E5668">
        <v>4</v>
      </c>
      <c r="F5668">
        <v>6</v>
      </c>
      <c r="G5668" s="2">
        <v>278.39</v>
      </c>
      <c r="H5668">
        <v>3</v>
      </c>
      <c r="I5668">
        <v>0</v>
      </c>
      <c r="J5668" s="4">
        <v>3.25</v>
      </c>
      <c r="K5668" s="3">
        <v>0</v>
      </c>
      <c r="L5668" s="1" t="s">
        <v>26</v>
      </c>
    </row>
    <row r="5669" spans="1:12" x14ac:dyDescent="0.3">
      <c r="A5669" s="1" t="s">
        <v>1433</v>
      </c>
      <c r="B5669" s="1" t="s">
        <v>470</v>
      </c>
      <c r="C5669" s="1" t="s">
        <v>471</v>
      </c>
      <c r="D5669" s="5">
        <v>42887</v>
      </c>
      <c r="E5669">
        <v>3</v>
      </c>
      <c r="F5669">
        <v>4</v>
      </c>
      <c r="G5669" s="2">
        <v>147.72</v>
      </c>
      <c r="H5669">
        <v>3</v>
      </c>
      <c r="I5669">
        <v>0</v>
      </c>
      <c r="J5669" s="4">
        <v>3.33</v>
      </c>
      <c r="K5669" s="3">
        <v>0</v>
      </c>
      <c r="L5669" s="1" t="s">
        <v>27</v>
      </c>
    </row>
    <row r="5670" spans="1:12" x14ac:dyDescent="0.3">
      <c r="A5670" s="1" t="s">
        <v>1433</v>
      </c>
      <c r="B5670" s="1" t="s">
        <v>470</v>
      </c>
      <c r="C5670" s="1" t="s">
        <v>471</v>
      </c>
      <c r="D5670" s="5">
        <v>42917</v>
      </c>
      <c r="E5670">
        <v>4</v>
      </c>
      <c r="F5670">
        <v>4</v>
      </c>
      <c r="G5670" s="2">
        <v>196.17</v>
      </c>
      <c r="H5670">
        <v>4</v>
      </c>
      <c r="I5670">
        <v>0</v>
      </c>
      <c r="J5670" s="4">
        <v>4.75</v>
      </c>
      <c r="K5670" s="3">
        <v>0</v>
      </c>
      <c r="L5670" s="1" t="s">
        <v>28</v>
      </c>
    </row>
    <row r="5671" spans="1:12" x14ac:dyDescent="0.3">
      <c r="A5671" s="1" t="s">
        <v>1433</v>
      </c>
      <c r="B5671" s="1" t="s">
        <v>470</v>
      </c>
      <c r="C5671" s="1" t="s">
        <v>471</v>
      </c>
      <c r="D5671" s="5">
        <v>42948</v>
      </c>
      <c r="E5671">
        <v>1</v>
      </c>
      <c r="F5671">
        <v>1</v>
      </c>
      <c r="G5671" s="2">
        <v>62.88</v>
      </c>
      <c r="H5671">
        <v>1</v>
      </c>
      <c r="I5671">
        <v>0</v>
      </c>
      <c r="J5671" s="4">
        <v>4</v>
      </c>
      <c r="K5671" s="3">
        <v>0</v>
      </c>
      <c r="L5671" s="1" t="s">
        <v>29</v>
      </c>
    </row>
    <row r="5672" spans="1:12" x14ac:dyDescent="0.3">
      <c r="A5672" s="1" t="s">
        <v>1433</v>
      </c>
      <c r="B5672" s="1" t="s">
        <v>470</v>
      </c>
      <c r="C5672" s="1" t="s">
        <v>471</v>
      </c>
      <c r="D5672" s="5">
        <v>42979</v>
      </c>
      <c r="E5672">
        <v>4</v>
      </c>
      <c r="F5672">
        <v>4</v>
      </c>
      <c r="G5672" s="2">
        <v>195.72</v>
      </c>
      <c r="H5672">
        <v>4</v>
      </c>
      <c r="I5672">
        <v>0</v>
      </c>
      <c r="J5672" s="4">
        <v>4.5</v>
      </c>
      <c r="K5672" s="3">
        <v>0</v>
      </c>
      <c r="L5672" s="1" t="s">
        <v>18</v>
      </c>
    </row>
    <row r="5673" spans="1:12" x14ac:dyDescent="0.3">
      <c r="A5673" s="1" t="s">
        <v>1433</v>
      </c>
      <c r="B5673" s="1" t="s">
        <v>470</v>
      </c>
      <c r="C5673" s="1" t="s">
        <v>471</v>
      </c>
      <c r="D5673" s="5">
        <v>43009</v>
      </c>
      <c r="E5673">
        <v>9</v>
      </c>
      <c r="F5673">
        <v>13</v>
      </c>
      <c r="G5673" s="2">
        <v>1546.79</v>
      </c>
      <c r="H5673">
        <v>9</v>
      </c>
      <c r="I5673">
        <v>0</v>
      </c>
      <c r="J5673" s="4">
        <v>3.67</v>
      </c>
      <c r="K5673" s="3">
        <v>0</v>
      </c>
      <c r="L5673" s="1" t="s">
        <v>19</v>
      </c>
    </row>
    <row r="5674" spans="1:12" x14ac:dyDescent="0.3">
      <c r="A5674" s="1" t="s">
        <v>1433</v>
      </c>
      <c r="B5674" s="1" t="s">
        <v>470</v>
      </c>
      <c r="C5674" s="1" t="s">
        <v>471</v>
      </c>
      <c r="D5674" s="5">
        <v>43040</v>
      </c>
      <c r="E5674">
        <v>8</v>
      </c>
      <c r="F5674">
        <v>8</v>
      </c>
      <c r="G5674" s="2">
        <v>549.83000000000004</v>
      </c>
      <c r="H5674">
        <v>7</v>
      </c>
      <c r="I5674">
        <v>1</v>
      </c>
      <c r="J5674" s="4">
        <v>3.38</v>
      </c>
      <c r="K5674" s="3">
        <v>0.14285714285714285</v>
      </c>
      <c r="L5674" s="1" t="s">
        <v>30</v>
      </c>
    </row>
    <row r="5675" spans="1:12" x14ac:dyDescent="0.3">
      <c r="A5675" s="1" t="s">
        <v>1433</v>
      </c>
      <c r="B5675" s="1" t="s">
        <v>470</v>
      </c>
      <c r="C5675" s="1" t="s">
        <v>471</v>
      </c>
      <c r="D5675" s="5">
        <v>43070</v>
      </c>
      <c r="E5675">
        <v>12</v>
      </c>
      <c r="F5675">
        <v>14</v>
      </c>
      <c r="G5675" s="2">
        <v>916.72</v>
      </c>
      <c r="H5675">
        <v>12</v>
      </c>
      <c r="I5675">
        <v>0</v>
      </c>
      <c r="J5675" s="4">
        <v>3.83</v>
      </c>
      <c r="K5675" s="3">
        <v>0</v>
      </c>
      <c r="L5675" s="1" t="s">
        <v>31</v>
      </c>
    </row>
    <row r="5676" spans="1:12" x14ac:dyDescent="0.3">
      <c r="A5676" s="1" t="s">
        <v>1433</v>
      </c>
      <c r="B5676" s="1" t="s">
        <v>470</v>
      </c>
      <c r="C5676" s="1" t="s">
        <v>471</v>
      </c>
      <c r="D5676" s="5">
        <v>43101</v>
      </c>
      <c r="E5676">
        <v>14</v>
      </c>
      <c r="F5676">
        <v>15</v>
      </c>
      <c r="G5676" s="2">
        <v>1211.8399999999999</v>
      </c>
      <c r="H5676">
        <v>14</v>
      </c>
      <c r="I5676">
        <v>1</v>
      </c>
      <c r="J5676" s="4">
        <v>3.86</v>
      </c>
      <c r="K5676" s="3">
        <v>7.1428571428571425E-2</v>
      </c>
      <c r="L5676" s="1" t="s">
        <v>32</v>
      </c>
    </row>
    <row r="5677" spans="1:12" x14ac:dyDescent="0.3">
      <c r="A5677" s="1" t="s">
        <v>1433</v>
      </c>
      <c r="B5677" s="1" t="s">
        <v>470</v>
      </c>
      <c r="C5677" s="1" t="s">
        <v>471</v>
      </c>
      <c r="D5677" s="5">
        <v>43132</v>
      </c>
      <c r="E5677">
        <v>18</v>
      </c>
      <c r="F5677">
        <v>19</v>
      </c>
      <c r="G5677" s="2">
        <v>878.49</v>
      </c>
      <c r="H5677">
        <v>18</v>
      </c>
      <c r="I5677">
        <v>2</v>
      </c>
      <c r="J5677" s="4">
        <v>3.61</v>
      </c>
      <c r="K5677" s="3">
        <v>0.1111111111111111</v>
      </c>
      <c r="L5677" s="1" t="s">
        <v>33</v>
      </c>
    </row>
    <row r="5678" spans="1:12" x14ac:dyDescent="0.3">
      <c r="A5678" s="1" t="s">
        <v>1433</v>
      </c>
      <c r="B5678" s="1" t="s">
        <v>470</v>
      </c>
      <c r="C5678" s="1" t="s">
        <v>471</v>
      </c>
      <c r="D5678" s="5">
        <v>43160</v>
      </c>
      <c r="E5678">
        <v>12</v>
      </c>
      <c r="F5678">
        <v>12</v>
      </c>
      <c r="G5678" s="2">
        <v>500.86</v>
      </c>
      <c r="H5678">
        <v>12</v>
      </c>
      <c r="I5678">
        <v>3</v>
      </c>
      <c r="J5678" s="4">
        <v>3.83</v>
      </c>
      <c r="K5678" s="3">
        <v>0.25</v>
      </c>
      <c r="L5678" s="1" t="s">
        <v>34</v>
      </c>
    </row>
    <row r="5679" spans="1:12" x14ac:dyDescent="0.3">
      <c r="A5679" s="1" t="s">
        <v>1433</v>
      </c>
      <c r="B5679" s="1" t="s">
        <v>470</v>
      </c>
      <c r="C5679" s="1" t="s">
        <v>471</v>
      </c>
      <c r="D5679" s="5">
        <v>43191</v>
      </c>
      <c r="E5679">
        <v>13</v>
      </c>
      <c r="F5679">
        <v>14</v>
      </c>
      <c r="G5679" s="2">
        <v>801.01</v>
      </c>
      <c r="H5679">
        <v>13</v>
      </c>
      <c r="I5679">
        <v>1</v>
      </c>
      <c r="J5679" s="4">
        <v>4</v>
      </c>
      <c r="K5679" s="3">
        <v>7.6923076923076927E-2</v>
      </c>
      <c r="L5679" s="1" t="s">
        <v>35</v>
      </c>
    </row>
    <row r="5680" spans="1:12" x14ac:dyDescent="0.3">
      <c r="A5680" s="1" t="s">
        <v>1433</v>
      </c>
      <c r="B5680" s="1" t="s">
        <v>470</v>
      </c>
      <c r="C5680" s="1" t="s">
        <v>471</v>
      </c>
      <c r="D5680" s="5">
        <v>43221</v>
      </c>
      <c r="E5680">
        <v>9</v>
      </c>
      <c r="F5680">
        <v>9</v>
      </c>
      <c r="G5680" s="2">
        <v>322.79000000000002</v>
      </c>
      <c r="H5680">
        <v>9</v>
      </c>
      <c r="I5680">
        <v>0</v>
      </c>
      <c r="J5680" s="4">
        <v>4</v>
      </c>
      <c r="K5680" s="3">
        <v>0</v>
      </c>
      <c r="L5680" s="1" t="s">
        <v>46</v>
      </c>
    </row>
    <row r="5681" spans="1:12" x14ac:dyDescent="0.3">
      <c r="A5681" s="1" t="s">
        <v>1433</v>
      </c>
      <c r="B5681" s="1" t="s">
        <v>470</v>
      </c>
      <c r="C5681" s="1" t="s">
        <v>471</v>
      </c>
      <c r="D5681" s="5">
        <v>43252</v>
      </c>
      <c r="E5681">
        <v>15</v>
      </c>
      <c r="F5681">
        <v>16</v>
      </c>
      <c r="G5681" s="2">
        <v>934.53</v>
      </c>
      <c r="H5681">
        <v>15</v>
      </c>
      <c r="I5681">
        <v>0</v>
      </c>
      <c r="J5681" s="4">
        <v>4.13</v>
      </c>
      <c r="K5681" s="3">
        <v>0</v>
      </c>
      <c r="L5681" s="1" t="s">
        <v>36</v>
      </c>
    </row>
    <row r="5682" spans="1:12" x14ac:dyDescent="0.3">
      <c r="A5682" s="1" t="s">
        <v>1433</v>
      </c>
      <c r="B5682" s="1" t="s">
        <v>470</v>
      </c>
      <c r="C5682" s="1" t="s">
        <v>471</v>
      </c>
      <c r="D5682" s="5">
        <v>43282</v>
      </c>
      <c r="E5682">
        <v>24</v>
      </c>
      <c r="F5682">
        <v>24</v>
      </c>
      <c r="G5682" s="2">
        <v>1355.34</v>
      </c>
      <c r="H5682">
        <v>24</v>
      </c>
      <c r="I5682">
        <v>1</v>
      </c>
      <c r="J5682" s="4">
        <v>3.83</v>
      </c>
      <c r="K5682" s="3">
        <v>4.1666666666666664E-2</v>
      </c>
      <c r="L5682" s="1" t="s">
        <v>37</v>
      </c>
    </row>
    <row r="5683" spans="1:12" x14ac:dyDescent="0.3">
      <c r="A5683" s="1" t="s">
        <v>1433</v>
      </c>
      <c r="B5683" s="1" t="s">
        <v>470</v>
      </c>
      <c r="C5683" s="1" t="s">
        <v>471</v>
      </c>
      <c r="D5683" s="5">
        <v>43313</v>
      </c>
      <c r="E5683">
        <v>23</v>
      </c>
      <c r="F5683">
        <v>24</v>
      </c>
      <c r="G5683" s="2">
        <v>1496.34</v>
      </c>
      <c r="H5683">
        <v>23</v>
      </c>
      <c r="I5683">
        <v>1</v>
      </c>
      <c r="J5683" s="4">
        <v>4</v>
      </c>
      <c r="K5683" s="3">
        <v>4.3478260869565216E-2</v>
      </c>
      <c r="L5683" s="1" t="s">
        <v>49</v>
      </c>
    </row>
    <row r="5684" spans="1:12" x14ac:dyDescent="0.3">
      <c r="A5684" s="1" t="s">
        <v>1434</v>
      </c>
      <c r="B5684" s="1" t="s">
        <v>16</v>
      </c>
      <c r="C5684" s="1" t="s">
        <v>207</v>
      </c>
      <c r="D5684" s="5">
        <v>42979</v>
      </c>
      <c r="E5684">
        <v>1</v>
      </c>
      <c r="F5684">
        <v>1</v>
      </c>
      <c r="G5684" s="2">
        <v>95.56</v>
      </c>
      <c r="H5684">
        <v>1</v>
      </c>
      <c r="I5684">
        <v>0</v>
      </c>
      <c r="J5684" s="4">
        <v>4</v>
      </c>
      <c r="K5684" s="3">
        <v>0</v>
      </c>
      <c r="L5684" s="1" t="s">
        <v>18</v>
      </c>
    </row>
    <row r="5685" spans="1:12" x14ac:dyDescent="0.3">
      <c r="A5685" s="1" t="s">
        <v>1434</v>
      </c>
      <c r="B5685" s="1" t="s">
        <v>16</v>
      </c>
      <c r="C5685" s="1" t="s">
        <v>207</v>
      </c>
      <c r="D5685" s="5">
        <v>43160</v>
      </c>
      <c r="E5685">
        <v>1</v>
      </c>
      <c r="F5685">
        <v>1</v>
      </c>
      <c r="G5685" s="2">
        <v>117.57</v>
      </c>
      <c r="H5685">
        <v>1</v>
      </c>
      <c r="I5685">
        <v>1</v>
      </c>
      <c r="J5685" s="4">
        <v>1</v>
      </c>
      <c r="K5685" s="3">
        <v>1</v>
      </c>
      <c r="L5685" s="1" t="s">
        <v>34</v>
      </c>
    </row>
    <row r="5686" spans="1:12" x14ac:dyDescent="0.3">
      <c r="A5686" s="1" t="s">
        <v>1435</v>
      </c>
      <c r="B5686" s="1" t="s">
        <v>16</v>
      </c>
      <c r="C5686" s="1" t="s">
        <v>51</v>
      </c>
      <c r="D5686" s="5">
        <v>42644</v>
      </c>
      <c r="E5686">
        <v>2</v>
      </c>
      <c r="F5686">
        <v>2</v>
      </c>
      <c r="G5686" s="2">
        <v>231.68</v>
      </c>
      <c r="H5686">
        <v>2</v>
      </c>
      <c r="I5686">
        <v>0</v>
      </c>
      <c r="J5686" s="4">
        <v>5</v>
      </c>
      <c r="K5686" s="3">
        <v>0</v>
      </c>
      <c r="L5686" s="1" t="s">
        <v>64</v>
      </c>
    </row>
    <row r="5687" spans="1:12" x14ac:dyDescent="0.3">
      <c r="A5687" s="1" t="s">
        <v>1435</v>
      </c>
      <c r="B5687" s="1" t="s">
        <v>16</v>
      </c>
      <c r="C5687" s="1" t="s">
        <v>51</v>
      </c>
      <c r="D5687" s="5">
        <v>42736</v>
      </c>
      <c r="E5687">
        <v>3</v>
      </c>
      <c r="F5687">
        <v>3</v>
      </c>
      <c r="G5687" s="2">
        <v>290.67</v>
      </c>
      <c r="H5687">
        <v>3</v>
      </c>
      <c r="I5687">
        <v>0</v>
      </c>
      <c r="J5687" s="4">
        <v>5</v>
      </c>
      <c r="K5687" s="3">
        <v>0</v>
      </c>
      <c r="L5687" s="1" t="s">
        <v>45</v>
      </c>
    </row>
    <row r="5688" spans="1:12" x14ac:dyDescent="0.3">
      <c r="A5688" s="1" t="s">
        <v>1435</v>
      </c>
      <c r="B5688" s="1" t="s">
        <v>16</v>
      </c>
      <c r="C5688" s="1" t="s">
        <v>51</v>
      </c>
      <c r="D5688" s="5">
        <v>42767</v>
      </c>
      <c r="E5688">
        <v>5</v>
      </c>
      <c r="F5688">
        <v>6</v>
      </c>
      <c r="G5688" s="2">
        <v>335.78</v>
      </c>
      <c r="H5688">
        <v>5</v>
      </c>
      <c r="I5688">
        <v>0</v>
      </c>
      <c r="J5688" s="4">
        <v>3.6</v>
      </c>
      <c r="K5688" s="3">
        <v>0</v>
      </c>
      <c r="L5688" s="1" t="s">
        <v>23</v>
      </c>
    </row>
    <row r="5689" spans="1:12" x14ac:dyDescent="0.3">
      <c r="A5689" s="1" t="s">
        <v>1435</v>
      </c>
      <c r="B5689" s="1" t="s">
        <v>16</v>
      </c>
      <c r="C5689" s="1" t="s">
        <v>51</v>
      </c>
      <c r="D5689" s="5">
        <v>42795</v>
      </c>
      <c r="E5689">
        <v>7</v>
      </c>
      <c r="F5689">
        <v>7</v>
      </c>
      <c r="G5689" s="2">
        <v>734.46</v>
      </c>
      <c r="H5689">
        <v>7</v>
      </c>
      <c r="I5689">
        <v>0</v>
      </c>
      <c r="J5689" s="4">
        <v>3.86</v>
      </c>
      <c r="K5689" s="3">
        <v>0</v>
      </c>
      <c r="L5689" s="1" t="s">
        <v>24</v>
      </c>
    </row>
    <row r="5690" spans="1:12" x14ac:dyDescent="0.3">
      <c r="A5690" s="1" t="s">
        <v>1435</v>
      </c>
      <c r="B5690" s="1" t="s">
        <v>16</v>
      </c>
      <c r="C5690" s="1" t="s">
        <v>51</v>
      </c>
      <c r="D5690" s="5">
        <v>42826</v>
      </c>
      <c r="E5690">
        <v>3</v>
      </c>
      <c r="F5690">
        <v>3</v>
      </c>
      <c r="G5690" s="2">
        <v>251.47</v>
      </c>
      <c r="H5690">
        <v>3</v>
      </c>
      <c r="I5690">
        <v>0</v>
      </c>
      <c r="J5690" s="4">
        <v>4.67</v>
      </c>
      <c r="K5690" s="3">
        <v>0</v>
      </c>
      <c r="L5690" s="1" t="s">
        <v>25</v>
      </c>
    </row>
    <row r="5691" spans="1:12" x14ac:dyDescent="0.3">
      <c r="A5691" s="1" t="s">
        <v>1435</v>
      </c>
      <c r="B5691" s="1" t="s">
        <v>16</v>
      </c>
      <c r="C5691" s="1" t="s">
        <v>51</v>
      </c>
      <c r="D5691" s="5">
        <v>42917</v>
      </c>
      <c r="E5691">
        <v>1</v>
      </c>
      <c r="F5691">
        <v>1</v>
      </c>
      <c r="G5691" s="2">
        <v>96.93</v>
      </c>
      <c r="H5691">
        <v>1</v>
      </c>
      <c r="I5691">
        <v>0</v>
      </c>
      <c r="J5691" s="4">
        <v>5</v>
      </c>
      <c r="K5691" s="3">
        <v>0</v>
      </c>
      <c r="L5691" s="1" t="s">
        <v>28</v>
      </c>
    </row>
    <row r="5692" spans="1:12" x14ac:dyDescent="0.3">
      <c r="A5692" s="1" t="s">
        <v>1435</v>
      </c>
      <c r="B5692" s="1" t="s">
        <v>16</v>
      </c>
      <c r="C5692" s="1" t="s">
        <v>51</v>
      </c>
      <c r="D5692" s="5">
        <v>42948</v>
      </c>
      <c r="E5692">
        <v>2</v>
      </c>
      <c r="F5692">
        <v>2</v>
      </c>
      <c r="G5692" s="2">
        <v>138.97999999999999</v>
      </c>
      <c r="H5692">
        <v>2</v>
      </c>
      <c r="I5692">
        <v>0</v>
      </c>
      <c r="J5692" s="4">
        <v>4.5</v>
      </c>
      <c r="K5692" s="3">
        <v>0</v>
      </c>
      <c r="L5692" s="1" t="s">
        <v>29</v>
      </c>
    </row>
    <row r="5693" spans="1:12" x14ac:dyDescent="0.3">
      <c r="A5693" s="1" t="s">
        <v>1435</v>
      </c>
      <c r="B5693" s="1" t="s">
        <v>16</v>
      </c>
      <c r="C5693" s="1" t="s">
        <v>51</v>
      </c>
      <c r="D5693" s="5">
        <v>43009</v>
      </c>
      <c r="E5693">
        <v>1</v>
      </c>
      <c r="F5693">
        <v>2</v>
      </c>
      <c r="G5693" s="2">
        <v>80.2</v>
      </c>
      <c r="H5693">
        <v>1</v>
      </c>
      <c r="I5693">
        <v>0</v>
      </c>
      <c r="J5693" s="4">
        <v>3</v>
      </c>
      <c r="K5693" s="3">
        <v>0</v>
      </c>
      <c r="L5693" s="1" t="s">
        <v>19</v>
      </c>
    </row>
    <row r="5694" spans="1:12" x14ac:dyDescent="0.3">
      <c r="A5694" s="1" t="s">
        <v>1435</v>
      </c>
      <c r="B5694" s="1" t="s">
        <v>16</v>
      </c>
      <c r="C5694" s="1" t="s">
        <v>51</v>
      </c>
      <c r="D5694" s="5">
        <v>43040</v>
      </c>
      <c r="E5694">
        <v>2</v>
      </c>
      <c r="F5694">
        <v>2</v>
      </c>
      <c r="G5694" s="2">
        <v>204.69</v>
      </c>
      <c r="H5694">
        <v>2</v>
      </c>
      <c r="I5694">
        <v>0</v>
      </c>
      <c r="J5694" s="4">
        <v>4</v>
      </c>
      <c r="K5694" s="3">
        <v>0</v>
      </c>
      <c r="L5694" s="1" t="s">
        <v>30</v>
      </c>
    </row>
    <row r="5695" spans="1:12" x14ac:dyDescent="0.3">
      <c r="A5695" s="1" t="s">
        <v>1435</v>
      </c>
      <c r="B5695" s="1" t="s">
        <v>16</v>
      </c>
      <c r="C5695" s="1" t="s">
        <v>51</v>
      </c>
      <c r="D5695" s="5">
        <v>43070</v>
      </c>
      <c r="E5695">
        <v>5</v>
      </c>
      <c r="F5695">
        <v>5</v>
      </c>
      <c r="G5695" s="2">
        <v>457.53</v>
      </c>
      <c r="H5695">
        <v>5</v>
      </c>
      <c r="I5695">
        <v>1</v>
      </c>
      <c r="J5695" s="4">
        <v>3.2</v>
      </c>
      <c r="K5695" s="3">
        <v>0.2</v>
      </c>
      <c r="L5695" s="1" t="s">
        <v>31</v>
      </c>
    </row>
    <row r="5696" spans="1:12" x14ac:dyDescent="0.3">
      <c r="A5696" s="1" t="s">
        <v>1435</v>
      </c>
      <c r="B5696" s="1" t="s">
        <v>16</v>
      </c>
      <c r="C5696" s="1" t="s">
        <v>51</v>
      </c>
      <c r="D5696" s="5">
        <v>43101</v>
      </c>
      <c r="E5696">
        <v>4</v>
      </c>
      <c r="F5696">
        <v>4</v>
      </c>
      <c r="G5696" s="2">
        <v>338.41</v>
      </c>
      <c r="H5696">
        <v>4</v>
      </c>
      <c r="I5696">
        <v>1</v>
      </c>
      <c r="J5696" s="4">
        <v>4</v>
      </c>
      <c r="K5696" s="3">
        <v>0.25</v>
      </c>
      <c r="L5696" s="1" t="s">
        <v>32</v>
      </c>
    </row>
    <row r="5697" spans="1:12" x14ac:dyDescent="0.3">
      <c r="A5697" s="1" t="s">
        <v>1435</v>
      </c>
      <c r="B5697" s="1" t="s">
        <v>16</v>
      </c>
      <c r="C5697" s="1" t="s">
        <v>51</v>
      </c>
      <c r="D5697" s="5">
        <v>43132</v>
      </c>
      <c r="E5697">
        <v>3</v>
      </c>
      <c r="F5697">
        <v>8</v>
      </c>
      <c r="G5697" s="2">
        <v>449.34</v>
      </c>
      <c r="H5697">
        <v>3</v>
      </c>
      <c r="I5697">
        <v>1</v>
      </c>
      <c r="J5697" s="4">
        <v>2.67</v>
      </c>
      <c r="K5697" s="3">
        <v>0.33333333333333331</v>
      </c>
      <c r="L5697" s="1" t="s">
        <v>33</v>
      </c>
    </row>
    <row r="5698" spans="1:12" x14ac:dyDescent="0.3">
      <c r="A5698" s="1" t="s">
        <v>1435</v>
      </c>
      <c r="B5698" s="1" t="s">
        <v>16</v>
      </c>
      <c r="C5698" s="1" t="s">
        <v>51</v>
      </c>
      <c r="D5698" s="5">
        <v>43160</v>
      </c>
      <c r="E5698">
        <v>3</v>
      </c>
      <c r="F5698">
        <v>3</v>
      </c>
      <c r="G5698" s="2">
        <v>192.22</v>
      </c>
      <c r="H5698">
        <v>3</v>
      </c>
      <c r="I5698">
        <v>1</v>
      </c>
      <c r="J5698" s="4">
        <v>4.33</v>
      </c>
      <c r="K5698" s="3">
        <v>0.33333333333333331</v>
      </c>
      <c r="L5698" s="1" t="s">
        <v>34</v>
      </c>
    </row>
    <row r="5699" spans="1:12" x14ac:dyDescent="0.3">
      <c r="A5699" s="1" t="s">
        <v>1435</v>
      </c>
      <c r="B5699" s="1" t="s">
        <v>16</v>
      </c>
      <c r="C5699" s="1" t="s">
        <v>51</v>
      </c>
      <c r="D5699" s="5">
        <v>43191</v>
      </c>
      <c r="E5699">
        <v>3</v>
      </c>
      <c r="F5699">
        <v>3</v>
      </c>
      <c r="G5699" s="2">
        <v>248.91</v>
      </c>
      <c r="H5699">
        <v>3</v>
      </c>
      <c r="I5699">
        <v>0</v>
      </c>
      <c r="J5699" s="4">
        <v>5</v>
      </c>
      <c r="K5699" s="3">
        <v>0</v>
      </c>
      <c r="L5699" s="1" t="s">
        <v>35</v>
      </c>
    </row>
    <row r="5700" spans="1:12" x14ac:dyDescent="0.3">
      <c r="A5700" s="1" t="s">
        <v>1435</v>
      </c>
      <c r="B5700" s="1" t="s">
        <v>16</v>
      </c>
      <c r="C5700" s="1" t="s">
        <v>51</v>
      </c>
      <c r="D5700" s="5">
        <v>43252</v>
      </c>
      <c r="E5700">
        <v>2</v>
      </c>
      <c r="F5700">
        <v>2</v>
      </c>
      <c r="G5700" s="2">
        <v>249.74</v>
      </c>
      <c r="H5700">
        <v>2</v>
      </c>
      <c r="I5700">
        <v>0</v>
      </c>
      <c r="J5700" s="4">
        <v>4.5</v>
      </c>
      <c r="K5700" s="3">
        <v>0</v>
      </c>
      <c r="L5700" s="1" t="s">
        <v>36</v>
      </c>
    </row>
    <row r="5701" spans="1:12" x14ac:dyDescent="0.3">
      <c r="A5701" s="1" t="s">
        <v>1435</v>
      </c>
      <c r="B5701" s="1" t="s">
        <v>16</v>
      </c>
      <c r="C5701" s="1" t="s">
        <v>51</v>
      </c>
      <c r="D5701" s="5">
        <v>43282</v>
      </c>
      <c r="E5701">
        <v>2</v>
      </c>
      <c r="F5701">
        <v>3</v>
      </c>
      <c r="G5701" s="2">
        <v>170.78</v>
      </c>
      <c r="H5701">
        <v>2</v>
      </c>
      <c r="I5701">
        <v>0</v>
      </c>
      <c r="J5701" s="4">
        <v>4.5</v>
      </c>
      <c r="K5701" s="3">
        <v>0</v>
      </c>
      <c r="L5701" s="1" t="s">
        <v>37</v>
      </c>
    </row>
    <row r="5702" spans="1:12" x14ac:dyDescent="0.3">
      <c r="A5702" s="1" t="s">
        <v>1436</v>
      </c>
      <c r="B5702" s="1" t="s">
        <v>16</v>
      </c>
      <c r="C5702" s="1" t="s">
        <v>51</v>
      </c>
      <c r="D5702" s="5">
        <v>43191</v>
      </c>
      <c r="E5702">
        <v>2</v>
      </c>
      <c r="F5702">
        <v>2</v>
      </c>
      <c r="G5702" s="2">
        <v>36.5</v>
      </c>
      <c r="H5702">
        <v>2</v>
      </c>
      <c r="I5702">
        <v>0</v>
      </c>
      <c r="J5702" s="4">
        <v>5</v>
      </c>
      <c r="K5702" s="3">
        <v>0</v>
      </c>
      <c r="L5702" s="1" t="s">
        <v>35</v>
      </c>
    </row>
    <row r="5703" spans="1:12" x14ac:dyDescent="0.3">
      <c r="A5703" s="1" t="s">
        <v>1436</v>
      </c>
      <c r="B5703" s="1" t="s">
        <v>16</v>
      </c>
      <c r="C5703" s="1" t="s">
        <v>51</v>
      </c>
      <c r="D5703" s="5">
        <v>43221</v>
      </c>
      <c r="E5703">
        <v>5</v>
      </c>
      <c r="F5703">
        <v>5</v>
      </c>
      <c r="G5703" s="2">
        <v>925.41</v>
      </c>
      <c r="H5703">
        <v>5</v>
      </c>
      <c r="I5703">
        <v>1</v>
      </c>
      <c r="J5703" s="4">
        <v>3.4</v>
      </c>
      <c r="K5703" s="3">
        <v>0.2</v>
      </c>
      <c r="L5703" s="1" t="s">
        <v>46</v>
      </c>
    </row>
    <row r="5704" spans="1:12" x14ac:dyDescent="0.3">
      <c r="A5704" s="1" t="s">
        <v>1436</v>
      </c>
      <c r="B5704" s="1" t="s">
        <v>16</v>
      </c>
      <c r="C5704" s="1" t="s">
        <v>51</v>
      </c>
      <c r="D5704" s="5">
        <v>43252</v>
      </c>
      <c r="E5704">
        <v>8</v>
      </c>
      <c r="F5704">
        <v>8</v>
      </c>
      <c r="G5704" s="2">
        <v>2350.85</v>
      </c>
      <c r="H5704">
        <v>8</v>
      </c>
      <c r="I5704">
        <v>0</v>
      </c>
      <c r="J5704" s="4">
        <v>4.88</v>
      </c>
      <c r="K5704" s="3">
        <v>0</v>
      </c>
      <c r="L5704" s="1" t="s">
        <v>36</v>
      </c>
    </row>
    <row r="5705" spans="1:12" x14ac:dyDescent="0.3">
      <c r="A5705" s="1" t="s">
        <v>1436</v>
      </c>
      <c r="B5705" s="1" t="s">
        <v>16</v>
      </c>
      <c r="C5705" s="1" t="s">
        <v>51</v>
      </c>
      <c r="D5705" s="5">
        <v>43282</v>
      </c>
      <c r="E5705">
        <v>4</v>
      </c>
      <c r="F5705">
        <v>4</v>
      </c>
      <c r="G5705" s="2">
        <v>2080.3200000000002</v>
      </c>
      <c r="H5705">
        <v>4</v>
      </c>
      <c r="I5705">
        <v>0</v>
      </c>
      <c r="J5705" s="4">
        <v>4.25</v>
      </c>
      <c r="K5705" s="3">
        <v>0</v>
      </c>
      <c r="L5705" s="1" t="s">
        <v>37</v>
      </c>
    </row>
    <row r="5706" spans="1:12" x14ac:dyDescent="0.3">
      <c r="A5706" s="1" t="s">
        <v>1436</v>
      </c>
      <c r="B5706" s="1" t="s">
        <v>16</v>
      </c>
      <c r="C5706" s="1" t="s">
        <v>51</v>
      </c>
      <c r="D5706" s="5">
        <v>43313</v>
      </c>
      <c r="E5706">
        <v>3</v>
      </c>
      <c r="F5706">
        <v>3</v>
      </c>
      <c r="G5706" s="2">
        <v>1819.57</v>
      </c>
      <c r="H5706">
        <v>3</v>
      </c>
      <c r="I5706">
        <v>0</v>
      </c>
      <c r="J5706" s="4">
        <v>4.67</v>
      </c>
      <c r="K5706" s="3">
        <v>0</v>
      </c>
      <c r="L5706" s="1" t="s">
        <v>49</v>
      </c>
    </row>
    <row r="5707" spans="1:12" x14ac:dyDescent="0.3">
      <c r="A5707" s="1" t="s">
        <v>1437</v>
      </c>
      <c r="B5707" s="1" t="s">
        <v>16</v>
      </c>
      <c r="C5707" s="1" t="s">
        <v>61</v>
      </c>
      <c r="D5707" s="5">
        <v>42917</v>
      </c>
      <c r="E5707">
        <v>1</v>
      </c>
      <c r="F5707">
        <v>1</v>
      </c>
      <c r="G5707" s="2">
        <v>77.650000000000006</v>
      </c>
      <c r="H5707">
        <v>0</v>
      </c>
      <c r="I5707">
        <v>0</v>
      </c>
      <c r="J5707" s="4">
        <v>1</v>
      </c>
      <c r="K5707" s="3"/>
      <c r="L5707" s="1" t="s">
        <v>28</v>
      </c>
    </row>
    <row r="5708" spans="1:12" x14ac:dyDescent="0.3">
      <c r="A5708" s="1" t="s">
        <v>1438</v>
      </c>
      <c r="B5708" s="1" t="s">
        <v>108</v>
      </c>
      <c r="C5708" s="1" t="s">
        <v>1439</v>
      </c>
      <c r="D5708" s="5">
        <v>42736</v>
      </c>
      <c r="E5708">
        <v>1</v>
      </c>
      <c r="F5708">
        <v>1</v>
      </c>
      <c r="G5708" s="2">
        <v>192.9</v>
      </c>
      <c r="H5708">
        <v>1</v>
      </c>
      <c r="I5708">
        <v>0</v>
      </c>
      <c r="J5708" s="4">
        <v>1</v>
      </c>
      <c r="K5708" s="3">
        <v>0</v>
      </c>
      <c r="L5708" s="1" t="s">
        <v>45</v>
      </c>
    </row>
    <row r="5709" spans="1:12" x14ac:dyDescent="0.3">
      <c r="A5709" s="1" t="s">
        <v>1438</v>
      </c>
      <c r="B5709" s="1" t="s">
        <v>108</v>
      </c>
      <c r="C5709" s="1" t="s">
        <v>1439</v>
      </c>
      <c r="D5709" s="5">
        <v>43313</v>
      </c>
      <c r="E5709">
        <v>1</v>
      </c>
      <c r="F5709">
        <v>1</v>
      </c>
      <c r="G5709" s="2">
        <v>599.04999999999995</v>
      </c>
      <c r="H5709">
        <v>1</v>
      </c>
      <c r="I5709">
        <v>0</v>
      </c>
      <c r="J5709" s="4">
        <v>5</v>
      </c>
      <c r="K5709" s="3">
        <v>0</v>
      </c>
      <c r="L5709" s="1" t="s">
        <v>49</v>
      </c>
    </row>
    <row r="5710" spans="1:12" x14ac:dyDescent="0.3">
      <c r="A5710" s="1" t="s">
        <v>1440</v>
      </c>
      <c r="B5710" s="1" t="s">
        <v>16</v>
      </c>
      <c r="C5710" s="1" t="s">
        <v>48</v>
      </c>
      <c r="D5710" s="5">
        <v>43282</v>
      </c>
      <c r="E5710">
        <v>2</v>
      </c>
      <c r="F5710">
        <v>7</v>
      </c>
      <c r="G5710" s="2">
        <v>2930.54</v>
      </c>
      <c r="H5710">
        <v>2</v>
      </c>
      <c r="I5710">
        <v>0</v>
      </c>
      <c r="J5710" s="4">
        <v>5</v>
      </c>
      <c r="K5710" s="3">
        <v>0</v>
      </c>
      <c r="L5710" s="1" t="s">
        <v>37</v>
      </c>
    </row>
    <row r="5711" spans="1:12" x14ac:dyDescent="0.3">
      <c r="A5711" s="1" t="s">
        <v>1440</v>
      </c>
      <c r="B5711" s="1" t="s">
        <v>16</v>
      </c>
      <c r="C5711" s="1" t="s">
        <v>48</v>
      </c>
      <c r="D5711" s="5">
        <v>43313</v>
      </c>
      <c r="E5711">
        <v>3</v>
      </c>
      <c r="F5711">
        <v>3</v>
      </c>
      <c r="G5711" s="2">
        <v>225.22</v>
      </c>
      <c r="H5711">
        <v>3</v>
      </c>
      <c r="I5711">
        <v>1</v>
      </c>
      <c r="J5711" s="4">
        <v>3.33</v>
      </c>
      <c r="K5711" s="3">
        <v>0.33333333333333331</v>
      </c>
      <c r="L5711" s="1" t="s">
        <v>49</v>
      </c>
    </row>
    <row r="5712" spans="1:12" x14ac:dyDescent="0.3">
      <c r="A5712" s="1" t="s">
        <v>1441</v>
      </c>
      <c r="B5712" s="1" t="s">
        <v>16</v>
      </c>
      <c r="C5712" s="1" t="s">
        <v>122</v>
      </c>
      <c r="D5712" s="5">
        <v>42887</v>
      </c>
      <c r="E5712">
        <v>2</v>
      </c>
      <c r="F5712">
        <v>2</v>
      </c>
      <c r="G5712" s="2">
        <v>57.65</v>
      </c>
      <c r="H5712">
        <v>2</v>
      </c>
      <c r="I5712">
        <v>0</v>
      </c>
      <c r="J5712" s="4">
        <v>5</v>
      </c>
      <c r="K5712" s="3">
        <v>0</v>
      </c>
      <c r="L5712" s="1" t="s">
        <v>27</v>
      </c>
    </row>
    <row r="5713" spans="1:12" x14ac:dyDescent="0.3">
      <c r="A5713" s="1" t="s">
        <v>1441</v>
      </c>
      <c r="B5713" s="1" t="s">
        <v>16</v>
      </c>
      <c r="C5713" s="1" t="s">
        <v>122</v>
      </c>
      <c r="D5713" s="5">
        <v>42917</v>
      </c>
      <c r="E5713">
        <v>1</v>
      </c>
      <c r="F5713">
        <v>1</v>
      </c>
      <c r="G5713" s="2">
        <v>136.59</v>
      </c>
      <c r="H5713">
        <v>1</v>
      </c>
      <c r="I5713">
        <v>0</v>
      </c>
      <c r="J5713" s="4">
        <v>4</v>
      </c>
      <c r="K5713" s="3">
        <v>0</v>
      </c>
      <c r="L5713" s="1" t="s">
        <v>28</v>
      </c>
    </row>
    <row r="5714" spans="1:12" x14ac:dyDescent="0.3">
      <c r="A5714" s="1" t="s">
        <v>1442</v>
      </c>
      <c r="B5714" s="1" t="s">
        <v>16</v>
      </c>
      <c r="C5714" s="1" t="s">
        <v>51</v>
      </c>
      <c r="D5714" s="5">
        <v>42887</v>
      </c>
      <c r="E5714">
        <v>1</v>
      </c>
      <c r="F5714">
        <v>1</v>
      </c>
      <c r="G5714" s="2">
        <v>99.78</v>
      </c>
      <c r="H5714">
        <v>1</v>
      </c>
      <c r="I5714">
        <v>0</v>
      </c>
      <c r="J5714" s="4">
        <v>5</v>
      </c>
      <c r="K5714" s="3">
        <v>0</v>
      </c>
      <c r="L5714" s="1" t="s">
        <v>27</v>
      </c>
    </row>
    <row r="5715" spans="1:12" x14ac:dyDescent="0.3">
      <c r="A5715" s="1" t="s">
        <v>1442</v>
      </c>
      <c r="B5715" s="1" t="s">
        <v>16</v>
      </c>
      <c r="C5715" s="1" t="s">
        <v>51</v>
      </c>
      <c r="D5715" s="5">
        <v>42917</v>
      </c>
      <c r="E5715">
        <v>1</v>
      </c>
      <c r="F5715">
        <v>1</v>
      </c>
      <c r="G5715" s="2">
        <v>49.14</v>
      </c>
      <c r="H5715">
        <v>1</v>
      </c>
      <c r="I5715">
        <v>0</v>
      </c>
      <c r="J5715" s="4">
        <v>5</v>
      </c>
      <c r="K5715" s="3">
        <v>0</v>
      </c>
      <c r="L5715" s="1" t="s">
        <v>28</v>
      </c>
    </row>
    <row r="5716" spans="1:12" x14ac:dyDescent="0.3">
      <c r="A5716" s="1" t="s">
        <v>1443</v>
      </c>
      <c r="B5716" s="1" t="s">
        <v>16</v>
      </c>
      <c r="C5716" s="1" t="s">
        <v>51</v>
      </c>
      <c r="D5716" s="5">
        <v>43040</v>
      </c>
      <c r="E5716">
        <v>3</v>
      </c>
      <c r="F5716">
        <v>5</v>
      </c>
      <c r="G5716" s="2">
        <v>167.03</v>
      </c>
      <c r="H5716">
        <v>3</v>
      </c>
      <c r="I5716">
        <v>0</v>
      </c>
      <c r="J5716" s="4">
        <v>5</v>
      </c>
      <c r="K5716" s="3">
        <v>0</v>
      </c>
      <c r="L5716" s="1" t="s">
        <v>30</v>
      </c>
    </row>
    <row r="5717" spans="1:12" x14ac:dyDescent="0.3">
      <c r="A5717" s="1" t="s">
        <v>1443</v>
      </c>
      <c r="B5717" s="1" t="s">
        <v>16</v>
      </c>
      <c r="C5717" s="1" t="s">
        <v>51</v>
      </c>
      <c r="D5717" s="5">
        <v>43101</v>
      </c>
      <c r="E5717">
        <v>2</v>
      </c>
      <c r="F5717">
        <v>2</v>
      </c>
      <c r="G5717" s="2">
        <v>145.54</v>
      </c>
      <c r="H5717">
        <v>2</v>
      </c>
      <c r="I5717">
        <v>0</v>
      </c>
      <c r="J5717" s="4">
        <v>5</v>
      </c>
      <c r="K5717" s="3">
        <v>0</v>
      </c>
      <c r="L5717" s="1" t="s">
        <v>32</v>
      </c>
    </row>
    <row r="5718" spans="1:12" x14ac:dyDescent="0.3">
      <c r="A5718" s="1" t="s">
        <v>1444</v>
      </c>
      <c r="B5718" s="1" t="s">
        <v>16</v>
      </c>
      <c r="C5718" s="1" t="s">
        <v>1445</v>
      </c>
      <c r="D5718" s="5">
        <v>43101</v>
      </c>
      <c r="E5718">
        <v>1</v>
      </c>
      <c r="F5718">
        <v>1</v>
      </c>
      <c r="G5718" s="2">
        <v>184.31</v>
      </c>
      <c r="H5718">
        <v>1</v>
      </c>
      <c r="I5718">
        <v>0</v>
      </c>
      <c r="J5718" s="4">
        <v>5</v>
      </c>
      <c r="K5718" s="3">
        <v>0</v>
      </c>
      <c r="L5718" s="1" t="s">
        <v>32</v>
      </c>
    </row>
    <row r="5719" spans="1:12" x14ac:dyDescent="0.3">
      <c r="A5719" s="1" t="s">
        <v>1444</v>
      </c>
      <c r="B5719" s="1" t="s">
        <v>16</v>
      </c>
      <c r="C5719" s="1" t="s">
        <v>1445</v>
      </c>
      <c r="D5719" s="5">
        <v>43191</v>
      </c>
      <c r="E5719">
        <v>1</v>
      </c>
      <c r="F5719">
        <v>1</v>
      </c>
      <c r="G5719" s="2">
        <v>145.37</v>
      </c>
      <c r="H5719">
        <v>1</v>
      </c>
      <c r="I5719">
        <v>0</v>
      </c>
      <c r="J5719" s="4">
        <v>5</v>
      </c>
      <c r="K5719" s="3">
        <v>0</v>
      </c>
      <c r="L5719" s="1" t="s">
        <v>35</v>
      </c>
    </row>
    <row r="5720" spans="1:12" x14ac:dyDescent="0.3">
      <c r="A5720" s="1" t="s">
        <v>1446</v>
      </c>
      <c r="B5720" s="1" t="s">
        <v>16</v>
      </c>
      <c r="C5720" s="1" t="s">
        <v>111</v>
      </c>
      <c r="D5720" s="5">
        <v>43221</v>
      </c>
      <c r="E5720">
        <v>2</v>
      </c>
      <c r="F5720">
        <v>2</v>
      </c>
      <c r="G5720" s="2">
        <v>75.540000000000006</v>
      </c>
      <c r="H5720">
        <v>2</v>
      </c>
      <c r="I5720">
        <v>0</v>
      </c>
      <c r="J5720" s="4">
        <v>5</v>
      </c>
      <c r="K5720" s="3">
        <v>0</v>
      </c>
      <c r="L5720" s="1" t="s">
        <v>46</v>
      </c>
    </row>
    <row r="5721" spans="1:12" x14ac:dyDescent="0.3">
      <c r="A5721" s="1" t="s">
        <v>1446</v>
      </c>
      <c r="B5721" s="1" t="s">
        <v>16</v>
      </c>
      <c r="C5721" s="1" t="s">
        <v>111</v>
      </c>
      <c r="D5721" s="5">
        <v>43282</v>
      </c>
      <c r="E5721">
        <v>1</v>
      </c>
      <c r="F5721">
        <v>1</v>
      </c>
      <c r="G5721" s="2">
        <v>48.21</v>
      </c>
      <c r="H5721">
        <v>1</v>
      </c>
      <c r="I5721">
        <v>0</v>
      </c>
      <c r="J5721" s="4">
        <v>5</v>
      </c>
      <c r="K5721" s="3">
        <v>0</v>
      </c>
      <c r="L5721" s="1" t="s">
        <v>37</v>
      </c>
    </row>
    <row r="5722" spans="1:12" x14ac:dyDescent="0.3">
      <c r="A5722" s="1" t="s">
        <v>1447</v>
      </c>
      <c r="B5722" s="1" t="s">
        <v>16</v>
      </c>
      <c r="C5722" s="1" t="s">
        <v>105</v>
      </c>
      <c r="D5722" s="5">
        <v>42644</v>
      </c>
      <c r="E5722">
        <v>1</v>
      </c>
      <c r="F5722">
        <v>2</v>
      </c>
      <c r="G5722" s="2">
        <v>467.2</v>
      </c>
      <c r="H5722">
        <v>1</v>
      </c>
      <c r="I5722">
        <v>0</v>
      </c>
      <c r="J5722" s="4">
        <v>5</v>
      </c>
      <c r="K5722" s="3">
        <v>0</v>
      </c>
      <c r="L5722" s="1" t="s">
        <v>64</v>
      </c>
    </row>
    <row r="5723" spans="1:12" x14ac:dyDescent="0.3">
      <c r="A5723" s="1" t="s">
        <v>1447</v>
      </c>
      <c r="B5723" s="1" t="s">
        <v>16</v>
      </c>
      <c r="C5723" s="1" t="s">
        <v>105</v>
      </c>
      <c r="D5723" s="5">
        <v>42736</v>
      </c>
      <c r="E5723">
        <v>1</v>
      </c>
      <c r="F5723">
        <v>2</v>
      </c>
      <c r="G5723" s="2">
        <v>536</v>
      </c>
      <c r="H5723">
        <v>1</v>
      </c>
      <c r="I5723">
        <v>0</v>
      </c>
      <c r="J5723" s="4">
        <v>5</v>
      </c>
      <c r="K5723" s="3">
        <v>0</v>
      </c>
      <c r="L5723" s="1" t="s">
        <v>45</v>
      </c>
    </row>
    <row r="5724" spans="1:12" x14ac:dyDescent="0.3">
      <c r="A5724" s="1" t="s">
        <v>1447</v>
      </c>
      <c r="B5724" s="1" t="s">
        <v>16</v>
      </c>
      <c r="C5724" s="1" t="s">
        <v>105</v>
      </c>
      <c r="D5724" s="5">
        <v>42767</v>
      </c>
      <c r="E5724">
        <v>3</v>
      </c>
      <c r="F5724">
        <v>3</v>
      </c>
      <c r="G5724" s="2">
        <v>633.88</v>
      </c>
      <c r="H5724">
        <v>3</v>
      </c>
      <c r="I5724">
        <v>0</v>
      </c>
      <c r="J5724" s="4">
        <v>4.33</v>
      </c>
      <c r="K5724" s="3">
        <v>0</v>
      </c>
      <c r="L5724" s="1" t="s">
        <v>23</v>
      </c>
    </row>
    <row r="5725" spans="1:12" x14ac:dyDescent="0.3">
      <c r="A5725" s="1" t="s">
        <v>1447</v>
      </c>
      <c r="B5725" s="1" t="s">
        <v>16</v>
      </c>
      <c r="C5725" s="1" t="s">
        <v>105</v>
      </c>
      <c r="D5725" s="5">
        <v>42795</v>
      </c>
      <c r="E5725">
        <v>3</v>
      </c>
      <c r="F5725">
        <v>3</v>
      </c>
      <c r="G5725" s="2">
        <v>509.15</v>
      </c>
      <c r="H5725">
        <v>3</v>
      </c>
      <c r="I5725">
        <v>0</v>
      </c>
      <c r="J5725" s="4">
        <v>3.67</v>
      </c>
      <c r="K5725" s="3">
        <v>0</v>
      </c>
      <c r="L5725" s="1" t="s">
        <v>24</v>
      </c>
    </row>
    <row r="5726" spans="1:12" x14ac:dyDescent="0.3">
      <c r="A5726" s="1" t="s">
        <v>1447</v>
      </c>
      <c r="B5726" s="1" t="s">
        <v>16</v>
      </c>
      <c r="C5726" s="1" t="s">
        <v>105</v>
      </c>
      <c r="D5726" s="5">
        <v>42887</v>
      </c>
      <c r="E5726">
        <v>5</v>
      </c>
      <c r="F5726">
        <v>5</v>
      </c>
      <c r="G5726" s="2">
        <v>924.39</v>
      </c>
      <c r="H5726">
        <v>5</v>
      </c>
      <c r="I5726">
        <v>0</v>
      </c>
      <c r="J5726" s="4">
        <v>4.4000000000000004</v>
      </c>
      <c r="K5726" s="3">
        <v>0</v>
      </c>
      <c r="L5726" s="1" t="s">
        <v>27</v>
      </c>
    </row>
    <row r="5727" spans="1:12" x14ac:dyDescent="0.3">
      <c r="A5727" s="1" t="s">
        <v>1447</v>
      </c>
      <c r="B5727" s="1" t="s">
        <v>16</v>
      </c>
      <c r="C5727" s="1" t="s">
        <v>105</v>
      </c>
      <c r="D5727" s="5">
        <v>42917</v>
      </c>
      <c r="E5727">
        <v>3</v>
      </c>
      <c r="F5727">
        <v>3</v>
      </c>
      <c r="G5727" s="2">
        <v>267.85000000000002</v>
      </c>
      <c r="H5727">
        <v>3</v>
      </c>
      <c r="I5727">
        <v>0</v>
      </c>
      <c r="J5727" s="4">
        <v>4.67</v>
      </c>
      <c r="K5727" s="3">
        <v>0</v>
      </c>
      <c r="L5727" s="1" t="s">
        <v>28</v>
      </c>
    </row>
    <row r="5728" spans="1:12" x14ac:dyDescent="0.3">
      <c r="A5728" s="1" t="s">
        <v>1447</v>
      </c>
      <c r="B5728" s="1" t="s">
        <v>16</v>
      </c>
      <c r="C5728" s="1" t="s">
        <v>105</v>
      </c>
      <c r="D5728" s="5">
        <v>42948</v>
      </c>
      <c r="E5728">
        <v>1</v>
      </c>
      <c r="F5728">
        <v>1</v>
      </c>
      <c r="G5728" s="2">
        <v>259.33</v>
      </c>
      <c r="H5728">
        <v>1</v>
      </c>
      <c r="I5728">
        <v>0</v>
      </c>
      <c r="J5728" s="4">
        <v>1</v>
      </c>
      <c r="K5728" s="3">
        <v>0</v>
      </c>
      <c r="L5728" s="1" t="s">
        <v>29</v>
      </c>
    </row>
    <row r="5729" spans="1:12" x14ac:dyDescent="0.3">
      <c r="A5729" s="1" t="s">
        <v>1447</v>
      </c>
      <c r="B5729" s="1" t="s">
        <v>16</v>
      </c>
      <c r="C5729" s="1" t="s">
        <v>105</v>
      </c>
      <c r="D5729" s="5">
        <v>42979</v>
      </c>
      <c r="E5729">
        <v>2</v>
      </c>
      <c r="F5729">
        <v>3</v>
      </c>
      <c r="G5729" s="2">
        <v>87.7</v>
      </c>
      <c r="H5729">
        <v>2</v>
      </c>
      <c r="I5729">
        <v>0</v>
      </c>
      <c r="J5729" s="4">
        <v>3</v>
      </c>
      <c r="K5729" s="3">
        <v>0</v>
      </c>
      <c r="L5729" s="1" t="s">
        <v>18</v>
      </c>
    </row>
    <row r="5730" spans="1:12" x14ac:dyDescent="0.3">
      <c r="A5730" s="1" t="s">
        <v>1447</v>
      </c>
      <c r="B5730" s="1" t="s">
        <v>16</v>
      </c>
      <c r="C5730" s="1" t="s">
        <v>105</v>
      </c>
      <c r="D5730" s="5">
        <v>43070</v>
      </c>
      <c r="E5730">
        <v>2</v>
      </c>
      <c r="F5730">
        <v>2</v>
      </c>
      <c r="G5730" s="2">
        <v>978.1</v>
      </c>
      <c r="H5730">
        <v>2</v>
      </c>
      <c r="I5730">
        <v>0</v>
      </c>
      <c r="J5730" s="4">
        <v>4.5</v>
      </c>
      <c r="K5730" s="3">
        <v>0</v>
      </c>
      <c r="L5730" s="1" t="s">
        <v>31</v>
      </c>
    </row>
    <row r="5731" spans="1:12" x14ac:dyDescent="0.3">
      <c r="A5731" s="1" t="s">
        <v>1447</v>
      </c>
      <c r="B5731" s="1" t="s">
        <v>16</v>
      </c>
      <c r="C5731" s="1" t="s">
        <v>105</v>
      </c>
      <c r="D5731" s="5">
        <v>43101</v>
      </c>
      <c r="E5731">
        <v>1</v>
      </c>
      <c r="F5731">
        <v>1</v>
      </c>
      <c r="G5731" s="2">
        <v>178.27</v>
      </c>
      <c r="H5731">
        <v>1</v>
      </c>
      <c r="I5731">
        <v>0</v>
      </c>
      <c r="J5731" s="4">
        <v>5</v>
      </c>
      <c r="K5731" s="3">
        <v>0</v>
      </c>
      <c r="L5731" s="1" t="s">
        <v>32</v>
      </c>
    </row>
    <row r="5732" spans="1:12" x14ac:dyDescent="0.3">
      <c r="A5732" s="1" t="s">
        <v>1447</v>
      </c>
      <c r="B5732" s="1" t="s">
        <v>16</v>
      </c>
      <c r="C5732" s="1" t="s">
        <v>105</v>
      </c>
      <c r="D5732" s="5">
        <v>43132</v>
      </c>
      <c r="E5732">
        <v>1</v>
      </c>
      <c r="F5732">
        <v>1</v>
      </c>
      <c r="G5732" s="2">
        <v>340.29</v>
      </c>
      <c r="H5732">
        <v>1</v>
      </c>
      <c r="I5732">
        <v>1</v>
      </c>
      <c r="J5732" s="4">
        <v>5</v>
      </c>
      <c r="K5732" s="3">
        <v>1</v>
      </c>
      <c r="L5732" s="1" t="s">
        <v>33</v>
      </c>
    </row>
    <row r="5733" spans="1:12" x14ac:dyDescent="0.3">
      <c r="A5733" s="1" t="s">
        <v>1447</v>
      </c>
      <c r="B5733" s="1" t="s">
        <v>16</v>
      </c>
      <c r="C5733" s="1" t="s">
        <v>105</v>
      </c>
      <c r="D5733" s="5">
        <v>43160</v>
      </c>
      <c r="E5733">
        <v>2</v>
      </c>
      <c r="F5733">
        <v>5</v>
      </c>
      <c r="G5733" s="2">
        <v>508.93</v>
      </c>
      <c r="H5733">
        <v>2</v>
      </c>
      <c r="I5733">
        <v>0</v>
      </c>
      <c r="J5733" s="4">
        <v>3</v>
      </c>
      <c r="K5733" s="3">
        <v>0</v>
      </c>
      <c r="L5733" s="1" t="s">
        <v>34</v>
      </c>
    </row>
    <row r="5734" spans="1:12" x14ac:dyDescent="0.3">
      <c r="A5734" s="1" t="s">
        <v>1447</v>
      </c>
      <c r="B5734" s="1" t="s">
        <v>16</v>
      </c>
      <c r="C5734" s="1" t="s">
        <v>105</v>
      </c>
      <c r="D5734" s="5">
        <v>43313</v>
      </c>
      <c r="E5734">
        <v>2</v>
      </c>
      <c r="F5734">
        <v>3</v>
      </c>
      <c r="G5734" s="2">
        <v>472.33</v>
      </c>
      <c r="H5734">
        <v>2</v>
      </c>
      <c r="I5734">
        <v>0</v>
      </c>
      <c r="J5734" s="4">
        <v>4</v>
      </c>
      <c r="K5734" s="3">
        <v>0</v>
      </c>
      <c r="L5734" s="1" t="s">
        <v>49</v>
      </c>
    </row>
    <row r="5735" spans="1:12" x14ac:dyDescent="0.3">
      <c r="A5735" s="1" t="s">
        <v>1448</v>
      </c>
      <c r="B5735" s="1" t="s">
        <v>129</v>
      </c>
      <c r="C5735" s="1" t="s">
        <v>1449</v>
      </c>
      <c r="D5735" s="5">
        <v>43191</v>
      </c>
      <c r="E5735">
        <v>2</v>
      </c>
      <c r="F5735">
        <v>2</v>
      </c>
      <c r="G5735" s="2">
        <v>207.7</v>
      </c>
      <c r="H5735">
        <v>2</v>
      </c>
      <c r="I5735">
        <v>0</v>
      </c>
      <c r="J5735" s="4">
        <v>5</v>
      </c>
      <c r="K5735" s="3">
        <v>0</v>
      </c>
      <c r="L5735" s="1" t="s">
        <v>35</v>
      </c>
    </row>
    <row r="5736" spans="1:12" x14ac:dyDescent="0.3">
      <c r="A5736" s="1" t="s">
        <v>1448</v>
      </c>
      <c r="B5736" s="1" t="s">
        <v>129</v>
      </c>
      <c r="C5736" s="1" t="s">
        <v>1449</v>
      </c>
      <c r="D5736" s="5">
        <v>43221</v>
      </c>
      <c r="E5736">
        <v>1</v>
      </c>
      <c r="F5736">
        <v>1</v>
      </c>
      <c r="G5736" s="2">
        <v>618.29</v>
      </c>
      <c r="H5736">
        <v>1</v>
      </c>
      <c r="I5736">
        <v>1</v>
      </c>
      <c r="J5736" s="4">
        <v>1</v>
      </c>
      <c r="K5736" s="3">
        <v>1</v>
      </c>
      <c r="L5736" s="1" t="s">
        <v>46</v>
      </c>
    </row>
    <row r="5737" spans="1:12" x14ac:dyDescent="0.3">
      <c r="A5737" s="1" t="s">
        <v>1448</v>
      </c>
      <c r="B5737" s="1" t="s">
        <v>129</v>
      </c>
      <c r="C5737" s="1" t="s">
        <v>1449</v>
      </c>
      <c r="D5737" s="5">
        <v>43252</v>
      </c>
      <c r="E5737">
        <v>1</v>
      </c>
      <c r="F5737">
        <v>1</v>
      </c>
      <c r="G5737" s="2">
        <v>59.89</v>
      </c>
      <c r="H5737">
        <v>1</v>
      </c>
      <c r="I5737">
        <v>0</v>
      </c>
      <c r="J5737" s="4">
        <v>5</v>
      </c>
      <c r="K5737" s="3">
        <v>0</v>
      </c>
      <c r="L5737" s="1" t="s">
        <v>36</v>
      </c>
    </row>
    <row r="5738" spans="1:12" x14ac:dyDescent="0.3">
      <c r="A5738" s="1" t="s">
        <v>1448</v>
      </c>
      <c r="B5738" s="1" t="s">
        <v>129</v>
      </c>
      <c r="C5738" s="1" t="s">
        <v>1449</v>
      </c>
      <c r="D5738" s="5">
        <v>43282</v>
      </c>
      <c r="E5738">
        <v>1</v>
      </c>
      <c r="F5738">
        <v>1</v>
      </c>
      <c r="G5738" s="2">
        <v>211.97</v>
      </c>
      <c r="H5738">
        <v>1</v>
      </c>
      <c r="I5738">
        <v>0</v>
      </c>
      <c r="J5738" s="4">
        <v>5</v>
      </c>
      <c r="K5738" s="3">
        <v>0</v>
      </c>
      <c r="L5738" s="1" t="s">
        <v>37</v>
      </c>
    </row>
    <row r="5739" spans="1:12" x14ac:dyDescent="0.3">
      <c r="A5739" s="1" t="s">
        <v>1448</v>
      </c>
      <c r="B5739" s="1" t="s">
        <v>129</v>
      </c>
      <c r="C5739" s="1" t="s">
        <v>1449</v>
      </c>
      <c r="D5739" s="5">
        <v>43313</v>
      </c>
      <c r="E5739">
        <v>3</v>
      </c>
      <c r="F5739">
        <v>3</v>
      </c>
      <c r="G5739" s="2">
        <v>189.51</v>
      </c>
      <c r="H5739">
        <v>3</v>
      </c>
      <c r="I5739">
        <v>0</v>
      </c>
      <c r="J5739" s="4">
        <v>4.67</v>
      </c>
      <c r="K5739" s="3">
        <v>0</v>
      </c>
      <c r="L5739" s="1" t="s">
        <v>49</v>
      </c>
    </row>
    <row r="5740" spans="1:12" x14ac:dyDescent="0.3">
      <c r="A5740" s="1" t="s">
        <v>1450</v>
      </c>
      <c r="B5740" s="1" t="s">
        <v>41</v>
      </c>
      <c r="C5740" s="1" t="s">
        <v>42</v>
      </c>
      <c r="D5740" s="5">
        <v>42948</v>
      </c>
      <c r="E5740">
        <v>1</v>
      </c>
      <c r="F5740">
        <v>1</v>
      </c>
      <c r="G5740" s="2">
        <v>270.45</v>
      </c>
      <c r="H5740">
        <v>0</v>
      </c>
      <c r="I5740">
        <v>0</v>
      </c>
      <c r="J5740" s="4">
        <v>3</v>
      </c>
      <c r="K5740" s="3"/>
      <c r="L5740" s="1" t="s">
        <v>29</v>
      </c>
    </row>
    <row r="5741" spans="1:12" x14ac:dyDescent="0.3">
      <c r="A5741" s="1" t="s">
        <v>1451</v>
      </c>
      <c r="B5741" s="1" t="s">
        <v>622</v>
      </c>
      <c r="C5741" s="1" t="s">
        <v>623</v>
      </c>
      <c r="D5741" s="5">
        <v>42979</v>
      </c>
      <c r="E5741">
        <v>1</v>
      </c>
      <c r="F5741">
        <v>1</v>
      </c>
      <c r="G5741" s="2">
        <v>105.39</v>
      </c>
      <c r="H5741">
        <v>1</v>
      </c>
      <c r="I5741">
        <v>0</v>
      </c>
      <c r="J5741" s="4">
        <v>5</v>
      </c>
      <c r="K5741" s="3">
        <v>0</v>
      </c>
      <c r="L5741" s="1" t="s">
        <v>18</v>
      </c>
    </row>
    <row r="5742" spans="1:12" x14ac:dyDescent="0.3">
      <c r="A5742" s="1" t="s">
        <v>1451</v>
      </c>
      <c r="B5742" s="1" t="s">
        <v>622</v>
      </c>
      <c r="C5742" s="1" t="s">
        <v>623</v>
      </c>
      <c r="D5742" s="5">
        <v>43132</v>
      </c>
      <c r="E5742">
        <v>1</v>
      </c>
      <c r="F5742">
        <v>1</v>
      </c>
      <c r="G5742" s="2">
        <v>44.1</v>
      </c>
      <c r="H5742">
        <v>1</v>
      </c>
      <c r="I5742">
        <v>1</v>
      </c>
      <c r="J5742" s="4">
        <v>1</v>
      </c>
      <c r="K5742" s="3">
        <v>1</v>
      </c>
      <c r="L5742" s="1" t="s">
        <v>33</v>
      </c>
    </row>
    <row r="5743" spans="1:12" x14ac:dyDescent="0.3">
      <c r="A5743" s="1" t="s">
        <v>1451</v>
      </c>
      <c r="B5743" s="1" t="s">
        <v>622</v>
      </c>
      <c r="C5743" s="1" t="s">
        <v>623</v>
      </c>
      <c r="D5743" s="5">
        <v>43191</v>
      </c>
      <c r="E5743">
        <v>1</v>
      </c>
      <c r="F5743">
        <v>1</v>
      </c>
      <c r="G5743" s="2">
        <v>37.71</v>
      </c>
      <c r="H5743">
        <v>1</v>
      </c>
      <c r="I5743">
        <v>0</v>
      </c>
      <c r="J5743" s="4">
        <v>5</v>
      </c>
      <c r="K5743" s="3">
        <v>0</v>
      </c>
      <c r="L5743" s="1" t="s">
        <v>35</v>
      </c>
    </row>
    <row r="5744" spans="1:12" x14ac:dyDescent="0.3">
      <c r="A5744" s="1" t="s">
        <v>1452</v>
      </c>
      <c r="B5744" s="1" t="s">
        <v>108</v>
      </c>
      <c r="C5744" s="1" t="s">
        <v>1439</v>
      </c>
      <c r="D5744" s="5">
        <v>43132</v>
      </c>
      <c r="E5744">
        <v>1</v>
      </c>
      <c r="F5744">
        <v>1</v>
      </c>
      <c r="G5744" s="2">
        <v>467.36</v>
      </c>
      <c r="H5744">
        <v>1</v>
      </c>
      <c r="I5744">
        <v>0</v>
      </c>
      <c r="J5744" s="4">
        <v>5</v>
      </c>
      <c r="K5744" s="3">
        <v>0</v>
      </c>
      <c r="L5744" s="1" t="s">
        <v>33</v>
      </c>
    </row>
    <row r="5745" spans="1:12" x14ac:dyDescent="0.3">
      <c r="A5745" s="1" t="s">
        <v>1452</v>
      </c>
      <c r="B5745" s="1" t="s">
        <v>108</v>
      </c>
      <c r="C5745" s="1" t="s">
        <v>1439</v>
      </c>
      <c r="D5745" s="5">
        <v>43282</v>
      </c>
      <c r="E5745">
        <v>4</v>
      </c>
      <c r="F5745">
        <v>4</v>
      </c>
      <c r="G5745" s="2">
        <v>765.5</v>
      </c>
      <c r="H5745">
        <v>4</v>
      </c>
      <c r="I5745">
        <v>0</v>
      </c>
      <c r="J5745" s="4">
        <v>3.25</v>
      </c>
      <c r="K5745" s="3">
        <v>0</v>
      </c>
      <c r="L5745" s="1" t="s">
        <v>37</v>
      </c>
    </row>
    <row r="5746" spans="1:12" x14ac:dyDescent="0.3">
      <c r="A5746" s="1" t="s">
        <v>1452</v>
      </c>
      <c r="B5746" s="1" t="s">
        <v>108</v>
      </c>
      <c r="C5746" s="1" t="s">
        <v>1439</v>
      </c>
      <c r="D5746" s="5">
        <v>43313</v>
      </c>
      <c r="E5746">
        <v>1</v>
      </c>
      <c r="F5746">
        <v>1</v>
      </c>
      <c r="G5746" s="2">
        <v>203.23</v>
      </c>
      <c r="H5746">
        <v>1</v>
      </c>
      <c r="I5746">
        <v>0</v>
      </c>
      <c r="J5746" s="4">
        <v>5</v>
      </c>
      <c r="K5746" s="3">
        <v>0</v>
      </c>
      <c r="L5746" s="1" t="s">
        <v>49</v>
      </c>
    </row>
    <row r="5747" spans="1:12" x14ac:dyDescent="0.3">
      <c r="A5747" s="1" t="s">
        <v>1453</v>
      </c>
      <c r="B5747" s="1" t="s">
        <v>90</v>
      </c>
      <c r="C5747" s="1" t="s">
        <v>91</v>
      </c>
      <c r="D5747" s="5">
        <v>42887</v>
      </c>
      <c r="E5747">
        <v>1</v>
      </c>
      <c r="F5747">
        <v>1</v>
      </c>
      <c r="G5747" s="2">
        <v>50.69</v>
      </c>
      <c r="H5747">
        <v>1</v>
      </c>
      <c r="I5747">
        <v>0</v>
      </c>
      <c r="J5747" s="4">
        <v>5</v>
      </c>
      <c r="K5747" s="3">
        <v>0</v>
      </c>
      <c r="L5747" s="1" t="s">
        <v>27</v>
      </c>
    </row>
    <row r="5748" spans="1:12" x14ac:dyDescent="0.3">
      <c r="A5748" s="1" t="s">
        <v>1453</v>
      </c>
      <c r="B5748" s="1" t="s">
        <v>90</v>
      </c>
      <c r="C5748" s="1" t="s">
        <v>91</v>
      </c>
      <c r="D5748" s="5">
        <v>42948</v>
      </c>
      <c r="E5748">
        <v>2</v>
      </c>
      <c r="F5748">
        <v>2</v>
      </c>
      <c r="G5748" s="2">
        <v>91.02</v>
      </c>
      <c r="H5748">
        <v>2</v>
      </c>
      <c r="I5748">
        <v>0</v>
      </c>
      <c r="J5748" s="4">
        <v>5</v>
      </c>
      <c r="K5748" s="3">
        <v>0</v>
      </c>
      <c r="L5748" s="1" t="s">
        <v>29</v>
      </c>
    </row>
    <row r="5749" spans="1:12" x14ac:dyDescent="0.3">
      <c r="A5749" s="1" t="s">
        <v>1453</v>
      </c>
      <c r="B5749" s="1" t="s">
        <v>90</v>
      </c>
      <c r="C5749" s="1" t="s">
        <v>91</v>
      </c>
      <c r="D5749" s="5">
        <v>43040</v>
      </c>
      <c r="E5749">
        <v>1</v>
      </c>
      <c r="F5749">
        <v>1</v>
      </c>
      <c r="G5749" s="2">
        <v>44</v>
      </c>
      <c r="H5749">
        <v>1</v>
      </c>
      <c r="I5749">
        <v>1</v>
      </c>
      <c r="J5749" s="4">
        <v>1</v>
      </c>
      <c r="K5749" s="3">
        <v>1</v>
      </c>
      <c r="L5749" s="1" t="s">
        <v>30</v>
      </c>
    </row>
    <row r="5750" spans="1:12" x14ac:dyDescent="0.3">
      <c r="A5750" s="1" t="s">
        <v>1453</v>
      </c>
      <c r="B5750" s="1" t="s">
        <v>90</v>
      </c>
      <c r="C5750" s="1" t="s">
        <v>91</v>
      </c>
      <c r="D5750" s="5">
        <v>43070</v>
      </c>
      <c r="E5750">
        <v>1</v>
      </c>
      <c r="F5750">
        <v>1</v>
      </c>
      <c r="G5750" s="2">
        <v>48</v>
      </c>
      <c r="H5750">
        <v>1</v>
      </c>
      <c r="I5750">
        <v>1</v>
      </c>
      <c r="J5750" s="4">
        <v>5</v>
      </c>
      <c r="K5750" s="3">
        <v>1</v>
      </c>
      <c r="L5750" s="1" t="s">
        <v>31</v>
      </c>
    </row>
    <row r="5751" spans="1:12" x14ac:dyDescent="0.3">
      <c r="A5751" s="1" t="s">
        <v>1453</v>
      </c>
      <c r="B5751" s="1" t="s">
        <v>90</v>
      </c>
      <c r="C5751" s="1" t="s">
        <v>91</v>
      </c>
      <c r="D5751" s="5">
        <v>43191</v>
      </c>
      <c r="E5751">
        <v>1</v>
      </c>
      <c r="F5751">
        <v>1</v>
      </c>
      <c r="G5751" s="2">
        <v>61.13</v>
      </c>
      <c r="H5751">
        <v>1</v>
      </c>
      <c r="I5751">
        <v>0</v>
      </c>
      <c r="J5751" s="4">
        <v>5</v>
      </c>
      <c r="K5751" s="3">
        <v>0</v>
      </c>
      <c r="L5751" s="1" t="s">
        <v>35</v>
      </c>
    </row>
    <row r="5752" spans="1:12" x14ac:dyDescent="0.3">
      <c r="A5752" s="1" t="s">
        <v>1453</v>
      </c>
      <c r="B5752" s="1" t="s">
        <v>90</v>
      </c>
      <c r="C5752" s="1" t="s">
        <v>91</v>
      </c>
      <c r="D5752" s="5">
        <v>43252</v>
      </c>
      <c r="E5752">
        <v>1</v>
      </c>
      <c r="F5752">
        <v>1</v>
      </c>
      <c r="G5752" s="2">
        <v>55.38</v>
      </c>
      <c r="H5752">
        <v>1</v>
      </c>
      <c r="I5752">
        <v>0</v>
      </c>
      <c r="J5752" s="4">
        <v>5</v>
      </c>
      <c r="K5752" s="3">
        <v>0</v>
      </c>
      <c r="L5752" s="1" t="s">
        <v>36</v>
      </c>
    </row>
    <row r="5753" spans="1:12" x14ac:dyDescent="0.3">
      <c r="A5753" s="1" t="s">
        <v>1453</v>
      </c>
      <c r="B5753" s="1" t="s">
        <v>90</v>
      </c>
      <c r="C5753" s="1" t="s">
        <v>91</v>
      </c>
      <c r="D5753" s="5">
        <v>43282</v>
      </c>
      <c r="E5753">
        <v>1</v>
      </c>
      <c r="F5753">
        <v>1</v>
      </c>
      <c r="G5753" s="2">
        <v>58.28</v>
      </c>
      <c r="H5753">
        <v>1</v>
      </c>
      <c r="I5753">
        <v>0</v>
      </c>
      <c r="J5753" s="4">
        <v>5</v>
      </c>
      <c r="K5753" s="3">
        <v>0</v>
      </c>
      <c r="L5753" s="1" t="s">
        <v>37</v>
      </c>
    </row>
    <row r="5754" spans="1:12" x14ac:dyDescent="0.3">
      <c r="A5754" s="1" t="s">
        <v>1454</v>
      </c>
      <c r="B5754" s="1" t="s">
        <v>129</v>
      </c>
      <c r="C5754" s="1" t="s">
        <v>1148</v>
      </c>
      <c r="D5754" s="5">
        <v>43252</v>
      </c>
      <c r="E5754">
        <v>1</v>
      </c>
      <c r="F5754">
        <v>1</v>
      </c>
      <c r="G5754" s="2">
        <v>166.05</v>
      </c>
      <c r="H5754">
        <v>1</v>
      </c>
      <c r="I5754">
        <v>0</v>
      </c>
      <c r="J5754" s="4">
        <v>5</v>
      </c>
      <c r="K5754" s="3">
        <v>0</v>
      </c>
      <c r="L5754" s="1" t="s">
        <v>36</v>
      </c>
    </row>
    <row r="5755" spans="1:12" x14ac:dyDescent="0.3">
      <c r="A5755" s="1" t="s">
        <v>1455</v>
      </c>
      <c r="B5755" s="1" t="s">
        <v>16</v>
      </c>
      <c r="C5755" s="1" t="s">
        <v>190</v>
      </c>
      <c r="D5755" s="5">
        <v>42767</v>
      </c>
      <c r="E5755">
        <v>2</v>
      </c>
      <c r="F5755">
        <v>2</v>
      </c>
      <c r="G5755" s="2">
        <v>187.52</v>
      </c>
      <c r="H5755">
        <v>2</v>
      </c>
      <c r="I5755">
        <v>0</v>
      </c>
      <c r="J5755" s="4">
        <v>5</v>
      </c>
      <c r="K5755" s="3">
        <v>0</v>
      </c>
      <c r="L5755" s="1" t="s">
        <v>23</v>
      </c>
    </row>
    <row r="5756" spans="1:12" x14ac:dyDescent="0.3">
      <c r="A5756" s="1" t="s">
        <v>1455</v>
      </c>
      <c r="B5756" s="1" t="s">
        <v>16</v>
      </c>
      <c r="C5756" s="1" t="s">
        <v>190</v>
      </c>
      <c r="D5756" s="5">
        <v>42795</v>
      </c>
      <c r="E5756">
        <v>2</v>
      </c>
      <c r="F5756">
        <v>2</v>
      </c>
      <c r="G5756" s="2">
        <v>141.37</v>
      </c>
      <c r="H5756">
        <v>2</v>
      </c>
      <c r="I5756">
        <v>0</v>
      </c>
      <c r="J5756" s="4">
        <v>4.5</v>
      </c>
      <c r="K5756" s="3">
        <v>0</v>
      </c>
      <c r="L5756" s="1" t="s">
        <v>24</v>
      </c>
    </row>
    <row r="5757" spans="1:12" x14ac:dyDescent="0.3">
      <c r="A5757" s="1" t="s">
        <v>1455</v>
      </c>
      <c r="B5757" s="1" t="s">
        <v>16</v>
      </c>
      <c r="C5757" s="1" t="s">
        <v>190</v>
      </c>
      <c r="D5757" s="5">
        <v>42826</v>
      </c>
      <c r="E5757">
        <v>5</v>
      </c>
      <c r="F5757">
        <v>5</v>
      </c>
      <c r="G5757" s="2">
        <v>643.61</v>
      </c>
      <c r="H5757">
        <v>5</v>
      </c>
      <c r="I5757">
        <v>0</v>
      </c>
      <c r="J5757" s="4">
        <v>4.4000000000000004</v>
      </c>
      <c r="K5757" s="3">
        <v>0</v>
      </c>
      <c r="L5757" s="1" t="s">
        <v>25</v>
      </c>
    </row>
    <row r="5758" spans="1:12" x14ac:dyDescent="0.3">
      <c r="A5758" s="1" t="s">
        <v>1455</v>
      </c>
      <c r="B5758" s="1" t="s">
        <v>16</v>
      </c>
      <c r="C5758" s="1" t="s">
        <v>190</v>
      </c>
      <c r="D5758" s="5">
        <v>42917</v>
      </c>
      <c r="E5758">
        <v>1</v>
      </c>
      <c r="F5758">
        <v>1</v>
      </c>
      <c r="G5758" s="2">
        <v>25</v>
      </c>
      <c r="H5758">
        <v>1</v>
      </c>
      <c r="I5758">
        <v>0</v>
      </c>
      <c r="J5758" s="4">
        <v>5</v>
      </c>
      <c r="K5758" s="3">
        <v>0</v>
      </c>
      <c r="L5758" s="1" t="s">
        <v>28</v>
      </c>
    </row>
    <row r="5759" spans="1:12" x14ac:dyDescent="0.3">
      <c r="A5759" s="1" t="s">
        <v>1455</v>
      </c>
      <c r="B5759" s="1" t="s">
        <v>16</v>
      </c>
      <c r="C5759" s="1" t="s">
        <v>190</v>
      </c>
      <c r="D5759" s="5">
        <v>42948</v>
      </c>
      <c r="E5759">
        <v>1</v>
      </c>
      <c r="F5759">
        <v>1</v>
      </c>
      <c r="G5759" s="2">
        <v>12.95</v>
      </c>
      <c r="H5759">
        <v>1</v>
      </c>
      <c r="I5759">
        <v>0</v>
      </c>
      <c r="J5759" s="4">
        <v>1</v>
      </c>
      <c r="K5759" s="3">
        <v>0</v>
      </c>
      <c r="L5759" s="1" t="s">
        <v>29</v>
      </c>
    </row>
    <row r="5760" spans="1:12" x14ac:dyDescent="0.3">
      <c r="A5760" s="1" t="s">
        <v>1455</v>
      </c>
      <c r="B5760" s="1" t="s">
        <v>16</v>
      </c>
      <c r="C5760" s="1" t="s">
        <v>190</v>
      </c>
      <c r="D5760" s="5">
        <v>42979</v>
      </c>
      <c r="E5760">
        <v>3</v>
      </c>
      <c r="F5760">
        <v>4</v>
      </c>
      <c r="G5760" s="2">
        <v>99.99</v>
      </c>
      <c r="H5760">
        <v>3</v>
      </c>
      <c r="I5760">
        <v>0</v>
      </c>
      <c r="J5760" s="4">
        <v>5</v>
      </c>
      <c r="K5760" s="3">
        <v>0</v>
      </c>
      <c r="L5760" s="1" t="s">
        <v>18</v>
      </c>
    </row>
    <row r="5761" spans="1:12" x14ac:dyDescent="0.3">
      <c r="A5761" s="1" t="s">
        <v>1455</v>
      </c>
      <c r="B5761" s="1" t="s">
        <v>16</v>
      </c>
      <c r="C5761" s="1" t="s">
        <v>190</v>
      </c>
      <c r="D5761" s="5">
        <v>43040</v>
      </c>
      <c r="E5761">
        <v>2</v>
      </c>
      <c r="F5761">
        <v>2</v>
      </c>
      <c r="G5761" s="2">
        <v>89.37</v>
      </c>
      <c r="H5761">
        <v>1</v>
      </c>
      <c r="I5761">
        <v>1</v>
      </c>
      <c r="J5761" s="4">
        <v>3</v>
      </c>
      <c r="K5761" s="3">
        <v>1</v>
      </c>
      <c r="L5761" s="1" t="s">
        <v>30</v>
      </c>
    </row>
    <row r="5762" spans="1:12" x14ac:dyDescent="0.3">
      <c r="A5762" s="1" t="s">
        <v>1455</v>
      </c>
      <c r="B5762" s="1" t="s">
        <v>16</v>
      </c>
      <c r="C5762" s="1" t="s">
        <v>190</v>
      </c>
      <c r="D5762" s="5">
        <v>43070</v>
      </c>
      <c r="E5762">
        <v>2</v>
      </c>
      <c r="F5762">
        <v>2</v>
      </c>
      <c r="G5762" s="2">
        <v>60.53</v>
      </c>
      <c r="H5762">
        <v>2</v>
      </c>
      <c r="I5762">
        <v>0</v>
      </c>
      <c r="J5762" s="4">
        <v>4.5</v>
      </c>
      <c r="K5762" s="3">
        <v>0</v>
      </c>
      <c r="L5762" s="1" t="s">
        <v>31</v>
      </c>
    </row>
    <row r="5763" spans="1:12" x14ac:dyDescent="0.3">
      <c r="A5763" s="1" t="s">
        <v>1455</v>
      </c>
      <c r="B5763" s="1" t="s">
        <v>16</v>
      </c>
      <c r="C5763" s="1" t="s">
        <v>190</v>
      </c>
      <c r="D5763" s="5">
        <v>43101</v>
      </c>
      <c r="E5763">
        <v>2</v>
      </c>
      <c r="F5763">
        <v>2</v>
      </c>
      <c r="G5763" s="2">
        <v>48.44</v>
      </c>
      <c r="H5763">
        <v>2</v>
      </c>
      <c r="I5763">
        <v>1</v>
      </c>
      <c r="J5763" s="4">
        <v>4</v>
      </c>
      <c r="K5763" s="3">
        <v>0.5</v>
      </c>
      <c r="L5763" s="1" t="s">
        <v>32</v>
      </c>
    </row>
    <row r="5764" spans="1:12" x14ac:dyDescent="0.3">
      <c r="A5764" s="1" t="s">
        <v>1455</v>
      </c>
      <c r="B5764" s="1" t="s">
        <v>16</v>
      </c>
      <c r="C5764" s="1" t="s">
        <v>190</v>
      </c>
      <c r="D5764" s="5">
        <v>43132</v>
      </c>
      <c r="E5764">
        <v>3</v>
      </c>
      <c r="F5764">
        <v>3</v>
      </c>
      <c r="G5764" s="2">
        <v>94.05</v>
      </c>
      <c r="H5764">
        <v>3</v>
      </c>
      <c r="I5764">
        <v>1</v>
      </c>
      <c r="J5764" s="4">
        <v>2.33</v>
      </c>
      <c r="K5764" s="3">
        <v>0.33333333333333331</v>
      </c>
      <c r="L5764" s="1" t="s">
        <v>33</v>
      </c>
    </row>
    <row r="5765" spans="1:12" x14ac:dyDescent="0.3">
      <c r="A5765" s="1" t="s">
        <v>1455</v>
      </c>
      <c r="B5765" s="1" t="s">
        <v>16</v>
      </c>
      <c r="C5765" s="1" t="s">
        <v>190</v>
      </c>
      <c r="D5765" s="5">
        <v>43160</v>
      </c>
      <c r="E5765">
        <v>1</v>
      </c>
      <c r="F5765">
        <v>1</v>
      </c>
      <c r="G5765" s="2">
        <v>28.13</v>
      </c>
      <c r="H5765">
        <v>1</v>
      </c>
      <c r="I5765">
        <v>0</v>
      </c>
      <c r="J5765" s="4">
        <v>4</v>
      </c>
      <c r="K5765" s="3">
        <v>0</v>
      </c>
      <c r="L5765" s="1" t="s">
        <v>34</v>
      </c>
    </row>
    <row r="5766" spans="1:12" x14ac:dyDescent="0.3">
      <c r="A5766" s="1" t="s">
        <v>1455</v>
      </c>
      <c r="B5766" s="1" t="s">
        <v>16</v>
      </c>
      <c r="C5766" s="1" t="s">
        <v>190</v>
      </c>
      <c r="D5766" s="5">
        <v>43191</v>
      </c>
      <c r="E5766">
        <v>3</v>
      </c>
      <c r="F5766">
        <v>3</v>
      </c>
      <c r="G5766" s="2">
        <v>189.32</v>
      </c>
      <c r="H5766">
        <v>3</v>
      </c>
      <c r="I5766">
        <v>0</v>
      </c>
      <c r="J5766" s="4">
        <v>4.67</v>
      </c>
      <c r="K5766" s="3">
        <v>0</v>
      </c>
      <c r="L5766" s="1" t="s">
        <v>35</v>
      </c>
    </row>
    <row r="5767" spans="1:12" x14ac:dyDescent="0.3">
      <c r="A5767" s="1" t="s">
        <v>1455</v>
      </c>
      <c r="B5767" s="1" t="s">
        <v>16</v>
      </c>
      <c r="C5767" s="1" t="s">
        <v>190</v>
      </c>
      <c r="D5767" s="5">
        <v>43221</v>
      </c>
      <c r="E5767">
        <v>1</v>
      </c>
      <c r="F5767">
        <v>1</v>
      </c>
      <c r="G5767" s="2">
        <v>28.13</v>
      </c>
      <c r="H5767">
        <v>1</v>
      </c>
      <c r="I5767">
        <v>1</v>
      </c>
      <c r="J5767" s="4">
        <v>5</v>
      </c>
      <c r="K5767" s="3">
        <v>1</v>
      </c>
      <c r="L5767" s="1" t="s">
        <v>46</v>
      </c>
    </row>
    <row r="5768" spans="1:12" x14ac:dyDescent="0.3">
      <c r="A5768" s="1" t="s">
        <v>1455</v>
      </c>
      <c r="B5768" s="1" t="s">
        <v>16</v>
      </c>
      <c r="C5768" s="1" t="s">
        <v>190</v>
      </c>
      <c r="D5768" s="5">
        <v>43313</v>
      </c>
      <c r="E5768">
        <v>1</v>
      </c>
      <c r="F5768">
        <v>1</v>
      </c>
      <c r="G5768" s="2">
        <v>32.700000000000003</v>
      </c>
      <c r="H5768">
        <v>1</v>
      </c>
      <c r="I5768">
        <v>0</v>
      </c>
      <c r="J5768" s="4">
        <v>5</v>
      </c>
      <c r="K5768" s="3">
        <v>0</v>
      </c>
      <c r="L5768" s="1" t="s">
        <v>49</v>
      </c>
    </row>
    <row r="5769" spans="1:12" x14ac:dyDescent="0.3">
      <c r="A5769" s="1" t="s">
        <v>1456</v>
      </c>
      <c r="B5769" s="1" t="s">
        <v>108</v>
      </c>
      <c r="C5769" s="1" t="s">
        <v>120</v>
      </c>
      <c r="D5769" s="5">
        <v>43252</v>
      </c>
      <c r="E5769">
        <v>1</v>
      </c>
      <c r="F5769">
        <v>1</v>
      </c>
      <c r="G5769" s="2">
        <v>285.12</v>
      </c>
      <c r="H5769">
        <v>1</v>
      </c>
      <c r="I5769">
        <v>0</v>
      </c>
      <c r="J5769" s="4">
        <v>5</v>
      </c>
      <c r="K5769" s="3">
        <v>0</v>
      </c>
      <c r="L5769" s="1" t="s">
        <v>36</v>
      </c>
    </row>
    <row r="5770" spans="1:12" x14ac:dyDescent="0.3">
      <c r="A5770" s="1" t="s">
        <v>1456</v>
      </c>
      <c r="B5770" s="1" t="s">
        <v>108</v>
      </c>
      <c r="C5770" s="1" t="s">
        <v>120</v>
      </c>
      <c r="D5770" s="5">
        <v>43282</v>
      </c>
      <c r="E5770">
        <v>1</v>
      </c>
      <c r="F5770">
        <v>1</v>
      </c>
      <c r="G5770" s="2">
        <v>173.12</v>
      </c>
      <c r="H5770">
        <v>1</v>
      </c>
      <c r="I5770">
        <v>0</v>
      </c>
      <c r="J5770" s="4">
        <v>3</v>
      </c>
      <c r="K5770" s="3">
        <v>0</v>
      </c>
      <c r="L5770" s="1" t="s">
        <v>37</v>
      </c>
    </row>
    <row r="5771" spans="1:12" x14ac:dyDescent="0.3">
      <c r="A5771" s="1" t="s">
        <v>1457</v>
      </c>
      <c r="B5771" s="1" t="s">
        <v>53</v>
      </c>
      <c r="C5771" s="1" t="s">
        <v>332</v>
      </c>
      <c r="D5771" s="5">
        <v>43191</v>
      </c>
      <c r="E5771">
        <v>1</v>
      </c>
      <c r="F5771">
        <v>1</v>
      </c>
      <c r="G5771" s="2">
        <v>38.47</v>
      </c>
      <c r="H5771">
        <v>1</v>
      </c>
      <c r="I5771">
        <v>0</v>
      </c>
      <c r="J5771" s="4">
        <v>4</v>
      </c>
      <c r="K5771" s="3">
        <v>0</v>
      </c>
      <c r="L5771" s="1" t="s">
        <v>35</v>
      </c>
    </row>
    <row r="5772" spans="1:12" x14ac:dyDescent="0.3">
      <c r="A5772" s="1" t="s">
        <v>1457</v>
      </c>
      <c r="B5772" s="1" t="s">
        <v>53</v>
      </c>
      <c r="C5772" s="1" t="s">
        <v>332</v>
      </c>
      <c r="D5772" s="5">
        <v>43252</v>
      </c>
      <c r="E5772">
        <v>2</v>
      </c>
      <c r="F5772">
        <v>2</v>
      </c>
      <c r="G5772" s="2">
        <v>76.94</v>
      </c>
      <c r="H5772">
        <v>2</v>
      </c>
      <c r="I5772">
        <v>0</v>
      </c>
      <c r="J5772" s="4">
        <v>4.5</v>
      </c>
      <c r="K5772" s="3">
        <v>0</v>
      </c>
      <c r="L5772" s="1" t="s">
        <v>36</v>
      </c>
    </row>
    <row r="5773" spans="1:12" x14ac:dyDescent="0.3">
      <c r="A5773" s="1" t="s">
        <v>1457</v>
      </c>
      <c r="B5773" s="1" t="s">
        <v>53</v>
      </c>
      <c r="C5773" s="1" t="s">
        <v>332</v>
      </c>
      <c r="D5773" s="5">
        <v>43282</v>
      </c>
      <c r="E5773">
        <v>1</v>
      </c>
      <c r="F5773">
        <v>1</v>
      </c>
      <c r="G5773" s="2">
        <v>43.28</v>
      </c>
      <c r="H5773">
        <v>1</v>
      </c>
      <c r="I5773">
        <v>0</v>
      </c>
      <c r="J5773" s="4">
        <v>5</v>
      </c>
      <c r="K5773" s="3">
        <v>0</v>
      </c>
      <c r="L5773" s="1" t="s">
        <v>37</v>
      </c>
    </row>
    <row r="5774" spans="1:12" x14ac:dyDescent="0.3">
      <c r="A5774" s="1" t="s">
        <v>1457</v>
      </c>
      <c r="B5774" s="1" t="s">
        <v>53</v>
      </c>
      <c r="C5774" s="1" t="s">
        <v>332</v>
      </c>
      <c r="D5774" s="5">
        <v>43313</v>
      </c>
      <c r="E5774">
        <v>1</v>
      </c>
      <c r="F5774">
        <v>1</v>
      </c>
      <c r="G5774" s="2">
        <v>38.520000000000003</v>
      </c>
      <c r="H5774">
        <v>1</v>
      </c>
      <c r="I5774">
        <v>0</v>
      </c>
      <c r="J5774" s="4">
        <v>4</v>
      </c>
      <c r="K5774" s="3">
        <v>0</v>
      </c>
      <c r="L5774" s="1" t="s">
        <v>49</v>
      </c>
    </row>
    <row r="5775" spans="1:12" x14ac:dyDescent="0.3">
      <c r="A5775" s="1" t="s">
        <v>1458</v>
      </c>
      <c r="B5775" s="1" t="s">
        <v>108</v>
      </c>
      <c r="C5775" s="1" t="s">
        <v>1459</v>
      </c>
      <c r="D5775" s="5">
        <v>42767</v>
      </c>
      <c r="E5775">
        <v>2</v>
      </c>
      <c r="F5775">
        <v>2</v>
      </c>
      <c r="G5775" s="2">
        <v>240.8</v>
      </c>
      <c r="H5775">
        <v>2</v>
      </c>
      <c r="I5775">
        <v>0</v>
      </c>
      <c r="J5775" s="4">
        <v>5</v>
      </c>
      <c r="K5775" s="3">
        <v>0</v>
      </c>
      <c r="L5775" s="1" t="s">
        <v>23</v>
      </c>
    </row>
    <row r="5776" spans="1:12" x14ac:dyDescent="0.3">
      <c r="A5776" s="1" t="s">
        <v>1458</v>
      </c>
      <c r="B5776" s="1" t="s">
        <v>108</v>
      </c>
      <c r="C5776" s="1" t="s">
        <v>1459</v>
      </c>
      <c r="D5776" s="5">
        <v>42795</v>
      </c>
      <c r="E5776">
        <v>2</v>
      </c>
      <c r="F5776">
        <v>2</v>
      </c>
      <c r="G5776" s="2">
        <v>237.8</v>
      </c>
      <c r="H5776">
        <v>2</v>
      </c>
      <c r="I5776">
        <v>0</v>
      </c>
      <c r="J5776" s="4">
        <v>5</v>
      </c>
      <c r="K5776" s="3">
        <v>0</v>
      </c>
      <c r="L5776" s="1" t="s">
        <v>24</v>
      </c>
    </row>
    <row r="5777" spans="1:12" x14ac:dyDescent="0.3">
      <c r="A5777" s="1" t="s">
        <v>1458</v>
      </c>
      <c r="B5777" s="1" t="s">
        <v>108</v>
      </c>
      <c r="C5777" s="1" t="s">
        <v>1459</v>
      </c>
      <c r="D5777" s="5">
        <v>42826</v>
      </c>
      <c r="E5777">
        <v>1</v>
      </c>
      <c r="F5777">
        <v>2</v>
      </c>
      <c r="G5777" s="2">
        <v>244.32</v>
      </c>
      <c r="H5777">
        <v>1</v>
      </c>
      <c r="I5777">
        <v>0</v>
      </c>
      <c r="J5777" s="4">
        <v>5</v>
      </c>
      <c r="K5777" s="3">
        <v>0</v>
      </c>
      <c r="L5777" s="1" t="s">
        <v>25</v>
      </c>
    </row>
    <row r="5778" spans="1:12" x14ac:dyDescent="0.3">
      <c r="A5778" s="1" t="s">
        <v>1458</v>
      </c>
      <c r="B5778" s="1" t="s">
        <v>108</v>
      </c>
      <c r="C5778" s="1" t="s">
        <v>1459</v>
      </c>
      <c r="D5778" s="5">
        <v>42856</v>
      </c>
      <c r="E5778">
        <v>1</v>
      </c>
      <c r="F5778">
        <v>1</v>
      </c>
      <c r="G5778" s="2">
        <v>129.22</v>
      </c>
      <c r="H5778">
        <v>1</v>
      </c>
      <c r="I5778">
        <v>0</v>
      </c>
      <c r="J5778" s="4">
        <v>4</v>
      </c>
      <c r="K5778" s="3">
        <v>0</v>
      </c>
      <c r="L5778" s="1" t="s">
        <v>26</v>
      </c>
    </row>
    <row r="5779" spans="1:12" x14ac:dyDescent="0.3">
      <c r="A5779" s="1" t="s">
        <v>1458</v>
      </c>
      <c r="B5779" s="1" t="s">
        <v>108</v>
      </c>
      <c r="C5779" s="1" t="s">
        <v>1459</v>
      </c>
      <c r="D5779" s="5">
        <v>42887</v>
      </c>
      <c r="E5779">
        <v>5</v>
      </c>
      <c r="F5779">
        <v>5</v>
      </c>
      <c r="G5779" s="2">
        <v>593.78</v>
      </c>
      <c r="H5779">
        <v>5</v>
      </c>
      <c r="I5779">
        <v>0</v>
      </c>
      <c r="J5779" s="4">
        <v>4.5999999999999996</v>
      </c>
      <c r="K5779" s="3">
        <v>0</v>
      </c>
      <c r="L5779" s="1" t="s">
        <v>27</v>
      </c>
    </row>
    <row r="5780" spans="1:12" x14ac:dyDescent="0.3">
      <c r="A5780" s="1" t="s">
        <v>1458</v>
      </c>
      <c r="B5780" s="1" t="s">
        <v>108</v>
      </c>
      <c r="C5780" s="1" t="s">
        <v>1459</v>
      </c>
      <c r="D5780" s="5">
        <v>42917</v>
      </c>
      <c r="E5780">
        <v>7</v>
      </c>
      <c r="F5780">
        <v>7</v>
      </c>
      <c r="G5780" s="2">
        <v>824.96</v>
      </c>
      <c r="H5780">
        <v>7</v>
      </c>
      <c r="I5780">
        <v>0</v>
      </c>
      <c r="J5780" s="4">
        <v>4.1399999999999997</v>
      </c>
      <c r="K5780" s="3">
        <v>0</v>
      </c>
      <c r="L5780" s="1" t="s">
        <v>28</v>
      </c>
    </row>
    <row r="5781" spans="1:12" x14ac:dyDescent="0.3">
      <c r="A5781" s="1" t="s">
        <v>1458</v>
      </c>
      <c r="B5781" s="1" t="s">
        <v>108</v>
      </c>
      <c r="C5781" s="1" t="s">
        <v>1459</v>
      </c>
      <c r="D5781" s="5">
        <v>42948</v>
      </c>
      <c r="E5781">
        <v>5</v>
      </c>
      <c r="F5781">
        <v>5</v>
      </c>
      <c r="G5781" s="2">
        <v>670.5</v>
      </c>
      <c r="H5781">
        <v>5</v>
      </c>
      <c r="I5781">
        <v>0</v>
      </c>
      <c r="J5781" s="4">
        <v>5</v>
      </c>
      <c r="K5781" s="3">
        <v>0</v>
      </c>
      <c r="L5781" s="1" t="s">
        <v>29</v>
      </c>
    </row>
    <row r="5782" spans="1:12" x14ac:dyDescent="0.3">
      <c r="A5782" s="1" t="s">
        <v>1458</v>
      </c>
      <c r="B5782" s="1" t="s">
        <v>108</v>
      </c>
      <c r="C5782" s="1" t="s">
        <v>1459</v>
      </c>
      <c r="D5782" s="5">
        <v>42979</v>
      </c>
      <c r="E5782">
        <v>6</v>
      </c>
      <c r="F5782">
        <v>6</v>
      </c>
      <c r="G5782" s="2">
        <v>790.61</v>
      </c>
      <c r="H5782">
        <v>6</v>
      </c>
      <c r="I5782">
        <v>0</v>
      </c>
      <c r="J5782" s="4">
        <v>4.33</v>
      </c>
      <c r="K5782" s="3">
        <v>0</v>
      </c>
      <c r="L5782" s="1" t="s">
        <v>18</v>
      </c>
    </row>
    <row r="5783" spans="1:12" x14ac:dyDescent="0.3">
      <c r="A5783" s="1" t="s">
        <v>1458</v>
      </c>
      <c r="B5783" s="1" t="s">
        <v>108</v>
      </c>
      <c r="C5783" s="1" t="s">
        <v>1459</v>
      </c>
      <c r="D5783" s="5">
        <v>43009</v>
      </c>
      <c r="E5783">
        <v>4</v>
      </c>
      <c r="F5783">
        <v>4</v>
      </c>
      <c r="G5783" s="2">
        <v>218.69</v>
      </c>
      <c r="H5783">
        <v>4</v>
      </c>
      <c r="I5783">
        <v>0</v>
      </c>
      <c r="J5783" s="4">
        <v>3.75</v>
      </c>
      <c r="K5783" s="3">
        <v>0</v>
      </c>
      <c r="L5783" s="1" t="s">
        <v>19</v>
      </c>
    </row>
    <row r="5784" spans="1:12" x14ac:dyDescent="0.3">
      <c r="A5784" s="1" t="s">
        <v>1458</v>
      </c>
      <c r="B5784" s="1" t="s">
        <v>108</v>
      </c>
      <c r="C5784" s="1" t="s">
        <v>1459</v>
      </c>
      <c r="D5784" s="5">
        <v>43040</v>
      </c>
      <c r="E5784">
        <v>2</v>
      </c>
      <c r="F5784">
        <v>2</v>
      </c>
      <c r="G5784" s="2">
        <v>298.14999999999998</v>
      </c>
      <c r="H5784">
        <v>2</v>
      </c>
      <c r="I5784">
        <v>0</v>
      </c>
      <c r="J5784" s="4">
        <v>3.5</v>
      </c>
      <c r="K5784" s="3">
        <v>0</v>
      </c>
      <c r="L5784" s="1" t="s">
        <v>30</v>
      </c>
    </row>
    <row r="5785" spans="1:12" x14ac:dyDescent="0.3">
      <c r="A5785" s="1" t="s">
        <v>1458</v>
      </c>
      <c r="B5785" s="1" t="s">
        <v>108</v>
      </c>
      <c r="C5785" s="1" t="s">
        <v>1459</v>
      </c>
      <c r="D5785" s="5">
        <v>43070</v>
      </c>
      <c r="E5785">
        <v>3</v>
      </c>
      <c r="F5785">
        <v>3</v>
      </c>
      <c r="G5785" s="2">
        <v>339.81</v>
      </c>
      <c r="H5785">
        <v>3</v>
      </c>
      <c r="I5785">
        <v>0</v>
      </c>
      <c r="J5785" s="4">
        <v>4.67</v>
      </c>
      <c r="K5785" s="3">
        <v>0</v>
      </c>
      <c r="L5785" s="1" t="s">
        <v>31</v>
      </c>
    </row>
    <row r="5786" spans="1:12" x14ac:dyDescent="0.3">
      <c r="A5786" s="1" t="s">
        <v>1458</v>
      </c>
      <c r="B5786" s="1" t="s">
        <v>108</v>
      </c>
      <c r="C5786" s="1" t="s">
        <v>1459</v>
      </c>
      <c r="D5786" s="5">
        <v>43101</v>
      </c>
      <c r="E5786">
        <v>4</v>
      </c>
      <c r="F5786">
        <v>4</v>
      </c>
      <c r="G5786" s="2">
        <v>540.12</v>
      </c>
      <c r="H5786">
        <v>4</v>
      </c>
      <c r="I5786">
        <v>0</v>
      </c>
      <c r="J5786" s="4">
        <v>3.5</v>
      </c>
      <c r="K5786" s="3">
        <v>0</v>
      </c>
      <c r="L5786" s="1" t="s">
        <v>32</v>
      </c>
    </row>
    <row r="5787" spans="1:12" x14ac:dyDescent="0.3">
      <c r="A5787" s="1" t="s">
        <v>1458</v>
      </c>
      <c r="B5787" s="1" t="s">
        <v>108</v>
      </c>
      <c r="C5787" s="1" t="s">
        <v>1459</v>
      </c>
      <c r="D5787" s="5">
        <v>43132</v>
      </c>
      <c r="E5787">
        <v>4</v>
      </c>
      <c r="F5787">
        <v>4</v>
      </c>
      <c r="G5787" s="2">
        <v>452.2</v>
      </c>
      <c r="H5787">
        <v>4</v>
      </c>
      <c r="I5787">
        <v>0</v>
      </c>
      <c r="J5787" s="4">
        <v>4.25</v>
      </c>
      <c r="K5787" s="3">
        <v>0</v>
      </c>
      <c r="L5787" s="1" t="s">
        <v>33</v>
      </c>
    </row>
    <row r="5788" spans="1:12" x14ac:dyDescent="0.3">
      <c r="A5788" s="1" t="s">
        <v>1458</v>
      </c>
      <c r="B5788" s="1" t="s">
        <v>108</v>
      </c>
      <c r="C5788" s="1" t="s">
        <v>1459</v>
      </c>
      <c r="D5788" s="5">
        <v>43160</v>
      </c>
      <c r="E5788">
        <v>4</v>
      </c>
      <c r="F5788">
        <v>4</v>
      </c>
      <c r="G5788" s="2">
        <v>417.51</v>
      </c>
      <c r="H5788">
        <v>4</v>
      </c>
      <c r="I5788">
        <v>0</v>
      </c>
      <c r="J5788" s="4">
        <v>5</v>
      </c>
      <c r="K5788" s="3">
        <v>0</v>
      </c>
      <c r="L5788" s="1" t="s">
        <v>34</v>
      </c>
    </row>
    <row r="5789" spans="1:12" x14ac:dyDescent="0.3">
      <c r="A5789" s="1" t="s">
        <v>1458</v>
      </c>
      <c r="B5789" s="1" t="s">
        <v>108</v>
      </c>
      <c r="C5789" s="1" t="s">
        <v>1459</v>
      </c>
      <c r="D5789" s="5">
        <v>43191</v>
      </c>
      <c r="E5789">
        <v>2</v>
      </c>
      <c r="F5789">
        <v>2</v>
      </c>
      <c r="G5789" s="2">
        <v>293.25</v>
      </c>
      <c r="H5789">
        <v>2</v>
      </c>
      <c r="I5789">
        <v>0</v>
      </c>
      <c r="J5789" s="4">
        <v>5</v>
      </c>
      <c r="K5789" s="3">
        <v>0</v>
      </c>
      <c r="L5789" s="1" t="s">
        <v>35</v>
      </c>
    </row>
    <row r="5790" spans="1:12" x14ac:dyDescent="0.3">
      <c r="A5790" s="1" t="s">
        <v>1458</v>
      </c>
      <c r="B5790" s="1" t="s">
        <v>108</v>
      </c>
      <c r="C5790" s="1" t="s">
        <v>1459</v>
      </c>
      <c r="D5790" s="5">
        <v>43221</v>
      </c>
      <c r="E5790">
        <v>4</v>
      </c>
      <c r="F5790">
        <v>5</v>
      </c>
      <c r="G5790" s="2">
        <v>401.56</v>
      </c>
      <c r="H5790">
        <v>4</v>
      </c>
      <c r="I5790">
        <v>0</v>
      </c>
      <c r="J5790" s="4">
        <v>4.75</v>
      </c>
      <c r="K5790" s="3">
        <v>0</v>
      </c>
      <c r="L5790" s="1" t="s">
        <v>46</v>
      </c>
    </row>
    <row r="5791" spans="1:12" x14ac:dyDescent="0.3">
      <c r="A5791" s="1" t="s">
        <v>1458</v>
      </c>
      <c r="B5791" s="1" t="s">
        <v>108</v>
      </c>
      <c r="C5791" s="1" t="s">
        <v>1459</v>
      </c>
      <c r="D5791" s="5">
        <v>43252</v>
      </c>
      <c r="E5791">
        <v>2</v>
      </c>
      <c r="F5791">
        <v>2</v>
      </c>
      <c r="G5791" s="2">
        <v>306.89</v>
      </c>
      <c r="H5791">
        <v>2</v>
      </c>
      <c r="I5791">
        <v>0</v>
      </c>
      <c r="J5791" s="4">
        <v>4</v>
      </c>
      <c r="K5791" s="3">
        <v>0</v>
      </c>
      <c r="L5791" s="1" t="s">
        <v>36</v>
      </c>
    </row>
    <row r="5792" spans="1:12" x14ac:dyDescent="0.3">
      <c r="A5792" s="1" t="s">
        <v>1458</v>
      </c>
      <c r="B5792" s="1" t="s">
        <v>108</v>
      </c>
      <c r="C5792" s="1" t="s">
        <v>1459</v>
      </c>
      <c r="D5792" s="5">
        <v>43282</v>
      </c>
      <c r="E5792">
        <v>2</v>
      </c>
      <c r="F5792">
        <v>3</v>
      </c>
      <c r="G5792" s="2">
        <v>296.3</v>
      </c>
      <c r="H5792">
        <v>2</v>
      </c>
      <c r="I5792">
        <v>0</v>
      </c>
      <c r="J5792" s="4">
        <v>5</v>
      </c>
      <c r="K5792" s="3">
        <v>0</v>
      </c>
      <c r="L5792" s="1" t="s">
        <v>37</v>
      </c>
    </row>
    <row r="5793" spans="1:12" x14ac:dyDescent="0.3">
      <c r="A5793" s="1" t="s">
        <v>1458</v>
      </c>
      <c r="B5793" s="1" t="s">
        <v>108</v>
      </c>
      <c r="C5793" s="1" t="s">
        <v>1459</v>
      </c>
      <c r="D5793" s="5">
        <v>43313</v>
      </c>
      <c r="E5793">
        <v>2</v>
      </c>
      <c r="F5793">
        <v>2</v>
      </c>
      <c r="G5793" s="2">
        <v>261.57</v>
      </c>
      <c r="H5793">
        <v>2</v>
      </c>
      <c r="I5793">
        <v>0</v>
      </c>
      <c r="J5793" s="4">
        <v>4</v>
      </c>
      <c r="K5793" s="3">
        <v>0</v>
      </c>
      <c r="L5793" s="1" t="s">
        <v>49</v>
      </c>
    </row>
    <row r="5794" spans="1:12" x14ac:dyDescent="0.3">
      <c r="A5794" s="1" t="s">
        <v>1460</v>
      </c>
      <c r="B5794" s="1" t="s">
        <v>16</v>
      </c>
      <c r="C5794" s="1" t="s">
        <v>649</v>
      </c>
      <c r="D5794" s="5">
        <v>42795</v>
      </c>
      <c r="E5794">
        <v>3</v>
      </c>
      <c r="F5794">
        <v>3</v>
      </c>
      <c r="G5794" s="2">
        <v>105.26</v>
      </c>
      <c r="H5794">
        <v>3</v>
      </c>
      <c r="I5794">
        <v>0</v>
      </c>
      <c r="J5794" s="4">
        <v>4.67</v>
      </c>
      <c r="K5794" s="3">
        <v>0</v>
      </c>
      <c r="L5794" s="1" t="s">
        <v>24</v>
      </c>
    </row>
    <row r="5795" spans="1:12" x14ac:dyDescent="0.3">
      <c r="A5795" s="1" t="s">
        <v>1460</v>
      </c>
      <c r="B5795" s="1" t="s">
        <v>16</v>
      </c>
      <c r="C5795" s="1" t="s">
        <v>649</v>
      </c>
      <c r="D5795" s="5">
        <v>42917</v>
      </c>
      <c r="E5795">
        <v>1</v>
      </c>
      <c r="F5795">
        <v>1</v>
      </c>
      <c r="G5795" s="2">
        <v>39.450000000000003</v>
      </c>
      <c r="H5795">
        <v>1</v>
      </c>
      <c r="I5795">
        <v>0</v>
      </c>
      <c r="J5795" s="4">
        <v>4</v>
      </c>
      <c r="K5795" s="3">
        <v>0</v>
      </c>
      <c r="L5795" s="1" t="s">
        <v>28</v>
      </c>
    </row>
    <row r="5796" spans="1:12" x14ac:dyDescent="0.3">
      <c r="A5796" s="1" t="s">
        <v>1460</v>
      </c>
      <c r="B5796" s="1" t="s">
        <v>16</v>
      </c>
      <c r="C5796" s="1" t="s">
        <v>649</v>
      </c>
      <c r="D5796" s="5">
        <v>42948</v>
      </c>
      <c r="E5796">
        <v>1</v>
      </c>
      <c r="F5796">
        <v>1</v>
      </c>
      <c r="G5796" s="2">
        <v>37.86</v>
      </c>
      <c r="H5796">
        <v>1</v>
      </c>
      <c r="I5796">
        <v>0</v>
      </c>
      <c r="J5796" s="4">
        <v>5</v>
      </c>
      <c r="K5796" s="3">
        <v>0</v>
      </c>
      <c r="L5796" s="1" t="s">
        <v>29</v>
      </c>
    </row>
    <row r="5797" spans="1:12" x14ac:dyDescent="0.3">
      <c r="A5797" s="1" t="s">
        <v>1460</v>
      </c>
      <c r="B5797" s="1" t="s">
        <v>16</v>
      </c>
      <c r="C5797" s="1" t="s">
        <v>649</v>
      </c>
      <c r="D5797" s="5">
        <v>42979</v>
      </c>
      <c r="E5797">
        <v>2</v>
      </c>
      <c r="F5797">
        <v>2</v>
      </c>
      <c r="G5797" s="2">
        <v>70.02</v>
      </c>
      <c r="H5797">
        <v>2</v>
      </c>
      <c r="I5797">
        <v>0</v>
      </c>
      <c r="J5797" s="4">
        <v>5</v>
      </c>
      <c r="K5797" s="3">
        <v>0</v>
      </c>
      <c r="L5797" s="1" t="s">
        <v>18</v>
      </c>
    </row>
    <row r="5798" spans="1:12" x14ac:dyDescent="0.3">
      <c r="A5798" s="1" t="s">
        <v>1460</v>
      </c>
      <c r="B5798" s="1" t="s">
        <v>16</v>
      </c>
      <c r="C5798" s="1" t="s">
        <v>649</v>
      </c>
      <c r="D5798" s="5">
        <v>43070</v>
      </c>
      <c r="E5798">
        <v>1</v>
      </c>
      <c r="F5798">
        <v>1</v>
      </c>
      <c r="G5798" s="2">
        <v>31.45</v>
      </c>
      <c r="H5798">
        <v>1</v>
      </c>
      <c r="I5798">
        <v>0</v>
      </c>
      <c r="J5798" s="4">
        <v>5</v>
      </c>
      <c r="K5798" s="3">
        <v>0</v>
      </c>
      <c r="L5798" s="1" t="s">
        <v>31</v>
      </c>
    </row>
    <row r="5799" spans="1:12" x14ac:dyDescent="0.3">
      <c r="A5799" s="1" t="s">
        <v>1461</v>
      </c>
      <c r="B5799" s="1" t="s">
        <v>16</v>
      </c>
      <c r="C5799" s="1" t="s">
        <v>1462</v>
      </c>
      <c r="D5799" s="5">
        <v>42736</v>
      </c>
      <c r="E5799">
        <v>1</v>
      </c>
      <c r="F5799">
        <v>1</v>
      </c>
      <c r="G5799" s="2">
        <v>263.04000000000002</v>
      </c>
      <c r="H5799">
        <v>1</v>
      </c>
      <c r="I5799">
        <v>0</v>
      </c>
      <c r="J5799" s="4">
        <v>5</v>
      </c>
      <c r="K5799" s="3">
        <v>0</v>
      </c>
      <c r="L5799" s="1" t="s">
        <v>45</v>
      </c>
    </row>
    <row r="5800" spans="1:12" x14ac:dyDescent="0.3">
      <c r="A5800" s="1" t="s">
        <v>1461</v>
      </c>
      <c r="B5800" s="1" t="s">
        <v>16</v>
      </c>
      <c r="C5800" s="1" t="s">
        <v>1462</v>
      </c>
      <c r="D5800" s="5">
        <v>42795</v>
      </c>
      <c r="E5800">
        <v>7</v>
      </c>
      <c r="F5800">
        <v>8</v>
      </c>
      <c r="G5800" s="2">
        <v>929.08</v>
      </c>
      <c r="H5800">
        <v>7</v>
      </c>
      <c r="I5800">
        <v>1</v>
      </c>
      <c r="J5800" s="4">
        <v>4.57</v>
      </c>
      <c r="K5800" s="3">
        <v>0.14285714285714285</v>
      </c>
      <c r="L5800" s="1" t="s">
        <v>24</v>
      </c>
    </row>
    <row r="5801" spans="1:12" x14ac:dyDescent="0.3">
      <c r="A5801" s="1" t="s">
        <v>1461</v>
      </c>
      <c r="B5801" s="1" t="s">
        <v>16</v>
      </c>
      <c r="C5801" s="1" t="s">
        <v>1462</v>
      </c>
      <c r="D5801" s="5">
        <v>42826</v>
      </c>
      <c r="E5801">
        <v>4</v>
      </c>
      <c r="F5801">
        <v>4</v>
      </c>
      <c r="G5801" s="2">
        <v>185.74</v>
      </c>
      <c r="H5801">
        <v>4</v>
      </c>
      <c r="I5801">
        <v>0</v>
      </c>
      <c r="J5801" s="4">
        <v>5</v>
      </c>
      <c r="K5801" s="3">
        <v>0</v>
      </c>
      <c r="L5801" s="1" t="s">
        <v>25</v>
      </c>
    </row>
    <row r="5802" spans="1:12" x14ac:dyDescent="0.3">
      <c r="A5802" s="1" t="s">
        <v>1461</v>
      </c>
      <c r="B5802" s="1" t="s">
        <v>16</v>
      </c>
      <c r="C5802" s="1" t="s">
        <v>1462</v>
      </c>
      <c r="D5802" s="5">
        <v>42856</v>
      </c>
      <c r="E5802">
        <v>4</v>
      </c>
      <c r="F5802">
        <v>4</v>
      </c>
      <c r="G5802" s="2">
        <v>376.85</v>
      </c>
      <c r="H5802">
        <v>4</v>
      </c>
      <c r="I5802">
        <v>0</v>
      </c>
      <c r="J5802" s="4">
        <v>5</v>
      </c>
      <c r="K5802" s="3">
        <v>0</v>
      </c>
      <c r="L5802" s="1" t="s">
        <v>26</v>
      </c>
    </row>
    <row r="5803" spans="1:12" x14ac:dyDescent="0.3">
      <c r="A5803" s="1" t="s">
        <v>1461</v>
      </c>
      <c r="B5803" s="1" t="s">
        <v>16</v>
      </c>
      <c r="C5803" s="1" t="s">
        <v>1462</v>
      </c>
      <c r="D5803" s="5">
        <v>42887</v>
      </c>
      <c r="E5803">
        <v>4</v>
      </c>
      <c r="F5803">
        <v>4</v>
      </c>
      <c r="G5803" s="2">
        <v>515.62</v>
      </c>
      <c r="H5803">
        <v>4</v>
      </c>
      <c r="I5803">
        <v>0</v>
      </c>
      <c r="J5803" s="4">
        <v>4</v>
      </c>
      <c r="K5803" s="3">
        <v>0</v>
      </c>
      <c r="L5803" s="1" t="s">
        <v>27</v>
      </c>
    </row>
    <row r="5804" spans="1:12" x14ac:dyDescent="0.3">
      <c r="A5804" s="1" t="s">
        <v>1461</v>
      </c>
      <c r="B5804" s="1" t="s">
        <v>16</v>
      </c>
      <c r="C5804" s="1" t="s">
        <v>1462</v>
      </c>
      <c r="D5804" s="5">
        <v>42917</v>
      </c>
      <c r="E5804">
        <v>2</v>
      </c>
      <c r="F5804">
        <v>4</v>
      </c>
      <c r="G5804" s="2">
        <v>185.6</v>
      </c>
      <c r="H5804">
        <v>2</v>
      </c>
      <c r="I5804">
        <v>0</v>
      </c>
      <c r="J5804" s="4">
        <v>4</v>
      </c>
      <c r="K5804" s="3">
        <v>0</v>
      </c>
      <c r="L5804" s="1" t="s">
        <v>28</v>
      </c>
    </row>
    <row r="5805" spans="1:12" x14ac:dyDescent="0.3">
      <c r="A5805" s="1" t="s">
        <v>1461</v>
      </c>
      <c r="B5805" s="1" t="s">
        <v>16</v>
      </c>
      <c r="C5805" s="1" t="s">
        <v>1462</v>
      </c>
      <c r="D5805" s="5">
        <v>42948</v>
      </c>
      <c r="E5805">
        <v>2</v>
      </c>
      <c r="F5805">
        <v>2</v>
      </c>
      <c r="G5805" s="2">
        <v>70.64</v>
      </c>
      <c r="H5805">
        <v>2</v>
      </c>
      <c r="I5805">
        <v>0</v>
      </c>
      <c r="J5805" s="4">
        <v>4.5</v>
      </c>
      <c r="K5805" s="3">
        <v>0</v>
      </c>
      <c r="L5805" s="1" t="s">
        <v>29</v>
      </c>
    </row>
    <row r="5806" spans="1:12" x14ac:dyDescent="0.3">
      <c r="A5806" s="1" t="s">
        <v>1461</v>
      </c>
      <c r="B5806" s="1" t="s">
        <v>16</v>
      </c>
      <c r="C5806" s="1" t="s">
        <v>1462</v>
      </c>
      <c r="D5806" s="5">
        <v>42979</v>
      </c>
      <c r="E5806">
        <v>4</v>
      </c>
      <c r="F5806">
        <v>5</v>
      </c>
      <c r="G5806" s="2">
        <v>210.13</v>
      </c>
      <c r="H5806">
        <v>4</v>
      </c>
      <c r="I5806">
        <v>0</v>
      </c>
      <c r="J5806" s="4">
        <v>3</v>
      </c>
      <c r="K5806" s="3">
        <v>0</v>
      </c>
      <c r="L5806" s="1" t="s">
        <v>18</v>
      </c>
    </row>
    <row r="5807" spans="1:12" x14ac:dyDescent="0.3">
      <c r="A5807" s="1" t="s">
        <v>1461</v>
      </c>
      <c r="B5807" s="1" t="s">
        <v>16</v>
      </c>
      <c r="C5807" s="1" t="s">
        <v>1462</v>
      </c>
      <c r="D5807" s="5">
        <v>43009</v>
      </c>
      <c r="E5807">
        <v>3</v>
      </c>
      <c r="F5807">
        <v>3</v>
      </c>
      <c r="G5807" s="2">
        <v>142.33000000000001</v>
      </c>
      <c r="H5807">
        <v>3</v>
      </c>
      <c r="I5807">
        <v>0</v>
      </c>
      <c r="J5807" s="4">
        <v>4</v>
      </c>
      <c r="K5807" s="3">
        <v>0</v>
      </c>
      <c r="L5807" s="1" t="s">
        <v>19</v>
      </c>
    </row>
    <row r="5808" spans="1:12" x14ac:dyDescent="0.3">
      <c r="A5808" s="1" t="s">
        <v>1461</v>
      </c>
      <c r="B5808" s="1" t="s">
        <v>16</v>
      </c>
      <c r="C5808" s="1" t="s">
        <v>1462</v>
      </c>
      <c r="D5808" s="5">
        <v>43040</v>
      </c>
      <c r="E5808">
        <v>3</v>
      </c>
      <c r="F5808">
        <v>8</v>
      </c>
      <c r="G5808" s="2">
        <v>217.59</v>
      </c>
      <c r="H5808">
        <v>3</v>
      </c>
      <c r="I5808">
        <v>0</v>
      </c>
      <c r="J5808" s="4">
        <v>3</v>
      </c>
      <c r="K5808" s="3">
        <v>0</v>
      </c>
      <c r="L5808" s="1" t="s">
        <v>30</v>
      </c>
    </row>
    <row r="5809" spans="1:12" x14ac:dyDescent="0.3">
      <c r="A5809" s="1" t="s">
        <v>1461</v>
      </c>
      <c r="B5809" s="1" t="s">
        <v>16</v>
      </c>
      <c r="C5809" s="1" t="s">
        <v>1462</v>
      </c>
      <c r="D5809" s="5">
        <v>43070</v>
      </c>
      <c r="E5809">
        <v>3</v>
      </c>
      <c r="F5809">
        <v>3</v>
      </c>
      <c r="G5809" s="2">
        <v>206.01</v>
      </c>
      <c r="H5809">
        <v>3</v>
      </c>
      <c r="I5809">
        <v>0</v>
      </c>
      <c r="J5809" s="4">
        <v>4.67</v>
      </c>
      <c r="K5809" s="3">
        <v>0</v>
      </c>
      <c r="L5809" s="1" t="s">
        <v>31</v>
      </c>
    </row>
    <row r="5810" spans="1:12" x14ac:dyDescent="0.3">
      <c r="A5810" s="1" t="s">
        <v>1461</v>
      </c>
      <c r="B5810" s="1" t="s">
        <v>16</v>
      </c>
      <c r="C5810" s="1" t="s">
        <v>1462</v>
      </c>
      <c r="D5810" s="5">
        <v>43101</v>
      </c>
      <c r="E5810">
        <v>3</v>
      </c>
      <c r="F5810">
        <v>3</v>
      </c>
      <c r="G5810" s="2">
        <v>84.03</v>
      </c>
      <c r="H5810">
        <v>3</v>
      </c>
      <c r="I5810">
        <v>0</v>
      </c>
      <c r="J5810" s="4">
        <v>3.33</v>
      </c>
      <c r="K5810" s="3">
        <v>0</v>
      </c>
      <c r="L5810" s="1" t="s">
        <v>32</v>
      </c>
    </row>
    <row r="5811" spans="1:12" x14ac:dyDescent="0.3">
      <c r="A5811" s="1" t="s">
        <v>1461</v>
      </c>
      <c r="B5811" s="1" t="s">
        <v>16</v>
      </c>
      <c r="C5811" s="1" t="s">
        <v>1462</v>
      </c>
      <c r="D5811" s="5">
        <v>43132</v>
      </c>
      <c r="E5811">
        <v>6</v>
      </c>
      <c r="F5811">
        <v>6</v>
      </c>
      <c r="G5811" s="2">
        <v>698.98</v>
      </c>
      <c r="H5811">
        <v>6</v>
      </c>
      <c r="I5811">
        <v>0</v>
      </c>
      <c r="J5811" s="4">
        <v>4</v>
      </c>
      <c r="K5811" s="3">
        <v>0</v>
      </c>
      <c r="L5811" s="1" t="s">
        <v>33</v>
      </c>
    </row>
    <row r="5812" spans="1:12" x14ac:dyDescent="0.3">
      <c r="A5812" s="1" t="s">
        <v>1461</v>
      </c>
      <c r="B5812" s="1" t="s">
        <v>16</v>
      </c>
      <c r="C5812" s="1" t="s">
        <v>1462</v>
      </c>
      <c r="D5812" s="5">
        <v>43160</v>
      </c>
      <c r="E5812">
        <v>4</v>
      </c>
      <c r="F5812">
        <v>4</v>
      </c>
      <c r="G5812" s="2">
        <v>287.55</v>
      </c>
      <c r="H5812">
        <v>4</v>
      </c>
      <c r="I5812">
        <v>0</v>
      </c>
      <c r="J5812" s="4">
        <v>4</v>
      </c>
      <c r="K5812" s="3">
        <v>0</v>
      </c>
      <c r="L5812" s="1" t="s">
        <v>34</v>
      </c>
    </row>
    <row r="5813" spans="1:12" x14ac:dyDescent="0.3">
      <c r="A5813" s="1" t="s">
        <v>1461</v>
      </c>
      <c r="B5813" s="1" t="s">
        <v>16</v>
      </c>
      <c r="C5813" s="1" t="s">
        <v>1462</v>
      </c>
      <c r="D5813" s="5">
        <v>43191</v>
      </c>
      <c r="E5813">
        <v>3</v>
      </c>
      <c r="F5813">
        <v>6</v>
      </c>
      <c r="G5813" s="2">
        <v>172.77</v>
      </c>
      <c r="H5813">
        <v>3</v>
      </c>
      <c r="I5813">
        <v>0</v>
      </c>
      <c r="J5813" s="4">
        <v>5</v>
      </c>
      <c r="K5813" s="3">
        <v>0</v>
      </c>
      <c r="L5813" s="1" t="s">
        <v>35</v>
      </c>
    </row>
    <row r="5814" spans="1:12" x14ac:dyDescent="0.3">
      <c r="A5814" s="1" t="s">
        <v>1461</v>
      </c>
      <c r="B5814" s="1" t="s">
        <v>16</v>
      </c>
      <c r="C5814" s="1" t="s">
        <v>1462</v>
      </c>
      <c r="D5814" s="5">
        <v>43221</v>
      </c>
      <c r="E5814">
        <v>2</v>
      </c>
      <c r="F5814">
        <v>2</v>
      </c>
      <c r="G5814" s="2">
        <v>979.03</v>
      </c>
      <c r="H5814">
        <v>2</v>
      </c>
      <c r="I5814">
        <v>0</v>
      </c>
      <c r="J5814" s="4">
        <v>5</v>
      </c>
      <c r="K5814" s="3">
        <v>0</v>
      </c>
      <c r="L5814" s="1" t="s">
        <v>46</v>
      </c>
    </row>
    <row r="5815" spans="1:12" x14ac:dyDescent="0.3">
      <c r="A5815" s="1" t="s">
        <v>1461</v>
      </c>
      <c r="B5815" s="1" t="s">
        <v>16</v>
      </c>
      <c r="C5815" s="1" t="s">
        <v>1462</v>
      </c>
      <c r="D5815" s="5">
        <v>43252</v>
      </c>
      <c r="E5815">
        <v>1</v>
      </c>
      <c r="F5815">
        <v>1</v>
      </c>
      <c r="G5815" s="2">
        <v>54.14</v>
      </c>
      <c r="H5815">
        <v>1</v>
      </c>
      <c r="I5815">
        <v>0</v>
      </c>
      <c r="J5815" s="4">
        <v>2</v>
      </c>
      <c r="K5815" s="3">
        <v>0</v>
      </c>
      <c r="L5815" s="1" t="s">
        <v>36</v>
      </c>
    </row>
    <row r="5816" spans="1:12" x14ac:dyDescent="0.3">
      <c r="A5816" s="1" t="s">
        <v>1461</v>
      </c>
      <c r="B5816" s="1" t="s">
        <v>16</v>
      </c>
      <c r="C5816" s="1" t="s">
        <v>1462</v>
      </c>
      <c r="D5816" s="5">
        <v>43282</v>
      </c>
      <c r="E5816">
        <v>2</v>
      </c>
      <c r="F5816">
        <v>2</v>
      </c>
      <c r="G5816" s="2">
        <v>60.93</v>
      </c>
      <c r="H5816">
        <v>2</v>
      </c>
      <c r="I5816">
        <v>0</v>
      </c>
      <c r="J5816" s="4">
        <v>3</v>
      </c>
      <c r="K5816" s="3">
        <v>0</v>
      </c>
      <c r="L5816" s="1" t="s">
        <v>37</v>
      </c>
    </row>
    <row r="5817" spans="1:12" x14ac:dyDescent="0.3">
      <c r="A5817" s="1" t="s">
        <v>1461</v>
      </c>
      <c r="B5817" s="1" t="s">
        <v>16</v>
      </c>
      <c r="C5817" s="1" t="s">
        <v>1462</v>
      </c>
      <c r="D5817" s="5">
        <v>43313</v>
      </c>
      <c r="E5817">
        <v>1</v>
      </c>
      <c r="F5817">
        <v>1</v>
      </c>
      <c r="G5817" s="2">
        <v>43.87</v>
      </c>
      <c r="H5817">
        <v>1</v>
      </c>
      <c r="I5817">
        <v>0</v>
      </c>
      <c r="J5817" s="4">
        <v>5</v>
      </c>
      <c r="K5817" s="3">
        <v>0</v>
      </c>
      <c r="L5817" s="1" t="s">
        <v>49</v>
      </c>
    </row>
    <row r="5818" spans="1:12" x14ac:dyDescent="0.3">
      <c r="A5818" s="1" t="s">
        <v>1463</v>
      </c>
      <c r="B5818" s="1" t="s">
        <v>53</v>
      </c>
      <c r="C5818" s="1" t="s">
        <v>1019</v>
      </c>
      <c r="D5818" s="5">
        <v>42767</v>
      </c>
      <c r="E5818">
        <v>1</v>
      </c>
      <c r="F5818">
        <v>1</v>
      </c>
      <c r="G5818" s="2">
        <v>3602.47</v>
      </c>
      <c r="H5818">
        <v>1</v>
      </c>
      <c r="I5818">
        <v>0</v>
      </c>
      <c r="J5818" s="4">
        <v>5</v>
      </c>
      <c r="K5818" s="3">
        <v>0</v>
      </c>
      <c r="L5818" s="1" t="s">
        <v>23</v>
      </c>
    </row>
    <row r="5819" spans="1:12" x14ac:dyDescent="0.3">
      <c r="A5819" s="1" t="s">
        <v>1464</v>
      </c>
      <c r="B5819" s="1" t="s">
        <v>129</v>
      </c>
      <c r="C5819" s="1" t="s">
        <v>180</v>
      </c>
      <c r="D5819" s="5">
        <v>42736</v>
      </c>
      <c r="E5819">
        <v>1</v>
      </c>
      <c r="F5819">
        <v>2</v>
      </c>
      <c r="G5819" s="2">
        <v>239.48</v>
      </c>
      <c r="H5819">
        <v>1</v>
      </c>
      <c r="I5819">
        <v>1</v>
      </c>
      <c r="J5819" s="4">
        <v>1</v>
      </c>
      <c r="K5819" s="3">
        <v>1</v>
      </c>
      <c r="L5819" s="1" t="s">
        <v>45</v>
      </c>
    </row>
    <row r="5820" spans="1:12" x14ac:dyDescent="0.3">
      <c r="A5820" s="1" t="s">
        <v>1465</v>
      </c>
      <c r="B5820" s="1" t="s">
        <v>129</v>
      </c>
      <c r="C5820" s="1" t="s">
        <v>318</v>
      </c>
      <c r="D5820" s="5">
        <v>42826</v>
      </c>
      <c r="E5820">
        <v>2</v>
      </c>
      <c r="F5820">
        <v>2</v>
      </c>
      <c r="G5820" s="2">
        <v>82.81</v>
      </c>
      <c r="H5820">
        <v>2</v>
      </c>
      <c r="I5820">
        <v>0</v>
      </c>
      <c r="J5820" s="4">
        <v>4</v>
      </c>
      <c r="K5820" s="3">
        <v>0</v>
      </c>
      <c r="L5820" s="1" t="s">
        <v>25</v>
      </c>
    </row>
    <row r="5821" spans="1:12" x14ac:dyDescent="0.3">
      <c r="A5821" s="1" t="s">
        <v>1465</v>
      </c>
      <c r="B5821" s="1" t="s">
        <v>129</v>
      </c>
      <c r="C5821" s="1" t="s">
        <v>318</v>
      </c>
      <c r="D5821" s="5">
        <v>42917</v>
      </c>
      <c r="E5821">
        <v>2</v>
      </c>
      <c r="F5821">
        <v>2</v>
      </c>
      <c r="G5821" s="2">
        <v>753.88</v>
      </c>
      <c r="H5821">
        <v>2</v>
      </c>
      <c r="I5821">
        <v>0</v>
      </c>
      <c r="J5821" s="4">
        <v>5</v>
      </c>
      <c r="K5821" s="3">
        <v>0</v>
      </c>
      <c r="L5821" s="1" t="s">
        <v>28</v>
      </c>
    </row>
    <row r="5822" spans="1:12" x14ac:dyDescent="0.3">
      <c r="A5822" s="1" t="s">
        <v>1465</v>
      </c>
      <c r="B5822" s="1" t="s">
        <v>129</v>
      </c>
      <c r="C5822" s="1" t="s">
        <v>318</v>
      </c>
      <c r="D5822" s="5">
        <v>42979</v>
      </c>
      <c r="E5822">
        <v>1</v>
      </c>
      <c r="F5822">
        <v>1</v>
      </c>
      <c r="G5822" s="2">
        <v>818.33</v>
      </c>
      <c r="H5822">
        <v>1</v>
      </c>
      <c r="I5822">
        <v>0</v>
      </c>
      <c r="J5822" s="4">
        <v>5</v>
      </c>
      <c r="K5822" s="3">
        <v>0</v>
      </c>
      <c r="L5822" s="1" t="s">
        <v>18</v>
      </c>
    </row>
    <row r="5823" spans="1:12" x14ac:dyDescent="0.3">
      <c r="A5823" s="1" t="s">
        <v>1465</v>
      </c>
      <c r="B5823" s="1" t="s">
        <v>129</v>
      </c>
      <c r="C5823" s="1" t="s">
        <v>318</v>
      </c>
      <c r="D5823" s="5">
        <v>43040</v>
      </c>
      <c r="E5823">
        <v>2</v>
      </c>
      <c r="F5823">
        <v>2</v>
      </c>
      <c r="G5823" s="2">
        <v>2536.15</v>
      </c>
      <c r="H5823">
        <v>2</v>
      </c>
      <c r="I5823">
        <v>0</v>
      </c>
      <c r="J5823" s="4">
        <v>3.5</v>
      </c>
      <c r="K5823" s="3">
        <v>0</v>
      </c>
      <c r="L5823" s="1" t="s">
        <v>30</v>
      </c>
    </row>
    <row r="5824" spans="1:12" x14ac:dyDescent="0.3">
      <c r="A5824" s="1" t="s">
        <v>1465</v>
      </c>
      <c r="B5824" s="1" t="s">
        <v>129</v>
      </c>
      <c r="C5824" s="1" t="s">
        <v>318</v>
      </c>
      <c r="D5824" s="5">
        <v>43101</v>
      </c>
      <c r="E5824">
        <v>1</v>
      </c>
      <c r="F5824">
        <v>1</v>
      </c>
      <c r="G5824" s="2">
        <v>1499.87</v>
      </c>
      <c r="H5824">
        <v>1</v>
      </c>
      <c r="I5824">
        <v>0</v>
      </c>
      <c r="J5824" s="4">
        <v>5</v>
      </c>
      <c r="K5824" s="3">
        <v>0</v>
      </c>
      <c r="L5824" s="1" t="s">
        <v>32</v>
      </c>
    </row>
    <row r="5825" spans="1:12" x14ac:dyDescent="0.3">
      <c r="A5825" s="1" t="s">
        <v>1465</v>
      </c>
      <c r="B5825" s="1" t="s">
        <v>129</v>
      </c>
      <c r="C5825" s="1" t="s">
        <v>318</v>
      </c>
      <c r="D5825" s="5">
        <v>43160</v>
      </c>
      <c r="E5825">
        <v>3</v>
      </c>
      <c r="F5825">
        <v>3</v>
      </c>
      <c r="G5825" s="2">
        <v>2537.84</v>
      </c>
      <c r="H5825">
        <v>3</v>
      </c>
      <c r="I5825">
        <v>0</v>
      </c>
      <c r="J5825" s="4">
        <v>4</v>
      </c>
      <c r="K5825" s="3">
        <v>0</v>
      </c>
      <c r="L5825" s="1" t="s">
        <v>34</v>
      </c>
    </row>
    <row r="5826" spans="1:12" x14ac:dyDescent="0.3">
      <c r="A5826" s="1" t="s">
        <v>1465</v>
      </c>
      <c r="B5826" s="1" t="s">
        <v>129</v>
      </c>
      <c r="C5826" s="1" t="s">
        <v>318</v>
      </c>
      <c r="D5826" s="5">
        <v>43252</v>
      </c>
      <c r="E5826">
        <v>2</v>
      </c>
      <c r="F5826">
        <v>2</v>
      </c>
      <c r="G5826" s="2">
        <v>865.14</v>
      </c>
      <c r="H5826">
        <v>2</v>
      </c>
      <c r="I5826">
        <v>0</v>
      </c>
      <c r="J5826" s="4">
        <v>4</v>
      </c>
      <c r="K5826" s="3">
        <v>0</v>
      </c>
      <c r="L5826" s="1" t="s">
        <v>36</v>
      </c>
    </row>
    <row r="5827" spans="1:12" x14ac:dyDescent="0.3">
      <c r="A5827" s="1" t="s">
        <v>1465</v>
      </c>
      <c r="B5827" s="1" t="s">
        <v>129</v>
      </c>
      <c r="C5827" s="1" t="s">
        <v>318</v>
      </c>
      <c r="D5827" s="5">
        <v>43282</v>
      </c>
      <c r="E5827">
        <v>1</v>
      </c>
      <c r="F5827">
        <v>1</v>
      </c>
      <c r="G5827" s="2">
        <v>1570.79</v>
      </c>
      <c r="H5827">
        <v>1</v>
      </c>
      <c r="I5827">
        <v>0</v>
      </c>
      <c r="J5827" s="4">
        <v>4</v>
      </c>
      <c r="K5827" s="3">
        <v>0</v>
      </c>
      <c r="L5827" s="1" t="s">
        <v>37</v>
      </c>
    </row>
    <row r="5828" spans="1:12" x14ac:dyDescent="0.3">
      <c r="A5828" s="1" t="s">
        <v>1466</v>
      </c>
      <c r="B5828" s="1" t="s">
        <v>16</v>
      </c>
      <c r="C5828" s="1" t="s">
        <v>51</v>
      </c>
      <c r="D5828" s="5">
        <v>43009</v>
      </c>
      <c r="E5828">
        <v>1</v>
      </c>
      <c r="F5828">
        <v>1</v>
      </c>
      <c r="G5828" s="2">
        <v>698.9</v>
      </c>
      <c r="H5828">
        <v>0</v>
      </c>
      <c r="I5828">
        <v>0</v>
      </c>
      <c r="J5828" s="4">
        <v>2</v>
      </c>
      <c r="K5828" s="3"/>
      <c r="L5828" s="1" t="s">
        <v>19</v>
      </c>
    </row>
    <row r="5829" spans="1:12" x14ac:dyDescent="0.3">
      <c r="A5829" s="1" t="s">
        <v>1467</v>
      </c>
      <c r="B5829" s="1" t="s">
        <v>16</v>
      </c>
      <c r="C5829" s="1" t="s">
        <v>325</v>
      </c>
      <c r="D5829" s="5">
        <v>43313</v>
      </c>
      <c r="E5829">
        <v>2</v>
      </c>
      <c r="F5829">
        <v>2</v>
      </c>
      <c r="G5829" s="2">
        <v>293.26</v>
      </c>
      <c r="H5829">
        <v>2</v>
      </c>
      <c r="I5829">
        <v>0</v>
      </c>
      <c r="J5829" s="4">
        <v>5</v>
      </c>
      <c r="K5829" s="3">
        <v>0</v>
      </c>
      <c r="L5829" s="1" t="s">
        <v>49</v>
      </c>
    </row>
    <row r="5830" spans="1:12" x14ac:dyDescent="0.3">
      <c r="A5830" s="1" t="s">
        <v>1468</v>
      </c>
      <c r="B5830" s="1" t="s">
        <v>57</v>
      </c>
      <c r="C5830" s="1" t="s">
        <v>422</v>
      </c>
      <c r="D5830" s="5">
        <v>42736</v>
      </c>
      <c r="E5830">
        <v>1</v>
      </c>
      <c r="F5830">
        <v>1</v>
      </c>
      <c r="G5830" s="2">
        <v>64.42</v>
      </c>
      <c r="H5830">
        <v>1</v>
      </c>
      <c r="I5830">
        <v>0</v>
      </c>
      <c r="J5830" s="4">
        <v>5</v>
      </c>
      <c r="K5830" s="3">
        <v>0</v>
      </c>
      <c r="L5830" s="1" t="s">
        <v>45</v>
      </c>
    </row>
    <row r="5831" spans="1:12" x14ac:dyDescent="0.3">
      <c r="A5831" s="1" t="s">
        <v>1468</v>
      </c>
      <c r="B5831" s="1" t="s">
        <v>57</v>
      </c>
      <c r="C5831" s="1" t="s">
        <v>422</v>
      </c>
      <c r="D5831" s="5">
        <v>42887</v>
      </c>
      <c r="E5831">
        <v>2</v>
      </c>
      <c r="F5831">
        <v>2</v>
      </c>
      <c r="G5831" s="2">
        <v>264.43</v>
      </c>
      <c r="H5831">
        <v>0</v>
      </c>
      <c r="I5831">
        <v>0</v>
      </c>
      <c r="J5831" s="4">
        <v>1</v>
      </c>
      <c r="K5831" s="3"/>
      <c r="L5831" s="1" t="s">
        <v>27</v>
      </c>
    </row>
    <row r="5832" spans="1:12" x14ac:dyDescent="0.3">
      <c r="A5832" s="1" t="s">
        <v>1469</v>
      </c>
      <c r="B5832" s="1" t="s">
        <v>53</v>
      </c>
      <c r="C5832" s="1" t="s">
        <v>416</v>
      </c>
      <c r="D5832" s="5">
        <v>43221</v>
      </c>
      <c r="E5832">
        <v>3</v>
      </c>
      <c r="F5832">
        <v>3</v>
      </c>
      <c r="G5832" s="2">
        <v>584.03</v>
      </c>
      <c r="H5832">
        <v>3</v>
      </c>
      <c r="I5832">
        <v>1</v>
      </c>
      <c r="J5832" s="4">
        <v>4.67</v>
      </c>
      <c r="K5832" s="3">
        <v>0.33333333333333331</v>
      </c>
      <c r="L5832" s="1" t="s">
        <v>46</v>
      </c>
    </row>
    <row r="5833" spans="1:12" x14ac:dyDescent="0.3">
      <c r="A5833" s="1" t="s">
        <v>1469</v>
      </c>
      <c r="B5833" s="1" t="s">
        <v>53</v>
      </c>
      <c r="C5833" s="1" t="s">
        <v>416</v>
      </c>
      <c r="D5833" s="5">
        <v>43252</v>
      </c>
      <c r="E5833">
        <v>6</v>
      </c>
      <c r="F5833">
        <v>6</v>
      </c>
      <c r="G5833" s="2">
        <v>937.42</v>
      </c>
      <c r="H5833">
        <v>6</v>
      </c>
      <c r="I5833">
        <v>0</v>
      </c>
      <c r="J5833" s="4">
        <v>4.5</v>
      </c>
      <c r="K5833" s="3">
        <v>0</v>
      </c>
      <c r="L5833" s="1" t="s">
        <v>36</v>
      </c>
    </row>
    <row r="5834" spans="1:12" x14ac:dyDescent="0.3">
      <c r="A5834" s="1" t="s">
        <v>1469</v>
      </c>
      <c r="B5834" s="1" t="s">
        <v>53</v>
      </c>
      <c r="C5834" s="1" t="s">
        <v>416</v>
      </c>
      <c r="D5834" s="5">
        <v>43282</v>
      </c>
      <c r="E5834">
        <v>33</v>
      </c>
      <c r="F5834">
        <v>34</v>
      </c>
      <c r="G5834" s="2">
        <v>5918.02</v>
      </c>
      <c r="H5834">
        <v>31</v>
      </c>
      <c r="I5834">
        <v>0</v>
      </c>
      <c r="J5834" s="4">
        <v>4.18</v>
      </c>
      <c r="K5834" s="3">
        <v>0</v>
      </c>
      <c r="L5834" s="1" t="s">
        <v>37</v>
      </c>
    </row>
    <row r="5835" spans="1:12" x14ac:dyDescent="0.3">
      <c r="A5835" s="1" t="s">
        <v>1469</v>
      </c>
      <c r="B5835" s="1" t="s">
        <v>53</v>
      </c>
      <c r="C5835" s="1" t="s">
        <v>416</v>
      </c>
      <c r="D5835" s="5">
        <v>43313</v>
      </c>
      <c r="E5835">
        <v>2</v>
      </c>
      <c r="F5835">
        <v>2</v>
      </c>
      <c r="G5835" s="2">
        <v>464.22</v>
      </c>
      <c r="H5835">
        <v>2</v>
      </c>
      <c r="I5835">
        <v>0</v>
      </c>
      <c r="J5835" s="4">
        <v>2.5</v>
      </c>
      <c r="K5835" s="3">
        <v>0</v>
      </c>
      <c r="L5835" s="1" t="s">
        <v>49</v>
      </c>
    </row>
    <row r="5836" spans="1:12" x14ac:dyDescent="0.3">
      <c r="A5836" s="1" t="s">
        <v>1470</v>
      </c>
      <c r="B5836" s="1" t="s">
        <v>16</v>
      </c>
      <c r="C5836" s="1" t="s">
        <v>515</v>
      </c>
      <c r="D5836" s="5">
        <v>42736</v>
      </c>
      <c r="E5836">
        <v>1</v>
      </c>
      <c r="F5836">
        <v>1</v>
      </c>
      <c r="G5836" s="2">
        <v>875.96</v>
      </c>
      <c r="H5836">
        <v>1</v>
      </c>
      <c r="I5836">
        <v>0</v>
      </c>
      <c r="J5836" s="4">
        <v>5</v>
      </c>
      <c r="K5836" s="3">
        <v>0</v>
      </c>
      <c r="L5836" s="1" t="s">
        <v>45</v>
      </c>
    </row>
    <row r="5837" spans="1:12" x14ac:dyDescent="0.3">
      <c r="A5837" s="1" t="s">
        <v>1470</v>
      </c>
      <c r="B5837" s="1" t="s">
        <v>16</v>
      </c>
      <c r="C5837" s="1" t="s">
        <v>515</v>
      </c>
      <c r="D5837" s="5">
        <v>42767</v>
      </c>
      <c r="E5837">
        <v>1</v>
      </c>
      <c r="F5837">
        <v>1</v>
      </c>
      <c r="G5837" s="2">
        <v>1936.27</v>
      </c>
      <c r="H5837">
        <v>1</v>
      </c>
      <c r="I5837">
        <v>0</v>
      </c>
      <c r="J5837" s="4">
        <v>4</v>
      </c>
      <c r="K5837" s="3">
        <v>0</v>
      </c>
      <c r="L5837" s="1" t="s">
        <v>23</v>
      </c>
    </row>
    <row r="5838" spans="1:12" x14ac:dyDescent="0.3">
      <c r="A5838" s="1" t="s">
        <v>1470</v>
      </c>
      <c r="B5838" s="1" t="s">
        <v>16</v>
      </c>
      <c r="C5838" s="1" t="s">
        <v>515</v>
      </c>
      <c r="D5838" s="5">
        <v>42795</v>
      </c>
      <c r="E5838">
        <v>1</v>
      </c>
      <c r="F5838">
        <v>1</v>
      </c>
      <c r="G5838" s="2">
        <v>1648.64</v>
      </c>
      <c r="H5838">
        <v>1</v>
      </c>
      <c r="I5838">
        <v>0</v>
      </c>
      <c r="J5838" s="4">
        <v>5</v>
      </c>
      <c r="K5838" s="3">
        <v>0</v>
      </c>
      <c r="L5838" s="1" t="s">
        <v>24</v>
      </c>
    </row>
    <row r="5839" spans="1:12" x14ac:dyDescent="0.3">
      <c r="A5839" s="1" t="s">
        <v>1470</v>
      </c>
      <c r="B5839" s="1" t="s">
        <v>16</v>
      </c>
      <c r="C5839" s="1" t="s">
        <v>515</v>
      </c>
      <c r="D5839" s="5">
        <v>42826</v>
      </c>
      <c r="E5839">
        <v>5</v>
      </c>
      <c r="F5839">
        <v>5</v>
      </c>
      <c r="G5839" s="2">
        <v>19136.740000000002</v>
      </c>
      <c r="H5839">
        <v>5</v>
      </c>
      <c r="I5839">
        <v>0</v>
      </c>
      <c r="J5839" s="4">
        <v>4</v>
      </c>
      <c r="K5839" s="3">
        <v>0</v>
      </c>
      <c r="L5839" s="1" t="s">
        <v>25</v>
      </c>
    </row>
    <row r="5840" spans="1:12" x14ac:dyDescent="0.3">
      <c r="A5840" s="1" t="s">
        <v>1470</v>
      </c>
      <c r="B5840" s="1" t="s">
        <v>16</v>
      </c>
      <c r="C5840" s="1" t="s">
        <v>515</v>
      </c>
      <c r="D5840" s="5">
        <v>42856</v>
      </c>
      <c r="E5840">
        <v>2</v>
      </c>
      <c r="F5840">
        <v>2</v>
      </c>
      <c r="G5840" s="2">
        <v>1830.71</v>
      </c>
      <c r="H5840">
        <v>2</v>
      </c>
      <c r="I5840">
        <v>0</v>
      </c>
      <c r="J5840" s="4">
        <v>5</v>
      </c>
      <c r="K5840" s="3">
        <v>0</v>
      </c>
      <c r="L5840" s="1" t="s">
        <v>26</v>
      </c>
    </row>
    <row r="5841" spans="1:12" x14ac:dyDescent="0.3">
      <c r="A5841" s="1" t="s">
        <v>1470</v>
      </c>
      <c r="B5841" s="1" t="s">
        <v>16</v>
      </c>
      <c r="C5841" s="1" t="s">
        <v>515</v>
      </c>
      <c r="D5841" s="5">
        <v>42887</v>
      </c>
      <c r="E5841">
        <v>4</v>
      </c>
      <c r="F5841">
        <v>4</v>
      </c>
      <c r="G5841" s="2">
        <v>6465.62</v>
      </c>
      <c r="H5841">
        <v>4</v>
      </c>
      <c r="I5841">
        <v>0</v>
      </c>
      <c r="J5841" s="4">
        <v>4</v>
      </c>
      <c r="K5841" s="3">
        <v>0</v>
      </c>
      <c r="L5841" s="1" t="s">
        <v>27</v>
      </c>
    </row>
    <row r="5842" spans="1:12" x14ac:dyDescent="0.3">
      <c r="A5842" s="1" t="s">
        <v>1470</v>
      </c>
      <c r="B5842" s="1" t="s">
        <v>16</v>
      </c>
      <c r="C5842" s="1" t="s">
        <v>515</v>
      </c>
      <c r="D5842" s="5">
        <v>42979</v>
      </c>
      <c r="E5842">
        <v>3</v>
      </c>
      <c r="F5842">
        <v>3</v>
      </c>
      <c r="G5842" s="2">
        <v>4883.32</v>
      </c>
      <c r="H5842">
        <v>3</v>
      </c>
      <c r="I5842">
        <v>0</v>
      </c>
      <c r="J5842" s="4">
        <v>4.33</v>
      </c>
      <c r="K5842" s="3">
        <v>0</v>
      </c>
      <c r="L5842" s="1" t="s">
        <v>18</v>
      </c>
    </row>
    <row r="5843" spans="1:12" x14ac:dyDescent="0.3">
      <c r="A5843" s="1" t="s">
        <v>1470</v>
      </c>
      <c r="B5843" s="1" t="s">
        <v>16</v>
      </c>
      <c r="C5843" s="1" t="s">
        <v>515</v>
      </c>
      <c r="D5843" s="5">
        <v>43009</v>
      </c>
      <c r="E5843">
        <v>1</v>
      </c>
      <c r="F5843">
        <v>1</v>
      </c>
      <c r="G5843" s="2">
        <v>880.51</v>
      </c>
      <c r="H5843">
        <v>1</v>
      </c>
      <c r="I5843">
        <v>0</v>
      </c>
      <c r="J5843" s="4">
        <v>4</v>
      </c>
      <c r="K5843" s="3">
        <v>0</v>
      </c>
      <c r="L5843" s="1" t="s">
        <v>19</v>
      </c>
    </row>
    <row r="5844" spans="1:12" x14ac:dyDescent="0.3">
      <c r="A5844" s="1" t="s">
        <v>1471</v>
      </c>
      <c r="B5844" s="1" t="s">
        <v>53</v>
      </c>
      <c r="C5844" s="1" t="s">
        <v>99</v>
      </c>
      <c r="D5844" s="5">
        <v>43191</v>
      </c>
      <c r="E5844">
        <v>2</v>
      </c>
      <c r="F5844">
        <v>2</v>
      </c>
      <c r="G5844" s="2">
        <v>108.74</v>
      </c>
      <c r="H5844">
        <v>2</v>
      </c>
      <c r="I5844">
        <v>0</v>
      </c>
      <c r="J5844" s="4">
        <v>5</v>
      </c>
      <c r="K5844" s="3">
        <v>0</v>
      </c>
      <c r="L5844" s="1" t="s">
        <v>35</v>
      </c>
    </row>
    <row r="5845" spans="1:12" x14ac:dyDescent="0.3">
      <c r="A5845" s="1" t="s">
        <v>1471</v>
      </c>
      <c r="B5845" s="1" t="s">
        <v>53</v>
      </c>
      <c r="C5845" s="1" t="s">
        <v>99</v>
      </c>
      <c r="D5845" s="5">
        <v>43221</v>
      </c>
      <c r="E5845">
        <v>10</v>
      </c>
      <c r="F5845">
        <v>10</v>
      </c>
      <c r="G5845" s="2">
        <v>1141.1099999999999</v>
      </c>
      <c r="H5845">
        <v>10</v>
      </c>
      <c r="I5845">
        <v>0</v>
      </c>
      <c r="J5845" s="4">
        <v>4.5</v>
      </c>
      <c r="K5845" s="3">
        <v>0</v>
      </c>
      <c r="L5845" s="1" t="s">
        <v>46</v>
      </c>
    </row>
    <row r="5846" spans="1:12" x14ac:dyDescent="0.3">
      <c r="A5846" s="1" t="s">
        <v>1471</v>
      </c>
      <c r="B5846" s="1" t="s">
        <v>53</v>
      </c>
      <c r="C5846" s="1" t="s">
        <v>99</v>
      </c>
      <c r="D5846" s="5">
        <v>43252</v>
      </c>
      <c r="E5846">
        <v>8</v>
      </c>
      <c r="F5846">
        <v>9</v>
      </c>
      <c r="G5846" s="2">
        <v>1197.6199999999999</v>
      </c>
      <c r="H5846">
        <v>8</v>
      </c>
      <c r="I5846">
        <v>0</v>
      </c>
      <c r="J5846" s="4">
        <v>4.38</v>
      </c>
      <c r="K5846" s="3">
        <v>0</v>
      </c>
      <c r="L5846" s="1" t="s">
        <v>36</v>
      </c>
    </row>
    <row r="5847" spans="1:12" x14ac:dyDescent="0.3">
      <c r="A5847" s="1" t="s">
        <v>1471</v>
      </c>
      <c r="B5847" s="1" t="s">
        <v>53</v>
      </c>
      <c r="C5847" s="1" t="s">
        <v>99</v>
      </c>
      <c r="D5847" s="5">
        <v>43282</v>
      </c>
      <c r="E5847">
        <v>3</v>
      </c>
      <c r="F5847">
        <v>3</v>
      </c>
      <c r="G5847" s="2">
        <v>233.61</v>
      </c>
      <c r="H5847">
        <v>3</v>
      </c>
      <c r="I5847">
        <v>0</v>
      </c>
      <c r="J5847" s="4">
        <v>5</v>
      </c>
      <c r="K5847" s="3">
        <v>0</v>
      </c>
      <c r="L5847" s="1" t="s">
        <v>37</v>
      </c>
    </row>
    <row r="5848" spans="1:12" x14ac:dyDescent="0.3">
      <c r="A5848" s="1" t="s">
        <v>1471</v>
      </c>
      <c r="B5848" s="1" t="s">
        <v>53</v>
      </c>
      <c r="C5848" s="1" t="s">
        <v>99</v>
      </c>
      <c r="D5848" s="5">
        <v>43313</v>
      </c>
      <c r="E5848">
        <v>14</v>
      </c>
      <c r="F5848">
        <v>14</v>
      </c>
      <c r="G5848" s="2">
        <v>1455.33</v>
      </c>
      <c r="H5848">
        <v>14</v>
      </c>
      <c r="I5848">
        <v>1</v>
      </c>
      <c r="J5848" s="4">
        <v>4.6399999999999997</v>
      </c>
      <c r="K5848" s="3">
        <v>7.1428571428571425E-2</v>
      </c>
      <c r="L5848" s="1" t="s">
        <v>49</v>
      </c>
    </row>
    <row r="5849" spans="1:12" x14ac:dyDescent="0.3">
      <c r="A5849" s="1" t="s">
        <v>1472</v>
      </c>
      <c r="B5849" s="1" t="s">
        <v>57</v>
      </c>
      <c r="C5849" s="1" t="s">
        <v>66</v>
      </c>
      <c r="D5849" s="5">
        <v>42917</v>
      </c>
      <c r="E5849">
        <v>1</v>
      </c>
      <c r="F5849">
        <v>1</v>
      </c>
      <c r="G5849" s="2">
        <v>165.48</v>
      </c>
      <c r="H5849">
        <v>1</v>
      </c>
      <c r="I5849">
        <v>0</v>
      </c>
      <c r="J5849" s="4">
        <v>5</v>
      </c>
      <c r="K5849" s="3">
        <v>0</v>
      </c>
      <c r="L5849" s="1" t="s">
        <v>28</v>
      </c>
    </row>
    <row r="5850" spans="1:12" x14ac:dyDescent="0.3">
      <c r="A5850" s="1" t="s">
        <v>1472</v>
      </c>
      <c r="B5850" s="1" t="s">
        <v>57</v>
      </c>
      <c r="C5850" s="1" t="s">
        <v>66</v>
      </c>
      <c r="D5850" s="5">
        <v>42948</v>
      </c>
      <c r="E5850">
        <v>2</v>
      </c>
      <c r="F5850">
        <v>2</v>
      </c>
      <c r="G5850" s="2">
        <v>216.89</v>
      </c>
      <c r="H5850">
        <v>2</v>
      </c>
      <c r="I5850">
        <v>0</v>
      </c>
      <c r="J5850" s="4">
        <v>4</v>
      </c>
      <c r="K5850" s="3">
        <v>0</v>
      </c>
      <c r="L5850" s="1" t="s">
        <v>29</v>
      </c>
    </row>
    <row r="5851" spans="1:12" x14ac:dyDescent="0.3">
      <c r="A5851" s="1" t="s">
        <v>1472</v>
      </c>
      <c r="B5851" s="1" t="s">
        <v>57</v>
      </c>
      <c r="C5851" s="1" t="s">
        <v>66</v>
      </c>
      <c r="D5851" s="5">
        <v>43009</v>
      </c>
      <c r="E5851">
        <v>3</v>
      </c>
      <c r="F5851">
        <v>3</v>
      </c>
      <c r="G5851" s="2">
        <v>383.37</v>
      </c>
      <c r="H5851">
        <v>3</v>
      </c>
      <c r="I5851">
        <v>0</v>
      </c>
      <c r="J5851" s="4">
        <v>5</v>
      </c>
      <c r="K5851" s="3">
        <v>0</v>
      </c>
      <c r="L5851" s="1" t="s">
        <v>19</v>
      </c>
    </row>
    <row r="5852" spans="1:12" x14ac:dyDescent="0.3">
      <c r="A5852" s="1" t="s">
        <v>1472</v>
      </c>
      <c r="B5852" s="1" t="s">
        <v>57</v>
      </c>
      <c r="C5852" s="1" t="s">
        <v>66</v>
      </c>
      <c r="D5852" s="5">
        <v>43040</v>
      </c>
      <c r="E5852">
        <v>1</v>
      </c>
      <c r="F5852">
        <v>1</v>
      </c>
      <c r="G5852" s="2">
        <v>54.1</v>
      </c>
      <c r="H5852">
        <v>0</v>
      </c>
      <c r="I5852">
        <v>0</v>
      </c>
      <c r="J5852" s="4"/>
      <c r="K5852" s="3"/>
      <c r="L5852" s="1" t="s">
        <v>30</v>
      </c>
    </row>
    <row r="5853" spans="1:12" x14ac:dyDescent="0.3">
      <c r="A5853" s="1" t="s">
        <v>1472</v>
      </c>
      <c r="B5853" s="1" t="s">
        <v>57</v>
      </c>
      <c r="C5853" s="1" t="s">
        <v>66</v>
      </c>
      <c r="D5853" s="5">
        <v>43070</v>
      </c>
      <c r="E5853">
        <v>1</v>
      </c>
      <c r="F5853">
        <v>2</v>
      </c>
      <c r="G5853" s="2">
        <v>108.2</v>
      </c>
      <c r="H5853">
        <v>0</v>
      </c>
      <c r="I5853">
        <v>0</v>
      </c>
      <c r="J5853" s="4">
        <v>1</v>
      </c>
      <c r="K5853" s="3"/>
      <c r="L5853" s="1" t="s">
        <v>31</v>
      </c>
    </row>
    <row r="5854" spans="1:12" x14ac:dyDescent="0.3">
      <c r="A5854" s="1" t="s">
        <v>1473</v>
      </c>
      <c r="B5854" s="1" t="s">
        <v>16</v>
      </c>
      <c r="C5854" s="1" t="s">
        <v>1474</v>
      </c>
      <c r="D5854" s="5">
        <v>43252</v>
      </c>
      <c r="E5854">
        <v>4</v>
      </c>
      <c r="F5854">
        <v>4</v>
      </c>
      <c r="G5854" s="2">
        <v>466.28</v>
      </c>
      <c r="H5854">
        <v>3</v>
      </c>
      <c r="I5854">
        <v>0</v>
      </c>
      <c r="J5854" s="4">
        <v>3.25</v>
      </c>
      <c r="K5854" s="3">
        <v>0</v>
      </c>
      <c r="L5854" s="1" t="s">
        <v>36</v>
      </c>
    </row>
    <row r="5855" spans="1:12" x14ac:dyDescent="0.3">
      <c r="A5855" s="1" t="s">
        <v>1473</v>
      </c>
      <c r="B5855" s="1" t="s">
        <v>16</v>
      </c>
      <c r="C5855" s="1" t="s">
        <v>1474</v>
      </c>
      <c r="D5855" s="5">
        <v>43282</v>
      </c>
      <c r="E5855">
        <v>2</v>
      </c>
      <c r="F5855">
        <v>2</v>
      </c>
      <c r="G5855" s="2">
        <v>89.88</v>
      </c>
      <c r="H5855">
        <v>2</v>
      </c>
      <c r="I5855">
        <v>0</v>
      </c>
      <c r="J5855" s="4">
        <v>3.5</v>
      </c>
      <c r="K5855" s="3">
        <v>0</v>
      </c>
      <c r="L5855" s="1" t="s">
        <v>37</v>
      </c>
    </row>
    <row r="5856" spans="1:12" x14ac:dyDescent="0.3">
      <c r="A5856" s="1" t="s">
        <v>1473</v>
      </c>
      <c r="B5856" s="1" t="s">
        <v>16</v>
      </c>
      <c r="C5856" s="1" t="s">
        <v>1474</v>
      </c>
      <c r="D5856" s="5">
        <v>43313</v>
      </c>
      <c r="E5856">
        <v>8</v>
      </c>
      <c r="F5856">
        <v>8</v>
      </c>
      <c r="G5856" s="2">
        <v>709.03</v>
      </c>
      <c r="H5856">
        <v>8</v>
      </c>
      <c r="I5856">
        <v>0</v>
      </c>
      <c r="J5856" s="4">
        <v>4.57</v>
      </c>
      <c r="K5856" s="3">
        <v>0</v>
      </c>
      <c r="L5856" s="1" t="s">
        <v>49</v>
      </c>
    </row>
    <row r="5857" spans="1:12" x14ac:dyDescent="0.3">
      <c r="A5857" s="1" t="s">
        <v>1475</v>
      </c>
      <c r="B5857" s="1" t="s">
        <v>16</v>
      </c>
      <c r="C5857" s="1" t="s">
        <v>320</v>
      </c>
      <c r="D5857" s="5">
        <v>43282</v>
      </c>
      <c r="E5857">
        <v>1</v>
      </c>
      <c r="F5857">
        <v>1</v>
      </c>
      <c r="G5857" s="2">
        <v>880.75</v>
      </c>
      <c r="H5857">
        <v>1</v>
      </c>
      <c r="I5857">
        <v>0</v>
      </c>
      <c r="J5857" s="4">
        <v>5</v>
      </c>
      <c r="K5857" s="3">
        <v>0</v>
      </c>
      <c r="L5857" s="1" t="s">
        <v>37</v>
      </c>
    </row>
    <row r="5858" spans="1:12" x14ac:dyDescent="0.3">
      <c r="A5858" s="1" t="s">
        <v>1476</v>
      </c>
      <c r="B5858" s="1" t="s">
        <v>53</v>
      </c>
      <c r="C5858" s="1" t="s">
        <v>118</v>
      </c>
      <c r="D5858" s="5">
        <v>42917</v>
      </c>
      <c r="E5858">
        <v>5</v>
      </c>
      <c r="F5858">
        <v>6</v>
      </c>
      <c r="G5858" s="2">
        <v>419.66</v>
      </c>
      <c r="H5858">
        <v>5</v>
      </c>
      <c r="I5858">
        <v>0</v>
      </c>
      <c r="J5858" s="4">
        <v>3</v>
      </c>
      <c r="K5858" s="3">
        <v>0</v>
      </c>
      <c r="L5858" s="1" t="s">
        <v>28</v>
      </c>
    </row>
    <row r="5859" spans="1:12" x14ac:dyDescent="0.3">
      <c r="A5859" s="1" t="s">
        <v>1476</v>
      </c>
      <c r="B5859" s="1" t="s">
        <v>53</v>
      </c>
      <c r="C5859" s="1" t="s">
        <v>118</v>
      </c>
      <c r="D5859" s="5">
        <v>42948</v>
      </c>
      <c r="E5859">
        <v>17</v>
      </c>
      <c r="F5859">
        <v>18</v>
      </c>
      <c r="G5859" s="2">
        <v>1490.77</v>
      </c>
      <c r="H5859">
        <v>17</v>
      </c>
      <c r="I5859">
        <v>1</v>
      </c>
      <c r="J5859" s="4">
        <v>3.82</v>
      </c>
      <c r="K5859" s="3">
        <v>5.8823529411764705E-2</v>
      </c>
      <c r="L5859" s="1" t="s">
        <v>29</v>
      </c>
    </row>
    <row r="5860" spans="1:12" x14ac:dyDescent="0.3">
      <c r="A5860" s="1" t="s">
        <v>1476</v>
      </c>
      <c r="B5860" s="1" t="s">
        <v>53</v>
      </c>
      <c r="C5860" s="1" t="s">
        <v>118</v>
      </c>
      <c r="D5860" s="5">
        <v>42979</v>
      </c>
      <c r="E5860">
        <v>9</v>
      </c>
      <c r="F5860">
        <v>11</v>
      </c>
      <c r="G5860" s="2">
        <v>3541.87</v>
      </c>
      <c r="H5860">
        <v>9</v>
      </c>
      <c r="I5860">
        <v>0</v>
      </c>
      <c r="J5860" s="4">
        <v>4.5599999999999996</v>
      </c>
      <c r="K5860" s="3">
        <v>0</v>
      </c>
      <c r="L5860" s="1" t="s">
        <v>18</v>
      </c>
    </row>
    <row r="5861" spans="1:12" x14ac:dyDescent="0.3">
      <c r="A5861" s="1" t="s">
        <v>1476</v>
      </c>
      <c r="B5861" s="1" t="s">
        <v>53</v>
      </c>
      <c r="C5861" s="1" t="s">
        <v>118</v>
      </c>
      <c r="D5861" s="5">
        <v>43009</v>
      </c>
      <c r="E5861">
        <v>8</v>
      </c>
      <c r="F5861">
        <v>9</v>
      </c>
      <c r="G5861" s="2">
        <v>2404.36</v>
      </c>
      <c r="H5861">
        <v>8</v>
      </c>
      <c r="I5861">
        <v>0</v>
      </c>
      <c r="J5861" s="4">
        <v>3.5</v>
      </c>
      <c r="K5861" s="3">
        <v>0</v>
      </c>
      <c r="L5861" s="1" t="s">
        <v>19</v>
      </c>
    </row>
    <row r="5862" spans="1:12" x14ac:dyDescent="0.3">
      <c r="A5862" s="1" t="s">
        <v>1476</v>
      </c>
      <c r="B5862" s="1" t="s">
        <v>53</v>
      </c>
      <c r="C5862" s="1" t="s">
        <v>118</v>
      </c>
      <c r="D5862" s="5">
        <v>43040</v>
      </c>
      <c r="E5862">
        <v>11</v>
      </c>
      <c r="F5862">
        <v>11</v>
      </c>
      <c r="G5862" s="2">
        <v>2302.1</v>
      </c>
      <c r="H5862">
        <v>11</v>
      </c>
      <c r="I5862">
        <v>2</v>
      </c>
      <c r="J5862" s="4">
        <v>3.91</v>
      </c>
      <c r="K5862" s="3">
        <v>0.18181818181818182</v>
      </c>
      <c r="L5862" s="1" t="s">
        <v>30</v>
      </c>
    </row>
    <row r="5863" spans="1:12" x14ac:dyDescent="0.3">
      <c r="A5863" s="1" t="s">
        <v>1476</v>
      </c>
      <c r="B5863" s="1" t="s">
        <v>53</v>
      </c>
      <c r="C5863" s="1" t="s">
        <v>118</v>
      </c>
      <c r="D5863" s="5">
        <v>43070</v>
      </c>
      <c r="E5863">
        <v>4</v>
      </c>
      <c r="F5863">
        <v>4</v>
      </c>
      <c r="G5863" s="2">
        <v>1062.18</v>
      </c>
      <c r="H5863">
        <v>4</v>
      </c>
      <c r="I5863">
        <v>1</v>
      </c>
      <c r="J5863" s="4">
        <v>4</v>
      </c>
      <c r="K5863" s="3">
        <v>0.25</v>
      </c>
      <c r="L5863" s="1" t="s">
        <v>31</v>
      </c>
    </row>
    <row r="5864" spans="1:12" x14ac:dyDescent="0.3">
      <c r="A5864" s="1" t="s">
        <v>1476</v>
      </c>
      <c r="B5864" s="1" t="s">
        <v>53</v>
      </c>
      <c r="C5864" s="1" t="s">
        <v>118</v>
      </c>
      <c r="D5864" s="5">
        <v>43101</v>
      </c>
      <c r="E5864">
        <v>4</v>
      </c>
      <c r="F5864">
        <v>4</v>
      </c>
      <c r="G5864" s="2">
        <v>925.48</v>
      </c>
      <c r="H5864">
        <v>4</v>
      </c>
      <c r="I5864">
        <v>0</v>
      </c>
      <c r="J5864" s="4">
        <v>4.75</v>
      </c>
      <c r="K5864" s="3">
        <v>0</v>
      </c>
      <c r="L5864" s="1" t="s">
        <v>32</v>
      </c>
    </row>
    <row r="5865" spans="1:12" x14ac:dyDescent="0.3">
      <c r="A5865" s="1" t="s">
        <v>1476</v>
      </c>
      <c r="B5865" s="1" t="s">
        <v>53</v>
      </c>
      <c r="C5865" s="1" t="s">
        <v>118</v>
      </c>
      <c r="D5865" s="5">
        <v>43132</v>
      </c>
      <c r="E5865">
        <v>11</v>
      </c>
      <c r="F5865">
        <v>11</v>
      </c>
      <c r="G5865" s="2">
        <v>4354.47</v>
      </c>
      <c r="H5865">
        <v>11</v>
      </c>
      <c r="I5865">
        <v>1</v>
      </c>
      <c r="J5865" s="4">
        <v>4.3</v>
      </c>
      <c r="K5865" s="3">
        <v>9.0909090909090912E-2</v>
      </c>
      <c r="L5865" s="1" t="s">
        <v>33</v>
      </c>
    </row>
    <row r="5866" spans="1:12" x14ac:dyDescent="0.3">
      <c r="A5866" s="1" t="s">
        <v>1476</v>
      </c>
      <c r="B5866" s="1" t="s">
        <v>53</v>
      </c>
      <c r="C5866" s="1" t="s">
        <v>118</v>
      </c>
      <c r="D5866" s="5">
        <v>43160</v>
      </c>
      <c r="E5866">
        <v>14</v>
      </c>
      <c r="F5866">
        <v>15</v>
      </c>
      <c r="G5866" s="2">
        <v>4092.23</v>
      </c>
      <c r="H5866">
        <v>14</v>
      </c>
      <c r="I5866">
        <v>5</v>
      </c>
      <c r="J5866" s="4">
        <v>2.79</v>
      </c>
      <c r="K5866" s="3">
        <v>0.35714285714285715</v>
      </c>
      <c r="L5866" s="1" t="s">
        <v>34</v>
      </c>
    </row>
    <row r="5867" spans="1:12" x14ac:dyDescent="0.3">
      <c r="A5867" s="1" t="s">
        <v>1476</v>
      </c>
      <c r="B5867" s="1" t="s">
        <v>53</v>
      </c>
      <c r="C5867" s="1" t="s">
        <v>118</v>
      </c>
      <c r="D5867" s="5">
        <v>43191</v>
      </c>
      <c r="E5867">
        <v>12</v>
      </c>
      <c r="F5867">
        <v>12</v>
      </c>
      <c r="G5867" s="2">
        <v>3273.05</v>
      </c>
      <c r="H5867">
        <v>12</v>
      </c>
      <c r="I5867">
        <v>1</v>
      </c>
      <c r="J5867" s="4">
        <v>4.67</v>
      </c>
      <c r="K5867" s="3">
        <v>8.3333333333333329E-2</v>
      </c>
      <c r="L5867" s="1" t="s">
        <v>35</v>
      </c>
    </row>
    <row r="5868" spans="1:12" x14ac:dyDescent="0.3">
      <c r="A5868" s="1" t="s">
        <v>1476</v>
      </c>
      <c r="B5868" s="1" t="s">
        <v>53</v>
      </c>
      <c r="C5868" s="1" t="s">
        <v>118</v>
      </c>
      <c r="D5868" s="5">
        <v>43221</v>
      </c>
      <c r="E5868">
        <v>7</v>
      </c>
      <c r="F5868">
        <v>7</v>
      </c>
      <c r="G5868" s="2">
        <v>1907.73</v>
      </c>
      <c r="H5868">
        <v>7</v>
      </c>
      <c r="I5868">
        <v>2</v>
      </c>
      <c r="J5868" s="4">
        <v>4.71</v>
      </c>
      <c r="K5868" s="3">
        <v>0.2857142857142857</v>
      </c>
      <c r="L5868" s="1" t="s">
        <v>46</v>
      </c>
    </row>
    <row r="5869" spans="1:12" x14ac:dyDescent="0.3">
      <c r="A5869" s="1" t="s">
        <v>1476</v>
      </c>
      <c r="B5869" s="1" t="s">
        <v>53</v>
      </c>
      <c r="C5869" s="1" t="s">
        <v>118</v>
      </c>
      <c r="D5869" s="5">
        <v>43252</v>
      </c>
      <c r="E5869">
        <v>6</v>
      </c>
      <c r="F5869">
        <v>7</v>
      </c>
      <c r="G5869" s="2">
        <v>1401.43</v>
      </c>
      <c r="H5869">
        <v>6</v>
      </c>
      <c r="I5869">
        <v>1</v>
      </c>
      <c r="J5869" s="4">
        <v>3.67</v>
      </c>
      <c r="K5869" s="3">
        <v>0.16666666666666666</v>
      </c>
      <c r="L5869" s="1" t="s">
        <v>36</v>
      </c>
    </row>
    <row r="5870" spans="1:12" x14ac:dyDescent="0.3">
      <c r="A5870" s="1" t="s">
        <v>1476</v>
      </c>
      <c r="B5870" s="1" t="s">
        <v>53</v>
      </c>
      <c r="C5870" s="1" t="s">
        <v>118</v>
      </c>
      <c r="D5870" s="5">
        <v>43282</v>
      </c>
      <c r="E5870">
        <v>6</v>
      </c>
      <c r="F5870">
        <v>6</v>
      </c>
      <c r="G5870" s="2">
        <v>2088.2800000000002</v>
      </c>
      <c r="H5870">
        <v>6</v>
      </c>
      <c r="I5870">
        <v>0</v>
      </c>
      <c r="J5870" s="4">
        <v>3.83</v>
      </c>
      <c r="K5870" s="3">
        <v>0</v>
      </c>
      <c r="L5870" s="1" t="s">
        <v>37</v>
      </c>
    </row>
    <row r="5871" spans="1:12" x14ac:dyDescent="0.3">
      <c r="A5871" s="1" t="s">
        <v>1476</v>
      </c>
      <c r="B5871" s="1" t="s">
        <v>53</v>
      </c>
      <c r="C5871" s="1" t="s">
        <v>118</v>
      </c>
      <c r="D5871" s="5">
        <v>43313</v>
      </c>
      <c r="E5871">
        <v>11</v>
      </c>
      <c r="F5871">
        <v>12</v>
      </c>
      <c r="G5871" s="2">
        <v>2818.46</v>
      </c>
      <c r="H5871">
        <v>11</v>
      </c>
      <c r="I5871">
        <v>0</v>
      </c>
      <c r="J5871" s="4">
        <v>4.6399999999999997</v>
      </c>
      <c r="K5871" s="3">
        <v>0</v>
      </c>
      <c r="L5871" s="1" t="s">
        <v>49</v>
      </c>
    </row>
    <row r="5872" spans="1:12" x14ac:dyDescent="0.3">
      <c r="A5872" s="1" t="s">
        <v>1477</v>
      </c>
      <c r="B5872" s="1" t="s">
        <v>16</v>
      </c>
      <c r="C5872" s="1" t="s">
        <v>329</v>
      </c>
      <c r="D5872" s="5">
        <v>43221</v>
      </c>
      <c r="E5872">
        <v>1</v>
      </c>
      <c r="F5872">
        <v>1</v>
      </c>
      <c r="G5872" s="2">
        <v>78.78</v>
      </c>
      <c r="H5872">
        <v>1</v>
      </c>
      <c r="I5872">
        <v>0</v>
      </c>
      <c r="J5872" s="4">
        <v>5</v>
      </c>
      <c r="K5872" s="3">
        <v>0</v>
      </c>
      <c r="L5872" s="1" t="s">
        <v>46</v>
      </c>
    </row>
    <row r="5873" spans="1:12" x14ac:dyDescent="0.3">
      <c r="A5873" s="1" t="s">
        <v>1477</v>
      </c>
      <c r="B5873" s="1" t="s">
        <v>16</v>
      </c>
      <c r="C5873" s="1" t="s">
        <v>329</v>
      </c>
      <c r="D5873" s="5">
        <v>43252</v>
      </c>
      <c r="E5873">
        <v>1</v>
      </c>
      <c r="F5873">
        <v>1</v>
      </c>
      <c r="G5873" s="2">
        <v>83.97</v>
      </c>
      <c r="H5873">
        <v>1</v>
      </c>
      <c r="I5873">
        <v>0</v>
      </c>
      <c r="J5873" s="4">
        <v>5</v>
      </c>
      <c r="K5873" s="3">
        <v>0</v>
      </c>
      <c r="L5873" s="1" t="s">
        <v>36</v>
      </c>
    </row>
    <row r="5874" spans="1:12" x14ac:dyDescent="0.3">
      <c r="A5874" s="1" t="s">
        <v>1478</v>
      </c>
      <c r="B5874" s="1" t="s">
        <v>16</v>
      </c>
      <c r="C5874" s="1" t="s">
        <v>364</v>
      </c>
      <c r="D5874" s="5">
        <v>42917</v>
      </c>
      <c r="E5874">
        <v>2</v>
      </c>
      <c r="F5874">
        <v>2</v>
      </c>
      <c r="G5874" s="2">
        <v>91.12</v>
      </c>
      <c r="H5874">
        <v>2</v>
      </c>
      <c r="I5874">
        <v>0</v>
      </c>
      <c r="J5874" s="4">
        <v>5</v>
      </c>
      <c r="K5874" s="3">
        <v>0</v>
      </c>
      <c r="L5874" s="1" t="s">
        <v>28</v>
      </c>
    </row>
    <row r="5875" spans="1:12" x14ac:dyDescent="0.3">
      <c r="A5875" s="1" t="s">
        <v>1478</v>
      </c>
      <c r="B5875" s="1" t="s">
        <v>16</v>
      </c>
      <c r="C5875" s="1" t="s">
        <v>364</v>
      </c>
      <c r="D5875" s="5">
        <v>42948</v>
      </c>
      <c r="E5875">
        <v>2</v>
      </c>
      <c r="F5875">
        <v>3</v>
      </c>
      <c r="G5875" s="2">
        <v>133.15</v>
      </c>
      <c r="H5875">
        <v>2</v>
      </c>
      <c r="I5875">
        <v>0</v>
      </c>
      <c r="J5875" s="4">
        <v>5</v>
      </c>
      <c r="K5875" s="3">
        <v>0</v>
      </c>
      <c r="L5875" s="1" t="s">
        <v>29</v>
      </c>
    </row>
    <row r="5876" spans="1:12" x14ac:dyDescent="0.3">
      <c r="A5876" s="1" t="s">
        <v>1478</v>
      </c>
      <c r="B5876" s="1" t="s">
        <v>16</v>
      </c>
      <c r="C5876" s="1" t="s">
        <v>364</v>
      </c>
      <c r="D5876" s="5">
        <v>43009</v>
      </c>
      <c r="E5876">
        <v>1</v>
      </c>
      <c r="F5876">
        <v>1</v>
      </c>
      <c r="G5876" s="2">
        <v>45.09</v>
      </c>
      <c r="H5876">
        <v>1</v>
      </c>
      <c r="I5876">
        <v>0</v>
      </c>
      <c r="J5876" s="4">
        <v>4</v>
      </c>
      <c r="K5876" s="3">
        <v>0</v>
      </c>
      <c r="L5876" s="1" t="s">
        <v>19</v>
      </c>
    </row>
    <row r="5877" spans="1:12" x14ac:dyDescent="0.3">
      <c r="A5877" s="1" t="s">
        <v>1478</v>
      </c>
      <c r="B5877" s="1" t="s">
        <v>16</v>
      </c>
      <c r="C5877" s="1" t="s">
        <v>364</v>
      </c>
      <c r="D5877" s="5">
        <v>43040</v>
      </c>
      <c r="E5877">
        <v>3</v>
      </c>
      <c r="F5877">
        <v>3</v>
      </c>
      <c r="G5877" s="2">
        <v>134.12</v>
      </c>
      <c r="H5877">
        <v>3</v>
      </c>
      <c r="I5877">
        <v>0</v>
      </c>
      <c r="J5877" s="4">
        <v>5</v>
      </c>
      <c r="K5877" s="3">
        <v>0</v>
      </c>
      <c r="L5877" s="1" t="s">
        <v>30</v>
      </c>
    </row>
    <row r="5878" spans="1:12" x14ac:dyDescent="0.3">
      <c r="A5878" s="1" t="s">
        <v>1478</v>
      </c>
      <c r="B5878" s="1" t="s">
        <v>16</v>
      </c>
      <c r="C5878" s="1" t="s">
        <v>364</v>
      </c>
      <c r="D5878" s="5">
        <v>43070</v>
      </c>
      <c r="E5878">
        <v>2</v>
      </c>
      <c r="F5878">
        <v>3</v>
      </c>
      <c r="G5878" s="2">
        <v>164.23</v>
      </c>
      <c r="H5878">
        <v>2</v>
      </c>
      <c r="I5878">
        <v>1</v>
      </c>
      <c r="J5878" s="4">
        <v>4</v>
      </c>
      <c r="K5878" s="3">
        <v>0.5</v>
      </c>
      <c r="L5878" s="1" t="s">
        <v>31</v>
      </c>
    </row>
    <row r="5879" spans="1:12" x14ac:dyDescent="0.3">
      <c r="A5879" s="1" t="s">
        <v>1479</v>
      </c>
      <c r="B5879" s="1" t="s">
        <v>57</v>
      </c>
      <c r="C5879" s="1" t="s">
        <v>58</v>
      </c>
      <c r="D5879" s="5">
        <v>43252</v>
      </c>
      <c r="E5879">
        <v>6</v>
      </c>
      <c r="F5879">
        <v>6</v>
      </c>
      <c r="G5879" s="2">
        <v>674.68</v>
      </c>
      <c r="H5879">
        <v>6</v>
      </c>
      <c r="I5879">
        <v>0</v>
      </c>
      <c r="J5879" s="4">
        <v>4.33</v>
      </c>
      <c r="K5879" s="3">
        <v>0</v>
      </c>
      <c r="L5879" s="1" t="s">
        <v>36</v>
      </c>
    </row>
    <row r="5880" spans="1:12" x14ac:dyDescent="0.3">
      <c r="A5880" s="1" t="s">
        <v>1479</v>
      </c>
      <c r="B5880" s="1" t="s">
        <v>57</v>
      </c>
      <c r="C5880" s="1" t="s">
        <v>58</v>
      </c>
      <c r="D5880" s="5">
        <v>43282</v>
      </c>
      <c r="E5880">
        <v>1</v>
      </c>
      <c r="F5880">
        <v>1</v>
      </c>
      <c r="G5880" s="2">
        <v>47.92</v>
      </c>
      <c r="H5880">
        <v>1</v>
      </c>
      <c r="I5880">
        <v>0</v>
      </c>
      <c r="J5880" s="4">
        <v>5</v>
      </c>
      <c r="K5880" s="3">
        <v>0</v>
      </c>
      <c r="L5880" s="1" t="s">
        <v>37</v>
      </c>
    </row>
    <row r="5881" spans="1:12" x14ac:dyDescent="0.3">
      <c r="A5881" s="1" t="s">
        <v>1479</v>
      </c>
      <c r="B5881" s="1" t="s">
        <v>57</v>
      </c>
      <c r="C5881" s="1" t="s">
        <v>58</v>
      </c>
      <c r="D5881" s="5">
        <v>43313</v>
      </c>
      <c r="E5881">
        <v>3</v>
      </c>
      <c r="F5881">
        <v>3</v>
      </c>
      <c r="G5881" s="2">
        <v>178.54</v>
      </c>
      <c r="H5881">
        <v>3</v>
      </c>
      <c r="I5881">
        <v>0</v>
      </c>
      <c r="J5881" s="4">
        <v>5</v>
      </c>
      <c r="K5881" s="3">
        <v>0</v>
      </c>
      <c r="L5881" s="1" t="s">
        <v>49</v>
      </c>
    </row>
    <row r="5882" spans="1:12" x14ac:dyDescent="0.3">
      <c r="A5882" s="1" t="s">
        <v>1480</v>
      </c>
      <c r="B5882" s="1" t="s">
        <v>57</v>
      </c>
      <c r="C5882" s="1" t="s">
        <v>66</v>
      </c>
      <c r="D5882" s="5">
        <v>43040</v>
      </c>
      <c r="E5882">
        <v>1</v>
      </c>
      <c r="F5882">
        <v>1</v>
      </c>
      <c r="G5882" s="2">
        <v>156.75</v>
      </c>
      <c r="H5882">
        <v>1</v>
      </c>
      <c r="I5882">
        <v>0</v>
      </c>
      <c r="J5882" s="4">
        <v>5</v>
      </c>
      <c r="K5882" s="3">
        <v>0</v>
      </c>
      <c r="L5882" s="1" t="s">
        <v>30</v>
      </c>
    </row>
    <row r="5883" spans="1:12" x14ac:dyDescent="0.3">
      <c r="A5883" s="1" t="s">
        <v>1481</v>
      </c>
      <c r="B5883" s="1" t="s">
        <v>16</v>
      </c>
      <c r="C5883" s="1" t="s">
        <v>51</v>
      </c>
      <c r="D5883" s="5">
        <v>42644</v>
      </c>
      <c r="E5883">
        <v>1</v>
      </c>
      <c r="F5883">
        <v>1</v>
      </c>
      <c r="G5883" s="2">
        <v>126.25</v>
      </c>
      <c r="H5883">
        <v>1</v>
      </c>
      <c r="I5883">
        <v>0</v>
      </c>
      <c r="J5883" s="4">
        <v>1</v>
      </c>
      <c r="K5883" s="3">
        <v>0</v>
      </c>
      <c r="L5883" s="1" t="s">
        <v>64</v>
      </c>
    </row>
    <row r="5884" spans="1:12" x14ac:dyDescent="0.3">
      <c r="A5884" s="1" t="s">
        <v>1481</v>
      </c>
      <c r="B5884" s="1" t="s">
        <v>16</v>
      </c>
      <c r="C5884" s="1" t="s">
        <v>51</v>
      </c>
      <c r="D5884" s="5">
        <v>42736</v>
      </c>
      <c r="E5884">
        <v>10</v>
      </c>
      <c r="F5884">
        <v>10</v>
      </c>
      <c r="G5884" s="2">
        <v>1770.84</v>
      </c>
      <c r="H5884">
        <v>10</v>
      </c>
      <c r="I5884">
        <v>0</v>
      </c>
      <c r="J5884" s="4">
        <v>4.7</v>
      </c>
      <c r="K5884" s="3">
        <v>0</v>
      </c>
      <c r="L5884" s="1" t="s">
        <v>45</v>
      </c>
    </row>
    <row r="5885" spans="1:12" x14ac:dyDescent="0.3">
      <c r="A5885" s="1" t="s">
        <v>1481</v>
      </c>
      <c r="B5885" s="1" t="s">
        <v>16</v>
      </c>
      <c r="C5885" s="1" t="s">
        <v>51</v>
      </c>
      <c r="D5885" s="5">
        <v>42767</v>
      </c>
      <c r="E5885">
        <v>12</v>
      </c>
      <c r="F5885">
        <v>13</v>
      </c>
      <c r="G5885" s="2">
        <v>2410.98</v>
      </c>
      <c r="H5885">
        <v>12</v>
      </c>
      <c r="I5885">
        <v>1</v>
      </c>
      <c r="J5885" s="4">
        <v>4.33</v>
      </c>
      <c r="K5885" s="3">
        <v>8.3333333333333329E-2</v>
      </c>
      <c r="L5885" s="1" t="s">
        <v>23</v>
      </c>
    </row>
    <row r="5886" spans="1:12" x14ac:dyDescent="0.3">
      <c r="A5886" s="1" t="s">
        <v>1481</v>
      </c>
      <c r="B5886" s="1" t="s">
        <v>16</v>
      </c>
      <c r="C5886" s="1" t="s">
        <v>51</v>
      </c>
      <c r="D5886" s="5">
        <v>42795</v>
      </c>
      <c r="E5886">
        <v>12</v>
      </c>
      <c r="F5886">
        <v>12</v>
      </c>
      <c r="G5886" s="2">
        <v>2125.12</v>
      </c>
      <c r="H5886">
        <v>12</v>
      </c>
      <c r="I5886">
        <v>0</v>
      </c>
      <c r="J5886" s="4">
        <v>4.5</v>
      </c>
      <c r="K5886" s="3">
        <v>0</v>
      </c>
      <c r="L5886" s="1" t="s">
        <v>24</v>
      </c>
    </row>
    <row r="5887" spans="1:12" x14ac:dyDescent="0.3">
      <c r="A5887" s="1" t="s">
        <v>1481</v>
      </c>
      <c r="B5887" s="1" t="s">
        <v>16</v>
      </c>
      <c r="C5887" s="1" t="s">
        <v>51</v>
      </c>
      <c r="D5887" s="5">
        <v>42826</v>
      </c>
      <c r="E5887">
        <v>10</v>
      </c>
      <c r="F5887">
        <v>10</v>
      </c>
      <c r="G5887" s="2">
        <v>1602.44</v>
      </c>
      <c r="H5887">
        <v>9</v>
      </c>
      <c r="I5887">
        <v>1</v>
      </c>
      <c r="J5887" s="4">
        <v>3.9</v>
      </c>
      <c r="K5887" s="3">
        <v>0.1111111111111111</v>
      </c>
      <c r="L5887" s="1" t="s">
        <v>25</v>
      </c>
    </row>
    <row r="5888" spans="1:12" x14ac:dyDescent="0.3">
      <c r="A5888" s="1" t="s">
        <v>1481</v>
      </c>
      <c r="B5888" s="1" t="s">
        <v>16</v>
      </c>
      <c r="C5888" s="1" t="s">
        <v>51</v>
      </c>
      <c r="D5888" s="5">
        <v>42856</v>
      </c>
      <c r="E5888">
        <v>7</v>
      </c>
      <c r="F5888">
        <v>8</v>
      </c>
      <c r="G5888" s="2">
        <v>1299.8599999999999</v>
      </c>
      <c r="H5888">
        <v>6</v>
      </c>
      <c r="I5888">
        <v>1</v>
      </c>
      <c r="J5888" s="4">
        <v>3.57</v>
      </c>
      <c r="K5888" s="3">
        <v>0.16666666666666666</v>
      </c>
      <c r="L5888" s="1" t="s">
        <v>26</v>
      </c>
    </row>
    <row r="5889" spans="1:12" x14ac:dyDescent="0.3">
      <c r="A5889" s="1" t="s">
        <v>1481</v>
      </c>
      <c r="B5889" s="1" t="s">
        <v>16</v>
      </c>
      <c r="C5889" s="1" t="s">
        <v>51</v>
      </c>
      <c r="D5889" s="5">
        <v>42887</v>
      </c>
      <c r="E5889">
        <v>17</v>
      </c>
      <c r="F5889">
        <v>17</v>
      </c>
      <c r="G5889" s="2">
        <v>3118</v>
      </c>
      <c r="H5889">
        <v>17</v>
      </c>
      <c r="I5889">
        <v>0</v>
      </c>
      <c r="J5889" s="4">
        <v>4.41</v>
      </c>
      <c r="K5889" s="3">
        <v>0</v>
      </c>
      <c r="L5889" s="1" t="s">
        <v>27</v>
      </c>
    </row>
    <row r="5890" spans="1:12" x14ac:dyDescent="0.3">
      <c r="A5890" s="1" t="s">
        <v>1481</v>
      </c>
      <c r="B5890" s="1" t="s">
        <v>16</v>
      </c>
      <c r="C5890" s="1" t="s">
        <v>51</v>
      </c>
      <c r="D5890" s="5">
        <v>42917</v>
      </c>
      <c r="E5890">
        <v>10</v>
      </c>
      <c r="F5890">
        <v>10</v>
      </c>
      <c r="G5890" s="2">
        <v>2209.5300000000002</v>
      </c>
      <c r="H5890">
        <v>10</v>
      </c>
      <c r="I5890">
        <v>0</v>
      </c>
      <c r="J5890" s="4">
        <v>4.0999999999999996</v>
      </c>
      <c r="K5890" s="3">
        <v>0</v>
      </c>
      <c r="L5890" s="1" t="s">
        <v>28</v>
      </c>
    </row>
    <row r="5891" spans="1:12" x14ac:dyDescent="0.3">
      <c r="A5891" s="1" t="s">
        <v>1481</v>
      </c>
      <c r="B5891" s="1" t="s">
        <v>16</v>
      </c>
      <c r="C5891" s="1" t="s">
        <v>51</v>
      </c>
      <c r="D5891" s="5">
        <v>42948</v>
      </c>
      <c r="E5891">
        <v>5</v>
      </c>
      <c r="F5891">
        <v>5</v>
      </c>
      <c r="G5891" s="2">
        <v>788.75</v>
      </c>
      <c r="H5891">
        <v>5</v>
      </c>
      <c r="I5891">
        <v>0</v>
      </c>
      <c r="J5891" s="4">
        <v>4.4000000000000004</v>
      </c>
      <c r="K5891" s="3">
        <v>0</v>
      </c>
      <c r="L5891" s="1" t="s">
        <v>29</v>
      </c>
    </row>
    <row r="5892" spans="1:12" x14ac:dyDescent="0.3">
      <c r="A5892" s="1" t="s">
        <v>1481</v>
      </c>
      <c r="B5892" s="1" t="s">
        <v>16</v>
      </c>
      <c r="C5892" s="1" t="s">
        <v>51</v>
      </c>
      <c r="D5892" s="5">
        <v>42979</v>
      </c>
      <c r="E5892">
        <v>7</v>
      </c>
      <c r="F5892">
        <v>7</v>
      </c>
      <c r="G5892" s="2">
        <v>1364.76</v>
      </c>
      <c r="H5892">
        <v>6</v>
      </c>
      <c r="I5892">
        <v>1</v>
      </c>
      <c r="J5892" s="4">
        <v>4.17</v>
      </c>
      <c r="K5892" s="3">
        <v>0.16666666666666666</v>
      </c>
      <c r="L5892" s="1" t="s">
        <v>18</v>
      </c>
    </row>
    <row r="5893" spans="1:12" x14ac:dyDescent="0.3">
      <c r="A5893" s="1" t="s">
        <v>1481</v>
      </c>
      <c r="B5893" s="1" t="s">
        <v>16</v>
      </c>
      <c r="C5893" s="1" t="s">
        <v>51</v>
      </c>
      <c r="D5893" s="5">
        <v>43009</v>
      </c>
      <c r="E5893">
        <v>2</v>
      </c>
      <c r="F5893">
        <v>2</v>
      </c>
      <c r="G5893" s="2">
        <v>393.72</v>
      </c>
      <c r="H5893">
        <v>2</v>
      </c>
      <c r="I5893">
        <v>0</v>
      </c>
      <c r="J5893" s="4">
        <v>5</v>
      </c>
      <c r="K5893" s="3">
        <v>0</v>
      </c>
      <c r="L5893" s="1" t="s">
        <v>19</v>
      </c>
    </row>
    <row r="5894" spans="1:12" x14ac:dyDescent="0.3">
      <c r="A5894" s="1" t="s">
        <v>1481</v>
      </c>
      <c r="B5894" s="1" t="s">
        <v>16</v>
      </c>
      <c r="C5894" s="1" t="s">
        <v>51</v>
      </c>
      <c r="D5894" s="5">
        <v>43040</v>
      </c>
      <c r="E5894">
        <v>4</v>
      </c>
      <c r="F5894">
        <v>4</v>
      </c>
      <c r="G5894" s="2">
        <v>804.06</v>
      </c>
      <c r="H5894">
        <v>4</v>
      </c>
      <c r="I5894">
        <v>0</v>
      </c>
      <c r="J5894" s="4">
        <v>4.75</v>
      </c>
      <c r="K5894" s="3">
        <v>0</v>
      </c>
      <c r="L5894" s="1" t="s">
        <v>30</v>
      </c>
    </row>
    <row r="5895" spans="1:12" x14ac:dyDescent="0.3">
      <c r="A5895" s="1" t="s">
        <v>1481</v>
      </c>
      <c r="B5895" s="1" t="s">
        <v>16</v>
      </c>
      <c r="C5895" s="1" t="s">
        <v>51</v>
      </c>
      <c r="D5895" s="5">
        <v>43070</v>
      </c>
      <c r="E5895">
        <v>13</v>
      </c>
      <c r="F5895">
        <v>13</v>
      </c>
      <c r="G5895" s="2">
        <v>2674.52</v>
      </c>
      <c r="H5895">
        <v>13</v>
      </c>
      <c r="I5895">
        <v>1</v>
      </c>
      <c r="J5895" s="4">
        <v>4.1500000000000004</v>
      </c>
      <c r="K5895" s="3">
        <v>7.6923076923076927E-2</v>
      </c>
      <c r="L5895" s="1" t="s">
        <v>31</v>
      </c>
    </row>
    <row r="5896" spans="1:12" x14ac:dyDescent="0.3">
      <c r="A5896" s="1" t="s">
        <v>1481</v>
      </c>
      <c r="B5896" s="1" t="s">
        <v>16</v>
      </c>
      <c r="C5896" s="1" t="s">
        <v>51</v>
      </c>
      <c r="D5896" s="5">
        <v>43101</v>
      </c>
      <c r="E5896">
        <v>5</v>
      </c>
      <c r="F5896">
        <v>5</v>
      </c>
      <c r="G5896" s="2">
        <v>1024.1500000000001</v>
      </c>
      <c r="H5896">
        <v>5</v>
      </c>
      <c r="I5896">
        <v>1</v>
      </c>
      <c r="J5896" s="4">
        <v>3.6</v>
      </c>
      <c r="K5896" s="3">
        <v>0.2</v>
      </c>
      <c r="L5896" s="1" t="s">
        <v>32</v>
      </c>
    </row>
    <row r="5897" spans="1:12" x14ac:dyDescent="0.3">
      <c r="A5897" s="1" t="s">
        <v>1481</v>
      </c>
      <c r="B5897" s="1" t="s">
        <v>16</v>
      </c>
      <c r="C5897" s="1" t="s">
        <v>51</v>
      </c>
      <c r="D5897" s="5">
        <v>43132</v>
      </c>
      <c r="E5897">
        <v>8</v>
      </c>
      <c r="F5897">
        <v>8</v>
      </c>
      <c r="G5897" s="2">
        <v>1402.53</v>
      </c>
      <c r="H5897">
        <v>8</v>
      </c>
      <c r="I5897">
        <v>1</v>
      </c>
      <c r="J5897" s="4">
        <v>4</v>
      </c>
      <c r="K5897" s="3">
        <v>0.125</v>
      </c>
      <c r="L5897" s="1" t="s">
        <v>33</v>
      </c>
    </row>
    <row r="5898" spans="1:12" x14ac:dyDescent="0.3">
      <c r="A5898" s="1" t="s">
        <v>1481</v>
      </c>
      <c r="B5898" s="1" t="s">
        <v>16</v>
      </c>
      <c r="C5898" s="1" t="s">
        <v>51</v>
      </c>
      <c r="D5898" s="5">
        <v>43191</v>
      </c>
      <c r="E5898">
        <v>3</v>
      </c>
      <c r="F5898">
        <v>3</v>
      </c>
      <c r="G5898" s="2">
        <v>639.25</v>
      </c>
      <c r="H5898">
        <v>3</v>
      </c>
      <c r="I5898">
        <v>0</v>
      </c>
      <c r="J5898" s="4">
        <v>5</v>
      </c>
      <c r="K5898" s="3">
        <v>0</v>
      </c>
      <c r="L5898" s="1" t="s">
        <v>35</v>
      </c>
    </row>
    <row r="5899" spans="1:12" x14ac:dyDescent="0.3">
      <c r="A5899" s="1" t="s">
        <v>1482</v>
      </c>
      <c r="B5899" s="1" t="s">
        <v>129</v>
      </c>
      <c r="C5899" s="1" t="s">
        <v>318</v>
      </c>
      <c r="D5899" s="5">
        <v>43160</v>
      </c>
      <c r="E5899">
        <v>3</v>
      </c>
      <c r="F5899">
        <v>3</v>
      </c>
      <c r="G5899" s="2">
        <v>250.02</v>
      </c>
      <c r="H5899">
        <v>3</v>
      </c>
      <c r="I5899">
        <v>0</v>
      </c>
      <c r="J5899" s="4">
        <v>4.67</v>
      </c>
      <c r="K5899" s="3">
        <v>0</v>
      </c>
      <c r="L5899" s="1" t="s">
        <v>34</v>
      </c>
    </row>
    <row r="5900" spans="1:12" x14ac:dyDescent="0.3">
      <c r="A5900" s="1" t="s">
        <v>1482</v>
      </c>
      <c r="B5900" s="1" t="s">
        <v>129</v>
      </c>
      <c r="C5900" s="1" t="s">
        <v>318</v>
      </c>
      <c r="D5900" s="5">
        <v>43191</v>
      </c>
      <c r="E5900">
        <v>6</v>
      </c>
      <c r="F5900">
        <v>7</v>
      </c>
      <c r="G5900" s="2">
        <v>453.4</v>
      </c>
      <c r="H5900">
        <v>6</v>
      </c>
      <c r="I5900">
        <v>0</v>
      </c>
      <c r="J5900" s="4">
        <v>3.5</v>
      </c>
      <c r="K5900" s="3">
        <v>0</v>
      </c>
      <c r="L5900" s="1" t="s">
        <v>35</v>
      </c>
    </row>
    <row r="5901" spans="1:12" x14ac:dyDescent="0.3">
      <c r="A5901" s="1" t="s">
        <v>1482</v>
      </c>
      <c r="B5901" s="1" t="s">
        <v>129</v>
      </c>
      <c r="C5901" s="1" t="s">
        <v>318</v>
      </c>
      <c r="D5901" s="5">
        <v>43221</v>
      </c>
      <c r="E5901">
        <v>3</v>
      </c>
      <c r="F5901">
        <v>3</v>
      </c>
      <c r="G5901" s="2">
        <v>265.86</v>
      </c>
      <c r="H5901">
        <v>3</v>
      </c>
      <c r="I5901">
        <v>0</v>
      </c>
      <c r="J5901" s="4">
        <v>5</v>
      </c>
      <c r="K5901" s="3">
        <v>0</v>
      </c>
      <c r="L5901" s="1" t="s">
        <v>46</v>
      </c>
    </row>
    <row r="5902" spans="1:12" x14ac:dyDescent="0.3">
      <c r="A5902" s="1" t="s">
        <v>1482</v>
      </c>
      <c r="B5902" s="1" t="s">
        <v>129</v>
      </c>
      <c r="C5902" s="1" t="s">
        <v>318</v>
      </c>
      <c r="D5902" s="5">
        <v>43252</v>
      </c>
      <c r="E5902">
        <v>1</v>
      </c>
      <c r="F5902">
        <v>1</v>
      </c>
      <c r="G5902" s="2">
        <v>68.349999999999994</v>
      </c>
      <c r="H5902">
        <v>1</v>
      </c>
      <c r="I5902">
        <v>0</v>
      </c>
      <c r="J5902" s="4">
        <v>5</v>
      </c>
      <c r="K5902" s="3">
        <v>0</v>
      </c>
      <c r="L5902" s="1" t="s">
        <v>36</v>
      </c>
    </row>
    <row r="5903" spans="1:12" x14ac:dyDescent="0.3">
      <c r="A5903" s="1" t="s">
        <v>1482</v>
      </c>
      <c r="B5903" s="1" t="s">
        <v>129</v>
      </c>
      <c r="C5903" s="1" t="s">
        <v>318</v>
      </c>
      <c r="D5903" s="5">
        <v>43282</v>
      </c>
      <c r="E5903">
        <v>1</v>
      </c>
      <c r="F5903">
        <v>1</v>
      </c>
      <c r="G5903" s="2">
        <v>37.85</v>
      </c>
      <c r="H5903">
        <v>1</v>
      </c>
      <c r="I5903">
        <v>0</v>
      </c>
      <c r="J5903" s="4">
        <v>4</v>
      </c>
      <c r="K5903" s="3">
        <v>0</v>
      </c>
      <c r="L5903" s="1" t="s">
        <v>37</v>
      </c>
    </row>
    <row r="5904" spans="1:12" x14ac:dyDescent="0.3">
      <c r="A5904" s="1" t="s">
        <v>1483</v>
      </c>
      <c r="B5904" s="1" t="s">
        <v>90</v>
      </c>
      <c r="C5904" s="1" t="s">
        <v>91</v>
      </c>
      <c r="D5904" s="5">
        <v>43160</v>
      </c>
      <c r="E5904">
        <v>1</v>
      </c>
      <c r="F5904">
        <v>1</v>
      </c>
      <c r="G5904" s="2">
        <v>50.13</v>
      </c>
      <c r="H5904">
        <v>1</v>
      </c>
      <c r="I5904">
        <v>0</v>
      </c>
      <c r="J5904" s="4">
        <v>5</v>
      </c>
      <c r="K5904" s="3">
        <v>0</v>
      </c>
      <c r="L5904" s="1" t="s">
        <v>34</v>
      </c>
    </row>
    <row r="5905" spans="1:12" x14ac:dyDescent="0.3">
      <c r="A5905" s="1" t="s">
        <v>1484</v>
      </c>
      <c r="B5905" s="1" t="s">
        <v>16</v>
      </c>
      <c r="C5905" s="1" t="s">
        <v>51</v>
      </c>
      <c r="D5905" s="5">
        <v>43313</v>
      </c>
      <c r="E5905">
        <v>14</v>
      </c>
      <c r="F5905">
        <v>14</v>
      </c>
      <c r="G5905" s="2">
        <v>932.67</v>
      </c>
      <c r="H5905">
        <v>14</v>
      </c>
      <c r="I5905">
        <v>1</v>
      </c>
      <c r="J5905" s="4">
        <v>4.6399999999999997</v>
      </c>
      <c r="K5905" s="3">
        <v>7.1428571428571425E-2</v>
      </c>
      <c r="L5905" s="1" t="s">
        <v>49</v>
      </c>
    </row>
    <row r="5906" spans="1:12" x14ac:dyDescent="0.3">
      <c r="A5906" s="1" t="s">
        <v>1485</v>
      </c>
      <c r="B5906" s="1" t="s">
        <v>16</v>
      </c>
      <c r="C5906" s="1" t="s">
        <v>51</v>
      </c>
      <c r="D5906" s="5">
        <v>43282</v>
      </c>
      <c r="E5906">
        <v>1</v>
      </c>
      <c r="F5906">
        <v>3</v>
      </c>
      <c r="G5906" s="2">
        <v>90.66</v>
      </c>
      <c r="H5906">
        <v>1</v>
      </c>
      <c r="I5906">
        <v>0</v>
      </c>
      <c r="J5906" s="4">
        <v>5</v>
      </c>
      <c r="K5906" s="3">
        <v>0</v>
      </c>
      <c r="L5906" s="1" t="s">
        <v>37</v>
      </c>
    </row>
    <row r="5907" spans="1:12" x14ac:dyDescent="0.3">
      <c r="A5907" s="1" t="s">
        <v>1486</v>
      </c>
      <c r="B5907" s="1" t="s">
        <v>57</v>
      </c>
      <c r="C5907" s="1" t="s">
        <v>83</v>
      </c>
      <c r="D5907" s="5">
        <v>43191</v>
      </c>
      <c r="E5907">
        <v>1</v>
      </c>
      <c r="F5907">
        <v>1</v>
      </c>
      <c r="G5907" s="2">
        <v>195.24</v>
      </c>
      <c r="H5907">
        <v>1</v>
      </c>
      <c r="I5907">
        <v>0</v>
      </c>
      <c r="J5907" s="4">
        <v>5</v>
      </c>
      <c r="K5907" s="3">
        <v>0</v>
      </c>
      <c r="L5907" s="1" t="s">
        <v>35</v>
      </c>
    </row>
    <row r="5908" spans="1:12" x14ac:dyDescent="0.3">
      <c r="A5908" s="1" t="s">
        <v>1486</v>
      </c>
      <c r="B5908" s="1" t="s">
        <v>57</v>
      </c>
      <c r="C5908" s="1" t="s">
        <v>83</v>
      </c>
      <c r="D5908" s="5">
        <v>43221</v>
      </c>
      <c r="E5908">
        <v>2</v>
      </c>
      <c r="F5908">
        <v>2</v>
      </c>
      <c r="G5908" s="2">
        <v>142.83000000000001</v>
      </c>
      <c r="H5908">
        <v>1</v>
      </c>
      <c r="I5908">
        <v>0</v>
      </c>
      <c r="J5908" s="4">
        <v>2.5</v>
      </c>
      <c r="K5908" s="3">
        <v>0</v>
      </c>
      <c r="L5908" s="1" t="s">
        <v>46</v>
      </c>
    </row>
    <row r="5909" spans="1:12" x14ac:dyDescent="0.3">
      <c r="A5909" s="1" t="s">
        <v>1486</v>
      </c>
      <c r="B5909" s="1" t="s">
        <v>57</v>
      </c>
      <c r="C5909" s="1" t="s">
        <v>83</v>
      </c>
      <c r="D5909" s="5">
        <v>43252</v>
      </c>
      <c r="E5909">
        <v>2</v>
      </c>
      <c r="F5909">
        <v>2</v>
      </c>
      <c r="G5909" s="2">
        <v>222.12</v>
      </c>
      <c r="H5909">
        <v>2</v>
      </c>
      <c r="I5909">
        <v>0</v>
      </c>
      <c r="J5909" s="4">
        <v>5</v>
      </c>
      <c r="K5909" s="3">
        <v>0</v>
      </c>
      <c r="L5909" s="1" t="s">
        <v>36</v>
      </c>
    </row>
    <row r="5910" spans="1:12" x14ac:dyDescent="0.3">
      <c r="A5910" s="1" t="s">
        <v>1486</v>
      </c>
      <c r="B5910" s="1" t="s">
        <v>57</v>
      </c>
      <c r="C5910" s="1" t="s">
        <v>83</v>
      </c>
      <c r="D5910" s="5">
        <v>43282</v>
      </c>
      <c r="E5910">
        <v>2</v>
      </c>
      <c r="F5910">
        <v>2</v>
      </c>
      <c r="G5910" s="2">
        <v>191.14</v>
      </c>
      <c r="H5910">
        <v>2</v>
      </c>
      <c r="I5910">
        <v>0</v>
      </c>
      <c r="J5910" s="4">
        <v>5</v>
      </c>
      <c r="K5910" s="3">
        <v>0</v>
      </c>
      <c r="L5910" s="1" t="s">
        <v>37</v>
      </c>
    </row>
    <row r="5911" spans="1:12" x14ac:dyDescent="0.3">
      <c r="A5911" s="1" t="s">
        <v>1486</v>
      </c>
      <c r="B5911" s="1" t="s">
        <v>57</v>
      </c>
      <c r="C5911" s="1" t="s">
        <v>83</v>
      </c>
      <c r="D5911" s="5">
        <v>43313</v>
      </c>
      <c r="E5911">
        <v>8</v>
      </c>
      <c r="F5911">
        <v>8</v>
      </c>
      <c r="G5911" s="2">
        <v>878.77</v>
      </c>
      <c r="H5911">
        <v>8</v>
      </c>
      <c r="I5911">
        <v>1</v>
      </c>
      <c r="J5911" s="4">
        <v>4.1399999999999997</v>
      </c>
      <c r="K5911" s="3">
        <v>0.125</v>
      </c>
      <c r="L5911" s="1" t="s">
        <v>49</v>
      </c>
    </row>
    <row r="5912" spans="1:12" x14ac:dyDescent="0.3">
      <c r="A5912" s="1" t="s">
        <v>1487</v>
      </c>
      <c r="B5912" s="1" t="s">
        <v>16</v>
      </c>
      <c r="C5912" s="1" t="s">
        <v>94</v>
      </c>
      <c r="D5912" s="5">
        <v>43221</v>
      </c>
      <c r="E5912">
        <v>2</v>
      </c>
      <c r="F5912">
        <v>3</v>
      </c>
      <c r="G5912" s="2">
        <v>157.47</v>
      </c>
      <c r="H5912">
        <v>2</v>
      </c>
      <c r="I5912">
        <v>0</v>
      </c>
      <c r="J5912" s="4">
        <v>5</v>
      </c>
      <c r="K5912" s="3">
        <v>0</v>
      </c>
      <c r="L5912" s="1" t="s">
        <v>46</v>
      </c>
    </row>
    <row r="5913" spans="1:12" x14ac:dyDescent="0.3">
      <c r="A5913" s="1" t="s">
        <v>1487</v>
      </c>
      <c r="B5913" s="1" t="s">
        <v>16</v>
      </c>
      <c r="C5913" s="1" t="s">
        <v>94</v>
      </c>
      <c r="D5913" s="5">
        <v>43252</v>
      </c>
      <c r="E5913">
        <v>2</v>
      </c>
      <c r="F5913">
        <v>2</v>
      </c>
      <c r="G5913" s="2">
        <v>100.68</v>
      </c>
      <c r="H5913">
        <v>2</v>
      </c>
      <c r="I5913">
        <v>0</v>
      </c>
      <c r="J5913" s="4">
        <v>5</v>
      </c>
      <c r="K5913" s="3">
        <v>0</v>
      </c>
      <c r="L5913" s="1" t="s">
        <v>36</v>
      </c>
    </row>
    <row r="5914" spans="1:12" x14ac:dyDescent="0.3">
      <c r="A5914" s="1" t="s">
        <v>1487</v>
      </c>
      <c r="B5914" s="1" t="s">
        <v>16</v>
      </c>
      <c r="C5914" s="1" t="s">
        <v>94</v>
      </c>
      <c r="D5914" s="5">
        <v>43282</v>
      </c>
      <c r="E5914">
        <v>2</v>
      </c>
      <c r="F5914">
        <v>2</v>
      </c>
      <c r="G5914" s="2">
        <v>259.01</v>
      </c>
      <c r="H5914">
        <v>2</v>
      </c>
      <c r="I5914">
        <v>0</v>
      </c>
      <c r="J5914" s="4">
        <v>4.5</v>
      </c>
      <c r="K5914" s="3">
        <v>0</v>
      </c>
      <c r="L5914" s="1" t="s">
        <v>37</v>
      </c>
    </row>
    <row r="5915" spans="1:12" x14ac:dyDescent="0.3">
      <c r="A5915" s="1" t="s">
        <v>1487</v>
      </c>
      <c r="B5915" s="1" t="s">
        <v>16</v>
      </c>
      <c r="C5915" s="1" t="s">
        <v>94</v>
      </c>
      <c r="D5915" s="5">
        <v>43313</v>
      </c>
      <c r="E5915">
        <v>4</v>
      </c>
      <c r="F5915">
        <v>4</v>
      </c>
      <c r="G5915" s="2">
        <v>197.25</v>
      </c>
      <c r="H5915">
        <v>4</v>
      </c>
      <c r="I5915">
        <v>1</v>
      </c>
      <c r="J5915" s="4">
        <v>4.75</v>
      </c>
      <c r="K5915" s="3">
        <v>0.25</v>
      </c>
      <c r="L5915" s="1" t="s">
        <v>49</v>
      </c>
    </row>
    <row r="5916" spans="1:12" x14ac:dyDescent="0.3">
      <c r="A5916" s="1" t="s">
        <v>1488</v>
      </c>
      <c r="B5916" s="1" t="s">
        <v>16</v>
      </c>
      <c r="C5916" s="1" t="s">
        <v>329</v>
      </c>
      <c r="D5916" s="5">
        <v>42644</v>
      </c>
      <c r="E5916">
        <v>1</v>
      </c>
      <c r="F5916">
        <v>2</v>
      </c>
      <c r="G5916" s="2">
        <v>149.46</v>
      </c>
      <c r="H5916">
        <v>1</v>
      </c>
      <c r="I5916">
        <v>0</v>
      </c>
      <c r="J5916" s="4">
        <v>3</v>
      </c>
      <c r="K5916" s="3">
        <v>0</v>
      </c>
      <c r="L5916" s="1" t="s">
        <v>64</v>
      </c>
    </row>
    <row r="5917" spans="1:12" x14ac:dyDescent="0.3">
      <c r="A5917" s="1" t="s">
        <v>1488</v>
      </c>
      <c r="B5917" s="1" t="s">
        <v>16</v>
      </c>
      <c r="C5917" s="1" t="s">
        <v>329</v>
      </c>
      <c r="D5917" s="5">
        <v>42736</v>
      </c>
      <c r="E5917">
        <v>3</v>
      </c>
      <c r="F5917">
        <v>3</v>
      </c>
      <c r="G5917" s="2">
        <v>281.37</v>
      </c>
      <c r="H5917">
        <v>3</v>
      </c>
      <c r="I5917">
        <v>0</v>
      </c>
      <c r="J5917" s="4">
        <v>4</v>
      </c>
      <c r="K5917" s="3">
        <v>0</v>
      </c>
      <c r="L5917" s="1" t="s">
        <v>45</v>
      </c>
    </row>
    <row r="5918" spans="1:12" x14ac:dyDescent="0.3">
      <c r="A5918" s="1" t="s">
        <v>1488</v>
      </c>
      <c r="B5918" s="1" t="s">
        <v>16</v>
      </c>
      <c r="C5918" s="1" t="s">
        <v>329</v>
      </c>
      <c r="D5918" s="5">
        <v>42767</v>
      </c>
      <c r="E5918">
        <v>10</v>
      </c>
      <c r="F5918">
        <v>11</v>
      </c>
      <c r="G5918" s="2">
        <v>799.94</v>
      </c>
      <c r="H5918">
        <v>10</v>
      </c>
      <c r="I5918">
        <v>0</v>
      </c>
      <c r="J5918" s="4">
        <v>3.9</v>
      </c>
      <c r="K5918" s="3">
        <v>0</v>
      </c>
      <c r="L5918" s="1" t="s">
        <v>23</v>
      </c>
    </row>
    <row r="5919" spans="1:12" x14ac:dyDescent="0.3">
      <c r="A5919" s="1" t="s">
        <v>1488</v>
      </c>
      <c r="B5919" s="1" t="s">
        <v>16</v>
      </c>
      <c r="C5919" s="1" t="s">
        <v>329</v>
      </c>
      <c r="D5919" s="5">
        <v>42795</v>
      </c>
      <c r="E5919">
        <v>6</v>
      </c>
      <c r="F5919">
        <v>8</v>
      </c>
      <c r="G5919" s="2">
        <v>549.33000000000004</v>
      </c>
      <c r="H5919">
        <v>6</v>
      </c>
      <c r="I5919">
        <v>0</v>
      </c>
      <c r="J5919" s="4">
        <v>3.83</v>
      </c>
      <c r="K5919" s="3">
        <v>0</v>
      </c>
      <c r="L5919" s="1" t="s">
        <v>24</v>
      </c>
    </row>
    <row r="5920" spans="1:12" x14ac:dyDescent="0.3">
      <c r="A5920" s="1" t="s">
        <v>1488</v>
      </c>
      <c r="B5920" s="1" t="s">
        <v>16</v>
      </c>
      <c r="C5920" s="1" t="s">
        <v>329</v>
      </c>
      <c r="D5920" s="5">
        <v>42826</v>
      </c>
      <c r="E5920">
        <v>6</v>
      </c>
      <c r="F5920">
        <v>8</v>
      </c>
      <c r="G5920" s="2">
        <v>615.04</v>
      </c>
      <c r="H5920">
        <v>6</v>
      </c>
      <c r="I5920">
        <v>1</v>
      </c>
      <c r="J5920" s="4">
        <v>4.17</v>
      </c>
      <c r="K5920" s="3">
        <v>0.16666666666666666</v>
      </c>
      <c r="L5920" s="1" t="s">
        <v>25</v>
      </c>
    </row>
    <row r="5921" spans="1:12" x14ac:dyDescent="0.3">
      <c r="A5921" s="1" t="s">
        <v>1488</v>
      </c>
      <c r="B5921" s="1" t="s">
        <v>16</v>
      </c>
      <c r="C5921" s="1" t="s">
        <v>329</v>
      </c>
      <c r="D5921" s="5">
        <v>42856</v>
      </c>
      <c r="E5921">
        <v>10</v>
      </c>
      <c r="F5921">
        <v>12</v>
      </c>
      <c r="G5921" s="2">
        <v>803.58</v>
      </c>
      <c r="H5921">
        <v>10</v>
      </c>
      <c r="I5921">
        <v>0</v>
      </c>
      <c r="J5921" s="4">
        <v>4.3</v>
      </c>
      <c r="K5921" s="3">
        <v>0</v>
      </c>
      <c r="L5921" s="1" t="s">
        <v>26</v>
      </c>
    </row>
    <row r="5922" spans="1:12" x14ac:dyDescent="0.3">
      <c r="A5922" s="1" t="s">
        <v>1488</v>
      </c>
      <c r="B5922" s="1" t="s">
        <v>16</v>
      </c>
      <c r="C5922" s="1" t="s">
        <v>329</v>
      </c>
      <c r="D5922" s="5">
        <v>42887</v>
      </c>
      <c r="E5922">
        <v>7</v>
      </c>
      <c r="F5922">
        <v>11</v>
      </c>
      <c r="G5922" s="2">
        <v>829.2</v>
      </c>
      <c r="H5922">
        <v>7</v>
      </c>
      <c r="I5922">
        <v>0</v>
      </c>
      <c r="J5922" s="4">
        <v>4.71</v>
      </c>
      <c r="K5922" s="3">
        <v>0</v>
      </c>
      <c r="L5922" s="1" t="s">
        <v>27</v>
      </c>
    </row>
    <row r="5923" spans="1:12" x14ac:dyDescent="0.3">
      <c r="A5923" s="1" t="s">
        <v>1488</v>
      </c>
      <c r="B5923" s="1" t="s">
        <v>16</v>
      </c>
      <c r="C5923" s="1" t="s">
        <v>329</v>
      </c>
      <c r="D5923" s="5">
        <v>42917</v>
      </c>
      <c r="E5923">
        <v>9</v>
      </c>
      <c r="F5923">
        <v>10</v>
      </c>
      <c r="G5923" s="2">
        <v>756.62</v>
      </c>
      <c r="H5923">
        <v>9</v>
      </c>
      <c r="I5923">
        <v>0</v>
      </c>
      <c r="J5923" s="4">
        <v>4.78</v>
      </c>
      <c r="K5923" s="3">
        <v>0</v>
      </c>
      <c r="L5923" s="1" t="s">
        <v>28</v>
      </c>
    </row>
    <row r="5924" spans="1:12" x14ac:dyDescent="0.3">
      <c r="A5924" s="1" t="s">
        <v>1488</v>
      </c>
      <c r="B5924" s="1" t="s">
        <v>16</v>
      </c>
      <c r="C5924" s="1" t="s">
        <v>329</v>
      </c>
      <c r="D5924" s="5">
        <v>42948</v>
      </c>
      <c r="E5924">
        <v>8</v>
      </c>
      <c r="F5924">
        <v>9</v>
      </c>
      <c r="G5924" s="2">
        <v>652.67999999999995</v>
      </c>
      <c r="H5924">
        <v>8</v>
      </c>
      <c r="I5924">
        <v>0</v>
      </c>
      <c r="J5924" s="4">
        <v>3.88</v>
      </c>
      <c r="K5924" s="3">
        <v>0</v>
      </c>
      <c r="L5924" s="1" t="s">
        <v>29</v>
      </c>
    </row>
    <row r="5925" spans="1:12" x14ac:dyDescent="0.3">
      <c r="A5925" s="1" t="s">
        <v>1488</v>
      </c>
      <c r="B5925" s="1" t="s">
        <v>16</v>
      </c>
      <c r="C5925" s="1" t="s">
        <v>329</v>
      </c>
      <c r="D5925" s="5">
        <v>42979</v>
      </c>
      <c r="E5925">
        <v>5</v>
      </c>
      <c r="F5925">
        <v>7</v>
      </c>
      <c r="G5925" s="2">
        <v>564.78</v>
      </c>
      <c r="H5925">
        <v>5</v>
      </c>
      <c r="I5925">
        <v>0</v>
      </c>
      <c r="J5925" s="4">
        <v>4.2</v>
      </c>
      <c r="K5925" s="3">
        <v>0</v>
      </c>
      <c r="L5925" s="1" t="s">
        <v>18</v>
      </c>
    </row>
    <row r="5926" spans="1:12" x14ac:dyDescent="0.3">
      <c r="A5926" s="1" t="s">
        <v>1488</v>
      </c>
      <c r="B5926" s="1" t="s">
        <v>16</v>
      </c>
      <c r="C5926" s="1" t="s">
        <v>329</v>
      </c>
      <c r="D5926" s="5">
        <v>43009</v>
      </c>
      <c r="E5926">
        <v>9</v>
      </c>
      <c r="F5926">
        <v>12</v>
      </c>
      <c r="G5926" s="2">
        <v>978.67</v>
      </c>
      <c r="H5926">
        <v>9</v>
      </c>
      <c r="I5926">
        <v>0</v>
      </c>
      <c r="J5926" s="4">
        <v>3.89</v>
      </c>
      <c r="K5926" s="3">
        <v>0</v>
      </c>
      <c r="L5926" s="1" t="s">
        <v>19</v>
      </c>
    </row>
    <row r="5927" spans="1:12" x14ac:dyDescent="0.3">
      <c r="A5927" s="1" t="s">
        <v>1488</v>
      </c>
      <c r="B5927" s="1" t="s">
        <v>16</v>
      </c>
      <c r="C5927" s="1" t="s">
        <v>329</v>
      </c>
      <c r="D5927" s="5">
        <v>43040</v>
      </c>
      <c r="E5927">
        <v>7</v>
      </c>
      <c r="F5927">
        <v>10</v>
      </c>
      <c r="G5927" s="2">
        <v>737.41</v>
      </c>
      <c r="H5927">
        <v>7</v>
      </c>
      <c r="I5927">
        <v>1</v>
      </c>
      <c r="J5927" s="4">
        <v>4.71</v>
      </c>
      <c r="K5927" s="3">
        <v>0.14285714285714285</v>
      </c>
      <c r="L5927" s="1" t="s">
        <v>30</v>
      </c>
    </row>
    <row r="5928" spans="1:12" x14ac:dyDescent="0.3">
      <c r="A5928" s="1" t="s">
        <v>1488</v>
      </c>
      <c r="B5928" s="1" t="s">
        <v>16</v>
      </c>
      <c r="C5928" s="1" t="s">
        <v>329</v>
      </c>
      <c r="D5928" s="5">
        <v>43070</v>
      </c>
      <c r="E5928">
        <v>2</v>
      </c>
      <c r="F5928">
        <v>2</v>
      </c>
      <c r="G5928" s="2">
        <v>180.37</v>
      </c>
      <c r="H5928">
        <v>2</v>
      </c>
      <c r="I5928">
        <v>0</v>
      </c>
      <c r="J5928" s="4">
        <v>4.5</v>
      </c>
      <c r="K5928" s="3">
        <v>0</v>
      </c>
      <c r="L5928" s="1" t="s">
        <v>31</v>
      </c>
    </row>
    <row r="5929" spans="1:12" x14ac:dyDescent="0.3">
      <c r="A5929" s="1" t="s">
        <v>1488</v>
      </c>
      <c r="B5929" s="1" t="s">
        <v>16</v>
      </c>
      <c r="C5929" s="1" t="s">
        <v>329</v>
      </c>
      <c r="D5929" s="5">
        <v>43101</v>
      </c>
      <c r="E5929">
        <v>3</v>
      </c>
      <c r="F5929">
        <v>3</v>
      </c>
      <c r="G5929" s="2">
        <v>278.32</v>
      </c>
      <c r="H5929">
        <v>3</v>
      </c>
      <c r="I5929">
        <v>1</v>
      </c>
      <c r="J5929" s="4">
        <v>3.33</v>
      </c>
      <c r="K5929" s="3">
        <v>0.33333333333333331</v>
      </c>
      <c r="L5929" s="1" t="s">
        <v>32</v>
      </c>
    </row>
    <row r="5930" spans="1:12" x14ac:dyDescent="0.3">
      <c r="A5930" s="1" t="s">
        <v>1488</v>
      </c>
      <c r="B5930" s="1" t="s">
        <v>16</v>
      </c>
      <c r="C5930" s="1" t="s">
        <v>329</v>
      </c>
      <c r="D5930" s="5">
        <v>43132</v>
      </c>
      <c r="E5930">
        <v>5</v>
      </c>
      <c r="F5930">
        <v>10</v>
      </c>
      <c r="G5930" s="2">
        <v>698.77</v>
      </c>
      <c r="H5930">
        <v>5</v>
      </c>
      <c r="I5930">
        <v>1</v>
      </c>
      <c r="J5930" s="4">
        <v>3.4</v>
      </c>
      <c r="K5930" s="3">
        <v>0.2</v>
      </c>
      <c r="L5930" s="1" t="s">
        <v>33</v>
      </c>
    </row>
    <row r="5931" spans="1:12" x14ac:dyDescent="0.3">
      <c r="A5931" s="1" t="s">
        <v>1488</v>
      </c>
      <c r="B5931" s="1" t="s">
        <v>16</v>
      </c>
      <c r="C5931" s="1" t="s">
        <v>329</v>
      </c>
      <c r="D5931" s="5">
        <v>43160</v>
      </c>
      <c r="E5931">
        <v>5</v>
      </c>
      <c r="F5931">
        <v>6</v>
      </c>
      <c r="G5931" s="2">
        <v>476.41</v>
      </c>
      <c r="H5931">
        <v>4</v>
      </c>
      <c r="I5931">
        <v>0</v>
      </c>
      <c r="J5931" s="4">
        <v>3.75</v>
      </c>
      <c r="K5931" s="3">
        <v>0</v>
      </c>
      <c r="L5931" s="1" t="s">
        <v>34</v>
      </c>
    </row>
    <row r="5932" spans="1:12" x14ac:dyDescent="0.3">
      <c r="A5932" s="1" t="s">
        <v>1488</v>
      </c>
      <c r="B5932" s="1" t="s">
        <v>16</v>
      </c>
      <c r="C5932" s="1" t="s">
        <v>329</v>
      </c>
      <c r="D5932" s="5">
        <v>43191</v>
      </c>
      <c r="E5932">
        <v>10</v>
      </c>
      <c r="F5932">
        <v>12</v>
      </c>
      <c r="G5932" s="2">
        <v>946.31</v>
      </c>
      <c r="H5932">
        <v>10</v>
      </c>
      <c r="I5932">
        <v>0</v>
      </c>
      <c r="J5932" s="4">
        <v>4.5</v>
      </c>
      <c r="K5932" s="3">
        <v>0</v>
      </c>
      <c r="L5932" s="1" t="s">
        <v>35</v>
      </c>
    </row>
    <row r="5933" spans="1:12" x14ac:dyDescent="0.3">
      <c r="A5933" s="1" t="s">
        <v>1488</v>
      </c>
      <c r="B5933" s="1" t="s">
        <v>16</v>
      </c>
      <c r="C5933" s="1" t="s">
        <v>329</v>
      </c>
      <c r="D5933" s="5">
        <v>43221</v>
      </c>
      <c r="E5933">
        <v>13</v>
      </c>
      <c r="F5933">
        <v>17</v>
      </c>
      <c r="G5933" s="2">
        <v>1296.25</v>
      </c>
      <c r="H5933">
        <v>13</v>
      </c>
      <c r="I5933">
        <v>0</v>
      </c>
      <c r="J5933" s="4">
        <v>3.92</v>
      </c>
      <c r="K5933" s="3">
        <v>0</v>
      </c>
      <c r="L5933" s="1" t="s">
        <v>46</v>
      </c>
    </row>
    <row r="5934" spans="1:12" x14ac:dyDescent="0.3">
      <c r="A5934" s="1" t="s">
        <v>1488</v>
      </c>
      <c r="B5934" s="1" t="s">
        <v>16</v>
      </c>
      <c r="C5934" s="1" t="s">
        <v>329</v>
      </c>
      <c r="D5934" s="5">
        <v>43252</v>
      </c>
      <c r="E5934">
        <v>7</v>
      </c>
      <c r="F5934">
        <v>9</v>
      </c>
      <c r="G5934" s="2">
        <v>656.49</v>
      </c>
      <c r="H5934">
        <v>7</v>
      </c>
      <c r="I5934">
        <v>0</v>
      </c>
      <c r="J5934" s="4">
        <v>4.1399999999999997</v>
      </c>
      <c r="K5934" s="3">
        <v>0</v>
      </c>
      <c r="L5934" s="1" t="s">
        <v>36</v>
      </c>
    </row>
    <row r="5935" spans="1:12" x14ac:dyDescent="0.3">
      <c r="A5935" s="1" t="s">
        <v>1488</v>
      </c>
      <c r="B5935" s="1" t="s">
        <v>16</v>
      </c>
      <c r="C5935" s="1" t="s">
        <v>329</v>
      </c>
      <c r="D5935" s="5">
        <v>43282</v>
      </c>
      <c r="E5935">
        <v>7</v>
      </c>
      <c r="F5935">
        <v>13</v>
      </c>
      <c r="G5935" s="2">
        <v>1211.3</v>
      </c>
      <c r="H5935">
        <v>7</v>
      </c>
      <c r="I5935">
        <v>0</v>
      </c>
      <c r="J5935" s="4">
        <v>4.29</v>
      </c>
      <c r="K5935" s="3">
        <v>0</v>
      </c>
      <c r="L5935" s="1" t="s">
        <v>37</v>
      </c>
    </row>
    <row r="5936" spans="1:12" x14ac:dyDescent="0.3">
      <c r="A5936" s="1" t="s">
        <v>1488</v>
      </c>
      <c r="B5936" s="1" t="s">
        <v>16</v>
      </c>
      <c r="C5936" s="1" t="s">
        <v>329</v>
      </c>
      <c r="D5936" s="5">
        <v>43313</v>
      </c>
      <c r="E5936">
        <v>5</v>
      </c>
      <c r="F5936">
        <v>5</v>
      </c>
      <c r="G5936" s="2">
        <v>334.82</v>
      </c>
      <c r="H5936">
        <v>5</v>
      </c>
      <c r="I5936">
        <v>1</v>
      </c>
      <c r="J5936" s="4">
        <v>4.8</v>
      </c>
      <c r="K5936" s="3">
        <v>0.2</v>
      </c>
      <c r="L5936" s="1" t="s">
        <v>49</v>
      </c>
    </row>
    <row r="5937" spans="1:12" x14ac:dyDescent="0.3">
      <c r="A5937" s="1" t="s">
        <v>1489</v>
      </c>
      <c r="B5937" s="1" t="s">
        <v>16</v>
      </c>
      <c r="C5937" s="1" t="s">
        <v>1490</v>
      </c>
      <c r="D5937" s="5">
        <v>42856</v>
      </c>
      <c r="E5937">
        <v>3</v>
      </c>
      <c r="F5937">
        <v>3</v>
      </c>
      <c r="G5937" s="2">
        <v>87.59</v>
      </c>
      <c r="H5937">
        <v>3</v>
      </c>
      <c r="I5937">
        <v>0</v>
      </c>
      <c r="J5937" s="4">
        <v>5</v>
      </c>
      <c r="K5937" s="3">
        <v>0</v>
      </c>
      <c r="L5937" s="1" t="s">
        <v>26</v>
      </c>
    </row>
    <row r="5938" spans="1:12" x14ac:dyDescent="0.3">
      <c r="A5938" s="1" t="s">
        <v>1489</v>
      </c>
      <c r="B5938" s="1" t="s">
        <v>16</v>
      </c>
      <c r="C5938" s="1" t="s">
        <v>1490</v>
      </c>
      <c r="D5938" s="5">
        <v>42887</v>
      </c>
      <c r="E5938">
        <v>1</v>
      </c>
      <c r="F5938">
        <v>1</v>
      </c>
      <c r="G5938" s="2">
        <v>54.07</v>
      </c>
      <c r="H5938">
        <v>1</v>
      </c>
      <c r="I5938">
        <v>0</v>
      </c>
      <c r="J5938" s="4">
        <v>5</v>
      </c>
      <c r="K5938" s="3">
        <v>0</v>
      </c>
      <c r="L5938" s="1" t="s">
        <v>27</v>
      </c>
    </row>
    <row r="5939" spans="1:12" x14ac:dyDescent="0.3">
      <c r="A5939" s="1" t="s">
        <v>1489</v>
      </c>
      <c r="B5939" s="1" t="s">
        <v>16</v>
      </c>
      <c r="C5939" s="1" t="s">
        <v>1490</v>
      </c>
      <c r="D5939" s="5">
        <v>42917</v>
      </c>
      <c r="E5939">
        <v>3</v>
      </c>
      <c r="F5939">
        <v>4</v>
      </c>
      <c r="G5939" s="2">
        <v>195.27</v>
      </c>
      <c r="H5939">
        <v>3</v>
      </c>
      <c r="I5939">
        <v>0</v>
      </c>
      <c r="J5939" s="4">
        <v>4.67</v>
      </c>
      <c r="K5939" s="3">
        <v>0</v>
      </c>
      <c r="L5939" s="1" t="s">
        <v>28</v>
      </c>
    </row>
    <row r="5940" spans="1:12" x14ac:dyDescent="0.3">
      <c r="A5940" s="1" t="s">
        <v>1489</v>
      </c>
      <c r="B5940" s="1" t="s">
        <v>16</v>
      </c>
      <c r="C5940" s="1" t="s">
        <v>1490</v>
      </c>
      <c r="D5940" s="5">
        <v>42948</v>
      </c>
      <c r="E5940">
        <v>3</v>
      </c>
      <c r="F5940">
        <v>3</v>
      </c>
      <c r="G5940" s="2">
        <v>217.71</v>
      </c>
      <c r="H5940">
        <v>3</v>
      </c>
      <c r="I5940">
        <v>0</v>
      </c>
      <c r="J5940" s="4">
        <v>5</v>
      </c>
      <c r="K5940" s="3">
        <v>0</v>
      </c>
      <c r="L5940" s="1" t="s">
        <v>29</v>
      </c>
    </row>
    <row r="5941" spans="1:12" x14ac:dyDescent="0.3">
      <c r="A5941" s="1" t="s">
        <v>1489</v>
      </c>
      <c r="B5941" s="1" t="s">
        <v>16</v>
      </c>
      <c r="C5941" s="1" t="s">
        <v>1490</v>
      </c>
      <c r="D5941" s="5">
        <v>42979</v>
      </c>
      <c r="E5941">
        <v>1</v>
      </c>
      <c r="F5941">
        <v>1</v>
      </c>
      <c r="G5941" s="2">
        <v>169.51</v>
      </c>
      <c r="H5941">
        <v>1</v>
      </c>
      <c r="I5941">
        <v>0</v>
      </c>
      <c r="J5941" s="4">
        <v>5</v>
      </c>
      <c r="K5941" s="3">
        <v>0</v>
      </c>
      <c r="L5941" s="1" t="s">
        <v>18</v>
      </c>
    </row>
    <row r="5942" spans="1:12" x14ac:dyDescent="0.3">
      <c r="A5942" s="1" t="s">
        <v>1489</v>
      </c>
      <c r="B5942" s="1" t="s">
        <v>16</v>
      </c>
      <c r="C5942" s="1" t="s">
        <v>1490</v>
      </c>
      <c r="D5942" s="5">
        <v>43009</v>
      </c>
      <c r="E5942">
        <v>4</v>
      </c>
      <c r="F5942">
        <v>4</v>
      </c>
      <c r="G5942" s="2">
        <v>292.38</v>
      </c>
      <c r="H5942">
        <v>4</v>
      </c>
      <c r="I5942">
        <v>0</v>
      </c>
      <c r="J5942" s="4">
        <v>4.75</v>
      </c>
      <c r="K5942" s="3">
        <v>0</v>
      </c>
      <c r="L5942" s="1" t="s">
        <v>19</v>
      </c>
    </row>
    <row r="5943" spans="1:12" x14ac:dyDescent="0.3">
      <c r="A5943" s="1" t="s">
        <v>1489</v>
      </c>
      <c r="B5943" s="1" t="s">
        <v>16</v>
      </c>
      <c r="C5943" s="1" t="s">
        <v>1490</v>
      </c>
      <c r="D5943" s="5">
        <v>43040</v>
      </c>
      <c r="E5943">
        <v>5</v>
      </c>
      <c r="F5943">
        <v>5</v>
      </c>
      <c r="G5943" s="2">
        <v>475.09</v>
      </c>
      <c r="H5943">
        <v>5</v>
      </c>
      <c r="I5943">
        <v>0</v>
      </c>
      <c r="J5943" s="4">
        <v>5</v>
      </c>
      <c r="K5943" s="3">
        <v>0</v>
      </c>
      <c r="L5943" s="1" t="s">
        <v>30</v>
      </c>
    </row>
    <row r="5944" spans="1:12" x14ac:dyDescent="0.3">
      <c r="A5944" s="1" t="s">
        <v>1489</v>
      </c>
      <c r="B5944" s="1" t="s">
        <v>16</v>
      </c>
      <c r="C5944" s="1" t="s">
        <v>1490</v>
      </c>
      <c r="D5944" s="5">
        <v>43070</v>
      </c>
      <c r="E5944">
        <v>4</v>
      </c>
      <c r="F5944">
        <v>6</v>
      </c>
      <c r="G5944" s="2">
        <v>321.94</v>
      </c>
      <c r="H5944">
        <v>4</v>
      </c>
      <c r="I5944">
        <v>0</v>
      </c>
      <c r="J5944" s="4">
        <v>4.75</v>
      </c>
      <c r="K5944" s="3">
        <v>0</v>
      </c>
      <c r="L5944" s="1" t="s">
        <v>31</v>
      </c>
    </row>
    <row r="5945" spans="1:12" x14ac:dyDescent="0.3">
      <c r="A5945" s="1" t="s">
        <v>1489</v>
      </c>
      <c r="B5945" s="1" t="s">
        <v>16</v>
      </c>
      <c r="C5945" s="1" t="s">
        <v>1490</v>
      </c>
      <c r="D5945" s="5">
        <v>43101</v>
      </c>
      <c r="E5945">
        <v>5</v>
      </c>
      <c r="F5945">
        <v>5</v>
      </c>
      <c r="G5945" s="2">
        <v>449.31</v>
      </c>
      <c r="H5945">
        <v>5</v>
      </c>
      <c r="I5945">
        <v>0</v>
      </c>
      <c r="J5945" s="4">
        <v>4.8</v>
      </c>
      <c r="K5945" s="3">
        <v>0</v>
      </c>
      <c r="L5945" s="1" t="s">
        <v>32</v>
      </c>
    </row>
    <row r="5946" spans="1:12" x14ac:dyDescent="0.3">
      <c r="A5946" s="1" t="s">
        <v>1489</v>
      </c>
      <c r="B5946" s="1" t="s">
        <v>16</v>
      </c>
      <c r="C5946" s="1" t="s">
        <v>1490</v>
      </c>
      <c r="D5946" s="5">
        <v>43132</v>
      </c>
      <c r="E5946">
        <v>9</v>
      </c>
      <c r="F5946">
        <v>9</v>
      </c>
      <c r="G5946" s="2">
        <v>712.04</v>
      </c>
      <c r="H5946">
        <v>8</v>
      </c>
      <c r="I5946">
        <v>1</v>
      </c>
      <c r="J5946" s="4">
        <v>4.1100000000000003</v>
      </c>
      <c r="K5946" s="3">
        <v>0.125</v>
      </c>
      <c r="L5946" s="1" t="s">
        <v>33</v>
      </c>
    </row>
    <row r="5947" spans="1:12" x14ac:dyDescent="0.3">
      <c r="A5947" s="1" t="s">
        <v>1489</v>
      </c>
      <c r="B5947" s="1" t="s">
        <v>16</v>
      </c>
      <c r="C5947" s="1" t="s">
        <v>1490</v>
      </c>
      <c r="D5947" s="5">
        <v>43160</v>
      </c>
      <c r="E5947">
        <v>1</v>
      </c>
      <c r="F5947">
        <v>3</v>
      </c>
      <c r="G5947" s="2">
        <v>60.48</v>
      </c>
      <c r="H5947">
        <v>1</v>
      </c>
      <c r="I5947">
        <v>0</v>
      </c>
      <c r="J5947" s="4">
        <v>5</v>
      </c>
      <c r="K5947" s="3">
        <v>0</v>
      </c>
      <c r="L5947" s="1" t="s">
        <v>34</v>
      </c>
    </row>
    <row r="5948" spans="1:12" x14ac:dyDescent="0.3">
      <c r="A5948" s="1" t="s">
        <v>1491</v>
      </c>
      <c r="B5948" s="1" t="s">
        <v>16</v>
      </c>
      <c r="C5948" s="1" t="s">
        <v>613</v>
      </c>
      <c r="D5948" s="5">
        <v>43282</v>
      </c>
      <c r="E5948">
        <v>1</v>
      </c>
      <c r="F5948">
        <v>1</v>
      </c>
      <c r="G5948" s="2">
        <v>203.77</v>
      </c>
      <c r="H5948">
        <v>1</v>
      </c>
      <c r="I5948">
        <v>0</v>
      </c>
      <c r="J5948" s="4">
        <v>5</v>
      </c>
      <c r="K5948" s="3">
        <v>0</v>
      </c>
      <c r="L5948" s="1" t="s">
        <v>37</v>
      </c>
    </row>
    <row r="5949" spans="1:12" x14ac:dyDescent="0.3">
      <c r="A5949" s="1" t="s">
        <v>1492</v>
      </c>
      <c r="B5949" s="1" t="s">
        <v>108</v>
      </c>
      <c r="C5949" s="1" t="s">
        <v>1493</v>
      </c>
      <c r="D5949" s="5">
        <v>43282</v>
      </c>
      <c r="E5949">
        <v>2</v>
      </c>
      <c r="F5949">
        <v>2</v>
      </c>
      <c r="G5949" s="2">
        <v>255.59</v>
      </c>
      <c r="H5949">
        <v>2</v>
      </c>
      <c r="I5949">
        <v>0</v>
      </c>
      <c r="J5949" s="4">
        <v>4.5</v>
      </c>
      <c r="K5949" s="3">
        <v>0</v>
      </c>
      <c r="L5949" s="1" t="s">
        <v>37</v>
      </c>
    </row>
    <row r="5950" spans="1:12" x14ac:dyDescent="0.3">
      <c r="A5950" s="1" t="s">
        <v>1494</v>
      </c>
      <c r="B5950" s="1" t="s">
        <v>90</v>
      </c>
      <c r="C5950" s="1" t="s">
        <v>1495</v>
      </c>
      <c r="D5950" s="5">
        <v>42979</v>
      </c>
      <c r="E5950">
        <v>1</v>
      </c>
      <c r="F5950">
        <v>1</v>
      </c>
      <c r="G5950" s="2">
        <v>66.819999999999993</v>
      </c>
      <c r="H5950">
        <v>0</v>
      </c>
      <c r="I5950">
        <v>0</v>
      </c>
      <c r="J5950" s="4">
        <v>1</v>
      </c>
      <c r="K5950" s="3"/>
      <c r="L5950" s="1" t="s">
        <v>18</v>
      </c>
    </row>
    <row r="5951" spans="1:12" x14ac:dyDescent="0.3">
      <c r="A5951" s="1" t="s">
        <v>1496</v>
      </c>
      <c r="B5951" s="1" t="s">
        <v>16</v>
      </c>
      <c r="C5951" s="1" t="s">
        <v>369</v>
      </c>
      <c r="D5951" s="5">
        <v>42736</v>
      </c>
      <c r="E5951">
        <v>1</v>
      </c>
      <c r="F5951">
        <v>2</v>
      </c>
      <c r="G5951" s="2">
        <v>231.42</v>
      </c>
      <c r="H5951">
        <v>1</v>
      </c>
      <c r="I5951">
        <v>0</v>
      </c>
      <c r="J5951" s="4">
        <v>5</v>
      </c>
      <c r="K5951" s="3">
        <v>0</v>
      </c>
      <c r="L5951" s="1" t="s">
        <v>45</v>
      </c>
    </row>
    <row r="5952" spans="1:12" x14ac:dyDescent="0.3">
      <c r="A5952" s="1" t="s">
        <v>1496</v>
      </c>
      <c r="B5952" s="1" t="s">
        <v>16</v>
      </c>
      <c r="C5952" s="1" t="s">
        <v>369</v>
      </c>
      <c r="D5952" s="5">
        <v>42795</v>
      </c>
      <c r="E5952">
        <v>1</v>
      </c>
      <c r="F5952">
        <v>1</v>
      </c>
      <c r="G5952" s="2">
        <v>120.68</v>
      </c>
      <c r="H5952">
        <v>1</v>
      </c>
      <c r="I5952">
        <v>0</v>
      </c>
      <c r="J5952" s="4">
        <v>5</v>
      </c>
      <c r="K5952" s="3">
        <v>0</v>
      </c>
      <c r="L5952" s="1" t="s">
        <v>24</v>
      </c>
    </row>
    <row r="5953" spans="1:12" x14ac:dyDescent="0.3">
      <c r="A5953" s="1" t="s">
        <v>1496</v>
      </c>
      <c r="B5953" s="1" t="s">
        <v>16</v>
      </c>
      <c r="C5953" s="1" t="s">
        <v>369</v>
      </c>
      <c r="D5953" s="5">
        <v>42979</v>
      </c>
      <c r="E5953">
        <v>1</v>
      </c>
      <c r="F5953">
        <v>1</v>
      </c>
      <c r="G5953" s="2">
        <v>225.23</v>
      </c>
      <c r="H5953">
        <v>1</v>
      </c>
      <c r="I5953">
        <v>0</v>
      </c>
      <c r="J5953" s="4">
        <v>5</v>
      </c>
      <c r="K5953" s="3">
        <v>0</v>
      </c>
      <c r="L5953" s="1" t="s">
        <v>18</v>
      </c>
    </row>
    <row r="5954" spans="1:12" x14ac:dyDescent="0.3">
      <c r="A5954" s="1" t="s">
        <v>1496</v>
      </c>
      <c r="B5954" s="1" t="s">
        <v>16</v>
      </c>
      <c r="C5954" s="1" t="s">
        <v>369</v>
      </c>
      <c r="D5954" s="5">
        <v>43009</v>
      </c>
      <c r="E5954">
        <v>1</v>
      </c>
      <c r="F5954">
        <v>1</v>
      </c>
      <c r="G5954" s="2">
        <v>217.1</v>
      </c>
      <c r="H5954">
        <v>1</v>
      </c>
      <c r="I5954">
        <v>0</v>
      </c>
      <c r="J5954" s="4">
        <v>5</v>
      </c>
      <c r="K5954" s="3">
        <v>0</v>
      </c>
      <c r="L5954" s="1" t="s">
        <v>19</v>
      </c>
    </row>
    <row r="5955" spans="1:12" x14ac:dyDescent="0.3">
      <c r="A5955" s="1" t="s">
        <v>1496</v>
      </c>
      <c r="B5955" s="1" t="s">
        <v>16</v>
      </c>
      <c r="C5955" s="1" t="s">
        <v>369</v>
      </c>
      <c r="D5955" s="5">
        <v>43040</v>
      </c>
      <c r="E5955">
        <v>1</v>
      </c>
      <c r="F5955">
        <v>1</v>
      </c>
      <c r="G5955" s="2">
        <v>171.44</v>
      </c>
      <c r="H5955">
        <v>1</v>
      </c>
      <c r="I5955">
        <v>1</v>
      </c>
      <c r="J5955" s="4">
        <v>1</v>
      </c>
      <c r="K5955" s="3">
        <v>1</v>
      </c>
      <c r="L5955" s="1" t="s">
        <v>30</v>
      </c>
    </row>
    <row r="5956" spans="1:12" x14ac:dyDescent="0.3">
      <c r="A5956" s="1" t="s">
        <v>1496</v>
      </c>
      <c r="B5956" s="1" t="s">
        <v>16</v>
      </c>
      <c r="C5956" s="1" t="s">
        <v>369</v>
      </c>
      <c r="D5956" s="5">
        <v>43132</v>
      </c>
      <c r="E5956">
        <v>1</v>
      </c>
      <c r="F5956">
        <v>1</v>
      </c>
      <c r="G5956" s="2">
        <v>166.58</v>
      </c>
      <c r="H5956">
        <v>1</v>
      </c>
      <c r="I5956">
        <v>0</v>
      </c>
      <c r="J5956" s="4">
        <v>3</v>
      </c>
      <c r="K5956" s="3">
        <v>0</v>
      </c>
      <c r="L5956" s="1" t="s">
        <v>33</v>
      </c>
    </row>
    <row r="5957" spans="1:12" x14ac:dyDescent="0.3">
      <c r="A5957" s="1" t="s">
        <v>1496</v>
      </c>
      <c r="B5957" s="1" t="s">
        <v>16</v>
      </c>
      <c r="C5957" s="1" t="s">
        <v>369</v>
      </c>
      <c r="D5957" s="5">
        <v>43160</v>
      </c>
      <c r="E5957">
        <v>1</v>
      </c>
      <c r="F5957">
        <v>1</v>
      </c>
      <c r="G5957" s="2">
        <v>167.86</v>
      </c>
      <c r="H5957">
        <v>1</v>
      </c>
      <c r="I5957">
        <v>0</v>
      </c>
      <c r="J5957" s="4">
        <v>5</v>
      </c>
      <c r="K5957" s="3">
        <v>0</v>
      </c>
      <c r="L5957" s="1" t="s">
        <v>34</v>
      </c>
    </row>
    <row r="5958" spans="1:12" x14ac:dyDescent="0.3">
      <c r="A5958" s="1" t="s">
        <v>1496</v>
      </c>
      <c r="B5958" s="1" t="s">
        <v>16</v>
      </c>
      <c r="C5958" s="1" t="s">
        <v>369</v>
      </c>
      <c r="D5958" s="5">
        <v>43221</v>
      </c>
      <c r="E5958">
        <v>1</v>
      </c>
      <c r="F5958">
        <v>1</v>
      </c>
      <c r="G5958" s="2">
        <v>181.6</v>
      </c>
      <c r="H5958">
        <v>1</v>
      </c>
      <c r="I5958">
        <v>0</v>
      </c>
      <c r="J5958" s="4">
        <v>4</v>
      </c>
      <c r="K5958" s="3">
        <v>0</v>
      </c>
      <c r="L5958" s="1" t="s">
        <v>46</v>
      </c>
    </row>
    <row r="5959" spans="1:12" x14ac:dyDescent="0.3">
      <c r="A5959" s="1" t="s">
        <v>1496</v>
      </c>
      <c r="B5959" s="1" t="s">
        <v>16</v>
      </c>
      <c r="C5959" s="1" t="s">
        <v>369</v>
      </c>
      <c r="D5959" s="5">
        <v>43313</v>
      </c>
      <c r="E5959">
        <v>2</v>
      </c>
      <c r="F5959">
        <v>3</v>
      </c>
      <c r="G5959" s="2">
        <v>660.94</v>
      </c>
      <c r="H5959">
        <v>2</v>
      </c>
      <c r="I5959">
        <v>0</v>
      </c>
      <c r="J5959" s="4">
        <v>2.5</v>
      </c>
      <c r="K5959" s="3">
        <v>0</v>
      </c>
      <c r="L5959" s="1" t="s">
        <v>49</v>
      </c>
    </row>
    <row r="5960" spans="1:12" x14ac:dyDescent="0.3">
      <c r="A5960" s="1" t="s">
        <v>1497</v>
      </c>
      <c r="B5960" s="1" t="s">
        <v>108</v>
      </c>
      <c r="C5960" s="1" t="s">
        <v>461</v>
      </c>
      <c r="D5960" s="5">
        <v>42767</v>
      </c>
      <c r="E5960">
        <v>1</v>
      </c>
      <c r="F5960">
        <v>1</v>
      </c>
      <c r="G5960" s="2">
        <v>95.24</v>
      </c>
      <c r="H5960">
        <v>1</v>
      </c>
      <c r="I5960">
        <v>0</v>
      </c>
      <c r="J5960" s="4">
        <v>5</v>
      </c>
      <c r="K5960" s="3">
        <v>0</v>
      </c>
      <c r="L5960" s="1" t="s">
        <v>23</v>
      </c>
    </row>
    <row r="5961" spans="1:12" x14ac:dyDescent="0.3">
      <c r="A5961" s="1" t="s">
        <v>1497</v>
      </c>
      <c r="B5961" s="1" t="s">
        <v>108</v>
      </c>
      <c r="C5961" s="1" t="s">
        <v>461</v>
      </c>
      <c r="D5961" s="5">
        <v>42826</v>
      </c>
      <c r="E5961">
        <v>4</v>
      </c>
      <c r="F5961">
        <v>4</v>
      </c>
      <c r="G5961" s="2">
        <v>770.19</v>
      </c>
      <c r="H5961">
        <v>4</v>
      </c>
      <c r="I5961">
        <v>2</v>
      </c>
      <c r="J5961" s="4">
        <v>3.75</v>
      </c>
      <c r="K5961" s="3">
        <v>0.5</v>
      </c>
      <c r="L5961" s="1" t="s">
        <v>25</v>
      </c>
    </row>
    <row r="5962" spans="1:12" x14ac:dyDescent="0.3">
      <c r="A5962" s="1" t="s">
        <v>1497</v>
      </c>
      <c r="B5962" s="1" t="s">
        <v>108</v>
      </c>
      <c r="C5962" s="1" t="s">
        <v>461</v>
      </c>
      <c r="D5962" s="5">
        <v>42856</v>
      </c>
      <c r="E5962">
        <v>2</v>
      </c>
      <c r="F5962">
        <v>2</v>
      </c>
      <c r="G5962" s="2">
        <v>549.95000000000005</v>
      </c>
      <c r="H5962">
        <v>2</v>
      </c>
      <c r="I5962">
        <v>0</v>
      </c>
      <c r="J5962" s="4">
        <v>4</v>
      </c>
      <c r="K5962" s="3">
        <v>0</v>
      </c>
      <c r="L5962" s="1" t="s">
        <v>26</v>
      </c>
    </row>
    <row r="5963" spans="1:12" x14ac:dyDescent="0.3">
      <c r="A5963" s="1" t="s">
        <v>1497</v>
      </c>
      <c r="B5963" s="1" t="s">
        <v>108</v>
      </c>
      <c r="C5963" s="1" t="s">
        <v>461</v>
      </c>
      <c r="D5963" s="5">
        <v>42887</v>
      </c>
      <c r="E5963">
        <v>1</v>
      </c>
      <c r="F5963">
        <v>1</v>
      </c>
      <c r="G5963" s="2">
        <v>112.91</v>
      </c>
      <c r="H5963">
        <v>1</v>
      </c>
      <c r="I5963">
        <v>0</v>
      </c>
      <c r="J5963" s="4">
        <v>5</v>
      </c>
      <c r="K5963" s="3">
        <v>0</v>
      </c>
      <c r="L5963" s="1" t="s">
        <v>27</v>
      </c>
    </row>
    <row r="5964" spans="1:12" x14ac:dyDescent="0.3">
      <c r="A5964" s="1" t="s">
        <v>1497</v>
      </c>
      <c r="B5964" s="1" t="s">
        <v>108</v>
      </c>
      <c r="C5964" s="1" t="s">
        <v>461</v>
      </c>
      <c r="D5964" s="5">
        <v>42979</v>
      </c>
      <c r="E5964">
        <v>2</v>
      </c>
      <c r="F5964">
        <v>2</v>
      </c>
      <c r="G5964" s="2">
        <v>261.22000000000003</v>
      </c>
      <c r="H5964">
        <v>2</v>
      </c>
      <c r="I5964">
        <v>0</v>
      </c>
      <c r="J5964" s="4">
        <v>4</v>
      </c>
      <c r="K5964" s="3">
        <v>0</v>
      </c>
      <c r="L5964" s="1" t="s">
        <v>18</v>
      </c>
    </row>
    <row r="5965" spans="1:12" x14ac:dyDescent="0.3">
      <c r="A5965" s="1" t="s">
        <v>1497</v>
      </c>
      <c r="B5965" s="1" t="s">
        <v>108</v>
      </c>
      <c r="C5965" s="1" t="s">
        <v>461</v>
      </c>
      <c r="D5965" s="5">
        <v>43009</v>
      </c>
      <c r="E5965">
        <v>2</v>
      </c>
      <c r="F5965">
        <v>2</v>
      </c>
      <c r="G5965" s="2">
        <v>672.91</v>
      </c>
      <c r="H5965">
        <v>2</v>
      </c>
      <c r="I5965">
        <v>0</v>
      </c>
      <c r="J5965" s="4">
        <v>4</v>
      </c>
      <c r="K5965" s="3">
        <v>0</v>
      </c>
      <c r="L5965" s="1" t="s">
        <v>19</v>
      </c>
    </row>
    <row r="5966" spans="1:12" x14ac:dyDescent="0.3">
      <c r="A5966" s="1" t="s">
        <v>1497</v>
      </c>
      <c r="B5966" s="1" t="s">
        <v>108</v>
      </c>
      <c r="C5966" s="1" t="s">
        <v>461</v>
      </c>
      <c r="D5966" s="5">
        <v>43070</v>
      </c>
      <c r="E5966">
        <v>1</v>
      </c>
      <c r="F5966">
        <v>1</v>
      </c>
      <c r="G5966" s="2">
        <v>524.78</v>
      </c>
      <c r="H5966">
        <v>1</v>
      </c>
      <c r="I5966">
        <v>1</v>
      </c>
      <c r="J5966" s="4">
        <v>2</v>
      </c>
      <c r="K5966" s="3">
        <v>1</v>
      </c>
      <c r="L5966" s="1" t="s">
        <v>31</v>
      </c>
    </row>
    <row r="5967" spans="1:12" x14ac:dyDescent="0.3">
      <c r="A5967" s="1" t="s">
        <v>1498</v>
      </c>
      <c r="B5967" s="1" t="s">
        <v>16</v>
      </c>
      <c r="C5967" s="1" t="s">
        <v>239</v>
      </c>
      <c r="D5967" s="5">
        <v>43040</v>
      </c>
      <c r="E5967">
        <v>3</v>
      </c>
      <c r="F5967">
        <v>3</v>
      </c>
      <c r="G5967" s="2">
        <v>97.86</v>
      </c>
      <c r="H5967">
        <v>3</v>
      </c>
      <c r="I5967">
        <v>1</v>
      </c>
      <c r="J5967" s="4">
        <v>4.33</v>
      </c>
      <c r="K5967" s="3">
        <v>0.33333333333333331</v>
      </c>
      <c r="L5967" s="1" t="s">
        <v>30</v>
      </c>
    </row>
    <row r="5968" spans="1:12" x14ac:dyDescent="0.3">
      <c r="A5968" s="1" t="s">
        <v>1498</v>
      </c>
      <c r="B5968" s="1" t="s">
        <v>16</v>
      </c>
      <c r="C5968" s="1" t="s">
        <v>239</v>
      </c>
      <c r="D5968" s="5">
        <v>43070</v>
      </c>
      <c r="E5968">
        <v>1</v>
      </c>
      <c r="F5968">
        <v>2</v>
      </c>
      <c r="G5968" s="2">
        <v>67.36</v>
      </c>
      <c r="H5968">
        <v>1</v>
      </c>
      <c r="I5968">
        <v>0</v>
      </c>
      <c r="J5968" s="4">
        <v>1</v>
      </c>
      <c r="K5968" s="3">
        <v>0</v>
      </c>
      <c r="L5968" s="1" t="s">
        <v>31</v>
      </c>
    </row>
    <row r="5969" spans="1:12" x14ac:dyDescent="0.3">
      <c r="A5969" s="1" t="s">
        <v>1498</v>
      </c>
      <c r="B5969" s="1" t="s">
        <v>16</v>
      </c>
      <c r="C5969" s="1" t="s">
        <v>239</v>
      </c>
      <c r="D5969" s="5">
        <v>43101</v>
      </c>
      <c r="E5969">
        <v>1</v>
      </c>
      <c r="F5969">
        <v>1</v>
      </c>
      <c r="G5969" s="2">
        <v>251.44</v>
      </c>
      <c r="H5969">
        <v>1</v>
      </c>
      <c r="I5969">
        <v>1</v>
      </c>
      <c r="J5969" s="4">
        <v>1</v>
      </c>
      <c r="K5969" s="3">
        <v>1</v>
      </c>
      <c r="L5969" s="1" t="s">
        <v>32</v>
      </c>
    </row>
    <row r="5970" spans="1:12" x14ac:dyDescent="0.3">
      <c r="A5970" s="1" t="s">
        <v>1498</v>
      </c>
      <c r="B5970" s="1" t="s">
        <v>16</v>
      </c>
      <c r="C5970" s="1" t="s">
        <v>239</v>
      </c>
      <c r="D5970" s="5">
        <v>43132</v>
      </c>
      <c r="E5970">
        <v>2</v>
      </c>
      <c r="F5970">
        <v>2</v>
      </c>
      <c r="G5970" s="2">
        <v>469.71</v>
      </c>
      <c r="H5970">
        <v>2</v>
      </c>
      <c r="I5970">
        <v>1</v>
      </c>
      <c r="J5970" s="4">
        <v>3</v>
      </c>
      <c r="K5970" s="3">
        <v>0.5</v>
      </c>
      <c r="L5970" s="1" t="s">
        <v>33</v>
      </c>
    </row>
    <row r="5971" spans="1:12" x14ac:dyDescent="0.3">
      <c r="A5971" s="1" t="s">
        <v>1499</v>
      </c>
      <c r="B5971" s="1" t="s">
        <v>16</v>
      </c>
      <c r="C5971" s="1" t="s">
        <v>48</v>
      </c>
      <c r="D5971" s="5">
        <v>43313</v>
      </c>
      <c r="E5971">
        <v>13</v>
      </c>
      <c r="F5971">
        <v>14</v>
      </c>
      <c r="G5971" s="2">
        <v>1320.07</v>
      </c>
      <c r="H5971">
        <v>13</v>
      </c>
      <c r="I5971">
        <v>2</v>
      </c>
      <c r="J5971" s="4">
        <v>4.46</v>
      </c>
      <c r="K5971" s="3">
        <v>0.15384615384615385</v>
      </c>
      <c r="L5971" s="1" t="s">
        <v>49</v>
      </c>
    </row>
    <row r="5972" spans="1:12" x14ac:dyDescent="0.3">
      <c r="A5972" s="1" t="s">
        <v>1500</v>
      </c>
      <c r="B5972" s="1" t="s">
        <v>16</v>
      </c>
      <c r="C5972" s="1" t="s">
        <v>44</v>
      </c>
      <c r="D5972" s="5">
        <v>43252</v>
      </c>
      <c r="E5972">
        <v>2</v>
      </c>
      <c r="F5972">
        <v>3</v>
      </c>
      <c r="G5972" s="2">
        <v>354.11</v>
      </c>
      <c r="H5972">
        <v>2</v>
      </c>
      <c r="I5972">
        <v>0</v>
      </c>
      <c r="J5972" s="4">
        <v>5</v>
      </c>
      <c r="K5972" s="3">
        <v>0</v>
      </c>
      <c r="L5972" s="1" t="s">
        <v>36</v>
      </c>
    </row>
    <row r="5973" spans="1:12" x14ac:dyDescent="0.3">
      <c r="A5973" s="1" t="s">
        <v>1500</v>
      </c>
      <c r="B5973" s="1" t="s">
        <v>16</v>
      </c>
      <c r="C5973" s="1" t="s">
        <v>44</v>
      </c>
      <c r="D5973" s="5">
        <v>43282</v>
      </c>
      <c r="E5973">
        <v>7</v>
      </c>
      <c r="F5973">
        <v>10</v>
      </c>
      <c r="G5973" s="2">
        <v>1135.48</v>
      </c>
      <c r="H5973">
        <v>7</v>
      </c>
      <c r="I5973">
        <v>0</v>
      </c>
      <c r="J5973" s="4">
        <v>3.86</v>
      </c>
      <c r="K5973" s="3">
        <v>0</v>
      </c>
      <c r="L5973" s="1" t="s">
        <v>37</v>
      </c>
    </row>
    <row r="5974" spans="1:12" x14ac:dyDescent="0.3">
      <c r="A5974" s="1" t="s">
        <v>1500</v>
      </c>
      <c r="B5974" s="1" t="s">
        <v>16</v>
      </c>
      <c r="C5974" s="1" t="s">
        <v>44</v>
      </c>
      <c r="D5974" s="5">
        <v>43313</v>
      </c>
      <c r="E5974">
        <v>3</v>
      </c>
      <c r="F5974">
        <v>4</v>
      </c>
      <c r="G5974" s="2">
        <v>504.5</v>
      </c>
      <c r="H5974">
        <v>3</v>
      </c>
      <c r="I5974">
        <v>3</v>
      </c>
      <c r="J5974" s="4">
        <v>2</v>
      </c>
      <c r="K5974" s="3">
        <v>1</v>
      </c>
      <c r="L5974" s="1" t="s">
        <v>49</v>
      </c>
    </row>
    <row r="5975" spans="1:12" x14ac:dyDescent="0.3">
      <c r="A5975" s="1" t="s">
        <v>1501</v>
      </c>
      <c r="B5975" s="1" t="s">
        <v>16</v>
      </c>
      <c r="C5975" s="1" t="s">
        <v>51</v>
      </c>
      <c r="D5975" s="5">
        <v>42644</v>
      </c>
      <c r="E5975">
        <v>4</v>
      </c>
      <c r="F5975">
        <v>6</v>
      </c>
      <c r="G5975" s="2">
        <v>717.15</v>
      </c>
      <c r="H5975">
        <v>4</v>
      </c>
      <c r="I5975">
        <v>0</v>
      </c>
      <c r="J5975" s="4">
        <v>2</v>
      </c>
      <c r="K5975" s="3">
        <v>0</v>
      </c>
      <c r="L5975" s="1" t="s">
        <v>64</v>
      </c>
    </row>
    <row r="5976" spans="1:12" x14ac:dyDescent="0.3">
      <c r="A5976" s="1" t="s">
        <v>1501</v>
      </c>
      <c r="B5976" s="1" t="s">
        <v>16</v>
      </c>
      <c r="C5976" s="1" t="s">
        <v>51</v>
      </c>
      <c r="D5976" s="5">
        <v>42767</v>
      </c>
      <c r="E5976">
        <v>4</v>
      </c>
      <c r="F5976">
        <v>4</v>
      </c>
      <c r="G5976" s="2">
        <v>675.7</v>
      </c>
      <c r="H5976">
        <v>4</v>
      </c>
      <c r="I5976">
        <v>0</v>
      </c>
      <c r="J5976" s="4">
        <v>2.5</v>
      </c>
      <c r="K5976" s="3">
        <v>0</v>
      </c>
      <c r="L5976" s="1" t="s">
        <v>23</v>
      </c>
    </row>
    <row r="5977" spans="1:12" x14ac:dyDescent="0.3">
      <c r="A5977" s="1" t="s">
        <v>1501</v>
      </c>
      <c r="B5977" s="1" t="s">
        <v>16</v>
      </c>
      <c r="C5977" s="1" t="s">
        <v>51</v>
      </c>
      <c r="D5977" s="5">
        <v>42795</v>
      </c>
      <c r="E5977">
        <v>2</v>
      </c>
      <c r="F5977">
        <v>2</v>
      </c>
      <c r="G5977" s="2">
        <v>321.44</v>
      </c>
      <c r="H5977">
        <v>2</v>
      </c>
      <c r="I5977">
        <v>1</v>
      </c>
      <c r="J5977" s="4">
        <v>3.5</v>
      </c>
      <c r="K5977" s="3">
        <v>0.5</v>
      </c>
      <c r="L5977" s="1" t="s">
        <v>24</v>
      </c>
    </row>
    <row r="5978" spans="1:12" x14ac:dyDescent="0.3">
      <c r="A5978" s="1" t="s">
        <v>1501</v>
      </c>
      <c r="B5978" s="1" t="s">
        <v>16</v>
      </c>
      <c r="C5978" s="1" t="s">
        <v>51</v>
      </c>
      <c r="D5978" s="5">
        <v>42856</v>
      </c>
      <c r="E5978">
        <v>3</v>
      </c>
      <c r="F5978">
        <v>3</v>
      </c>
      <c r="G5978" s="2">
        <v>483.66</v>
      </c>
      <c r="H5978">
        <v>3</v>
      </c>
      <c r="I5978">
        <v>1</v>
      </c>
      <c r="J5978" s="4">
        <v>3.33</v>
      </c>
      <c r="K5978" s="3">
        <v>0.33333333333333331</v>
      </c>
      <c r="L5978" s="1" t="s">
        <v>26</v>
      </c>
    </row>
    <row r="5979" spans="1:12" x14ac:dyDescent="0.3">
      <c r="A5979" s="1" t="s">
        <v>1501</v>
      </c>
      <c r="B5979" s="1" t="s">
        <v>16</v>
      </c>
      <c r="C5979" s="1" t="s">
        <v>51</v>
      </c>
      <c r="D5979" s="5">
        <v>42887</v>
      </c>
      <c r="E5979">
        <v>4</v>
      </c>
      <c r="F5979">
        <v>4</v>
      </c>
      <c r="G5979" s="2">
        <v>664.75</v>
      </c>
      <c r="H5979">
        <v>4</v>
      </c>
      <c r="I5979">
        <v>0</v>
      </c>
      <c r="J5979" s="4">
        <v>4</v>
      </c>
      <c r="K5979" s="3">
        <v>0</v>
      </c>
      <c r="L5979" s="1" t="s">
        <v>27</v>
      </c>
    </row>
    <row r="5980" spans="1:12" x14ac:dyDescent="0.3">
      <c r="A5980" s="1" t="s">
        <v>1501</v>
      </c>
      <c r="B5980" s="1" t="s">
        <v>16</v>
      </c>
      <c r="C5980" s="1" t="s">
        <v>51</v>
      </c>
      <c r="D5980" s="5">
        <v>42917</v>
      </c>
      <c r="E5980">
        <v>9</v>
      </c>
      <c r="F5980">
        <v>9</v>
      </c>
      <c r="G5980" s="2">
        <v>1612.66</v>
      </c>
      <c r="H5980">
        <v>9</v>
      </c>
      <c r="I5980">
        <v>0</v>
      </c>
      <c r="J5980" s="4">
        <v>4.25</v>
      </c>
      <c r="K5980" s="3">
        <v>0</v>
      </c>
      <c r="L5980" s="1" t="s">
        <v>28</v>
      </c>
    </row>
    <row r="5981" spans="1:12" x14ac:dyDescent="0.3">
      <c r="A5981" s="1" t="s">
        <v>1501</v>
      </c>
      <c r="B5981" s="1" t="s">
        <v>16</v>
      </c>
      <c r="C5981" s="1" t="s">
        <v>51</v>
      </c>
      <c r="D5981" s="5">
        <v>42948</v>
      </c>
      <c r="E5981">
        <v>6</v>
      </c>
      <c r="F5981">
        <v>6</v>
      </c>
      <c r="G5981" s="2">
        <v>1055.96</v>
      </c>
      <c r="H5981">
        <v>6</v>
      </c>
      <c r="I5981">
        <v>0</v>
      </c>
      <c r="J5981" s="4">
        <v>4.67</v>
      </c>
      <c r="K5981" s="3">
        <v>0</v>
      </c>
      <c r="L5981" s="1" t="s">
        <v>29</v>
      </c>
    </row>
    <row r="5982" spans="1:12" x14ac:dyDescent="0.3">
      <c r="A5982" s="1" t="s">
        <v>1501</v>
      </c>
      <c r="B5982" s="1" t="s">
        <v>16</v>
      </c>
      <c r="C5982" s="1" t="s">
        <v>51</v>
      </c>
      <c r="D5982" s="5">
        <v>42979</v>
      </c>
      <c r="E5982">
        <v>2</v>
      </c>
      <c r="F5982">
        <v>2</v>
      </c>
      <c r="G5982" s="2">
        <v>307.82</v>
      </c>
      <c r="H5982">
        <v>2</v>
      </c>
      <c r="I5982">
        <v>0</v>
      </c>
      <c r="J5982" s="4">
        <v>4</v>
      </c>
      <c r="K5982" s="3">
        <v>0</v>
      </c>
      <c r="L5982" s="1" t="s">
        <v>18</v>
      </c>
    </row>
    <row r="5983" spans="1:12" x14ac:dyDescent="0.3">
      <c r="A5983" s="1" t="s">
        <v>1502</v>
      </c>
      <c r="B5983" s="1" t="s">
        <v>16</v>
      </c>
      <c r="C5983" s="1" t="s">
        <v>51</v>
      </c>
      <c r="D5983" s="5">
        <v>43221</v>
      </c>
      <c r="E5983">
        <v>5</v>
      </c>
      <c r="F5983">
        <v>5</v>
      </c>
      <c r="G5983" s="2">
        <v>606.54</v>
      </c>
      <c r="H5983">
        <v>5</v>
      </c>
      <c r="I5983">
        <v>0</v>
      </c>
      <c r="J5983" s="4">
        <v>5</v>
      </c>
      <c r="K5983" s="3">
        <v>0</v>
      </c>
      <c r="L5983" s="1" t="s">
        <v>46</v>
      </c>
    </row>
    <row r="5984" spans="1:12" x14ac:dyDescent="0.3">
      <c r="A5984" s="1" t="s">
        <v>1502</v>
      </c>
      <c r="B5984" s="1" t="s">
        <v>16</v>
      </c>
      <c r="C5984" s="1" t="s">
        <v>51</v>
      </c>
      <c r="D5984" s="5">
        <v>43252</v>
      </c>
      <c r="E5984">
        <v>3</v>
      </c>
      <c r="F5984">
        <v>3</v>
      </c>
      <c r="G5984" s="2">
        <v>432.05</v>
      </c>
      <c r="H5984">
        <v>3</v>
      </c>
      <c r="I5984">
        <v>1</v>
      </c>
      <c r="J5984" s="4">
        <v>5</v>
      </c>
      <c r="K5984" s="3">
        <v>0.33333333333333331</v>
      </c>
      <c r="L5984" s="1" t="s">
        <v>36</v>
      </c>
    </row>
    <row r="5985" spans="1:12" x14ac:dyDescent="0.3">
      <c r="A5985" s="1" t="s">
        <v>1502</v>
      </c>
      <c r="B5985" s="1" t="s">
        <v>16</v>
      </c>
      <c r="C5985" s="1" t="s">
        <v>51</v>
      </c>
      <c r="D5985" s="5">
        <v>43282</v>
      </c>
      <c r="E5985">
        <v>1</v>
      </c>
      <c r="F5985">
        <v>1</v>
      </c>
      <c r="G5985" s="2">
        <v>180.57</v>
      </c>
      <c r="H5985">
        <v>1</v>
      </c>
      <c r="I5985">
        <v>0</v>
      </c>
      <c r="J5985" s="4">
        <v>5</v>
      </c>
      <c r="K5985" s="3">
        <v>0</v>
      </c>
      <c r="L5985" s="1" t="s">
        <v>37</v>
      </c>
    </row>
    <row r="5986" spans="1:12" x14ac:dyDescent="0.3">
      <c r="A5986" s="1" t="s">
        <v>1502</v>
      </c>
      <c r="B5986" s="1" t="s">
        <v>16</v>
      </c>
      <c r="C5986" s="1" t="s">
        <v>51</v>
      </c>
      <c r="D5986" s="5">
        <v>43313</v>
      </c>
      <c r="E5986">
        <v>1</v>
      </c>
      <c r="F5986">
        <v>1</v>
      </c>
      <c r="G5986" s="2">
        <v>120.98</v>
      </c>
      <c r="H5986">
        <v>1</v>
      </c>
      <c r="I5986">
        <v>0</v>
      </c>
      <c r="J5986" s="4">
        <v>4</v>
      </c>
      <c r="K5986" s="3">
        <v>0</v>
      </c>
      <c r="L5986" s="1" t="s">
        <v>49</v>
      </c>
    </row>
    <row r="5987" spans="1:12" x14ac:dyDescent="0.3">
      <c r="A5987" s="1" t="s">
        <v>1503</v>
      </c>
      <c r="B5987" s="1" t="s">
        <v>57</v>
      </c>
      <c r="C5987" s="1" t="s">
        <v>1504</v>
      </c>
      <c r="D5987" s="5">
        <v>42736</v>
      </c>
      <c r="E5987">
        <v>1</v>
      </c>
      <c r="F5987">
        <v>1</v>
      </c>
      <c r="G5987" s="2">
        <v>142</v>
      </c>
      <c r="H5987">
        <v>1</v>
      </c>
      <c r="I5987">
        <v>0</v>
      </c>
      <c r="J5987" s="4">
        <v>5</v>
      </c>
      <c r="K5987" s="3">
        <v>0</v>
      </c>
      <c r="L5987" s="1" t="s">
        <v>45</v>
      </c>
    </row>
    <row r="5988" spans="1:12" x14ac:dyDescent="0.3">
      <c r="A5988" s="1" t="s">
        <v>1503</v>
      </c>
      <c r="B5988" s="1" t="s">
        <v>57</v>
      </c>
      <c r="C5988" s="1" t="s">
        <v>1504</v>
      </c>
      <c r="D5988" s="5">
        <v>42795</v>
      </c>
      <c r="E5988">
        <v>2</v>
      </c>
      <c r="F5988">
        <v>2</v>
      </c>
      <c r="G5988" s="2">
        <v>602.72</v>
      </c>
      <c r="H5988">
        <v>2</v>
      </c>
      <c r="I5988">
        <v>0</v>
      </c>
      <c r="J5988" s="4">
        <v>2.5</v>
      </c>
      <c r="K5988" s="3">
        <v>0</v>
      </c>
      <c r="L5988" s="1" t="s">
        <v>24</v>
      </c>
    </row>
    <row r="5989" spans="1:12" x14ac:dyDescent="0.3">
      <c r="A5989" s="1" t="s">
        <v>1503</v>
      </c>
      <c r="B5989" s="1" t="s">
        <v>57</v>
      </c>
      <c r="C5989" s="1" t="s">
        <v>1504</v>
      </c>
      <c r="D5989" s="5">
        <v>42826</v>
      </c>
      <c r="E5989">
        <v>6</v>
      </c>
      <c r="F5989">
        <v>6</v>
      </c>
      <c r="G5989" s="2">
        <v>773.14</v>
      </c>
      <c r="H5989">
        <v>6</v>
      </c>
      <c r="I5989">
        <v>1</v>
      </c>
      <c r="J5989" s="4">
        <v>4.17</v>
      </c>
      <c r="K5989" s="3">
        <v>0.16666666666666666</v>
      </c>
      <c r="L5989" s="1" t="s">
        <v>25</v>
      </c>
    </row>
    <row r="5990" spans="1:12" x14ac:dyDescent="0.3">
      <c r="A5990" s="1" t="s">
        <v>1503</v>
      </c>
      <c r="B5990" s="1" t="s">
        <v>57</v>
      </c>
      <c r="C5990" s="1" t="s">
        <v>1504</v>
      </c>
      <c r="D5990" s="5">
        <v>42887</v>
      </c>
      <c r="E5990">
        <v>3</v>
      </c>
      <c r="F5990">
        <v>4</v>
      </c>
      <c r="G5990" s="2">
        <v>185.07</v>
      </c>
      <c r="H5990">
        <v>3</v>
      </c>
      <c r="I5990">
        <v>0</v>
      </c>
      <c r="J5990" s="4">
        <v>4.33</v>
      </c>
      <c r="K5990" s="3">
        <v>0</v>
      </c>
      <c r="L5990" s="1" t="s">
        <v>27</v>
      </c>
    </row>
    <row r="5991" spans="1:12" x14ac:dyDescent="0.3">
      <c r="A5991" s="1" t="s">
        <v>1503</v>
      </c>
      <c r="B5991" s="1" t="s">
        <v>57</v>
      </c>
      <c r="C5991" s="1" t="s">
        <v>1504</v>
      </c>
      <c r="D5991" s="5">
        <v>42917</v>
      </c>
      <c r="E5991">
        <v>1</v>
      </c>
      <c r="F5991">
        <v>1</v>
      </c>
      <c r="G5991" s="2">
        <v>387.67</v>
      </c>
      <c r="H5991">
        <v>1</v>
      </c>
      <c r="I5991">
        <v>0</v>
      </c>
      <c r="J5991" s="4">
        <v>5</v>
      </c>
      <c r="K5991" s="3">
        <v>0</v>
      </c>
      <c r="L5991" s="1" t="s">
        <v>28</v>
      </c>
    </row>
    <row r="5992" spans="1:12" x14ac:dyDescent="0.3">
      <c r="A5992" s="1" t="s">
        <v>1503</v>
      </c>
      <c r="B5992" s="1" t="s">
        <v>57</v>
      </c>
      <c r="C5992" s="1" t="s">
        <v>1504</v>
      </c>
      <c r="D5992" s="5">
        <v>42948</v>
      </c>
      <c r="E5992">
        <v>1</v>
      </c>
      <c r="F5992">
        <v>1</v>
      </c>
      <c r="G5992" s="2">
        <v>52.37</v>
      </c>
      <c r="H5992">
        <v>1</v>
      </c>
      <c r="I5992">
        <v>0</v>
      </c>
      <c r="J5992" s="4">
        <v>5</v>
      </c>
      <c r="K5992" s="3">
        <v>0</v>
      </c>
      <c r="L5992" s="1" t="s">
        <v>29</v>
      </c>
    </row>
    <row r="5993" spans="1:12" x14ac:dyDescent="0.3">
      <c r="A5993" s="1" t="s">
        <v>1503</v>
      </c>
      <c r="B5993" s="1" t="s">
        <v>57</v>
      </c>
      <c r="C5993" s="1" t="s">
        <v>1504</v>
      </c>
      <c r="D5993" s="5">
        <v>43009</v>
      </c>
      <c r="E5993">
        <v>1</v>
      </c>
      <c r="F5993">
        <v>1</v>
      </c>
      <c r="G5993" s="2">
        <v>53.1</v>
      </c>
      <c r="H5993">
        <v>1</v>
      </c>
      <c r="I5993">
        <v>0</v>
      </c>
      <c r="J5993" s="4">
        <v>3</v>
      </c>
      <c r="K5993" s="3">
        <v>0</v>
      </c>
      <c r="L5993" s="1" t="s">
        <v>19</v>
      </c>
    </row>
    <row r="5994" spans="1:12" x14ac:dyDescent="0.3">
      <c r="A5994" s="1" t="s">
        <v>1503</v>
      </c>
      <c r="B5994" s="1" t="s">
        <v>57</v>
      </c>
      <c r="C5994" s="1" t="s">
        <v>1504</v>
      </c>
      <c r="D5994" s="5">
        <v>43313</v>
      </c>
      <c r="E5994">
        <v>1</v>
      </c>
      <c r="F5994">
        <v>1</v>
      </c>
      <c r="G5994" s="2">
        <v>42.27</v>
      </c>
      <c r="H5994">
        <v>1</v>
      </c>
      <c r="I5994">
        <v>0</v>
      </c>
      <c r="J5994" s="4">
        <v>5</v>
      </c>
      <c r="K5994" s="3">
        <v>0</v>
      </c>
      <c r="L5994" s="1" t="s">
        <v>49</v>
      </c>
    </row>
    <row r="5995" spans="1:12" x14ac:dyDescent="0.3">
      <c r="A5995" s="1" t="s">
        <v>1505</v>
      </c>
      <c r="B5995" s="1" t="s">
        <v>90</v>
      </c>
      <c r="C5995" s="1" t="s">
        <v>91</v>
      </c>
      <c r="D5995" s="5">
        <v>42948</v>
      </c>
      <c r="E5995">
        <v>1</v>
      </c>
      <c r="F5995">
        <v>1</v>
      </c>
      <c r="G5995" s="2">
        <v>235.19</v>
      </c>
      <c r="H5995">
        <v>1</v>
      </c>
      <c r="I5995">
        <v>0</v>
      </c>
      <c r="J5995" s="4">
        <v>5</v>
      </c>
      <c r="K5995" s="3">
        <v>0</v>
      </c>
      <c r="L5995" s="1" t="s">
        <v>29</v>
      </c>
    </row>
    <row r="5996" spans="1:12" x14ac:dyDescent="0.3">
      <c r="A5996" s="1" t="s">
        <v>1505</v>
      </c>
      <c r="B5996" s="1" t="s">
        <v>90</v>
      </c>
      <c r="C5996" s="1" t="s">
        <v>91</v>
      </c>
      <c r="D5996" s="5">
        <v>43009</v>
      </c>
      <c r="E5996">
        <v>1</v>
      </c>
      <c r="F5996">
        <v>2</v>
      </c>
      <c r="G5996" s="2">
        <v>470.38</v>
      </c>
      <c r="H5996">
        <v>1</v>
      </c>
      <c r="I5996">
        <v>0</v>
      </c>
      <c r="J5996" s="4">
        <v>4</v>
      </c>
      <c r="K5996" s="3">
        <v>0</v>
      </c>
      <c r="L5996" s="1" t="s">
        <v>19</v>
      </c>
    </row>
    <row r="5997" spans="1:12" x14ac:dyDescent="0.3">
      <c r="A5997" s="1" t="s">
        <v>1505</v>
      </c>
      <c r="B5997" s="1" t="s">
        <v>90</v>
      </c>
      <c r="C5997" s="1" t="s">
        <v>91</v>
      </c>
      <c r="D5997" s="5">
        <v>43040</v>
      </c>
      <c r="E5997">
        <v>1</v>
      </c>
      <c r="F5997">
        <v>1</v>
      </c>
      <c r="G5997" s="2">
        <v>262.13</v>
      </c>
      <c r="H5997">
        <v>1</v>
      </c>
      <c r="I5997">
        <v>1</v>
      </c>
      <c r="J5997" s="4">
        <v>1</v>
      </c>
      <c r="K5997" s="3">
        <v>1</v>
      </c>
      <c r="L5997" s="1" t="s">
        <v>30</v>
      </c>
    </row>
    <row r="5998" spans="1:12" x14ac:dyDescent="0.3">
      <c r="A5998" s="1" t="s">
        <v>1505</v>
      </c>
      <c r="B5998" s="1" t="s">
        <v>90</v>
      </c>
      <c r="C5998" s="1" t="s">
        <v>91</v>
      </c>
      <c r="D5998" s="5">
        <v>43070</v>
      </c>
      <c r="E5998">
        <v>2</v>
      </c>
      <c r="F5998">
        <v>2</v>
      </c>
      <c r="G5998" s="2">
        <v>473.13</v>
      </c>
      <c r="H5998">
        <v>2</v>
      </c>
      <c r="I5998">
        <v>0</v>
      </c>
      <c r="J5998" s="4">
        <v>3</v>
      </c>
      <c r="K5998" s="3">
        <v>0</v>
      </c>
      <c r="L5998" s="1" t="s">
        <v>31</v>
      </c>
    </row>
    <row r="5999" spans="1:12" x14ac:dyDescent="0.3">
      <c r="A5999" s="1" t="s">
        <v>1505</v>
      </c>
      <c r="B5999" s="1" t="s">
        <v>90</v>
      </c>
      <c r="C5999" s="1" t="s">
        <v>91</v>
      </c>
      <c r="D5999" s="5">
        <v>43101</v>
      </c>
      <c r="E5999">
        <v>1</v>
      </c>
      <c r="F5999">
        <v>1</v>
      </c>
      <c r="G5999" s="2">
        <v>1453.3</v>
      </c>
      <c r="H5999">
        <v>1</v>
      </c>
      <c r="I5999">
        <v>0</v>
      </c>
      <c r="J5999" s="4">
        <v>1</v>
      </c>
      <c r="K5999" s="3">
        <v>0</v>
      </c>
      <c r="L5999" s="1" t="s">
        <v>32</v>
      </c>
    </row>
    <row r="6000" spans="1:12" x14ac:dyDescent="0.3">
      <c r="A6000" s="1" t="s">
        <v>1505</v>
      </c>
      <c r="B6000" s="1" t="s">
        <v>90</v>
      </c>
      <c r="C6000" s="1" t="s">
        <v>91</v>
      </c>
      <c r="D6000" s="5">
        <v>43160</v>
      </c>
      <c r="E6000">
        <v>1</v>
      </c>
      <c r="F6000">
        <v>2</v>
      </c>
      <c r="G6000" s="2">
        <v>456.16</v>
      </c>
      <c r="H6000">
        <v>1</v>
      </c>
      <c r="I6000">
        <v>1</v>
      </c>
      <c r="J6000" s="4">
        <v>1</v>
      </c>
      <c r="K6000" s="3">
        <v>1</v>
      </c>
      <c r="L6000" s="1" t="s">
        <v>34</v>
      </c>
    </row>
    <row r="6001" spans="1:12" x14ac:dyDescent="0.3">
      <c r="A6001" s="1" t="s">
        <v>1506</v>
      </c>
      <c r="B6001" s="1" t="s">
        <v>53</v>
      </c>
      <c r="C6001" s="1" t="s">
        <v>593</v>
      </c>
      <c r="D6001" s="5">
        <v>43009</v>
      </c>
      <c r="E6001">
        <v>1</v>
      </c>
      <c r="F6001">
        <v>2</v>
      </c>
      <c r="G6001" s="2">
        <v>388.17</v>
      </c>
      <c r="H6001">
        <v>1</v>
      </c>
      <c r="I6001">
        <v>0</v>
      </c>
      <c r="J6001" s="4">
        <v>4</v>
      </c>
      <c r="K6001" s="3">
        <v>0</v>
      </c>
      <c r="L6001" s="1" t="s">
        <v>19</v>
      </c>
    </row>
    <row r="6002" spans="1:12" x14ac:dyDescent="0.3">
      <c r="A6002" s="1" t="s">
        <v>1506</v>
      </c>
      <c r="B6002" s="1" t="s">
        <v>53</v>
      </c>
      <c r="C6002" s="1" t="s">
        <v>593</v>
      </c>
      <c r="D6002" s="5">
        <v>43040</v>
      </c>
      <c r="E6002">
        <v>1</v>
      </c>
      <c r="F6002">
        <v>1</v>
      </c>
      <c r="G6002" s="2">
        <v>257.14999999999998</v>
      </c>
      <c r="H6002">
        <v>1</v>
      </c>
      <c r="I6002">
        <v>0</v>
      </c>
      <c r="J6002" s="4">
        <v>4</v>
      </c>
      <c r="K6002" s="3">
        <v>0</v>
      </c>
      <c r="L6002" s="1" t="s">
        <v>30</v>
      </c>
    </row>
    <row r="6003" spans="1:12" x14ac:dyDescent="0.3">
      <c r="A6003" s="1" t="s">
        <v>1506</v>
      </c>
      <c r="B6003" s="1" t="s">
        <v>53</v>
      </c>
      <c r="C6003" s="1" t="s">
        <v>593</v>
      </c>
      <c r="D6003" s="5">
        <v>43070</v>
      </c>
      <c r="E6003">
        <v>1</v>
      </c>
      <c r="F6003">
        <v>1</v>
      </c>
      <c r="G6003" s="2">
        <v>167.29</v>
      </c>
      <c r="H6003">
        <v>1</v>
      </c>
      <c r="I6003">
        <v>0</v>
      </c>
      <c r="J6003" s="4">
        <v>4</v>
      </c>
      <c r="K6003" s="3">
        <v>0</v>
      </c>
      <c r="L6003" s="1" t="s">
        <v>31</v>
      </c>
    </row>
    <row r="6004" spans="1:12" x14ac:dyDescent="0.3">
      <c r="A6004" s="1" t="s">
        <v>1506</v>
      </c>
      <c r="B6004" s="1" t="s">
        <v>53</v>
      </c>
      <c r="C6004" s="1" t="s">
        <v>593</v>
      </c>
      <c r="D6004" s="5">
        <v>43101</v>
      </c>
      <c r="E6004">
        <v>4</v>
      </c>
      <c r="F6004">
        <v>4</v>
      </c>
      <c r="G6004" s="2">
        <v>1082.47</v>
      </c>
      <c r="H6004">
        <v>4</v>
      </c>
      <c r="I6004">
        <v>0</v>
      </c>
      <c r="J6004" s="4">
        <v>4.5</v>
      </c>
      <c r="K6004" s="3">
        <v>0</v>
      </c>
      <c r="L6004" s="1" t="s">
        <v>32</v>
      </c>
    </row>
    <row r="6005" spans="1:12" x14ac:dyDescent="0.3">
      <c r="A6005" s="1" t="s">
        <v>1506</v>
      </c>
      <c r="B6005" s="1" t="s">
        <v>53</v>
      </c>
      <c r="C6005" s="1" t="s">
        <v>593</v>
      </c>
      <c r="D6005" s="5">
        <v>43160</v>
      </c>
      <c r="E6005">
        <v>1</v>
      </c>
      <c r="F6005">
        <v>2</v>
      </c>
      <c r="G6005" s="2">
        <v>805.42</v>
      </c>
      <c r="H6005">
        <v>1</v>
      </c>
      <c r="I6005">
        <v>0</v>
      </c>
      <c r="J6005" s="4">
        <v>1</v>
      </c>
      <c r="K6005" s="3">
        <v>0</v>
      </c>
      <c r="L6005" s="1" t="s">
        <v>34</v>
      </c>
    </row>
    <row r="6006" spans="1:12" x14ac:dyDescent="0.3">
      <c r="A6006" s="1" t="s">
        <v>1506</v>
      </c>
      <c r="B6006" s="1" t="s">
        <v>53</v>
      </c>
      <c r="C6006" s="1" t="s">
        <v>593</v>
      </c>
      <c r="D6006" s="5">
        <v>43191</v>
      </c>
      <c r="E6006">
        <v>2</v>
      </c>
      <c r="F6006">
        <v>2</v>
      </c>
      <c r="G6006" s="2">
        <v>430.64</v>
      </c>
      <c r="H6006">
        <v>2</v>
      </c>
      <c r="I6006">
        <v>0</v>
      </c>
      <c r="J6006" s="4">
        <v>4</v>
      </c>
      <c r="K6006" s="3">
        <v>0</v>
      </c>
      <c r="L6006" s="1" t="s">
        <v>35</v>
      </c>
    </row>
    <row r="6007" spans="1:12" x14ac:dyDescent="0.3">
      <c r="A6007" s="1" t="s">
        <v>1506</v>
      </c>
      <c r="B6007" s="1" t="s">
        <v>53</v>
      </c>
      <c r="C6007" s="1" t="s">
        <v>593</v>
      </c>
      <c r="D6007" s="5">
        <v>43252</v>
      </c>
      <c r="E6007">
        <v>2</v>
      </c>
      <c r="F6007">
        <v>2</v>
      </c>
      <c r="G6007" s="2">
        <v>417.81</v>
      </c>
      <c r="H6007">
        <v>2</v>
      </c>
      <c r="I6007">
        <v>0</v>
      </c>
      <c r="J6007" s="4">
        <v>4.5</v>
      </c>
      <c r="K6007" s="3">
        <v>0</v>
      </c>
      <c r="L6007" s="1" t="s">
        <v>36</v>
      </c>
    </row>
    <row r="6008" spans="1:12" x14ac:dyDescent="0.3">
      <c r="A6008" s="1" t="s">
        <v>1507</v>
      </c>
      <c r="B6008" s="1" t="s">
        <v>108</v>
      </c>
      <c r="C6008" s="1" t="s">
        <v>314</v>
      </c>
      <c r="D6008" s="5">
        <v>42917</v>
      </c>
      <c r="E6008">
        <v>1</v>
      </c>
      <c r="F6008">
        <v>1</v>
      </c>
      <c r="G6008" s="2">
        <v>214.03</v>
      </c>
      <c r="H6008">
        <v>1</v>
      </c>
      <c r="I6008">
        <v>0</v>
      </c>
      <c r="J6008" s="4">
        <v>2</v>
      </c>
      <c r="K6008" s="3">
        <v>0</v>
      </c>
      <c r="L6008" s="1" t="s">
        <v>28</v>
      </c>
    </row>
    <row r="6009" spans="1:12" x14ac:dyDescent="0.3">
      <c r="A6009" s="1" t="s">
        <v>1507</v>
      </c>
      <c r="B6009" s="1" t="s">
        <v>108</v>
      </c>
      <c r="C6009" s="1" t="s">
        <v>314</v>
      </c>
      <c r="D6009" s="5">
        <v>42948</v>
      </c>
      <c r="E6009">
        <v>1</v>
      </c>
      <c r="F6009">
        <v>1</v>
      </c>
      <c r="G6009" s="2">
        <v>203.96</v>
      </c>
      <c r="H6009">
        <v>1</v>
      </c>
      <c r="I6009">
        <v>0</v>
      </c>
      <c r="J6009" s="4">
        <v>4</v>
      </c>
      <c r="K6009" s="3">
        <v>0</v>
      </c>
      <c r="L6009" s="1" t="s">
        <v>29</v>
      </c>
    </row>
    <row r="6010" spans="1:12" x14ac:dyDescent="0.3">
      <c r="A6010" s="1" t="s">
        <v>1507</v>
      </c>
      <c r="B6010" s="1" t="s">
        <v>108</v>
      </c>
      <c r="C6010" s="1" t="s">
        <v>314</v>
      </c>
      <c r="D6010" s="5">
        <v>43009</v>
      </c>
      <c r="E6010">
        <v>1</v>
      </c>
      <c r="F6010">
        <v>1</v>
      </c>
      <c r="G6010" s="2">
        <v>175.55</v>
      </c>
      <c r="H6010">
        <v>1</v>
      </c>
      <c r="I6010">
        <v>0</v>
      </c>
      <c r="J6010" s="4">
        <v>3</v>
      </c>
      <c r="K6010" s="3">
        <v>0</v>
      </c>
      <c r="L6010" s="1" t="s">
        <v>19</v>
      </c>
    </row>
    <row r="6011" spans="1:12" x14ac:dyDescent="0.3">
      <c r="A6011" s="1" t="s">
        <v>1507</v>
      </c>
      <c r="B6011" s="1" t="s">
        <v>108</v>
      </c>
      <c r="C6011" s="1" t="s">
        <v>314</v>
      </c>
      <c r="D6011" s="5">
        <v>43040</v>
      </c>
      <c r="E6011">
        <v>3</v>
      </c>
      <c r="F6011">
        <v>3</v>
      </c>
      <c r="G6011" s="2">
        <v>614.62</v>
      </c>
      <c r="H6011">
        <v>3</v>
      </c>
      <c r="I6011">
        <v>0</v>
      </c>
      <c r="J6011" s="4">
        <v>4.33</v>
      </c>
      <c r="K6011" s="3">
        <v>0</v>
      </c>
      <c r="L6011" s="1" t="s">
        <v>30</v>
      </c>
    </row>
    <row r="6012" spans="1:12" x14ac:dyDescent="0.3">
      <c r="A6012" s="1" t="s">
        <v>1507</v>
      </c>
      <c r="B6012" s="1" t="s">
        <v>108</v>
      </c>
      <c r="C6012" s="1" t="s">
        <v>314</v>
      </c>
      <c r="D6012" s="5">
        <v>43070</v>
      </c>
      <c r="E6012">
        <v>2</v>
      </c>
      <c r="F6012">
        <v>2</v>
      </c>
      <c r="G6012" s="2">
        <v>328.02</v>
      </c>
      <c r="H6012">
        <v>2</v>
      </c>
      <c r="I6012">
        <v>0</v>
      </c>
      <c r="J6012" s="4">
        <v>4</v>
      </c>
      <c r="K6012" s="3">
        <v>0</v>
      </c>
      <c r="L6012" s="1" t="s">
        <v>31</v>
      </c>
    </row>
    <row r="6013" spans="1:12" x14ac:dyDescent="0.3">
      <c r="A6013" s="1" t="s">
        <v>1507</v>
      </c>
      <c r="B6013" s="1" t="s">
        <v>108</v>
      </c>
      <c r="C6013" s="1" t="s">
        <v>314</v>
      </c>
      <c r="D6013" s="5">
        <v>43101</v>
      </c>
      <c r="E6013">
        <v>3</v>
      </c>
      <c r="F6013">
        <v>4</v>
      </c>
      <c r="G6013" s="2">
        <v>677.83</v>
      </c>
      <c r="H6013">
        <v>3</v>
      </c>
      <c r="I6013">
        <v>2</v>
      </c>
      <c r="J6013" s="4">
        <v>3.67</v>
      </c>
      <c r="K6013" s="3">
        <v>0.66666666666666663</v>
      </c>
      <c r="L6013" s="1" t="s">
        <v>32</v>
      </c>
    </row>
    <row r="6014" spans="1:12" x14ac:dyDescent="0.3">
      <c r="A6014" s="1" t="s">
        <v>1508</v>
      </c>
      <c r="B6014" s="1" t="s">
        <v>90</v>
      </c>
      <c r="C6014" s="1" t="s">
        <v>1495</v>
      </c>
      <c r="D6014" s="5">
        <v>42736</v>
      </c>
      <c r="E6014">
        <v>1</v>
      </c>
      <c r="F6014">
        <v>1</v>
      </c>
      <c r="G6014" s="2">
        <v>54.95</v>
      </c>
      <c r="H6014">
        <v>1</v>
      </c>
      <c r="I6014">
        <v>0</v>
      </c>
      <c r="J6014" s="4">
        <v>5</v>
      </c>
      <c r="K6014" s="3">
        <v>0</v>
      </c>
      <c r="L6014" s="1" t="s">
        <v>45</v>
      </c>
    </row>
    <row r="6015" spans="1:12" x14ac:dyDescent="0.3">
      <c r="A6015" s="1" t="s">
        <v>1508</v>
      </c>
      <c r="B6015" s="1" t="s">
        <v>90</v>
      </c>
      <c r="C6015" s="1" t="s">
        <v>1495</v>
      </c>
      <c r="D6015" s="5">
        <v>42795</v>
      </c>
      <c r="E6015">
        <v>1</v>
      </c>
      <c r="F6015">
        <v>1</v>
      </c>
      <c r="G6015" s="2">
        <v>53.42</v>
      </c>
      <c r="H6015">
        <v>1</v>
      </c>
      <c r="I6015">
        <v>0</v>
      </c>
      <c r="J6015" s="4">
        <v>4</v>
      </c>
      <c r="K6015" s="3">
        <v>0</v>
      </c>
      <c r="L6015" s="1" t="s">
        <v>24</v>
      </c>
    </row>
    <row r="6016" spans="1:12" x14ac:dyDescent="0.3">
      <c r="A6016" s="1" t="s">
        <v>1508</v>
      </c>
      <c r="B6016" s="1" t="s">
        <v>90</v>
      </c>
      <c r="C6016" s="1" t="s">
        <v>1495</v>
      </c>
      <c r="D6016" s="5">
        <v>42887</v>
      </c>
      <c r="E6016">
        <v>1</v>
      </c>
      <c r="F6016">
        <v>3</v>
      </c>
      <c r="G6016" s="2">
        <v>123.21</v>
      </c>
      <c r="H6016">
        <v>1</v>
      </c>
      <c r="I6016">
        <v>0</v>
      </c>
      <c r="J6016" s="4">
        <v>1</v>
      </c>
      <c r="K6016" s="3">
        <v>0</v>
      </c>
      <c r="L6016" s="1" t="s">
        <v>27</v>
      </c>
    </row>
    <row r="6017" spans="1:12" x14ac:dyDescent="0.3">
      <c r="A6017" s="1" t="s">
        <v>1508</v>
      </c>
      <c r="B6017" s="1" t="s">
        <v>90</v>
      </c>
      <c r="C6017" s="1" t="s">
        <v>1495</v>
      </c>
      <c r="D6017" s="5">
        <v>42948</v>
      </c>
      <c r="E6017">
        <v>1</v>
      </c>
      <c r="F6017">
        <v>2</v>
      </c>
      <c r="G6017" s="2">
        <v>108</v>
      </c>
      <c r="H6017">
        <v>1</v>
      </c>
      <c r="I6017">
        <v>0</v>
      </c>
      <c r="J6017" s="4">
        <v>5</v>
      </c>
      <c r="K6017" s="3">
        <v>0</v>
      </c>
      <c r="L6017" s="1" t="s">
        <v>29</v>
      </c>
    </row>
    <row r="6018" spans="1:12" x14ac:dyDescent="0.3">
      <c r="A6018" s="1" t="s">
        <v>1508</v>
      </c>
      <c r="B6018" s="1" t="s">
        <v>90</v>
      </c>
      <c r="C6018" s="1" t="s">
        <v>1495</v>
      </c>
      <c r="D6018" s="5">
        <v>42979</v>
      </c>
      <c r="E6018">
        <v>1</v>
      </c>
      <c r="F6018">
        <v>1</v>
      </c>
      <c r="G6018" s="2">
        <v>47.17</v>
      </c>
      <c r="H6018">
        <v>1</v>
      </c>
      <c r="I6018">
        <v>0</v>
      </c>
      <c r="J6018" s="4">
        <v>5</v>
      </c>
      <c r="K6018" s="3">
        <v>0</v>
      </c>
      <c r="L6018" s="1" t="s">
        <v>18</v>
      </c>
    </row>
    <row r="6019" spans="1:12" x14ac:dyDescent="0.3">
      <c r="A6019" s="1" t="s">
        <v>1508</v>
      </c>
      <c r="B6019" s="1" t="s">
        <v>90</v>
      </c>
      <c r="C6019" s="1" t="s">
        <v>1495</v>
      </c>
      <c r="D6019" s="5">
        <v>43040</v>
      </c>
      <c r="E6019">
        <v>3</v>
      </c>
      <c r="F6019">
        <v>5</v>
      </c>
      <c r="G6019" s="2">
        <v>245.33</v>
      </c>
      <c r="H6019">
        <v>3</v>
      </c>
      <c r="I6019">
        <v>0</v>
      </c>
      <c r="J6019" s="4">
        <v>4.67</v>
      </c>
      <c r="K6019" s="3">
        <v>0</v>
      </c>
      <c r="L6019" s="1" t="s">
        <v>30</v>
      </c>
    </row>
    <row r="6020" spans="1:12" x14ac:dyDescent="0.3">
      <c r="A6020" s="1" t="s">
        <v>1508</v>
      </c>
      <c r="B6020" s="1" t="s">
        <v>90</v>
      </c>
      <c r="C6020" s="1" t="s">
        <v>1495</v>
      </c>
      <c r="D6020" s="5">
        <v>43101</v>
      </c>
      <c r="E6020">
        <v>2</v>
      </c>
      <c r="F6020">
        <v>2</v>
      </c>
      <c r="G6020" s="2">
        <v>148.41999999999999</v>
      </c>
      <c r="H6020">
        <v>2</v>
      </c>
      <c r="I6020">
        <v>0</v>
      </c>
      <c r="J6020" s="4">
        <v>4.5</v>
      </c>
      <c r="K6020" s="3">
        <v>0</v>
      </c>
      <c r="L6020" s="1" t="s">
        <v>32</v>
      </c>
    </row>
    <row r="6021" spans="1:12" x14ac:dyDescent="0.3">
      <c r="A6021" s="1" t="s">
        <v>1508</v>
      </c>
      <c r="B6021" s="1" t="s">
        <v>90</v>
      </c>
      <c r="C6021" s="1" t="s">
        <v>1495</v>
      </c>
      <c r="D6021" s="5">
        <v>43160</v>
      </c>
      <c r="E6021">
        <v>2</v>
      </c>
      <c r="F6021">
        <v>3</v>
      </c>
      <c r="G6021" s="2">
        <v>181.34</v>
      </c>
      <c r="H6021">
        <v>2</v>
      </c>
      <c r="I6021">
        <v>0</v>
      </c>
      <c r="J6021" s="4">
        <v>3</v>
      </c>
      <c r="K6021" s="3">
        <v>0</v>
      </c>
      <c r="L6021" s="1" t="s">
        <v>34</v>
      </c>
    </row>
    <row r="6022" spans="1:12" x14ac:dyDescent="0.3">
      <c r="A6022" s="1" t="s">
        <v>1508</v>
      </c>
      <c r="B6022" s="1" t="s">
        <v>90</v>
      </c>
      <c r="C6022" s="1" t="s">
        <v>1495</v>
      </c>
      <c r="D6022" s="5">
        <v>43191</v>
      </c>
      <c r="E6022">
        <v>1</v>
      </c>
      <c r="F6022">
        <v>1</v>
      </c>
      <c r="G6022" s="2">
        <v>49.77</v>
      </c>
      <c r="H6022">
        <v>1</v>
      </c>
      <c r="I6022">
        <v>0</v>
      </c>
      <c r="J6022" s="4">
        <v>4</v>
      </c>
      <c r="K6022" s="3">
        <v>0</v>
      </c>
      <c r="L6022" s="1" t="s">
        <v>35</v>
      </c>
    </row>
    <row r="6023" spans="1:12" x14ac:dyDescent="0.3">
      <c r="A6023" s="1" t="s">
        <v>1508</v>
      </c>
      <c r="B6023" s="1" t="s">
        <v>90</v>
      </c>
      <c r="C6023" s="1" t="s">
        <v>1495</v>
      </c>
      <c r="D6023" s="5">
        <v>43252</v>
      </c>
      <c r="E6023">
        <v>1</v>
      </c>
      <c r="F6023">
        <v>1</v>
      </c>
      <c r="G6023" s="2">
        <v>57.27</v>
      </c>
      <c r="H6023">
        <v>1</v>
      </c>
      <c r="I6023">
        <v>0</v>
      </c>
      <c r="J6023" s="4">
        <v>1</v>
      </c>
      <c r="K6023" s="3">
        <v>0</v>
      </c>
      <c r="L6023" s="1" t="s">
        <v>36</v>
      </c>
    </row>
    <row r="6024" spans="1:12" x14ac:dyDescent="0.3">
      <c r="A6024" s="1" t="s">
        <v>1508</v>
      </c>
      <c r="B6024" s="1" t="s">
        <v>90</v>
      </c>
      <c r="C6024" s="1" t="s">
        <v>1495</v>
      </c>
      <c r="D6024" s="5">
        <v>43313</v>
      </c>
      <c r="E6024">
        <v>2</v>
      </c>
      <c r="F6024">
        <v>2</v>
      </c>
      <c r="G6024" s="2">
        <v>166.3</v>
      </c>
      <c r="H6024">
        <v>2</v>
      </c>
      <c r="I6024">
        <v>0</v>
      </c>
      <c r="J6024" s="4">
        <v>4.5</v>
      </c>
      <c r="K6024" s="3">
        <v>0</v>
      </c>
      <c r="L6024" s="1" t="s">
        <v>49</v>
      </c>
    </row>
    <row r="6025" spans="1:12" x14ac:dyDescent="0.3">
      <c r="A6025" s="1" t="s">
        <v>1509</v>
      </c>
      <c r="B6025" s="1" t="s">
        <v>57</v>
      </c>
      <c r="C6025" s="1" t="s">
        <v>1510</v>
      </c>
      <c r="D6025" s="5">
        <v>42917</v>
      </c>
      <c r="E6025">
        <v>3</v>
      </c>
      <c r="F6025">
        <v>3</v>
      </c>
      <c r="G6025" s="2">
        <v>359.42</v>
      </c>
      <c r="H6025">
        <v>3</v>
      </c>
      <c r="I6025">
        <v>0</v>
      </c>
      <c r="J6025" s="4">
        <v>4</v>
      </c>
      <c r="K6025" s="3">
        <v>0</v>
      </c>
      <c r="L6025" s="1" t="s">
        <v>28</v>
      </c>
    </row>
    <row r="6026" spans="1:12" x14ac:dyDescent="0.3">
      <c r="A6026" s="1" t="s">
        <v>1509</v>
      </c>
      <c r="B6026" s="1" t="s">
        <v>57</v>
      </c>
      <c r="C6026" s="1" t="s">
        <v>1510</v>
      </c>
      <c r="D6026" s="5">
        <v>42948</v>
      </c>
      <c r="E6026">
        <v>4</v>
      </c>
      <c r="F6026">
        <v>6</v>
      </c>
      <c r="G6026" s="2">
        <v>539.85</v>
      </c>
      <c r="H6026">
        <v>4</v>
      </c>
      <c r="I6026">
        <v>0</v>
      </c>
      <c r="J6026" s="4">
        <v>4.5</v>
      </c>
      <c r="K6026" s="3">
        <v>0</v>
      </c>
      <c r="L6026" s="1" t="s">
        <v>29</v>
      </c>
    </row>
    <row r="6027" spans="1:12" x14ac:dyDescent="0.3">
      <c r="A6027" s="1" t="s">
        <v>1509</v>
      </c>
      <c r="B6027" s="1" t="s">
        <v>57</v>
      </c>
      <c r="C6027" s="1" t="s">
        <v>1510</v>
      </c>
      <c r="D6027" s="5">
        <v>42979</v>
      </c>
      <c r="E6027">
        <v>2</v>
      </c>
      <c r="F6027">
        <v>2</v>
      </c>
      <c r="G6027" s="2">
        <v>263.7</v>
      </c>
      <c r="H6027">
        <v>2</v>
      </c>
      <c r="I6027">
        <v>0</v>
      </c>
      <c r="J6027" s="4">
        <v>4.5</v>
      </c>
      <c r="K6027" s="3">
        <v>0</v>
      </c>
      <c r="L6027" s="1" t="s">
        <v>18</v>
      </c>
    </row>
    <row r="6028" spans="1:12" x14ac:dyDescent="0.3">
      <c r="A6028" s="1" t="s">
        <v>1509</v>
      </c>
      <c r="B6028" s="1" t="s">
        <v>57</v>
      </c>
      <c r="C6028" s="1" t="s">
        <v>1510</v>
      </c>
      <c r="D6028" s="5">
        <v>43009</v>
      </c>
      <c r="E6028">
        <v>1</v>
      </c>
      <c r="F6028">
        <v>1</v>
      </c>
      <c r="G6028" s="2">
        <v>174.84</v>
      </c>
      <c r="H6028">
        <v>1</v>
      </c>
      <c r="I6028">
        <v>0</v>
      </c>
      <c r="J6028" s="4">
        <v>5</v>
      </c>
      <c r="K6028" s="3">
        <v>0</v>
      </c>
      <c r="L6028" s="1" t="s">
        <v>19</v>
      </c>
    </row>
    <row r="6029" spans="1:12" x14ac:dyDescent="0.3">
      <c r="A6029" s="1" t="s">
        <v>1509</v>
      </c>
      <c r="B6029" s="1" t="s">
        <v>57</v>
      </c>
      <c r="C6029" s="1" t="s">
        <v>1510</v>
      </c>
      <c r="D6029" s="5">
        <v>43040</v>
      </c>
      <c r="E6029">
        <v>1</v>
      </c>
      <c r="F6029">
        <v>1</v>
      </c>
      <c r="G6029" s="2">
        <v>65.5</v>
      </c>
      <c r="H6029">
        <v>1</v>
      </c>
      <c r="I6029">
        <v>0</v>
      </c>
      <c r="J6029" s="4">
        <v>3</v>
      </c>
      <c r="K6029" s="3">
        <v>0</v>
      </c>
      <c r="L6029" s="1" t="s">
        <v>30</v>
      </c>
    </row>
    <row r="6030" spans="1:12" x14ac:dyDescent="0.3">
      <c r="A6030" s="1" t="s">
        <v>1509</v>
      </c>
      <c r="B6030" s="1" t="s">
        <v>57</v>
      </c>
      <c r="C6030" s="1" t="s">
        <v>1510</v>
      </c>
      <c r="D6030" s="5">
        <v>43070</v>
      </c>
      <c r="E6030">
        <v>3</v>
      </c>
      <c r="F6030">
        <v>3</v>
      </c>
      <c r="G6030" s="2">
        <v>2179.4699999999998</v>
      </c>
      <c r="H6030">
        <v>3</v>
      </c>
      <c r="I6030">
        <v>0</v>
      </c>
      <c r="J6030" s="4">
        <v>5</v>
      </c>
      <c r="K6030" s="3">
        <v>0</v>
      </c>
      <c r="L6030" s="1" t="s">
        <v>31</v>
      </c>
    </row>
    <row r="6031" spans="1:12" x14ac:dyDescent="0.3">
      <c r="A6031" s="1" t="s">
        <v>1509</v>
      </c>
      <c r="B6031" s="1" t="s">
        <v>57</v>
      </c>
      <c r="C6031" s="1" t="s">
        <v>1510</v>
      </c>
      <c r="D6031" s="5">
        <v>43101</v>
      </c>
      <c r="E6031">
        <v>1</v>
      </c>
      <c r="F6031">
        <v>1</v>
      </c>
      <c r="G6031" s="2">
        <v>126.52</v>
      </c>
      <c r="H6031">
        <v>1</v>
      </c>
      <c r="I6031">
        <v>0</v>
      </c>
      <c r="J6031" s="4">
        <v>5</v>
      </c>
      <c r="K6031" s="3">
        <v>0</v>
      </c>
      <c r="L6031" s="1" t="s">
        <v>32</v>
      </c>
    </row>
    <row r="6032" spans="1:12" x14ac:dyDescent="0.3">
      <c r="A6032" s="1" t="s">
        <v>1509</v>
      </c>
      <c r="B6032" s="1" t="s">
        <v>57</v>
      </c>
      <c r="C6032" s="1" t="s">
        <v>1510</v>
      </c>
      <c r="D6032" s="5">
        <v>43132</v>
      </c>
      <c r="E6032">
        <v>3</v>
      </c>
      <c r="F6032">
        <v>3</v>
      </c>
      <c r="G6032" s="2">
        <v>299.39999999999998</v>
      </c>
      <c r="H6032">
        <v>3</v>
      </c>
      <c r="I6032">
        <v>1</v>
      </c>
      <c r="J6032" s="4">
        <v>2</v>
      </c>
      <c r="K6032" s="3">
        <v>0.33333333333333331</v>
      </c>
      <c r="L6032" s="1" t="s">
        <v>33</v>
      </c>
    </row>
    <row r="6033" spans="1:12" x14ac:dyDescent="0.3">
      <c r="A6033" s="1" t="s">
        <v>1509</v>
      </c>
      <c r="B6033" s="1" t="s">
        <v>57</v>
      </c>
      <c r="C6033" s="1" t="s">
        <v>1510</v>
      </c>
      <c r="D6033" s="5">
        <v>43160</v>
      </c>
      <c r="E6033">
        <v>2</v>
      </c>
      <c r="F6033">
        <v>2</v>
      </c>
      <c r="G6033" s="2">
        <v>1003.87</v>
      </c>
      <c r="H6033">
        <v>2</v>
      </c>
      <c r="I6033">
        <v>0</v>
      </c>
      <c r="J6033" s="4">
        <v>4.5</v>
      </c>
      <c r="K6033" s="3">
        <v>0</v>
      </c>
      <c r="L6033" s="1" t="s">
        <v>34</v>
      </c>
    </row>
    <row r="6034" spans="1:12" x14ac:dyDescent="0.3">
      <c r="A6034" s="1" t="s">
        <v>1509</v>
      </c>
      <c r="B6034" s="1" t="s">
        <v>57</v>
      </c>
      <c r="C6034" s="1" t="s">
        <v>1510</v>
      </c>
      <c r="D6034" s="5">
        <v>43191</v>
      </c>
      <c r="E6034">
        <v>3</v>
      </c>
      <c r="F6034">
        <v>3</v>
      </c>
      <c r="G6034" s="2">
        <v>941.06</v>
      </c>
      <c r="H6034">
        <v>3</v>
      </c>
      <c r="I6034">
        <v>0</v>
      </c>
      <c r="J6034" s="4">
        <v>3.33</v>
      </c>
      <c r="K6034" s="3">
        <v>0</v>
      </c>
      <c r="L6034" s="1" t="s">
        <v>35</v>
      </c>
    </row>
    <row r="6035" spans="1:12" x14ac:dyDescent="0.3">
      <c r="A6035" s="1" t="s">
        <v>1509</v>
      </c>
      <c r="B6035" s="1" t="s">
        <v>57</v>
      </c>
      <c r="C6035" s="1" t="s">
        <v>1510</v>
      </c>
      <c r="D6035" s="5">
        <v>43221</v>
      </c>
      <c r="E6035">
        <v>1</v>
      </c>
      <c r="F6035">
        <v>1</v>
      </c>
      <c r="G6035" s="2">
        <v>435.79</v>
      </c>
      <c r="H6035">
        <v>1</v>
      </c>
      <c r="I6035">
        <v>0</v>
      </c>
      <c r="J6035" s="4">
        <v>5</v>
      </c>
      <c r="K6035" s="3">
        <v>0</v>
      </c>
      <c r="L6035" s="1" t="s">
        <v>46</v>
      </c>
    </row>
    <row r="6036" spans="1:12" x14ac:dyDescent="0.3">
      <c r="A6036" s="1" t="s">
        <v>1509</v>
      </c>
      <c r="B6036" s="1" t="s">
        <v>57</v>
      </c>
      <c r="C6036" s="1" t="s">
        <v>1510</v>
      </c>
      <c r="D6036" s="5">
        <v>43282</v>
      </c>
      <c r="E6036">
        <v>2</v>
      </c>
      <c r="F6036">
        <v>3</v>
      </c>
      <c r="G6036" s="2">
        <v>521.46</v>
      </c>
      <c r="H6036">
        <v>2</v>
      </c>
      <c r="I6036">
        <v>0</v>
      </c>
      <c r="J6036" s="4">
        <v>5</v>
      </c>
      <c r="K6036" s="3">
        <v>0</v>
      </c>
      <c r="L6036" s="1" t="s">
        <v>37</v>
      </c>
    </row>
    <row r="6037" spans="1:12" x14ac:dyDescent="0.3">
      <c r="A6037" s="1" t="s">
        <v>1509</v>
      </c>
      <c r="B6037" s="1" t="s">
        <v>57</v>
      </c>
      <c r="C6037" s="1" t="s">
        <v>1510</v>
      </c>
      <c r="D6037" s="5">
        <v>43313</v>
      </c>
      <c r="E6037">
        <v>1</v>
      </c>
      <c r="F6037">
        <v>1</v>
      </c>
      <c r="G6037" s="2">
        <v>521.54</v>
      </c>
      <c r="H6037">
        <v>1</v>
      </c>
      <c r="I6037">
        <v>0</v>
      </c>
      <c r="J6037" s="4">
        <v>1</v>
      </c>
      <c r="K6037" s="3">
        <v>0</v>
      </c>
      <c r="L6037" s="1" t="s">
        <v>49</v>
      </c>
    </row>
    <row r="6038" spans="1:12" x14ac:dyDescent="0.3">
      <c r="A6038" s="1" t="s">
        <v>1511</v>
      </c>
      <c r="B6038" s="1" t="s">
        <v>16</v>
      </c>
      <c r="C6038" s="1" t="s">
        <v>111</v>
      </c>
      <c r="D6038" s="5">
        <v>42917</v>
      </c>
      <c r="E6038">
        <v>3</v>
      </c>
      <c r="F6038">
        <v>3</v>
      </c>
      <c r="G6038" s="2">
        <v>368.43</v>
      </c>
      <c r="H6038">
        <v>3</v>
      </c>
      <c r="I6038">
        <v>0</v>
      </c>
      <c r="J6038" s="4">
        <v>5</v>
      </c>
      <c r="K6038" s="3">
        <v>0</v>
      </c>
      <c r="L6038" s="1" t="s">
        <v>28</v>
      </c>
    </row>
    <row r="6039" spans="1:12" x14ac:dyDescent="0.3">
      <c r="A6039" s="1" t="s">
        <v>1511</v>
      </c>
      <c r="B6039" s="1" t="s">
        <v>16</v>
      </c>
      <c r="C6039" s="1" t="s">
        <v>111</v>
      </c>
      <c r="D6039" s="5">
        <v>42948</v>
      </c>
      <c r="E6039">
        <v>2</v>
      </c>
      <c r="F6039">
        <v>2</v>
      </c>
      <c r="G6039" s="2">
        <v>271.54000000000002</v>
      </c>
      <c r="H6039">
        <v>2</v>
      </c>
      <c r="I6039">
        <v>0</v>
      </c>
      <c r="J6039" s="4">
        <v>3</v>
      </c>
      <c r="K6039" s="3">
        <v>0</v>
      </c>
      <c r="L6039" s="1" t="s">
        <v>29</v>
      </c>
    </row>
    <row r="6040" spans="1:12" x14ac:dyDescent="0.3">
      <c r="A6040" s="1" t="s">
        <v>1511</v>
      </c>
      <c r="B6040" s="1" t="s">
        <v>16</v>
      </c>
      <c r="C6040" s="1" t="s">
        <v>111</v>
      </c>
      <c r="D6040" s="5">
        <v>42979</v>
      </c>
      <c r="E6040">
        <v>2</v>
      </c>
      <c r="F6040">
        <v>2</v>
      </c>
      <c r="G6040" s="2">
        <v>630.1</v>
      </c>
      <c r="H6040">
        <v>2</v>
      </c>
      <c r="I6040">
        <v>0</v>
      </c>
      <c r="J6040" s="4">
        <v>4</v>
      </c>
      <c r="K6040" s="3">
        <v>0</v>
      </c>
      <c r="L6040" s="1" t="s">
        <v>18</v>
      </c>
    </row>
    <row r="6041" spans="1:12" x14ac:dyDescent="0.3">
      <c r="A6041" s="1" t="s">
        <v>1511</v>
      </c>
      <c r="B6041" s="1" t="s">
        <v>16</v>
      </c>
      <c r="C6041" s="1" t="s">
        <v>111</v>
      </c>
      <c r="D6041" s="5">
        <v>43009</v>
      </c>
      <c r="E6041">
        <v>1</v>
      </c>
      <c r="F6041">
        <v>1</v>
      </c>
      <c r="G6041" s="2">
        <v>157.75</v>
      </c>
      <c r="H6041">
        <v>1</v>
      </c>
      <c r="I6041">
        <v>0</v>
      </c>
      <c r="J6041" s="4">
        <v>5</v>
      </c>
      <c r="K6041" s="3">
        <v>0</v>
      </c>
      <c r="L6041" s="1" t="s">
        <v>19</v>
      </c>
    </row>
    <row r="6042" spans="1:12" x14ac:dyDescent="0.3">
      <c r="A6042" s="1" t="s">
        <v>1511</v>
      </c>
      <c r="B6042" s="1" t="s">
        <v>16</v>
      </c>
      <c r="C6042" s="1" t="s">
        <v>111</v>
      </c>
      <c r="D6042" s="5">
        <v>43040</v>
      </c>
      <c r="E6042">
        <v>5</v>
      </c>
      <c r="F6042">
        <v>5</v>
      </c>
      <c r="G6042" s="2">
        <v>1320.16</v>
      </c>
      <c r="H6042">
        <v>5</v>
      </c>
      <c r="I6042">
        <v>0</v>
      </c>
      <c r="J6042" s="4">
        <v>4.2</v>
      </c>
      <c r="K6042" s="3">
        <v>0</v>
      </c>
      <c r="L6042" s="1" t="s">
        <v>30</v>
      </c>
    </row>
    <row r="6043" spans="1:12" x14ac:dyDescent="0.3">
      <c r="A6043" s="1" t="s">
        <v>1511</v>
      </c>
      <c r="B6043" s="1" t="s">
        <v>16</v>
      </c>
      <c r="C6043" s="1" t="s">
        <v>111</v>
      </c>
      <c r="D6043" s="5">
        <v>43070</v>
      </c>
      <c r="E6043">
        <v>1</v>
      </c>
      <c r="F6043">
        <v>1</v>
      </c>
      <c r="G6043" s="2">
        <v>59.93</v>
      </c>
      <c r="H6043">
        <v>1</v>
      </c>
      <c r="I6043">
        <v>0</v>
      </c>
      <c r="J6043" s="4">
        <v>5</v>
      </c>
      <c r="K6043" s="3">
        <v>0</v>
      </c>
      <c r="L6043" s="1" t="s">
        <v>31</v>
      </c>
    </row>
    <row r="6044" spans="1:12" x14ac:dyDescent="0.3">
      <c r="A6044" s="1" t="s">
        <v>1511</v>
      </c>
      <c r="B6044" s="1" t="s">
        <v>16</v>
      </c>
      <c r="C6044" s="1" t="s">
        <v>111</v>
      </c>
      <c r="D6044" s="5">
        <v>43101</v>
      </c>
      <c r="E6044">
        <v>6</v>
      </c>
      <c r="F6044">
        <v>7</v>
      </c>
      <c r="G6044" s="2">
        <v>1619.15</v>
      </c>
      <c r="H6044">
        <v>6</v>
      </c>
      <c r="I6044">
        <v>0</v>
      </c>
      <c r="J6044" s="4">
        <v>4.17</v>
      </c>
      <c r="K6044" s="3">
        <v>0</v>
      </c>
      <c r="L6044" s="1" t="s">
        <v>32</v>
      </c>
    </row>
    <row r="6045" spans="1:12" x14ac:dyDescent="0.3">
      <c r="A6045" s="1" t="s">
        <v>1511</v>
      </c>
      <c r="B6045" s="1" t="s">
        <v>16</v>
      </c>
      <c r="C6045" s="1" t="s">
        <v>111</v>
      </c>
      <c r="D6045" s="5">
        <v>43132</v>
      </c>
      <c r="E6045">
        <v>5</v>
      </c>
      <c r="F6045">
        <v>5</v>
      </c>
      <c r="G6045" s="2">
        <v>1551.61</v>
      </c>
      <c r="H6045">
        <v>5</v>
      </c>
      <c r="I6045">
        <v>2</v>
      </c>
      <c r="J6045" s="4">
        <v>3.2</v>
      </c>
      <c r="K6045" s="3">
        <v>0.4</v>
      </c>
      <c r="L6045" s="1" t="s">
        <v>33</v>
      </c>
    </row>
    <row r="6046" spans="1:12" x14ac:dyDescent="0.3">
      <c r="A6046" s="1" t="s">
        <v>1511</v>
      </c>
      <c r="B6046" s="1" t="s">
        <v>16</v>
      </c>
      <c r="C6046" s="1" t="s">
        <v>111</v>
      </c>
      <c r="D6046" s="5">
        <v>43160</v>
      </c>
      <c r="E6046">
        <v>2</v>
      </c>
      <c r="F6046">
        <v>2</v>
      </c>
      <c r="G6046" s="2">
        <v>534.91999999999996</v>
      </c>
      <c r="H6046">
        <v>2</v>
      </c>
      <c r="I6046">
        <v>1</v>
      </c>
      <c r="J6046" s="4">
        <v>3</v>
      </c>
      <c r="K6046" s="3">
        <v>0.5</v>
      </c>
      <c r="L6046" s="1" t="s">
        <v>34</v>
      </c>
    </row>
    <row r="6047" spans="1:12" x14ac:dyDescent="0.3">
      <c r="A6047" s="1" t="s">
        <v>1511</v>
      </c>
      <c r="B6047" s="1" t="s">
        <v>16</v>
      </c>
      <c r="C6047" s="1" t="s">
        <v>111</v>
      </c>
      <c r="D6047" s="5">
        <v>43191</v>
      </c>
      <c r="E6047">
        <v>3</v>
      </c>
      <c r="F6047">
        <v>3</v>
      </c>
      <c r="G6047" s="2">
        <v>869.77</v>
      </c>
      <c r="H6047">
        <v>3</v>
      </c>
      <c r="I6047">
        <v>0</v>
      </c>
      <c r="J6047" s="4">
        <v>5</v>
      </c>
      <c r="K6047" s="3">
        <v>0</v>
      </c>
      <c r="L6047" s="1" t="s">
        <v>35</v>
      </c>
    </row>
    <row r="6048" spans="1:12" x14ac:dyDescent="0.3">
      <c r="A6048" s="1" t="s">
        <v>1511</v>
      </c>
      <c r="B6048" s="1" t="s">
        <v>16</v>
      </c>
      <c r="C6048" s="1" t="s">
        <v>111</v>
      </c>
      <c r="D6048" s="5">
        <v>43221</v>
      </c>
      <c r="E6048">
        <v>3</v>
      </c>
      <c r="F6048">
        <v>5</v>
      </c>
      <c r="G6048" s="2">
        <v>823.78</v>
      </c>
      <c r="H6048">
        <v>3</v>
      </c>
      <c r="I6048">
        <v>1</v>
      </c>
      <c r="J6048" s="4">
        <v>4.67</v>
      </c>
      <c r="K6048" s="3">
        <v>0.33333333333333331</v>
      </c>
      <c r="L6048" s="1" t="s">
        <v>46</v>
      </c>
    </row>
    <row r="6049" spans="1:12" x14ac:dyDescent="0.3">
      <c r="A6049" s="1" t="s">
        <v>1511</v>
      </c>
      <c r="B6049" s="1" t="s">
        <v>16</v>
      </c>
      <c r="C6049" s="1" t="s">
        <v>111</v>
      </c>
      <c r="D6049" s="5">
        <v>43252</v>
      </c>
      <c r="E6049">
        <v>2</v>
      </c>
      <c r="F6049">
        <v>2</v>
      </c>
      <c r="G6049" s="2">
        <v>868.51</v>
      </c>
      <c r="H6049">
        <v>2</v>
      </c>
      <c r="I6049">
        <v>0</v>
      </c>
      <c r="J6049" s="4">
        <v>4</v>
      </c>
      <c r="K6049" s="3">
        <v>0</v>
      </c>
      <c r="L6049" s="1" t="s">
        <v>36</v>
      </c>
    </row>
    <row r="6050" spans="1:12" x14ac:dyDescent="0.3">
      <c r="A6050" s="1" t="s">
        <v>1511</v>
      </c>
      <c r="B6050" s="1" t="s">
        <v>16</v>
      </c>
      <c r="C6050" s="1" t="s">
        <v>111</v>
      </c>
      <c r="D6050" s="5">
        <v>43282</v>
      </c>
      <c r="E6050">
        <v>2</v>
      </c>
      <c r="F6050">
        <v>2</v>
      </c>
      <c r="G6050" s="2">
        <v>1021.07</v>
      </c>
      <c r="H6050">
        <v>2</v>
      </c>
      <c r="I6050">
        <v>0</v>
      </c>
      <c r="J6050" s="4">
        <v>5</v>
      </c>
      <c r="K6050" s="3">
        <v>0</v>
      </c>
      <c r="L6050" s="1" t="s">
        <v>37</v>
      </c>
    </row>
    <row r="6051" spans="1:12" x14ac:dyDescent="0.3">
      <c r="A6051" s="1" t="s">
        <v>1512</v>
      </c>
      <c r="B6051" s="1" t="s">
        <v>16</v>
      </c>
      <c r="C6051" s="1" t="s">
        <v>320</v>
      </c>
      <c r="D6051" s="5">
        <v>43221</v>
      </c>
      <c r="E6051">
        <v>3</v>
      </c>
      <c r="F6051">
        <v>3</v>
      </c>
      <c r="G6051" s="2">
        <v>616.45000000000005</v>
      </c>
      <c r="H6051">
        <v>3</v>
      </c>
      <c r="I6051">
        <v>0</v>
      </c>
      <c r="J6051" s="4">
        <v>4</v>
      </c>
      <c r="K6051" s="3">
        <v>0</v>
      </c>
      <c r="L6051" s="1" t="s">
        <v>46</v>
      </c>
    </row>
    <row r="6052" spans="1:12" x14ac:dyDescent="0.3">
      <c r="A6052" s="1" t="s">
        <v>1512</v>
      </c>
      <c r="B6052" s="1" t="s">
        <v>16</v>
      </c>
      <c r="C6052" s="1" t="s">
        <v>320</v>
      </c>
      <c r="D6052" s="5">
        <v>43252</v>
      </c>
      <c r="E6052">
        <v>4</v>
      </c>
      <c r="F6052">
        <v>6</v>
      </c>
      <c r="G6052" s="2">
        <v>678.51</v>
      </c>
      <c r="H6052">
        <v>4</v>
      </c>
      <c r="I6052">
        <v>0</v>
      </c>
      <c r="J6052" s="4">
        <v>5</v>
      </c>
      <c r="K6052" s="3">
        <v>0</v>
      </c>
      <c r="L6052" s="1" t="s">
        <v>36</v>
      </c>
    </row>
    <row r="6053" spans="1:12" x14ac:dyDescent="0.3">
      <c r="A6053" s="1" t="s">
        <v>1512</v>
      </c>
      <c r="B6053" s="1" t="s">
        <v>16</v>
      </c>
      <c r="C6053" s="1" t="s">
        <v>320</v>
      </c>
      <c r="D6053" s="5">
        <v>43282</v>
      </c>
      <c r="E6053">
        <v>3</v>
      </c>
      <c r="F6053">
        <v>3</v>
      </c>
      <c r="G6053" s="2">
        <v>619.29999999999995</v>
      </c>
      <c r="H6053">
        <v>3</v>
      </c>
      <c r="I6053">
        <v>0</v>
      </c>
      <c r="J6053" s="4">
        <v>3.33</v>
      </c>
      <c r="K6053" s="3">
        <v>0</v>
      </c>
      <c r="L6053" s="1" t="s">
        <v>37</v>
      </c>
    </row>
    <row r="6054" spans="1:12" x14ac:dyDescent="0.3">
      <c r="A6054" s="1" t="s">
        <v>1512</v>
      </c>
      <c r="B6054" s="1" t="s">
        <v>16</v>
      </c>
      <c r="C6054" s="1" t="s">
        <v>320</v>
      </c>
      <c r="D6054" s="5">
        <v>43313</v>
      </c>
      <c r="E6054">
        <v>2</v>
      </c>
      <c r="F6054">
        <v>2</v>
      </c>
      <c r="G6054" s="2">
        <v>183.1</v>
      </c>
      <c r="H6054">
        <v>2</v>
      </c>
      <c r="I6054">
        <v>0</v>
      </c>
      <c r="J6054" s="4">
        <v>4.5</v>
      </c>
      <c r="K6054" s="3">
        <v>0</v>
      </c>
      <c r="L6054" s="1" t="s">
        <v>49</v>
      </c>
    </row>
    <row r="6055" spans="1:12" x14ac:dyDescent="0.3">
      <c r="A6055" s="1" t="s">
        <v>1513</v>
      </c>
      <c r="B6055" s="1" t="s">
        <v>16</v>
      </c>
      <c r="C6055" s="1" t="s">
        <v>51</v>
      </c>
      <c r="D6055" s="5">
        <v>43009</v>
      </c>
      <c r="E6055">
        <v>3</v>
      </c>
      <c r="F6055">
        <v>3</v>
      </c>
      <c r="G6055" s="2">
        <v>590.53</v>
      </c>
      <c r="H6055">
        <v>3</v>
      </c>
      <c r="I6055">
        <v>0</v>
      </c>
      <c r="J6055" s="4">
        <v>4.33</v>
      </c>
      <c r="K6055" s="3">
        <v>0</v>
      </c>
      <c r="L6055" s="1" t="s">
        <v>19</v>
      </c>
    </row>
    <row r="6056" spans="1:12" x14ac:dyDescent="0.3">
      <c r="A6056" s="1" t="s">
        <v>1513</v>
      </c>
      <c r="B6056" s="1" t="s">
        <v>16</v>
      </c>
      <c r="C6056" s="1" t="s">
        <v>51</v>
      </c>
      <c r="D6056" s="5">
        <v>43040</v>
      </c>
      <c r="E6056">
        <v>16</v>
      </c>
      <c r="F6056">
        <v>16</v>
      </c>
      <c r="G6056" s="2">
        <v>2428.77</v>
      </c>
      <c r="H6056">
        <v>16</v>
      </c>
      <c r="I6056">
        <v>0</v>
      </c>
      <c r="J6056" s="4">
        <v>4.6900000000000004</v>
      </c>
      <c r="K6056" s="3">
        <v>0</v>
      </c>
      <c r="L6056" s="1" t="s">
        <v>30</v>
      </c>
    </row>
    <row r="6057" spans="1:12" x14ac:dyDescent="0.3">
      <c r="A6057" s="1" t="s">
        <v>1513</v>
      </c>
      <c r="B6057" s="1" t="s">
        <v>16</v>
      </c>
      <c r="C6057" s="1" t="s">
        <v>51</v>
      </c>
      <c r="D6057" s="5">
        <v>43070</v>
      </c>
      <c r="E6057">
        <v>7</v>
      </c>
      <c r="F6057">
        <v>7</v>
      </c>
      <c r="G6057" s="2">
        <v>1072.67</v>
      </c>
      <c r="H6057">
        <v>7</v>
      </c>
      <c r="I6057">
        <v>0</v>
      </c>
      <c r="J6057" s="4">
        <v>4.57</v>
      </c>
      <c r="K6057" s="3">
        <v>0</v>
      </c>
      <c r="L6057" s="1" t="s">
        <v>31</v>
      </c>
    </row>
    <row r="6058" spans="1:12" x14ac:dyDescent="0.3">
      <c r="A6058" s="1" t="s">
        <v>1513</v>
      </c>
      <c r="B6058" s="1" t="s">
        <v>16</v>
      </c>
      <c r="C6058" s="1" t="s">
        <v>51</v>
      </c>
      <c r="D6058" s="5">
        <v>43101</v>
      </c>
      <c r="E6058">
        <v>17</v>
      </c>
      <c r="F6058">
        <v>17</v>
      </c>
      <c r="G6058" s="2">
        <v>2564.35</v>
      </c>
      <c r="H6058">
        <v>17</v>
      </c>
      <c r="I6058">
        <v>0</v>
      </c>
      <c r="J6058" s="4">
        <v>4.71</v>
      </c>
      <c r="K6058" s="3">
        <v>0</v>
      </c>
      <c r="L6058" s="1" t="s">
        <v>32</v>
      </c>
    </row>
    <row r="6059" spans="1:12" x14ac:dyDescent="0.3">
      <c r="A6059" s="1" t="s">
        <v>1513</v>
      </c>
      <c r="B6059" s="1" t="s">
        <v>16</v>
      </c>
      <c r="C6059" s="1" t="s">
        <v>51</v>
      </c>
      <c r="D6059" s="5">
        <v>43132</v>
      </c>
      <c r="E6059">
        <v>7</v>
      </c>
      <c r="F6059">
        <v>7</v>
      </c>
      <c r="G6059" s="2">
        <v>700.61</v>
      </c>
      <c r="H6059">
        <v>7</v>
      </c>
      <c r="I6059">
        <v>1</v>
      </c>
      <c r="J6059" s="4">
        <v>4.43</v>
      </c>
      <c r="K6059" s="3">
        <v>0.14285714285714285</v>
      </c>
      <c r="L6059" s="1" t="s">
        <v>33</v>
      </c>
    </row>
    <row r="6060" spans="1:12" x14ac:dyDescent="0.3">
      <c r="A6060" s="1" t="s">
        <v>1513</v>
      </c>
      <c r="B6060" s="1" t="s">
        <v>16</v>
      </c>
      <c r="C6060" s="1" t="s">
        <v>51</v>
      </c>
      <c r="D6060" s="5">
        <v>43160</v>
      </c>
      <c r="E6060">
        <v>3</v>
      </c>
      <c r="F6060">
        <v>3</v>
      </c>
      <c r="G6060" s="2">
        <v>336.1</v>
      </c>
      <c r="H6060">
        <v>3</v>
      </c>
      <c r="I6060">
        <v>1</v>
      </c>
      <c r="J6060" s="4">
        <v>3.33</v>
      </c>
      <c r="K6060" s="3">
        <v>0.33333333333333331</v>
      </c>
      <c r="L6060" s="1" t="s">
        <v>34</v>
      </c>
    </row>
    <row r="6061" spans="1:12" x14ac:dyDescent="0.3">
      <c r="A6061" s="1" t="s">
        <v>1513</v>
      </c>
      <c r="B6061" s="1" t="s">
        <v>16</v>
      </c>
      <c r="C6061" s="1" t="s">
        <v>51</v>
      </c>
      <c r="D6061" s="5">
        <v>43191</v>
      </c>
      <c r="E6061">
        <v>5</v>
      </c>
      <c r="F6061">
        <v>5</v>
      </c>
      <c r="G6061" s="2">
        <v>586.88</v>
      </c>
      <c r="H6061">
        <v>5</v>
      </c>
      <c r="I6061">
        <v>2</v>
      </c>
      <c r="J6061" s="4">
        <v>5</v>
      </c>
      <c r="K6061" s="3">
        <v>0.4</v>
      </c>
      <c r="L6061" s="1" t="s">
        <v>35</v>
      </c>
    </row>
    <row r="6062" spans="1:12" x14ac:dyDescent="0.3">
      <c r="A6062" s="1" t="s">
        <v>1513</v>
      </c>
      <c r="B6062" s="1" t="s">
        <v>16</v>
      </c>
      <c r="C6062" s="1" t="s">
        <v>51</v>
      </c>
      <c r="D6062" s="5">
        <v>43221</v>
      </c>
      <c r="E6062">
        <v>1</v>
      </c>
      <c r="F6062">
        <v>1</v>
      </c>
      <c r="G6062" s="2">
        <v>87.51</v>
      </c>
      <c r="H6062">
        <v>1</v>
      </c>
      <c r="I6062">
        <v>0</v>
      </c>
      <c r="J6062" s="4">
        <v>5</v>
      </c>
      <c r="K6062" s="3">
        <v>0</v>
      </c>
      <c r="L6062" s="1" t="s">
        <v>46</v>
      </c>
    </row>
    <row r="6063" spans="1:12" x14ac:dyDescent="0.3">
      <c r="A6063" s="1" t="s">
        <v>1513</v>
      </c>
      <c r="B6063" s="1" t="s">
        <v>16</v>
      </c>
      <c r="C6063" s="1" t="s">
        <v>51</v>
      </c>
      <c r="D6063" s="5">
        <v>43282</v>
      </c>
      <c r="E6063">
        <v>1</v>
      </c>
      <c r="F6063">
        <v>1</v>
      </c>
      <c r="G6063" s="2">
        <v>147.69999999999999</v>
      </c>
      <c r="H6063">
        <v>1</v>
      </c>
      <c r="I6063">
        <v>0</v>
      </c>
      <c r="J6063" s="4">
        <v>5</v>
      </c>
      <c r="K6063" s="3">
        <v>0</v>
      </c>
      <c r="L6063" s="1" t="s">
        <v>37</v>
      </c>
    </row>
    <row r="6064" spans="1:12" x14ac:dyDescent="0.3">
      <c r="A6064" s="1" t="s">
        <v>1513</v>
      </c>
      <c r="B6064" s="1" t="s">
        <v>16</v>
      </c>
      <c r="C6064" s="1" t="s">
        <v>51</v>
      </c>
      <c r="D6064" s="5">
        <v>43313</v>
      </c>
      <c r="E6064">
        <v>3</v>
      </c>
      <c r="F6064">
        <v>3</v>
      </c>
      <c r="G6064" s="2">
        <v>286.72000000000003</v>
      </c>
      <c r="H6064">
        <v>3</v>
      </c>
      <c r="I6064">
        <v>0</v>
      </c>
      <c r="J6064" s="4">
        <v>4.67</v>
      </c>
      <c r="K6064" s="3">
        <v>0</v>
      </c>
      <c r="L6064" s="1" t="s">
        <v>49</v>
      </c>
    </row>
    <row r="6065" spans="1:12" x14ac:dyDescent="0.3">
      <c r="A6065" s="1" t="s">
        <v>1514</v>
      </c>
      <c r="B6065" s="1" t="s">
        <v>16</v>
      </c>
      <c r="C6065" s="1" t="s">
        <v>122</v>
      </c>
      <c r="D6065" s="5">
        <v>42767</v>
      </c>
      <c r="E6065">
        <v>1</v>
      </c>
      <c r="F6065">
        <v>1</v>
      </c>
      <c r="G6065" s="2">
        <v>24.96</v>
      </c>
      <c r="H6065">
        <v>1</v>
      </c>
      <c r="I6065">
        <v>0</v>
      </c>
      <c r="J6065" s="4">
        <v>3</v>
      </c>
      <c r="K6065" s="3">
        <v>0</v>
      </c>
      <c r="L6065" s="1" t="s">
        <v>23</v>
      </c>
    </row>
    <row r="6066" spans="1:12" x14ac:dyDescent="0.3">
      <c r="A6066" s="1" t="s">
        <v>1515</v>
      </c>
      <c r="B6066" s="1" t="s">
        <v>53</v>
      </c>
      <c r="C6066" s="1" t="s">
        <v>1516</v>
      </c>
      <c r="D6066" s="5">
        <v>42856</v>
      </c>
      <c r="E6066">
        <v>2</v>
      </c>
      <c r="F6066">
        <v>2</v>
      </c>
      <c r="G6066" s="2">
        <v>901.32</v>
      </c>
      <c r="H6066">
        <v>1</v>
      </c>
      <c r="I6066">
        <v>0</v>
      </c>
      <c r="J6066" s="4">
        <v>3</v>
      </c>
      <c r="K6066" s="3">
        <v>0</v>
      </c>
      <c r="L6066" s="1" t="s">
        <v>26</v>
      </c>
    </row>
    <row r="6067" spans="1:12" x14ac:dyDescent="0.3">
      <c r="A6067" s="1" t="s">
        <v>1515</v>
      </c>
      <c r="B6067" s="1" t="s">
        <v>53</v>
      </c>
      <c r="C6067" s="1" t="s">
        <v>1516</v>
      </c>
      <c r="D6067" s="5">
        <v>42887</v>
      </c>
      <c r="E6067">
        <v>1</v>
      </c>
      <c r="F6067">
        <v>1</v>
      </c>
      <c r="G6067" s="2">
        <v>437.09</v>
      </c>
      <c r="H6067">
        <v>1</v>
      </c>
      <c r="I6067">
        <v>1</v>
      </c>
      <c r="J6067" s="4">
        <v>3</v>
      </c>
      <c r="K6067" s="3">
        <v>1</v>
      </c>
      <c r="L6067" s="1" t="s">
        <v>27</v>
      </c>
    </row>
    <row r="6068" spans="1:12" x14ac:dyDescent="0.3">
      <c r="A6068" s="1" t="s">
        <v>1515</v>
      </c>
      <c r="B6068" s="1" t="s">
        <v>53</v>
      </c>
      <c r="C6068" s="1" t="s">
        <v>1516</v>
      </c>
      <c r="D6068" s="5">
        <v>42917</v>
      </c>
      <c r="E6068">
        <v>1</v>
      </c>
      <c r="F6068">
        <v>1</v>
      </c>
      <c r="G6068" s="2">
        <v>431.18</v>
      </c>
      <c r="H6068">
        <v>1</v>
      </c>
      <c r="I6068">
        <v>0</v>
      </c>
      <c r="J6068" s="4">
        <v>4</v>
      </c>
      <c r="K6068" s="3">
        <v>0</v>
      </c>
      <c r="L6068" s="1" t="s">
        <v>28</v>
      </c>
    </row>
    <row r="6069" spans="1:12" x14ac:dyDescent="0.3">
      <c r="A6069" s="1" t="s">
        <v>1517</v>
      </c>
      <c r="B6069" s="1" t="s">
        <v>16</v>
      </c>
      <c r="C6069" s="1" t="s">
        <v>144</v>
      </c>
      <c r="D6069" s="5">
        <v>42644</v>
      </c>
      <c r="E6069">
        <v>1</v>
      </c>
      <c r="F6069">
        <v>1</v>
      </c>
      <c r="G6069" s="2">
        <v>784.8</v>
      </c>
      <c r="H6069">
        <v>1</v>
      </c>
      <c r="I6069">
        <v>0</v>
      </c>
      <c r="J6069" s="4">
        <v>5</v>
      </c>
      <c r="K6069" s="3">
        <v>0</v>
      </c>
      <c r="L6069" s="1" t="s">
        <v>64</v>
      </c>
    </row>
    <row r="6070" spans="1:12" x14ac:dyDescent="0.3">
      <c r="A6070" s="1" t="s">
        <v>1518</v>
      </c>
      <c r="B6070" s="1" t="s">
        <v>53</v>
      </c>
      <c r="C6070" s="1" t="s">
        <v>118</v>
      </c>
      <c r="D6070" s="5">
        <v>42767</v>
      </c>
      <c r="E6070">
        <v>1</v>
      </c>
      <c r="F6070">
        <v>1</v>
      </c>
      <c r="G6070" s="2">
        <v>74.489999999999995</v>
      </c>
      <c r="H6070">
        <v>1</v>
      </c>
      <c r="I6070">
        <v>0</v>
      </c>
      <c r="J6070" s="4">
        <v>4</v>
      </c>
      <c r="K6070" s="3">
        <v>0</v>
      </c>
      <c r="L6070" s="1" t="s">
        <v>23</v>
      </c>
    </row>
    <row r="6071" spans="1:12" x14ac:dyDescent="0.3">
      <c r="A6071" s="1" t="s">
        <v>1518</v>
      </c>
      <c r="B6071" s="1" t="s">
        <v>53</v>
      </c>
      <c r="C6071" s="1" t="s">
        <v>118</v>
      </c>
      <c r="D6071" s="5">
        <v>42979</v>
      </c>
      <c r="E6071">
        <v>1</v>
      </c>
      <c r="F6071">
        <v>1</v>
      </c>
      <c r="G6071" s="2">
        <v>109.4</v>
      </c>
      <c r="H6071">
        <v>1</v>
      </c>
      <c r="I6071">
        <v>0</v>
      </c>
      <c r="J6071" s="4">
        <v>5</v>
      </c>
      <c r="K6071" s="3">
        <v>0</v>
      </c>
      <c r="L6071" s="1" t="s">
        <v>18</v>
      </c>
    </row>
    <row r="6072" spans="1:12" x14ac:dyDescent="0.3">
      <c r="A6072" s="1" t="s">
        <v>1519</v>
      </c>
      <c r="B6072" s="1" t="s">
        <v>53</v>
      </c>
      <c r="C6072" s="1" t="s">
        <v>1520</v>
      </c>
      <c r="D6072" s="5">
        <v>43221</v>
      </c>
      <c r="E6072">
        <v>7</v>
      </c>
      <c r="F6072">
        <v>7</v>
      </c>
      <c r="G6072" s="2">
        <v>1341.18</v>
      </c>
      <c r="H6072">
        <v>7</v>
      </c>
      <c r="I6072">
        <v>0</v>
      </c>
      <c r="J6072" s="4">
        <v>3.86</v>
      </c>
      <c r="K6072" s="3">
        <v>0</v>
      </c>
      <c r="L6072" s="1" t="s">
        <v>46</v>
      </c>
    </row>
    <row r="6073" spans="1:12" x14ac:dyDescent="0.3">
      <c r="A6073" s="1" t="s">
        <v>1519</v>
      </c>
      <c r="B6073" s="1" t="s">
        <v>53</v>
      </c>
      <c r="C6073" s="1" t="s">
        <v>1520</v>
      </c>
      <c r="D6073" s="5">
        <v>43252</v>
      </c>
      <c r="E6073">
        <v>4</v>
      </c>
      <c r="F6073">
        <v>4</v>
      </c>
      <c r="G6073" s="2">
        <v>994.48</v>
      </c>
      <c r="H6073">
        <v>4</v>
      </c>
      <c r="I6073">
        <v>0</v>
      </c>
      <c r="J6073" s="4">
        <v>4.5</v>
      </c>
      <c r="K6073" s="3">
        <v>0</v>
      </c>
      <c r="L6073" s="1" t="s">
        <v>36</v>
      </c>
    </row>
    <row r="6074" spans="1:12" x14ac:dyDescent="0.3">
      <c r="A6074" s="1" t="s">
        <v>1519</v>
      </c>
      <c r="B6074" s="1" t="s">
        <v>53</v>
      </c>
      <c r="C6074" s="1" t="s">
        <v>1520</v>
      </c>
      <c r="D6074" s="5">
        <v>43282</v>
      </c>
      <c r="E6074">
        <v>2</v>
      </c>
      <c r="F6074">
        <v>2</v>
      </c>
      <c r="G6074" s="2">
        <v>700.76</v>
      </c>
      <c r="H6074">
        <v>2</v>
      </c>
      <c r="I6074">
        <v>0</v>
      </c>
      <c r="J6074" s="4">
        <v>5</v>
      </c>
      <c r="K6074" s="3">
        <v>0</v>
      </c>
      <c r="L6074" s="1" t="s">
        <v>37</v>
      </c>
    </row>
    <row r="6075" spans="1:12" x14ac:dyDescent="0.3">
      <c r="A6075" s="1" t="s">
        <v>1519</v>
      </c>
      <c r="B6075" s="1" t="s">
        <v>53</v>
      </c>
      <c r="C6075" s="1" t="s">
        <v>1520</v>
      </c>
      <c r="D6075" s="5">
        <v>43313</v>
      </c>
      <c r="E6075">
        <v>4</v>
      </c>
      <c r="F6075">
        <v>4</v>
      </c>
      <c r="G6075" s="2">
        <v>700.11</v>
      </c>
      <c r="H6075">
        <v>4</v>
      </c>
      <c r="I6075">
        <v>0</v>
      </c>
      <c r="J6075" s="4">
        <v>4.75</v>
      </c>
      <c r="K6075" s="3">
        <v>0</v>
      </c>
      <c r="L6075" s="1" t="s">
        <v>49</v>
      </c>
    </row>
    <row r="6076" spans="1:12" x14ac:dyDescent="0.3">
      <c r="A6076" s="1" t="s">
        <v>1521</v>
      </c>
      <c r="B6076" s="1" t="s">
        <v>53</v>
      </c>
      <c r="C6076" s="1" t="s">
        <v>1121</v>
      </c>
      <c r="D6076" s="5">
        <v>43132</v>
      </c>
      <c r="E6076">
        <v>4</v>
      </c>
      <c r="F6076">
        <v>4</v>
      </c>
      <c r="G6076" s="2">
        <v>506.72</v>
      </c>
      <c r="H6076">
        <v>4</v>
      </c>
      <c r="I6076">
        <v>1</v>
      </c>
      <c r="J6076" s="4">
        <v>3</v>
      </c>
      <c r="K6076" s="3">
        <v>0.25</v>
      </c>
      <c r="L6076" s="1" t="s">
        <v>33</v>
      </c>
    </row>
    <row r="6077" spans="1:12" x14ac:dyDescent="0.3">
      <c r="A6077" s="1" t="s">
        <v>1521</v>
      </c>
      <c r="B6077" s="1" t="s">
        <v>53</v>
      </c>
      <c r="C6077" s="1" t="s">
        <v>1121</v>
      </c>
      <c r="D6077" s="5">
        <v>43160</v>
      </c>
      <c r="E6077">
        <v>6</v>
      </c>
      <c r="F6077">
        <v>9</v>
      </c>
      <c r="G6077" s="2">
        <v>1302.05</v>
      </c>
      <c r="H6077">
        <v>6</v>
      </c>
      <c r="I6077">
        <v>0</v>
      </c>
      <c r="J6077" s="4">
        <v>2.33</v>
      </c>
      <c r="K6077" s="3">
        <v>0</v>
      </c>
      <c r="L6077" s="1" t="s">
        <v>34</v>
      </c>
    </row>
    <row r="6078" spans="1:12" x14ac:dyDescent="0.3">
      <c r="A6078" s="1" t="s">
        <v>1521</v>
      </c>
      <c r="B6078" s="1" t="s">
        <v>53</v>
      </c>
      <c r="C6078" s="1" t="s">
        <v>1121</v>
      </c>
      <c r="D6078" s="5">
        <v>43191</v>
      </c>
      <c r="E6078">
        <v>3</v>
      </c>
      <c r="F6078">
        <v>3</v>
      </c>
      <c r="G6078" s="2">
        <v>604.88</v>
      </c>
      <c r="H6078">
        <v>3</v>
      </c>
      <c r="I6078">
        <v>1</v>
      </c>
      <c r="J6078" s="4">
        <v>1</v>
      </c>
      <c r="K6078" s="3">
        <v>0.33333333333333331</v>
      </c>
      <c r="L6078" s="1" t="s">
        <v>35</v>
      </c>
    </row>
    <row r="6079" spans="1:12" x14ac:dyDescent="0.3">
      <c r="A6079" s="1" t="s">
        <v>1521</v>
      </c>
      <c r="B6079" s="1" t="s">
        <v>53</v>
      </c>
      <c r="C6079" s="1" t="s">
        <v>1121</v>
      </c>
      <c r="D6079" s="5">
        <v>43252</v>
      </c>
      <c r="E6079">
        <v>2</v>
      </c>
      <c r="F6079">
        <v>3</v>
      </c>
      <c r="G6079" s="2">
        <v>540.62</v>
      </c>
      <c r="H6079">
        <v>2</v>
      </c>
      <c r="I6079">
        <v>1</v>
      </c>
      <c r="J6079" s="4">
        <v>3</v>
      </c>
      <c r="K6079" s="3">
        <v>0.5</v>
      </c>
      <c r="L6079" s="1" t="s">
        <v>36</v>
      </c>
    </row>
    <row r="6080" spans="1:12" x14ac:dyDescent="0.3">
      <c r="A6080" s="1" t="s">
        <v>1521</v>
      </c>
      <c r="B6080" s="1" t="s">
        <v>53</v>
      </c>
      <c r="C6080" s="1" t="s">
        <v>1121</v>
      </c>
      <c r="D6080" s="5">
        <v>43282</v>
      </c>
      <c r="E6080">
        <v>1</v>
      </c>
      <c r="F6080">
        <v>1</v>
      </c>
      <c r="G6080" s="2">
        <v>274.89999999999998</v>
      </c>
      <c r="H6080">
        <v>1</v>
      </c>
      <c r="I6080">
        <v>0</v>
      </c>
      <c r="J6080" s="4">
        <v>5</v>
      </c>
      <c r="K6080" s="3">
        <v>0</v>
      </c>
      <c r="L6080" s="1" t="s">
        <v>37</v>
      </c>
    </row>
    <row r="6081" spans="1:12" x14ac:dyDescent="0.3">
      <c r="A6081" s="1" t="s">
        <v>1521</v>
      </c>
      <c r="B6081" s="1" t="s">
        <v>53</v>
      </c>
      <c r="C6081" s="1" t="s">
        <v>1121</v>
      </c>
      <c r="D6081" s="5">
        <v>43313</v>
      </c>
      <c r="E6081">
        <v>1</v>
      </c>
      <c r="F6081">
        <v>1</v>
      </c>
      <c r="G6081" s="2">
        <v>180.21</v>
      </c>
      <c r="H6081">
        <v>1</v>
      </c>
      <c r="I6081">
        <v>1</v>
      </c>
      <c r="J6081" s="4">
        <v>1</v>
      </c>
      <c r="K6081" s="3">
        <v>1</v>
      </c>
      <c r="L6081" s="1" t="s">
        <v>49</v>
      </c>
    </row>
    <row r="6082" spans="1:12" x14ac:dyDescent="0.3">
      <c r="A6082" s="1" t="s">
        <v>1522</v>
      </c>
      <c r="B6082" s="1" t="s">
        <v>16</v>
      </c>
      <c r="C6082" s="1" t="s">
        <v>51</v>
      </c>
      <c r="D6082" s="5">
        <v>43221</v>
      </c>
      <c r="E6082">
        <v>2</v>
      </c>
      <c r="F6082">
        <v>3</v>
      </c>
      <c r="G6082" s="2">
        <v>1300.3900000000001</v>
      </c>
      <c r="H6082">
        <v>2</v>
      </c>
      <c r="I6082">
        <v>0</v>
      </c>
      <c r="J6082" s="4">
        <v>4</v>
      </c>
      <c r="K6082" s="3">
        <v>0</v>
      </c>
      <c r="L6082" s="1" t="s">
        <v>46</v>
      </c>
    </row>
    <row r="6083" spans="1:12" x14ac:dyDescent="0.3">
      <c r="A6083" s="1" t="s">
        <v>1522</v>
      </c>
      <c r="B6083" s="1" t="s">
        <v>16</v>
      </c>
      <c r="C6083" s="1" t="s">
        <v>51</v>
      </c>
      <c r="D6083" s="5">
        <v>43282</v>
      </c>
      <c r="E6083">
        <v>1</v>
      </c>
      <c r="F6083">
        <v>1</v>
      </c>
      <c r="G6083" s="2">
        <v>271.89</v>
      </c>
      <c r="H6083">
        <v>1</v>
      </c>
      <c r="I6083">
        <v>0</v>
      </c>
      <c r="J6083" s="4">
        <v>5</v>
      </c>
      <c r="K6083" s="3">
        <v>0</v>
      </c>
      <c r="L6083" s="1" t="s">
        <v>37</v>
      </c>
    </row>
    <row r="6084" spans="1:12" x14ac:dyDescent="0.3">
      <c r="A6084" s="1" t="s">
        <v>1523</v>
      </c>
      <c r="B6084" s="1" t="s">
        <v>90</v>
      </c>
      <c r="C6084" s="1" t="s">
        <v>1524</v>
      </c>
      <c r="D6084" s="5">
        <v>42767</v>
      </c>
      <c r="E6084">
        <v>1</v>
      </c>
      <c r="F6084">
        <v>1</v>
      </c>
      <c r="G6084" s="2">
        <v>36.770000000000003</v>
      </c>
      <c r="H6084">
        <v>1</v>
      </c>
      <c r="I6084">
        <v>0</v>
      </c>
      <c r="J6084" s="4">
        <v>4</v>
      </c>
      <c r="K6084" s="3">
        <v>0</v>
      </c>
      <c r="L6084" s="1" t="s">
        <v>23</v>
      </c>
    </row>
    <row r="6085" spans="1:12" x14ac:dyDescent="0.3">
      <c r="A6085" s="1" t="s">
        <v>1523</v>
      </c>
      <c r="B6085" s="1" t="s">
        <v>90</v>
      </c>
      <c r="C6085" s="1" t="s">
        <v>1524</v>
      </c>
      <c r="D6085" s="5">
        <v>42795</v>
      </c>
      <c r="E6085">
        <v>5</v>
      </c>
      <c r="F6085">
        <v>5</v>
      </c>
      <c r="G6085" s="2">
        <v>660.23</v>
      </c>
      <c r="H6085">
        <v>5</v>
      </c>
      <c r="I6085">
        <v>0</v>
      </c>
      <c r="J6085" s="4">
        <v>4.8</v>
      </c>
      <c r="K6085" s="3">
        <v>0</v>
      </c>
      <c r="L6085" s="1" t="s">
        <v>24</v>
      </c>
    </row>
    <row r="6086" spans="1:12" x14ac:dyDescent="0.3">
      <c r="A6086" s="1" t="s">
        <v>1523</v>
      </c>
      <c r="B6086" s="1" t="s">
        <v>90</v>
      </c>
      <c r="C6086" s="1" t="s">
        <v>1524</v>
      </c>
      <c r="D6086" s="5">
        <v>42826</v>
      </c>
      <c r="E6086">
        <v>3</v>
      </c>
      <c r="F6086">
        <v>3</v>
      </c>
      <c r="G6086" s="2">
        <v>1190.8800000000001</v>
      </c>
      <c r="H6086">
        <v>3</v>
      </c>
      <c r="I6086">
        <v>0</v>
      </c>
      <c r="J6086" s="4">
        <v>5</v>
      </c>
      <c r="K6086" s="3">
        <v>0</v>
      </c>
      <c r="L6086" s="1" t="s">
        <v>25</v>
      </c>
    </row>
    <row r="6087" spans="1:12" x14ac:dyDescent="0.3">
      <c r="A6087" s="1" t="s">
        <v>1523</v>
      </c>
      <c r="B6087" s="1" t="s">
        <v>90</v>
      </c>
      <c r="C6087" s="1" t="s">
        <v>1524</v>
      </c>
      <c r="D6087" s="5">
        <v>42856</v>
      </c>
      <c r="E6087">
        <v>11</v>
      </c>
      <c r="F6087">
        <v>13</v>
      </c>
      <c r="G6087" s="2">
        <v>3585.47</v>
      </c>
      <c r="H6087">
        <v>11</v>
      </c>
      <c r="I6087">
        <v>0</v>
      </c>
      <c r="J6087" s="4">
        <v>4.7300000000000004</v>
      </c>
      <c r="K6087" s="3">
        <v>0</v>
      </c>
      <c r="L6087" s="1" t="s">
        <v>26</v>
      </c>
    </row>
    <row r="6088" spans="1:12" x14ac:dyDescent="0.3">
      <c r="A6088" s="1" t="s">
        <v>1523</v>
      </c>
      <c r="B6088" s="1" t="s">
        <v>90</v>
      </c>
      <c r="C6088" s="1" t="s">
        <v>1524</v>
      </c>
      <c r="D6088" s="5">
        <v>42887</v>
      </c>
      <c r="E6088">
        <v>1</v>
      </c>
      <c r="F6088">
        <v>1</v>
      </c>
      <c r="G6088" s="2">
        <v>220.85</v>
      </c>
      <c r="H6088">
        <v>1</v>
      </c>
      <c r="I6088">
        <v>0</v>
      </c>
      <c r="J6088" s="4">
        <v>5</v>
      </c>
      <c r="K6088" s="3">
        <v>0</v>
      </c>
      <c r="L6088" s="1" t="s">
        <v>27</v>
      </c>
    </row>
    <row r="6089" spans="1:12" x14ac:dyDescent="0.3">
      <c r="A6089" s="1" t="s">
        <v>1525</v>
      </c>
      <c r="B6089" s="1" t="s">
        <v>108</v>
      </c>
      <c r="C6089" s="1" t="s">
        <v>821</v>
      </c>
      <c r="D6089" s="5">
        <v>43252</v>
      </c>
      <c r="E6089">
        <v>3</v>
      </c>
      <c r="F6089">
        <v>3</v>
      </c>
      <c r="G6089" s="2">
        <v>939.52</v>
      </c>
      <c r="H6089">
        <v>3</v>
      </c>
      <c r="I6089">
        <v>0</v>
      </c>
      <c r="J6089" s="4">
        <v>5</v>
      </c>
      <c r="K6089" s="3">
        <v>0</v>
      </c>
      <c r="L6089" s="1" t="s">
        <v>36</v>
      </c>
    </row>
    <row r="6090" spans="1:12" x14ac:dyDescent="0.3">
      <c r="A6090" s="1" t="s">
        <v>1525</v>
      </c>
      <c r="B6090" s="1" t="s">
        <v>108</v>
      </c>
      <c r="C6090" s="1" t="s">
        <v>821</v>
      </c>
      <c r="D6090" s="5">
        <v>43282</v>
      </c>
      <c r="E6090">
        <v>2</v>
      </c>
      <c r="F6090">
        <v>4</v>
      </c>
      <c r="G6090" s="2">
        <v>2326.0100000000002</v>
      </c>
      <c r="H6090">
        <v>2</v>
      </c>
      <c r="I6090">
        <v>0</v>
      </c>
      <c r="J6090" s="4">
        <v>4.5</v>
      </c>
      <c r="K6090" s="3">
        <v>0</v>
      </c>
      <c r="L6090" s="1" t="s">
        <v>37</v>
      </c>
    </row>
    <row r="6091" spans="1:12" x14ac:dyDescent="0.3">
      <c r="A6091" s="1" t="s">
        <v>1525</v>
      </c>
      <c r="B6091" s="1" t="s">
        <v>108</v>
      </c>
      <c r="C6091" s="1" t="s">
        <v>821</v>
      </c>
      <c r="D6091" s="5">
        <v>43313</v>
      </c>
      <c r="E6091">
        <v>2</v>
      </c>
      <c r="F6091">
        <v>3</v>
      </c>
      <c r="G6091" s="2">
        <v>1814.37</v>
      </c>
      <c r="H6091">
        <v>2</v>
      </c>
      <c r="I6091">
        <v>0</v>
      </c>
      <c r="J6091" s="4">
        <v>5</v>
      </c>
      <c r="K6091" s="3">
        <v>0</v>
      </c>
      <c r="L6091" s="1" t="s">
        <v>49</v>
      </c>
    </row>
    <row r="6092" spans="1:12" x14ac:dyDescent="0.3">
      <c r="A6092" s="1" t="s">
        <v>1526</v>
      </c>
      <c r="B6092" s="1" t="s">
        <v>16</v>
      </c>
      <c r="C6092" s="1" t="s">
        <v>51</v>
      </c>
      <c r="D6092" s="5">
        <v>42736</v>
      </c>
      <c r="E6092">
        <v>1</v>
      </c>
      <c r="F6092">
        <v>1</v>
      </c>
      <c r="G6092" s="2">
        <v>609.9</v>
      </c>
      <c r="H6092">
        <v>1</v>
      </c>
      <c r="I6092">
        <v>0</v>
      </c>
      <c r="J6092" s="4">
        <v>4</v>
      </c>
      <c r="K6092" s="3">
        <v>0</v>
      </c>
      <c r="L6092" s="1" t="s">
        <v>45</v>
      </c>
    </row>
    <row r="6093" spans="1:12" x14ac:dyDescent="0.3">
      <c r="A6093" s="1" t="s">
        <v>1526</v>
      </c>
      <c r="B6093" s="1" t="s">
        <v>16</v>
      </c>
      <c r="C6093" s="1" t="s">
        <v>51</v>
      </c>
      <c r="D6093" s="5">
        <v>42767</v>
      </c>
      <c r="E6093">
        <v>7</v>
      </c>
      <c r="F6093">
        <v>7</v>
      </c>
      <c r="G6093" s="2">
        <v>3369.86</v>
      </c>
      <c r="H6093">
        <v>7</v>
      </c>
      <c r="I6093">
        <v>0</v>
      </c>
      <c r="J6093" s="4">
        <v>4.1399999999999997</v>
      </c>
      <c r="K6093" s="3">
        <v>0</v>
      </c>
      <c r="L6093" s="1" t="s">
        <v>23</v>
      </c>
    </row>
    <row r="6094" spans="1:12" x14ac:dyDescent="0.3">
      <c r="A6094" s="1" t="s">
        <v>1526</v>
      </c>
      <c r="B6094" s="1" t="s">
        <v>16</v>
      </c>
      <c r="C6094" s="1" t="s">
        <v>51</v>
      </c>
      <c r="D6094" s="5">
        <v>42795</v>
      </c>
      <c r="E6094">
        <v>9</v>
      </c>
      <c r="F6094">
        <v>9</v>
      </c>
      <c r="G6094" s="2">
        <v>3067.35</v>
      </c>
      <c r="H6094">
        <v>9</v>
      </c>
      <c r="I6094">
        <v>0</v>
      </c>
      <c r="J6094" s="4">
        <v>4.4400000000000004</v>
      </c>
      <c r="K6094" s="3">
        <v>0</v>
      </c>
      <c r="L6094" s="1" t="s">
        <v>24</v>
      </c>
    </row>
    <row r="6095" spans="1:12" x14ac:dyDescent="0.3">
      <c r="A6095" s="1" t="s">
        <v>1526</v>
      </c>
      <c r="B6095" s="1" t="s">
        <v>16</v>
      </c>
      <c r="C6095" s="1" t="s">
        <v>51</v>
      </c>
      <c r="D6095" s="5">
        <v>42826</v>
      </c>
      <c r="E6095">
        <v>12</v>
      </c>
      <c r="F6095">
        <v>13</v>
      </c>
      <c r="G6095" s="2">
        <v>4310.04</v>
      </c>
      <c r="H6095">
        <v>12</v>
      </c>
      <c r="I6095">
        <v>0</v>
      </c>
      <c r="J6095" s="4">
        <v>4</v>
      </c>
      <c r="K6095" s="3">
        <v>0</v>
      </c>
      <c r="L6095" s="1" t="s">
        <v>25</v>
      </c>
    </row>
    <row r="6096" spans="1:12" x14ac:dyDescent="0.3">
      <c r="A6096" s="1" t="s">
        <v>1526</v>
      </c>
      <c r="B6096" s="1" t="s">
        <v>16</v>
      </c>
      <c r="C6096" s="1" t="s">
        <v>51</v>
      </c>
      <c r="D6096" s="5">
        <v>42856</v>
      </c>
      <c r="E6096">
        <v>28</v>
      </c>
      <c r="F6096">
        <v>28</v>
      </c>
      <c r="G6096" s="2">
        <v>11464.08</v>
      </c>
      <c r="H6096">
        <v>28</v>
      </c>
      <c r="I6096">
        <v>1</v>
      </c>
      <c r="J6096" s="4">
        <v>4.04</v>
      </c>
      <c r="K6096" s="3">
        <v>3.5714285714285712E-2</v>
      </c>
      <c r="L6096" s="1" t="s">
        <v>26</v>
      </c>
    </row>
    <row r="6097" spans="1:12" x14ac:dyDescent="0.3">
      <c r="A6097" s="1" t="s">
        <v>1526</v>
      </c>
      <c r="B6097" s="1" t="s">
        <v>16</v>
      </c>
      <c r="C6097" s="1" t="s">
        <v>51</v>
      </c>
      <c r="D6097" s="5">
        <v>42887</v>
      </c>
      <c r="E6097">
        <v>18</v>
      </c>
      <c r="F6097">
        <v>18</v>
      </c>
      <c r="G6097" s="2">
        <v>6121</v>
      </c>
      <c r="H6097">
        <v>18</v>
      </c>
      <c r="I6097">
        <v>0</v>
      </c>
      <c r="J6097" s="4">
        <v>4.33</v>
      </c>
      <c r="K6097" s="3">
        <v>0</v>
      </c>
      <c r="L6097" s="1" t="s">
        <v>27</v>
      </c>
    </row>
    <row r="6098" spans="1:12" x14ac:dyDescent="0.3">
      <c r="A6098" s="1" t="s">
        <v>1526</v>
      </c>
      <c r="B6098" s="1" t="s">
        <v>16</v>
      </c>
      <c r="C6098" s="1" t="s">
        <v>51</v>
      </c>
      <c r="D6098" s="5">
        <v>42917</v>
      </c>
      <c r="E6098">
        <v>8</v>
      </c>
      <c r="F6098">
        <v>8</v>
      </c>
      <c r="G6098" s="2">
        <v>2540.2800000000002</v>
      </c>
      <c r="H6098">
        <v>8</v>
      </c>
      <c r="I6098">
        <v>0</v>
      </c>
      <c r="J6098" s="4">
        <v>4.25</v>
      </c>
      <c r="K6098" s="3">
        <v>0</v>
      </c>
      <c r="L6098" s="1" t="s">
        <v>28</v>
      </c>
    </row>
    <row r="6099" spans="1:12" x14ac:dyDescent="0.3">
      <c r="A6099" s="1" t="s">
        <v>1526</v>
      </c>
      <c r="B6099" s="1" t="s">
        <v>16</v>
      </c>
      <c r="C6099" s="1" t="s">
        <v>51</v>
      </c>
      <c r="D6099" s="5">
        <v>42948</v>
      </c>
      <c r="E6099">
        <v>6</v>
      </c>
      <c r="F6099">
        <v>6</v>
      </c>
      <c r="G6099" s="2">
        <v>1299.3599999999999</v>
      </c>
      <c r="H6099">
        <v>6</v>
      </c>
      <c r="I6099">
        <v>0</v>
      </c>
      <c r="J6099" s="4">
        <v>4.5</v>
      </c>
      <c r="K6099" s="3">
        <v>0</v>
      </c>
      <c r="L6099" s="1" t="s">
        <v>29</v>
      </c>
    </row>
    <row r="6100" spans="1:12" x14ac:dyDescent="0.3">
      <c r="A6100" s="1" t="s">
        <v>1526</v>
      </c>
      <c r="B6100" s="1" t="s">
        <v>16</v>
      </c>
      <c r="C6100" s="1" t="s">
        <v>51</v>
      </c>
      <c r="D6100" s="5">
        <v>42979</v>
      </c>
      <c r="E6100">
        <v>4</v>
      </c>
      <c r="F6100">
        <v>5</v>
      </c>
      <c r="G6100" s="2">
        <v>960.72</v>
      </c>
      <c r="H6100">
        <v>4</v>
      </c>
      <c r="I6100">
        <v>0</v>
      </c>
      <c r="J6100" s="4">
        <v>2.75</v>
      </c>
      <c r="K6100" s="3">
        <v>0</v>
      </c>
      <c r="L6100" s="1" t="s">
        <v>18</v>
      </c>
    </row>
    <row r="6101" spans="1:12" x14ac:dyDescent="0.3">
      <c r="A6101" s="1" t="s">
        <v>1526</v>
      </c>
      <c r="B6101" s="1" t="s">
        <v>16</v>
      </c>
      <c r="C6101" s="1" t="s">
        <v>51</v>
      </c>
      <c r="D6101" s="5">
        <v>43009</v>
      </c>
      <c r="E6101">
        <v>1</v>
      </c>
      <c r="F6101">
        <v>1</v>
      </c>
      <c r="G6101" s="2">
        <v>374.35</v>
      </c>
      <c r="H6101">
        <v>1</v>
      </c>
      <c r="I6101">
        <v>0</v>
      </c>
      <c r="J6101" s="4">
        <v>4</v>
      </c>
      <c r="K6101" s="3">
        <v>0</v>
      </c>
      <c r="L6101" s="1" t="s">
        <v>19</v>
      </c>
    </row>
    <row r="6102" spans="1:12" x14ac:dyDescent="0.3">
      <c r="A6102" s="1" t="s">
        <v>1526</v>
      </c>
      <c r="B6102" s="1" t="s">
        <v>16</v>
      </c>
      <c r="C6102" s="1" t="s">
        <v>51</v>
      </c>
      <c r="D6102" s="5">
        <v>43040</v>
      </c>
      <c r="E6102">
        <v>1</v>
      </c>
      <c r="F6102">
        <v>1</v>
      </c>
      <c r="G6102" s="2">
        <v>138.02000000000001</v>
      </c>
      <c r="H6102">
        <v>1</v>
      </c>
      <c r="I6102">
        <v>0</v>
      </c>
      <c r="J6102" s="4">
        <v>5</v>
      </c>
      <c r="K6102" s="3">
        <v>0</v>
      </c>
      <c r="L6102" s="1" t="s">
        <v>30</v>
      </c>
    </row>
    <row r="6103" spans="1:12" x14ac:dyDescent="0.3">
      <c r="A6103" s="1" t="s">
        <v>1526</v>
      </c>
      <c r="B6103" s="1" t="s">
        <v>16</v>
      </c>
      <c r="C6103" s="1" t="s">
        <v>51</v>
      </c>
      <c r="D6103" s="5">
        <v>43070</v>
      </c>
      <c r="E6103">
        <v>1</v>
      </c>
      <c r="F6103">
        <v>1</v>
      </c>
      <c r="G6103" s="2">
        <v>123.09</v>
      </c>
      <c r="H6103">
        <v>1</v>
      </c>
      <c r="I6103">
        <v>0</v>
      </c>
      <c r="J6103" s="4">
        <v>4</v>
      </c>
      <c r="K6103" s="3">
        <v>0</v>
      </c>
      <c r="L6103" s="1" t="s">
        <v>31</v>
      </c>
    </row>
    <row r="6104" spans="1:12" x14ac:dyDescent="0.3">
      <c r="A6104" s="1" t="s">
        <v>1526</v>
      </c>
      <c r="B6104" s="1" t="s">
        <v>16</v>
      </c>
      <c r="C6104" s="1" t="s">
        <v>51</v>
      </c>
      <c r="D6104" s="5">
        <v>43101</v>
      </c>
      <c r="E6104">
        <v>1</v>
      </c>
      <c r="F6104">
        <v>1</v>
      </c>
      <c r="G6104" s="2">
        <v>131.16</v>
      </c>
      <c r="H6104">
        <v>1</v>
      </c>
      <c r="I6104">
        <v>0</v>
      </c>
      <c r="J6104" s="4"/>
      <c r="K6104" s="3">
        <v>0</v>
      </c>
      <c r="L6104" s="1" t="s">
        <v>32</v>
      </c>
    </row>
    <row r="6105" spans="1:12" x14ac:dyDescent="0.3">
      <c r="A6105" s="1" t="s">
        <v>1526</v>
      </c>
      <c r="B6105" s="1" t="s">
        <v>16</v>
      </c>
      <c r="C6105" s="1" t="s">
        <v>51</v>
      </c>
      <c r="D6105" s="5">
        <v>43132</v>
      </c>
      <c r="E6105">
        <v>1</v>
      </c>
      <c r="F6105">
        <v>1</v>
      </c>
      <c r="G6105" s="2">
        <v>128.44999999999999</v>
      </c>
      <c r="H6105">
        <v>1</v>
      </c>
      <c r="I6105">
        <v>0</v>
      </c>
      <c r="J6105" s="4">
        <v>5</v>
      </c>
      <c r="K6105" s="3">
        <v>0</v>
      </c>
      <c r="L6105" s="1" t="s">
        <v>33</v>
      </c>
    </row>
    <row r="6106" spans="1:12" x14ac:dyDescent="0.3">
      <c r="A6106" s="1" t="s">
        <v>1527</v>
      </c>
      <c r="B6106" s="1" t="s">
        <v>16</v>
      </c>
      <c r="C6106" s="1" t="s">
        <v>105</v>
      </c>
      <c r="D6106" s="5">
        <v>43132</v>
      </c>
      <c r="E6106">
        <v>1</v>
      </c>
      <c r="F6106">
        <v>1</v>
      </c>
      <c r="G6106" s="2">
        <v>165.78</v>
      </c>
      <c r="H6106">
        <v>1</v>
      </c>
      <c r="I6106">
        <v>0</v>
      </c>
      <c r="J6106" s="4">
        <v>5</v>
      </c>
      <c r="K6106" s="3">
        <v>0</v>
      </c>
      <c r="L6106" s="1" t="s">
        <v>33</v>
      </c>
    </row>
    <row r="6107" spans="1:12" x14ac:dyDescent="0.3">
      <c r="A6107" s="1" t="s">
        <v>1527</v>
      </c>
      <c r="B6107" s="1" t="s">
        <v>16</v>
      </c>
      <c r="C6107" s="1" t="s">
        <v>105</v>
      </c>
      <c r="D6107" s="5">
        <v>43191</v>
      </c>
      <c r="E6107">
        <v>2</v>
      </c>
      <c r="F6107">
        <v>2</v>
      </c>
      <c r="G6107" s="2">
        <v>210.19</v>
      </c>
      <c r="H6107">
        <v>2</v>
      </c>
      <c r="I6107">
        <v>0</v>
      </c>
      <c r="J6107" s="4">
        <v>5</v>
      </c>
      <c r="K6107" s="3">
        <v>0</v>
      </c>
      <c r="L6107" s="1" t="s">
        <v>35</v>
      </c>
    </row>
    <row r="6108" spans="1:12" x14ac:dyDescent="0.3">
      <c r="A6108" s="1" t="s">
        <v>1527</v>
      </c>
      <c r="B6108" s="1" t="s">
        <v>16</v>
      </c>
      <c r="C6108" s="1" t="s">
        <v>105</v>
      </c>
      <c r="D6108" s="5">
        <v>43221</v>
      </c>
      <c r="E6108">
        <v>1</v>
      </c>
      <c r="F6108">
        <v>1</v>
      </c>
      <c r="G6108" s="2">
        <v>138.69999999999999</v>
      </c>
      <c r="H6108">
        <v>1</v>
      </c>
      <c r="I6108">
        <v>0</v>
      </c>
      <c r="J6108" s="4">
        <v>5</v>
      </c>
      <c r="K6108" s="3">
        <v>0</v>
      </c>
      <c r="L6108" s="1" t="s">
        <v>46</v>
      </c>
    </row>
    <row r="6109" spans="1:12" x14ac:dyDescent="0.3">
      <c r="A6109" s="1" t="s">
        <v>1527</v>
      </c>
      <c r="B6109" s="1" t="s">
        <v>16</v>
      </c>
      <c r="C6109" s="1" t="s">
        <v>105</v>
      </c>
      <c r="D6109" s="5">
        <v>43252</v>
      </c>
      <c r="E6109">
        <v>3</v>
      </c>
      <c r="F6109">
        <v>3</v>
      </c>
      <c r="G6109" s="2">
        <v>282.98</v>
      </c>
      <c r="H6109">
        <v>3</v>
      </c>
      <c r="I6109">
        <v>0</v>
      </c>
      <c r="J6109" s="4">
        <v>4.67</v>
      </c>
      <c r="K6109" s="3">
        <v>0</v>
      </c>
      <c r="L6109" s="1" t="s">
        <v>36</v>
      </c>
    </row>
    <row r="6110" spans="1:12" x14ac:dyDescent="0.3">
      <c r="A6110" s="1" t="s">
        <v>1527</v>
      </c>
      <c r="B6110" s="1" t="s">
        <v>16</v>
      </c>
      <c r="C6110" s="1" t="s">
        <v>105</v>
      </c>
      <c r="D6110" s="5">
        <v>43282</v>
      </c>
      <c r="E6110">
        <v>1</v>
      </c>
      <c r="F6110">
        <v>2</v>
      </c>
      <c r="G6110" s="2">
        <v>87</v>
      </c>
      <c r="H6110">
        <v>1</v>
      </c>
      <c r="I6110">
        <v>0</v>
      </c>
      <c r="J6110" s="4">
        <v>5</v>
      </c>
      <c r="K6110" s="3">
        <v>0</v>
      </c>
      <c r="L6110" s="1" t="s">
        <v>37</v>
      </c>
    </row>
    <row r="6111" spans="1:12" x14ac:dyDescent="0.3">
      <c r="A6111" s="1" t="s">
        <v>1527</v>
      </c>
      <c r="B6111" s="1" t="s">
        <v>16</v>
      </c>
      <c r="C6111" s="1" t="s">
        <v>105</v>
      </c>
      <c r="D6111" s="5">
        <v>43313</v>
      </c>
      <c r="E6111">
        <v>1</v>
      </c>
      <c r="F6111">
        <v>1</v>
      </c>
      <c r="G6111" s="2">
        <v>89.65</v>
      </c>
      <c r="H6111">
        <v>1</v>
      </c>
      <c r="I6111">
        <v>0</v>
      </c>
      <c r="J6111" s="4">
        <v>3</v>
      </c>
      <c r="K6111" s="3">
        <v>0</v>
      </c>
      <c r="L6111" s="1" t="s">
        <v>49</v>
      </c>
    </row>
    <row r="6112" spans="1:12" x14ac:dyDescent="0.3">
      <c r="A6112" s="1" t="s">
        <v>1528</v>
      </c>
      <c r="B6112" s="1" t="s">
        <v>53</v>
      </c>
      <c r="C6112" s="1" t="s">
        <v>1138</v>
      </c>
      <c r="D6112" s="5">
        <v>42736</v>
      </c>
      <c r="E6112">
        <v>2</v>
      </c>
      <c r="F6112">
        <v>2</v>
      </c>
      <c r="G6112" s="2">
        <v>393.61</v>
      </c>
      <c r="H6112">
        <v>0</v>
      </c>
      <c r="I6112">
        <v>0</v>
      </c>
      <c r="J6112" s="4">
        <v>1</v>
      </c>
      <c r="K6112" s="3"/>
      <c r="L6112" s="1" t="s">
        <v>45</v>
      </c>
    </row>
    <row r="6113" spans="1:12" x14ac:dyDescent="0.3">
      <c r="A6113" s="1" t="s">
        <v>1529</v>
      </c>
      <c r="B6113" s="1" t="s">
        <v>16</v>
      </c>
      <c r="C6113" s="1" t="s">
        <v>51</v>
      </c>
      <c r="D6113" s="5">
        <v>42979</v>
      </c>
      <c r="E6113">
        <v>1</v>
      </c>
      <c r="F6113">
        <v>1</v>
      </c>
      <c r="G6113" s="2">
        <v>91.19</v>
      </c>
      <c r="H6113">
        <v>1</v>
      </c>
      <c r="I6113">
        <v>0</v>
      </c>
      <c r="J6113" s="4">
        <v>5</v>
      </c>
      <c r="K6113" s="3">
        <v>0</v>
      </c>
      <c r="L6113" s="1" t="s">
        <v>18</v>
      </c>
    </row>
    <row r="6114" spans="1:12" x14ac:dyDescent="0.3">
      <c r="A6114" s="1" t="s">
        <v>1529</v>
      </c>
      <c r="B6114" s="1" t="s">
        <v>16</v>
      </c>
      <c r="C6114" s="1" t="s">
        <v>51</v>
      </c>
      <c r="D6114" s="5">
        <v>43009</v>
      </c>
      <c r="E6114">
        <v>6</v>
      </c>
      <c r="F6114">
        <v>6</v>
      </c>
      <c r="G6114" s="2">
        <v>508.81</v>
      </c>
      <c r="H6114">
        <v>5</v>
      </c>
      <c r="I6114">
        <v>0</v>
      </c>
      <c r="J6114" s="4">
        <v>4</v>
      </c>
      <c r="K6114" s="3">
        <v>0</v>
      </c>
      <c r="L6114" s="1" t="s">
        <v>19</v>
      </c>
    </row>
    <row r="6115" spans="1:12" x14ac:dyDescent="0.3">
      <c r="A6115" s="1" t="s">
        <v>1529</v>
      </c>
      <c r="B6115" s="1" t="s">
        <v>16</v>
      </c>
      <c r="C6115" s="1" t="s">
        <v>51</v>
      </c>
      <c r="D6115" s="5">
        <v>43040</v>
      </c>
      <c r="E6115">
        <v>1</v>
      </c>
      <c r="F6115">
        <v>1</v>
      </c>
      <c r="G6115" s="2">
        <v>84.14</v>
      </c>
      <c r="H6115">
        <v>1</v>
      </c>
      <c r="I6115">
        <v>0</v>
      </c>
      <c r="J6115" s="4">
        <v>5</v>
      </c>
      <c r="K6115" s="3">
        <v>0</v>
      </c>
      <c r="L6115" s="1" t="s">
        <v>30</v>
      </c>
    </row>
    <row r="6116" spans="1:12" x14ac:dyDescent="0.3">
      <c r="A6116" s="1" t="s">
        <v>1529</v>
      </c>
      <c r="B6116" s="1" t="s">
        <v>16</v>
      </c>
      <c r="C6116" s="1" t="s">
        <v>51</v>
      </c>
      <c r="D6116" s="5">
        <v>43070</v>
      </c>
      <c r="E6116">
        <v>3</v>
      </c>
      <c r="F6116">
        <v>3</v>
      </c>
      <c r="G6116" s="2">
        <v>261.89999999999998</v>
      </c>
      <c r="H6116">
        <v>3</v>
      </c>
      <c r="I6116">
        <v>0</v>
      </c>
      <c r="J6116" s="4">
        <v>4.67</v>
      </c>
      <c r="K6116" s="3">
        <v>0</v>
      </c>
      <c r="L6116" s="1" t="s">
        <v>31</v>
      </c>
    </row>
    <row r="6117" spans="1:12" x14ac:dyDescent="0.3">
      <c r="A6117" s="1" t="s">
        <v>1529</v>
      </c>
      <c r="B6117" s="1" t="s">
        <v>16</v>
      </c>
      <c r="C6117" s="1" t="s">
        <v>51</v>
      </c>
      <c r="D6117" s="5">
        <v>43101</v>
      </c>
      <c r="E6117">
        <v>1</v>
      </c>
      <c r="F6117">
        <v>1</v>
      </c>
      <c r="G6117" s="2">
        <v>78.900000000000006</v>
      </c>
      <c r="H6117">
        <v>1</v>
      </c>
      <c r="I6117">
        <v>0</v>
      </c>
      <c r="J6117" s="4">
        <v>4</v>
      </c>
      <c r="K6117" s="3">
        <v>0</v>
      </c>
      <c r="L6117" s="1" t="s">
        <v>32</v>
      </c>
    </row>
    <row r="6118" spans="1:12" x14ac:dyDescent="0.3">
      <c r="A6118" s="1" t="s">
        <v>1529</v>
      </c>
      <c r="B6118" s="1" t="s">
        <v>16</v>
      </c>
      <c r="C6118" s="1" t="s">
        <v>51</v>
      </c>
      <c r="D6118" s="5">
        <v>43132</v>
      </c>
      <c r="E6118">
        <v>7</v>
      </c>
      <c r="F6118">
        <v>10</v>
      </c>
      <c r="G6118" s="2">
        <v>1190.97</v>
      </c>
      <c r="H6118">
        <v>7</v>
      </c>
      <c r="I6118">
        <v>1</v>
      </c>
      <c r="J6118" s="4">
        <v>3.86</v>
      </c>
      <c r="K6118" s="3">
        <v>0.14285714285714285</v>
      </c>
      <c r="L6118" s="1" t="s">
        <v>33</v>
      </c>
    </row>
    <row r="6119" spans="1:12" x14ac:dyDescent="0.3">
      <c r="A6119" s="1" t="s">
        <v>1529</v>
      </c>
      <c r="B6119" s="1" t="s">
        <v>16</v>
      </c>
      <c r="C6119" s="1" t="s">
        <v>51</v>
      </c>
      <c r="D6119" s="5">
        <v>43160</v>
      </c>
      <c r="E6119">
        <v>1</v>
      </c>
      <c r="F6119">
        <v>1</v>
      </c>
      <c r="G6119" s="2">
        <v>125.45</v>
      </c>
      <c r="H6119">
        <v>1</v>
      </c>
      <c r="I6119">
        <v>0</v>
      </c>
      <c r="J6119" s="4">
        <v>5</v>
      </c>
      <c r="K6119" s="3">
        <v>0</v>
      </c>
      <c r="L6119" s="1" t="s">
        <v>34</v>
      </c>
    </row>
    <row r="6120" spans="1:12" x14ac:dyDescent="0.3">
      <c r="A6120" s="1" t="s">
        <v>1529</v>
      </c>
      <c r="B6120" s="1" t="s">
        <v>16</v>
      </c>
      <c r="C6120" s="1" t="s">
        <v>51</v>
      </c>
      <c r="D6120" s="5">
        <v>43191</v>
      </c>
      <c r="E6120">
        <v>3</v>
      </c>
      <c r="F6120">
        <v>3</v>
      </c>
      <c r="G6120" s="2">
        <v>355.39</v>
      </c>
      <c r="H6120">
        <v>3</v>
      </c>
      <c r="I6120">
        <v>0</v>
      </c>
      <c r="J6120" s="4">
        <v>4.67</v>
      </c>
      <c r="K6120" s="3">
        <v>0</v>
      </c>
      <c r="L6120" s="1" t="s">
        <v>35</v>
      </c>
    </row>
    <row r="6121" spans="1:12" x14ac:dyDescent="0.3">
      <c r="A6121" s="1" t="s">
        <v>1529</v>
      </c>
      <c r="B6121" s="1" t="s">
        <v>16</v>
      </c>
      <c r="C6121" s="1" t="s">
        <v>51</v>
      </c>
      <c r="D6121" s="5">
        <v>43221</v>
      </c>
      <c r="E6121">
        <v>2</v>
      </c>
      <c r="F6121">
        <v>2</v>
      </c>
      <c r="G6121" s="2">
        <v>165.14</v>
      </c>
      <c r="H6121">
        <v>2</v>
      </c>
      <c r="I6121">
        <v>0</v>
      </c>
      <c r="J6121" s="4">
        <v>3.5</v>
      </c>
      <c r="K6121" s="3">
        <v>0</v>
      </c>
      <c r="L6121" s="1" t="s">
        <v>46</v>
      </c>
    </row>
    <row r="6122" spans="1:12" x14ac:dyDescent="0.3">
      <c r="A6122" s="1" t="s">
        <v>1529</v>
      </c>
      <c r="B6122" s="1" t="s">
        <v>16</v>
      </c>
      <c r="C6122" s="1" t="s">
        <v>51</v>
      </c>
      <c r="D6122" s="5">
        <v>43252</v>
      </c>
      <c r="E6122">
        <v>1</v>
      </c>
      <c r="F6122">
        <v>1</v>
      </c>
      <c r="G6122" s="2">
        <v>82.79</v>
      </c>
      <c r="H6122">
        <v>1</v>
      </c>
      <c r="I6122">
        <v>0</v>
      </c>
      <c r="J6122" s="4">
        <v>5</v>
      </c>
      <c r="K6122" s="3">
        <v>0</v>
      </c>
      <c r="L6122" s="1" t="s">
        <v>36</v>
      </c>
    </row>
    <row r="6123" spans="1:12" x14ac:dyDescent="0.3">
      <c r="A6123" s="1" t="s">
        <v>1529</v>
      </c>
      <c r="B6123" s="1" t="s">
        <v>16</v>
      </c>
      <c r="C6123" s="1" t="s">
        <v>51</v>
      </c>
      <c r="D6123" s="5">
        <v>43282</v>
      </c>
      <c r="E6123">
        <v>1</v>
      </c>
      <c r="F6123">
        <v>1</v>
      </c>
      <c r="G6123" s="2">
        <v>126.36</v>
      </c>
      <c r="H6123">
        <v>1</v>
      </c>
      <c r="I6123">
        <v>0</v>
      </c>
      <c r="J6123" s="4">
        <v>2</v>
      </c>
      <c r="K6123" s="3">
        <v>0</v>
      </c>
      <c r="L6123" s="1" t="s">
        <v>37</v>
      </c>
    </row>
    <row r="6124" spans="1:12" x14ac:dyDescent="0.3">
      <c r="A6124" s="1" t="s">
        <v>1529</v>
      </c>
      <c r="B6124" s="1" t="s">
        <v>16</v>
      </c>
      <c r="C6124" s="1" t="s">
        <v>51</v>
      </c>
      <c r="D6124" s="5">
        <v>43313</v>
      </c>
      <c r="E6124">
        <v>5</v>
      </c>
      <c r="F6124">
        <v>5</v>
      </c>
      <c r="G6124" s="2">
        <v>602.13</v>
      </c>
      <c r="H6124">
        <v>5</v>
      </c>
      <c r="I6124">
        <v>2</v>
      </c>
      <c r="J6124" s="4">
        <v>3.6</v>
      </c>
      <c r="K6124" s="3">
        <v>0.4</v>
      </c>
      <c r="L6124" s="1" t="s">
        <v>49</v>
      </c>
    </row>
    <row r="6125" spans="1:12" x14ac:dyDescent="0.3">
      <c r="A6125" s="1" t="s">
        <v>1530</v>
      </c>
      <c r="B6125" s="1" t="s">
        <v>16</v>
      </c>
      <c r="C6125" s="1" t="s">
        <v>679</v>
      </c>
      <c r="D6125" s="5">
        <v>42767</v>
      </c>
      <c r="E6125">
        <v>3</v>
      </c>
      <c r="F6125">
        <v>4</v>
      </c>
      <c r="G6125" s="2">
        <v>64.37</v>
      </c>
      <c r="H6125">
        <v>3</v>
      </c>
      <c r="I6125">
        <v>0</v>
      </c>
      <c r="J6125" s="4">
        <v>3.67</v>
      </c>
      <c r="K6125" s="3">
        <v>0</v>
      </c>
      <c r="L6125" s="1" t="s">
        <v>23</v>
      </c>
    </row>
    <row r="6126" spans="1:12" x14ac:dyDescent="0.3">
      <c r="A6126" s="1" t="s">
        <v>1530</v>
      </c>
      <c r="B6126" s="1" t="s">
        <v>16</v>
      </c>
      <c r="C6126" s="1" t="s">
        <v>679</v>
      </c>
      <c r="D6126" s="5">
        <v>42795</v>
      </c>
      <c r="E6126">
        <v>1</v>
      </c>
      <c r="F6126">
        <v>1</v>
      </c>
      <c r="G6126" s="2">
        <v>18.760000000000002</v>
      </c>
      <c r="H6126">
        <v>1</v>
      </c>
      <c r="I6126">
        <v>0</v>
      </c>
      <c r="J6126" s="4">
        <v>4</v>
      </c>
      <c r="K6126" s="3">
        <v>0</v>
      </c>
      <c r="L6126" s="1" t="s">
        <v>24</v>
      </c>
    </row>
    <row r="6127" spans="1:12" x14ac:dyDescent="0.3">
      <c r="A6127" s="1" t="s">
        <v>1530</v>
      </c>
      <c r="B6127" s="1" t="s">
        <v>16</v>
      </c>
      <c r="C6127" s="1" t="s">
        <v>679</v>
      </c>
      <c r="D6127" s="5">
        <v>42856</v>
      </c>
      <c r="E6127">
        <v>1</v>
      </c>
      <c r="F6127">
        <v>1</v>
      </c>
      <c r="G6127" s="2">
        <v>13.46</v>
      </c>
      <c r="H6127">
        <v>1</v>
      </c>
      <c r="I6127">
        <v>0</v>
      </c>
      <c r="J6127" s="4">
        <v>1</v>
      </c>
      <c r="K6127" s="3">
        <v>0</v>
      </c>
      <c r="L6127" s="1" t="s">
        <v>26</v>
      </c>
    </row>
    <row r="6128" spans="1:12" x14ac:dyDescent="0.3">
      <c r="A6128" s="1" t="s">
        <v>1530</v>
      </c>
      <c r="B6128" s="1" t="s">
        <v>16</v>
      </c>
      <c r="C6128" s="1" t="s">
        <v>679</v>
      </c>
      <c r="D6128" s="5">
        <v>43221</v>
      </c>
      <c r="E6128">
        <v>2</v>
      </c>
      <c r="F6128">
        <v>2</v>
      </c>
      <c r="G6128" s="2">
        <v>40.6</v>
      </c>
      <c r="H6128">
        <v>2</v>
      </c>
      <c r="I6128">
        <v>0</v>
      </c>
      <c r="J6128" s="4">
        <v>2.5</v>
      </c>
      <c r="K6128" s="3">
        <v>0</v>
      </c>
      <c r="L6128" s="1" t="s">
        <v>46</v>
      </c>
    </row>
    <row r="6129" spans="1:12" x14ac:dyDescent="0.3">
      <c r="A6129" s="1" t="s">
        <v>1530</v>
      </c>
      <c r="B6129" s="1" t="s">
        <v>16</v>
      </c>
      <c r="C6129" s="1" t="s">
        <v>679</v>
      </c>
      <c r="D6129" s="5">
        <v>43252</v>
      </c>
      <c r="E6129">
        <v>5</v>
      </c>
      <c r="F6129">
        <v>5</v>
      </c>
      <c r="G6129" s="2">
        <v>110.9</v>
      </c>
      <c r="H6129">
        <v>5</v>
      </c>
      <c r="I6129">
        <v>0</v>
      </c>
      <c r="J6129" s="4">
        <v>3.4</v>
      </c>
      <c r="K6129" s="3">
        <v>0</v>
      </c>
      <c r="L6129" s="1" t="s">
        <v>36</v>
      </c>
    </row>
    <row r="6130" spans="1:12" x14ac:dyDescent="0.3">
      <c r="A6130" s="1" t="s">
        <v>1530</v>
      </c>
      <c r="B6130" s="1" t="s">
        <v>16</v>
      </c>
      <c r="C6130" s="1" t="s">
        <v>679</v>
      </c>
      <c r="D6130" s="5">
        <v>43282</v>
      </c>
      <c r="E6130">
        <v>4</v>
      </c>
      <c r="F6130">
        <v>4</v>
      </c>
      <c r="G6130" s="2">
        <v>83.52</v>
      </c>
      <c r="H6130">
        <v>4</v>
      </c>
      <c r="I6130">
        <v>0</v>
      </c>
      <c r="J6130" s="4">
        <v>4.75</v>
      </c>
      <c r="K6130" s="3">
        <v>0</v>
      </c>
      <c r="L6130" s="1" t="s">
        <v>37</v>
      </c>
    </row>
    <row r="6131" spans="1:12" x14ac:dyDescent="0.3">
      <c r="A6131" s="1" t="s">
        <v>1530</v>
      </c>
      <c r="B6131" s="1" t="s">
        <v>16</v>
      </c>
      <c r="C6131" s="1" t="s">
        <v>679</v>
      </c>
      <c r="D6131" s="5">
        <v>43313</v>
      </c>
      <c r="E6131">
        <v>7</v>
      </c>
      <c r="F6131">
        <v>7</v>
      </c>
      <c r="G6131" s="2">
        <v>182.58</v>
      </c>
      <c r="H6131">
        <v>7</v>
      </c>
      <c r="I6131">
        <v>0</v>
      </c>
      <c r="J6131" s="4">
        <v>5</v>
      </c>
      <c r="K6131" s="3">
        <v>0</v>
      </c>
      <c r="L6131" s="1" t="s">
        <v>49</v>
      </c>
    </row>
    <row r="6132" spans="1:12" x14ac:dyDescent="0.3">
      <c r="A6132" s="1" t="s">
        <v>1531</v>
      </c>
      <c r="B6132" s="1" t="s">
        <v>16</v>
      </c>
      <c r="C6132" s="1" t="s">
        <v>51</v>
      </c>
      <c r="D6132" s="5">
        <v>43101</v>
      </c>
      <c r="E6132">
        <v>1</v>
      </c>
      <c r="F6132">
        <v>1</v>
      </c>
      <c r="G6132" s="2">
        <v>185.84</v>
      </c>
      <c r="H6132">
        <v>0</v>
      </c>
      <c r="I6132">
        <v>0</v>
      </c>
      <c r="J6132" s="4">
        <v>1</v>
      </c>
      <c r="K6132" s="3"/>
      <c r="L6132" s="1" t="s">
        <v>32</v>
      </c>
    </row>
    <row r="6133" spans="1:12" x14ac:dyDescent="0.3">
      <c r="A6133" s="1" t="s">
        <v>1531</v>
      </c>
      <c r="B6133" s="1" t="s">
        <v>16</v>
      </c>
      <c r="C6133" s="1" t="s">
        <v>51</v>
      </c>
      <c r="D6133" s="5">
        <v>43160</v>
      </c>
      <c r="E6133">
        <v>1</v>
      </c>
      <c r="F6133">
        <v>1</v>
      </c>
      <c r="G6133" s="2">
        <v>178.04</v>
      </c>
      <c r="H6133">
        <v>1</v>
      </c>
      <c r="I6133">
        <v>1</v>
      </c>
      <c r="J6133" s="4">
        <v>1</v>
      </c>
      <c r="K6133" s="3">
        <v>1</v>
      </c>
      <c r="L6133" s="1" t="s">
        <v>34</v>
      </c>
    </row>
    <row r="6134" spans="1:12" x14ac:dyDescent="0.3">
      <c r="A6134" s="1" t="s">
        <v>1532</v>
      </c>
      <c r="B6134" s="1" t="s">
        <v>57</v>
      </c>
      <c r="C6134" s="1" t="s">
        <v>1170</v>
      </c>
      <c r="D6134" s="5">
        <v>42979</v>
      </c>
      <c r="E6134">
        <v>3</v>
      </c>
      <c r="F6134">
        <v>3</v>
      </c>
      <c r="G6134" s="2">
        <v>189.15</v>
      </c>
      <c r="H6134">
        <v>3</v>
      </c>
      <c r="I6134">
        <v>0</v>
      </c>
      <c r="J6134" s="4">
        <v>3.33</v>
      </c>
      <c r="K6134" s="3">
        <v>0</v>
      </c>
      <c r="L6134" s="1" t="s">
        <v>18</v>
      </c>
    </row>
    <row r="6135" spans="1:12" x14ac:dyDescent="0.3">
      <c r="A6135" s="1" t="s">
        <v>1532</v>
      </c>
      <c r="B6135" s="1" t="s">
        <v>57</v>
      </c>
      <c r="C6135" s="1" t="s">
        <v>1170</v>
      </c>
      <c r="D6135" s="5">
        <v>43009</v>
      </c>
      <c r="E6135">
        <v>4</v>
      </c>
      <c r="F6135">
        <v>5</v>
      </c>
      <c r="G6135" s="2">
        <v>333.46</v>
      </c>
      <c r="H6135">
        <v>4</v>
      </c>
      <c r="I6135">
        <v>0</v>
      </c>
      <c r="J6135" s="4">
        <v>4.5</v>
      </c>
      <c r="K6135" s="3">
        <v>0</v>
      </c>
      <c r="L6135" s="1" t="s">
        <v>19</v>
      </c>
    </row>
    <row r="6136" spans="1:12" x14ac:dyDescent="0.3">
      <c r="A6136" s="1" t="s">
        <v>1532</v>
      </c>
      <c r="B6136" s="1" t="s">
        <v>57</v>
      </c>
      <c r="C6136" s="1" t="s">
        <v>1170</v>
      </c>
      <c r="D6136" s="5">
        <v>43040</v>
      </c>
      <c r="E6136">
        <v>3</v>
      </c>
      <c r="F6136">
        <v>3</v>
      </c>
      <c r="G6136" s="2">
        <v>254.18</v>
      </c>
      <c r="H6136">
        <v>3</v>
      </c>
      <c r="I6136">
        <v>0</v>
      </c>
      <c r="J6136" s="4">
        <v>5</v>
      </c>
      <c r="K6136" s="3">
        <v>0</v>
      </c>
      <c r="L6136" s="1" t="s">
        <v>30</v>
      </c>
    </row>
    <row r="6137" spans="1:12" x14ac:dyDescent="0.3">
      <c r="A6137" s="1" t="s">
        <v>1532</v>
      </c>
      <c r="B6137" s="1" t="s">
        <v>57</v>
      </c>
      <c r="C6137" s="1" t="s">
        <v>1170</v>
      </c>
      <c r="D6137" s="5">
        <v>43070</v>
      </c>
      <c r="E6137">
        <v>1</v>
      </c>
      <c r="F6137">
        <v>1</v>
      </c>
      <c r="G6137" s="2">
        <v>60.53</v>
      </c>
      <c r="H6137">
        <v>1</v>
      </c>
      <c r="I6137">
        <v>0</v>
      </c>
      <c r="J6137" s="4">
        <v>5</v>
      </c>
      <c r="K6137" s="3">
        <v>0</v>
      </c>
      <c r="L6137" s="1" t="s">
        <v>31</v>
      </c>
    </row>
    <row r="6138" spans="1:12" x14ac:dyDescent="0.3">
      <c r="A6138" s="1" t="s">
        <v>1532</v>
      </c>
      <c r="B6138" s="1" t="s">
        <v>57</v>
      </c>
      <c r="C6138" s="1" t="s">
        <v>1170</v>
      </c>
      <c r="D6138" s="5">
        <v>43101</v>
      </c>
      <c r="E6138">
        <v>1</v>
      </c>
      <c r="F6138">
        <v>1</v>
      </c>
      <c r="G6138" s="2">
        <v>140.02000000000001</v>
      </c>
      <c r="H6138">
        <v>1</v>
      </c>
      <c r="I6138">
        <v>0</v>
      </c>
      <c r="J6138" s="4">
        <v>5</v>
      </c>
      <c r="K6138" s="3">
        <v>0</v>
      </c>
      <c r="L6138" s="1" t="s">
        <v>32</v>
      </c>
    </row>
    <row r="6139" spans="1:12" x14ac:dyDescent="0.3">
      <c r="A6139" s="1" t="s">
        <v>1532</v>
      </c>
      <c r="B6139" s="1" t="s">
        <v>57</v>
      </c>
      <c r="C6139" s="1" t="s">
        <v>1170</v>
      </c>
      <c r="D6139" s="5">
        <v>43132</v>
      </c>
      <c r="E6139">
        <v>2</v>
      </c>
      <c r="F6139">
        <v>2</v>
      </c>
      <c r="G6139" s="2">
        <v>212.06</v>
      </c>
      <c r="H6139">
        <v>2</v>
      </c>
      <c r="I6139">
        <v>0</v>
      </c>
      <c r="J6139" s="4">
        <v>3.5</v>
      </c>
      <c r="K6139" s="3">
        <v>0</v>
      </c>
      <c r="L6139" s="1" t="s">
        <v>33</v>
      </c>
    </row>
    <row r="6140" spans="1:12" x14ac:dyDescent="0.3">
      <c r="A6140" s="1" t="s">
        <v>1532</v>
      </c>
      <c r="B6140" s="1" t="s">
        <v>57</v>
      </c>
      <c r="C6140" s="1" t="s">
        <v>1170</v>
      </c>
      <c r="D6140" s="5">
        <v>43160</v>
      </c>
      <c r="E6140">
        <v>3</v>
      </c>
      <c r="F6140">
        <v>3</v>
      </c>
      <c r="G6140" s="2">
        <v>420.76</v>
      </c>
      <c r="H6140">
        <v>3</v>
      </c>
      <c r="I6140">
        <v>0</v>
      </c>
      <c r="J6140" s="4">
        <v>4.67</v>
      </c>
      <c r="K6140" s="3">
        <v>0</v>
      </c>
      <c r="L6140" s="1" t="s">
        <v>34</v>
      </c>
    </row>
    <row r="6141" spans="1:12" x14ac:dyDescent="0.3">
      <c r="A6141" s="1" t="s">
        <v>1532</v>
      </c>
      <c r="B6141" s="1" t="s">
        <v>57</v>
      </c>
      <c r="C6141" s="1" t="s">
        <v>1170</v>
      </c>
      <c r="D6141" s="5">
        <v>43191</v>
      </c>
      <c r="E6141">
        <v>2</v>
      </c>
      <c r="F6141">
        <v>2</v>
      </c>
      <c r="G6141" s="2">
        <v>82.95</v>
      </c>
      <c r="H6141">
        <v>2</v>
      </c>
      <c r="I6141">
        <v>0</v>
      </c>
      <c r="J6141" s="4">
        <v>5</v>
      </c>
      <c r="K6141" s="3">
        <v>0</v>
      </c>
      <c r="L6141" s="1" t="s">
        <v>35</v>
      </c>
    </row>
    <row r="6142" spans="1:12" x14ac:dyDescent="0.3">
      <c r="A6142" s="1" t="s">
        <v>1532</v>
      </c>
      <c r="B6142" s="1" t="s">
        <v>57</v>
      </c>
      <c r="C6142" s="1" t="s">
        <v>1170</v>
      </c>
      <c r="D6142" s="5">
        <v>43221</v>
      </c>
      <c r="E6142">
        <v>5</v>
      </c>
      <c r="F6142">
        <v>5</v>
      </c>
      <c r="G6142" s="2">
        <v>380.16</v>
      </c>
      <c r="H6142">
        <v>5</v>
      </c>
      <c r="I6142">
        <v>0</v>
      </c>
      <c r="J6142" s="4">
        <v>4.2</v>
      </c>
      <c r="K6142" s="3">
        <v>0</v>
      </c>
      <c r="L6142" s="1" t="s">
        <v>46</v>
      </c>
    </row>
    <row r="6143" spans="1:12" x14ac:dyDescent="0.3">
      <c r="A6143" s="1" t="s">
        <v>1532</v>
      </c>
      <c r="B6143" s="1" t="s">
        <v>57</v>
      </c>
      <c r="C6143" s="1" t="s">
        <v>1170</v>
      </c>
      <c r="D6143" s="5">
        <v>43252</v>
      </c>
      <c r="E6143">
        <v>3</v>
      </c>
      <c r="F6143">
        <v>3</v>
      </c>
      <c r="G6143" s="2">
        <v>221.11</v>
      </c>
      <c r="H6143">
        <v>3</v>
      </c>
      <c r="I6143">
        <v>0</v>
      </c>
      <c r="J6143" s="4">
        <v>4</v>
      </c>
      <c r="K6143" s="3">
        <v>0</v>
      </c>
      <c r="L6143" s="1" t="s">
        <v>36</v>
      </c>
    </row>
    <row r="6144" spans="1:12" x14ac:dyDescent="0.3">
      <c r="A6144" s="1" t="s">
        <v>1532</v>
      </c>
      <c r="B6144" s="1" t="s">
        <v>57</v>
      </c>
      <c r="C6144" s="1" t="s">
        <v>1170</v>
      </c>
      <c r="D6144" s="5">
        <v>43282</v>
      </c>
      <c r="E6144">
        <v>8</v>
      </c>
      <c r="F6144">
        <v>8</v>
      </c>
      <c r="G6144" s="2">
        <v>1014.21</v>
      </c>
      <c r="H6144">
        <v>8</v>
      </c>
      <c r="I6144">
        <v>0</v>
      </c>
      <c r="J6144" s="4">
        <v>4</v>
      </c>
      <c r="K6144" s="3">
        <v>0</v>
      </c>
      <c r="L6144" s="1" t="s">
        <v>37</v>
      </c>
    </row>
    <row r="6145" spans="1:12" x14ac:dyDescent="0.3">
      <c r="A6145" s="1" t="s">
        <v>1532</v>
      </c>
      <c r="B6145" s="1" t="s">
        <v>57</v>
      </c>
      <c r="C6145" s="1" t="s">
        <v>1170</v>
      </c>
      <c r="D6145" s="5">
        <v>43313</v>
      </c>
      <c r="E6145">
        <v>1</v>
      </c>
      <c r="F6145">
        <v>2</v>
      </c>
      <c r="G6145" s="2">
        <v>76.62</v>
      </c>
      <c r="H6145">
        <v>1</v>
      </c>
      <c r="I6145">
        <v>0</v>
      </c>
      <c r="J6145" s="4">
        <v>5</v>
      </c>
      <c r="K6145" s="3">
        <v>0</v>
      </c>
      <c r="L6145" s="1" t="s">
        <v>49</v>
      </c>
    </row>
    <row r="6146" spans="1:12" x14ac:dyDescent="0.3">
      <c r="A6146" s="1" t="s">
        <v>1533</v>
      </c>
      <c r="B6146" s="1" t="s">
        <v>53</v>
      </c>
      <c r="C6146" s="1" t="s">
        <v>1534</v>
      </c>
      <c r="D6146" s="5">
        <v>42736</v>
      </c>
      <c r="E6146">
        <v>3</v>
      </c>
      <c r="F6146">
        <v>4</v>
      </c>
      <c r="G6146" s="2">
        <v>322.01</v>
      </c>
      <c r="H6146">
        <v>3</v>
      </c>
      <c r="I6146">
        <v>0</v>
      </c>
      <c r="J6146" s="4">
        <v>3.33</v>
      </c>
      <c r="K6146" s="3">
        <v>0</v>
      </c>
      <c r="L6146" s="1" t="s">
        <v>45</v>
      </c>
    </row>
    <row r="6147" spans="1:12" x14ac:dyDescent="0.3">
      <c r="A6147" s="1" t="s">
        <v>1533</v>
      </c>
      <c r="B6147" s="1" t="s">
        <v>53</v>
      </c>
      <c r="C6147" s="1" t="s">
        <v>1534</v>
      </c>
      <c r="D6147" s="5">
        <v>42767</v>
      </c>
      <c r="E6147">
        <v>7</v>
      </c>
      <c r="F6147">
        <v>7</v>
      </c>
      <c r="G6147" s="2">
        <v>619.66</v>
      </c>
      <c r="H6147">
        <v>7</v>
      </c>
      <c r="I6147">
        <v>0</v>
      </c>
      <c r="J6147" s="4">
        <v>4.29</v>
      </c>
      <c r="K6147" s="3">
        <v>0</v>
      </c>
      <c r="L6147" s="1" t="s">
        <v>23</v>
      </c>
    </row>
    <row r="6148" spans="1:12" x14ac:dyDescent="0.3">
      <c r="A6148" s="1" t="s">
        <v>1533</v>
      </c>
      <c r="B6148" s="1" t="s">
        <v>53</v>
      </c>
      <c r="C6148" s="1" t="s">
        <v>1534</v>
      </c>
      <c r="D6148" s="5">
        <v>42795</v>
      </c>
      <c r="E6148">
        <v>4</v>
      </c>
      <c r="F6148">
        <v>4</v>
      </c>
      <c r="G6148" s="2">
        <v>359.29</v>
      </c>
      <c r="H6148">
        <v>4</v>
      </c>
      <c r="I6148">
        <v>0</v>
      </c>
      <c r="J6148" s="4">
        <v>4.75</v>
      </c>
      <c r="K6148" s="3">
        <v>0</v>
      </c>
      <c r="L6148" s="1" t="s">
        <v>24</v>
      </c>
    </row>
    <row r="6149" spans="1:12" x14ac:dyDescent="0.3">
      <c r="A6149" s="1" t="s">
        <v>1533</v>
      </c>
      <c r="B6149" s="1" t="s">
        <v>53</v>
      </c>
      <c r="C6149" s="1" t="s">
        <v>1534</v>
      </c>
      <c r="D6149" s="5">
        <v>42826</v>
      </c>
      <c r="E6149">
        <v>3</v>
      </c>
      <c r="F6149">
        <v>3</v>
      </c>
      <c r="G6149" s="2">
        <v>300</v>
      </c>
      <c r="H6149">
        <v>3</v>
      </c>
      <c r="I6149">
        <v>0</v>
      </c>
      <c r="J6149" s="4">
        <v>5</v>
      </c>
      <c r="K6149" s="3">
        <v>0</v>
      </c>
      <c r="L6149" s="1" t="s">
        <v>25</v>
      </c>
    </row>
    <row r="6150" spans="1:12" x14ac:dyDescent="0.3">
      <c r="A6150" s="1" t="s">
        <v>1533</v>
      </c>
      <c r="B6150" s="1" t="s">
        <v>53</v>
      </c>
      <c r="C6150" s="1" t="s">
        <v>1534</v>
      </c>
      <c r="D6150" s="5">
        <v>42856</v>
      </c>
      <c r="E6150">
        <v>4</v>
      </c>
      <c r="F6150">
        <v>4</v>
      </c>
      <c r="G6150" s="2">
        <v>404.35</v>
      </c>
      <c r="H6150">
        <v>4</v>
      </c>
      <c r="I6150">
        <v>0</v>
      </c>
      <c r="J6150" s="4">
        <v>5</v>
      </c>
      <c r="K6150" s="3">
        <v>0</v>
      </c>
      <c r="L6150" s="1" t="s">
        <v>26</v>
      </c>
    </row>
    <row r="6151" spans="1:12" x14ac:dyDescent="0.3">
      <c r="A6151" s="1" t="s">
        <v>1533</v>
      </c>
      <c r="B6151" s="1" t="s">
        <v>53</v>
      </c>
      <c r="C6151" s="1" t="s">
        <v>1534</v>
      </c>
      <c r="D6151" s="5">
        <v>42887</v>
      </c>
      <c r="E6151">
        <v>2</v>
      </c>
      <c r="F6151">
        <v>2</v>
      </c>
      <c r="G6151" s="2">
        <v>206.74</v>
      </c>
      <c r="H6151">
        <v>2</v>
      </c>
      <c r="I6151">
        <v>1</v>
      </c>
      <c r="J6151" s="4">
        <v>3</v>
      </c>
      <c r="K6151" s="3">
        <v>0.5</v>
      </c>
      <c r="L6151" s="1" t="s">
        <v>27</v>
      </c>
    </row>
    <row r="6152" spans="1:12" x14ac:dyDescent="0.3">
      <c r="A6152" s="1" t="s">
        <v>1533</v>
      </c>
      <c r="B6152" s="1" t="s">
        <v>53</v>
      </c>
      <c r="C6152" s="1" t="s">
        <v>1534</v>
      </c>
      <c r="D6152" s="5">
        <v>42917</v>
      </c>
      <c r="E6152">
        <v>5</v>
      </c>
      <c r="F6152">
        <v>5</v>
      </c>
      <c r="G6152" s="2">
        <v>539.20000000000005</v>
      </c>
      <c r="H6152">
        <v>5</v>
      </c>
      <c r="I6152">
        <v>0</v>
      </c>
      <c r="J6152" s="4">
        <v>4.2</v>
      </c>
      <c r="K6152" s="3">
        <v>0</v>
      </c>
      <c r="L6152" s="1" t="s">
        <v>28</v>
      </c>
    </row>
    <row r="6153" spans="1:12" x14ac:dyDescent="0.3">
      <c r="A6153" s="1" t="s">
        <v>1533</v>
      </c>
      <c r="B6153" s="1" t="s">
        <v>53</v>
      </c>
      <c r="C6153" s="1" t="s">
        <v>1534</v>
      </c>
      <c r="D6153" s="5">
        <v>42948</v>
      </c>
      <c r="E6153">
        <v>5</v>
      </c>
      <c r="F6153">
        <v>6</v>
      </c>
      <c r="G6153" s="2">
        <v>651.88</v>
      </c>
      <c r="H6153">
        <v>5</v>
      </c>
      <c r="I6153">
        <v>0</v>
      </c>
      <c r="J6153" s="4">
        <v>3.4</v>
      </c>
      <c r="K6153" s="3">
        <v>0</v>
      </c>
      <c r="L6153" s="1" t="s">
        <v>29</v>
      </c>
    </row>
    <row r="6154" spans="1:12" x14ac:dyDescent="0.3">
      <c r="A6154" s="1" t="s">
        <v>1533</v>
      </c>
      <c r="B6154" s="1" t="s">
        <v>53</v>
      </c>
      <c r="C6154" s="1" t="s">
        <v>1534</v>
      </c>
      <c r="D6154" s="5">
        <v>42979</v>
      </c>
      <c r="E6154">
        <v>2</v>
      </c>
      <c r="F6154">
        <v>2</v>
      </c>
      <c r="G6154" s="2">
        <v>224.94</v>
      </c>
      <c r="H6154">
        <v>2</v>
      </c>
      <c r="I6154">
        <v>0</v>
      </c>
      <c r="J6154" s="4">
        <v>5</v>
      </c>
      <c r="K6154" s="3">
        <v>0</v>
      </c>
      <c r="L6154" s="1" t="s">
        <v>18</v>
      </c>
    </row>
    <row r="6155" spans="1:12" x14ac:dyDescent="0.3">
      <c r="A6155" s="1" t="s">
        <v>1533</v>
      </c>
      <c r="B6155" s="1" t="s">
        <v>53</v>
      </c>
      <c r="C6155" s="1" t="s">
        <v>1534</v>
      </c>
      <c r="D6155" s="5">
        <v>43040</v>
      </c>
      <c r="E6155">
        <v>9</v>
      </c>
      <c r="F6155">
        <v>9</v>
      </c>
      <c r="G6155" s="2">
        <v>1004.1</v>
      </c>
      <c r="H6155">
        <v>9</v>
      </c>
      <c r="I6155">
        <v>0</v>
      </c>
      <c r="J6155" s="4">
        <v>4.78</v>
      </c>
      <c r="K6155" s="3">
        <v>0</v>
      </c>
      <c r="L6155" s="1" t="s">
        <v>30</v>
      </c>
    </row>
    <row r="6156" spans="1:12" x14ac:dyDescent="0.3">
      <c r="A6156" s="1" t="s">
        <v>1533</v>
      </c>
      <c r="B6156" s="1" t="s">
        <v>53</v>
      </c>
      <c r="C6156" s="1" t="s">
        <v>1534</v>
      </c>
      <c r="D6156" s="5">
        <v>43070</v>
      </c>
      <c r="E6156">
        <v>6</v>
      </c>
      <c r="F6156">
        <v>7</v>
      </c>
      <c r="G6156" s="2">
        <v>801.21</v>
      </c>
      <c r="H6156">
        <v>6</v>
      </c>
      <c r="I6156">
        <v>0</v>
      </c>
      <c r="J6156" s="4">
        <v>4.67</v>
      </c>
      <c r="K6156" s="3">
        <v>0</v>
      </c>
      <c r="L6156" s="1" t="s">
        <v>31</v>
      </c>
    </row>
    <row r="6157" spans="1:12" x14ac:dyDescent="0.3">
      <c r="A6157" s="1" t="s">
        <v>1533</v>
      </c>
      <c r="B6157" s="1" t="s">
        <v>53</v>
      </c>
      <c r="C6157" s="1" t="s">
        <v>1534</v>
      </c>
      <c r="D6157" s="5">
        <v>43101</v>
      </c>
      <c r="E6157">
        <v>9</v>
      </c>
      <c r="F6157">
        <v>9</v>
      </c>
      <c r="G6157" s="2">
        <v>1017.52</v>
      </c>
      <c r="H6157">
        <v>8</v>
      </c>
      <c r="I6157">
        <v>0</v>
      </c>
      <c r="J6157" s="4">
        <v>4.5599999999999996</v>
      </c>
      <c r="K6157" s="3">
        <v>0</v>
      </c>
      <c r="L6157" s="1" t="s">
        <v>32</v>
      </c>
    </row>
    <row r="6158" spans="1:12" x14ac:dyDescent="0.3">
      <c r="A6158" s="1" t="s">
        <v>1533</v>
      </c>
      <c r="B6158" s="1" t="s">
        <v>53</v>
      </c>
      <c r="C6158" s="1" t="s">
        <v>1534</v>
      </c>
      <c r="D6158" s="5">
        <v>43132</v>
      </c>
      <c r="E6158">
        <v>11</v>
      </c>
      <c r="F6158">
        <v>12</v>
      </c>
      <c r="G6158" s="2">
        <v>1313.93</v>
      </c>
      <c r="H6158">
        <v>11</v>
      </c>
      <c r="I6158">
        <v>0</v>
      </c>
      <c r="J6158" s="4">
        <v>4.45</v>
      </c>
      <c r="K6158" s="3">
        <v>0</v>
      </c>
      <c r="L6158" s="1" t="s">
        <v>33</v>
      </c>
    </row>
    <row r="6159" spans="1:12" x14ac:dyDescent="0.3">
      <c r="A6159" s="1" t="s">
        <v>1533</v>
      </c>
      <c r="B6159" s="1" t="s">
        <v>53</v>
      </c>
      <c r="C6159" s="1" t="s">
        <v>1534</v>
      </c>
      <c r="D6159" s="5">
        <v>43160</v>
      </c>
      <c r="E6159">
        <v>9</v>
      </c>
      <c r="F6159">
        <v>9</v>
      </c>
      <c r="G6159" s="2">
        <v>1056.4100000000001</v>
      </c>
      <c r="H6159">
        <v>9</v>
      </c>
      <c r="I6159">
        <v>0</v>
      </c>
      <c r="J6159" s="4">
        <v>4.33</v>
      </c>
      <c r="K6159" s="3">
        <v>0</v>
      </c>
      <c r="L6159" s="1" t="s">
        <v>34</v>
      </c>
    </row>
    <row r="6160" spans="1:12" x14ac:dyDescent="0.3">
      <c r="A6160" s="1" t="s">
        <v>1533</v>
      </c>
      <c r="B6160" s="1" t="s">
        <v>53</v>
      </c>
      <c r="C6160" s="1" t="s">
        <v>1534</v>
      </c>
      <c r="D6160" s="5">
        <v>43191</v>
      </c>
      <c r="E6160">
        <v>17</v>
      </c>
      <c r="F6160">
        <v>17</v>
      </c>
      <c r="G6160" s="2">
        <v>2018.74</v>
      </c>
      <c r="H6160">
        <v>17</v>
      </c>
      <c r="I6160">
        <v>2</v>
      </c>
      <c r="J6160" s="4">
        <v>4</v>
      </c>
      <c r="K6160" s="3">
        <v>0.11764705882352941</v>
      </c>
      <c r="L6160" s="1" t="s">
        <v>35</v>
      </c>
    </row>
    <row r="6161" spans="1:12" x14ac:dyDescent="0.3">
      <c r="A6161" s="1" t="s">
        <v>1533</v>
      </c>
      <c r="B6161" s="1" t="s">
        <v>53</v>
      </c>
      <c r="C6161" s="1" t="s">
        <v>1534</v>
      </c>
      <c r="D6161" s="5">
        <v>43221</v>
      </c>
      <c r="E6161">
        <v>17</v>
      </c>
      <c r="F6161">
        <v>18</v>
      </c>
      <c r="G6161" s="2">
        <v>2098.71</v>
      </c>
      <c r="H6161">
        <v>17</v>
      </c>
      <c r="I6161">
        <v>0</v>
      </c>
      <c r="J6161" s="4">
        <v>4.82</v>
      </c>
      <c r="K6161" s="3">
        <v>0</v>
      </c>
      <c r="L6161" s="1" t="s">
        <v>46</v>
      </c>
    </row>
    <row r="6162" spans="1:12" x14ac:dyDescent="0.3">
      <c r="A6162" s="1" t="s">
        <v>1533</v>
      </c>
      <c r="B6162" s="1" t="s">
        <v>53</v>
      </c>
      <c r="C6162" s="1" t="s">
        <v>1534</v>
      </c>
      <c r="D6162" s="5">
        <v>43252</v>
      </c>
      <c r="E6162">
        <v>15</v>
      </c>
      <c r="F6162">
        <v>16</v>
      </c>
      <c r="G6162" s="2">
        <v>1863.29</v>
      </c>
      <c r="H6162">
        <v>15</v>
      </c>
      <c r="I6162">
        <v>0</v>
      </c>
      <c r="J6162" s="4">
        <v>4.7300000000000004</v>
      </c>
      <c r="K6162" s="3">
        <v>0</v>
      </c>
      <c r="L6162" s="1" t="s">
        <v>36</v>
      </c>
    </row>
    <row r="6163" spans="1:12" x14ac:dyDescent="0.3">
      <c r="A6163" s="1" t="s">
        <v>1533</v>
      </c>
      <c r="B6163" s="1" t="s">
        <v>53</v>
      </c>
      <c r="C6163" s="1" t="s">
        <v>1534</v>
      </c>
      <c r="D6163" s="5">
        <v>43282</v>
      </c>
      <c r="E6163">
        <v>7</v>
      </c>
      <c r="F6163">
        <v>7</v>
      </c>
      <c r="G6163" s="2">
        <v>896.67</v>
      </c>
      <c r="H6163">
        <v>7</v>
      </c>
      <c r="I6163">
        <v>0</v>
      </c>
      <c r="J6163" s="4">
        <v>4.43</v>
      </c>
      <c r="K6163" s="3">
        <v>0</v>
      </c>
      <c r="L6163" s="1" t="s">
        <v>37</v>
      </c>
    </row>
    <row r="6164" spans="1:12" x14ac:dyDescent="0.3">
      <c r="A6164" s="1" t="s">
        <v>1533</v>
      </c>
      <c r="B6164" s="1" t="s">
        <v>53</v>
      </c>
      <c r="C6164" s="1" t="s">
        <v>1534</v>
      </c>
      <c r="D6164" s="5">
        <v>43313</v>
      </c>
      <c r="E6164">
        <v>14</v>
      </c>
      <c r="F6164">
        <v>15</v>
      </c>
      <c r="G6164" s="2">
        <v>1703.82</v>
      </c>
      <c r="H6164">
        <v>14</v>
      </c>
      <c r="I6164">
        <v>0</v>
      </c>
      <c r="J6164" s="4">
        <v>4.5</v>
      </c>
      <c r="K6164" s="3">
        <v>0</v>
      </c>
      <c r="L6164" s="1" t="s">
        <v>49</v>
      </c>
    </row>
    <row r="6165" spans="1:12" x14ac:dyDescent="0.3">
      <c r="A6165" s="1" t="s">
        <v>1535</v>
      </c>
      <c r="B6165" s="1" t="s">
        <v>16</v>
      </c>
      <c r="C6165" s="1" t="s">
        <v>51</v>
      </c>
      <c r="D6165" s="5">
        <v>42826</v>
      </c>
      <c r="E6165">
        <v>1</v>
      </c>
      <c r="F6165">
        <v>1</v>
      </c>
      <c r="G6165" s="2">
        <v>35.799999999999997</v>
      </c>
      <c r="H6165">
        <v>1</v>
      </c>
      <c r="I6165">
        <v>0</v>
      </c>
      <c r="J6165" s="4">
        <v>5</v>
      </c>
      <c r="K6165" s="3">
        <v>0</v>
      </c>
      <c r="L6165" s="1" t="s">
        <v>25</v>
      </c>
    </row>
    <row r="6166" spans="1:12" x14ac:dyDescent="0.3">
      <c r="A6166" s="1" t="s">
        <v>1535</v>
      </c>
      <c r="B6166" s="1" t="s">
        <v>16</v>
      </c>
      <c r="C6166" s="1" t="s">
        <v>51</v>
      </c>
      <c r="D6166" s="5">
        <v>42856</v>
      </c>
      <c r="E6166">
        <v>1</v>
      </c>
      <c r="F6166">
        <v>1</v>
      </c>
      <c r="G6166" s="2">
        <v>29.52</v>
      </c>
      <c r="H6166">
        <v>0</v>
      </c>
      <c r="I6166">
        <v>0</v>
      </c>
      <c r="J6166" s="4">
        <v>1</v>
      </c>
      <c r="K6166" s="3"/>
      <c r="L6166" s="1" t="s">
        <v>26</v>
      </c>
    </row>
    <row r="6167" spans="1:12" x14ac:dyDescent="0.3">
      <c r="A6167" s="1" t="s">
        <v>1535</v>
      </c>
      <c r="B6167" s="1" t="s">
        <v>16</v>
      </c>
      <c r="C6167" s="1" t="s">
        <v>51</v>
      </c>
      <c r="D6167" s="5">
        <v>43070</v>
      </c>
      <c r="E6167">
        <v>1</v>
      </c>
      <c r="F6167">
        <v>1</v>
      </c>
      <c r="G6167" s="2">
        <v>27.78</v>
      </c>
      <c r="H6167">
        <v>1</v>
      </c>
      <c r="I6167">
        <v>0</v>
      </c>
      <c r="J6167" s="4">
        <v>5</v>
      </c>
      <c r="K6167" s="3">
        <v>0</v>
      </c>
      <c r="L6167" s="1" t="s">
        <v>31</v>
      </c>
    </row>
    <row r="6168" spans="1:12" x14ac:dyDescent="0.3">
      <c r="A6168" s="1" t="s">
        <v>1536</v>
      </c>
      <c r="B6168" s="1" t="s">
        <v>16</v>
      </c>
      <c r="C6168" s="1" t="s">
        <v>359</v>
      </c>
      <c r="D6168" s="5">
        <v>43040</v>
      </c>
      <c r="E6168">
        <v>5</v>
      </c>
      <c r="F6168">
        <v>5</v>
      </c>
      <c r="G6168" s="2">
        <v>434.83</v>
      </c>
      <c r="H6168">
        <v>5</v>
      </c>
      <c r="I6168">
        <v>0</v>
      </c>
      <c r="J6168" s="4">
        <v>4.4000000000000004</v>
      </c>
      <c r="K6168" s="3">
        <v>0</v>
      </c>
      <c r="L6168" s="1" t="s">
        <v>30</v>
      </c>
    </row>
    <row r="6169" spans="1:12" x14ac:dyDescent="0.3">
      <c r="A6169" s="1" t="s">
        <v>1536</v>
      </c>
      <c r="B6169" s="1" t="s">
        <v>16</v>
      </c>
      <c r="C6169" s="1" t="s">
        <v>359</v>
      </c>
      <c r="D6169" s="5">
        <v>43070</v>
      </c>
      <c r="E6169">
        <v>7</v>
      </c>
      <c r="F6169">
        <v>7</v>
      </c>
      <c r="G6169" s="2">
        <v>593.65</v>
      </c>
      <c r="H6169">
        <v>7</v>
      </c>
      <c r="I6169">
        <v>0</v>
      </c>
      <c r="J6169" s="4">
        <v>4.43</v>
      </c>
      <c r="K6169" s="3">
        <v>0</v>
      </c>
      <c r="L6169" s="1" t="s">
        <v>31</v>
      </c>
    </row>
    <row r="6170" spans="1:12" x14ac:dyDescent="0.3">
      <c r="A6170" s="1" t="s">
        <v>1536</v>
      </c>
      <c r="B6170" s="1" t="s">
        <v>16</v>
      </c>
      <c r="C6170" s="1" t="s">
        <v>359</v>
      </c>
      <c r="D6170" s="5">
        <v>43101</v>
      </c>
      <c r="E6170">
        <v>12</v>
      </c>
      <c r="F6170">
        <v>12</v>
      </c>
      <c r="G6170" s="2">
        <v>1068.8699999999999</v>
      </c>
      <c r="H6170">
        <v>12</v>
      </c>
      <c r="I6170">
        <v>1</v>
      </c>
      <c r="J6170" s="4">
        <v>3.92</v>
      </c>
      <c r="K6170" s="3">
        <v>8.3333333333333329E-2</v>
      </c>
      <c r="L6170" s="1" t="s">
        <v>32</v>
      </c>
    </row>
    <row r="6171" spans="1:12" x14ac:dyDescent="0.3">
      <c r="A6171" s="1" t="s">
        <v>1536</v>
      </c>
      <c r="B6171" s="1" t="s">
        <v>16</v>
      </c>
      <c r="C6171" s="1" t="s">
        <v>359</v>
      </c>
      <c r="D6171" s="5">
        <v>43132</v>
      </c>
      <c r="E6171">
        <v>10</v>
      </c>
      <c r="F6171">
        <v>10</v>
      </c>
      <c r="G6171" s="2">
        <v>940.42</v>
      </c>
      <c r="H6171">
        <v>10</v>
      </c>
      <c r="I6171">
        <v>2</v>
      </c>
      <c r="J6171" s="4">
        <v>4.2</v>
      </c>
      <c r="K6171" s="3">
        <v>0.2</v>
      </c>
      <c r="L6171" s="1" t="s">
        <v>33</v>
      </c>
    </row>
    <row r="6172" spans="1:12" x14ac:dyDescent="0.3">
      <c r="A6172" s="1" t="s">
        <v>1536</v>
      </c>
      <c r="B6172" s="1" t="s">
        <v>16</v>
      </c>
      <c r="C6172" s="1" t="s">
        <v>359</v>
      </c>
      <c r="D6172" s="5">
        <v>43160</v>
      </c>
      <c r="E6172">
        <v>12</v>
      </c>
      <c r="F6172">
        <v>13</v>
      </c>
      <c r="G6172" s="2">
        <v>1112.4000000000001</v>
      </c>
      <c r="H6172">
        <v>12</v>
      </c>
      <c r="I6172">
        <v>2</v>
      </c>
      <c r="J6172" s="4">
        <v>3.58</v>
      </c>
      <c r="K6172" s="3">
        <v>0.16666666666666666</v>
      </c>
      <c r="L6172" s="1" t="s">
        <v>34</v>
      </c>
    </row>
    <row r="6173" spans="1:12" x14ac:dyDescent="0.3">
      <c r="A6173" s="1" t="s">
        <v>1536</v>
      </c>
      <c r="B6173" s="1" t="s">
        <v>16</v>
      </c>
      <c r="C6173" s="1" t="s">
        <v>359</v>
      </c>
      <c r="D6173" s="5">
        <v>43191</v>
      </c>
      <c r="E6173">
        <v>11</v>
      </c>
      <c r="F6173">
        <v>11</v>
      </c>
      <c r="G6173" s="2">
        <v>1187.8800000000001</v>
      </c>
      <c r="H6173">
        <v>11</v>
      </c>
      <c r="I6173">
        <v>0</v>
      </c>
      <c r="J6173" s="4">
        <v>4.2699999999999996</v>
      </c>
      <c r="K6173" s="3">
        <v>0</v>
      </c>
      <c r="L6173" s="1" t="s">
        <v>35</v>
      </c>
    </row>
    <row r="6174" spans="1:12" x14ac:dyDescent="0.3">
      <c r="A6174" s="1" t="s">
        <v>1536</v>
      </c>
      <c r="B6174" s="1" t="s">
        <v>16</v>
      </c>
      <c r="C6174" s="1" t="s">
        <v>359</v>
      </c>
      <c r="D6174" s="5">
        <v>43221</v>
      </c>
      <c r="E6174">
        <v>17</v>
      </c>
      <c r="F6174">
        <v>17</v>
      </c>
      <c r="G6174" s="2">
        <v>1367.65</v>
      </c>
      <c r="H6174">
        <v>17</v>
      </c>
      <c r="I6174">
        <v>3</v>
      </c>
      <c r="J6174" s="4">
        <v>3.47</v>
      </c>
      <c r="K6174" s="3">
        <v>0.17647058823529413</v>
      </c>
      <c r="L6174" s="1" t="s">
        <v>46</v>
      </c>
    </row>
    <row r="6175" spans="1:12" x14ac:dyDescent="0.3">
      <c r="A6175" s="1" t="s">
        <v>1536</v>
      </c>
      <c r="B6175" s="1" t="s">
        <v>16</v>
      </c>
      <c r="C6175" s="1" t="s">
        <v>359</v>
      </c>
      <c r="D6175" s="5">
        <v>43252</v>
      </c>
      <c r="E6175">
        <v>8</v>
      </c>
      <c r="F6175">
        <v>8</v>
      </c>
      <c r="G6175" s="2">
        <v>873.78</v>
      </c>
      <c r="H6175">
        <v>8</v>
      </c>
      <c r="I6175">
        <v>0</v>
      </c>
      <c r="J6175" s="4">
        <v>4.5</v>
      </c>
      <c r="K6175" s="3">
        <v>0</v>
      </c>
      <c r="L6175" s="1" t="s">
        <v>36</v>
      </c>
    </row>
    <row r="6176" spans="1:12" x14ac:dyDescent="0.3">
      <c r="A6176" s="1" t="s">
        <v>1536</v>
      </c>
      <c r="B6176" s="1" t="s">
        <v>16</v>
      </c>
      <c r="C6176" s="1" t="s">
        <v>359</v>
      </c>
      <c r="D6176" s="5">
        <v>43282</v>
      </c>
      <c r="E6176">
        <v>6</v>
      </c>
      <c r="F6176">
        <v>6</v>
      </c>
      <c r="G6176" s="2">
        <v>467.04</v>
      </c>
      <c r="H6176">
        <v>6</v>
      </c>
      <c r="I6176">
        <v>0</v>
      </c>
      <c r="J6176" s="4">
        <v>4.67</v>
      </c>
      <c r="K6176" s="3">
        <v>0</v>
      </c>
      <c r="L6176" s="1" t="s">
        <v>37</v>
      </c>
    </row>
    <row r="6177" spans="1:12" x14ac:dyDescent="0.3">
      <c r="A6177" s="1" t="s">
        <v>1536</v>
      </c>
      <c r="B6177" s="1" t="s">
        <v>16</v>
      </c>
      <c r="C6177" s="1" t="s">
        <v>359</v>
      </c>
      <c r="D6177" s="5">
        <v>43313</v>
      </c>
      <c r="E6177">
        <v>6</v>
      </c>
      <c r="F6177">
        <v>6</v>
      </c>
      <c r="G6177" s="2">
        <v>756.45</v>
      </c>
      <c r="H6177">
        <v>5</v>
      </c>
      <c r="I6177">
        <v>0</v>
      </c>
      <c r="J6177" s="4">
        <v>4.17</v>
      </c>
      <c r="K6177" s="3">
        <v>0</v>
      </c>
      <c r="L6177" s="1" t="s">
        <v>49</v>
      </c>
    </row>
    <row r="6178" spans="1:12" x14ac:dyDescent="0.3">
      <c r="A6178" s="1" t="s">
        <v>1537</v>
      </c>
      <c r="B6178" s="1" t="s">
        <v>16</v>
      </c>
      <c r="C6178" s="1" t="s">
        <v>51</v>
      </c>
      <c r="D6178" s="5">
        <v>42795</v>
      </c>
      <c r="E6178">
        <v>1</v>
      </c>
      <c r="F6178">
        <v>1</v>
      </c>
      <c r="G6178" s="2">
        <v>714.91</v>
      </c>
      <c r="H6178">
        <v>1</v>
      </c>
      <c r="I6178">
        <v>0</v>
      </c>
      <c r="J6178" s="4">
        <v>2</v>
      </c>
      <c r="K6178" s="3">
        <v>0</v>
      </c>
      <c r="L6178" s="1" t="s">
        <v>24</v>
      </c>
    </row>
    <row r="6179" spans="1:12" x14ac:dyDescent="0.3">
      <c r="A6179" s="1" t="s">
        <v>1538</v>
      </c>
      <c r="B6179" s="1" t="s">
        <v>16</v>
      </c>
      <c r="C6179" s="1" t="s">
        <v>51</v>
      </c>
      <c r="D6179" s="5">
        <v>43009</v>
      </c>
      <c r="E6179">
        <v>5</v>
      </c>
      <c r="F6179">
        <v>5</v>
      </c>
      <c r="G6179" s="2">
        <v>10223.82</v>
      </c>
      <c r="H6179">
        <v>4</v>
      </c>
      <c r="I6179">
        <v>0</v>
      </c>
      <c r="J6179" s="4">
        <v>3.6</v>
      </c>
      <c r="K6179" s="3">
        <v>0</v>
      </c>
      <c r="L6179" s="1" t="s">
        <v>19</v>
      </c>
    </row>
    <row r="6180" spans="1:12" x14ac:dyDescent="0.3">
      <c r="A6180" s="1" t="s">
        <v>1538</v>
      </c>
      <c r="B6180" s="1" t="s">
        <v>16</v>
      </c>
      <c r="C6180" s="1" t="s">
        <v>51</v>
      </c>
      <c r="D6180" s="5">
        <v>43040</v>
      </c>
      <c r="E6180">
        <v>2</v>
      </c>
      <c r="F6180">
        <v>2</v>
      </c>
      <c r="G6180" s="2">
        <v>3412.46</v>
      </c>
      <c r="H6180">
        <v>2</v>
      </c>
      <c r="I6180">
        <v>1</v>
      </c>
      <c r="J6180" s="4">
        <v>4.5</v>
      </c>
      <c r="K6180" s="3">
        <v>0.5</v>
      </c>
      <c r="L6180" s="1" t="s">
        <v>30</v>
      </c>
    </row>
    <row r="6181" spans="1:12" x14ac:dyDescent="0.3">
      <c r="A6181" s="1" t="s">
        <v>1539</v>
      </c>
      <c r="B6181" s="1" t="s">
        <v>16</v>
      </c>
      <c r="C6181" s="1" t="s">
        <v>369</v>
      </c>
      <c r="D6181" s="5">
        <v>42917</v>
      </c>
      <c r="E6181">
        <v>3</v>
      </c>
      <c r="F6181">
        <v>3</v>
      </c>
      <c r="G6181" s="2">
        <v>395.04</v>
      </c>
      <c r="H6181">
        <v>3</v>
      </c>
      <c r="I6181">
        <v>0</v>
      </c>
      <c r="J6181" s="4">
        <v>5</v>
      </c>
      <c r="K6181" s="3">
        <v>0</v>
      </c>
      <c r="L6181" s="1" t="s">
        <v>28</v>
      </c>
    </row>
    <row r="6182" spans="1:12" x14ac:dyDescent="0.3">
      <c r="A6182" s="1" t="s">
        <v>1539</v>
      </c>
      <c r="B6182" s="1" t="s">
        <v>16</v>
      </c>
      <c r="C6182" s="1" t="s">
        <v>369</v>
      </c>
      <c r="D6182" s="5">
        <v>42948</v>
      </c>
      <c r="E6182">
        <v>3</v>
      </c>
      <c r="F6182">
        <v>3</v>
      </c>
      <c r="G6182" s="2">
        <v>496.11</v>
      </c>
      <c r="H6182">
        <v>3</v>
      </c>
      <c r="I6182">
        <v>0</v>
      </c>
      <c r="J6182" s="4">
        <v>4.67</v>
      </c>
      <c r="K6182" s="3">
        <v>0</v>
      </c>
      <c r="L6182" s="1" t="s">
        <v>29</v>
      </c>
    </row>
    <row r="6183" spans="1:12" x14ac:dyDescent="0.3">
      <c r="A6183" s="1" t="s">
        <v>1539</v>
      </c>
      <c r="B6183" s="1" t="s">
        <v>16</v>
      </c>
      <c r="C6183" s="1" t="s">
        <v>369</v>
      </c>
      <c r="D6183" s="5">
        <v>42979</v>
      </c>
      <c r="E6183">
        <v>4</v>
      </c>
      <c r="F6183">
        <v>4</v>
      </c>
      <c r="G6183" s="2">
        <v>1030.95</v>
      </c>
      <c r="H6183">
        <v>4</v>
      </c>
      <c r="I6183">
        <v>0</v>
      </c>
      <c r="J6183" s="4">
        <v>4.75</v>
      </c>
      <c r="K6183" s="3">
        <v>0</v>
      </c>
      <c r="L6183" s="1" t="s">
        <v>18</v>
      </c>
    </row>
    <row r="6184" spans="1:12" x14ac:dyDescent="0.3">
      <c r="A6184" s="1" t="s">
        <v>1539</v>
      </c>
      <c r="B6184" s="1" t="s">
        <v>16</v>
      </c>
      <c r="C6184" s="1" t="s">
        <v>369</v>
      </c>
      <c r="D6184" s="5">
        <v>43040</v>
      </c>
      <c r="E6184">
        <v>1</v>
      </c>
      <c r="F6184">
        <v>1</v>
      </c>
      <c r="G6184" s="2">
        <v>82.63</v>
      </c>
      <c r="H6184">
        <v>1</v>
      </c>
      <c r="I6184">
        <v>0</v>
      </c>
      <c r="J6184" s="4">
        <v>4</v>
      </c>
      <c r="K6184" s="3">
        <v>0</v>
      </c>
      <c r="L6184" s="1" t="s">
        <v>30</v>
      </c>
    </row>
    <row r="6185" spans="1:12" x14ac:dyDescent="0.3">
      <c r="A6185" s="1" t="s">
        <v>1539</v>
      </c>
      <c r="B6185" s="1" t="s">
        <v>16</v>
      </c>
      <c r="C6185" s="1" t="s">
        <v>369</v>
      </c>
      <c r="D6185" s="5">
        <v>43070</v>
      </c>
      <c r="E6185">
        <v>3</v>
      </c>
      <c r="F6185">
        <v>3</v>
      </c>
      <c r="G6185" s="2">
        <v>308.31</v>
      </c>
      <c r="H6185">
        <v>3</v>
      </c>
      <c r="I6185">
        <v>0</v>
      </c>
      <c r="J6185" s="4">
        <v>4</v>
      </c>
      <c r="K6185" s="3">
        <v>0</v>
      </c>
      <c r="L6185" s="1" t="s">
        <v>31</v>
      </c>
    </row>
    <row r="6186" spans="1:12" x14ac:dyDescent="0.3">
      <c r="A6186" s="1" t="s">
        <v>1539</v>
      </c>
      <c r="B6186" s="1" t="s">
        <v>16</v>
      </c>
      <c r="C6186" s="1" t="s">
        <v>369</v>
      </c>
      <c r="D6186" s="5">
        <v>43101</v>
      </c>
      <c r="E6186">
        <v>3</v>
      </c>
      <c r="F6186">
        <v>4</v>
      </c>
      <c r="G6186" s="2">
        <v>358.03</v>
      </c>
      <c r="H6186">
        <v>3</v>
      </c>
      <c r="I6186">
        <v>0</v>
      </c>
      <c r="J6186" s="4">
        <v>4.67</v>
      </c>
      <c r="K6186" s="3">
        <v>0</v>
      </c>
      <c r="L6186" s="1" t="s">
        <v>32</v>
      </c>
    </row>
    <row r="6187" spans="1:12" x14ac:dyDescent="0.3">
      <c r="A6187" s="1" t="s">
        <v>1539</v>
      </c>
      <c r="B6187" s="1" t="s">
        <v>16</v>
      </c>
      <c r="C6187" s="1" t="s">
        <v>369</v>
      </c>
      <c r="D6187" s="5">
        <v>43160</v>
      </c>
      <c r="E6187">
        <v>4</v>
      </c>
      <c r="F6187">
        <v>4</v>
      </c>
      <c r="G6187" s="2">
        <v>405.77</v>
      </c>
      <c r="H6187">
        <v>4</v>
      </c>
      <c r="I6187">
        <v>1</v>
      </c>
      <c r="J6187" s="4">
        <v>1.75</v>
      </c>
      <c r="K6187" s="3">
        <v>0.25</v>
      </c>
      <c r="L6187" s="1" t="s">
        <v>34</v>
      </c>
    </row>
    <row r="6188" spans="1:12" x14ac:dyDescent="0.3">
      <c r="A6188" s="1" t="s">
        <v>1539</v>
      </c>
      <c r="B6188" s="1" t="s">
        <v>16</v>
      </c>
      <c r="C6188" s="1" t="s">
        <v>369</v>
      </c>
      <c r="D6188" s="5">
        <v>43191</v>
      </c>
      <c r="E6188">
        <v>1</v>
      </c>
      <c r="F6188">
        <v>1</v>
      </c>
      <c r="G6188" s="2">
        <v>97.23</v>
      </c>
      <c r="H6188">
        <v>1</v>
      </c>
      <c r="I6188">
        <v>0</v>
      </c>
      <c r="J6188" s="4">
        <v>5</v>
      </c>
      <c r="K6188" s="3">
        <v>0</v>
      </c>
      <c r="L6188" s="1" t="s">
        <v>35</v>
      </c>
    </row>
    <row r="6189" spans="1:12" x14ac:dyDescent="0.3">
      <c r="A6189" s="1" t="s">
        <v>1539</v>
      </c>
      <c r="B6189" s="1" t="s">
        <v>16</v>
      </c>
      <c r="C6189" s="1" t="s">
        <v>369</v>
      </c>
      <c r="D6189" s="5">
        <v>43221</v>
      </c>
      <c r="E6189">
        <v>1</v>
      </c>
      <c r="F6189">
        <v>1</v>
      </c>
      <c r="G6189" s="2">
        <v>91.79</v>
      </c>
      <c r="H6189">
        <v>1</v>
      </c>
      <c r="I6189">
        <v>0</v>
      </c>
      <c r="J6189" s="4">
        <v>5</v>
      </c>
      <c r="K6189" s="3">
        <v>0</v>
      </c>
      <c r="L6189" s="1" t="s">
        <v>46</v>
      </c>
    </row>
    <row r="6190" spans="1:12" x14ac:dyDescent="0.3">
      <c r="A6190" s="1" t="s">
        <v>1539</v>
      </c>
      <c r="B6190" s="1" t="s">
        <v>16</v>
      </c>
      <c r="C6190" s="1" t="s">
        <v>369</v>
      </c>
      <c r="D6190" s="5">
        <v>43252</v>
      </c>
      <c r="E6190">
        <v>5</v>
      </c>
      <c r="F6190">
        <v>5</v>
      </c>
      <c r="G6190" s="2">
        <v>464.83</v>
      </c>
      <c r="H6190">
        <v>5</v>
      </c>
      <c r="I6190">
        <v>0</v>
      </c>
      <c r="J6190" s="4">
        <v>3.6</v>
      </c>
      <c r="K6190" s="3">
        <v>0</v>
      </c>
      <c r="L6190" s="1" t="s">
        <v>36</v>
      </c>
    </row>
    <row r="6191" spans="1:12" x14ac:dyDescent="0.3">
      <c r="A6191" s="1" t="s">
        <v>1539</v>
      </c>
      <c r="B6191" s="1" t="s">
        <v>16</v>
      </c>
      <c r="C6191" s="1" t="s">
        <v>369</v>
      </c>
      <c r="D6191" s="5">
        <v>43313</v>
      </c>
      <c r="E6191">
        <v>3</v>
      </c>
      <c r="F6191">
        <v>3</v>
      </c>
      <c r="G6191" s="2">
        <v>448.13</v>
      </c>
      <c r="H6191">
        <v>3</v>
      </c>
      <c r="I6191">
        <v>0</v>
      </c>
      <c r="J6191" s="4">
        <v>2.67</v>
      </c>
      <c r="K6191" s="3">
        <v>0</v>
      </c>
      <c r="L6191" s="1" t="s">
        <v>49</v>
      </c>
    </row>
    <row r="6192" spans="1:12" x14ac:dyDescent="0.3">
      <c r="A6192" s="1" t="s">
        <v>1540</v>
      </c>
      <c r="B6192" s="1" t="s">
        <v>16</v>
      </c>
      <c r="C6192" s="1" t="s">
        <v>558</v>
      </c>
      <c r="D6192" s="5">
        <v>42795</v>
      </c>
      <c r="E6192">
        <v>1</v>
      </c>
      <c r="F6192">
        <v>1</v>
      </c>
      <c r="G6192" s="2">
        <v>140.97999999999999</v>
      </c>
      <c r="H6192">
        <v>1</v>
      </c>
      <c r="I6192">
        <v>0</v>
      </c>
      <c r="J6192" s="4">
        <v>5</v>
      </c>
      <c r="K6192" s="3">
        <v>0</v>
      </c>
      <c r="L6192" s="1" t="s">
        <v>24</v>
      </c>
    </row>
    <row r="6193" spans="1:12" x14ac:dyDescent="0.3">
      <c r="A6193" s="1" t="s">
        <v>1540</v>
      </c>
      <c r="B6193" s="1" t="s">
        <v>16</v>
      </c>
      <c r="C6193" s="1" t="s">
        <v>558</v>
      </c>
      <c r="D6193" s="5">
        <v>42826</v>
      </c>
      <c r="E6193">
        <v>1</v>
      </c>
      <c r="F6193">
        <v>1</v>
      </c>
      <c r="G6193" s="2">
        <v>137.16</v>
      </c>
      <c r="H6193">
        <v>1</v>
      </c>
      <c r="I6193">
        <v>0</v>
      </c>
      <c r="J6193" s="4">
        <v>5</v>
      </c>
      <c r="K6193" s="3">
        <v>0</v>
      </c>
      <c r="L6193" s="1" t="s">
        <v>25</v>
      </c>
    </row>
    <row r="6194" spans="1:12" x14ac:dyDescent="0.3">
      <c r="A6194" s="1" t="s">
        <v>1541</v>
      </c>
      <c r="B6194" s="1" t="s">
        <v>16</v>
      </c>
      <c r="C6194" s="1" t="s">
        <v>51</v>
      </c>
      <c r="D6194" s="5">
        <v>43282</v>
      </c>
      <c r="E6194">
        <v>2</v>
      </c>
      <c r="F6194">
        <v>2</v>
      </c>
      <c r="G6194" s="2">
        <v>457.32</v>
      </c>
      <c r="H6194">
        <v>2</v>
      </c>
      <c r="I6194">
        <v>0</v>
      </c>
      <c r="J6194" s="4">
        <v>5</v>
      </c>
      <c r="K6194" s="3">
        <v>0</v>
      </c>
      <c r="L6194" s="1" t="s">
        <v>37</v>
      </c>
    </row>
    <row r="6195" spans="1:12" x14ac:dyDescent="0.3">
      <c r="A6195" s="1" t="s">
        <v>1541</v>
      </c>
      <c r="B6195" s="1" t="s">
        <v>16</v>
      </c>
      <c r="C6195" s="1" t="s">
        <v>51</v>
      </c>
      <c r="D6195" s="5">
        <v>43313</v>
      </c>
      <c r="E6195">
        <v>4</v>
      </c>
      <c r="F6195">
        <v>4</v>
      </c>
      <c r="G6195" s="2">
        <v>952.43</v>
      </c>
      <c r="H6195">
        <v>4</v>
      </c>
      <c r="I6195">
        <v>0</v>
      </c>
      <c r="J6195" s="4">
        <v>4.75</v>
      </c>
      <c r="K6195" s="3">
        <v>0</v>
      </c>
      <c r="L6195" s="1" t="s">
        <v>49</v>
      </c>
    </row>
    <row r="6196" spans="1:12" x14ac:dyDescent="0.3">
      <c r="A6196" s="1" t="s">
        <v>1542</v>
      </c>
      <c r="B6196" s="1" t="s">
        <v>16</v>
      </c>
      <c r="C6196" s="1" t="s">
        <v>305</v>
      </c>
      <c r="D6196" s="5">
        <v>43009</v>
      </c>
      <c r="E6196">
        <v>1</v>
      </c>
      <c r="F6196">
        <v>1</v>
      </c>
      <c r="G6196" s="2">
        <v>41.72</v>
      </c>
      <c r="H6196">
        <v>1</v>
      </c>
      <c r="I6196">
        <v>0</v>
      </c>
      <c r="J6196" s="4">
        <v>5</v>
      </c>
      <c r="K6196" s="3">
        <v>0</v>
      </c>
      <c r="L6196" s="1" t="s">
        <v>19</v>
      </c>
    </row>
    <row r="6197" spans="1:12" x14ac:dyDescent="0.3">
      <c r="A6197" s="1" t="s">
        <v>1542</v>
      </c>
      <c r="B6197" s="1" t="s">
        <v>16</v>
      </c>
      <c r="C6197" s="1" t="s">
        <v>305</v>
      </c>
      <c r="D6197" s="5">
        <v>43040</v>
      </c>
      <c r="E6197">
        <v>1</v>
      </c>
      <c r="F6197">
        <v>1</v>
      </c>
      <c r="G6197" s="2">
        <v>76.77</v>
      </c>
      <c r="H6197">
        <v>1</v>
      </c>
      <c r="I6197">
        <v>0</v>
      </c>
      <c r="J6197" s="4">
        <v>3</v>
      </c>
      <c r="K6197" s="3">
        <v>0</v>
      </c>
      <c r="L6197" s="1" t="s">
        <v>30</v>
      </c>
    </row>
    <row r="6198" spans="1:12" x14ac:dyDescent="0.3">
      <c r="A6198" s="1" t="s">
        <v>1542</v>
      </c>
      <c r="B6198" s="1" t="s">
        <v>16</v>
      </c>
      <c r="C6198" s="1" t="s">
        <v>305</v>
      </c>
      <c r="D6198" s="5">
        <v>43070</v>
      </c>
      <c r="E6198">
        <v>2</v>
      </c>
      <c r="F6198">
        <v>2</v>
      </c>
      <c r="G6198" s="2">
        <v>159.99</v>
      </c>
      <c r="H6198">
        <v>2</v>
      </c>
      <c r="I6198">
        <v>0</v>
      </c>
      <c r="J6198" s="4">
        <v>5</v>
      </c>
      <c r="K6198" s="3">
        <v>0</v>
      </c>
      <c r="L6198" s="1" t="s">
        <v>31</v>
      </c>
    </row>
    <row r="6199" spans="1:12" x14ac:dyDescent="0.3">
      <c r="A6199" s="1" t="s">
        <v>1542</v>
      </c>
      <c r="B6199" s="1" t="s">
        <v>16</v>
      </c>
      <c r="C6199" s="1" t="s">
        <v>305</v>
      </c>
      <c r="D6199" s="5">
        <v>43101</v>
      </c>
      <c r="E6199">
        <v>2</v>
      </c>
      <c r="F6199">
        <v>2</v>
      </c>
      <c r="G6199" s="2">
        <v>140.99</v>
      </c>
      <c r="H6199">
        <v>2</v>
      </c>
      <c r="I6199">
        <v>0</v>
      </c>
      <c r="J6199" s="4">
        <v>5</v>
      </c>
      <c r="K6199" s="3">
        <v>0</v>
      </c>
      <c r="L6199" s="1" t="s">
        <v>32</v>
      </c>
    </row>
    <row r="6200" spans="1:12" x14ac:dyDescent="0.3">
      <c r="A6200" s="1" t="s">
        <v>1542</v>
      </c>
      <c r="B6200" s="1" t="s">
        <v>16</v>
      </c>
      <c r="C6200" s="1" t="s">
        <v>305</v>
      </c>
      <c r="D6200" s="5">
        <v>43132</v>
      </c>
      <c r="E6200">
        <v>2</v>
      </c>
      <c r="F6200">
        <v>2</v>
      </c>
      <c r="G6200" s="2">
        <v>157.16</v>
      </c>
      <c r="H6200">
        <v>2</v>
      </c>
      <c r="I6200">
        <v>1</v>
      </c>
      <c r="J6200" s="4">
        <v>2.5</v>
      </c>
      <c r="K6200" s="3">
        <v>0.5</v>
      </c>
      <c r="L6200" s="1" t="s">
        <v>33</v>
      </c>
    </row>
    <row r="6201" spans="1:12" x14ac:dyDescent="0.3">
      <c r="A6201" s="1" t="s">
        <v>1542</v>
      </c>
      <c r="B6201" s="1" t="s">
        <v>16</v>
      </c>
      <c r="C6201" s="1" t="s">
        <v>305</v>
      </c>
      <c r="D6201" s="5">
        <v>43160</v>
      </c>
      <c r="E6201">
        <v>1</v>
      </c>
      <c r="F6201">
        <v>1</v>
      </c>
      <c r="G6201" s="2">
        <v>62.39</v>
      </c>
      <c r="H6201">
        <v>1</v>
      </c>
      <c r="I6201">
        <v>0</v>
      </c>
      <c r="J6201" s="4">
        <v>3</v>
      </c>
      <c r="K6201" s="3">
        <v>0</v>
      </c>
      <c r="L6201" s="1" t="s">
        <v>34</v>
      </c>
    </row>
    <row r="6202" spans="1:12" x14ac:dyDescent="0.3">
      <c r="A6202" s="1" t="s">
        <v>1542</v>
      </c>
      <c r="B6202" s="1" t="s">
        <v>16</v>
      </c>
      <c r="C6202" s="1" t="s">
        <v>305</v>
      </c>
      <c r="D6202" s="5">
        <v>43221</v>
      </c>
      <c r="E6202">
        <v>1</v>
      </c>
      <c r="F6202">
        <v>1</v>
      </c>
      <c r="G6202" s="2">
        <v>66.39</v>
      </c>
      <c r="H6202">
        <v>1</v>
      </c>
      <c r="I6202">
        <v>0</v>
      </c>
      <c r="J6202" s="4">
        <v>5</v>
      </c>
      <c r="K6202" s="3">
        <v>0</v>
      </c>
      <c r="L6202" s="1" t="s">
        <v>46</v>
      </c>
    </row>
    <row r="6203" spans="1:12" x14ac:dyDescent="0.3">
      <c r="A6203" s="1" t="s">
        <v>1542</v>
      </c>
      <c r="B6203" s="1" t="s">
        <v>16</v>
      </c>
      <c r="C6203" s="1" t="s">
        <v>305</v>
      </c>
      <c r="D6203" s="5">
        <v>43282</v>
      </c>
      <c r="E6203">
        <v>1</v>
      </c>
      <c r="F6203">
        <v>1</v>
      </c>
      <c r="G6203" s="2">
        <v>74.510000000000005</v>
      </c>
      <c r="H6203">
        <v>1</v>
      </c>
      <c r="I6203">
        <v>0</v>
      </c>
      <c r="J6203" s="4">
        <v>5</v>
      </c>
      <c r="K6203" s="3">
        <v>0</v>
      </c>
      <c r="L6203" s="1" t="s">
        <v>37</v>
      </c>
    </row>
    <row r="6204" spans="1:12" x14ac:dyDescent="0.3">
      <c r="A6204" s="1" t="s">
        <v>1542</v>
      </c>
      <c r="B6204" s="1" t="s">
        <v>16</v>
      </c>
      <c r="C6204" s="1" t="s">
        <v>305</v>
      </c>
      <c r="D6204" s="5">
        <v>43313</v>
      </c>
      <c r="E6204">
        <v>1</v>
      </c>
      <c r="F6204">
        <v>1</v>
      </c>
      <c r="G6204" s="2">
        <v>3351.35</v>
      </c>
      <c r="H6204">
        <v>1</v>
      </c>
      <c r="I6204">
        <v>0</v>
      </c>
      <c r="J6204" s="4">
        <v>4</v>
      </c>
      <c r="K6204" s="3">
        <v>0</v>
      </c>
      <c r="L6204" s="1" t="s">
        <v>49</v>
      </c>
    </row>
    <row r="6205" spans="1:12" x14ac:dyDescent="0.3">
      <c r="A6205" s="1" t="s">
        <v>1543</v>
      </c>
      <c r="B6205" s="1" t="s">
        <v>16</v>
      </c>
      <c r="C6205" s="1" t="s">
        <v>51</v>
      </c>
      <c r="D6205" s="5">
        <v>43282</v>
      </c>
      <c r="E6205">
        <v>1</v>
      </c>
      <c r="F6205">
        <v>1</v>
      </c>
      <c r="G6205" s="2">
        <v>1370.41</v>
      </c>
      <c r="H6205">
        <v>1</v>
      </c>
      <c r="I6205">
        <v>0</v>
      </c>
      <c r="J6205" s="4">
        <v>5</v>
      </c>
      <c r="K6205" s="3">
        <v>0</v>
      </c>
      <c r="L6205" s="1" t="s">
        <v>37</v>
      </c>
    </row>
    <row r="6206" spans="1:12" x14ac:dyDescent="0.3">
      <c r="A6206" s="1" t="s">
        <v>1544</v>
      </c>
      <c r="B6206" s="1" t="s">
        <v>21</v>
      </c>
      <c r="C6206" s="1" t="s">
        <v>1080</v>
      </c>
      <c r="D6206" s="5">
        <v>43221</v>
      </c>
      <c r="E6206">
        <v>1</v>
      </c>
      <c r="F6206">
        <v>1</v>
      </c>
      <c r="G6206" s="2">
        <v>219.33</v>
      </c>
      <c r="H6206">
        <v>1</v>
      </c>
      <c r="I6206">
        <v>0</v>
      </c>
      <c r="J6206" s="4">
        <v>5</v>
      </c>
      <c r="K6206" s="3">
        <v>0</v>
      </c>
      <c r="L6206" s="1" t="s">
        <v>46</v>
      </c>
    </row>
    <row r="6207" spans="1:12" x14ac:dyDescent="0.3">
      <c r="A6207" s="1" t="s">
        <v>1545</v>
      </c>
      <c r="B6207" s="1" t="s">
        <v>16</v>
      </c>
      <c r="C6207" s="1" t="s">
        <v>63</v>
      </c>
      <c r="D6207" s="5">
        <v>43221</v>
      </c>
      <c r="E6207">
        <v>1</v>
      </c>
      <c r="F6207">
        <v>1</v>
      </c>
      <c r="G6207" s="2">
        <v>58.44</v>
      </c>
      <c r="H6207">
        <v>1</v>
      </c>
      <c r="I6207">
        <v>0</v>
      </c>
      <c r="J6207" s="4">
        <v>5</v>
      </c>
      <c r="K6207" s="3">
        <v>0</v>
      </c>
      <c r="L6207" s="1" t="s">
        <v>46</v>
      </c>
    </row>
    <row r="6208" spans="1:12" x14ac:dyDescent="0.3">
      <c r="A6208" s="1" t="s">
        <v>1545</v>
      </c>
      <c r="B6208" s="1" t="s">
        <v>16</v>
      </c>
      <c r="C6208" s="1" t="s">
        <v>63</v>
      </c>
      <c r="D6208" s="5">
        <v>43252</v>
      </c>
      <c r="E6208">
        <v>2</v>
      </c>
      <c r="F6208">
        <v>2</v>
      </c>
      <c r="G6208" s="2">
        <v>299.24</v>
      </c>
      <c r="H6208">
        <v>2</v>
      </c>
      <c r="I6208">
        <v>0</v>
      </c>
      <c r="J6208" s="4">
        <v>4.5</v>
      </c>
      <c r="K6208" s="3">
        <v>0</v>
      </c>
      <c r="L6208" s="1" t="s">
        <v>36</v>
      </c>
    </row>
    <row r="6209" spans="1:12" x14ac:dyDescent="0.3">
      <c r="A6209" s="1" t="s">
        <v>1545</v>
      </c>
      <c r="B6209" s="1" t="s">
        <v>16</v>
      </c>
      <c r="C6209" s="1" t="s">
        <v>63</v>
      </c>
      <c r="D6209" s="5">
        <v>43282</v>
      </c>
      <c r="E6209">
        <v>1</v>
      </c>
      <c r="F6209">
        <v>1</v>
      </c>
      <c r="G6209" s="2">
        <v>125.26</v>
      </c>
      <c r="H6209">
        <v>1</v>
      </c>
      <c r="I6209">
        <v>0</v>
      </c>
      <c r="J6209" s="4">
        <v>1</v>
      </c>
      <c r="K6209" s="3">
        <v>0</v>
      </c>
      <c r="L6209" s="1" t="s">
        <v>37</v>
      </c>
    </row>
    <row r="6210" spans="1:12" x14ac:dyDescent="0.3">
      <c r="A6210" s="1" t="s">
        <v>1545</v>
      </c>
      <c r="B6210" s="1" t="s">
        <v>16</v>
      </c>
      <c r="C6210" s="1" t="s">
        <v>63</v>
      </c>
      <c r="D6210" s="5">
        <v>43313</v>
      </c>
      <c r="E6210">
        <v>1</v>
      </c>
      <c r="F6210">
        <v>1</v>
      </c>
      <c r="G6210" s="2">
        <v>67.11</v>
      </c>
      <c r="H6210">
        <v>1</v>
      </c>
      <c r="I6210">
        <v>0</v>
      </c>
      <c r="J6210" s="4">
        <v>5</v>
      </c>
      <c r="K6210" s="3">
        <v>0</v>
      </c>
      <c r="L6210" s="1" t="s">
        <v>49</v>
      </c>
    </row>
    <row r="6211" spans="1:12" x14ac:dyDescent="0.3">
      <c r="A6211" s="1" t="s">
        <v>1546</v>
      </c>
      <c r="B6211" s="1" t="s">
        <v>16</v>
      </c>
      <c r="C6211" s="1" t="s">
        <v>695</v>
      </c>
      <c r="D6211" s="5">
        <v>42736</v>
      </c>
      <c r="E6211">
        <v>4</v>
      </c>
      <c r="F6211">
        <v>4</v>
      </c>
      <c r="G6211" s="2">
        <v>2551.9</v>
      </c>
      <c r="H6211">
        <v>4</v>
      </c>
      <c r="I6211">
        <v>0</v>
      </c>
      <c r="J6211" s="4">
        <v>4.75</v>
      </c>
      <c r="K6211" s="3">
        <v>0</v>
      </c>
      <c r="L6211" s="1" t="s">
        <v>45</v>
      </c>
    </row>
    <row r="6212" spans="1:12" x14ac:dyDescent="0.3">
      <c r="A6212" s="1" t="s">
        <v>1546</v>
      </c>
      <c r="B6212" s="1" t="s">
        <v>16</v>
      </c>
      <c r="C6212" s="1" t="s">
        <v>695</v>
      </c>
      <c r="D6212" s="5">
        <v>42767</v>
      </c>
      <c r="E6212">
        <v>6</v>
      </c>
      <c r="F6212">
        <v>7</v>
      </c>
      <c r="G6212" s="2">
        <v>1768.73</v>
      </c>
      <c r="H6212">
        <v>5</v>
      </c>
      <c r="I6212">
        <v>0</v>
      </c>
      <c r="J6212" s="4">
        <v>3.83</v>
      </c>
      <c r="K6212" s="3">
        <v>0</v>
      </c>
      <c r="L6212" s="1" t="s">
        <v>23</v>
      </c>
    </row>
    <row r="6213" spans="1:12" x14ac:dyDescent="0.3">
      <c r="A6213" s="1" t="s">
        <v>1546</v>
      </c>
      <c r="B6213" s="1" t="s">
        <v>16</v>
      </c>
      <c r="C6213" s="1" t="s">
        <v>695</v>
      </c>
      <c r="D6213" s="5">
        <v>42795</v>
      </c>
      <c r="E6213">
        <v>28</v>
      </c>
      <c r="F6213">
        <v>31</v>
      </c>
      <c r="G6213" s="2">
        <v>5739.1</v>
      </c>
      <c r="H6213">
        <v>28</v>
      </c>
      <c r="I6213">
        <v>1</v>
      </c>
      <c r="J6213" s="4">
        <v>4.54</v>
      </c>
      <c r="K6213" s="3">
        <v>3.5714285714285712E-2</v>
      </c>
      <c r="L6213" s="1" t="s">
        <v>24</v>
      </c>
    </row>
    <row r="6214" spans="1:12" x14ac:dyDescent="0.3">
      <c r="A6214" s="1" t="s">
        <v>1546</v>
      </c>
      <c r="B6214" s="1" t="s">
        <v>16</v>
      </c>
      <c r="C6214" s="1" t="s">
        <v>695</v>
      </c>
      <c r="D6214" s="5">
        <v>42826</v>
      </c>
      <c r="E6214">
        <v>32</v>
      </c>
      <c r="F6214">
        <v>34</v>
      </c>
      <c r="G6214" s="2">
        <v>6736.1</v>
      </c>
      <c r="H6214">
        <v>32</v>
      </c>
      <c r="I6214">
        <v>2</v>
      </c>
      <c r="J6214" s="4">
        <v>4.58</v>
      </c>
      <c r="K6214" s="3">
        <v>6.25E-2</v>
      </c>
      <c r="L6214" s="1" t="s">
        <v>25</v>
      </c>
    </row>
    <row r="6215" spans="1:12" x14ac:dyDescent="0.3">
      <c r="A6215" s="1" t="s">
        <v>1546</v>
      </c>
      <c r="B6215" s="1" t="s">
        <v>16</v>
      </c>
      <c r="C6215" s="1" t="s">
        <v>695</v>
      </c>
      <c r="D6215" s="5">
        <v>42856</v>
      </c>
      <c r="E6215">
        <v>40</v>
      </c>
      <c r="F6215">
        <v>43</v>
      </c>
      <c r="G6215" s="2">
        <v>7298.05</v>
      </c>
      <c r="H6215">
        <v>40</v>
      </c>
      <c r="I6215">
        <v>1</v>
      </c>
      <c r="J6215" s="4">
        <v>4.25</v>
      </c>
      <c r="K6215" s="3">
        <v>2.5000000000000001E-2</v>
      </c>
      <c r="L6215" s="1" t="s">
        <v>26</v>
      </c>
    </row>
    <row r="6216" spans="1:12" x14ac:dyDescent="0.3">
      <c r="A6216" s="1" t="s">
        <v>1546</v>
      </c>
      <c r="B6216" s="1" t="s">
        <v>16</v>
      </c>
      <c r="C6216" s="1" t="s">
        <v>695</v>
      </c>
      <c r="D6216" s="5">
        <v>42887</v>
      </c>
      <c r="E6216">
        <v>29</v>
      </c>
      <c r="F6216">
        <v>29</v>
      </c>
      <c r="G6216" s="2">
        <v>6869.31</v>
      </c>
      <c r="H6216">
        <v>28</v>
      </c>
      <c r="I6216">
        <v>2</v>
      </c>
      <c r="J6216" s="4">
        <v>4.34</v>
      </c>
      <c r="K6216" s="3">
        <v>7.1428571428571425E-2</v>
      </c>
      <c r="L6216" s="1" t="s">
        <v>27</v>
      </c>
    </row>
    <row r="6217" spans="1:12" x14ac:dyDescent="0.3">
      <c r="A6217" s="1" t="s">
        <v>1546</v>
      </c>
      <c r="B6217" s="1" t="s">
        <v>16</v>
      </c>
      <c r="C6217" s="1" t="s">
        <v>695</v>
      </c>
      <c r="D6217" s="5">
        <v>42917</v>
      </c>
      <c r="E6217">
        <v>26</v>
      </c>
      <c r="F6217">
        <v>31</v>
      </c>
      <c r="G6217" s="2">
        <v>8168.85</v>
      </c>
      <c r="H6217">
        <v>26</v>
      </c>
      <c r="I6217">
        <v>1</v>
      </c>
      <c r="J6217" s="4">
        <v>4.5199999999999996</v>
      </c>
      <c r="K6217" s="3">
        <v>3.8461538461538464E-2</v>
      </c>
      <c r="L6217" s="1" t="s">
        <v>28</v>
      </c>
    </row>
    <row r="6218" spans="1:12" x14ac:dyDescent="0.3">
      <c r="A6218" s="1" t="s">
        <v>1546</v>
      </c>
      <c r="B6218" s="1" t="s">
        <v>16</v>
      </c>
      <c r="C6218" s="1" t="s">
        <v>695</v>
      </c>
      <c r="D6218" s="5">
        <v>42948</v>
      </c>
      <c r="E6218">
        <v>19</v>
      </c>
      <c r="F6218">
        <v>21</v>
      </c>
      <c r="G6218" s="2">
        <v>6169.3</v>
      </c>
      <c r="H6218">
        <v>19</v>
      </c>
      <c r="I6218">
        <v>1</v>
      </c>
      <c r="J6218" s="4">
        <v>3.84</v>
      </c>
      <c r="K6218" s="3">
        <v>5.2631578947368418E-2</v>
      </c>
      <c r="L6218" s="1" t="s">
        <v>29</v>
      </c>
    </row>
    <row r="6219" spans="1:12" x14ac:dyDescent="0.3">
      <c r="A6219" s="1" t="s">
        <v>1546</v>
      </c>
      <c r="B6219" s="1" t="s">
        <v>16</v>
      </c>
      <c r="C6219" s="1" t="s">
        <v>695</v>
      </c>
      <c r="D6219" s="5">
        <v>42979</v>
      </c>
      <c r="E6219">
        <v>14</v>
      </c>
      <c r="F6219">
        <v>14</v>
      </c>
      <c r="G6219" s="2">
        <v>7118.45</v>
      </c>
      <c r="H6219">
        <v>14</v>
      </c>
      <c r="I6219">
        <v>0</v>
      </c>
      <c r="J6219" s="4">
        <v>4.07</v>
      </c>
      <c r="K6219" s="3">
        <v>0</v>
      </c>
      <c r="L6219" s="1" t="s">
        <v>18</v>
      </c>
    </row>
    <row r="6220" spans="1:12" x14ac:dyDescent="0.3">
      <c r="A6220" s="1" t="s">
        <v>1546</v>
      </c>
      <c r="B6220" s="1" t="s">
        <v>16</v>
      </c>
      <c r="C6220" s="1" t="s">
        <v>695</v>
      </c>
      <c r="D6220" s="5">
        <v>43009</v>
      </c>
      <c r="E6220">
        <v>13</v>
      </c>
      <c r="F6220">
        <v>13</v>
      </c>
      <c r="G6220" s="2">
        <v>4777.6400000000003</v>
      </c>
      <c r="H6220">
        <v>13</v>
      </c>
      <c r="I6220">
        <v>1</v>
      </c>
      <c r="J6220" s="4">
        <v>4</v>
      </c>
      <c r="K6220" s="3">
        <v>7.6923076923076927E-2</v>
      </c>
      <c r="L6220" s="1" t="s">
        <v>19</v>
      </c>
    </row>
    <row r="6221" spans="1:12" x14ac:dyDescent="0.3">
      <c r="A6221" s="1" t="s">
        <v>1546</v>
      </c>
      <c r="B6221" s="1" t="s">
        <v>16</v>
      </c>
      <c r="C6221" s="1" t="s">
        <v>695</v>
      </c>
      <c r="D6221" s="5">
        <v>43040</v>
      </c>
      <c r="E6221">
        <v>19</v>
      </c>
      <c r="F6221">
        <v>21</v>
      </c>
      <c r="G6221" s="2">
        <v>6361.02</v>
      </c>
      <c r="H6221">
        <v>19</v>
      </c>
      <c r="I6221">
        <v>3</v>
      </c>
      <c r="J6221" s="4">
        <v>3.32</v>
      </c>
      <c r="K6221" s="3">
        <v>0.15789473684210525</v>
      </c>
      <c r="L6221" s="1" t="s">
        <v>30</v>
      </c>
    </row>
    <row r="6222" spans="1:12" x14ac:dyDescent="0.3">
      <c r="A6222" s="1" t="s">
        <v>1546</v>
      </c>
      <c r="B6222" s="1" t="s">
        <v>16</v>
      </c>
      <c r="C6222" s="1" t="s">
        <v>695</v>
      </c>
      <c r="D6222" s="5">
        <v>43070</v>
      </c>
      <c r="E6222">
        <v>11</v>
      </c>
      <c r="F6222">
        <v>12</v>
      </c>
      <c r="G6222" s="2">
        <v>4957.37</v>
      </c>
      <c r="H6222">
        <v>11</v>
      </c>
      <c r="I6222">
        <v>0</v>
      </c>
      <c r="J6222" s="4">
        <v>4.5</v>
      </c>
      <c r="K6222" s="3">
        <v>0</v>
      </c>
      <c r="L6222" s="1" t="s">
        <v>31</v>
      </c>
    </row>
    <row r="6223" spans="1:12" x14ac:dyDescent="0.3">
      <c r="A6223" s="1" t="s">
        <v>1546</v>
      </c>
      <c r="B6223" s="1" t="s">
        <v>16</v>
      </c>
      <c r="C6223" s="1" t="s">
        <v>695</v>
      </c>
      <c r="D6223" s="5">
        <v>43101</v>
      </c>
      <c r="E6223">
        <v>15</v>
      </c>
      <c r="F6223">
        <v>15</v>
      </c>
      <c r="G6223" s="2">
        <v>5627.43</v>
      </c>
      <c r="H6223">
        <v>15</v>
      </c>
      <c r="I6223">
        <v>0</v>
      </c>
      <c r="J6223" s="4">
        <v>3.8</v>
      </c>
      <c r="K6223" s="3">
        <v>0</v>
      </c>
      <c r="L6223" s="1" t="s">
        <v>32</v>
      </c>
    </row>
    <row r="6224" spans="1:12" x14ac:dyDescent="0.3">
      <c r="A6224" s="1" t="s">
        <v>1546</v>
      </c>
      <c r="B6224" s="1" t="s">
        <v>16</v>
      </c>
      <c r="C6224" s="1" t="s">
        <v>695</v>
      </c>
      <c r="D6224" s="5">
        <v>43132</v>
      </c>
      <c r="E6224">
        <v>10</v>
      </c>
      <c r="F6224">
        <v>10</v>
      </c>
      <c r="G6224" s="2">
        <v>6765.83</v>
      </c>
      <c r="H6224">
        <v>10</v>
      </c>
      <c r="I6224">
        <v>0</v>
      </c>
      <c r="J6224" s="4">
        <v>2.9</v>
      </c>
      <c r="K6224" s="3">
        <v>0</v>
      </c>
      <c r="L6224" s="1" t="s">
        <v>33</v>
      </c>
    </row>
    <row r="6225" spans="1:12" x14ac:dyDescent="0.3">
      <c r="A6225" s="1" t="s">
        <v>1546</v>
      </c>
      <c r="B6225" s="1" t="s">
        <v>16</v>
      </c>
      <c r="C6225" s="1" t="s">
        <v>695</v>
      </c>
      <c r="D6225" s="5">
        <v>43160</v>
      </c>
      <c r="E6225">
        <v>25</v>
      </c>
      <c r="F6225">
        <v>27</v>
      </c>
      <c r="G6225" s="2">
        <v>21010.959999999999</v>
      </c>
      <c r="H6225">
        <v>25</v>
      </c>
      <c r="I6225">
        <v>5</v>
      </c>
      <c r="J6225" s="4">
        <v>2.54</v>
      </c>
      <c r="K6225" s="3">
        <v>0.2</v>
      </c>
      <c r="L6225" s="1" t="s">
        <v>34</v>
      </c>
    </row>
    <row r="6226" spans="1:12" x14ac:dyDescent="0.3">
      <c r="A6226" s="1" t="s">
        <v>1546</v>
      </c>
      <c r="B6226" s="1" t="s">
        <v>16</v>
      </c>
      <c r="C6226" s="1" t="s">
        <v>695</v>
      </c>
      <c r="D6226" s="5">
        <v>43191</v>
      </c>
      <c r="E6226">
        <v>20</v>
      </c>
      <c r="F6226">
        <v>20</v>
      </c>
      <c r="G6226" s="2">
        <v>16398.400000000001</v>
      </c>
      <c r="H6226">
        <v>20</v>
      </c>
      <c r="I6226">
        <v>1</v>
      </c>
      <c r="J6226" s="4">
        <v>3.35</v>
      </c>
      <c r="K6226" s="3">
        <v>0.05</v>
      </c>
      <c r="L6226" s="1" t="s">
        <v>35</v>
      </c>
    </row>
    <row r="6227" spans="1:12" x14ac:dyDescent="0.3">
      <c r="A6227" s="1" t="s">
        <v>1546</v>
      </c>
      <c r="B6227" s="1" t="s">
        <v>16</v>
      </c>
      <c r="C6227" s="1" t="s">
        <v>695</v>
      </c>
      <c r="D6227" s="5">
        <v>43221</v>
      </c>
      <c r="E6227">
        <v>8</v>
      </c>
      <c r="F6227">
        <v>8</v>
      </c>
      <c r="G6227" s="2">
        <v>6560.44</v>
      </c>
      <c r="H6227">
        <v>8</v>
      </c>
      <c r="I6227">
        <v>0</v>
      </c>
      <c r="J6227" s="4">
        <v>4.13</v>
      </c>
      <c r="K6227" s="3">
        <v>0</v>
      </c>
      <c r="L6227" s="1" t="s">
        <v>46</v>
      </c>
    </row>
    <row r="6228" spans="1:12" x14ac:dyDescent="0.3">
      <c r="A6228" s="1" t="s">
        <v>1546</v>
      </c>
      <c r="B6228" s="1" t="s">
        <v>16</v>
      </c>
      <c r="C6228" s="1" t="s">
        <v>695</v>
      </c>
      <c r="D6228" s="5">
        <v>43252</v>
      </c>
      <c r="E6228">
        <v>5</v>
      </c>
      <c r="F6228">
        <v>5</v>
      </c>
      <c r="G6228" s="2">
        <v>858.8</v>
      </c>
      <c r="H6228">
        <v>5</v>
      </c>
      <c r="I6228">
        <v>0</v>
      </c>
      <c r="J6228" s="4">
        <v>4.2</v>
      </c>
      <c r="K6228" s="3">
        <v>0</v>
      </c>
      <c r="L6228" s="1" t="s">
        <v>36</v>
      </c>
    </row>
    <row r="6229" spans="1:12" x14ac:dyDescent="0.3">
      <c r="A6229" s="1" t="s">
        <v>1547</v>
      </c>
      <c r="B6229" s="1" t="s">
        <v>108</v>
      </c>
      <c r="C6229" s="1" t="s">
        <v>314</v>
      </c>
      <c r="D6229" s="5">
        <v>43282</v>
      </c>
      <c r="E6229">
        <v>2</v>
      </c>
      <c r="F6229">
        <v>2</v>
      </c>
      <c r="G6229" s="2">
        <v>107.75</v>
      </c>
      <c r="H6229">
        <v>2</v>
      </c>
      <c r="I6229">
        <v>0</v>
      </c>
      <c r="J6229" s="4">
        <v>5</v>
      </c>
      <c r="K6229" s="3">
        <v>0</v>
      </c>
      <c r="L6229" s="1" t="s">
        <v>37</v>
      </c>
    </row>
    <row r="6230" spans="1:12" x14ac:dyDescent="0.3">
      <c r="A6230" s="1" t="s">
        <v>1548</v>
      </c>
      <c r="B6230" s="1" t="s">
        <v>57</v>
      </c>
      <c r="C6230" s="1" t="s">
        <v>669</v>
      </c>
      <c r="D6230" s="5">
        <v>43009</v>
      </c>
      <c r="E6230">
        <v>4</v>
      </c>
      <c r="F6230">
        <v>7</v>
      </c>
      <c r="G6230" s="2">
        <v>237.14</v>
      </c>
      <c r="H6230">
        <v>4</v>
      </c>
      <c r="I6230">
        <v>0</v>
      </c>
      <c r="J6230" s="4">
        <v>4.5</v>
      </c>
      <c r="K6230" s="3">
        <v>0</v>
      </c>
      <c r="L6230" s="1" t="s">
        <v>19</v>
      </c>
    </row>
    <row r="6231" spans="1:12" x14ac:dyDescent="0.3">
      <c r="A6231" s="1" t="s">
        <v>1548</v>
      </c>
      <c r="B6231" s="1" t="s">
        <v>57</v>
      </c>
      <c r="C6231" s="1" t="s">
        <v>669</v>
      </c>
      <c r="D6231" s="5">
        <v>43040</v>
      </c>
      <c r="E6231">
        <v>3</v>
      </c>
      <c r="F6231">
        <v>4</v>
      </c>
      <c r="G6231" s="2">
        <v>258.04000000000002</v>
      </c>
      <c r="H6231">
        <v>3</v>
      </c>
      <c r="I6231">
        <v>0</v>
      </c>
      <c r="J6231" s="4">
        <v>5</v>
      </c>
      <c r="K6231" s="3">
        <v>0</v>
      </c>
      <c r="L6231" s="1" t="s">
        <v>30</v>
      </c>
    </row>
    <row r="6232" spans="1:12" x14ac:dyDescent="0.3">
      <c r="A6232" s="1" t="s">
        <v>1548</v>
      </c>
      <c r="B6232" s="1" t="s">
        <v>57</v>
      </c>
      <c r="C6232" s="1" t="s">
        <v>669</v>
      </c>
      <c r="D6232" s="5">
        <v>43070</v>
      </c>
      <c r="E6232">
        <v>4</v>
      </c>
      <c r="F6232">
        <v>5</v>
      </c>
      <c r="G6232" s="2">
        <v>186.11</v>
      </c>
      <c r="H6232">
        <v>4</v>
      </c>
      <c r="I6232">
        <v>0</v>
      </c>
      <c r="J6232" s="4">
        <v>4</v>
      </c>
      <c r="K6232" s="3">
        <v>0</v>
      </c>
      <c r="L6232" s="1" t="s">
        <v>31</v>
      </c>
    </row>
    <row r="6233" spans="1:12" x14ac:dyDescent="0.3">
      <c r="A6233" s="1" t="s">
        <v>1548</v>
      </c>
      <c r="B6233" s="1" t="s">
        <v>57</v>
      </c>
      <c r="C6233" s="1" t="s">
        <v>669</v>
      </c>
      <c r="D6233" s="5">
        <v>43101</v>
      </c>
      <c r="E6233">
        <v>3</v>
      </c>
      <c r="F6233">
        <v>3</v>
      </c>
      <c r="G6233" s="2">
        <v>592.28</v>
      </c>
      <c r="H6233">
        <v>3</v>
      </c>
      <c r="I6233">
        <v>0</v>
      </c>
      <c r="J6233" s="4">
        <v>5</v>
      </c>
      <c r="K6233" s="3">
        <v>0</v>
      </c>
      <c r="L6233" s="1" t="s">
        <v>32</v>
      </c>
    </row>
    <row r="6234" spans="1:12" x14ac:dyDescent="0.3">
      <c r="A6234" s="1" t="s">
        <v>1548</v>
      </c>
      <c r="B6234" s="1" t="s">
        <v>57</v>
      </c>
      <c r="C6234" s="1" t="s">
        <v>669</v>
      </c>
      <c r="D6234" s="5">
        <v>43132</v>
      </c>
      <c r="E6234">
        <v>3</v>
      </c>
      <c r="F6234">
        <v>5</v>
      </c>
      <c r="G6234" s="2">
        <v>395.15</v>
      </c>
      <c r="H6234">
        <v>3</v>
      </c>
      <c r="I6234">
        <v>0</v>
      </c>
      <c r="J6234" s="4">
        <v>4</v>
      </c>
      <c r="K6234" s="3">
        <v>0</v>
      </c>
      <c r="L6234" s="1" t="s">
        <v>33</v>
      </c>
    </row>
    <row r="6235" spans="1:12" x14ac:dyDescent="0.3">
      <c r="A6235" s="1" t="s">
        <v>1548</v>
      </c>
      <c r="B6235" s="1" t="s">
        <v>57</v>
      </c>
      <c r="C6235" s="1" t="s">
        <v>669</v>
      </c>
      <c r="D6235" s="5">
        <v>43160</v>
      </c>
      <c r="E6235">
        <v>2</v>
      </c>
      <c r="F6235">
        <v>2</v>
      </c>
      <c r="G6235" s="2">
        <v>130.56</v>
      </c>
      <c r="H6235">
        <v>2</v>
      </c>
      <c r="I6235">
        <v>0</v>
      </c>
      <c r="J6235" s="4">
        <v>3</v>
      </c>
      <c r="K6235" s="3">
        <v>0</v>
      </c>
      <c r="L6235" s="1" t="s">
        <v>34</v>
      </c>
    </row>
    <row r="6236" spans="1:12" x14ac:dyDescent="0.3">
      <c r="A6236" s="1" t="s">
        <v>1548</v>
      </c>
      <c r="B6236" s="1" t="s">
        <v>57</v>
      </c>
      <c r="C6236" s="1" t="s">
        <v>669</v>
      </c>
      <c r="D6236" s="5">
        <v>43191</v>
      </c>
      <c r="E6236">
        <v>1</v>
      </c>
      <c r="F6236">
        <v>1</v>
      </c>
      <c r="G6236" s="2">
        <v>93.32</v>
      </c>
      <c r="H6236">
        <v>1</v>
      </c>
      <c r="I6236">
        <v>0</v>
      </c>
      <c r="J6236" s="4">
        <v>2</v>
      </c>
      <c r="K6236" s="3">
        <v>0</v>
      </c>
      <c r="L6236" s="1" t="s">
        <v>35</v>
      </c>
    </row>
    <row r="6237" spans="1:12" x14ac:dyDescent="0.3">
      <c r="A6237" s="1" t="s">
        <v>1548</v>
      </c>
      <c r="B6237" s="1" t="s">
        <v>57</v>
      </c>
      <c r="C6237" s="1" t="s">
        <v>669</v>
      </c>
      <c r="D6237" s="5">
        <v>43221</v>
      </c>
      <c r="E6237">
        <v>1</v>
      </c>
      <c r="F6237">
        <v>1</v>
      </c>
      <c r="G6237" s="2">
        <v>63.33</v>
      </c>
      <c r="H6237">
        <v>1</v>
      </c>
      <c r="I6237">
        <v>0</v>
      </c>
      <c r="J6237" s="4">
        <v>5</v>
      </c>
      <c r="K6237" s="3">
        <v>0</v>
      </c>
      <c r="L6237" s="1" t="s">
        <v>46</v>
      </c>
    </row>
    <row r="6238" spans="1:12" x14ac:dyDescent="0.3">
      <c r="A6238" s="1" t="s">
        <v>1548</v>
      </c>
      <c r="B6238" s="1" t="s">
        <v>57</v>
      </c>
      <c r="C6238" s="1" t="s">
        <v>669</v>
      </c>
      <c r="D6238" s="5">
        <v>43252</v>
      </c>
      <c r="E6238">
        <v>2</v>
      </c>
      <c r="F6238">
        <v>2</v>
      </c>
      <c r="G6238" s="2">
        <v>320.14</v>
      </c>
      <c r="H6238">
        <v>2</v>
      </c>
      <c r="I6238">
        <v>0</v>
      </c>
      <c r="J6238" s="4">
        <v>5</v>
      </c>
      <c r="K6238" s="3">
        <v>0</v>
      </c>
      <c r="L6238" s="1" t="s">
        <v>36</v>
      </c>
    </row>
    <row r="6239" spans="1:12" x14ac:dyDescent="0.3">
      <c r="A6239" s="1" t="s">
        <v>1548</v>
      </c>
      <c r="B6239" s="1" t="s">
        <v>57</v>
      </c>
      <c r="C6239" s="1" t="s">
        <v>669</v>
      </c>
      <c r="D6239" s="5">
        <v>43282</v>
      </c>
      <c r="E6239">
        <v>1</v>
      </c>
      <c r="F6239">
        <v>1</v>
      </c>
      <c r="G6239" s="2">
        <v>43.08</v>
      </c>
      <c r="H6239">
        <v>1</v>
      </c>
      <c r="I6239">
        <v>0</v>
      </c>
      <c r="J6239" s="4">
        <v>5</v>
      </c>
      <c r="K6239" s="3">
        <v>0</v>
      </c>
      <c r="L6239" s="1" t="s">
        <v>37</v>
      </c>
    </row>
    <row r="6240" spans="1:12" x14ac:dyDescent="0.3">
      <c r="A6240" s="1" t="s">
        <v>1548</v>
      </c>
      <c r="B6240" s="1" t="s">
        <v>57</v>
      </c>
      <c r="C6240" s="1" t="s">
        <v>669</v>
      </c>
      <c r="D6240" s="5">
        <v>43313</v>
      </c>
      <c r="E6240">
        <v>1</v>
      </c>
      <c r="F6240">
        <v>2</v>
      </c>
      <c r="G6240" s="2">
        <v>68.98</v>
      </c>
      <c r="H6240">
        <v>1</v>
      </c>
      <c r="I6240">
        <v>0</v>
      </c>
      <c r="J6240" s="4">
        <v>5</v>
      </c>
      <c r="K6240" s="3">
        <v>0</v>
      </c>
      <c r="L6240" s="1" t="s">
        <v>49</v>
      </c>
    </row>
    <row r="6241" spans="1:12" x14ac:dyDescent="0.3">
      <c r="A6241" s="1" t="s">
        <v>1549</v>
      </c>
      <c r="B6241" s="1" t="s">
        <v>16</v>
      </c>
      <c r="C6241" s="1" t="s">
        <v>51</v>
      </c>
      <c r="D6241" s="5">
        <v>43313</v>
      </c>
      <c r="E6241">
        <v>5</v>
      </c>
      <c r="F6241">
        <v>6</v>
      </c>
      <c r="G6241" s="2">
        <v>201.04</v>
      </c>
      <c r="H6241">
        <v>5</v>
      </c>
      <c r="I6241">
        <v>0</v>
      </c>
      <c r="J6241" s="4">
        <v>4.5999999999999996</v>
      </c>
      <c r="K6241" s="3">
        <v>0</v>
      </c>
      <c r="L6241" s="1" t="s">
        <v>49</v>
      </c>
    </row>
    <row r="6242" spans="1:12" x14ac:dyDescent="0.3">
      <c r="A6242" s="1" t="s">
        <v>1550</v>
      </c>
      <c r="B6242" s="1" t="s">
        <v>16</v>
      </c>
      <c r="C6242" s="1" t="s">
        <v>51</v>
      </c>
      <c r="D6242" s="5">
        <v>43282</v>
      </c>
      <c r="E6242">
        <v>1</v>
      </c>
      <c r="F6242">
        <v>1</v>
      </c>
      <c r="G6242" s="2">
        <v>30.32</v>
      </c>
      <c r="H6242">
        <v>1</v>
      </c>
      <c r="I6242">
        <v>0</v>
      </c>
      <c r="J6242" s="4">
        <v>5</v>
      </c>
      <c r="K6242" s="3">
        <v>0</v>
      </c>
      <c r="L6242" s="1" t="s">
        <v>37</v>
      </c>
    </row>
    <row r="6243" spans="1:12" x14ac:dyDescent="0.3">
      <c r="A6243" s="1" t="s">
        <v>1551</v>
      </c>
      <c r="B6243" s="1" t="s">
        <v>16</v>
      </c>
      <c r="C6243" s="1" t="s">
        <v>105</v>
      </c>
      <c r="D6243" s="5">
        <v>43221</v>
      </c>
      <c r="E6243">
        <v>2</v>
      </c>
      <c r="F6243">
        <v>2</v>
      </c>
      <c r="G6243" s="2">
        <v>260.25</v>
      </c>
      <c r="H6243">
        <v>2</v>
      </c>
      <c r="I6243">
        <v>0</v>
      </c>
      <c r="J6243" s="4">
        <v>5</v>
      </c>
      <c r="K6243" s="3">
        <v>0</v>
      </c>
      <c r="L6243" s="1" t="s">
        <v>46</v>
      </c>
    </row>
    <row r="6244" spans="1:12" x14ac:dyDescent="0.3">
      <c r="A6244" s="1" t="s">
        <v>1551</v>
      </c>
      <c r="B6244" s="1" t="s">
        <v>16</v>
      </c>
      <c r="C6244" s="1" t="s">
        <v>105</v>
      </c>
      <c r="D6244" s="5">
        <v>43252</v>
      </c>
      <c r="E6244">
        <v>1</v>
      </c>
      <c r="F6244">
        <v>1</v>
      </c>
      <c r="G6244" s="2">
        <v>130.01</v>
      </c>
      <c r="H6244">
        <v>1</v>
      </c>
      <c r="I6244">
        <v>0</v>
      </c>
      <c r="J6244" s="4">
        <v>5</v>
      </c>
      <c r="K6244" s="3">
        <v>0</v>
      </c>
      <c r="L6244" s="1" t="s">
        <v>36</v>
      </c>
    </row>
    <row r="6245" spans="1:12" x14ac:dyDescent="0.3">
      <c r="A6245" s="1" t="s">
        <v>1551</v>
      </c>
      <c r="B6245" s="1" t="s">
        <v>16</v>
      </c>
      <c r="C6245" s="1" t="s">
        <v>105</v>
      </c>
      <c r="D6245" s="5">
        <v>43282</v>
      </c>
      <c r="E6245">
        <v>1</v>
      </c>
      <c r="F6245">
        <v>1</v>
      </c>
      <c r="G6245" s="2">
        <v>93.63</v>
      </c>
      <c r="H6245">
        <v>1</v>
      </c>
      <c r="I6245">
        <v>0</v>
      </c>
      <c r="J6245" s="4">
        <v>4</v>
      </c>
      <c r="K6245" s="3">
        <v>0</v>
      </c>
      <c r="L6245" s="1" t="s">
        <v>37</v>
      </c>
    </row>
    <row r="6246" spans="1:12" x14ac:dyDescent="0.3">
      <c r="A6246" s="1" t="s">
        <v>1551</v>
      </c>
      <c r="B6246" s="1" t="s">
        <v>16</v>
      </c>
      <c r="C6246" s="1" t="s">
        <v>105</v>
      </c>
      <c r="D6246" s="5">
        <v>43313</v>
      </c>
      <c r="E6246">
        <v>4</v>
      </c>
      <c r="F6246">
        <v>4</v>
      </c>
      <c r="G6246" s="2">
        <v>1261.8399999999999</v>
      </c>
      <c r="H6246">
        <v>4</v>
      </c>
      <c r="I6246">
        <v>0</v>
      </c>
      <c r="J6246" s="4">
        <v>4.25</v>
      </c>
      <c r="K6246" s="3">
        <v>0</v>
      </c>
      <c r="L6246" s="1" t="s">
        <v>49</v>
      </c>
    </row>
    <row r="6247" spans="1:12" x14ac:dyDescent="0.3">
      <c r="A6247" s="1" t="s">
        <v>1552</v>
      </c>
      <c r="B6247" s="1" t="s">
        <v>57</v>
      </c>
      <c r="C6247" s="1" t="s">
        <v>1553</v>
      </c>
      <c r="D6247" s="5">
        <v>42826</v>
      </c>
      <c r="E6247">
        <v>1</v>
      </c>
      <c r="F6247">
        <v>1</v>
      </c>
      <c r="G6247" s="2">
        <v>467.61</v>
      </c>
      <c r="H6247">
        <v>1</v>
      </c>
      <c r="I6247">
        <v>0</v>
      </c>
      <c r="J6247" s="4">
        <v>5</v>
      </c>
      <c r="K6247" s="3">
        <v>0</v>
      </c>
      <c r="L6247" s="1" t="s">
        <v>25</v>
      </c>
    </row>
    <row r="6248" spans="1:12" x14ac:dyDescent="0.3">
      <c r="A6248" s="1" t="s">
        <v>1554</v>
      </c>
      <c r="B6248" s="1" t="s">
        <v>108</v>
      </c>
      <c r="C6248" s="1" t="s">
        <v>1445</v>
      </c>
      <c r="D6248" s="5">
        <v>43252</v>
      </c>
      <c r="E6248">
        <v>1</v>
      </c>
      <c r="F6248">
        <v>1</v>
      </c>
      <c r="G6248" s="2">
        <v>278.91000000000003</v>
      </c>
      <c r="H6248">
        <v>1</v>
      </c>
      <c r="I6248">
        <v>0</v>
      </c>
      <c r="J6248" s="4">
        <v>5</v>
      </c>
      <c r="K6248" s="3">
        <v>0</v>
      </c>
      <c r="L6248" s="1" t="s">
        <v>36</v>
      </c>
    </row>
    <row r="6249" spans="1:12" x14ac:dyDescent="0.3">
      <c r="A6249" s="1" t="s">
        <v>1555</v>
      </c>
      <c r="B6249" s="1" t="s">
        <v>108</v>
      </c>
      <c r="C6249" s="1" t="s">
        <v>1556</v>
      </c>
      <c r="D6249" s="5">
        <v>43070</v>
      </c>
      <c r="E6249">
        <v>1</v>
      </c>
      <c r="F6249">
        <v>1</v>
      </c>
      <c r="G6249" s="2">
        <v>183.33</v>
      </c>
      <c r="H6249">
        <v>1</v>
      </c>
      <c r="I6249">
        <v>0</v>
      </c>
      <c r="J6249" s="4">
        <v>5</v>
      </c>
      <c r="K6249" s="3">
        <v>0</v>
      </c>
      <c r="L6249" s="1" t="s">
        <v>31</v>
      </c>
    </row>
    <row r="6250" spans="1:12" x14ac:dyDescent="0.3">
      <c r="A6250" s="1" t="s">
        <v>1555</v>
      </c>
      <c r="B6250" s="1" t="s">
        <v>108</v>
      </c>
      <c r="C6250" s="1" t="s">
        <v>1556</v>
      </c>
      <c r="D6250" s="5">
        <v>43132</v>
      </c>
      <c r="E6250">
        <v>1</v>
      </c>
      <c r="F6250">
        <v>1</v>
      </c>
      <c r="G6250" s="2">
        <v>183.33</v>
      </c>
      <c r="H6250">
        <v>1</v>
      </c>
      <c r="I6250">
        <v>0</v>
      </c>
      <c r="J6250" s="4">
        <v>4</v>
      </c>
      <c r="K6250" s="3">
        <v>0</v>
      </c>
      <c r="L6250" s="1" t="s">
        <v>33</v>
      </c>
    </row>
    <row r="6251" spans="1:12" x14ac:dyDescent="0.3">
      <c r="A6251" s="1" t="s">
        <v>1555</v>
      </c>
      <c r="B6251" s="1" t="s">
        <v>108</v>
      </c>
      <c r="C6251" s="1" t="s">
        <v>1556</v>
      </c>
      <c r="D6251" s="5">
        <v>43160</v>
      </c>
      <c r="E6251">
        <v>1</v>
      </c>
      <c r="F6251">
        <v>1</v>
      </c>
      <c r="G6251" s="2">
        <v>193.11</v>
      </c>
      <c r="H6251">
        <v>1</v>
      </c>
      <c r="I6251">
        <v>1</v>
      </c>
      <c r="J6251" s="4">
        <v>5</v>
      </c>
      <c r="K6251" s="3">
        <v>1</v>
      </c>
      <c r="L6251" s="1" t="s">
        <v>34</v>
      </c>
    </row>
    <row r="6252" spans="1:12" x14ac:dyDescent="0.3">
      <c r="A6252" s="1" t="s">
        <v>1557</v>
      </c>
      <c r="B6252" s="1" t="s">
        <v>129</v>
      </c>
      <c r="C6252" s="1" t="s">
        <v>180</v>
      </c>
      <c r="D6252" s="5">
        <v>43282</v>
      </c>
      <c r="E6252">
        <v>2</v>
      </c>
      <c r="F6252">
        <v>2</v>
      </c>
      <c r="G6252" s="2">
        <v>274.86</v>
      </c>
      <c r="H6252">
        <v>2</v>
      </c>
      <c r="I6252">
        <v>0</v>
      </c>
      <c r="J6252" s="4">
        <v>4.5</v>
      </c>
      <c r="K6252" s="3">
        <v>0</v>
      </c>
      <c r="L6252" s="1" t="s">
        <v>37</v>
      </c>
    </row>
    <row r="6253" spans="1:12" x14ac:dyDescent="0.3">
      <c r="A6253" s="1" t="s">
        <v>1558</v>
      </c>
      <c r="B6253" s="1" t="s">
        <v>16</v>
      </c>
      <c r="C6253" s="1" t="s">
        <v>873</v>
      </c>
      <c r="D6253" s="5">
        <v>42887</v>
      </c>
      <c r="E6253">
        <v>1</v>
      </c>
      <c r="F6253">
        <v>1</v>
      </c>
      <c r="G6253" s="2">
        <v>185.55</v>
      </c>
      <c r="H6253">
        <v>1</v>
      </c>
      <c r="I6253">
        <v>0</v>
      </c>
      <c r="J6253" s="4">
        <v>5</v>
      </c>
      <c r="K6253" s="3">
        <v>0</v>
      </c>
      <c r="L6253" s="1" t="s">
        <v>27</v>
      </c>
    </row>
    <row r="6254" spans="1:12" x14ac:dyDescent="0.3">
      <c r="A6254" s="1" t="s">
        <v>1558</v>
      </c>
      <c r="B6254" s="1" t="s">
        <v>16</v>
      </c>
      <c r="C6254" s="1" t="s">
        <v>873</v>
      </c>
      <c r="D6254" s="5">
        <v>43009</v>
      </c>
      <c r="E6254">
        <v>1</v>
      </c>
      <c r="F6254">
        <v>1</v>
      </c>
      <c r="G6254" s="2">
        <v>142.13</v>
      </c>
      <c r="H6254">
        <v>1</v>
      </c>
      <c r="I6254">
        <v>0</v>
      </c>
      <c r="J6254" s="4">
        <v>5</v>
      </c>
      <c r="K6254" s="3">
        <v>0</v>
      </c>
      <c r="L6254" s="1" t="s">
        <v>19</v>
      </c>
    </row>
    <row r="6255" spans="1:12" x14ac:dyDescent="0.3">
      <c r="A6255" s="1" t="s">
        <v>1558</v>
      </c>
      <c r="B6255" s="1" t="s">
        <v>16</v>
      </c>
      <c r="C6255" s="1" t="s">
        <v>873</v>
      </c>
      <c r="D6255" s="5">
        <v>43040</v>
      </c>
      <c r="E6255">
        <v>1</v>
      </c>
      <c r="F6255">
        <v>1</v>
      </c>
      <c r="G6255" s="2">
        <v>133.69999999999999</v>
      </c>
      <c r="H6255">
        <v>1</v>
      </c>
      <c r="I6255">
        <v>0</v>
      </c>
      <c r="J6255" s="4">
        <v>5</v>
      </c>
      <c r="K6255" s="3">
        <v>0</v>
      </c>
      <c r="L6255" s="1" t="s">
        <v>30</v>
      </c>
    </row>
    <row r="6256" spans="1:12" x14ac:dyDescent="0.3">
      <c r="A6256" s="1" t="s">
        <v>1558</v>
      </c>
      <c r="B6256" s="1" t="s">
        <v>16</v>
      </c>
      <c r="C6256" s="1" t="s">
        <v>873</v>
      </c>
      <c r="D6256" s="5">
        <v>43070</v>
      </c>
      <c r="E6256">
        <v>2</v>
      </c>
      <c r="F6256">
        <v>2</v>
      </c>
      <c r="G6256" s="2">
        <v>288.8</v>
      </c>
      <c r="H6256">
        <v>2</v>
      </c>
      <c r="I6256">
        <v>1</v>
      </c>
      <c r="J6256" s="4">
        <v>3</v>
      </c>
      <c r="K6256" s="3">
        <v>0.5</v>
      </c>
      <c r="L6256" s="1" t="s">
        <v>31</v>
      </c>
    </row>
    <row r="6257" spans="1:12" x14ac:dyDescent="0.3">
      <c r="A6257" s="1" t="s">
        <v>1558</v>
      </c>
      <c r="B6257" s="1" t="s">
        <v>16</v>
      </c>
      <c r="C6257" s="1" t="s">
        <v>873</v>
      </c>
      <c r="D6257" s="5">
        <v>43101</v>
      </c>
      <c r="E6257">
        <v>1</v>
      </c>
      <c r="F6257">
        <v>1</v>
      </c>
      <c r="G6257" s="2">
        <v>142.54</v>
      </c>
      <c r="H6257">
        <v>1</v>
      </c>
      <c r="I6257">
        <v>0</v>
      </c>
      <c r="J6257" s="4">
        <v>1</v>
      </c>
      <c r="K6257" s="3">
        <v>0</v>
      </c>
      <c r="L6257" s="1" t="s">
        <v>32</v>
      </c>
    </row>
    <row r="6258" spans="1:12" x14ac:dyDescent="0.3">
      <c r="A6258" s="1" t="s">
        <v>1558</v>
      </c>
      <c r="B6258" s="1" t="s">
        <v>16</v>
      </c>
      <c r="C6258" s="1" t="s">
        <v>873</v>
      </c>
      <c r="D6258" s="5">
        <v>43132</v>
      </c>
      <c r="E6258">
        <v>2</v>
      </c>
      <c r="F6258">
        <v>2</v>
      </c>
      <c r="G6258" s="2">
        <v>331.91</v>
      </c>
      <c r="H6258">
        <v>2</v>
      </c>
      <c r="I6258">
        <v>1</v>
      </c>
      <c r="J6258" s="4">
        <v>3</v>
      </c>
      <c r="K6258" s="3">
        <v>0.5</v>
      </c>
      <c r="L6258" s="1" t="s">
        <v>33</v>
      </c>
    </row>
    <row r="6259" spans="1:12" x14ac:dyDescent="0.3">
      <c r="A6259" s="1" t="s">
        <v>1558</v>
      </c>
      <c r="B6259" s="1" t="s">
        <v>16</v>
      </c>
      <c r="C6259" s="1" t="s">
        <v>873</v>
      </c>
      <c r="D6259" s="5">
        <v>43313</v>
      </c>
      <c r="E6259">
        <v>1</v>
      </c>
      <c r="F6259">
        <v>1</v>
      </c>
      <c r="G6259" s="2">
        <v>210.55</v>
      </c>
      <c r="H6259">
        <v>1</v>
      </c>
      <c r="I6259">
        <v>0</v>
      </c>
      <c r="J6259" s="4">
        <v>3</v>
      </c>
      <c r="K6259" s="3">
        <v>0</v>
      </c>
      <c r="L6259" s="1" t="s">
        <v>49</v>
      </c>
    </row>
    <row r="6260" spans="1:12" x14ac:dyDescent="0.3">
      <c r="A6260" s="1" t="s">
        <v>1559</v>
      </c>
      <c r="B6260" s="1" t="s">
        <v>16</v>
      </c>
      <c r="C6260" s="1" t="s">
        <v>190</v>
      </c>
      <c r="D6260" s="5">
        <v>43009</v>
      </c>
      <c r="E6260">
        <v>2</v>
      </c>
      <c r="F6260">
        <v>2</v>
      </c>
      <c r="G6260" s="2">
        <v>700.42</v>
      </c>
      <c r="H6260">
        <v>2</v>
      </c>
      <c r="I6260">
        <v>0</v>
      </c>
      <c r="J6260" s="4">
        <v>4.5</v>
      </c>
      <c r="K6260" s="3">
        <v>0</v>
      </c>
      <c r="L6260" s="1" t="s">
        <v>19</v>
      </c>
    </row>
    <row r="6261" spans="1:12" x14ac:dyDescent="0.3">
      <c r="A6261" s="1" t="s">
        <v>1559</v>
      </c>
      <c r="B6261" s="1" t="s">
        <v>16</v>
      </c>
      <c r="C6261" s="1" t="s">
        <v>190</v>
      </c>
      <c r="D6261" s="5">
        <v>43040</v>
      </c>
      <c r="E6261">
        <v>1</v>
      </c>
      <c r="F6261">
        <v>1</v>
      </c>
      <c r="G6261" s="2">
        <v>383.89</v>
      </c>
      <c r="H6261">
        <v>1</v>
      </c>
      <c r="I6261">
        <v>1</v>
      </c>
      <c r="J6261" s="4">
        <v>1</v>
      </c>
      <c r="K6261" s="3">
        <v>1</v>
      </c>
      <c r="L6261" s="1" t="s">
        <v>30</v>
      </c>
    </row>
    <row r="6262" spans="1:12" x14ac:dyDescent="0.3">
      <c r="A6262" s="1" t="s">
        <v>1559</v>
      </c>
      <c r="B6262" s="1" t="s">
        <v>16</v>
      </c>
      <c r="C6262" s="1" t="s">
        <v>190</v>
      </c>
      <c r="D6262" s="5">
        <v>43160</v>
      </c>
      <c r="E6262">
        <v>1</v>
      </c>
      <c r="F6262">
        <v>1</v>
      </c>
      <c r="G6262" s="2">
        <v>124.13</v>
      </c>
      <c r="H6262">
        <v>1</v>
      </c>
      <c r="I6262">
        <v>0</v>
      </c>
      <c r="J6262" s="4">
        <v>5</v>
      </c>
      <c r="K6262" s="3">
        <v>0</v>
      </c>
      <c r="L6262" s="1" t="s">
        <v>34</v>
      </c>
    </row>
    <row r="6263" spans="1:12" x14ac:dyDescent="0.3">
      <c r="A6263" s="1" t="s">
        <v>1559</v>
      </c>
      <c r="B6263" s="1" t="s">
        <v>16</v>
      </c>
      <c r="C6263" s="1" t="s">
        <v>190</v>
      </c>
      <c r="D6263" s="5">
        <v>43191</v>
      </c>
      <c r="E6263">
        <v>1</v>
      </c>
      <c r="F6263">
        <v>1</v>
      </c>
      <c r="G6263" s="2">
        <v>352.76</v>
      </c>
      <c r="H6263">
        <v>1</v>
      </c>
      <c r="I6263">
        <v>0</v>
      </c>
      <c r="J6263" s="4">
        <v>5</v>
      </c>
      <c r="K6263" s="3">
        <v>0</v>
      </c>
      <c r="L6263" s="1" t="s">
        <v>35</v>
      </c>
    </row>
    <row r="6264" spans="1:12" x14ac:dyDescent="0.3">
      <c r="A6264" s="1" t="s">
        <v>1559</v>
      </c>
      <c r="B6264" s="1" t="s">
        <v>16</v>
      </c>
      <c r="C6264" s="1" t="s">
        <v>190</v>
      </c>
      <c r="D6264" s="5">
        <v>43221</v>
      </c>
      <c r="E6264">
        <v>1</v>
      </c>
      <c r="F6264">
        <v>1</v>
      </c>
      <c r="G6264" s="2">
        <v>352.76</v>
      </c>
      <c r="H6264">
        <v>1</v>
      </c>
      <c r="I6264">
        <v>1</v>
      </c>
      <c r="J6264" s="4">
        <v>5</v>
      </c>
      <c r="K6264" s="3">
        <v>1</v>
      </c>
      <c r="L6264" s="1" t="s">
        <v>46</v>
      </c>
    </row>
    <row r="6265" spans="1:12" x14ac:dyDescent="0.3">
      <c r="A6265" s="1" t="s">
        <v>1559</v>
      </c>
      <c r="B6265" s="1" t="s">
        <v>16</v>
      </c>
      <c r="C6265" s="1" t="s">
        <v>190</v>
      </c>
      <c r="D6265" s="5">
        <v>43252</v>
      </c>
      <c r="E6265">
        <v>2</v>
      </c>
      <c r="F6265">
        <v>2</v>
      </c>
      <c r="G6265" s="2">
        <v>467.26</v>
      </c>
      <c r="H6265">
        <v>2</v>
      </c>
      <c r="I6265">
        <v>0</v>
      </c>
      <c r="J6265" s="4">
        <v>5</v>
      </c>
      <c r="K6265" s="3">
        <v>0</v>
      </c>
      <c r="L6265" s="1" t="s">
        <v>36</v>
      </c>
    </row>
    <row r="6266" spans="1:12" x14ac:dyDescent="0.3">
      <c r="A6266" s="1" t="s">
        <v>1559</v>
      </c>
      <c r="B6266" s="1" t="s">
        <v>16</v>
      </c>
      <c r="C6266" s="1" t="s">
        <v>190</v>
      </c>
      <c r="D6266" s="5">
        <v>43282</v>
      </c>
      <c r="E6266">
        <v>1</v>
      </c>
      <c r="F6266">
        <v>1</v>
      </c>
      <c r="G6266" s="2">
        <v>337.52</v>
      </c>
      <c r="H6266">
        <v>1</v>
      </c>
      <c r="I6266">
        <v>0</v>
      </c>
      <c r="J6266" s="4">
        <v>3</v>
      </c>
      <c r="K6266" s="3">
        <v>0</v>
      </c>
      <c r="L6266" s="1" t="s">
        <v>37</v>
      </c>
    </row>
    <row r="6267" spans="1:12" x14ac:dyDescent="0.3">
      <c r="A6267" s="1" t="s">
        <v>1560</v>
      </c>
      <c r="B6267" s="1" t="s">
        <v>16</v>
      </c>
      <c r="C6267" s="1" t="s">
        <v>190</v>
      </c>
      <c r="D6267" s="5">
        <v>43282</v>
      </c>
      <c r="E6267">
        <v>4</v>
      </c>
      <c r="F6267">
        <v>5</v>
      </c>
      <c r="G6267" s="2">
        <v>356.45</v>
      </c>
      <c r="H6267">
        <v>4</v>
      </c>
      <c r="I6267">
        <v>0</v>
      </c>
      <c r="J6267" s="4">
        <v>4</v>
      </c>
      <c r="K6267" s="3">
        <v>0</v>
      </c>
      <c r="L6267" s="1" t="s">
        <v>37</v>
      </c>
    </row>
    <row r="6268" spans="1:12" x14ac:dyDescent="0.3">
      <c r="A6268" s="1" t="s">
        <v>1560</v>
      </c>
      <c r="B6268" s="1" t="s">
        <v>16</v>
      </c>
      <c r="C6268" s="1" t="s">
        <v>190</v>
      </c>
      <c r="D6268" s="5">
        <v>43313</v>
      </c>
      <c r="E6268">
        <v>6</v>
      </c>
      <c r="F6268">
        <v>6</v>
      </c>
      <c r="G6268" s="2">
        <v>465.54</v>
      </c>
      <c r="H6268">
        <v>6</v>
      </c>
      <c r="I6268">
        <v>0</v>
      </c>
      <c r="J6268" s="4">
        <v>4.17</v>
      </c>
      <c r="K6268" s="3">
        <v>0</v>
      </c>
      <c r="L6268" s="1" t="s">
        <v>49</v>
      </c>
    </row>
    <row r="6269" spans="1:12" x14ac:dyDescent="0.3">
      <c r="A6269" s="1" t="s">
        <v>1561</v>
      </c>
      <c r="B6269" s="1" t="s">
        <v>16</v>
      </c>
      <c r="C6269" s="1" t="s">
        <v>51</v>
      </c>
      <c r="D6269" s="5">
        <v>42644</v>
      </c>
      <c r="E6269">
        <v>2</v>
      </c>
      <c r="F6269">
        <v>2</v>
      </c>
      <c r="G6269" s="2">
        <v>183.03</v>
      </c>
      <c r="H6269">
        <v>2</v>
      </c>
      <c r="I6269">
        <v>0</v>
      </c>
      <c r="J6269" s="4">
        <v>5</v>
      </c>
      <c r="K6269" s="3">
        <v>0</v>
      </c>
      <c r="L6269" s="1" t="s">
        <v>64</v>
      </c>
    </row>
    <row r="6270" spans="1:12" x14ac:dyDescent="0.3">
      <c r="A6270" s="1" t="s">
        <v>1561</v>
      </c>
      <c r="B6270" s="1" t="s">
        <v>16</v>
      </c>
      <c r="C6270" s="1" t="s">
        <v>51</v>
      </c>
      <c r="D6270" s="5">
        <v>42736</v>
      </c>
      <c r="E6270">
        <v>1</v>
      </c>
      <c r="F6270">
        <v>1</v>
      </c>
      <c r="G6270" s="2">
        <v>37.950000000000003</v>
      </c>
      <c r="H6270">
        <v>1</v>
      </c>
      <c r="I6270">
        <v>0</v>
      </c>
      <c r="J6270" s="4">
        <v>5</v>
      </c>
      <c r="K6270" s="3">
        <v>0</v>
      </c>
      <c r="L6270" s="1" t="s">
        <v>45</v>
      </c>
    </row>
    <row r="6271" spans="1:12" x14ac:dyDescent="0.3">
      <c r="A6271" s="1" t="s">
        <v>1561</v>
      </c>
      <c r="B6271" s="1" t="s">
        <v>16</v>
      </c>
      <c r="C6271" s="1" t="s">
        <v>51</v>
      </c>
      <c r="D6271" s="5">
        <v>42767</v>
      </c>
      <c r="E6271">
        <v>2</v>
      </c>
      <c r="F6271">
        <v>2</v>
      </c>
      <c r="G6271" s="2">
        <v>158.91</v>
      </c>
      <c r="H6271">
        <v>1</v>
      </c>
      <c r="I6271">
        <v>0</v>
      </c>
      <c r="J6271" s="4">
        <v>3</v>
      </c>
      <c r="K6271" s="3">
        <v>0</v>
      </c>
      <c r="L6271" s="1" t="s">
        <v>23</v>
      </c>
    </row>
    <row r="6272" spans="1:12" x14ac:dyDescent="0.3">
      <c r="A6272" s="1" t="s">
        <v>1562</v>
      </c>
      <c r="B6272" s="1" t="s">
        <v>16</v>
      </c>
      <c r="C6272" s="1" t="s">
        <v>222</v>
      </c>
      <c r="D6272" s="5">
        <v>42948</v>
      </c>
      <c r="E6272">
        <v>4</v>
      </c>
      <c r="F6272">
        <v>4</v>
      </c>
      <c r="G6272" s="2">
        <v>884.31</v>
      </c>
      <c r="H6272">
        <v>4</v>
      </c>
      <c r="I6272">
        <v>0</v>
      </c>
      <c r="J6272" s="4">
        <v>4</v>
      </c>
      <c r="K6272" s="3">
        <v>0</v>
      </c>
      <c r="L6272" s="1" t="s">
        <v>29</v>
      </c>
    </row>
    <row r="6273" spans="1:12" x14ac:dyDescent="0.3">
      <c r="A6273" s="1" t="s">
        <v>1563</v>
      </c>
      <c r="B6273" s="1" t="s">
        <v>16</v>
      </c>
      <c r="C6273" s="1" t="s">
        <v>51</v>
      </c>
      <c r="D6273" s="5">
        <v>42736</v>
      </c>
      <c r="E6273">
        <v>2</v>
      </c>
      <c r="F6273">
        <v>2</v>
      </c>
      <c r="G6273" s="2">
        <v>103.52</v>
      </c>
      <c r="H6273">
        <v>2</v>
      </c>
      <c r="I6273">
        <v>0</v>
      </c>
      <c r="J6273" s="4">
        <v>4</v>
      </c>
      <c r="K6273" s="3">
        <v>0</v>
      </c>
      <c r="L6273" s="1" t="s">
        <v>45</v>
      </c>
    </row>
    <row r="6274" spans="1:12" x14ac:dyDescent="0.3">
      <c r="A6274" s="1" t="s">
        <v>1563</v>
      </c>
      <c r="B6274" s="1" t="s">
        <v>16</v>
      </c>
      <c r="C6274" s="1" t="s">
        <v>51</v>
      </c>
      <c r="D6274" s="5">
        <v>42767</v>
      </c>
      <c r="E6274">
        <v>4</v>
      </c>
      <c r="F6274">
        <v>5</v>
      </c>
      <c r="G6274" s="2">
        <v>134.25</v>
      </c>
      <c r="H6274">
        <v>4</v>
      </c>
      <c r="I6274">
        <v>0</v>
      </c>
      <c r="J6274" s="4">
        <v>5</v>
      </c>
      <c r="K6274" s="3">
        <v>0</v>
      </c>
      <c r="L6274" s="1" t="s">
        <v>23</v>
      </c>
    </row>
    <row r="6275" spans="1:12" x14ac:dyDescent="0.3">
      <c r="A6275" s="1" t="s">
        <v>1563</v>
      </c>
      <c r="B6275" s="1" t="s">
        <v>16</v>
      </c>
      <c r="C6275" s="1" t="s">
        <v>51</v>
      </c>
      <c r="D6275" s="5">
        <v>42887</v>
      </c>
      <c r="E6275">
        <v>7</v>
      </c>
      <c r="F6275">
        <v>8</v>
      </c>
      <c r="G6275" s="2">
        <v>533.34</v>
      </c>
      <c r="H6275">
        <v>7</v>
      </c>
      <c r="I6275">
        <v>1</v>
      </c>
      <c r="J6275" s="4">
        <v>3.71</v>
      </c>
      <c r="K6275" s="3">
        <v>0.14285714285714285</v>
      </c>
      <c r="L6275" s="1" t="s">
        <v>27</v>
      </c>
    </row>
    <row r="6276" spans="1:12" x14ac:dyDescent="0.3">
      <c r="A6276" s="1" t="s">
        <v>1563</v>
      </c>
      <c r="B6276" s="1" t="s">
        <v>16</v>
      </c>
      <c r="C6276" s="1" t="s">
        <v>51</v>
      </c>
      <c r="D6276" s="5">
        <v>42917</v>
      </c>
      <c r="E6276">
        <v>4</v>
      </c>
      <c r="F6276">
        <v>5</v>
      </c>
      <c r="G6276" s="2">
        <v>185.17</v>
      </c>
      <c r="H6276">
        <v>4</v>
      </c>
      <c r="I6276">
        <v>0</v>
      </c>
      <c r="J6276" s="4">
        <v>3.25</v>
      </c>
      <c r="K6276" s="3">
        <v>0</v>
      </c>
      <c r="L6276" s="1" t="s">
        <v>28</v>
      </c>
    </row>
    <row r="6277" spans="1:12" x14ac:dyDescent="0.3">
      <c r="A6277" s="1" t="s">
        <v>1563</v>
      </c>
      <c r="B6277" s="1" t="s">
        <v>16</v>
      </c>
      <c r="C6277" s="1" t="s">
        <v>51</v>
      </c>
      <c r="D6277" s="5">
        <v>42948</v>
      </c>
      <c r="E6277">
        <v>6</v>
      </c>
      <c r="F6277">
        <v>7</v>
      </c>
      <c r="G6277" s="2">
        <v>383.39</v>
      </c>
      <c r="H6277">
        <v>6</v>
      </c>
      <c r="I6277">
        <v>0</v>
      </c>
      <c r="J6277" s="4">
        <v>4.17</v>
      </c>
      <c r="K6277" s="3">
        <v>0</v>
      </c>
      <c r="L6277" s="1" t="s">
        <v>29</v>
      </c>
    </row>
    <row r="6278" spans="1:12" x14ac:dyDescent="0.3">
      <c r="A6278" s="1" t="s">
        <v>1563</v>
      </c>
      <c r="B6278" s="1" t="s">
        <v>16</v>
      </c>
      <c r="C6278" s="1" t="s">
        <v>51</v>
      </c>
      <c r="D6278" s="5">
        <v>42979</v>
      </c>
      <c r="E6278">
        <v>5</v>
      </c>
      <c r="F6278">
        <v>7</v>
      </c>
      <c r="G6278" s="2">
        <v>462.69</v>
      </c>
      <c r="H6278">
        <v>5</v>
      </c>
      <c r="I6278">
        <v>0</v>
      </c>
      <c r="J6278" s="4">
        <v>4.8</v>
      </c>
      <c r="K6278" s="3">
        <v>0</v>
      </c>
      <c r="L6278" s="1" t="s">
        <v>18</v>
      </c>
    </row>
    <row r="6279" spans="1:12" x14ac:dyDescent="0.3">
      <c r="A6279" s="1" t="s">
        <v>1563</v>
      </c>
      <c r="B6279" s="1" t="s">
        <v>16</v>
      </c>
      <c r="C6279" s="1" t="s">
        <v>51</v>
      </c>
      <c r="D6279" s="5">
        <v>43009</v>
      </c>
      <c r="E6279">
        <v>4</v>
      </c>
      <c r="F6279">
        <v>7</v>
      </c>
      <c r="G6279" s="2">
        <v>262.95999999999998</v>
      </c>
      <c r="H6279">
        <v>4</v>
      </c>
      <c r="I6279">
        <v>0</v>
      </c>
      <c r="J6279" s="4">
        <v>4.75</v>
      </c>
      <c r="K6279" s="3">
        <v>0</v>
      </c>
      <c r="L6279" s="1" t="s">
        <v>19</v>
      </c>
    </row>
    <row r="6280" spans="1:12" x14ac:dyDescent="0.3">
      <c r="A6280" s="1" t="s">
        <v>1563</v>
      </c>
      <c r="B6280" s="1" t="s">
        <v>16</v>
      </c>
      <c r="C6280" s="1" t="s">
        <v>51</v>
      </c>
      <c r="D6280" s="5">
        <v>43040</v>
      </c>
      <c r="E6280">
        <v>7</v>
      </c>
      <c r="F6280">
        <v>7</v>
      </c>
      <c r="G6280" s="2">
        <v>402.89</v>
      </c>
      <c r="H6280">
        <v>7</v>
      </c>
      <c r="I6280">
        <v>0</v>
      </c>
      <c r="J6280" s="4">
        <v>4.5</v>
      </c>
      <c r="K6280" s="3">
        <v>0</v>
      </c>
      <c r="L6280" s="1" t="s">
        <v>30</v>
      </c>
    </row>
    <row r="6281" spans="1:12" x14ac:dyDescent="0.3">
      <c r="A6281" s="1" t="s">
        <v>1563</v>
      </c>
      <c r="B6281" s="1" t="s">
        <v>16</v>
      </c>
      <c r="C6281" s="1" t="s">
        <v>51</v>
      </c>
      <c r="D6281" s="5">
        <v>43070</v>
      </c>
      <c r="E6281">
        <v>1</v>
      </c>
      <c r="F6281">
        <v>1</v>
      </c>
      <c r="G6281" s="2">
        <v>214.17</v>
      </c>
      <c r="H6281">
        <v>1</v>
      </c>
      <c r="I6281">
        <v>0</v>
      </c>
      <c r="J6281" s="4">
        <v>5</v>
      </c>
      <c r="K6281" s="3">
        <v>0</v>
      </c>
      <c r="L6281" s="1" t="s">
        <v>31</v>
      </c>
    </row>
    <row r="6282" spans="1:12" x14ac:dyDescent="0.3">
      <c r="A6282" s="1" t="s">
        <v>1563</v>
      </c>
      <c r="B6282" s="1" t="s">
        <v>16</v>
      </c>
      <c r="C6282" s="1" t="s">
        <v>51</v>
      </c>
      <c r="D6282" s="5">
        <v>43101</v>
      </c>
      <c r="E6282">
        <v>6</v>
      </c>
      <c r="F6282">
        <v>7</v>
      </c>
      <c r="G6282" s="2">
        <v>289.45</v>
      </c>
      <c r="H6282">
        <v>6</v>
      </c>
      <c r="I6282">
        <v>0</v>
      </c>
      <c r="J6282" s="4">
        <v>4.17</v>
      </c>
      <c r="K6282" s="3">
        <v>0</v>
      </c>
      <c r="L6282" s="1" t="s">
        <v>32</v>
      </c>
    </row>
    <row r="6283" spans="1:12" x14ac:dyDescent="0.3">
      <c r="A6283" s="1" t="s">
        <v>1563</v>
      </c>
      <c r="B6283" s="1" t="s">
        <v>16</v>
      </c>
      <c r="C6283" s="1" t="s">
        <v>51</v>
      </c>
      <c r="D6283" s="5">
        <v>43132</v>
      </c>
      <c r="E6283">
        <v>5</v>
      </c>
      <c r="F6283">
        <v>5</v>
      </c>
      <c r="G6283" s="2">
        <v>219.98</v>
      </c>
      <c r="H6283">
        <v>5</v>
      </c>
      <c r="I6283">
        <v>0</v>
      </c>
      <c r="J6283" s="4">
        <v>4.5999999999999996</v>
      </c>
      <c r="K6283" s="3">
        <v>0</v>
      </c>
      <c r="L6283" s="1" t="s">
        <v>33</v>
      </c>
    </row>
    <row r="6284" spans="1:12" x14ac:dyDescent="0.3">
      <c r="A6284" s="1" t="s">
        <v>1563</v>
      </c>
      <c r="B6284" s="1" t="s">
        <v>16</v>
      </c>
      <c r="C6284" s="1" t="s">
        <v>51</v>
      </c>
      <c r="D6284" s="5">
        <v>43160</v>
      </c>
      <c r="E6284">
        <v>2</v>
      </c>
      <c r="F6284">
        <v>2</v>
      </c>
      <c r="G6284" s="2">
        <v>85.17</v>
      </c>
      <c r="H6284">
        <v>2</v>
      </c>
      <c r="I6284">
        <v>0</v>
      </c>
      <c r="J6284" s="4">
        <v>5</v>
      </c>
      <c r="K6284" s="3">
        <v>0</v>
      </c>
      <c r="L6284" s="1" t="s">
        <v>34</v>
      </c>
    </row>
    <row r="6285" spans="1:12" x14ac:dyDescent="0.3">
      <c r="A6285" s="1" t="s">
        <v>1563</v>
      </c>
      <c r="B6285" s="1" t="s">
        <v>16</v>
      </c>
      <c r="C6285" s="1" t="s">
        <v>51</v>
      </c>
      <c r="D6285" s="5">
        <v>43191</v>
      </c>
      <c r="E6285">
        <v>1</v>
      </c>
      <c r="F6285">
        <v>1</v>
      </c>
      <c r="G6285" s="2">
        <v>50.23</v>
      </c>
      <c r="H6285">
        <v>1</v>
      </c>
      <c r="I6285">
        <v>0</v>
      </c>
      <c r="J6285" s="4">
        <v>5</v>
      </c>
      <c r="K6285" s="3">
        <v>0</v>
      </c>
      <c r="L6285" s="1" t="s">
        <v>35</v>
      </c>
    </row>
    <row r="6286" spans="1:12" x14ac:dyDescent="0.3">
      <c r="A6286" s="1" t="s">
        <v>1563</v>
      </c>
      <c r="B6286" s="1" t="s">
        <v>16</v>
      </c>
      <c r="C6286" s="1" t="s">
        <v>51</v>
      </c>
      <c r="D6286" s="5">
        <v>43221</v>
      </c>
      <c r="E6286">
        <v>7</v>
      </c>
      <c r="F6286">
        <v>9</v>
      </c>
      <c r="G6286" s="2">
        <v>380.6</v>
      </c>
      <c r="H6286">
        <v>7</v>
      </c>
      <c r="I6286">
        <v>0</v>
      </c>
      <c r="J6286" s="4">
        <v>5</v>
      </c>
      <c r="K6286" s="3">
        <v>0</v>
      </c>
      <c r="L6286" s="1" t="s">
        <v>46</v>
      </c>
    </row>
    <row r="6287" spans="1:12" x14ac:dyDescent="0.3">
      <c r="A6287" s="1" t="s">
        <v>1563</v>
      </c>
      <c r="B6287" s="1" t="s">
        <v>16</v>
      </c>
      <c r="C6287" s="1" t="s">
        <v>51</v>
      </c>
      <c r="D6287" s="5">
        <v>43252</v>
      </c>
      <c r="E6287">
        <v>1</v>
      </c>
      <c r="F6287">
        <v>5</v>
      </c>
      <c r="G6287" s="2">
        <v>95.65</v>
      </c>
      <c r="H6287">
        <v>1</v>
      </c>
      <c r="I6287">
        <v>0</v>
      </c>
      <c r="J6287" s="4">
        <v>5</v>
      </c>
      <c r="K6287" s="3">
        <v>0</v>
      </c>
      <c r="L6287" s="1" t="s">
        <v>36</v>
      </c>
    </row>
    <row r="6288" spans="1:12" x14ac:dyDescent="0.3">
      <c r="A6288" s="1" t="s">
        <v>1564</v>
      </c>
      <c r="B6288" s="1" t="s">
        <v>16</v>
      </c>
      <c r="C6288" s="1" t="s">
        <v>51</v>
      </c>
      <c r="D6288" s="5">
        <v>42736</v>
      </c>
      <c r="E6288">
        <v>1</v>
      </c>
      <c r="F6288">
        <v>1</v>
      </c>
      <c r="G6288" s="2">
        <v>147.9</v>
      </c>
      <c r="H6288">
        <v>1</v>
      </c>
      <c r="I6288">
        <v>0</v>
      </c>
      <c r="J6288" s="4">
        <v>4</v>
      </c>
      <c r="K6288" s="3">
        <v>0</v>
      </c>
      <c r="L6288" s="1" t="s">
        <v>45</v>
      </c>
    </row>
    <row r="6289" spans="1:12" x14ac:dyDescent="0.3">
      <c r="A6289" s="1" t="s">
        <v>1564</v>
      </c>
      <c r="B6289" s="1" t="s">
        <v>16</v>
      </c>
      <c r="C6289" s="1" t="s">
        <v>51</v>
      </c>
      <c r="D6289" s="5">
        <v>42767</v>
      </c>
      <c r="E6289">
        <v>2</v>
      </c>
      <c r="F6289">
        <v>2</v>
      </c>
      <c r="G6289" s="2">
        <v>287.77</v>
      </c>
      <c r="H6289">
        <v>2</v>
      </c>
      <c r="I6289">
        <v>0</v>
      </c>
      <c r="J6289" s="4">
        <v>3</v>
      </c>
      <c r="K6289" s="3">
        <v>0</v>
      </c>
      <c r="L6289" s="1" t="s">
        <v>23</v>
      </c>
    </row>
    <row r="6290" spans="1:12" x14ac:dyDescent="0.3">
      <c r="A6290" s="1" t="s">
        <v>1564</v>
      </c>
      <c r="B6290" s="1" t="s">
        <v>16</v>
      </c>
      <c r="C6290" s="1" t="s">
        <v>51</v>
      </c>
      <c r="D6290" s="5">
        <v>42795</v>
      </c>
      <c r="E6290">
        <v>2</v>
      </c>
      <c r="F6290">
        <v>2</v>
      </c>
      <c r="G6290" s="2">
        <v>225.4</v>
      </c>
      <c r="H6290">
        <v>2</v>
      </c>
      <c r="I6290">
        <v>0</v>
      </c>
      <c r="J6290" s="4">
        <v>5</v>
      </c>
      <c r="K6290" s="3">
        <v>0</v>
      </c>
      <c r="L6290" s="1" t="s">
        <v>24</v>
      </c>
    </row>
    <row r="6291" spans="1:12" x14ac:dyDescent="0.3">
      <c r="A6291" s="1" t="s">
        <v>1564</v>
      </c>
      <c r="B6291" s="1" t="s">
        <v>16</v>
      </c>
      <c r="C6291" s="1" t="s">
        <v>51</v>
      </c>
      <c r="D6291" s="5">
        <v>42826</v>
      </c>
      <c r="E6291">
        <v>2</v>
      </c>
      <c r="F6291">
        <v>3</v>
      </c>
      <c r="G6291" s="2">
        <v>338.23</v>
      </c>
      <c r="H6291">
        <v>2</v>
      </c>
      <c r="I6291">
        <v>0</v>
      </c>
      <c r="J6291" s="4">
        <v>4</v>
      </c>
      <c r="K6291" s="3">
        <v>0</v>
      </c>
      <c r="L6291" s="1" t="s">
        <v>25</v>
      </c>
    </row>
    <row r="6292" spans="1:12" x14ac:dyDescent="0.3">
      <c r="A6292" s="1" t="s">
        <v>1564</v>
      </c>
      <c r="B6292" s="1" t="s">
        <v>16</v>
      </c>
      <c r="C6292" s="1" t="s">
        <v>51</v>
      </c>
      <c r="D6292" s="5">
        <v>42856</v>
      </c>
      <c r="E6292">
        <v>2</v>
      </c>
      <c r="F6292">
        <v>2</v>
      </c>
      <c r="G6292" s="2">
        <v>289.39999999999998</v>
      </c>
      <c r="H6292">
        <v>2</v>
      </c>
      <c r="I6292">
        <v>0</v>
      </c>
      <c r="J6292" s="4">
        <v>5</v>
      </c>
      <c r="K6292" s="3">
        <v>0</v>
      </c>
      <c r="L6292" s="1" t="s">
        <v>26</v>
      </c>
    </row>
    <row r="6293" spans="1:12" x14ac:dyDescent="0.3">
      <c r="A6293" s="1" t="s">
        <v>1564</v>
      </c>
      <c r="B6293" s="1" t="s">
        <v>16</v>
      </c>
      <c r="C6293" s="1" t="s">
        <v>51</v>
      </c>
      <c r="D6293" s="5">
        <v>42887</v>
      </c>
      <c r="E6293">
        <v>1</v>
      </c>
      <c r="F6293">
        <v>2</v>
      </c>
      <c r="G6293" s="2">
        <v>183.32</v>
      </c>
      <c r="H6293">
        <v>1</v>
      </c>
      <c r="I6293">
        <v>0</v>
      </c>
      <c r="J6293" s="4">
        <v>5</v>
      </c>
      <c r="K6293" s="3">
        <v>0</v>
      </c>
      <c r="L6293" s="1" t="s">
        <v>27</v>
      </c>
    </row>
    <row r="6294" spans="1:12" x14ac:dyDescent="0.3">
      <c r="A6294" s="1" t="s">
        <v>1564</v>
      </c>
      <c r="B6294" s="1" t="s">
        <v>16</v>
      </c>
      <c r="C6294" s="1" t="s">
        <v>51</v>
      </c>
      <c r="D6294" s="5">
        <v>42917</v>
      </c>
      <c r="E6294">
        <v>4</v>
      </c>
      <c r="F6294">
        <v>4</v>
      </c>
      <c r="G6294" s="2">
        <v>550.78</v>
      </c>
      <c r="H6294">
        <v>4</v>
      </c>
      <c r="I6294">
        <v>0</v>
      </c>
      <c r="J6294" s="4">
        <v>4</v>
      </c>
      <c r="K6294" s="3">
        <v>0</v>
      </c>
      <c r="L6294" s="1" t="s">
        <v>28</v>
      </c>
    </row>
    <row r="6295" spans="1:12" x14ac:dyDescent="0.3">
      <c r="A6295" s="1" t="s">
        <v>1564</v>
      </c>
      <c r="B6295" s="1" t="s">
        <v>16</v>
      </c>
      <c r="C6295" s="1" t="s">
        <v>51</v>
      </c>
      <c r="D6295" s="5">
        <v>42979</v>
      </c>
      <c r="E6295">
        <v>3</v>
      </c>
      <c r="F6295">
        <v>4</v>
      </c>
      <c r="G6295" s="2">
        <v>526.02</v>
      </c>
      <c r="H6295">
        <v>3</v>
      </c>
      <c r="I6295">
        <v>0</v>
      </c>
      <c r="J6295" s="4">
        <v>4.67</v>
      </c>
      <c r="K6295" s="3">
        <v>0</v>
      </c>
      <c r="L6295" s="1" t="s">
        <v>18</v>
      </c>
    </row>
    <row r="6296" spans="1:12" x14ac:dyDescent="0.3">
      <c r="A6296" s="1" t="s">
        <v>1564</v>
      </c>
      <c r="B6296" s="1" t="s">
        <v>16</v>
      </c>
      <c r="C6296" s="1" t="s">
        <v>51</v>
      </c>
      <c r="D6296" s="5">
        <v>43009</v>
      </c>
      <c r="E6296">
        <v>2</v>
      </c>
      <c r="F6296">
        <v>2</v>
      </c>
      <c r="G6296" s="2">
        <v>237.99</v>
      </c>
      <c r="H6296">
        <v>2</v>
      </c>
      <c r="I6296">
        <v>0</v>
      </c>
      <c r="J6296" s="4">
        <v>5</v>
      </c>
      <c r="K6296" s="3">
        <v>0</v>
      </c>
      <c r="L6296" s="1" t="s">
        <v>19</v>
      </c>
    </row>
    <row r="6297" spans="1:12" x14ac:dyDescent="0.3">
      <c r="A6297" s="1" t="s">
        <v>1564</v>
      </c>
      <c r="B6297" s="1" t="s">
        <v>16</v>
      </c>
      <c r="C6297" s="1" t="s">
        <v>51</v>
      </c>
      <c r="D6297" s="5">
        <v>43040</v>
      </c>
      <c r="E6297">
        <v>5</v>
      </c>
      <c r="F6297">
        <v>5</v>
      </c>
      <c r="G6297" s="2">
        <v>1022.53</v>
      </c>
      <c r="H6297">
        <v>5</v>
      </c>
      <c r="I6297">
        <v>1</v>
      </c>
      <c r="J6297" s="4">
        <v>4</v>
      </c>
      <c r="K6297" s="3">
        <v>0.2</v>
      </c>
      <c r="L6297" s="1" t="s">
        <v>30</v>
      </c>
    </row>
    <row r="6298" spans="1:12" x14ac:dyDescent="0.3">
      <c r="A6298" s="1" t="s">
        <v>1564</v>
      </c>
      <c r="B6298" s="1" t="s">
        <v>16</v>
      </c>
      <c r="C6298" s="1" t="s">
        <v>51</v>
      </c>
      <c r="D6298" s="5">
        <v>43070</v>
      </c>
      <c r="E6298">
        <v>22</v>
      </c>
      <c r="F6298">
        <v>23</v>
      </c>
      <c r="G6298" s="2">
        <v>3567.19</v>
      </c>
      <c r="H6298">
        <v>22</v>
      </c>
      <c r="I6298">
        <v>2</v>
      </c>
      <c r="J6298" s="4">
        <v>3.68</v>
      </c>
      <c r="K6298" s="3">
        <v>9.0909090909090912E-2</v>
      </c>
      <c r="L6298" s="1" t="s">
        <v>31</v>
      </c>
    </row>
    <row r="6299" spans="1:12" x14ac:dyDescent="0.3">
      <c r="A6299" s="1" t="s">
        <v>1564</v>
      </c>
      <c r="B6299" s="1" t="s">
        <v>16</v>
      </c>
      <c r="C6299" s="1" t="s">
        <v>51</v>
      </c>
      <c r="D6299" s="5">
        <v>43101</v>
      </c>
      <c r="E6299">
        <v>2</v>
      </c>
      <c r="F6299">
        <v>4</v>
      </c>
      <c r="G6299" s="2">
        <v>634.75</v>
      </c>
      <c r="H6299">
        <v>2</v>
      </c>
      <c r="I6299">
        <v>0</v>
      </c>
      <c r="J6299" s="4">
        <v>3</v>
      </c>
      <c r="K6299" s="3">
        <v>0</v>
      </c>
      <c r="L6299" s="1" t="s">
        <v>32</v>
      </c>
    </row>
    <row r="6300" spans="1:12" x14ac:dyDescent="0.3">
      <c r="A6300" s="1" t="s">
        <v>1564</v>
      </c>
      <c r="B6300" s="1" t="s">
        <v>16</v>
      </c>
      <c r="C6300" s="1" t="s">
        <v>51</v>
      </c>
      <c r="D6300" s="5">
        <v>43132</v>
      </c>
      <c r="E6300">
        <v>2</v>
      </c>
      <c r="F6300">
        <v>2</v>
      </c>
      <c r="G6300" s="2">
        <v>219.65</v>
      </c>
      <c r="H6300">
        <v>2</v>
      </c>
      <c r="I6300">
        <v>1</v>
      </c>
      <c r="J6300" s="4">
        <v>3</v>
      </c>
      <c r="K6300" s="3">
        <v>0.5</v>
      </c>
      <c r="L6300" s="1" t="s">
        <v>33</v>
      </c>
    </row>
    <row r="6301" spans="1:12" x14ac:dyDescent="0.3">
      <c r="A6301" s="1" t="s">
        <v>1564</v>
      </c>
      <c r="B6301" s="1" t="s">
        <v>16</v>
      </c>
      <c r="C6301" s="1" t="s">
        <v>51</v>
      </c>
      <c r="D6301" s="5">
        <v>43160</v>
      </c>
      <c r="E6301">
        <v>7</v>
      </c>
      <c r="F6301">
        <v>7</v>
      </c>
      <c r="G6301" s="2">
        <v>781.37</v>
      </c>
      <c r="H6301">
        <v>7</v>
      </c>
      <c r="I6301">
        <v>0</v>
      </c>
      <c r="J6301" s="4">
        <v>3.57</v>
      </c>
      <c r="K6301" s="3">
        <v>0</v>
      </c>
      <c r="L6301" s="1" t="s">
        <v>34</v>
      </c>
    </row>
    <row r="6302" spans="1:12" x14ac:dyDescent="0.3">
      <c r="A6302" s="1" t="s">
        <v>1564</v>
      </c>
      <c r="B6302" s="1" t="s">
        <v>16</v>
      </c>
      <c r="C6302" s="1" t="s">
        <v>51</v>
      </c>
      <c r="D6302" s="5">
        <v>43191</v>
      </c>
      <c r="E6302">
        <v>2</v>
      </c>
      <c r="F6302">
        <v>2</v>
      </c>
      <c r="G6302" s="2">
        <v>221.11</v>
      </c>
      <c r="H6302">
        <v>2</v>
      </c>
      <c r="I6302">
        <v>0</v>
      </c>
      <c r="J6302" s="4">
        <v>2</v>
      </c>
      <c r="K6302" s="3">
        <v>0</v>
      </c>
      <c r="L6302" s="1" t="s">
        <v>35</v>
      </c>
    </row>
    <row r="6303" spans="1:12" x14ac:dyDescent="0.3">
      <c r="A6303" s="1" t="s">
        <v>1564</v>
      </c>
      <c r="B6303" s="1" t="s">
        <v>16</v>
      </c>
      <c r="C6303" s="1" t="s">
        <v>51</v>
      </c>
      <c r="D6303" s="5">
        <v>43221</v>
      </c>
      <c r="E6303">
        <v>2</v>
      </c>
      <c r="F6303">
        <v>2</v>
      </c>
      <c r="G6303" s="2">
        <v>159.61000000000001</v>
      </c>
      <c r="H6303">
        <v>2</v>
      </c>
      <c r="I6303">
        <v>0</v>
      </c>
      <c r="J6303" s="4">
        <v>5</v>
      </c>
      <c r="K6303" s="3">
        <v>0</v>
      </c>
      <c r="L6303" s="1" t="s">
        <v>46</v>
      </c>
    </row>
    <row r="6304" spans="1:12" x14ac:dyDescent="0.3">
      <c r="A6304" s="1" t="s">
        <v>1564</v>
      </c>
      <c r="B6304" s="1" t="s">
        <v>16</v>
      </c>
      <c r="C6304" s="1" t="s">
        <v>51</v>
      </c>
      <c r="D6304" s="5">
        <v>43282</v>
      </c>
      <c r="E6304">
        <v>2</v>
      </c>
      <c r="F6304">
        <v>2</v>
      </c>
      <c r="G6304" s="2">
        <v>201.52</v>
      </c>
      <c r="H6304">
        <v>2</v>
      </c>
      <c r="I6304">
        <v>0</v>
      </c>
      <c r="J6304" s="4">
        <v>5</v>
      </c>
      <c r="K6304" s="3">
        <v>0</v>
      </c>
      <c r="L6304" s="1" t="s">
        <v>37</v>
      </c>
    </row>
    <row r="6305" spans="1:12" x14ac:dyDescent="0.3">
      <c r="A6305" s="1" t="s">
        <v>1564</v>
      </c>
      <c r="B6305" s="1" t="s">
        <v>16</v>
      </c>
      <c r="C6305" s="1" t="s">
        <v>51</v>
      </c>
      <c r="D6305" s="5">
        <v>43313</v>
      </c>
      <c r="E6305">
        <v>4</v>
      </c>
      <c r="F6305">
        <v>4</v>
      </c>
      <c r="G6305" s="2">
        <v>386.18</v>
      </c>
      <c r="H6305">
        <v>4</v>
      </c>
      <c r="I6305">
        <v>0</v>
      </c>
      <c r="J6305" s="4">
        <v>2.25</v>
      </c>
      <c r="K6305" s="3">
        <v>0</v>
      </c>
      <c r="L6305" s="1" t="s">
        <v>49</v>
      </c>
    </row>
    <row r="6306" spans="1:12" x14ac:dyDescent="0.3">
      <c r="A6306" s="1" t="s">
        <v>1565</v>
      </c>
      <c r="B6306" s="1" t="s">
        <v>57</v>
      </c>
      <c r="C6306" s="1" t="s">
        <v>552</v>
      </c>
      <c r="D6306" s="5">
        <v>43252</v>
      </c>
      <c r="E6306">
        <v>1</v>
      </c>
      <c r="F6306">
        <v>1</v>
      </c>
      <c r="G6306" s="2">
        <v>328.72</v>
      </c>
      <c r="H6306">
        <v>1</v>
      </c>
      <c r="I6306">
        <v>0</v>
      </c>
      <c r="J6306" s="4">
        <v>4</v>
      </c>
      <c r="K6306" s="3">
        <v>0</v>
      </c>
      <c r="L6306" s="1" t="s">
        <v>36</v>
      </c>
    </row>
    <row r="6307" spans="1:12" x14ac:dyDescent="0.3">
      <c r="A6307" s="1" t="s">
        <v>1565</v>
      </c>
      <c r="B6307" s="1" t="s">
        <v>57</v>
      </c>
      <c r="C6307" s="1" t="s">
        <v>552</v>
      </c>
      <c r="D6307" s="5">
        <v>43282</v>
      </c>
      <c r="E6307">
        <v>3</v>
      </c>
      <c r="F6307">
        <v>3</v>
      </c>
      <c r="G6307" s="2">
        <v>232.92</v>
      </c>
      <c r="H6307">
        <v>3</v>
      </c>
      <c r="I6307">
        <v>0</v>
      </c>
      <c r="J6307" s="4">
        <v>5</v>
      </c>
      <c r="K6307" s="3">
        <v>0</v>
      </c>
      <c r="L6307" s="1" t="s">
        <v>37</v>
      </c>
    </row>
    <row r="6308" spans="1:12" x14ac:dyDescent="0.3">
      <c r="A6308" s="1" t="s">
        <v>1565</v>
      </c>
      <c r="B6308" s="1" t="s">
        <v>57</v>
      </c>
      <c r="C6308" s="1" t="s">
        <v>552</v>
      </c>
      <c r="D6308" s="5">
        <v>43313</v>
      </c>
      <c r="E6308">
        <v>6</v>
      </c>
      <c r="F6308">
        <v>6</v>
      </c>
      <c r="G6308" s="2">
        <v>795.45</v>
      </c>
      <c r="H6308">
        <v>6</v>
      </c>
      <c r="I6308">
        <v>0</v>
      </c>
      <c r="J6308" s="4">
        <v>4.83</v>
      </c>
      <c r="K6308" s="3">
        <v>0</v>
      </c>
      <c r="L6308" s="1" t="s">
        <v>49</v>
      </c>
    </row>
    <row r="6309" spans="1:12" x14ac:dyDescent="0.3">
      <c r="A6309" s="1" t="s">
        <v>1566</v>
      </c>
      <c r="B6309" s="1" t="s">
        <v>16</v>
      </c>
      <c r="C6309" s="1" t="s">
        <v>51</v>
      </c>
      <c r="D6309" s="5">
        <v>43101</v>
      </c>
      <c r="E6309">
        <v>4</v>
      </c>
      <c r="F6309">
        <v>4</v>
      </c>
      <c r="G6309" s="2">
        <v>127.2</v>
      </c>
      <c r="H6309">
        <v>4</v>
      </c>
      <c r="I6309">
        <v>0</v>
      </c>
      <c r="J6309" s="4">
        <v>5</v>
      </c>
      <c r="K6309" s="3">
        <v>0</v>
      </c>
      <c r="L6309" s="1" t="s">
        <v>32</v>
      </c>
    </row>
    <row r="6310" spans="1:12" x14ac:dyDescent="0.3">
      <c r="A6310" s="1" t="s">
        <v>1566</v>
      </c>
      <c r="B6310" s="1" t="s">
        <v>16</v>
      </c>
      <c r="C6310" s="1" t="s">
        <v>51</v>
      </c>
      <c r="D6310" s="5">
        <v>43132</v>
      </c>
      <c r="E6310">
        <v>5</v>
      </c>
      <c r="F6310">
        <v>6</v>
      </c>
      <c r="G6310" s="2">
        <v>240.47</v>
      </c>
      <c r="H6310">
        <v>5</v>
      </c>
      <c r="I6310">
        <v>0</v>
      </c>
      <c r="J6310" s="4">
        <v>4.4000000000000004</v>
      </c>
      <c r="K6310" s="3">
        <v>0</v>
      </c>
      <c r="L6310" s="1" t="s">
        <v>33</v>
      </c>
    </row>
    <row r="6311" spans="1:12" x14ac:dyDescent="0.3">
      <c r="A6311" s="1" t="s">
        <v>1566</v>
      </c>
      <c r="B6311" s="1" t="s">
        <v>16</v>
      </c>
      <c r="C6311" s="1" t="s">
        <v>51</v>
      </c>
      <c r="D6311" s="5">
        <v>43160</v>
      </c>
      <c r="E6311">
        <v>5</v>
      </c>
      <c r="F6311">
        <v>6</v>
      </c>
      <c r="G6311" s="2">
        <v>251.47</v>
      </c>
      <c r="H6311">
        <v>5</v>
      </c>
      <c r="I6311">
        <v>1</v>
      </c>
      <c r="J6311" s="4">
        <v>5</v>
      </c>
      <c r="K6311" s="3">
        <v>0.2</v>
      </c>
      <c r="L6311" s="1" t="s">
        <v>34</v>
      </c>
    </row>
    <row r="6312" spans="1:12" x14ac:dyDescent="0.3">
      <c r="A6312" s="1" t="s">
        <v>1566</v>
      </c>
      <c r="B6312" s="1" t="s">
        <v>16</v>
      </c>
      <c r="C6312" s="1" t="s">
        <v>51</v>
      </c>
      <c r="D6312" s="5">
        <v>43191</v>
      </c>
      <c r="E6312">
        <v>6</v>
      </c>
      <c r="F6312">
        <v>6</v>
      </c>
      <c r="G6312" s="2">
        <v>248.39</v>
      </c>
      <c r="H6312">
        <v>6</v>
      </c>
      <c r="I6312">
        <v>0</v>
      </c>
      <c r="J6312" s="4">
        <v>4.33</v>
      </c>
      <c r="K6312" s="3">
        <v>0</v>
      </c>
      <c r="L6312" s="1" t="s">
        <v>35</v>
      </c>
    </row>
    <row r="6313" spans="1:12" x14ac:dyDescent="0.3">
      <c r="A6313" s="1" t="s">
        <v>1566</v>
      </c>
      <c r="B6313" s="1" t="s">
        <v>16</v>
      </c>
      <c r="C6313" s="1" t="s">
        <v>51</v>
      </c>
      <c r="D6313" s="5">
        <v>43221</v>
      </c>
      <c r="E6313">
        <v>12</v>
      </c>
      <c r="F6313">
        <v>13</v>
      </c>
      <c r="G6313" s="2">
        <v>537.04</v>
      </c>
      <c r="H6313">
        <v>11</v>
      </c>
      <c r="I6313">
        <v>0</v>
      </c>
      <c r="J6313" s="4">
        <v>4.6399999999999997</v>
      </c>
      <c r="K6313" s="3">
        <v>0</v>
      </c>
      <c r="L6313" s="1" t="s">
        <v>46</v>
      </c>
    </row>
    <row r="6314" spans="1:12" x14ac:dyDescent="0.3">
      <c r="A6314" s="1" t="s">
        <v>1566</v>
      </c>
      <c r="B6314" s="1" t="s">
        <v>16</v>
      </c>
      <c r="C6314" s="1" t="s">
        <v>51</v>
      </c>
      <c r="D6314" s="5">
        <v>43252</v>
      </c>
      <c r="E6314">
        <v>4</v>
      </c>
      <c r="F6314">
        <v>4</v>
      </c>
      <c r="G6314" s="2">
        <v>136.41999999999999</v>
      </c>
      <c r="H6314">
        <v>4</v>
      </c>
      <c r="I6314">
        <v>0</v>
      </c>
      <c r="J6314" s="4">
        <v>4.75</v>
      </c>
      <c r="K6314" s="3">
        <v>0</v>
      </c>
      <c r="L6314" s="1" t="s">
        <v>36</v>
      </c>
    </row>
    <row r="6315" spans="1:12" x14ac:dyDescent="0.3">
      <c r="A6315" s="1" t="s">
        <v>1566</v>
      </c>
      <c r="B6315" s="1" t="s">
        <v>16</v>
      </c>
      <c r="C6315" s="1" t="s">
        <v>51</v>
      </c>
      <c r="D6315" s="5">
        <v>43282</v>
      </c>
      <c r="E6315">
        <v>1</v>
      </c>
      <c r="F6315">
        <v>1</v>
      </c>
      <c r="G6315" s="2">
        <v>37.26</v>
      </c>
      <c r="H6315">
        <v>1</v>
      </c>
      <c r="I6315">
        <v>0</v>
      </c>
      <c r="J6315" s="4">
        <v>4</v>
      </c>
      <c r="K6315" s="3">
        <v>0</v>
      </c>
      <c r="L6315" s="1" t="s">
        <v>37</v>
      </c>
    </row>
    <row r="6316" spans="1:12" x14ac:dyDescent="0.3">
      <c r="A6316" s="1" t="s">
        <v>1566</v>
      </c>
      <c r="B6316" s="1" t="s">
        <v>16</v>
      </c>
      <c r="C6316" s="1" t="s">
        <v>51</v>
      </c>
      <c r="D6316" s="5">
        <v>43313</v>
      </c>
      <c r="E6316">
        <v>6</v>
      </c>
      <c r="F6316">
        <v>6</v>
      </c>
      <c r="G6316" s="2">
        <v>195.51</v>
      </c>
      <c r="H6316">
        <v>6</v>
      </c>
      <c r="I6316">
        <v>1</v>
      </c>
      <c r="J6316" s="4">
        <v>4.67</v>
      </c>
      <c r="K6316" s="3">
        <v>0.16666666666666666</v>
      </c>
      <c r="L6316" s="1" t="s">
        <v>49</v>
      </c>
    </row>
    <row r="6317" spans="1:12" x14ac:dyDescent="0.3">
      <c r="A6317" s="1" t="s">
        <v>1567</v>
      </c>
      <c r="B6317" s="1" t="s">
        <v>21</v>
      </c>
      <c r="C6317" s="1" t="s">
        <v>1568</v>
      </c>
      <c r="D6317" s="5">
        <v>43313</v>
      </c>
      <c r="E6317">
        <v>1</v>
      </c>
      <c r="F6317">
        <v>1</v>
      </c>
      <c r="G6317" s="2">
        <v>151.04</v>
      </c>
      <c r="H6317">
        <v>1</v>
      </c>
      <c r="I6317">
        <v>0</v>
      </c>
      <c r="J6317" s="4">
        <v>5</v>
      </c>
      <c r="K6317" s="3">
        <v>0</v>
      </c>
      <c r="L6317" s="1" t="s">
        <v>49</v>
      </c>
    </row>
    <row r="6318" spans="1:12" x14ac:dyDescent="0.3">
      <c r="A6318" s="1" t="s">
        <v>1569</v>
      </c>
      <c r="B6318" s="1" t="s">
        <v>16</v>
      </c>
      <c r="C6318" s="1" t="s">
        <v>190</v>
      </c>
      <c r="D6318" s="5">
        <v>43252</v>
      </c>
      <c r="E6318">
        <v>1</v>
      </c>
      <c r="F6318">
        <v>1</v>
      </c>
      <c r="G6318" s="2">
        <v>310.27</v>
      </c>
      <c r="H6318">
        <v>1</v>
      </c>
      <c r="I6318">
        <v>0</v>
      </c>
      <c r="J6318" s="4">
        <v>5</v>
      </c>
      <c r="K6318" s="3">
        <v>0</v>
      </c>
      <c r="L6318" s="1" t="s">
        <v>36</v>
      </c>
    </row>
    <row r="6319" spans="1:12" x14ac:dyDescent="0.3">
      <c r="A6319" s="1" t="s">
        <v>1569</v>
      </c>
      <c r="B6319" s="1" t="s">
        <v>16</v>
      </c>
      <c r="C6319" s="1" t="s">
        <v>190</v>
      </c>
      <c r="D6319" s="5">
        <v>43282</v>
      </c>
      <c r="E6319">
        <v>2</v>
      </c>
      <c r="F6319">
        <v>2</v>
      </c>
      <c r="G6319" s="2">
        <v>318.32</v>
      </c>
      <c r="H6319">
        <v>2</v>
      </c>
      <c r="I6319">
        <v>0</v>
      </c>
      <c r="J6319" s="4">
        <v>5</v>
      </c>
      <c r="K6319" s="3">
        <v>0</v>
      </c>
      <c r="L6319" s="1" t="s">
        <v>37</v>
      </c>
    </row>
    <row r="6320" spans="1:12" x14ac:dyDescent="0.3">
      <c r="A6320" s="1" t="s">
        <v>1570</v>
      </c>
      <c r="B6320" s="1" t="s">
        <v>16</v>
      </c>
      <c r="C6320" s="1" t="s">
        <v>51</v>
      </c>
      <c r="D6320" s="5">
        <v>43040</v>
      </c>
      <c r="E6320">
        <v>1</v>
      </c>
      <c r="F6320">
        <v>1</v>
      </c>
      <c r="G6320" s="2">
        <v>115.45</v>
      </c>
      <c r="H6320">
        <v>1</v>
      </c>
      <c r="I6320">
        <v>0</v>
      </c>
      <c r="J6320" s="4">
        <v>5</v>
      </c>
      <c r="K6320" s="3">
        <v>0</v>
      </c>
      <c r="L6320" s="1" t="s">
        <v>30</v>
      </c>
    </row>
    <row r="6321" spans="1:12" x14ac:dyDescent="0.3">
      <c r="A6321" s="1" t="s">
        <v>1570</v>
      </c>
      <c r="B6321" s="1" t="s">
        <v>16</v>
      </c>
      <c r="C6321" s="1" t="s">
        <v>51</v>
      </c>
      <c r="D6321" s="5">
        <v>43070</v>
      </c>
      <c r="E6321">
        <v>6</v>
      </c>
      <c r="F6321">
        <v>6</v>
      </c>
      <c r="G6321" s="2">
        <v>773.27</v>
      </c>
      <c r="H6321">
        <v>6</v>
      </c>
      <c r="I6321">
        <v>0</v>
      </c>
      <c r="J6321" s="4">
        <v>4.33</v>
      </c>
      <c r="K6321" s="3">
        <v>0</v>
      </c>
      <c r="L6321" s="1" t="s">
        <v>31</v>
      </c>
    </row>
    <row r="6322" spans="1:12" x14ac:dyDescent="0.3">
      <c r="A6322" s="1" t="s">
        <v>1570</v>
      </c>
      <c r="B6322" s="1" t="s">
        <v>16</v>
      </c>
      <c r="C6322" s="1" t="s">
        <v>51</v>
      </c>
      <c r="D6322" s="5">
        <v>43101</v>
      </c>
      <c r="E6322">
        <v>15</v>
      </c>
      <c r="F6322">
        <v>17</v>
      </c>
      <c r="G6322" s="2">
        <v>2658.12</v>
      </c>
      <c r="H6322">
        <v>15</v>
      </c>
      <c r="I6322">
        <v>1</v>
      </c>
      <c r="J6322" s="4">
        <v>4.2</v>
      </c>
      <c r="K6322" s="3">
        <v>6.6666666666666666E-2</v>
      </c>
      <c r="L6322" s="1" t="s">
        <v>32</v>
      </c>
    </row>
    <row r="6323" spans="1:12" x14ac:dyDescent="0.3">
      <c r="A6323" s="1" t="s">
        <v>1570</v>
      </c>
      <c r="B6323" s="1" t="s">
        <v>16</v>
      </c>
      <c r="C6323" s="1" t="s">
        <v>51</v>
      </c>
      <c r="D6323" s="5">
        <v>43132</v>
      </c>
      <c r="E6323">
        <v>3</v>
      </c>
      <c r="F6323">
        <v>3</v>
      </c>
      <c r="G6323" s="2">
        <v>398.52</v>
      </c>
      <c r="H6323">
        <v>3</v>
      </c>
      <c r="I6323">
        <v>0</v>
      </c>
      <c r="J6323" s="4">
        <v>5</v>
      </c>
      <c r="K6323" s="3">
        <v>0</v>
      </c>
      <c r="L6323" s="1" t="s">
        <v>33</v>
      </c>
    </row>
    <row r="6324" spans="1:12" x14ac:dyDescent="0.3">
      <c r="A6324" s="1" t="s">
        <v>1570</v>
      </c>
      <c r="B6324" s="1" t="s">
        <v>16</v>
      </c>
      <c r="C6324" s="1" t="s">
        <v>51</v>
      </c>
      <c r="D6324" s="5">
        <v>43191</v>
      </c>
      <c r="E6324">
        <v>1</v>
      </c>
      <c r="F6324">
        <v>1</v>
      </c>
      <c r="G6324" s="2">
        <v>220.27</v>
      </c>
      <c r="H6324">
        <v>1</v>
      </c>
      <c r="I6324">
        <v>0</v>
      </c>
      <c r="J6324" s="4">
        <v>5</v>
      </c>
      <c r="K6324" s="3">
        <v>0</v>
      </c>
      <c r="L6324" s="1" t="s">
        <v>35</v>
      </c>
    </row>
    <row r="6325" spans="1:12" x14ac:dyDescent="0.3">
      <c r="A6325" s="1" t="s">
        <v>1570</v>
      </c>
      <c r="B6325" s="1" t="s">
        <v>16</v>
      </c>
      <c r="C6325" s="1" t="s">
        <v>51</v>
      </c>
      <c r="D6325" s="5">
        <v>43252</v>
      </c>
      <c r="E6325">
        <v>1</v>
      </c>
      <c r="F6325">
        <v>1</v>
      </c>
      <c r="G6325" s="2">
        <v>67.02</v>
      </c>
      <c r="H6325">
        <v>1</v>
      </c>
      <c r="I6325">
        <v>0</v>
      </c>
      <c r="J6325" s="4">
        <v>5</v>
      </c>
      <c r="K6325" s="3">
        <v>0</v>
      </c>
      <c r="L6325" s="1" t="s">
        <v>36</v>
      </c>
    </row>
    <row r="6326" spans="1:12" x14ac:dyDescent="0.3">
      <c r="A6326" s="1" t="s">
        <v>1571</v>
      </c>
      <c r="B6326" s="1" t="s">
        <v>57</v>
      </c>
      <c r="C6326" s="1" t="s">
        <v>58</v>
      </c>
      <c r="D6326" s="5">
        <v>43132</v>
      </c>
      <c r="E6326">
        <v>9</v>
      </c>
      <c r="F6326">
        <v>10</v>
      </c>
      <c r="G6326" s="2">
        <v>1426.3</v>
      </c>
      <c r="H6326">
        <v>9</v>
      </c>
      <c r="I6326">
        <v>2</v>
      </c>
      <c r="J6326" s="4">
        <v>3.44</v>
      </c>
      <c r="K6326" s="3">
        <v>0.22222222222222221</v>
      </c>
      <c r="L6326" s="1" t="s">
        <v>33</v>
      </c>
    </row>
    <row r="6327" spans="1:12" x14ac:dyDescent="0.3">
      <c r="A6327" s="1" t="s">
        <v>1571</v>
      </c>
      <c r="B6327" s="1" t="s">
        <v>57</v>
      </c>
      <c r="C6327" s="1" t="s">
        <v>58</v>
      </c>
      <c r="D6327" s="5">
        <v>43160</v>
      </c>
      <c r="E6327">
        <v>2</v>
      </c>
      <c r="F6327">
        <v>2</v>
      </c>
      <c r="G6327" s="2">
        <v>193.64</v>
      </c>
      <c r="H6327">
        <v>2</v>
      </c>
      <c r="I6327">
        <v>1</v>
      </c>
      <c r="J6327" s="4">
        <v>2.5</v>
      </c>
      <c r="K6327" s="3">
        <v>0.5</v>
      </c>
      <c r="L6327" s="1" t="s">
        <v>34</v>
      </c>
    </row>
    <row r="6328" spans="1:12" x14ac:dyDescent="0.3">
      <c r="A6328" s="1" t="s">
        <v>1571</v>
      </c>
      <c r="B6328" s="1" t="s">
        <v>57</v>
      </c>
      <c r="C6328" s="1" t="s">
        <v>58</v>
      </c>
      <c r="D6328" s="5">
        <v>43282</v>
      </c>
      <c r="E6328">
        <v>1</v>
      </c>
      <c r="F6328">
        <v>1</v>
      </c>
      <c r="G6328" s="2">
        <v>157.29</v>
      </c>
      <c r="H6328">
        <v>1</v>
      </c>
      <c r="I6328">
        <v>0</v>
      </c>
      <c r="J6328" s="4">
        <v>5</v>
      </c>
      <c r="K6328" s="3">
        <v>0</v>
      </c>
      <c r="L6328" s="1" t="s">
        <v>37</v>
      </c>
    </row>
    <row r="6329" spans="1:12" x14ac:dyDescent="0.3">
      <c r="A6329" s="1" t="s">
        <v>1571</v>
      </c>
      <c r="B6329" s="1" t="s">
        <v>57</v>
      </c>
      <c r="C6329" s="1" t="s">
        <v>58</v>
      </c>
      <c r="D6329" s="5">
        <v>43313</v>
      </c>
      <c r="E6329">
        <v>1</v>
      </c>
      <c r="F6329">
        <v>1</v>
      </c>
      <c r="G6329" s="2">
        <v>93.8</v>
      </c>
      <c r="H6329">
        <v>1</v>
      </c>
      <c r="I6329">
        <v>0</v>
      </c>
      <c r="J6329" s="4">
        <v>5</v>
      </c>
      <c r="K6329" s="3">
        <v>0</v>
      </c>
      <c r="L6329" s="1" t="s">
        <v>49</v>
      </c>
    </row>
    <row r="6330" spans="1:12" x14ac:dyDescent="0.3">
      <c r="A6330" s="1" t="s">
        <v>1572</v>
      </c>
      <c r="B6330" s="1" t="s">
        <v>129</v>
      </c>
      <c r="C6330" s="1" t="s">
        <v>226</v>
      </c>
      <c r="D6330" s="5">
        <v>43009</v>
      </c>
      <c r="E6330">
        <v>1</v>
      </c>
      <c r="F6330">
        <v>1</v>
      </c>
      <c r="G6330" s="2">
        <v>46.01</v>
      </c>
      <c r="H6330">
        <v>1</v>
      </c>
      <c r="I6330">
        <v>0</v>
      </c>
      <c r="J6330" s="4">
        <v>3</v>
      </c>
      <c r="K6330" s="3">
        <v>0</v>
      </c>
      <c r="L6330" s="1" t="s">
        <v>19</v>
      </c>
    </row>
    <row r="6331" spans="1:12" x14ac:dyDescent="0.3">
      <c r="A6331" s="1" t="s">
        <v>1572</v>
      </c>
      <c r="B6331" s="1" t="s">
        <v>129</v>
      </c>
      <c r="C6331" s="1" t="s">
        <v>226</v>
      </c>
      <c r="D6331" s="5">
        <v>43160</v>
      </c>
      <c r="E6331">
        <v>2</v>
      </c>
      <c r="F6331">
        <v>2</v>
      </c>
      <c r="G6331" s="2">
        <v>217.52</v>
      </c>
      <c r="H6331">
        <v>2</v>
      </c>
      <c r="I6331">
        <v>0</v>
      </c>
      <c r="J6331" s="4">
        <v>5</v>
      </c>
      <c r="K6331" s="3">
        <v>0</v>
      </c>
      <c r="L6331" s="1" t="s">
        <v>34</v>
      </c>
    </row>
    <row r="6332" spans="1:12" x14ac:dyDescent="0.3">
      <c r="A6332" s="1" t="s">
        <v>1572</v>
      </c>
      <c r="B6332" s="1" t="s">
        <v>129</v>
      </c>
      <c r="C6332" s="1" t="s">
        <v>226</v>
      </c>
      <c r="D6332" s="5">
        <v>43191</v>
      </c>
      <c r="E6332">
        <v>2</v>
      </c>
      <c r="F6332">
        <v>2</v>
      </c>
      <c r="G6332" s="2">
        <v>167.59</v>
      </c>
      <c r="H6332">
        <v>2</v>
      </c>
      <c r="I6332">
        <v>0</v>
      </c>
      <c r="J6332" s="4">
        <v>3</v>
      </c>
      <c r="K6332" s="3">
        <v>0</v>
      </c>
      <c r="L6332" s="1" t="s">
        <v>35</v>
      </c>
    </row>
    <row r="6333" spans="1:12" x14ac:dyDescent="0.3">
      <c r="A6333" s="1" t="s">
        <v>1572</v>
      </c>
      <c r="B6333" s="1" t="s">
        <v>129</v>
      </c>
      <c r="C6333" s="1" t="s">
        <v>226</v>
      </c>
      <c r="D6333" s="5">
        <v>43221</v>
      </c>
      <c r="E6333">
        <v>3</v>
      </c>
      <c r="F6333">
        <v>4</v>
      </c>
      <c r="G6333" s="2">
        <v>198.58</v>
      </c>
      <c r="H6333">
        <v>3</v>
      </c>
      <c r="I6333">
        <v>0</v>
      </c>
      <c r="J6333" s="4">
        <v>5</v>
      </c>
      <c r="K6333" s="3">
        <v>0</v>
      </c>
      <c r="L6333" s="1" t="s">
        <v>46</v>
      </c>
    </row>
    <row r="6334" spans="1:12" x14ac:dyDescent="0.3">
      <c r="A6334" s="1" t="s">
        <v>1572</v>
      </c>
      <c r="B6334" s="1" t="s">
        <v>129</v>
      </c>
      <c r="C6334" s="1" t="s">
        <v>226</v>
      </c>
      <c r="D6334" s="5">
        <v>43282</v>
      </c>
      <c r="E6334">
        <v>2</v>
      </c>
      <c r="F6334">
        <v>2</v>
      </c>
      <c r="G6334" s="2">
        <v>207.13</v>
      </c>
      <c r="H6334">
        <v>2</v>
      </c>
      <c r="I6334">
        <v>0</v>
      </c>
      <c r="J6334" s="4">
        <v>5</v>
      </c>
      <c r="K6334" s="3">
        <v>0</v>
      </c>
      <c r="L6334" s="1" t="s">
        <v>37</v>
      </c>
    </row>
    <row r="6335" spans="1:12" x14ac:dyDescent="0.3">
      <c r="A6335" s="1" t="s">
        <v>1573</v>
      </c>
      <c r="B6335" s="1" t="s">
        <v>16</v>
      </c>
      <c r="C6335" s="1" t="s">
        <v>51</v>
      </c>
      <c r="D6335" s="5">
        <v>42736</v>
      </c>
      <c r="E6335">
        <v>2</v>
      </c>
      <c r="F6335">
        <v>2</v>
      </c>
      <c r="G6335" s="2">
        <v>710.89</v>
      </c>
      <c r="H6335">
        <v>2</v>
      </c>
      <c r="I6335">
        <v>0</v>
      </c>
      <c r="J6335" s="4">
        <v>3</v>
      </c>
      <c r="K6335" s="3">
        <v>0</v>
      </c>
      <c r="L6335" s="1" t="s">
        <v>45</v>
      </c>
    </row>
    <row r="6336" spans="1:12" x14ac:dyDescent="0.3">
      <c r="A6336" s="1" t="s">
        <v>1573</v>
      </c>
      <c r="B6336" s="1" t="s">
        <v>16</v>
      </c>
      <c r="C6336" s="1" t="s">
        <v>51</v>
      </c>
      <c r="D6336" s="5">
        <v>42767</v>
      </c>
      <c r="E6336">
        <v>4</v>
      </c>
      <c r="F6336">
        <v>4</v>
      </c>
      <c r="G6336" s="2">
        <v>426.39</v>
      </c>
      <c r="H6336">
        <v>4</v>
      </c>
      <c r="I6336">
        <v>0</v>
      </c>
      <c r="J6336" s="4">
        <v>4.5</v>
      </c>
      <c r="K6336" s="3">
        <v>0</v>
      </c>
      <c r="L6336" s="1" t="s">
        <v>23</v>
      </c>
    </row>
    <row r="6337" spans="1:12" x14ac:dyDescent="0.3">
      <c r="A6337" s="1" t="s">
        <v>1573</v>
      </c>
      <c r="B6337" s="1" t="s">
        <v>16</v>
      </c>
      <c r="C6337" s="1" t="s">
        <v>51</v>
      </c>
      <c r="D6337" s="5">
        <v>42795</v>
      </c>
      <c r="E6337">
        <v>1</v>
      </c>
      <c r="F6337">
        <v>2</v>
      </c>
      <c r="G6337" s="2">
        <v>147.06</v>
      </c>
      <c r="H6337">
        <v>1</v>
      </c>
      <c r="I6337">
        <v>0</v>
      </c>
      <c r="J6337" s="4">
        <v>4</v>
      </c>
      <c r="K6337" s="3">
        <v>0</v>
      </c>
      <c r="L6337" s="1" t="s">
        <v>24</v>
      </c>
    </row>
    <row r="6338" spans="1:12" x14ac:dyDescent="0.3">
      <c r="A6338" s="1" t="s">
        <v>1574</v>
      </c>
      <c r="B6338" s="1" t="s">
        <v>16</v>
      </c>
      <c r="C6338" s="1" t="s">
        <v>44</v>
      </c>
      <c r="D6338" s="5">
        <v>43009</v>
      </c>
      <c r="E6338">
        <v>2</v>
      </c>
      <c r="F6338">
        <v>2</v>
      </c>
      <c r="G6338" s="2">
        <v>181.55</v>
      </c>
      <c r="H6338">
        <v>1</v>
      </c>
      <c r="I6338">
        <v>0</v>
      </c>
      <c r="J6338" s="4">
        <v>1</v>
      </c>
      <c r="K6338" s="3">
        <v>0</v>
      </c>
      <c r="L6338" s="1" t="s">
        <v>19</v>
      </c>
    </row>
    <row r="6339" spans="1:12" x14ac:dyDescent="0.3">
      <c r="A6339" s="1" t="s">
        <v>1574</v>
      </c>
      <c r="B6339" s="1" t="s">
        <v>16</v>
      </c>
      <c r="C6339" s="1" t="s">
        <v>44</v>
      </c>
      <c r="D6339" s="5">
        <v>43040</v>
      </c>
      <c r="E6339">
        <v>12</v>
      </c>
      <c r="F6339">
        <v>13</v>
      </c>
      <c r="G6339" s="2">
        <v>991.18</v>
      </c>
      <c r="H6339">
        <v>12</v>
      </c>
      <c r="I6339">
        <v>0</v>
      </c>
      <c r="J6339" s="4">
        <v>3.08</v>
      </c>
      <c r="K6339" s="3">
        <v>0</v>
      </c>
      <c r="L6339" s="1" t="s">
        <v>30</v>
      </c>
    </row>
    <row r="6340" spans="1:12" x14ac:dyDescent="0.3">
      <c r="A6340" s="1" t="s">
        <v>1574</v>
      </c>
      <c r="B6340" s="1" t="s">
        <v>16</v>
      </c>
      <c r="C6340" s="1" t="s">
        <v>44</v>
      </c>
      <c r="D6340" s="5">
        <v>43070</v>
      </c>
      <c r="E6340">
        <v>3</v>
      </c>
      <c r="F6340">
        <v>3</v>
      </c>
      <c r="G6340" s="2">
        <v>314.64</v>
      </c>
      <c r="H6340">
        <v>2</v>
      </c>
      <c r="I6340">
        <v>0</v>
      </c>
      <c r="J6340" s="4">
        <v>3.67</v>
      </c>
      <c r="K6340" s="3">
        <v>0</v>
      </c>
      <c r="L6340" s="1" t="s">
        <v>31</v>
      </c>
    </row>
    <row r="6341" spans="1:12" x14ac:dyDescent="0.3">
      <c r="A6341" s="1" t="s">
        <v>1574</v>
      </c>
      <c r="B6341" s="1" t="s">
        <v>16</v>
      </c>
      <c r="C6341" s="1" t="s">
        <v>44</v>
      </c>
      <c r="D6341" s="5">
        <v>43132</v>
      </c>
      <c r="E6341">
        <v>5</v>
      </c>
      <c r="F6341">
        <v>6</v>
      </c>
      <c r="G6341" s="2">
        <v>506.34</v>
      </c>
      <c r="H6341">
        <v>5</v>
      </c>
      <c r="I6341">
        <v>3</v>
      </c>
      <c r="J6341" s="4">
        <v>2</v>
      </c>
      <c r="K6341" s="3">
        <v>0.6</v>
      </c>
      <c r="L6341" s="1" t="s">
        <v>33</v>
      </c>
    </row>
    <row r="6342" spans="1:12" x14ac:dyDescent="0.3">
      <c r="A6342" s="1" t="s">
        <v>1574</v>
      </c>
      <c r="B6342" s="1" t="s">
        <v>16</v>
      </c>
      <c r="C6342" s="1" t="s">
        <v>44</v>
      </c>
      <c r="D6342" s="5">
        <v>43160</v>
      </c>
      <c r="E6342">
        <v>10</v>
      </c>
      <c r="F6342">
        <v>13</v>
      </c>
      <c r="G6342" s="2">
        <v>995.32</v>
      </c>
      <c r="H6342">
        <v>10</v>
      </c>
      <c r="I6342">
        <v>4</v>
      </c>
      <c r="J6342" s="4">
        <v>2.33</v>
      </c>
      <c r="K6342" s="3">
        <v>0.4</v>
      </c>
      <c r="L6342" s="1" t="s">
        <v>34</v>
      </c>
    </row>
    <row r="6343" spans="1:12" x14ac:dyDescent="0.3">
      <c r="A6343" s="1" t="s">
        <v>1574</v>
      </c>
      <c r="B6343" s="1" t="s">
        <v>16</v>
      </c>
      <c r="C6343" s="1" t="s">
        <v>44</v>
      </c>
      <c r="D6343" s="5">
        <v>43191</v>
      </c>
      <c r="E6343">
        <v>3</v>
      </c>
      <c r="F6343">
        <v>4</v>
      </c>
      <c r="G6343" s="2">
        <v>365.81</v>
      </c>
      <c r="H6343">
        <v>3</v>
      </c>
      <c r="I6343">
        <v>1</v>
      </c>
      <c r="J6343" s="4">
        <v>4</v>
      </c>
      <c r="K6343" s="3">
        <v>0.33333333333333331</v>
      </c>
      <c r="L6343" s="1" t="s">
        <v>35</v>
      </c>
    </row>
    <row r="6344" spans="1:12" x14ac:dyDescent="0.3">
      <c r="A6344" s="1" t="s">
        <v>1574</v>
      </c>
      <c r="B6344" s="1" t="s">
        <v>16</v>
      </c>
      <c r="C6344" s="1" t="s">
        <v>44</v>
      </c>
      <c r="D6344" s="5">
        <v>43221</v>
      </c>
      <c r="E6344">
        <v>4</v>
      </c>
      <c r="F6344">
        <v>4</v>
      </c>
      <c r="G6344" s="2">
        <v>346.62</v>
      </c>
      <c r="H6344">
        <v>4</v>
      </c>
      <c r="I6344">
        <v>0</v>
      </c>
      <c r="J6344" s="4">
        <v>4.25</v>
      </c>
      <c r="K6344" s="3">
        <v>0</v>
      </c>
      <c r="L6344" s="1" t="s">
        <v>46</v>
      </c>
    </row>
    <row r="6345" spans="1:12" x14ac:dyDescent="0.3">
      <c r="A6345" s="1" t="s">
        <v>1574</v>
      </c>
      <c r="B6345" s="1" t="s">
        <v>16</v>
      </c>
      <c r="C6345" s="1" t="s">
        <v>44</v>
      </c>
      <c r="D6345" s="5">
        <v>43252</v>
      </c>
      <c r="E6345">
        <v>4</v>
      </c>
      <c r="F6345">
        <v>5</v>
      </c>
      <c r="G6345" s="2">
        <v>352.8</v>
      </c>
      <c r="H6345">
        <v>4</v>
      </c>
      <c r="I6345">
        <v>0</v>
      </c>
      <c r="J6345" s="4">
        <v>4</v>
      </c>
      <c r="K6345" s="3">
        <v>0</v>
      </c>
      <c r="L6345" s="1" t="s">
        <v>36</v>
      </c>
    </row>
    <row r="6346" spans="1:12" x14ac:dyDescent="0.3">
      <c r="A6346" s="1" t="s">
        <v>1574</v>
      </c>
      <c r="B6346" s="1" t="s">
        <v>16</v>
      </c>
      <c r="C6346" s="1" t="s">
        <v>44</v>
      </c>
      <c r="D6346" s="5">
        <v>43282</v>
      </c>
      <c r="E6346">
        <v>5</v>
      </c>
      <c r="F6346">
        <v>5</v>
      </c>
      <c r="G6346" s="2">
        <v>468.09</v>
      </c>
      <c r="H6346">
        <v>5</v>
      </c>
      <c r="I6346">
        <v>0</v>
      </c>
      <c r="J6346" s="4">
        <v>4.2</v>
      </c>
      <c r="K6346" s="3">
        <v>0</v>
      </c>
      <c r="L6346" s="1" t="s">
        <v>37</v>
      </c>
    </row>
    <row r="6347" spans="1:12" x14ac:dyDescent="0.3">
      <c r="A6347" s="1" t="s">
        <v>1574</v>
      </c>
      <c r="B6347" s="1" t="s">
        <v>16</v>
      </c>
      <c r="C6347" s="1" t="s">
        <v>44</v>
      </c>
      <c r="D6347" s="5">
        <v>43313</v>
      </c>
      <c r="E6347">
        <v>2</v>
      </c>
      <c r="F6347">
        <v>2</v>
      </c>
      <c r="G6347" s="2">
        <v>155.09</v>
      </c>
      <c r="H6347">
        <v>2</v>
      </c>
      <c r="I6347">
        <v>0</v>
      </c>
      <c r="J6347" s="4">
        <v>4.5</v>
      </c>
      <c r="K6347" s="3">
        <v>0</v>
      </c>
      <c r="L6347" s="1" t="s">
        <v>49</v>
      </c>
    </row>
    <row r="6348" spans="1:12" x14ac:dyDescent="0.3">
      <c r="A6348" s="1" t="s">
        <v>1575</v>
      </c>
      <c r="B6348" s="1" t="s">
        <v>57</v>
      </c>
      <c r="C6348" s="1" t="s">
        <v>1576</v>
      </c>
      <c r="D6348" s="5">
        <v>43282</v>
      </c>
      <c r="E6348">
        <v>1</v>
      </c>
      <c r="F6348">
        <v>1</v>
      </c>
      <c r="G6348" s="2">
        <v>422.59</v>
      </c>
      <c r="H6348">
        <v>1</v>
      </c>
      <c r="I6348">
        <v>0</v>
      </c>
      <c r="J6348" s="4">
        <v>5</v>
      </c>
      <c r="K6348" s="3">
        <v>0</v>
      </c>
      <c r="L6348" s="1" t="s">
        <v>37</v>
      </c>
    </row>
    <row r="6349" spans="1:12" x14ac:dyDescent="0.3">
      <c r="A6349" s="1" t="s">
        <v>1575</v>
      </c>
      <c r="B6349" s="1" t="s">
        <v>57</v>
      </c>
      <c r="C6349" s="1" t="s">
        <v>1576</v>
      </c>
      <c r="D6349" s="5">
        <v>43313</v>
      </c>
      <c r="E6349">
        <v>1</v>
      </c>
      <c r="F6349">
        <v>3</v>
      </c>
      <c r="G6349" s="2">
        <v>675.74</v>
      </c>
      <c r="H6349">
        <v>1</v>
      </c>
      <c r="I6349">
        <v>0</v>
      </c>
      <c r="J6349" s="4">
        <v>5</v>
      </c>
      <c r="K6349" s="3">
        <v>0</v>
      </c>
      <c r="L6349" s="1" t="s">
        <v>49</v>
      </c>
    </row>
    <row r="6350" spans="1:12" x14ac:dyDescent="0.3">
      <c r="A6350" s="1" t="s">
        <v>1577</v>
      </c>
      <c r="B6350" s="1" t="s">
        <v>16</v>
      </c>
      <c r="C6350" s="1" t="s">
        <v>127</v>
      </c>
      <c r="D6350" s="5">
        <v>42767</v>
      </c>
      <c r="E6350">
        <v>1</v>
      </c>
      <c r="F6350">
        <v>2</v>
      </c>
      <c r="G6350" s="2">
        <v>396.9</v>
      </c>
      <c r="H6350">
        <v>1</v>
      </c>
      <c r="I6350">
        <v>0</v>
      </c>
      <c r="J6350" s="4">
        <v>5</v>
      </c>
      <c r="K6350" s="3">
        <v>0</v>
      </c>
      <c r="L6350" s="1" t="s">
        <v>23</v>
      </c>
    </row>
    <row r="6351" spans="1:12" x14ac:dyDescent="0.3">
      <c r="A6351" s="1" t="s">
        <v>1577</v>
      </c>
      <c r="B6351" s="1" t="s">
        <v>16</v>
      </c>
      <c r="C6351" s="1" t="s">
        <v>127</v>
      </c>
      <c r="D6351" s="5">
        <v>42795</v>
      </c>
      <c r="E6351">
        <v>3</v>
      </c>
      <c r="F6351">
        <v>3</v>
      </c>
      <c r="G6351" s="2">
        <v>684.67</v>
      </c>
      <c r="H6351">
        <v>3</v>
      </c>
      <c r="I6351">
        <v>0</v>
      </c>
      <c r="J6351" s="4">
        <v>3</v>
      </c>
      <c r="K6351" s="3">
        <v>0</v>
      </c>
      <c r="L6351" s="1" t="s">
        <v>24</v>
      </c>
    </row>
    <row r="6352" spans="1:12" x14ac:dyDescent="0.3">
      <c r="A6352" s="1" t="s">
        <v>1577</v>
      </c>
      <c r="B6352" s="1" t="s">
        <v>16</v>
      </c>
      <c r="C6352" s="1" t="s">
        <v>127</v>
      </c>
      <c r="D6352" s="5">
        <v>42826</v>
      </c>
      <c r="E6352">
        <v>1</v>
      </c>
      <c r="F6352">
        <v>1</v>
      </c>
      <c r="G6352" s="2">
        <v>100.54</v>
      </c>
      <c r="H6352">
        <v>1</v>
      </c>
      <c r="I6352">
        <v>0</v>
      </c>
      <c r="J6352" s="4">
        <v>3</v>
      </c>
      <c r="K6352" s="3">
        <v>0</v>
      </c>
      <c r="L6352" s="1" t="s">
        <v>25</v>
      </c>
    </row>
    <row r="6353" spans="1:12" x14ac:dyDescent="0.3">
      <c r="A6353" s="1" t="s">
        <v>1577</v>
      </c>
      <c r="B6353" s="1" t="s">
        <v>16</v>
      </c>
      <c r="C6353" s="1" t="s">
        <v>127</v>
      </c>
      <c r="D6353" s="5">
        <v>42856</v>
      </c>
      <c r="E6353">
        <v>2</v>
      </c>
      <c r="F6353">
        <v>2</v>
      </c>
      <c r="G6353" s="2">
        <v>400.06</v>
      </c>
      <c r="H6353">
        <v>2</v>
      </c>
      <c r="I6353">
        <v>0</v>
      </c>
      <c r="J6353" s="4">
        <v>5</v>
      </c>
      <c r="K6353" s="3">
        <v>0</v>
      </c>
      <c r="L6353" s="1" t="s">
        <v>26</v>
      </c>
    </row>
    <row r="6354" spans="1:12" x14ac:dyDescent="0.3">
      <c r="A6354" s="1" t="s">
        <v>1577</v>
      </c>
      <c r="B6354" s="1" t="s">
        <v>16</v>
      </c>
      <c r="C6354" s="1" t="s">
        <v>127</v>
      </c>
      <c r="D6354" s="5">
        <v>42887</v>
      </c>
      <c r="E6354">
        <v>1</v>
      </c>
      <c r="F6354">
        <v>1</v>
      </c>
      <c r="G6354" s="2">
        <v>104.91</v>
      </c>
      <c r="H6354">
        <v>1</v>
      </c>
      <c r="I6354">
        <v>0</v>
      </c>
      <c r="J6354" s="4">
        <v>5</v>
      </c>
      <c r="K6354" s="3">
        <v>0</v>
      </c>
      <c r="L6354" s="1" t="s">
        <v>27</v>
      </c>
    </row>
    <row r="6355" spans="1:12" x14ac:dyDescent="0.3">
      <c r="A6355" s="1" t="s">
        <v>1577</v>
      </c>
      <c r="B6355" s="1" t="s">
        <v>16</v>
      </c>
      <c r="C6355" s="1" t="s">
        <v>127</v>
      </c>
      <c r="D6355" s="5">
        <v>42917</v>
      </c>
      <c r="E6355">
        <v>1</v>
      </c>
      <c r="F6355">
        <v>1</v>
      </c>
      <c r="G6355" s="2">
        <v>782.97</v>
      </c>
      <c r="H6355">
        <v>1</v>
      </c>
      <c r="I6355">
        <v>0</v>
      </c>
      <c r="J6355" s="4">
        <v>5</v>
      </c>
      <c r="K6355" s="3">
        <v>0</v>
      </c>
      <c r="L6355" s="1" t="s">
        <v>28</v>
      </c>
    </row>
    <row r="6356" spans="1:12" x14ac:dyDescent="0.3">
      <c r="A6356" s="1" t="s">
        <v>1577</v>
      </c>
      <c r="B6356" s="1" t="s">
        <v>16</v>
      </c>
      <c r="C6356" s="1" t="s">
        <v>127</v>
      </c>
      <c r="D6356" s="5">
        <v>42948</v>
      </c>
      <c r="E6356">
        <v>1</v>
      </c>
      <c r="F6356">
        <v>1</v>
      </c>
      <c r="G6356" s="2">
        <v>147.06</v>
      </c>
      <c r="H6356">
        <v>1</v>
      </c>
      <c r="I6356">
        <v>0</v>
      </c>
      <c r="J6356" s="4">
        <v>5</v>
      </c>
      <c r="K6356" s="3">
        <v>0</v>
      </c>
      <c r="L6356" s="1" t="s">
        <v>29</v>
      </c>
    </row>
    <row r="6357" spans="1:12" x14ac:dyDescent="0.3">
      <c r="A6357" s="1" t="s">
        <v>1577</v>
      </c>
      <c r="B6357" s="1" t="s">
        <v>16</v>
      </c>
      <c r="C6357" s="1" t="s">
        <v>127</v>
      </c>
      <c r="D6357" s="5">
        <v>42979</v>
      </c>
      <c r="E6357">
        <v>3</v>
      </c>
      <c r="F6357">
        <v>3</v>
      </c>
      <c r="G6357" s="2">
        <v>627.23</v>
      </c>
      <c r="H6357">
        <v>3</v>
      </c>
      <c r="I6357">
        <v>0</v>
      </c>
      <c r="J6357" s="4">
        <v>3.67</v>
      </c>
      <c r="K6357" s="3">
        <v>0</v>
      </c>
      <c r="L6357" s="1" t="s">
        <v>18</v>
      </c>
    </row>
    <row r="6358" spans="1:12" x14ac:dyDescent="0.3">
      <c r="A6358" s="1" t="s">
        <v>1577</v>
      </c>
      <c r="B6358" s="1" t="s">
        <v>16</v>
      </c>
      <c r="C6358" s="1" t="s">
        <v>127</v>
      </c>
      <c r="D6358" s="5">
        <v>43009</v>
      </c>
      <c r="E6358">
        <v>1</v>
      </c>
      <c r="F6358">
        <v>1</v>
      </c>
      <c r="G6358" s="2">
        <v>223.82</v>
      </c>
      <c r="H6358">
        <v>1</v>
      </c>
      <c r="I6358">
        <v>0</v>
      </c>
      <c r="J6358" s="4">
        <v>5</v>
      </c>
      <c r="K6358" s="3">
        <v>0</v>
      </c>
      <c r="L6358" s="1" t="s">
        <v>19</v>
      </c>
    </row>
    <row r="6359" spans="1:12" x14ac:dyDescent="0.3">
      <c r="A6359" s="1" t="s">
        <v>1577</v>
      </c>
      <c r="B6359" s="1" t="s">
        <v>16</v>
      </c>
      <c r="C6359" s="1" t="s">
        <v>127</v>
      </c>
      <c r="D6359" s="5">
        <v>43040</v>
      </c>
      <c r="E6359">
        <v>8</v>
      </c>
      <c r="F6359">
        <v>8</v>
      </c>
      <c r="G6359" s="2">
        <v>1861.07</v>
      </c>
      <c r="H6359">
        <v>8</v>
      </c>
      <c r="I6359">
        <v>3</v>
      </c>
      <c r="J6359" s="4">
        <v>3.75</v>
      </c>
      <c r="K6359" s="3">
        <v>0.375</v>
      </c>
      <c r="L6359" s="1" t="s">
        <v>30</v>
      </c>
    </row>
    <row r="6360" spans="1:12" x14ac:dyDescent="0.3">
      <c r="A6360" s="1" t="s">
        <v>1577</v>
      </c>
      <c r="B6360" s="1" t="s">
        <v>16</v>
      </c>
      <c r="C6360" s="1" t="s">
        <v>127</v>
      </c>
      <c r="D6360" s="5">
        <v>43070</v>
      </c>
      <c r="E6360">
        <v>3</v>
      </c>
      <c r="F6360">
        <v>3</v>
      </c>
      <c r="G6360" s="2">
        <v>750.61</v>
      </c>
      <c r="H6360">
        <v>3</v>
      </c>
      <c r="I6360">
        <v>0</v>
      </c>
      <c r="J6360" s="4">
        <v>3.67</v>
      </c>
      <c r="K6360" s="3">
        <v>0</v>
      </c>
      <c r="L6360" s="1" t="s">
        <v>31</v>
      </c>
    </row>
    <row r="6361" spans="1:12" x14ac:dyDescent="0.3">
      <c r="A6361" s="1" t="s">
        <v>1577</v>
      </c>
      <c r="B6361" s="1" t="s">
        <v>16</v>
      </c>
      <c r="C6361" s="1" t="s">
        <v>127</v>
      </c>
      <c r="D6361" s="5">
        <v>43101</v>
      </c>
      <c r="E6361">
        <v>4</v>
      </c>
      <c r="F6361">
        <v>4</v>
      </c>
      <c r="G6361" s="2">
        <v>739.15</v>
      </c>
      <c r="H6361">
        <v>4</v>
      </c>
      <c r="I6361">
        <v>1</v>
      </c>
      <c r="J6361" s="4">
        <v>3.25</v>
      </c>
      <c r="K6361" s="3">
        <v>0.25</v>
      </c>
      <c r="L6361" s="1" t="s">
        <v>32</v>
      </c>
    </row>
    <row r="6362" spans="1:12" x14ac:dyDescent="0.3">
      <c r="A6362" s="1" t="s">
        <v>1577</v>
      </c>
      <c r="B6362" s="1" t="s">
        <v>16</v>
      </c>
      <c r="C6362" s="1" t="s">
        <v>127</v>
      </c>
      <c r="D6362" s="5">
        <v>43132</v>
      </c>
      <c r="E6362">
        <v>9</v>
      </c>
      <c r="F6362">
        <v>14</v>
      </c>
      <c r="G6362" s="2">
        <v>2312.4699999999998</v>
      </c>
      <c r="H6362">
        <v>9</v>
      </c>
      <c r="I6362">
        <v>3</v>
      </c>
      <c r="J6362" s="4">
        <v>3</v>
      </c>
      <c r="K6362" s="3">
        <v>0.33333333333333331</v>
      </c>
      <c r="L6362" s="1" t="s">
        <v>33</v>
      </c>
    </row>
    <row r="6363" spans="1:12" x14ac:dyDescent="0.3">
      <c r="A6363" s="1" t="s">
        <v>1577</v>
      </c>
      <c r="B6363" s="1" t="s">
        <v>16</v>
      </c>
      <c r="C6363" s="1" t="s">
        <v>127</v>
      </c>
      <c r="D6363" s="5">
        <v>43160</v>
      </c>
      <c r="E6363">
        <v>9</v>
      </c>
      <c r="F6363">
        <v>14</v>
      </c>
      <c r="G6363" s="2">
        <v>3165.45</v>
      </c>
      <c r="H6363">
        <v>9</v>
      </c>
      <c r="I6363">
        <v>4</v>
      </c>
      <c r="J6363" s="4">
        <v>3.33</v>
      </c>
      <c r="K6363" s="3">
        <v>0.44444444444444442</v>
      </c>
      <c r="L6363" s="1" t="s">
        <v>34</v>
      </c>
    </row>
    <row r="6364" spans="1:12" x14ac:dyDescent="0.3">
      <c r="A6364" s="1" t="s">
        <v>1577</v>
      </c>
      <c r="B6364" s="1" t="s">
        <v>16</v>
      </c>
      <c r="C6364" s="1" t="s">
        <v>127</v>
      </c>
      <c r="D6364" s="5">
        <v>43191</v>
      </c>
      <c r="E6364">
        <v>7</v>
      </c>
      <c r="F6364">
        <v>7</v>
      </c>
      <c r="G6364" s="2">
        <v>1833.94</v>
      </c>
      <c r="H6364">
        <v>6</v>
      </c>
      <c r="I6364">
        <v>0</v>
      </c>
      <c r="J6364" s="4">
        <v>3</v>
      </c>
      <c r="K6364" s="3">
        <v>0</v>
      </c>
      <c r="L6364" s="1" t="s">
        <v>35</v>
      </c>
    </row>
    <row r="6365" spans="1:12" x14ac:dyDescent="0.3">
      <c r="A6365" s="1" t="s">
        <v>1577</v>
      </c>
      <c r="B6365" s="1" t="s">
        <v>16</v>
      </c>
      <c r="C6365" s="1" t="s">
        <v>127</v>
      </c>
      <c r="D6365" s="5">
        <v>43221</v>
      </c>
      <c r="E6365">
        <v>4</v>
      </c>
      <c r="F6365">
        <v>4</v>
      </c>
      <c r="G6365" s="2">
        <v>697.96</v>
      </c>
      <c r="H6365">
        <v>4</v>
      </c>
      <c r="I6365">
        <v>0</v>
      </c>
      <c r="J6365" s="4">
        <v>4.5</v>
      </c>
      <c r="K6365" s="3">
        <v>0</v>
      </c>
      <c r="L6365" s="1" t="s">
        <v>46</v>
      </c>
    </row>
    <row r="6366" spans="1:12" x14ac:dyDescent="0.3">
      <c r="A6366" s="1" t="s">
        <v>1577</v>
      </c>
      <c r="B6366" s="1" t="s">
        <v>16</v>
      </c>
      <c r="C6366" s="1" t="s">
        <v>127</v>
      </c>
      <c r="D6366" s="5">
        <v>43252</v>
      </c>
      <c r="E6366">
        <v>1</v>
      </c>
      <c r="F6366">
        <v>1</v>
      </c>
      <c r="G6366" s="2">
        <v>108.11</v>
      </c>
      <c r="H6366">
        <v>1</v>
      </c>
      <c r="I6366">
        <v>0</v>
      </c>
      <c r="J6366" s="4">
        <v>4</v>
      </c>
      <c r="K6366" s="3">
        <v>0</v>
      </c>
      <c r="L6366" s="1" t="s">
        <v>36</v>
      </c>
    </row>
    <row r="6367" spans="1:12" x14ac:dyDescent="0.3">
      <c r="A6367" s="1" t="s">
        <v>1577</v>
      </c>
      <c r="B6367" s="1" t="s">
        <v>16</v>
      </c>
      <c r="C6367" s="1" t="s">
        <v>127</v>
      </c>
      <c r="D6367" s="5">
        <v>43282</v>
      </c>
      <c r="E6367">
        <v>2</v>
      </c>
      <c r="F6367">
        <v>2</v>
      </c>
      <c r="G6367" s="2">
        <v>398.96</v>
      </c>
      <c r="H6367">
        <v>2</v>
      </c>
      <c r="I6367">
        <v>0</v>
      </c>
      <c r="J6367" s="4">
        <v>5</v>
      </c>
      <c r="K6367" s="3">
        <v>0</v>
      </c>
      <c r="L6367" s="1" t="s">
        <v>37</v>
      </c>
    </row>
    <row r="6368" spans="1:12" x14ac:dyDescent="0.3">
      <c r="A6368" s="1" t="s">
        <v>1577</v>
      </c>
      <c r="B6368" s="1" t="s">
        <v>16</v>
      </c>
      <c r="C6368" s="1" t="s">
        <v>127</v>
      </c>
      <c r="D6368" s="5">
        <v>43313</v>
      </c>
      <c r="E6368">
        <v>3</v>
      </c>
      <c r="F6368">
        <v>3</v>
      </c>
      <c r="G6368" s="2">
        <v>711.29</v>
      </c>
      <c r="H6368">
        <v>3</v>
      </c>
      <c r="I6368">
        <v>0</v>
      </c>
      <c r="J6368" s="4">
        <v>4.67</v>
      </c>
      <c r="K6368" s="3">
        <v>0</v>
      </c>
      <c r="L6368" s="1" t="s">
        <v>49</v>
      </c>
    </row>
    <row r="6369" spans="1:12" x14ac:dyDescent="0.3">
      <c r="A6369" s="1" t="s">
        <v>1578</v>
      </c>
      <c r="B6369" s="1" t="s">
        <v>16</v>
      </c>
      <c r="C6369" s="1" t="s">
        <v>51</v>
      </c>
      <c r="D6369" s="5">
        <v>43009</v>
      </c>
      <c r="E6369">
        <v>1</v>
      </c>
      <c r="F6369">
        <v>1</v>
      </c>
      <c r="G6369" s="2">
        <v>180.91</v>
      </c>
      <c r="H6369">
        <v>1</v>
      </c>
      <c r="I6369">
        <v>0</v>
      </c>
      <c r="J6369" s="4">
        <v>4</v>
      </c>
      <c r="K6369" s="3">
        <v>0</v>
      </c>
      <c r="L6369" s="1" t="s">
        <v>19</v>
      </c>
    </row>
    <row r="6370" spans="1:12" x14ac:dyDescent="0.3">
      <c r="A6370" s="1" t="s">
        <v>1578</v>
      </c>
      <c r="B6370" s="1" t="s">
        <v>16</v>
      </c>
      <c r="C6370" s="1" t="s">
        <v>51</v>
      </c>
      <c r="D6370" s="5">
        <v>43040</v>
      </c>
      <c r="E6370">
        <v>1</v>
      </c>
      <c r="F6370">
        <v>1</v>
      </c>
      <c r="G6370" s="2">
        <v>154.72999999999999</v>
      </c>
      <c r="H6370">
        <v>1</v>
      </c>
      <c r="I6370">
        <v>0</v>
      </c>
      <c r="J6370" s="4">
        <v>5</v>
      </c>
      <c r="K6370" s="3">
        <v>0</v>
      </c>
      <c r="L6370" s="1" t="s">
        <v>30</v>
      </c>
    </row>
    <row r="6371" spans="1:12" x14ac:dyDescent="0.3">
      <c r="A6371" s="1" t="s">
        <v>1578</v>
      </c>
      <c r="B6371" s="1" t="s">
        <v>16</v>
      </c>
      <c r="C6371" s="1" t="s">
        <v>51</v>
      </c>
      <c r="D6371" s="5">
        <v>43070</v>
      </c>
      <c r="E6371">
        <v>2</v>
      </c>
      <c r="F6371">
        <v>2</v>
      </c>
      <c r="G6371" s="2">
        <v>333.22</v>
      </c>
      <c r="H6371">
        <v>2</v>
      </c>
      <c r="I6371">
        <v>0</v>
      </c>
      <c r="J6371" s="4">
        <v>5</v>
      </c>
      <c r="K6371" s="3">
        <v>0</v>
      </c>
      <c r="L6371" s="1" t="s">
        <v>31</v>
      </c>
    </row>
    <row r="6372" spans="1:12" x14ac:dyDescent="0.3">
      <c r="A6372" s="1" t="s">
        <v>1578</v>
      </c>
      <c r="B6372" s="1" t="s">
        <v>16</v>
      </c>
      <c r="C6372" s="1" t="s">
        <v>51</v>
      </c>
      <c r="D6372" s="5">
        <v>43101</v>
      </c>
      <c r="E6372">
        <v>2</v>
      </c>
      <c r="F6372">
        <v>2</v>
      </c>
      <c r="G6372" s="2">
        <v>371.18</v>
      </c>
      <c r="H6372">
        <v>2</v>
      </c>
      <c r="I6372">
        <v>0</v>
      </c>
      <c r="J6372" s="4">
        <v>5</v>
      </c>
      <c r="K6372" s="3">
        <v>0</v>
      </c>
      <c r="L6372" s="1" t="s">
        <v>32</v>
      </c>
    </row>
    <row r="6373" spans="1:12" x14ac:dyDescent="0.3">
      <c r="A6373" s="1" t="s">
        <v>1578</v>
      </c>
      <c r="B6373" s="1" t="s">
        <v>16</v>
      </c>
      <c r="C6373" s="1" t="s">
        <v>51</v>
      </c>
      <c r="D6373" s="5">
        <v>43132</v>
      </c>
      <c r="E6373">
        <v>2</v>
      </c>
      <c r="F6373">
        <v>2</v>
      </c>
      <c r="G6373" s="2">
        <v>330.7</v>
      </c>
      <c r="H6373">
        <v>2</v>
      </c>
      <c r="I6373">
        <v>0</v>
      </c>
      <c r="J6373" s="4">
        <v>4.5</v>
      </c>
      <c r="K6373" s="3">
        <v>0</v>
      </c>
      <c r="L6373" s="1" t="s">
        <v>33</v>
      </c>
    </row>
    <row r="6374" spans="1:12" x14ac:dyDescent="0.3">
      <c r="A6374" s="1" t="s">
        <v>1578</v>
      </c>
      <c r="B6374" s="1" t="s">
        <v>16</v>
      </c>
      <c r="C6374" s="1" t="s">
        <v>51</v>
      </c>
      <c r="D6374" s="5">
        <v>43191</v>
      </c>
      <c r="E6374">
        <v>1</v>
      </c>
      <c r="F6374">
        <v>1</v>
      </c>
      <c r="G6374" s="2">
        <v>182.12</v>
      </c>
      <c r="H6374">
        <v>1</v>
      </c>
      <c r="I6374">
        <v>0</v>
      </c>
      <c r="J6374" s="4">
        <v>5</v>
      </c>
      <c r="K6374" s="3">
        <v>0</v>
      </c>
      <c r="L6374" s="1" t="s">
        <v>35</v>
      </c>
    </row>
    <row r="6375" spans="1:12" x14ac:dyDescent="0.3">
      <c r="A6375" s="1" t="s">
        <v>1578</v>
      </c>
      <c r="B6375" s="1" t="s">
        <v>16</v>
      </c>
      <c r="C6375" s="1" t="s">
        <v>51</v>
      </c>
      <c r="D6375" s="5">
        <v>43221</v>
      </c>
      <c r="E6375">
        <v>2</v>
      </c>
      <c r="F6375">
        <v>2</v>
      </c>
      <c r="G6375" s="2">
        <v>392.42</v>
      </c>
      <c r="H6375">
        <v>2</v>
      </c>
      <c r="I6375">
        <v>0</v>
      </c>
      <c r="J6375" s="4">
        <v>4.5</v>
      </c>
      <c r="K6375" s="3">
        <v>0</v>
      </c>
      <c r="L6375" s="1" t="s">
        <v>46</v>
      </c>
    </row>
    <row r="6376" spans="1:12" x14ac:dyDescent="0.3">
      <c r="A6376" s="1" t="s">
        <v>1578</v>
      </c>
      <c r="B6376" s="1" t="s">
        <v>16</v>
      </c>
      <c r="C6376" s="1" t="s">
        <v>51</v>
      </c>
      <c r="D6376" s="5">
        <v>43252</v>
      </c>
      <c r="E6376">
        <v>3</v>
      </c>
      <c r="F6376">
        <v>3</v>
      </c>
      <c r="G6376" s="2">
        <v>679.26</v>
      </c>
      <c r="H6376">
        <v>3</v>
      </c>
      <c r="I6376">
        <v>0</v>
      </c>
      <c r="J6376" s="4">
        <v>4.67</v>
      </c>
      <c r="K6376" s="3">
        <v>0</v>
      </c>
      <c r="L6376" s="1" t="s">
        <v>36</v>
      </c>
    </row>
    <row r="6377" spans="1:12" x14ac:dyDescent="0.3">
      <c r="A6377" s="1" t="s">
        <v>1578</v>
      </c>
      <c r="B6377" s="1" t="s">
        <v>16</v>
      </c>
      <c r="C6377" s="1" t="s">
        <v>51</v>
      </c>
      <c r="D6377" s="5">
        <v>43282</v>
      </c>
      <c r="E6377">
        <v>2</v>
      </c>
      <c r="F6377">
        <v>2</v>
      </c>
      <c r="G6377" s="2">
        <v>397.81</v>
      </c>
      <c r="H6377">
        <v>2</v>
      </c>
      <c r="I6377">
        <v>0</v>
      </c>
      <c r="J6377" s="4">
        <v>5</v>
      </c>
      <c r="K6377" s="3">
        <v>0</v>
      </c>
      <c r="L6377" s="1" t="s">
        <v>37</v>
      </c>
    </row>
    <row r="6378" spans="1:12" x14ac:dyDescent="0.3">
      <c r="A6378" s="1" t="s">
        <v>1578</v>
      </c>
      <c r="B6378" s="1" t="s">
        <v>16</v>
      </c>
      <c r="C6378" s="1" t="s">
        <v>51</v>
      </c>
      <c r="D6378" s="5">
        <v>43313</v>
      </c>
      <c r="E6378">
        <v>1</v>
      </c>
      <c r="F6378">
        <v>1</v>
      </c>
      <c r="G6378" s="2">
        <v>224.74</v>
      </c>
      <c r="H6378">
        <v>1</v>
      </c>
      <c r="I6378">
        <v>0</v>
      </c>
      <c r="J6378" s="4">
        <v>5</v>
      </c>
      <c r="K6378" s="3">
        <v>0</v>
      </c>
      <c r="L6378" s="1" t="s">
        <v>49</v>
      </c>
    </row>
    <row r="6379" spans="1:12" x14ac:dyDescent="0.3">
      <c r="A6379" s="1" t="s">
        <v>1579</v>
      </c>
      <c r="B6379" s="1" t="s">
        <v>16</v>
      </c>
      <c r="C6379" s="1" t="s">
        <v>329</v>
      </c>
      <c r="D6379" s="5">
        <v>43252</v>
      </c>
      <c r="E6379">
        <v>2</v>
      </c>
      <c r="F6379">
        <v>2</v>
      </c>
      <c r="G6379" s="2">
        <v>946.68</v>
      </c>
      <c r="H6379">
        <v>2</v>
      </c>
      <c r="I6379">
        <v>0</v>
      </c>
      <c r="J6379" s="4">
        <v>5</v>
      </c>
      <c r="K6379" s="3">
        <v>0</v>
      </c>
      <c r="L6379" s="1" t="s">
        <v>36</v>
      </c>
    </row>
    <row r="6380" spans="1:12" x14ac:dyDescent="0.3">
      <c r="A6380" s="1" t="s">
        <v>1579</v>
      </c>
      <c r="B6380" s="1" t="s">
        <v>16</v>
      </c>
      <c r="C6380" s="1" t="s">
        <v>329</v>
      </c>
      <c r="D6380" s="5">
        <v>43282</v>
      </c>
      <c r="E6380">
        <v>8</v>
      </c>
      <c r="F6380">
        <v>8</v>
      </c>
      <c r="G6380" s="2">
        <v>3700.56</v>
      </c>
      <c r="H6380">
        <v>8</v>
      </c>
      <c r="I6380">
        <v>0</v>
      </c>
      <c r="J6380" s="4">
        <v>4.88</v>
      </c>
      <c r="K6380" s="3">
        <v>0</v>
      </c>
      <c r="L6380" s="1" t="s">
        <v>37</v>
      </c>
    </row>
    <row r="6381" spans="1:12" x14ac:dyDescent="0.3">
      <c r="A6381" s="1" t="s">
        <v>1579</v>
      </c>
      <c r="B6381" s="1" t="s">
        <v>16</v>
      </c>
      <c r="C6381" s="1" t="s">
        <v>329</v>
      </c>
      <c r="D6381" s="5">
        <v>43313</v>
      </c>
      <c r="E6381">
        <v>18</v>
      </c>
      <c r="F6381">
        <v>23</v>
      </c>
      <c r="G6381" s="2">
        <v>11866.07</v>
      </c>
      <c r="H6381">
        <v>18</v>
      </c>
      <c r="I6381">
        <v>1</v>
      </c>
      <c r="J6381" s="4">
        <v>4.5</v>
      </c>
      <c r="K6381" s="3">
        <v>5.5555555555555552E-2</v>
      </c>
      <c r="L6381" s="1" t="s">
        <v>49</v>
      </c>
    </row>
    <row r="6382" spans="1:12" x14ac:dyDescent="0.3">
      <c r="A6382" s="1" t="s">
        <v>1580</v>
      </c>
      <c r="B6382" s="1" t="s">
        <v>16</v>
      </c>
      <c r="C6382" s="1" t="s">
        <v>329</v>
      </c>
      <c r="D6382" s="5">
        <v>43191</v>
      </c>
      <c r="E6382">
        <v>1</v>
      </c>
      <c r="F6382">
        <v>1</v>
      </c>
      <c r="G6382" s="2">
        <v>116.63</v>
      </c>
      <c r="H6382">
        <v>1</v>
      </c>
      <c r="I6382">
        <v>0</v>
      </c>
      <c r="J6382" s="4">
        <v>5</v>
      </c>
      <c r="K6382" s="3">
        <v>0</v>
      </c>
      <c r="L6382" s="1" t="s">
        <v>35</v>
      </c>
    </row>
    <row r="6383" spans="1:12" x14ac:dyDescent="0.3">
      <c r="A6383" s="1" t="s">
        <v>1580</v>
      </c>
      <c r="B6383" s="1" t="s">
        <v>16</v>
      </c>
      <c r="C6383" s="1" t="s">
        <v>329</v>
      </c>
      <c r="D6383" s="5">
        <v>43221</v>
      </c>
      <c r="E6383">
        <v>2</v>
      </c>
      <c r="F6383">
        <v>2</v>
      </c>
      <c r="G6383" s="2">
        <v>1332.77</v>
      </c>
      <c r="H6383">
        <v>2</v>
      </c>
      <c r="I6383">
        <v>0</v>
      </c>
      <c r="J6383" s="4">
        <v>5</v>
      </c>
      <c r="K6383" s="3">
        <v>0</v>
      </c>
      <c r="L6383" s="1" t="s">
        <v>46</v>
      </c>
    </row>
    <row r="6384" spans="1:12" x14ac:dyDescent="0.3">
      <c r="A6384" s="1" t="s">
        <v>1580</v>
      </c>
      <c r="B6384" s="1" t="s">
        <v>16</v>
      </c>
      <c r="C6384" s="1" t="s">
        <v>329</v>
      </c>
      <c r="D6384" s="5">
        <v>43282</v>
      </c>
      <c r="E6384">
        <v>1</v>
      </c>
      <c r="F6384">
        <v>1</v>
      </c>
      <c r="G6384" s="2">
        <v>826.42</v>
      </c>
      <c r="H6384">
        <v>1</v>
      </c>
      <c r="I6384">
        <v>0</v>
      </c>
      <c r="J6384" s="4">
        <v>4</v>
      </c>
      <c r="K6384" s="3">
        <v>0</v>
      </c>
      <c r="L6384" s="1" t="s">
        <v>37</v>
      </c>
    </row>
    <row r="6385" spans="1:12" x14ac:dyDescent="0.3">
      <c r="A6385" s="1" t="s">
        <v>1580</v>
      </c>
      <c r="B6385" s="1" t="s">
        <v>16</v>
      </c>
      <c r="C6385" s="1" t="s">
        <v>329</v>
      </c>
      <c r="D6385" s="5">
        <v>43313</v>
      </c>
      <c r="E6385">
        <v>1</v>
      </c>
      <c r="F6385">
        <v>1</v>
      </c>
      <c r="G6385" s="2">
        <v>743.04</v>
      </c>
      <c r="H6385">
        <v>1</v>
      </c>
      <c r="I6385">
        <v>0</v>
      </c>
      <c r="J6385" s="4">
        <v>5</v>
      </c>
      <c r="K6385" s="3">
        <v>0</v>
      </c>
      <c r="L6385" s="1" t="s">
        <v>49</v>
      </c>
    </row>
    <row r="6386" spans="1:12" x14ac:dyDescent="0.3">
      <c r="A6386" s="1" t="s">
        <v>1581</v>
      </c>
      <c r="B6386" s="1" t="s">
        <v>108</v>
      </c>
      <c r="C6386" s="1" t="s">
        <v>685</v>
      </c>
      <c r="D6386" s="5">
        <v>43101</v>
      </c>
      <c r="E6386">
        <v>1</v>
      </c>
      <c r="F6386">
        <v>2</v>
      </c>
      <c r="G6386" s="2">
        <v>113.34</v>
      </c>
      <c r="H6386">
        <v>1</v>
      </c>
      <c r="I6386">
        <v>0</v>
      </c>
      <c r="J6386" s="4">
        <v>1</v>
      </c>
      <c r="K6386" s="3">
        <v>0</v>
      </c>
      <c r="L6386" s="1" t="s">
        <v>32</v>
      </c>
    </row>
    <row r="6387" spans="1:12" x14ac:dyDescent="0.3">
      <c r="A6387" s="1" t="s">
        <v>1581</v>
      </c>
      <c r="B6387" s="1" t="s">
        <v>108</v>
      </c>
      <c r="C6387" s="1" t="s">
        <v>685</v>
      </c>
      <c r="D6387" s="5">
        <v>43132</v>
      </c>
      <c r="E6387">
        <v>3</v>
      </c>
      <c r="F6387">
        <v>5</v>
      </c>
      <c r="G6387" s="2">
        <v>384.92</v>
      </c>
      <c r="H6387">
        <v>3</v>
      </c>
      <c r="I6387">
        <v>0</v>
      </c>
      <c r="J6387" s="4">
        <v>2.33</v>
      </c>
      <c r="K6387" s="3">
        <v>0</v>
      </c>
      <c r="L6387" s="1" t="s">
        <v>33</v>
      </c>
    </row>
    <row r="6388" spans="1:12" x14ac:dyDescent="0.3">
      <c r="A6388" s="1" t="s">
        <v>1581</v>
      </c>
      <c r="B6388" s="1" t="s">
        <v>108</v>
      </c>
      <c r="C6388" s="1" t="s">
        <v>685</v>
      </c>
      <c r="D6388" s="5">
        <v>43160</v>
      </c>
      <c r="E6388">
        <v>11</v>
      </c>
      <c r="F6388">
        <v>14</v>
      </c>
      <c r="G6388" s="2">
        <v>1013.55</v>
      </c>
      <c r="H6388">
        <v>11</v>
      </c>
      <c r="I6388">
        <v>0</v>
      </c>
      <c r="J6388" s="4">
        <v>4</v>
      </c>
      <c r="K6388" s="3">
        <v>0</v>
      </c>
      <c r="L6388" s="1" t="s">
        <v>34</v>
      </c>
    </row>
    <row r="6389" spans="1:12" x14ac:dyDescent="0.3">
      <c r="A6389" s="1" t="s">
        <v>1581</v>
      </c>
      <c r="B6389" s="1" t="s">
        <v>108</v>
      </c>
      <c r="C6389" s="1" t="s">
        <v>685</v>
      </c>
      <c r="D6389" s="5">
        <v>43191</v>
      </c>
      <c r="E6389">
        <v>12</v>
      </c>
      <c r="F6389">
        <v>23</v>
      </c>
      <c r="G6389" s="2">
        <v>1708.62</v>
      </c>
      <c r="H6389">
        <v>12</v>
      </c>
      <c r="I6389">
        <v>0</v>
      </c>
      <c r="J6389" s="4">
        <v>4</v>
      </c>
      <c r="K6389" s="3">
        <v>0</v>
      </c>
      <c r="L6389" s="1" t="s">
        <v>35</v>
      </c>
    </row>
    <row r="6390" spans="1:12" x14ac:dyDescent="0.3">
      <c r="A6390" s="1" t="s">
        <v>1581</v>
      </c>
      <c r="B6390" s="1" t="s">
        <v>108</v>
      </c>
      <c r="C6390" s="1" t="s">
        <v>685</v>
      </c>
      <c r="D6390" s="5">
        <v>43221</v>
      </c>
      <c r="E6390">
        <v>14</v>
      </c>
      <c r="F6390">
        <v>21</v>
      </c>
      <c r="G6390" s="2">
        <v>1562.39</v>
      </c>
      <c r="H6390">
        <v>14</v>
      </c>
      <c r="I6390">
        <v>1</v>
      </c>
      <c r="J6390" s="4">
        <v>3.69</v>
      </c>
      <c r="K6390" s="3">
        <v>7.1428571428571425E-2</v>
      </c>
      <c r="L6390" s="1" t="s">
        <v>46</v>
      </c>
    </row>
    <row r="6391" spans="1:12" x14ac:dyDescent="0.3">
      <c r="A6391" s="1" t="s">
        <v>1581</v>
      </c>
      <c r="B6391" s="1" t="s">
        <v>108</v>
      </c>
      <c r="C6391" s="1" t="s">
        <v>685</v>
      </c>
      <c r="D6391" s="5">
        <v>43252</v>
      </c>
      <c r="E6391">
        <v>21</v>
      </c>
      <c r="F6391">
        <v>35</v>
      </c>
      <c r="G6391" s="2">
        <v>2216.13</v>
      </c>
      <c r="H6391">
        <v>21</v>
      </c>
      <c r="I6391">
        <v>0</v>
      </c>
      <c r="J6391" s="4">
        <v>3.35</v>
      </c>
      <c r="K6391" s="3">
        <v>0</v>
      </c>
      <c r="L6391" s="1" t="s">
        <v>36</v>
      </c>
    </row>
    <row r="6392" spans="1:12" x14ac:dyDescent="0.3">
      <c r="A6392" s="1" t="s">
        <v>1581</v>
      </c>
      <c r="B6392" s="1" t="s">
        <v>108</v>
      </c>
      <c r="C6392" s="1" t="s">
        <v>685</v>
      </c>
      <c r="D6392" s="5">
        <v>43282</v>
      </c>
      <c r="E6392">
        <v>12</v>
      </c>
      <c r="F6392">
        <v>15</v>
      </c>
      <c r="G6392" s="2">
        <v>1165.98</v>
      </c>
      <c r="H6392">
        <v>12</v>
      </c>
      <c r="I6392">
        <v>0</v>
      </c>
      <c r="J6392" s="4">
        <v>4.33</v>
      </c>
      <c r="K6392" s="3">
        <v>0</v>
      </c>
      <c r="L6392" s="1" t="s">
        <v>37</v>
      </c>
    </row>
    <row r="6393" spans="1:12" x14ac:dyDescent="0.3">
      <c r="A6393" s="1" t="s">
        <v>1581</v>
      </c>
      <c r="B6393" s="1" t="s">
        <v>108</v>
      </c>
      <c r="C6393" s="1" t="s">
        <v>685</v>
      </c>
      <c r="D6393" s="5">
        <v>43313</v>
      </c>
      <c r="E6393">
        <v>13</v>
      </c>
      <c r="F6393">
        <v>15</v>
      </c>
      <c r="G6393" s="2">
        <v>1117.49</v>
      </c>
      <c r="H6393">
        <v>13</v>
      </c>
      <c r="I6393">
        <v>0</v>
      </c>
      <c r="J6393" s="4">
        <v>4.38</v>
      </c>
      <c r="K6393" s="3">
        <v>0</v>
      </c>
      <c r="L6393" s="1" t="s">
        <v>49</v>
      </c>
    </row>
    <row r="6394" spans="1:12" x14ac:dyDescent="0.3">
      <c r="A6394" s="1" t="s">
        <v>1582</v>
      </c>
      <c r="B6394" s="1" t="s">
        <v>16</v>
      </c>
      <c r="C6394" s="1" t="s">
        <v>708</v>
      </c>
      <c r="D6394" s="5">
        <v>42856</v>
      </c>
      <c r="E6394">
        <v>1</v>
      </c>
      <c r="F6394">
        <v>1</v>
      </c>
      <c r="G6394" s="2">
        <v>76.95</v>
      </c>
      <c r="H6394">
        <v>0</v>
      </c>
      <c r="I6394">
        <v>0</v>
      </c>
      <c r="J6394" s="4">
        <v>1</v>
      </c>
      <c r="K6394" s="3"/>
      <c r="L6394" s="1" t="s">
        <v>26</v>
      </c>
    </row>
    <row r="6395" spans="1:12" x14ac:dyDescent="0.3">
      <c r="A6395" s="1" t="s">
        <v>1583</v>
      </c>
      <c r="B6395" s="1" t="s">
        <v>16</v>
      </c>
      <c r="C6395" s="1" t="s">
        <v>1584</v>
      </c>
      <c r="D6395" s="5">
        <v>43313</v>
      </c>
      <c r="E6395">
        <v>3</v>
      </c>
      <c r="F6395">
        <v>3</v>
      </c>
      <c r="G6395" s="2">
        <v>125.27</v>
      </c>
      <c r="H6395">
        <v>3</v>
      </c>
      <c r="I6395">
        <v>1</v>
      </c>
      <c r="J6395" s="4">
        <v>4.33</v>
      </c>
      <c r="K6395" s="3">
        <v>0.33333333333333331</v>
      </c>
      <c r="L6395" s="1" t="s">
        <v>49</v>
      </c>
    </row>
    <row r="6396" spans="1:12" x14ac:dyDescent="0.3">
      <c r="A6396" s="1" t="s">
        <v>1585</v>
      </c>
      <c r="B6396" s="1" t="s">
        <v>16</v>
      </c>
      <c r="C6396" s="1" t="s">
        <v>51</v>
      </c>
      <c r="D6396" s="5">
        <v>43191</v>
      </c>
      <c r="E6396">
        <v>5</v>
      </c>
      <c r="F6396">
        <v>6</v>
      </c>
      <c r="G6396" s="2">
        <v>4464.5600000000004</v>
      </c>
      <c r="H6396">
        <v>5</v>
      </c>
      <c r="I6396">
        <v>0</v>
      </c>
      <c r="J6396" s="4">
        <v>3.8</v>
      </c>
      <c r="K6396" s="3">
        <v>0</v>
      </c>
      <c r="L6396" s="1" t="s">
        <v>35</v>
      </c>
    </row>
    <row r="6397" spans="1:12" x14ac:dyDescent="0.3">
      <c r="A6397" s="1" t="s">
        <v>1585</v>
      </c>
      <c r="B6397" s="1" t="s">
        <v>16</v>
      </c>
      <c r="C6397" s="1" t="s">
        <v>51</v>
      </c>
      <c r="D6397" s="5">
        <v>43221</v>
      </c>
      <c r="E6397">
        <v>4</v>
      </c>
      <c r="F6397">
        <v>4</v>
      </c>
      <c r="G6397" s="2">
        <v>4004.69</v>
      </c>
      <c r="H6397">
        <v>4</v>
      </c>
      <c r="I6397">
        <v>1</v>
      </c>
      <c r="J6397" s="4">
        <v>3</v>
      </c>
      <c r="K6397" s="3">
        <v>0.25</v>
      </c>
      <c r="L6397" s="1" t="s">
        <v>46</v>
      </c>
    </row>
    <row r="6398" spans="1:12" x14ac:dyDescent="0.3">
      <c r="A6398" s="1" t="s">
        <v>1585</v>
      </c>
      <c r="B6398" s="1" t="s">
        <v>16</v>
      </c>
      <c r="C6398" s="1" t="s">
        <v>51</v>
      </c>
      <c r="D6398" s="5">
        <v>43252</v>
      </c>
      <c r="E6398">
        <v>1</v>
      </c>
      <c r="F6398">
        <v>1</v>
      </c>
      <c r="G6398" s="2">
        <v>1330.2</v>
      </c>
      <c r="H6398">
        <v>1</v>
      </c>
      <c r="I6398">
        <v>0</v>
      </c>
      <c r="J6398" s="4">
        <v>5</v>
      </c>
      <c r="K6398" s="3">
        <v>0</v>
      </c>
      <c r="L6398" s="1" t="s">
        <v>36</v>
      </c>
    </row>
    <row r="6399" spans="1:12" x14ac:dyDescent="0.3">
      <c r="A6399" s="1" t="s">
        <v>1585</v>
      </c>
      <c r="B6399" s="1" t="s">
        <v>16</v>
      </c>
      <c r="C6399" s="1" t="s">
        <v>51</v>
      </c>
      <c r="D6399" s="5">
        <v>43282</v>
      </c>
      <c r="E6399">
        <v>3</v>
      </c>
      <c r="F6399">
        <v>3</v>
      </c>
      <c r="G6399" s="2">
        <v>2278.71</v>
      </c>
      <c r="H6399">
        <v>3</v>
      </c>
      <c r="I6399">
        <v>1</v>
      </c>
      <c r="J6399" s="4">
        <v>2.33</v>
      </c>
      <c r="K6399" s="3">
        <v>0.33333333333333331</v>
      </c>
      <c r="L6399" s="1" t="s">
        <v>37</v>
      </c>
    </row>
    <row r="6400" spans="1:12" x14ac:dyDescent="0.3">
      <c r="A6400" s="1" t="s">
        <v>1585</v>
      </c>
      <c r="B6400" s="1" t="s">
        <v>16</v>
      </c>
      <c r="C6400" s="1" t="s">
        <v>51</v>
      </c>
      <c r="D6400" s="5">
        <v>43313</v>
      </c>
      <c r="E6400">
        <v>3</v>
      </c>
      <c r="F6400">
        <v>3</v>
      </c>
      <c r="G6400" s="2">
        <v>2351.29</v>
      </c>
      <c r="H6400">
        <v>3</v>
      </c>
      <c r="I6400">
        <v>0</v>
      </c>
      <c r="J6400" s="4">
        <v>5</v>
      </c>
      <c r="K6400" s="3">
        <v>0</v>
      </c>
      <c r="L6400" s="1" t="s">
        <v>49</v>
      </c>
    </row>
    <row r="6401" spans="1:12" x14ac:dyDescent="0.3">
      <c r="A6401" s="1" t="s">
        <v>1586</v>
      </c>
      <c r="B6401" s="1" t="s">
        <v>129</v>
      </c>
      <c r="C6401" s="1" t="s">
        <v>1376</v>
      </c>
      <c r="D6401" s="5">
        <v>43252</v>
      </c>
      <c r="E6401">
        <v>11</v>
      </c>
      <c r="F6401">
        <v>11</v>
      </c>
      <c r="G6401" s="2">
        <v>2490.89</v>
      </c>
      <c r="H6401">
        <v>11</v>
      </c>
      <c r="I6401">
        <v>0</v>
      </c>
      <c r="J6401" s="4">
        <v>4.91</v>
      </c>
      <c r="K6401" s="3">
        <v>0</v>
      </c>
      <c r="L6401" s="1" t="s">
        <v>36</v>
      </c>
    </row>
    <row r="6402" spans="1:12" x14ac:dyDescent="0.3">
      <c r="A6402" s="1" t="s">
        <v>1586</v>
      </c>
      <c r="B6402" s="1" t="s">
        <v>129</v>
      </c>
      <c r="C6402" s="1" t="s">
        <v>1376</v>
      </c>
      <c r="D6402" s="5">
        <v>43282</v>
      </c>
      <c r="E6402">
        <v>69</v>
      </c>
      <c r="F6402">
        <v>72</v>
      </c>
      <c r="G6402" s="2">
        <v>17392.3</v>
      </c>
      <c r="H6402">
        <v>69</v>
      </c>
      <c r="I6402">
        <v>0</v>
      </c>
      <c r="J6402" s="4">
        <v>4.3</v>
      </c>
      <c r="K6402" s="3">
        <v>0</v>
      </c>
      <c r="L6402" s="1" t="s">
        <v>37</v>
      </c>
    </row>
    <row r="6403" spans="1:12" x14ac:dyDescent="0.3">
      <c r="A6403" s="1" t="s">
        <v>1586</v>
      </c>
      <c r="B6403" s="1" t="s">
        <v>129</v>
      </c>
      <c r="C6403" s="1" t="s">
        <v>1376</v>
      </c>
      <c r="D6403" s="5">
        <v>43313</v>
      </c>
      <c r="E6403">
        <v>27</v>
      </c>
      <c r="F6403">
        <v>27</v>
      </c>
      <c r="G6403" s="2">
        <v>5488.89</v>
      </c>
      <c r="H6403">
        <v>27</v>
      </c>
      <c r="I6403">
        <v>1</v>
      </c>
      <c r="J6403" s="4">
        <v>4.5599999999999996</v>
      </c>
      <c r="K6403" s="3">
        <v>3.7037037037037035E-2</v>
      </c>
      <c r="L6403" s="1" t="s">
        <v>49</v>
      </c>
    </row>
    <row r="6404" spans="1:12" x14ac:dyDescent="0.3">
      <c r="A6404" s="1" t="s">
        <v>1587</v>
      </c>
      <c r="B6404" s="1" t="s">
        <v>57</v>
      </c>
      <c r="C6404" s="1" t="s">
        <v>66</v>
      </c>
      <c r="D6404" s="5">
        <v>42736</v>
      </c>
      <c r="E6404">
        <v>1</v>
      </c>
      <c r="F6404">
        <v>2</v>
      </c>
      <c r="G6404" s="2">
        <v>86.02</v>
      </c>
      <c r="H6404">
        <v>1</v>
      </c>
      <c r="I6404">
        <v>0</v>
      </c>
      <c r="J6404" s="4">
        <v>4</v>
      </c>
      <c r="K6404" s="3">
        <v>0</v>
      </c>
      <c r="L6404" s="1" t="s">
        <v>45</v>
      </c>
    </row>
    <row r="6405" spans="1:12" x14ac:dyDescent="0.3">
      <c r="A6405" s="1" t="s">
        <v>1587</v>
      </c>
      <c r="B6405" s="1" t="s">
        <v>57</v>
      </c>
      <c r="C6405" s="1" t="s">
        <v>66</v>
      </c>
      <c r="D6405" s="5">
        <v>43313</v>
      </c>
      <c r="E6405">
        <v>1</v>
      </c>
      <c r="F6405">
        <v>1</v>
      </c>
      <c r="G6405" s="2">
        <v>3076.13</v>
      </c>
      <c r="H6405">
        <v>1</v>
      </c>
      <c r="I6405">
        <v>0</v>
      </c>
      <c r="J6405" s="4">
        <v>5</v>
      </c>
      <c r="K6405" s="3">
        <v>0</v>
      </c>
      <c r="L6405" s="1" t="s">
        <v>49</v>
      </c>
    </row>
    <row r="6406" spans="1:12" x14ac:dyDescent="0.3">
      <c r="A6406" s="1" t="s">
        <v>1588</v>
      </c>
      <c r="B6406" s="1" t="s">
        <v>16</v>
      </c>
      <c r="C6406" s="1" t="s">
        <v>603</v>
      </c>
      <c r="D6406" s="5">
        <v>42948</v>
      </c>
      <c r="E6406">
        <v>2</v>
      </c>
      <c r="F6406">
        <v>2</v>
      </c>
      <c r="G6406" s="2">
        <v>76.819999999999993</v>
      </c>
      <c r="H6406">
        <v>2</v>
      </c>
      <c r="I6406">
        <v>0</v>
      </c>
      <c r="J6406" s="4">
        <v>3</v>
      </c>
      <c r="K6406" s="3">
        <v>0</v>
      </c>
      <c r="L6406" s="1" t="s">
        <v>29</v>
      </c>
    </row>
    <row r="6407" spans="1:12" x14ac:dyDescent="0.3">
      <c r="A6407" s="1" t="s">
        <v>1588</v>
      </c>
      <c r="B6407" s="1" t="s">
        <v>16</v>
      </c>
      <c r="C6407" s="1" t="s">
        <v>603</v>
      </c>
      <c r="D6407" s="5">
        <v>43009</v>
      </c>
      <c r="E6407">
        <v>2</v>
      </c>
      <c r="F6407">
        <v>3</v>
      </c>
      <c r="G6407" s="2">
        <v>144.6</v>
      </c>
      <c r="H6407">
        <v>2</v>
      </c>
      <c r="I6407">
        <v>0</v>
      </c>
      <c r="J6407" s="4">
        <v>5</v>
      </c>
      <c r="K6407" s="3">
        <v>0</v>
      </c>
      <c r="L6407" s="1" t="s">
        <v>19</v>
      </c>
    </row>
    <row r="6408" spans="1:12" x14ac:dyDescent="0.3">
      <c r="A6408" s="1" t="s">
        <v>1588</v>
      </c>
      <c r="B6408" s="1" t="s">
        <v>16</v>
      </c>
      <c r="C6408" s="1" t="s">
        <v>603</v>
      </c>
      <c r="D6408" s="5">
        <v>43040</v>
      </c>
      <c r="E6408">
        <v>4</v>
      </c>
      <c r="F6408">
        <v>4</v>
      </c>
      <c r="G6408" s="2">
        <v>157.38</v>
      </c>
      <c r="H6408">
        <v>4</v>
      </c>
      <c r="I6408">
        <v>1</v>
      </c>
      <c r="J6408" s="4">
        <v>3</v>
      </c>
      <c r="K6408" s="3">
        <v>0.25</v>
      </c>
      <c r="L6408" s="1" t="s">
        <v>30</v>
      </c>
    </row>
    <row r="6409" spans="1:12" x14ac:dyDescent="0.3">
      <c r="A6409" s="1" t="s">
        <v>1588</v>
      </c>
      <c r="B6409" s="1" t="s">
        <v>16</v>
      </c>
      <c r="C6409" s="1" t="s">
        <v>603</v>
      </c>
      <c r="D6409" s="5">
        <v>43070</v>
      </c>
      <c r="E6409">
        <v>2</v>
      </c>
      <c r="F6409">
        <v>2</v>
      </c>
      <c r="G6409" s="2">
        <v>63.34</v>
      </c>
      <c r="H6409">
        <v>2</v>
      </c>
      <c r="I6409">
        <v>0</v>
      </c>
      <c r="J6409" s="4">
        <v>5</v>
      </c>
      <c r="K6409" s="3">
        <v>0</v>
      </c>
      <c r="L6409" s="1" t="s">
        <v>31</v>
      </c>
    </row>
    <row r="6410" spans="1:12" x14ac:dyDescent="0.3">
      <c r="A6410" s="1" t="s">
        <v>1589</v>
      </c>
      <c r="B6410" s="1" t="s">
        <v>90</v>
      </c>
      <c r="C6410" s="1" t="s">
        <v>91</v>
      </c>
      <c r="D6410" s="5">
        <v>43252</v>
      </c>
      <c r="E6410">
        <v>1</v>
      </c>
      <c r="F6410">
        <v>1</v>
      </c>
      <c r="G6410" s="2">
        <v>98.74</v>
      </c>
      <c r="H6410">
        <v>1</v>
      </c>
      <c r="I6410">
        <v>0</v>
      </c>
      <c r="J6410" s="4">
        <v>5</v>
      </c>
      <c r="K6410" s="3">
        <v>0</v>
      </c>
      <c r="L6410" s="1" t="s">
        <v>36</v>
      </c>
    </row>
    <row r="6411" spans="1:12" x14ac:dyDescent="0.3">
      <c r="A6411" s="1" t="s">
        <v>1589</v>
      </c>
      <c r="B6411" s="1" t="s">
        <v>90</v>
      </c>
      <c r="C6411" s="1" t="s">
        <v>91</v>
      </c>
      <c r="D6411" s="5">
        <v>43282</v>
      </c>
      <c r="E6411">
        <v>1</v>
      </c>
      <c r="F6411">
        <v>1</v>
      </c>
      <c r="G6411" s="2">
        <v>162.31</v>
      </c>
      <c r="H6411">
        <v>1</v>
      </c>
      <c r="I6411">
        <v>0</v>
      </c>
      <c r="J6411" s="4">
        <v>5</v>
      </c>
      <c r="K6411" s="3">
        <v>0</v>
      </c>
      <c r="L6411" s="1" t="s">
        <v>37</v>
      </c>
    </row>
    <row r="6412" spans="1:12" x14ac:dyDescent="0.3">
      <c r="A6412" s="1" t="s">
        <v>1590</v>
      </c>
      <c r="B6412" s="1" t="s">
        <v>53</v>
      </c>
      <c r="C6412" s="1" t="s">
        <v>1138</v>
      </c>
      <c r="D6412" s="5">
        <v>42917</v>
      </c>
      <c r="E6412">
        <v>1</v>
      </c>
      <c r="F6412">
        <v>1</v>
      </c>
      <c r="G6412" s="2">
        <v>361.27</v>
      </c>
      <c r="H6412">
        <v>1</v>
      </c>
      <c r="I6412">
        <v>0</v>
      </c>
      <c r="J6412" s="4">
        <v>5</v>
      </c>
      <c r="K6412" s="3">
        <v>0</v>
      </c>
      <c r="L6412" s="1" t="s">
        <v>28</v>
      </c>
    </row>
    <row r="6413" spans="1:12" x14ac:dyDescent="0.3">
      <c r="A6413" s="1" t="s">
        <v>1590</v>
      </c>
      <c r="B6413" s="1" t="s">
        <v>53</v>
      </c>
      <c r="C6413" s="1" t="s">
        <v>1138</v>
      </c>
      <c r="D6413" s="5">
        <v>42948</v>
      </c>
      <c r="E6413">
        <v>1</v>
      </c>
      <c r="F6413">
        <v>1</v>
      </c>
      <c r="G6413" s="2">
        <v>324.97000000000003</v>
      </c>
      <c r="H6413">
        <v>0</v>
      </c>
      <c r="I6413">
        <v>0</v>
      </c>
      <c r="J6413" s="4">
        <v>1</v>
      </c>
      <c r="K6413" s="3"/>
      <c r="L6413" s="1" t="s">
        <v>29</v>
      </c>
    </row>
    <row r="6414" spans="1:12" x14ac:dyDescent="0.3">
      <c r="A6414" s="1" t="s">
        <v>1591</v>
      </c>
      <c r="B6414" s="1" t="s">
        <v>16</v>
      </c>
      <c r="C6414" s="1" t="s">
        <v>127</v>
      </c>
      <c r="D6414" s="5">
        <v>43040</v>
      </c>
      <c r="E6414">
        <v>1</v>
      </c>
      <c r="F6414">
        <v>1</v>
      </c>
      <c r="G6414" s="2">
        <v>50.01</v>
      </c>
      <c r="H6414">
        <v>1</v>
      </c>
      <c r="I6414">
        <v>0</v>
      </c>
      <c r="J6414" s="4">
        <v>1</v>
      </c>
      <c r="K6414" s="3">
        <v>0</v>
      </c>
      <c r="L6414" s="1" t="s">
        <v>30</v>
      </c>
    </row>
    <row r="6415" spans="1:12" x14ac:dyDescent="0.3">
      <c r="A6415" s="1" t="s">
        <v>1591</v>
      </c>
      <c r="B6415" s="1" t="s">
        <v>16</v>
      </c>
      <c r="C6415" s="1" t="s">
        <v>127</v>
      </c>
      <c r="D6415" s="5">
        <v>43101</v>
      </c>
      <c r="E6415">
        <v>1</v>
      </c>
      <c r="F6415">
        <v>1</v>
      </c>
      <c r="G6415" s="2">
        <v>55.01</v>
      </c>
      <c r="H6415">
        <v>1</v>
      </c>
      <c r="I6415">
        <v>0</v>
      </c>
      <c r="J6415" s="4">
        <v>5</v>
      </c>
      <c r="K6415" s="3">
        <v>0</v>
      </c>
      <c r="L6415" s="1" t="s">
        <v>32</v>
      </c>
    </row>
    <row r="6416" spans="1:12" x14ac:dyDescent="0.3">
      <c r="A6416" s="1" t="s">
        <v>1592</v>
      </c>
      <c r="B6416" s="1" t="s">
        <v>16</v>
      </c>
      <c r="C6416" s="1" t="s">
        <v>914</v>
      </c>
      <c r="D6416" s="5">
        <v>43191</v>
      </c>
      <c r="E6416">
        <v>1</v>
      </c>
      <c r="F6416">
        <v>2</v>
      </c>
      <c r="G6416" s="2">
        <v>226.22</v>
      </c>
      <c r="H6416">
        <v>1</v>
      </c>
      <c r="I6416">
        <v>0</v>
      </c>
      <c r="J6416" s="4">
        <v>4</v>
      </c>
      <c r="K6416" s="3">
        <v>0</v>
      </c>
      <c r="L6416" s="1" t="s">
        <v>35</v>
      </c>
    </row>
    <row r="6417" spans="1:12" x14ac:dyDescent="0.3">
      <c r="A6417" s="1" t="s">
        <v>1592</v>
      </c>
      <c r="B6417" s="1" t="s">
        <v>16</v>
      </c>
      <c r="C6417" s="1" t="s">
        <v>914</v>
      </c>
      <c r="D6417" s="5">
        <v>43252</v>
      </c>
      <c r="E6417">
        <v>1</v>
      </c>
      <c r="F6417">
        <v>1</v>
      </c>
      <c r="G6417" s="2">
        <v>78.2</v>
      </c>
      <c r="H6417">
        <v>1</v>
      </c>
      <c r="I6417">
        <v>0</v>
      </c>
      <c r="J6417" s="4">
        <v>5</v>
      </c>
      <c r="K6417" s="3">
        <v>0</v>
      </c>
      <c r="L6417" s="1" t="s">
        <v>36</v>
      </c>
    </row>
    <row r="6418" spans="1:12" x14ac:dyDescent="0.3">
      <c r="A6418" s="1" t="s">
        <v>1592</v>
      </c>
      <c r="B6418" s="1" t="s">
        <v>16</v>
      </c>
      <c r="C6418" s="1" t="s">
        <v>914</v>
      </c>
      <c r="D6418" s="5">
        <v>43282</v>
      </c>
      <c r="E6418">
        <v>1</v>
      </c>
      <c r="F6418">
        <v>1</v>
      </c>
      <c r="G6418" s="2">
        <v>77.099999999999994</v>
      </c>
      <c r="H6418">
        <v>1</v>
      </c>
      <c r="I6418">
        <v>0</v>
      </c>
      <c r="J6418" s="4">
        <v>5</v>
      </c>
      <c r="K6418" s="3">
        <v>0</v>
      </c>
      <c r="L6418" s="1" t="s">
        <v>37</v>
      </c>
    </row>
    <row r="6419" spans="1:12" x14ac:dyDescent="0.3">
      <c r="A6419" s="1" t="s">
        <v>1592</v>
      </c>
      <c r="B6419" s="1" t="s">
        <v>16</v>
      </c>
      <c r="C6419" s="1" t="s">
        <v>914</v>
      </c>
      <c r="D6419" s="5">
        <v>43313</v>
      </c>
      <c r="E6419">
        <v>1</v>
      </c>
      <c r="F6419">
        <v>1</v>
      </c>
      <c r="G6419" s="2">
        <v>54.49</v>
      </c>
      <c r="H6419">
        <v>1</v>
      </c>
      <c r="I6419">
        <v>0</v>
      </c>
      <c r="J6419" s="4">
        <v>5</v>
      </c>
      <c r="K6419" s="3">
        <v>0</v>
      </c>
      <c r="L6419" s="1" t="s">
        <v>49</v>
      </c>
    </row>
    <row r="6420" spans="1:12" x14ac:dyDescent="0.3">
      <c r="A6420" s="1" t="s">
        <v>1593</v>
      </c>
      <c r="B6420" s="1" t="s">
        <v>16</v>
      </c>
      <c r="C6420" s="1" t="s">
        <v>48</v>
      </c>
      <c r="D6420" s="5">
        <v>43160</v>
      </c>
      <c r="E6420">
        <v>1</v>
      </c>
      <c r="F6420">
        <v>1</v>
      </c>
      <c r="G6420" s="2">
        <v>767.69</v>
      </c>
      <c r="H6420">
        <v>1</v>
      </c>
      <c r="I6420">
        <v>0</v>
      </c>
      <c r="J6420" s="4">
        <v>1</v>
      </c>
      <c r="K6420" s="3">
        <v>0</v>
      </c>
      <c r="L6420" s="1" t="s">
        <v>34</v>
      </c>
    </row>
    <row r="6421" spans="1:12" x14ac:dyDescent="0.3">
      <c r="A6421" s="1" t="s">
        <v>1594</v>
      </c>
      <c r="B6421" s="1" t="s">
        <v>21</v>
      </c>
      <c r="C6421" s="1" t="s">
        <v>1408</v>
      </c>
      <c r="D6421" s="5">
        <v>42736</v>
      </c>
      <c r="E6421">
        <v>2</v>
      </c>
      <c r="F6421">
        <v>2</v>
      </c>
      <c r="G6421" s="2">
        <v>131.91</v>
      </c>
      <c r="H6421">
        <v>0</v>
      </c>
      <c r="I6421">
        <v>0</v>
      </c>
      <c r="J6421" s="4">
        <v>1</v>
      </c>
      <c r="K6421" s="3"/>
      <c r="L6421" s="1" t="s">
        <v>45</v>
      </c>
    </row>
    <row r="6422" spans="1:12" x14ac:dyDescent="0.3">
      <c r="A6422" s="1" t="s">
        <v>1595</v>
      </c>
      <c r="B6422" s="1" t="s">
        <v>90</v>
      </c>
      <c r="C6422" s="1" t="s">
        <v>1495</v>
      </c>
      <c r="D6422" s="5">
        <v>42644</v>
      </c>
      <c r="E6422">
        <v>23</v>
      </c>
      <c r="F6422">
        <v>24</v>
      </c>
      <c r="G6422" s="2">
        <v>5309.75</v>
      </c>
      <c r="H6422">
        <v>23</v>
      </c>
      <c r="I6422">
        <v>0</v>
      </c>
      <c r="J6422" s="4">
        <v>4.74</v>
      </c>
      <c r="K6422" s="3">
        <v>0</v>
      </c>
      <c r="L6422" s="1" t="s">
        <v>64</v>
      </c>
    </row>
    <row r="6423" spans="1:12" x14ac:dyDescent="0.3">
      <c r="A6423" s="1" t="s">
        <v>1595</v>
      </c>
      <c r="B6423" s="1" t="s">
        <v>90</v>
      </c>
      <c r="C6423" s="1" t="s">
        <v>1495</v>
      </c>
      <c r="D6423" s="5">
        <v>42736</v>
      </c>
      <c r="E6423">
        <v>27</v>
      </c>
      <c r="F6423">
        <v>31</v>
      </c>
      <c r="G6423" s="2">
        <v>5187.71</v>
      </c>
      <c r="H6423">
        <v>27</v>
      </c>
      <c r="I6423">
        <v>0</v>
      </c>
      <c r="J6423" s="4">
        <v>4.7699999999999996</v>
      </c>
      <c r="K6423" s="3">
        <v>0</v>
      </c>
      <c r="L6423" s="1" t="s">
        <v>45</v>
      </c>
    </row>
    <row r="6424" spans="1:12" x14ac:dyDescent="0.3">
      <c r="A6424" s="1" t="s">
        <v>1595</v>
      </c>
      <c r="B6424" s="1" t="s">
        <v>90</v>
      </c>
      <c r="C6424" s="1" t="s">
        <v>1495</v>
      </c>
      <c r="D6424" s="5">
        <v>42767</v>
      </c>
      <c r="E6424">
        <v>43</v>
      </c>
      <c r="F6424">
        <v>47</v>
      </c>
      <c r="G6424" s="2">
        <v>8602.86</v>
      </c>
      <c r="H6424">
        <v>42</v>
      </c>
      <c r="I6424">
        <v>1</v>
      </c>
      <c r="J6424" s="4">
        <v>4.51</v>
      </c>
      <c r="K6424" s="3">
        <v>2.3809523809523808E-2</v>
      </c>
      <c r="L6424" s="1" t="s">
        <v>23</v>
      </c>
    </row>
    <row r="6425" spans="1:12" x14ac:dyDescent="0.3">
      <c r="A6425" s="1" t="s">
        <v>1595</v>
      </c>
      <c r="B6425" s="1" t="s">
        <v>90</v>
      </c>
      <c r="C6425" s="1" t="s">
        <v>1495</v>
      </c>
      <c r="D6425" s="5">
        <v>42795</v>
      </c>
      <c r="E6425">
        <v>44</v>
      </c>
      <c r="F6425">
        <v>44</v>
      </c>
      <c r="G6425" s="2">
        <v>9873.91</v>
      </c>
      <c r="H6425">
        <v>44</v>
      </c>
      <c r="I6425">
        <v>1</v>
      </c>
      <c r="J6425" s="4">
        <v>4.28</v>
      </c>
      <c r="K6425" s="3">
        <v>2.2727272727272728E-2</v>
      </c>
      <c r="L6425" s="1" t="s">
        <v>24</v>
      </c>
    </row>
    <row r="6426" spans="1:12" x14ac:dyDescent="0.3">
      <c r="A6426" s="1" t="s">
        <v>1595</v>
      </c>
      <c r="B6426" s="1" t="s">
        <v>90</v>
      </c>
      <c r="C6426" s="1" t="s">
        <v>1495</v>
      </c>
      <c r="D6426" s="5">
        <v>42826</v>
      </c>
      <c r="E6426">
        <v>47</v>
      </c>
      <c r="F6426">
        <v>51</v>
      </c>
      <c r="G6426" s="2">
        <v>12917.86</v>
      </c>
      <c r="H6426">
        <v>44</v>
      </c>
      <c r="I6426">
        <v>6</v>
      </c>
      <c r="J6426" s="4">
        <v>4.3</v>
      </c>
      <c r="K6426" s="3">
        <v>0.13636363636363635</v>
      </c>
      <c r="L6426" s="1" t="s">
        <v>25</v>
      </c>
    </row>
    <row r="6427" spans="1:12" x14ac:dyDescent="0.3">
      <c r="A6427" s="1" t="s">
        <v>1595</v>
      </c>
      <c r="B6427" s="1" t="s">
        <v>90</v>
      </c>
      <c r="C6427" s="1" t="s">
        <v>1495</v>
      </c>
      <c r="D6427" s="5">
        <v>42856</v>
      </c>
      <c r="E6427">
        <v>12</v>
      </c>
      <c r="F6427">
        <v>15</v>
      </c>
      <c r="G6427" s="2">
        <v>2059.66</v>
      </c>
      <c r="H6427">
        <v>12</v>
      </c>
      <c r="I6427">
        <v>2</v>
      </c>
      <c r="J6427" s="4">
        <v>3.92</v>
      </c>
      <c r="K6427" s="3">
        <v>0.16666666666666666</v>
      </c>
      <c r="L6427" s="1" t="s">
        <v>26</v>
      </c>
    </row>
    <row r="6428" spans="1:12" x14ac:dyDescent="0.3">
      <c r="A6428" s="1" t="s">
        <v>1595</v>
      </c>
      <c r="B6428" s="1" t="s">
        <v>90</v>
      </c>
      <c r="C6428" s="1" t="s">
        <v>1495</v>
      </c>
      <c r="D6428" s="5">
        <v>42887</v>
      </c>
      <c r="E6428">
        <v>16</v>
      </c>
      <c r="F6428">
        <v>17</v>
      </c>
      <c r="G6428" s="2">
        <v>1726.69</v>
      </c>
      <c r="H6428">
        <v>15</v>
      </c>
      <c r="I6428">
        <v>0</v>
      </c>
      <c r="J6428" s="4">
        <v>3.94</v>
      </c>
      <c r="K6428" s="3">
        <v>0</v>
      </c>
      <c r="L6428" s="1" t="s">
        <v>27</v>
      </c>
    </row>
    <row r="6429" spans="1:12" x14ac:dyDescent="0.3">
      <c r="A6429" s="1" t="s">
        <v>1595</v>
      </c>
      <c r="B6429" s="1" t="s">
        <v>90</v>
      </c>
      <c r="C6429" s="1" t="s">
        <v>1495</v>
      </c>
      <c r="D6429" s="5">
        <v>42917</v>
      </c>
      <c r="E6429">
        <v>7</v>
      </c>
      <c r="F6429">
        <v>7</v>
      </c>
      <c r="G6429" s="2">
        <v>492.73</v>
      </c>
      <c r="H6429">
        <v>7</v>
      </c>
      <c r="I6429">
        <v>0</v>
      </c>
      <c r="J6429" s="4">
        <v>4.57</v>
      </c>
      <c r="K6429" s="3">
        <v>0</v>
      </c>
      <c r="L6429" s="1" t="s">
        <v>28</v>
      </c>
    </row>
    <row r="6430" spans="1:12" x14ac:dyDescent="0.3">
      <c r="A6430" s="1" t="s">
        <v>1595</v>
      </c>
      <c r="B6430" s="1" t="s">
        <v>90</v>
      </c>
      <c r="C6430" s="1" t="s">
        <v>1495</v>
      </c>
      <c r="D6430" s="5">
        <v>42948</v>
      </c>
      <c r="E6430">
        <v>6</v>
      </c>
      <c r="F6430">
        <v>6</v>
      </c>
      <c r="G6430" s="2">
        <v>1134.51</v>
      </c>
      <c r="H6430">
        <v>6</v>
      </c>
      <c r="I6430">
        <v>1</v>
      </c>
      <c r="J6430" s="4">
        <v>3.5</v>
      </c>
      <c r="K6430" s="3">
        <v>0.16666666666666666</v>
      </c>
      <c r="L6430" s="1" t="s">
        <v>29</v>
      </c>
    </row>
    <row r="6431" spans="1:12" x14ac:dyDescent="0.3">
      <c r="A6431" s="1" t="s">
        <v>1595</v>
      </c>
      <c r="B6431" s="1" t="s">
        <v>90</v>
      </c>
      <c r="C6431" s="1" t="s">
        <v>1495</v>
      </c>
      <c r="D6431" s="5">
        <v>42979</v>
      </c>
      <c r="E6431">
        <v>16</v>
      </c>
      <c r="F6431">
        <v>16</v>
      </c>
      <c r="G6431" s="2">
        <v>3425.64</v>
      </c>
      <c r="H6431">
        <v>16</v>
      </c>
      <c r="I6431">
        <v>0</v>
      </c>
      <c r="J6431" s="4">
        <v>4.75</v>
      </c>
      <c r="K6431" s="3">
        <v>0</v>
      </c>
      <c r="L6431" s="1" t="s">
        <v>18</v>
      </c>
    </row>
    <row r="6432" spans="1:12" x14ac:dyDescent="0.3">
      <c r="A6432" s="1" t="s">
        <v>1595</v>
      </c>
      <c r="B6432" s="1" t="s">
        <v>90</v>
      </c>
      <c r="C6432" s="1" t="s">
        <v>1495</v>
      </c>
      <c r="D6432" s="5">
        <v>43009</v>
      </c>
      <c r="E6432">
        <v>12</v>
      </c>
      <c r="F6432">
        <v>12</v>
      </c>
      <c r="G6432" s="2">
        <v>2135.61</v>
      </c>
      <c r="H6432">
        <v>12</v>
      </c>
      <c r="I6432">
        <v>0</v>
      </c>
      <c r="J6432" s="4">
        <v>4.83</v>
      </c>
      <c r="K6432" s="3">
        <v>0</v>
      </c>
      <c r="L6432" s="1" t="s">
        <v>19</v>
      </c>
    </row>
    <row r="6433" spans="1:12" x14ac:dyDescent="0.3">
      <c r="A6433" s="1" t="s">
        <v>1595</v>
      </c>
      <c r="B6433" s="1" t="s">
        <v>90</v>
      </c>
      <c r="C6433" s="1" t="s">
        <v>1495</v>
      </c>
      <c r="D6433" s="5">
        <v>43040</v>
      </c>
      <c r="E6433">
        <v>61</v>
      </c>
      <c r="F6433">
        <v>67</v>
      </c>
      <c r="G6433" s="2">
        <v>10509.06</v>
      </c>
      <c r="H6433">
        <v>61</v>
      </c>
      <c r="I6433">
        <v>3</v>
      </c>
      <c r="J6433" s="4">
        <v>4.54</v>
      </c>
      <c r="K6433" s="3">
        <v>4.9180327868852458E-2</v>
      </c>
      <c r="L6433" s="1" t="s">
        <v>30</v>
      </c>
    </row>
    <row r="6434" spans="1:12" x14ac:dyDescent="0.3">
      <c r="A6434" s="1" t="s">
        <v>1595</v>
      </c>
      <c r="B6434" s="1" t="s">
        <v>90</v>
      </c>
      <c r="C6434" s="1" t="s">
        <v>1495</v>
      </c>
      <c r="D6434" s="5">
        <v>43070</v>
      </c>
      <c r="E6434">
        <v>53</v>
      </c>
      <c r="F6434">
        <v>55</v>
      </c>
      <c r="G6434" s="2">
        <v>8445.4</v>
      </c>
      <c r="H6434">
        <v>53</v>
      </c>
      <c r="I6434">
        <v>3</v>
      </c>
      <c r="J6434" s="4">
        <v>4.46</v>
      </c>
      <c r="K6434" s="3">
        <v>5.6603773584905662E-2</v>
      </c>
      <c r="L6434" s="1" t="s">
        <v>31</v>
      </c>
    </row>
    <row r="6435" spans="1:12" x14ac:dyDescent="0.3">
      <c r="A6435" s="1" t="s">
        <v>1595</v>
      </c>
      <c r="B6435" s="1" t="s">
        <v>90</v>
      </c>
      <c r="C6435" s="1" t="s">
        <v>1495</v>
      </c>
      <c r="D6435" s="5">
        <v>43101</v>
      </c>
      <c r="E6435">
        <v>62</v>
      </c>
      <c r="F6435">
        <v>64</v>
      </c>
      <c r="G6435" s="2">
        <v>7897.02</v>
      </c>
      <c r="H6435">
        <v>62</v>
      </c>
      <c r="I6435">
        <v>8</v>
      </c>
      <c r="J6435" s="4">
        <v>4.2300000000000004</v>
      </c>
      <c r="K6435" s="3">
        <v>0.12903225806451613</v>
      </c>
      <c r="L6435" s="1" t="s">
        <v>32</v>
      </c>
    </row>
    <row r="6436" spans="1:12" x14ac:dyDescent="0.3">
      <c r="A6436" s="1" t="s">
        <v>1595</v>
      </c>
      <c r="B6436" s="1" t="s">
        <v>90</v>
      </c>
      <c r="C6436" s="1" t="s">
        <v>1495</v>
      </c>
      <c r="D6436" s="5">
        <v>43132</v>
      </c>
      <c r="E6436">
        <v>73</v>
      </c>
      <c r="F6436">
        <v>83</v>
      </c>
      <c r="G6436" s="2">
        <v>8588.2900000000009</v>
      </c>
      <c r="H6436">
        <v>73</v>
      </c>
      <c r="I6436">
        <v>8</v>
      </c>
      <c r="J6436" s="4">
        <v>4.17</v>
      </c>
      <c r="K6436" s="3">
        <v>0.1095890410958904</v>
      </c>
      <c r="L6436" s="1" t="s">
        <v>33</v>
      </c>
    </row>
    <row r="6437" spans="1:12" x14ac:dyDescent="0.3">
      <c r="A6437" s="1" t="s">
        <v>1595</v>
      </c>
      <c r="B6437" s="1" t="s">
        <v>90</v>
      </c>
      <c r="C6437" s="1" t="s">
        <v>1495</v>
      </c>
      <c r="D6437" s="5">
        <v>43160</v>
      </c>
      <c r="E6437">
        <v>60</v>
      </c>
      <c r="F6437">
        <v>66</v>
      </c>
      <c r="G6437" s="2">
        <v>8366.7099999999991</v>
      </c>
      <c r="H6437">
        <v>60</v>
      </c>
      <c r="I6437">
        <v>27</v>
      </c>
      <c r="J6437" s="4">
        <v>3.17</v>
      </c>
      <c r="K6437" s="3">
        <v>0.45</v>
      </c>
      <c r="L6437" s="1" t="s">
        <v>34</v>
      </c>
    </row>
    <row r="6438" spans="1:12" x14ac:dyDescent="0.3">
      <c r="A6438" s="1" t="s">
        <v>1595</v>
      </c>
      <c r="B6438" s="1" t="s">
        <v>90</v>
      </c>
      <c r="C6438" s="1" t="s">
        <v>1495</v>
      </c>
      <c r="D6438" s="5">
        <v>43191</v>
      </c>
      <c r="E6438">
        <v>22</v>
      </c>
      <c r="F6438">
        <v>28</v>
      </c>
      <c r="G6438" s="2">
        <v>3608.46</v>
      </c>
      <c r="H6438">
        <v>21</v>
      </c>
      <c r="I6438">
        <v>0</v>
      </c>
      <c r="J6438" s="4">
        <v>4.1399999999999997</v>
      </c>
      <c r="K6438" s="3">
        <v>0</v>
      </c>
      <c r="L6438" s="1" t="s">
        <v>35</v>
      </c>
    </row>
    <row r="6439" spans="1:12" x14ac:dyDescent="0.3">
      <c r="A6439" s="1" t="s">
        <v>1595</v>
      </c>
      <c r="B6439" s="1" t="s">
        <v>90</v>
      </c>
      <c r="C6439" s="1" t="s">
        <v>1495</v>
      </c>
      <c r="D6439" s="5">
        <v>43221</v>
      </c>
      <c r="E6439">
        <v>35</v>
      </c>
      <c r="F6439">
        <v>38</v>
      </c>
      <c r="G6439" s="2">
        <v>6155.44</v>
      </c>
      <c r="H6439">
        <v>34</v>
      </c>
      <c r="I6439">
        <v>2</v>
      </c>
      <c r="J6439" s="4">
        <v>4.46</v>
      </c>
      <c r="K6439" s="3">
        <v>5.8823529411764705E-2</v>
      </c>
      <c r="L6439" s="1" t="s">
        <v>46</v>
      </c>
    </row>
    <row r="6440" spans="1:12" x14ac:dyDescent="0.3">
      <c r="A6440" s="1" t="s">
        <v>1595</v>
      </c>
      <c r="B6440" s="1" t="s">
        <v>90</v>
      </c>
      <c r="C6440" s="1" t="s">
        <v>1495</v>
      </c>
      <c r="D6440" s="5">
        <v>43252</v>
      </c>
      <c r="E6440">
        <v>48</v>
      </c>
      <c r="F6440">
        <v>50</v>
      </c>
      <c r="G6440" s="2">
        <v>9634.15</v>
      </c>
      <c r="H6440">
        <v>48</v>
      </c>
      <c r="I6440">
        <v>0</v>
      </c>
      <c r="J6440" s="4">
        <v>4.5999999999999996</v>
      </c>
      <c r="K6440" s="3">
        <v>0</v>
      </c>
      <c r="L6440" s="1" t="s">
        <v>36</v>
      </c>
    </row>
    <row r="6441" spans="1:12" x14ac:dyDescent="0.3">
      <c r="A6441" s="1" t="s">
        <v>1595</v>
      </c>
      <c r="B6441" s="1" t="s">
        <v>90</v>
      </c>
      <c r="C6441" s="1" t="s">
        <v>1495</v>
      </c>
      <c r="D6441" s="5">
        <v>43282</v>
      </c>
      <c r="E6441">
        <v>32</v>
      </c>
      <c r="F6441">
        <v>32</v>
      </c>
      <c r="G6441" s="2">
        <v>5565.31</v>
      </c>
      <c r="H6441">
        <v>30</v>
      </c>
      <c r="I6441">
        <v>0</v>
      </c>
      <c r="J6441" s="4">
        <v>4.1900000000000004</v>
      </c>
      <c r="K6441" s="3">
        <v>0</v>
      </c>
      <c r="L6441" s="1" t="s">
        <v>37</v>
      </c>
    </row>
    <row r="6442" spans="1:12" x14ac:dyDescent="0.3">
      <c r="A6442" s="1" t="s">
        <v>1595</v>
      </c>
      <c r="B6442" s="1" t="s">
        <v>90</v>
      </c>
      <c r="C6442" s="1" t="s">
        <v>1495</v>
      </c>
      <c r="D6442" s="5">
        <v>43313</v>
      </c>
      <c r="E6442">
        <v>33</v>
      </c>
      <c r="F6442">
        <v>36</v>
      </c>
      <c r="G6442" s="2">
        <v>6038.01</v>
      </c>
      <c r="H6442">
        <v>32</v>
      </c>
      <c r="I6442">
        <v>1</v>
      </c>
      <c r="J6442" s="4">
        <v>4.12</v>
      </c>
      <c r="K6442" s="3">
        <v>3.125E-2</v>
      </c>
      <c r="L6442" s="1" t="s">
        <v>49</v>
      </c>
    </row>
    <row r="6443" spans="1:12" x14ac:dyDescent="0.3">
      <c r="A6443" s="1" t="s">
        <v>1596</v>
      </c>
      <c r="B6443" s="1" t="s">
        <v>16</v>
      </c>
      <c r="C6443" s="1" t="s">
        <v>51</v>
      </c>
      <c r="D6443" s="5">
        <v>42979</v>
      </c>
      <c r="E6443">
        <v>1</v>
      </c>
      <c r="F6443">
        <v>1</v>
      </c>
      <c r="G6443" s="2">
        <v>61.5</v>
      </c>
      <c r="H6443">
        <v>1</v>
      </c>
      <c r="I6443">
        <v>1</v>
      </c>
      <c r="J6443" s="4">
        <v>5</v>
      </c>
      <c r="K6443" s="3">
        <v>1</v>
      </c>
      <c r="L6443" s="1" t="s">
        <v>18</v>
      </c>
    </row>
    <row r="6444" spans="1:12" x14ac:dyDescent="0.3">
      <c r="A6444" s="1" t="s">
        <v>1596</v>
      </c>
      <c r="B6444" s="1" t="s">
        <v>16</v>
      </c>
      <c r="C6444" s="1" t="s">
        <v>51</v>
      </c>
      <c r="D6444" s="5">
        <v>43009</v>
      </c>
      <c r="E6444">
        <v>2</v>
      </c>
      <c r="F6444">
        <v>2</v>
      </c>
      <c r="G6444" s="2">
        <v>132.29</v>
      </c>
      <c r="H6444">
        <v>2</v>
      </c>
      <c r="I6444">
        <v>2</v>
      </c>
      <c r="J6444" s="4">
        <v>4</v>
      </c>
      <c r="K6444" s="3">
        <v>1</v>
      </c>
      <c r="L6444" s="1" t="s">
        <v>19</v>
      </c>
    </row>
    <row r="6445" spans="1:12" x14ac:dyDescent="0.3">
      <c r="A6445" s="1" t="s">
        <v>1596</v>
      </c>
      <c r="B6445" s="1" t="s">
        <v>16</v>
      </c>
      <c r="C6445" s="1" t="s">
        <v>51</v>
      </c>
      <c r="D6445" s="5">
        <v>43070</v>
      </c>
      <c r="E6445">
        <v>1</v>
      </c>
      <c r="F6445">
        <v>1</v>
      </c>
      <c r="G6445" s="2">
        <v>165.4</v>
      </c>
      <c r="H6445">
        <v>0</v>
      </c>
      <c r="I6445">
        <v>0</v>
      </c>
      <c r="J6445" s="4">
        <v>1</v>
      </c>
      <c r="K6445" s="3"/>
      <c r="L6445" s="1" t="s">
        <v>31</v>
      </c>
    </row>
    <row r="6446" spans="1:12" x14ac:dyDescent="0.3">
      <c r="A6446" s="1" t="s">
        <v>1596</v>
      </c>
      <c r="B6446" s="1" t="s">
        <v>16</v>
      </c>
      <c r="C6446" s="1" t="s">
        <v>51</v>
      </c>
      <c r="D6446" s="5">
        <v>43191</v>
      </c>
      <c r="E6446">
        <v>1</v>
      </c>
      <c r="F6446">
        <v>1</v>
      </c>
      <c r="G6446" s="2">
        <v>62.69</v>
      </c>
      <c r="H6446">
        <v>1</v>
      </c>
      <c r="I6446">
        <v>0</v>
      </c>
      <c r="J6446" s="4">
        <v>2</v>
      </c>
      <c r="K6446" s="3">
        <v>0</v>
      </c>
      <c r="L6446" s="1" t="s">
        <v>35</v>
      </c>
    </row>
    <row r="6447" spans="1:12" x14ac:dyDescent="0.3">
      <c r="A6447" s="1" t="s">
        <v>1596</v>
      </c>
      <c r="B6447" s="1" t="s">
        <v>16</v>
      </c>
      <c r="C6447" s="1" t="s">
        <v>51</v>
      </c>
      <c r="D6447" s="5">
        <v>43252</v>
      </c>
      <c r="E6447">
        <v>1</v>
      </c>
      <c r="F6447">
        <v>1</v>
      </c>
      <c r="G6447" s="2">
        <v>168.67</v>
      </c>
      <c r="H6447">
        <v>1</v>
      </c>
      <c r="I6447">
        <v>0</v>
      </c>
      <c r="J6447" s="4">
        <v>5</v>
      </c>
      <c r="K6447" s="3">
        <v>0</v>
      </c>
      <c r="L6447" s="1" t="s">
        <v>36</v>
      </c>
    </row>
    <row r="6448" spans="1:12" x14ac:dyDescent="0.3">
      <c r="A6448" s="1" t="s">
        <v>1597</v>
      </c>
      <c r="B6448" s="1" t="s">
        <v>108</v>
      </c>
      <c r="C6448" s="1" t="s">
        <v>1493</v>
      </c>
      <c r="D6448" s="5">
        <v>43221</v>
      </c>
      <c r="E6448">
        <v>1</v>
      </c>
      <c r="F6448">
        <v>1</v>
      </c>
      <c r="G6448" s="2">
        <v>135.47999999999999</v>
      </c>
      <c r="H6448">
        <v>1</v>
      </c>
      <c r="I6448">
        <v>0</v>
      </c>
      <c r="J6448" s="4">
        <v>5</v>
      </c>
      <c r="K6448" s="3">
        <v>0</v>
      </c>
      <c r="L6448" s="1" t="s">
        <v>46</v>
      </c>
    </row>
    <row r="6449" spans="1:12" x14ac:dyDescent="0.3">
      <c r="A6449" s="1" t="s">
        <v>1598</v>
      </c>
      <c r="B6449" s="1" t="s">
        <v>53</v>
      </c>
      <c r="C6449" s="1" t="s">
        <v>1176</v>
      </c>
      <c r="D6449" s="5">
        <v>43221</v>
      </c>
      <c r="E6449">
        <v>1</v>
      </c>
      <c r="F6449">
        <v>1</v>
      </c>
      <c r="G6449" s="2">
        <v>133.96</v>
      </c>
      <c r="H6449">
        <v>1</v>
      </c>
      <c r="I6449">
        <v>0</v>
      </c>
      <c r="J6449" s="4">
        <v>4</v>
      </c>
      <c r="K6449" s="3">
        <v>0</v>
      </c>
      <c r="L6449" s="1" t="s">
        <v>46</v>
      </c>
    </row>
    <row r="6450" spans="1:12" x14ac:dyDescent="0.3">
      <c r="A6450" s="1" t="s">
        <v>1599</v>
      </c>
      <c r="B6450" s="1" t="s">
        <v>16</v>
      </c>
      <c r="C6450" s="1" t="s">
        <v>51</v>
      </c>
      <c r="D6450" s="5">
        <v>42644</v>
      </c>
      <c r="E6450">
        <v>1</v>
      </c>
      <c r="F6450">
        <v>1</v>
      </c>
      <c r="G6450" s="2">
        <v>237.45</v>
      </c>
      <c r="H6450">
        <v>1</v>
      </c>
      <c r="I6450">
        <v>0</v>
      </c>
      <c r="J6450" s="4">
        <v>5</v>
      </c>
      <c r="K6450" s="3">
        <v>0</v>
      </c>
      <c r="L6450" s="1" t="s">
        <v>64</v>
      </c>
    </row>
    <row r="6451" spans="1:12" x14ac:dyDescent="0.3">
      <c r="A6451" s="1" t="s">
        <v>1599</v>
      </c>
      <c r="B6451" s="1" t="s">
        <v>16</v>
      </c>
      <c r="C6451" s="1" t="s">
        <v>51</v>
      </c>
      <c r="D6451" s="5">
        <v>42767</v>
      </c>
      <c r="E6451">
        <v>1</v>
      </c>
      <c r="F6451">
        <v>1</v>
      </c>
      <c r="G6451" s="2">
        <v>320.05</v>
      </c>
      <c r="H6451">
        <v>1</v>
      </c>
      <c r="I6451">
        <v>0</v>
      </c>
      <c r="J6451" s="4">
        <v>5</v>
      </c>
      <c r="K6451" s="3">
        <v>0</v>
      </c>
      <c r="L6451" s="1" t="s">
        <v>23</v>
      </c>
    </row>
    <row r="6452" spans="1:12" x14ac:dyDescent="0.3">
      <c r="A6452" s="1" t="s">
        <v>1599</v>
      </c>
      <c r="B6452" s="1" t="s">
        <v>16</v>
      </c>
      <c r="C6452" s="1" t="s">
        <v>51</v>
      </c>
      <c r="D6452" s="5">
        <v>42795</v>
      </c>
      <c r="E6452">
        <v>1</v>
      </c>
      <c r="F6452">
        <v>1</v>
      </c>
      <c r="G6452" s="2">
        <v>215.82</v>
      </c>
      <c r="H6452">
        <v>1</v>
      </c>
      <c r="I6452">
        <v>0</v>
      </c>
      <c r="J6452" s="4">
        <v>5</v>
      </c>
      <c r="K6452" s="3">
        <v>0</v>
      </c>
      <c r="L6452" s="1" t="s">
        <v>24</v>
      </c>
    </row>
    <row r="6453" spans="1:12" x14ac:dyDescent="0.3">
      <c r="A6453" s="1" t="s">
        <v>1599</v>
      </c>
      <c r="B6453" s="1" t="s">
        <v>16</v>
      </c>
      <c r="C6453" s="1" t="s">
        <v>51</v>
      </c>
      <c r="D6453" s="5">
        <v>42826</v>
      </c>
      <c r="E6453">
        <v>2</v>
      </c>
      <c r="F6453">
        <v>3</v>
      </c>
      <c r="G6453" s="2">
        <v>768.81</v>
      </c>
      <c r="H6453">
        <v>2</v>
      </c>
      <c r="I6453">
        <v>0</v>
      </c>
      <c r="J6453" s="4">
        <v>2</v>
      </c>
      <c r="K6453" s="3">
        <v>0</v>
      </c>
      <c r="L6453" s="1" t="s">
        <v>25</v>
      </c>
    </row>
    <row r="6454" spans="1:12" x14ac:dyDescent="0.3">
      <c r="A6454" s="1" t="s">
        <v>1599</v>
      </c>
      <c r="B6454" s="1" t="s">
        <v>16</v>
      </c>
      <c r="C6454" s="1" t="s">
        <v>51</v>
      </c>
      <c r="D6454" s="5">
        <v>42856</v>
      </c>
      <c r="E6454">
        <v>3</v>
      </c>
      <c r="F6454">
        <v>3</v>
      </c>
      <c r="G6454" s="2">
        <v>581.32000000000005</v>
      </c>
      <c r="H6454">
        <v>3</v>
      </c>
      <c r="I6454">
        <v>0</v>
      </c>
      <c r="J6454" s="4">
        <v>5</v>
      </c>
      <c r="K6454" s="3">
        <v>0</v>
      </c>
      <c r="L6454" s="1" t="s">
        <v>26</v>
      </c>
    </row>
    <row r="6455" spans="1:12" x14ac:dyDescent="0.3">
      <c r="A6455" s="1" t="s">
        <v>1599</v>
      </c>
      <c r="B6455" s="1" t="s">
        <v>16</v>
      </c>
      <c r="C6455" s="1" t="s">
        <v>51</v>
      </c>
      <c r="D6455" s="5">
        <v>42917</v>
      </c>
      <c r="E6455">
        <v>1</v>
      </c>
      <c r="F6455">
        <v>1</v>
      </c>
      <c r="G6455" s="2">
        <v>221.07</v>
      </c>
      <c r="H6455">
        <v>1</v>
      </c>
      <c r="I6455">
        <v>0</v>
      </c>
      <c r="J6455" s="4">
        <v>4</v>
      </c>
      <c r="K6455" s="3">
        <v>0</v>
      </c>
      <c r="L6455" s="1" t="s">
        <v>28</v>
      </c>
    </row>
    <row r="6456" spans="1:12" x14ac:dyDescent="0.3">
      <c r="A6456" s="1" t="s">
        <v>1599</v>
      </c>
      <c r="B6456" s="1" t="s">
        <v>16</v>
      </c>
      <c r="C6456" s="1" t="s">
        <v>51</v>
      </c>
      <c r="D6456" s="5">
        <v>42948</v>
      </c>
      <c r="E6456">
        <v>2</v>
      </c>
      <c r="F6456">
        <v>2</v>
      </c>
      <c r="G6456" s="2">
        <v>436.14</v>
      </c>
      <c r="H6456">
        <v>2</v>
      </c>
      <c r="I6456">
        <v>0</v>
      </c>
      <c r="J6456" s="4">
        <v>4</v>
      </c>
      <c r="K6456" s="3">
        <v>0</v>
      </c>
      <c r="L6456" s="1" t="s">
        <v>29</v>
      </c>
    </row>
    <row r="6457" spans="1:12" x14ac:dyDescent="0.3">
      <c r="A6457" s="1" t="s">
        <v>1599</v>
      </c>
      <c r="B6457" s="1" t="s">
        <v>16</v>
      </c>
      <c r="C6457" s="1" t="s">
        <v>51</v>
      </c>
      <c r="D6457" s="5">
        <v>42979</v>
      </c>
      <c r="E6457">
        <v>2</v>
      </c>
      <c r="F6457">
        <v>2</v>
      </c>
      <c r="G6457" s="2">
        <v>432.05</v>
      </c>
      <c r="H6457">
        <v>2</v>
      </c>
      <c r="I6457">
        <v>0</v>
      </c>
      <c r="J6457" s="4">
        <v>4</v>
      </c>
      <c r="K6457" s="3">
        <v>0</v>
      </c>
      <c r="L6457" s="1" t="s">
        <v>18</v>
      </c>
    </row>
    <row r="6458" spans="1:12" x14ac:dyDescent="0.3">
      <c r="A6458" s="1" t="s">
        <v>1599</v>
      </c>
      <c r="B6458" s="1" t="s">
        <v>16</v>
      </c>
      <c r="C6458" s="1" t="s">
        <v>51</v>
      </c>
      <c r="D6458" s="5">
        <v>43009</v>
      </c>
      <c r="E6458">
        <v>6</v>
      </c>
      <c r="F6458">
        <v>6</v>
      </c>
      <c r="G6458" s="2">
        <v>1209.58</v>
      </c>
      <c r="H6458">
        <v>6</v>
      </c>
      <c r="I6458">
        <v>1</v>
      </c>
      <c r="J6458" s="4">
        <v>5</v>
      </c>
      <c r="K6458" s="3">
        <v>0.16666666666666666</v>
      </c>
      <c r="L6458" s="1" t="s">
        <v>19</v>
      </c>
    </row>
    <row r="6459" spans="1:12" x14ac:dyDescent="0.3">
      <c r="A6459" s="1" t="s">
        <v>1599</v>
      </c>
      <c r="B6459" s="1" t="s">
        <v>16</v>
      </c>
      <c r="C6459" s="1" t="s">
        <v>51</v>
      </c>
      <c r="D6459" s="5">
        <v>43040</v>
      </c>
      <c r="E6459">
        <v>3</v>
      </c>
      <c r="F6459">
        <v>3</v>
      </c>
      <c r="G6459" s="2">
        <v>546.27</v>
      </c>
      <c r="H6459">
        <v>3</v>
      </c>
      <c r="I6459">
        <v>0</v>
      </c>
      <c r="J6459" s="4">
        <v>4.67</v>
      </c>
      <c r="K6459" s="3">
        <v>0</v>
      </c>
      <c r="L6459" s="1" t="s">
        <v>30</v>
      </c>
    </row>
    <row r="6460" spans="1:12" x14ac:dyDescent="0.3">
      <c r="A6460" s="1" t="s">
        <v>1599</v>
      </c>
      <c r="B6460" s="1" t="s">
        <v>16</v>
      </c>
      <c r="C6460" s="1" t="s">
        <v>51</v>
      </c>
      <c r="D6460" s="5">
        <v>43070</v>
      </c>
      <c r="E6460">
        <v>2</v>
      </c>
      <c r="F6460">
        <v>2</v>
      </c>
      <c r="G6460" s="2">
        <v>372.56</v>
      </c>
      <c r="H6460">
        <v>1</v>
      </c>
      <c r="I6460">
        <v>0</v>
      </c>
      <c r="J6460" s="4">
        <v>1</v>
      </c>
      <c r="K6460" s="3">
        <v>0</v>
      </c>
      <c r="L6460" s="1" t="s">
        <v>31</v>
      </c>
    </row>
    <row r="6461" spans="1:12" x14ac:dyDescent="0.3">
      <c r="A6461" s="1" t="s">
        <v>1599</v>
      </c>
      <c r="B6461" s="1" t="s">
        <v>16</v>
      </c>
      <c r="C6461" s="1" t="s">
        <v>51</v>
      </c>
      <c r="D6461" s="5">
        <v>43101</v>
      </c>
      <c r="E6461">
        <v>3</v>
      </c>
      <c r="F6461">
        <v>3</v>
      </c>
      <c r="G6461" s="2">
        <v>544.67999999999995</v>
      </c>
      <c r="H6461">
        <v>3</v>
      </c>
      <c r="I6461">
        <v>0</v>
      </c>
      <c r="J6461" s="4">
        <v>5</v>
      </c>
      <c r="K6461" s="3">
        <v>0</v>
      </c>
      <c r="L6461" s="1" t="s">
        <v>32</v>
      </c>
    </row>
    <row r="6462" spans="1:12" x14ac:dyDescent="0.3">
      <c r="A6462" s="1" t="s">
        <v>1599</v>
      </c>
      <c r="B6462" s="1" t="s">
        <v>16</v>
      </c>
      <c r="C6462" s="1" t="s">
        <v>51</v>
      </c>
      <c r="D6462" s="5">
        <v>43160</v>
      </c>
      <c r="E6462">
        <v>5</v>
      </c>
      <c r="F6462">
        <v>5</v>
      </c>
      <c r="G6462" s="2">
        <v>880.04</v>
      </c>
      <c r="H6462">
        <v>5</v>
      </c>
      <c r="I6462">
        <v>1</v>
      </c>
      <c r="J6462" s="4">
        <v>2.8</v>
      </c>
      <c r="K6462" s="3">
        <v>0.2</v>
      </c>
      <c r="L6462" s="1" t="s">
        <v>34</v>
      </c>
    </row>
    <row r="6463" spans="1:12" x14ac:dyDescent="0.3">
      <c r="A6463" s="1" t="s">
        <v>1599</v>
      </c>
      <c r="B6463" s="1" t="s">
        <v>16</v>
      </c>
      <c r="C6463" s="1" t="s">
        <v>51</v>
      </c>
      <c r="D6463" s="5">
        <v>43191</v>
      </c>
      <c r="E6463">
        <v>8</v>
      </c>
      <c r="F6463">
        <v>8</v>
      </c>
      <c r="G6463" s="2">
        <v>1503.33</v>
      </c>
      <c r="H6463">
        <v>8</v>
      </c>
      <c r="I6463">
        <v>1</v>
      </c>
      <c r="J6463" s="4">
        <v>4.63</v>
      </c>
      <c r="K6463" s="3">
        <v>0.125</v>
      </c>
      <c r="L6463" s="1" t="s">
        <v>35</v>
      </c>
    </row>
    <row r="6464" spans="1:12" x14ac:dyDescent="0.3">
      <c r="A6464" s="1" t="s">
        <v>1599</v>
      </c>
      <c r="B6464" s="1" t="s">
        <v>16</v>
      </c>
      <c r="C6464" s="1" t="s">
        <v>51</v>
      </c>
      <c r="D6464" s="5">
        <v>43221</v>
      </c>
      <c r="E6464">
        <v>6</v>
      </c>
      <c r="F6464">
        <v>7</v>
      </c>
      <c r="G6464" s="2">
        <v>1253.56</v>
      </c>
      <c r="H6464">
        <v>6</v>
      </c>
      <c r="I6464">
        <v>0</v>
      </c>
      <c r="J6464" s="4">
        <v>4.17</v>
      </c>
      <c r="K6464" s="3">
        <v>0</v>
      </c>
      <c r="L6464" s="1" t="s">
        <v>46</v>
      </c>
    </row>
    <row r="6465" spans="1:12" x14ac:dyDescent="0.3">
      <c r="A6465" s="1" t="s">
        <v>1599</v>
      </c>
      <c r="B6465" s="1" t="s">
        <v>16</v>
      </c>
      <c r="C6465" s="1" t="s">
        <v>51</v>
      </c>
      <c r="D6465" s="5">
        <v>43252</v>
      </c>
      <c r="E6465">
        <v>1</v>
      </c>
      <c r="F6465">
        <v>1</v>
      </c>
      <c r="G6465" s="2">
        <v>203.91</v>
      </c>
      <c r="H6465">
        <v>1</v>
      </c>
      <c r="I6465">
        <v>0</v>
      </c>
      <c r="J6465" s="4">
        <v>5</v>
      </c>
      <c r="K6465" s="3">
        <v>0</v>
      </c>
      <c r="L6465" s="1" t="s">
        <v>36</v>
      </c>
    </row>
    <row r="6466" spans="1:12" x14ac:dyDescent="0.3">
      <c r="A6466" s="1" t="s">
        <v>1599</v>
      </c>
      <c r="B6466" s="1" t="s">
        <v>16</v>
      </c>
      <c r="C6466" s="1" t="s">
        <v>51</v>
      </c>
      <c r="D6466" s="5">
        <v>43282</v>
      </c>
      <c r="E6466">
        <v>3</v>
      </c>
      <c r="F6466">
        <v>3</v>
      </c>
      <c r="G6466" s="2">
        <v>608.72</v>
      </c>
      <c r="H6466">
        <v>3</v>
      </c>
      <c r="I6466">
        <v>0</v>
      </c>
      <c r="J6466" s="4">
        <v>4.67</v>
      </c>
      <c r="K6466" s="3">
        <v>0</v>
      </c>
      <c r="L6466" s="1" t="s">
        <v>37</v>
      </c>
    </row>
    <row r="6467" spans="1:12" x14ac:dyDescent="0.3">
      <c r="A6467" s="1" t="s">
        <v>1599</v>
      </c>
      <c r="B6467" s="1" t="s">
        <v>16</v>
      </c>
      <c r="C6467" s="1" t="s">
        <v>51</v>
      </c>
      <c r="D6467" s="5">
        <v>43313</v>
      </c>
      <c r="E6467">
        <v>3</v>
      </c>
      <c r="F6467">
        <v>3</v>
      </c>
      <c r="G6467" s="2">
        <v>592.01</v>
      </c>
      <c r="H6467">
        <v>3</v>
      </c>
      <c r="I6467">
        <v>1</v>
      </c>
      <c r="J6467" s="4">
        <v>4</v>
      </c>
      <c r="K6467" s="3">
        <v>0.33333333333333331</v>
      </c>
      <c r="L6467" s="1" t="s">
        <v>49</v>
      </c>
    </row>
    <row r="6468" spans="1:12" x14ac:dyDescent="0.3">
      <c r="A6468" s="1" t="s">
        <v>1600</v>
      </c>
      <c r="B6468" s="1" t="s">
        <v>16</v>
      </c>
      <c r="C6468" s="1" t="s">
        <v>51</v>
      </c>
      <c r="D6468" s="5">
        <v>43101</v>
      </c>
      <c r="E6468">
        <v>1</v>
      </c>
      <c r="F6468">
        <v>1</v>
      </c>
      <c r="G6468" s="2">
        <v>548.92999999999995</v>
      </c>
      <c r="H6468">
        <v>1</v>
      </c>
      <c r="I6468">
        <v>0</v>
      </c>
      <c r="J6468" s="4">
        <v>4</v>
      </c>
      <c r="K6468" s="3">
        <v>0</v>
      </c>
      <c r="L6468" s="1" t="s">
        <v>32</v>
      </c>
    </row>
    <row r="6469" spans="1:12" x14ac:dyDescent="0.3">
      <c r="A6469" s="1" t="s">
        <v>1600</v>
      </c>
      <c r="B6469" s="1" t="s">
        <v>16</v>
      </c>
      <c r="C6469" s="1" t="s">
        <v>51</v>
      </c>
      <c r="D6469" s="5">
        <v>43282</v>
      </c>
      <c r="E6469">
        <v>2</v>
      </c>
      <c r="F6469">
        <v>2</v>
      </c>
      <c r="G6469" s="2">
        <v>841.54</v>
      </c>
      <c r="H6469">
        <v>2</v>
      </c>
      <c r="I6469">
        <v>0</v>
      </c>
      <c r="J6469" s="4">
        <v>5</v>
      </c>
      <c r="K6469" s="3">
        <v>0</v>
      </c>
      <c r="L6469" s="1" t="s">
        <v>37</v>
      </c>
    </row>
    <row r="6470" spans="1:12" x14ac:dyDescent="0.3">
      <c r="A6470" s="1" t="s">
        <v>1601</v>
      </c>
      <c r="B6470" s="1" t="s">
        <v>16</v>
      </c>
      <c r="C6470" s="1" t="s">
        <v>613</v>
      </c>
      <c r="D6470" s="5">
        <v>42767</v>
      </c>
      <c r="E6470">
        <v>3</v>
      </c>
      <c r="F6470">
        <v>3</v>
      </c>
      <c r="G6470" s="2">
        <v>450.1</v>
      </c>
      <c r="H6470">
        <v>3</v>
      </c>
      <c r="I6470">
        <v>1</v>
      </c>
      <c r="J6470" s="4">
        <v>3.67</v>
      </c>
      <c r="K6470" s="3">
        <v>0.33333333333333331</v>
      </c>
      <c r="L6470" s="1" t="s">
        <v>23</v>
      </c>
    </row>
    <row r="6471" spans="1:12" x14ac:dyDescent="0.3">
      <c r="A6471" s="1" t="s">
        <v>1602</v>
      </c>
      <c r="B6471" s="1" t="s">
        <v>16</v>
      </c>
      <c r="C6471" s="1" t="s">
        <v>17</v>
      </c>
      <c r="D6471" s="5">
        <v>42795</v>
      </c>
      <c r="E6471">
        <v>2</v>
      </c>
      <c r="F6471">
        <v>2</v>
      </c>
      <c r="G6471" s="2">
        <v>866.14</v>
      </c>
      <c r="H6471">
        <v>2</v>
      </c>
      <c r="I6471">
        <v>0</v>
      </c>
      <c r="J6471" s="4">
        <v>4.5</v>
      </c>
      <c r="K6471" s="3">
        <v>0</v>
      </c>
      <c r="L6471" s="1" t="s">
        <v>24</v>
      </c>
    </row>
    <row r="6472" spans="1:12" x14ac:dyDescent="0.3">
      <c r="A6472" s="1" t="s">
        <v>1602</v>
      </c>
      <c r="B6472" s="1" t="s">
        <v>16</v>
      </c>
      <c r="C6472" s="1" t="s">
        <v>17</v>
      </c>
      <c r="D6472" s="5">
        <v>42826</v>
      </c>
      <c r="E6472">
        <v>1</v>
      </c>
      <c r="F6472">
        <v>1</v>
      </c>
      <c r="G6472" s="2">
        <v>429.51</v>
      </c>
      <c r="H6472">
        <v>1</v>
      </c>
      <c r="I6472">
        <v>0</v>
      </c>
      <c r="J6472" s="4">
        <v>5</v>
      </c>
      <c r="K6472" s="3">
        <v>0</v>
      </c>
      <c r="L6472" s="1" t="s">
        <v>25</v>
      </c>
    </row>
    <row r="6473" spans="1:12" x14ac:dyDescent="0.3">
      <c r="A6473" s="1" t="s">
        <v>1602</v>
      </c>
      <c r="B6473" s="1" t="s">
        <v>16</v>
      </c>
      <c r="C6473" s="1" t="s">
        <v>17</v>
      </c>
      <c r="D6473" s="5">
        <v>42856</v>
      </c>
      <c r="E6473">
        <v>4</v>
      </c>
      <c r="F6473">
        <v>4</v>
      </c>
      <c r="G6473" s="2">
        <v>1402.29</v>
      </c>
      <c r="H6473">
        <v>3</v>
      </c>
      <c r="I6473">
        <v>0</v>
      </c>
      <c r="J6473" s="4">
        <v>3.5</v>
      </c>
      <c r="K6473" s="3">
        <v>0</v>
      </c>
      <c r="L6473" s="1" t="s">
        <v>26</v>
      </c>
    </row>
    <row r="6474" spans="1:12" x14ac:dyDescent="0.3">
      <c r="A6474" s="1" t="s">
        <v>1602</v>
      </c>
      <c r="B6474" s="1" t="s">
        <v>16</v>
      </c>
      <c r="C6474" s="1" t="s">
        <v>17</v>
      </c>
      <c r="D6474" s="5">
        <v>42887</v>
      </c>
      <c r="E6474">
        <v>1</v>
      </c>
      <c r="F6474">
        <v>1</v>
      </c>
      <c r="G6474" s="2">
        <v>34.090000000000003</v>
      </c>
      <c r="H6474">
        <v>1</v>
      </c>
      <c r="I6474">
        <v>0</v>
      </c>
      <c r="J6474" s="4">
        <v>5</v>
      </c>
      <c r="K6474" s="3">
        <v>0</v>
      </c>
      <c r="L6474" s="1" t="s">
        <v>27</v>
      </c>
    </row>
    <row r="6475" spans="1:12" x14ac:dyDescent="0.3">
      <c r="A6475" s="1" t="s">
        <v>1602</v>
      </c>
      <c r="B6475" s="1" t="s">
        <v>16</v>
      </c>
      <c r="C6475" s="1" t="s">
        <v>17</v>
      </c>
      <c r="D6475" s="5">
        <v>42917</v>
      </c>
      <c r="E6475">
        <v>1</v>
      </c>
      <c r="F6475">
        <v>1</v>
      </c>
      <c r="G6475" s="2">
        <v>31.84</v>
      </c>
      <c r="H6475">
        <v>1</v>
      </c>
      <c r="I6475">
        <v>0</v>
      </c>
      <c r="J6475" s="4">
        <v>5</v>
      </c>
      <c r="K6475" s="3">
        <v>0</v>
      </c>
      <c r="L6475" s="1" t="s">
        <v>28</v>
      </c>
    </row>
    <row r="6476" spans="1:12" x14ac:dyDescent="0.3">
      <c r="A6476" s="1" t="s">
        <v>1602</v>
      </c>
      <c r="B6476" s="1" t="s">
        <v>16</v>
      </c>
      <c r="C6476" s="1" t="s">
        <v>17</v>
      </c>
      <c r="D6476" s="5">
        <v>43009</v>
      </c>
      <c r="E6476">
        <v>3</v>
      </c>
      <c r="F6476">
        <v>3</v>
      </c>
      <c r="G6476" s="2">
        <v>474.91</v>
      </c>
      <c r="H6476">
        <v>2</v>
      </c>
      <c r="I6476">
        <v>0</v>
      </c>
      <c r="J6476" s="4">
        <v>3.33</v>
      </c>
      <c r="K6476" s="3">
        <v>0</v>
      </c>
      <c r="L6476" s="1" t="s">
        <v>19</v>
      </c>
    </row>
    <row r="6477" spans="1:12" x14ac:dyDescent="0.3">
      <c r="A6477" s="1" t="s">
        <v>1602</v>
      </c>
      <c r="B6477" s="1" t="s">
        <v>16</v>
      </c>
      <c r="C6477" s="1" t="s">
        <v>17</v>
      </c>
      <c r="D6477" s="5">
        <v>43101</v>
      </c>
      <c r="E6477">
        <v>3</v>
      </c>
      <c r="F6477">
        <v>3</v>
      </c>
      <c r="G6477" s="2">
        <v>1091.55</v>
      </c>
      <c r="H6477">
        <v>3</v>
      </c>
      <c r="I6477">
        <v>0</v>
      </c>
      <c r="J6477" s="4">
        <v>3.67</v>
      </c>
      <c r="K6477" s="3">
        <v>0</v>
      </c>
      <c r="L6477" s="1" t="s">
        <v>32</v>
      </c>
    </row>
    <row r="6478" spans="1:12" x14ac:dyDescent="0.3">
      <c r="A6478" s="1" t="s">
        <v>1602</v>
      </c>
      <c r="B6478" s="1" t="s">
        <v>16</v>
      </c>
      <c r="C6478" s="1" t="s">
        <v>17</v>
      </c>
      <c r="D6478" s="5">
        <v>43160</v>
      </c>
      <c r="E6478">
        <v>1</v>
      </c>
      <c r="F6478">
        <v>1</v>
      </c>
      <c r="G6478" s="2">
        <v>118.37</v>
      </c>
      <c r="H6478">
        <v>1</v>
      </c>
      <c r="I6478">
        <v>1</v>
      </c>
      <c r="J6478" s="4">
        <v>3</v>
      </c>
      <c r="K6478" s="3">
        <v>1</v>
      </c>
      <c r="L6478" s="1" t="s">
        <v>34</v>
      </c>
    </row>
    <row r="6479" spans="1:12" x14ac:dyDescent="0.3">
      <c r="A6479" s="1" t="s">
        <v>1602</v>
      </c>
      <c r="B6479" s="1" t="s">
        <v>16</v>
      </c>
      <c r="C6479" s="1" t="s">
        <v>17</v>
      </c>
      <c r="D6479" s="5">
        <v>43221</v>
      </c>
      <c r="E6479">
        <v>2</v>
      </c>
      <c r="F6479">
        <v>2</v>
      </c>
      <c r="G6479" s="2">
        <v>142.52000000000001</v>
      </c>
      <c r="H6479">
        <v>2</v>
      </c>
      <c r="I6479">
        <v>0</v>
      </c>
      <c r="J6479" s="4">
        <v>3</v>
      </c>
      <c r="K6479" s="3">
        <v>0</v>
      </c>
      <c r="L6479" s="1" t="s">
        <v>46</v>
      </c>
    </row>
    <row r="6480" spans="1:12" x14ac:dyDescent="0.3">
      <c r="A6480" s="1" t="s">
        <v>1602</v>
      </c>
      <c r="B6480" s="1" t="s">
        <v>16</v>
      </c>
      <c r="C6480" s="1" t="s">
        <v>17</v>
      </c>
      <c r="D6480" s="5">
        <v>43252</v>
      </c>
      <c r="E6480">
        <v>3</v>
      </c>
      <c r="F6480">
        <v>3</v>
      </c>
      <c r="G6480" s="2">
        <v>169.94</v>
      </c>
      <c r="H6480">
        <v>3</v>
      </c>
      <c r="I6480">
        <v>0</v>
      </c>
      <c r="J6480" s="4">
        <v>4.67</v>
      </c>
      <c r="K6480" s="3">
        <v>0</v>
      </c>
      <c r="L6480" s="1" t="s">
        <v>36</v>
      </c>
    </row>
    <row r="6481" spans="1:12" x14ac:dyDescent="0.3">
      <c r="A6481" s="1" t="s">
        <v>1602</v>
      </c>
      <c r="B6481" s="1" t="s">
        <v>16</v>
      </c>
      <c r="C6481" s="1" t="s">
        <v>17</v>
      </c>
      <c r="D6481" s="5">
        <v>43313</v>
      </c>
      <c r="E6481">
        <v>1</v>
      </c>
      <c r="F6481">
        <v>1</v>
      </c>
      <c r="G6481" s="2">
        <v>51.32</v>
      </c>
      <c r="H6481">
        <v>1</v>
      </c>
      <c r="I6481">
        <v>0</v>
      </c>
      <c r="J6481" s="4">
        <v>5</v>
      </c>
      <c r="K6481" s="3">
        <v>0</v>
      </c>
      <c r="L6481" s="1" t="s">
        <v>49</v>
      </c>
    </row>
    <row r="6482" spans="1:12" x14ac:dyDescent="0.3">
      <c r="A6482" s="1" t="s">
        <v>1603</v>
      </c>
      <c r="B6482" s="1" t="s">
        <v>16</v>
      </c>
      <c r="C6482" s="1" t="s">
        <v>51</v>
      </c>
      <c r="D6482" s="5">
        <v>42644</v>
      </c>
      <c r="E6482">
        <v>2</v>
      </c>
      <c r="F6482">
        <v>2</v>
      </c>
      <c r="G6482" s="2">
        <v>301.54000000000002</v>
      </c>
      <c r="H6482">
        <v>2</v>
      </c>
      <c r="I6482">
        <v>0</v>
      </c>
      <c r="J6482" s="4">
        <v>5</v>
      </c>
      <c r="K6482" s="3">
        <v>0</v>
      </c>
      <c r="L6482" s="1" t="s">
        <v>64</v>
      </c>
    </row>
    <row r="6483" spans="1:12" x14ac:dyDescent="0.3">
      <c r="A6483" s="1" t="s">
        <v>1603</v>
      </c>
      <c r="B6483" s="1" t="s">
        <v>16</v>
      </c>
      <c r="C6483" s="1" t="s">
        <v>51</v>
      </c>
      <c r="D6483" s="5">
        <v>42736</v>
      </c>
      <c r="E6483">
        <v>3</v>
      </c>
      <c r="F6483">
        <v>4</v>
      </c>
      <c r="G6483" s="2">
        <v>648.11</v>
      </c>
      <c r="H6483">
        <v>3</v>
      </c>
      <c r="I6483">
        <v>0</v>
      </c>
      <c r="J6483" s="4">
        <v>3.67</v>
      </c>
      <c r="K6483" s="3">
        <v>0</v>
      </c>
      <c r="L6483" s="1" t="s">
        <v>45</v>
      </c>
    </row>
    <row r="6484" spans="1:12" x14ac:dyDescent="0.3">
      <c r="A6484" s="1" t="s">
        <v>1603</v>
      </c>
      <c r="B6484" s="1" t="s">
        <v>16</v>
      </c>
      <c r="C6484" s="1" t="s">
        <v>51</v>
      </c>
      <c r="D6484" s="5">
        <v>42767</v>
      </c>
      <c r="E6484">
        <v>1</v>
      </c>
      <c r="F6484">
        <v>1</v>
      </c>
      <c r="G6484" s="2">
        <v>145.59</v>
      </c>
      <c r="H6484">
        <v>1</v>
      </c>
      <c r="I6484">
        <v>0</v>
      </c>
      <c r="J6484" s="4">
        <v>5</v>
      </c>
      <c r="K6484" s="3">
        <v>0</v>
      </c>
      <c r="L6484" s="1" t="s">
        <v>23</v>
      </c>
    </row>
    <row r="6485" spans="1:12" x14ac:dyDescent="0.3">
      <c r="A6485" s="1" t="s">
        <v>1603</v>
      </c>
      <c r="B6485" s="1" t="s">
        <v>16</v>
      </c>
      <c r="C6485" s="1" t="s">
        <v>51</v>
      </c>
      <c r="D6485" s="5">
        <v>42795</v>
      </c>
      <c r="E6485">
        <v>5</v>
      </c>
      <c r="F6485">
        <v>9</v>
      </c>
      <c r="G6485" s="2">
        <v>1356.81</v>
      </c>
      <c r="H6485">
        <v>5</v>
      </c>
      <c r="I6485">
        <v>0</v>
      </c>
      <c r="J6485" s="4">
        <v>3.6</v>
      </c>
      <c r="K6485" s="3">
        <v>0</v>
      </c>
      <c r="L6485" s="1" t="s">
        <v>24</v>
      </c>
    </row>
    <row r="6486" spans="1:12" x14ac:dyDescent="0.3">
      <c r="A6486" s="1" t="s">
        <v>1603</v>
      </c>
      <c r="B6486" s="1" t="s">
        <v>16</v>
      </c>
      <c r="C6486" s="1" t="s">
        <v>51</v>
      </c>
      <c r="D6486" s="5">
        <v>42826</v>
      </c>
      <c r="E6486">
        <v>2</v>
      </c>
      <c r="F6486">
        <v>2</v>
      </c>
      <c r="G6486" s="2">
        <v>267.72000000000003</v>
      </c>
      <c r="H6486">
        <v>1</v>
      </c>
      <c r="I6486">
        <v>0</v>
      </c>
      <c r="J6486" s="4">
        <v>3.5</v>
      </c>
      <c r="K6486" s="3">
        <v>0</v>
      </c>
      <c r="L6486" s="1" t="s">
        <v>25</v>
      </c>
    </row>
    <row r="6487" spans="1:12" x14ac:dyDescent="0.3">
      <c r="A6487" s="1" t="s">
        <v>1603</v>
      </c>
      <c r="B6487" s="1" t="s">
        <v>16</v>
      </c>
      <c r="C6487" s="1" t="s">
        <v>51</v>
      </c>
      <c r="D6487" s="5">
        <v>42979</v>
      </c>
      <c r="E6487">
        <v>1</v>
      </c>
      <c r="F6487">
        <v>1</v>
      </c>
      <c r="G6487" s="2">
        <v>376.26</v>
      </c>
      <c r="H6487">
        <v>0</v>
      </c>
      <c r="I6487">
        <v>0</v>
      </c>
      <c r="J6487" s="4">
        <v>1</v>
      </c>
      <c r="K6487" s="3"/>
      <c r="L6487" s="1" t="s">
        <v>18</v>
      </c>
    </row>
    <row r="6488" spans="1:12" x14ac:dyDescent="0.3">
      <c r="A6488" s="1" t="s">
        <v>1604</v>
      </c>
      <c r="B6488" s="1" t="s">
        <v>57</v>
      </c>
      <c r="C6488" s="1" t="s">
        <v>66</v>
      </c>
      <c r="D6488" s="5">
        <v>43101</v>
      </c>
      <c r="E6488">
        <v>2</v>
      </c>
      <c r="F6488">
        <v>2</v>
      </c>
      <c r="G6488" s="2">
        <v>432.12</v>
      </c>
      <c r="H6488">
        <v>0</v>
      </c>
      <c r="I6488">
        <v>0</v>
      </c>
      <c r="J6488" s="4">
        <v>1</v>
      </c>
      <c r="K6488" s="3"/>
      <c r="L6488" s="1" t="s">
        <v>32</v>
      </c>
    </row>
    <row r="6489" spans="1:12" x14ac:dyDescent="0.3">
      <c r="A6489" s="1" t="s">
        <v>1605</v>
      </c>
      <c r="B6489" s="1" t="s">
        <v>16</v>
      </c>
      <c r="C6489" s="1" t="s">
        <v>44</v>
      </c>
      <c r="D6489" s="5">
        <v>43313</v>
      </c>
      <c r="E6489">
        <v>1</v>
      </c>
      <c r="F6489">
        <v>1</v>
      </c>
      <c r="G6489" s="2">
        <v>126.87</v>
      </c>
      <c r="H6489">
        <v>1</v>
      </c>
      <c r="I6489">
        <v>0</v>
      </c>
      <c r="J6489" s="4">
        <v>4</v>
      </c>
      <c r="K6489" s="3">
        <v>0</v>
      </c>
      <c r="L6489" s="1" t="s">
        <v>49</v>
      </c>
    </row>
    <row r="6490" spans="1:12" x14ac:dyDescent="0.3">
      <c r="A6490" s="1" t="s">
        <v>1606</v>
      </c>
      <c r="B6490" s="1" t="s">
        <v>16</v>
      </c>
      <c r="C6490" s="1" t="s">
        <v>51</v>
      </c>
      <c r="D6490" s="5">
        <v>43282</v>
      </c>
      <c r="E6490">
        <v>1</v>
      </c>
      <c r="F6490">
        <v>1</v>
      </c>
      <c r="G6490" s="2">
        <v>50.7</v>
      </c>
      <c r="H6490">
        <v>1</v>
      </c>
      <c r="I6490">
        <v>0</v>
      </c>
      <c r="J6490" s="4">
        <v>5</v>
      </c>
      <c r="K6490" s="3">
        <v>0</v>
      </c>
      <c r="L6490" s="1" t="s">
        <v>37</v>
      </c>
    </row>
    <row r="6491" spans="1:12" x14ac:dyDescent="0.3">
      <c r="A6491" s="1" t="s">
        <v>1607</v>
      </c>
      <c r="B6491" s="1" t="s">
        <v>16</v>
      </c>
      <c r="C6491" s="1" t="s">
        <v>239</v>
      </c>
      <c r="D6491" s="5">
        <v>43313</v>
      </c>
      <c r="E6491">
        <v>1</v>
      </c>
      <c r="F6491">
        <v>1</v>
      </c>
      <c r="G6491" s="2">
        <v>420.29</v>
      </c>
      <c r="H6491">
        <v>1</v>
      </c>
      <c r="I6491">
        <v>0</v>
      </c>
      <c r="J6491" s="4">
        <v>5</v>
      </c>
      <c r="K6491" s="3">
        <v>0</v>
      </c>
      <c r="L6491" s="1" t="s">
        <v>49</v>
      </c>
    </row>
    <row r="6492" spans="1:12" x14ac:dyDescent="0.3">
      <c r="A6492" s="1" t="s">
        <v>1608</v>
      </c>
      <c r="B6492" s="1" t="s">
        <v>16</v>
      </c>
      <c r="C6492" s="1" t="s">
        <v>51</v>
      </c>
      <c r="D6492" s="5">
        <v>42856</v>
      </c>
      <c r="E6492">
        <v>2</v>
      </c>
      <c r="F6492">
        <v>2</v>
      </c>
      <c r="G6492" s="2">
        <v>216.23</v>
      </c>
      <c r="H6492">
        <v>2</v>
      </c>
      <c r="I6492">
        <v>0</v>
      </c>
      <c r="J6492" s="4">
        <v>5</v>
      </c>
      <c r="K6492" s="3">
        <v>0</v>
      </c>
      <c r="L6492" s="1" t="s">
        <v>26</v>
      </c>
    </row>
    <row r="6493" spans="1:12" x14ac:dyDescent="0.3">
      <c r="A6493" s="1" t="s">
        <v>1609</v>
      </c>
      <c r="B6493" s="1" t="s">
        <v>129</v>
      </c>
      <c r="C6493" s="1" t="s">
        <v>1610</v>
      </c>
      <c r="D6493" s="5">
        <v>42767</v>
      </c>
      <c r="E6493">
        <v>4</v>
      </c>
      <c r="F6493">
        <v>4</v>
      </c>
      <c r="G6493" s="2">
        <v>323.26</v>
      </c>
      <c r="H6493">
        <v>4</v>
      </c>
      <c r="I6493">
        <v>0</v>
      </c>
      <c r="J6493" s="4">
        <v>5</v>
      </c>
      <c r="K6493" s="3">
        <v>0</v>
      </c>
      <c r="L6493" s="1" t="s">
        <v>23</v>
      </c>
    </row>
    <row r="6494" spans="1:12" x14ac:dyDescent="0.3">
      <c r="A6494" s="1" t="s">
        <v>1609</v>
      </c>
      <c r="B6494" s="1" t="s">
        <v>129</v>
      </c>
      <c r="C6494" s="1" t="s">
        <v>1610</v>
      </c>
      <c r="D6494" s="5">
        <v>42795</v>
      </c>
      <c r="E6494">
        <v>1</v>
      </c>
      <c r="F6494">
        <v>1</v>
      </c>
      <c r="G6494" s="2">
        <v>48.04</v>
      </c>
      <c r="H6494">
        <v>1</v>
      </c>
      <c r="I6494">
        <v>0</v>
      </c>
      <c r="J6494" s="4">
        <v>5</v>
      </c>
      <c r="K6494" s="3">
        <v>0</v>
      </c>
      <c r="L6494" s="1" t="s">
        <v>24</v>
      </c>
    </row>
    <row r="6495" spans="1:12" x14ac:dyDescent="0.3">
      <c r="A6495" s="1" t="s">
        <v>1609</v>
      </c>
      <c r="B6495" s="1" t="s">
        <v>129</v>
      </c>
      <c r="C6495" s="1" t="s">
        <v>1610</v>
      </c>
      <c r="D6495" s="5">
        <v>42826</v>
      </c>
      <c r="E6495">
        <v>1</v>
      </c>
      <c r="F6495">
        <v>2</v>
      </c>
      <c r="G6495" s="2">
        <v>248.88</v>
      </c>
      <c r="H6495">
        <v>1</v>
      </c>
      <c r="I6495">
        <v>0</v>
      </c>
      <c r="J6495" s="4">
        <v>4</v>
      </c>
      <c r="K6495" s="3">
        <v>0</v>
      </c>
      <c r="L6495" s="1" t="s">
        <v>25</v>
      </c>
    </row>
    <row r="6496" spans="1:12" x14ac:dyDescent="0.3">
      <c r="A6496" s="1" t="s">
        <v>1609</v>
      </c>
      <c r="B6496" s="1" t="s">
        <v>129</v>
      </c>
      <c r="C6496" s="1" t="s">
        <v>1610</v>
      </c>
      <c r="D6496" s="5">
        <v>42856</v>
      </c>
      <c r="E6496">
        <v>2</v>
      </c>
      <c r="F6496">
        <v>2</v>
      </c>
      <c r="G6496" s="2">
        <v>214.36</v>
      </c>
      <c r="H6496">
        <v>2</v>
      </c>
      <c r="I6496">
        <v>0</v>
      </c>
      <c r="J6496" s="4">
        <v>5</v>
      </c>
      <c r="K6496" s="3">
        <v>0</v>
      </c>
      <c r="L6496" s="1" t="s">
        <v>26</v>
      </c>
    </row>
    <row r="6497" spans="1:12" x14ac:dyDescent="0.3">
      <c r="A6497" s="1" t="s">
        <v>1609</v>
      </c>
      <c r="B6497" s="1" t="s">
        <v>129</v>
      </c>
      <c r="C6497" s="1" t="s">
        <v>1610</v>
      </c>
      <c r="D6497" s="5">
        <v>42887</v>
      </c>
      <c r="E6497">
        <v>3</v>
      </c>
      <c r="F6497">
        <v>3</v>
      </c>
      <c r="G6497" s="2">
        <v>190.47</v>
      </c>
      <c r="H6497">
        <v>3</v>
      </c>
      <c r="I6497">
        <v>0</v>
      </c>
      <c r="J6497" s="4">
        <v>3.67</v>
      </c>
      <c r="K6497" s="3">
        <v>0</v>
      </c>
      <c r="L6497" s="1" t="s">
        <v>27</v>
      </c>
    </row>
    <row r="6498" spans="1:12" x14ac:dyDescent="0.3">
      <c r="A6498" s="1" t="s">
        <v>1609</v>
      </c>
      <c r="B6498" s="1" t="s">
        <v>129</v>
      </c>
      <c r="C6498" s="1" t="s">
        <v>1610</v>
      </c>
      <c r="D6498" s="5">
        <v>42917</v>
      </c>
      <c r="E6498">
        <v>3</v>
      </c>
      <c r="F6498">
        <v>4</v>
      </c>
      <c r="G6498" s="2">
        <v>167.46</v>
      </c>
      <c r="H6498">
        <v>3</v>
      </c>
      <c r="I6498">
        <v>0</v>
      </c>
      <c r="J6498" s="4">
        <v>5</v>
      </c>
      <c r="K6498" s="3">
        <v>0</v>
      </c>
      <c r="L6498" s="1" t="s">
        <v>28</v>
      </c>
    </row>
    <row r="6499" spans="1:12" x14ac:dyDescent="0.3">
      <c r="A6499" s="1" t="s">
        <v>1609</v>
      </c>
      <c r="B6499" s="1" t="s">
        <v>129</v>
      </c>
      <c r="C6499" s="1" t="s">
        <v>1610</v>
      </c>
      <c r="D6499" s="5">
        <v>42948</v>
      </c>
      <c r="E6499">
        <v>4</v>
      </c>
      <c r="F6499">
        <v>5</v>
      </c>
      <c r="G6499" s="2">
        <v>401.78</v>
      </c>
      <c r="H6499">
        <v>4</v>
      </c>
      <c r="I6499">
        <v>0</v>
      </c>
      <c r="J6499" s="4">
        <v>5</v>
      </c>
      <c r="K6499" s="3">
        <v>0</v>
      </c>
      <c r="L6499" s="1" t="s">
        <v>29</v>
      </c>
    </row>
    <row r="6500" spans="1:12" x14ac:dyDescent="0.3">
      <c r="A6500" s="1" t="s">
        <v>1609</v>
      </c>
      <c r="B6500" s="1" t="s">
        <v>129</v>
      </c>
      <c r="C6500" s="1" t="s">
        <v>1610</v>
      </c>
      <c r="D6500" s="5">
        <v>42979</v>
      </c>
      <c r="E6500">
        <v>2</v>
      </c>
      <c r="F6500">
        <v>2</v>
      </c>
      <c r="G6500" s="2">
        <v>150.66</v>
      </c>
      <c r="H6500">
        <v>2</v>
      </c>
      <c r="I6500">
        <v>0</v>
      </c>
      <c r="J6500" s="4">
        <v>5</v>
      </c>
      <c r="K6500" s="3">
        <v>0</v>
      </c>
      <c r="L6500" s="1" t="s">
        <v>18</v>
      </c>
    </row>
    <row r="6501" spans="1:12" x14ac:dyDescent="0.3">
      <c r="A6501" s="1" t="s">
        <v>1609</v>
      </c>
      <c r="B6501" s="1" t="s">
        <v>129</v>
      </c>
      <c r="C6501" s="1" t="s">
        <v>1610</v>
      </c>
      <c r="D6501" s="5">
        <v>43009</v>
      </c>
      <c r="E6501">
        <v>2</v>
      </c>
      <c r="F6501">
        <v>2</v>
      </c>
      <c r="G6501" s="2">
        <v>166.24</v>
      </c>
      <c r="H6501">
        <v>2</v>
      </c>
      <c r="I6501">
        <v>0</v>
      </c>
      <c r="J6501" s="4">
        <v>5</v>
      </c>
      <c r="K6501" s="3">
        <v>0</v>
      </c>
      <c r="L6501" s="1" t="s">
        <v>19</v>
      </c>
    </row>
    <row r="6502" spans="1:12" x14ac:dyDescent="0.3">
      <c r="A6502" s="1" t="s">
        <v>1609</v>
      </c>
      <c r="B6502" s="1" t="s">
        <v>129</v>
      </c>
      <c r="C6502" s="1" t="s">
        <v>1610</v>
      </c>
      <c r="D6502" s="5">
        <v>43040</v>
      </c>
      <c r="E6502">
        <v>4</v>
      </c>
      <c r="F6502">
        <v>4</v>
      </c>
      <c r="G6502" s="2">
        <v>435.21</v>
      </c>
      <c r="H6502">
        <v>4</v>
      </c>
      <c r="I6502">
        <v>0</v>
      </c>
      <c r="J6502" s="4">
        <v>5</v>
      </c>
      <c r="K6502" s="3">
        <v>0</v>
      </c>
      <c r="L6502" s="1" t="s">
        <v>30</v>
      </c>
    </row>
    <row r="6503" spans="1:12" x14ac:dyDescent="0.3">
      <c r="A6503" s="1" t="s">
        <v>1609</v>
      </c>
      <c r="B6503" s="1" t="s">
        <v>129</v>
      </c>
      <c r="C6503" s="1" t="s">
        <v>1610</v>
      </c>
      <c r="D6503" s="5">
        <v>43070</v>
      </c>
      <c r="E6503">
        <v>2</v>
      </c>
      <c r="F6503">
        <v>3</v>
      </c>
      <c r="G6503" s="2">
        <v>198.81</v>
      </c>
      <c r="H6503">
        <v>2</v>
      </c>
      <c r="I6503">
        <v>0</v>
      </c>
      <c r="J6503" s="4">
        <v>5</v>
      </c>
      <c r="K6503" s="3">
        <v>0</v>
      </c>
      <c r="L6503" s="1" t="s">
        <v>31</v>
      </c>
    </row>
    <row r="6504" spans="1:12" x14ac:dyDescent="0.3">
      <c r="A6504" s="1" t="s">
        <v>1609</v>
      </c>
      <c r="B6504" s="1" t="s">
        <v>129</v>
      </c>
      <c r="C6504" s="1" t="s">
        <v>1610</v>
      </c>
      <c r="D6504" s="5">
        <v>43101</v>
      </c>
      <c r="E6504">
        <v>2</v>
      </c>
      <c r="F6504">
        <v>2</v>
      </c>
      <c r="G6504" s="2">
        <v>133.65</v>
      </c>
      <c r="H6504">
        <v>2</v>
      </c>
      <c r="I6504">
        <v>0</v>
      </c>
      <c r="J6504" s="4">
        <v>4</v>
      </c>
      <c r="K6504" s="3">
        <v>0</v>
      </c>
      <c r="L6504" s="1" t="s">
        <v>32</v>
      </c>
    </row>
    <row r="6505" spans="1:12" x14ac:dyDescent="0.3">
      <c r="A6505" s="1" t="s">
        <v>1609</v>
      </c>
      <c r="B6505" s="1" t="s">
        <v>129</v>
      </c>
      <c r="C6505" s="1" t="s">
        <v>1610</v>
      </c>
      <c r="D6505" s="5">
        <v>43132</v>
      </c>
      <c r="E6505">
        <v>2</v>
      </c>
      <c r="F6505">
        <v>3</v>
      </c>
      <c r="G6505" s="2">
        <v>203.25</v>
      </c>
      <c r="H6505">
        <v>2</v>
      </c>
      <c r="I6505">
        <v>0</v>
      </c>
      <c r="J6505" s="4">
        <v>2.5</v>
      </c>
      <c r="K6505" s="3">
        <v>0</v>
      </c>
      <c r="L6505" s="1" t="s">
        <v>33</v>
      </c>
    </row>
    <row r="6506" spans="1:12" x14ac:dyDescent="0.3">
      <c r="A6506" s="1" t="s">
        <v>1609</v>
      </c>
      <c r="B6506" s="1" t="s">
        <v>129</v>
      </c>
      <c r="C6506" s="1" t="s">
        <v>1610</v>
      </c>
      <c r="D6506" s="5">
        <v>43160</v>
      </c>
      <c r="E6506">
        <v>1</v>
      </c>
      <c r="F6506">
        <v>3</v>
      </c>
      <c r="G6506" s="2">
        <v>90.39</v>
      </c>
      <c r="H6506">
        <v>1</v>
      </c>
      <c r="I6506">
        <v>0</v>
      </c>
      <c r="J6506" s="4">
        <v>5</v>
      </c>
      <c r="K6506" s="3">
        <v>0</v>
      </c>
      <c r="L6506" s="1" t="s">
        <v>34</v>
      </c>
    </row>
    <row r="6507" spans="1:12" x14ac:dyDescent="0.3">
      <c r="A6507" s="1" t="s">
        <v>1609</v>
      </c>
      <c r="B6507" s="1" t="s">
        <v>129</v>
      </c>
      <c r="C6507" s="1" t="s">
        <v>1610</v>
      </c>
      <c r="D6507" s="5">
        <v>43191</v>
      </c>
      <c r="E6507">
        <v>1</v>
      </c>
      <c r="F6507">
        <v>1</v>
      </c>
      <c r="G6507" s="2">
        <v>77.099999999999994</v>
      </c>
      <c r="H6507">
        <v>1</v>
      </c>
      <c r="I6507">
        <v>0</v>
      </c>
      <c r="J6507" s="4">
        <v>5</v>
      </c>
      <c r="K6507" s="3">
        <v>0</v>
      </c>
      <c r="L6507" s="1" t="s">
        <v>35</v>
      </c>
    </row>
    <row r="6508" spans="1:12" x14ac:dyDescent="0.3">
      <c r="A6508" s="1" t="s">
        <v>1609</v>
      </c>
      <c r="B6508" s="1" t="s">
        <v>129</v>
      </c>
      <c r="C6508" s="1" t="s">
        <v>1610</v>
      </c>
      <c r="D6508" s="5">
        <v>43221</v>
      </c>
      <c r="E6508">
        <v>2</v>
      </c>
      <c r="F6508">
        <v>2</v>
      </c>
      <c r="G6508" s="2">
        <v>110.33</v>
      </c>
      <c r="H6508">
        <v>2</v>
      </c>
      <c r="I6508">
        <v>0</v>
      </c>
      <c r="J6508" s="4">
        <v>4</v>
      </c>
      <c r="K6508" s="3">
        <v>0</v>
      </c>
      <c r="L6508" s="1" t="s">
        <v>46</v>
      </c>
    </row>
    <row r="6509" spans="1:12" x14ac:dyDescent="0.3">
      <c r="A6509" s="1" t="s">
        <v>1609</v>
      </c>
      <c r="B6509" s="1" t="s">
        <v>129</v>
      </c>
      <c r="C6509" s="1" t="s">
        <v>1610</v>
      </c>
      <c r="D6509" s="5">
        <v>43313</v>
      </c>
      <c r="E6509">
        <v>1</v>
      </c>
      <c r="F6509">
        <v>1</v>
      </c>
      <c r="G6509" s="2">
        <v>50.5</v>
      </c>
      <c r="H6509">
        <v>1</v>
      </c>
      <c r="I6509">
        <v>0</v>
      </c>
      <c r="J6509" s="4">
        <v>5</v>
      </c>
      <c r="K6509" s="3">
        <v>0</v>
      </c>
      <c r="L6509" s="1" t="s">
        <v>49</v>
      </c>
    </row>
    <row r="6510" spans="1:12" x14ac:dyDescent="0.3">
      <c r="A6510" s="1" t="s">
        <v>1611</v>
      </c>
      <c r="B6510" s="1" t="s">
        <v>16</v>
      </c>
      <c r="C6510" s="1" t="s">
        <v>51</v>
      </c>
      <c r="D6510" s="5">
        <v>42979</v>
      </c>
      <c r="E6510">
        <v>6</v>
      </c>
      <c r="F6510">
        <v>6</v>
      </c>
      <c r="G6510" s="2">
        <v>1125.49</v>
      </c>
      <c r="H6510">
        <v>6</v>
      </c>
      <c r="I6510">
        <v>4</v>
      </c>
      <c r="J6510" s="4">
        <v>1.8</v>
      </c>
      <c r="K6510" s="3">
        <v>0.66666666666666663</v>
      </c>
      <c r="L6510" s="1" t="s">
        <v>18</v>
      </c>
    </row>
    <row r="6511" spans="1:12" x14ac:dyDescent="0.3">
      <c r="A6511" s="1" t="s">
        <v>1612</v>
      </c>
      <c r="B6511" s="1" t="s">
        <v>90</v>
      </c>
      <c r="C6511" s="1" t="s">
        <v>91</v>
      </c>
      <c r="D6511" s="5">
        <v>43040</v>
      </c>
      <c r="E6511">
        <v>12</v>
      </c>
      <c r="F6511">
        <v>13</v>
      </c>
      <c r="G6511" s="2">
        <v>1610.81</v>
      </c>
      <c r="H6511">
        <v>12</v>
      </c>
      <c r="I6511">
        <v>1</v>
      </c>
      <c r="J6511" s="4">
        <v>3.83</v>
      </c>
      <c r="K6511" s="3">
        <v>8.3333333333333329E-2</v>
      </c>
      <c r="L6511" s="1" t="s">
        <v>30</v>
      </c>
    </row>
    <row r="6512" spans="1:12" x14ac:dyDescent="0.3">
      <c r="A6512" s="1" t="s">
        <v>1612</v>
      </c>
      <c r="B6512" s="1" t="s">
        <v>90</v>
      </c>
      <c r="C6512" s="1" t="s">
        <v>91</v>
      </c>
      <c r="D6512" s="5">
        <v>43070</v>
      </c>
      <c r="E6512">
        <v>13</v>
      </c>
      <c r="F6512">
        <v>13</v>
      </c>
      <c r="G6512" s="2">
        <v>1620.5</v>
      </c>
      <c r="H6512">
        <v>13</v>
      </c>
      <c r="I6512">
        <v>1</v>
      </c>
      <c r="J6512" s="4">
        <v>4.62</v>
      </c>
      <c r="K6512" s="3">
        <v>7.6923076923076927E-2</v>
      </c>
      <c r="L6512" s="1" t="s">
        <v>31</v>
      </c>
    </row>
    <row r="6513" spans="1:12" x14ac:dyDescent="0.3">
      <c r="A6513" s="1" t="s">
        <v>1612</v>
      </c>
      <c r="B6513" s="1" t="s">
        <v>90</v>
      </c>
      <c r="C6513" s="1" t="s">
        <v>91</v>
      </c>
      <c r="D6513" s="5">
        <v>43101</v>
      </c>
      <c r="E6513">
        <v>41</v>
      </c>
      <c r="F6513">
        <v>59</v>
      </c>
      <c r="G6513" s="2">
        <v>9732.34</v>
      </c>
      <c r="H6513">
        <v>40</v>
      </c>
      <c r="I6513">
        <v>2</v>
      </c>
      <c r="J6513" s="4">
        <v>4.03</v>
      </c>
      <c r="K6513" s="3">
        <v>0.05</v>
      </c>
      <c r="L6513" s="1" t="s">
        <v>32</v>
      </c>
    </row>
    <row r="6514" spans="1:12" x14ac:dyDescent="0.3">
      <c r="A6514" s="1" t="s">
        <v>1612</v>
      </c>
      <c r="B6514" s="1" t="s">
        <v>90</v>
      </c>
      <c r="C6514" s="1" t="s">
        <v>91</v>
      </c>
      <c r="D6514" s="5">
        <v>43132</v>
      </c>
      <c r="E6514">
        <v>31</v>
      </c>
      <c r="F6514">
        <v>38</v>
      </c>
      <c r="G6514" s="2">
        <v>5435.44</v>
      </c>
      <c r="H6514">
        <v>31</v>
      </c>
      <c r="I6514">
        <v>4</v>
      </c>
      <c r="J6514" s="4">
        <v>3.84</v>
      </c>
      <c r="K6514" s="3">
        <v>0.12903225806451613</v>
      </c>
      <c r="L6514" s="1" t="s">
        <v>33</v>
      </c>
    </row>
    <row r="6515" spans="1:12" x14ac:dyDescent="0.3">
      <c r="A6515" s="1" t="s">
        <v>1612</v>
      </c>
      <c r="B6515" s="1" t="s">
        <v>90</v>
      </c>
      <c r="C6515" s="1" t="s">
        <v>91</v>
      </c>
      <c r="D6515" s="5">
        <v>43160</v>
      </c>
      <c r="E6515">
        <v>32</v>
      </c>
      <c r="F6515">
        <v>39</v>
      </c>
      <c r="G6515" s="2">
        <v>5610.51</v>
      </c>
      <c r="H6515">
        <v>32</v>
      </c>
      <c r="I6515">
        <v>7</v>
      </c>
      <c r="J6515" s="4">
        <v>3.66</v>
      </c>
      <c r="K6515" s="3">
        <v>0.21875</v>
      </c>
      <c r="L6515" s="1" t="s">
        <v>34</v>
      </c>
    </row>
    <row r="6516" spans="1:12" x14ac:dyDescent="0.3">
      <c r="A6516" s="1" t="s">
        <v>1612</v>
      </c>
      <c r="B6516" s="1" t="s">
        <v>90</v>
      </c>
      <c r="C6516" s="1" t="s">
        <v>91</v>
      </c>
      <c r="D6516" s="5">
        <v>43191</v>
      </c>
      <c r="E6516">
        <v>33</v>
      </c>
      <c r="F6516">
        <v>38</v>
      </c>
      <c r="G6516" s="2">
        <v>5094.57</v>
      </c>
      <c r="H6516">
        <v>32</v>
      </c>
      <c r="I6516">
        <v>2</v>
      </c>
      <c r="J6516" s="4">
        <v>3.91</v>
      </c>
      <c r="K6516" s="3">
        <v>6.25E-2</v>
      </c>
      <c r="L6516" s="1" t="s">
        <v>35</v>
      </c>
    </row>
    <row r="6517" spans="1:12" x14ac:dyDescent="0.3">
      <c r="A6517" s="1" t="s">
        <v>1612</v>
      </c>
      <c r="B6517" s="1" t="s">
        <v>90</v>
      </c>
      <c r="C6517" s="1" t="s">
        <v>91</v>
      </c>
      <c r="D6517" s="5">
        <v>43221</v>
      </c>
      <c r="E6517">
        <v>34</v>
      </c>
      <c r="F6517">
        <v>47</v>
      </c>
      <c r="G6517" s="2">
        <v>5622.79</v>
      </c>
      <c r="H6517">
        <v>34</v>
      </c>
      <c r="I6517">
        <v>6</v>
      </c>
      <c r="J6517" s="4">
        <v>4.09</v>
      </c>
      <c r="K6517" s="3">
        <v>0.17647058823529413</v>
      </c>
      <c r="L6517" s="1" t="s">
        <v>46</v>
      </c>
    </row>
    <row r="6518" spans="1:12" x14ac:dyDescent="0.3">
      <c r="A6518" s="1" t="s">
        <v>1612</v>
      </c>
      <c r="B6518" s="1" t="s">
        <v>90</v>
      </c>
      <c r="C6518" s="1" t="s">
        <v>91</v>
      </c>
      <c r="D6518" s="5">
        <v>43252</v>
      </c>
      <c r="E6518">
        <v>36</v>
      </c>
      <c r="F6518">
        <v>42</v>
      </c>
      <c r="G6518" s="2">
        <v>5757.66</v>
      </c>
      <c r="H6518">
        <v>36</v>
      </c>
      <c r="I6518">
        <v>0</v>
      </c>
      <c r="J6518" s="4">
        <v>4.1900000000000004</v>
      </c>
      <c r="K6518" s="3">
        <v>0</v>
      </c>
      <c r="L6518" s="1" t="s">
        <v>36</v>
      </c>
    </row>
    <row r="6519" spans="1:12" x14ac:dyDescent="0.3">
      <c r="A6519" s="1" t="s">
        <v>1612</v>
      </c>
      <c r="B6519" s="1" t="s">
        <v>90</v>
      </c>
      <c r="C6519" s="1" t="s">
        <v>91</v>
      </c>
      <c r="D6519" s="5">
        <v>43282</v>
      </c>
      <c r="E6519">
        <v>18</v>
      </c>
      <c r="F6519">
        <v>19</v>
      </c>
      <c r="G6519" s="2">
        <v>2686.72</v>
      </c>
      <c r="H6519">
        <v>18</v>
      </c>
      <c r="I6519">
        <v>0</v>
      </c>
      <c r="J6519" s="4">
        <v>4.6100000000000003</v>
      </c>
      <c r="K6519" s="3">
        <v>0</v>
      </c>
      <c r="L6519" s="1" t="s">
        <v>37</v>
      </c>
    </row>
    <row r="6520" spans="1:12" x14ac:dyDescent="0.3">
      <c r="A6520" s="1" t="s">
        <v>1612</v>
      </c>
      <c r="B6520" s="1" t="s">
        <v>90</v>
      </c>
      <c r="C6520" s="1" t="s">
        <v>91</v>
      </c>
      <c r="D6520" s="5">
        <v>43313</v>
      </c>
      <c r="E6520">
        <v>17</v>
      </c>
      <c r="F6520">
        <v>17</v>
      </c>
      <c r="G6520" s="2">
        <v>2124.67</v>
      </c>
      <c r="H6520">
        <v>17</v>
      </c>
      <c r="I6520">
        <v>2</v>
      </c>
      <c r="J6520" s="4">
        <v>4.18</v>
      </c>
      <c r="K6520" s="3">
        <v>0.11764705882352941</v>
      </c>
      <c r="L6520" s="1" t="s">
        <v>49</v>
      </c>
    </row>
    <row r="6521" spans="1:12" x14ac:dyDescent="0.3">
      <c r="A6521" s="1" t="s">
        <v>1613</v>
      </c>
      <c r="B6521" s="1" t="s">
        <v>16</v>
      </c>
      <c r="C6521" s="1" t="s">
        <v>239</v>
      </c>
      <c r="D6521" s="5">
        <v>43252</v>
      </c>
      <c r="E6521">
        <v>1</v>
      </c>
      <c r="F6521">
        <v>1</v>
      </c>
      <c r="G6521" s="2">
        <v>66.69</v>
      </c>
      <c r="H6521">
        <v>1</v>
      </c>
      <c r="I6521">
        <v>1</v>
      </c>
      <c r="J6521" s="4">
        <v>1</v>
      </c>
      <c r="K6521" s="3">
        <v>1</v>
      </c>
      <c r="L6521" s="1" t="s">
        <v>36</v>
      </c>
    </row>
    <row r="6522" spans="1:12" x14ac:dyDescent="0.3">
      <c r="A6522" s="1" t="s">
        <v>1614</v>
      </c>
      <c r="B6522" s="1" t="s">
        <v>16</v>
      </c>
      <c r="C6522" s="1" t="s">
        <v>111</v>
      </c>
      <c r="D6522" s="5">
        <v>42856</v>
      </c>
      <c r="E6522">
        <v>2</v>
      </c>
      <c r="F6522">
        <v>7</v>
      </c>
      <c r="G6522" s="2">
        <v>220</v>
      </c>
      <c r="H6522">
        <v>1</v>
      </c>
      <c r="I6522">
        <v>0</v>
      </c>
      <c r="J6522" s="4">
        <v>4.5</v>
      </c>
      <c r="K6522" s="3">
        <v>0</v>
      </c>
      <c r="L6522" s="1" t="s">
        <v>26</v>
      </c>
    </row>
    <row r="6523" spans="1:12" x14ac:dyDescent="0.3">
      <c r="A6523" s="1" t="s">
        <v>1614</v>
      </c>
      <c r="B6523" s="1" t="s">
        <v>16</v>
      </c>
      <c r="C6523" s="1" t="s">
        <v>111</v>
      </c>
      <c r="D6523" s="5">
        <v>42917</v>
      </c>
      <c r="E6523">
        <v>6</v>
      </c>
      <c r="F6523">
        <v>8</v>
      </c>
      <c r="G6523" s="2">
        <v>285.17</v>
      </c>
      <c r="H6523">
        <v>6</v>
      </c>
      <c r="I6523">
        <v>0</v>
      </c>
      <c r="J6523" s="4">
        <v>4.83</v>
      </c>
      <c r="K6523" s="3">
        <v>0</v>
      </c>
      <c r="L6523" s="1" t="s">
        <v>28</v>
      </c>
    </row>
    <row r="6524" spans="1:12" x14ac:dyDescent="0.3">
      <c r="A6524" s="1" t="s">
        <v>1614</v>
      </c>
      <c r="B6524" s="1" t="s">
        <v>16</v>
      </c>
      <c r="C6524" s="1" t="s">
        <v>111</v>
      </c>
      <c r="D6524" s="5">
        <v>42948</v>
      </c>
      <c r="E6524">
        <v>5</v>
      </c>
      <c r="F6524">
        <v>5</v>
      </c>
      <c r="G6524" s="2">
        <v>170.62</v>
      </c>
      <c r="H6524">
        <v>5</v>
      </c>
      <c r="I6524">
        <v>0</v>
      </c>
      <c r="J6524" s="4">
        <v>5</v>
      </c>
      <c r="K6524" s="3">
        <v>0</v>
      </c>
      <c r="L6524" s="1" t="s">
        <v>29</v>
      </c>
    </row>
    <row r="6525" spans="1:12" x14ac:dyDescent="0.3">
      <c r="A6525" s="1" t="s">
        <v>1614</v>
      </c>
      <c r="B6525" s="1" t="s">
        <v>16</v>
      </c>
      <c r="C6525" s="1" t="s">
        <v>111</v>
      </c>
      <c r="D6525" s="5">
        <v>42979</v>
      </c>
      <c r="E6525">
        <v>4</v>
      </c>
      <c r="F6525">
        <v>6</v>
      </c>
      <c r="G6525" s="2">
        <v>238.08</v>
      </c>
      <c r="H6525">
        <v>4</v>
      </c>
      <c r="I6525">
        <v>0</v>
      </c>
      <c r="J6525" s="4">
        <v>4</v>
      </c>
      <c r="K6525" s="3">
        <v>0</v>
      </c>
      <c r="L6525" s="1" t="s">
        <v>18</v>
      </c>
    </row>
    <row r="6526" spans="1:12" x14ac:dyDescent="0.3">
      <c r="A6526" s="1" t="s">
        <v>1615</v>
      </c>
      <c r="B6526" s="1" t="s">
        <v>53</v>
      </c>
      <c r="C6526" s="1" t="s">
        <v>1534</v>
      </c>
      <c r="D6526" s="5">
        <v>43191</v>
      </c>
      <c r="E6526">
        <v>7</v>
      </c>
      <c r="F6526">
        <v>7</v>
      </c>
      <c r="G6526" s="2">
        <v>689.53</v>
      </c>
      <c r="H6526">
        <v>7</v>
      </c>
      <c r="I6526">
        <v>0</v>
      </c>
      <c r="J6526" s="4">
        <v>4.43</v>
      </c>
      <c r="K6526" s="3">
        <v>0</v>
      </c>
      <c r="L6526" s="1" t="s">
        <v>35</v>
      </c>
    </row>
    <row r="6527" spans="1:12" x14ac:dyDescent="0.3">
      <c r="A6527" s="1" t="s">
        <v>1615</v>
      </c>
      <c r="B6527" s="1" t="s">
        <v>53</v>
      </c>
      <c r="C6527" s="1" t="s">
        <v>1534</v>
      </c>
      <c r="D6527" s="5">
        <v>43221</v>
      </c>
      <c r="E6527">
        <v>1</v>
      </c>
      <c r="F6527">
        <v>1</v>
      </c>
      <c r="G6527" s="2">
        <v>105.58</v>
      </c>
      <c r="H6527">
        <v>1</v>
      </c>
      <c r="I6527">
        <v>0</v>
      </c>
      <c r="J6527" s="4">
        <v>5</v>
      </c>
      <c r="K6527" s="3">
        <v>0</v>
      </c>
      <c r="L6527" s="1" t="s">
        <v>46</v>
      </c>
    </row>
    <row r="6528" spans="1:12" x14ac:dyDescent="0.3">
      <c r="A6528" s="1" t="s">
        <v>1615</v>
      </c>
      <c r="B6528" s="1" t="s">
        <v>53</v>
      </c>
      <c r="C6528" s="1" t="s">
        <v>1534</v>
      </c>
      <c r="D6528" s="5">
        <v>43252</v>
      </c>
      <c r="E6528">
        <v>2</v>
      </c>
      <c r="F6528">
        <v>2</v>
      </c>
      <c r="G6528" s="2">
        <v>147.33000000000001</v>
      </c>
      <c r="H6528">
        <v>2</v>
      </c>
      <c r="I6528">
        <v>0</v>
      </c>
      <c r="J6528" s="4">
        <v>5</v>
      </c>
      <c r="K6528" s="3">
        <v>0</v>
      </c>
      <c r="L6528" s="1" t="s">
        <v>36</v>
      </c>
    </row>
    <row r="6529" spans="1:12" x14ac:dyDescent="0.3">
      <c r="A6529" s="1" t="s">
        <v>1615</v>
      </c>
      <c r="B6529" s="1" t="s">
        <v>53</v>
      </c>
      <c r="C6529" s="1" t="s">
        <v>1534</v>
      </c>
      <c r="D6529" s="5">
        <v>43282</v>
      </c>
      <c r="E6529">
        <v>1</v>
      </c>
      <c r="F6529">
        <v>1</v>
      </c>
      <c r="G6529" s="2">
        <v>73.489999999999995</v>
      </c>
      <c r="H6529">
        <v>1</v>
      </c>
      <c r="I6529">
        <v>0</v>
      </c>
      <c r="J6529" s="4">
        <v>4</v>
      </c>
      <c r="K6529" s="3">
        <v>0</v>
      </c>
      <c r="L6529" s="1" t="s">
        <v>37</v>
      </c>
    </row>
    <row r="6530" spans="1:12" x14ac:dyDescent="0.3">
      <c r="A6530" s="1" t="s">
        <v>1616</v>
      </c>
      <c r="B6530" s="1" t="s">
        <v>16</v>
      </c>
      <c r="C6530" s="1" t="s">
        <v>51</v>
      </c>
      <c r="D6530" s="5">
        <v>42767</v>
      </c>
      <c r="E6530">
        <v>3</v>
      </c>
      <c r="F6530">
        <v>3</v>
      </c>
      <c r="G6530" s="2">
        <v>547.48</v>
      </c>
      <c r="H6530">
        <v>3</v>
      </c>
      <c r="I6530">
        <v>0</v>
      </c>
      <c r="J6530" s="4">
        <v>4.67</v>
      </c>
      <c r="K6530" s="3">
        <v>0</v>
      </c>
      <c r="L6530" s="1" t="s">
        <v>23</v>
      </c>
    </row>
    <row r="6531" spans="1:12" x14ac:dyDescent="0.3">
      <c r="A6531" s="1" t="s">
        <v>1616</v>
      </c>
      <c r="B6531" s="1" t="s">
        <v>16</v>
      </c>
      <c r="C6531" s="1" t="s">
        <v>51</v>
      </c>
      <c r="D6531" s="5">
        <v>42795</v>
      </c>
      <c r="E6531">
        <v>1</v>
      </c>
      <c r="F6531">
        <v>1</v>
      </c>
      <c r="G6531" s="2">
        <v>179.41</v>
      </c>
      <c r="H6531">
        <v>0</v>
      </c>
      <c r="I6531">
        <v>0</v>
      </c>
      <c r="J6531" s="4">
        <v>1</v>
      </c>
      <c r="K6531" s="3"/>
      <c r="L6531" s="1" t="s">
        <v>24</v>
      </c>
    </row>
    <row r="6532" spans="1:12" x14ac:dyDescent="0.3">
      <c r="A6532" s="1" t="s">
        <v>1616</v>
      </c>
      <c r="B6532" s="1" t="s">
        <v>16</v>
      </c>
      <c r="C6532" s="1" t="s">
        <v>51</v>
      </c>
      <c r="D6532" s="5">
        <v>42856</v>
      </c>
      <c r="E6532">
        <v>2</v>
      </c>
      <c r="F6532">
        <v>2</v>
      </c>
      <c r="G6532" s="2">
        <v>372.81</v>
      </c>
      <c r="H6532">
        <v>2</v>
      </c>
      <c r="I6532">
        <v>0</v>
      </c>
      <c r="J6532" s="4">
        <v>3.5</v>
      </c>
      <c r="K6532" s="3">
        <v>0</v>
      </c>
      <c r="L6532" s="1" t="s">
        <v>26</v>
      </c>
    </row>
    <row r="6533" spans="1:12" x14ac:dyDescent="0.3">
      <c r="A6533" s="1" t="s">
        <v>1616</v>
      </c>
      <c r="B6533" s="1" t="s">
        <v>16</v>
      </c>
      <c r="C6533" s="1" t="s">
        <v>51</v>
      </c>
      <c r="D6533" s="5">
        <v>42887</v>
      </c>
      <c r="E6533">
        <v>2</v>
      </c>
      <c r="F6533">
        <v>2</v>
      </c>
      <c r="G6533" s="2">
        <v>372.81</v>
      </c>
      <c r="H6533">
        <v>2</v>
      </c>
      <c r="I6533">
        <v>0</v>
      </c>
      <c r="J6533" s="4">
        <v>5</v>
      </c>
      <c r="K6533" s="3">
        <v>0</v>
      </c>
      <c r="L6533" s="1" t="s">
        <v>27</v>
      </c>
    </row>
    <row r="6534" spans="1:12" x14ac:dyDescent="0.3">
      <c r="A6534" s="1" t="s">
        <v>1616</v>
      </c>
      <c r="B6534" s="1" t="s">
        <v>16</v>
      </c>
      <c r="C6534" s="1" t="s">
        <v>51</v>
      </c>
      <c r="D6534" s="5">
        <v>42917</v>
      </c>
      <c r="E6534">
        <v>5</v>
      </c>
      <c r="F6534">
        <v>5</v>
      </c>
      <c r="G6534" s="2">
        <v>944.96</v>
      </c>
      <c r="H6534">
        <v>5</v>
      </c>
      <c r="I6534">
        <v>0</v>
      </c>
      <c r="J6534" s="4">
        <v>3.6</v>
      </c>
      <c r="K6534" s="3">
        <v>0</v>
      </c>
      <c r="L6534" s="1" t="s">
        <v>28</v>
      </c>
    </row>
    <row r="6535" spans="1:12" x14ac:dyDescent="0.3">
      <c r="A6535" s="1" t="s">
        <v>1616</v>
      </c>
      <c r="B6535" s="1" t="s">
        <v>16</v>
      </c>
      <c r="C6535" s="1" t="s">
        <v>51</v>
      </c>
      <c r="D6535" s="5">
        <v>42948</v>
      </c>
      <c r="E6535">
        <v>6</v>
      </c>
      <c r="F6535">
        <v>6</v>
      </c>
      <c r="G6535" s="2">
        <v>1147.46</v>
      </c>
      <c r="H6535">
        <v>6</v>
      </c>
      <c r="I6535">
        <v>0</v>
      </c>
      <c r="J6535" s="4">
        <v>3.33</v>
      </c>
      <c r="K6535" s="3">
        <v>0</v>
      </c>
      <c r="L6535" s="1" t="s">
        <v>29</v>
      </c>
    </row>
    <row r="6536" spans="1:12" x14ac:dyDescent="0.3">
      <c r="A6536" s="1" t="s">
        <v>1616</v>
      </c>
      <c r="B6536" s="1" t="s">
        <v>16</v>
      </c>
      <c r="C6536" s="1" t="s">
        <v>51</v>
      </c>
      <c r="D6536" s="5">
        <v>43009</v>
      </c>
      <c r="E6536">
        <v>2</v>
      </c>
      <c r="F6536">
        <v>2</v>
      </c>
      <c r="G6536" s="2">
        <v>401.99</v>
      </c>
      <c r="H6536">
        <v>2</v>
      </c>
      <c r="I6536">
        <v>0</v>
      </c>
      <c r="J6536" s="4">
        <v>4</v>
      </c>
      <c r="K6536" s="3">
        <v>0</v>
      </c>
      <c r="L6536" s="1" t="s">
        <v>19</v>
      </c>
    </row>
    <row r="6537" spans="1:12" x14ac:dyDescent="0.3">
      <c r="A6537" s="1" t="s">
        <v>1616</v>
      </c>
      <c r="B6537" s="1" t="s">
        <v>16</v>
      </c>
      <c r="C6537" s="1" t="s">
        <v>51</v>
      </c>
      <c r="D6537" s="5">
        <v>43040</v>
      </c>
      <c r="E6537">
        <v>10</v>
      </c>
      <c r="F6537">
        <v>11</v>
      </c>
      <c r="G6537" s="2">
        <v>2273.2600000000002</v>
      </c>
      <c r="H6537">
        <v>10</v>
      </c>
      <c r="I6537">
        <v>2</v>
      </c>
      <c r="J6537" s="4">
        <v>3.8</v>
      </c>
      <c r="K6537" s="3">
        <v>0.2</v>
      </c>
      <c r="L6537" s="1" t="s">
        <v>30</v>
      </c>
    </row>
    <row r="6538" spans="1:12" x14ac:dyDescent="0.3">
      <c r="A6538" s="1" t="s">
        <v>1616</v>
      </c>
      <c r="B6538" s="1" t="s">
        <v>16</v>
      </c>
      <c r="C6538" s="1" t="s">
        <v>51</v>
      </c>
      <c r="D6538" s="5">
        <v>43070</v>
      </c>
      <c r="E6538">
        <v>5</v>
      </c>
      <c r="F6538">
        <v>6</v>
      </c>
      <c r="G6538" s="2">
        <v>1216.04</v>
      </c>
      <c r="H6538">
        <v>5</v>
      </c>
      <c r="I6538">
        <v>0</v>
      </c>
      <c r="J6538" s="4">
        <v>3.8</v>
      </c>
      <c r="K6538" s="3">
        <v>0</v>
      </c>
      <c r="L6538" s="1" t="s">
        <v>31</v>
      </c>
    </row>
    <row r="6539" spans="1:12" x14ac:dyDescent="0.3">
      <c r="A6539" s="1" t="s">
        <v>1616</v>
      </c>
      <c r="B6539" s="1" t="s">
        <v>16</v>
      </c>
      <c r="C6539" s="1" t="s">
        <v>51</v>
      </c>
      <c r="D6539" s="5">
        <v>43101</v>
      </c>
      <c r="E6539">
        <v>1</v>
      </c>
      <c r="F6539">
        <v>1</v>
      </c>
      <c r="G6539" s="2">
        <v>206.03</v>
      </c>
      <c r="H6539">
        <v>1</v>
      </c>
      <c r="I6539">
        <v>0</v>
      </c>
      <c r="J6539" s="4">
        <v>5</v>
      </c>
      <c r="K6539" s="3">
        <v>0</v>
      </c>
      <c r="L6539" s="1" t="s">
        <v>32</v>
      </c>
    </row>
    <row r="6540" spans="1:12" x14ac:dyDescent="0.3">
      <c r="A6540" s="1" t="s">
        <v>1617</v>
      </c>
      <c r="B6540" s="1" t="s">
        <v>16</v>
      </c>
      <c r="C6540" s="1" t="s">
        <v>1125</v>
      </c>
      <c r="D6540" s="5">
        <v>42644</v>
      </c>
      <c r="E6540">
        <v>1</v>
      </c>
      <c r="F6540">
        <v>1</v>
      </c>
      <c r="G6540" s="2">
        <v>24.52</v>
      </c>
      <c r="H6540">
        <v>1</v>
      </c>
      <c r="I6540">
        <v>0</v>
      </c>
      <c r="J6540" s="4">
        <v>5</v>
      </c>
      <c r="K6540" s="3">
        <v>0</v>
      </c>
      <c r="L6540" s="1" t="s">
        <v>64</v>
      </c>
    </row>
    <row r="6541" spans="1:12" x14ac:dyDescent="0.3">
      <c r="A6541" s="1" t="s">
        <v>1617</v>
      </c>
      <c r="B6541" s="1" t="s">
        <v>16</v>
      </c>
      <c r="C6541" s="1" t="s">
        <v>1125</v>
      </c>
      <c r="D6541" s="5">
        <v>42736</v>
      </c>
      <c r="E6541">
        <v>1</v>
      </c>
      <c r="F6541">
        <v>1</v>
      </c>
      <c r="G6541" s="2">
        <v>35.950000000000003</v>
      </c>
      <c r="H6541">
        <v>1</v>
      </c>
      <c r="I6541">
        <v>0</v>
      </c>
      <c r="J6541" s="4">
        <v>1</v>
      </c>
      <c r="K6541" s="3">
        <v>0</v>
      </c>
      <c r="L6541" s="1" t="s">
        <v>45</v>
      </c>
    </row>
    <row r="6542" spans="1:12" x14ac:dyDescent="0.3">
      <c r="A6542" s="1" t="s">
        <v>1617</v>
      </c>
      <c r="B6542" s="1" t="s">
        <v>16</v>
      </c>
      <c r="C6542" s="1" t="s">
        <v>1125</v>
      </c>
      <c r="D6542" s="5">
        <v>42767</v>
      </c>
      <c r="E6542">
        <v>3</v>
      </c>
      <c r="F6542">
        <v>5</v>
      </c>
      <c r="G6542" s="2">
        <v>181.84</v>
      </c>
      <c r="H6542">
        <v>3</v>
      </c>
      <c r="I6542">
        <v>0</v>
      </c>
      <c r="J6542" s="4">
        <v>5</v>
      </c>
      <c r="K6542" s="3">
        <v>0</v>
      </c>
      <c r="L6542" s="1" t="s">
        <v>23</v>
      </c>
    </row>
    <row r="6543" spans="1:12" x14ac:dyDescent="0.3">
      <c r="A6543" s="1" t="s">
        <v>1618</v>
      </c>
      <c r="B6543" s="1" t="s">
        <v>16</v>
      </c>
      <c r="C6543" s="1" t="s">
        <v>51</v>
      </c>
      <c r="D6543" s="5">
        <v>42767</v>
      </c>
      <c r="E6543">
        <v>1</v>
      </c>
      <c r="F6543">
        <v>1</v>
      </c>
      <c r="G6543" s="2">
        <v>34.01</v>
      </c>
      <c r="H6543">
        <v>0</v>
      </c>
      <c r="I6543">
        <v>0</v>
      </c>
      <c r="J6543" s="4">
        <v>1</v>
      </c>
      <c r="K6543" s="3"/>
      <c r="L6543" s="1" t="s">
        <v>23</v>
      </c>
    </row>
    <row r="6544" spans="1:12" x14ac:dyDescent="0.3">
      <c r="A6544" s="1" t="s">
        <v>1619</v>
      </c>
      <c r="B6544" s="1" t="s">
        <v>90</v>
      </c>
      <c r="C6544" s="1" t="s">
        <v>1620</v>
      </c>
      <c r="D6544" s="5">
        <v>42767</v>
      </c>
      <c r="E6544">
        <v>4</v>
      </c>
      <c r="F6544">
        <v>4</v>
      </c>
      <c r="G6544" s="2">
        <v>151.72</v>
      </c>
      <c r="H6544">
        <v>4</v>
      </c>
      <c r="I6544">
        <v>1</v>
      </c>
      <c r="J6544" s="4">
        <v>1.75</v>
      </c>
      <c r="K6544" s="3">
        <v>0.25</v>
      </c>
      <c r="L6544" s="1" t="s">
        <v>23</v>
      </c>
    </row>
    <row r="6545" spans="1:12" x14ac:dyDescent="0.3">
      <c r="A6545" s="1" t="s">
        <v>1619</v>
      </c>
      <c r="B6545" s="1" t="s">
        <v>90</v>
      </c>
      <c r="C6545" s="1" t="s">
        <v>1620</v>
      </c>
      <c r="D6545" s="5">
        <v>42795</v>
      </c>
      <c r="E6545">
        <v>1</v>
      </c>
      <c r="F6545">
        <v>1</v>
      </c>
      <c r="G6545" s="2">
        <v>34.090000000000003</v>
      </c>
      <c r="H6545">
        <v>1</v>
      </c>
      <c r="I6545">
        <v>0</v>
      </c>
      <c r="J6545" s="4">
        <v>1</v>
      </c>
      <c r="K6545" s="3">
        <v>0</v>
      </c>
      <c r="L6545" s="1" t="s">
        <v>24</v>
      </c>
    </row>
    <row r="6546" spans="1:12" x14ac:dyDescent="0.3">
      <c r="A6546" s="1" t="s">
        <v>1619</v>
      </c>
      <c r="B6546" s="1" t="s">
        <v>90</v>
      </c>
      <c r="C6546" s="1" t="s">
        <v>1620</v>
      </c>
      <c r="D6546" s="5">
        <v>42856</v>
      </c>
      <c r="E6546">
        <v>5</v>
      </c>
      <c r="F6546">
        <v>5</v>
      </c>
      <c r="G6546" s="2">
        <v>201.77</v>
      </c>
      <c r="H6546">
        <v>5</v>
      </c>
      <c r="I6546">
        <v>0</v>
      </c>
      <c r="J6546" s="4">
        <v>4.2</v>
      </c>
      <c r="K6546" s="3">
        <v>0</v>
      </c>
      <c r="L6546" s="1" t="s">
        <v>26</v>
      </c>
    </row>
    <row r="6547" spans="1:12" x14ac:dyDescent="0.3">
      <c r="A6547" s="1" t="s">
        <v>1619</v>
      </c>
      <c r="B6547" s="1" t="s">
        <v>90</v>
      </c>
      <c r="C6547" s="1" t="s">
        <v>1620</v>
      </c>
      <c r="D6547" s="5">
        <v>42887</v>
      </c>
      <c r="E6547">
        <v>5</v>
      </c>
      <c r="F6547">
        <v>5</v>
      </c>
      <c r="G6547" s="2">
        <v>199.7</v>
      </c>
      <c r="H6547">
        <v>5</v>
      </c>
      <c r="I6547">
        <v>0</v>
      </c>
      <c r="J6547" s="4">
        <v>3.8</v>
      </c>
      <c r="K6547" s="3">
        <v>0</v>
      </c>
      <c r="L6547" s="1" t="s">
        <v>27</v>
      </c>
    </row>
    <row r="6548" spans="1:12" x14ac:dyDescent="0.3">
      <c r="A6548" s="1" t="s">
        <v>1619</v>
      </c>
      <c r="B6548" s="1" t="s">
        <v>90</v>
      </c>
      <c r="C6548" s="1" t="s">
        <v>1620</v>
      </c>
      <c r="D6548" s="5">
        <v>42917</v>
      </c>
      <c r="E6548">
        <v>2</v>
      </c>
      <c r="F6548">
        <v>2</v>
      </c>
      <c r="G6548" s="2">
        <v>76.44</v>
      </c>
      <c r="H6548">
        <v>2</v>
      </c>
      <c r="I6548">
        <v>0</v>
      </c>
      <c r="J6548" s="4">
        <v>3</v>
      </c>
      <c r="K6548" s="3">
        <v>0</v>
      </c>
      <c r="L6548" s="1" t="s">
        <v>28</v>
      </c>
    </row>
    <row r="6549" spans="1:12" x14ac:dyDescent="0.3">
      <c r="A6549" s="1" t="s">
        <v>1621</v>
      </c>
      <c r="B6549" s="1" t="s">
        <v>16</v>
      </c>
      <c r="C6549" s="1" t="s">
        <v>44</v>
      </c>
      <c r="D6549" s="5">
        <v>43160</v>
      </c>
      <c r="E6549">
        <v>1</v>
      </c>
      <c r="F6549">
        <v>1</v>
      </c>
      <c r="G6549" s="2">
        <v>39.19</v>
      </c>
      <c r="H6549">
        <v>1</v>
      </c>
      <c r="I6549">
        <v>0</v>
      </c>
      <c r="J6549" s="4">
        <v>4</v>
      </c>
      <c r="K6549" s="3">
        <v>0</v>
      </c>
      <c r="L6549" s="1" t="s">
        <v>34</v>
      </c>
    </row>
    <row r="6550" spans="1:12" x14ac:dyDescent="0.3">
      <c r="A6550" s="1" t="s">
        <v>1621</v>
      </c>
      <c r="B6550" s="1" t="s">
        <v>16</v>
      </c>
      <c r="C6550" s="1" t="s">
        <v>44</v>
      </c>
      <c r="D6550" s="5">
        <v>43191</v>
      </c>
      <c r="E6550">
        <v>15</v>
      </c>
      <c r="F6550">
        <v>16</v>
      </c>
      <c r="G6550" s="2">
        <v>1223.3</v>
      </c>
      <c r="H6550">
        <v>15</v>
      </c>
      <c r="I6550">
        <v>1</v>
      </c>
      <c r="J6550" s="4">
        <v>4.67</v>
      </c>
      <c r="K6550" s="3">
        <v>6.6666666666666666E-2</v>
      </c>
      <c r="L6550" s="1" t="s">
        <v>35</v>
      </c>
    </row>
    <row r="6551" spans="1:12" x14ac:dyDescent="0.3">
      <c r="A6551" s="1" t="s">
        <v>1621</v>
      </c>
      <c r="B6551" s="1" t="s">
        <v>16</v>
      </c>
      <c r="C6551" s="1" t="s">
        <v>44</v>
      </c>
      <c r="D6551" s="5">
        <v>43221</v>
      </c>
      <c r="E6551">
        <v>23</v>
      </c>
      <c r="F6551">
        <v>35</v>
      </c>
      <c r="G6551" s="2">
        <v>2399.65</v>
      </c>
      <c r="H6551">
        <v>22</v>
      </c>
      <c r="I6551">
        <v>1</v>
      </c>
      <c r="J6551" s="4">
        <v>4.09</v>
      </c>
      <c r="K6551" s="3">
        <v>4.5454545454545456E-2</v>
      </c>
      <c r="L6551" s="1" t="s">
        <v>46</v>
      </c>
    </row>
    <row r="6552" spans="1:12" x14ac:dyDescent="0.3">
      <c r="A6552" s="1" t="s">
        <v>1621</v>
      </c>
      <c r="B6552" s="1" t="s">
        <v>16</v>
      </c>
      <c r="C6552" s="1" t="s">
        <v>44</v>
      </c>
      <c r="D6552" s="5">
        <v>43252</v>
      </c>
      <c r="E6552">
        <v>13</v>
      </c>
      <c r="F6552">
        <v>13</v>
      </c>
      <c r="G6552" s="2">
        <v>857.75</v>
      </c>
      <c r="H6552">
        <v>13</v>
      </c>
      <c r="I6552">
        <v>1</v>
      </c>
      <c r="J6552" s="4">
        <v>4.3099999999999996</v>
      </c>
      <c r="K6552" s="3">
        <v>7.6923076923076927E-2</v>
      </c>
      <c r="L6552" s="1" t="s">
        <v>36</v>
      </c>
    </row>
    <row r="6553" spans="1:12" x14ac:dyDescent="0.3">
      <c r="A6553" s="1" t="s">
        <v>1621</v>
      </c>
      <c r="B6553" s="1" t="s">
        <v>16</v>
      </c>
      <c r="C6553" s="1" t="s">
        <v>44</v>
      </c>
      <c r="D6553" s="5">
        <v>43282</v>
      </c>
      <c r="E6553">
        <v>35</v>
      </c>
      <c r="F6553">
        <v>40</v>
      </c>
      <c r="G6553" s="2">
        <v>3091.74</v>
      </c>
      <c r="H6553">
        <v>35</v>
      </c>
      <c r="I6553">
        <v>0</v>
      </c>
      <c r="J6553" s="4">
        <v>4.3099999999999996</v>
      </c>
      <c r="K6553" s="3">
        <v>0</v>
      </c>
      <c r="L6553" s="1" t="s">
        <v>37</v>
      </c>
    </row>
    <row r="6554" spans="1:12" x14ac:dyDescent="0.3">
      <c r="A6554" s="1" t="s">
        <v>1621</v>
      </c>
      <c r="B6554" s="1" t="s">
        <v>16</v>
      </c>
      <c r="C6554" s="1" t="s">
        <v>44</v>
      </c>
      <c r="D6554" s="5">
        <v>43313</v>
      </c>
      <c r="E6554">
        <v>29</v>
      </c>
      <c r="F6554">
        <v>32</v>
      </c>
      <c r="G6554" s="2">
        <v>2433.4899999999998</v>
      </c>
      <c r="H6554">
        <v>29</v>
      </c>
      <c r="I6554">
        <v>2</v>
      </c>
      <c r="J6554" s="4">
        <v>4.28</v>
      </c>
      <c r="K6554" s="3">
        <v>6.8965517241379309E-2</v>
      </c>
      <c r="L6554" s="1" t="s">
        <v>49</v>
      </c>
    </row>
    <row r="6555" spans="1:12" x14ac:dyDescent="0.3">
      <c r="A6555" s="1" t="s">
        <v>1622</v>
      </c>
      <c r="B6555" s="1" t="s">
        <v>16</v>
      </c>
      <c r="C6555" s="1" t="s">
        <v>190</v>
      </c>
      <c r="D6555" s="5">
        <v>42856</v>
      </c>
      <c r="E6555">
        <v>5</v>
      </c>
      <c r="F6555">
        <v>5</v>
      </c>
      <c r="G6555" s="2">
        <v>313.44</v>
      </c>
      <c r="H6555">
        <v>5</v>
      </c>
      <c r="I6555">
        <v>0</v>
      </c>
      <c r="J6555" s="4">
        <v>4.5999999999999996</v>
      </c>
      <c r="K6555" s="3">
        <v>0</v>
      </c>
      <c r="L6555" s="1" t="s">
        <v>26</v>
      </c>
    </row>
    <row r="6556" spans="1:12" x14ac:dyDescent="0.3">
      <c r="A6556" s="1" t="s">
        <v>1622</v>
      </c>
      <c r="B6556" s="1" t="s">
        <v>16</v>
      </c>
      <c r="C6556" s="1" t="s">
        <v>190</v>
      </c>
      <c r="D6556" s="5">
        <v>42887</v>
      </c>
      <c r="E6556">
        <v>3</v>
      </c>
      <c r="F6556">
        <v>3</v>
      </c>
      <c r="G6556" s="2">
        <v>137.6</v>
      </c>
      <c r="H6556">
        <v>3</v>
      </c>
      <c r="I6556">
        <v>0</v>
      </c>
      <c r="J6556" s="4">
        <v>3.67</v>
      </c>
      <c r="K6556" s="3">
        <v>0</v>
      </c>
      <c r="L6556" s="1" t="s">
        <v>27</v>
      </c>
    </row>
    <row r="6557" spans="1:12" x14ac:dyDescent="0.3">
      <c r="A6557" s="1" t="s">
        <v>1622</v>
      </c>
      <c r="B6557" s="1" t="s">
        <v>16</v>
      </c>
      <c r="C6557" s="1" t="s">
        <v>190</v>
      </c>
      <c r="D6557" s="5">
        <v>42917</v>
      </c>
      <c r="E6557">
        <v>4</v>
      </c>
      <c r="F6557">
        <v>4</v>
      </c>
      <c r="G6557" s="2">
        <v>297.48</v>
      </c>
      <c r="H6557">
        <v>4</v>
      </c>
      <c r="I6557">
        <v>0</v>
      </c>
      <c r="J6557" s="4">
        <v>4.25</v>
      </c>
      <c r="K6557" s="3">
        <v>0</v>
      </c>
      <c r="L6557" s="1" t="s">
        <v>28</v>
      </c>
    </row>
    <row r="6558" spans="1:12" x14ac:dyDescent="0.3">
      <c r="A6558" s="1" t="s">
        <v>1622</v>
      </c>
      <c r="B6558" s="1" t="s">
        <v>16</v>
      </c>
      <c r="C6558" s="1" t="s">
        <v>190</v>
      </c>
      <c r="D6558" s="5">
        <v>42948</v>
      </c>
      <c r="E6558">
        <v>7</v>
      </c>
      <c r="F6558">
        <v>7</v>
      </c>
      <c r="G6558" s="2">
        <v>569.75</v>
      </c>
      <c r="H6558">
        <v>7</v>
      </c>
      <c r="I6558">
        <v>0</v>
      </c>
      <c r="J6558" s="4">
        <v>4</v>
      </c>
      <c r="K6558" s="3">
        <v>0</v>
      </c>
      <c r="L6558" s="1" t="s">
        <v>29</v>
      </c>
    </row>
    <row r="6559" spans="1:12" x14ac:dyDescent="0.3">
      <c r="A6559" s="1" t="s">
        <v>1622</v>
      </c>
      <c r="B6559" s="1" t="s">
        <v>16</v>
      </c>
      <c r="C6559" s="1" t="s">
        <v>190</v>
      </c>
      <c r="D6559" s="5">
        <v>42979</v>
      </c>
      <c r="E6559">
        <v>3</v>
      </c>
      <c r="F6559">
        <v>3</v>
      </c>
      <c r="G6559" s="2">
        <v>222.96</v>
      </c>
      <c r="H6559">
        <v>3</v>
      </c>
      <c r="I6559">
        <v>0</v>
      </c>
      <c r="J6559" s="4">
        <v>4.33</v>
      </c>
      <c r="K6559" s="3">
        <v>0</v>
      </c>
      <c r="L6559" s="1" t="s">
        <v>18</v>
      </c>
    </row>
    <row r="6560" spans="1:12" x14ac:dyDescent="0.3">
      <c r="A6560" s="1" t="s">
        <v>1622</v>
      </c>
      <c r="B6560" s="1" t="s">
        <v>16</v>
      </c>
      <c r="C6560" s="1" t="s">
        <v>190</v>
      </c>
      <c r="D6560" s="5">
        <v>43009</v>
      </c>
      <c r="E6560">
        <v>1</v>
      </c>
      <c r="F6560">
        <v>1</v>
      </c>
      <c r="G6560" s="2">
        <v>52.59</v>
      </c>
      <c r="H6560">
        <v>1</v>
      </c>
      <c r="I6560">
        <v>0</v>
      </c>
      <c r="J6560" s="4">
        <v>4</v>
      </c>
      <c r="K6560" s="3">
        <v>0</v>
      </c>
      <c r="L6560" s="1" t="s">
        <v>19</v>
      </c>
    </row>
    <row r="6561" spans="1:12" x14ac:dyDescent="0.3">
      <c r="A6561" s="1" t="s">
        <v>1623</v>
      </c>
      <c r="B6561" s="1" t="s">
        <v>16</v>
      </c>
      <c r="C6561" s="1" t="s">
        <v>51</v>
      </c>
      <c r="D6561" s="5">
        <v>42979</v>
      </c>
      <c r="E6561">
        <v>1</v>
      </c>
      <c r="F6561">
        <v>1</v>
      </c>
      <c r="G6561" s="2">
        <v>42.6</v>
      </c>
      <c r="H6561">
        <v>1</v>
      </c>
      <c r="I6561">
        <v>0</v>
      </c>
      <c r="J6561" s="4">
        <v>2</v>
      </c>
      <c r="K6561" s="3">
        <v>0</v>
      </c>
      <c r="L6561" s="1" t="s">
        <v>18</v>
      </c>
    </row>
    <row r="6562" spans="1:12" x14ac:dyDescent="0.3">
      <c r="A6562" s="1" t="s">
        <v>1623</v>
      </c>
      <c r="B6562" s="1" t="s">
        <v>16</v>
      </c>
      <c r="C6562" s="1" t="s">
        <v>51</v>
      </c>
      <c r="D6562" s="5">
        <v>43009</v>
      </c>
      <c r="E6562">
        <v>2</v>
      </c>
      <c r="F6562">
        <v>2</v>
      </c>
      <c r="G6562" s="2">
        <v>126.21</v>
      </c>
      <c r="H6562">
        <v>2</v>
      </c>
      <c r="I6562">
        <v>0</v>
      </c>
      <c r="J6562" s="4">
        <v>5</v>
      </c>
      <c r="K6562" s="3">
        <v>0</v>
      </c>
      <c r="L6562" s="1" t="s">
        <v>19</v>
      </c>
    </row>
    <row r="6563" spans="1:12" x14ac:dyDescent="0.3">
      <c r="A6563" s="1" t="s">
        <v>1623</v>
      </c>
      <c r="B6563" s="1" t="s">
        <v>16</v>
      </c>
      <c r="C6563" s="1" t="s">
        <v>51</v>
      </c>
      <c r="D6563" s="5">
        <v>43040</v>
      </c>
      <c r="E6563">
        <v>4</v>
      </c>
      <c r="F6563">
        <v>4</v>
      </c>
      <c r="G6563" s="2">
        <v>632.86</v>
      </c>
      <c r="H6563">
        <v>4</v>
      </c>
      <c r="I6563">
        <v>0</v>
      </c>
      <c r="J6563" s="4">
        <v>4</v>
      </c>
      <c r="K6563" s="3">
        <v>0</v>
      </c>
      <c r="L6563" s="1" t="s">
        <v>30</v>
      </c>
    </row>
    <row r="6564" spans="1:12" x14ac:dyDescent="0.3">
      <c r="A6564" s="1" t="s">
        <v>1623</v>
      </c>
      <c r="B6564" s="1" t="s">
        <v>16</v>
      </c>
      <c r="C6564" s="1" t="s">
        <v>51</v>
      </c>
      <c r="D6564" s="5">
        <v>43070</v>
      </c>
      <c r="E6564">
        <v>10</v>
      </c>
      <c r="F6564">
        <v>10</v>
      </c>
      <c r="G6564" s="2">
        <v>623.12</v>
      </c>
      <c r="H6564">
        <v>10</v>
      </c>
      <c r="I6564">
        <v>0</v>
      </c>
      <c r="J6564" s="4">
        <v>4.8</v>
      </c>
      <c r="K6564" s="3">
        <v>0</v>
      </c>
      <c r="L6564" s="1" t="s">
        <v>31</v>
      </c>
    </row>
    <row r="6565" spans="1:12" x14ac:dyDescent="0.3">
      <c r="A6565" s="1" t="s">
        <v>1623</v>
      </c>
      <c r="B6565" s="1" t="s">
        <v>16</v>
      </c>
      <c r="C6565" s="1" t="s">
        <v>51</v>
      </c>
      <c r="D6565" s="5">
        <v>43101</v>
      </c>
      <c r="E6565">
        <v>8</v>
      </c>
      <c r="F6565">
        <v>8</v>
      </c>
      <c r="G6565" s="2">
        <v>461.56</v>
      </c>
      <c r="H6565">
        <v>8</v>
      </c>
      <c r="I6565">
        <v>1</v>
      </c>
      <c r="J6565" s="4">
        <v>4.5</v>
      </c>
      <c r="K6565" s="3">
        <v>0.125</v>
      </c>
      <c r="L6565" s="1" t="s">
        <v>32</v>
      </c>
    </row>
    <row r="6566" spans="1:12" x14ac:dyDescent="0.3">
      <c r="A6566" s="1" t="s">
        <v>1623</v>
      </c>
      <c r="B6566" s="1" t="s">
        <v>16</v>
      </c>
      <c r="C6566" s="1" t="s">
        <v>51</v>
      </c>
      <c r="D6566" s="5">
        <v>43132</v>
      </c>
      <c r="E6566">
        <v>5</v>
      </c>
      <c r="F6566">
        <v>5</v>
      </c>
      <c r="G6566" s="2">
        <v>251.72</v>
      </c>
      <c r="H6566">
        <v>5</v>
      </c>
      <c r="I6566">
        <v>0</v>
      </c>
      <c r="J6566" s="4">
        <v>4</v>
      </c>
      <c r="K6566" s="3">
        <v>0</v>
      </c>
      <c r="L6566" s="1" t="s">
        <v>33</v>
      </c>
    </row>
    <row r="6567" spans="1:12" x14ac:dyDescent="0.3">
      <c r="A6567" s="1" t="s">
        <v>1623</v>
      </c>
      <c r="B6567" s="1" t="s">
        <v>16</v>
      </c>
      <c r="C6567" s="1" t="s">
        <v>51</v>
      </c>
      <c r="D6567" s="5">
        <v>43160</v>
      </c>
      <c r="E6567">
        <v>5</v>
      </c>
      <c r="F6567">
        <v>5</v>
      </c>
      <c r="G6567" s="2">
        <v>261.63</v>
      </c>
      <c r="H6567">
        <v>5</v>
      </c>
      <c r="I6567">
        <v>2</v>
      </c>
      <c r="J6567" s="4">
        <v>3.8</v>
      </c>
      <c r="K6567" s="3">
        <v>0.4</v>
      </c>
      <c r="L6567" s="1" t="s">
        <v>34</v>
      </c>
    </row>
    <row r="6568" spans="1:12" x14ac:dyDescent="0.3">
      <c r="A6568" s="1" t="s">
        <v>1623</v>
      </c>
      <c r="B6568" s="1" t="s">
        <v>16</v>
      </c>
      <c r="C6568" s="1" t="s">
        <v>51</v>
      </c>
      <c r="D6568" s="5">
        <v>43191</v>
      </c>
      <c r="E6568">
        <v>3</v>
      </c>
      <c r="F6568">
        <v>3</v>
      </c>
      <c r="G6568" s="2">
        <v>225.19</v>
      </c>
      <c r="H6568">
        <v>3</v>
      </c>
      <c r="I6568">
        <v>0</v>
      </c>
      <c r="J6568" s="4">
        <v>5</v>
      </c>
      <c r="K6568" s="3">
        <v>0</v>
      </c>
      <c r="L6568" s="1" t="s">
        <v>35</v>
      </c>
    </row>
    <row r="6569" spans="1:12" x14ac:dyDescent="0.3">
      <c r="A6569" s="1" t="s">
        <v>1623</v>
      </c>
      <c r="B6569" s="1" t="s">
        <v>16</v>
      </c>
      <c r="C6569" s="1" t="s">
        <v>51</v>
      </c>
      <c r="D6569" s="5">
        <v>43221</v>
      </c>
      <c r="E6569">
        <v>8</v>
      </c>
      <c r="F6569">
        <v>8</v>
      </c>
      <c r="G6569" s="2">
        <v>426.84</v>
      </c>
      <c r="H6569">
        <v>8</v>
      </c>
      <c r="I6569">
        <v>3</v>
      </c>
      <c r="J6569" s="4">
        <v>4.13</v>
      </c>
      <c r="K6569" s="3">
        <v>0.375</v>
      </c>
      <c r="L6569" s="1" t="s">
        <v>46</v>
      </c>
    </row>
    <row r="6570" spans="1:12" x14ac:dyDescent="0.3">
      <c r="A6570" s="1" t="s">
        <v>1623</v>
      </c>
      <c r="B6570" s="1" t="s">
        <v>16</v>
      </c>
      <c r="C6570" s="1" t="s">
        <v>51</v>
      </c>
      <c r="D6570" s="5">
        <v>43252</v>
      </c>
      <c r="E6570">
        <v>5</v>
      </c>
      <c r="F6570">
        <v>5</v>
      </c>
      <c r="G6570" s="2">
        <v>258.10000000000002</v>
      </c>
      <c r="H6570">
        <v>5</v>
      </c>
      <c r="I6570">
        <v>0</v>
      </c>
      <c r="J6570" s="4">
        <v>4.5999999999999996</v>
      </c>
      <c r="K6570" s="3">
        <v>0</v>
      </c>
      <c r="L6570" s="1" t="s">
        <v>36</v>
      </c>
    </row>
    <row r="6571" spans="1:12" x14ac:dyDescent="0.3">
      <c r="A6571" s="1" t="s">
        <v>1623</v>
      </c>
      <c r="B6571" s="1" t="s">
        <v>16</v>
      </c>
      <c r="C6571" s="1" t="s">
        <v>51</v>
      </c>
      <c r="D6571" s="5">
        <v>43282</v>
      </c>
      <c r="E6571">
        <v>7</v>
      </c>
      <c r="F6571">
        <v>8</v>
      </c>
      <c r="G6571" s="2">
        <v>495.5</v>
      </c>
      <c r="H6571">
        <v>6</v>
      </c>
      <c r="I6571">
        <v>0</v>
      </c>
      <c r="J6571" s="4">
        <v>4.57</v>
      </c>
      <c r="K6571" s="3">
        <v>0</v>
      </c>
      <c r="L6571" s="1" t="s">
        <v>37</v>
      </c>
    </row>
    <row r="6572" spans="1:12" x14ac:dyDescent="0.3">
      <c r="A6572" s="1" t="s">
        <v>1623</v>
      </c>
      <c r="B6572" s="1" t="s">
        <v>16</v>
      </c>
      <c r="C6572" s="1" t="s">
        <v>51</v>
      </c>
      <c r="D6572" s="5">
        <v>43313</v>
      </c>
      <c r="E6572">
        <v>8</v>
      </c>
      <c r="F6572">
        <v>9</v>
      </c>
      <c r="G6572" s="2">
        <v>394.45</v>
      </c>
      <c r="H6572">
        <v>8</v>
      </c>
      <c r="I6572">
        <v>1</v>
      </c>
      <c r="J6572" s="4">
        <v>4.63</v>
      </c>
      <c r="K6572" s="3">
        <v>0.125</v>
      </c>
      <c r="L6572" s="1" t="s">
        <v>49</v>
      </c>
    </row>
    <row r="6573" spans="1:12" x14ac:dyDescent="0.3">
      <c r="A6573" s="1" t="s">
        <v>1624</v>
      </c>
      <c r="B6573" s="1" t="s">
        <v>108</v>
      </c>
      <c r="C6573" s="1" t="s">
        <v>461</v>
      </c>
      <c r="D6573" s="5">
        <v>43191</v>
      </c>
      <c r="E6573">
        <v>1</v>
      </c>
      <c r="F6573">
        <v>1</v>
      </c>
      <c r="G6573" s="2">
        <v>188.52</v>
      </c>
      <c r="H6573">
        <v>1</v>
      </c>
      <c r="I6573">
        <v>0</v>
      </c>
      <c r="J6573" s="4">
        <v>5</v>
      </c>
      <c r="K6573" s="3">
        <v>0</v>
      </c>
      <c r="L6573" s="1" t="s">
        <v>35</v>
      </c>
    </row>
    <row r="6574" spans="1:12" x14ac:dyDescent="0.3">
      <c r="A6574" s="1" t="s">
        <v>1624</v>
      </c>
      <c r="B6574" s="1" t="s">
        <v>108</v>
      </c>
      <c r="C6574" s="1" t="s">
        <v>461</v>
      </c>
      <c r="D6574" s="5">
        <v>43221</v>
      </c>
      <c r="E6574">
        <v>1</v>
      </c>
      <c r="F6574">
        <v>1</v>
      </c>
      <c r="G6574" s="2">
        <v>58.13</v>
      </c>
      <c r="H6574">
        <v>1</v>
      </c>
      <c r="I6574">
        <v>0</v>
      </c>
      <c r="J6574" s="4">
        <v>4</v>
      </c>
      <c r="K6574" s="3">
        <v>0</v>
      </c>
      <c r="L6574" s="1" t="s">
        <v>46</v>
      </c>
    </row>
    <row r="6575" spans="1:12" x14ac:dyDescent="0.3">
      <c r="A6575" s="1" t="s">
        <v>1625</v>
      </c>
      <c r="B6575" s="1" t="s">
        <v>16</v>
      </c>
      <c r="C6575" s="1" t="s">
        <v>122</v>
      </c>
      <c r="D6575" s="5">
        <v>43070</v>
      </c>
      <c r="E6575">
        <v>1</v>
      </c>
      <c r="F6575">
        <v>2</v>
      </c>
      <c r="G6575" s="2">
        <v>267.39999999999998</v>
      </c>
      <c r="H6575">
        <v>1</v>
      </c>
      <c r="I6575">
        <v>0</v>
      </c>
      <c r="J6575" s="4">
        <v>5</v>
      </c>
      <c r="K6575" s="3">
        <v>0</v>
      </c>
      <c r="L6575" s="1" t="s">
        <v>31</v>
      </c>
    </row>
    <row r="6576" spans="1:12" x14ac:dyDescent="0.3">
      <c r="A6576" s="1" t="s">
        <v>1625</v>
      </c>
      <c r="B6576" s="1" t="s">
        <v>16</v>
      </c>
      <c r="C6576" s="1" t="s">
        <v>122</v>
      </c>
      <c r="D6576" s="5">
        <v>43101</v>
      </c>
      <c r="E6576">
        <v>2</v>
      </c>
      <c r="F6576">
        <v>2</v>
      </c>
      <c r="G6576" s="2">
        <v>126.05</v>
      </c>
      <c r="H6576">
        <v>2</v>
      </c>
      <c r="I6576">
        <v>0</v>
      </c>
      <c r="J6576" s="4">
        <v>5</v>
      </c>
      <c r="K6576" s="3">
        <v>0</v>
      </c>
      <c r="L6576" s="1" t="s">
        <v>32</v>
      </c>
    </row>
    <row r="6577" spans="1:12" x14ac:dyDescent="0.3">
      <c r="A6577" s="1" t="s">
        <v>1625</v>
      </c>
      <c r="B6577" s="1" t="s">
        <v>16</v>
      </c>
      <c r="C6577" s="1" t="s">
        <v>122</v>
      </c>
      <c r="D6577" s="5">
        <v>43132</v>
      </c>
      <c r="E6577">
        <v>8</v>
      </c>
      <c r="F6577">
        <v>12</v>
      </c>
      <c r="G6577" s="2">
        <v>1141.26</v>
      </c>
      <c r="H6577">
        <v>8</v>
      </c>
      <c r="I6577">
        <v>1</v>
      </c>
      <c r="J6577" s="4">
        <v>4.38</v>
      </c>
      <c r="K6577" s="3">
        <v>0.125</v>
      </c>
      <c r="L6577" s="1" t="s">
        <v>33</v>
      </c>
    </row>
    <row r="6578" spans="1:12" x14ac:dyDescent="0.3">
      <c r="A6578" s="1" t="s">
        <v>1625</v>
      </c>
      <c r="B6578" s="1" t="s">
        <v>16</v>
      </c>
      <c r="C6578" s="1" t="s">
        <v>122</v>
      </c>
      <c r="D6578" s="5">
        <v>43160</v>
      </c>
      <c r="E6578">
        <v>6</v>
      </c>
      <c r="F6578">
        <v>8</v>
      </c>
      <c r="G6578" s="2">
        <v>1050.07</v>
      </c>
      <c r="H6578">
        <v>6</v>
      </c>
      <c r="I6578">
        <v>0</v>
      </c>
      <c r="J6578" s="4">
        <v>4.5</v>
      </c>
      <c r="K6578" s="3">
        <v>0</v>
      </c>
      <c r="L6578" s="1" t="s">
        <v>34</v>
      </c>
    </row>
    <row r="6579" spans="1:12" x14ac:dyDescent="0.3">
      <c r="A6579" s="1" t="s">
        <v>1625</v>
      </c>
      <c r="B6579" s="1" t="s">
        <v>16</v>
      </c>
      <c r="C6579" s="1" t="s">
        <v>122</v>
      </c>
      <c r="D6579" s="5">
        <v>43191</v>
      </c>
      <c r="E6579">
        <v>11</v>
      </c>
      <c r="F6579">
        <v>15</v>
      </c>
      <c r="G6579" s="2">
        <v>1117.1400000000001</v>
      </c>
      <c r="H6579">
        <v>11</v>
      </c>
      <c r="I6579">
        <v>0</v>
      </c>
      <c r="J6579" s="4">
        <v>3.55</v>
      </c>
      <c r="K6579" s="3">
        <v>0</v>
      </c>
      <c r="L6579" s="1" t="s">
        <v>35</v>
      </c>
    </row>
    <row r="6580" spans="1:12" x14ac:dyDescent="0.3">
      <c r="A6580" s="1" t="s">
        <v>1625</v>
      </c>
      <c r="B6580" s="1" t="s">
        <v>16</v>
      </c>
      <c r="C6580" s="1" t="s">
        <v>122</v>
      </c>
      <c r="D6580" s="5">
        <v>43221</v>
      </c>
      <c r="E6580">
        <v>2</v>
      </c>
      <c r="F6580">
        <v>2</v>
      </c>
      <c r="G6580" s="2">
        <v>104.64</v>
      </c>
      <c r="H6580">
        <v>2</v>
      </c>
      <c r="I6580">
        <v>0</v>
      </c>
      <c r="J6580" s="4">
        <v>4.5</v>
      </c>
      <c r="K6580" s="3">
        <v>0</v>
      </c>
      <c r="L6580" s="1" t="s">
        <v>46</v>
      </c>
    </row>
    <row r="6581" spans="1:12" x14ac:dyDescent="0.3">
      <c r="A6581" s="1" t="s">
        <v>1625</v>
      </c>
      <c r="B6581" s="1" t="s">
        <v>16</v>
      </c>
      <c r="C6581" s="1" t="s">
        <v>122</v>
      </c>
      <c r="D6581" s="5">
        <v>43282</v>
      </c>
      <c r="E6581">
        <v>2</v>
      </c>
      <c r="F6581">
        <v>2</v>
      </c>
      <c r="G6581" s="2">
        <v>534.29999999999995</v>
      </c>
      <c r="H6581">
        <v>2</v>
      </c>
      <c r="I6581">
        <v>0</v>
      </c>
      <c r="J6581" s="4">
        <v>4.5</v>
      </c>
      <c r="K6581" s="3">
        <v>0</v>
      </c>
      <c r="L6581" s="1" t="s">
        <v>37</v>
      </c>
    </row>
    <row r="6582" spans="1:12" x14ac:dyDescent="0.3">
      <c r="A6582" s="1" t="s">
        <v>1626</v>
      </c>
      <c r="B6582" s="1" t="s">
        <v>16</v>
      </c>
      <c r="C6582" s="1" t="s">
        <v>1627</v>
      </c>
      <c r="D6582" s="5">
        <v>42736</v>
      </c>
      <c r="E6582">
        <v>2</v>
      </c>
      <c r="F6582">
        <v>2</v>
      </c>
      <c r="G6582" s="2">
        <v>169.08</v>
      </c>
      <c r="H6582">
        <v>0</v>
      </c>
      <c r="I6582">
        <v>0</v>
      </c>
      <c r="J6582" s="4">
        <v>2</v>
      </c>
      <c r="K6582" s="3"/>
      <c r="L6582" s="1" t="s">
        <v>45</v>
      </c>
    </row>
    <row r="6583" spans="1:12" x14ac:dyDescent="0.3">
      <c r="A6583" s="1" t="s">
        <v>1626</v>
      </c>
      <c r="B6583" s="1" t="s">
        <v>16</v>
      </c>
      <c r="C6583" s="1" t="s">
        <v>1627</v>
      </c>
      <c r="D6583" s="5">
        <v>42767</v>
      </c>
      <c r="E6583">
        <v>5</v>
      </c>
      <c r="F6583">
        <v>5</v>
      </c>
      <c r="G6583" s="2">
        <v>422.75</v>
      </c>
      <c r="H6583">
        <v>0</v>
      </c>
      <c r="I6583">
        <v>0</v>
      </c>
      <c r="J6583" s="4">
        <v>2</v>
      </c>
      <c r="K6583" s="3"/>
      <c r="L6583" s="1" t="s">
        <v>23</v>
      </c>
    </row>
    <row r="6584" spans="1:12" x14ac:dyDescent="0.3">
      <c r="A6584" s="1" t="s">
        <v>1628</v>
      </c>
      <c r="B6584" s="1" t="s">
        <v>57</v>
      </c>
      <c r="C6584" s="1" t="s">
        <v>66</v>
      </c>
      <c r="D6584" s="5">
        <v>43313</v>
      </c>
      <c r="E6584">
        <v>1</v>
      </c>
      <c r="F6584">
        <v>1</v>
      </c>
      <c r="G6584" s="2">
        <v>482.6</v>
      </c>
      <c r="H6584">
        <v>1</v>
      </c>
      <c r="I6584">
        <v>0</v>
      </c>
      <c r="J6584" s="4">
        <v>5</v>
      </c>
      <c r="K6584" s="3">
        <v>0</v>
      </c>
      <c r="L6584" s="1" t="s">
        <v>49</v>
      </c>
    </row>
    <row r="6585" spans="1:12" x14ac:dyDescent="0.3">
      <c r="A6585" s="1" t="s">
        <v>1629</v>
      </c>
      <c r="B6585" s="1" t="s">
        <v>57</v>
      </c>
      <c r="C6585" s="1" t="s">
        <v>66</v>
      </c>
      <c r="D6585" s="5">
        <v>43191</v>
      </c>
      <c r="E6585">
        <v>1</v>
      </c>
      <c r="F6585">
        <v>1</v>
      </c>
      <c r="G6585" s="2">
        <v>92.35</v>
      </c>
      <c r="H6585">
        <v>1</v>
      </c>
      <c r="I6585">
        <v>0</v>
      </c>
      <c r="J6585" s="4">
        <v>5</v>
      </c>
      <c r="K6585" s="3">
        <v>0</v>
      </c>
      <c r="L6585" s="1" t="s">
        <v>35</v>
      </c>
    </row>
    <row r="6586" spans="1:12" x14ac:dyDescent="0.3">
      <c r="A6586" s="1" t="s">
        <v>1629</v>
      </c>
      <c r="B6586" s="1" t="s">
        <v>57</v>
      </c>
      <c r="C6586" s="1" t="s">
        <v>66</v>
      </c>
      <c r="D6586" s="5">
        <v>43282</v>
      </c>
      <c r="E6586">
        <v>1</v>
      </c>
      <c r="F6586">
        <v>1</v>
      </c>
      <c r="G6586" s="2">
        <v>471.79</v>
      </c>
      <c r="H6586">
        <v>1</v>
      </c>
      <c r="I6586">
        <v>0</v>
      </c>
      <c r="J6586" s="4">
        <v>5</v>
      </c>
      <c r="K6586" s="3">
        <v>0</v>
      </c>
      <c r="L6586" s="1" t="s">
        <v>37</v>
      </c>
    </row>
    <row r="6587" spans="1:12" x14ac:dyDescent="0.3">
      <c r="A6587" s="1" t="s">
        <v>1630</v>
      </c>
      <c r="B6587" s="1" t="s">
        <v>390</v>
      </c>
      <c r="C6587" s="1" t="s">
        <v>1631</v>
      </c>
      <c r="D6587" s="5">
        <v>43313</v>
      </c>
      <c r="E6587">
        <v>1</v>
      </c>
      <c r="F6587">
        <v>1</v>
      </c>
      <c r="G6587" s="2">
        <v>224.45</v>
      </c>
      <c r="H6587">
        <v>1</v>
      </c>
      <c r="I6587">
        <v>0</v>
      </c>
      <c r="J6587" s="4">
        <v>4</v>
      </c>
      <c r="K6587" s="3">
        <v>0</v>
      </c>
      <c r="L6587" s="1" t="s">
        <v>49</v>
      </c>
    </row>
    <row r="6588" spans="1:12" x14ac:dyDescent="0.3">
      <c r="A6588" s="1" t="s">
        <v>1632</v>
      </c>
      <c r="B6588" s="1" t="s">
        <v>129</v>
      </c>
      <c r="C6588" s="1" t="s">
        <v>1633</v>
      </c>
      <c r="D6588" s="5">
        <v>43282</v>
      </c>
      <c r="E6588">
        <v>2</v>
      </c>
      <c r="F6588">
        <v>2</v>
      </c>
      <c r="G6588" s="2">
        <v>186.29</v>
      </c>
      <c r="H6588">
        <v>2</v>
      </c>
      <c r="I6588">
        <v>0</v>
      </c>
      <c r="J6588" s="4">
        <v>5</v>
      </c>
      <c r="K6588" s="3">
        <v>0</v>
      </c>
      <c r="L6588" s="1" t="s">
        <v>37</v>
      </c>
    </row>
    <row r="6589" spans="1:12" x14ac:dyDescent="0.3">
      <c r="A6589" s="1" t="s">
        <v>1632</v>
      </c>
      <c r="B6589" s="1" t="s">
        <v>129</v>
      </c>
      <c r="C6589" s="1" t="s">
        <v>1633</v>
      </c>
      <c r="D6589" s="5">
        <v>43313</v>
      </c>
      <c r="E6589">
        <v>5</v>
      </c>
      <c r="F6589">
        <v>5</v>
      </c>
      <c r="G6589" s="2">
        <v>406.44</v>
      </c>
      <c r="H6589">
        <v>5</v>
      </c>
      <c r="I6589">
        <v>0</v>
      </c>
      <c r="J6589" s="4">
        <v>3.6</v>
      </c>
      <c r="K6589" s="3">
        <v>0</v>
      </c>
      <c r="L6589" s="1" t="s">
        <v>49</v>
      </c>
    </row>
    <row r="6590" spans="1:12" x14ac:dyDescent="0.3">
      <c r="A6590" s="1" t="s">
        <v>1634</v>
      </c>
      <c r="B6590" s="1" t="s">
        <v>16</v>
      </c>
      <c r="C6590" s="1" t="s">
        <v>329</v>
      </c>
      <c r="D6590" s="5">
        <v>43132</v>
      </c>
      <c r="E6590">
        <v>1</v>
      </c>
      <c r="F6590">
        <v>2</v>
      </c>
      <c r="G6590" s="2">
        <v>834.94</v>
      </c>
      <c r="H6590">
        <v>1</v>
      </c>
      <c r="I6590">
        <v>1</v>
      </c>
      <c r="J6590" s="4">
        <v>4</v>
      </c>
      <c r="K6590" s="3">
        <v>1</v>
      </c>
      <c r="L6590" s="1" t="s">
        <v>33</v>
      </c>
    </row>
    <row r="6591" spans="1:12" x14ac:dyDescent="0.3">
      <c r="A6591" s="1" t="s">
        <v>1635</v>
      </c>
      <c r="B6591" s="1" t="s">
        <v>16</v>
      </c>
      <c r="C6591" s="1" t="s">
        <v>1179</v>
      </c>
      <c r="D6591" s="5">
        <v>43252</v>
      </c>
      <c r="E6591">
        <v>1</v>
      </c>
      <c r="F6591">
        <v>2</v>
      </c>
      <c r="G6591" s="2">
        <v>214.84</v>
      </c>
      <c r="H6591">
        <v>1</v>
      </c>
      <c r="I6591">
        <v>0</v>
      </c>
      <c r="J6591" s="4">
        <v>5</v>
      </c>
      <c r="K6591" s="3">
        <v>0</v>
      </c>
      <c r="L6591" s="1" t="s">
        <v>36</v>
      </c>
    </row>
    <row r="6592" spans="1:12" x14ac:dyDescent="0.3">
      <c r="A6592" s="1" t="s">
        <v>1635</v>
      </c>
      <c r="B6592" s="1" t="s">
        <v>16</v>
      </c>
      <c r="C6592" s="1" t="s">
        <v>1179</v>
      </c>
      <c r="D6592" s="5">
        <v>43313</v>
      </c>
      <c r="E6592">
        <v>2</v>
      </c>
      <c r="F6592">
        <v>3</v>
      </c>
      <c r="G6592" s="2">
        <v>72.709999999999994</v>
      </c>
      <c r="H6592">
        <v>2</v>
      </c>
      <c r="I6592">
        <v>0</v>
      </c>
      <c r="J6592" s="4">
        <v>5</v>
      </c>
      <c r="K6592" s="3">
        <v>0</v>
      </c>
      <c r="L6592" s="1" t="s">
        <v>49</v>
      </c>
    </row>
    <row r="6593" spans="1:12" x14ac:dyDescent="0.3">
      <c r="A6593" s="1" t="s">
        <v>1636</v>
      </c>
      <c r="B6593" s="1" t="s">
        <v>16</v>
      </c>
      <c r="C6593" s="1" t="s">
        <v>1179</v>
      </c>
      <c r="D6593" s="5">
        <v>43101</v>
      </c>
      <c r="E6593">
        <v>4</v>
      </c>
      <c r="F6593">
        <v>4</v>
      </c>
      <c r="G6593" s="2">
        <v>753.56</v>
      </c>
      <c r="H6593">
        <v>4</v>
      </c>
      <c r="I6593">
        <v>0</v>
      </c>
      <c r="J6593" s="4">
        <v>5</v>
      </c>
      <c r="K6593" s="3">
        <v>0</v>
      </c>
      <c r="L6593" s="1" t="s">
        <v>32</v>
      </c>
    </row>
    <row r="6594" spans="1:12" x14ac:dyDescent="0.3">
      <c r="A6594" s="1" t="s">
        <v>1636</v>
      </c>
      <c r="B6594" s="1" t="s">
        <v>16</v>
      </c>
      <c r="C6594" s="1" t="s">
        <v>1179</v>
      </c>
      <c r="D6594" s="5">
        <v>43132</v>
      </c>
      <c r="E6594">
        <v>3</v>
      </c>
      <c r="F6594">
        <v>3</v>
      </c>
      <c r="G6594" s="2">
        <v>544.74</v>
      </c>
      <c r="H6594">
        <v>3</v>
      </c>
      <c r="I6594">
        <v>2</v>
      </c>
      <c r="J6594" s="4">
        <v>1.67</v>
      </c>
      <c r="K6594" s="3">
        <v>0.66666666666666663</v>
      </c>
      <c r="L6594" s="1" t="s">
        <v>33</v>
      </c>
    </row>
    <row r="6595" spans="1:12" x14ac:dyDescent="0.3">
      <c r="A6595" s="1" t="s">
        <v>1636</v>
      </c>
      <c r="B6595" s="1" t="s">
        <v>16</v>
      </c>
      <c r="C6595" s="1" t="s">
        <v>1179</v>
      </c>
      <c r="D6595" s="5">
        <v>43160</v>
      </c>
      <c r="E6595">
        <v>4</v>
      </c>
      <c r="F6595">
        <v>4</v>
      </c>
      <c r="G6595" s="2">
        <v>830.42</v>
      </c>
      <c r="H6595">
        <v>4</v>
      </c>
      <c r="I6595">
        <v>0</v>
      </c>
      <c r="J6595" s="4">
        <v>4.75</v>
      </c>
      <c r="K6595" s="3">
        <v>0</v>
      </c>
      <c r="L6595" s="1" t="s">
        <v>34</v>
      </c>
    </row>
    <row r="6596" spans="1:12" x14ac:dyDescent="0.3">
      <c r="A6596" s="1" t="s">
        <v>1636</v>
      </c>
      <c r="B6596" s="1" t="s">
        <v>16</v>
      </c>
      <c r="C6596" s="1" t="s">
        <v>1179</v>
      </c>
      <c r="D6596" s="5">
        <v>43191</v>
      </c>
      <c r="E6596">
        <v>1</v>
      </c>
      <c r="F6596">
        <v>1</v>
      </c>
      <c r="G6596" s="2">
        <v>257.75</v>
      </c>
      <c r="H6596">
        <v>1</v>
      </c>
      <c r="I6596">
        <v>0</v>
      </c>
      <c r="J6596" s="4">
        <v>4</v>
      </c>
      <c r="K6596" s="3">
        <v>0</v>
      </c>
      <c r="L6596" s="1" t="s">
        <v>35</v>
      </c>
    </row>
    <row r="6597" spans="1:12" x14ac:dyDescent="0.3">
      <c r="A6597" s="1" t="s">
        <v>1636</v>
      </c>
      <c r="B6597" s="1" t="s">
        <v>16</v>
      </c>
      <c r="C6597" s="1" t="s">
        <v>1179</v>
      </c>
      <c r="D6597" s="5">
        <v>43221</v>
      </c>
      <c r="E6597">
        <v>1</v>
      </c>
      <c r="F6597">
        <v>3</v>
      </c>
      <c r="G6597" s="2">
        <v>540.05999999999995</v>
      </c>
      <c r="H6597">
        <v>1</v>
      </c>
      <c r="I6597">
        <v>0</v>
      </c>
      <c r="J6597" s="4">
        <v>5</v>
      </c>
      <c r="K6597" s="3">
        <v>0</v>
      </c>
      <c r="L6597" s="1" t="s">
        <v>46</v>
      </c>
    </row>
    <row r="6598" spans="1:12" x14ac:dyDescent="0.3">
      <c r="A6598" s="1" t="s">
        <v>1637</v>
      </c>
      <c r="B6598" s="1" t="s">
        <v>16</v>
      </c>
      <c r="C6598" s="1" t="s">
        <v>51</v>
      </c>
      <c r="D6598" s="5">
        <v>42767</v>
      </c>
      <c r="E6598">
        <v>5</v>
      </c>
      <c r="F6598">
        <v>6</v>
      </c>
      <c r="G6598" s="2">
        <v>525.32000000000005</v>
      </c>
      <c r="H6598">
        <v>5</v>
      </c>
      <c r="I6598">
        <v>0</v>
      </c>
      <c r="J6598" s="4">
        <v>4.2</v>
      </c>
      <c r="K6598" s="3">
        <v>0</v>
      </c>
      <c r="L6598" s="1" t="s">
        <v>23</v>
      </c>
    </row>
    <row r="6599" spans="1:12" x14ac:dyDescent="0.3">
      <c r="A6599" s="1" t="s">
        <v>1637</v>
      </c>
      <c r="B6599" s="1" t="s">
        <v>16</v>
      </c>
      <c r="C6599" s="1" t="s">
        <v>51</v>
      </c>
      <c r="D6599" s="5">
        <v>42795</v>
      </c>
      <c r="E6599">
        <v>51</v>
      </c>
      <c r="F6599">
        <v>59</v>
      </c>
      <c r="G6599" s="2">
        <v>4003.33</v>
      </c>
      <c r="H6599">
        <v>50</v>
      </c>
      <c r="I6599">
        <v>2</v>
      </c>
      <c r="J6599" s="4">
        <v>4.0199999999999996</v>
      </c>
      <c r="K6599" s="3">
        <v>0.04</v>
      </c>
      <c r="L6599" s="1" t="s">
        <v>24</v>
      </c>
    </row>
    <row r="6600" spans="1:12" x14ac:dyDescent="0.3">
      <c r="A6600" s="1" t="s">
        <v>1637</v>
      </c>
      <c r="B6600" s="1" t="s">
        <v>16</v>
      </c>
      <c r="C6600" s="1" t="s">
        <v>51</v>
      </c>
      <c r="D6600" s="5">
        <v>42826</v>
      </c>
      <c r="E6600">
        <v>44</v>
      </c>
      <c r="F6600">
        <v>46</v>
      </c>
      <c r="G6600" s="2">
        <v>3170.93</v>
      </c>
      <c r="H6600">
        <v>42</v>
      </c>
      <c r="I6600">
        <v>2</v>
      </c>
      <c r="J6600" s="4">
        <v>3.95</v>
      </c>
      <c r="K6600" s="3">
        <v>4.7619047619047616E-2</v>
      </c>
      <c r="L6600" s="1" t="s">
        <v>25</v>
      </c>
    </row>
    <row r="6601" spans="1:12" x14ac:dyDescent="0.3">
      <c r="A6601" s="1" t="s">
        <v>1637</v>
      </c>
      <c r="B6601" s="1" t="s">
        <v>16</v>
      </c>
      <c r="C6601" s="1" t="s">
        <v>51</v>
      </c>
      <c r="D6601" s="5">
        <v>42856</v>
      </c>
      <c r="E6601">
        <v>45</v>
      </c>
      <c r="F6601">
        <v>48</v>
      </c>
      <c r="G6601" s="2">
        <v>3398.75</v>
      </c>
      <c r="H6601">
        <v>43</v>
      </c>
      <c r="I6601">
        <v>3</v>
      </c>
      <c r="J6601" s="4">
        <v>3.82</v>
      </c>
      <c r="K6601" s="3">
        <v>6.9767441860465115E-2</v>
      </c>
      <c r="L6601" s="1" t="s">
        <v>26</v>
      </c>
    </row>
    <row r="6602" spans="1:12" x14ac:dyDescent="0.3">
      <c r="A6602" s="1" t="s">
        <v>1637</v>
      </c>
      <c r="B6602" s="1" t="s">
        <v>16</v>
      </c>
      <c r="C6602" s="1" t="s">
        <v>51</v>
      </c>
      <c r="D6602" s="5">
        <v>42887</v>
      </c>
      <c r="E6602">
        <v>61</v>
      </c>
      <c r="F6602">
        <v>66</v>
      </c>
      <c r="G6602" s="2">
        <v>5172.01</v>
      </c>
      <c r="H6602">
        <v>59</v>
      </c>
      <c r="I6602">
        <v>1</v>
      </c>
      <c r="J6602" s="4">
        <v>3.95</v>
      </c>
      <c r="K6602" s="3">
        <v>1.6949152542372881E-2</v>
      </c>
      <c r="L6602" s="1" t="s">
        <v>27</v>
      </c>
    </row>
    <row r="6603" spans="1:12" x14ac:dyDescent="0.3">
      <c r="A6603" s="1" t="s">
        <v>1637</v>
      </c>
      <c r="B6603" s="1" t="s">
        <v>16</v>
      </c>
      <c r="C6603" s="1" t="s">
        <v>51</v>
      </c>
      <c r="D6603" s="5">
        <v>42917</v>
      </c>
      <c r="E6603">
        <v>80</v>
      </c>
      <c r="F6603">
        <v>89</v>
      </c>
      <c r="G6603" s="2">
        <v>6398.81</v>
      </c>
      <c r="H6603">
        <v>78</v>
      </c>
      <c r="I6603">
        <v>3</v>
      </c>
      <c r="J6603" s="4">
        <v>3.93</v>
      </c>
      <c r="K6603" s="3">
        <v>3.8461538461538464E-2</v>
      </c>
      <c r="L6603" s="1" t="s">
        <v>28</v>
      </c>
    </row>
    <row r="6604" spans="1:12" x14ac:dyDescent="0.3">
      <c r="A6604" s="1" t="s">
        <v>1637</v>
      </c>
      <c r="B6604" s="1" t="s">
        <v>16</v>
      </c>
      <c r="C6604" s="1" t="s">
        <v>51</v>
      </c>
      <c r="D6604" s="5">
        <v>42948</v>
      </c>
      <c r="E6604">
        <v>81</v>
      </c>
      <c r="F6604">
        <v>89</v>
      </c>
      <c r="G6604" s="2">
        <v>6041.21</v>
      </c>
      <c r="H6604">
        <v>80</v>
      </c>
      <c r="I6604">
        <v>1</v>
      </c>
      <c r="J6604" s="4">
        <v>4.22</v>
      </c>
      <c r="K6604" s="3">
        <v>1.2500000000000001E-2</v>
      </c>
      <c r="L6604" s="1" t="s">
        <v>29</v>
      </c>
    </row>
    <row r="6605" spans="1:12" x14ac:dyDescent="0.3">
      <c r="A6605" s="1" t="s">
        <v>1637</v>
      </c>
      <c r="B6605" s="1" t="s">
        <v>16</v>
      </c>
      <c r="C6605" s="1" t="s">
        <v>51</v>
      </c>
      <c r="D6605" s="5">
        <v>42979</v>
      </c>
      <c r="E6605">
        <v>106</v>
      </c>
      <c r="F6605">
        <v>112</v>
      </c>
      <c r="G6605" s="2">
        <v>8246.2099999999991</v>
      </c>
      <c r="H6605">
        <v>105</v>
      </c>
      <c r="I6605">
        <v>4</v>
      </c>
      <c r="J6605" s="4">
        <v>4.12</v>
      </c>
      <c r="K6605" s="3">
        <v>3.8095238095238099E-2</v>
      </c>
      <c r="L6605" s="1" t="s">
        <v>18</v>
      </c>
    </row>
    <row r="6606" spans="1:12" x14ac:dyDescent="0.3">
      <c r="A6606" s="1" t="s">
        <v>1637</v>
      </c>
      <c r="B6606" s="1" t="s">
        <v>16</v>
      </c>
      <c r="C6606" s="1" t="s">
        <v>51</v>
      </c>
      <c r="D6606" s="5">
        <v>43009</v>
      </c>
      <c r="E6606">
        <v>97</v>
      </c>
      <c r="F6606">
        <v>112</v>
      </c>
      <c r="G6606" s="2">
        <v>7732.39</v>
      </c>
      <c r="H6606">
        <v>94</v>
      </c>
      <c r="I6606">
        <v>5</v>
      </c>
      <c r="J6606" s="4">
        <v>3.74</v>
      </c>
      <c r="K6606" s="3">
        <v>5.3191489361702128E-2</v>
      </c>
      <c r="L6606" s="1" t="s">
        <v>19</v>
      </c>
    </row>
    <row r="6607" spans="1:12" x14ac:dyDescent="0.3">
      <c r="A6607" s="1" t="s">
        <v>1637</v>
      </c>
      <c r="B6607" s="1" t="s">
        <v>16</v>
      </c>
      <c r="C6607" s="1" t="s">
        <v>51</v>
      </c>
      <c r="D6607" s="5">
        <v>43040</v>
      </c>
      <c r="E6607">
        <v>167</v>
      </c>
      <c r="F6607">
        <v>190</v>
      </c>
      <c r="G6607" s="2">
        <v>13497.51</v>
      </c>
      <c r="H6607">
        <v>166</v>
      </c>
      <c r="I6607">
        <v>10</v>
      </c>
      <c r="J6607" s="4">
        <v>3.88</v>
      </c>
      <c r="K6607" s="3">
        <v>6.0240963855421686E-2</v>
      </c>
      <c r="L6607" s="1" t="s">
        <v>30</v>
      </c>
    </row>
    <row r="6608" spans="1:12" x14ac:dyDescent="0.3">
      <c r="A6608" s="1" t="s">
        <v>1637</v>
      </c>
      <c r="B6608" s="1" t="s">
        <v>16</v>
      </c>
      <c r="C6608" s="1" t="s">
        <v>51</v>
      </c>
      <c r="D6608" s="5">
        <v>43070</v>
      </c>
      <c r="E6608">
        <v>117</v>
      </c>
      <c r="F6608">
        <v>131</v>
      </c>
      <c r="G6608" s="2">
        <v>9484.66</v>
      </c>
      <c r="H6608">
        <v>114</v>
      </c>
      <c r="I6608">
        <v>10</v>
      </c>
      <c r="J6608" s="4">
        <v>3.9</v>
      </c>
      <c r="K6608" s="3">
        <v>8.771929824561403E-2</v>
      </c>
      <c r="L6608" s="1" t="s">
        <v>31</v>
      </c>
    </row>
    <row r="6609" spans="1:12" x14ac:dyDescent="0.3">
      <c r="A6609" s="1" t="s">
        <v>1637</v>
      </c>
      <c r="B6609" s="1" t="s">
        <v>16</v>
      </c>
      <c r="C6609" s="1" t="s">
        <v>51</v>
      </c>
      <c r="D6609" s="5">
        <v>43101</v>
      </c>
      <c r="E6609">
        <v>112</v>
      </c>
      <c r="F6609">
        <v>124</v>
      </c>
      <c r="G6609" s="2">
        <v>9265.4500000000007</v>
      </c>
      <c r="H6609">
        <v>110</v>
      </c>
      <c r="I6609">
        <v>7</v>
      </c>
      <c r="J6609" s="4">
        <v>4.04</v>
      </c>
      <c r="K6609" s="3">
        <v>6.363636363636363E-2</v>
      </c>
      <c r="L6609" s="1" t="s">
        <v>32</v>
      </c>
    </row>
    <row r="6610" spans="1:12" x14ac:dyDescent="0.3">
      <c r="A6610" s="1" t="s">
        <v>1637</v>
      </c>
      <c r="B6610" s="1" t="s">
        <v>16</v>
      </c>
      <c r="C6610" s="1" t="s">
        <v>51</v>
      </c>
      <c r="D6610" s="5">
        <v>43132</v>
      </c>
      <c r="E6610">
        <v>71</v>
      </c>
      <c r="F6610">
        <v>74</v>
      </c>
      <c r="G6610" s="2">
        <v>5492.18</v>
      </c>
      <c r="H6610">
        <v>71</v>
      </c>
      <c r="I6610">
        <v>2</v>
      </c>
      <c r="J6610" s="4">
        <v>4.1399999999999997</v>
      </c>
      <c r="K6610" s="3">
        <v>2.8169014084507043E-2</v>
      </c>
      <c r="L6610" s="1" t="s">
        <v>33</v>
      </c>
    </row>
    <row r="6611" spans="1:12" x14ac:dyDescent="0.3">
      <c r="A6611" s="1" t="s">
        <v>1637</v>
      </c>
      <c r="B6611" s="1" t="s">
        <v>16</v>
      </c>
      <c r="C6611" s="1" t="s">
        <v>51</v>
      </c>
      <c r="D6611" s="5">
        <v>43160</v>
      </c>
      <c r="E6611">
        <v>78</v>
      </c>
      <c r="F6611">
        <v>81</v>
      </c>
      <c r="G6611" s="2">
        <v>5352.75</v>
      </c>
      <c r="H6611">
        <v>77</v>
      </c>
      <c r="I6611">
        <v>15</v>
      </c>
      <c r="J6611" s="4">
        <v>3.49</v>
      </c>
      <c r="K6611" s="3">
        <v>0.19480519480519481</v>
      </c>
      <c r="L6611" s="1" t="s">
        <v>34</v>
      </c>
    </row>
    <row r="6612" spans="1:12" x14ac:dyDescent="0.3">
      <c r="A6612" s="1" t="s">
        <v>1637</v>
      </c>
      <c r="B6612" s="1" t="s">
        <v>16</v>
      </c>
      <c r="C6612" s="1" t="s">
        <v>51</v>
      </c>
      <c r="D6612" s="5">
        <v>43191</v>
      </c>
      <c r="E6612">
        <v>88</v>
      </c>
      <c r="F6612">
        <v>102</v>
      </c>
      <c r="G6612" s="2">
        <v>7814.37</v>
      </c>
      <c r="H6612">
        <v>88</v>
      </c>
      <c r="I6612">
        <v>5</v>
      </c>
      <c r="J6612" s="4">
        <v>4.08</v>
      </c>
      <c r="K6612" s="3">
        <v>5.6818181818181816E-2</v>
      </c>
      <c r="L6612" s="1" t="s">
        <v>35</v>
      </c>
    </row>
    <row r="6613" spans="1:12" x14ac:dyDescent="0.3">
      <c r="A6613" s="1" t="s">
        <v>1637</v>
      </c>
      <c r="B6613" s="1" t="s">
        <v>16</v>
      </c>
      <c r="C6613" s="1" t="s">
        <v>51</v>
      </c>
      <c r="D6613" s="5">
        <v>43221</v>
      </c>
      <c r="E6613">
        <v>99</v>
      </c>
      <c r="F6613">
        <v>110</v>
      </c>
      <c r="G6613" s="2">
        <v>8215.75</v>
      </c>
      <c r="H6613">
        <v>99</v>
      </c>
      <c r="I6613">
        <v>7</v>
      </c>
      <c r="J6613" s="4">
        <v>4.0599999999999996</v>
      </c>
      <c r="K6613" s="3">
        <v>7.0707070707070704E-2</v>
      </c>
      <c r="L6613" s="1" t="s">
        <v>46</v>
      </c>
    </row>
    <row r="6614" spans="1:12" x14ac:dyDescent="0.3">
      <c r="A6614" s="1" t="s">
        <v>1637</v>
      </c>
      <c r="B6614" s="1" t="s">
        <v>16</v>
      </c>
      <c r="C6614" s="1" t="s">
        <v>51</v>
      </c>
      <c r="D6614" s="5">
        <v>43252</v>
      </c>
      <c r="E6614">
        <v>160</v>
      </c>
      <c r="F6614">
        <v>171</v>
      </c>
      <c r="G6614" s="2">
        <v>13929.68</v>
      </c>
      <c r="H6614">
        <v>160</v>
      </c>
      <c r="I6614">
        <v>3</v>
      </c>
      <c r="J6614" s="4">
        <v>4</v>
      </c>
      <c r="K6614" s="3">
        <v>1.8749999999999999E-2</v>
      </c>
      <c r="L6614" s="1" t="s">
        <v>36</v>
      </c>
    </row>
    <row r="6615" spans="1:12" x14ac:dyDescent="0.3">
      <c r="A6615" s="1" t="s">
        <v>1637</v>
      </c>
      <c r="B6615" s="1" t="s">
        <v>16</v>
      </c>
      <c r="C6615" s="1" t="s">
        <v>51</v>
      </c>
      <c r="D6615" s="5">
        <v>43282</v>
      </c>
      <c r="E6615">
        <v>200</v>
      </c>
      <c r="F6615">
        <v>211</v>
      </c>
      <c r="G6615" s="2">
        <v>16772.21</v>
      </c>
      <c r="H6615">
        <v>196</v>
      </c>
      <c r="I6615">
        <v>4</v>
      </c>
      <c r="J6615" s="4">
        <v>3.83</v>
      </c>
      <c r="K6615" s="3">
        <v>2.0408163265306121E-2</v>
      </c>
      <c r="L6615" s="1" t="s">
        <v>37</v>
      </c>
    </row>
    <row r="6616" spans="1:12" x14ac:dyDescent="0.3">
      <c r="A6616" s="1" t="s">
        <v>1637</v>
      </c>
      <c r="B6616" s="1" t="s">
        <v>16</v>
      </c>
      <c r="C6616" s="1" t="s">
        <v>51</v>
      </c>
      <c r="D6616" s="5">
        <v>43313</v>
      </c>
      <c r="E6616">
        <v>185</v>
      </c>
      <c r="F6616">
        <v>204</v>
      </c>
      <c r="G6616" s="2">
        <v>16008.5</v>
      </c>
      <c r="H6616">
        <v>182</v>
      </c>
      <c r="I6616">
        <v>12</v>
      </c>
      <c r="J6616" s="4">
        <v>3.94</v>
      </c>
      <c r="K6616" s="3">
        <v>6.5934065934065936E-2</v>
      </c>
      <c r="L6616" s="1" t="s">
        <v>49</v>
      </c>
    </row>
    <row r="6617" spans="1:12" x14ac:dyDescent="0.3">
      <c r="A6617" s="1" t="s">
        <v>1638</v>
      </c>
      <c r="B6617" s="1" t="s">
        <v>16</v>
      </c>
      <c r="C6617" s="1" t="s">
        <v>1639</v>
      </c>
      <c r="D6617" s="5">
        <v>43313</v>
      </c>
      <c r="E6617">
        <v>1</v>
      </c>
      <c r="F6617">
        <v>1</v>
      </c>
      <c r="G6617" s="2">
        <v>49.45</v>
      </c>
      <c r="H6617">
        <v>1</v>
      </c>
      <c r="I6617">
        <v>0</v>
      </c>
      <c r="J6617" s="4">
        <v>5</v>
      </c>
      <c r="K6617" s="3">
        <v>0</v>
      </c>
      <c r="L6617" s="1" t="s">
        <v>49</v>
      </c>
    </row>
    <row r="6618" spans="1:12" x14ac:dyDescent="0.3">
      <c r="A6618" s="1" t="s">
        <v>1640</v>
      </c>
      <c r="B6618" s="1" t="s">
        <v>57</v>
      </c>
      <c r="C6618" s="1" t="s">
        <v>58</v>
      </c>
      <c r="D6618" s="5">
        <v>42795</v>
      </c>
      <c r="E6618">
        <v>3</v>
      </c>
      <c r="F6618">
        <v>8</v>
      </c>
      <c r="G6618" s="2">
        <v>467.27</v>
      </c>
      <c r="H6618">
        <v>3</v>
      </c>
      <c r="I6618">
        <v>1</v>
      </c>
      <c r="J6618" s="4">
        <v>4</v>
      </c>
      <c r="K6618" s="3">
        <v>0.33333333333333331</v>
      </c>
      <c r="L6618" s="1" t="s">
        <v>24</v>
      </c>
    </row>
    <row r="6619" spans="1:12" x14ac:dyDescent="0.3">
      <c r="A6619" s="1" t="s">
        <v>1640</v>
      </c>
      <c r="B6619" s="1" t="s">
        <v>57</v>
      </c>
      <c r="C6619" s="1" t="s">
        <v>58</v>
      </c>
      <c r="D6619" s="5">
        <v>42887</v>
      </c>
      <c r="E6619">
        <v>1</v>
      </c>
      <c r="F6619">
        <v>1</v>
      </c>
      <c r="G6619" s="2">
        <v>76.69</v>
      </c>
      <c r="H6619">
        <v>1</v>
      </c>
      <c r="I6619">
        <v>0</v>
      </c>
      <c r="J6619" s="4">
        <v>5</v>
      </c>
      <c r="K6619" s="3">
        <v>0</v>
      </c>
      <c r="L6619" s="1" t="s">
        <v>27</v>
      </c>
    </row>
    <row r="6620" spans="1:12" x14ac:dyDescent="0.3">
      <c r="A6620" s="1" t="s">
        <v>1640</v>
      </c>
      <c r="B6620" s="1" t="s">
        <v>57</v>
      </c>
      <c r="C6620" s="1" t="s">
        <v>58</v>
      </c>
      <c r="D6620" s="5">
        <v>42948</v>
      </c>
      <c r="E6620">
        <v>2</v>
      </c>
      <c r="F6620">
        <v>4</v>
      </c>
      <c r="G6620" s="2">
        <v>290.5</v>
      </c>
      <c r="H6620">
        <v>2</v>
      </c>
      <c r="I6620">
        <v>0</v>
      </c>
      <c r="J6620" s="4">
        <v>4.5</v>
      </c>
      <c r="K6620" s="3">
        <v>0</v>
      </c>
      <c r="L6620" s="1" t="s">
        <v>29</v>
      </c>
    </row>
    <row r="6621" spans="1:12" x14ac:dyDescent="0.3">
      <c r="A6621" s="1" t="s">
        <v>1640</v>
      </c>
      <c r="B6621" s="1" t="s">
        <v>57</v>
      </c>
      <c r="C6621" s="1" t="s">
        <v>58</v>
      </c>
      <c r="D6621" s="5">
        <v>43009</v>
      </c>
      <c r="E6621">
        <v>2</v>
      </c>
      <c r="F6621">
        <v>2</v>
      </c>
      <c r="G6621" s="2">
        <v>157.44999999999999</v>
      </c>
      <c r="H6621">
        <v>1</v>
      </c>
      <c r="I6621">
        <v>0</v>
      </c>
      <c r="J6621" s="4">
        <v>2.5</v>
      </c>
      <c r="K6621" s="3">
        <v>0</v>
      </c>
      <c r="L6621" s="1" t="s">
        <v>19</v>
      </c>
    </row>
    <row r="6622" spans="1:12" x14ac:dyDescent="0.3">
      <c r="A6622" s="1" t="s">
        <v>1640</v>
      </c>
      <c r="B6622" s="1" t="s">
        <v>57</v>
      </c>
      <c r="C6622" s="1" t="s">
        <v>58</v>
      </c>
      <c r="D6622" s="5">
        <v>43101</v>
      </c>
      <c r="E6622">
        <v>1</v>
      </c>
      <c r="F6622">
        <v>6</v>
      </c>
      <c r="G6622" s="2">
        <v>444.3</v>
      </c>
      <c r="H6622">
        <v>1</v>
      </c>
      <c r="I6622">
        <v>0</v>
      </c>
      <c r="J6622" s="4">
        <v>4</v>
      </c>
      <c r="K6622" s="3">
        <v>0</v>
      </c>
      <c r="L6622" s="1" t="s">
        <v>32</v>
      </c>
    </row>
    <row r="6623" spans="1:12" x14ac:dyDescent="0.3">
      <c r="A6623" s="1" t="s">
        <v>1641</v>
      </c>
      <c r="B6623" s="1" t="s">
        <v>16</v>
      </c>
      <c r="C6623" s="1" t="s">
        <v>17</v>
      </c>
      <c r="D6623" s="5">
        <v>42795</v>
      </c>
      <c r="E6623">
        <v>2</v>
      </c>
      <c r="F6623">
        <v>2</v>
      </c>
      <c r="G6623" s="2">
        <v>257.17</v>
      </c>
      <c r="H6623">
        <v>2</v>
      </c>
      <c r="I6623">
        <v>0</v>
      </c>
      <c r="J6623" s="4">
        <v>4.5</v>
      </c>
      <c r="K6623" s="3">
        <v>0</v>
      </c>
      <c r="L6623" s="1" t="s">
        <v>24</v>
      </c>
    </row>
    <row r="6624" spans="1:12" x14ac:dyDescent="0.3">
      <c r="A6624" s="1" t="s">
        <v>1641</v>
      </c>
      <c r="B6624" s="1" t="s">
        <v>16</v>
      </c>
      <c r="C6624" s="1" t="s">
        <v>17</v>
      </c>
      <c r="D6624" s="5">
        <v>42826</v>
      </c>
      <c r="E6624">
        <v>4</v>
      </c>
      <c r="F6624">
        <v>8</v>
      </c>
      <c r="G6624" s="2">
        <v>1306.51</v>
      </c>
      <c r="H6624">
        <v>4</v>
      </c>
      <c r="I6624">
        <v>1</v>
      </c>
      <c r="J6624" s="4">
        <v>4.5</v>
      </c>
      <c r="K6624" s="3">
        <v>0.25</v>
      </c>
      <c r="L6624" s="1" t="s">
        <v>25</v>
      </c>
    </row>
    <row r="6625" spans="1:12" x14ac:dyDescent="0.3">
      <c r="A6625" s="1" t="s">
        <v>1641</v>
      </c>
      <c r="B6625" s="1" t="s">
        <v>16</v>
      </c>
      <c r="C6625" s="1" t="s">
        <v>17</v>
      </c>
      <c r="D6625" s="5">
        <v>42856</v>
      </c>
      <c r="E6625">
        <v>1</v>
      </c>
      <c r="F6625">
        <v>1</v>
      </c>
      <c r="G6625" s="2">
        <v>457.52</v>
      </c>
      <c r="H6625">
        <v>1</v>
      </c>
      <c r="I6625">
        <v>1</v>
      </c>
      <c r="J6625" s="4">
        <v>5</v>
      </c>
      <c r="K6625" s="3">
        <v>1</v>
      </c>
      <c r="L6625" s="1" t="s">
        <v>26</v>
      </c>
    </row>
    <row r="6626" spans="1:12" x14ac:dyDescent="0.3">
      <c r="A6626" s="1" t="s">
        <v>1642</v>
      </c>
      <c r="B6626" s="1" t="s">
        <v>16</v>
      </c>
      <c r="C6626" s="1" t="s">
        <v>231</v>
      </c>
      <c r="D6626" s="5">
        <v>42795</v>
      </c>
      <c r="E6626">
        <v>1</v>
      </c>
      <c r="F6626">
        <v>1</v>
      </c>
      <c r="G6626" s="2">
        <v>25.46</v>
      </c>
      <c r="H6626">
        <v>0</v>
      </c>
      <c r="I6626">
        <v>0</v>
      </c>
      <c r="J6626" s="4">
        <v>1</v>
      </c>
      <c r="K6626" s="3"/>
      <c r="L6626" s="1" t="s">
        <v>24</v>
      </c>
    </row>
    <row r="6627" spans="1:12" x14ac:dyDescent="0.3">
      <c r="A6627" s="1" t="s">
        <v>1643</v>
      </c>
      <c r="B6627" s="1" t="s">
        <v>129</v>
      </c>
      <c r="C6627" s="1" t="s">
        <v>1644</v>
      </c>
      <c r="D6627" s="5">
        <v>43221</v>
      </c>
      <c r="E6627">
        <v>1</v>
      </c>
      <c r="F6627">
        <v>1</v>
      </c>
      <c r="G6627" s="2">
        <v>89.36</v>
      </c>
      <c r="H6627">
        <v>1</v>
      </c>
      <c r="I6627">
        <v>0</v>
      </c>
      <c r="J6627" s="4">
        <v>4</v>
      </c>
      <c r="K6627" s="3">
        <v>0</v>
      </c>
      <c r="L6627" s="1" t="s">
        <v>46</v>
      </c>
    </row>
    <row r="6628" spans="1:12" x14ac:dyDescent="0.3">
      <c r="A6628" s="1" t="s">
        <v>1643</v>
      </c>
      <c r="B6628" s="1" t="s">
        <v>129</v>
      </c>
      <c r="C6628" s="1" t="s">
        <v>1644</v>
      </c>
      <c r="D6628" s="5">
        <v>43252</v>
      </c>
      <c r="E6628">
        <v>1</v>
      </c>
      <c r="F6628">
        <v>1</v>
      </c>
      <c r="G6628" s="2">
        <v>50.13</v>
      </c>
      <c r="H6628">
        <v>1</v>
      </c>
      <c r="I6628">
        <v>0</v>
      </c>
      <c r="J6628" s="4">
        <v>5</v>
      </c>
      <c r="K6628" s="3">
        <v>0</v>
      </c>
      <c r="L6628" s="1" t="s">
        <v>36</v>
      </c>
    </row>
    <row r="6629" spans="1:12" x14ac:dyDescent="0.3">
      <c r="A6629" s="1" t="s">
        <v>1643</v>
      </c>
      <c r="B6629" s="1" t="s">
        <v>129</v>
      </c>
      <c r="C6629" s="1" t="s">
        <v>1644</v>
      </c>
      <c r="D6629" s="5">
        <v>43282</v>
      </c>
      <c r="E6629">
        <v>1</v>
      </c>
      <c r="F6629">
        <v>1</v>
      </c>
      <c r="G6629" s="2">
        <v>52.07</v>
      </c>
      <c r="H6629">
        <v>1</v>
      </c>
      <c r="I6629">
        <v>0</v>
      </c>
      <c r="J6629" s="4">
        <v>5</v>
      </c>
      <c r="K6629" s="3">
        <v>0</v>
      </c>
      <c r="L6629" s="1" t="s">
        <v>37</v>
      </c>
    </row>
    <row r="6630" spans="1:12" x14ac:dyDescent="0.3">
      <c r="A6630" s="1" t="s">
        <v>1645</v>
      </c>
      <c r="B6630" s="1" t="s">
        <v>390</v>
      </c>
      <c r="C6630" s="1" t="s">
        <v>1646</v>
      </c>
      <c r="D6630" s="5">
        <v>42856</v>
      </c>
      <c r="E6630">
        <v>1</v>
      </c>
      <c r="F6630">
        <v>1</v>
      </c>
      <c r="G6630" s="2">
        <v>317.31</v>
      </c>
      <c r="H6630">
        <v>1</v>
      </c>
      <c r="I6630">
        <v>0</v>
      </c>
      <c r="J6630" s="4">
        <v>1</v>
      </c>
      <c r="K6630" s="3">
        <v>0</v>
      </c>
      <c r="L6630" s="1" t="s">
        <v>26</v>
      </c>
    </row>
    <row r="6631" spans="1:12" x14ac:dyDescent="0.3">
      <c r="A6631" s="1" t="s">
        <v>1645</v>
      </c>
      <c r="B6631" s="1" t="s">
        <v>390</v>
      </c>
      <c r="C6631" s="1" t="s">
        <v>1646</v>
      </c>
      <c r="D6631" s="5">
        <v>42887</v>
      </c>
      <c r="E6631">
        <v>1</v>
      </c>
      <c r="F6631">
        <v>3</v>
      </c>
      <c r="G6631" s="2">
        <v>438.76</v>
      </c>
      <c r="H6631">
        <v>1</v>
      </c>
      <c r="I6631">
        <v>0</v>
      </c>
      <c r="J6631" s="4">
        <v>5</v>
      </c>
      <c r="K6631" s="3">
        <v>0</v>
      </c>
      <c r="L6631" s="1" t="s">
        <v>27</v>
      </c>
    </row>
    <row r="6632" spans="1:12" x14ac:dyDescent="0.3">
      <c r="A6632" s="1" t="s">
        <v>1645</v>
      </c>
      <c r="B6632" s="1" t="s">
        <v>390</v>
      </c>
      <c r="C6632" s="1" t="s">
        <v>1646</v>
      </c>
      <c r="D6632" s="5">
        <v>42979</v>
      </c>
      <c r="E6632">
        <v>2</v>
      </c>
      <c r="F6632">
        <v>2</v>
      </c>
      <c r="G6632" s="2">
        <v>240.56</v>
      </c>
      <c r="H6632">
        <v>2</v>
      </c>
      <c r="I6632">
        <v>0</v>
      </c>
      <c r="J6632" s="4">
        <v>5</v>
      </c>
      <c r="K6632" s="3">
        <v>0</v>
      </c>
      <c r="L6632" s="1" t="s">
        <v>18</v>
      </c>
    </row>
    <row r="6633" spans="1:12" x14ac:dyDescent="0.3">
      <c r="A6633" s="1" t="s">
        <v>1645</v>
      </c>
      <c r="B6633" s="1" t="s">
        <v>390</v>
      </c>
      <c r="C6633" s="1" t="s">
        <v>1646</v>
      </c>
      <c r="D6633" s="5">
        <v>43070</v>
      </c>
      <c r="E6633">
        <v>1</v>
      </c>
      <c r="F6633">
        <v>1</v>
      </c>
      <c r="G6633" s="2">
        <v>85.04</v>
      </c>
      <c r="H6633">
        <v>1</v>
      </c>
      <c r="I6633">
        <v>0</v>
      </c>
      <c r="J6633" s="4">
        <v>4</v>
      </c>
      <c r="K6633" s="3">
        <v>0</v>
      </c>
      <c r="L6633" s="1" t="s">
        <v>31</v>
      </c>
    </row>
    <row r="6634" spans="1:12" x14ac:dyDescent="0.3">
      <c r="A6634" s="1" t="s">
        <v>1645</v>
      </c>
      <c r="B6634" s="1" t="s">
        <v>390</v>
      </c>
      <c r="C6634" s="1" t="s">
        <v>1646</v>
      </c>
      <c r="D6634" s="5">
        <v>43101</v>
      </c>
      <c r="E6634">
        <v>1</v>
      </c>
      <c r="F6634">
        <v>1</v>
      </c>
      <c r="G6634" s="2">
        <v>171.27</v>
      </c>
      <c r="H6634">
        <v>1</v>
      </c>
      <c r="I6634">
        <v>0</v>
      </c>
      <c r="J6634" s="4">
        <v>5</v>
      </c>
      <c r="K6634" s="3">
        <v>0</v>
      </c>
      <c r="L6634" s="1" t="s">
        <v>32</v>
      </c>
    </row>
    <row r="6635" spans="1:12" x14ac:dyDescent="0.3">
      <c r="A6635" s="1" t="s">
        <v>1645</v>
      </c>
      <c r="B6635" s="1" t="s">
        <v>390</v>
      </c>
      <c r="C6635" s="1" t="s">
        <v>1646</v>
      </c>
      <c r="D6635" s="5">
        <v>43132</v>
      </c>
      <c r="E6635">
        <v>1</v>
      </c>
      <c r="F6635">
        <v>2</v>
      </c>
      <c r="G6635" s="2">
        <v>183.94</v>
      </c>
      <c r="H6635">
        <v>1</v>
      </c>
      <c r="I6635">
        <v>0</v>
      </c>
      <c r="J6635" s="4">
        <v>5</v>
      </c>
      <c r="K6635" s="3">
        <v>0</v>
      </c>
      <c r="L6635" s="1" t="s">
        <v>33</v>
      </c>
    </row>
    <row r="6636" spans="1:12" x14ac:dyDescent="0.3">
      <c r="A6636" s="1" t="s">
        <v>1645</v>
      </c>
      <c r="B6636" s="1" t="s">
        <v>390</v>
      </c>
      <c r="C6636" s="1" t="s">
        <v>1646</v>
      </c>
      <c r="D6636" s="5">
        <v>43191</v>
      </c>
      <c r="E6636">
        <v>2</v>
      </c>
      <c r="F6636">
        <v>2</v>
      </c>
      <c r="G6636" s="2">
        <v>211.19</v>
      </c>
      <c r="H6636">
        <v>2</v>
      </c>
      <c r="I6636">
        <v>0</v>
      </c>
      <c r="J6636" s="4">
        <v>4</v>
      </c>
      <c r="K6636" s="3">
        <v>0</v>
      </c>
      <c r="L6636" s="1" t="s">
        <v>35</v>
      </c>
    </row>
    <row r="6637" spans="1:12" x14ac:dyDescent="0.3">
      <c r="A6637" s="1" t="s">
        <v>1645</v>
      </c>
      <c r="B6637" s="1" t="s">
        <v>390</v>
      </c>
      <c r="C6637" s="1" t="s">
        <v>1646</v>
      </c>
      <c r="D6637" s="5">
        <v>43221</v>
      </c>
      <c r="E6637">
        <v>2</v>
      </c>
      <c r="F6637">
        <v>2</v>
      </c>
      <c r="G6637" s="2">
        <v>231.93</v>
      </c>
      <c r="H6637">
        <v>2</v>
      </c>
      <c r="I6637">
        <v>0</v>
      </c>
      <c r="J6637" s="4">
        <v>5</v>
      </c>
      <c r="K6637" s="3">
        <v>0</v>
      </c>
      <c r="L6637" s="1" t="s">
        <v>46</v>
      </c>
    </row>
    <row r="6638" spans="1:12" x14ac:dyDescent="0.3">
      <c r="A6638" s="1" t="s">
        <v>1647</v>
      </c>
      <c r="B6638" s="1" t="s">
        <v>16</v>
      </c>
      <c r="C6638" s="1" t="s">
        <v>51</v>
      </c>
      <c r="D6638" s="5">
        <v>42948</v>
      </c>
      <c r="E6638">
        <v>1</v>
      </c>
      <c r="F6638">
        <v>1</v>
      </c>
      <c r="G6638" s="2">
        <v>126.92</v>
      </c>
      <c r="H6638">
        <v>1</v>
      </c>
      <c r="I6638">
        <v>0</v>
      </c>
      <c r="J6638" s="4">
        <v>5</v>
      </c>
      <c r="K6638" s="3">
        <v>0</v>
      </c>
      <c r="L6638" s="1" t="s">
        <v>29</v>
      </c>
    </row>
    <row r="6639" spans="1:12" x14ac:dyDescent="0.3">
      <c r="A6639" s="1" t="s">
        <v>1647</v>
      </c>
      <c r="B6639" s="1" t="s">
        <v>16</v>
      </c>
      <c r="C6639" s="1" t="s">
        <v>51</v>
      </c>
      <c r="D6639" s="5">
        <v>43040</v>
      </c>
      <c r="E6639">
        <v>1</v>
      </c>
      <c r="F6639">
        <v>4</v>
      </c>
      <c r="G6639" s="2">
        <v>124.12</v>
      </c>
      <c r="H6639">
        <v>1</v>
      </c>
      <c r="I6639">
        <v>0</v>
      </c>
      <c r="J6639" s="4">
        <v>5</v>
      </c>
      <c r="K6639" s="3">
        <v>0</v>
      </c>
      <c r="L6639" s="1" t="s">
        <v>30</v>
      </c>
    </row>
    <row r="6640" spans="1:12" x14ac:dyDescent="0.3">
      <c r="A6640" s="1" t="s">
        <v>1647</v>
      </c>
      <c r="B6640" s="1" t="s">
        <v>16</v>
      </c>
      <c r="C6640" s="1" t="s">
        <v>51</v>
      </c>
      <c r="D6640" s="5">
        <v>43070</v>
      </c>
      <c r="E6640">
        <v>1</v>
      </c>
      <c r="F6640">
        <v>4</v>
      </c>
      <c r="G6640" s="2">
        <v>133.08000000000001</v>
      </c>
      <c r="H6640">
        <v>1</v>
      </c>
      <c r="I6640">
        <v>0</v>
      </c>
      <c r="J6640" s="4">
        <v>3</v>
      </c>
      <c r="K6640" s="3">
        <v>0</v>
      </c>
      <c r="L6640" s="1" t="s">
        <v>31</v>
      </c>
    </row>
    <row r="6641" spans="1:12" x14ac:dyDescent="0.3">
      <c r="A6641" s="1" t="s">
        <v>1648</v>
      </c>
      <c r="B6641" s="1" t="s">
        <v>41</v>
      </c>
      <c r="C6641" s="1" t="s">
        <v>1420</v>
      </c>
      <c r="D6641" s="5">
        <v>43009</v>
      </c>
      <c r="E6641">
        <v>1</v>
      </c>
      <c r="F6641">
        <v>1</v>
      </c>
      <c r="G6641" s="2">
        <v>428.07</v>
      </c>
      <c r="H6641">
        <v>1</v>
      </c>
      <c r="I6641">
        <v>0</v>
      </c>
      <c r="J6641" s="4">
        <v>5</v>
      </c>
      <c r="K6641" s="3">
        <v>0</v>
      </c>
      <c r="L6641" s="1" t="s">
        <v>19</v>
      </c>
    </row>
    <row r="6642" spans="1:12" x14ac:dyDescent="0.3">
      <c r="A6642" s="1" t="s">
        <v>1648</v>
      </c>
      <c r="B6642" s="1" t="s">
        <v>41</v>
      </c>
      <c r="C6642" s="1" t="s">
        <v>1420</v>
      </c>
      <c r="D6642" s="5">
        <v>43040</v>
      </c>
      <c r="E6642">
        <v>4</v>
      </c>
      <c r="F6642">
        <v>4</v>
      </c>
      <c r="G6642" s="2">
        <v>411.43</v>
      </c>
      <c r="H6642">
        <v>4</v>
      </c>
      <c r="I6642">
        <v>0</v>
      </c>
      <c r="J6642" s="4">
        <v>3.25</v>
      </c>
      <c r="K6642" s="3">
        <v>0</v>
      </c>
      <c r="L6642" s="1" t="s">
        <v>30</v>
      </c>
    </row>
    <row r="6643" spans="1:12" x14ac:dyDescent="0.3">
      <c r="A6643" s="1" t="s">
        <v>1648</v>
      </c>
      <c r="B6643" s="1" t="s">
        <v>41</v>
      </c>
      <c r="C6643" s="1" t="s">
        <v>1420</v>
      </c>
      <c r="D6643" s="5">
        <v>43070</v>
      </c>
      <c r="E6643">
        <v>3</v>
      </c>
      <c r="F6643">
        <v>3</v>
      </c>
      <c r="G6643" s="2">
        <v>311.69</v>
      </c>
      <c r="H6643">
        <v>3</v>
      </c>
      <c r="I6643">
        <v>0</v>
      </c>
      <c r="J6643" s="4">
        <v>4</v>
      </c>
      <c r="K6643" s="3">
        <v>0</v>
      </c>
      <c r="L6643" s="1" t="s">
        <v>31</v>
      </c>
    </row>
    <row r="6644" spans="1:12" x14ac:dyDescent="0.3">
      <c r="A6644" s="1" t="s">
        <v>1648</v>
      </c>
      <c r="B6644" s="1" t="s">
        <v>41</v>
      </c>
      <c r="C6644" s="1" t="s">
        <v>1420</v>
      </c>
      <c r="D6644" s="5">
        <v>43101</v>
      </c>
      <c r="E6644">
        <v>3</v>
      </c>
      <c r="F6644">
        <v>4</v>
      </c>
      <c r="G6644" s="2">
        <v>424.5</v>
      </c>
      <c r="H6644">
        <v>3</v>
      </c>
      <c r="I6644">
        <v>0</v>
      </c>
      <c r="J6644" s="4">
        <v>4.67</v>
      </c>
      <c r="K6644" s="3">
        <v>0</v>
      </c>
      <c r="L6644" s="1" t="s">
        <v>32</v>
      </c>
    </row>
    <row r="6645" spans="1:12" x14ac:dyDescent="0.3">
      <c r="A6645" s="1" t="s">
        <v>1648</v>
      </c>
      <c r="B6645" s="1" t="s">
        <v>41</v>
      </c>
      <c r="C6645" s="1" t="s">
        <v>1420</v>
      </c>
      <c r="D6645" s="5">
        <v>43132</v>
      </c>
      <c r="E6645">
        <v>2</v>
      </c>
      <c r="F6645">
        <v>2</v>
      </c>
      <c r="G6645" s="2">
        <v>146.75</v>
      </c>
      <c r="H6645">
        <v>2</v>
      </c>
      <c r="I6645">
        <v>0</v>
      </c>
      <c r="J6645" s="4">
        <v>5</v>
      </c>
      <c r="K6645" s="3">
        <v>0</v>
      </c>
      <c r="L6645" s="1" t="s">
        <v>33</v>
      </c>
    </row>
    <row r="6646" spans="1:12" x14ac:dyDescent="0.3">
      <c r="A6646" s="1" t="s">
        <v>1648</v>
      </c>
      <c r="B6646" s="1" t="s">
        <v>41</v>
      </c>
      <c r="C6646" s="1" t="s">
        <v>1420</v>
      </c>
      <c r="D6646" s="5">
        <v>43160</v>
      </c>
      <c r="E6646">
        <v>4</v>
      </c>
      <c r="F6646">
        <v>4</v>
      </c>
      <c r="G6646" s="2">
        <v>421.04</v>
      </c>
      <c r="H6646">
        <v>4</v>
      </c>
      <c r="I6646">
        <v>0</v>
      </c>
      <c r="J6646" s="4">
        <v>4.75</v>
      </c>
      <c r="K6646" s="3">
        <v>0</v>
      </c>
      <c r="L6646" s="1" t="s">
        <v>34</v>
      </c>
    </row>
    <row r="6647" spans="1:12" x14ac:dyDescent="0.3">
      <c r="A6647" s="1" t="s">
        <v>1648</v>
      </c>
      <c r="B6647" s="1" t="s">
        <v>41</v>
      </c>
      <c r="C6647" s="1" t="s">
        <v>1420</v>
      </c>
      <c r="D6647" s="5">
        <v>43191</v>
      </c>
      <c r="E6647">
        <v>1</v>
      </c>
      <c r="F6647">
        <v>1</v>
      </c>
      <c r="G6647" s="2">
        <v>63.23</v>
      </c>
      <c r="H6647">
        <v>1</v>
      </c>
      <c r="I6647">
        <v>0</v>
      </c>
      <c r="J6647" s="4">
        <v>5</v>
      </c>
      <c r="K6647" s="3">
        <v>0</v>
      </c>
      <c r="L6647" s="1" t="s">
        <v>35</v>
      </c>
    </row>
    <row r="6648" spans="1:12" x14ac:dyDescent="0.3">
      <c r="A6648" s="1" t="s">
        <v>1648</v>
      </c>
      <c r="B6648" s="1" t="s">
        <v>41</v>
      </c>
      <c r="C6648" s="1" t="s">
        <v>1420</v>
      </c>
      <c r="D6648" s="5">
        <v>43221</v>
      </c>
      <c r="E6648">
        <v>1</v>
      </c>
      <c r="F6648">
        <v>1</v>
      </c>
      <c r="G6648" s="2">
        <v>119.96</v>
      </c>
      <c r="H6648">
        <v>1</v>
      </c>
      <c r="I6648">
        <v>0</v>
      </c>
      <c r="J6648" s="4">
        <v>4</v>
      </c>
      <c r="K6648" s="3">
        <v>0</v>
      </c>
      <c r="L6648" s="1" t="s">
        <v>46</v>
      </c>
    </row>
    <row r="6649" spans="1:12" x14ac:dyDescent="0.3">
      <c r="A6649" s="1" t="s">
        <v>1649</v>
      </c>
      <c r="B6649" s="1" t="s">
        <v>16</v>
      </c>
      <c r="C6649" s="1" t="s">
        <v>51</v>
      </c>
      <c r="D6649" s="5">
        <v>42917</v>
      </c>
      <c r="E6649">
        <v>1</v>
      </c>
      <c r="F6649">
        <v>1</v>
      </c>
      <c r="G6649" s="2">
        <v>58.2</v>
      </c>
      <c r="H6649">
        <v>1</v>
      </c>
      <c r="I6649">
        <v>0</v>
      </c>
      <c r="J6649" s="4">
        <v>4</v>
      </c>
      <c r="K6649" s="3">
        <v>0</v>
      </c>
      <c r="L6649" s="1" t="s">
        <v>28</v>
      </c>
    </row>
    <row r="6650" spans="1:12" x14ac:dyDescent="0.3">
      <c r="A6650" s="1" t="s">
        <v>1649</v>
      </c>
      <c r="B6650" s="1" t="s">
        <v>16</v>
      </c>
      <c r="C6650" s="1" t="s">
        <v>51</v>
      </c>
      <c r="D6650" s="5">
        <v>42948</v>
      </c>
      <c r="E6650">
        <v>1</v>
      </c>
      <c r="F6650">
        <v>1</v>
      </c>
      <c r="G6650" s="2">
        <v>51.88</v>
      </c>
      <c r="H6650">
        <v>1</v>
      </c>
      <c r="I6650">
        <v>0</v>
      </c>
      <c r="J6650" s="4">
        <v>5</v>
      </c>
      <c r="K6650" s="3">
        <v>0</v>
      </c>
      <c r="L6650" s="1" t="s">
        <v>29</v>
      </c>
    </row>
    <row r="6651" spans="1:12" x14ac:dyDescent="0.3">
      <c r="A6651" s="1" t="s">
        <v>1650</v>
      </c>
      <c r="B6651" s="1" t="s">
        <v>16</v>
      </c>
      <c r="C6651" s="1" t="s">
        <v>51</v>
      </c>
      <c r="D6651" s="5">
        <v>43191</v>
      </c>
      <c r="E6651">
        <v>4</v>
      </c>
      <c r="F6651">
        <v>4</v>
      </c>
      <c r="G6651" s="2">
        <v>215.41</v>
      </c>
      <c r="H6651">
        <v>4</v>
      </c>
      <c r="I6651">
        <v>0</v>
      </c>
      <c r="J6651" s="4">
        <v>4.25</v>
      </c>
      <c r="K6651" s="3">
        <v>0</v>
      </c>
      <c r="L6651" s="1" t="s">
        <v>35</v>
      </c>
    </row>
    <row r="6652" spans="1:12" x14ac:dyDescent="0.3">
      <c r="A6652" s="1" t="s">
        <v>1650</v>
      </c>
      <c r="B6652" s="1" t="s">
        <v>16</v>
      </c>
      <c r="C6652" s="1" t="s">
        <v>51</v>
      </c>
      <c r="D6652" s="5">
        <v>43221</v>
      </c>
      <c r="E6652">
        <v>4</v>
      </c>
      <c r="F6652">
        <v>6</v>
      </c>
      <c r="G6652" s="2">
        <v>686.14</v>
      </c>
      <c r="H6652">
        <v>4</v>
      </c>
      <c r="I6652">
        <v>0</v>
      </c>
      <c r="J6652" s="4">
        <v>4</v>
      </c>
      <c r="K6652" s="3">
        <v>0</v>
      </c>
      <c r="L6652" s="1" t="s">
        <v>46</v>
      </c>
    </row>
    <row r="6653" spans="1:12" x14ac:dyDescent="0.3">
      <c r="A6653" s="1" t="s">
        <v>1650</v>
      </c>
      <c r="B6653" s="1" t="s">
        <v>16</v>
      </c>
      <c r="C6653" s="1" t="s">
        <v>51</v>
      </c>
      <c r="D6653" s="5">
        <v>43252</v>
      </c>
      <c r="E6653">
        <v>9</v>
      </c>
      <c r="F6653">
        <v>12</v>
      </c>
      <c r="G6653" s="2">
        <v>1547.15</v>
      </c>
      <c r="H6653">
        <v>9</v>
      </c>
      <c r="I6653">
        <v>0</v>
      </c>
      <c r="J6653" s="4">
        <v>4.22</v>
      </c>
      <c r="K6653" s="3">
        <v>0</v>
      </c>
      <c r="L6653" s="1" t="s">
        <v>36</v>
      </c>
    </row>
    <row r="6654" spans="1:12" x14ac:dyDescent="0.3">
      <c r="A6654" s="1" t="s">
        <v>1650</v>
      </c>
      <c r="B6654" s="1" t="s">
        <v>16</v>
      </c>
      <c r="C6654" s="1" t="s">
        <v>51</v>
      </c>
      <c r="D6654" s="5">
        <v>43282</v>
      </c>
      <c r="E6654">
        <v>9</v>
      </c>
      <c r="F6654">
        <v>9</v>
      </c>
      <c r="G6654" s="2">
        <v>1265.1199999999999</v>
      </c>
      <c r="H6654">
        <v>8</v>
      </c>
      <c r="I6654">
        <v>0</v>
      </c>
      <c r="J6654" s="4">
        <v>4.4400000000000004</v>
      </c>
      <c r="K6654" s="3">
        <v>0</v>
      </c>
      <c r="L6654" s="1" t="s">
        <v>37</v>
      </c>
    </row>
    <row r="6655" spans="1:12" x14ac:dyDescent="0.3">
      <c r="A6655" s="1" t="s">
        <v>1650</v>
      </c>
      <c r="B6655" s="1" t="s">
        <v>16</v>
      </c>
      <c r="C6655" s="1" t="s">
        <v>51</v>
      </c>
      <c r="D6655" s="5">
        <v>43313</v>
      </c>
      <c r="E6655">
        <v>9</v>
      </c>
      <c r="F6655">
        <v>9</v>
      </c>
      <c r="G6655" s="2">
        <v>1587.32</v>
      </c>
      <c r="H6655">
        <v>8</v>
      </c>
      <c r="I6655">
        <v>0</v>
      </c>
      <c r="J6655" s="4">
        <v>4.4400000000000004</v>
      </c>
      <c r="K6655" s="3">
        <v>0</v>
      </c>
      <c r="L6655" s="1" t="s">
        <v>49</v>
      </c>
    </row>
    <row r="6656" spans="1:12" x14ac:dyDescent="0.3">
      <c r="A6656" s="1" t="s">
        <v>1651</v>
      </c>
      <c r="B6656" s="1" t="s">
        <v>16</v>
      </c>
      <c r="C6656" s="1" t="s">
        <v>1652</v>
      </c>
      <c r="D6656" s="5">
        <v>43009</v>
      </c>
      <c r="E6656">
        <v>1</v>
      </c>
      <c r="F6656">
        <v>1</v>
      </c>
      <c r="G6656" s="2">
        <v>111.9</v>
      </c>
      <c r="H6656">
        <v>1</v>
      </c>
      <c r="I6656">
        <v>0</v>
      </c>
      <c r="J6656" s="4">
        <v>4</v>
      </c>
      <c r="K6656" s="3">
        <v>0</v>
      </c>
      <c r="L6656" s="1" t="s">
        <v>19</v>
      </c>
    </row>
    <row r="6657" spans="1:12" x14ac:dyDescent="0.3">
      <c r="A6657" s="1" t="s">
        <v>1651</v>
      </c>
      <c r="B6657" s="1" t="s">
        <v>16</v>
      </c>
      <c r="C6657" s="1" t="s">
        <v>1652</v>
      </c>
      <c r="D6657" s="5">
        <v>43040</v>
      </c>
      <c r="E6657">
        <v>1</v>
      </c>
      <c r="F6657">
        <v>1</v>
      </c>
      <c r="G6657" s="2">
        <v>70.040000000000006</v>
      </c>
      <c r="H6657">
        <v>1</v>
      </c>
      <c r="I6657">
        <v>0</v>
      </c>
      <c r="J6657" s="4">
        <v>4</v>
      </c>
      <c r="K6657" s="3">
        <v>0</v>
      </c>
      <c r="L6657" s="1" t="s">
        <v>30</v>
      </c>
    </row>
    <row r="6658" spans="1:12" x14ac:dyDescent="0.3">
      <c r="A6658" s="1" t="s">
        <v>1653</v>
      </c>
      <c r="B6658" s="1" t="s">
        <v>16</v>
      </c>
      <c r="C6658" s="1" t="s">
        <v>1654</v>
      </c>
      <c r="D6658" s="5">
        <v>42887</v>
      </c>
      <c r="E6658">
        <v>1</v>
      </c>
      <c r="F6658">
        <v>1</v>
      </c>
      <c r="G6658" s="2">
        <v>25.69</v>
      </c>
      <c r="H6658">
        <v>1</v>
      </c>
      <c r="I6658">
        <v>0</v>
      </c>
      <c r="J6658" s="4">
        <v>1</v>
      </c>
      <c r="K6658" s="3">
        <v>0</v>
      </c>
      <c r="L6658" s="1" t="s">
        <v>27</v>
      </c>
    </row>
    <row r="6659" spans="1:12" x14ac:dyDescent="0.3">
      <c r="A6659" s="1" t="s">
        <v>1655</v>
      </c>
      <c r="B6659" s="1" t="s">
        <v>108</v>
      </c>
      <c r="C6659" s="1" t="s">
        <v>739</v>
      </c>
      <c r="D6659" s="5">
        <v>43101</v>
      </c>
      <c r="E6659">
        <v>2</v>
      </c>
      <c r="F6659">
        <v>5</v>
      </c>
      <c r="G6659" s="2">
        <v>225.45</v>
      </c>
      <c r="H6659">
        <v>2</v>
      </c>
      <c r="I6659">
        <v>0</v>
      </c>
      <c r="J6659" s="4">
        <v>5</v>
      </c>
      <c r="K6659" s="3">
        <v>0</v>
      </c>
      <c r="L6659" s="1" t="s">
        <v>32</v>
      </c>
    </row>
    <row r="6660" spans="1:12" x14ac:dyDescent="0.3">
      <c r="A6660" s="1" t="s">
        <v>1655</v>
      </c>
      <c r="B6660" s="1" t="s">
        <v>108</v>
      </c>
      <c r="C6660" s="1" t="s">
        <v>739</v>
      </c>
      <c r="D6660" s="5">
        <v>43252</v>
      </c>
      <c r="E6660">
        <v>1</v>
      </c>
      <c r="F6660">
        <v>1</v>
      </c>
      <c r="G6660" s="2">
        <v>52.13</v>
      </c>
      <c r="H6660">
        <v>1</v>
      </c>
      <c r="I6660">
        <v>0</v>
      </c>
      <c r="J6660" s="4">
        <v>5</v>
      </c>
      <c r="K6660" s="3">
        <v>0</v>
      </c>
      <c r="L6660" s="1" t="s">
        <v>36</v>
      </c>
    </row>
    <row r="6661" spans="1:12" x14ac:dyDescent="0.3">
      <c r="A6661" s="1" t="s">
        <v>1655</v>
      </c>
      <c r="B6661" s="1" t="s">
        <v>108</v>
      </c>
      <c r="C6661" s="1" t="s">
        <v>739</v>
      </c>
      <c r="D6661" s="5">
        <v>43282</v>
      </c>
      <c r="E6661">
        <v>1</v>
      </c>
      <c r="F6661">
        <v>1</v>
      </c>
      <c r="G6661" s="2">
        <v>52.13</v>
      </c>
      <c r="H6661">
        <v>1</v>
      </c>
      <c r="I6661">
        <v>0</v>
      </c>
      <c r="J6661" s="4">
        <v>5</v>
      </c>
      <c r="K6661" s="3">
        <v>0</v>
      </c>
      <c r="L6661" s="1" t="s">
        <v>37</v>
      </c>
    </row>
    <row r="6662" spans="1:12" x14ac:dyDescent="0.3">
      <c r="A6662" s="1" t="s">
        <v>1656</v>
      </c>
      <c r="B6662" s="1" t="s">
        <v>53</v>
      </c>
      <c r="C6662" s="1" t="s">
        <v>54</v>
      </c>
      <c r="D6662" s="5">
        <v>42795</v>
      </c>
      <c r="E6662">
        <v>1</v>
      </c>
      <c r="F6662">
        <v>1</v>
      </c>
      <c r="G6662" s="2">
        <v>107.01</v>
      </c>
      <c r="H6662">
        <v>1</v>
      </c>
      <c r="I6662">
        <v>0</v>
      </c>
      <c r="J6662" s="4">
        <v>5</v>
      </c>
      <c r="K6662" s="3">
        <v>0</v>
      </c>
      <c r="L6662" s="1" t="s">
        <v>24</v>
      </c>
    </row>
    <row r="6663" spans="1:12" x14ac:dyDescent="0.3">
      <c r="A6663" s="1" t="s">
        <v>1657</v>
      </c>
      <c r="B6663" s="1" t="s">
        <v>16</v>
      </c>
      <c r="C6663" s="1" t="s">
        <v>51</v>
      </c>
      <c r="D6663" s="5">
        <v>42979</v>
      </c>
      <c r="E6663">
        <v>1</v>
      </c>
      <c r="F6663">
        <v>1</v>
      </c>
      <c r="G6663" s="2">
        <v>162.15</v>
      </c>
      <c r="H6663">
        <v>1</v>
      </c>
      <c r="I6663">
        <v>0</v>
      </c>
      <c r="J6663" s="4">
        <v>5</v>
      </c>
      <c r="K6663" s="3">
        <v>0</v>
      </c>
      <c r="L6663" s="1" t="s">
        <v>18</v>
      </c>
    </row>
    <row r="6664" spans="1:12" x14ac:dyDescent="0.3">
      <c r="A6664" s="1" t="s">
        <v>1657</v>
      </c>
      <c r="B6664" s="1" t="s">
        <v>16</v>
      </c>
      <c r="C6664" s="1" t="s">
        <v>51</v>
      </c>
      <c r="D6664" s="5">
        <v>43009</v>
      </c>
      <c r="E6664">
        <v>1</v>
      </c>
      <c r="F6664">
        <v>1</v>
      </c>
      <c r="G6664" s="2">
        <v>273.95999999999998</v>
      </c>
      <c r="H6664">
        <v>1</v>
      </c>
      <c r="I6664">
        <v>0</v>
      </c>
      <c r="J6664" s="4">
        <v>1</v>
      </c>
      <c r="K6664" s="3">
        <v>0</v>
      </c>
      <c r="L6664" s="1" t="s">
        <v>19</v>
      </c>
    </row>
    <row r="6665" spans="1:12" x14ac:dyDescent="0.3">
      <c r="A6665" s="1" t="s">
        <v>1657</v>
      </c>
      <c r="B6665" s="1" t="s">
        <v>16</v>
      </c>
      <c r="C6665" s="1" t="s">
        <v>51</v>
      </c>
      <c r="D6665" s="5">
        <v>43040</v>
      </c>
      <c r="E6665">
        <v>1</v>
      </c>
      <c r="F6665">
        <v>1</v>
      </c>
      <c r="G6665" s="2">
        <v>259.58999999999997</v>
      </c>
      <c r="H6665">
        <v>0</v>
      </c>
      <c r="I6665">
        <v>0</v>
      </c>
      <c r="J6665" s="4">
        <v>2</v>
      </c>
      <c r="K6665" s="3"/>
      <c r="L6665" s="1" t="s">
        <v>30</v>
      </c>
    </row>
    <row r="6666" spans="1:12" x14ac:dyDescent="0.3">
      <c r="A6666" s="1" t="s">
        <v>1658</v>
      </c>
      <c r="B6666" s="1" t="s">
        <v>57</v>
      </c>
      <c r="C6666" s="1" t="s">
        <v>1170</v>
      </c>
      <c r="D6666" s="5">
        <v>43132</v>
      </c>
      <c r="E6666">
        <v>1</v>
      </c>
      <c r="F6666">
        <v>1</v>
      </c>
      <c r="G6666" s="2">
        <v>28.01</v>
      </c>
      <c r="H6666">
        <v>1</v>
      </c>
      <c r="I6666">
        <v>0</v>
      </c>
      <c r="J6666" s="4">
        <v>5</v>
      </c>
      <c r="K6666" s="3">
        <v>0</v>
      </c>
      <c r="L6666" s="1" t="s">
        <v>33</v>
      </c>
    </row>
    <row r="6667" spans="1:12" x14ac:dyDescent="0.3">
      <c r="A6667" s="1" t="s">
        <v>1659</v>
      </c>
      <c r="B6667" s="1" t="s">
        <v>53</v>
      </c>
      <c r="C6667" s="1" t="s">
        <v>54</v>
      </c>
      <c r="D6667" s="5">
        <v>42856</v>
      </c>
      <c r="E6667">
        <v>1</v>
      </c>
      <c r="F6667">
        <v>1</v>
      </c>
      <c r="G6667" s="2">
        <v>142.71</v>
      </c>
      <c r="H6667">
        <v>1</v>
      </c>
      <c r="I6667">
        <v>0</v>
      </c>
      <c r="J6667" s="4">
        <v>3</v>
      </c>
      <c r="K6667" s="3">
        <v>0</v>
      </c>
      <c r="L6667" s="1" t="s">
        <v>26</v>
      </c>
    </row>
    <row r="6668" spans="1:12" x14ac:dyDescent="0.3">
      <c r="A6668" s="1" t="s">
        <v>1659</v>
      </c>
      <c r="B6668" s="1" t="s">
        <v>53</v>
      </c>
      <c r="C6668" s="1" t="s">
        <v>54</v>
      </c>
      <c r="D6668" s="5">
        <v>42887</v>
      </c>
      <c r="E6668">
        <v>3</v>
      </c>
      <c r="F6668">
        <v>3</v>
      </c>
      <c r="G6668" s="2">
        <v>349.7</v>
      </c>
      <c r="H6668">
        <v>3</v>
      </c>
      <c r="I6668">
        <v>0</v>
      </c>
      <c r="J6668" s="4">
        <v>4.67</v>
      </c>
      <c r="K6668" s="3">
        <v>0</v>
      </c>
      <c r="L6668" s="1" t="s">
        <v>27</v>
      </c>
    </row>
    <row r="6669" spans="1:12" x14ac:dyDescent="0.3">
      <c r="A6669" s="1" t="s">
        <v>1659</v>
      </c>
      <c r="B6669" s="1" t="s">
        <v>53</v>
      </c>
      <c r="C6669" s="1" t="s">
        <v>54</v>
      </c>
      <c r="D6669" s="5">
        <v>42917</v>
      </c>
      <c r="E6669">
        <v>3</v>
      </c>
      <c r="F6669">
        <v>3</v>
      </c>
      <c r="G6669" s="2">
        <v>372.77</v>
      </c>
      <c r="H6669">
        <v>3</v>
      </c>
      <c r="I6669">
        <v>0</v>
      </c>
      <c r="J6669" s="4">
        <v>4.33</v>
      </c>
      <c r="K6669" s="3">
        <v>0</v>
      </c>
      <c r="L6669" s="1" t="s">
        <v>28</v>
      </c>
    </row>
    <row r="6670" spans="1:12" x14ac:dyDescent="0.3">
      <c r="A6670" s="1" t="s">
        <v>1659</v>
      </c>
      <c r="B6670" s="1" t="s">
        <v>53</v>
      </c>
      <c r="C6670" s="1" t="s">
        <v>54</v>
      </c>
      <c r="D6670" s="5">
        <v>42948</v>
      </c>
      <c r="E6670">
        <v>9</v>
      </c>
      <c r="F6670">
        <v>9</v>
      </c>
      <c r="G6670" s="2">
        <v>972.67</v>
      </c>
      <c r="H6670">
        <v>9</v>
      </c>
      <c r="I6670">
        <v>0</v>
      </c>
      <c r="J6670" s="4">
        <v>4.5599999999999996</v>
      </c>
      <c r="K6670" s="3">
        <v>0</v>
      </c>
      <c r="L6670" s="1" t="s">
        <v>29</v>
      </c>
    </row>
    <row r="6671" spans="1:12" x14ac:dyDescent="0.3">
      <c r="A6671" s="1" t="s">
        <v>1659</v>
      </c>
      <c r="B6671" s="1" t="s">
        <v>53</v>
      </c>
      <c r="C6671" s="1" t="s">
        <v>54</v>
      </c>
      <c r="D6671" s="5">
        <v>42979</v>
      </c>
      <c r="E6671">
        <v>8</v>
      </c>
      <c r="F6671">
        <v>9</v>
      </c>
      <c r="G6671" s="2">
        <v>903.2</v>
      </c>
      <c r="H6671">
        <v>8</v>
      </c>
      <c r="I6671">
        <v>1</v>
      </c>
      <c r="J6671" s="4">
        <v>4.63</v>
      </c>
      <c r="K6671" s="3">
        <v>0.125</v>
      </c>
      <c r="L6671" s="1" t="s">
        <v>18</v>
      </c>
    </row>
    <row r="6672" spans="1:12" x14ac:dyDescent="0.3">
      <c r="A6672" s="1" t="s">
        <v>1659</v>
      </c>
      <c r="B6672" s="1" t="s">
        <v>53</v>
      </c>
      <c r="C6672" s="1" t="s">
        <v>54</v>
      </c>
      <c r="D6672" s="5">
        <v>43009</v>
      </c>
      <c r="E6672">
        <v>10</v>
      </c>
      <c r="F6672">
        <v>11</v>
      </c>
      <c r="G6672" s="2">
        <v>1199.3900000000001</v>
      </c>
      <c r="H6672">
        <v>10</v>
      </c>
      <c r="I6672">
        <v>0</v>
      </c>
      <c r="J6672" s="4">
        <v>4.4000000000000004</v>
      </c>
      <c r="K6672" s="3">
        <v>0</v>
      </c>
      <c r="L6672" s="1" t="s">
        <v>19</v>
      </c>
    </row>
    <row r="6673" spans="1:12" x14ac:dyDescent="0.3">
      <c r="A6673" s="1" t="s">
        <v>1659</v>
      </c>
      <c r="B6673" s="1" t="s">
        <v>53</v>
      </c>
      <c r="C6673" s="1" t="s">
        <v>54</v>
      </c>
      <c r="D6673" s="5">
        <v>43040</v>
      </c>
      <c r="E6673">
        <v>13</v>
      </c>
      <c r="F6673">
        <v>13</v>
      </c>
      <c r="G6673" s="2">
        <v>1413.07</v>
      </c>
      <c r="H6673">
        <v>13</v>
      </c>
      <c r="I6673">
        <v>1</v>
      </c>
      <c r="J6673" s="4">
        <v>4.62</v>
      </c>
      <c r="K6673" s="3">
        <v>7.6923076923076927E-2</v>
      </c>
      <c r="L6673" s="1" t="s">
        <v>30</v>
      </c>
    </row>
    <row r="6674" spans="1:12" x14ac:dyDescent="0.3">
      <c r="A6674" s="1" t="s">
        <v>1659</v>
      </c>
      <c r="B6674" s="1" t="s">
        <v>53</v>
      </c>
      <c r="C6674" s="1" t="s">
        <v>54</v>
      </c>
      <c r="D6674" s="5">
        <v>43070</v>
      </c>
      <c r="E6674">
        <v>15</v>
      </c>
      <c r="F6674">
        <v>15</v>
      </c>
      <c r="G6674" s="2">
        <v>1950.55</v>
      </c>
      <c r="H6674">
        <v>15</v>
      </c>
      <c r="I6674">
        <v>2</v>
      </c>
      <c r="J6674" s="4">
        <v>4.79</v>
      </c>
      <c r="K6674" s="3">
        <v>0.13333333333333333</v>
      </c>
      <c r="L6674" s="1" t="s">
        <v>31</v>
      </c>
    </row>
    <row r="6675" spans="1:12" x14ac:dyDescent="0.3">
      <c r="A6675" s="1" t="s">
        <v>1659</v>
      </c>
      <c r="B6675" s="1" t="s">
        <v>53</v>
      </c>
      <c r="C6675" s="1" t="s">
        <v>54</v>
      </c>
      <c r="D6675" s="5">
        <v>43101</v>
      </c>
      <c r="E6675">
        <v>6</v>
      </c>
      <c r="F6675">
        <v>6</v>
      </c>
      <c r="G6675" s="2">
        <v>677.86</v>
      </c>
      <c r="H6675">
        <v>6</v>
      </c>
      <c r="I6675">
        <v>0</v>
      </c>
      <c r="J6675" s="4">
        <v>4</v>
      </c>
      <c r="K6675" s="3">
        <v>0</v>
      </c>
      <c r="L6675" s="1" t="s">
        <v>32</v>
      </c>
    </row>
    <row r="6676" spans="1:12" x14ac:dyDescent="0.3">
      <c r="A6676" s="1" t="s">
        <v>1659</v>
      </c>
      <c r="B6676" s="1" t="s">
        <v>53</v>
      </c>
      <c r="C6676" s="1" t="s">
        <v>54</v>
      </c>
      <c r="D6676" s="5">
        <v>43132</v>
      </c>
      <c r="E6676">
        <v>22</v>
      </c>
      <c r="F6676">
        <v>24</v>
      </c>
      <c r="G6676" s="2">
        <v>2797.18</v>
      </c>
      <c r="H6676">
        <v>22</v>
      </c>
      <c r="I6676">
        <v>2</v>
      </c>
      <c r="J6676" s="4">
        <v>4.32</v>
      </c>
      <c r="K6676" s="3">
        <v>9.0909090909090912E-2</v>
      </c>
      <c r="L6676" s="1" t="s">
        <v>33</v>
      </c>
    </row>
    <row r="6677" spans="1:12" x14ac:dyDescent="0.3">
      <c r="A6677" s="1" t="s">
        <v>1659</v>
      </c>
      <c r="B6677" s="1" t="s">
        <v>53</v>
      </c>
      <c r="C6677" s="1" t="s">
        <v>54</v>
      </c>
      <c r="D6677" s="5">
        <v>43160</v>
      </c>
      <c r="E6677">
        <v>13</v>
      </c>
      <c r="F6677">
        <v>13</v>
      </c>
      <c r="G6677" s="2">
        <v>1438.09</v>
      </c>
      <c r="H6677">
        <v>12</v>
      </c>
      <c r="I6677">
        <v>3</v>
      </c>
      <c r="J6677" s="4">
        <v>3.69</v>
      </c>
      <c r="K6677" s="3">
        <v>0.25</v>
      </c>
      <c r="L6677" s="1" t="s">
        <v>34</v>
      </c>
    </row>
    <row r="6678" spans="1:12" x14ac:dyDescent="0.3">
      <c r="A6678" s="1" t="s">
        <v>1659</v>
      </c>
      <c r="B6678" s="1" t="s">
        <v>53</v>
      </c>
      <c r="C6678" s="1" t="s">
        <v>54</v>
      </c>
      <c r="D6678" s="5">
        <v>43191</v>
      </c>
      <c r="E6678">
        <v>8</v>
      </c>
      <c r="F6678">
        <v>8</v>
      </c>
      <c r="G6678" s="2">
        <v>856.95</v>
      </c>
      <c r="H6678">
        <v>8</v>
      </c>
      <c r="I6678">
        <v>0</v>
      </c>
      <c r="J6678" s="4">
        <v>4.13</v>
      </c>
      <c r="K6678" s="3">
        <v>0</v>
      </c>
      <c r="L6678" s="1" t="s">
        <v>35</v>
      </c>
    </row>
    <row r="6679" spans="1:12" x14ac:dyDescent="0.3">
      <c r="A6679" s="1" t="s">
        <v>1659</v>
      </c>
      <c r="B6679" s="1" t="s">
        <v>53</v>
      </c>
      <c r="C6679" s="1" t="s">
        <v>54</v>
      </c>
      <c r="D6679" s="5">
        <v>43221</v>
      </c>
      <c r="E6679">
        <v>7</v>
      </c>
      <c r="F6679">
        <v>7</v>
      </c>
      <c r="G6679" s="2">
        <v>773.56</v>
      </c>
      <c r="H6679">
        <v>7</v>
      </c>
      <c r="I6679">
        <v>0</v>
      </c>
      <c r="J6679" s="4">
        <v>5</v>
      </c>
      <c r="K6679" s="3">
        <v>0</v>
      </c>
      <c r="L6679" s="1" t="s">
        <v>46</v>
      </c>
    </row>
    <row r="6680" spans="1:12" x14ac:dyDescent="0.3">
      <c r="A6680" s="1" t="s">
        <v>1659</v>
      </c>
      <c r="B6680" s="1" t="s">
        <v>53</v>
      </c>
      <c r="C6680" s="1" t="s">
        <v>54</v>
      </c>
      <c r="D6680" s="5">
        <v>43252</v>
      </c>
      <c r="E6680">
        <v>7</v>
      </c>
      <c r="F6680">
        <v>7</v>
      </c>
      <c r="G6680" s="2">
        <v>712.06</v>
      </c>
      <c r="H6680">
        <v>7</v>
      </c>
      <c r="I6680">
        <v>0</v>
      </c>
      <c r="J6680" s="4">
        <v>4.71</v>
      </c>
      <c r="K6680" s="3">
        <v>0</v>
      </c>
      <c r="L6680" s="1" t="s">
        <v>36</v>
      </c>
    </row>
    <row r="6681" spans="1:12" x14ac:dyDescent="0.3">
      <c r="A6681" s="1" t="s">
        <v>1659</v>
      </c>
      <c r="B6681" s="1" t="s">
        <v>53</v>
      </c>
      <c r="C6681" s="1" t="s">
        <v>54</v>
      </c>
      <c r="D6681" s="5">
        <v>43282</v>
      </c>
      <c r="E6681">
        <v>14</v>
      </c>
      <c r="F6681">
        <v>14</v>
      </c>
      <c r="G6681" s="2">
        <v>1479.18</v>
      </c>
      <c r="H6681">
        <v>14</v>
      </c>
      <c r="I6681">
        <v>0</v>
      </c>
      <c r="J6681" s="4">
        <v>4.79</v>
      </c>
      <c r="K6681" s="3">
        <v>0</v>
      </c>
      <c r="L6681" s="1" t="s">
        <v>37</v>
      </c>
    </row>
    <row r="6682" spans="1:12" x14ac:dyDescent="0.3">
      <c r="A6682" s="1" t="s">
        <v>1659</v>
      </c>
      <c r="B6682" s="1" t="s">
        <v>53</v>
      </c>
      <c r="C6682" s="1" t="s">
        <v>54</v>
      </c>
      <c r="D6682" s="5">
        <v>43313</v>
      </c>
      <c r="E6682">
        <v>12</v>
      </c>
      <c r="F6682">
        <v>13</v>
      </c>
      <c r="G6682" s="2">
        <v>1542.13</v>
      </c>
      <c r="H6682">
        <v>12</v>
      </c>
      <c r="I6682">
        <v>2</v>
      </c>
      <c r="J6682" s="4">
        <v>4.75</v>
      </c>
      <c r="K6682" s="3">
        <v>0.16666666666666666</v>
      </c>
      <c r="L6682" s="1" t="s">
        <v>49</v>
      </c>
    </row>
    <row r="6683" spans="1:12" x14ac:dyDescent="0.3">
      <c r="A6683" s="1" t="s">
        <v>1660</v>
      </c>
      <c r="B6683" s="1" t="s">
        <v>108</v>
      </c>
      <c r="C6683" s="1" t="s">
        <v>504</v>
      </c>
      <c r="D6683" s="5">
        <v>42736</v>
      </c>
      <c r="E6683">
        <v>5</v>
      </c>
      <c r="F6683">
        <v>9</v>
      </c>
      <c r="G6683" s="2">
        <v>547.66999999999996</v>
      </c>
      <c r="H6683">
        <v>5</v>
      </c>
      <c r="I6683">
        <v>1</v>
      </c>
      <c r="J6683" s="4">
        <v>4</v>
      </c>
      <c r="K6683" s="3">
        <v>0.2</v>
      </c>
      <c r="L6683" s="1" t="s">
        <v>45</v>
      </c>
    </row>
    <row r="6684" spans="1:12" x14ac:dyDescent="0.3">
      <c r="A6684" s="1" t="s">
        <v>1660</v>
      </c>
      <c r="B6684" s="1" t="s">
        <v>108</v>
      </c>
      <c r="C6684" s="1" t="s">
        <v>504</v>
      </c>
      <c r="D6684" s="5">
        <v>42767</v>
      </c>
      <c r="E6684">
        <v>6</v>
      </c>
      <c r="F6684">
        <v>6</v>
      </c>
      <c r="G6684" s="2">
        <v>596.73</v>
      </c>
      <c r="H6684">
        <v>6</v>
      </c>
      <c r="I6684">
        <v>0</v>
      </c>
      <c r="J6684" s="4">
        <v>4.83</v>
      </c>
      <c r="K6684" s="3">
        <v>0</v>
      </c>
      <c r="L6684" s="1" t="s">
        <v>23</v>
      </c>
    </row>
    <row r="6685" spans="1:12" x14ac:dyDescent="0.3">
      <c r="A6685" s="1" t="s">
        <v>1660</v>
      </c>
      <c r="B6685" s="1" t="s">
        <v>108</v>
      </c>
      <c r="C6685" s="1" t="s">
        <v>504</v>
      </c>
      <c r="D6685" s="5">
        <v>42795</v>
      </c>
      <c r="E6685">
        <v>15</v>
      </c>
      <c r="F6685">
        <v>16</v>
      </c>
      <c r="G6685" s="2">
        <v>1755.27</v>
      </c>
      <c r="H6685">
        <v>15</v>
      </c>
      <c r="I6685">
        <v>1</v>
      </c>
      <c r="J6685" s="4">
        <v>4.33</v>
      </c>
      <c r="K6685" s="3">
        <v>6.6666666666666666E-2</v>
      </c>
      <c r="L6685" s="1" t="s">
        <v>24</v>
      </c>
    </row>
    <row r="6686" spans="1:12" x14ac:dyDescent="0.3">
      <c r="A6686" s="1" t="s">
        <v>1660</v>
      </c>
      <c r="B6686" s="1" t="s">
        <v>108</v>
      </c>
      <c r="C6686" s="1" t="s">
        <v>504</v>
      </c>
      <c r="D6686" s="5">
        <v>42826</v>
      </c>
      <c r="E6686">
        <v>8</v>
      </c>
      <c r="F6686">
        <v>8</v>
      </c>
      <c r="G6686" s="2">
        <v>698.63</v>
      </c>
      <c r="H6686">
        <v>8</v>
      </c>
      <c r="I6686">
        <v>0</v>
      </c>
      <c r="J6686" s="4">
        <v>5</v>
      </c>
      <c r="K6686" s="3">
        <v>0</v>
      </c>
      <c r="L6686" s="1" t="s">
        <v>25</v>
      </c>
    </row>
    <row r="6687" spans="1:12" x14ac:dyDescent="0.3">
      <c r="A6687" s="1" t="s">
        <v>1660</v>
      </c>
      <c r="B6687" s="1" t="s">
        <v>108</v>
      </c>
      <c r="C6687" s="1" t="s">
        <v>504</v>
      </c>
      <c r="D6687" s="5">
        <v>42856</v>
      </c>
      <c r="E6687">
        <v>8</v>
      </c>
      <c r="F6687">
        <v>9</v>
      </c>
      <c r="G6687" s="2">
        <v>847.91</v>
      </c>
      <c r="H6687">
        <v>8</v>
      </c>
      <c r="I6687">
        <v>0</v>
      </c>
      <c r="J6687" s="4">
        <v>4.75</v>
      </c>
      <c r="K6687" s="3">
        <v>0</v>
      </c>
      <c r="L6687" s="1" t="s">
        <v>26</v>
      </c>
    </row>
    <row r="6688" spans="1:12" x14ac:dyDescent="0.3">
      <c r="A6688" s="1" t="s">
        <v>1660</v>
      </c>
      <c r="B6688" s="1" t="s">
        <v>108</v>
      </c>
      <c r="C6688" s="1" t="s">
        <v>504</v>
      </c>
      <c r="D6688" s="5">
        <v>42887</v>
      </c>
      <c r="E6688">
        <v>14</v>
      </c>
      <c r="F6688">
        <v>14</v>
      </c>
      <c r="G6688" s="2">
        <v>1484.85</v>
      </c>
      <c r="H6688">
        <v>14</v>
      </c>
      <c r="I6688">
        <v>0</v>
      </c>
      <c r="J6688" s="4">
        <v>4.3600000000000003</v>
      </c>
      <c r="K6688" s="3">
        <v>0</v>
      </c>
      <c r="L6688" s="1" t="s">
        <v>27</v>
      </c>
    </row>
    <row r="6689" spans="1:12" x14ac:dyDescent="0.3">
      <c r="A6689" s="1" t="s">
        <v>1660</v>
      </c>
      <c r="B6689" s="1" t="s">
        <v>108</v>
      </c>
      <c r="C6689" s="1" t="s">
        <v>504</v>
      </c>
      <c r="D6689" s="5">
        <v>42917</v>
      </c>
      <c r="E6689">
        <v>12</v>
      </c>
      <c r="F6689">
        <v>15</v>
      </c>
      <c r="G6689" s="2">
        <v>1314.89</v>
      </c>
      <c r="H6689">
        <v>12</v>
      </c>
      <c r="I6689">
        <v>0</v>
      </c>
      <c r="J6689" s="4">
        <v>3.75</v>
      </c>
      <c r="K6689" s="3">
        <v>0</v>
      </c>
      <c r="L6689" s="1" t="s">
        <v>28</v>
      </c>
    </row>
    <row r="6690" spans="1:12" x14ac:dyDescent="0.3">
      <c r="A6690" s="1" t="s">
        <v>1660</v>
      </c>
      <c r="B6690" s="1" t="s">
        <v>108</v>
      </c>
      <c r="C6690" s="1" t="s">
        <v>504</v>
      </c>
      <c r="D6690" s="5">
        <v>42948</v>
      </c>
      <c r="E6690">
        <v>15</v>
      </c>
      <c r="F6690">
        <v>17</v>
      </c>
      <c r="G6690" s="2">
        <v>1663.61</v>
      </c>
      <c r="H6690">
        <v>15</v>
      </c>
      <c r="I6690">
        <v>0</v>
      </c>
      <c r="J6690" s="4">
        <v>4.71</v>
      </c>
      <c r="K6690" s="3">
        <v>0</v>
      </c>
      <c r="L6690" s="1" t="s">
        <v>29</v>
      </c>
    </row>
    <row r="6691" spans="1:12" x14ac:dyDescent="0.3">
      <c r="A6691" s="1" t="s">
        <v>1660</v>
      </c>
      <c r="B6691" s="1" t="s">
        <v>108</v>
      </c>
      <c r="C6691" s="1" t="s">
        <v>504</v>
      </c>
      <c r="D6691" s="5">
        <v>42979</v>
      </c>
      <c r="E6691">
        <v>6</v>
      </c>
      <c r="F6691">
        <v>6</v>
      </c>
      <c r="G6691" s="2">
        <v>541.32000000000005</v>
      </c>
      <c r="H6691">
        <v>6</v>
      </c>
      <c r="I6691">
        <v>1</v>
      </c>
      <c r="J6691" s="4">
        <v>3</v>
      </c>
      <c r="K6691" s="3">
        <v>0.16666666666666666</v>
      </c>
      <c r="L6691" s="1" t="s">
        <v>18</v>
      </c>
    </row>
    <row r="6692" spans="1:12" x14ac:dyDescent="0.3">
      <c r="A6692" s="1" t="s">
        <v>1660</v>
      </c>
      <c r="B6692" s="1" t="s">
        <v>108</v>
      </c>
      <c r="C6692" s="1" t="s">
        <v>504</v>
      </c>
      <c r="D6692" s="5">
        <v>43009</v>
      </c>
      <c r="E6692">
        <v>4</v>
      </c>
      <c r="F6692">
        <v>4</v>
      </c>
      <c r="G6692" s="2">
        <v>367.23</v>
      </c>
      <c r="H6692">
        <v>4</v>
      </c>
      <c r="I6692">
        <v>0</v>
      </c>
      <c r="J6692" s="4">
        <v>4.75</v>
      </c>
      <c r="K6692" s="3">
        <v>0</v>
      </c>
      <c r="L6692" s="1" t="s">
        <v>19</v>
      </c>
    </row>
    <row r="6693" spans="1:12" x14ac:dyDescent="0.3">
      <c r="A6693" s="1" t="s">
        <v>1660</v>
      </c>
      <c r="B6693" s="1" t="s">
        <v>108</v>
      </c>
      <c r="C6693" s="1" t="s">
        <v>504</v>
      </c>
      <c r="D6693" s="5">
        <v>43040</v>
      </c>
      <c r="E6693">
        <v>4</v>
      </c>
      <c r="F6693">
        <v>4</v>
      </c>
      <c r="G6693" s="2">
        <v>343.37</v>
      </c>
      <c r="H6693">
        <v>4</v>
      </c>
      <c r="I6693">
        <v>1</v>
      </c>
      <c r="J6693" s="4">
        <v>4.5</v>
      </c>
      <c r="K6693" s="3">
        <v>0.25</v>
      </c>
      <c r="L6693" s="1" t="s">
        <v>30</v>
      </c>
    </row>
    <row r="6694" spans="1:12" x14ac:dyDescent="0.3">
      <c r="A6694" s="1" t="s">
        <v>1660</v>
      </c>
      <c r="B6694" s="1" t="s">
        <v>108</v>
      </c>
      <c r="C6694" s="1" t="s">
        <v>504</v>
      </c>
      <c r="D6694" s="5">
        <v>43070</v>
      </c>
      <c r="E6694">
        <v>5</v>
      </c>
      <c r="F6694">
        <v>5</v>
      </c>
      <c r="G6694" s="2">
        <v>593.65</v>
      </c>
      <c r="H6694">
        <v>5</v>
      </c>
      <c r="I6694">
        <v>0</v>
      </c>
      <c r="J6694" s="4">
        <v>4.4000000000000004</v>
      </c>
      <c r="K6694" s="3">
        <v>0</v>
      </c>
      <c r="L6694" s="1" t="s">
        <v>31</v>
      </c>
    </row>
    <row r="6695" spans="1:12" x14ac:dyDescent="0.3">
      <c r="A6695" s="1" t="s">
        <v>1660</v>
      </c>
      <c r="B6695" s="1" t="s">
        <v>108</v>
      </c>
      <c r="C6695" s="1" t="s">
        <v>504</v>
      </c>
      <c r="D6695" s="5">
        <v>43101</v>
      </c>
      <c r="E6695">
        <v>2</v>
      </c>
      <c r="F6695">
        <v>4</v>
      </c>
      <c r="G6695" s="2">
        <v>165.38</v>
      </c>
      <c r="H6695">
        <v>2</v>
      </c>
      <c r="I6695">
        <v>0</v>
      </c>
      <c r="J6695" s="4">
        <v>1</v>
      </c>
      <c r="K6695" s="3">
        <v>0</v>
      </c>
      <c r="L6695" s="1" t="s">
        <v>32</v>
      </c>
    </row>
    <row r="6696" spans="1:12" x14ac:dyDescent="0.3">
      <c r="A6696" s="1" t="s">
        <v>1660</v>
      </c>
      <c r="B6696" s="1" t="s">
        <v>108</v>
      </c>
      <c r="C6696" s="1" t="s">
        <v>504</v>
      </c>
      <c r="D6696" s="5">
        <v>43132</v>
      </c>
      <c r="E6696">
        <v>16</v>
      </c>
      <c r="F6696">
        <v>17</v>
      </c>
      <c r="G6696" s="2">
        <v>1478.64</v>
      </c>
      <c r="H6696">
        <v>16</v>
      </c>
      <c r="I6696">
        <v>2</v>
      </c>
      <c r="J6696" s="4">
        <v>4.1900000000000004</v>
      </c>
      <c r="K6696" s="3">
        <v>0.125</v>
      </c>
      <c r="L6696" s="1" t="s">
        <v>33</v>
      </c>
    </row>
    <row r="6697" spans="1:12" x14ac:dyDescent="0.3">
      <c r="A6697" s="1" t="s">
        <v>1660</v>
      </c>
      <c r="B6697" s="1" t="s">
        <v>108</v>
      </c>
      <c r="C6697" s="1" t="s">
        <v>504</v>
      </c>
      <c r="D6697" s="5">
        <v>43160</v>
      </c>
      <c r="E6697">
        <v>13</v>
      </c>
      <c r="F6697">
        <v>15</v>
      </c>
      <c r="G6697" s="2">
        <v>1341.83</v>
      </c>
      <c r="H6697">
        <v>13</v>
      </c>
      <c r="I6697">
        <v>1</v>
      </c>
      <c r="J6697" s="4">
        <v>3.46</v>
      </c>
      <c r="K6697" s="3">
        <v>7.6923076923076927E-2</v>
      </c>
      <c r="L6697" s="1" t="s">
        <v>34</v>
      </c>
    </row>
    <row r="6698" spans="1:12" x14ac:dyDescent="0.3">
      <c r="A6698" s="1" t="s">
        <v>1660</v>
      </c>
      <c r="B6698" s="1" t="s">
        <v>108</v>
      </c>
      <c r="C6698" s="1" t="s">
        <v>504</v>
      </c>
      <c r="D6698" s="5">
        <v>43191</v>
      </c>
      <c r="E6698">
        <v>11</v>
      </c>
      <c r="F6698">
        <v>14</v>
      </c>
      <c r="G6698" s="2">
        <v>1111.1300000000001</v>
      </c>
      <c r="H6698">
        <v>11</v>
      </c>
      <c r="I6698">
        <v>0</v>
      </c>
      <c r="J6698" s="4">
        <v>4.55</v>
      </c>
      <c r="K6698" s="3">
        <v>0</v>
      </c>
      <c r="L6698" s="1" t="s">
        <v>35</v>
      </c>
    </row>
    <row r="6699" spans="1:12" x14ac:dyDescent="0.3">
      <c r="A6699" s="1" t="s">
        <v>1660</v>
      </c>
      <c r="B6699" s="1" t="s">
        <v>108</v>
      </c>
      <c r="C6699" s="1" t="s">
        <v>504</v>
      </c>
      <c r="D6699" s="5">
        <v>43221</v>
      </c>
      <c r="E6699">
        <v>5</v>
      </c>
      <c r="F6699">
        <v>9</v>
      </c>
      <c r="G6699" s="2">
        <v>429.03</v>
      </c>
      <c r="H6699">
        <v>5</v>
      </c>
      <c r="I6699">
        <v>0</v>
      </c>
      <c r="J6699" s="4">
        <v>4.4000000000000004</v>
      </c>
      <c r="K6699" s="3">
        <v>0</v>
      </c>
      <c r="L6699" s="1" t="s">
        <v>46</v>
      </c>
    </row>
    <row r="6700" spans="1:12" x14ac:dyDescent="0.3">
      <c r="A6700" s="1" t="s">
        <v>1660</v>
      </c>
      <c r="B6700" s="1" t="s">
        <v>108</v>
      </c>
      <c r="C6700" s="1" t="s">
        <v>504</v>
      </c>
      <c r="D6700" s="5">
        <v>43252</v>
      </c>
      <c r="E6700">
        <v>8</v>
      </c>
      <c r="F6700">
        <v>9</v>
      </c>
      <c r="G6700" s="2">
        <v>802.55</v>
      </c>
      <c r="H6700">
        <v>8</v>
      </c>
      <c r="I6700">
        <v>0</v>
      </c>
      <c r="J6700" s="4">
        <v>4.75</v>
      </c>
      <c r="K6700" s="3">
        <v>0</v>
      </c>
      <c r="L6700" s="1" t="s">
        <v>36</v>
      </c>
    </row>
    <row r="6701" spans="1:12" x14ac:dyDescent="0.3">
      <c r="A6701" s="1" t="s">
        <v>1660</v>
      </c>
      <c r="B6701" s="1" t="s">
        <v>108</v>
      </c>
      <c r="C6701" s="1" t="s">
        <v>504</v>
      </c>
      <c r="D6701" s="5">
        <v>43282</v>
      </c>
      <c r="E6701">
        <v>3</v>
      </c>
      <c r="F6701">
        <v>3</v>
      </c>
      <c r="G6701" s="2">
        <v>267.60000000000002</v>
      </c>
      <c r="H6701">
        <v>3</v>
      </c>
      <c r="I6701">
        <v>0</v>
      </c>
      <c r="J6701" s="4">
        <v>4</v>
      </c>
      <c r="K6701" s="3">
        <v>0</v>
      </c>
      <c r="L6701" s="1" t="s">
        <v>37</v>
      </c>
    </row>
    <row r="6702" spans="1:12" x14ac:dyDescent="0.3">
      <c r="A6702" s="1" t="s">
        <v>1660</v>
      </c>
      <c r="B6702" s="1" t="s">
        <v>108</v>
      </c>
      <c r="C6702" s="1" t="s">
        <v>504</v>
      </c>
      <c r="D6702" s="5">
        <v>43313</v>
      </c>
      <c r="E6702">
        <v>1</v>
      </c>
      <c r="F6702">
        <v>1</v>
      </c>
      <c r="G6702" s="2">
        <v>133.91</v>
      </c>
      <c r="H6702">
        <v>1</v>
      </c>
      <c r="I6702">
        <v>0</v>
      </c>
      <c r="J6702" s="4">
        <v>5</v>
      </c>
      <c r="K6702" s="3">
        <v>0</v>
      </c>
      <c r="L6702" s="1" t="s">
        <v>49</v>
      </c>
    </row>
    <row r="6703" spans="1:12" x14ac:dyDescent="0.3">
      <c r="A6703" s="1" t="s">
        <v>1661</v>
      </c>
      <c r="B6703" s="1" t="s">
        <v>16</v>
      </c>
      <c r="C6703" s="1" t="s">
        <v>1195</v>
      </c>
      <c r="D6703" s="5">
        <v>42917</v>
      </c>
      <c r="E6703">
        <v>2</v>
      </c>
      <c r="F6703">
        <v>2</v>
      </c>
      <c r="G6703" s="2">
        <v>188.6</v>
      </c>
      <c r="H6703">
        <v>2</v>
      </c>
      <c r="I6703">
        <v>0</v>
      </c>
      <c r="J6703" s="4">
        <v>1</v>
      </c>
      <c r="K6703" s="3">
        <v>0</v>
      </c>
      <c r="L6703" s="1" t="s">
        <v>28</v>
      </c>
    </row>
    <row r="6704" spans="1:12" x14ac:dyDescent="0.3">
      <c r="A6704" s="1" t="s">
        <v>1661</v>
      </c>
      <c r="B6704" s="1" t="s">
        <v>16</v>
      </c>
      <c r="C6704" s="1" t="s">
        <v>1195</v>
      </c>
      <c r="D6704" s="5">
        <v>42948</v>
      </c>
      <c r="E6704">
        <v>5</v>
      </c>
      <c r="F6704">
        <v>5</v>
      </c>
      <c r="G6704" s="2">
        <v>401.54</v>
      </c>
      <c r="H6704">
        <v>5</v>
      </c>
      <c r="I6704">
        <v>0</v>
      </c>
      <c r="J6704" s="4">
        <v>4.5999999999999996</v>
      </c>
      <c r="K6704" s="3">
        <v>0</v>
      </c>
      <c r="L6704" s="1" t="s">
        <v>29</v>
      </c>
    </row>
    <row r="6705" spans="1:12" x14ac:dyDescent="0.3">
      <c r="A6705" s="1" t="s">
        <v>1661</v>
      </c>
      <c r="B6705" s="1" t="s">
        <v>16</v>
      </c>
      <c r="C6705" s="1" t="s">
        <v>1195</v>
      </c>
      <c r="D6705" s="5">
        <v>43040</v>
      </c>
      <c r="E6705">
        <v>4</v>
      </c>
      <c r="F6705">
        <v>7</v>
      </c>
      <c r="G6705" s="2">
        <v>519.75</v>
      </c>
      <c r="H6705">
        <v>4</v>
      </c>
      <c r="I6705">
        <v>0</v>
      </c>
      <c r="J6705" s="4">
        <v>3.25</v>
      </c>
      <c r="K6705" s="3">
        <v>0</v>
      </c>
      <c r="L6705" s="1" t="s">
        <v>30</v>
      </c>
    </row>
    <row r="6706" spans="1:12" x14ac:dyDescent="0.3">
      <c r="A6706" s="1" t="s">
        <v>1661</v>
      </c>
      <c r="B6706" s="1" t="s">
        <v>16</v>
      </c>
      <c r="C6706" s="1" t="s">
        <v>1195</v>
      </c>
      <c r="D6706" s="5">
        <v>43101</v>
      </c>
      <c r="E6706">
        <v>3</v>
      </c>
      <c r="F6706">
        <v>4</v>
      </c>
      <c r="G6706" s="2">
        <v>287.10000000000002</v>
      </c>
      <c r="H6706">
        <v>3</v>
      </c>
      <c r="I6706">
        <v>0</v>
      </c>
      <c r="J6706" s="4">
        <v>3.33</v>
      </c>
      <c r="K6706" s="3">
        <v>0</v>
      </c>
      <c r="L6706" s="1" t="s">
        <v>32</v>
      </c>
    </row>
    <row r="6707" spans="1:12" x14ac:dyDescent="0.3">
      <c r="A6707" s="1" t="s">
        <v>1661</v>
      </c>
      <c r="B6707" s="1" t="s">
        <v>16</v>
      </c>
      <c r="C6707" s="1" t="s">
        <v>1195</v>
      </c>
      <c r="D6707" s="5">
        <v>43132</v>
      </c>
      <c r="E6707">
        <v>3</v>
      </c>
      <c r="F6707">
        <v>3</v>
      </c>
      <c r="G6707" s="2">
        <v>353.01</v>
      </c>
      <c r="H6707">
        <v>3</v>
      </c>
      <c r="I6707">
        <v>1</v>
      </c>
      <c r="J6707" s="4">
        <v>3</v>
      </c>
      <c r="K6707" s="3">
        <v>0.33333333333333331</v>
      </c>
      <c r="L6707" s="1" t="s">
        <v>33</v>
      </c>
    </row>
    <row r="6708" spans="1:12" x14ac:dyDescent="0.3">
      <c r="A6708" s="1" t="s">
        <v>1661</v>
      </c>
      <c r="B6708" s="1" t="s">
        <v>16</v>
      </c>
      <c r="C6708" s="1" t="s">
        <v>1195</v>
      </c>
      <c r="D6708" s="5">
        <v>43160</v>
      </c>
      <c r="E6708">
        <v>2</v>
      </c>
      <c r="F6708">
        <v>2</v>
      </c>
      <c r="G6708" s="2">
        <v>306.14</v>
      </c>
      <c r="H6708">
        <v>2</v>
      </c>
      <c r="I6708">
        <v>0</v>
      </c>
      <c r="J6708" s="4">
        <v>3.5</v>
      </c>
      <c r="K6708" s="3">
        <v>0</v>
      </c>
      <c r="L6708" s="1" t="s">
        <v>34</v>
      </c>
    </row>
    <row r="6709" spans="1:12" x14ac:dyDescent="0.3">
      <c r="A6709" s="1" t="s">
        <v>1661</v>
      </c>
      <c r="B6709" s="1" t="s">
        <v>16</v>
      </c>
      <c r="C6709" s="1" t="s">
        <v>1195</v>
      </c>
      <c r="D6709" s="5">
        <v>43191</v>
      </c>
      <c r="E6709">
        <v>3</v>
      </c>
      <c r="F6709">
        <v>3</v>
      </c>
      <c r="G6709" s="2">
        <v>323.41000000000003</v>
      </c>
      <c r="H6709">
        <v>3</v>
      </c>
      <c r="I6709">
        <v>0</v>
      </c>
      <c r="J6709" s="4">
        <v>4.33</v>
      </c>
      <c r="K6709" s="3">
        <v>0</v>
      </c>
      <c r="L6709" s="1" t="s">
        <v>35</v>
      </c>
    </row>
    <row r="6710" spans="1:12" x14ac:dyDescent="0.3">
      <c r="A6710" s="1" t="s">
        <v>1661</v>
      </c>
      <c r="B6710" s="1" t="s">
        <v>16</v>
      </c>
      <c r="C6710" s="1" t="s">
        <v>1195</v>
      </c>
      <c r="D6710" s="5">
        <v>43221</v>
      </c>
      <c r="E6710">
        <v>4</v>
      </c>
      <c r="F6710">
        <v>5</v>
      </c>
      <c r="G6710" s="2">
        <v>419.3</v>
      </c>
      <c r="H6710">
        <v>4</v>
      </c>
      <c r="I6710">
        <v>0</v>
      </c>
      <c r="J6710" s="4">
        <v>4.75</v>
      </c>
      <c r="K6710" s="3">
        <v>0</v>
      </c>
      <c r="L6710" s="1" t="s">
        <v>46</v>
      </c>
    </row>
    <row r="6711" spans="1:12" x14ac:dyDescent="0.3">
      <c r="A6711" s="1" t="s">
        <v>1661</v>
      </c>
      <c r="B6711" s="1" t="s">
        <v>16</v>
      </c>
      <c r="C6711" s="1" t="s">
        <v>1195</v>
      </c>
      <c r="D6711" s="5">
        <v>43252</v>
      </c>
      <c r="E6711">
        <v>5</v>
      </c>
      <c r="F6711">
        <v>5</v>
      </c>
      <c r="G6711" s="2">
        <v>927.59</v>
      </c>
      <c r="H6711">
        <v>4</v>
      </c>
      <c r="I6711">
        <v>0</v>
      </c>
      <c r="J6711" s="4">
        <v>2.8</v>
      </c>
      <c r="K6711" s="3">
        <v>0</v>
      </c>
      <c r="L6711" s="1" t="s">
        <v>36</v>
      </c>
    </row>
    <row r="6712" spans="1:12" x14ac:dyDescent="0.3">
      <c r="A6712" s="1" t="s">
        <v>1661</v>
      </c>
      <c r="B6712" s="1" t="s">
        <v>16</v>
      </c>
      <c r="C6712" s="1" t="s">
        <v>1195</v>
      </c>
      <c r="D6712" s="5">
        <v>43282</v>
      </c>
      <c r="E6712">
        <v>2</v>
      </c>
      <c r="F6712">
        <v>2</v>
      </c>
      <c r="G6712" s="2">
        <v>131.26</v>
      </c>
      <c r="H6712">
        <v>2</v>
      </c>
      <c r="I6712">
        <v>0</v>
      </c>
      <c r="J6712" s="4">
        <v>3</v>
      </c>
      <c r="K6712" s="3">
        <v>0</v>
      </c>
      <c r="L6712" s="1" t="s">
        <v>37</v>
      </c>
    </row>
    <row r="6713" spans="1:12" x14ac:dyDescent="0.3">
      <c r="A6713" s="1" t="s">
        <v>1661</v>
      </c>
      <c r="B6713" s="1" t="s">
        <v>16</v>
      </c>
      <c r="C6713" s="1" t="s">
        <v>1195</v>
      </c>
      <c r="D6713" s="5">
        <v>43313</v>
      </c>
      <c r="E6713">
        <v>4</v>
      </c>
      <c r="F6713">
        <v>4</v>
      </c>
      <c r="G6713" s="2">
        <v>591.55999999999995</v>
      </c>
      <c r="H6713">
        <v>4</v>
      </c>
      <c r="I6713">
        <v>0</v>
      </c>
      <c r="J6713" s="4">
        <v>4</v>
      </c>
      <c r="K6713" s="3">
        <v>0</v>
      </c>
      <c r="L6713" s="1" t="s">
        <v>49</v>
      </c>
    </row>
    <row r="6714" spans="1:12" x14ac:dyDescent="0.3">
      <c r="A6714" s="1" t="s">
        <v>1662</v>
      </c>
      <c r="B6714" s="1" t="s">
        <v>16</v>
      </c>
      <c r="C6714" s="1" t="s">
        <v>51</v>
      </c>
      <c r="D6714" s="5">
        <v>42856</v>
      </c>
      <c r="E6714">
        <v>1</v>
      </c>
      <c r="F6714">
        <v>1</v>
      </c>
      <c r="G6714" s="2">
        <v>507.17</v>
      </c>
      <c r="H6714">
        <v>1</v>
      </c>
      <c r="I6714">
        <v>0</v>
      </c>
      <c r="J6714" s="4">
        <v>4</v>
      </c>
      <c r="K6714" s="3">
        <v>0</v>
      </c>
      <c r="L6714" s="1" t="s">
        <v>26</v>
      </c>
    </row>
    <row r="6715" spans="1:12" x14ac:dyDescent="0.3">
      <c r="A6715" s="1" t="s">
        <v>1662</v>
      </c>
      <c r="B6715" s="1" t="s">
        <v>16</v>
      </c>
      <c r="C6715" s="1" t="s">
        <v>51</v>
      </c>
      <c r="D6715" s="5">
        <v>42887</v>
      </c>
      <c r="E6715">
        <v>1</v>
      </c>
      <c r="F6715">
        <v>1</v>
      </c>
      <c r="G6715" s="2">
        <v>455.82</v>
      </c>
      <c r="H6715">
        <v>1</v>
      </c>
      <c r="I6715">
        <v>0</v>
      </c>
      <c r="J6715" s="4">
        <v>5</v>
      </c>
      <c r="K6715" s="3">
        <v>0</v>
      </c>
      <c r="L6715" s="1" t="s">
        <v>27</v>
      </c>
    </row>
    <row r="6716" spans="1:12" x14ac:dyDescent="0.3">
      <c r="A6716" s="1" t="s">
        <v>1662</v>
      </c>
      <c r="B6716" s="1" t="s">
        <v>16</v>
      </c>
      <c r="C6716" s="1" t="s">
        <v>51</v>
      </c>
      <c r="D6716" s="5">
        <v>42917</v>
      </c>
      <c r="E6716">
        <v>1</v>
      </c>
      <c r="F6716">
        <v>1</v>
      </c>
      <c r="G6716" s="2">
        <v>450.89</v>
      </c>
      <c r="H6716">
        <v>1</v>
      </c>
      <c r="I6716">
        <v>0</v>
      </c>
      <c r="J6716" s="4">
        <v>5</v>
      </c>
      <c r="K6716" s="3">
        <v>0</v>
      </c>
      <c r="L6716" s="1" t="s">
        <v>28</v>
      </c>
    </row>
    <row r="6717" spans="1:12" x14ac:dyDescent="0.3">
      <c r="A6717" s="1" t="s">
        <v>1662</v>
      </c>
      <c r="B6717" s="1" t="s">
        <v>16</v>
      </c>
      <c r="C6717" s="1" t="s">
        <v>51</v>
      </c>
      <c r="D6717" s="5">
        <v>42948</v>
      </c>
      <c r="E6717">
        <v>2</v>
      </c>
      <c r="F6717">
        <v>2</v>
      </c>
      <c r="G6717" s="2">
        <v>957.48</v>
      </c>
      <c r="H6717">
        <v>2</v>
      </c>
      <c r="I6717">
        <v>0</v>
      </c>
      <c r="J6717" s="4">
        <v>5</v>
      </c>
      <c r="K6717" s="3">
        <v>0</v>
      </c>
      <c r="L6717" s="1" t="s">
        <v>29</v>
      </c>
    </row>
    <row r="6718" spans="1:12" x14ac:dyDescent="0.3">
      <c r="A6718" s="1" t="s">
        <v>1662</v>
      </c>
      <c r="B6718" s="1" t="s">
        <v>16</v>
      </c>
      <c r="C6718" s="1" t="s">
        <v>51</v>
      </c>
      <c r="D6718" s="5">
        <v>42979</v>
      </c>
      <c r="E6718">
        <v>1</v>
      </c>
      <c r="F6718">
        <v>1</v>
      </c>
      <c r="G6718" s="2">
        <v>472.94</v>
      </c>
      <c r="H6718">
        <v>1</v>
      </c>
      <c r="I6718">
        <v>1</v>
      </c>
      <c r="J6718" s="4">
        <v>4</v>
      </c>
      <c r="K6718" s="3">
        <v>1</v>
      </c>
      <c r="L6718" s="1" t="s">
        <v>18</v>
      </c>
    </row>
    <row r="6719" spans="1:12" x14ac:dyDescent="0.3">
      <c r="A6719" s="1" t="s">
        <v>1662</v>
      </c>
      <c r="B6719" s="1" t="s">
        <v>16</v>
      </c>
      <c r="C6719" s="1" t="s">
        <v>51</v>
      </c>
      <c r="D6719" s="5">
        <v>43009</v>
      </c>
      <c r="E6719">
        <v>3</v>
      </c>
      <c r="F6719">
        <v>3</v>
      </c>
      <c r="G6719" s="2">
        <v>1302.21</v>
      </c>
      <c r="H6719">
        <v>3</v>
      </c>
      <c r="I6719">
        <v>1</v>
      </c>
      <c r="J6719" s="4">
        <v>3.67</v>
      </c>
      <c r="K6719" s="3">
        <v>0.33333333333333331</v>
      </c>
      <c r="L6719" s="1" t="s">
        <v>19</v>
      </c>
    </row>
    <row r="6720" spans="1:12" x14ac:dyDescent="0.3">
      <c r="A6720" s="1" t="s">
        <v>1662</v>
      </c>
      <c r="B6720" s="1" t="s">
        <v>16</v>
      </c>
      <c r="C6720" s="1" t="s">
        <v>51</v>
      </c>
      <c r="D6720" s="5">
        <v>43040</v>
      </c>
      <c r="E6720">
        <v>6</v>
      </c>
      <c r="F6720">
        <v>6</v>
      </c>
      <c r="G6720" s="2">
        <v>2455.06</v>
      </c>
      <c r="H6720">
        <v>6</v>
      </c>
      <c r="I6720">
        <v>1</v>
      </c>
      <c r="J6720" s="4">
        <v>4</v>
      </c>
      <c r="K6720" s="3">
        <v>0.16666666666666666</v>
      </c>
      <c r="L6720" s="1" t="s">
        <v>30</v>
      </c>
    </row>
    <row r="6721" spans="1:12" x14ac:dyDescent="0.3">
      <c r="A6721" s="1" t="s">
        <v>1662</v>
      </c>
      <c r="B6721" s="1" t="s">
        <v>16</v>
      </c>
      <c r="C6721" s="1" t="s">
        <v>51</v>
      </c>
      <c r="D6721" s="5">
        <v>43070</v>
      </c>
      <c r="E6721">
        <v>8</v>
      </c>
      <c r="F6721">
        <v>8</v>
      </c>
      <c r="G6721" s="2">
        <v>3089.28</v>
      </c>
      <c r="H6721">
        <v>8</v>
      </c>
      <c r="I6721">
        <v>3</v>
      </c>
      <c r="J6721" s="4">
        <v>3.63</v>
      </c>
      <c r="K6721" s="3">
        <v>0.375</v>
      </c>
      <c r="L6721" s="1" t="s">
        <v>31</v>
      </c>
    </row>
    <row r="6722" spans="1:12" x14ac:dyDescent="0.3">
      <c r="A6722" s="1" t="s">
        <v>1662</v>
      </c>
      <c r="B6722" s="1" t="s">
        <v>16</v>
      </c>
      <c r="C6722" s="1" t="s">
        <v>51</v>
      </c>
      <c r="D6722" s="5">
        <v>43101</v>
      </c>
      <c r="E6722">
        <v>6</v>
      </c>
      <c r="F6722">
        <v>6</v>
      </c>
      <c r="G6722" s="2">
        <v>2429.39</v>
      </c>
      <c r="H6722">
        <v>6</v>
      </c>
      <c r="I6722">
        <v>0</v>
      </c>
      <c r="J6722" s="4">
        <v>4</v>
      </c>
      <c r="K6722" s="3">
        <v>0</v>
      </c>
      <c r="L6722" s="1" t="s">
        <v>32</v>
      </c>
    </row>
    <row r="6723" spans="1:12" x14ac:dyDescent="0.3">
      <c r="A6723" s="1" t="s">
        <v>1662</v>
      </c>
      <c r="B6723" s="1" t="s">
        <v>16</v>
      </c>
      <c r="C6723" s="1" t="s">
        <v>51</v>
      </c>
      <c r="D6723" s="5">
        <v>43132</v>
      </c>
      <c r="E6723">
        <v>1</v>
      </c>
      <c r="F6723">
        <v>1</v>
      </c>
      <c r="G6723" s="2">
        <v>508.18</v>
      </c>
      <c r="H6723">
        <v>1</v>
      </c>
      <c r="I6723">
        <v>0</v>
      </c>
      <c r="J6723" s="4">
        <v>5</v>
      </c>
      <c r="K6723" s="3">
        <v>0</v>
      </c>
      <c r="L6723" s="1" t="s">
        <v>33</v>
      </c>
    </row>
    <row r="6724" spans="1:12" x14ac:dyDescent="0.3">
      <c r="A6724" s="1" t="s">
        <v>1663</v>
      </c>
      <c r="B6724" s="1" t="s">
        <v>129</v>
      </c>
      <c r="C6724" s="1" t="s">
        <v>1664</v>
      </c>
      <c r="D6724" s="5">
        <v>42795</v>
      </c>
      <c r="E6724">
        <v>5</v>
      </c>
      <c r="F6724">
        <v>8</v>
      </c>
      <c r="G6724" s="2">
        <v>388.91</v>
      </c>
      <c r="H6724">
        <v>5</v>
      </c>
      <c r="I6724">
        <v>0</v>
      </c>
      <c r="J6724" s="4">
        <v>3.8</v>
      </c>
      <c r="K6724" s="3">
        <v>0</v>
      </c>
      <c r="L6724" s="1" t="s">
        <v>24</v>
      </c>
    </row>
    <row r="6725" spans="1:12" x14ac:dyDescent="0.3">
      <c r="A6725" s="1" t="s">
        <v>1663</v>
      </c>
      <c r="B6725" s="1" t="s">
        <v>129</v>
      </c>
      <c r="C6725" s="1" t="s">
        <v>1664</v>
      </c>
      <c r="D6725" s="5">
        <v>42826</v>
      </c>
      <c r="E6725">
        <v>4</v>
      </c>
      <c r="F6725">
        <v>10</v>
      </c>
      <c r="G6725" s="2">
        <v>1138.47</v>
      </c>
      <c r="H6725">
        <v>4</v>
      </c>
      <c r="I6725">
        <v>0</v>
      </c>
      <c r="J6725" s="4">
        <v>3.25</v>
      </c>
      <c r="K6725" s="3">
        <v>0</v>
      </c>
      <c r="L6725" s="1" t="s">
        <v>25</v>
      </c>
    </row>
    <row r="6726" spans="1:12" x14ac:dyDescent="0.3">
      <c r="A6726" s="1" t="s">
        <v>1663</v>
      </c>
      <c r="B6726" s="1" t="s">
        <v>129</v>
      </c>
      <c r="C6726" s="1" t="s">
        <v>1664</v>
      </c>
      <c r="D6726" s="5">
        <v>42887</v>
      </c>
      <c r="E6726">
        <v>1</v>
      </c>
      <c r="F6726">
        <v>1</v>
      </c>
      <c r="G6726" s="2">
        <v>144.19999999999999</v>
      </c>
      <c r="H6726">
        <v>1</v>
      </c>
      <c r="I6726">
        <v>1</v>
      </c>
      <c r="J6726" s="4">
        <v>1</v>
      </c>
      <c r="K6726" s="3">
        <v>1</v>
      </c>
      <c r="L6726" s="1" t="s">
        <v>27</v>
      </c>
    </row>
    <row r="6727" spans="1:12" x14ac:dyDescent="0.3">
      <c r="A6727" s="1" t="s">
        <v>1663</v>
      </c>
      <c r="B6727" s="1" t="s">
        <v>129</v>
      </c>
      <c r="C6727" s="1" t="s">
        <v>1664</v>
      </c>
      <c r="D6727" s="5">
        <v>42917</v>
      </c>
      <c r="E6727">
        <v>1</v>
      </c>
      <c r="F6727">
        <v>2</v>
      </c>
      <c r="G6727" s="2">
        <v>219.72</v>
      </c>
      <c r="H6727">
        <v>1</v>
      </c>
      <c r="I6727">
        <v>0</v>
      </c>
      <c r="J6727" s="4">
        <v>4</v>
      </c>
      <c r="K6727" s="3">
        <v>0</v>
      </c>
      <c r="L6727" s="1" t="s">
        <v>28</v>
      </c>
    </row>
    <row r="6728" spans="1:12" x14ac:dyDescent="0.3">
      <c r="A6728" s="1" t="s">
        <v>1665</v>
      </c>
      <c r="B6728" s="1" t="s">
        <v>16</v>
      </c>
      <c r="C6728" s="1" t="s">
        <v>190</v>
      </c>
      <c r="D6728" s="5">
        <v>42948</v>
      </c>
      <c r="E6728">
        <v>1</v>
      </c>
      <c r="F6728">
        <v>1</v>
      </c>
      <c r="G6728" s="2">
        <v>105.74</v>
      </c>
      <c r="H6728">
        <v>1</v>
      </c>
      <c r="I6728">
        <v>0</v>
      </c>
      <c r="J6728" s="4">
        <v>4</v>
      </c>
      <c r="K6728" s="3">
        <v>0</v>
      </c>
      <c r="L6728" s="1" t="s">
        <v>29</v>
      </c>
    </row>
    <row r="6729" spans="1:12" x14ac:dyDescent="0.3">
      <c r="A6729" s="1" t="s">
        <v>1665</v>
      </c>
      <c r="B6729" s="1" t="s">
        <v>16</v>
      </c>
      <c r="C6729" s="1" t="s">
        <v>190</v>
      </c>
      <c r="D6729" s="5">
        <v>43040</v>
      </c>
      <c r="E6729">
        <v>2</v>
      </c>
      <c r="F6729">
        <v>2</v>
      </c>
      <c r="G6729" s="2">
        <v>197.24</v>
      </c>
      <c r="H6729">
        <v>2</v>
      </c>
      <c r="I6729">
        <v>0</v>
      </c>
      <c r="J6729" s="4">
        <v>5</v>
      </c>
      <c r="K6729" s="3">
        <v>0</v>
      </c>
      <c r="L6729" s="1" t="s">
        <v>30</v>
      </c>
    </row>
    <row r="6730" spans="1:12" x14ac:dyDescent="0.3">
      <c r="A6730" s="1" t="s">
        <v>1665</v>
      </c>
      <c r="B6730" s="1" t="s">
        <v>16</v>
      </c>
      <c r="C6730" s="1" t="s">
        <v>190</v>
      </c>
      <c r="D6730" s="5">
        <v>43070</v>
      </c>
      <c r="E6730">
        <v>1</v>
      </c>
      <c r="F6730">
        <v>1</v>
      </c>
      <c r="G6730" s="2">
        <v>105.28</v>
      </c>
      <c r="H6730">
        <v>1</v>
      </c>
      <c r="I6730">
        <v>0</v>
      </c>
      <c r="J6730" s="4">
        <v>3</v>
      </c>
      <c r="K6730" s="3">
        <v>0</v>
      </c>
      <c r="L6730" s="1" t="s">
        <v>31</v>
      </c>
    </row>
    <row r="6731" spans="1:12" x14ac:dyDescent="0.3">
      <c r="A6731" s="1" t="s">
        <v>1665</v>
      </c>
      <c r="B6731" s="1" t="s">
        <v>16</v>
      </c>
      <c r="C6731" s="1" t="s">
        <v>190</v>
      </c>
      <c r="D6731" s="5">
        <v>43191</v>
      </c>
      <c r="E6731">
        <v>3</v>
      </c>
      <c r="F6731">
        <v>3</v>
      </c>
      <c r="G6731" s="2">
        <v>299.64999999999998</v>
      </c>
      <c r="H6731">
        <v>3</v>
      </c>
      <c r="I6731">
        <v>0</v>
      </c>
      <c r="J6731" s="4">
        <v>4.33</v>
      </c>
      <c r="K6731" s="3">
        <v>0</v>
      </c>
      <c r="L6731" s="1" t="s">
        <v>35</v>
      </c>
    </row>
    <row r="6732" spans="1:12" x14ac:dyDescent="0.3">
      <c r="A6732" s="1" t="s">
        <v>1665</v>
      </c>
      <c r="B6732" s="1" t="s">
        <v>16</v>
      </c>
      <c r="C6732" s="1" t="s">
        <v>190</v>
      </c>
      <c r="D6732" s="5">
        <v>43252</v>
      </c>
      <c r="E6732">
        <v>2</v>
      </c>
      <c r="F6732">
        <v>2</v>
      </c>
      <c r="G6732" s="2">
        <v>171.1</v>
      </c>
      <c r="H6732">
        <v>2</v>
      </c>
      <c r="I6732">
        <v>0</v>
      </c>
      <c r="J6732" s="4">
        <v>4.5</v>
      </c>
      <c r="K6732" s="3">
        <v>0</v>
      </c>
      <c r="L6732" s="1" t="s">
        <v>36</v>
      </c>
    </row>
    <row r="6733" spans="1:12" x14ac:dyDescent="0.3">
      <c r="A6733" s="1" t="s">
        <v>1665</v>
      </c>
      <c r="B6733" s="1" t="s">
        <v>16</v>
      </c>
      <c r="C6733" s="1" t="s">
        <v>190</v>
      </c>
      <c r="D6733" s="5">
        <v>43313</v>
      </c>
      <c r="E6733">
        <v>2</v>
      </c>
      <c r="F6733">
        <v>2</v>
      </c>
      <c r="G6733" s="2">
        <v>222.98</v>
      </c>
      <c r="H6733">
        <v>2</v>
      </c>
      <c r="I6733">
        <v>0</v>
      </c>
      <c r="J6733" s="4">
        <v>5</v>
      </c>
      <c r="K6733" s="3">
        <v>0</v>
      </c>
      <c r="L6733" s="1" t="s">
        <v>49</v>
      </c>
    </row>
    <row r="6734" spans="1:12" x14ac:dyDescent="0.3">
      <c r="A6734" s="1" t="s">
        <v>1666</v>
      </c>
      <c r="B6734" s="1" t="s">
        <v>57</v>
      </c>
      <c r="C6734" s="1" t="s">
        <v>58</v>
      </c>
      <c r="D6734" s="5">
        <v>43040</v>
      </c>
      <c r="E6734">
        <v>7</v>
      </c>
      <c r="F6734">
        <v>8</v>
      </c>
      <c r="G6734" s="2">
        <v>718.73</v>
      </c>
      <c r="H6734">
        <v>6</v>
      </c>
      <c r="I6734">
        <v>1</v>
      </c>
      <c r="J6734" s="4">
        <v>3.86</v>
      </c>
      <c r="K6734" s="3">
        <v>0.16666666666666666</v>
      </c>
      <c r="L6734" s="1" t="s">
        <v>30</v>
      </c>
    </row>
    <row r="6735" spans="1:12" x14ac:dyDescent="0.3">
      <c r="A6735" s="1" t="s">
        <v>1666</v>
      </c>
      <c r="B6735" s="1" t="s">
        <v>57</v>
      </c>
      <c r="C6735" s="1" t="s">
        <v>58</v>
      </c>
      <c r="D6735" s="5">
        <v>43070</v>
      </c>
      <c r="E6735">
        <v>7</v>
      </c>
      <c r="F6735">
        <v>10</v>
      </c>
      <c r="G6735" s="2">
        <v>1302.0899999999999</v>
      </c>
      <c r="H6735">
        <v>7</v>
      </c>
      <c r="I6735">
        <v>0</v>
      </c>
      <c r="J6735" s="4">
        <v>5</v>
      </c>
      <c r="K6735" s="3">
        <v>0</v>
      </c>
      <c r="L6735" s="1" t="s">
        <v>31</v>
      </c>
    </row>
    <row r="6736" spans="1:12" x14ac:dyDescent="0.3">
      <c r="A6736" s="1" t="s">
        <v>1666</v>
      </c>
      <c r="B6736" s="1" t="s">
        <v>57</v>
      </c>
      <c r="C6736" s="1" t="s">
        <v>58</v>
      </c>
      <c r="D6736" s="5">
        <v>43101</v>
      </c>
      <c r="E6736">
        <v>17</v>
      </c>
      <c r="F6736">
        <v>17</v>
      </c>
      <c r="G6736" s="2">
        <v>1477.66</v>
      </c>
      <c r="H6736">
        <v>17</v>
      </c>
      <c r="I6736">
        <v>0</v>
      </c>
      <c r="J6736" s="4">
        <v>4.76</v>
      </c>
      <c r="K6736" s="3">
        <v>0</v>
      </c>
      <c r="L6736" s="1" t="s">
        <v>32</v>
      </c>
    </row>
    <row r="6737" spans="1:12" x14ac:dyDescent="0.3">
      <c r="A6737" s="1" t="s">
        <v>1666</v>
      </c>
      <c r="B6737" s="1" t="s">
        <v>57</v>
      </c>
      <c r="C6737" s="1" t="s">
        <v>58</v>
      </c>
      <c r="D6737" s="5">
        <v>43132</v>
      </c>
      <c r="E6737">
        <v>12</v>
      </c>
      <c r="F6737">
        <v>13</v>
      </c>
      <c r="G6737" s="2">
        <v>1066.92</v>
      </c>
      <c r="H6737">
        <v>12</v>
      </c>
      <c r="I6737">
        <v>1</v>
      </c>
      <c r="J6737" s="4">
        <v>3.92</v>
      </c>
      <c r="K6737" s="3">
        <v>8.3333333333333329E-2</v>
      </c>
      <c r="L6737" s="1" t="s">
        <v>33</v>
      </c>
    </row>
    <row r="6738" spans="1:12" x14ac:dyDescent="0.3">
      <c r="A6738" s="1" t="s">
        <v>1666</v>
      </c>
      <c r="B6738" s="1" t="s">
        <v>57</v>
      </c>
      <c r="C6738" s="1" t="s">
        <v>58</v>
      </c>
      <c r="D6738" s="5">
        <v>43160</v>
      </c>
      <c r="E6738">
        <v>21</v>
      </c>
      <c r="F6738">
        <v>21</v>
      </c>
      <c r="G6738" s="2">
        <v>2076.2800000000002</v>
      </c>
      <c r="H6738">
        <v>21</v>
      </c>
      <c r="I6738">
        <v>1</v>
      </c>
      <c r="J6738" s="4">
        <v>4.1900000000000004</v>
      </c>
      <c r="K6738" s="3">
        <v>4.7619047619047616E-2</v>
      </c>
      <c r="L6738" s="1" t="s">
        <v>34</v>
      </c>
    </row>
    <row r="6739" spans="1:12" x14ac:dyDescent="0.3">
      <c r="A6739" s="1" t="s">
        <v>1666</v>
      </c>
      <c r="B6739" s="1" t="s">
        <v>57</v>
      </c>
      <c r="C6739" s="1" t="s">
        <v>58</v>
      </c>
      <c r="D6739" s="5">
        <v>43191</v>
      </c>
      <c r="E6739">
        <v>3</v>
      </c>
      <c r="F6739">
        <v>3</v>
      </c>
      <c r="G6739" s="2">
        <v>160.78</v>
      </c>
      <c r="H6739">
        <v>3</v>
      </c>
      <c r="I6739">
        <v>0</v>
      </c>
      <c r="J6739" s="4">
        <v>4</v>
      </c>
      <c r="K6739" s="3">
        <v>0</v>
      </c>
      <c r="L6739" s="1" t="s">
        <v>35</v>
      </c>
    </row>
    <row r="6740" spans="1:12" x14ac:dyDescent="0.3">
      <c r="A6740" s="1" t="s">
        <v>1666</v>
      </c>
      <c r="B6740" s="1" t="s">
        <v>57</v>
      </c>
      <c r="C6740" s="1" t="s">
        <v>58</v>
      </c>
      <c r="D6740" s="5">
        <v>43221</v>
      </c>
      <c r="E6740">
        <v>5</v>
      </c>
      <c r="F6740">
        <v>5</v>
      </c>
      <c r="G6740" s="2">
        <v>574.20000000000005</v>
      </c>
      <c r="H6740">
        <v>5</v>
      </c>
      <c r="I6740">
        <v>1</v>
      </c>
      <c r="J6740" s="4">
        <v>4</v>
      </c>
      <c r="K6740" s="3">
        <v>0.2</v>
      </c>
      <c r="L6740" s="1" t="s">
        <v>46</v>
      </c>
    </row>
    <row r="6741" spans="1:12" x14ac:dyDescent="0.3">
      <c r="A6741" s="1" t="s">
        <v>1666</v>
      </c>
      <c r="B6741" s="1" t="s">
        <v>57</v>
      </c>
      <c r="C6741" s="1" t="s">
        <v>58</v>
      </c>
      <c r="D6741" s="5">
        <v>43252</v>
      </c>
      <c r="E6741">
        <v>2</v>
      </c>
      <c r="F6741">
        <v>5</v>
      </c>
      <c r="G6741" s="2">
        <v>366.07</v>
      </c>
      <c r="H6741">
        <v>2</v>
      </c>
      <c r="I6741">
        <v>0</v>
      </c>
      <c r="J6741" s="4">
        <v>5</v>
      </c>
      <c r="K6741" s="3">
        <v>0</v>
      </c>
      <c r="L6741" s="1" t="s">
        <v>36</v>
      </c>
    </row>
    <row r="6742" spans="1:12" x14ac:dyDescent="0.3">
      <c r="A6742" s="1" t="s">
        <v>1666</v>
      </c>
      <c r="B6742" s="1" t="s">
        <v>57</v>
      </c>
      <c r="C6742" s="1" t="s">
        <v>58</v>
      </c>
      <c r="D6742" s="5">
        <v>43282</v>
      </c>
      <c r="E6742">
        <v>3</v>
      </c>
      <c r="F6742">
        <v>4</v>
      </c>
      <c r="G6742" s="2">
        <v>220.72</v>
      </c>
      <c r="H6742">
        <v>3</v>
      </c>
      <c r="I6742">
        <v>0</v>
      </c>
      <c r="J6742" s="4">
        <v>2.67</v>
      </c>
      <c r="K6742" s="3">
        <v>0</v>
      </c>
      <c r="L6742" s="1" t="s">
        <v>37</v>
      </c>
    </row>
    <row r="6743" spans="1:12" x14ac:dyDescent="0.3">
      <c r="A6743" s="1" t="s">
        <v>1666</v>
      </c>
      <c r="B6743" s="1" t="s">
        <v>57</v>
      </c>
      <c r="C6743" s="1" t="s">
        <v>58</v>
      </c>
      <c r="D6743" s="5">
        <v>43313</v>
      </c>
      <c r="E6743">
        <v>1</v>
      </c>
      <c r="F6743">
        <v>1</v>
      </c>
      <c r="G6743" s="2">
        <v>72.180000000000007</v>
      </c>
      <c r="H6743">
        <v>1</v>
      </c>
      <c r="I6743">
        <v>0</v>
      </c>
      <c r="J6743" s="4">
        <v>5</v>
      </c>
      <c r="K6743" s="3">
        <v>0</v>
      </c>
      <c r="L6743" s="1" t="s">
        <v>49</v>
      </c>
    </row>
    <row r="6744" spans="1:12" x14ac:dyDescent="0.3">
      <c r="A6744" s="1" t="s">
        <v>1667</v>
      </c>
      <c r="B6744" s="1" t="s">
        <v>57</v>
      </c>
      <c r="C6744" s="1" t="s">
        <v>66</v>
      </c>
      <c r="D6744" s="5">
        <v>43282</v>
      </c>
      <c r="E6744">
        <v>2</v>
      </c>
      <c r="F6744">
        <v>2</v>
      </c>
      <c r="G6744" s="2">
        <v>119.46</v>
      </c>
      <c r="H6744">
        <v>2</v>
      </c>
      <c r="I6744">
        <v>0</v>
      </c>
      <c r="J6744" s="4">
        <v>4.5</v>
      </c>
      <c r="K6744" s="3">
        <v>0</v>
      </c>
      <c r="L6744" s="1" t="s">
        <v>37</v>
      </c>
    </row>
    <row r="6745" spans="1:12" x14ac:dyDescent="0.3">
      <c r="A6745" s="1" t="s">
        <v>1667</v>
      </c>
      <c r="B6745" s="1" t="s">
        <v>57</v>
      </c>
      <c r="C6745" s="1" t="s">
        <v>66</v>
      </c>
      <c r="D6745" s="5">
        <v>43313</v>
      </c>
      <c r="E6745">
        <v>25</v>
      </c>
      <c r="F6745">
        <v>25</v>
      </c>
      <c r="G6745" s="2">
        <v>1572.65</v>
      </c>
      <c r="H6745">
        <v>25</v>
      </c>
      <c r="I6745">
        <v>0</v>
      </c>
      <c r="J6745" s="4">
        <v>4.72</v>
      </c>
      <c r="K6745" s="3">
        <v>0</v>
      </c>
      <c r="L6745" s="1" t="s">
        <v>49</v>
      </c>
    </row>
    <row r="6746" spans="1:12" x14ac:dyDescent="0.3">
      <c r="A6746" s="1" t="s">
        <v>1668</v>
      </c>
      <c r="B6746" s="1" t="s">
        <v>1669</v>
      </c>
      <c r="C6746" s="1" t="s">
        <v>1670</v>
      </c>
      <c r="D6746" s="5">
        <v>42979</v>
      </c>
      <c r="E6746">
        <v>2</v>
      </c>
      <c r="F6746">
        <v>2</v>
      </c>
      <c r="G6746" s="2">
        <v>501.95</v>
      </c>
      <c r="H6746">
        <v>2</v>
      </c>
      <c r="I6746">
        <v>0</v>
      </c>
      <c r="J6746" s="4">
        <v>4</v>
      </c>
      <c r="K6746" s="3">
        <v>0</v>
      </c>
      <c r="L6746" s="1" t="s">
        <v>18</v>
      </c>
    </row>
    <row r="6747" spans="1:12" x14ac:dyDescent="0.3">
      <c r="A6747" s="1" t="s">
        <v>1668</v>
      </c>
      <c r="B6747" s="1" t="s">
        <v>1669</v>
      </c>
      <c r="C6747" s="1" t="s">
        <v>1670</v>
      </c>
      <c r="D6747" s="5">
        <v>43040</v>
      </c>
      <c r="E6747">
        <v>3</v>
      </c>
      <c r="F6747">
        <v>3</v>
      </c>
      <c r="G6747" s="2">
        <v>566.66999999999996</v>
      </c>
      <c r="H6747">
        <v>3</v>
      </c>
      <c r="I6747">
        <v>0</v>
      </c>
      <c r="J6747" s="4">
        <v>4.33</v>
      </c>
      <c r="K6747" s="3">
        <v>0</v>
      </c>
      <c r="L6747" s="1" t="s">
        <v>30</v>
      </c>
    </row>
    <row r="6748" spans="1:12" x14ac:dyDescent="0.3">
      <c r="A6748" s="1" t="s">
        <v>1668</v>
      </c>
      <c r="B6748" s="1" t="s">
        <v>1669</v>
      </c>
      <c r="C6748" s="1" t="s">
        <v>1670</v>
      </c>
      <c r="D6748" s="5">
        <v>43070</v>
      </c>
      <c r="E6748">
        <v>1</v>
      </c>
      <c r="F6748">
        <v>1</v>
      </c>
      <c r="G6748" s="2">
        <v>54.1</v>
      </c>
      <c r="H6748">
        <v>1</v>
      </c>
      <c r="I6748">
        <v>0</v>
      </c>
      <c r="J6748" s="4">
        <v>5</v>
      </c>
      <c r="K6748" s="3">
        <v>0</v>
      </c>
      <c r="L6748" s="1" t="s">
        <v>31</v>
      </c>
    </row>
    <row r="6749" spans="1:12" x14ac:dyDescent="0.3">
      <c r="A6749" s="1" t="s">
        <v>1668</v>
      </c>
      <c r="B6749" s="1" t="s">
        <v>1669</v>
      </c>
      <c r="C6749" s="1" t="s">
        <v>1670</v>
      </c>
      <c r="D6749" s="5">
        <v>43101</v>
      </c>
      <c r="E6749">
        <v>1</v>
      </c>
      <c r="F6749">
        <v>1</v>
      </c>
      <c r="G6749" s="2">
        <v>236.29</v>
      </c>
      <c r="H6749">
        <v>1</v>
      </c>
      <c r="I6749">
        <v>0</v>
      </c>
      <c r="J6749" s="4">
        <v>5</v>
      </c>
      <c r="K6749" s="3">
        <v>0</v>
      </c>
      <c r="L6749" s="1" t="s">
        <v>32</v>
      </c>
    </row>
    <row r="6750" spans="1:12" x14ac:dyDescent="0.3">
      <c r="A6750" s="1" t="s">
        <v>1668</v>
      </c>
      <c r="B6750" s="1" t="s">
        <v>1669</v>
      </c>
      <c r="C6750" s="1" t="s">
        <v>1670</v>
      </c>
      <c r="D6750" s="5">
        <v>43132</v>
      </c>
      <c r="E6750">
        <v>1</v>
      </c>
      <c r="F6750">
        <v>1</v>
      </c>
      <c r="G6750" s="2">
        <v>34.1</v>
      </c>
      <c r="H6750">
        <v>1</v>
      </c>
      <c r="I6750">
        <v>0</v>
      </c>
      <c r="J6750" s="4">
        <v>5</v>
      </c>
      <c r="K6750" s="3">
        <v>0</v>
      </c>
      <c r="L6750" s="1" t="s">
        <v>33</v>
      </c>
    </row>
    <row r="6751" spans="1:12" x14ac:dyDescent="0.3">
      <c r="A6751" s="1" t="s">
        <v>1671</v>
      </c>
      <c r="B6751" s="1" t="s">
        <v>16</v>
      </c>
      <c r="C6751" s="1" t="s">
        <v>122</v>
      </c>
      <c r="D6751" s="5">
        <v>43282</v>
      </c>
      <c r="E6751">
        <v>1</v>
      </c>
      <c r="F6751">
        <v>1</v>
      </c>
      <c r="G6751" s="2">
        <v>133.84</v>
      </c>
      <c r="H6751">
        <v>1</v>
      </c>
      <c r="I6751">
        <v>0</v>
      </c>
      <c r="J6751" s="4">
        <v>5</v>
      </c>
      <c r="K6751" s="3">
        <v>0</v>
      </c>
      <c r="L6751" s="1" t="s">
        <v>37</v>
      </c>
    </row>
    <row r="6752" spans="1:12" x14ac:dyDescent="0.3">
      <c r="A6752" s="1" t="s">
        <v>1672</v>
      </c>
      <c r="B6752" s="1" t="s">
        <v>90</v>
      </c>
      <c r="C6752" s="1" t="s">
        <v>1673</v>
      </c>
      <c r="D6752" s="5">
        <v>42795</v>
      </c>
      <c r="E6752">
        <v>1</v>
      </c>
      <c r="F6752">
        <v>1</v>
      </c>
      <c r="G6752" s="2">
        <v>114.9</v>
      </c>
      <c r="H6752">
        <v>1</v>
      </c>
      <c r="I6752">
        <v>0</v>
      </c>
      <c r="J6752" s="4">
        <v>5</v>
      </c>
      <c r="K6752" s="3">
        <v>0</v>
      </c>
      <c r="L6752" s="1" t="s">
        <v>24</v>
      </c>
    </row>
    <row r="6753" spans="1:12" x14ac:dyDescent="0.3">
      <c r="A6753" s="1" t="s">
        <v>1672</v>
      </c>
      <c r="B6753" s="1" t="s">
        <v>90</v>
      </c>
      <c r="C6753" s="1" t="s">
        <v>1673</v>
      </c>
      <c r="D6753" s="5">
        <v>42826</v>
      </c>
      <c r="E6753">
        <v>1</v>
      </c>
      <c r="F6753">
        <v>1</v>
      </c>
      <c r="G6753" s="2">
        <v>286.08999999999997</v>
      </c>
      <c r="H6753">
        <v>1</v>
      </c>
      <c r="I6753">
        <v>0</v>
      </c>
      <c r="J6753" s="4">
        <v>5</v>
      </c>
      <c r="K6753" s="3">
        <v>0</v>
      </c>
      <c r="L6753" s="1" t="s">
        <v>25</v>
      </c>
    </row>
    <row r="6754" spans="1:12" x14ac:dyDescent="0.3">
      <c r="A6754" s="1" t="s">
        <v>1672</v>
      </c>
      <c r="B6754" s="1" t="s">
        <v>90</v>
      </c>
      <c r="C6754" s="1" t="s">
        <v>1673</v>
      </c>
      <c r="D6754" s="5">
        <v>42856</v>
      </c>
      <c r="E6754">
        <v>1</v>
      </c>
      <c r="F6754">
        <v>1</v>
      </c>
      <c r="G6754" s="2">
        <v>2827</v>
      </c>
      <c r="H6754">
        <v>1</v>
      </c>
      <c r="I6754">
        <v>0</v>
      </c>
      <c r="J6754" s="4">
        <v>1</v>
      </c>
      <c r="K6754" s="3">
        <v>0</v>
      </c>
      <c r="L6754" s="1" t="s">
        <v>26</v>
      </c>
    </row>
    <row r="6755" spans="1:12" x14ac:dyDescent="0.3">
      <c r="A6755" s="1" t="s">
        <v>1672</v>
      </c>
      <c r="B6755" s="1" t="s">
        <v>90</v>
      </c>
      <c r="C6755" s="1" t="s">
        <v>1673</v>
      </c>
      <c r="D6755" s="5">
        <v>42887</v>
      </c>
      <c r="E6755">
        <v>1</v>
      </c>
      <c r="F6755">
        <v>1</v>
      </c>
      <c r="G6755" s="2">
        <v>105.38</v>
      </c>
      <c r="H6755">
        <v>1</v>
      </c>
      <c r="I6755">
        <v>0</v>
      </c>
      <c r="J6755" s="4">
        <v>5</v>
      </c>
      <c r="K6755" s="3">
        <v>0</v>
      </c>
      <c r="L6755" s="1" t="s">
        <v>27</v>
      </c>
    </row>
    <row r="6756" spans="1:12" x14ac:dyDescent="0.3">
      <c r="A6756" s="1" t="s">
        <v>1672</v>
      </c>
      <c r="B6756" s="1" t="s">
        <v>90</v>
      </c>
      <c r="C6756" s="1" t="s">
        <v>1673</v>
      </c>
      <c r="D6756" s="5">
        <v>42917</v>
      </c>
      <c r="E6756">
        <v>1</v>
      </c>
      <c r="F6756">
        <v>1</v>
      </c>
      <c r="G6756" s="2">
        <v>115.45</v>
      </c>
      <c r="H6756">
        <v>1</v>
      </c>
      <c r="I6756">
        <v>0</v>
      </c>
      <c r="J6756" s="4">
        <v>5</v>
      </c>
      <c r="K6756" s="3">
        <v>0</v>
      </c>
      <c r="L6756" s="1" t="s">
        <v>28</v>
      </c>
    </row>
    <row r="6757" spans="1:12" x14ac:dyDescent="0.3">
      <c r="A6757" s="1" t="s">
        <v>1672</v>
      </c>
      <c r="B6757" s="1" t="s">
        <v>90</v>
      </c>
      <c r="C6757" s="1" t="s">
        <v>1673</v>
      </c>
      <c r="D6757" s="5">
        <v>42948</v>
      </c>
      <c r="E6757">
        <v>1</v>
      </c>
      <c r="F6757">
        <v>1</v>
      </c>
      <c r="G6757" s="2">
        <v>177.68</v>
      </c>
      <c r="H6757">
        <v>1</v>
      </c>
      <c r="I6757">
        <v>0</v>
      </c>
      <c r="J6757" s="4">
        <v>4</v>
      </c>
      <c r="K6757" s="3">
        <v>0</v>
      </c>
      <c r="L6757" s="1" t="s">
        <v>29</v>
      </c>
    </row>
    <row r="6758" spans="1:12" x14ac:dyDescent="0.3">
      <c r="A6758" s="1" t="s">
        <v>1674</v>
      </c>
      <c r="B6758" s="1" t="s">
        <v>16</v>
      </c>
      <c r="C6758" s="1" t="s">
        <v>51</v>
      </c>
      <c r="D6758" s="5">
        <v>43282</v>
      </c>
      <c r="E6758">
        <v>7</v>
      </c>
      <c r="F6758">
        <v>7</v>
      </c>
      <c r="G6758" s="2">
        <v>3597.7</v>
      </c>
      <c r="H6758">
        <v>7</v>
      </c>
      <c r="I6758">
        <v>0</v>
      </c>
      <c r="J6758" s="4">
        <v>4.57</v>
      </c>
      <c r="K6758" s="3">
        <v>0</v>
      </c>
      <c r="L6758" s="1" t="s">
        <v>37</v>
      </c>
    </row>
    <row r="6759" spans="1:12" x14ac:dyDescent="0.3">
      <c r="A6759" s="1" t="s">
        <v>1674</v>
      </c>
      <c r="B6759" s="1" t="s">
        <v>16</v>
      </c>
      <c r="C6759" s="1" t="s">
        <v>51</v>
      </c>
      <c r="D6759" s="5">
        <v>43313</v>
      </c>
      <c r="E6759">
        <v>12</v>
      </c>
      <c r="F6759">
        <v>12</v>
      </c>
      <c r="G6759" s="2">
        <v>4898.32</v>
      </c>
      <c r="H6759">
        <v>12</v>
      </c>
      <c r="I6759">
        <v>1</v>
      </c>
      <c r="J6759" s="4">
        <v>3.83</v>
      </c>
      <c r="K6759" s="3">
        <v>8.3333333333333329E-2</v>
      </c>
      <c r="L6759" s="1" t="s">
        <v>49</v>
      </c>
    </row>
    <row r="6760" spans="1:12" x14ac:dyDescent="0.3">
      <c r="A6760" s="1" t="s">
        <v>1675</v>
      </c>
      <c r="B6760" s="1" t="s">
        <v>53</v>
      </c>
      <c r="C6760" s="1" t="s">
        <v>1676</v>
      </c>
      <c r="D6760" s="5">
        <v>42795</v>
      </c>
      <c r="E6760">
        <v>2</v>
      </c>
      <c r="F6760">
        <v>2</v>
      </c>
      <c r="G6760" s="2">
        <v>583.87</v>
      </c>
      <c r="H6760">
        <v>2</v>
      </c>
      <c r="I6760">
        <v>0</v>
      </c>
      <c r="J6760" s="4">
        <v>5</v>
      </c>
      <c r="K6760" s="3">
        <v>0</v>
      </c>
      <c r="L6760" s="1" t="s">
        <v>24</v>
      </c>
    </row>
    <row r="6761" spans="1:12" x14ac:dyDescent="0.3">
      <c r="A6761" s="1" t="s">
        <v>1675</v>
      </c>
      <c r="B6761" s="1" t="s">
        <v>53</v>
      </c>
      <c r="C6761" s="1" t="s">
        <v>1676</v>
      </c>
      <c r="D6761" s="5">
        <v>42826</v>
      </c>
      <c r="E6761">
        <v>3</v>
      </c>
      <c r="F6761">
        <v>3</v>
      </c>
      <c r="G6761" s="2">
        <v>1096.83</v>
      </c>
      <c r="H6761">
        <v>3</v>
      </c>
      <c r="I6761">
        <v>0</v>
      </c>
      <c r="J6761" s="4">
        <v>4.33</v>
      </c>
      <c r="K6761" s="3">
        <v>0</v>
      </c>
      <c r="L6761" s="1" t="s">
        <v>25</v>
      </c>
    </row>
    <row r="6762" spans="1:12" x14ac:dyDescent="0.3">
      <c r="A6762" s="1" t="s">
        <v>1675</v>
      </c>
      <c r="B6762" s="1" t="s">
        <v>53</v>
      </c>
      <c r="C6762" s="1" t="s">
        <v>1676</v>
      </c>
      <c r="D6762" s="5">
        <v>42856</v>
      </c>
      <c r="E6762">
        <v>1</v>
      </c>
      <c r="F6762">
        <v>1</v>
      </c>
      <c r="G6762" s="2">
        <v>371.89</v>
      </c>
      <c r="H6762">
        <v>1</v>
      </c>
      <c r="I6762">
        <v>0</v>
      </c>
      <c r="J6762" s="4">
        <v>5</v>
      </c>
      <c r="K6762" s="3">
        <v>0</v>
      </c>
      <c r="L6762" s="1" t="s">
        <v>26</v>
      </c>
    </row>
    <row r="6763" spans="1:12" x14ac:dyDescent="0.3">
      <c r="A6763" s="1" t="s">
        <v>1675</v>
      </c>
      <c r="B6763" s="1" t="s">
        <v>53</v>
      </c>
      <c r="C6763" s="1" t="s">
        <v>1676</v>
      </c>
      <c r="D6763" s="5">
        <v>42917</v>
      </c>
      <c r="E6763">
        <v>2</v>
      </c>
      <c r="F6763">
        <v>2</v>
      </c>
      <c r="G6763" s="2">
        <v>755.77</v>
      </c>
      <c r="H6763">
        <v>2</v>
      </c>
      <c r="I6763">
        <v>0</v>
      </c>
      <c r="J6763" s="4">
        <v>5</v>
      </c>
      <c r="K6763" s="3">
        <v>0</v>
      </c>
      <c r="L6763" s="1" t="s">
        <v>28</v>
      </c>
    </row>
    <row r="6764" spans="1:12" x14ac:dyDescent="0.3">
      <c r="A6764" s="1" t="s">
        <v>1675</v>
      </c>
      <c r="B6764" s="1" t="s">
        <v>53</v>
      </c>
      <c r="C6764" s="1" t="s">
        <v>1676</v>
      </c>
      <c r="D6764" s="5">
        <v>42979</v>
      </c>
      <c r="E6764">
        <v>2</v>
      </c>
      <c r="F6764">
        <v>2</v>
      </c>
      <c r="G6764" s="2">
        <v>753.96</v>
      </c>
      <c r="H6764">
        <v>2</v>
      </c>
      <c r="I6764">
        <v>0</v>
      </c>
      <c r="J6764" s="4">
        <v>5</v>
      </c>
      <c r="K6764" s="3">
        <v>0</v>
      </c>
      <c r="L6764" s="1" t="s">
        <v>18</v>
      </c>
    </row>
    <row r="6765" spans="1:12" x14ac:dyDescent="0.3">
      <c r="A6765" s="1" t="s">
        <v>1675</v>
      </c>
      <c r="B6765" s="1" t="s">
        <v>53</v>
      </c>
      <c r="C6765" s="1" t="s">
        <v>1676</v>
      </c>
      <c r="D6765" s="5">
        <v>43040</v>
      </c>
      <c r="E6765">
        <v>3</v>
      </c>
      <c r="F6765">
        <v>3</v>
      </c>
      <c r="G6765" s="2">
        <v>1103.4100000000001</v>
      </c>
      <c r="H6765">
        <v>3</v>
      </c>
      <c r="I6765">
        <v>0</v>
      </c>
      <c r="J6765" s="4">
        <v>3.67</v>
      </c>
      <c r="K6765" s="3">
        <v>0</v>
      </c>
      <c r="L6765" s="1" t="s">
        <v>30</v>
      </c>
    </row>
    <row r="6766" spans="1:12" x14ac:dyDescent="0.3">
      <c r="A6766" s="1" t="s">
        <v>1675</v>
      </c>
      <c r="B6766" s="1" t="s">
        <v>53</v>
      </c>
      <c r="C6766" s="1" t="s">
        <v>1676</v>
      </c>
      <c r="D6766" s="5">
        <v>43101</v>
      </c>
      <c r="E6766">
        <v>2</v>
      </c>
      <c r="F6766">
        <v>2</v>
      </c>
      <c r="G6766" s="2">
        <v>734.4</v>
      </c>
      <c r="H6766">
        <v>2</v>
      </c>
      <c r="I6766">
        <v>0</v>
      </c>
      <c r="J6766" s="4">
        <v>4.5</v>
      </c>
      <c r="K6766" s="3">
        <v>0</v>
      </c>
      <c r="L6766" s="1" t="s">
        <v>32</v>
      </c>
    </row>
    <row r="6767" spans="1:12" x14ac:dyDescent="0.3">
      <c r="A6767" s="1" t="s">
        <v>1675</v>
      </c>
      <c r="B6767" s="1" t="s">
        <v>53</v>
      </c>
      <c r="C6767" s="1" t="s">
        <v>1676</v>
      </c>
      <c r="D6767" s="5">
        <v>43191</v>
      </c>
      <c r="E6767">
        <v>1</v>
      </c>
      <c r="F6767">
        <v>1</v>
      </c>
      <c r="G6767" s="2">
        <v>366.13</v>
      </c>
      <c r="H6767">
        <v>1</v>
      </c>
      <c r="I6767">
        <v>0</v>
      </c>
      <c r="J6767" s="4">
        <v>4</v>
      </c>
      <c r="K6767" s="3">
        <v>0</v>
      </c>
      <c r="L6767" s="1" t="s">
        <v>35</v>
      </c>
    </row>
    <row r="6768" spans="1:12" x14ac:dyDescent="0.3">
      <c r="A6768" s="1" t="s">
        <v>1675</v>
      </c>
      <c r="B6768" s="1" t="s">
        <v>53</v>
      </c>
      <c r="C6768" s="1" t="s">
        <v>1676</v>
      </c>
      <c r="D6768" s="5">
        <v>43221</v>
      </c>
      <c r="E6768">
        <v>1</v>
      </c>
      <c r="F6768">
        <v>1</v>
      </c>
      <c r="G6768" s="2">
        <v>369.32</v>
      </c>
      <c r="H6768">
        <v>1</v>
      </c>
      <c r="I6768">
        <v>0</v>
      </c>
      <c r="J6768" s="4">
        <v>5</v>
      </c>
      <c r="K6768" s="3">
        <v>0</v>
      </c>
      <c r="L6768" s="1" t="s">
        <v>46</v>
      </c>
    </row>
    <row r="6769" spans="1:12" x14ac:dyDescent="0.3">
      <c r="A6769" s="1" t="s">
        <v>1675</v>
      </c>
      <c r="B6769" s="1" t="s">
        <v>53</v>
      </c>
      <c r="C6769" s="1" t="s">
        <v>1676</v>
      </c>
      <c r="D6769" s="5">
        <v>43252</v>
      </c>
      <c r="E6769">
        <v>1</v>
      </c>
      <c r="F6769">
        <v>1</v>
      </c>
      <c r="G6769" s="2">
        <v>369.54</v>
      </c>
      <c r="H6769">
        <v>1</v>
      </c>
      <c r="I6769">
        <v>0</v>
      </c>
      <c r="J6769" s="4">
        <v>4</v>
      </c>
      <c r="K6769" s="3">
        <v>0</v>
      </c>
      <c r="L6769" s="1" t="s">
        <v>36</v>
      </c>
    </row>
    <row r="6770" spans="1:12" x14ac:dyDescent="0.3">
      <c r="A6770" s="1" t="s">
        <v>1675</v>
      </c>
      <c r="B6770" s="1" t="s">
        <v>53</v>
      </c>
      <c r="C6770" s="1" t="s">
        <v>1676</v>
      </c>
      <c r="D6770" s="5">
        <v>43313</v>
      </c>
      <c r="E6770">
        <v>3</v>
      </c>
      <c r="F6770">
        <v>3</v>
      </c>
      <c r="G6770" s="2">
        <v>962.27</v>
      </c>
      <c r="H6770">
        <v>3</v>
      </c>
      <c r="I6770">
        <v>0</v>
      </c>
      <c r="J6770" s="4">
        <v>5</v>
      </c>
      <c r="K6770" s="3">
        <v>0</v>
      </c>
      <c r="L6770" s="1" t="s">
        <v>49</v>
      </c>
    </row>
    <row r="6771" spans="1:12" x14ac:dyDescent="0.3">
      <c r="A6771" s="1" t="s">
        <v>1677</v>
      </c>
      <c r="B6771" s="1" t="s">
        <v>57</v>
      </c>
      <c r="C6771" s="1" t="s">
        <v>66</v>
      </c>
      <c r="D6771" s="5">
        <v>42979</v>
      </c>
      <c r="E6771">
        <v>1</v>
      </c>
      <c r="F6771">
        <v>1</v>
      </c>
      <c r="G6771" s="2">
        <v>336.66</v>
      </c>
      <c r="H6771">
        <v>1</v>
      </c>
      <c r="I6771">
        <v>0</v>
      </c>
      <c r="J6771" s="4">
        <v>5</v>
      </c>
      <c r="K6771" s="3">
        <v>0</v>
      </c>
      <c r="L6771" s="1" t="s">
        <v>18</v>
      </c>
    </row>
    <row r="6772" spans="1:12" x14ac:dyDescent="0.3">
      <c r="A6772" s="1" t="s">
        <v>1677</v>
      </c>
      <c r="B6772" s="1" t="s">
        <v>57</v>
      </c>
      <c r="C6772" s="1" t="s">
        <v>66</v>
      </c>
      <c r="D6772" s="5">
        <v>43040</v>
      </c>
      <c r="E6772">
        <v>1</v>
      </c>
      <c r="F6772">
        <v>1</v>
      </c>
      <c r="G6772" s="2">
        <v>332.07</v>
      </c>
      <c r="H6772">
        <v>1</v>
      </c>
      <c r="I6772">
        <v>0</v>
      </c>
      <c r="J6772" s="4">
        <v>5</v>
      </c>
      <c r="K6772" s="3">
        <v>0</v>
      </c>
      <c r="L6772" s="1" t="s">
        <v>30</v>
      </c>
    </row>
    <row r="6773" spans="1:12" x14ac:dyDescent="0.3">
      <c r="A6773" s="1" t="s">
        <v>1677</v>
      </c>
      <c r="B6773" s="1" t="s">
        <v>57</v>
      </c>
      <c r="C6773" s="1" t="s">
        <v>66</v>
      </c>
      <c r="D6773" s="5">
        <v>43070</v>
      </c>
      <c r="E6773">
        <v>1</v>
      </c>
      <c r="F6773">
        <v>1</v>
      </c>
      <c r="G6773" s="2">
        <v>354.87</v>
      </c>
      <c r="H6773">
        <v>1</v>
      </c>
      <c r="I6773">
        <v>0</v>
      </c>
      <c r="J6773" s="4">
        <v>3</v>
      </c>
      <c r="K6773" s="3">
        <v>0</v>
      </c>
      <c r="L6773" s="1" t="s">
        <v>31</v>
      </c>
    </row>
    <row r="6774" spans="1:12" x14ac:dyDescent="0.3">
      <c r="A6774" s="1" t="s">
        <v>1677</v>
      </c>
      <c r="B6774" s="1" t="s">
        <v>57</v>
      </c>
      <c r="C6774" s="1" t="s">
        <v>66</v>
      </c>
      <c r="D6774" s="5">
        <v>43101</v>
      </c>
      <c r="E6774">
        <v>3</v>
      </c>
      <c r="F6774">
        <v>4</v>
      </c>
      <c r="G6774" s="2">
        <v>1422.07</v>
      </c>
      <c r="H6774">
        <v>2</v>
      </c>
      <c r="I6774">
        <v>0</v>
      </c>
      <c r="J6774" s="4">
        <v>3.33</v>
      </c>
      <c r="K6774" s="3">
        <v>0</v>
      </c>
      <c r="L6774" s="1" t="s">
        <v>32</v>
      </c>
    </row>
    <row r="6775" spans="1:12" x14ac:dyDescent="0.3">
      <c r="A6775" s="1" t="s">
        <v>1677</v>
      </c>
      <c r="B6775" s="1" t="s">
        <v>57</v>
      </c>
      <c r="C6775" s="1" t="s">
        <v>66</v>
      </c>
      <c r="D6775" s="5">
        <v>43132</v>
      </c>
      <c r="E6775">
        <v>1</v>
      </c>
      <c r="F6775">
        <v>1</v>
      </c>
      <c r="G6775" s="2">
        <v>305.51</v>
      </c>
      <c r="H6775">
        <v>1</v>
      </c>
      <c r="I6775">
        <v>0</v>
      </c>
      <c r="J6775" s="4">
        <v>5</v>
      </c>
      <c r="K6775" s="3">
        <v>0</v>
      </c>
      <c r="L6775" s="1" t="s">
        <v>33</v>
      </c>
    </row>
    <row r="6776" spans="1:12" x14ac:dyDescent="0.3">
      <c r="A6776" s="1" t="s">
        <v>1677</v>
      </c>
      <c r="B6776" s="1" t="s">
        <v>57</v>
      </c>
      <c r="C6776" s="1" t="s">
        <v>66</v>
      </c>
      <c r="D6776" s="5">
        <v>43160</v>
      </c>
      <c r="E6776">
        <v>1</v>
      </c>
      <c r="F6776">
        <v>3</v>
      </c>
      <c r="G6776" s="2">
        <v>1097.7</v>
      </c>
      <c r="H6776">
        <v>1</v>
      </c>
      <c r="I6776">
        <v>0</v>
      </c>
      <c r="J6776" s="4">
        <v>5</v>
      </c>
      <c r="K6776" s="3">
        <v>0</v>
      </c>
      <c r="L6776" s="1" t="s">
        <v>34</v>
      </c>
    </row>
    <row r="6777" spans="1:12" x14ac:dyDescent="0.3">
      <c r="A6777" s="1" t="s">
        <v>1677</v>
      </c>
      <c r="B6777" s="1" t="s">
        <v>57</v>
      </c>
      <c r="C6777" s="1" t="s">
        <v>66</v>
      </c>
      <c r="D6777" s="5">
        <v>43191</v>
      </c>
      <c r="E6777">
        <v>2</v>
      </c>
      <c r="F6777">
        <v>4</v>
      </c>
      <c r="G6777" s="2">
        <v>877.83</v>
      </c>
      <c r="H6777">
        <v>2</v>
      </c>
      <c r="I6777">
        <v>1</v>
      </c>
      <c r="J6777" s="4">
        <v>2.5</v>
      </c>
      <c r="K6777" s="3">
        <v>0.5</v>
      </c>
      <c r="L6777" s="1" t="s">
        <v>35</v>
      </c>
    </row>
    <row r="6778" spans="1:12" x14ac:dyDescent="0.3">
      <c r="A6778" s="1" t="s">
        <v>1677</v>
      </c>
      <c r="B6778" s="1" t="s">
        <v>57</v>
      </c>
      <c r="C6778" s="1" t="s">
        <v>66</v>
      </c>
      <c r="D6778" s="5">
        <v>43221</v>
      </c>
      <c r="E6778">
        <v>3</v>
      </c>
      <c r="F6778">
        <v>3</v>
      </c>
      <c r="G6778" s="2">
        <v>1072.1400000000001</v>
      </c>
      <c r="H6778">
        <v>3</v>
      </c>
      <c r="I6778">
        <v>0</v>
      </c>
      <c r="J6778" s="4">
        <v>4.33</v>
      </c>
      <c r="K6778" s="3">
        <v>0</v>
      </c>
      <c r="L6778" s="1" t="s">
        <v>46</v>
      </c>
    </row>
    <row r="6779" spans="1:12" x14ac:dyDescent="0.3">
      <c r="A6779" s="1" t="s">
        <v>1677</v>
      </c>
      <c r="B6779" s="1" t="s">
        <v>57</v>
      </c>
      <c r="C6779" s="1" t="s">
        <v>66</v>
      </c>
      <c r="D6779" s="5">
        <v>43252</v>
      </c>
      <c r="E6779">
        <v>1</v>
      </c>
      <c r="F6779">
        <v>1</v>
      </c>
      <c r="G6779" s="2">
        <v>462.02</v>
      </c>
      <c r="H6779">
        <v>1</v>
      </c>
      <c r="I6779">
        <v>0</v>
      </c>
      <c r="J6779" s="4">
        <v>5</v>
      </c>
      <c r="K6779" s="3">
        <v>0</v>
      </c>
      <c r="L6779" s="1" t="s">
        <v>36</v>
      </c>
    </row>
    <row r="6780" spans="1:12" x14ac:dyDescent="0.3">
      <c r="A6780" s="1" t="s">
        <v>1677</v>
      </c>
      <c r="B6780" s="1" t="s">
        <v>57</v>
      </c>
      <c r="C6780" s="1" t="s">
        <v>66</v>
      </c>
      <c r="D6780" s="5">
        <v>43282</v>
      </c>
      <c r="E6780">
        <v>1</v>
      </c>
      <c r="F6780">
        <v>1</v>
      </c>
      <c r="G6780" s="2">
        <v>257.85000000000002</v>
      </c>
      <c r="H6780">
        <v>1</v>
      </c>
      <c r="I6780">
        <v>0</v>
      </c>
      <c r="J6780" s="4">
        <v>5</v>
      </c>
      <c r="K6780" s="3">
        <v>0</v>
      </c>
      <c r="L6780" s="1" t="s">
        <v>37</v>
      </c>
    </row>
    <row r="6781" spans="1:12" x14ac:dyDescent="0.3">
      <c r="A6781" s="1" t="s">
        <v>1677</v>
      </c>
      <c r="B6781" s="1" t="s">
        <v>57</v>
      </c>
      <c r="C6781" s="1" t="s">
        <v>66</v>
      </c>
      <c r="D6781" s="5">
        <v>43313</v>
      </c>
      <c r="E6781">
        <v>1</v>
      </c>
      <c r="F6781">
        <v>2</v>
      </c>
      <c r="G6781" s="2">
        <v>510.96</v>
      </c>
      <c r="H6781">
        <v>1</v>
      </c>
      <c r="I6781">
        <v>0</v>
      </c>
      <c r="J6781" s="4">
        <v>5</v>
      </c>
      <c r="K6781" s="3">
        <v>0</v>
      </c>
      <c r="L6781" s="1" t="s">
        <v>49</v>
      </c>
    </row>
    <row r="6782" spans="1:12" x14ac:dyDescent="0.3">
      <c r="A6782" s="1" t="s">
        <v>1678</v>
      </c>
      <c r="B6782" s="1" t="s">
        <v>16</v>
      </c>
      <c r="C6782" s="1" t="s">
        <v>48</v>
      </c>
      <c r="D6782" s="5">
        <v>42767</v>
      </c>
      <c r="E6782">
        <v>1</v>
      </c>
      <c r="F6782">
        <v>2</v>
      </c>
      <c r="G6782" s="2">
        <v>52.24</v>
      </c>
      <c r="H6782">
        <v>0</v>
      </c>
      <c r="I6782">
        <v>0</v>
      </c>
      <c r="J6782" s="4">
        <v>1</v>
      </c>
      <c r="K6782" s="3"/>
      <c r="L6782" s="1" t="s">
        <v>23</v>
      </c>
    </row>
    <row r="6783" spans="1:12" x14ac:dyDescent="0.3">
      <c r="A6783" s="1" t="s">
        <v>1679</v>
      </c>
      <c r="B6783" s="1" t="s">
        <v>57</v>
      </c>
      <c r="C6783" s="1" t="s">
        <v>1680</v>
      </c>
      <c r="D6783" s="5">
        <v>43070</v>
      </c>
      <c r="E6783">
        <v>1</v>
      </c>
      <c r="F6783">
        <v>1</v>
      </c>
      <c r="G6783" s="2">
        <v>114.44</v>
      </c>
      <c r="H6783">
        <v>1</v>
      </c>
      <c r="I6783">
        <v>0</v>
      </c>
      <c r="J6783" s="4">
        <v>4</v>
      </c>
      <c r="K6783" s="3">
        <v>0</v>
      </c>
      <c r="L6783" s="1" t="s">
        <v>31</v>
      </c>
    </row>
    <row r="6784" spans="1:12" x14ac:dyDescent="0.3">
      <c r="A6784" s="1" t="s">
        <v>1679</v>
      </c>
      <c r="B6784" s="1" t="s">
        <v>57</v>
      </c>
      <c r="C6784" s="1" t="s">
        <v>1680</v>
      </c>
      <c r="D6784" s="5">
        <v>43101</v>
      </c>
      <c r="E6784">
        <v>3</v>
      </c>
      <c r="F6784">
        <v>3</v>
      </c>
      <c r="G6784" s="2">
        <v>695.3</v>
      </c>
      <c r="H6784">
        <v>3</v>
      </c>
      <c r="I6784">
        <v>0</v>
      </c>
      <c r="J6784" s="4">
        <v>3.17</v>
      </c>
      <c r="K6784" s="3">
        <v>0</v>
      </c>
      <c r="L6784" s="1" t="s">
        <v>32</v>
      </c>
    </row>
    <row r="6785" spans="1:12" x14ac:dyDescent="0.3">
      <c r="A6785" s="1" t="s">
        <v>1679</v>
      </c>
      <c r="B6785" s="1" t="s">
        <v>57</v>
      </c>
      <c r="C6785" s="1" t="s">
        <v>1680</v>
      </c>
      <c r="D6785" s="5">
        <v>43132</v>
      </c>
      <c r="E6785">
        <v>1</v>
      </c>
      <c r="F6785">
        <v>1</v>
      </c>
      <c r="G6785" s="2">
        <v>215.15</v>
      </c>
      <c r="H6785">
        <v>1</v>
      </c>
      <c r="I6785">
        <v>0</v>
      </c>
      <c r="J6785" s="4">
        <v>5</v>
      </c>
      <c r="K6785" s="3">
        <v>0</v>
      </c>
      <c r="L6785" s="1" t="s">
        <v>33</v>
      </c>
    </row>
    <row r="6786" spans="1:12" x14ac:dyDescent="0.3">
      <c r="A6786" s="1" t="s">
        <v>1679</v>
      </c>
      <c r="B6786" s="1" t="s">
        <v>57</v>
      </c>
      <c r="C6786" s="1" t="s">
        <v>1680</v>
      </c>
      <c r="D6786" s="5">
        <v>43191</v>
      </c>
      <c r="E6786">
        <v>2</v>
      </c>
      <c r="F6786">
        <v>2</v>
      </c>
      <c r="G6786" s="2">
        <v>362.2</v>
      </c>
      <c r="H6786">
        <v>2</v>
      </c>
      <c r="I6786">
        <v>0</v>
      </c>
      <c r="J6786" s="4">
        <v>4</v>
      </c>
      <c r="K6786" s="3">
        <v>0</v>
      </c>
      <c r="L6786" s="1" t="s">
        <v>35</v>
      </c>
    </row>
    <row r="6787" spans="1:12" x14ac:dyDescent="0.3">
      <c r="A6787" s="1" t="s">
        <v>1679</v>
      </c>
      <c r="B6787" s="1" t="s">
        <v>57</v>
      </c>
      <c r="C6787" s="1" t="s">
        <v>1680</v>
      </c>
      <c r="D6787" s="5">
        <v>43252</v>
      </c>
      <c r="E6787">
        <v>1</v>
      </c>
      <c r="F6787">
        <v>1</v>
      </c>
      <c r="G6787" s="2">
        <v>121.4</v>
      </c>
      <c r="H6787">
        <v>1</v>
      </c>
      <c r="I6787">
        <v>0</v>
      </c>
      <c r="J6787" s="4">
        <v>5</v>
      </c>
      <c r="K6787" s="3">
        <v>0</v>
      </c>
      <c r="L6787" s="1" t="s">
        <v>36</v>
      </c>
    </row>
    <row r="6788" spans="1:12" x14ac:dyDescent="0.3">
      <c r="A6788" s="1" t="s">
        <v>1679</v>
      </c>
      <c r="B6788" s="1" t="s">
        <v>57</v>
      </c>
      <c r="C6788" s="1" t="s">
        <v>1680</v>
      </c>
      <c r="D6788" s="5">
        <v>43313</v>
      </c>
      <c r="E6788">
        <v>2</v>
      </c>
      <c r="F6788">
        <v>6</v>
      </c>
      <c r="G6788" s="2">
        <v>274.77</v>
      </c>
      <c r="H6788">
        <v>2</v>
      </c>
      <c r="I6788">
        <v>0</v>
      </c>
      <c r="J6788" s="4">
        <v>4</v>
      </c>
      <c r="K6788" s="3">
        <v>0</v>
      </c>
      <c r="L6788" s="1" t="s">
        <v>49</v>
      </c>
    </row>
    <row r="6789" spans="1:12" x14ac:dyDescent="0.3">
      <c r="A6789" s="1" t="s">
        <v>1681</v>
      </c>
      <c r="B6789" s="1" t="s">
        <v>57</v>
      </c>
      <c r="C6789" s="1" t="s">
        <v>1682</v>
      </c>
      <c r="D6789" s="5">
        <v>43009</v>
      </c>
      <c r="E6789">
        <v>1</v>
      </c>
      <c r="F6789">
        <v>1</v>
      </c>
      <c r="G6789" s="2">
        <v>406.23</v>
      </c>
      <c r="H6789">
        <v>1</v>
      </c>
      <c r="I6789">
        <v>0</v>
      </c>
      <c r="J6789" s="4">
        <v>5</v>
      </c>
      <c r="K6789" s="3">
        <v>0</v>
      </c>
      <c r="L6789" s="1" t="s">
        <v>19</v>
      </c>
    </row>
    <row r="6790" spans="1:12" x14ac:dyDescent="0.3">
      <c r="A6790" s="1" t="s">
        <v>1681</v>
      </c>
      <c r="B6790" s="1" t="s">
        <v>57</v>
      </c>
      <c r="C6790" s="1" t="s">
        <v>1682</v>
      </c>
      <c r="D6790" s="5">
        <v>43040</v>
      </c>
      <c r="E6790">
        <v>2</v>
      </c>
      <c r="F6790">
        <v>2</v>
      </c>
      <c r="G6790" s="2">
        <v>493.31</v>
      </c>
      <c r="H6790">
        <v>2</v>
      </c>
      <c r="I6790">
        <v>0</v>
      </c>
      <c r="J6790" s="4">
        <v>4.5</v>
      </c>
      <c r="K6790" s="3">
        <v>0</v>
      </c>
      <c r="L6790" s="1" t="s">
        <v>30</v>
      </c>
    </row>
    <row r="6791" spans="1:12" x14ac:dyDescent="0.3">
      <c r="A6791" s="1" t="s">
        <v>1681</v>
      </c>
      <c r="B6791" s="1" t="s">
        <v>57</v>
      </c>
      <c r="C6791" s="1" t="s">
        <v>1682</v>
      </c>
      <c r="D6791" s="5">
        <v>43101</v>
      </c>
      <c r="E6791">
        <v>3</v>
      </c>
      <c r="F6791">
        <v>3</v>
      </c>
      <c r="G6791" s="2">
        <v>346.07</v>
      </c>
      <c r="H6791">
        <v>3</v>
      </c>
      <c r="I6791">
        <v>1</v>
      </c>
      <c r="J6791" s="4">
        <v>2.67</v>
      </c>
      <c r="K6791" s="3">
        <v>0.33333333333333331</v>
      </c>
      <c r="L6791" s="1" t="s">
        <v>32</v>
      </c>
    </row>
    <row r="6792" spans="1:12" x14ac:dyDescent="0.3">
      <c r="A6792" s="1" t="s">
        <v>1681</v>
      </c>
      <c r="B6792" s="1" t="s">
        <v>57</v>
      </c>
      <c r="C6792" s="1" t="s">
        <v>1682</v>
      </c>
      <c r="D6792" s="5">
        <v>43132</v>
      </c>
      <c r="E6792">
        <v>5</v>
      </c>
      <c r="F6792">
        <v>6</v>
      </c>
      <c r="G6792" s="2">
        <v>857.95</v>
      </c>
      <c r="H6792">
        <v>5</v>
      </c>
      <c r="I6792">
        <v>1</v>
      </c>
      <c r="J6792" s="4">
        <v>3.4</v>
      </c>
      <c r="K6792" s="3">
        <v>0.2</v>
      </c>
      <c r="L6792" s="1" t="s">
        <v>33</v>
      </c>
    </row>
    <row r="6793" spans="1:12" x14ac:dyDescent="0.3">
      <c r="A6793" s="1" t="s">
        <v>1681</v>
      </c>
      <c r="B6793" s="1" t="s">
        <v>57</v>
      </c>
      <c r="C6793" s="1" t="s">
        <v>1682</v>
      </c>
      <c r="D6793" s="5">
        <v>43160</v>
      </c>
      <c r="E6793">
        <v>2</v>
      </c>
      <c r="F6793">
        <v>2</v>
      </c>
      <c r="G6793" s="2">
        <v>254.71</v>
      </c>
      <c r="H6793">
        <v>2</v>
      </c>
      <c r="I6793">
        <v>1</v>
      </c>
      <c r="J6793" s="4">
        <v>2</v>
      </c>
      <c r="K6793" s="3">
        <v>0.5</v>
      </c>
      <c r="L6793" s="1" t="s">
        <v>34</v>
      </c>
    </row>
    <row r="6794" spans="1:12" x14ac:dyDescent="0.3">
      <c r="A6794" s="1" t="s">
        <v>1681</v>
      </c>
      <c r="B6794" s="1" t="s">
        <v>57</v>
      </c>
      <c r="C6794" s="1" t="s">
        <v>1682</v>
      </c>
      <c r="D6794" s="5">
        <v>43191</v>
      </c>
      <c r="E6794">
        <v>5</v>
      </c>
      <c r="F6794">
        <v>5</v>
      </c>
      <c r="G6794" s="2">
        <v>1194.5899999999999</v>
      </c>
      <c r="H6794">
        <v>5</v>
      </c>
      <c r="I6794">
        <v>0</v>
      </c>
      <c r="J6794" s="4">
        <v>4.5999999999999996</v>
      </c>
      <c r="K6794" s="3">
        <v>0</v>
      </c>
      <c r="L6794" s="1" t="s">
        <v>35</v>
      </c>
    </row>
    <row r="6795" spans="1:12" x14ac:dyDescent="0.3">
      <c r="A6795" s="1" t="s">
        <v>1681</v>
      </c>
      <c r="B6795" s="1" t="s">
        <v>57</v>
      </c>
      <c r="C6795" s="1" t="s">
        <v>1682</v>
      </c>
      <c r="D6795" s="5">
        <v>43221</v>
      </c>
      <c r="E6795">
        <v>2</v>
      </c>
      <c r="F6795">
        <v>2</v>
      </c>
      <c r="G6795" s="2">
        <v>541.91</v>
      </c>
      <c r="H6795">
        <v>2</v>
      </c>
      <c r="I6795">
        <v>0</v>
      </c>
      <c r="J6795" s="4">
        <v>4.5</v>
      </c>
      <c r="K6795" s="3">
        <v>0</v>
      </c>
      <c r="L6795" s="1" t="s">
        <v>46</v>
      </c>
    </row>
    <row r="6796" spans="1:12" x14ac:dyDescent="0.3">
      <c r="A6796" s="1" t="s">
        <v>1681</v>
      </c>
      <c r="B6796" s="1" t="s">
        <v>57</v>
      </c>
      <c r="C6796" s="1" t="s">
        <v>1682</v>
      </c>
      <c r="D6796" s="5">
        <v>43282</v>
      </c>
      <c r="E6796">
        <v>3</v>
      </c>
      <c r="F6796">
        <v>3</v>
      </c>
      <c r="G6796" s="2">
        <v>477.03</v>
      </c>
      <c r="H6796">
        <v>3</v>
      </c>
      <c r="I6796">
        <v>0</v>
      </c>
      <c r="J6796" s="4">
        <v>5</v>
      </c>
      <c r="K6796" s="3">
        <v>0</v>
      </c>
      <c r="L6796" s="1" t="s">
        <v>37</v>
      </c>
    </row>
    <row r="6797" spans="1:12" x14ac:dyDescent="0.3">
      <c r="A6797" s="1" t="s">
        <v>1683</v>
      </c>
      <c r="B6797" s="1" t="s">
        <v>53</v>
      </c>
      <c r="C6797" s="1" t="s">
        <v>745</v>
      </c>
      <c r="D6797" s="5">
        <v>43282</v>
      </c>
      <c r="E6797">
        <v>1</v>
      </c>
      <c r="F6797">
        <v>1</v>
      </c>
      <c r="G6797" s="2">
        <v>103.87</v>
      </c>
      <c r="H6797">
        <v>1</v>
      </c>
      <c r="I6797">
        <v>0</v>
      </c>
      <c r="J6797" s="4">
        <v>5</v>
      </c>
      <c r="K6797" s="3">
        <v>0</v>
      </c>
      <c r="L6797" s="1" t="s">
        <v>37</v>
      </c>
    </row>
    <row r="6798" spans="1:12" x14ac:dyDescent="0.3">
      <c r="A6798" s="1" t="s">
        <v>1683</v>
      </c>
      <c r="B6798" s="1" t="s">
        <v>53</v>
      </c>
      <c r="C6798" s="1" t="s">
        <v>745</v>
      </c>
      <c r="D6798" s="5">
        <v>43313</v>
      </c>
      <c r="E6798">
        <v>5</v>
      </c>
      <c r="F6798">
        <v>6</v>
      </c>
      <c r="G6798" s="2">
        <v>680.21</v>
      </c>
      <c r="H6798">
        <v>5</v>
      </c>
      <c r="I6798">
        <v>0</v>
      </c>
      <c r="J6798" s="4">
        <v>4.5999999999999996</v>
      </c>
      <c r="K6798" s="3">
        <v>0</v>
      </c>
      <c r="L6798" s="1" t="s">
        <v>49</v>
      </c>
    </row>
    <row r="6799" spans="1:12" x14ac:dyDescent="0.3">
      <c r="A6799" s="1" t="s">
        <v>1684</v>
      </c>
      <c r="B6799" s="1" t="s">
        <v>16</v>
      </c>
      <c r="C6799" s="1" t="s">
        <v>61</v>
      </c>
      <c r="D6799" s="5">
        <v>43070</v>
      </c>
      <c r="E6799">
        <v>1</v>
      </c>
      <c r="F6799">
        <v>1</v>
      </c>
      <c r="G6799" s="2">
        <v>618.88</v>
      </c>
      <c r="H6799">
        <v>1</v>
      </c>
      <c r="I6799">
        <v>1</v>
      </c>
      <c r="J6799" s="4">
        <v>1</v>
      </c>
      <c r="K6799" s="3">
        <v>1</v>
      </c>
      <c r="L6799" s="1" t="s">
        <v>31</v>
      </c>
    </row>
    <row r="6800" spans="1:12" x14ac:dyDescent="0.3">
      <c r="A6800" s="1" t="s">
        <v>1684</v>
      </c>
      <c r="B6800" s="1" t="s">
        <v>16</v>
      </c>
      <c r="C6800" s="1" t="s">
        <v>61</v>
      </c>
      <c r="D6800" s="5">
        <v>43160</v>
      </c>
      <c r="E6800">
        <v>1</v>
      </c>
      <c r="F6800">
        <v>1</v>
      </c>
      <c r="G6800" s="2">
        <v>52.1</v>
      </c>
      <c r="H6800">
        <v>1</v>
      </c>
      <c r="I6800">
        <v>1</v>
      </c>
      <c r="J6800" s="4">
        <v>3</v>
      </c>
      <c r="K6800" s="3">
        <v>1</v>
      </c>
      <c r="L6800" s="1" t="s">
        <v>34</v>
      </c>
    </row>
    <row r="6801" spans="1:12" x14ac:dyDescent="0.3">
      <c r="A6801" s="1" t="s">
        <v>1685</v>
      </c>
      <c r="B6801" s="1" t="s">
        <v>16</v>
      </c>
      <c r="C6801" s="1" t="s">
        <v>649</v>
      </c>
      <c r="D6801" s="5">
        <v>43040</v>
      </c>
      <c r="E6801">
        <v>3</v>
      </c>
      <c r="F6801">
        <v>6</v>
      </c>
      <c r="G6801" s="2">
        <v>319.93</v>
      </c>
      <c r="H6801">
        <v>3</v>
      </c>
      <c r="I6801">
        <v>0</v>
      </c>
      <c r="J6801" s="4">
        <v>3.33</v>
      </c>
      <c r="K6801" s="3">
        <v>0</v>
      </c>
      <c r="L6801" s="1" t="s">
        <v>30</v>
      </c>
    </row>
    <row r="6802" spans="1:12" x14ac:dyDescent="0.3">
      <c r="A6802" s="1" t="s">
        <v>1685</v>
      </c>
      <c r="B6802" s="1" t="s">
        <v>16</v>
      </c>
      <c r="C6802" s="1" t="s">
        <v>649</v>
      </c>
      <c r="D6802" s="5">
        <v>43101</v>
      </c>
      <c r="E6802">
        <v>2</v>
      </c>
      <c r="F6802">
        <v>2</v>
      </c>
      <c r="G6802" s="2">
        <v>89.34</v>
      </c>
      <c r="H6802">
        <v>2</v>
      </c>
      <c r="I6802">
        <v>0</v>
      </c>
      <c r="J6802" s="4">
        <v>5</v>
      </c>
      <c r="K6802" s="3">
        <v>0</v>
      </c>
      <c r="L6802" s="1" t="s">
        <v>32</v>
      </c>
    </row>
    <row r="6803" spans="1:12" x14ac:dyDescent="0.3">
      <c r="A6803" s="1" t="s">
        <v>1685</v>
      </c>
      <c r="B6803" s="1" t="s">
        <v>16</v>
      </c>
      <c r="C6803" s="1" t="s">
        <v>649</v>
      </c>
      <c r="D6803" s="5">
        <v>43132</v>
      </c>
      <c r="E6803">
        <v>2</v>
      </c>
      <c r="F6803">
        <v>4</v>
      </c>
      <c r="G6803" s="2">
        <v>295.31</v>
      </c>
      <c r="H6803">
        <v>2</v>
      </c>
      <c r="I6803">
        <v>0</v>
      </c>
      <c r="J6803" s="4">
        <v>5</v>
      </c>
      <c r="K6803" s="3">
        <v>0</v>
      </c>
      <c r="L6803" s="1" t="s">
        <v>33</v>
      </c>
    </row>
    <row r="6804" spans="1:12" x14ac:dyDescent="0.3">
      <c r="A6804" s="1" t="s">
        <v>1685</v>
      </c>
      <c r="B6804" s="1" t="s">
        <v>16</v>
      </c>
      <c r="C6804" s="1" t="s">
        <v>649</v>
      </c>
      <c r="D6804" s="5">
        <v>43160</v>
      </c>
      <c r="E6804">
        <v>6</v>
      </c>
      <c r="F6804">
        <v>9</v>
      </c>
      <c r="G6804" s="2">
        <v>424.95</v>
      </c>
      <c r="H6804">
        <v>6</v>
      </c>
      <c r="I6804">
        <v>2</v>
      </c>
      <c r="J6804" s="4">
        <v>3.5</v>
      </c>
      <c r="K6804" s="3">
        <v>0.33333333333333331</v>
      </c>
      <c r="L6804" s="1" t="s">
        <v>34</v>
      </c>
    </row>
    <row r="6805" spans="1:12" x14ac:dyDescent="0.3">
      <c r="A6805" s="1" t="s">
        <v>1685</v>
      </c>
      <c r="B6805" s="1" t="s">
        <v>16</v>
      </c>
      <c r="C6805" s="1" t="s">
        <v>649</v>
      </c>
      <c r="D6805" s="5">
        <v>43191</v>
      </c>
      <c r="E6805">
        <v>9</v>
      </c>
      <c r="F6805">
        <v>9</v>
      </c>
      <c r="G6805" s="2">
        <v>552.44000000000005</v>
      </c>
      <c r="H6805">
        <v>9</v>
      </c>
      <c r="I6805">
        <v>1</v>
      </c>
      <c r="J6805" s="4">
        <v>4.38</v>
      </c>
      <c r="K6805" s="3">
        <v>0.1111111111111111</v>
      </c>
      <c r="L6805" s="1" t="s">
        <v>35</v>
      </c>
    </row>
    <row r="6806" spans="1:12" x14ac:dyDescent="0.3">
      <c r="A6806" s="1" t="s">
        <v>1685</v>
      </c>
      <c r="B6806" s="1" t="s">
        <v>16</v>
      </c>
      <c r="C6806" s="1" t="s">
        <v>649</v>
      </c>
      <c r="D6806" s="5">
        <v>43221</v>
      </c>
      <c r="E6806">
        <v>4</v>
      </c>
      <c r="F6806">
        <v>5</v>
      </c>
      <c r="G6806" s="2">
        <v>254.17</v>
      </c>
      <c r="H6806">
        <v>4</v>
      </c>
      <c r="I6806">
        <v>0</v>
      </c>
      <c r="J6806" s="4">
        <v>3.75</v>
      </c>
      <c r="K6806" s="3">
        <v>0</v>
      </c>
      <c r="L6806" s="1" t="s">
        <v>46</v>
      </c>
    </row>
    <row r="6807" spans="1:12" x14ac:dyDescent="0.3">
      <c r="A6807" s="1" t="s">
        <v>1685</v>
      </c>
      <c r="B6807" s="1" t="s">
        <v>16</v>
      </c>
      <c r="C6807" s="1" t="s">
        <v>649</v>
      </c>
      <c r="D6807" s="5">
        <v>43252</v>
      </c>
      <c r="E6807">
        <v>17</v>
      </c>
      <c r="F6807">
        <v>17</v>
      </c>
      <c r="G6807" s="2">
        <v>1022.24</v>
      </c>
      <c r="H6807">
        <v>17</v>
      </c>
      <c r="I6807">
        <v>0</v>
      </c>
      <c r="J6807" s="4">
        <v>4.12</v>
      </c>
      <c r="K6807" s="3">
        <v>0</v>
      </c>
      <c r="L6807" s="1" t="s">
        <v>36</v>
      </c>
    </row>
    <row r="6808" spans="1:12" x14ac:dyDescent="0.3">
      <c r="A6808" s="1" t="s">
        <v>1685</v>
      </c>
      <c r="B6808" s="1" t="s">
        <v>16</v>
      </c>
      <c r="C6808" s="1" t="s">
        <v>649</v>
      </c>
      <c r="D6808" s="5">
        <v>43282</v>
      </c>
      <c r="E6808">
        <v>10</v>
      </c>
      <c r="F6808">
        <v>11</v>
      </c>
      <c r="G6808" s="2">
        <v>662.77</v>
      </c>
      <c r="H6808">
        <v>10</v>
      </c>
      <c r="I6808">
        <v>1</v>
      </c>
      <c r="J6808" s="4">
        <v>4.0999999999999996</v>
      </c>
      <c r="K6808" s="3">
        <v>0.1</v>
      </c>
      <c r="L6808" s="1" t="s">
        <v>37</v>
      </c>
    </row>
    <row r="6809" spans="1:12" x14ac:dyDescent="0.3">
      <c r="A6809" s="1" t="s">
        <v>1685</v>
      </c>
      <c r="B6809" s="1" t="s">
        <v>16</v>
      </c>
      <c r="C6809" s="1" t="s">
        <v>649</v>
      </c>
      <c r="D6809" s="5">
        <v>43313</v>
      </c>
      <c r="E6809">
        <v>21</v>
      </c>
      <c r="F6809">
        <v>21</v>
      </c>
      <c r="G6809" s="2">
        <v>1697.08</v>
      </c>
      <c r="H6809">
        <v>21</v>
      </c>
      <c r="I6809">
        <v>2</v>
      </c>
      <c r="J6809" s="4">
        <v>4.1399999999999997</v>
      </c>
      <c r="K6809" s="3">
        <v>9.5238095238095233E-2</v>
      </c>
      <c r="L6809" s="1" t="s">
        <v>49</v>
      </c>
    </row>
    <row r="6810" spans="1:12" x14ac:dyDescent="0.3">
      <c r="A6810" s="1" t="s">
        <v>1686</v>
      </c>
      <c r="B6810" s="1" t="s">
        <v>57</v>
      </c>
      <c r="C6810" s="1" t="s">
        <v>66</v>
      </c>
      <c r="D6810" s="5">
        <v>43040</v>
      </c>
      <c r="E6810">
        <v>1</v>
      </c>
      <c r="F6810">
        <v>1</v>
      </c>
      <c r="G6810" s="2">
        <v>641.30999999999995</v>
      </c>
      <c r="H6810">
        <v>1</v>
      </c>
      <c r="I6810">
        <v>1</v>
      </c>
      <c r="J6810" s="4">
        <v>5</v>
      </c>
      <c r="K6810" s="3">
        <v>1</v>
      </c>
      <c r="L6810" s="1" t="s">
        <v>30</v>
      </c>
    </row>
    <row r="6811" spans="1:12" x14ac:dyDescent="0.3">
      <c r="A6811" s="1" t="s">
        <v>1686</v>
      </c>
      <c r="B6811" s="1" t="s">
        <v>57</v>
      </c>
      <c r="C6811" s="1" t="s">
        <v>66</v>
      </c>
      <c r="D6811" s="5">
        <v>43221</v>
      </c>
      <c r="E6811">
        <v>1</v>
      </c>
      <c r="F6811">
        <v>1</v>
      </c>
      <c r="G6811" s="2">
        <v>48.28</v>
      </c>
      <c r="H6811">
        <v>1</v>
      </c>
      <c r="I6811">
        <v>0</v>
      </c>
      <c r="J6811" s="4">
        <v>3</v>
      </c>
      <c r="K6811" s="3">
        <v>0</v>
      </c>
      <c r="L6811" s="1" t="s">
        <v>46</v>
      </c>
    </row>
    <row r="6812" spans="1:12" x14ac:dyDescent="0.3">
      <c r="A6812" s="1" t="s">
        <v>1686</v>
      </c>
      <c r="B6812" s="1" t="s">
        <v>57</v>
      </c>
      <c r="C6812" s="1" t="s">
        <v>66</v>
      </c>
      <c r="D6812" s="5">
        <v>43252</v>
      </c>
      <c r="E6812">
        <v>1</v>
      </c>
      <c r="F6812">
        <v>4</v>
      </c>
      <c r="G6812" s="2">
        <v>173.32</v>
      </c>
      <c r="H6812">
        <v>1</v>
      </c>
      <c r="I6812">
        <v>0</v>
      </c>
      <c r="J6812" s="4">
        <v>1</v>
      </c>
      <c r="K6812" s="3">
        <v>0</v>
      </c>
      <c r="L6812" s="1" t="s">
        <v>36</v>
      </c>
    </row>
    <row r="6813" spans="1:12" x14ac:dyDescent="0.3">
      <c r="A6813" s="1" t="s">
        <v>1686</v>
      </c>
      <c r="B6813" s="1" t="s">
        <v>57</v>
      </c>
      <c r="C6813" s="1" t="s">
        <v>66</v>
      </c>
      <c r="D6813" s="5">
        <v>43282</v>
      </c>
      <c r="E6813">
        <v>2</v>
      </c>
      <c r="F6813">
        <v>2</v>
      </c>
      <c r="G6813" s="2">
        <v>86.82</v>
      </c>
      <c r="H6813">
        <v>2</v>
      </c>
      <c r="I6813">
        <v>0</v>
      </c>
      <c r="J6813" s="4">
        <v>4.5</v>
      </c>
      <c r="K6813" s="3">
        <v>0</v>
      </c>
      <c r="L6813" s="1" t="s">
        <v>37</v>
      </c>
    </row>
    <row r="6814" spans="1:12" x14ac:dyDescent="0.3">
      <c r="A6814" s="1" t="s">
        <v>1687</v>
      </c>
      <c r="B6814" s="1" t="s">
        <v>16</v>
      </c>
      <c r="C6814" s="1" t="s">
        <v>348</v>
      </c>
      <c r="D6814" s="5">
        <v>43252</v>
      </c>
      <c r="E6814">
        <v>1</v>
      </c>
      <c r="F6814">
        <v>1</v>
      </c>
      <c r="G6814" s="2">
        <v>202.62</v>
      </c>
      <c r="H6814">
        <v>1</v>
      </c>
      <c r="I6814">
        <v>0</v>
      </c>
      <c r="J6814" s="4">
        <v>5</v>
      </c>
      <c r="K6814" s="3">
        <v>0</v>
      </c>
      <c r="L6814" s="1" t="s">
        <v>36</v>
      </c>
    </row>
    <row r="6815" spans="1:12" x14ac:dyDescent="0.3">
      <c r="A6815" s="1" t="s">
        <v>1688</v>
      </c>
      <c r="B6815" s="1" t="s">
        <v>16</v>
      </c>
      <c r="C6815" s="1" t="s">
        <v>127</v>
      </c>
      <c r="D6815" s="5">
        <v>43252</v>
      </c>
      <c r="E6815">
        <v>2</v>
      </c>
      <c r="F6815">
        <v>2</v>
      </c>
      <c r="G6815" s="2">
        <v>104.73</v>
      </c>
      <c r="H6815">
        <v>2</v>
      </c>
      <c r="I6815">
        <v>0</v>
      </c>
      <c r="J6815" s="4">
        <v>3</v>
      </c>
      <c r="K6815" s="3">
        <v>0</v>
      </c>
      <c r="L6815" s="1" t="s">
        <v>36</v>
      </c>
    </row>
    <row r="6816" spans="1:12" x14ac:dyDescent="0.3">
      <c r="A6816" s="1" t="s">
        <v>1688</v>
      </c>
      <c r="B6816" s="1" t="s">
        <v>16</v>
      </c>
      <c r="C6816" s="1" t="s">
        <v>127</v>
      </c>
      <c r="D6816" s="5">
        <v>43282</v>
      </c>
      <c r="E6816">
        <v>2</v>
      </c>
      <c r="F6816">
        <v>2</v>
      </c>
      <c r="G6816" s="2">
        <v>413.18</v>
      </c>
      <c r="H6816">
        <v>2</v>
      </c>
      <c r="I6816">
        <v>0</v>
      </c>
      <c r="J6816" s="4">
        <v>5</v>
      </c>
      <c r="K6816" s="3">
        <v>0</v>
      </c>
      <c r="L6816" s="1" t="s">
        <v>37</v>
      </c>
    </row>
    <row r="6817" spans="1:12" x14ac:dyDescent="0.3">
      <c r="A6817" s="1" t="s">
        <v>1688</v>
      </c>
      <c r="B6817" s="1" t="s">
        <v>16</v>
      </c>
      <c r="C6817" s="1" t="s">
        <v>127</v>
      </c>
      <c r="D6817" s="5">
        <v>43313</v>
      </c>
      <c r="E6817">
        <v>2</v>
      </c>
      <c r="F6817">
        <v>2</v>
      </c>
      <c r="G6817" s="2">
        <v>159.22</v>
      </c>
      <c r="H6817">
        <v>2</v>
      </c>
      <c r="I6817">
        <v>0</v>
      </c>
      <c r="J6817" s="4">
        <v>5</v>
      </c>
      <c r="K6817" s="3">
        <v>0</v>
      </c>
      <c r="L6817" s="1" t="s">
        <v>49</v>
      </c>
    </row>
    <row r="6818" spans="1:12" x14ac:dyDescent="0.3">
      <c r="A6818" s="1" t="s">
        <v>1689</v>
      </c>
      <c r="B6818" s="1" t="s">
        <v>16</v>
      </c>
      <c r="C6818" s="1" t="s">
        <v>48</v>
      </c>
      <c r="D6818" s="5">
        <v>43191</v>
      </c>
      <c r="E6818">
        <v>18</v>
      </c>
      <c r="F6818">
        <v>23</v>
      </c>
      <c r="G6818" s="2">
        <v>1205.23</v>
      </c>
      <c r="H6818">
        <v>18</v>
      </c>
      <c r="I6818">
        <v>0</v>
      </c>
      <c r="J6818" s="4">
        <v>3.83</v>
      </c>
      <c r="K6818" s="3">
        <v>0</v>
      </c>
      <c r="L6818" s="1" t="s">
        <v>35</v>
      </c>
    </row>
    <row r="6819" spans="1:12" x14ac:dyDescent="0.3">
      <c r="A6819" s="1" t="s">
        <v>1689</v>
      </c>
      <c r="B6819" s="1" t="s">
        <v>16</v>
      </c>
      <c r="C6819" s="1" t="s">
        <v>48</v>
      </c>
      <c r="D6819" s="5">
        <v>43221</v>
      </c>
      <c r="E6819">
        <v>17</v>
      </c>
      <c r="F6819">
        <v>25</v>
      </c>
      <c r="G6819" s="2">
        <v>1837.68</v>
      </c>
      <c r="H6819">
        <v>17</v>
      </c>
      <c r="I6819">
        <v>1</v>
      </c>
      <c r="J6819" s="4">
        <v>3.63</v>
      </c>
      <c r="K6819" s="3">
        <v>5.8823529411764705E-2</v>
      </c>
      <c r="L6819" s="1" t="s">
        <v>46</v>
      </c>
    </row>
    <row r="6820" spans="1:12" x14ac:dyDescent="0.3">
      <c r="A6820" s="1" t="s">
        <v>1689</v>
      </c>
      <c r="B6820" s="1" t="s">
        <v>16</v>
      </c>
      <c r="C6820" s="1" t="s">
        <v>48</v>
      </c>
      <c r="D6820" s="5">
        <v>43252</v>
      </c>
      <c r="E6820">
        <v>17</v>
      </c>
      <c r="F6820">
        <v>19</v>
      </c>
      <c r="G6820" s="2">
        <v>1767.45</v>
      </c>
      <c r="H6820">
        <v>17</v>
      </c>
      <c r="I6820">
        <v>1</v>
      </c>
      <c r="J6820" s="4">
        <v>4.0599999999999996</v>
      </c>
      <c r="K6820" s="3">
        <v>5.8823529411764705E-2</v>
      </c>
      <c r="L6820" s="1" t="s">
        <v>36</v>
      </c>
    </row>
    <row r="6821" spans="1:12" x14ac:dyDescent="0.3">
      <c r="A6821" s="1" t="s">
        <v>1689</v>
      </c>
      <c r="B6821" s="1" t="s">
        <v>16</v>
      </c>
      <c r="C6821" s="1" t="s">
        <v>48</v>
      </c>
      <c r="D6821" s="5">
        <v>43282</v>
      </c>
      <c r="E6821">
        <v>23</v>
      </c>
      <c r="F6821">
        <v>26</v>
      </c>
      <c r="G6821" s="2">
        <v>2532.5</v>
      </c>
      <c r="H6821">
        <v>22</v>
      </c>
      <c r="I6821">
        <v>1</v>
      </c>
      <c r="J6821" s="4">
        <v>4.17</v>
      </c>
      <c r="K6821" s="3">
        <v>4.5454545454545456E-2</v>
      </c>
      <c r="L6821" s="1" t="s">
        <v>37</v>
      </c>
    </row>
    <row r="6822" spans="1:12" x14ac:dyDescent="0.3">
      <c r="A6822" s="1" t="s">
        <v>1689</v>
      </c>
      <c r="B6822" s="1" t="s">
        <v>16</v>
      </c>
      <c r="C6822" s="1" t="s">
        <v>48</v>
      </c>
      <c r="D6822" s="5">
        <v>43313</v>
      </c>
      <c r="E6822">
        <v>8</v>
      </c>
      <c r="F6822">
        <v>8</v>
      </c>
      <c r="G6822" s="2">
        <v>558.59</v>
      </c>
      <c r="H6822">
        <v>7</v>
      </c>
      <c r="I6822">
        <v>0</v>
      </c>
      <c r="J6822" s="4">
        <v>3.13</v>
      </c>
      <c r="K6822" s="3">
        <v>0</v>
      </c>
      <c r="L6822" s="1" t="s">
        <v>49</v>
      </c>
    </row>
    <row r="6823" spans="1:12" x14ac:dyDescent="0.3">
      <c r="A6823" s="1" t="s">
        <v>1690</v>
      </c>
      <c r="B6823" s="1" t="s">
        <v>57</v>
      </c>
      <c r="C6823" s="1" t="s">
        <v>1680</v>
      </c>
      <c r="D6823" s="5">
        <v>43282</v>
      </c>
      <c r="E6823">
        <v>4</v>
      </c>
      <c r="F6823">
        <v>4</v>
      </c>
      <c r="G6823" s="2">
        <v>706.12</v>
      </c>
      <c r="H6823">
        <v>3</v>
      </c>
      <c r="I6823">
        <v>0</v>
      </c>
      <c r="J6823" s="4">
        <v>3.25</v>
      </c>
      <c r="K6823" s="3">
        <v>0</v>
      </c>
      <c r="L6823" s="1" t="s">
        <v>37</v>
      </c>
    </row>
    <row r="6824" spans="1:12" x14ac:dyDescent="0.3">
      <c r="A6824" s="1" t="s">
        <v>1690</v>
      </c>
      <c r="B6824" s="1" t="s">
        <v>57</v>
      </c>
      <c r="C6824" s="1" t="s">
        <v>1680</v>
      </c>
      <c r="D6824" s="5">
        <v>43313</v>
      </c>
      <c r="E6824">
        <v>2</v>
      </c>
      <c r="F6824">
        <v>2</v>
      </c>
      <c r="G6824" s="2">
        <v>156.84</v>
      </c>
      <c r="H6824">
        <v>2</v>
      </c>
      <c r="I6824">
        <v>0</v>
      </c>
      <c r="J6824" s="4">
        <v>5</v>
      </c>
      <c r="K6824" s="3">
        <v>0</v>
      </c>
      <c r="L6824" s="1" t="s">
        <v>49</v>
      </c>
    </row>
    <row r="6825" spans="1:12" x14ac:dyDescent="0.3">
      <c r="A6825" s="1" t="s">
        <v>1691</v>
      </c>
      <c r="B6825" s="1" t="s">
        <v>90</v>
      </c>
      <c r="C6825" s="1" t="s">
        <v>91</v>
      </c>
      <c r="D6825" s="5">
        <v>42948</v>
      </c>
      <c r="E6825">
        <v>1</v>
      </c>
      <c r="F6825">
        <v>2</v>
      </c>
      <c r="G6825" s="2">
        <v>168.48</v>
      </c>
      <c r="H6825">
        <v>1</v>
      </c>
      <c r="I6825">
        <v>0</v>
      </c>
      <c r="J6825" s="4">
        <v>3</v>
      </c>
      <c r="K6825" s="3">
        <v>0</v>
      </c>
      <c r="L6825" s="1" t="s">
        <v>29</v>
      </c>
    </row>
    <row r="6826" spans="1:12" x14ac:dyDescent="0.3">
      <c r="A6826" s="1" t="s">
        <v>1691</v>
      </c>
      <c r="B6826" s="1" t="s">
        <v>90</v>
      </c>
      <c r="C6826" s="1" t="s">
        <v>91</v>
      </c>
      <c r="D6826" s="5">
        <v>43040</v>
      </c>
      <c r="E6826">
        <v>1</v>
      </c>
      <c r="F6826">
        <v>1</v>
      </c>
      <c r="G6826" s="2">
        <v>86.05</v>
      </c>
      <c r="H6826">
        <v>1</v>
      </c>
      <c r="I6826">
        <v>0</v>
      </c>
      <c r="J6826" s="4">
        <v>5</v>
      </c>
      <c r="K6826" s="3">
        <v>0</v>
      </c>
      <c r="L6826" s="1" t="s">
        <v>30</v>
      </c>
    </row>
    <row r="6827" spans="1:12" x14ac:dyDescent="0.3">
      <c r="A6827" s="1" t="s">
        <v>1691</v>
      </c>
      <c r="B6827" s="1" t="s">
        <v>90</v>
      </c>
      <c r="C6827" s="1" t="s">
        <v>91</v>
      </c>
      <c r="D6827" s="5">
        <v>43070</v>
      </c>
      <c r="E6827">
        <v>1</v>
      </c>
      <c r="F6827">
        <v>1</v>
      </c>
      <c r="G6827" s="2">
        <v>73.38</v>
      </c>
      <c r="H6827">
        <v>1</v>
      </c>
      <c r="I6827">
        <v>0</v>
      </c>
      <c r="J6827" s="4">
        <v>4</v>
      </c>
      <c r="K6827" s="3">
        <v>0</v>
      </c>
      <c r="L6827" s="1" t="s">
        <v>31</v>
      </c>
    </row>
    <row r="6828" spans="1:12" x14ac:dyDescent="0.3">
      <c r="A6828" s="1" t="s">
        <v>1691</v>
      </c>
      <c r="B6828" s="1" t="s">
        <v>90</v>
      </c>
      <c r="C6828" s="1" t="s">
        <v>91</v>
      </c>
      <c r="D6828" s="5">
        <v>43132</v>
      </c>
      <c r="E6828">
        <v>2</v>
      </c>
      <c r="F6828">
        <v>2</v>
      </c>
      <c r="G6828" s="2">
        <v>138.05000000000001</v>
      </c>
      <c r="H6828">
        <v>2</v>
      </c>
      <c r="I6828">
        <v>0</v>
      </c>
      <c r="J6828" s="4">
        <v>5</v>
      </c>
      <c r="K6828" s="3">
        <v>0</v>
      </c>
      <c r="L6828" s="1" t="s">
        <v>33</v>
      </c>
    </row>
    <row r="6829" spans="1:12" x14ac:dyDescent="0.3">
      <c r="A6829" s="1" t="s">
        <v>1691</v>
      </c>
      <c r="B6829" s="1" t="s">
        <v>90</v>
      </c>
      <c r="C6829" s="1" t="s">
        <v>91</v>
      </c>
      <c r="D6829" s="5">
        <v>43160</v>
      </c>
      <c r="E6829">
        <v>2</v>
      </c>
      <c r="F6829">
        <v>2</v>
      </c>
      <c r="G6829" s="2">
        <v>170.02</v>
      </c>
      <c r="H6829">
        <v>2</v>
      </c>
      <c r="I6829">
        <v>0</v>
      </c>
      <c r="J6829" s="4">
        <v>4.5</v>
      </c>
      <c r="K6829" s="3">
        <v>0</v>
      </c>
      <c r="L6829" s="1" t="s">
        <v>34</v>
      </c>
    </row>
    <row r="6830" spans="1:12" x14ac:dyDescent="0.3">
      <c r="A6830" s="1" t="s">
        <v>1691</v>
      </c>
      <c r="B6830" s="1" t="s">
        <v>90</v>
      </c>
      <c r="C6830" s="1" t="s">
        <v>91</v>
      </c>
      <c r="D6830" s="5">
        <v>43221</v>
      </c>
      <c r="E6830">
        <v>1</v>
      </c>
      <c r="F6830">
        <v>1</v>
      </c>
      <c r="G6830" s="2">
        <v>104.5</v>
      </c>
      <c r="H6830">
        <v>1</v>
      </c>
      <c r="I6830">
        <v>0</v>
      </c>
      <c r="J6830" s="4">
        <v>5</v>
      </c>
      <c r="K6830" s="3">
        <v>0</v>
      </c>
      <c r="L6830" s="1" t="s">
        <v>46</v>
      </c>
    </row>
    <row r="6831" spans="1:12" x14ac:dyDescent="0.3">
      <c r="A6831" s="1" t="s">
        <v>1691</v>
      </c>
      <c r="B6831" s="1" t="s">
        <v>90</v>
      </c>
      <c r="C6831" s="1" t="s">
        <v>91</v>
      </c>
      <c r="D6831" s="5">
        <v>43252</v>
      </c>
      <c r="E6831">
        <v>1</v>
      </c>
      <c r="F6831">
        <v>1</v>
      </c>
      <c r="G6831" s="2">
        <v>108.02</v>
      </c>
      <c r="H6831">
        <v>1</v>
      </c>
      <c r="I6831">
        <v>0</v>
      </c>
      <c r="J6831" s="4">
        <v>5</v>
      </c>
      <c r="K6831" s="3">
        <v>0</v>
      </c>
      <c r="L6831" s="1" t="s">
        <v>36</v>
      </c>
    </row>
    <row r="6832" spans="1:12" x14ac:dyDescent="0.3">
      <c r="A6832" s="1" t="s">
        <v>1691</v>
      </c>
      <c r="B6832" s="1" t="s">
        <v>90</v>
      </c>
      <c r="C6832" s="1" t="s">
        <v>91</v>
      </c>
      <c r="D6832" s="5">
        <v>43282</v>
      </c>
      <c r="E6832">
        <v>1</v>
      </c>
      <c r="F6832">
        <v>1</v>
      </c>
      <c r="G6832" s="2">
        <v>115.7</v>
      </c>
      <c r="H6832">
        <v>1</v>
      </c>
      <c r="I6832">
        <v>0</v>
      </c>
      <c r="J6832" s="4">
        <v>4</v>
      </c>
      <c r="K6832" s="3">
        <v>0</v>
      </c>
      <c r="L6832" s="1" t="s">
        <v>37</v>
      </c>
    </row>
    <row r="6833" spans="1:12" x14ac:dyDescent="0.3">
      <c r="A6833" s="1" t="s">
        <v>1691</v>
      </c>
      <c r="B6833" s="1" t="s">
        <v>90</v>
      </c>
      <c r="C6833" s="1" t="s">
        <v>91</v>
      </c>
      <c r="D6833" s="5">
        <v>43313</v>
      </c>
      <c r="E6833">
        <v>1</v>
      </c>
      <c r="F6833">
        <v>1</v>
      </c>
      <c r="G6833" s="2">
        <v>107.11</v>
      </c>
      <c r="H6833">
        <v>0</v>
      </c>
      <c r="I6833">
        <v>0</v>
      </c>
      <c r="J6833" s="4">
        <v>3</v>
      </c>
      <c r="K6833" s="3"/>
      <c r="L6833" s="1" t="s">
        <v>49</v>
      </c>
    </row>
    <row r="6834" spans="1:12" x14ac:dyDescent="0.3">
      <c r="A6834" s="1" t="s">
        <v>1692</v>
      </c>
      <c r="B6834" s="1" t="s">
        <v>16</v>
      </c>
      <c r="C6834" s="1" t="s">
        <v>51</v>
      </c>
      <c r="D6834" s="5">
        <v>42979</v>
      </c>
      <c r="E6834">
        <v>1</v>
      </c>
      <c r="F6834">
        <v>1</v>
      </c>
      <c r="G6834" s="2">
        <v>95.21</v>
      </c>
      <c r="H6834">
        <v>1</v>
      </c>
      <c r="I6834">
        <v>0</v>
      </c>
      <c r="J6834" s="4">
        <v>1</v>
      </c>
      <c r="K6834" s="3">
        <v>0</v>
      </c>
      <c r="L6834" s="1" t="s">
        <v>18</v>
      </c>
    </row>
    <row r="6835" spans="1:12" x14ac:dyDescent="0.3">
      <c r="A6835" s="1" t="s">
        <v>1692</v>
      </c>
      <c r="B6835" s="1" t="s">
        <v>16</v>
      </c>
      <c r="C6835" s="1" t="s">
        <v>51</v>
      </c>
      <c r="D6835" s="5">
        <v>43009</v>
      </c>
      <c r="E6835">
        <v>1</v>
      </c>
      <c r="F6835">
        <v>1</v>
      </c>
      <c r="G6835" s="2">
        <v>96.22</v>
      </c>
      <c r="H6835">
        <v>1</v>
      </c>
      <c r="I6835">
        <v>0</v>
      </c>
      <c r="J6835" s="4">
        <v>5</v>
      </c>
      <c r="K6835" s="3">
        <v>0</v>
      </c>
      <c r="L6835" s="1" t="s">
        <v>19</v>
      </c>
    </row>
    <row r="6836" spans="1:12" x14ac:dyDescent="0.3">
      <c r="A6836" s="1" t="s">
        <v>1693</v>
      </c>
      <c r="B6836" s="1" t="s">
        <v>16</v>
      </c>
      <c r="C6836" s="1" t="s">
        <v>17</v>
      </c>
      <c r="D6836" s="5">
        <v>43282</v>
      </c>
      <c r="E6836">
        <v>2</v>
      </c>
      <c r="F6836">
        <v>2</v>
      </c>
      <c r="G6836" s="2">
        <v>148.12</v>
      </c>
      <c r="H6836">
        <v>2</v>
      </c>
      <c r="I6836">
        <v>0</v>
      </c>
      <c r="J6836" s="4">
        <v>4</v>
      </c>
      <c r="K6836" s="3">
        <v>0</v>
      </c>
      <c r="L6836" s="1" t="s">
        <v>37</v>
      </c>
    </row>
    <row r="6837" spans="1:12" x14ac:dyDescent="0.3">
      <c r="A6837" s="1" t="s">
        <v>1694</v>
      </c>
      <c r="B6837" s="1" t="s">
        <v>16</v>
      </c>
      <c r="C6837" s="1" t="s">
        <v>127</v>
      </c>
      <c r="D6837" s="5">
        <v>43070</v>
      </c>
      <c r="E6837">
        <v>1</v>
      </c>
      <c r="F6837">
        <v>1</v>
      </c>
      <c r="G6837" s="2">
        <v>182.45</v>
      </c>
      <c r="H6837">
        <v>1</v>
      </c>
      <c r="I6837">
        <v>0</v>
      </c>
      <c r="J6837" s="4">
        <v>5</v>
      </c>
      <c r="K6837" s="3">
        <v>0</v>
      </c>
      <c r="L6837" s="1" t="s">
        <v>31</v>
      </c>
    </row>
    <row r="6838" spans="1:12" x14ac:dyDescent="0.3">
      <c r="A6838" s="1" t="s">
        <v>1695</v>
      </c>
      <c r="B6838" s="1" t="s">
        <v>16</v>
      </c>
      <c r="C6838" s="1" t="s">
        <v>111</v>
      </c>
      <c r="D6838" s="5">
        <v>43101</v>
      </c>
      <c r="E6838">
        <v>31</v>
      </c>
      <c r="F6838">
        <v>38</v>
      </c>
      <c r="G6838" s="2">
        <v>3973.94</v>
      </c>
      <c r="H6838">
        <v>29</v>
      </c>
      <c r="I6838">
        <v>3</v>
      </c>
      <c r="J6838" s="4">
        <v>3.74</v>
      </c>
      <c r="K6838" s="3">
        <v>0.10344827586206896</v>
      </c>
      <c r="L6838" s="1" t="s">
        <v>32</v>
      </c>
    </row>
    <row r="6839" spans="1:12" x14ac:dyDescent="0.3">
      <c r="A6839" s="1" t="s">
        <v>1695</v>
      </c>
      <c r="B6839" s="1" t="s">
        <v>16</v>
      </c>
      <c r="C6839" s="1" t="s">
        <v>111</v>
      </c>
      <c r="D6839" s="5">
        <v>43132</v>
      </c>
      <c r="E6839">
        <v>17</v>
      </c>
      <c r="F6839">
        <v>19</v>
      </c>
      <c r="G6839" s="2">
        <v>2838.56</v>
      </c>
      <c r="H6839">
        <v>17</v>
      </c>
      <c r="I6839">
        <v>8</v>
      </c>
      <c r="J6839" s="4">
        <v>3.38</v>
      </c>
      <c r="K6839" s="3">
        <v>0.47058823529411764</v>
      </c>
      <c r="L6839" s="1" t="s">
        <v>33</v>
      </c>
    </row>
    <row r="6840" spans="1:12" x14ac:dyDescent="0.3">
      <c r="A6840" s="1" t="s">
        <v>1695</v>
      </c>
      <c r="B6840" s="1" t="s">
        <v>16</v>
      </c>
      <c r="C6840" s="1" t="s">
        <v>111</v>
      </c>
      <c r="D6840" s="5">
        <v>43160</v>
      </c>
      <c r="E6840">
        <v>24</v>
      </c>
      <c r="F6840">
        <v>29</v>
      </c>
      <c r="G6840" s="2">
        <v>2803.76</v>
      </c>
      <c r="H6840">
        <v>24</v>
      </c>
      <c r="I6840">
        <v>2</v>
      </c>
      <c r="J6840" s="4">
        <v>4.13</v>
      </c>
      <c r="K6840" s="3">
        <v>8.3333333333333329E-2</v>
      </c>
      <c r="L6840" s="1" t="s">
        <v>34</v>
      </c>
    </row>
    <row r="6841" spans="1:12" x14ac:dyDescent="0.3">
      <c r="A6841" s="1" t="s">
        <v>1695</v>
      </c>
      <c r="B6841" s="1" t="s">
        <v>16</v>
      </c>
      <c r="C6841" s="1" t="s">
        <v>111</v>
      </c>
      <c r="D6841" s="5">
        <v>43191</v>
      </c>
      <c r="E6841">
        <v>18</v>
      </c>
      <c r="F6841">
        <v>23</v>
      </c>
      <c r="G6841" s="2">
        <v>2183.48</v>
      </c>
      <c r="H6841">
        <v>17</v>
      </c>
      <c r="I6841">
        <v>0</v>
      </c>
      <c r="J6841" s="4">
        <v>3.33</v>
      </c>
      <c r="K6841" s="3">
        <v>0</v>
      </c>
      <c r="L6841" s="1" t="s">
        <v>35</v>
      </c>
    </row>
    <row r="6842" spans="1:12" x14ac:dyDescent="0.3">
      <c r="A6842" s="1" t="s">
        <v>1695</v>
      </c>
      <c r="B6842" s="1" t="s">
        <v>16</v>
      </c>
      <c r="C6842" s="1" t="s">
        <v>111</v>
      </c>
      <c r="D6842" s="5">
        <v>43252</v>
      </c>
      <c r="E6842">
        <v>2</v>
      </c>
      <c r="F6842">
        <v>2</v>
      </c>
      <c r="G6842" s="2">
        <v>190.05</v>
      </c>
      <c r="H6842">
        <v>2</v>
      </c>
      <c r="I6842">
        <v>0</v>
      </c>
      <c r="J6842" s="4">
        <v>3</v>
      </c>
      <c r="K6842" s="3">
        <v>0</v>
      </c>
      <c r="L6842" s="1" t="s">
        <v>36</v>
      </c>
    </row>
    <row r="6843" spans="1:12" x14ac:dyDescent="0.3">
      <c r="A6843" s="1" t="s">
        <v>1696</v>
      </c>
      <c r="B6843" s="1" t="s">
        <v>16</v>
      </c>
      <c r="C6843" s="1" t="s">
        <v>51</v>
      </c>
      <c r="D6843" s="5">
        <v>43191</v>
      </c>
      <c r="E6843">
        <v>1</v>
      </c>
      <c r="F6843">
        <v>1</v>
      </c>
      <c r="G6843" s="2">
        <v>35.130000000000003</v>
      </c>
      <c r="H6843">
        <v>1</v>
      </c>
      <c r="I6843">
        <v>0</v>
      </c>
      <c r="J6843" s="4">
        <v>5</v>
      </c>
      <c r="K6843" s="3">
        <v>0</v>
      </c>
      <c r="L6843" s="1" t="s">
        <v>35</v>
      </c>
    </row>
    <row r="6844" spans="1:12" x14ac:dyDescent="0.3">
      <c r="A6844" s="1" t="s">
        <v>1697</v>
      </c>
      <c r="B6844" s="1" t="s">
        <v>57</v>
      </c>
      <c r="C6844" s="1" t="s">
        <v>66</v>
      </c>
      <c r="D6844" s="5">
        <v>42795</v>
      </c>
      <c r="E6844">
        <v>1</v>
      </c>
      <c r="F6844">
        <v>1</v>
      </c>
      <c r="G6844" s="2">
        <v>446.3</v>
      </c>
      <c r="H6844">
        <v>1</v>
      </c>
      <c r="I6844">
        <v>0</v>
      </c>
      <c r="J6844" s="4">
        <v>5</v>
      </c>
      <c r="K6844" s="3">
        <v>0</v>
      </c>
      <c r="L6844" s="1" t="s">
        <v>24</v>
      </c>
    </row>
    <row r="6845" spans="1:12" x14ac:dyDescent="0.3">
      <c r="A6845" s="1" t="s">
        <v>1697</v>
      </c>
      <c r="B6845" s="1" t="s">
        <v>57</v>
      </c>
      <c r="C6845" s="1" t="s">
        <v>66</v>
      </c>
      <c r="D6845" s="5">
        <v>42826</v>
      </c>
      <c r="E6845">
        <v>1</v>
      </c>
      <c r="F6845">
        <v>1</v>
      </c>
      <c r="G6845" s="2">
        <v>407.02</v>
      </c>
      <c r="H6845">
        <v>1</v>
      </c>
      <c r="I6845">
        <v>0</v>
      </c>
      <c r="J6845" s="4">
        <v>5</v>
      </c>
      <c r="K6845" s="3">
        <v>0</v>
      </c>
      <c r="L6845" s="1" t="s">
        <v>25</v>
      </c>
    </row>
    <row r="6846" spans="1:12" x14ac:dyDescent="0.3">
      <c r="A6846" s="1" t="s">
        <v>1697</v>
      </c>
      <c r="B6846" s="1" t="s">
        <v>57</v>
      </c>
      <c r="C6846" s="1" t="s">
        <v>66</v>
      </c>
      <c r="D6846" s="5">
        <v>42887</v>
      </c>
      <c r="E6846">
        <v>1</v>
      </c>
      <c r="F6846">
        <v>1</v>
      </c>
      <c r="G6846" s="2">
        <v>384.81</v>
      </c>
      <c r="H6846">
        <v>1</v>
      </c>
      <c r="I6846">
        <v>0</v>
      </c>
      <c r="J6846" s="4">
        <v>5</v>
      </c>
      <c r="K6846" s="3">
        <v>0</v>
      </c>
      <c r="L6846" s="1" t="s">
        <v>27</v>
      </c>
    </row>
    <row r="6847" spans="1:12" x14ac:dyDescent="0.3">
      <c r="A6847" s="1" t="s">
        <v>1697</v>
      </c>
      <c r="B6847" s="1" t="s">
        <v>57</v>
      </c>
      <c r="C6847" s="1" t="s">
        <v>66</v>
      </c>
      <c r="D6847" s="5">
        <v>42917</v>
      </c>
      <c r="E6847">
        <v>2</v>
      </c>
      <c r="F6847">
        <v>2</v>
      </c>
      <c r="G6847" s="2">
        <v>752.89</v>
      </c>
      <c r="H6847">
        <v>2</v>
      </c>
      <c r="I6847">
        <v>0</v>
      </c>
      <c r="J6847" s="4">
        <v>5</v>
      </c>
      <c r="K6847" s="3">
        <v>0</v>
      </c>
      <c r="L6847" s="1" t="s">
        <v>28</v>
      </c>
    </row>
    <row r="6848" spans="1:12" x14ac:dyDescent="0.3">
      <c r="A6848" s="1" t="s">
        <v>1697</v>
      </c>
      <c r="B6848" s="1" t="s">
        <v>57</v>
      </c>
      <c r="C6848" s="1" t="s">
        <v>66</v>
      </c>
      <c r="D6848" s="5">
        <v>43040</v>
      </c>
      <c r="E6848">
        <v>1</v>
      </c>
      <c r="F6848">
        <v>1</v>
      </c>
      <c r="G6848" s="2">
        <v>432.26</v>
      </c>
      <c r="H6848">
        <v>1</v>
      </c>
      <c r="I6848">
        <v>0</v>
      </c>
      <c r="J6848" s="4">
        <v>4</v>
      </c>
      <c r="K6848" s="3">
        <v>0</v>
      </c>
      <c r="L6848" s="1" t="s">
        <v>30</v>
      </c>
    </row>
    <row r="6849" spans="1:12" x14ac:dyDescent="0.3">
      <c r="A6849" s="1" t="s">
        <v>1697</v>
      </c>
      <c r="B6849" s="1" t="s">
        <v>57</v>
      </c>
      <c r="C6849" s="1" t="s">
        <v>66</v>
      </c>
      <c r="D6849" s="5">
        <v>43282</v>
      </c>
      <c r="E6849">
        <v>1</v>
      </c>
      <c r="F6849">
        <v>1</v>
      </c>
      <c r="G6849" s="2">
        <v>376.22</v>
      </c>
      <c r="H6849">
        <v>1</v>
      </c>
      <c r="I6849">
        <v>0</v>
      </c>
      <c r="J6849" s="4">
        <v>5</v>
      </c>
      <c r="K6849" s="3">
        <v>0</v>
      </c>
      <c r="L6849" s="1" t="s">
        <v>37</v>
      </c>
    </row>
    <row r="6850" spans="1:12" x14ac:dyDescent="0.3">
      <c r="A6850" s="1" t="s">
        <v>1698</v>
      </c>
      <c r="B6850" s="1" t="s">
        <v>90</v>
      </c>
      <c r="C6850" s="1" t="s">
        <v>91</v>
      </c>
      <c r="D6850" s="5">
        <v>43252</v>
      </c>
      <c r="E6850">
        <v>4</v>
      </c>
      <c r="F6850">
        <v>6</v>
      </c>
      <c r="G6850" s="2">
        <v>203.99</v>
      </c>
      <c r="H6850">
        <v>4</v>
      </c>
      <c r="I6850">
        <v>0</v>
      </c>
      <c r="J6850" s="4">
        <v>4.75</v>
      </c>
      <c r="K6850" s="3">
        <v>0</v>
      </c>
      <c r="L6850" s="1" t="s">
        <v>36</v>
      </c>
    </row>
    <row r="6851" spans="1:12" x14ac:dyDescent="0.3">
      <c r="A6851" s="1" t="s">
        <v>1699</v>
      </c>
      <c r="B6851" s="1" t="s">
        <v>57</v>
      </c>
      <c r="C6851" s="1" t="s">
        <v>669</v>
      </c>
      <c r="D6851" s="5">
        <v>42887</v>
      </c>
      <c r="E6851">
        <v>1</v>
      </c>
      <c r="F6851">
        <v>1</v>
      </c>
      <c r="G6851" s="2">
        <v>115.4</v>
      </c>
      <c r="H6851">
        <v>1</v>
      </c>
      <c r="I6851">
        <v>0</v>
      </c>
      <c r="J6851" s="4">
        <v>4</v>
      </c>
      <c r="K6851" s="3">
        <v>0</v>
      </c>
      <c r="L6851" s="1" t="s">
        <v>27</v>
      </c>
    </row>
    <row r="6852" spans="1:12" x14ac:dyDescent="0.3">
      <c r="A6852" s="1" t="s">
        <v>1699</v>
      </c>
      <c r="B6852" s="1" t="s">
        <v>57</v>
      </c>
      <c r="C6852" s="1" t="s">
        <v>669</v>
      </c>
      <c r="D6852" s="5">
        <v>42979</v>
      </c>
      <c r="E6852">
        <v>1</v>
      </c>
      <c r="F6852">
        <v>2</v>
      </c>
      <c r="G6852" s="2">
        <v>285.36</v>
      </c>
      <c r="H6852">
        <v>1</v>
      </c>
      <c r="I6852">
        <v>0</v>
      </c>
      <c r="J6852" s="4">
        <v>4</v>
      </c>
      <c r="K6852" s="3">
        <v>0</v>
      </c>
      <c r="L6852" s="1" t="s">
        <v>18</v>
      </c>
    </row>
    <row r="6853" spans="1:12" x14ac:dyDescent="0.3">
      <c r="A6853" s="1" t="s">
        <v>1700</v>
      </c>
      <c r="B6853" s="1" t="s">
        <v>16</v>
      </c>
      <c r="C6853" s="1" t="s">
        <v>558</v>
      </c>
      <c r="D6853" s="5">
        <v>43313</v>
      </c>
      <c r="E6853">
        <v>2</v>
      </c>
      <c r="F6853">
        <v>2</v>
      </c>
      <c r="G6853" s="2">
        <v>987.02</v>
      </c>
      <c r="H6853">
        <v>2</v>
      </c>
      <c r="I6853">
        <v>0</v>
      </c>
      <c r="J6853" s="4">
        <v>5</v>
      </c>
      <c r="K6853" s="3">
        <v>0</v>
      </c>
      <c r="L6853" s="1" t="s">
        <v>49</v>
      </c>
    </row>
    <row r="6854" spans="1:12" x14ac:dyDescent="0.3">
      <c r="A6854" s="1" t="s">
        <v>1701</v>
      </c>
      <c r="B6854" s="1" t="s">
        <v>16</v>
      </c>
      <c r="C6854" s="1" t="s">
        <v>322</v>
      </c>
      <c r="D6854" s="5">
        <v>42856</v>
      </c>
      <c r="E6854">
        <v>1</v>
      </c>
      <c r="F6854">
        <v>1</v>
      </c>
      <c r="G6854" s="2">
        <v>99.69</v>
      </c>
      <c r="H6854">
        <v>1</v>
      </c>
      <c r="I6854">
        <v>0</v>
      </c>
      <c r="J6854" s="4">
        <v>5</v>
      </c>
      <c r="K6854" s="3">
        <v>0</v>
      </c>
      <c r="L6854" s="1" t="s">
        <v>26</v>
      </c>
    </row>
    <row r="6855" spans="1:12" x14ac:dyDescent="0.3">
      <c r="A6855" s="1" t="s">
        <v>1701</v>
      </c>
      <c r="B6855" s="1" t="s">
        <v>16</v>
      </c>
      <c r="C6855" s="1" t="s">
        <v>322</v>
      </c>
      <c r="D6855" s="5">
        <v>42887</v>
      </c>
      <c r="E6855">
        <v>1</v>
      </c>
      <c r="F6855">
        <v>1</v>
      </c>
      <c r="G6855" s="2">
        <v>127.13</v>
      </c>
      <c r="H6855">
        <v>1</v>
      </c>
      <c r="I6855">
        <v>0</v>
      </c>
      <c r="J6855" s="4">
        <v>5</v>
      </c>
      <c r="K6855" s="3">
        <v>0</v>
      </c>
      <c r="L6855" s="1" t="s">
        <v>27</v>
      </c>
    </row>
    <row r="6856" spans="1:12" x14ac:dyDescent="0.3">
      <c r="A6856" s="1" t="s">
        <v>1701</v>
      </c>
      <c r="B6856" s="1" t="s">
        <v>16</v>
      </c>
      <c r="C6856" s="1" t="s">
        <v>322</v>
      </c>
      <c r="D6856" s="5">
        <v>42948</v>
      </c>
      <c r="E6856">
        <v>3</v>
      </c>
      <c r="F6856">
        <v>3</v>
      </c>
      <c r="G6856" s="2">
        <v>377.71</v>
      </c>
      <c r="H6856">
        <v>2</v>
      </c>
      <c r="I6856">
        <v>0</v>
      </c>
      <c r="J6856" s="4">
        <v>3.67</v>
      </c>
      <c r="K6856" s="3">
        <v>0</v>
      </c>
      <c r="L6856" s="1" t="s">
        <v>29</v>
      </c>
    </row>
    <row r="6857" spans="1:12" x14ac:dyDescent="0.3">
      <c r="A6857" s="1" t="s">
        <v>1701</v>
      </c>
      <c r="B6857" s="1" t="s">
        <v>16</v>
      </c>
      <c r="C6857" s="1" t="s">
        <v>322</v>
      </c>
      <c r="D6857" s="5">
        <v>42979</v>
      </c>
      <c r="E6857">
        <v>1</v>
      </c>
      <c r="F6857">
        <v>1</v>
      </c>
      <c r="G6857" s="2">
        <v>131.44</v>
      </c>
      <c r="H6857">
        <v>1</v>
      </c>
      <c r="I6857">
        <v>0</v>
      </c>
      <c r="J6857" s="4">
        <v>5</v>
      </c>
      <c r="K6857" s="3">
        <v>0</v>
      </c>
      <c r="L6857" s="1" t="s">
        <v>18</v>
      </c>
    </row>
    <row r="6858" spans="1:12" x14ac:dyDescent="0.3">
      <c r="A6858" s="1" t="s">
        <v>1701</v>
      </c>
      <c r="B6858" s="1" t="s">
        <v>16</v>
      </c>
      <c r="C6858" s="1" t="s">
        <v>322</v>
      </c>
      <c r="D6858" s="5">
        <v>43009</v>
      </c>
      <c r="E6858">
        <v>3</v>
      </c>
      <c r="F6858">
        <v>3</v>
      </c>
      <c r="G6858" s="2">
        <v>404.04</v>
      </c>
      <c r="H6858">
        <v>3</v>
      </c>
      <c r="I6858">
        <v>0</v>
      </c>
      <c r="J6858" s="4">
        <v>5</v>
      </c>
      <c r="K6858" s="3">
        <v>0</v>
      </c>
      <c r="L6858" s="1" t="s">
        <v>19</v>
      </c>
    </row>
    <row r="6859" spans="1:12" x14ac:dyDescent="0.3">
      <c r="A6859" s="1" t="s">
        <v>1701</v>
      </c>
      <c r="B6859" s="1" t="s">
        <v>16</v>
      </c>
      <c r="C6859" s="1" t="s">
        <v>322</v>
      </c>
      <c r="D6859" s="5">
        <v>43040</v>
      </c>
      <c r="E6859">
        <v>8</v>
      </c>
      <c r="F6859">
        <v>8</v>
      </c>
      <c r="G6859" s="2">
        <v>1078.44</v>
      </c>
      <c r="H6859">
        <v>8</v>
      </c>
      <c r="I6859">
        <v>3</v>
      </c>
      <c r="J6859" s="4">
        <v>3.13</v>
      </c>
      <c r="K6859" s="3">
        <v>0.375</v>
      </c>
      <c r="L6859" s="1" t="s">
        <v>30</v>
      </c>
    </row>
    <row r="6860" spans="1:12" x14ac:dyDescent="0.3">
      <c r="A6860" s="1" t="s">
        <v>1701</v>
      </c>
      <c r="B6860" s="1" t="s">
        <v>16</v>
      </c>
      <c r="C6860" s="1" t="s">
        <v>322</v>
      </c>
      <c r="D6860" s="5">
        <v>43070</v>
      </c>
      <c r="E6860">
        <v>7</v>
      </c>
      <c r="F6860">
        <v>7</v>
      </c>
      <c r="G6860" s="2">
        <v>986.92</v>
      </c>
      <c r="H6860">
        <v>7</v>
      </c>
      <c r="I6860">
        <v>0</v>
      </c>
      <c r="J6860" s="4">
        <v>4.29</v>
      </c>
      <c r="K6860" s="3">
        <v>0</v>
      </c>
      <c r="L6860" s="1" t="s">
        <v>31</v>
      </c>
    </row>
    <row r="6861" spans="1:12" x14ac:dyDescent="0.3">
      <c r="A6861" s="1" t="s">
        <v>1701</v>
      </c>
      <c r="B6861" s="1" t="s">
        <v>16</v>
      </c>
      <c r="C6861" s="1" t="s">
        <v>322</v>
      </c>
      <c r="D6861" s="5">
        <v>43101</v>
      </c>
      <c r="E6861">
        <v>3</v>
      </c>
      <c r="F6861">
        <v>3</v>
      </c>
      <c r="G6861" s="2">
        <v>396.94</v>
      </c>
      <c r="H6861">
        <v>3</v>
      </c>
      <c r="I6861">
        <v>0</v>
      </c>
      <c r="J6861" s="4">
        <v>4.67</v>
      </c>
      <c r="K6861" s="3">
        <v>0</v>
      </c>
      <c r="L6861" s="1" t="s">
        <v>32</v>
      </c>
    </row>
    <row r="6862" spans="1:12" x14ac:dyDescent="0.3">
      <c r="A6862" s="1" t="s">
        <v>1701</v>
      </c>
      <c r="B6862" s="1" t="s">
        <v>16</v>
      </c>
      <c r="C6862" s="1" t="s">
        <v>322</v>
      </c>
      <c r="D6862" s="5">
        <v>43132</v>
      </c>
      <c r="E6862">
        <v>4</v>
      </c>
      <c r="F6862">
        <v>4</v>
      </c>
      <c r="G6862" s="2">
        <v>536.91</v>
      </c>
      <c r="H6862">
        <v>4</v>
      </c>
      <c r="I6862">
        <v>0</v>
      </c>
      <c r="J6862" s="4">
        <v>4.75</v>
      </c>
      <c r="K6862" s="3">
        <v>0</v>
      </c>
      <c r="L6862" s="1" t="s">
        <v>33</v>
      </c>
    </row>
    <row r="6863" spans="1:12" x14ac:dyDescent="0.3">
      <c r="A6863" s="1" t="s">
        <v>1701</v>
      </c>
      <c r="B6863" s="1" t="s">
        <v>16</v>
      </c>
      <c r="C6863" s="1" t="s">
        <v>322</v>
      </c>
      <c r="D6863" s="5">
        <v>43160</v>
      </c>
      <c r="E6863">
        <v>2</v>
      </c>
      <c r="F6863">
        <v>2</v>
      </c>
      <c r="G6863" s="2">
        <v>265.44</v>
      </c>
      <c r="H6863">
        <v>2</v>
      </c>
      <c r="I6863">
        <v>0</v>
      </c>
      <c r="J6863" s="4">
        <v>3.5</v>
      </c>
      <c r="K6863" s="3">
        <v>0</v>
      </c>
      <c r="L6863" s="1" t="s">
        <v>34</v>
      </c>
    </row>
    <row r="6864" spans="1:12" x14ac:dyDescent="0.3">
      <c r="A6864" s="1" t="s">
        <v>1701</v>
      </c>
      <c r="B6864" s="1" t="s">
        <v>16</v>
      </c>
      <c r="C6864" s="1" t="s">
        <v>322</v>
      </c>
      <c r="D6864" s="5">
        <v>43221</v>
      </c>
      <c r="E6864">
        <v>1</v>
      </c>
      <c r="F6864">
        <v>1</v>
      </c>
      <c r="G6864" s="2">
        <v>114.15</v>
      </c>
      <c r="H6864">
        <v>1</v>
      </c>
      <c r="I6864">
        <v>0</v>
      </c>
      <c r="J6864" s="4">
        <v>3</v>
      </c>
      <c r="K6864" s="3">
        <v>0</v>
      </c>
      <c r="L6864" s="1" t="s">
        <v>46</v>
      </c>
    </row>
    <row r="6865" spans="1:12" x14ac:dyDescent="0.3">
      <c r="A6865" s="1" t="s">
        <v>1701</v>
      </c>
      <c r="B6865" s="1" t="s">
        <v>16</v>
      </c>
      <c r="C6865" s="1" t="s">
        <v>322</v>
      </c>
      <c r="D6865" s="5">
        <v>43282</v>
      </c>
      <c r="E6865">
        <v>1</v>
      </c>
      <c r="F6865">
        <v>1</v>
      </c>
      <c r="G6865" s="2">
        <v>120.61</v>
      </c>
      <c r="H6865">
        <v>1</v>
      </c>
      <c r="I6865">
        <v>0</v>
      </c>
      <c r="J6865" s="4">
        <v>4</v>
      </c>
      <c r="K6865" s="3">
        <v>0</v>
      </c>
      <c r="L6865" s="1" t="s">
        <v>37</v>
      </c>
    </row>
    <row r="6866" spans="1:12" x14ac:dyDescent="0.3">
      <c r="A6866" s="1" t="s">
        <v>1702</v>
      </c>
      <c r="B6866" s="1" t="s">
        <v>16</v>
      </c>
      <c r="C6866" s="1" t="s">
        <v>1703</v>
      </c>
      <c r="D6866" s="5">
        <v>43282</v>
      </c>
      <c r="E6866">
        <v>1</v>
      </c>
      <c r="F6866">
        <v>1</v>
      </c>
      <c r="G6866" s="2">
        <v>76.64</v>
      </c>
      <c r="H6866">
        <v>1</v>
      </c>
      <c r="I6866">
        <v>0</v>
      </c>
      <c r="J6866" s="4">
        <v>5</v>
      </c>
      <c r="K6866" s="3">
        <v>0</v>
      </c>
      <c r="L6866" s="1" t="s">
        <v>37</v>
      </c>
    </row>
    <row r="6867" spans="1:12" x14ac:dyDescent="0.3">
      <c r="A6867" s="1" t="s">
        <v>1704</v>
      </c>
      <c r="B6867" s="1" t="s">
        <v>41</v>
      </c>
      <c r="C6867" s="1" t="s">
        <v>445</v>
      </c>
      <c r="D6867" s="5">
        <v>43221</v>
      </c>
      <c r="E6867">
        <v>2</v>
      </c>
      <c r="F6867">
        <v>7</v>
      </c>
      <c r="G6867" s="2">
        <v>428.47</v>
      </c>
      <c r="H6867">
        <v>2</v>
      </c>
      <c r="I6867">
        <v>0</v>
      </c>
      <c r="J6867" s="4">
        <v>4</v>
      </c>
      <c r="K6867" s="3">
        <v>0</v>
      </c>
      <c r="L6867" s="1" t="s">
        <v>46</v>
      </c>
    </row>
    <row r="6868" spans="1:12" x14ac:dyDescent="0.3">
      <c r="A6868" s="1" t="s">
        <v>1704</v>
      </c>
      <c r="B6868" s="1" t="s">
        <v>41</v>
      </c>
      <c r="C6868" s="1" t="s">
        <v>445</v>
      </c>
      <c r="D6868" s="5">
        <v>43252</v>
      </c>
      <c r="E6868">
        <v>3</v>
      </c>
      <c r="F6868">
        <v>4</v>
      </c>
      <c r="G6868" s="2">
        <v>405.01</v>
      </c>
      <c r="H6868">
        <v>3</v>
      </c>
      <c r="I6868">
        <v>0</v>
      </c>
      <c r="J6868" s="4">
        <v>4.33</v>
      </c>
      <c r="K6868" s="3">
        <v>0</v>
      </c>
      <c r="L6868" s="1" t="s">
        <v>36</v>
      </c>
    </row>
    <row r="6869" spans="1:12" x14ac:dyDescent="0.3">
      <c r="A6869" s="1" t="s">
        <v>1704</v>
      </c>
      <c r="B6869" s="1" t="s">
        <v>41</v>
      </c>
      <c r="C6869" s="1" t="s">
        <v>445</v>
      </c>
      <c r="D6869" s="5">
        <v>43282</v>
      </c>
      <c r="E6869">
        <v>4</v>
      </c>
      <c r="F6869">
        <v>4</v>
      </c>
      <c r="G6869" s="2">
        <v>566.99</v>
      </c>
      <c r="H6869">
        <v>4</v>
      </c>
      <c r="I6869">
        <v>0</v>
      </c>
      <c r="J6869" s="4">
        <v>4.75</v>
      </c>
      <c r="K6869" s="3">
        <v>0</v>
      </c>
      <c r="L6869" s="1" t="s">
        <v>37</v>
      </c>
    </row>
    <row r="6870" spans="1:12" x14ac:dyDescent="0.3">
      <c r="A6870" s="1" t="s">
        <v>1704</v>
      </c>
      <c r="B6870" s="1" t="s">
        <v>41</v>
      </c>
      <c r="C6870" s="1" t="s">
        <v>445</v>
      </c>
      <c r="D6870" s="5">
        <v>43313</v>
      </c>
      <c r="E6870">
        <v>6</v>
      </c>
      <c r="F6870">
        <v>7</v>
      </c>
      <c r="G6870" s="2">
        <v>980.88</v>
      </c>
      <c r="H6870">
        <v>6</v>
      </c>
      <c r="I6870">
        <v>0</v>
      </c>
      <c r="J6870" s="4">
        <v>4.83</v>
      </c>
      <c r="K6870" s="3">
        <v>0</v>
      </c>
      <c r="L6870" s="1" t="s">
        <v>49</v>
      </c>
    </row>
    <row r="6871" spans="1:12" x14ac:dyDescent="0.3">
      <c r="A6871" s="1" t="s">
        <v>1705</v>
      </c>
      <c r="B6871" s="1" t="s">
        <v>16</v>
      </c>
      <c r="C6871" s="1" t="s">
        <v>222</v>
      </c>
      <c r="D6871" s="5">
        <v>42826</v>
      </c>
      <c r="E6871">
        <v>3</v>
      </c>
      <c r="F6871">
        <v>4</v>
      </c>
      <c r="G6871" s="2">
        <v>597.58000000000004</v>
      </c>
      <c r="H6871">
        <v>3</v>
      </c>
      <c r="I6871">
        <v>0</v>
      </c>
      <c r="J6871" s="4">
        <v>4.67</v>
      </c>
      <c r="K6871" s="3">
        <v>0</v>
      </c>
      <c r="L6871" s="1" t="s">
        <v>25</v>
      </c>
    </row>
    <row r="6872" spans="1:12" x14ac:dyDescent="0.3">
      <c r="A6872" s="1" t="s">
        <v>1705</v>
      </c>
      <c r="B6872" s="1" t="s">
        <v>16</v>
      </c>
      <c r="C6872" s="1" t="s">
        <v>222</v>
      </c>
      <c r="D6872" s="5">
        <v>42856</v>
      </c>
      <c r="E6872">
        <v>2</v>
      </c>
      <c r="F6872">
        <v>2</v>
      </c>
      <c r="G6872" s="2">
        <v>463.79</v>
      </c>
      <c r="H6872">
        <v>2</v>
      </c>
      <c r="I6872">
        <v>0</v>
      </c>
      <c r="J6872" s="4">
        <v>3</v>
      </c>
      <c r="K6872" s="3">
        <v>0</v>
      </c>
      <c r="L6872" s="1" t="s">
        <v>26</v>
      </c>
    </row>
    <row r="6873" spans="1:12" x14ac:dyDescent="0.3">
      <c r="A6873" s="1" t="s">
        <v>1705</v>
      </c>
      <c r="B6873" s="1" t="s">
        <v>16</v>
      </c>
      <c r="C6873" s="1" t="s">
        <v>222</v>
      </c>
      <c r="D6873" s="5">
        <v>42887</v>
      </c>
      <c r="E6873">
        <v>3</v>
      </c>
      <c r="F6873">
        <v>5</v>
      </c>
      <c r="G6873" s="2">
        <v>1065.0999999999999</v>
      </c>
      <c r="H6873">
        <v>3</v>
      </c>
      <c r="I6873">
        <v>0</v>
      </c>
      <c r="J6873" s="4">
        <v>3.67</v>
      </c>
      <c r="K6873" s="3">
        <v>0</v>
      </c>
      <c r="L6873" s="1" t="s">
        <v>27</v>
      </c>
    </row>
    <row r="6874" spans="1:12" x14ac:dyDescent="0.3">
      <c r="A6874" s="1" t="s">
        <v>1705</v>
      </c>
      <c r="B6874" s="1" t="s">
        <v>16</v>
      </c>
      <c r="C6874" s="1" t="s">
        <v>222</v>
      </c>
      <c r="D6874" s="5">
        <v>42917</v>
      </c>
      <c r="E6874">
        <v>1</v>
      </c>
      <c r="F6874">
        <v>1</v>
      </c>
      <c r="G6874" s="2">
        <v>253.33</v>
      </c>
      <c r="H6874">
        <v>1</v>
      </c>
      <c r="I6874">
        <v>0</v>
      </c>
      <c r="J6874" s="4">
        <v>5</v>
      </c>
      <c r="K6874" s="3">
        <v>0</v>
      </c>
      <c r="L6874" s="1" t="s">
        <v>28</v>
      </c>
    </row>
    <row r="6875" spans="1:12" x14ac:dyDescent="0.3">
      <c r="A6875" s="1" t="s">
        <v>1705</v>
      </c>
      <c r="B6875" s="1" t="s">
        <v>16</v>
      </c>
      <c r="C6875" s="1" t="s">
        <v>222</v>
      </c>
      <c r="D6875" s="5">
        <v>42948</v>
      </c>
      <c r="E6875">
        <v>2</v>
      </c>
      <c r="F6875">
        <v>3</v>
      </c>
      <c r="G6875" s="2">
        <v>715.26</v>
      </c>
      <c r="H6875">
        <v>2</v>
      </c>
      <c r="I6875">
        <v>0</v>
      </c>
      <c r="J6875" s="4">
        <v>4</v>
      </c>
      <c r="K6875" s="3">
        <v>0</v>
      </c>
      <c r="L6875" s="1" t="s">
        <v>29</v>
      </c>
    </row>
    <row r="6876" spans="1:12" x14ac:dyDescent="0.3">
      <c r="A6876" s="1" t="s">
        <v>1705</v>
      </c>
      <c r="B6876" s="1" t="s">
        <v>16</v>
      </c>
      <c r="C6876" s="1" t="s">
        <v>222</v>
      </c>
      <c r="D6876" s="5">
        <v>42979</v>
      </c>
      <c r="E6876">
        <v>1</v>
      </c>
      <c r="F6876">
        <v>1</v>
      </c>
      <c r="G6876" s="2">
        <v>264.88</v>
      </c>
      <c r="H6876">
        <v>1</v>
      </c>
      <c r="I6876">
        <v>0</v>
      </c>
      <c r="J6876" s="4">
        <v>5</v>
      </c>
      <c r="K6876" s="3">
        <v>0</v>
      </c>
      <c r="L6876" s="1" t="s">
        <v>18</v>
      </c>
    </row>
    <row r="6877" spans="1:12" x14ac:dyDescent="0.3">
      <c r="A6877" s="1" t="s">
        <v>1705</v>
      </c>
      <c r="B6877" s="1" t="s">
        <v>16</v>
      </c>
      <c r="C6877" s="1" t="s">
        <v>222</v>
      </c>
      <c r="D6877" s="5">
        <v>43009</v>
      </c>
      <c r="E6877">
        <v>2</v>
      </c>
      <c r="F6877">
        <v>3</v>
      </c>
      <c r="G6877" s="2">
        <v>846</v>
      </c>
      <c r="H6877">
        <v>2</v>
      </c>
      <c r="I6877">
        <v>0</v>
      </c>
      <c r="J6877" s="4">
        <v>3</v>
      </c>
      <c r="K6877" s="3">
        <v>0</v>
      </c>
      <c r="L6877" s="1" t="s">
        <v>19</v>
      </c>
    </row>
    <row r="6878" spans="1:12" x14ac:dyDescent="0.3">
      <c r="A6878" s="1" t="s">
        <v>1705</v>
      </c>
      <c r="B6878" s="1" t="s">
        <v>16</v>
      </c>
      <c r="C6878" s="1" t="s">
        <v>222</v>
      </c>
      <c r="D6878" s="5">
        <v>43040</v>
      </c>
      <c r="E6878">
        <v>3</v>
      </c>
      <c r="F6878">
        <v>3</v>
      </c>
      <c r="G6878" s="2">
        <v>1211.79</v>
      </c>
      <c r="H6878">
        <v>3</v>
      </c>
      <c r="I6878">
        <v>2</v>
      </c>
      <c r="J6878" s="4">
        <v>3</v>
      </c>
      <c r="K6878" s="3">
        <v>0.66666666666666663</v>
      </c>
      <c r="L6878" s="1" t="s">
        <v>30</v>
      </c>
    </row>
    <row r="6879" spans="1:12" x14ac:dyDescent="0.3">
      <c r="A6879" s="1" t="s">
        <v>1705</v>
      </c>
      <c r="B6879" s="1" t="s">
        <v>16</v>
      </c>
      <c r="C6879" s="1" t="s">
        <v>222</v>
      </c>
      <c r="D6879" s="5">
        <v>43101</v>
      </c>
      <c r="E6879">
        <v>2</v>
      </c>
      <c r="F6879">
        <v>3</v>
      </c>
      <c r="G6879" s="2">
        <v>619.54</v>
      </c>
      <c r="H6879">
        <v>2</v>
      </c>
      <c r="I6879">
        <v>0</v>
      </c>
      <c r="J6879" s="4">
        <v>5</v>
      </c>
      <c r="K6879" s="3">
        <v>0</v>
      </c>
      <c r="L6879" s="1" t="s">
        <v>32</v>
      </c>
    </row>
    <row r="6880" spans="1:12" x14ac:dyDescent="0.3">
      <c r="A6880" s="1" t="s">
        <v>1705</v>
      </c>
      <c r="B6880" s="1" t="s">
        <v>16</v>
      </c>
      <c r="C6880" s="1" t="s">
        <v>222</v>
      </c>
      <c r="D6880" s="5">
        <v>43132</v>
      </c>
      <c r="E6880">
        <v>2</v>
      </c>
      <c r="F6880">
        <v>3</v>
      </c>
      <c r="G6880" s="2">
        <v>1040.0999999999999</v>
      </c>
      <c r="H6880">
        <v>2</v>
      </c>
      <c r="I6880">
        <v>0</v>
      </c>
      <c r="J6880" s="4">
        <v>4.5</v>
      </c>
      <c r="K6880" s="3">
        <v>0</v>
      </c>
      <c r="L6880" s="1" t="s">
        <v>33</v>
      </c>
    </row>
    <row r="6881" spans="1:12" x14ac:dyDescent="0.3">
      <c r="A6881" s="1" t="s">
        <v>1705</v>
      </c>
      <c r="B6881" s="1" t="s">
        <v>16</v>
      </c>
      <c r="C6881" s="1" t="s">
        <v>222</v>
      </c>
      <c r="D6881" s="5">
        <v>43160</v>
      </c>
      <c r="E6881">
        <v>2</v>
      </c>
      <c r="F6881">
        <v>2</v>
      </c>
      <c r="G6881" s="2">
        <v>420.7</v>
      </c>
      <c r="H6881">
        <v>1</v>
      </c>
      <c r="I6881">
        <v>0</v>
      </c>
      <c r="J6881" s="4">
        <v>2.5</v>
      </c>
      <c r="K6881" s="3">
        <v>0</v>
      </c>
      <c r="L6881" s="1" t="s">
        <v>34</v>
      </c>
    </row>
    <row r="6882" spans="1:12" x14ac:dyDescent="0.3">
      <c r="A6882" s="1" t="s">
        <v>1705</v>
      </c>
      <c r="B6882" s="1" t="s">
        <v>16</v>
      </c>
      <c r="C6882" s="1" t="s">
        <v>222</v>
      </c>
      <c r="D6882" s="5">
        <v>43282</v>
      </c>
      <c r="E6882">
        <v>1</v>
      </c>
      <c r="F6882">
        <v>1</v>
      </c>
      <c r="G6882" s="2">
        <v>317.07</v>
      </c>
      <c r="H6882">
        <v>1</v>
      </c>
      <c r="I6882">
        <v>0</v>
      </c>
      <c r="J6882" s="4">
        <v>5</v>
      </c>
      <c r="K6882" s="3">
        <v>0</v>
      </c>
      <c r="L6882" s="1" t="s">
        <v>37</v>
      </c>
    </row>
    <row r="6883" spans="1:12" x14ac:dyDescent="0.3">
      <c r="A6883" s="1" t="s">
        <v>1705</v>
      </c>
      <c r="B6883" s="1" t="s">
        <v>16</v>
      </c>
      <c r="C6883" s="1" t="s">
        <v>222</v>
      </c>
      <c r="D6883" s="5">
        <v>43313</v>
      </c>
      <c r="E6883">
        <v>1</v>
      </c>
      <c r="F6883">
        <v>1</v>
      </c>
      <c r="G6883" s="2">
        <v>335.73</v>
      </c>
      <c r="H6883">
        <v>1</v>
      </c>
      <c r="I6883">
        <v>0</v>
      </c>
      <c r="J6883" s="4">
        <v>4</v>
      </c>
      <c r="K6883" s="3">
        <v>0</v>
      </c>
      <c r="L6883" s="1" t="s">
        <v>49</v>
      </c>
    </row>
    <row r="6884" spans="1:12" x14ac:dyDescent="0.3">
      <c r="A6884" s="1" t="s">
        <v>1706</v>
      </c>
      <c r="B6884" s="1" t="s">
        <v>57</v>
      </c>
      <c r="C6884" s="1" t="s">
        <v>66</v>
      </c>
      <c r="D6884" s="5">
        <v>43221</v>
      </c>
      <c r="E6884">
        <v>1</v>
      </c>
      <c r="F6884">
        <v>2</v>
      </c>
      <c r="G6884" s="2">
        <v>136.26</v>
      </c>
      <c r="H6884">
        <v>1</v>
      </c>
      <c r="I6884">
        <v>0</v>
      </c>
      <c r="J6884" s="4">
        <v>3</v>
      </c>
      <c r="K6884" s="3">
        <v>0</v>
      </c>
      <c r="L6884" s="1" t="s">
        <v>46</v>
      </c>
    </row>
    <row r="6885" spans="1:12" x14ac:dyDescent="0.3">
      <c r="A6885" s="1" t="s">
        <v>1706</v>
      </c>
      <c r="B6885" s="1" t="s">
        <v>57</v>
      </c>
      <c r="C6885" s="1" t="s">
        <v>66</v>
      </c>
      <c r="D6885" s="5">
        <v>43313</v>
      </c>
      <c r="E6885">
        <v>1</v>
      </c>
      <c r="F6885">
        <v>2</v>
      </c>
      <c r="G6885" s="2">
        <v>58.52</v>
      </c>
      <c r="H6885">
        <v>1</v>
      </c>
      <c r="I6885">
        <v>0</v>
      </c>
      <c r="J6885" s="4">
        <v>4</v>
      </c>
      <c r="K6885" s="3">
        <v>0</v>
      </c>
      <c r="L6885" s="1" t="s">
        <v>49</v>
      </c>
    </row>
    <row r="6886" spans="1:12" x14ac:dyDescent="0.3">
      <c r="A6886" s="1" t="s">
        <v>1707</v>
      </c>
      <c r="B6886" s="1" t="s">
        <v>16</v>
      </c>
      <c r="C6886" s="1" t="s">
        <v>51</v>
      </c>
      <c r="D6886" s="5">
        <v>43160</v>
      </c>
      <c r="E6886">
        <v>2</v>
      </c>
      <c r="F6886">
        <v>2</v>
      </c>
      <c r="G6886" s="2">
        <v>82.58</v>
      </c>
      <c r="H6886">
        <v>2</v>
      </c>
      <c r="I6886">
        <v>0</v>
      </c>
      <c r="J6886" s="4">
        <v>5</v>
      </c>
      <c r="K6886" s="3">
        <v>0</v>
      </c>
      <c r="L6886" s="1" t="s">
        <v>34</v>
      </c>
    </row>
    <row r="6887" spans="1:12" x14ac:dyDescent="0.3">
      <c r="A6887" s="1" t="s">
        <v>1707</v>
      </c>
      <c r="B6887" s="1" t="s">
        <v>16</v>
      </c>
      <c r="C6887" s="1" t="s">
        <v>51</v>
      </c>
      <c r="D6887" s="5">
        <v>43191</v>
      </c>
      <c r="E6887">
        <v>16</v>
      </c>
      <c r="F6887">
        <v>18</v>
      </c>
      <c r="G6887" s="2">
        <v>759.05</v>
      </c>
      <c r="H6887">
        <v>16</v>
      </c>
      <c r="I6887">
        <v>2</v>
      </c>
      <c r="J6887" s="4">
        <v>3.81</v>
      </c>
      <c r="K6887" s="3">
        <v>0.125</v>
      </c>
      <c r="L6887" s="1" t="s">
        <v>35</v>
      </c>
    </row>
    <row r="6888" spans="1:12" x14ac:dyDescent="0.3">
      <c r="A6888" s="1" t="s">
        <v>1707</v>
      </c>
      <c r="B6888" s="1" t="s">
        <v>16</v>
      </c>
      <c r="C6888" s="1" t="s">
        <v>51</v>
      </c>
      <c r="D6888" s="5">
        <v>43221</v>
      </c>
      <c r="E6888">
        <v>1</v>
      </c>
      <c r="F6888">
        <v>3</v>
      </c>
      <c r="G6888" s="2">
        <v>101.34</v>
      </c>
      <c r="H6888">
        <v>1</v>
      </c>
      <c r="I6888">
        <v>0</v>
      </c>
      <c r="J6888" s="4">
        <v>4</v>
      </c>
      <c r="K6888" s="3">
        <v>0</v>
      </c>
      <c r="L6888" s="1" t="s">
        <v>46</v>
      </c>
    </row>
    <row r="6889" spans="1:12" x14ac:dyDescent="0.3">
      <c r="A6889" s="1" t="s">
        <v>1707</v>
      </c>
      <c r="B6889" s="1" t="s">
        <v>16</v>
      </c>
      <c r="C6889" s="1" t="s">
        <v>51</v>
      </c>
      <c r="D6889" s="5">
        <v>43252</v>
      </c>
      <c r="E6889">
        <v>7</v>
      </c>
      <c r="F6889">
        <v>7</v>
      </c>
      <c r="G6889" s="2">
        <v>285.64999999999998</v>
      </c>
      <c r="H6889">
        <v>7</v>
      </c>
      <c r="I6889">
        <v>0</v>
      </c>
      <c r="J6889" s="4">
        <v>4.29</v>
      </c>
      <c r="K6889" s="3">
        <v>0</v>
      </c>
      <c r="L6889" s="1" t="s">
        <v>36</v>
      </c>
    </row>
    <row r="6890" spans="1:12" x14ac:dyDescent="0.3">
      <c r="A6890" s="1" t="s">
        <v>1708</v>
      </c>
      <c r="B6890" s="1" t="s">
        <v>16</v>
      </c>
      <c r="C6890" s="1" t="s">
        <v>1709</v>
      </c>
      <c r="D6890" s="5">
        <v>42917</v>
      </c>
      <c r="E6890">
        <v>2</v>
      </c>
      <c r="F6890">
        <v>2</v>
      </c>
      <c r="G6890" s="2">
        <v>90.38</v>
      </c>
      <c r="H6890">
        <v>2</v>
      </c>
      <c r="I6890">
        <v>0</v>
      </c>
      <c r="J6890" s="4">
        <v>5</v>
      </c>
      <c r="K6890" s="3">
        <v>0</v>
      </c>
      <c r="L6890" s="1" t="s">
        <v>28</v>
      </c>
    </row>
    <row r="6891" spans="1:12" x14ac:dyDescent="0.3">
      <c r="A6891" s="1" t="s">
        <v>1708</v>
      </c>
      <c r="B6891" s="1" t="s">
        <v>16</v>
      </c>
      <c r="C6891" s="1" t="s">
        <v>1709</v>
      </c>
      <c r="D6891" s="5">
        <v>42948</v>
      </c>
      <c r="E6891">
        <v>10</v>
      </c>
      <c r="F6891">
        <v>10</v>
      </c>
      <c r="G6891" s="2">
        <v>695.71</v>
      </c>
      <c r="H6891">
        <v>10</v>
      </c>
      <c r="I6891">
        <v>0</v>
      </c>
      <c r="J6891" s="4">
        <v>4.8</v>
      </c>
      <c r="K6891" s="3">
        <v>0</v>
      </c>
      <c r="L6891" s="1" t="s">
        <v>29</v>
      </c>
    </row>
    <row r="6892" spans="1:12" x14ac:dyDescent="0.3">
      <c r="A6892" s="1" t="s">
        <v>1708</v>
      </c>
      <c r="B6892" s="1" t="s">
        <v>16</v>
      </c>
      <c r="C6892" s="1" t="s">
        <v>1709</v>
      </c>
      <c r="D6892" s="5">
        <v>42979</v>
      </c>
      <c r="E6892">
        <v>4</v>
      </c>
      <c r="F6892">
        <v>5</v>
      </c>
      <c r="G6892" s="2">
        <v>206.5</v>
      </c>
      <c r="H6892">
        <v>4</v>
      </c>
      <c r="I6892">
        <v>0</v>
      </c>
      <c r="J6892" s="4">
        <v>4.5</v>
      </c>
      <c r="K6892" s="3">
        <v>0</v>
      </c>
      <c r="L6892" s="1" t="s">
        <v>18</v>
      </c>
    </row>
    <row r="6893" spans="1:12" x14ac:dyDescent="0.3">
      <c r="A6893" s="1" t="s">
        <v>1708</v>
      </c>
      <c r="B6893" s="1" t="s">
        <v>16</v>
      </c>
      <c r="C6893" s="1" t="s">
        <v>1709</v>
      </c>
      <c r="D6893" s="5">
        <v>43009</v>
      </c>
      <c r="E6893">
        <v>6</v>
      </c>
      <c r="F6893">
        <v>6</v>
      </c>
      <c r="G6893" s="2">
        <v>253.28</v>
      </c>
      <c r="H6893">
        <v>6</v>
      </c>
      <c r="I6893">
        <v>0</v>
      </c>
      <c r="J6893" s="4">
        <v>4.67</v>
      </c>
      <c r="K6893" s="3">
        <v>0</v>
      </c>
      <c r="L6893" s="1" t="s">
        <v>19</v>
      </c>
    </row>
    <row r="6894" spans="1:12" x14ac:dyDescent="0.3">
      <c r="A6894" s="1" t="s">
        <v>1708</v>
      </c>
      <c r="B6894" s="1" t="s">
        <v>16</v>
      </c>
      <c r="C6894" s="1" t="s">
        <v>1709</v>
      </c>
      <c r="D6894" s="5">
        <v>43040</v>
      </c>
      <c r="E6894">
        <v>14</v>
      </c>
      <c r="F6894">
        <v>15</v>
      </c>
      <c r="G6894" s="2">
        <v>1207.82</v>
      </c>
      <c r="H6894">
        <v>14</v>
      </c>
      <c r="I6894">
        <v>2</v>
      </c>
      <c r="J6894" s="4">
        <v>3.71</v>
      </c>
      <c r="K6894" s="3">
        <v>0.14285714285714285</v>
      </c>
      <c r="L6894" s="1" t="s">
        <v>30</v>
      </c>
    </row>
    <row r="6895" spans="1:12" x14ac:dyDescent="0.3">
      <c r="A6895" s="1" t="s">
        <v>1708</v>
      </c>
      <c r="B6895" s="1" t="s">
        <v>16</v>
      </c>
      <c r="C6895" s="1" t="s">
        <v>1709</v>
      </c>
      <c r="D6895" s="5">
        <v>43070</v>
      </c>
      <c r="E6895">
        <v>11</v>
      </c>
      <c r="F6895">
        <v>12</v>
      </c>
      <c r="G6895" s="2">
        <v>647.87</v>
      </c>
      <c r="H6895">
        <v>10</v>
      </c>
      <c r="I6895">
        <v>0</v>
      </c>
      <c r="J6895" s="4">
        <v>4.2699999999999996</v>
      </c>
      <c r="K6895" s="3">
        <v>0</v>
      </c>
      <c r="L6895" s="1" t="s">
        <v>31</v>
      </c>
    </row>
    <row r="6896" spans="1:12" x14ac:dyDescent="0.3">
      <c r="A6896" s="1" t="s">
        <v>1708</v>
      </c>
      <c r="B6896" s="1" t="s">
        <v>16</v>
      </c>
      <c r="C6896" s="1" t="s">
        <v>1709</v>
      </c>
      <c r="D6896" s="5">
        <v>43101</v>
      </c>
      <c r="E6896">
        <v>16</v>
      </c>
      <c r="F6896">
        <v>17</v>
      </c>
      <c r="G6896" s="2">
        <v>1096.8699999999999</v>
      </c>
      <c r="H6896">
        <v>16</v>
      </c>
      <c r="I6896">
        <v>1</v>
      </c>
      <c r="J6896" s="4">
        <v>4.1900000000000004</v>
      </c>
      <c r="K6896" s="3">
        <v>6.25E-2</v>
      </c>
      <c r="L6896" s="1" t="s">
        <v>32</v>
      </c>
    </row>
    <row r="6897" spans="1:12" x14ac:dyDescent="0.3">
      <c r="A6897" s="1" t="s">
        <v>1708</v>
      </c>
      <c r="B6897" s="1" t="s">
        <v>16</v>
      </c>
      <c r="C6897" s="1" t="s">
        <v>1709</v>
      </c>
      <c r="D6897" s="5">
        <v>43132</v>
      </c>
      <c r="E6897">
        <v>19</v>
      </c>
      <c r="F6897">
        <v>20</v>
      </c>
      <c r="G6897" s="2">
        <v>1073.4000000000001</v>
      </c>
      <c r="H6897">
        <v>18</v>
      </c>
      <c r="I6897">
        <v>3</v>
      </c>
      <c r="J6897" s="4">
        <v>3.29</v>
      </c>
      <c r="K6897" s="3">
        <v>0.16666666666666666</v>
      </c>
      <c r="L6897" s="1" t="s">
        <v>33</v>
      </c>
    </row>
    <row r="6898" spans="1:12" x14ac:dyDescent="0.3">
      <c r="A6898" s="1" t="s">
        <v>1708</v>
      </c>
      <c r="B6898" s="1" t="s">
        <v>16</v>
      </c>
      <c r="C6898" s="1" t="s">
        <v>1709</v>
      </c>
      <c r="D6898" s="5">
        <v>43160</v>
      </c>
      <c r="E6898">
        <v>10</v>
      </c>
      <c r="F6898">
        <v>10</v>
      </c>
      <c r="G6898" s="2">
        <v>597.39</v>
      </c>
      <c r="H6898">
        <v>10</v>
      </c>
      <c r="I6898">
        <v>3</v>
      </c>
      <c r="J6898" s="4">
        <v>3.7</v>
      </c>
      <c r="K6898" s="3">
        <v>0.3</v>
      </c>
      <c r="L6898" s="1" t="s">
        <v>34</v>
      </c>
    </row>
    <row r="6899" spans="1:12" x14ac:dyDescent="0.3">
      <c r="A6899" s="1" t="s">
        <v>1708</v>
      </c>
      <c r="B6899" s="1" t="s">
        <v>16</v>
      </c>
      <c r="C6899" s="1" t="s">
        <v>1709</v>
      </c>
      <c r="D6899" s="5">
        <v>43191</v>
      </c>
      <c r="E6899">
        <v>9</v>
      </c>
      <c r="F6899">
        <v>9</v>
      </c>
      <c r="G6899" s="2">
        <v>561.41999999999996</v>
      </c>
      <c r="H6899">
        <v>9</v>
      </c>
      <c r="I6899">
        <v>0</v>
      </c>
      <c r="J6899" s="4">
        <v>4</v>
      </c>
      <c r="K6899" s="3">
        <v>0</v>
      </c>
      <c r="L6899" s="1" t="s">
        <v>35</v>
      </c>
    </row>
    <row r="6900" spans="1:12" x14ac:dyDescent="0.3">
      <c r="A6900" s="1" t="s">
        <v>1708</v>
      </c>
      <c r="B6900" s="1" t="s">
        <v>16</v>
      </c>
      <c r="C6900" s="1" t="s">
        <v>1709</v>
      </c>
      <c r="D6900" s="5">
        <v>43221</v>
      </c>
      <c r="E6900">
        <v>3</v>
      </c>
      <c r="F6900">
        <v>5</v>
      </c>
      <c r="G6900" s="2">
        <v>403.94</v>
      </c>
      <c r="H6900">
        <v>3</v>
      </c>
      <c r="I6900">
        <v>0</v>
      </c>
      <c r="J6900" s="4">
        <v>5</v>
      </c>
      <c r="K6900" s="3">
        <v>0</v>
      </c>
      <c r="L6900" s="1" t="s">
        <v>46</v>
      </c>
    </row>
    <row r="6901" spans="1:12" x14ac:dyDescent="0.3">
      <c r="A6901" s="1" t="s">
        <v>1708</v>
      </c>
      <c r="B6901" s="1" t="s">
        <v>16</v>
      </c>
      <c r="C6901" s="1" t="s">
        <v>1709</v>
      </c>
      <c r="D6901" s="5">
        <v>43252</v>
      </c>
      <c r="E6901">
        <v>6</v>
      </c>
      <c r="F6901">
        <v>6</v>
      </c>
      <c r="G6901" s="2">
        <v>397.99</v>
      </c>
      <c r="H6901">
        <v>6</v>
      </c>
      <c r="I6901">
        <v>0</v>
      </c>
      <c r="J6901" s="4">
        <v>4.33</v>
      </c>
      <c r="K6901" s="3">
        <v>0</v>
      </c>
      <c r="L6901" s="1" t="s">
        <v>36</v>
      </c>
    </row>
    <row r="6902" spans="1:12" x14ac:dyDescent="0.3">
      <c r="A6902" s="1" t="s">
        <v>1708</v>
      </c>
      <c r="B6902" s="1" t="s">
        <v>16</v>
      </c>
      <c r="C6902" s="1" t="s">
        <v>1709</v>
      </c>
      <c r="D6902" s="5">
        <v>43282</v>
      </c>
      <c r="E6902">
        <v>10</v>
      </c>
      <c r="F6902">
        <v>10</v>
      </c>
      <c r="G6902" s="2">
        <v>537.88</v>
      </c>
      <c r="H6902">
        <v>10</v>
      </c>
      <c r="I6902">
        <v>1</v>
      </c>
      <c r="J6902" s="4">
        <v>4.4000000000000004</v>
      </c>
      <c r="K6902" s="3">
        <v>0.1</v>
      </c>
      <c r="L6902" s="1" t="s">
        <v>37</v>
      </c>
    </row>
    <row r="6903" spans="1:12" x14ac:dyDescent="0.3">
      <c r="A6903" s="1" t="s">
        <v>1708</v>
      </c>
      <c r="B6903" s="1" t="s">
        <v>16</v>
      </c>
      <c r="C6903" s="1" t="s">
        <v>1709</v>
      </c>
      <c r="D6903" s="5">
        <v>43313</v>
      </c>
      <c r="E6903">
        <v>7</v>
      </c>
      <c r="F6903">
        <v>8</v>
      </c>
      <c r="G6903" s="2">
        <v>426.51</v>
      </c>
      <c r="H6903">
        <v>7</v>
      </c>
      <c r="I6903">
        <v>0</v>
      </c>
      <c r="J6903" s="4">
        <v>4.71</v>
      </c>
      <c r="K6903" s="3">
        <v>0</v>
      </c>
      <c r="L6903" s="1" t="s">
        <v>49</v>
      </c>
    </row>
    <row r="6904" spans="1:12" x14ac:dyDescent="0.3">
      <c r="A6904" s="1" t="s">
        <v>1710</v>
      </c>
      <c r="B6904" s="1" t="s">
        <v>90</v>
      </c>
      <c r="C6904" s="1" t="s">
        <v>527</v>
      </c>
      <c r="D6904" s="5">
        <v>43160</v>
      </c>
      <c r="E6904">
        <v>2</v>
      </c>
      <c r="F6904">
        <v>2</v>
      </c>
      <c r="G6904" s="2">
        <v>272.8</v>
      </c>
      <c r="H6904">
        <v>2</v>
      </c>
      <c r="I6904">
        <v>1</v>
      </c>
      <c r="J6904" s="4">
        <v>4</v>
      </c>
      <c r="K6904" s="3">
        <v>0.5</v>
      </c>
      <c r="L6904" s="1" t="s">
        <v>34</v>
      </c>
    </row>
    <row r="6905" spans="1:12" x14ac:dyDescent="0.3">
      <c r="A6905" s="1" t="s">
        <v>1710</v>
      </c>
      <c r="B6905" s="1" t="s">
        <v>90</v>
      </c>
      <c r="C6905" s="1" t="s">
        <v>527</v>
      </c>
      <c r="D6905" s="5">
        <v>43191</v>
      </c>
      <c r="E6905">
        <v>4</v>
      </c>
      <c r="F6905">
        <v>5</v>
      </c>
      <c r="G6905" s="2">
        <v>395.67</v>
      </c>
      <c r="H6905">
        <v>4</v>
      </c>
      <c r="I6905">
        <v>0</v>
      </c>
      <c r="J6905" s="4">
        <v>4</v>
      </c>
      <c r="K6905" s="3">
        <v>0</v>
      </c>
      <c r="L6905" s="1" t="s">
        <v>35</v>
      </c>
    </row>
    <row r="6906" spans="1:12" x14ac:dyDescent="0.3">
      <c r="A6906" s="1" t="s">
        <v>1710</v>
      </c>
      <c r="B6906" s="1" t="s">
        <v>90</v>
      </c>
      <c r="C6906" s="1" t="s">
        <v>527</v>
      </c>
      <c r="D6906" s="5">
        <v>43221</v>
      </c>
      <c r="E6906">
        <v>7</v>
      </c>
      <c r="F6906">
        <v>9</v>
      </c>
      <c r="G6906" s="2">
        <v>1189.1199999999999</v>
      </c>
      <c r="H6906">
        <v>7</v>
      </c>
      <c r="I6906">
        <v>0</v>
      </c>
      <c r="J6906" s="4">
        <v>4.8600000000000003</v>
      </c>
      <c r="K6906" s="3">
        <v>0</v>
      </c>
      <c r="L6906" s="1" t="s">
        <v>46</v>
      </c>
    </row>
    <row r="6907" spans="1:12" x14ac:dyDescent="0.3">
      <c r="A6907" s="1" t="s">
        <v>1710</v>
      </c>
      <c r="B6907" s="1" t="s">
        <v>90</v>
      </c>
      <c r="C6907" s="1" t="s">
        <v>527</v>
      </c>
      <c r="D6907" s="5">
        <v>43252</v>
      </c>
      <c r="E6907">
        <v>3</v>
      </c>
      <c r="F6907">
        <v>3</v>
      </c>
      <c r="G6907" s="2">
        <v>419.56</v>
      </c>
      <c r="H6907">
        <v>3</v>
      </c>
      <c r="I6907">
        <v>0</v>
      </c>
      <c r="J6907" s="4">
        <v>5</v>
      </c>
      <c r="K6907" s="3">
        <v>0</v>
      </c>
      <c r="L6907" s="1" t="s">
        <v>36</v>
      </c>
    </row>
    <row r="6908" spans="1:12" x14ac:dyDescent="0.3">
      <c r="A6908" s="1" t="s">
        <v>1710</v>
      </c>
      <c r="B6908" s="1" t="s">
        <v>90</v>
      </c>
      <c r="C6908" s="1" t="s">
        <v>527</v>
      </c>
      <c r="D6908" s="5">
        <v>43313</v>
      </c>
      <c r="E6908">
        <v>2</v>
      </c>
      <c r="F6908">
        <v>3</v>
      </c>
      <c r="G6908" s="2">
        <v>133.53</v>
      </c>
      <c r="H6908">
        <v>2</v>
      </c>
      <c r="I6908">
        <v>0</v>
      </c>
      <c r="J6908" s="4">
        <v>5</v>
      </c>
      <c r="K6908" s="3">
        <v>0</v>
      </c>
      <c r="L6908" s="1" t="s">
        <v>49</v>
      </c>
    </row>
    <row r="6909" spans="1:12" x14ac:dyDescent="0.3">
      <c r="A6909" s="1" t="s">
        <v>1711</v>
      </c>
      <c r="B6909" s="1" t="s">
        <v>16</v>
      </c>
      <c r="C6909" s="1" t="s">
        <v>436</v>
      </c>
      <c r="D6909" s="5">
        <v>42767</v>
      </c>
      <c r="E6909">
        <v>1</v>
      </c>
      <c r="F6909">
        <v>1</v>
      </c>
      <c r="G6909" s="2">
        <v>41.42</v>
      </c>
      <c r="H6909">
        <v>1</v>
      </c>
      <c r="I6909">
        <v>0</v>
      </c>
      <c r="J6909" s="4">
        <v>5</v>
      </c>
      <c r="K6909" s="3">
        <v>0</v>
      </c>
      <c r="L6909" s="1" t="s">
        <v>23</v>
      </c>
    </row>
    <row r="6910" spans="1:12" x14ac:dyDescent="0.3">
      <c r="A6910" s="1" t="s">
        <v>1711</v>
      </c>
      <c r="B6910" s="1" t="s">
        <v>16</v>
      </c>
      <c r="C6910" s="1" t="s">
        <v>436</v>
      </c>
      <c r="D6910" s="5">
        <v>42795</v>
      </c>
      <c r="E6910">
        <v>3</v>
      </c>
      <c r="F6910">
        <v>3</v>
      </c>
      <c r="G6910" s="2">
        <v>116.7</v>
      </c>
      <c r="H6910">
        <v>3</v>
      </c>
      <c r="I6910">
        <v>0</v>
      </c>
      <c r="J6910" s="4">
        <v>4.67</v>
      </c>
      <c r="K6910" s="3">
        <v>0</v>
      </c>
      <c r="L6910" s="1" t="s">
        <v>24</v>
      </c>
    </row>
    <row r="6911" spans="1:12" x14ac:dyDescent="0.3">
      <c r="A6911" s="1" t="s">
        <v>1711</v>
      </c>
      <c r="B6911" s="1" t="s">
        <v>16</v>
      </c>
      <c r="C6911" s="1" t="s">
        <v>436</v>
      </c>
      <c r="D6911" s="5">
        <v>42826</v>
      </c>
      <c r="E6911">
        <v>4</v>
      </c>
      <c r="F6911">
        <v>4</v>
      </c>
      <c r="G6911" s="2">
        <v>168.88</v>
      </c>
      <c r="H6911">
        <v>4</v>
      </c>
      <c r="I6911">
        <v>0</v>
      </c>
      <c r="J6911" s="4">
        <v>4.5</v>
      </c>
      <c r="K6911" s="3">
        <v>0</v>
      </c>
      <c r="L6911" s="1" t="s">
        <v>25</v>
      </c>
    </row>
    <row r="6912" spans="1:12" x14ac:dyDescent="0.3">
      <c r="A6912" s="1" t="s">
        <v>1711</v>
      </c>
      <c r="B6912" s="1" t="s">
        <v>16</v>
      </c>
      <c r="C6912" s="1" t="s">
        <v>436</v>
      </c>
      <c r="D6912" s="5">
        <v>42856</v>
      </c>
      <c r="E6912">
        <v>5</v>
      </c>
      <c r="F6912">
        <v>5</v>
      </c>
      <c r="G6912" s="2">
        <v>233.1</v>
      </c>
      <c r="H6912">
        <v>5</v>
      </c>
      <c r="I6912">
        <v>0</v>
      </c>
      <c r="J6912" s="4">
        <v>4.8</v>
      </c>
      <c r="K6912" s="3">
        <v>0</v>
      </c>
      <c r="L6912" s="1" t="s">
        <v>26</v>
      </c>
    </row>
    <row r="6913" spans="1:12" x14ac:dyDescent="0.3">
      <c r="A6913" s="1" t="s">
        <v>1711</v>
      </c>
      <c r="B6913" s="1" t="s">
        <v>16</v>
      </c>
      <c r="C6913" s="1" t="s">
        <v>436</v>
      </c>
      <c r="D6913" s="5">
        <v>42887</v>
      </c>
      <c r="E6913">
        <v>5</v>
      </c>
      <c r="F6913">
        <v>5</v>
      </c>
      <c r="G6913" s="2">
        <v>175</v>
      </c>
      <c r="H6913">
        <v>5</v>
      </c>
      <c r="I6913">
        <v>0</v>
      </c>
      <c r="J6913" s="4">
        <v>4.4000000000000004</v>
      </c>
      <c r="K6913" s="3">
        <v>0</v>
      </c>
      <c r="L6913" s="1" t="s">
        <v>27</v>
      </c>
    </row>
    <row r="6914" spans="1:12" x14ac:dyDescent="0.3">
      <c r="A6914" s="1" t="s">
        <v>1711</v>
      </c>
      <c r="B6914" s="1" t="s">
        <v>16</v>
      </c>
      <c r="C6914" s="1" t="s">
        <v>436</v>
      </c>
      <c r="D6914" s="5">
        <v>42917</v>
      </c>
      <c r="E6914">
        <v>3</v>
      </c>
      <c r="F6914">
        <v>3</v>
      </c>
      <c r="G6914" s="2">
        <v>119.36</v>
      </c>
      <c r="H6914">
        <v>3</v>
      </c>
      <c r="I6914">
        <v>0</v>
      </c>
      <c r="J6914" s="4">
        <v>5</v>
      </c>
      <c r="K6914" s="3">
        <v>0</v>
      </c>
      <c r="L6914" s="1" t="s">
        <v>28</v>
      </c>
    </row>
    <row r="6915" spans="1:12" x14ac:dyDescent="0.3">
      <c r="A6915" s="1" t="s">
        <v>1712</v>
      </c>
      <c r="B6915" s="1" t="s">
        <v>129</v>
      </c>
      <c r="C6915" s="1" t="s">
        <v>180</v>
      </c>
      <c r="D6915" s="5">
        <v>43160</v>
      </c>
      <c r="E6915">
        <v>1</v>
      </c>
      <c r="F6915">
        <v>1</v>
      </c>
      <c r="G6915" s="2">
        <v>1759.04</v>
      </c>
      <c r="H6915">
        <v>1</v>
      </c>
      <c r="I6915">
        <v>0</v>
      </c>
      <c r="J6915" s="4">
        <v>5</v>
      </c>
      <c r="K6915" s="3">
        <v>0</v>
      </c>
      <c r="L6915" s="1" t="s">
        <v>34</v>
      </c>
    </row>
    <row r="6916" spans="1:12" x14ac:dyDescent="0.3">
      <c r="A6916" s="1" t="s">
        <v>1713</v>
      </c>
      <c r="B6916" s="1" t="s">
        <v>57</v>
      </c>
      <c r="C6916" s="1" t="s">
        <v>66</v>
      </c>
      <c r="D6916" s="5">
        <v>42917</v>
      </c>
      <c r="E6916">
        <v>1</v>
      </c>
      <c r="F6916">
        <v>1</v>
      </c>
      <c r="G6916" s="2">
        <v>101.25</v>
      </c>
      <c r="H6916">
        <v>1</v>
      </c>
      <c r="I6916">
        <v>0</v>
      </c>
      <c r="J6916" s="4">
        <v>4</v>
      </c>
      <c r="K6916" s="3">
        <v>0</v>
      </c>
      <c r="L6916" s="1" t="s">
        <v>28</v>
      </c>
    </row>
    <row r="6917" spans="1:12" x14ac:dyDescent="0.3">
      <c r="A6917" s="1" t="s">
        <v>1713</v>
      </c>
      <c r="B6917" s="1" t="s">
        <v>57</v>
      </c>
      <c r="C6917" s="1" t="s">
        <v>66</v>
      </c>
      <c r="D6917" s="5">
        <v>42948</v>
      </c>
      <c r="E6917">
        <v>2</v>
      </c>
      <c r="F6917">
        <v>2</v>
      </c>
      <c r="G6917" s="2">
        <v>213.59</v>
      </c>
      <c r="H6917">
        <v>2</v>
      </c>
      <c r="I6917">
        <v>1</v>
      </c>
      <c r="J6917" s="4">
        <v>3</v>
      </c>
      <c r="K6917" s="3">
        <v>0.5</v>
      </c>
      <c r="L6917" s="1" t="s">
        <v>29</v>
      </c>
    </row>
    <row r="6918" spans="1:12" x14ac:dyDescent="0.3">
      <c r="A6918" s="1" t="s">
        <v>1713</v>
      </c>
      <c r="B6918" s="1" t="s">
        <v>57</v>
      </c>
      <c r="C6918" s="1" t="s">
        <v>66</v>
      </c>
      <c r="D6918" s="5">
        <v>42979</v>
      </c>
      <c r="E6918">
        <v>3</v>
      </c>
      <c r="F6918">
        <v>3</v>
      </c>
      <c r="G6918" s="2">
        <v>253.86</v>
      </c>
      <c r="H6918">
        <v>3</v>
      </c>
      <c r="I6918">
        <v>0</v>
      </c>
      <c r="J6918" s="4">
        <v>4.33</v>
      </c>
      <c r="K6918" s="3">
        <v>0</v>
      </c>
      <c r="L6918" s="1" t="s">
        <v>18</v>
      </c>
    </row>
    <row r="6919" spans="1:12" x14ac:dyDescent="0.3">
      <c r="A6919" s="1" t="s">
        <v>1713</v>
      </c>
      <c r="B6919" s="1" t="s">
        <v>57</v>
      </c>
      <c r="C6919" s="1" t="s">
        <v>66</v>
      </c>
      <c r="D6919" s="5">
        <v>43009</v>
      </c>
      <c r="E6919">
        <v>4</v>
      </c>
      <c r="F6919">
        <v>5</v>
      </c>
      <c r="G6919" s="2">
        <v>560.36</v>
      </c>
      <c r="H6919">
        <v>4</v>
      </c>
      <c r="I6919">
        <v>0</v>
      </c>
      <c r="J6919" s="4">
        <v>3.75</v>
      </c>
      <c r="K6919" s="3">
        <v>0</v>
      </c>
      <c r="L6919" s="1" t="s">
        <v>19</v>
      </c>
    </row>
    <row r="6920" spans="1:12" x14ac:dyDescent="0.3">
      <c r="A6920" s="1" t="s">
        <v>1713</v>
      </c>
      <c r="B6920" s="1" t="s">
        <v>57</v>
      </c>
      <c r="C6920" s="1" t="s">
        <v>66</v>
      </c>
      <c r="D6920" s="5">
        <v>43040</v>
      </c>
      <c r="E6920">
        <v>7</v>
      </c>
      <c r="F6920">
        <v>8</v>
      </c>
      <c r="G6920" s="2">
        <v>625.94000000000005</v>
      </c>
      <c r="H6920">
        <v>7</v>
      </c>
      <c r="I6920">
        <v>0</v>
      </c>
      <c r="J6920" s="4">
        <v>4.29</v>
      </c>
      <c r="K6920" s="3">
        <v>0</v>
      </c>
      <c r="L6920" s="1" t="s">
        <v>30</v>
      </c>
    </row>
    <row r="6921" spans="1:12" x14ac:dyDescent="0.3">
      <c r="A6921" s="1" t="s">
        <v>1713</v>
      </c>
      <c r="B6921" s="1" t="s">
        <v>57</v>
      </c>
      <c r="C6921" s="1" t="s">
        <v>66</v>
      </c>
      <c r="D6921" s="5">
        <v>43070</v>
      </c>
      <c r="E6921">
        <v>6</v>
      </c>
      <c r="F6921">
        <v>6</v>
      </c>
      <c r="G6921" s="2">
        <v>555.67999999999995</v>
      </c>
      <c r="H6921">
        <v>6</v>
      </c>
      <c r="I6921">
        <v>0</v>
      </c>
      <c r="J6921" s="4">
        <v>5</v>
      </c>
      <c r="K6921" s="3">
        <v>0</v>
      </c>
      <c r="L6921" s="1" t="s">
        <v>31</v>
      </c>
    </row>
    <row r="6922" spans="1:12" x14ac:dyDescent="0.3">
      <c r="A6922" s="1" t="s">
        <v>1713</v>
      </c>
      <c r="B6922" s="1" t="s">
        <v>57</v>
      </c>
      <c r="C6922" s="1" t="s">
        <v>66</v>
      </c>
      <c r="D6922" s="5">
        <v>43101</v>
      </c>
      <c r="E6922">
        <v>7</v>
      </c>
      <c r="F6922">
        <v>13</v>
      </c>
      <c r="G6922" s="2">
        <v>825.29</v>
      </c>
      <c r="H6922">
        <v>7</v>
      </c>
      <c r="I6922">
        <v>0</v>
      </c>
      <c r="J6922" s="4">
        <v>3.57</v>
      </c>
      <c r="K6922" s="3">
        <v>0</v>
      </c>
      <c r="L6922" s="1" t="s">
        <v>32</v>
      </c>
    </row>
    <row r="6923" spans="1:12" x14ac:dyDescent="0.3">
      <c r="A6923" s="1" t="s">
        <v>1713</v>
      </c>
      <c r="B6923" s="1" t="s">
        <v>57</v>
      </c>
      <c r="C6923" s="1" t="s">
        <v>66</v>
      </c>
      <c r="D6923" s="5">
        <v>43132</v>
      </c>
      <c r="E6923">
        <v>6</v>
      </c>
      <c r="F6923">
        <v>6</v>
      </c>
      <c r="G6923" s="2">
        <v>577.96</v>
      </c>
      <c r="H6923">
        <v>6</v>
      </c>
      <c r="I6923">
        <v>1</v>
      </c>
      <c r="J6923" s="4">
        <v>4.33</v>
      </c>
      <c r="K6923" s="3">
        <v>0.16666666666666666</v>
      </c>
      <c r="L6923" s="1" t="s">
        <v>33</v>
      </c>
    </row>
    <row r="6924" spans="1:12" x14ac:dyDescent="0.3">
      <c r="A6924" s="1" t="s">
        <v>1713</v>
      </c>
      <c r="B6924" s="1" t="s">
        <v>57</v>
      </c>
      <c r="C6924" s="1" t="s">
        <v>66</v>
      </c>
      <c r="D6924" s="5">
        <v>43160</v>
      </c>
      <c r="E6924">
        <v>8</v>
      </c>
      <c r="F6924">
        <v>9</v>
      </c>
      <c r="G6924" s="2">
        <v>694.97</v>
      </c>
      <c r="H6924">
        <v>8</v>
      </c>
      <c r="I6924">
        <v>0</v>
      </c>
      <c r="J6924" s="4">
        <v>4.25</v>
      </c>
      <c r="K6924" s="3">
        <v>0</v>
      </c>
      <c r="L6924" s="1" t="s">
        <v>34</v>
      </c>
    </row>
    <row r="6925" spans="1:12" x14ac:dyDescent="0.3">
      <c r="A6925" s="1" t="s">
        <v>1713</v>
      </c>
      <c r="B6925" s="1" t="s">
        <v>57</v>
      </c>
      <c r="C6925" s="1" t="s">
        <v>66</v>
      </c>
      <c r="D6925" s="5">
        <v>43191</v>
      </c>
      <c r="E6925">
        <v>8</v>
      </c>
      <c r="F6925">
        <v>8</v>
      </c>
      <c r="G6925" s="2">
        <v>717.01</v>
      </c>
      <c r="H6925">
        <v>8</v>
      </c>
      <c r="I6925">
        <v>0</v>
      </c>
      <c r="J6925" s="4">
        <v>4.13</v>
      </c>
      <c r="K6925" s="3">
        <v>0</v>
      </c>
      <c r="L6925" s="1" t="s">
        <v>35</v>
      </c>
    </row>
    <row r="6926" spans="1:12" x14ac:dyDescent="0.3">
      <c r="A6926" s="1" t="s">
        <v>1713</v>
      </c>
      <c r="B6926" s="1" t="s">
        <v>57</v>
      </c>
      <c r="C6926" s="1" t="s">
        <v>66</v>
      </c>
      <c r="D6926" s="5">
        <v>43221</v>
      </c>
      <c r="E6926">
        <v>7</v>
      </c>
      <c r="F6926">
        <v>7</v>
      </c>
      <c r="G6926" s="2">
        <v>774.81</v>
      </c>
      <c r="H6926">
        <v>7</v>
      </c>
      <c r="I6926">
        <v>0</v>
      </c>
      <c r="J6926" s="4">
        <v>4.57</v>
      </c>
      <c r="K6926" s="3">
        <v>0</v>
      </c>
      <c r="L6926" s="1" t="s">
        <v>46</v>
      </c>
    </row>
    <row r="6927" spans="1:12" x14ac:dyDescent="0.3">
      <c r="A6927" s="1" t="s">
        <v>1713</v>
      </c>
      <c r="B6927" s="1" t="s">
        <v>57</v>
      </c>
      <c r="C6927" s="1" t="s">
        <v>66</v>
      </c>
      <c r="D6927" s="5">
        <v>43252</v>
      </c>
      <c r="E6927">
        <v>7</v>
      </c>
      <c r="F6927">
        <v>7</v>
      </c>
      <c r="G6927" s="2">
        <v>738.79</v>
      </c>
      <c r="H6927">
        <v>7</v>
      </c>
      <c r="I6927">
        <v>1</v>
      </c>
      <c r="J6927" s="4">
        <v>4.43</v>
      </c>
      <c r="K6927" s="3">
        <v>0.14285714285714285</v>
      </c>
      <c r="L6927" s="1" t="s">
        <v>36</v>
      </c>
    </row>
    <row r="6928" spans="1:12" x14ac:dyDescent="0.3">
      <c r="A6928" s="1" t="s">
        <v>1713</v>
      </c>
      <c r="B6928" s="1" t="s">
        <v>57</v>
      </c>
      <c r="C6928" s="1" t="s">
        <v>66</v>
      </c>
      <c r="D6928" s="5">
        <v>43282</v>
      </c>
      <c r="E6928">
        <v>4</v>
      </c>
      <c r="F6928">
        <v>4</v>
      </c>
      <c r="G6928" s="2">
        <v>426.24</v>
      </c>
      <c r="H6928">
        <v>4</v>
      </c>
      <c r="I6928">
        <v>0</v>
      </c>
      <c r="J6928" s="4">
        <v>4.5</v>
      </c>
      <c r="K6928" s="3">
        <v>0</v>
      </c>
      <c r="L6928" s="1" t="s">
        <v>37</v>
      </c>
    </row>
    <row r="6929" spans="1:12" x14ac:dyDescent="0.3">
      <c r="A6929" s="1" t="s">
        <v>1713</v>
      </c>
      <c r="B6929" s="1" t="s">
        <v>57</v>
      </c>
      <c r="C6929" s="1" t="s">
        <v>66</v>
      </c>
      <c r="D6929" s="5">
        <v>43313</v>
      </c>
      <c r="E6929">
        <v>9</v>
      </c>
      <c r="F6929">
        <v>10</v>
      </c>
      <c r="G6929" s="2">
        <v>741.65</v>
      </c>
      <c r="H6929">
        <v>9</v>
      </c>
      <c r="I6929">
        <v>0</v>
      </c>
      <c r="J6929" s="4">
        <v>4.4400000000000004</v>
      </c>
      <c r="K6929" s="3">
        <v>0</v>
      </c>
      <c r="L6929" s="1" t="s">
        <v>49</v>
      </c>
    </row>
    <row r="6930" spans="1:12" x14ac:dyDescent="0.3">
      <c r="A6930" s="1" t="s">
        <v>1714</v>
      </c>
      <c r="B6930" s="1" t="s">
        <v>57</v>
      </c>
      <c r="C6930" s="1" t="s">
        <v>1715</v>
      </c>
      <c r="D6930" s="5">
        <v>42767</v>
      </c>
      <c r="E6930">
        <v>1</v>
      </c>
      <c r="F6930">
        <v>1</v>
      </c>
      <c r="G6930" s="2">
        <v>113.87</v>
      </c>
      <c r="H6930">
        <v>1</v>
      </c>
      <c r="I6930">
        <v>0</v>
      </c>
      <c r="J6930" s="4">
        <v>4</v>
      </c>
      <c r="K6930" s="3">
        <v>0</v>
      </c>
      <c r="L6930" s="1" t="s">
        <v>23</v>
      </c>
    </row>
    <row r="6931" spans="1:12" x14ac:dyDescent="0.3">
      <c r="A6931" s="1" t="s">
        <v>1716</v>
      </c>
      <c r="B6931" s="1" t="s">
        <v>470</v>
      </c>
      <c r="C6931" s="1" t="s">
        <v>471</v>
      </c>
      <c r="D6931" s="5">
        <v>43101</v>
      </c>
      <c r="E6931">
        <v>1</v>
      </c>
      <c r="F6931">
        <v>1</v>
      </c>
      <c r="G6931" s="2">
        <v>1131.73</v>
      </c>
      <c r="H6931">
        <v>1</v>
      </c>
      <c r="I6931">
        <v>0</v>
      </c>
      <c r="J6931" s="4">
        <v>5</v>
      </c>
      <c r="K6931" s="3">
        <v>0</v>
      </c>
      <c r="L6931" s="1" t="s">
        <v>32</v>
      </c>
    </row>
    <row r="6932" spans="1:12" x14ac:dyDescent="0.3">
      <c r="A6932" s="1" t="s">
        <v>1716</v>
      </c>
      <c r="B6932" s="1" t="s">
        <v>470</v>
      </c>
      <c r="C6932" s="1" t="s">
        <v>471</v>
      </c>
      <c r="D6932" s="5">
        <v>43132</v>
      </c>
      <c r="E6932">
        <v>3</v>
      </c>
      <c r="F6932">
        <v>3</v>
      </c>
      <c r="G6932" s="2">
        <v>355.79</v>
      </c>
      <c r="H6932">
        <v>3</v>
      </c>
      <c r="I6932">
        <v>1</v>
      </c>
      <c r="J6932" s="4">
        <v>4.33</v>
      </c>
      <c r="K6932" s="3">
        <v>0.33333333333333331</v>
      </c>
      <c r="L6932" s="1" t="s">
        <v>33</v>
      </c>
    </row>
    <row r="6933" spans="1:12" x14ac:dyDescent="0.3">
      <c r="A6933" s="1" t="s">
        <v>1716</v>
      </c>
      <c r="B6933" s="1" t="s">
        <v>470</v>
      </c>
      <c r="C6933" s="1" t="s">
        <v>471</v>
      </c>
      <c r="D6933" s="5">
        <v>43191</v>
      </c>
      <c r="E6933">
        <v>2</v>
      </c>
      <c r="F6933">
        <v>3</v>
      </c>
      <c r="G6933" s="2">
        <v>829.84</v>
      </c>
      <c r="H6933">
        <v>2</v>
      </c>
      <c r="I6933">
        <v>0</v>
      </c>
      <c r="J6933" s="4">
        <v>4</v>
      </c>
      <c r="K6933" s="3">
        <v>0</v>
      </c>
      <c r="L6933" s="1" t="s">
        <v>35</v>
      </c>
    </row>
    <row r="6934" spans="1:12" x14ac:dyDescent="0.3">
      <c r="A6934" s="1" t="s">
        <v>1716</v>
      </c>
      <c r="B6934" s="1" t="s">
        <v>470</v>
      </c>
      <c r="C6934" s="1" t="s">
        <v>471</v>
      </c>
      <c r="D6934" s="5">
        <v>43221</v>
      </c>
      <c r="E6934">
        <v>1</v>
      </c>
      <c r="F6934">
        <v>1</v>
      </c>
      <c r="G6934" s="2">
        <v>745.29</v>
      </c>
      <c r="H6934">
        <v>1</v>
      </c>
      <c r="I6934">
        <v>0</v>
      </c>
      <c r="J6934" s="4">
        <v>5</v>
      </c>
      <c r="K6934" s="3">
        <v>0</v>
      </c>
      <c r="L6934" s="1" t="s">
        <v>46</v>
      </c>
    </row>
    <row r="6935" spans="1:12" x14ac:dyDescent="0.3">
      <c r="A6935" s="1" t="s">
        <v>1716</v>
      </c>
      <c r="B6935" s="1" t="s">
        <v>470</v>
      </c>
      <c r="C6935" s="1" t="s">
        <v>471</v>
      </c>
      <c r="D6935" s="5">
        <v>43252</v>
      </c>
      <c r="E6935">
        <v>1</v>
      </c>
      <c r="F6935">
        <v>1</v>
      </c>
      <c r="G6935" s="2">
        <v>529.54999999999995</v>
      </c>
      <c r="H6935">
        <v>1</v>
      </c>
      <c r="I6935">
        <v>0</v>
      </c>
      <c r="J6935" s="4">
        <v>5</v>
      </c>
      <c r="K6935" s="3">
        <v>0</v>
      </c>
      <c r="L6935" s="1" t="s">
        <v>36</v>
      </c>
    </row>
    <row r="6936" spans="1:12" x14ac:dyDescent="0.3">
      <c r="A6936" s="1" t="s">
        <v>1716</v>
      </c>
      <c r="B6936" s="1" t="s">
        <v>470</v>
      </c>
      <c r="C6936" s="1" t="s">
        <v>471</v>
      </c>
      <c r="D6936" s="5">
        <v>43313</v>
      </c>
      <c r="E6936">
        <v>4</v>
      </c>
      <c r="F6936">
        <v>4</v>
      </c>
      <c r="G6936" s="2">
        <v>962.68</v>
      </c>
      <c r="H6936">
        <v>4</v>
      </c>
      <c r="I6936">
        <v>0</v>
      </c>
      <c r="J6936" s="4">
        <v>4</v>
      </c>
      <c r="K6936" s="3">
        <v>0</v>
      </c>
      <c r="L6936" s="1" t="s">
        <v>49</v>
      </c>
    </row>
    <row r="6937" spans="1:12" x14ac:dyDescent="0.3">
      <c r="A6937" s="1" t="s">
        <v>1717</v>
      </c>
      <c r="B6937" s="1" t="s">
        <v>90</v>
      </c>
      <c r="C6937" s="1" t="s">
        <v>91</v>
      </c>
      <c r="D6937" s="5">
        <v>43160</v>
      </c>
      <c r="E6937">
        <v>5</v>
      </c>
      <c r="F6937">
        <v>8</v>
      </c>
      <c r="G6937" s="2">
        <v>926.71</v>
      </c>
      <c r="H6937">
        <v>5</v>
      </c>
      <c r="I6937">
        <v>2</v>
      </c>
      <c r="J6937" s="4">
        <v>2.6</v>
      </c>
      <c r="K6937" s="3">
        <v>0.4</v>
      </c>
      <c r="L6937" s="1" t="s">
        <v>34</v>
      </c>
    </row>
    <row r="6938" spans="1:12" x14ac:dyDescent="0.3">
      <c r="A6938" s="1" t="s">
        <v>1717</v>
      </c>
      <c r="B6938" s="1" t="s">
        <v>90</v>
      </c>
      <c r="C6938" s="1" t="s">
        <v>91</v>
      </c>
      <c r="D6938" s="5">
        <v>43191</v>
      </c>
      <c r="E6938">
        <v>16</v>
      </c>
      <c r="F6938">
        <v>17</v>
      </c>
      <c r="G6938" s="2">
        <v>2080.4</v>
      </c>
      <c r="H6938">
        <v>16</v>
      </c>
      <c r="I6938">
        <v>1</v>
      </c>
      <c r="J6938" s="4">
        <v>4.38</v>
      </c>
      <c r="K6938" s="3">
        <v>6.25E-2</v>
      </c>
      <c r="L6938" s="1" t="s">
        <v>35</v>
      </c>
    </row>
    <row r="6939" spans="1:12" x14ac:dyDescent="0.3">
      <c r="A6939" s="1" t="s">
        <v>1717</v>
      </c>
      <c r="B6939" s="1" t="s">
        <v>90</v>
      </c>
      <c r="C6939" s="1" t="s">
        <v>91</v>
      </c>
      <c r="D6939" s="5">
        <v>43221</v>
      </c>
      <c r="E6939">
        <v>9</v>
      </c>
      <c r="F6939">
        <v>11</v>
      </c>
      <c r="G6939" s="2">
        <v>1310.93</v>
      </c>
      <c r="H6939">
        <v>9</v>
      </c>
      <c r="I6939">
        <v>0</v>
      </c>
      <c r="J6939" s="4">
        <v>4</v>
      </c>
      <c r="K6939" s="3">
        <v>0</v>
      </c>
      <c r="L6939" s="1" t="s">
        <v>46</v>
      </c>
    </row>
    <row r="6940" spans="1:12" x14ac:dyDescent="0.3">
      <c r="A6940" s="1" t="s">
        <v>1717</v>
      </c>
      <c r="B6940" s="1" t="s">
        <v>90</v>
      </c>
      <c r="C6940" s="1" t="s">
        <v>91</v>
      </c>
      <c r="D6940" s="5">
        <v>43252</v>
      </c>
      <c r="E6940">
        <v>3</v>
      </c>
      <c r="F6940">
        <v>3</v>
      </c>
      <c r="G6940" s="2">
        <v>393.96</v>
      </c>
      <c r="H6940">
        <v>2</v>
      </c>
      <c r="I6940">
        <v>0</v>
      </c>
      <c r="J6940" s="4">
        <v>3.67</v>
      </c>
      <c r="K6940" s="3">
        <v>0</v>
      </c>
      <c r="L6940" s="1" t="s">
        <v>36</v>
      </c>
    </row>
    <row r="6941" spans="1:12" x14ac:dyDescent="0.3">
      <c r="A6941" s="1" t="s">
        <v>1717</v>
      </c>
      <c r="B6941" s="1" t="s">
        <v>90</v>
      </c>
      <c r="C6941" s="1" t="s">
        <v>91</v>
      </c>
      <c r="D6941" s="5">
        <v>43282</v>
      </c>
      <c r="E6941">
        <v>1</v>
      </c>
      <c r="F6941">
        <v>1</v>
      </c>
      <c r="G6941" s="2">
        <v>42.27</v>
      </c>
      <c r="H6941">
        <v>1</v>
      </c>
      <c r="I6941">
        <v>0</v>
      </c>
      <c r="J6941" s="4">
        <v>4</v>
      </c>
      <c r="K6941" s="3">
        <v>0</v>
      </c>
      <c r="L6941" s="1" t="s">
        <v>37</v>
      </c>
    </row>
    <row r="6942" spans="1:12" x14ac:dyDescent="0.3">
      <c r="A6942" s="1" t="s">
        <v>1717</v>
      </c>
      <c r="B6942" s="1" t="s">
        <v>90</v>
      </c>
      <c r="C6942" s="1" t="s">
        <v>91</v>
      </c>
      <c r="D6942" s="5">
        <v>43313</v>
      </c>
      <c r="E6942">
        <v>2</v>
      </c>
      <c r="F6942">
        <v>3</v>
      </c>
      <c r="G6942" s="2">
        <v>201.65</v>
      </c>
      <c r="H6942">
        <v>2</v>
      </c>
      <c r="I6942">
        <v>0</v>
      </c>
      <c r="J6942" s="4">
        <v>5</v>
      </c>
      <c r="K6942" s="3">
        <v>0</v>
      </c>
      <c r="L6942" s="1" t="s">
        <v>49</v>
      </c>
    </row>
    <row r="6943" spans="1:12" x14ac:dyDescent="0.3">
      <c r="A6943" s="1" t="s">
        <v>1718</v>
      </c>
      <c r="B6943" s="1" t="s">
        <v>90</v>
      </c>
      <c r="C6943" s="1" t="s">
        <v>653</v>
      </c>
      <c r="D6943" s="5">
        <v>43009</v>
      </c>
      <c r="E6943">
        <v>1</v>
      </c>
      <c r="F6943">
        <v>1</v>
      </c>
      <c r="G6943" s="2">
        <v>64.11</v>
      </c>
      <c r="H6943">
        <v>1</v>
      </c>
      <c r="I6943">
        <v>0</v>
      </c>
      <c r="J6943" s="4">
        <v>5</v>
      </c>
      <c r="K6943" s="3">
        <v>0</v>
      </c>
      <c r="L6943" s="1" t="s">
        <v>19</v>
      </c>
    </row>
    <row r="6944" spans="1:12" x14ac:dyDescent="0.3">
      <c r="A6944" s="1" t="s">
        <v>1718</v>
      </c>
      <c r="B6944" s="1" t="s">
        <v>90</v>
      </c>
      <c r="C6944" s="1" t="s">
        <v>653</v>
      </c>
      <c r="D6944" s="5">
        <v>43040</v>
      </c>
      <c r="E6944">
        <v>2</v>
      </c>
      <c r="F6944">
        <v>2</v>
      </c>
      <c r="G6944" s="2">
        <v>155.12</v>
      </c>
      <c r="H6944">
        <v>2</v>
      </c>
      <c r="I6944">
        <v>0</v>
      </c>
      <c r="J6944" s="4">
        <v>5</v>
      </c>
      <c r="K6944" s="3">
        <v>0</v>
      </c>
      <c r="L6944" s="1" t="s">
        <v>30</v>
      </c>
    </row>
    <row r="6945" spans="1:12" x14ac:dyDescent="0.3">
      <c r="A6945" s="1" t="s">
        <v>1718</v>
      </c>
      <c r="B6945" s="1" t="s">
        <v>90</v>
      </c>
      <c r="C6945" s="1" t="s">
        <v>653</v>
      </c>
      <c r="D6945" s="5">
        <v>43070</v>
      </c>
      <c r="E6945">
        <v>2</v>
      </c>
      <c r="F6945">
        <v>3</v>
      </c>
      <c r="G6945" s="2">
        <v>272.47000000000003</v>
      </c>
      <c r="H6945">
        <v>2</v>
      </c>
      <c r="I6945">
        <v>1</v>
      </c>
      <c r="J6945" s="4">
        <v>1</v>
      </c>
      <c r="K6945" s="3">
        <v>0.5</v>
      </c>
      <c r="L6945" s="1" t="s">
        <v>31</v>
      </c>
    </row>
    <row r="6946" spans="1:12" x14ac:dyDescent="0.3">
      <c r="A6946" s="1" t="s">
        <v>1718</v>
      </c>
      <c r="B6946" s="1" t="s">
        <v>90</v>
      </c>
      <c r="C6946" s="1" t="s">
        <v>653</v>
      </c>
      <c r="D6946" s="5">
        <v>43101</v>
      </c>
      <c r="E6946">
        <v>1</v>
      </c>
      <c r="F6946">
        <v>1</v>
      </c>
      <c r="G6946" s="2">
        <v>128.21</v>
      </c>
      <c r="H6946">
        <v>1</v>
      </c>
      <c r="I6946">
        <v>0</v>
      </c>
      <c r="J6946" s="4">
        <v>1</v>
      </c>
      <c r="K6946" s="3">
        <v>0</v>
      </c>
      <c r="L6946" s="1" t="s">
        <v>32</v>
      </c>
    </row>
    <row r="6947" spans="1:12" x14ac:dyDescent="0.3">
      <c r="A6947" s="1" t="s">
        <v>1718</v>
      </c>
      <c r="B6947" s="1" t="s">
        <v>90</v>
      </c>
      <c r="C6947" s="1" t="s">
        <v>653</v>
      </c>
      <c r="D6947" s="5">
        <v>43160</v>
      </c>
      <c r="E6947">
        <v>1</v>
      </c>
      <c r="F6947">
        <v>2</v>
      </c>
      <c r="G6947" s="2">
        <v>610</v>
      </c>
      <c r="H6947">
        <v>1</v>
      </c>
      <c r="I6947">
        <v>0</v>
      </c>
      <c r="J6947" s="4">
        <v>5</v>
      </c>
      <c r="K6947" s="3">
        <v>0</v>
      </c>
      <c r="L6947" s="1" t="s">
        <v>34</v>
      </c>
    </row>
    <row r="6948" spans="1:12" x14ac:dyDescent="0.3">
      <c r="A6948" s="1" t="s">
        <v>1718</v>
      </c>
      <c r="B6948" s="1" t="s">
        <v>90</v>
      </c>
      <c r="C6948" s="1" t="s">
        <v>653</v>
      </c>
      <c r="D6948" s="5">
        <v>43191</v>
      </c>
      <c r="E6948">
        <v>4</v>
      </c>
      <c r="F6948">
        <v>5</v>
      </c>
      <c r="G6948" s="2">
        <v>540.16999999999996</v>
      </c>
      <c r="H6948">
        <v>4</v>
      </c>
      <c r="I6948">
        <v>0</v>
      </c>
      <c r="J6948" s="4">
        <v>4.75</v>
      </c>
      <c r="K6948" s="3">
        <v>0</v>
      </c>
      <c r="L6948" s="1" t="s">
        <v>35</v>
      </c>
    </row>
    <row r="6949" spans="1:12" x14ac:dyDescent="0.3">
      <c r="A6949" s="1" t="s">
        <v>1718</v>
      </c>
      <c r="B6949" s="1" t="s">
        <v>90</v>
      </c>
      <c r="C6949" s="1" t="s">
        <v>653</v>
      </c>
      <c r="D6949" s="5">
        <v>43252</v>
      </c>
      <c r="E6949">
        <v>1</v>
      </c>
      <c r="F6949">
        <v>2</v>
      </c>
      <c r="G6949" s="2">
        <v>128.88</v>
      </c>
      <c r="H6949">
        <v>1</v>
      </c>
      <c r="I6949">
        <v>0</v>
      </c>
      <c r="J6949" s="4">
        <v>4</v>
      </c>
      <c r="K6949" s="3">
        <v>0</v>
      </c>
      <c r="L6949" s="1" t="s">
        <v>36</v>
      </c>
    </row>
    <row r="6950" spans="1:12" x14ac:dyDescent="0.3">
      <c r="A6950" s="1" t="s">
        <v>1718</v>
      </c>
      <c r="B6950" s="1" t="s">
        <v>90</v>
      </c>
      <c r="C6950" s="1" t="s">
        <v>653</v>
      </c>
      <c r="D6950" s="5">
        <v>43282</v>
      </c>
      <c r="E6950">
        <v>7</v>
      </c>
      <c r="F6950">
        <v>7</v>
      </c>
      <c r="G6950" s="2">
        <v>539.01</v>
      </c>
      <c r="H6950">
        <v>6</v>
      </c>
      <c r="I6950">
        <v>0</v>
      </c>
      <c r="J6950" s="4">
        <v>4.1399999999999997</v>
      </c>
      <c r="K6950" s="3">
        <v>0</v>
      </c>
      <c r="L6950" s="1" t="s">
        <v>37</v>
      </c>
    </row>
    <row r="6951" spans="1:12" x14ac:dyDescent="0.3">
      <c r="A6951" s="1" t="s">
        <v>1719</v>
      </c>
      <c r="B6951" s="1" t="s">
        <v>16</v>
      </c>
      <c r="C6951" s="1" t="s">
        <v>51</v>
      </c>
      <c r="D6951" s="5">
        <v>43132</v>
      </c>
      <c r="E6951">
        <v>1</v>
      </c>
      <c r="F6951">
        <v>2</v>
      </c>
      <c r="G6951" s="2">
        <v>100.2</v>
      </c>
      <c r="H6951">
        <v>1</v>
      </c>
      <c r="I6951">
        <v>0</v>
      </c>
      <c r="J6951" s="4">
        <v>5</v>
      </c>
      <c r="K6951" s="3">
        <v>0</v>
      </c>
      <c r="L6951" s="1" t="s">
        <v>33</v>
      </c>
    </row>
    <row r="6952" spans="1:12" x14ac:dyDescent="0.3">
      <c r="A6952" s="1" t="s">
        <v>1719</v>
      </c>
      <c r="B6952" s="1" t="s">
        <v>16</v>
      </c>
      <c r="C6952" s="1" t="s">
        <v>51</v>
      </c>
      <c r="D6952" s="5">
        <v>43191</v>
      </c>
      <c r="E6952">
        <v>2</v>
      </c>
      <c r="F6952">
        <v>2</v>
      </c>
      <c r="G6952" s="2">
        <v>97.34</v>
      </c>
      <c r="H6952">
        <v>2</v>
      </c>
      <c r="I6952">
        <v>0</v>
      </c>
      <c r="J6952" s="4">
        <v>4</v>
      </c>
      <c r="K6952" s="3">
        <v>0</v>
      </c>
      <c r="L6952" s="1" t="s">
        <v>35</v>
      </c>
    </row>
    <row r="6953" spans="1:12" x14ac:dyDescent="0.3">
      <c r="A6953" s="1" t="s">
        <v>1719</v>
      </c>
      <c r="B6953" s="1" t="s">
        <v>16</v>
      </c>
      <c r="C6953" s="1" t="s">
        <v>51</v>
      </c>
      <c r="D6953" s="5">
        <v>43221</v>
      </c>
      <c r="E6953">
        <v>3</v>
      </c>
      <c r="F6953">
        <v>5</v>
      </c>
      <c r="G6953" s="2">
        <v>193.79</v>
      </c>
      <c r="H6953">
        <v>3</v>
      </c>
      <c r="I6953">
        <v>0</v>
      </c>
      <c r="J6953" s="4">
        <v>5</v>
      </c>
      <c r="K6953" s="3">
        <v>0</v>
      </c>
      <c r="L6953" s="1" t="s">
        <v>46</v>
      </c>
    </row>
    <row r="6954" spans="1:12" x14ac:dyDescent="0.3">
      <c r="A6954" s="1" t="s">
        <v>1719</v>
      </c>
      <c r="B6954" s="1" t="s">
        <v>16</v>
      </c>
      <c r="C6954" s="1" t="s">
        <v>51</v>
      </c>
      <c r="D6954" s="5">
        <v>43313</v>
      </c>
      <c r="E6954">
        <v>1</v>
      </c>
      <c r="F6954">
        <v>3</v>
      </c>
      <c r="G6954" s="2">
        <v>139.29</v>
      </c>
      <c r="H6954">
        <v>1</v>
      </c>
      <c r="I6954">
        <v>0</v>
      </c>
      <c r="J6954" s="4">
        <v>5</v>
      </c>
      <c r="K6954" s="3">
        <v>0</v>
      </c>
      <c r="L6954" s="1" t="s">
        <v>49</v>
      </c>
    </row>
    <row r="6955" spans="1:12" x14ac:dyDescent="0.3">
      <c r="A6955" s="1" t="s">
        <v>1720</v>
      </c>
      <c r="B6955" s="1" t="s">
        <v>41</v>
      </c>
      <c r="C6955" s="1" t="s">
        <v>1721</v>
      </c>
      <c r="D6955" s="5">
        <v>43132</v>
      </c>
      <c r="E6955">
        <v>3</v>
      </c>
      <c r="F6955">
        <v>3</v>
      </c>
      <c r="G6955" s="2">
        <v>523.08000000000004</v>
      </c>
      <c r="H6955">
        <v>3</v>
      </c>
      <c r="I6955">
        <v>0</v>
      </c>
      <c r="J6955" s="4">
        <v>5</v>
      </c>
      <c r="K6955" s="3">
        <v>0</v>
      </c>
      <c r="L6955" s="1" t="s">
        <v>33</v>
      </c>
    </row>
    <row r="6956" spans="1:12" x14ac:dyDescent="0.3">
      <c r="A6956" s="1" t="s">
        <v>1720</v>
      </c>
      <c r="B6956" s="1" t="s">
        <v>41</v>
      </c>
      <c r="C6956" s="1" t="s">
        <v>1721</v>
      </c>
      <c r="D6956" s="5">
        <v>43160</v>
      </c>
      <c r="E6956">
        <v>1</v>
      </c>
      <c r="F6956">
        <v>1</v>
      </c>
      <c r="G6956" s="2">
        <v>166.17</v>
      </c>
      <c r="H6956">
        <v>1</v>
      </c>
      <c r="I6956">
        <v>0</v>
      </c>
      <c r="J6956" s="4">
        <v>5</v>
      </c>
      <c r="K6956" s="3">
        <v>0</v>
      </c>
      <c r="L6956" s="1" t="s">
        <v>34</v>
      </c>
    </row>
    <row r="6957" spans="1:12" x14ac:dyDescent="0.3">
      <c r="A6957" s="1" t="s">
        <v>1720</v>
      </c>
      <c r="B6957" s="1" t="s">
        <v>41</v>
      </c>
      <c r="C6957" s="1" t="s">
        <v>1721</v>
      </c>
      <c r="D6957" s="5">
        <v>43191</v>
      </c>
      <c r="E6957">
        <v>4</v>
      </c>
      <c r="F6957">
        <v>4</v>
      </c>
      <c r="G6957" s="2">
        <v>776.48</v>
      </c>
      <c r="H6957">
        <v>4</v>
      </c>
      <c r="I6957">
        <v>0</v>
      </c>
      <c r="J6957" s="4">
        <v>3.75</v>
      </c>
      <c r="K6957" s="3">
        <v>0</v>
      </c>
      <c r="L6957" s="1" t="s">
        <v>35</v>
      </c>
    </row>
    <row r="6958" spans="1:12" x14ac:dyDescent="0.3">
      <c r="A6958" s="1" t="s">
        <v>1722</v>
      </c>
      <c r="B6958" s="1" t="s">
        <v>16</v>
      </c>
      <c r="C6958" s="1" t="s">
        <v>48</v>
      </c>
      <c r="D6958" s="5">
        <v>43252</v>
      </c>
      <c r="E6958">
        <v>18</v>
      </c>
      <c r="F6958">
        <v>18</v>
      </c>
      <c r="G6958" s="2">
        <v>1327.87</v>
      </c>
      <c r="H6958">
        <v>18</v>
      </c>
      <c r="I6958">
        <v>0</v>
      </c>
      <c r="J6958" s="4">
        <v>4.17</v>
      </c>
      <c r="K6958" s="3">
        <v>0</v>
      </c>
      <c r="L6958" s="1" t="s">
        <v>36</v>
      </c>
    </row>
    <row r="6959" spans="1:12" x14ac:dyDescent="0.3">
      <c r="A6959" s="1" t="s">
        <v>1722</v>
      </c>
      <c r="B6959" s="1" t="s">
        <v>16</v>
      </c>
      <c r="C6959" s="1" t="s">
        <v>48</v>
      </c>
      <c r="D6959" s="5">
        <v>43282</v>
      </c>
      <c r="E6959">
        <v>13</v>
      </c>
      <c r="F6959">
        <v>13</v>
      </c>
      <c r="G6959" s="2">
        <v>1513.53</v>
      </c>
      <c r="H6959">
        <v>13</v>
      </c>
      <c r="I6959">
        <v>0</v>
      </c>
      <c r="J6959" s="4">
        <v>4.6900000000000004</v>
      </c>
      <c r="K6959" s="3">
        <v>0</v>
      </c>
      <c r="L6959" s="1" t="s">
        <v>37</v>
      </c>
    </row>
    <row r="6960" spans="1:12" x14ac:dyDescent="0.3">
      <c r="A6960" s="1" t="s">
        <v>1722</v>
      </c>
      <c r="B6960" s="1" t="s">
        <v>16</v>
      </c>
      <c r="C6960" s="1" t="s">
        <v>48</v>
      </c>
      <c r="D6960" s="5">
        <v>43313</v>
      </c>
      <c r="E6960">
        <v>14</v>
      </c>
      <c r="F6960">
        <v>16</v>
      </c>
      <c r="G6960" s="2">
        <v>1218.33</v>
      </c>
      <c r="H6960">
        <v>14</v>
      </c>
      <c r="I6960">
        <v>0</v>
      </c>
      <c r="J6960" s="4">
        <v>4.29</v>
      </c>
      <c r="K6960" s="3">
        <v>0</v>
      </c>
      <c r="L6960" s="1" t="s">
        <v>49</v>
      </c>
    </row>
    <row r="6961" spans="1:12" x14ac:dyDescent="0.3">
      <c r="A6961" s="1" t="s">
        <v>1723</v>
      </c>
      <c r="B6961" s="1" t="s">
        <v>16</v>
      </c>
      <c r="C6961" s="1" t="s">
        <v>54</v>
      </c>
      <c r="D6961" s="5">
        <v>42767</v>
      </c>
      <c r="E6961">
        <v>2</v>
      </c>
      <c r="F6961">
        <v>2</v>
      </c>
      <c r="G6961" s="2">
        <v>169.3</v>
      </c>
      <c r="H6961">
        <v>2</v>
      </c>
      <c r="I6961">
        <v>0</v>
      </c>
      <c r="J6961" s="4">
        <v>3</v>
      </c>
      <c r="K6961" s="3">
        <v>0</v>
      </c>
      <c r="L6961" s="1" t="s">
        <v>23</v>
      </c>
    </row>
    <row r="6962" spans="1:12" x14ac:dyDescent="0.3">
      <c r="A6962" s="1" t="s">
        <v>1723</v>
      </c>
      <c r="B6962" s="1" t="s">
        <v>16</v>
      </c>
      <c r="C6962" s="1" t="s">
        <v>54</v>
      </c>
      <c r="D6962" s="5">
        <v>42795</v>
      </c>
      <c r="E6962">
        <v>2</v>
      </c>
      <c r="F6962">
        <v>2</v>
      </c>
      <c r="G6962" s="2">
        <v>214.06</v>
      </c>
      <c r="H6962">
        <v>2</v>
      </c>
      <c r="I6962">
        <v>0</v>
      </c>
      <c r="J6962" s="4">
        <v>4.5</v>
      </c>
      <c r="K6962" s="3">
        <v>0</v>
      </c>
      <c r="L6962" s="1" t="s">
        <v>24</v>
      </c>
    </row>
    <row r="6963" spans="1:12" x14ac:dyDescent="0.3">
      <c r="A6963" s="1" t="s">
        <v>1723</v>
      </c>
      <c r="B6963" s="1" t="s">
        <v>16</v>
      </c>
      <c r="C6963" s="1" t="s">
        <v>54</v>
      </c>
      <c r="D6963" s="5">
        <v>42826</v>
      </c>
      <c r="E6963">
        <v>2</v>
      </c>
      <c r="F6963">
        <v>2</v>
      </c>
      <c r="G6963" s="2">
        <v>225.98</v>
      </c>
      <c r="H6963">
        <v>2</v>
      </c>
      <c r="I6963">
        <v>0</v>
      </c>
      <c r="J6963" s="4">
        <v>4.5</v>
      </c>
      <c r="K6963" s="3">
        <v>0</v>
      </c>
      <c r="L6963" s="1" t="s">
        <v>25</v>
      </c>
    </row>
    <row r="6964" spans="1:12" x14ac:dyDescent="0.3">
      <c r="A6964" s="1" t="s">
        <v>1723</v>
      </c>
      <c r="B6964" s="1" t="s">
        <v>16</v>
      </c>
      <c r="C6964" s="1" t="s">
        <v>54</v>
      </c>
      <c r="D6964" s="5">
        <v>42856</v>
      </c>
      <c r="E6964">
        <v>1</v>
      </c>
      <c r="F6964">
        <v>1</v>
      </c>
      <c r="G6964" s="2">
        <v>118.39</v>
      </c>
      <c r="H6964">
        <v>1</v>
      </c>
      <c r="I6964">
        <v>0</v>
      </c>
      <c r="J6964" s="4">
        <v>5</v>
      </c>
      <c r="K6964" s="3">
        <v>0</v>
      </c>
      <c r="L6964" s="1" t="s">
        <v>26</v>
      </c>
    </row>
    <row r="6965" spans="1:12" x14ac:dyDescent="0.3">
      <c r="A6965" s="1" t="s">
        <v>1723</v>
      </c>
      <c r="B6965" s="1" t="s">
        <v>16</v>
      </c>
      <c r="C6965" s="1" t="s">
        <v>54</v>
      </c>
      <c r="D6965" s="5">
        <v>42917</v>
      </c>
      <c r="E6965">
        <v>1</v>
      </c>
      <c r="F6965">
        <v>1</v>
      </c>
      <c r="G6965" s="2">
        <v>114.45</v>
      </c>
      <c r="H6965">
        <v>0</v>
      </c>
      <c r="I6965">
        <v>0</v>
      </c>
      <c r="J6965" s="4">
        <v>1</v>
      </c>
      <c r="K6965" s="3"/>
      <c r="L6965" s="1" t="s">
        <v>28</v>
      </c>
    </row>
    <row r="6966" spans="1:12" x14ac:dyDescent="0.3">
      <c r="A6966" s="1" t="s">
        <v>1723</v>
      </c>
      <c r="B6966" s="1" t="s">
        <v>16</v>
      </c>
      <c r="C6966" s="1" t="s">
        <v>54</v>
      </c>
      <c r="D6966" s="5">
        <v>42948</v>
      </c>
      <c r="E6966">
        <v>2</v>
      </c>
      <c r="F6966">
        <v>2</v>
      </c>
      <c r="G6966" s="2">
        <v>213.48</v>
      </c>
      <c r="H6966">
        <v>2</v>
      </c>
      <c r="I6966">
        <v>0</v>
      </c>
      <c r="J6966" s="4">
        <v>4.5</v>
      </c>
      <c r="K6966" s="3">
        <v>0</v>
      </c>
      <c r="L6966" s="1" t="s">
        <v>29</v>
      </c>
    </row>
    <row r="6967" spans="1:12" x14ac:dyDescent="0.3">
      <c r="A6967" s="1" t="s">
        <v>1724</v>
      </c>
      <c r="B6967" s="1" t="s">
        <v>129</v>
      </c>
      <c r="C6967" s="1" t="s">
        <v>1725</v>
      </c>
      <c r="D6967" s="5">
        <v>43191</v>
      </c>
      <c r="E6967">
        <v>1</v>
      </c>
      <c r="F6967">
        <v>1</v>
      </c>
      <c r="G6967" s="2">
        <v>49.33</v>
      </c>
      <c r="H6967">
        <v>1</v>
      </c>
      <c r="I6967">
        <v>0</v>
      </c>
      <c r="J6967" s="4">
        <v>5</v>
      </c>
      <c r="K6967" s="3">
        <v>0</v>
      </c>
      <c r="L6967" s="1" t="s">
        <v>35</v>
      </c>
    </row>
    <row r="6968" spans="1:12" x14ac:dyDescent="0.3">
      <c r="A6968" s="1" t="s">
        <v>1724</v>
      </c>
      <c r="B6968" s="1" t="s">
        <v>129</v>
      </c>
      <c r="C6968" s="1" t="s">
        <v>1725</v>
      </c>
      <c r="D6968" s="5">
        <v>43221</v>
      </c>
      <c r="E6968">
        <v>1</v>
      </c>
      <c r="F6968">
        <v>1</v>
      </c>
      <c r="G6968" s="2">
        <v>83.34</v>
      </c>
      <c r="H6968">
        <v>1</v>
      </c>
      <c r="I6968">
        <v>0</v>
      </c>
      <c r="J6968" s="4">
        <v>4</v>
      </c>
      <c r="K6968" s="3">
        <v>0</v>
      </c>
      <c r="L6968" s="1" t="s">
        <v>46</v>
      </c>
    </row>
    <row r="6969" spans="1:12" x14ac:dyDescent="0.3">
      <c r="A6969" s="1" t="s">
        <v>1724</v>
      </c>
      <c r="B6969" s="1" t="s">
        <v>129</v>
      </c>
      <c r="C6969" s="1" t="s">
        <v>1725</v>
      </c>
      <c r="D6969" s="5">
        <v>43313</v>
      </c>
      <c r="E6969">
        <v>1</v>
      </c>
      <c r="F6969">
        <v>1</v>
      </c>
      <c r="G6969" s="2">
        <v>77.209999999999994</v>
      </c>
      <c r="H6969">
        <v>1</v>
      </c>
      <c r="I6969">
        <v>0</v>
      </c>
      <c r="J6969" s="4">
        <v>5</v>
      </c>
      <c r="K6969" s="3">
        <v>0</v>
      </c>
      <c r="L6969" s="1" t="s">
        <v>49</v>
      </c>
    </row>
    <row r="6970" spans="1:12" x14ac:dyDescent="0.3">
      <c r="A6970" s="1" t="s">
        <v>1726</v>
      </c>
      <c r="B6970" s="1" t="s">
        <v>16</v>
      </c>
      <c r="C6970" s="1" t="s">
        <v>679</v>
      </c>
      <c r="D6970" s="5">
        <v>42767</v>
      </c>
      <c r="E6970">
        <v>1</v>
      </c>
      <c r="F6970">
        <v>1</v>
      </c>
      <c r="G6970" s="2">
        <v>146.01</v>
      </c>
      <c r="H6970">
        <v>1</v>
      </c>
      <c r="I6970">
        <v>0</v>
      </c>
      <c r="J6970" s="4">
        <v>5</v>
      </c>
      <c r="K6970" s="3">
        <v>0</v>
      </c>
      <c r="L6970" s="1" t="s">
        <v>23</v>
      </c>
    </row>
    <row r="6971" spans="1:12" x14ac:dyDescent="0.3">
      <c r="A6971" s="1" t="s">
        <v>1726</v>
      </c>
      <c r="B6971" s="1" t="s">
        <v>16</v>
      </c>
      <c r="C6971" s="1" t="s">
        <v>679</v>
      </c>
      <c r="D6971" s="5">
        <v>42917</v>
      </c>
      <c r="E6971">
        <v>1</v>
      </c>
      <c r="F6971">
        <v>1</v>
      </c>
      <c r="G6971" s="2">
        <v>187.99</v>
      </c>
      <c r="H6971">
        <v>1</v>
      </c>
      <c r="I6971">
        <v>0</v>
      </c>
      <c r="J6971" s="4">
        <v>5</v>
      </c>
      <c r="K6971" s="3">
        <v>0</v>
      </c>
      <c r="L6971" s="1" t="s">
        <v>28</v>
      </c>
    </row>
    <row r="6972" spans="1:12" x14ac:dyDescent="0.3">
      <c r="A6972" s="1" t="s">
        <v>1726</v>
      </c>
      <c r="B6972" s="1" t="s">
        <v>16</v>
      </c>
      <c r="C6972" s="1" t="s">
        <v>679</v>
      </c>
      <c r="D6972" s="5">
        <v>42948</v>
      </c>
      <c r="E6972">
        <v>2</v>
      </c>
      <c r="F6972">
        <v>2</v>
      </c>
      <c r="G6972" s="2">
        <v>469.67</v>
      </c>
      <c r="H6972">
        <v>2</v>
      </c>
      <c r="I6972">
        <v>0</v>
      </c>
      <c r="J6972" s="4">
        <v>5</v>
      </c>
      <c r="K6972" s="3">
        <v>0</v>
      </c>
      <c r="L6972" s="1" t="s">
        <v>29</v>
      </c>
    </row>
    <row r="6973" spans="1:12" x14ac:dyDescent="0.3">
      <c r="A6973" s="1" t="s">
        <v>1726</v>
      </c>
      <c r="B6973" s="1" t="s">
        <v>16</v>
      </c>
      <c r="C6973" s="1" t="s">
        <v>679</v>
      </c>
      <c r="D6973" s="5">
        <v>42979</v>
      </c>
      <c r="E6973">
        <v>2</v>
      </c>
      <c r="F6973">
        <v>2</v>
      </c>
      <c r="G6973" s="2">
        <v>411.67</v>
      </c>
      <c r="H6973">
        <v>2</v>
      </c>
      <c r="I6973">
        <v>0</v>
      </c>
      <c r="J6973" s="4">
        <v>5</v>
      </c>
      <c r="K6973" s="3">
        <v>0</v>
      </c>
      <c r="L6973" s="1" t="s">
        <v>18</v>
      </c>
    </row>
    <row r="6974" spans="1:12" x14ac:dyDescent="0.3">
      <c r="A6974" s="1" t="s">
        <v>1726</v>
      </c>
      <c r="B6974" s="1" t="s">
        <v>16</v>
      </c>
      <c r="C6974" s="1" t="s">
        <v>679</v>
      </c>
      <c r="D6974" s="5">
        <v>43009</v>
      </c>
      <c r="E6974">
        <v>1</v>
      </c>
      <c r="F6974">
        <v>2</v>
      </c>
      <c r="G6974" s="2">
        <v>606.67999999999995</v>
      </c>
      <c r="H6974">
        <v>1</v>
      </c>
      <c r="I6974">
        <v>0</v>
      </c>
      <c r="J6974" s="4">
        <v>5</v>
      </c>
      <c r="K6974" s="3">
        <v>0</v>
      </c>
      <c r="L6974" s="1" t="s">
        <v>19</v>
      </c>
    </row>
    <row r="6975" spans="1:12" x14ac:dyDescent="0.3">
      <c r="A6975" s="1" t="s">
        <v>1726</v>
      </c>
      <c r="B6975" s="1" t="s">
        <v>16</v>
      </c>
      <c r="C6975" s="1" t="s">
        <v>679</v>
      </c>
      <c r="D6975" s="5">
        <v>43070</v>
      </c>
      <c r="E6975">
        <v>4</v>
      </c>
      <c r="F6975">
        <v>4</v>
      </c>
      <c r="G6975" s="2">
        <v>1255.6300000000001</v>
      </c>
      <c r="H6975">
        <v>4</v>
      </c>
      <c r="I6975">
        <v>0</v>
      </c>
      <c r="J6975" s="4">
        <v>4.75</v>
      </c>
      <c r="K6975" s="3">
        <v>0</v>
      </c>
      <c r="L6975" s="1" t="s">
        <v>31</v>
      </c>
    </row>
    <row r="6976" spans="1:12" x14ac:dyDescent="0.3">
      <c r="A6976" s="1" t="s">
        <v>1726</v>
      </c>
      <c r="B6976" s="1" t="s">
        <v>16</v>
      </c>
      <c r="C6976" s="1" t="s">
        <v>679</v>
      </c>
      <c r="D6976" s="5">
        <v>43101</v>
      </c>
      <c r="E6976">
        <v>2</v>
      </c>
      <c r="F6976">
        <v>2</v>
      </c>
      <c r="G6976" s="2">
        <v>522.9</v>
      </c>
      <c r="H6976">
        <v>2</v>
      </c>
      <c r="I6976">
        <v>1</v>
      </c>
      <c r="J6976" s="4">
        <v>4</v>
      </c>
      <c r="K6976" s="3">
        <v>0.5</v>
      </c>
      <c r="L6976" s="1" t="s">
        <v>32</v>
      </c>
    </row>
    <row r="6977" spans="1:12" x14ac:dyDescent="0.3">
      <c r="A6977" s="1" t="s">
        <v>1726</v>
      </c>
      <c r="B6977" s="1" t="s">
        <v>16</v>
      </c>
      <c r="C6977" s="1" t="s">
        <v>679</v>
      </c>
      <c r="D6977" s="5">
        <v>43132</v>
      </c>
      <c r="E6977">
        <v>2</v>
      </c>
      <c r="F6977">
        <v>2</v>
      </c>
      <c r="G6977" s="2">
        <v>285.35000000000002</v>
      </c>
      <c r="H6977">
        <v>2</v>
      </c>
      <c r="I6977">
        <v>0</v>
      </c>
      <c r="J6977" s="4">
        <v>3.5</v>
      </c>
      <c r="K6977" s="3">
        <v>0</v>
      </c>
      <c r="L6977" s="1" t="s">
        <v>33</v>
      </c>
    </row>
    <row r="6978" spans="1:12" x14ac:dyDescent="0.3">
      <c r="A6978" s="1" t="s">
        <v>1726</v>
      </c>
      <c r="B6978" s="1" t="s">
        <v>16</v>
      </c>
      <c r="C6978" s="1" t="s">
        <v>679</v>
      </c>
      <c r="D6978" s="5">
        <v>43160</v>
      </c>
      <c r="E6978">
        <v>1</v>
      </c>
      <c r="F6978">
        <v>1</v>
      </c>
      <c r="G6978" s="2">
        <v>159.47999999999999</v>
      </c>
      <c r="H6978">
        <v>1</v>
      </c>
      <c r="I6978">
        <v>0</v>
      </c>
      <c r="J6978" s="4">
        <v>5</v>
      </c>
      <c r="K6978" s="3">
        <v>0</v>
      </c>
      <c r="L6978" s="1" t="s">
        <v>34</v>
      </c>
    </row>
    <row r="6979" spans="1:12" x14ac:dyDescent="0.3">
      <c r="A6979" s="1" t="s">
        <v>1726</v>
      </c>
      <c r="B6979" s="1" t="s">
        <v>16</v>
      </c>
      <c r="C6979" s="1" t="s">
        <v>679</v>
      </c>
      <c r="D6979" s="5">
        <v>43191</v>
      </c>
      <c r="E6979">
        <v>1</v>
      </c>
      <c r="F6979">
        <v>1</v>
      </c>
      <c r="G6979" s="2">
        <v>371.14</v>
      </c>
      <c r="H6979">
        <v>1</v>
      </c>
      <c r="I6979">
        <v>0</v>
      </c>
      <c r="J6979" s="4">
        <v>2</v>
      </c>
      <c r="K6979" s="3">
        <v>0</v>
      </c>
      <c r="L6979" s="1" t="s">
        <v>35</v>
      </c>
    </row>
    <row r="6980" spans="1:12" x14ac:dyDescent="0.3">
      <c r="A6980" s="1" t="s">
        <v>1727</v>
      </c>
      <c r="B6980" s="1" t="s">
        <v>16</v>
      </c>
      <c r="C6980" s="1" t="s">
        <v>239</v>
      </c>
      <c r="D6980" s="5">
        <v>43282</v>
      </c>
      <c r="E6980">
        <v>1</v>
      </c>
      <c r="F6980">
        <v>1</v>
      </c>
      <c r="G6980" s="2">
        <v>28.73</v>
      </c>
      <c r="H6980">
        <v>1</v>
      </c>
      <c r="I6980">
        <v>0</v>
      </c>
      <c r="J6980" s="4">
        <v>2</v>
      </c>
      <c r="K6980" s="3">
        <v>0</v>
      </c>
      <c r="L6980" s="1" t="s">
        <v>37</v>
      </c>
    </row>
    <row r="6981" spans="1:12" x14ac:dyDescent="0.3">
      <c r="A6981" s="1" t="s">
        <v>1727</v>
      </c>
      <c r="B6981" s="1" t="s">
        <v>16</v>
      </c>
      <c r="C6981" s="1" t="s">
        <v>239</v>
      </c>
      <c r="D6981" s="5">
        <v>43313</v>
      </c>
      <c r="E6981">
        <v>3</v>
      </c>
      <c r="F6981">
        <v>5</v>
      </c>
      <c r="G6981" s="2">
        <v>816.66</v>
      </c>
      <c r="H6981">
        <v>3</v>
      </c>
      <c r="I6981">
        <v>0</v>
      </c>
      <c r="J6981" s="4">
        <v>5</v>
      </c>
      <c r="K6981" s="3">
        <v>0</v>
      </c>
      <c r="L6981" s="1" t="s">
        <v>49</v>
      </c>
    </row>
    <row r="6982" spans="1:12" x14ac:dyDescent="0.3">
      <c r="A6982" s="1" t="s">
        <v>1728</v>
      </c>
      <c r="B6982" s="1" t="s">
        <v>16</v>
      </c>
      <c r="C6982" s="1" t="s">
        <v>51</v>
      </c>
      <c r="D6982" s="5">
        <v>43282</v>
      </c>
      <c r="E6982">
        <v>3</v>
      </c>
      <c r="F6982">
        <v>3</v>
      </c>
      <c r="G6982" s="2">
        <v>321.02</v>
      </c>
      <c r="H6982">
        <v>3</v>
      </c>
      <c r="I6982">
        <v>0</v>
      </c>
      <c r="J6982" s="4">
        <v>3.67</v>
      </c>
      <c r="K6982" s="3">
        <v>0</v>
      </c>
      <c r="L6982" s="1" t="s">
        <v>37</v>
      </c>
    </row>
    <row r="6983" spans="1:12" x14ac:dyDescent="0.3">
      <c r="A6983" s="1" t="s">
        <v>1729</v>
      </c>
      <c r="B6983" s="1" t="s">
        <v>108</v>
      </c>
      <c r="C6983" s="1" t="s">
        <v>109</v>
      </c>
      <c r="D6983" s="5">
        <v>43040</v>
      </c>
      <c r="E6983">
        <v>2</v>
      </c>
      <c r="F6983">
        <v>2</v>
      </c>
      <c r="G6983" s="2">
        <v>876.73</v>
      </c>
      <c r="H6983">
        <v>2</v>
      </c>
      <c r="I6983">
        <v>0</v>
      </c>
      <c r="J6983" s="4">
        <v>4.5</v>
      </c>
      <c r="K6983" s="3">
        <v>0</v>
      </c>
      <c r="L6983" s="1" t="s">
        <v>30</v>
      </c>
    </row>
    <row r="6984" spans="1:12" x14ac:dyDescent="0.3">
      <c r="A6984" s="1" t="s">
        <v>1729</v>
      </c>
      <c r="B6984" s="1" t="s">
        <v>108</v>
      </c>
      <c r="C6984" s="1" t="s">
        <v>109</v>
      </c>
      <c r="D6984" s="5">
        <v>43070</v>
      </c>
      <c r="E6984">
        <v>2</v>
      </c>
      <c r="F6984">
        <v>2</v>
      </c>
      <c r="G6984" s="2">
        <v>549.91999999999996</v>
      </c>
      <c r="H6984">
        <v>2</v>
      </c>
      <c r="I6984">
        <v>0</v>
      </c>
      <c r="J6984" s="4">
        <v>5</v>
      </c>
      <c r="K6984" s="3">
        <v>0</v>
      </c>
      <c r="L6984" s="1" t="s">
        <v>31</v>
      </c>
    </row>
    <row r="6985" spans="1:12" x14ac:dyDescent="0.3">
      <c r="A6985" s="1" t="s">
        <v>1729</v>
      </c>
      <c r="B6985" s="1" t="s">
        <v>108</v>
      </c>
      <c r="C6985" s="1" t="s">
        <v>109</v>
      </c>
      <c r="D6985" s="5">
        <v>43101</v>
      </c>
      <c r="E6985">
        <v>1</v>
      </c>
      <c r="F6985">
        <v>1</v>
      </c>
      <c r="G6985" s="2">
        <v>60.3</v>
      </c>
      <c r="H6985">
        <v>1</v>
      </c>
      <c r="I6985">
        <v>0</v>
      </c>
      <c r="J6985" s="4">
        <v>5</v>
      </c>
      <c r="K6985" s="3">
        <v>0</v>
      </c>
      <c r="L6985" s="1" t="s">
        <v>32</v>
      </c>
    </row>
    <row r="6986" spans="1:12" x14ac:dyDescent="0.3">
      <c r="A6986" s="1" t="s">
        <v>1729</v>
      </c>
      <c r="B6986" s="1" t="s">
        <v>108</v>
      </c>
      <c r="C6986" s="1" t="s">
        <v>109</v>
      </c>
      <c r="D6986" s="5">
        <v>43132</v>
      </c>
      <c r="E6986">
        <v>1</v>
      </c>
      <c r="F6986">
        <v>2</v>
      </c>
      <c r="G6986" s="2">
        <v>125.6</v>
      </c>
      <c r="H6986">
        <v>1</v>
      </c>
      <c r="I6986">
        <v>0</v>
      </c>
      <c r="J6986" s="4">
        <v>5</v>
      </c>
      <c r="K6986" s="3">
        <v>0</v>
      </c>
      <c r="L6986" s="1" t="s">
        <v>33</v>
      </c>
    </row>
    <row r="6987" spans="1:12" x14ac:dyDescent="0.3">
      <c r="A6987" s="1" t="s">
        <v>1729</v>
      </c>
      <c r="B6987" s="1" t="s">
        <v>108</v>
      </c>
      <c r="C6987" s="1" t="s">
        <v>109</v>
      </c>
      <c r="D6987" s="5">
        <v>43160</v>
      </c>
      <c r="E6987">
        <v>2</v>
      </c>
      <c r="F6987">
        <v>2</v>
      </c>
      <c r="G6987" s="2">
        <v>710.11</v>
      </c>
      <c r="H6987">
        <v>2</v>
      </c>
      <c r="I6987">
        <v>0</v>
      </c>
      <c r="J6987" s="4">
        <v>3</v>
      </c>
      <c r="K6987" s="3">
        <v>0</v>
      </c>
      <c r="L6987" s="1" t="s">
        <v>34</v>
      </c>
    </row>
    <row r="6988" spans="1:12" x14ac:dyDescent="0.3">
      <c r="A6988" s="1" t="s">
        <v>1729</v>
      </c>
      <c r="B6988" s="1" t="s">
        <v>108</v>
      </c>
      <c r="C6988" s="1" t="s">
        <v>109</v>
      </c>
      <c r="D6988" s="5">
        <v>43282</v>
      </c>
      <c r="E6988">
        <v>1</v>
      </c>
      <c r="F6988">
        <v>1</v>
      </c>
      <c r="G6988" s="2">
        <v>54.44</v>
      </c>
      <c r="H6988">
        <v>1</v>
      </c>
      <c r="I6988">
        <v>0</v>
      </c>
      <c r="J6988" s="4">
        <v>5</v>
      </c>
      <c r="K6988" s="3">
        <v>0</v>
      </c>
      <c r="L6988" s="1" t="s">
        <v>37</v>
      </c>
    </row>
    <row r="6989" spans="1:12" x14ac:dyDescent="0.3">
      <c r="A6989" s="1" t="s">
        <v>1729</v>
      </c>
      <c r="B6989" s="1" t="s">
        <v>108</v>
      </c>
      <c r="C6989" s="1" t="s">
        <v>109</v>
      </c>
      <c r="D6989" s="5">
        <v>43313</v>
      </c>
      <c r="E6989">
        <v>1</v>
      </c>
      <c r="F6989">
        <v>1</v>
      </c>
      <c r="G6989" s="2">
        <v>269.73</v>
      </c>
      <c r="H6989">
        <v>1</v>
      </c>
      <c r="I6989">
        <v>0</v>
      </c>
      <c r="J6989" s="4">
        <v>5</v>
      </c>
      <c r="K6989" s="3">
        <v>0</v>
      </c>
      <c r="L6989" s="1" t="s">
        <v>49</v>
      </c>
    </row>
    <row r="6990" spans="1:12" x14ac:dyDescent="0.3">
      <c r="A6990" s="1" t="s">
        <v>1730</v>
      </c>
      <c r="B6990" s="1" t="s">
        <v>57</v>
      </c>
      <c r="C6990" s="1" t="s">
        <v>58</v>
      </c>
      <c r="D6990" s="5">
        <v>42887</v>
      </c>
      <c r="E6990">
        <v>1</v>
      </c>
      <c r="F6990">
        <v>1</v>
      </c>
      <c r="G6990" s="2">
        <v>31</v>
      </c>
      <c r="H6990">
        <v>1</v>
      </c>
      <c r="I6990">
        <v>0</v>
      </c>
      <c r="J6990" s="4">
        <v>5</v>
      </c>
      <c r="K6990" s="3">
        <v>0</v>
      </c>
      <c r="L6990" s="1" t="s">
        <v>27</v>
      </c>
    </row>
    <row r="6991" spans="1:12" x14ac:dyDescent="0.3">
      <c r="A6991" s="1" t="s">
        <v>1730</v>
      </c>
      <c r="B6991" s="1" t="s">
        <v>57</v>
      </c>
      <c r="C6991" s="1" t="s">
        <v>58</v>
      </c>
      <c r="D6991" s="5">
        <v>42979</v>
      </c>
      <c r="E6991">
        <v>1</v>
      </c>
      <c r="F6991">
        <v>1</v>
      </c>
      <c r="G6991" s="2">
        <v>28.38</v>
      </c>
      <c r="H6991">
        <v>0</v>
      </c>
      <c r="I6991">
        <v>0</v>
      </c>
      <c r="J6991" s="4">
        <v>1</v>
      </c>
      <c r="K6991" s="3"/>
      <c r="L6991" s="1" t="s">
        <v>18</v>
      </c>
    </row>
    <row r="6992" spans="1:12" x14ac:dyDescent="0.3">
      <c r="A6992" s="1" t="s">
        <v>1731</v>
      </c>
      <c r="B6992" s="1" t="s">
        <v>41</v>
      </c>
      <c r="C6992" s="1" t="s">
        <v>1420</v>
      </c>
      <c r="D6992" s="5">
        <v>43282</v>
      </c>
      <c r="E6992">
        <v>2</v>
      </c>
      <c r="F6992">
        <v>3</v>
      </c>
      <c r="G6992" s="2">
        <v>329.37</v>
      </c>
      <c r="H6992">
        <v>2</v>
      </c>
      <c r="I6992">
        <v>0</v>
      </c>
      <c r="J6992" s="4">
        <v>4.5</v>
      </c>
      <c r="K6992" s="3">
        <v>0</v>
      </c>
      <c r="L6992" s="1" t="s">
        <v>37</v>
      </c>
    </row>
    <row r="6993" spans="1:12" x14ac:dyDescent="0.3">
      <c r="A6993" s="1" t="s">
        <v>1731</v>
      </c>
      <c r="B6993" s="1" t="s">
        <v>41</v>
      </c>
      <c r="C6993" s="1" t="s">
        <v>1420</v>
      </c>
      <c r="D6993" s="5">
        <v>43313</v>
      </c>
      <c r="E6993">
        <v>2</v>
      </c>
      <c r="F6993">
        <v>2</v>
      </c>
      <c r="G6993" s="2">
        <v>124.52</v>
      </c>
      <c r="H6993">
        <v>2</v>
      </c>
      <c r="I6993">
        <v>1</v>
      </c>
      <c r="J6993" s="4">
        <v>5</v>
      </c>
      <c r="K6993" s="3">
        <v>0.5</v>
      </c>
      <c r="L6993" s="1" t="s">
        <v>49</v>
      </c>
    </row>
    <row r="6994" spans="1:12" x14ac:dyDescent="0.3">
      <c r="A6994" s="1" t="s">
        <v>1732</v>
      </c>
      <c r="B6994" s="1" t="s">
        <v>16</v>
      </c>
      <c r="C6994" s="1" t="s">
        <v>51</v>
      </c>
      <c r="D6994" s="5">
        <v>42887</v>
      </c>
      <c r="E6994">
        <v>1</v>
      </c>
      <c r="F6994">
        <v>1</v>
      </c>
      <c r="G6994" s="2">
        <v>1422.05</v>
      </c>
      <c r="H6994">
        <v>1</v>
      </c>
      <c r="I6994">
        <v>0</v>
      </c>
      <c r="J6994" s="4">
        <v>1</v>
      </c>
      <c r="K6994" s="3">
        <v>0</v>
      </c>
      <c r="L6994" s="1" t="s">
        <v>27</v>
      </c>
    </row>
    <row r="6995" spans="1:12" x14ac:dyDescent="0.3">
      <c r="A6995" s="1" t="s">
        <v>1732</v>
      </c>
      <c r="B6995" s="1" t="s">
        <v>16</v>
      </c>
      <c r="C6995" s="1" t="s">
        <v>51</v>
      </c>
      <c r="D6995" s="5">
        <v>42917</v>
      </c>
      <c r="E6995">
        <v>1</v>
      </c>
      <c r="F6995">
        <v>1</v>
      </c>
      <c r="G6995" s="2">
        <v>1199.47</v>
      </c>
      <c r="H6995">
        <v>1</v>
      </c>
      <c r="I6995">
        <v>0</v>
      </c>
      <c r="J6995" s="4">
        <v>5</v>
      </c>
      <c r="K6995" s="3">
        <v>0</v>
      </c>
      <c r="L6995" s="1" t="s">
        <v>28</v>
      </c>
    </row>
    <row r="6996" spans="1:12" x14ac:dyDescent="0.3">
      <c r="A6996" s="1" t="s">
        <v>1732</v>
      </c>
      <c r="B6996" s="1" t="s">
        <v>16</v>
      </c>
      <c r="C6996" s="1" t="s">
        <v>51</v>
      </c>
      <c r="D6996" s="5">
        <v>43040</v>
      </c>
      <c r="E6996">
        <v>1</v>
      </c>
      <c r="F6996">
        <v>1</v>
      </c>
      <c r="G6996" s="2">
        <v>3184.55</v>
      </c>
      <c r="H6996">
        <v>1</v>
      </c>
      <c r="I6996">
        <v>1</v>
      </c>
      <c r="J6996" s="4">
        <v>2</v>
      </c>
      <c r="K6996" s="3">
        <v>1</v>
      </c>
      <c r="L6996" s="1" t="s">
        <v>30</v>
      </c>
    </row>
    <row r="6997" spans="1:12" x14ac:dyDescent="0.3">
      <c r="A6997" s="1" t="s">
        <v>1732</v>
      </c>
      <c r="B6997" s="1" t="s">
        <v>16</v>
      </c>
      <c r="C6997" s="1" t="s">
        <v>51</v>
      </c>
      <c r="D6997" s="5">
        <v>43101</v>
      </c>
      <c r="E6997">
        <v>1</v>
      </c>
      <c r="F6997">
        <v>1</v>
      </c>
      <c r="G6997" s="2">
        <v>1354.06</v>
      </c>
      <c r="H6997">
        <v>1</v>
      </c>
      <c r="I6997">
        <v>0</v>
      </c>
      <c r="J6997" s="4">
        <v>2</v>
      </c>
      <c r="K6997" s="3">
        <v>0</v>
      </c>
      <c r="L6997" s="1" t="s">
        <v>32</v>
      </c>
    </row>
    <row r="6998" spans="1:12" x14ac:dyDescent="0.3">
      <c r="A6998" s="1" t="s">
        <v>1732</v>
      </c>
      <c r="B6998" s="1" t="s">
        <v>16</v>
      </c>
      <c r="C6998" s="1" t="s">
        <v>51</v>
      </c>
      <c r="D6998" s="5">
        <v>43221</v>
      </c>
      <c r="E6998">
        <v>1</v>
      </c>
      <c r="F6998">
        <v>1</v>
      </c>
      <c r="G6998" s="2">
        <v>1198.8900000000001</v>
      </c>
      <c r="H6998">
        <v>1</v>
      </c>
      <c r="I6998">
        <v>0</v>
      </c>
      <c r="J6998" s="4">
        <v>5</v>
      </c>
      <c r="K6998" s="3">
        <v>0</v>
      </c>
      <c r="L6998" s="1" t="s">
        <v>46</v>
      </c>
    </row>
    <row r="6999" spans="1:12" x14ac:dyDescent="0.3">
      <c r="A6999" s="1" t="s">
        <v>1733</v>
      </c>
      <c r="B6999" s="1" t="s">
        <v>108</v>
      </c>
      <c r="C6999" s="1" t="s">
        <v>1734</v>
      </c>
      <c r="D6999" s="5">
        <v>43282</v>
      </c>
      <c r="E6999">
        <v>2</v>
      </c>
      <c r="F6999">
        <v>2</v>
      </c>
      <c r="G6999" s="2">
        <v>1330.88</v>
      </c>
      <c r="H6999">
        <v>2</v>
      </c>
      <c r="I6999">
        <v>0</v>
      </c>
      <c r="J6999" s="4">
        <v>2</v>
      </c>
      <c r="K6999" s="3">
        <v>0</v>
      </c>
      <c r="L6999" s="1" t="s">
        <v>37</v>
      </c>
    </row>
    <row r="7000" spans="1:12" x14ac:dyDescent="0.3">
      <c r="A7000" s="1" t="s">
        <v>1735</v>
      </c>
      <c r="B7000" s="1" t="s">
        <v>57</v>
      </c>
      <c r="C7000" s="1" t="s">
        <v>1736</v>
      </c>
      <c r="D7000" s="5">
        <v>42767</v>
      </c>
      <c r="E7000">
        <v>1</v>
      </c>
      <c r="F7000">
        <v>1</v>
      </c>
      <c r="G7000" s="2">
        <v>1290.79</v>
      </c>
      <c r="H7000">
        <v>1</v>
      </c>
      <c r="I7000">
        <v>0</v>
      </c>
      <c r="J7000" s="4">
        <v>2</v>
      </c>
      <c r="K7000" s="3">
        <v>0</v>
      </c>
      <c r="L7000" s="1" t="s">
        <v>23</v>
      </c>
    </row>
    <row r="7001" spans="1:12" x14ac:dyDescent="0.3">
      <c r="A7001" s="1" t="s">
        <v>1735</v>
      </c>
      <c r="B7001" s="1" t="s">
        <v>57</v>
      </c>
      <c r="C7001" s="1" t="s">
        <v>1736</v>
      </c>
      <c r="D7001" s="5">
        <v>42795</v>
      </c>
      <c r="E7001">
        <v>4</v>
      </c>
      <c r="F7001">
        <v>4</v>
      </c>
      <c r="G7001" s="2">
        <v>4833.3900000000003</v>
      </c>
      <c r="H7001">
        <v>4</v>
      </c>
      <c r="I7001">
        <v>0</v>
      </c>
      <c r="J7001" s="4">
        <v>4.5</v>
      </c>
      <c r="K7001" s="3">
        <v>0</v>
      </c>
      <c r="L7001" s="1" t="s">
        <v>24</v>
      </c>
    </row>
    <row r="7002" spans="1:12" x14ac:dyDescent="0.3">
      <c r="A7002" s="1" t="s">
        <v>1735</v>
      </c>
      <c r="B7002" s="1" t="s">
        <v>57</v>
      </c>
      <c r="C7002" s="1" t="s">
        <v>1736</v>
      </c>
      <c r="D7002" s="5">
        <v>42826</v>
      </c>
      <c r="E7002">
        <v>2</v>
      </c>
      <c r="F7002">
        <v>3</v>
      </c>
      <c r="G7002" s="2">
        <v>191.56</v>
      </c>
      <c r="H7002">
        <v>2</v>
      </c>
      <c r="I7002">
        <v>0</v>
      </c>
      <c r="J7002" s="4">
        <v>5</v>
      </c>
      <c r="K7002" s="3">
        <v>0</v>
      </c>
      <c r="L7002" s="1" t="s">
        <v>25</v>
      </c>
    </row>
    <row r="7003" spans="1:12" x14ac:dyDescent="0.3">
      <c r="A7003" s="1" t="s">
        <v>1735</v>
      </c>
      <c r="B7003" s="1" t="s">
        <v>57</v>
      </c>
      <c r="C7003" s="1" t="s">
        <v>1736</v>
      </c>
      <c r="D7003" s="5">
        <v>42856</v>
      </c>
      <c r="E7003">
        <v>1</v>
      </c>
      <c r="F7003">
        <v>1</v>
      </c>
      <c r="G7003" s="2">
        <v>37.479999999999997</v>
      </c>
      <c r="H7003">
        <v>1</v>
      </c>
      <c r="I7003">
        <v>0</v>
      </c>
      <c r="J7003" s="4">
        <v>5</v>
      </c>
      <c r="K7003" s="3">
        <v>0</v>
      </c>
      <c r="L7003" s="1" t="s">
        <v>26</v>
      </c>
    </row>
    <row r="7004" spans="1:12" x14ac:dyDescent="0.3">
      <c r="A7004" s="1" t="s">
        <v>1735</v>
      </c>
      <c r="B7004" s="1" t="s">
        <v>57</v>
      </c>
      <c r="C7004" s="1" t="s">
        <v>1736</v>
      </c>
      <c r="D7004" s="5">
        <v>42887</v>
      </c>
      <c r="E7004">
        <v>2</v>
      </c>
      <c r="F7004">
        <v>2</v>
      </c>
      <c r="G7004" s="2">
        <v>1333.37</v>
      </c>
      <c r="H7004">
        <v>2</v>
      </c>
      <c r="I7004">
        <v>0</v>
      </c>
      <c r="J7004" s="4">
        <v>3</v>
      </c>
      <c r="K7004" s="3">
        <v>0</v>
      </c>
      <c r="L7004" s="1" t="s">
        <v>27</v>
      </c>
    </row>
    <row r="7005" spans="1:12" x14ac:dyDescent="0.3">
      <c r="A7005" s="1" t="s">
        <v>1735</v>
      </c>
      <c r="B7005" s="1" t="s">
        <v>57</v>
      </c>
      <c r="C7005" s="1" t="s">
        <v>1736</v>
      </c>
      <c r="D7005" s="5">
        <v>43070</v>
      </c>
      <c r="E7005">
        <v>1</v>
      </c>
      <c r="F7005">
        <v>2</v>
      </c>
      <c r="G7005" s="2">
        <v>150.13999999999999</v>
      </c>
      <c r="H7005">
        <v>1</v>
      </c>
      <c r="I7005">
        <v>0</v>
      </c>
      <c r="J7005" s="4">
        <v>3</v>
      </c>
      <c r="K7005" s="3">
        <v>0</v>
      </c>
      <c r="L7005" s="1" t="s">
        <v>31</v>
      </c>
    </row>
    <row r="7006" spans="1:12" x14ac:dyDescent="0.3">
      <c r="A7006" s="1" t="s">
        <v>1735</v>
      </c>
      <c r="B7006" s="1" t="s">
        <v>57</v>
      </c>
      <c r="C7006" s="1" t="s">
        <v>1736</v>
      </c>
      <c r="D7006" s="5">
        <v>43101</v>
      </c>
      <c r="E7006">
        <v>2</v>
      </c>
      <c r="F7006">
        <v>2</v>
      </c>
      <c r="G7006" s="2">
        <v>1364.57</v>
      </c>
      <c r="H7006">
        <v>2</v>
      </c>
      <c r="I7006">
        <v>0</v>
      </c>
      <c r="J7006" s="4">
        <v>4</v>
      </c>
      <c r="K7006" s="3">
        <v>0</v>
      </c>
      <c r="L7006" s="1" t="s">
        <v>32</v>
      </c>
    </row>
    <row r="7007" spans="1:12" x14ac:dyDescent="0.3">
      <c r="A7007" s="1" t="s">
        <v>1735</v>
      </c>
      <c r="B7007" s="1" t="s">
        <v>57</v>
      </c>
      <c r="C7007" s="1" t="s">
        <v>1736</v>
      </c>
      <c r="D7007" s="5">
        <v>43191</v>
      </c>
      <c r="E7007">
        <v>1</v>
      </c>
      <c r="F7007">
        <v>1</v>
      </c>
      <c r="G7007" s="2">
        <v>78.2</v>
      </c>
      <c r="H7007">
        <v>1</v>
      </c>
      <c r="I7007">
        <v>0</v>
      </c>
      <c r="J7007" s="4">
        <v>5</v>
      </c>
      <c r="K7007" s="3">
        <v>0</v>
      </c>
      <c r="L7007" s="1" t="s">
        <v>35</v>
      </c>
    </row>
    <row r="7008" spans="1:12" x14ac:dyDescent="0.3">
      <c r="A7008" s="1" t="s">
        <v>1735</v>
      </c>
      <c r="B7008" s="1" t="s">
        <v>57</v>
      </c>
      <c r="C7008" s="1" t="s">
        <v>1736</v>
      </c>
      <c r="D7008" s="5">
        <v>43221</v>
      </c>
      <c r="E7008">
        <v>1</v>
      </c>
      <c r="F7008">
        <v>1</v>
      </c>
      <c r="G7008" s="2">
        <v>266.33999999999997</v>
      </c>
      <c r="H7008">
        <v>1</v>
      </c>
      <c r="I7008">
        <v>0</v>
      </c>
      <c r="J7008" s="4">
        <v>4</v>
      </c>
      <c r="K7008" s="3">
        <v>0</v>
      </c>
      <c r="L7008" s="1" t="s">
        <v>46</v>
      </c>
    </row>
    <row r="7009" spans="1:12" x14ac:dyDescent="0.3">
      <c r="A7009" s="1" t="s">
        <v>1735</v>
      </c>
      <c r="B7009" s="1" t="s">
        <v>57</v>
      </c>
      <c r="C7009" s="1" t="s">
        <v>1736</v>
      </c>
      <c r="D7009" s="5">
        <v>43313</v>
      </c>
      <c r="E7009">
        <v>1</v>
      </c>
      <c r="F7009">
        <v>1</v>
      </c>
      <c r="G7009" s="2">
        <v>78.42</v>
      </c>
      <c r="H7009">
        <v>1</v>
      </c>
      <c r="I7009">
        <v>0</v>
      </c>
      <c r="J7009" s="4">
        <v>5</v>
      </c>
      <c r="K7009" s="3">
        <v>0</v>
      </c>
      <c r="L7009" s="1" t="s">
        <v>49</v>
      </c>
    </row>
    <row r="7010" spans="1:12" x14ac:dyDescent="0.3">
      <c r="A7010" s="1" t="s">
        <v>1737</v>
      </c>
      <c r="B7010" s="1" t="s">
        <v>57</v>
      </c>
      <c r="C7010" s="1" t="s">
        <v>66</v>
      </c>
      <c r="D7010" s="5">
        <v>42767</v>
      </c>
      <c r="E7010">
        <v>4</v>
      </c>
      <c r="F7010">
        <v>4</v>
      </c>
      <c r="G7010" s="2">
        <v>565.67999999999995</v>
      </c>
      <c r="H7010">
        <v>4</v>
      </c>
      <c r="I7010">
        <v>0</v>
      </c>
      <c r="J7010" s="4">
        <v>5</v>
      </c>
      <c r="K7010" s="3">
        <v>0</v>
      </c>
      <c r="L7010" s="1" t="s">
        <v>23</v>
      </c>
    </row>
    <row r="7011" spans="1:12" x14ac:dyDescent="0.3">
      <c r="A7011" s="1" t="s">
        <v>1737</v>
      </c>
      <c r="B7011" s="1" t="s">
        <v>57</v>
      </c>
      <c r="C7011" s="1" t="s">
        <v>66</v>
      </c>
      <c r="D7011" s="5">
        <v>42795</v>
      </c>
      <c r="E7011">
        <v>6</v>
      </c>
      <c r="F7011">
        <v>6</v>
      </c>
      <c r="G7011" s="2">
        <v>1242.1300000000001</v>
      </c>
      <c r="H7011">
        <v>6</v>
      </c>
      <c r="I7011">
        <v>0</v>
      </c>
      <c r="J7011" s="4">
        <v>4</v>
      </c>
      <c r="K7011" s="3">
        <v>0</v>
      </c>
      <c r="L7011" s="1" t="s">
        <v>24</v>
      </c>
    </row>
    <row r="7012" spans="1:12" x14ac:dyDescent="0.3">
      <c r="A7012" s="1" t="s">
        <v>1737</v>
      </c>
      <c r="B7012" s="1" t="s">
        <v>57</v>
      </c>
      <c r="C7012" s="1" t="s">
        <v>66</v>
      </c>
      <c r="D7012" s="5">
        <v>42826</v>
      </c>
      <c r="E7012">
        <v>2</v>
      </c>
      <c r="F7012">
        <v>2</v>
      </c>
      <c r="G7012" s="2">
        <v>289.75</v>
      </c>
      <c r="H7012">
        <v>2</v>
      </c>
      <c r="I7012">
        <v>0</v>
      </c>
      <c r="J7012" s="4">
        <v>5</v>
      </c>
      <c r="K7012" s="3">
        <v>0</v>
      </c>
      <c r="L7012" s="1" t="s">
        <v>25</v>
      </c>
    </row>
    <row r="7013" spans="1:12" x14ac:dyDescent="0.3">
      <c r="A7013" s="1" t="s">
        <v>1737</v>
      </c>
      <c r="B7013" s="1" t="s">
        <v>57</v>
      </c>
      <c r="C7013" s="1" t="s">
        <v>66</v>
      </c>
      <c r="D7013" s="5">
        <v>42856</v>
      </c>
      <c r="E7013">
        <v>8</v>
      </c>
      <c r="F7013">
        <v>8</v>
      </c>
      <c r="G7013" s="2">
        <v>1224.02</v>
      </c>
      <c r="H7013">
        <v>8</v>
      </c>
      <c r="I7013">
        <v>0</v>
      </c>
      <c r="J7013" s="4">
        <v>4.38</v>
      </c>
      <c r="K7013" s="3">
        <v>0</v>
      </c>
      <c r="L7013" s="1" t="s">
        <v>26</v>
      </c>
    </row>
    <row r="7014" spans="1:12" x14ac:dyDescent="0.3">
      <c r="A7014" s="1" t="s">
        <v>1737</v>
      </c>
      <c r="B7014" s="1" t="s">
        <v>57</v>
      </c>
      <c r="C7014" s="1" t="s">
        <v>66</v>
      </c>
      <c r="D7014" s="5">
        <v>42887</v>
      </c>
      <c r="E7014">
        <v>5</v>
      </c>
      <c r="F7014">
        <v>5</v>
      </c>
      <c r="G7014" s="2">
        <v>818.98</v>
      </c>
      <c r="H7014">
        <v>4</v>
      </c>
      <c r="I7014">
        <v>0</v>
      </c>
      <c r="J7014" s="4">
        <v>3.2</v>
      </c>
      <c r="K7014" s="3">
        <v>0</v>
      </c>
      <c r="L7014" s="1" t="s">
        <v>27</v>
      </c>
    </row>
    <row r="7015" spans="1:12" x14ac:dyDescent="0.3">
      <c r="A7015" s="1" t="s">
        <v>1737</v>
      </c>
      <c r="B7015" s="1" t="s">
        <v>57</v>
      </c>
      <c r="C7015" s="1" t="s">
        <v>66</v>
      </c>
      <c r="D7015" s="5">
        <v>42917</v>
      </c>
      <c r="E7015">
        <v>2</v>
      </c>
      <c r="F7015">
        <v>2</v>
      </c>
      <c r="G7015" s="2">
        <v>632.37</v>
      </c>
      <c r="H7015">
        <v>2</v>
      </c>
      <c r="I7015">
        <v>0</v>
      </c>
      <c r="J7015" s="4">
        <v>2.5</v>
      </c>
      <c r="K7015" s="3">
        <v>0</v>
      </c>
      <c r="L7015" s="1" t="s">
        <v>28</v>
      </c>
    </row>
    <row r="7016" spans="1:12" x14ac:dyDescent="0.3">
      <c r="A7016" s="1" t="s">
        <v>1737</v>
      </c>
      <c r="B7016" s="1" t="s">
        <v>57</v>
      </c>
      <c r="C7016" s="1" t="s">
        <v>66</v>
      </c>
      <c r="D7016" s="5">
        <v>42948</v>
      </c>
      <c r="E7016">
        <v>7</v>
      </c>
      <c r="F7016">
        <v>7</v>
      </c>
      <c r="G7016" s="2">
        <v>1011.7</v>
      </c>
      <c r="H7016">
        <v>6</v>
      </c>
      <c r="I7016">
        <v>0</v>
      </c>
      <c r="J7016" s="4">
        <v>3.14</v>
      </c>
      <c r="K7016" s="3">
        <v>0</v>
      </c>
      <c r="L7016" s="1" t="s">
        <v>29</v>
      </c>
    </row>
    <row r="7017" spans="1:12" x14ac:dyDescent="0.3">
      <c r="A7017" s="1" t="s">
        <v>1737</v>
      </c>
      <c r="B7017" s="1" t="s">
        <v>57</v>
      </c>
      <c r="C7017" s="1" t="s">
        <v>66</v>
      </c>
      <c r="D7017" s="5">
        <v>42979</v>
      </c>
      <c r="E7017">
        <v>3</v>
      </c>
      <c r="F7017">
        <v>3</v>
      </c>
      <c r="G7017" s="2">
        <v>443.72</v>
      </c>
      <c r="H7017">
        <v>3</v>
      </c>
      <c r="I7017">
        <v>0</v>
      </c>
      <c r="J7017" s="4">
        <v>5</v>
      </c>
      <c r="K7017" s="3">
        <v>0</v>
      </c>
      <c r="L7017" s="1" t="s">
        <v>18</v>
      </c>
    </row>
    <row r="7018" spans="1:12" x14ac:dyDescent="0.3">
      <c r="A7018" s="1" t="s">
        <v>1737</v>
      </c>
      <c r="B7018" s="1" t="s">
        <v>57</v>
      </c>
      <c r="C7018" s="1" t="s">
        <v>66</v>
      </c>
      <c r="D7018" s="5">
        <v>43009</v>
      </c>
      <c r="E7018">
        <v>4</v>
      </c>
      <c r="F7018">
        <v>4</v>
      </c>
      <c r="G7018" s="2">
        <v>815.74</v>
      </c>
      <c r="H7018">
        <v>4</v>
      </c>
      <c r="I7018">
        <v>0</v>
      </c>
      <c r="J7018" s="4">
        <v>4.75</v>
      </c>
      <c r="K7018" s="3">
        <v>0</v>
      </c>
      <c r="L7018" s="1" t="s">
        <v>19</v>
      </c>
    </row>
    <row r="7019" spans="1:12" x14ac:dyDescent="0.3">
      <c r="A7019" s="1" t="s">
        <v>1737</v>
      </c>
      <c r="B7019" s="1" t="s">
        <v>57</v>
      </c>
      <c r="C7019" s="1" t="s">
        <v>66</v>
      </c>
      <c r="D7019" s="5">
        <v>43040</v>
      </c>
      <c r="E7019">
        <v>3</v>
      </c>
      <c r="F7019">
        <v>3</v>
      </c>
      <c r="G7019" s="2">
        <v>520.74</v>
      </c>
      <c r="H7019">
        <v>3</v>
      </c>
      <c r="I7019">
        <v>1</v>
      </c>
      <c r="J7019" s="4">
        <v>3</v>
      </c>
      <c r="K7019" s="3">
        <v>0.33333333333333331</v>
      </c>
      <c r="L7019" s="1" t="s">
        <v>30</v>
      </c>
    </row>
    <row r="7020" spans="1:12" x14ac:dyDescent="0.3">
      <c r="A7020" s="1" t="s">
        <v>1737</v>
      </c>
      <c r="B7020" s="1" t="s">
        <v>57</v>
      </c>
      <c r="C7020" s="1" t="s">
        <v>66</v>
      </c>
      <c r="D7020" s="5">
        <v>43132</v>
      </c>
      <c r="E7020">
        <v>1</v>
      </c>
      <c r="F7020">
        <v>1</v>
      </c>
      <c r="G7020" s="2">
        <v>138.49</v>
      </c>
      <c r="H7020">
        <v>1</v>
      </c>
      <c r="I7020">
        <v>0</v>
      </c>
      <c r="J7020" s="4">
        <v>5</v>
      </c>
      <c r="K7020" s="3">
        <v>0</v>
      </c>
      <c r="L7020" s="1" t="s">
        <v>33</v>
      </c>
    </row>
    <row r="7021" spans="1:12" x14ac:dyDescent="0.3">
      <c r="A7021" s="1" t="s">
        <v>1737</v>
      </c>
      <c r="B7021" s="1" t="s">
        <v>57</v>
      </c>
      <c r="C7021" s="1" t="s">
        <v>66</v>
      </c>
      <c r="D7021" s="5">
        <v>43160</v>
      </c>
      <c r="E7021">
        <v>3</v>
      </c>
      <c r="F7021">
        <v>3</v>
      </c>
      <c r="G7021" s="2">
        <v>509.78</v>
      </c>
      <c r="H7021">
        <v>3</v>
      </c>
      <c r="I7021">
        <v>0</v>
      </c>
      <c r="J7021" s="4">
        <v>5</v>
      </c>
      <c r="K7021" s="3">
        <v>0</v>
      </c>
      <c r="L7021" s="1" t="s">
        <v>34</v>
      </c>
    </row>
    <row r="7022" spans="1:12" x14ac:dyDescent="0.3">
      <c r="A7022" s="1" t="s">
        <v>1737</v>
      </c>
      <c r="B7022" s="1" t="s">
        <v>57</v>
      </c>
      <c r="C7022" s="1" t="s">
        <v>66</v>
      </c>
      <c r="D7022" s="5">
        <v>43191</v>
      </c>
      <c r="E7022">
        <v>1</v>
      </c>
      <c r="F7022">
        <v>1</v>
      </c>
      <c r="G7022" s="2">
        <v>170.75</v>
      </c>
      <c r="H7022">
        <v>1</v>
      </c>
      <c r="I7022">
        <v>0</v>
      </c>
      <c r="J7022" s="4">
        <v>3</v>
      </c>
      <c r="K7022" s="3">
        <v>0</v>
      </c>
      <c r="L7022" s="1" t="s">
        <v>35</v>
      </c>
    </row>
    <row r="7023" spans="1:12" x14ac:dyDescent="0.3">
      <c r="A7023" s="1" t="s">
        <v>1737</v>
      </c>
      <c r="B7023" s="1" t="s">
        <v>57</v>
      </c>
      <c r="C7023" s="1" t="s">
        <v>66</v>
      </c>
      <c r="D7023" s="5">
        <v>43252</v>
      </c>
      <c r="E7023">
        <v>3</v>
      </c>
      <c r="F7023">
        <v>4</v>
      </c>
      <c r="G7023" s="2">
        <v>300.86</v>
      </c>
      <c r="H7023">
        <v>3</v>
      </c>
      <c r="I7023">
        <v>0</v>
      </c>
      <c r="J7023" s="4">
        <v>3.33</v>
      </c>
      <c r="K7023" s="3">
        <v>0</v>
      </c>
      <c r="L7023" s="1" t="s">
        <v>36</v>
      </c>
    </row>
    <row r="7024" spans="1:12" x14ac:dyDescent="0.3">
      <c r="A7024" s="1" t="s">
        <v>1737</v>
      </c>
      <c r="B7024" s="1" t="s">
        <v>57</v>
      </c>
      <c r="C7024" s="1" t="s">
        <v>66</v>
      </c>
      <c r="D7024" s="5">
        <v>43282</v>
      </c>
      <c r="E7024">
        <v>1</v>
      </c>
      <c r="F7024">
        <v>1</v>
      </c>
      <c r="G7024" s="2">
        <v>266.85000000000002</v>
      </c>
      <c r="H7024">
        <v>1</v>
      </c>
      <c r="I7024">
        <v>0</v>
      </c>
      <c r="J7024" s="4">
        <v>4</v>
      </c>
      <c r="K7024" s="3">
        <v>0</v>
      </c>
      <c r="L7024" s="1" t="s">
        <v>37</v>
      </c>
    </row>
    <row r="7025" spans="1:12" x14ac:dyDescent="0.3">
      <c r="A7025" s="1" t="s">
        <v>1737</v>
      </c>
      <c r="B7025" s="1" t="s">
        <v>57</v>
      </c>
      <c r="C7025" s="1" t="s">
        <v>66</v>
      </c>
      <c r="D7025" s="5">
        <v>43313</v>
      </c>
      <c r="E7025">
        <v>2</v>
      </c>
      <c r="F7025">
        <v>2</v>
      </c>
      <c r="G7025" s="2">
        <v>424.97</v>
      </c>
      <c r="H7025">
        <v>2</v>
      </c>
      <c r="I7025">
        <v>0</v>
      </c>
      <c r="J7025" s="4">
        <v>5</v>
      </c>
      <c r="K7025" s="3">
        <v>0</v>
      </c>
      <c r="L7025" s="1" t="s">
        <v>49</v>
      </c>
    </row>
    <row r="7026" spans="1:12" x14ac:dyDescent="0.3">
      <c r="A7026" s="1" t="s">
        <v>1738</v>
      </c>
      <c r="B7026" s="1" t="s">
        <v>16</v>
      </c>
      <c r="C7026" s="1" t="s">
        <v>39</v>
      </c>
      <c r="D7026" s="5">
        <v>43313</v>
      </c>
      <c r="E7026">
        <v>4</v>
      </c>
      <c r="F7026">
        <v>5</v>
      </c>
      <c r="G7026" s="2">
        <v>628.72</v>
      </c>
      <c r="H7026">
        <v>4</v>
      </c>
      <c r="I7026">
        <v>0</v>
      </c>
      <c r="J7026" s="4">
        <v>5</v>
      </c>
      <c r="K7026" s="3">
        <v>0</v>
      </c>
      <c r="L7026" s="1" t="s">
        <v>49</v>
      </c>
    </row>
    <row r="7027" spans="1:12" x14ac:dyDescent="0.3">
      <c r="A7027" s="1" t="s">
        <v>1739</v>
      </c>
      <c r="B7027" s="1" t="s">
        <v>16</v>
      </c>
      <c r="C7027" s="1" t="s">
        <v>51</v>
      </c>
      <c r="D7027" s="5">
        <v>42767</v>
      </c>
      <c r="E7027">
        <v>4</v>
      </c>
      <c r="F7027">
        <v>4</v>
      </c>
      <c r="G7027" s="2">
        <v>383.21</v>
      </c>
      <c r="H7027">
        <v>4</v>
      </c>
      <c r="I7027">
        <v>0</v>
      </c>
      <c r="J7027" s="4">
        <v>4</v>
      </c>
      <c r="K7027" s="3">
        <v>0</v>
      </c>
      <c r="L7027" s="1" t="s">
        <v>23</v>
      </c>
    </row>
    <row r="7028" spans="1:12" x14ac:dyDescent="0.3">
      <c r="A7028" s="1" t="s">
        <v>1740</v>
      </c>
      <c r="B7028" s="1" t="s">
        <v>129</v>
      </c>
      <c r="C7028" s="1" t="s">
        <v>735</v>
      </c>
      <c r="D7028" s="5">
        <v>43313</v>
      </c>
      <c r="E7028">
        <v>1</v>
      </c>
      <c r="F7028">
        <v>1</v>
      </c>
      <c r="G7028" s="2">
        <v>1255.71</v>
      </c>
      <c r="H7028">
        <v>1</v>
      </c>
      <c r="I7028">
        <v>0</v>
      </c>
      <c r="J7028" s="4">
        <v>5</v>
      </c>
      <c r="K7028" s="3">
        <v>0</v>
      </c>
      <c r="L7028" s="1" t="s">
        <v>49</v>
      </c>
    </row>
    <row r="7029" spans="1:12" x14ac:dyDescent="0.3">
      <c r="A7029" s="1" t="s">
        <v>1741</v>
      </c>
      <c r="B7029" s="1" t="s">
        <v>57</v>
      </c>
      <c r="C7029" s="1" t="s">
        <v>58</v>
      </c>
      <c r="D7029" s="5">
        <v>43160</v>
      </c>
      <c r="E7029">
        <v>2</v>
      </c>
      <c r="F7029">
        <v>3</v>
      </c>
      <c r="G7029" s="2">
        <v>176.01</v>
      </c>
      <c r="H7029">
        <v>2</v>
      </c>
      <c r="I7029">
        <v>0</v>
      </c>
      <c r="J7029" s="4">
        <v>5</v>
      </c>
      <c r="K7029" s="3">
        <v>0</v>
      </c>
      <c r="L7029" s="1" t="s">
        <v>34</v>
      </c>
    </row>
    <row r="7030" spans="1:12" x14ac:dyDescent="0.3">
      <c r="A7030" s="1" t="s">
        <v>1741</v>
      </c>
      <c r="B7030" s="1" t="s">
        <v>57</v>
      </c>
      <c r="C7030" s="1" t="s">
        <v>58</v>
      </c>
      <c r="D7030" s="5">
        <v>43252</v>
      </c>
      <c r="E7030">
        <v>1</v>
      </c>
      <c r="F7030">
        <v>1</v>
      </c>
      <c r="G7030" s="2">
        <v>36.229999999999997</v>
      </c>
      <c r="H7030">
        <v>1</v>
      </c>
      <c r="I7030">
        <v>0</v>
      </c>
      <c r="J7030" s="4">
        <v>5</v>
      </c>
      <c r="K7030" s="3">
        <v>0</v>
      </c>
      <c r="L7030" s="1" t="s">
        <v>36</v>
      </c>
    </row>
    <row r="7031" spans="1:12" x14ac:dyDescent="0.3">
      <c r="A7031" s="1" t="s">
        <v>1741</v>
      </c>
      <c r="B7031" s="1" t="s">
        <v>57</v>
      </c>
      <c r="C7031" s="1" t="s">
        <v>58</v>
      </c>
      <c r="D7031" s="5">
        <v>43313</v>
      </c>
      <c r="E7031">
        <v>2</v>
      </c>
      <c r="F7031">
        <v>2</v>
      </c>
      <c r="G7031" s="2">
        <v>104.17</v>
      </c>
      <c r="H7031">
        <v>2</v>
      </c>
      <c r="I7031">
        <v>0</v>
      </c>
      <c r="J7031" s="4">
        <v>4.5</v>
      </c>
      <c r="K7031" s="3">
        <v>0</v>
      </c>
      <c r="L7031" s="1" t="s">
        <v>49</v>
      </c>
    </row>
    <row r="7032" spans="1:12" x14ac:dyDescent="0.3">
      <c r="A7032" s="1" t="s">
        <v>1742</v>
      </c>
      <c r="B7032" s="1" t="s">
        <v>16</v>
      </c>
      <c r="C7032" s="1" t="s">
        <v>222</v>
      </c>
      <c r="D7032" s="5">
        <v>43313</v>
      </c>
      <c r="E7032">
        <v>1</v>
      </c>
      <c r="F7032">
        <v>1</v>
      </c>
      <c r="G7032" s="2">
        <v>31.69</v>
      </c>
      <c r="H7032">
        <v>1</v>
      </c>
      <c r="I7032">
        <v>0</v>
      </c>
      <c r="J7032" s="4">
        <v>5</v>
      </c>
      <c r="K7032" s="3">
        <v>0</v>
      </c>
      <c r="L7032" s="1" t="s">
        <v>49</v>
      </c>
    </row>
    <row r="7033" spans="1:12" x14ac:dyDescent="0.3">
      <c r="A7033" s="1" t="s">
        <v>1743</v>
      </c>
      <c r="B7033" s="1" t="s">
        <v>16</v>
      </c>
      <c r="C7033" s="1" t="s">
        <v>320</v>
      </c>
      <c r="D7033" s="5">
        <v>42917</v>
      </c>
      <c r="E7033">
        <v>6</v>
      </c>
      <c r="F7033">
        <v>6</v>
      </c>
      <c r="G7033" s="2">
        <v>524.54</v>
      </c>
      <c r="H7033">
        <v>6</v>
      </c>
      <c r="I7033">
        <v>0</v>
      </c>
      <c r="J7033" s="4">
        <v>4.5</v>
      </c>
      <c r="K7033" s="3">
        <v>0</v>
      </c>
      <c r="L7033" s="1" t="s">
        <v>28</v>
      </c>
    </row>
    <row r="7034" spans="1:12" x14ac:dyDescent="0.3">
      <c r="A7034" s="1" t="s">
        <v>1743</v>
      </c>
      <c r="B7034" s="1" t="s">
        <v>16</v>
      </c>
      <c r="C7034" s="1" t="s">
        <v>320</v>
      </c>
      <c r="D7034" s="5">
        <v>42948</v>
      </c>
      <c r="E7034">
        <v>14</v>
      </c>
      <c r="F7034">
        <v>16</v>
      </c>
      <c r="G7034" s="2">
        <v>1361.5</v>
      </c>
      <c r="H7034">
        <v>14</v>
      </c>
      <c r="I7034">
        <v>0</v>
      </c>
      <c r="J7034" s="4">
        <v>4.29</v>
      </c>
      <c r="K7034" s="3">
        <v>0</v>
      </c>
      <c r="L7034" s="1" t="s">
        <v>29</v>
      </c>
    </row>
    <row r="7035" spans="1:12" x14ac:dyDescent="0.3">
      <c r="A7035" s="1" t="s">
        <v>1743</v>
      </c>
      <c r="B7035" s="1" t="s">
        <v>16</v>
      </c>
      <c r="C7035" s="1" t="s">
        <v>320</v>
      </c>
      <c r="D7035" s="5">
        <v>42979</v>
      </c>
      <c r="E7035">
        <v>9</v>
      </c>
      <c r="F7035">
        <v>9</v>
      </c>
      <c r="G7035" s="2">
        <v>857.02</v>
      </c>
      <c r="H7035">
        <v>9</v>
      </c>
      <c r="I7035">
        <v>0</v>
      </c>
      <c r="J7035" s="4">
        <v>4.75</v>
      </c>
      <c r="K7035" s="3">
        <v>0</v>
      </c>
      <c r="L7035" s="1" t="s">
        <v>18</v>
      </c>
    </row>
    <row r="7036" spans="1:12" x14ac:dyDescent="0.3">
      <c r="A7036" s="1" t="s">
        <v>1743</v>
      </c>
      <c r="B7036" s="1" t="s">
        <v>16</v>
      </c>
      <c r="C7036" s="1" t="s">
        <v>320</v>
      </c>
      <c r="D7036" s="5">
        <v>43009</v>
      </c>
      <c r="E7036">
        <v>10</v>
      </c>
      <c r="F7036">
        <v>12</v>
      </c>
      <c r="G7036" s="2">
        <v>849.3</v>
      </c>
      <c r="H7036">
        <v>10</v>
      </c>
      <c r="I7036">
        <v>0</v>
      </c>
      <c r="J7036" s="4">
        <v>4.7</v>
      </c>
      <c r="K7036" s="3">
        <v>0</v>
      </c>
      <c r="L7036" s="1" t="s">
        <v>19</v>
      </c>
    </row>
    <row r="7037" spans="1:12" x14ac:dyDescent="0.3">
      <c r="A7037" s="1" t="s">
        <v>1743</v>
      </c>
      <c r="B7037" s="1" t="s">
        <v>16</v>
      </c>
      <c r="C7037" s="1" t="s">
        <v>320</v>
      </c>
      <c r="D7037" s="5">
        <v>43040</v>
      </c>
      <c r="E7037">
        <v>28</v>
      </c>
      <c r="F7037">
        <v>32</v>
      </c>
      <c r="G7037" s="2">
        <v>2314.14</v>
      </c>
      <c r="H7037">
        <v>28</v>
      </c>
      <c r="I7037">
        <v>0</v>
      </c>
      <c r="J7037" s="4">
        <v>4.6399999999999997</v>
      </c>
      <c r="K7037" s="3">
        <v>0</v>
      </c>
      <c r="L7037" s="1" t="s">
        <v>30</v>
      </c>
    </row>
    <row r="7038" spans="1:12" x14ac:dyDescent="0.3">
      <c r="A7038" s="1" t="s">
        <v>1743</v>
      </c>
      <c r="B7038" s="1" t="s">
        <v>16</v>
      </c>
      <c r="C7038" s="1" t="s">
        <v>320</v>
      </c>
      <c r="D7038" s="5">
        <v>43070</v>
      </c>
      <c r="E7038">
        <v>10</v>
      </c>
      <c r="F7038">
        <v>11</v>
      </c>
      <c r="G7038" s="2">
        <v>1156.5</v>
      </c>
      <c r="H7038">
        <v>10</v>
      </c>
      <c r="I7038">
        <v>1</v>
      </c>
      <c r="J7038" s="4">
        <v>4</v>
      </c>
      <c r="K7038" s="3">
        <v>0.1</v>
      </c>
      <c r="L7038" s="1" t="s">
        <v>31</v>
      </c>
    </row>
    <row r="7039" spans="1:12" x14ac:dyDescent="0.3">
      <c r="A7039" s="1" t="s">
        <v>1743</v>
      </c>
      <c r="B7039" s="1" t="s">
        <v>16</v>
      </c>
      <c r="C7039" s="1" t="s">
        <v>320</v>
      </c>
      <c r="D7039" s="5">
        <v>43101</v>
      </c>
      <c r="E7039">
        <v>8</v>
      </c>
      <c r="F7039">
        <v>8</v>
      </c>
      <c r="G7039" s="2">
        <v>918.47</v>
      </c>
      <c r="H7039">
        <v>8</v>
      </c>
      <c r="I7039">
        <v>0</v>
      </c>
      <c r="J7039" s="4">
        <v>4.75</v>
      </c>
      <c r="K7039" s="3">
        <v>0</v>
      </c>
      <c r="L7039" s="1" t="s">
        <v>32</v>
      </c>
    </row>
    <row r="7040" spans="1:12" x14ac:dyDescent="0.3">
      <c r="A7040" s="1" t="s">
        <v>1743</v>
      </c>
      <c r="B7040" s="1" t="s">
        <v>16</v>
      </c>
      <c r="C7040" s="1" t="s">
        <v>320</v>
      </c>
      <c r="D7040" s="5">
        <v>43132</v>
      </c>
      <c r="E7040">
        <v>9</v>
      </c>
      <c r="F7040">
        <v>12</v>
      </c>
      <c r="G7040" s="2">
        <v>1217.3800000000001</v>
      </c>
      <c r="H7040">
        <v>9</v>
      </c>
      <c r="I7040">
        <v>1</v>
      </c>
      <c r="J7040" s="4">
        <v>3.89</v>
      </c>
      <c r="K7040" s="3">
        <v>0.1111111111111111</v>
      </c>
      <c r="L7040" s="1" t="s">
        <v>33</v>
      </c>
    </row>
    <row r="7041" spans="1:12" x14ac:dyDescent="0.3">
      <c r="A7041" s="1" t="s">
        <v>1743</v>
      </c>
      <c r="B7041" s="1" t="s">
        <v>16</v>
      </c>
      <c r="C7041" s="1" t="s">
        <v>320</v>
      </c>
      <c r="D7041" s="5">
        <v>43160</v>
      </c>
      <c r="E7041">
        <v>8</v>
      </c>
      <c r="F7041">
        <v>9</v>
      </c>
      <c r="G7041" s="2">
        <v>852.87</v>
      </c>
      <c r="H7041">
        <v>7</v>
      </c>
      <c r="I7041">
        <v>0</v>
      </c>
      <c r="J7041" s="4">
        <v>3.88</v>
      </c>
      <c r="K7041" s="3">
        <v>0</v>
      </c>
      <c r="L7041" s="1" t="s">
        <v>34</v>
      </c>
    </row>
    <row r="7042" spans="1:12" x14ac:dyDescent="0.3">
      <c r="A7042" s="1" t="s">
        <v>1743</v>
      </c>
      <c r="B7042" s="1" t="s">
        <v>16</v>
      </c>
      <c r="C7042" s="1" t="s">
        <v>320</v>
      </c>
      <c r="D7042" s="5">
        <v>43191</v>
      </c>
      <c r="E7042">
        <v>7</v>
      </c>
      <c r="F7042">
        <v>7</v>
      </c>
      <c r="G7042" s="2">
        <v>789.36</v>
      </c>
      <c r="H7042">
        <v>7</v>
      </c>
      <c r="I7042">
        <v>0</v>
      </c>
      <c r="J7042" s="4">
        <v>5</v>
      </c>
      <c r="K7042" s="3">
        <v>0</v>
      </c>
      <c r="L7042" s="1" t="s">
        <v>35</v>
      </c>
    </row>
    <row r="7043" spans="1:12" x14ac:dyDescent="0.3">
      <c r="A7043" s="1" t="s">
        <v>1743</v>
      </c>
      <c r="B7043" s="1" t="s">
        <v>16</v>
      </c>
      <c r="C7043" s="1" t="s">
        <v>320</v>
      </c>
      <c r="D7043" s="5">
        <v>43221</v>
      </c>
      <c r="E7043">
        <v>2</v>
      </c>
      <c r="F7043">
        <v>3</v>
      </c>
      <c r="G7043" s="2">
        <v>270.55</v>
      </c>
      <c r="H7043">
        <v>2</v>
      </c>
      <c r="I7043">
        <v>0</v>
      </c>
      <c r="J7043" s="4">
        <v>4</v>
      </c>
      <c r="K7043" s="3">
        <v>0</v>
      </c>
      <c r="L7043" s="1" t="s">
        <v>46</v>
      </c>
    </row>
    <row r="7044" spans="1:12" x14ac:dyDescent="0.3">
      <c r="A7044" s="1" t="s">
        <v>1743</v>
      </c>
      <c r="B7044" s="1" t="s">
        <v>16</v>
      </c>
      <c r="C7044" s="1" t="s">
        <v>320</v>
      </c>
      <c r="D7044" s="5">
        <v>43252</v>
      </c>
      <c r="E7044">
        <v>1</v>
      </c>
      <c r="F7044">
        <v>1</v>
      </c>
      <c r="G7044" s="2">
        <v>127.61</v>
      </c>
      <c r="H7044">
        <v>1</v>
      </c>
      <c r="I7044">
        <v>0</v>
      </c>
      <c r="J7044" s="4">
        <v>1</v>
      </c>
      <c r="K7044" s="3">
        <v>0</v>
      </c>
      <c r="L7044" s="1" t="s">
        <v>36</v>
      </c>
    </row>
    <row r="7045" spans="1:12" x14ac:dyDescent="0.3">
      <c r="A7045" s="1" t="s">
        <v>1743</v>
      </c>
      <c r="B7045" s="1" t="s">
        <v>16</v>
      </c>
      <c r="C7045" s="1" t="s">
        <v>320</v>
      </c>
      <c r="D7045" s="5">
        <v>43313</v>
      </c>
      <c r="E7045">
        <v>1</v>
      </c>
      <c r="F7045">
        <v>1</v>
      </c>
      <c r="G7045" s="2">
        <v>64.38</v>
      </c>
      <c r="H7045">
        <v>1</v>
      </c>
      <c r="I7045">
        <v>0</v>
      </c>
      <c r="J7045" s="4">
        <v>5</v>
      </c>
      <c r="K7045" s="3">
        <v>0</v>
      </c>
      <c r="L7045" s="1" t="s">
        <v>49</v>
      </c>
    </row>
    <row r="7046" spans="1:12" x14ac:dyDescent="0.3">
      <c r="A7046" s="1" t="s">
        <v>1744</v>
      </c>
      <c r="B7046" s="1" t="s">
        <v>16</v>
      </c>
      <c r="C7046" s="1" t="s">
        <v>1745</v>
      </c>
      <c r="D7046" s="5">
        <v>42856</v>
      </c>
      <c r="E7046">
        <v>1</v>
      </c>
      <c r="F7046">
        <v>1</v>
      </c>
      <c r="G7046" s="2">
        <v>20.6</v>
      </c>
      <c r="H7046">
        <v>1</v>
      </c>
      <c r="I7046">
        <v>0</v>
      </c>
      <c r="J7046" s="4">
        <v>5</v>
      </c>
      <c r="K7046" s="3">
        <v>0</v>
      </c>
      <c r="L7046" s="1" t="s">
        <v>26</v>
      </c>
    </row>
    <row r="7047" spans="1:12" x14ac:dyDescent="0.3">
      <c r="A7047" s="1" t="s">
        <v>1744</v>
      </c>
      <c r="B7047" s="1" t="s">
        <v>16</v>
      </c>
      <c r="C7047" s="1" t="s">
        <v>1745</v>
      </c>
      <c r="D7047" s="5">
        <v>42948</v>
      </c>
      <c r="E7047">
        <v>1</v>
      </c>
      <c r="F7047">
        <v>3</v>
      </c>
      <c r="G7047" s="2">
        <v>42.45</v>
      </c>
      <c r="H7047">
        <v>1</v>
      </c>
      <c r="I7047">
        <v>0</v>
      </c>
      <c r="J7047" s="4">
        <v>5</v>
      </c>
      <c r="K7047" s="3">
        <v>0</v>
      </c>
      <c r="L7047" s="1" t="s">
        <v>29</v>
      </c>
    </row>
    <row r="7048" spans="1:12" x14ac:dyDescent="0.3">
      <c r="A7048" s="1" t="s">
        <v>1746</v>
      </c>
      <c r="B7048" s="1" t="s">
        <v>53</v>
      </c>
      <c r="C7048" s="1" t="s">
        <v>118</v>
      </c>
      <c r="D7048" s="5">
        <v>43221</v>
      </c>
      <c r="E7048">
        <v>1</v>
      </c>
      <c r="F7048">
        <v>1</v>
      </c>
      <c r="G7048" s="2">
        <v>109.95</v>
      </c>
      <c r="H7048">
        <v>1</v>
      </c>
      <c r="I7048">
        <v>0</v>
      </c>
      <c r="J7048" s="4">
        <v>5</v>
      </c>
      <c r="K7048" s="3">
        <v>0</v>
      </c>
      <c r="L7048" s="1" t="s">
        <v>46</v>
      </c>
    </row>
    <row r="7049" spans="1:12" x14ac:dyDescent="0.3">
      <c r="A7049" s="1" t="s">
        <v>1746</v>
      </c>
      <c r="B7049" s="1" t="s">
        <v>53</v>
      </c>
      <c r="C7049" s="1" t="s">
        <v>118</v>
      </c>
      <c r="D7049" s="5">
        <v>43252</v>
      </c>
      <c r="E7049">
        <v>3</v>
      </c>
      <c r="F7049">
        <v>3</v>
      </c>
      <c r="G7049" s="2">
        <v>225.93</v>
      </c>
      <c r="H7049">
        <v>3</v>
      </c>
      <c r="I7049">
        <v>0</v>
      </c>
      <c r="J7049" s="4">
        <v>5</v>
      </c>
      <c r="K7049" s="3">
        <v>0</v>
      </c>
      <c r="L7049" s="1" t="s">
        <v>36</v>
      </c>
    </row>
    <row r="7050" spans="1:12" x14ac:dyDescent="0.3">
      <c r="A7050" s="1" t="s">
        <v>1746</v>
      </c>
      <c r="B7050" s="1" t="s">
        <v>53</v>
      </c>
      <c r="C7050" s="1" t="s">
        <v>118</v>
      </c>
      <c r="D7050" s="5">
        <v>43282</v>
      </c>
      <c r="E7050">
        <v>4</v>
      </c>
      <c r="F7050">
        <v>4</v>
      </c>
      <c r="G7050" s="2">
        <v>322.52999999999997</v>
      </c>
      <c r="H7050">
        <v>4</v>
      </c>
      <c r="I7050">
        <v>0</v>
      </c>
      <c r="J7050" s="4">
        <v>2.5</v>
      </c>
      <c r="K7050" s="3">
        <v>0</v>
      </c>
      <c r="L7050" s="1" t="s">
        <v>37</v>
      </c>
    </row>
    <row r="7051" spans="1:12" x14ac:dyDescent="0.3">
      <c r="A7051" s="1" t="s">
        <v>1746</v>
      </c>
      <c r="B7051" s="1" t="s">
        <v>53</v>
      </c>
      <c r="C7051" s="1" t="s">
        <v>118</v>
      </c>
      <c r="D7051" s="5">
        <v>43313</v>
      </c>
      <c r="E7051">
        <v>1</v>
      </c>
      <c r="F7051">
        <v>1</v>
      </c>
      <c r="G7051" s="2">
        <v>94.1</v>
      </c>
      <c r="H7051">
        <v>1</v>
      </c>
      <c r="I7051">
        <v>0</v>
      </c>
      <c r="J7051" s="4">
        <v>4</v>
      </c>
      <c r="K7051" s="3">
        <v>0</v>
      </c>
      <c r="L7051" s="1" t="s">
        <v>49</v>
      </c>
    </row>
    <row r="7052" spans="1:12" x14ac:dyDescent="0.3">
      <c r="A7052" s="1" t="s">
        <v>1747</v>
      </c>
      <c r="B7052" s="1" t="s">
        <v>53</v>
      </c>
      <c r="C7052" s="1" t="s">
        <v>54</v>
      </c>
      <c r="D7052" s="5">
        <v>42736</v>
      </c>
      <c r="E7052">
        <v>3</v>
      </c>
      <c r="F7052">
        <v>4</v>
      </c>
      <c r="G7052" s="2">
        <v>307.48</v>
      </c>
      <c r="H7052">
        <v>3</v>
      </c>
      <c r="I7052">
        <v>1</v>
      </c>
      <c r="J7052" s="4">
        <v>4.67</v>
      </c>
      <c r="K7052" s="3">
        <v>0.33333333333333331</v>
      </c>
      <c r="L7052" s="1" t="s">
        <v>45</v>
      </c>
    </row>
    <row r="7053" spans="1:12" x14ac:dyDescent="0.3">
      <c r="A7053" s="1" t="s">
        <v>1747</v>
      </c>
      <c r="B7053" s="1" t="s">
        <v>53</v>
      </c>
      <c r="C7053" s="1" t="s">
        <v>54</v>
      </c>
      <c r="D7053" s="5">
        <v>42767</v>
      </c>
      <c r="E7053">
        <v>14</v>
      </c>
      <c r="F7053">
        <v>14</v>
      </c>
      <c r="G7053" s="2">
        <v>1137.44</v>
      </c>
      <c r="H7053">
        <v>14</v>
      </c>
      <c r="I7053">
        <v>0</v>
      </c>
      <c r="J7053" s="4">
        <v>4.57</v>
      </c>
      <c r="K7053" s="3">
        <v>0</v>
      </c>
      <c r="L7053" s="1" t="s">
        <v>23</v>
      </c>
    </row>
    <row r="7054" spans="1:12" x14ac:dyDescent="0.3">
      <c r="A7054" s="1" t="s">
        <v>1747</v>
      </c>
      <c r="B7054" s="1" t="s">
        <v>53</v>
      </c>
      <c r="C7054" s="1" t="s">
        <v>54</v>
      </c>
      <c r="D7054" s="5">
        <v>42795</v>
      </c>
      <c r="E7054">
        <v>5</v>
      </c>
      <c r="F7054">
        <v>5</v>
      </c>
      <c r="G7054" s="2">
        <v>482.99</v>
      </c>
      <c r="H7054">
        <v>5</v>
      </c>
      <c r="I7054">
        <v>0</v>
      </c>
      <c r="J7054" s="4">
        <v>4</v>
      </c>
      <c r="K7054" s="3">
        <v>0</v>
      </c>
      <c r="L7054" s="1" t="s">
        <v>24</v>
      </c>
    </row>
    <row r="7055" spans="1:12" x14ac:dyDescent="0.3">
      <c r="A7055" s="1" t="s">
        <v>1747</v>
      </c>
      <c r="B7055" s="1" t="s">
        <v>53</v>
      </c>
      <c r="C7055" s="1" t="s">
        <v>54</v>
      </c>
      <c r="D7055" s="5">
        <v>42826</v>
      </c>
      <c r="E7055">
        <v>11</v>
      </c>
      <c r="F7055">
        <v>11</v>
      </c>
      <c r="G7055" s="2">
        <v>912.16</v>
      </c>
      <c r="H7055">
        <v>11</v>
      </c>
      <c r="I7055">
        <v>0</v>
      </c>
      <c r="J7055" s="4">
        <v>4.55</v>
      </c>
      <c r="K7055" s="3">
        <v>0</v>
      </c>
      <c r="L7055" s="1" t="s">
        <v>25</v>
      </c>
    </row>
    <row r="7056" spans="1:12" x14ac:dyDescent="0.3">
      <c r="A7056" s="1" t="s">
        <v>1747</v>
      </c>
      <c r="B7056" s="1" t="s">
        <v>53</v>
      </c>
      <c r="C7056" s="1" t="s">
        <v>54</v>
      </c>
      <c r="D7056" s="5">
        <v>42856</v>
      </c>
      <c r="E7056">
        <v>12</v>
      </c>
      <c r="F7056">
        <v>14</v>
      </c>
      <c r="G7056" s="2">
        <v>1523.17</v>
      </c>
      <c r="H7056">
        <v>12</v>
      </c>
      <c r="I7056">
        <v>0</v>
      </c>
      <c r="J7056" s="4">
        <v>4.17</v>
      </c>
      <c r="K7056" s="3">
        <v>0</v>
      </c>
      <c r="L7056" s="1" t="s">
        <v>26</v>
      </c>
    </row>
    <row r="7057" spans="1:12" x14ac:dyDescent="0.3">
      <c r="A7057" s="1" t="s">
        <v>1747</v>
      </c>
      <c r="B7057" s="1" t="s">
        <v>53</v>
      </c>
      <c r="C7057" s="1" t="s">
        <v>54</v>
      </c>
      <c r="D7057" s="5">
        <v>42887</v>
      </c>
      <c r="E7057">
        <v>10</v>
      </c>
      <c r="F7057">
        <v>11</v>
      </c>
      <c r="G7057" s="2">
        <v>1095.21</v>
      </c>
      <c r="H7057">
        <v>10</v>
      </c>
      <c r="I7057">
        <v>0</v>
      </c>
      <c r="J7057" s="4">
        <v>4.4000000000000004</v>
      </c>
      <c r="K7057" s="3">
        <v>0</v>
      </c>
      <c r="L7057" s="1" t="s">
        <v>27</v>
      </c>
    </row>
    <row r="7058" spans="1:12" x14ac:dyDescent="0.3">
      <c r="A7058" s="1" t="s">
        <v>1747</v>
      </c>
      <c r="B7058" s="1" t="s">
        <v>53</v>
      </c>
      <c r="C7058" s="1" t="s">
        <v>54</v>
      </c>
      <c r="D7058" s="5">
        <v>42917</v>
      </c>
      <c r="E7058">
        <v>10</v>
      </c>
      <c r="F7058">
        <v>10</v>
      </c>
      <c r="G7058" s="2">
        <v>889.95</v>
      </c>
      <c r="H7058">
        <v>10</v>
      </c>
      <c r="I7058">
        <v>0</v>
      </c>
      <c r="J7058" s="4">
        <v>4.5999999999999996</v>
      </c>
      <c r="K7058" s="3">
        <v>0</v>
      </c>
      <c r="L7058" s="1" t="s">
        <v>28</v>
      </c>
    </row>
    <row r="7059" spans="1:12" x14ac:dyDescent="0.3">
      <c r="A7059" s="1" t="s">
        <v>1747</v>
      </c>
      <c r="B7059" s="1" t="s">
        <v>53</v>
      </c>
      <c r="C7059" s="1" t="s">
        <v>54</v>
      </c>
      <c r="D7059" s="5">
        <v>42948</v>
      </c>
      <c r="E7059">
        <v>7</v>
      </c>
      <c r="F7059">
        <v>8</v>
      </c>
      <c r="G7059" s="2">
        <v>805.14</v>
      </c>
      <c r="H7059">
        <v>7</v>
      </c>
      <c r="I7059">
        <v>0</v>
      </c>
      <c r="J7059" s="4">
        <v>5</v>
      </c>
      <c r="K7059" s="3">
        <v>0</v>
      </c>
      <c r="L7059" s="1" t="s">
        <v>29</v>
      </c>
    </row>
    <row r="7060" spans="1:12" x14ac:dyDescent="0.3">
      <c r="A7060" s="1" t="s">
        <v>1747</v>
      </c>
      <c r="B7060" s="1" t="s">
        <v>53</v>
      </c>
      <c r="C7060" s="1" t="s">
        <v>54</v>
      </c>
      <c r="D7060" s="5">
        <v>42979</v>
      </c>
      <c r="E7060">
        <v>9</v>
      </c>
      <c r="F7060">
        <v>9</v>
      </c>
      <c r="G7060" s="2">
        <v>778.17</v>
      </c>
      <c r="H7060">
        <v>9</v>
      </c>
      <c r="I7060">
        <v>0</v>
      </c>
      <c r="J7060" s="4">
        <v>4.33</v>
      </c>
      <c r="K7060" s="3">
        <v>0</v>
      </c>
      <c r="L7060" s="1" t="s">
        <v>18</v>
      </c>
    </row>
    <row r="7061" spans="1:12" x14ac:dyDescent="0.3">
      <c r="A7061" s="1" t="s">
        <v>1747</v>
      </c>
      <c r="B7061" s="1" t="s">
        <v>53</v>
      </c>
      <c r="C7061" s="1" t="s">
        <v>54</v>
      </c>
      <c r="D7061" s="5">
        <v>43009</v>
      </c>
      <c r="E7061">
        <v>8</v>
      </c>
      <c r="F7061">
        <v>9</v>
      </c>
      <c r="G7061" s="2">
        <v>727</v>
      </c>
      <c r="H7061">
        <v>8</v>
      </c>
      <c r="I7061">
        <v>0</v>
      </c>
      <c r="J7061" s="4">
        <v>5</v>
      </c>
      <c r="K7061" s="3">
        <v>0</v>
      </c>
      <c r="L7061" s="1" t="s">
        <v>19</v>
      </c>
    </row>
    <row r="7062" spans="1:12" x14ac:dyDescent="0.3">
      <c r="A7062" s="1" t="s">
        <v>1747</v>
      </c>
      <c r="B7062" s="1" t="s">
        <v>53</v>
      </c>
      <c r="C7062" s="1" t="s">
        <v>54</v>
      </c>
      <c r="D7062" s="5">
        <v>43040</v>
      </c>
      <c r="E7062">
        <v>14</v>
      </c>
      <c r="F7062">
        <v>14</v>
      </c>
      <c r="G7062" s="2">
        <v>1109.27</v>
      </c>
      <c r="H7062">
        <v>14</v>
      </c>
      <c r="I7062">
        <v>0</v>
      </c>
      <c r="J7062" s="4">
        <v>4.29</v>
      </c>
      <c r="K7062" s="3">
        <v>0</v>
      </c>
      <c r="L7062" s="1" t="s">
        <v>30</v>
      </c>
    </row>
    <row r="7063" spans="1:12" x14ac:dyDescent="0.3">
      <c r="A7063" s="1" t="s">
        <v>1747</v>
      </c>
      <c r="B7063" s="1" t="s">
        <v>53</v>
      </c>
      <c r="C7063" s="1" t="s">
        <v>54</v>
      </c>
      <c r="D7063" s="5">
        <v>43070</v>
      </c>
      <c r="E7063">
        <v>13</v>
      </c>
      <c r="F7063">
        <v>13</v>
      </c>
      <c r="G7063" s="2">
        <v>1057.99</v>
      </c>
      <c r="H7063">
        <v>13</v>
      </c>
      <c r="I7063">
        <v>0</v>
      </c>
      <c r="J7063" s="4">
        <v>4.46</v>
      </c>
      <c r="K7063" s="3">
        <v>0</v>
      </c>
      <c r="L7063" s="1" t="s">
        <v>31</v>
      </c>
    </row>
    <row r="7064" spans="1:12" x14ac:dyDescent="0.3">
      <c r="A7064" s="1" t="s">
        <v>1747</v>
      </c>
      <c r="B7064" s="1" t="s">
        <v>53</v>
      </c>
      <c r="C7064" s="1" t="s">
        <v>54</v>
      </c>
      <c r="D7064" s="5">
        <v>43101</v>
      </c>
      <c r="E7064">
        <v>22</v>
      </c>
      <c r="F7064">
        <v>24</v>
      </c>
      <c r="G7064" s="2">
        <v>2165.16</v>
      </c>
      <c r="H7064">
        <v>22</v>
      </c>
      <c r="I7064">
        <v>1</v>
      </c>
      <c r="J7064" s="4">
        <v>4.3600000000000003</v>
      </c>
      <c r="K7064" s="3">
        <v>4.5454545454545456E-2</v>
      </c>
      <c r="L7064" s="1" t="s">
        <v>32</v>
      </c>
    </row>
    <row r="7065" spans="1:12" x14ac:dyDescent="0.3">
      <c r="A7065" s="1" t="s">
        <v>1747</v>
      </c>
      <c r="B7065" s="1" t="s">
        <v>53</v>
      </c>
      <c r="C7065" s="1" t="s">
        <v>54</v>
      </c>
      <c r="D7065" s="5">
        <v>43132</v>
      </c>
      <c r="E7065">
        <v>3</v>
      </c>
      <c r="F7065">
        <v>3</v>
      </c>
      <c r="G7065" s="2">
        <v>226.71</v>
      </c>
      <c r="H7065">
        <v>3</v>
      </c>
      <c r="I7065">
        <v>0</v>
      </c>
      <c r="J7065" s="4">
        <v>4.33</v>
      </c>
      <c r="K7065" s="3">
        <v>0</v>
      </c>
      <c r="L7065" s="1" t="s">
        <v>33</v>
      </c>
    </row>
    <row r="7066" spans="1:12" x14ac:dyDescent="0.3">
      <c r="A7066" s="1" t="s">
        <v>1747</v>
      </c>
      <c r="B7066" s="1" t="s">
        <v>53</v>
      </c>
      <c r="C7066" s="1" t="s">
        <v>54</v>
      </c>
      <c r="D7066" s="5">
        <v>43160</v>
      </c>
      <c r="E7066">
        <v>3</v>
      </c>
      <c r="F7066">
        <v>3</v>
      </c>
      <c r="G7066" s="2">
        <v>216.41</v>
      </c>
      <c r="H7066">
        <v>3</v>
      </c>
      <c r="I7066">
        <v>0</v>
      </c>
      <c r="J7066" s="4">
        <v>4.33</v>
      </c>
      <c r="K7066" s="3">
        <v>0</v>
      </c>
      <c r="L7066" s="1" t="s">
        <v>34</v>
      </c>
    </row>
    <row r="7067" spans="1:12" x14ac:dyDescent="0.3">
      <c r="A7067" s="1" t="s">
        <v>1747</v>
      </c>
      <c r="B7067" s="1" t="s">
        <v>53</v>
      </c>
      <c r="C7067" s="1" t="s">
        <v>54</v>
      </c>
      <c r="D7067" s="5">
        <v>43191</v>
      </c>
      <c r="E7067">
        <v>5</v>
      </c>
      <c r="F7067">
        <v>5</v>
      </c>
      <c r="G7067" s="2">
        <v>284.20999999999998</v>
      </c>
      <c r="H7067">
        <v>5</v>
      </c>
      <c r="I7067">
        <v>0</v>
      </c>
      <c r="J7067" s="4">
        <v>4.4000000000000004</v>
      </c>
      <c r="K7067" s="3">
        <v>0</v>
      </c>
      <c r="L7067" s="1" t="s">
        <v>35</v>
      </c>
    </row>
    <row r="7068" spans="1:12" x14ac:dyDescent="0.3">
      <c r="A7068" s="1" t="s">
        <v>1748</v>
      </c>
      <c r="B7068" s="1" t="s">
        <v>16</v>
      </c>
      <c r="C7068" s="1" t="s">
        <v>51</v>
      </c>
      <c r="D7068" s="5">
        <v>42644</v>
      </c>
      <c r="E7068">
        <v>1</v>
      </c>
      <c r="F7068">
        <v>1</v>
      </c>
      <c r="G7068" s="2">
        <v>594.46</v>
      </c>
      <c r="H7068">
        <v>1</v>
      </c>
      <c r="I7068">
        <v>0</v>
      </c>
      <c r="J7068" s="4">
        <v>5</v>
      </c>
      <c r="K7068" s="3">
        <v>0</v>
      </c>
      <c r="L7068" s="1" t="s">
        <v>64</v>
      </c>
    </row>
    <row r="7069" spans="1:12" x14ac:dyDescent="0.3">
      <c r="A7069" s="1" t="s">
        <v>1748</v>
      </c>
      <c r="B7069" s="1" t="s">
        <v>16</v>
      </c>
      <c r="C7069" s="1" t="s">
        <v>51</v>
      </c>
      <c r="D7069" s="5">
        <v>42767</v>
      </c>
      <c r="E7069">
        <v>2</v>
      </c>
      <c r="F7069">
        <v>3</v>
      </c>
      <c r="G7069" s="2">
        <v>118.53</v>
      </c>
      <c r="H7069">
        <v>2</v>
      </c>
      <c r="I7069">
        <v>1</v>
      </c>
      <c r="J7069" s="4">
        <v>3</v>
      </c>
      <c r="K7069" s="3">
        <v>0.5</v>
      </c>
      <c r="L7069" s="1" t="s">
        <v>23</v>
      </c>
    </row>
    <row r="7070" spans="1:12" x14ac:dyDescent="0.3">
      <c r="A7070" s="1" t="s">
        <v>1748</v>
      </c>
      <c r="B7070" s="1" t="s">
        <v>16</v>
      </c>
      <c r="C7070" s="1" t="s">
        <v>51</v>
      </c>
      <c r="D7070" s="5">
        <v>42795</v>
      </c>
      <c r="E7070">
        <v>1</v>
      </c>
      <c r="F7070">
        <v>1</v>
      </c>
      <c r="G7070" s="2">
        <v>39.1</v>
      </c>
      <c r="H7070">
        <v>1</v>
      </c>
      <c r="I7070">
        <v>0</v>
      </c>
      <c r="J7070" s="4">
        <v>2</v>
      </c>
      <c r="K7070" s="3">
        <v>0</v>
      </c>
      <c r="L7070" s="1" t="s">
        <v>24</v>
      </c>
    </row>
    <row r="7071" spans="1:12" x14ac:dyDescent="0.3">
      <c r="A7071" s="1" t="s">
        <v>1748</v>
      </c>
      <c r="B7071" s="1" t="s">
        <v>16</v>
      </c>
      <c r="C7071" s="1" t="s">
        <v>51</v>
      </c>
      <c r="D7071" s="5">
        <v>42826</v>
      </c>
      <c r="E7071">
        <v>1</v>
      </c>
      <c r="F7071">
        <v>1</v>
      </c>
      <c r="G7071" s="2">
        <v>39.51</v>
      </c>
      <c r="H7071">
        <v>1</v>
      </c>
      <c r="I7071">
        <v>0</v>
      </c>
      <c r="J7071" s="4">
        <v>4</v>
      </c>
      <c r="K7071" s="3">
        <v>0</v>
      </c>
      <c r="L7071" s="1" t="s">
        <v>25</v>
      </c>
    </row>
    <row r="7072" spans="1:12" x14ac:dyDescent="0.3">
      <c r="A7072" s="1" t="s">
        <v>1749</v>
      </c>
      <c r="B7072" s="1" t="s">
        <v>90</v>
      </c>
      <c r="C7072" s="1" t="s">
        <v>91</v>
      </c>
      <c r="D7072" s="5">
        <v>42979</v>
      </c>
      <c r="E7072">
        <v>1</v>
      </c>
      <c r="F7072">
        <v>1</v>
      </c>
      <c r="G7072" s="2">
        <v>108.86</v>
      </c>
      <c r="H7072">
        <v>1</v>
      </c>
      <c r="I7072">
        <v>1</v>
      </c>
      <c r="J7072" s="4">
        <v>1</v>
      </c>
      <c r="K7072" s="3">
        <v>1</v>
      </c>
      <c r="L7072" s="1" t="s">
        <v>18</v>
      </c>
    </row>
    <row r="7073" spans="1:12" x14ac:dyDescent="0.3">
      <c r="A7073" s="1" t="s">
        <v>1750</v>
      </c>
      <c r="B7073" s="1" t="s">
        <v>57</v>
      </c>
      <c r="C7073" s="1" t="s">
        <v>66</v>
      </c>
      <c r="D7073" s="5">
        <v>42767</v>
      </c>
      <c r="E7073">
        <v>1</v>
      </c>
      <c r="F7073">
        <v>1</v>
      </c>
      <c r="G7073" s="2">
        <v>65.599999999999994</v>
      </c>
      <c r="H7073">
        <v>1</v>
      </c>
      <c r="I7073">
        <v>0</v>
      </c>
      <c r="J7073" s="4">
        <v>3</v>
      </c>
      <c r="K7073" s="3">
        <v>0</v>
      </c>
      <c r="L7073" s="1" t="s">
        <v>23</v>
      </c>
    </row>
    <row r="7074" spans="1:12" x14ac:dyDescent="0.3">
      <c r="A7074" s="1" t="s">
        <v>1750</v>
      </c>
      <c r="B7074" s="1" t="s">
        <v>57</v>
      </c>
      <c r="C7074" s="1" t="s">
        <v>66</v>
      </c>
      <c r="D7074" s="5">
        <v>42795</v>
      </c>
      <c r="E7074">
        <v>1</v>
      </c>
      <c r="F7074">
        <v>1</v>
      </c>
      <c r="G7074" s="2">
        <v>105.38</v>
      </c>
      <c r="H7074">
        <v>1</v>
      </c>
      <c r="I7074">
        <v>0</v>
      </c>
      <c r="J7074" s="4">
        <v>5</v>
      </c>
      <c r="K7074" s="3">
        <v>0</v>
      </c>
      <c r="L7074" s="1" t="s">
        <v>24</v>
      </c>
    </row>
    <row r="7075" spans="1:12" x14ac:dyDescent="0.3">
      <c r="A7075" s="1" t="s">
        <v>1750</v>
      </c>
      <c r="B7075" s="1" t="s">
        <v>57</v>
      </c>
      <c r="C7075" s="1" t="s">
        <v>66</v>
      </c>
      <c r="D7075" s="5">
        <v>42887</v>
      </c>
      <c r="E7075">
        <v>1</v>
      </c>
      <c r="F7075">
        <v>1</v>
      </c>
      <c r="G7075" s="2">
        <v>96.71</v>
      </c>
      <c r="H7075">
        <v>1</v>
      </c>
      <c r="I7075">
        <v>0</v>
      </c>
      <c r="J7075" s="4">
        <v>5</v>
      </c>
      <c r="K7075" s="3">
        <v>0</v>
      </c>
      <c r="L7075" s="1" t="s">
        <v>27</v>
      </c>
    </row>
    <row r="7076" spans="1:12" x14ac:dyDescent="0.3">
      <c r="A7076" s="1" t="s">
        <v>1750</v>
      </c>
      <c r="B7076" s="1" t="s">
        <v>57</v>
      </c>
      <c r="C7076" s="1" t="s">
        <v>66</v>
      </c>
      <c r="D7076" s="5">
        <v>42917</v>
      </c>
      <c r="E7076">
        <v>1</v>
      </c>
      <c r="F7076">
        <v>1</v>
      </c>
      <c r="G7076" s="2">
        <v>99.7</v>
      </c>
      <c r="H7076">
        <v>1</v>
      </c>
      <c r="I7076">
        <v>0</v>
      </c>
      <c r="J7076" s="4">
        <v>5</v>
      </c>
      <c r="K7076" s="3">
        <v>0</v>
      </c>
      <c r="L7076" s="1" t="s">
        <v>28</v>
      </c>
    </row>
    <row r="7077" spans="1:12" x14ac:dyDescent="0.3">
      <c r="A7077" s="1" t="s">
        <v>1751</v>
      </c>
      <c r="B7077" s="1" t="s">
        <v>108</v>
      </c>
      <c r="C7077" s="1" t="s">
        <v>461</v>
      </c>
      <c r="D7077" s="5">
        <v>42948</v>
      </c>
      <c r="E7077">
        <v>1</v>
      </c>
      <c r="F7077">
        <v>1</v>
      </c>
      <c r="G7077" s="2">
        <v>48</v>
      </c>
      <c r="H7077">
        <v>1</v>
      </c>
      <c r="I7077">
        <v>0</v>
      </c>
      <c r="J7077" s="4">
        <v>5</v>
      </c>
      <c r="K7077" s="3">
        <v>0</v>
      </c>
      <c r="L7077" s="1" t="s">
        <v>29</v>
      </c>
    </row>
    <row r="7078" spans="1:12" x14ac:dyDescent="0.3">
      <c r="A7078" s="1" t="s">
        <v>1751</v>
      </c>
      <c r="B7078" s="1" t="s">
        <v>108</v>
      </c>
      <c r="C7078" s="1" t="s">
        <v>461</v>
      </c>
      <c r="D7078" s="5">
        <v>42979</v>
      </c>
      <c r="E7078">
        <v>1</v>
      </c>
      <c r="F7078">
        <v>1</v>
      </c>
      <c r="G7078" s="2">
        <v>73.790000000000006</v>
      </c>
      <c r="H7078">
        <v>1</v>
      </c>
      <c r="I7078">
        <v>0</v>
      </c>
      <c r="J7078" s="4">
        <v>5</v>
      </c>
      <c r="K7078" s="3">
        <v>0</v>
      </c>
      <c r="L7078" s="1" t="s">
        <v>18</v>
      </c>
    </row>
    <row r="7079" spans="1:12" x14ac:dyDescent="0.3">
      <c r="A7079" s="1" t="s">
        <v>1751</v>
      </c>
      <c r="B7079" s="1" t="s">
        <v>108</v>
      </c>
      <c r="C7079" s="1" t="s">
        <v>461</v>
      </c>
      <c r="D7079" s="5">
        <v>43009</v>
      </c>
      <c r="E7079">
        <v>1</v>
      </c>
      <c r="F7079">
        <v>1</v>
      </c>
      <c r="G7079" s="2">
        <v>57.69</v>
      </c>
      <c r="H7079">
        <v>1</v>
      </c>
      <c r="I7079">
        <v>0</v>
      </c>
      <c r="J7079" s="4">
        <v>1</v>
      </c>
      <c r="K7079" s="3">
        <v>0</v>
      </c>
      <c r="L7079" s="1" t="s">
        <v>19</v>
      </c>
    </row>
    <row r="7080" spans="1:12" x14ac:dyDescent="0.3">
      <c r="A7080" s="1" t="s">
        <v>1751</v>
      </c>
      <c r="B7080" s="1" t="s">
        <v>108</v>
      </c>
      <c r="C7080" s="1" t="s">
        <v>461</v>
      </c>
      <c r="D7080" s="5">
        <v>43040</v>
      </c>
      <c r="E7080">
        <v>4</v>
      </c>
      <c r="F7080">
        <v>4</v>
      </c>
      <c r="G7080" s="2">
        <v>232.65</v>
      </c>
      <c r="H7080">
        <v>4</v>
      </c>
      <c r="I7080">
        <v>0</v>
      </c>
      <c r="J7080" s="4">
        <v>4.25</v>
      </c>
      <c r="K7080" s="3">
        <v>0</v>
      </c>
      <c r="L7080" s="1" t="s">
        <v>30</v>
      </c>
    </row>
    <row r="7081" spans="1:12" x14ac:dyDescent="0.3">
      <c r="A7081" s="1" t="s">
        <v>1751</v>
      </c>
      <c r="B7081" s="1" t="s">
        <v>108</v>
      </c>
      <c r="C7081" s="1" t="s">
        <v>461</v>
      </c>
      <c r="D7081" s="5">
        <v>43070</v>
      </c>
      <c r="E7081">
        <v>1</v>
      </c>
      <c r="F7081">
        <v>1</v>
      </c>
      <c r="G7081" s="2">
        <v>67.5</v>
      </c>
      <c r="H7081">
        <v>1</v>
      </c>
      <c r="I7081">
        <v>0</v>
      </c>
      <c r="J7081" s="4">
        <v>5</v>
      </c>
      <c r="K7081" s="3">
        <v>0</v>
      </c>
      <c r="L7081" s="1" t="s">
        <v>31</v>
      </c>
    </row>
    <row r="7082" spans="1:12" x14ac:dyDescent="0.3">
      <c r="A7082" s="1" t="s">
        <v>1751</v>
      </c>
      <c r="B7082" s="1" t="s">
        <v>108</v>
      </c>
      <c r="C7082" s="1" t="s">
        <v>461</v>
      </c>
      <c r="D7082" s="5">
        <v>43101</v>
      </c>
      <c r="E7082">
        <v>4</v>
      </c>
      <c r="F7082">
        <v>5</v>
      </c>
      <c r="G7082" s="2">
        <v>466.8</v>
      </c>
      <c r="H7082">
        <v>4</v>
      </c>
      <c r="I7082">
        <v>0</v>
      </c>
      <c r="J7082" s="4">
        <v>4.5</v>
      </c>
      <c r="K7082" s="3">
        <v>0</v>
      </c>
      <c r="L7082" s="1" t="s">
        <v>32</v>
      </c>
    </row>
    <row r="7083" spans="1:12" x14ac:dyDescent="0.3">
      <c r="A7083" s="1" t="s">
        <v>1752</v>
      </c>
      <c r="B7083" s="1" t="s">
        <v>16</v>
      </c>
      <c r="C7083" s="1" t="s">
        <v>48</v>
      </c>
      <c r="D7083" s="5">
        <v>42887</v>
      </c>
      <c r="E7083">
        <v>3</v>
      </c>
      <c r="F7083">
        <v>6</v>
      </c>
      <c r="G7083" s="2">
        <v>474.26</v>
      </c>
      <c r="H7083">
        <v>3</v>
      </c>
      <c r="I7083">
        <v>0</v>
      </c>
      <c r="J7083" s="4">
        <v>3.67</v>
      </c>
      <c r="K7083" s="3">
        <v>0</v>
      </c>
      <c r="L7083" s="1" t="s">
        <v>27</v>
      </c>
    </row>
    <row r="7084" spans="1:12" x14ac:dyDescent="0.3">
      <c r="A7084" s="1" t="s">
        <v>1753</v>
      </c>
      <c r="B7084" s="1" t="s">
        <v>16</v>
      </c>
      <c r="C7084" s="1" t="s">
        <v>51</v>
      </c>
      <c r="D7084" s="5">
        <v>42767</v>
      </c>
      <c r="E7084">
        <v>8</v>
      </c>
      <c r="F7084">
        <v>8</v>
      </c>
      <c r="G7084" s="2">
        <v>643.29999999999995</v>
      </c>
      <c r="H7084">
        <v>7</v>
      </c>
      <c r="I7084">
        <v>0</v>
      </c>
      <c r="J7084" s="4">
        <v>4.25</v>
      </c>
      <c r="K7084" s="3">
        <v>0</v>
      </c>
      <c r="L7084" s="1" t="s">
        <v>23</v>
      </c>
    </row>
    <row r="7085" spans="1:12" x14ac:dyDescent="0.3">
      <c r="A7085" s="1" t="s">
        <v>1753</v>
      </c>
      <c r="B7085" s="1" t="s">
        <v>16</v>
      </c>
      <c r="C7085" s="1" t="s">
        <v>51</v>
      </c>
      <c r="D7085" s="5">
        <v>42826</v>
      </c>
      <c r="E7085">
        <v>1</v>
      </c>
      <c r="F7085">
        <v>1</v>
      </c>
      <c r="G7085" s="2">
        <v>191.41</v>
      </c>
      <c r="H7085">
        <v>1</v>
      </c>
      <c r="I7085">
        <v>0</v>
      </c>
      <c r="J7085" s="4">
        <v>4</v>
      </c>
      <c r="K7085" s="3">
        <v>0</v>
      </c>
      <c r="L7085" s="1" t="s">
        <v>25</v>
      </c>
    </row>
    <row r="7086" spans="1:12" x14ac:dyDescent="0.3">
      <c r="A7086" s="1" t="s">
        <v>1753</v>
      </c>
      <c r="B7086" s="1" t="s">
        <v>16</v>
      </c>
      <c r="C7086" s="1" t="s">
        <v>51</v>
      </c>
      <c r="D7086" s="5">
        <v>42856</v>
      </c>
      <c r="E7086">
        <v>4</v>
      </c>
      <c r="F7086">
        <v>4</v>
      </c>
      <c r="G7086" s="2">
        <v>296.14999999999998</v>
      </c>
      <c r="H7086">
        <v>4</v>
      </c>
      <c r="I7086">
        <v>0</v>
      </c>
      <c r="J7086" s="4">
        <v>4.75</v>
      </c>
      <c r="K7086" s="3">
        <v>0</v>
      </c>
      <c r="L7086" s="1" t="s">
        <v>26</v>
      </c>
    </row>
    <row r="7087" spans="1:12" x14ac:dyDescent="0.3">
      <c r="A7087" s="1" t="s">
        <v>1753</v>
      </c>
      <c r="B7087" s="1" t="s">
        <v>16</v>
      </c>
      <c r="C7087" s="1" t="s">
        <v>51</v>
      </c>
      <c r="D7087" s="5">
        <v>42887</v>
      </c>
      <c r="E7087">
        <v>8</v>
      </c>
      <c r="F7087">
        <v>9</v>
      </c>
      <c r="G7087" s="2">
        <v>805.28</v>
      </c>
      <c r="H7087">
        <v>8</v>
      </c>
      <c r="I7087">
        <v>0</v>
      </c>
      <c r="J7087" s="4">
        <v>3.75</v>
      </c>
      <c r="K7087" s="3">
        <v>0</v>
      </c>
      <c r="L7087" s="1" t="s">
        <v>27</v>
      </c>
    </row>
    <row r="7088" spans="1:12" x14ac:dyDescent="0.3">
      <c r="A7088" s="1" t="s">
        <v>1753</v>
      </c>
      <c r="B7088" s="1" t="s">
        <v>16</v>
      </c>
      <c r="C7088" s="1" t="s">
        <v>51</v>
      </c>
      <c r="D7088" s="5">
        <v>42917</v>
      </c>
      <c r="E7088">
        <v>8</v>
      </c>
      <c r="F7088">
        <v>9</v>
      </c>
      <c r="G7088" s="2">
        <v>967.76</v>
      </c>
      <c r="H7088">
        <v>8</v>
      </c>
      <c r="I7088">
        <v>1</v>
      </c>
      <c r="J7088" s="4">
        <v>3.86</v>
      </c>
      <c r="K7088" s="3">
        <v>0.125</v>
      </c>
      <c r="L7088" s="1" t="s">
        <v>28</v>
      </c>
    </row>
    <row r="7089" spans="1:12" x14ac:dyDescent="0.3">
      <c r="A7089" s="1" t="s">
        <v>1753</v>
      </c>
      <c r="B7089" s="1" t="s">
        <v>16</v>
      </c>
      <c r="C7089" s="1" t="s">
        <v>51</v>
      </c>
      <c r="D7089" s="5">
        <v>42948</v>
      </c>
      <c r="E7089">
        <v>9</v>
      </c>
      <c r="F7089">
        <v>10</v>
      </c>
      <c r="G7089" s="2">
        <v>1201.18</v>
      </c>
      <c r="H7089">
        <v>9</v>
      </c>
      <c r="I7089">
        <v>0</v>
      </c>
      <c r="J7089" s="4">
        <v>4</v>
      </c>
      <c r="K7089" s="3">
        <v>0</v>
      </c>
      <c r="L7089" s="1" t="s">
        <v>29</v>
      </c>
    </row>
    <row r="7090" spans="1:12" x14ac:dyDescent="0.3">
      <c r="A7090" s="1" t="s">
        <v>1753</v>
      </c>
      <c r="B7090" s="1" t="s">
        <v>16</v>
      </c>
      <c r="C7090" s="1" t="s">
        <v>51</v>
      </c>
      <c r="D7090" s="5">
        <v>42979</v>
      </c>
      <c r="E7090">
        <v>4</v>
      </c>
      <c r="F7090">
        <v>5</v>
      </c>
      <c r="G7090" s="2">
        <v>657.58</v>
      </c>
      <c r="H7090">
        <v>4</v>
      </c>
      <c r="I7090">
        <v>0</v>
      </c>
      <c r="J7090" s="4">
        <v>4.5</v>
      </c>
      <c r="K7090" s="3">
        <v>0</v>
      </c>
      <c r="L7090" s="1" t="s">
        <v>18</v>
      </c>
    </row>
    <row r="7091" spans="1:12" x14ac:dyDescent="0.3">
      <c r="A7091" s="1" t="s">
        <v>1753</v>
      </c>
      <c r="B7091" s="1" t="s">
        <v>16</v>
      </c>
      <c r="C7091" s="1" t="s">
        <v>51</v>
      </c>
      <c r="D7091" s="5">
        <v>43009</v>
      </c>
      <c r="E7091">
        <v>6</v>
      </c>
      <c r="F7091">
        <v>6</v>
      </c>
      <c r="G7091" s="2">
        <v>429.53</v>
      </c>
      <c r="H7091">
        <v>6</v>
      </c>
      <c r="I7091">
        <v>0</v>
      </c>
      <c r="J7091" s="4">
        <v>4</v>
      </c>
      <c r="K7091" s="3">
        <v>0</v>
      </c>
      <c r="L7091" s="1" t="s">
        <v>19</v>
      </c>
    </row>
    <row r="7092" spans="1:12" x14ac:dyDescent="0.3">
      <c r="A7092" s="1" t="s">
        <v>1753</v>
      </c>
      <c r="B7092" s="1" t="s">
        <v>16</v>
      </c>
      <c r="C7092" s="1" t="s">
        <v>51</v>
      </c>
      <c r="D7092" s="5">
        <v>43040</v>
      </c>
      <c r="E7092">
        <v>8</v>
      </c>
      <c r="F7092">
        <v>8</v>
      </c>
      <c r="G7092" s="2">
        <v>1099.54</v>
      </c>
      <c r="H7092">
        <v>8</v>
      </c>
      <c r="I7092">
        <v>0</v>
      </c>
      <c r="J7092" s="4">
        <v>4.38</v>
      </c>
      <c r="K7092" s="3">
        <v>0</v>
      </c>
      <c r="L7092" s="1" t="s">
        <v>30</v>
      </c>
    </row>
    <row r="7093" spans="1:12" x14ac:dyDescent="0.3">
      <c r="A7093" s="1" t="s">
        <v>1753</v>
      </c>
      <c r="B7093" s="1" t="s">
        <v>16</v>
      </c>
      <c r="C7093" s="1" t="s">
        <v>51</v>
      </c>
      <c r="D7093" s="5">
        <v>43070</v>
      </c>
      <c r="E7093">
        <v>16</v>
      </c>
      <c r="F7093">
        <v>16</v>
      </c>
      <c r="G7093" s="2">
        <v>1631</v>
      </c>
      <c r="H7093">
        <v>16</v>
      </c>
      <c r="I7093">
        <v>0</v>
      </c>
      <c r="J7093" s="4">
        <v>3.94</v>
      </c>
      <c r="K7093" s="3">
        <v>0</v>
      </c>
      <c r="L7093" s="1" t="s">
        <v>31</v>
      </c>
    </row>
    <row r="7094" spans="1:12" x14ac:dyDescent="0.3">
      <c r="A7094" s="1" t="s">
        <v>1753</v>
      </c>
      <c r="B7094" s="1" t="s">
        <v>16</v>
      </c>
      <c r="C7094" s="1" t="s">
        <v>51</v>
      </c>
      <c r="D7094" s="5">
        <v>43101</v>
      </c>
      <c r="E7094">
        <v>16</v>
      </c>
      <c r="F7094">
        <v>17</v>
      </c>
      <c r="G7094" s="2">
        <v>1917.46</v>
      </c>
      <c r="H7094">
        <v>16</v>
      </c>
      <c r="I7094">
        <v>2</v>
      </c>
      <c r="J7094" s="4">
        <v>3.56</v>
      </c>
      <c r="K7094" s="3">
        <v>0.125</v>
      </c>
      <c r="L7094" s="1" t="s">
        <v>32</v>
      </c>
    </row>
    <row r="7095" spans="1:12" x14ac:dyDescent="0.3">
      <c r="A7095" s="1" t="s">
        <v>1753</v>
      </c>
      <c r="B7095" s="1" t="s">
        <v>16</v>
      </c>
      <c r="C7095" s="1" t="s">
        <v>51</v>
      </c>
      <c r="D7095" s="5">
        <v>43132</v>
      </c>
      <c r="E7095">
        <v>8</v>
      </c>
      <c r="F7095">
        <v>10</v>
      </c>
      <c r="G7095" s="2">
        <v>777.94</v>
      </c>
      <c r="H7095">
        <v>8</v>
      </c>
      <c r="I7095">
        <v>2</v>
      </c>
      <c r="J7095" s="4">
        <v>2.88</v>
      </c>
      <c r="K7095" s="3">
        <v>0.25</v>
      </c>
      <c r="L7095" s="1" t="s">
        <v>33</v>
      </c>
    </row>
    <row r="7096" spans="1:12" x14ac:dyDescent="0.3">
      <c r="A7096" s="1" t="s">
        <v>1753</v>
      </c>
      <c r="B7096" s="1" t="s">
        <v>16</v>
      </c>
      <c r="C7096" s="1" t="s">
        <v>51</v>
      </c>
      <c r="D7096" s="5">
        <v>43160</v>
      </c>
      <c r="E7096">
        <v>10</v>
      </c>
      <c r="F7096">
        <v>10</v>
      </c>
      <c r="G7096" s="2">
        <v>1218.81</v>
      </c>
      <c r="H7096">
        <v>9</v>
      </c>
      <c r="I7096">
        <v>1</v>
      </c>
      <c r="J7096" s="4">
        <v>3.67</v>
      </c>
      <c r="K7096" s="3">
        <v>0.1111111111111111</v>
      </c>
      <c r="L7096" s="1" t="s">
        <v>34</v>
      </c>
    </row>
    <row r="7097" spans="1:12" x14ac:dyDescent="0.3">
      <c r="A7097" s="1" t="s">
        <v>1753</v>
      </c>
      <c r="B7097" s="1" t="s">
        <v>16</v>
      </c>
      <c r="C7097" s="1" t="s">
        <v>51</v>
      </c>
      <c r="D7097" s="5">
        <v>43191</v>
      </c>
      <c r="E7097">
        <v>8</v>
      </c>
      <c r="F7097">
        <v>9</v>
      </c>
      <c r="G7097" s="2">
        <v>814.27</v>
      </c>
      <c r="H7097">
        <v>8</v>
      </c>
      <c r="I7097">
        <v>0</v>
      </c>
      <c r="J7097" s="4">
        <v>4.38</v>
      </c>
      <c r="K7097" s="3">
        <v>0</v>
      </c>
      <c r="L7097" s="1" t="s">
        <v>35</v>
      </c>
    </row>
    <row r="7098" spans="1:12" x14ac:dyDescent="0.3">
      <c r="A7098" s="1" t="s">
        <v>1753</v>
      </c>
      <c r="B7098" s="1" t="s">
        <v>16</v>
      </c>
      <c r="C7098" s="1" t="s">
        <v>51</v>
      </c>
      <c r="D7098" s="5">
        <v>43221</v>
      </c>
      <c r="E7098">
        <v>10</v>
      </c>
      <c r="F7098">
        <v>10</v>
      </c>
      <c r="G7098" s="2">
        <v>856.14</v>
      </c>
      <c r="H7098">
        <v>10</v>
      </c>
      <c r="I7098">
        <v>1</v>
      </c>
      <c r="J7098" s="4">
        <v>3.4</v>
      </c>
      <c r="K7098" s="3">
        <v>0.1</v>
      </c>
      <c r="L7098" s="1" t="s">
        <v>46</v>
      </c>
    </row>
    <row r="7099" spans="1:12" x14ac:dyDescent="0.3">
      <c r="A7099" s="1" t="s">
        <v>1753</v>
      </c>
      <c r="B7099" s="1" t="s">
        <v>16</v>
      </c>
      <c r="C7099" s="1" t="s">
        <v>51</v>
      </c>
      <c r="D7099" s="5">
        <v>43252</v>
      </c>
      <c r="E7099">
        <v>11</v>
      </c>
      <c r="F7099">
        <v>11</v>
      </c>
      <c r="G7099" s="2">
        <v>851.64</v>
      </c>
      <c r="H7099">
        <v>11</v>
      </c>
      <c r="I7099">
        <v>0</v>
      </c>
      <c r="J7099" s="4">
        <v>4</v>
      </c>
      <c r="K7099" s="3">
        <v>0</v>
      </c>
      <c r="L7099" s="1" t="s">
        <v>36</v>
      </c>
    </row>
    <row r="7100" spans="1:12" x14ac:dyDescent="0.3">
      <c r="A7100" s="1" t="s">
        <v>1753</v>
      </c>
      <c r="B7100" s="1" t="s">
        <v>16</v>
      </c>
      <c r="C7100" s="1" t="s">
        <v>51</v>
      </c>
      <c r="D7100" s="5">
        <v>43282</v>
      </c>
      <c r="E7100">
        <v>14</v>
      </c>
      <c r="F7100">
        <v>15</v>
      </c>
      <c r="G7100" s="2">
        <v>1168.32</v>
      </c>
      <c r="H7100">
        <v>14</v>
      </c>
      <c r="I7100">
        <v>1</v>
      </c>
      <c r="J7100" s="4">
        <v>4.21</v>
      </c>
      <c r="K7100" s="3">
        <v>7.1428571428571425E-2</v>
      </c>
      <c r="L7100" s="1" t="s">
        <v>37</v>
      </c>
    </row>
    <row r="7101" spans="1:12" x14ac:dyDescent="0.3">
      <c r="A7101" s="1" t="s">
        <v>1753</v>
      </c>
      <c r="B7101" s="1" t="s">
        <v>16</v>
      </c>
      <c r="C7101" s="1" t="s">
        <v>51</v>
      </c>
      <c r="D7101" s="5">
        <v>43313</v>
      </c>
      <c r="E7101">
        <v>17</v>
      </c>
      <c r="F7101">
        <v>18</v>
      </c>
      <c r="G7101" s="2">
        <v>1327.06</v>
      </c>
      <c r="H7101">
        <v>17</v>
      </c>
      <c r="I7101">
        <v>1</v>
      </c>
      <c r="J7101" s="4">
        <v>4.29</v>
      </c>
      <c r="K7101" s="3">
        <v>5.8823529411764705E-2</v>
      </c>
      <c r="L7101" s="1" t="s">
        <v>49</v>
      </c>
    </row>
    <row r="7102" spans="1:12" x14ac:dyDescent="0.3">
      <c r="A7102" s="1" t="s">
        <v>1754</v>
      </c>
      <c r="B7102" s="1" t="s">
        <v>57</v>
      </c>
      <c r="C7102" s="1" t="s">
        <v>66</v>
      </c>
      <c r="D7102" s="5">
        <v>42856</v>
      </c>
      <c r="E7102">
        <v>2</v>
      </c>
      <c r="F7102">
        <v>2</v>
      </c>
      <c r="G7102" s="2">
        <v>269.38</v>
      </c>
      <c r="H7102">
        <v>2</v>
      </c>
      <c r="I7102">
        <v>0</v>
      </c>
      <c r="J7102" s="4">
        <v>3</v>
      </c>
      <c r="K7102" s="3">
        <v>0</v>
      </c>
      <c r="L7102" s="1" t="s">
        <v>26</v>
      </c>
    </row>
    <row r="7103" spans="1:12" x14ac:dyDescent="0.3">
      <c r="A7103" s="1" t="s">
        <v>1754</v>
      </c>
      <c r="B7103" s="1" t="s">
        <v>57</v>
      </c>
      <c r="C7103" s="1" t="s">
        <v>66</v>
      </c>
      <c r="D7103" s="5">
        <v>42917</v>
      </c>
      <c r="E7103">
        <v>1</v>
      </c>
      <c r="F7103">
        <v>1</v>
      </c>
      <c r="G7103" s="2">
        <v>207.63</v>
      </c>
      <c r="H7103">
        <v>1</v>
      </c>
      <c r="I7103">
        <v>0</v>
      </c>
      <c r="J7103" s="4">
        <v>5</v>
      </c>
      <c r="K7103" s="3">
        <v>0</v>
      </c>
      <c r="L7103" s="1" t="s">
        <v>28</v>
      </c>
    </row>
    <row r="7104" spans="1:12" x14ac:dyDescent="0.3">
      <c r="A7104" s="1" t="s">
        <v>1755</v>
      </c>
      <c r="B7104" s="1" t="s">
        <v>16</v>
      </c>
      <c r="C7104" s="1" t="s">
        <v>1756</v>
      </c>
      <c r="D7104" s="5">
        <v>42917</v>
      </c>
      <c r="E7104">
        <v>3</v>
      </c>
      <c r="F7104">
        <v>3</v>
      </c>
      <c r="G7104" s="2">
        <v>180.26</v>
      </c>
      <c r="H7104">
        <v>3</v>
      </c>
      <c r="I7104">
        <v>0</v>
      </c>
      <c r="J7104" s="4">
        <v>4.33</v>
      </c>
      <c r="K7104" s="3">
        <v>0</v>
      </c>
      <c r="L7104" s="1" t="s">
        <v>28</v>
      </c>
    </row>
    <row r="7105" spans="1:12" x14ac:dyDescent="0.3">
      <c r="A7105" s="1" t="s">
        <v>1755</v>
      </c>
      <c r="B7105" s="1" t="s">
        <v>16</v>
      </c>
      <c r="C7105" s="1" t="s">
        <v>1756</v>
      </c>
      <c r="D7105" s="5">
        <v>42948</v>
      </c>
      <c r="E7105">
        <v>7</v>
      </c>
      <c r="F7105">
        <v>8</v>
      </c>
      <c r="G7105" s="2">
        <v>1221.6500000000001</v>
      </c>
      <c r="H7105">
        <v>7</v>
      </c>
      <c r="I7105">
        <v>0</v>
      </c>
      <c r="J7105" s="4">
        <v>4.57</v>
      </c>
      <c r="K7105" s="3">
        <v>0</v>
      </c>
      <c r="L7105" s="1" t="s">
        <v>29</v>
      </c>
    </row>
    <row r="7106" spans="1:12" x14ac:dyDescent="0.3">
      <c r="A7106" s="1" t="s">
        <v>1755</v>
      </c>
      <c r="B7106" s="1" t="s">
        <v>16</v>
      </c>
      <c r="C7106" s="1" t="s">
        <v>1756</v>
      </c>
      <c r="D7106" s="5">
        <v>42979</v>
      </c>
      <c r="E7106">
        <v>3</v>
      </c>
      <c r="F7106">
        <v>3</v>
      </c>
      <c r="G7106" s="2">
        <v>479.71</v>
      </c>
      <c r="H7106">
        <v>3</v>
      </c>
      <c r="I7106">
        <v>0</v>
      </c>
      <c r="J7106" s="4">
        <v>5</v>
      </c>
      <c r="K7106" s="3">
        <v>0</v>
      </c>
      <c r="L7106" s="1" t="s">
        <v>18</v>
      </c>
    </row>
    <row r="7107" spans="1:12" x14ac:dyDescent="0.3">
      <c r="A7107" s="1" t="s">
        <v>1755</v>
      </c>
      <c r="B7107" s="1" t="s">
        <v>16</v>
      </c>
      <c r="C7107" s="1" t="s">
        <v>1756</v>
      </c>
      <c r="D7107" s="5">
        <v>43009</v>
      </c>
      <c r="E7107">
        <v>5</v>
      </c>
      <c r="F7107">
        <v>5</v>
      </c>
      <c r="G7107" s="2">
        <v>743.12</v>
      </c>
      <c r="H7107">
        <v>5</v>
      </c>
      <c r="I7107">
        <v>1</v>
      </c>
      <c r="J7107" s="4">
        <v>4.8</v>
      </c>
      <c r="K7107" s="3">
        <v>0.2</v>
      </c>
      <c r="L7107" s="1" t="s">
        <v>19</v>
      </c>
    </row>
    <row r="7108" spans="1:12" x14ac:dyDescent="0.3">
      <c r="A7108" s="1" t="s">
        <v>1755</v>
      </c>
      <c r="B7108" s="1" t="s">
        <v>16</v>
      </c>
      <c r="C7108" s="1" t="s">
        <v>1756</v>
      </c>
      <c r="D7108" s="5">
        <v>43040</v>
      </c>
      <c r="E7108">
        <v>3</v>
      </c>
      <c r="F7108">
        <v>4</v>
      </c>
      <c r="G7108" s="2">
        <v>501.35</v>
      </c>
      <c r="H7108">
        <v>3</v>
      </c>
      <c r="I7108">
        <v>0</v>
      </c>
      <c r="J7108" s="4">
        <v>4.67</v>
      </c>
      <c r="K7108" s="3">
        <v>0</v>
      </c>
      <c r="L7108" s="1" t="s">
        <v>30</v>
      </c>
    </row>
    <row r="7109" spans="1:12" x14ac:dyDescent="0.3">
      <c r="A7109" s="1" t="s">
        <v>1755</v>
      </c>
      <c r="B7109" s="1" t="s">
        <v>16</v>
      </c>
      <c r="C7109" s="1" t="s">
        <v>1756</v>
      </c>
      <c r="D7109" s="5">
        <v>43070</v>
      </c>
      <c r="E7109">
        <v>3</v>
      </c>
      <c r="F7109">
        <v>3</v>
      </c>
      <c r="G7109" s="2">
        <v>545.27</v>
      </c>
      <c r="H7109">
        <v>3</v>
      </c>
      <c r="I7109">
        <v>0</v>
      </c>
      <c r="J7109" s="4">
        <v>3.33</v>
      </c>
      <c r="K7109" s="3">
        <v>0</v>
      </c>
      <c r="L7109" s="1" t="s">
        <v>31</v>
      </c>
    </row>
    <row r="7110" spans="1:12" x14ac:dyDescent="0.3">
      <c r="A7110" s="1" t="s">
        <v>1755</v>
      </c>
      <c r="B7110" s="1" t="s">
        <v>16</v>
      </c>
      <c r="C7110" s="1" t="s">
        <v>1756</v>
      </c>
      <c r="D7110" s="5">
        <v>43101</v>
      </c>
      <c r="E7110">
        <v>8</v>
      </c>
      <c r="F7110">
        <v>9</v>
      </c>
      <c r="G7110" s="2">
        <v>1543.64</v>
      </c>
      <c r="H7110">
        <v>8</v>
      </c>
      <c r="I7110">
        <v>1</v>
      </c>
      <c r="J7110" s="4">
        <v>3.56</v>
      </c>
      <c r="K7110" s="3">
        <v>0.125</v>
      </c>
      <c r="L7110" s="1" t="s">
        <v>32</v>
      </c>
    </row>
    <row r="7111" spans="1:12" x14ac:dyDescent="0.3">
      <c r="A7111" s="1" t="s">
        <v>1755</v>
      </c>
      <c r="B7111" s="1" t="s">
        <v>16</v>
      </c>
      <c r="C7111" s="1" t="s">
        <v>1756</v>
      </c>
      <c r="D7111" s="5">
        <v>43132</v>
      </c>
      <c r="E7111">
        <v>6</v>
      </c>
      <c r="F7111">
        <v>8</v>
      </c>
      <c r="G7111" s="2">
        <v>1380.45</v>
      </c>
      <c r="H7111">
        <v>6</v>
      </c>
      <c r="I7111">
        <v>1</v>
      </c>
      <c r="J7111" s="4">
        <v>4</v>
      </c>
      <c r="K7111" s="3">
        <v>0.16666666666666666</v>
      </c>
      <c r="L7111" s="1" t="s">
        <v>33</v>
      </c>
    </row>
    <row r="7112" spans="1:12" x14ac:dyDescent="0.3">
      <c r="A7112" s="1" t="s">
        <v>1755</v>
      </c>
      <c r="B7112" s="1" t="s">
        <v>16</v>
      </c>
      <c r="C7112" s="1" t="s">
        <v>1756</v>
      </c>
      <c r="D7112" s="5">
        <v>43160</v>
      </c>
      <c r="E7112">
        <v>8</v>
      </c>
      <c r="F7112">
        <v>8</v>
      </c>
      <c r="G7112" s="2">
        <v>1171.4100000000001</v>
      </c>
      <c r="H7112">
        <v>8</v>
      </c>
      <c r="I7112">
        <v>1</v>
      </c>
      <c r="J7112" s="4">
        <v>3.88</v>
      </c>
      <c r="K7112" s="3">
        <v>0.125</v>
      </c>
      <c r="L7112" s="1" t="s">
        <v>34</v>
      </c>
    </row>
    <row r="7113" spans="1:12" x14ac:dyDescent="0.3">
      <c r="A7113" s="1" t="s">
        <v>1755</v>
      </c>
      <c r="B7113" s="1" t="s">
        <v>16</v>
      </c>
      <c r="C7113" s="1" t="s">
        <v>1756</v>
      </c>
      <c r="D7113" s="5">
        <v>43191</v>
      </c>
      <c r="E7113">
        <v>6</v>
      </c>
      <c r="F7113">
        <v>8</v>
      </c>
      <c r="G7113" s="2">
        <v>1062.43</v>
      </c>
      <c r="H7113">
        <v>6</v>
      </c>
      <c r="I7113">
        <v>0</v>
      </c>
      <c r="J7113" s="4">
        <v>4.67</v>
      </c>
      <c r="K7113" s="3">
        <v>0</v>
      </c>
      <c r="L7113" s="1" t="s">
        <v>35</v>
      </c>
    </row>
    <row r="7114" spans="1:12" x14ac:dyDescent="0.3">
      <c r="A7114" s="1" t="s">
        <v>1755</v>
      </c>
      <c r="B7114" s="1" t="s">
        <v>16</v>
      </c>
      <c r="C7114" s="1" t="s">
        <v>1756</v>
      </c>
      <c r="D7114" s="5">
        <v>43221</v>
      </c>
      <c r="E7114">
        <v>5</v>
      </c>
      <c r="F7114">
        <v>5</v>
      </c>
      <c r="G7114" s="2">
        <v>810.42</v>
      </c>
      <c r="H7114">
        <v>5</v>
      </c>
      <c r="I7114">
        <v>0</v>
      </c>
      <c r="J7114" s="4">
        <v>4.8</v>
      </c>
      <c r="K7114" s="3">
        <v>0</v>
      </c>
      <c r="L7114" s="1" t="s">
        <v>46</v>
      </c>
    </row>
    <row r="7115" spans="1:12" x14ac:dyDescent="0.3">
      <c r="A7115" s="1" t="s">
        <v>1755</v>
      </c>
      <c r="B7115" s="1" t="s">
        <v>16</v>
      </c>
      <c r="C7115" s="1" t="s">
        <v>1756</v>
      </c>
      <c r="D7115" s="5">
        <v>43252</v>
      </c>
      <c r="E7115">
        <v>1</v>
      </c>
      <c r="F7115">
        <v>2</v>
      </c>
      <c r="G7115" s="2">
        <v>285.36</v>
      </c>
      <c r="H7115">
        <v>1</v>
      </c>
      <c r="I7115">
        <v>0</v>
      </c>
      <c r="J7115" s="4">
        <v>3</v>
      </c>
      <c r="K7115" s="3">
        <v>0</v>
      </c>
      <c r="L7115" s="1" t="s">
        <v>36</v>
      </c>
    </row>
    <row r="7116" spans="1:12" x14ac:dyDescent="0.3">
      <c r="A7116" s="1" t="s">
        <v>1757</v>
      </c>
      <c r="B7116" s="1" t="s">
        <v>57</v>
      </c>
      <c r="C7116" s="1" t="s">
        <v>58</v>
      </c>
      <c r="D7116" s="5">
        <v>42826</v>
      </c>
      <c r="E7116">
        <v>1</v>
      </c>
      <c r="F7116">
        <v>1</v>
      </c>
      <c r="G7116" s="2">
        <v>20.67</v>
      </c>
      <c r="H7116">
        <v>1</v>
      </c>
      <c r="I7116">
        <v>0</v>
      </c>
      <c r="J7116" s="4">
        <v>5</v>
      </c>
      <c r="K7116" s="3">
        <v>0</v>
      </c>
      <c r="L7116" s="1" t="s">
        <v>25</v>
      </c>
    </row>
    <row r="7117" spans="1:12" x14ac:dyDescent="0.3">
      <c r="A7117" s="1" t="s">
        <v>1757</v>
      </c>
      <c r="B7117" s="1" t="s">
        <v>57</v>
      </c>
      <c r="C7117" s="1" t="s">
        <v>58</v>
      </c>
      <c r="D7117" s="5">
        <v>42917</v>
      </c>
      <c r="E7117">
        <v>1</v>
      </c>
      <c r="F7117">
        <v>5</v>
      </c>
      <c r="G7117" s="2">
        <v>106.9</v>
      </c>
      <c r="H7117">
        <v>1</v>
      </c>
      <c r="I7117">
        <v>0</v>
      </c>
      <c r="J7117" s="4">
        <v>5</v>
      </c>
      <c r="K7117" s="3">
        <v>0</v>
      </c>
      <c r="L7117" s="1" t="s">
        <v>28</v>
      </c>
    </row>
    <row r="7118" spans="1:12" x14ac:dyDescent="0.3">
      <c r="A7118" s="1" t="s">
        <v>1757</v>
      </c>
      <c r="B7118" s="1" t="s">
        <v>57</v>
      </c>
      <c r="C7118" s="1" t="s">
        <v>58</v>
      </c>
      <c r="D7118" s="5">
        <v>43040</v>
      </c>
      <c r="E7118">
        <v>1</v>
      </c>
      <c r="F7118">
        <v>1</v>
      </c>
      <c r="G7118" s="2">
        <v>77.849999999999994</v>
      </c>
      <c r="H7118">
        <v>1</v>
      </c>
      <c r="I7118">
        <v>0</v>
      </c>
      <c r="J7118" s="4">
        <v>5</v>
      </c>
      <c r="K7118" s="3">
        <v>0</v>
      </c>
      <c r="L7118" s="1" t="s">
        <v>30</v>
      </c>
    </row>
    <row r="7119" spans="1:12" x14ac:dyDescent="0.3">
      <c r="A7119" s="1" t="s">
        <v>1757</v>
      </c>
      <c r="B7119" s="1" t="s">
        <v>57</v>
      </c>
      <c r="C7119" s="1" t="s">
        <v>58</v>
      </c>
      <c r="D7119" s="5">
        <v>43101</v>
      </c>
      <c r="E7119">
        <v>4</v>
      </c>
      <c r="F7119">
        <v>4</v>
      </c>
      <c r="G7119" s="2">
        <v>132.36000000000001</v>
      </c>
      <c r="H7119">
        <v>4</v>
      </c>
      <c r="I7119">
        <v>0</v>
      </c>
      <c r="J7119" s="4">
        <v>4.25</v>
      </c>
      <c r="K7119" s="3">
        <v>0</v>
      </c>
      <c r="L7119" s="1" t="s">
        <v>32</v>
      </c>
    </row>
    <row r="7120" spans="1:12" x14ac:dyDescent="0.3">
      <c r="A7120" s="1" t="s">
        <v>1757</v>
      </c>
      <c r="B7120" s="1" t="s">
        <v>57</v>
      </c>
      <c r="C7120" s="1" t="s">
        <v>58</v>
      </c>
      <c r="D7120" s="5">
        <v>43132</v>
      </c>
      <c r="E7120">
        <v>3</v>
      </c>
      <c r="F7120">
        <v>3</v>
      </c>
      <c r="G7120" s="2">
        <v>94.29</v>
      </c>
      <c r="H7120">
        <v>3</v>
      </c>
      <c r="I7120">
        <v>0</v>
      </c>
      <c r="J7120" s="4">
        <v>4.33</v>
      </c>
      <c r="K7120" s="3">
        <v>0</v>
      </c>
      <c r="L7120" s="1" t="s">
        <v>33</v>
      </c>
    </row>
    <row r="7121" spans="1:12" x14ac:dyDescent="0.3">
      <c r="A7121" s="1" t="s">
        <v>1757</v>
      </c>
      <c r="B7121" s="1" t="s">
        <v>57</v>
      </c>
      <c r="C7121" s="1" t="s">
        <v>58</v>
      </c>
      <c r="D7121" s="5">
        <v>43191</v>
      </c>
      <c r="E7121">
        <v>2</v>
      </c>
      <c r="F7121">
        <v>2</v>
      </c>
      <c r="G7121" s="2">
        <v>64.84</v>
      </c>
      <c r="H7121">
        <v>2</v>
      </c>
      <c r="I7121">
        <v>2</v>
      </c>
      <c r="J7121" s="4">
        <v>1</v>
      </c>
      <c r="K7121" s="3">
        <v>1</v>
      </c>
      <c r="L7121" s="1" t="s">
        <v>35</v>
      </c>
    </row>
    <row r="7122" spans="1:12" x14ac:dyDescent="0.3">
      <c r="A7122" s="1" t="s">
        <v>1757</v>
      </c>
      <c r="B7122" s="1" t="s">
        <v>57</v>
      </c>
      <c r="C7122" s="1" t="s">
        <v>58</v>
      </c>
      <c r="D7122" s="5">
        <v>43221</v>
      </c>
      <c r="E7122">
        <v>1</v>
      </c>
      <c r="F7122">
        <v>1</v>
      </c>
      <c r="G7122" s="2">
        <v>37.18</v>
      </c>
      <c r="H7122">
        <v>1</v>
      </c>
      <c r="I7122">
        <v>0</v>
      </c>
      <c r="J7122" s="4">
        <v>5</v>
      </c>
      <c r="K7122" s="3">
        <v>0</v>
      </c>
      <c r="L7122" s="1" t="s">
        <v>46</v>
      </c>
    </row>
    <row r="7123" spans="1:12" x14ac:dyDescent="0.3">
      <c r="A7123" s="1" t="s">
        <v>1757</v>
      </c>
      <c r="B7123" s="1" t="s">
        <v>57</v>
      </c>
      <c r="C7123" s="1" t="s">
        <v>58</v>
      </c>
      <c r="D7123" s="5">
        <v>43252</v>
      </c>
      <c r="E7123">
        <v>1</v>
      </c>
      <c r="F7123">
        <v>1</v>
      </c>
      <c r="G7123" s="2">
        <v>32.42</v>
      </c>
      <c r="H7123">
        <v>1</v>
      </c>
      <c r="I7123">
        <v>0</v>
      </c>
      <c r="J7123" s="4">
        <v>5</v>
      </c>
      <c r="K7123" s="3">
        <v>0</v>
      </c>
      <c r="L7123" s="1" t="s">
        <v>36</v>
      </c>
    </row>
    <row r="7124" spans="1:12" x14ac:dyDescent="0.3">
      <c r="A7124" s="1" t="s">
        <v>1757</v>
      </c>
      <c r="B7124" s="1" t="s">
        <v>57</v>
      </c>
      <c r="C7124" s="1" t="s">
        <v>58</v>
      </c>
      <c r="D7124" s="5">
        <v>43282</v>
      </c>
      <c r="E7124">
        <v>3</v>
      </c>
      <c r="F7124">
        <v>3</v>
      </c>
      <c r="G7124" s="2">
        <v>105.85</v>
      </c>
      <c r="H7124">
        <v>3</v>
      </c>
      <c r="I7124">
        <v>0</v>
      </c>
      <c r="J7124" s="4">
        <v>3.67</v>
      </c>
      <c r="K7124" s="3">
        <v>0</v>
      </c>
      <c r="L7124" s="1" t="s">
        <v>37</v>
      </c>
    </row>
    <row r="7125" spans="1:12" x14ac:dyDescent="0.3">
      <c r="A7125" s="1" t="s">
        <v>1757</v>
      </c>
      <c r="B7125" s="1" t="s">
        <v>57</v>
      </c>
      <c r="C7125" s="1" t="s">
        <v>58</v>
      </c>
      <c r="D7125" s="5">
        <v>43313</v>
      </c>
      <c r="E7125">
        <v>2</v>
      </c>
      <c r="F7125">
        <v>2</v>
      </c>
      <c r="G7125" s="2">
        <v>64.84</v>
      </c>
      <c r="H7125">
        <v>2</v>
      </c>
      <c r="I7125">
        <v>0</v>
      </c>
      <c r="J7125" s="4">
        <v>5</v>
      </c>
      <c r="K7125" s="3">
        <v>0</v>
      </c>
      <c r="L7125" s="1" t="s">
        <v>49</v>
      </c>
    </row>
    <row r="7126" spans="1:12" x14ac:dyDescent="0.3">
      <c r="A7126" s="1" t="s">
        <v>1758</v>
      </c>
      <c r="B7126" s="1" t="s">
        <v>16</v>
      </c>
      <c r="C7126" s="1" t="s">
        <v>51</v>
      </c>
      <c r="D7126" s="5">
        <v>42826</v>
      </c>
      <c r="E7126">
        <v>1</v>
      </c>
      <c r="F7126">
        <v>1</v>
      </c>
      <c r="G7126" s="2">
        <v>43.11</v>
      </c>
      <c r="H7126">
        <v>1</v>
      </c>
      <c r="I7126">
        <v>0</v>
      </c>
      <c r="J7126" s="4">
        <v>5</v>
      </c>
      <c r="K7126" s="3">
        <v>0</v>
      </c>
      <c r="L7126" s="1" t="s">
        <v>25</v>
      </c>
    </row>
    <row r="7127" spans="1:12" x14ac:dyDescent="0.3">
      <c r="A7127" s="1" t="s">
        <v>1758</v>
      </c>
      <c r="B7127" s="1" t="s">
        <v>16</v>
      </c>
      <c r="C7127" s="1" t="s">
        <v>51</v>
      </c>
      <c r="D7127" s="5">
        <v>42856</v>
      </c>
      <c r="E7127">
        <v>1</v>
      </c>
      <c r="F7127">
        <v>1</v>
      </c>
      <c r="G7127" s="2">
        <v>40.85</v>
      </c>
      <c r="H7127">
        <v>1</v>
      </c>
      <c r="I7127">
        <v>0</v>
      </c>
      <c r="J7127" s="4">
        <v>5</v>
      </c>
      <c r="K7127" s="3">
        <v>0</v>
      </c>
      <c r="L7127" s="1" t="s">
        <v>26</v>
      </c>
    </row>
    <row r="7128" spans="1:12" x14ac:dyDescent="0.3">
      <c r="A7128" s="1" t="s">
        <v>1758</v>
      </c>
      <c r="B7128" s="1" t="s">
        <v>16</v>
      </c>
      <c r="C7128" s="1" t="s">
        <v>51</v>
      </c>
      <c r="D7128" s="5">
        <v>42887</v>
      </c>
      <c r="E7128">
        <v>1</v>
      </c>
      <c r="F7128">
        <v>2</v>
      </c>
      <c r="G7128" s="2">
        <v>89.58</v>
      </c>
      <c r="H7128">
        <v>1</v>
      </c>
      <c r="I7128">
        <v>0</v>
      </c>
      <c r="J7128" s="4">
        <v>4</v>
      </c>
      <c r="K7128" s="3">
        <v>0</v>
      </c>
      <c r="L7128" s="1" t="s">
        <v>27</v>
      </c>
    </row>
    <row r="7129" spans="1:12" x14ac:dyDescent="0.3">
      <c r="A7129" s="1" t="s">
        <v>1758</v>
      </c>
      <c r="B7129" s="1" t="s">
        <v>16</v>
      </c>
      <c r="C7129" s="1" t="s">
        <v>51</v>
      </c>
      <c r="D7129" s="5">
        <v>42917</v>
      </c>
      <c r="E7129">
        <v>3</v>
      </c>
      <c r="F7129">
        <v>3</v>
      </c>
      <c r="G7129" s="2">
        <v>123.92</v>
      </c>
      <c r="H7129">
        <v>3</v>
      </c>
      <c r="I7129">
        <v>0</v>
      </c>
      <c r="J7129" s="4">
        <v>4.33</v>
      </c>
      <c r="K7129" s="3">
        <v>0</v>
      </c>
      <c r="L7129" s="1" t="s">
        <v>28</v>
      </c>
    </row>
    <row r="7130" spans="1:12" x14ac:dyDescent="0.3">
      <c r="A7130" s="1" t="s">
        <v>1758</v>
      </c>
      <c r="B7130" s="1" t="s">
        <v>16</v>
      </c>
      <c r="C7130" s="1" t="s">
        <v>51</v>
      </c>
      <c r="D7130" s="5">
        <v>42948</v>
      </c>
      <c r="E7130">
        <v>1</v>
      </c>
      <c r="F7130">
        <v>2</v>
      </c>
      <c r="G7130" s="2">
        <v>86.2</v>
      </c>
      <c r="H7130">
        <v>1</v>
      </c>
      <c r="I7130">
        <v>0</v>
      </c>
      <c r="J7130" s="4">
        <v>1</v>
      </c>
      <c r="K7130" s="3">
        <v>0</v>
      </c>
      <c r="L7130" s="1" t="s">
        <v>29</v>
      </c>
    </row>
    <row r="7131" spans="1:12" x14ac:dyDescent="0.3">
      <c r="A7131" s="1" t="s">
        <v>1759</v>
      </c>
      <c r="B7131" s="1" t="s">
        <v>16</v>
      </c>
      <c r="C7131" s="1" t="s">
        <v>51</v>
      </c>
      <c r="D7131" s="5">
        <v>42767</v>
      </c>
      <c r="E7131">
        <v>2</v>
      </c>
      <c r="F7131">
        <v>2</v>
      </c>
      <c r="G7131" s="2">
        <v>667.83</v>
      </c>
      <c r="H7131">
        <v>1</v>
      </c>
      <c r="I7131">
        <v>0</v>
      </c>
      <c r="J7131" s="4">
        <v>1.5</v>
      </c>
      <c r="K7131" s="3">
        <v>0</v>
      </c>
      <c r="L7131" s="1" t="s">
        <v>23</v>
      </c>
    </row>
    <row r="7132" spans="1:12" x14ac:dyDescent="0.3">
      <c r="A7132" s="1" t="s">
        <v>1760</v>
      </c>
      <c r="B7132" s="1" t="s">
        <v>108</v>
      </c>
      <c r="C7132" s="1" t="s">
        <v>1439</v>
      </c>
      <c r="D7132" s="5">
        <v>43070</v>
      </c>
      <c r="E7132">
        <v>1</v>
      </c>
      <c r="F7132">
        <v>1</v>
      </c>
      <c r="G7132" s="2">
        <v>96.33</v>
      </c>
      <c r="H7132">
        <v>1</v>
      </c>
      <c r="I7132">
        <v>0</v>
      </c>
      <c r="J7132" s="4">
        <v>4</v>
      </c>
      <c r="K7132" s="3">
        <v>0</v>
      </c>
      <c r="L7132" s="1" t="s">
        <v>31</v>
      </c>
    </row>
    <row r="7133" spans="1:12" x14ac:dyDescent="0.3">
      <c r="A7133" s="1" t="s">
        <v>1761</v>
      </c>
      <c r="B7133" s="1" t="s">
        <v>16</v>
      </c>
      <c r="C7133" s="1" t="s">
        <v>51</v>
      </c>
      <c r="D7133" s="5">
        <v>43252</v>
      </c>
      <c r="E7133">
        <v>3</v>
      </c>
      <c r="F7133">
        <v>3</v>
      </c>
      <c r="G7133" s="2">
        <v>557.77</v>
      </c>
      <c r="H7133">
        <v>3</v>
      </c>
      <c r="I7133">
        <v>0</v>
      </c>
      <c r="J7133" s="4">
        <v>4.67</v>
      </c>
      <c r="K7133" s="3">
        <v>0</v>
      </c>
      <c r="L7133" s="1" t="s">
        <v>36</v>
      </c>
    </row>
    <row r="7134" spans="1:12" x14ac:dyDescent="0.3">
      <c r="A7134" s="1" t="s">
        <v>1761</v>
      </c>
      <c r="B7134" s="1" t="s">
        <v>16</v>
      </c>
      <c r="C7134" s="1" t="s">
        <v>51</v>
      </c>
      <c r="D7134" s="5">
        <v>43282</v>
      </c>
      <c r="E7134">
        <v>4</v>
      </c>
      <c r="F7134">
        <v>4</v>
      </c>
      <c r="G7134" s="2">
        <v>721.86</v>
      </c>
      <c r="H7134">
        <v>4</v>
      </c>
      <c r="I7134">
        <v>1</v>
      </c>
      <c r="J7134" s="4">
        <v>4</v>
      </c>
      <c r="K7134" s="3">
        <v>0.25</v>
      </c>
      <c r="L7134" s="1" t="s">
        <v>37</v>
      </c>
    </row>
    <row r="7135" spans="1:12" x14ac:dyDescent="0.3">
      <c r="A7135" s="1" t="s">
        <v>1761</v>
      </c>
      <c r="B7135" s="1" t="s">
        <v>16</v>
      </c>
      <c r="C7135" s="1" t="s">
        <v>51</v>
      </c>
      <c r="D7135" s="5">
        <v>43313</v>
      </c>
      <c r="E7135">
        <v>4</v>
      </c>
      <c r="F7135">
        <v>4</v>
      </c>
      <c r="G7135" s="2">
        <v>620.46</v>
      </c>
      <c r="H7135">
        <v>4</v>
      </c>
      <c r="I7135">
        <v>0</v>
      </c>
      <c r="J7135" s="4">
        <v>4</v>
      </c>
      <c r="K7135" s="3">
        <v>0</v>
      </c>
      <c r="L7135" s="1" t="s">
        <v>49</v>
      </c>
    </row>
    <row r="7136" spans="1:12" x14ac:dyDescent="0.3">
      <c r="A7136" s="1" t="s">
        <v>1762</v>
      </c>
      <c r="B7136" s="1" t="s">
        <v>53</v>
      </c>
      <c r="C7136" s="1" t="s">
        <v>54</v>
      </c>
      <c r="D7136" s="5">
        <v>42736</v>
      </c>
      <c r="E7136">
        <v>1</v>
      </c>
      <c r="F7136">
        <v>2</v>
      </c>
      <c r="G7136" s="2">
        <v>57.96</v>
      </c>
      <c r="H7136">
        <v>1</v>
      </c>
      <c r="I7136">
        <v>0</v>
      </c>
      <c r="J7136" s="4">
        <v>3</v>
      </c>
      <c r="K7136" s="3">
        <v>0</v>
      </c>
      <c r="L7136" s="1" t="s">
        <v>45</v>
      </c>
    </row>
    <row r="7137" spans="1:12" x14ac:dyDescent="0.3">
      <c r="A7137" s="1" t="s">
        <v>1762</v>
      </c>
      <c r="B7137" s="1" t="s">
        <v>53</v>
      </c>
      <c r="C7137" s="1" t="s">
        <v>54</v>
      </c>
      <c r="D7137" s="5">
        <v>42767</v>
      </c>
      <c r="E7137">
        <v>3</v>
      </c>
      <c r="F7137">
        <v>3</v>
      </c>
      <c r="G7137" s="2">
        <v>106.78</v>
      </c>
      <c r="H7137">
        <v>3</v>
      </c>
      <c r="I7137">
        <v>0</v>
      </c>
      <c r="J7137" s="4">
        <v>4.67</v>
      </c>
      <c r="K7137" s="3">
        <v>0</v>
      </c>
      <c r="L7137" s="1" t="s">
        <v>23</v>
      </c>
    </row>
    <row r="7138" spans="1:12" x14ac:dyDescent="0.3">
      <c r="A7138" s="1" t="s">
        <v>1762</v>
      </c>
      <c r="B7138" s="1" t="s">
        <v>53</v>
      </c>
      <c r="C7138" s="1" t="s">
        <v>54</v>
      </c>
      <c r="D7138" s="5">
        <v>42795</v>
      </c>
      <c r="E7138">
        <v>5</v>
      </c>
      <c r="F7138">
        <v>7</v>
      </c>
      <c r="G7138" s="2">
        <v>270.97000000000003</v>
      </c>
      <c r="H7138">
        <v>5</v>
      </c>
      <c r="I7138">
        <v>0</v>
      </c>
      <c r="J7138" s="4">
        <v>5</v>
      </c>
      <c r="K7138" s="3">
        <v>0</v>
      </c>
      <c r="L7138" s="1" t="s">
        <v>24</v>
      </c>
    </row>
    <row r="7139" spans="1:12" x14ac:dyDescent="0.3">
      <c r="A7139" s="1" t="s">
        <v>1762</v>
      </c>
      <c r="B7139" s="1" t="s">
        <v>53</v>
      </c>
      <c r="C7139" s="1" t="s">
        <v>54</v>
      </c>
      <c r="D7139" s="5">
        <v>42826</v>
      </c>
      <c r="E7139">
        <v>4</v>
      </c>
      <c r="F7139">
        <v>6</v>
      </c>
      <c r="G7139" s="2">
        <v>334.92</v>
      </c>
      <c r="H7139">
        <v>4</v>
      </c>
      <c r="I7139">
        <v>0</v>
      </c>
      <c r="J7139" s="4">
        <v>3.75</v>
      </c>
      <c r="K7139" s="3">
        <v>0</v>
      </c>
      <c r="L7139" s="1" t="s">
        <v>25</v>
      </c>
    </row>
    <row r="7140" spans="1:12" x14ac:dyDescent="0.3">
      <c r="A7140" s="1" t="s">
        <v>1762</v>
      </c>
      <c r="B7140" s="1" t="s">
        <v>53</v>
      </c>
      <c r="C7140" s="1" t="s">
        <v>54</v>
      </c>
      <c r="D7140" s="5">
        <v>42856</v>
      </c>
      <c r="E7140">
        <v>5</v>
      </c>
      <c r="F7140">
        <v>8</v>
      </c>
      <c r="G7140" s="2">
        <v>393.43</v>
      </c>
      <c r="H7140">
        <v>5</v>
      </c>
      <c r="I7140">
        <v>0</v>
      </c>
      <c r="J7140" s="4">
        <v>4.4000000000000004</v>
      </c>
      <c r="K7140" s="3">
        <v>0</v>
      </c>
      <c r="L7140" s="1" t="s">
        <v>26</v>
      </c>
    </row>
    <row r="7141" spans="1:12" x14ac:dyDescent="0.3">
      <c r="A7141" s="1" t="s">
        <v>1762</v>
      </c>
      <c r="B7141" s="1" t="s">
        <v>53</v>
      </c>
      <c r="C7141" s="1" t="s">
        <v>54</v>
      </c>
      <c r="D7141" s="5">
        <v>42887</v>
      </c>
      <c r="E7141">
        <v>6</v>
      </c>
      <c r="F7141">
        <v>10</v>
      </c>
      <c r="G7141" s="2">
        <v>639.53</v>
      </c>
      <c r="H7141">
        <v>6</v>
      </c>
      <c r="I7141">
        <v>0</v>
      </c>
      <c r="J7141" s="4">
        <v>4.83</v>
      </c>
      <c r="K7141" s="3">
        <v>0</v>
      </c>
      <c r="L7141" s="1" t="s">
        <v>27</v>
      </c>
    </row>
    <row r="7142" spans="1:12" x14ac:dyDescent="0.3">
      <c r="A7142" s="1" t="s">
        <v>1762</v>
      </c>
      <c r="B7142" s="1" t="s">
        <v>53</v>
      </c>
      <c r="C7142" s="1" t="s">
        <v>54</v>
      </c>
      <c r="D7142" s="5">
        <v>42917</v>
      </c>
      <c r="E7142">
        <v>3</v>
      </c>
      <c r="F7142">
        <v>4</v>
      </c>
      <c r="G7142" s="2">
        <v>120.41</v>
      </c>
      <c r="H7142">
        <v>3</v>
      </c>
      <c r="I7142">
        <v>0</v>
      </c>
      <c r="J7142" s="4">
        <v>5</v>
      </c>
      <c r="K7142" s="3">
        <v>0</v>
      </c>
      <c r="L7142" s="1" t="s">
        <v>28</v>
      </c>
    </row>
    <row r="7143" spans="1:12" x14ac:dyDescent="0.3">
      <c r="A7143" s="1" t="s">
        <v>1762</v>
      </c>
      <c r="B7143" s="1" t="s">
        <v>53</v>
      </c>
      <c r="C7143" s="1" t="s">
        <v>54</v>
      </c>
      <c r="D7143" s="5">
        <v>42948</v>
      </c>
      <c r="E7143">
        <v>7</v>
      </c>
      <c r="F7143">
        <v>8</v>
      </c>
      <c r="G7143" s="2">
        <v>407.11</v>
      </c>
      <c r="H7143">
        <v>6</v>
      </c>
      <c r="I7143">
        <v>0</v>
      </c>
      <c r="J7143" s="4">
        <v>4.71</v>
      </c>
      <c r="K7143" s="3">
        <v>0</v>
      </c>
      <c r="L7143" s="1" t="s">
        <v>29</v>
      </c>
    </row>
    <row r="7144" spans="1:12" x14ac:dyDescent="0.3">
      <c r="A7144" s="1" t="s">
        <v>1762</v>
      </c>
      <c r="B7144" s="1" t="s">
        <v>53</v>
      </c>
      <c r="C7144" s="1" t="s">
        <v>54</v>
      </c>
      <c r="D7144" s="5">
        <v>42979</v>
      </c>
      <c r="E7144">
        <v>1</v>
      </c>
      <c r="F7144">
        <v>1</v>
      </c>
      <c r="G7144" s="2">
        <v>72.36</v>
      </c>
      <c r="H7144">
        <v>1</v>
      </c>
      <c r="I7144">
        <v>0</v>
      </c>
      <c r="J7144" s="4">
        <v>5</v>
      </c>
      <c r="K7144" s="3">
        <v>0</v>
      </c>
      <c r="L7144" s="1" t="s">
        <v>18</v>
      </c>
    </row>
    <row r="7145" spans="1:12" x14ac:dyDescent="0.3">
      <c r="A7145" s="1" t="s">
        <v>1762</v>
      </c>
      <c r="B7145" s="1" t="s">
        <v>53</v>
      </c>
      <c r="C7145" s="1" t="s">
        <v>54</v>
      </c>
      <c r="D7145" s="5">
        <v>43009</v>
      </c>
      <c r="E7145">
        <v>3</v>
      </c>
      <c r="F7145">
        <v>5</v>
      </c>
      <c r="G7145" s="2">
        <v>208.35</v>
      </c>
      <c r="H7145">
        <v>3</v>
      </c>
      <c r="I7145">
        <v>0</v>
      </c>
      <c r="J7145" s="4">
        <v>4.33</v>
      </c>
      <c r="K7145" s="3">
        <v>0</v>
      </c>
      <c r="L7145" s="1" t="s">
        <v>19</v>
      </c>
    </row>
    <row r="7146" spans="1:12" x14ac:dyDescent="0.3">
      <c r="A7146" s="1" t="s">
        <v>1762</v>
      </c>
      <c r="B7146" s="1" t="s">
        <v>53</v>
      </c>
      <c r="C7146" s="1" t="s">
        <v>54</v>
      </c>
      <c r="D7146" s="5">
        <v>43040</v>
      </c>
      <c r="E7146">
        <v>2</v>
      </c>
      <c r="F7146">
        <v>2</v>
      </c>
      <c r="G7146" s="2">
        <v>121.74</v>
      </c>
      <c r="H7146">
        <v>2</v>
      </c>
      <c r="I7146">
        <v>0</v>
      </c>
      <c r="J7146" s="4">
        <v>4.5</v>
      </c>
      <c r="K7146" s="3">
        <v>0</v>
      </c>
      <c r="L7146" s="1" t="s">
        <v>30</v>
      </c>
    </row>
    <row r="7147" spans="1:12" x14ac:dyDescent="0.3">
      <c r="A7147" s="1" t="s">
        <v>1763</v>
      </c>
      <c r="B7147" s="1" t="s">
        <v>90</v>
      </c>
      <c r="C7147" s="1" t="s">
        <v>91</v>
      </c>
      <c r="D7147" s="5">
        <v>42767</v>
      </c>
      <c r="E7147">
        <v>2</v>
      </c>
      <c r="F7147">
        <v>2</v>
      </c>
      <c r="G7147" s="2">
        <v>108.03</v>
      </c>
      <c r="H7147">
        <v>2</v>
      </c>
      <c r="I7147">
        <v>0</v>
      </c>
      <c r="J7147" s="4">
        <v>4</v>
      </c>
      <c r="K7147" s="3">
        <v>0</v>
      </c>
      <c r="L7147" s="1" t="s">
        <v>23</v>
      </c>
    </row>
    <row r="7148" spans="1:12" x14ac:dyDescent="0.3">
      <c r="A7148" s="1" t="s">
        <v>1763</v>
      </c>
      <c r="B7148" s="1" t="s">
        <v>90</v>
      </c>
      <c r="C7148" s="1" t="s">
        <v>91</v>
      </c>
      <c r="D7148" s="5">
        <v>42795</v>
      </c>
      <c r="E7148">
        <v>1</v>
      </c>
      <c r="F7148">
        <v>1</v>
      </c>
      <c r="G7148" s="2">
        <v>49.03</v>
      </c>
      <c r="H7148">
        <v>1</v>
      </c>
      <c r="I7148">
        <v>0</v>
      </c>
      <c r="J7148" s="4">
        <v>1</v>
      </c>
      <c r="K7148" s="3">
        <v>0</v>
      </c>
      <c r="L7148" s="1" t="s">
        <v>24</v>
      </c>
    </row>
    <row r="7149" spans="1:12" x14ac:dyDescent="0.3">
      <c r="A7149" s="1" t="s">
        <v>1763</v>
      </c>
      <c r="B7149" s="1" t="s">
        <v>90</v>
      </c>
      <c r="C7149" s="1" t="s">
        <v>91</v>
      </c>
      <c r="D7149" s="5">
        <v>42826</v>
      </c>
      <c r="E7149">
        <v>1</v>
      </c>
      <c r="F7149">
        <v>2</v>
      </c>
      <c r="G7149" s="2">
        <v>107.04</v>
      </c>
      <c r="H7149">
        <v>1</v>
      </c>
      <c r="I7149">
        <v>0</v>
      </c>
      <c r="J7149" s="4">
        <v>5</v>
      </c>
      <c r="K7149" s="3">
        <v>0</v>
      </c>
      <c r="L7149" s="1" t="s">
        <v>25</v>
      </c>
    </row>
    <row r="7150" spans="1:12" x14ac:dyDescent="0.3">
      <c r="A7150" s="1" t="s">
        <v>1763</v>
      </c>
      <c r="B7150" s="1" t="s">
        <v>90</v>
      </c>
      <c r="C7150" s="1" t="s">
        <v>91</v>
      </c>
      <c r="D7150" s="5">
        <v>42856</v>
      </c>
      <c r="E7150">
        <v>1</v>
      </c>
      <c r="F7150">
        <v>3</v>
      </c>
      <c r="G7150" s="2">
        <v>277.79000000000002</v>
      </c>
      <c r="H7150">
        <v>1</v>
      </c>
      <c r="I7150">
        <v>0</v>
      </c>
      <c r="J7150" s="4">
        <v>5</v>
      </c>
      <c r="K7150" s="3">
        <v>0</v>
      </c>
      <c r="L7150" s="1" t="s">
        <v>26</v>
      </c>
    </row>
    <row r="7151" spans="1:12" x14ac:dyDescent="0.3">
      <c r="A7151" s="1" t="s">
        <v>1763</v>
      </c>
      <c r="B7151" s="1" t="s">
        <v>90</v>
      </c>
      <c r="C7151" s="1" t="s">
        <v>91</v>
      </c>
      <c r="D7151" s="5">
        <v>42948</v>
      </c>
      <c r="E7151">
        <v>2</v>
      </c>
      <c r="F7151">
        <v>2</v>
      </c>
      <c r="G7151" s="2">
        <v>143.66999999999999</v>
      </c>
      <c r="H7151">
        <v>2</v>
      </c>
      <c r="I7151">
        <v>0</v>
      </c>
      <c r="J7151" s="4">
        <v>5</v>
      </c>
      <c r="K7151" s="3">
        <v>0</v>
      </c>
      <c r="L7151" s="1" t="s">
        <v>29</v>
      </c>
    </row>
    <row r="7152" spans="1:12" x14ac:dyDescent="0.3">
      <c r="A7152" s="1" t="s">
        <v>1763</v>
      </c>
      <c r="B7152" s="1" t="s">
        <v>90</v>
      </c>
      <c r="C7152" s="1" t="s">
        <v>91</v>
      </c>
      <c r="D7152" s="5">
        <v>42979</v>
      </c>
      <c r="E7152">
        <v>1</v>
      </c>
      <c r="F7152">
        <v>1</v>
      </c>
      <c r="G7152" s="2">
        <v>64.72</v>
      </c>
      <c r="H7152">
        <v>1</v>
      </c>
      <c r="I7152">
        <v>1</v>
      </c>
      <c r="J7152" s="4">
        <v>1</v>
      </c>
      <c r="K7152" s="3">
        <v>1</v>
      </c>
      <c r="L7152" s="1" t="s">
        <v>18</v>
      </c>
    </row>
    <row r="7153" spans="1:12" x14ac:dyDescent="0.3">
      <c r="A7153" s="1" t="s">
        <v>1764</v>
      </c>
      <c r="B7153" s="1" t="s">
        <v>16</v>
      </c>
      <c r="C7153" s="1" t="s">
        <v>51</v>
      </c>
      <c r="D7153" s="5">
        <v>43191</v>
      </c>
      <c r="E7153">
        <v>1</v>
      </c>
      <c r="F7153">
        <v>1</v>
      </c>
      <c r="G7153" s="2">
        <v>95.48</v>
      </c>
      <c r="H7153">
        <v>1</v>
      </c>
      <c r="I7153">
        <v>0</v>
      </c>
      <c r="J7153" s="4">
        <v>5</v>
      </c>
      <c r="K7153" s="3">
        <v>0</v>
      </c>
      <c r="L7153" s="1" t="s">
        <v>35</v>
      </c>
    </row>
    <row r="7154" spans="1:12" x14ac:dyDescent="0.3">
      <c r="A7154" s="1" t="s">
        <v>1764</v>
      </c>
      <c r="B7154" s="1" t="s">
        <v>16</v>
      </c>
      <c r="C7154" s="1" t="s">
        <v>51</v>
      </c>
      <c r="D7154" s="5">
        <v>43221</v>
      </c>
      <c r="E7154">
        <v>1</v>
      </c>
      <c r="F7154">
        <v>1</v>
      </c>
      <c r="G7154" s="2">
        <v>85.41</v>
      </c>
      <c r="H7154">
        <v>1</v>
      </c>
      <c r="I7154">
        <v>0</v>
      </c>
      <c r="J7154" s="4">
        <v>5</v>
      </c>
      <c r="K7154" s="3">
        <v>0</v>
      </c>
      <c r="L7154" s="1" t="s">
        <v>46</v>
      </c>
    </row>
    <row r="7155" spans="1:12" x14ac:dyDescent="0.3">
      <c r="A7155" s="1" t="s">
        <v>1764</v>
      </c>
      <c r="B7155" s="1" t="s">
        <v>16</v>
      </c>
      <c r="C7155" s="1" t="s">
        <v>51</v>
      </c>
      <c r="D7155" s="5">
        <v>43252</v>
      </c>
      <c r="E7155">
        <v>1</v>
      </c>
      <c r="F7155">
        <v>1</v>
      </c>
      <c r="G7155" s="2">
        <v>99.9</v>
      </c>
      <c r="H7155">
        <v>1</v>
      </c>
      <c r="I7155">
        <v>0</v>
      </c>
      <c r="J7155" s="4">
        <v>5</v>
      </c>
      <c r="K7155" s="3">
        <v>0</v>
      </c>
      <c r="L7155" s="1" t="s">
        <v>36</v>
      </c>
    </row>
    <row r="7156" spans="1:12" x14ac:dyDescent="0.3">
      <c r="A7156" s="1" t="s">
        <v>1764</v>
      </c>
      <c r="B7156" s="1" t="s">
        <v>16</v>
      </c>
      <c r="C7156" s="1" t="s">
        <v>51</v>
      </c>
      <c r="D7156" s="5">
        <v>43282</v>
      </c>
      <c r="E7156">
        <v>2</v>
      </c>
      <c r="F7156">
        <v>3</v>
      </c>
      <c r="G7156" s="2">
        <v>317.29000000000002</v>
      </c>
      <c r="H7156">
        <v>2</v>
      </c>
      <c r="I7156">
        <v>0</v>
      </c>
      <c r="J7156" s="4">
        <v>4.5</v>
      </c>
      <c r="K7156" s="3">
        <v>0</v>
      </c>
      <c r="L7156" s="1" t="s">
        <v>37</v>
      </c>
    </row>
    <row r="7157" spans="1:12" x14ac:dyDescent="0.3">
      <c r="A7157" s="1" t="s">
        <v>1765</v>
      </c>
      <c r="B7157" s="1" t="s">
        <v>16</v>
      </c>
      <c r="C7157" s="1" t="s">
        <v>325</v>
      </c>
      <c r="D7157" s="5">
        <v>43252</v>
      </c>
      <c r="E7157">
        <v>3</v>
      </c>
      <c r="F7157">
        <v>5</v>
      </c>
      <c r="G7157" s="2">
        <v>201.47</v>
      </c>
      <c r="H7157">
        <v>3</v>
      </c>
      <c r="I7157">
        <v>0</v>
      </c>
      <c r="J7157" s="4">
        <v>5</v>
      </c>
      <c r="K7157" s="3">
        <v>0</v>
      </c>
      <c r="L7157" s="1" t="s">
        <v>36</v>
      </c>
    </row>
    <row r="7158" spans="1:12" x14ac:dyDescent="0.3">
      <c r="A7158" s="1" t="s">
        <v>1765</v>
      </c>
      <c r="B7158" s="1" t="s">
        <v>16</v>
      </c>
      <c r="C7158" s="1" t="s">
        <v>325</v>
      </c>
      <c r="D7158" s="5">
        <v>43282</v>
      </c>
      <c r="E7158">
        <v>2</v>
      </c>
      <c r="F7158">
        <v>2</v>
      </c>
      <c r="G7158" s="2">
        <v>248.78</v>
      </c>
      <c r="H7158">
        <v>2</v>
      </c>
      <c r="I7158">
        <v>0</v>
      </c>
      <c r="J7158" s="4">
        <v>3</v>
      </c>
      <c r="K7158" s="3">
        <v>0</v>
      </c>
      <c r="L7158" s="1" t="s">
        <v>37</v>
      </c>
    </row>
    <row r="7159" spans="1:12" x14ac:dyDescent="0.3">
      <c r="A7159" s="1" t="s">
        <v>1765</v>
      </c>
      <c r="B7159" s="1" t="s">
        <v>16</v>
      </c>
      <c r="C7159" s="1" t="s">
        <v>325</v>
      </c>
      <c r="D7159" s="5">
        <v>43313</v>
      </c>
      <c r="E7159">
        <v>3</v>
      </c>
      <c r="F7159">
        <v>7</v>
      </c>
      <c r="G7159" s="2">
        <v>429.71</v>
      </c>
      <c r="H7159">
        <v>2</v>
      </c>
      <c r="I7159">
        <v>0</v>
      </c>
      <c r="J7159" s="4">
        <v>5</v>
      </c>
      <c r="K7159" s="3">
        <v>0</v>
      </c>
      <c r="L7159" s="1" t="s">
        <v>49</v>
      </c>
    </row>
    <row r="7160" spans="1:12" x14ac:dyDescent="0.3">
      <c r="A7160" s="1" t="s">
        <v>1766</v>
      </c>
      <c r="B7160" s="1" t="s">
        <v>16</v>
      </c>
      <c r="C7160" s="1" t="s">
        <v>51</v>
      </c>
      <c r="D7160" s="5">
        <v>43160</v>
      </c>
      <c r="E7160">
        <v>1</v>
      </c>
      <c r="F7160">
        <v>1</v>
      </c>
      <c r="G7160" s="2">
        <v>303.07</v>
      </c>
      <c r="H7160">
        <v>1</v>
      </c>
      <c r="I7160">
        <v>0</v>
      </c>
      <c r="J7160" s="4"/>
      <c r="K7160" s="3">
        <v>0</v>
      </c>
      <c r="L7160" s="1" t="s">
        <v>34</v>
      </c>
    </row>
    <row r="7161" spans="1:12" x14ac:dyDescent="0.3">
      <c r="A7161" s="1" t="s">
        <v>1766</v>
      </c>
      <c r="B7161" s="1" t="s">
        <v>16</v>
      </c>
      <c r="C7161" s="1" t="s">
        <v>51</v>
      </c>
      <c r="D7161" s="5">
        <v>43191</v>
      </c>
      <c r="E7161">
        <v>10</v>
      </c>
      <c r="F7161">
        <v>10</v>
      </c>
      <c r="G7161" s="2">
        <v>4314.67</v>
      </c>
      <c r="H7161">
        <v>10</v>
      </c>
      <c r="I7161">
        <v>0</v>
      </c>
      <c r="J7161" s="4">
        <v>4.7</v>
      </c>
      <c r="K7161" s="3">
        <v>0</v>
      </c>
      <c r="L7161" s="1" t="s">
        <v>35</v>
      </c>
    </row>
    <row r="7162" spans="1:12" x14ac:dyDescent="0.3">
      <c r="A7162" s="1" t="s">
        <v>1766</v>
      </c>
      <c r="B7162" s="1" t="s">
        <v>16</v>
      </c>
      <c r="C7162" s="1" t="s">
        <v>51</v>
      </c>
      <c r="D7162" s="5">
        <v>43221</v>
      </c>
      <c r="E7162">
        <v>4</v>
      </c>
      <c r="F7162">
        <v>4</v>
      </c>
      <c r="G7162" s="2">
        <v>1699.44</v>
      </c>
      <c r="H7162">
        <v>4</v>
      </c>
      <c r="I7162">
        <v>0</v>
      </c>
      <c r="J7162" s="4">
        <v>4.25</v>
      </c>
      <c r="K7162" s="3">
        <v>0</v>
      </c>
      <c r="L7162" s="1" t="s">
        <v>46</v>
      </c>
    </row>
    <row r="7163" spans="1:12" x14ac:dyDescent="0.3">
      <c r="A7163" s="1" t="s">
        <v>1766</v>
      </c>
      <c r="B7163" s="1" t="s">
        <v>16</v>
      </c>
      <c r="C7163" s="1" t="s">
        <v>51</v>
      </c>
      <c r="D7163" s="5">
        <v>43252</v>
      </c>
      <c r="E7163">
        <v>3</v>
      </c>
      <c r="F7163">
        <v>3</v>
      </c>
      <c r="G7163" s="2">
        <v>1126.8499999999999</v>
      </c>
      <c r="H7163">
        <v>3</v>
      </c>
      <c r="I7163">
        <v>1</v>
      </c>
      <c r="J7163" s="4">
        <v>3.67</v>
      </c>
      <c r="K7163" s="3">
        <v>0.33333333333333331</v>
      </c>
      <c r="L7163" s="1" t="s">
        <v>36</v>
      </c>
    </row>
    <row r="7164" spans="1:12" x14ac:dyDescent="0.3">
      <c r="A7164" s="1" t="s">
        <v>1766</v>
      </c>
      <c r="B7164" s="1" t="s">
        <v>16</v>
      </c>
      <c r="C7164" s="1" t="s">
        <v>51</v>
      </c>
      <c r="D7164" s="5">
        <v>43282</v>
      </c>
      <c r="E7164">
        <v>2</v>
      </c>
      <c r="F7164">
        <v>2</v>
      </c>
      <c r="G7164" s="2">
        <v>950.21</v>
      </c>
      <c r="H7164">
        <v>2</v>
      </c>
      <c r="I7164">
        <v>0</v>
      </c>
      <c r="J7164" s="4">
        <v>5</v>
      </c>
      <c r="K7164" s="3">
        <v>0</v>
      </c>
      <c r="L7164" s="1" t="s">
        <v>37</v>
      </c>
    </row>
    <row r="7165" spans="1:12" x14ac:dyDescent="0.3">
      <c r="A7165" s="1" t="s">
        <v>1766</v>
      </c>
      <c r="B7165" s="1" t="s">
        <v>16</v>
      </c>
      <c r="C7165" s="1" t="s">
        <v>51</v>
      </c>
      <c r="D7165" s="5">
        <v>43313</v>
      </c>
      <c r="E7165">
        <v>10</v>
      </c>
      <c r="F7165">
        <v>10</v>
      </c>
      <c r="G7165" s="2">
        <v>5169.42</v>
      </c>
      <c r="H7165">
        <v>9</v>
      </c>
      <c r="I7165">
        <v>1</v>
      </c>
      <c r="J7165" s="4">
        <v>4.8899999999999997</v>
      </c>
      <c r="K7165" s="3">
        <v>0.1111111111111111</v>
      </c>
      <c r="L7165" s="1" t="s">
        <v>49</v>
      </c>
    </row>
    <row r="7166" spans="1:12" x14ac:dyDescent="0.3">
      <c r="A7166" s="1" t="s">
        <v>1767</v>
      </c>
      <c r="B7166" s="1" t="s">
        <v>16</v>
      </c>
      <c r="C7166" s="1" t="s">
        <v>122</v>
      </c>
      <c r="D7166" s="5">
        <v>43313</v>
      </c>
      <c r="E7166">
        <v>7</v>
      </c>
      <c r="F7166">
        <v>8</v>
      </c>
      <c r="G7166" s="2">
        <v>695.7</v>
      </c>
      <c r="H7166">
        <v>7</v>
      </c>
      <c r="I7166">
        <v>1</v>
      </c>
      <c r="J7166" s="4">
        <v>4.1399999999999997</v>
      </c>
      <c r="K7166" s="3">
        <v>0.14285714285714285</v>
      </c>
      <c r="L7166" s="1" t="s">
        <v>49</v>
      </c>
    </row>
    <row r="7167" spans="1:12" x14ac:dyDescent="0.3">
      <c r="A7167" s="1" t="s">
        <v>1768</v>
      </c>
      <c r="B7167" s="1" t="s">
        <v>129</v>
      </c>
      <c r="C7167" s="1" t="s">
        <v>1769</v>
      </c>
      <c r="D7167" s="5">
        <v>43132</v>
      </c>
      <c r="E7167">
        <v>1</v>
      </c>
      <c r="F7167">
        <v>1</v>
      </c>
      <c r="G7167" s="2">
        <v>164.4</v>
      </c>
      <c r="H7167">
        <v>1</v>
      </c>
      <c r="I7167">
        <v>0</v>
      </c>
      <c r="J7167" s="4">
        <v>1</v>
      </c>
      <c r="K7167" s="3">
        <v>0</v>
      </c>
      <c r="L7167" s="1" t="s">
        <v>33</v>
      </c>
    </row>
    <row r="7168" spans="1:12" x14ac:dyDescent="0.3">
      <c r="A7168" s="1" t="s">
        <v>1768</v>
      </c>
      <c r="B7168" s="1" t="s">
        <v>129</v>
      </c>
      <c r="C7168" s="1" t="s">
        <v>1769</v>
      </c>
      <c r="D7168" s="5">
        <v>43160</v>
      </c>
      <c r="E7168">
        <v>1</v>
      </c>
      <c r="F7168">
        <v>1</v>
      </c>
      <c r="G7168" s="2">
        <v>329.25</v>
      </c>
      <c r="H7168">
        <v>1</v>
      </c>
      <c r="I7168">
        <v>0</v>
      </c>
      <c r="J7168" s="4">
        <v>1</v>
      </c>
      <c r="K7168" s="3">
        <v>0</v>
      </c>
      <c r="L7168" s="1" t="s">
        <v>34</v>
      </c>
    </row>
    <row r="7169" spans="1:12" x14ac:dyDescent="0.3">
      <c r="A7169" s="1" t="s">
        <v>1768</v>
      </c>
      <c r="B7169" s="1" t="s">
        <v>129</v>
      </c>
      <c r="C7169" s="1" t="s">
        <v>1769</v>
      </c>
      <c r="D7169" s="5">
        <v>43191</v>
      </c>
      <c r="E7169">
        <v>1</v>
      </c>
      <c r="F7169">
        <v>1</v>
      </c>
      <c r="G7169" s="2">
        <v>175.5</v>
      </c>
      <c r="H7169">
        <v>1</v>
      </c>
      <c r="I7169">
        <v>0</v>
      </c>
      <c r="J7169" s="4">
        <v>5</v>
      </c>
      <c r="K7169" s="3">
        <v>0</v>
      </c>
      <c r="L7169" s="1" t="s">
        <v>35</v>
      </c>
    </row>
    <row r="7170" spans="1:12" x14ac:dyDescent="0.3">
      <c r="A7170" s="1" t="s">
        <v>1768</v>
      </c>
      <c r="B7170" s="1" t="s">
        <v>129</v>
      </c>
      <c r="C7170" s="1" t="s">
        <v>1769</v>
      </c>
      <c r="D7170" s="5">
        <v>43221</v>
      </c>
      <c r="E7170">
        <v>1</v>
      </c>
      <c r="F7170">
        <v>1</v>
      </c>
      <c r="G7170" s="2">
        <v>189.78</v>
      </c>
      <c r="H7170">
        <v>1</v>
      </c>
      <c r="I7170">
        <v>0</v>
      </c>
      <c r="J7170" s="4">
        <v>5</v>
      </c>
      <c r="K7170" s="3">
        <v>0</v>
      </c>
      <c r="L7170" s="1" t="s">
        <v>46</v>
      </c>
    </row>
    <row r="7171" spans="1:12" x14ac:dyDescent="0.3">
      <c r="A7171" s="1" t="s">
        <v>1768</v>
      </c>
      <c r="B7171" s="1" t="s">
        <v>129</v>
      </c>
      <c r="C7171" s="1" t="s">
        <v>1769</v>
      </c>
      <c r="D7171" s="5">
        <v>43282</v>
      </c>
      <c r="E7171">
        <v>1</v>
      </c>
      <c r="F7171">
        <v>1</v>
      </c>
      <c r="G7171" s="2">
        <v>194.32</v>
      </c>
      <c r="H7171">
        <v>1</v>
      </c>
      <c r="I7171">
        <v>0</v>
      </c>
      <c r="J7171" s="4">
        <v>5</v>
      </c>
      <c r="K7171" s="3">
        <v>0</v>
      </c>
      <c r="L7171" s="1" t="s">
        <v>37</v>
      </c>
    </row>
    <row r="7172" spans="1:12" x14ac:dyDescent="0.3">
      <c r="A7172" s="1" t="s">
        <v>1770</v>
      </c>
      <c r="B7172" s="1" t="s">
        <v>16</v>
      </c>
      <c r="C7172" s="1" t="s">
        <v>51</v>
      </c>
      <c r="D7172" s="5">
        <v>42948</v>
      </c>
      <c r="E7172">
        <v>3</v>
      </c>
      <c r="F7172">
        <v>3</v>
      </c>
      <c r="G7172" s="2">
        <v>399.11</v>
      </c>
      <c r="H7172">
        <v>3</v>
      </c>
      <c r="I7172">
        <v>0</v>
      </c>
      <c r="J7172" s="4">
        <v>5</v>
      </c>
      <c r="K7172" s="3">
        <v>0</v>
      </c>
      <c r="L7172" s="1" t="s">
        <v>29</v>
      </c>
    </row>
    <row r="7173" spans="1:12" x14ac:dyDescent="0.3">
      <c r="A7173" s="1" t="s">
        <v>1770</v>
      </c>
      <c r="B7173" s="1" t="s">
        <v>16</v>
      </c>
      <c r="C7173" s="1" t="s">
        <v>51</v>
      </c>
      <c r="D7173" s="5">
        <v>42979</v>
      </c>
      <c r="E7173">
        <v>2</v>
      </c>
      <c r="F7173">
        <v>2</v>
      </c>
      <c r="G7173" s="2">
        <v>177.25</v>
      </c>
      <c r="H7173">
        <v>2</v>
      </c>
      <c r="I7173">
        <v>0</v>
      </c>
      <c r="J7173" s="4">
        <v>2.5</v>
      </c>
      <c r="K7173" s="3">
        <v>0</v>
      </c>
      <c r="L7173" s="1" t="s">
        <v>18</v>
      </c>
    </row>
    <row r="7174" spans="1:12" x14ac:dyDescent="0.3">
      <c r="A7174" s="1" t="s">
        <v>1770</v>
      </c>
      <c r="B7174" s="1" t="s">
        <v>16</v>
      </c>
      <c r="C7174" s="1" t="s">
        <v>51</v>
      </c>
      <c r="D7174" s="5">
        <v>43009</v>
      </c>
      <c r="E7174">
        <v>1</v>
      </c>
      <c r="F7174">
        <v>1</v>
      </c>
      <c r="G7174" s="2">
        <v>32.01</v>
      </c>
      <c r="H7174">
        <v>1</v>
      </c>
      <c r="I7174">
        <v>0</v>
      </c>
      <c r="J7174" s="4">
        <v>5</v>
      </c>
      <c r="K7174" s="3">
        <v>0</v>
      </c>
      <c r="L7174" s="1" t="s">
        <v>19</v>
      </c>
    </row>
    <row r="7175" spans="1:12" x14ac:dyDescent="0.3">
      <c r="A7175" s="1" t="s">
        <v>1770</v>
      </c>
      <c r="B7175" s="1" t="s">
        <v>16</v>
      </c>
      <c r="C7175" s="1" t="s">
        <v>51</v>
      </c>
      <c r="D7175" s="5">
        <v>43040</v>
      </c>
      <c r="E7175">
        <v>1</v>
      </c>
      <c r="F7175">
        <v>1</v>
      </c>
      <c r="G7175" s="2">
        <v>22.78</v>
      </c>
      <c r="H7175">
        <v>1</v>
      </c>
      <c r="I7175">
        <v>0</v>
      </c>
      <c r="J7175" s="4">
        <v>5</v>
      </c>
      <c r="K7175" s="3">
        <v>0</v>
      </c>
      <c r="L7175" s="1" t="s">
        <v>30</v>
      </c>
    </row>
    <row r="7176" spans="1:12" x14ac:dyDescent="0.3">
      <c r="A7176" s="1" t="s">
        <v>1770</v>
      </c>
      <c r="B7176" s="1" t="s">
        <v>16</v>
      </c>
      <c r="C7176" s="1" t="s">
        <v>51</v>
      </c>
      <c r="D7176" s="5">
        <v>43132</v>
      </c>
      <c r="E7176">
        <v>1</v>
      </c>
      <c r="F7176">
        <v>1</v>
      </c>
      <c r="G7176" s="2">
        <v>59.25</v>
      </c>
      <c r="H7176">
        <v>1</v>
      </c>
      <c r="I7176">
        <v>0</v>
      </c>
      <c r="J7176" s="4">
        <v>5</v>
      </c>
      <c r="K7176" s="3">
        <v>0</v>
      </c>
      <c r="L7176" s="1" t="s">
        <v>33</v>
      </c>
    </row>
    <row r="7177" spans="1:12" x14ac:dyDescent="0.3">
      <c r="A7177" s="1" t="s">
        <v>1770</v>
      </c>
      <c r="B7177" s="1" t="s">
        <v>16</v>
      </c>
      <c r="C7177" s="1" t="s">
        <v>51</v>
      </c>
      <c r="D7177" s="5">
        <v>43191</v>
      </c>
      <c r="E7177">
        <v>1</v>
      </c>
      <c r="F7177">
        <v>1</v>
      </c>
      <c r="G7177" s="2">
        <v>57.23</v>
      </c>
      <c r="H7177">
        <v>1</v>
      </c>
      <c r="I7177">
        <v>0</v>
      </c>
      <c r="J7177" s="4">
        <v>5</v>
      </c>
      <c r="K7177" s="3">
        <v>0</v>
      </c>
      <c r="L7177" s="1" t="s">
        <v>35</v>
      </c>
    </row>
    <row r="7178" spans="1:12" x14ac:dyDescent="0.3">
      <c r="A7178" s="1" t="s">
        <v>1770</v>
      </c>
      <c r="B7178" s="1" t="s">
        <v>16</v>
      </c>
      <c r="C7178" s="1" t="s">
        <v>51</v>
      </c>
      <c r="D7178" s="5">
        <v>43221</v>
      </c>
      <c r="E7178">
        <v>4</v>
      </c>
      <c r="F7178">
        <v>4</v>
      </c>
      <c r="G7178" s="2">
        <v>184.73</v>
      </c>
      <c r="H7178">
        <v>4</v>
      </c>
      <c r="I7178">
        <v>1</v>
      </c>
      <c r="J7178" s="4">
        <v>4.5</v>
      </c>
      <c r="K7178" s="3">
        <v>0.25</v>
      </c>
      <c r="L7178" s="1" t="s">
        <v>46</v>
      </c>
    </row>
    <row r="7179" spans="1:12" x14ac:dyDescent="0.3">
      <c r="A7179" s="1" t="s">
        <v>1771</v>
      </c>
      <c r="B7179" s="1" t="s">
        <v>16</v>
      </c>
      <c r="C7179" s="1" t="s">
        <v>239</v>
      </c>
      <c r="D7179" s="5">
        <v>43191</v>
      </c>
      <c r="E7179">
        <v>1</v>
      </c>
      <c r="F7179">
        <v>1</v>
      </c>
      <c r="G7179" s="2">
        <v>162.55000000000001</v>
      </c>
      <c r="H7179">
        <v>0</v>
      </c>
      <c r="I7179">
        <v>0</v>
      </c>
      <c r="J7179" s="4">
        <v>2</v>
      </c>
      <c r="K7179" s="3"/>
      <c r="L7179" s="1" t="s">
        <v>35</v>
      </c>
    </row>
    <row r="7180" spans="1:12" x14ac:dyDescent="0.3">
      <c r="A7180" s="1" t="s">
        <v>1771</v>
      </c>
      <c r="B7180" s="1" t="s">
        <v>16</v>
      </c>
      <c r="C7180" s="1" t="s">
        <v>239</v>
      </c>
      <c r="D7180" s="5">
        <v>43221</v>
      </c>
      <c r="E7180">
        <v>1</v>
      </c>
      <c r="F7180">
        <v>1</v>
      </c>
      <c r="G7180" s="2">
        <v>150.6</v>
      </c>
      <c r="H7180">
        <v>1</v>
      </c>
      <c r="I7180">
        <v>0</v>
      </c>
      <c r="J7180" s="4">
        <v>4</v>
      </c>
      <c r="K7180" s="3">
        <v>0</v>
      </c>
      <c r="L7180" s="1" t="s">
        <v>46</v>
      </c>
    </row>
    <row r="7181" spans="1:12" x14ac:dyDescent="0.3">
      <c r="A7181" s="1" t="s">
        <v>1771</v>
      </c>
      <c r="B7181" s="1" t="s">
        <v>16</v>
      </c>
      <c r="C7181" s="1" t="s">
        <v>239</v>
      </c>
      <c r="D7181" s="5">
        <v>43282</v>
      </c>
      <c r="E7181">
        <v>4</v>
      </c>
      <c r="F7181">
        <v>4</v>
      </c>
      <c r="G7181" s="2">
        <v>807.19</v>
      </c>
      <c r="H7181">
        <v>4</v>
      </c>
      <c r="I7181">
        <v>0</v>
      </c>
      <c r="J7181" s="4">
        <v>4.67</v>
      </c>
      <c r="K7181" s="3">
        <v>0</v>
      </c>
      <c r="L7181" s="1" t="s">
        <v>37</v>
      </c>
    </row>
    <row r="7182" spans="1:12" x14ac:dyDescent="0.3">
      <c r="A7182" s="1" t="s">
        <v>1771</v>
      </c>
      <c r="B7182" s="1" t="s">
        <v>16</v>
      </c>
      <c r="C7182" s="1" t="s">
        <v>239</v>
      </c>
      <c r="D7182" s="5">
        <v>43313</v>
      </c>
      <c r="E7182">
        <v>4</v>
      </c>
      <c r="F7182">
        <v>4</v>
      </c>
      <c r="G7182" s="2">
        <v>629.42999999999995</v>
      </c>
      <c r="H7182">
        <v>4</v>
      </c>
      <c r="I7182">
        <v>0</v>
      </c>
      <c r="J7182" s="4">
        <v>5</v>
      </c>
      <c r="K7182" s="3">
        <v>0</v>
      </c>
      <c r="L7182" s="1" t="s">
        <v>49</v>
      </c>
    </row>
    <row r="7183" spans="1:12" x14ac:dyDescent="0.3">
      <c r="A7183" s="1" t="s">
        <v>1772</v>
      </c>
      <c r="B7183" s="1" t="s">
        <v>90</v>
      </c>
      <c r="C7183" s="1" t="s">
        <v>91</v>
      </c>
      <c r="D7183" s="5">
        <v>43191</v>
      </c>
      <c r="E7183">
        <v>1</v>
      </c>
      <c r="F7183">
        <v>1</v>
      </c>
      <c r="G7183" s="2">
        <v>82.03</v>
      </c>
      <c r="H7183">
        <v>1</v>
      </c>
      <c r="I7183">
        <v>0</v>
      </c>
      <c r="J7183" s="4">
        <v>5</v>
      </c>
      <c r="K7183" s="3">
        <v>0</v>
      </c>
      <c r="L7183" s="1" t="s">
        <v>35</v>
      </c>
    </row>
    <row r="7184" spans="1:12" x14ac:dyDescent="0.3">
      <c r="A7184" s="1" t="s">
        <v>1773</v>
      </c>
      <c r="B7184" s="1" t="s">
        <v>16</v>
      </c>
      <c r="C7184" s="1" t="s">
        <v>224</v>
      </c>
      <c r="D7184" s="5">
        <v>42917</v>
      </c>
      <c r="E7184">
        <v>3</v>
      </c>
      <c r="F7184">
        <v>3</v>
      </c>
      <c r="G7184" s="2">
        <v>208.92</v>
      </c>
      <c r="H7184">
        <v>3</v>
      </c>
      <c r="I7184">
        <v>0</v>
      </c>
      <c r="J7184" s="4">
        <v>5</v>
      </c>
      <c r="K7184" s="3">
        <v>0</v>
      </c>
      <c r="L7184" s="1" t="s">
        <v>28</v>
      </c>
    </row>
    <row r="7185" spans="1:12" x14ac:dyDescent="0.3">
      <c r="A7185" s="1" t="s">
        <v>1773</v>
      </c>
      <c r="B7185" s="1" t="s">
        <v>16</v>
      </c>
      <c r="C7185" s="1" t="s">
        <v>224</v>
      </c>
      <c r="D7185" s="5">
        <v>42979</v>
      </c>
      <c r="E7185">
        <v>5</v>
      </c>
      <c r="F7185">
        <v>5</v>
      </c>
      <c r="G7185" s="2">
        <v>434.9</v>
      </c>
      <c r="H7185">
        <v>5</v>
      </c>
      <c r="I7185">
        <v>1</v>
      </c>
      <c r="J7185" s="4">
        <v>4.2</v>
      </c>
      <c r="K7185" s="3">
        <v>0.2</v>
      </c>
      <c r="L7185" s="1" t="s">
        <v>18</v>
      </c>
    </row>
    <row r="7186" spans="1:12" x14ac:dyDescent="0.3">
      <c r="A7186" s="1" t="s">
        <v>1773</v>
      </c>
      <c r="B7186" s="1" t="s">
        <v>16</v>
      </c>
      <c r="C7186" s="1" t="s">
        <v>224</v>
      </c>
      <c r="D7186" s="5">
        <v>43009</v>
      </c>
      <c r="E7186">
        <v>2</v>
      </c>
      <c r="F7186">
        <v>2</v>
      </c>
      <c r="G7186" s="2">
        <v>174.5</v>
      </c>
      <c r="H7186">
        <v>2</v>
      </c>
      <c r="I7186">
        <v>1</v>
      </c>
      <c r="J7186" s="4">
        <v>2</v>
      </c>
      <c r="K7186" s="3">
        <v>0.5</v>
      </c>
      <c r="L7186" s="1" t="s">
        <v>19</v>
      </c>
    </row>
    <row r="7187" spans="1:12" x14ac:dyDescent="0.3">
      <c r="A7187" s="1" t="s">
        <v>1773</v>
      </c>
      <c r="B7187" s="1" t="s">
        <v>16</v>
      </c>
      <c r="C7187" s="1" t="s">
        <v>224</v>
      </c>
      <c r="D7187" s="5">
        <v>43040</v>
      </c>
      <c r="E7187">
        <v>5</v>
      </c>
      <c r="F7187">
        <v>5</v>
      </c>
      <c r="G7187" s="2">
        <v>907.47</v>
      </c>
      <c r="H7187">
        <v>5</v>
      </c>
      <c r="I7187">
        <v>2</v>
      </c>
      <c r="J7187" s="4">
        <v>3.8</v>
      </c>
      <c r="K7187" s="3">
        <v>0.4</v>
      </c>
      <c r="L7187" s="1" t="s">
        <v>30</v>
      </c>
    </row>
    <row r="7188" spans="1:12" x14ac:dyDescent="0.3">
      <c r="A7188" s="1" t="s">
        <v>1773</v>
      </c>
      <c r="B7188" s="1" t="s">
        <v>16</v>
      </c>
      <c r="C7188" s="1" t="s">
        <v>224</v>
      </c>
      <c r="D7188" s="5">
        <v>43070</v>
      </c>
      <c r="E7188">
        <v>2</v>
      </c>
      <c r="F7188">
        <v>2</v>
      </c>
      <c r="G7188" s="2">
        <v>226.77</v>
      </c>
      <c r="H7188">
        <v>2</v>
      </c>
      <c r="I7188">
        <v>0</v>
      </c>
      <c r="J7188" s="4">
        <v>5</v>
      </c>
      <c r="K7188" s="3">
        <v>0</v>
      </c>
      <c r="L7188" s="1" t="s">
        <v>31</v>
      </c>
    </row>
    <row r="7189" spans="1:12" x14ac:dyDescent="0.3">
      <c r="A7189" s="1" t="s">
        <v>1773</v>
      </c>
      <c r="B7189" s="1" t="s">
        <v>16</v>
      </c>
      <c r="C7189" s="1" t="s">
        <v>224</v>
      </c>
      <c r="D7189" s="5">
        <v>43101</v>
      </c>
      <c r="E7189">
        <v>2</v>
      </c>
      <c r="F7189">
        <v>2</v>
      </c>
      <c r="G7189" s="2">
        <v>425.67</v>
      </c>
      <c r="H7189">
        <v>1</v>
      </c>
      <c r="I7189">
        <v>0</v>
      </c>
      <c r="J7189" s="4">
        <v>3</v>
      </c>
      <c r="K7189" s="3">
        <v>0</v>
      </c>
      <c r="L7189" s="1" t="s">
        <v>32</v>
      </c>
    </row>
    <row r="7190" spans="1:12" x14ac:dyDescent="0.3">
      <c r="A7190" s="1" t="s">
        <v>1773</v>
      </c>
      <c r="B7190" s="1" t="s">
        <v>16</v>
      </c>
      <c r="C7190" s="1" t="s">
        <v>224</v>
      </c>
      <c r="D7190" s="5">
        <v>43132</v>
      </c>
      <c r="E7190">
        <v>2</v>
      </c>
      <c r="F7190">
        <v>2</v>
      </c>
      <c r="G7190" s="2">
        <v>431.98</v>
      </c>
      <c r="H7190">
        <v>2</v>
      </c>
      <c r="I7190">
        <v>0</v>
      </c>
      <c r="J7190" s="4">
        <v>5</v>
      </c>
      <c r="K7190" s="3">
        <v>0</v>
      </c>
      <c r="L7190" s="1" t="s">
        <v>33</v>
      </c>
    </row>
    <row r="7191" spans="1:12" x14ac:dyDescent="0.3">
      <c r="A7191" s="1" t="s">
        <v>1773</v>
      </c>
      <c r="B7191" s="1" t="s">
        <v>16</v>
      </c>
      <c r="C7191" s="1" t="s">
        <v>224</v>
      </c>
      <c r="D7191" s="5">
        <v>43160</v>
      </c>
      <c r="E7191">
        <v>4</v>
      </c>
      <c r="F7191">
        <v>5</v>
      </c>
      <c r="G7191" s="2">
        <v>1194.58</v>
      </c>
      <c r="H7191">
        <v>4</v>
      </c>
      <c r="I7191">
        <v>2</v>
      </c>
      <c r="J7191" s="4">
        <v>3</v>
      </c>
      <c r="K7191" s="3">
        <v>0.5</v>
      </c>
      <c r="L7191" s="1" t="s">
        <v>34</v>
      </c>
    </row>
    <row r="7192" spans="1:12" x14ac:dyDescent="0.3">
      <c r="A7192" s="1" t="s">
        <v>1773</v>
      </c>
      <c r="B7192" s="1" t="s">
        <v>16</v>
      </c>
      <c r="C7192" s="1" t="s">
        <v>224</v>
      </c>
      <c r="D7192" s="5">
        <v>43191</v>
      </c>
      <c r="E7192">
        <v>2</v>
      </c>
      <c r="F7192">
        <v>2</v>
      </c>
      <c r="G7192" s="2">
        <v>215.38</v>
      </c>
      <c r="H7192">
        <v>2</v>
      </c>
      <c r="I7192">
        <v>0</v>
      </c>
      <c r="J7192" s="4">
        <v>5</v>
      </c>
      <c r="K7192" s="3">
        <v>0</v>
      </c>
      <c r="L7192" s="1" t="s">
        <v>35</v>
      </c>
    </row>
    <row r="7193" spans="1:12" x14ac:dyDescent="0.3">
      <c r="A7193" s="1" t="s">
        <v>1773</v>
      </c>
      <c r="B7193" s="1" t="s">
        <v>16</v>
      </c>
      <c r="C7193" s="1" t="s">
        <v>224</v>
      </c>
      <c r="D7193" s="5">
        <v>43221</v>
      </c>
      <c r="E7193">
        <v>1</v>
      </c>
      <c r="F7193">
        <v>1</v>
      </c>
      <c r="G7193" s="2">
        <v>173.67</v>
      </c>
      <c r="H7193">
        <v>1</v>
      </c>
      <c r="I7193">
        <v>0</v>
      </c>
      <c r="J7193" s="4">
        <v>5</v>
      </c>
      <c r="K7193" s="3">
        <v>0</v>
      </c>
      <c r="L7193" s="1" t="s">
        <v>46</v>
      </c>
    </row>
    <row r="7194" spans="1:12" x14ac:dyDescent="0.3">
      <c r="A7194" s="1" t="s">
        <v>1773</v>
      </c>
      <c r="B7194" s="1" t="s">
        <v>16</v>
      </c>
      <c r="C7194" s="1" t="s">
        <v>224</v>
      </c>
      <c r="D7194" s="5">
        <v>43252</v>
      </c>
      <c r="E7194">
        <v>1</v>
      </c>
      <c r="F7194">
        <v>1</v>
      </c>
      <c r="G7194" s="2">
        <v>505.27</v>
      </c>
      <c r="H7194">
        <v>1</v>
      </c>
      <c r="I7194">
        <v>0</v>
      </c>
      <c r="J7194" s="4">
        <v>5</v>
      </c>
      <c r="K7194" s="3">
        <v>0</v>
      </c>
      <c r="L7194" s="1" t="s">
        <v>36</v>
      </c>
    </row>
    <row r="7195" spans="1:12" x14ac:dyDescent="0.3">
      <c r="A7195" s="1" t="s">
        <v>1773</v>
      </c>
      <c r="B7195" s="1" t="s">
        <v>16</v>
      </c>
      <c r="C7195" s="1" t="s">
        <v>224</v>
      </c>
      <c r="D7195" s="5">
        <v>43282</v>
      </c>
      <c r="E7195">
        <v>1</v>
      </c>
      <c r="F7195">
        <v>1</v>
      </c>
      <c r="G7195" s="2">
        <v>118.87</v>
      </c>
      <c r="H7195">
        <v>1</v>
      </c>
      <c r="I7195">
        <v>0</v>
      </c>
      <c r="J7195" s="4">
        <v>5</v>
      </c>
      <c r="K7195" s="3">
        <v>0</v>
      </c>
      <c r="L7195" s="1" t="s">
        <v>37</v>
      </c>
    </row>
    <row r="7196" spans="1:12" x14ac:dyDescent="0.3">
      <c r="A7196" s="1" t="s">
        <v>1773</v>
      </c>
      <c r="B7196" s="1" t="s">
        <v>16</v>
      </c>
      <c r="C7196" s="1" t="s">
        <v>224</v>
      </c>
      <c r="D7196" s="5">
        <v>43313</v>
      </c>
      <c r="E7196">
        <v>1</v>
      </c>
      <c r="F7196">
        <v>1</v>
      </c>
      <c r="G7196" s="2">
        <v>45.78</v>
      </c>
      <c r="H7196">
        <v>1</v>
      </c>
      <c r="I7196">
        <v>0</v>
      </c>
      <c r="J7196" s="4">
        <v>5</v>
      </c>
      <c r="K7196" s="3">
        <v>0</v>
      </c>
      <c r="L7196" s="1" t="s">
        <v>49</v>
      </c>
    </row>
    <row r="7197" spans="1:12" x14ac:dyDescent="0.3">
      <c r="A7197" s="1" t="s">
        <v>1774</v>
      </c>
      <c r="B7197" s="1" t="s">
        <v>16</v>
      </c>
      <c r="C7197" s="1" t="s">
        <v>48</v>
      </c>
      <c r="D7197" s="5">
        <v>42736</v>
      </c>
      <c r="E7197">
        <v>6</v>
      </c>
      <c r="F7197">
        <v>6</v>
      </c>
      <c r="G7197" s="2">
        <v>484.71</v>
      </c>
      <c r="H7197">
        <v>6</v>
      </c>
      <c r="I7197">
        <v>0</v>
      </c>
      <c r="J7197" s="4">
        <v>4.83</v>
      </c>
      <c r="K7197" s="3">
        <v>0</v>
      </c>
      <c r="L7197" s="1" t="s">
        <v>45</v>
      </c>
    </row>
    <row r="7198" spans="1:12" x14ac:dyDescent="0.3">
      <c r="A7198" s="1" t="s">
        <v>1774</v>
      </c>
      <c r="B7198" s="1" t="s">
        <v>16</v>
      </c>
      <c r="C7198" s="1" t="s">
        <v>48</v>
      </c>
      <c r="D7198" s="5">
        <v>42767</v>
      </c>
      <c r="E7198">
        <v>4</v>
      </c>
      <c r="F7198">
        <v>4</v>
      </c>
      <c r="G7198" s="2">
        <v>340.29</v>
      </c>
      <c r="H7198">
        <v>4</v>
      </c>
      <c r="I7198">
        <v>0</v>
      </c>
      <c r="J7198" s="4">
        <v>4.5</v>
      </c>
      <c r="K7198" s="3">
        <v>0</v>
      </c>
      <c r="L7198" s="1" t="s">
        <v>23</v>
      </c>
    </row>
    <row r="7199" spans="1:12" x14ac:dyDescent="0.3">
      <c r="A7199" s="1" t="s">
        <v>1774</v>
      </c>
      <c r="B7199" s="1" t="s">
        <v>16</v>
      </c>
      <c r="C7199" s="1" t="s">
        <v>48</v>
      </c>
      <c r="D7199" s="5">
        <v>42795</v>
      </c>
      <c r="E7199">
        <v>12</v>
      </c>
      <c r="F7199">
        <v>12</v>
      </c>
      <c r="G7199" s="2">
        <v>1023.94</v>
      </c>
      <c r="H7199">
        <v>12</v>
      </c>
      <c r="I7199">
        <v>1</v>
      </c>
      <c r="J7199" s="4">
        <v>4.67</v>
      </c>
      <c r="K7199" s="3">
        <v>8.3333333333333329E-2</v>
      </c>
      <c r="L7199" s="1" t="s">
        <v>24</v>
      </c>
    </row>
    <row r="7200" spans="1:12" x14ac:dyDescent="0.3">
      <c r="A7200" s="1" t="s">
        <v>1774</v>
      </c>
      <c r="B7200" s="1" t="s">
        <v>16</v>
      </c>
      <c r="C7200" s="1" t="s">
        <v>48</v>
      </c>
      <c r="D7200" s="5">
        <v>42826</v>
      </c>
      <c r="E7200">
        <v>5</v>
      </c>
      <c r="F7200">
        <v>5</v>
      </c>
      <c r="G7200" s="2">
        <v>430.12</v>
      </c>
      <c r="H7200">
        <v>5</v>
      </c>
      <c r="I7200">
        <v>0</v>
      </c>
      <c r="J7200" s="4">
        <v>4</v>
      </c>
      <c r="K7200" s="3">
        <v>0</v>
      </c>
      <c r="L7200" s="1" t="s">
        <v>25</v>
      </c>
    </row>
    <row r="7201" spans="1:12" x14ac:dyDescent="0.3">
      <c r="A7201" s="1" t="s">
        <v>1774</v>
      </c>
      <c r="B7201" s="1" t="s">
        <v>16</v>
      </c>
      <c r="C7201" s="1" t="s">
        <v>48</v>
      </c>
      <c r="D7201" s="5">
        <v>42856</v>
      </c>
      <c r="E7201">
        <v>19</v>
      </c>
      <c r="F7201">
        <v>21</v>
      </c>
      <c r="G7201" s="2">
        <v>1567.7</v>
      </c>
      <c r="H7201">
        <v>19</v>
      </c>
      <c r="I7201">
        <v>0</v>
      </c>
      <c r="J7201" s="4">
        <v>4.63</v>
      </c>
      <c r="K7201" s="3">
        <v>0</v>
      </c>
      <c r="L7201" s="1" t="s">
        <v>26</v>
      </c>
    </row>
    <row r="7202" spans="1:12" x14ac:dyDescent="0.3">
      <c r="A7202" s="1" t="s">
        <v>1774</v>
      </c>
      <c r="B7202" s="1" t="s">
        <v>16</v>
      </c>
      <c r="C7202" s="1" t="s">
        <v>48</v>
      </c>
      <c r="D7202" s="5">
        <v>42887</v>
      </c>
      <c r="E7202">
        <v>25</v>
      </c>
      <c r="F7202">
        <v>25</v>
      </c>
      <c r="G7202" s="2">
        <v>1738.61</v>
      </c>
      <c r="H7202">
        <v>25</v>
      </c>
      <c r="I7202">
        <v>0</v>
      </c>
      <c r="J7202" s="4">
        <v>4.76</v>
      </c>
      <c r="K7202" s="3">
        <v>0</v>
      </c>
      <c r="L7202" s="1" t="s">
        <v>27</v>
      </c>
    </row>
    <row r="7203" spans="1:12" x14ac:dyDescent="0.3">
      <c r="A7203" s="1" t="s">
        <v>1774</v>
      </c>
      <c r="B7203" s="1" t="s">
        <v>16</v>
      </c>
      <c r="C7203" s="1" t="s">
        <v>48</v>
      </c>
      <c r="D7203" s="5">
        <v>42917</v>
      </c>
      <c r="E7203">
        <v>13</v>
      </c>
      <c r="F7203">
        <v>13</v>
      </c>
      <c r="G7203" s="2">
        <v>796.21</v>
      </c>
      <c r="H7203">
        <v>13</v>
      </c>
      <c r="I7203">
        <v>0</v>
      </c>
      <c r="J7203" s="4">
        <v>4.38</v>
      </c>
      <c r="K7203" s="3">
        <v>0</v>
      </c>
      <c r="L7203" s="1" t="s">
        <v>28</v>
      </c>
    </row>
    <row r="7204" spans="1:12" x14ac:dyDescent="0.3">
      <c r="A7204" s="1" t="s">
        <v>1774</v>
      </c>
      <c r="B7204" s="1" t="s">
        <v>16</v>
      </c>
      <c r="C7204" s="1" t="s">
        <v>48</v>
      </c>
      <c r="D7204" s="5">
        <v>42948</v>
      </c>
      <c r="E7204">
        <v>16</v>
      </c>
      <c r="F7204">
        <v>18</v>
      </c>
      <c r="G7204" s="2">
        <v>1295.19</v>
      </c>
      <c r="H7204">
        <v>16</v>
      </c>
      <c r="I7204">
        <v>1</v>
      </c>
      <c r="J7204" s="4">
        <v>4.3099999999999996</v>
      </c>
      <c r="K7204" s="3">
        <v>6.25E-2</v>
      </c>
      <c r="L7204" s="1" t="s">
        <v>29</v>
      </c>
    </row>
    <row r="7205" spans="1:12" x14ac:dyDescent="0.3">
      <c r="A7205" s="1" t="s">
        <v>1774</v>
      </c>
      <c r="B7205" s="1" t="s">
        <v>16</v>
      </c>
      <c r="C7205" s="1" t="s">
        <v>48</v>
      </c>
      <c r="D7205" s="5">
        <v>42979</v>
      </c>
      <c r="E7205">
        <v>12</v>
      </c>
      <c r="F7205">
        <v>12</v>
      </c>
      <c r="G7205" s="2">
        <v>895.6</v>
      </c>
      <c r="H7205">
        <v>12</v>
      </c>
      <c r="I7205">
        <v>0</v>
      </c>
      <c r="J7205" s="4">
        <v>4.75</v>
      </c>
      <c r="K7205" s="3">
        <v>0</v>
      </c>
      <c r="L7205" s="1" t="s">
        <v>18</v>
      </c>
    </row>
    <row r="7206" spans="1:12" x14ac:dyDescent="0.3">
      <c r="A7206" s="1" t="s">
        <v>1774</v>
      </c>
      <c r="B7206" s="1" t="s">
        <v>16</v>
      </c>
      <c r="C7206" s="1" t="s">
        <v>48</v>
      </c>
      <c r="D7206" s="5">
        <v>43009</v>
      </c>
      <c r="E7206">
        <v>8</v>
      </c>
      <c r="F7206">
        <v>8</v>
      </c>
      <c r="G7206" s="2">
        <v>675.82</v>
      </c>
      <c r="H7206">
        <v>8</v>
      </c>
      <c r="I7206">
        <v>1</v>
      </c>
      <c r="J7206" s="4">
        <v>4</v>
      </c>
      <c r="K7206" s="3">
        <v>0.125</v>
      </c>
      <c r="L7206" s="1" t="s">
        <v>19</v>
      </c>
    </row>
    <row r="7207" spans="1:12" x14ac:dyDescent="0.3">
      <c r="A7207" s="1" t="s">
        <v>1774</v>
      </c>
      <c r="B7207" s="1" t="s">
        <v>16</v>
      </c>
      <c r="C7207" s="1" t="s">
        <v>48</v>
      </c>
      <c r="D7207" s="5">
        <v>43040</v>
      </c>
      <c r="E7207">
        <v>15</v>
      </c>
      <c r="F7207">
        <v>17</v>
      </c>
      <c r="G7207" s="2">
        <v>1161.1500000000001</v>
      </c>
      <c r="H7207">
        <v>14</v>
      </c>
      <c r="I7207">
        <v>0</v>
      </c>
      <c r="J7207" s="4">
        <v>4.47</v>
      </c>
      <c r="K7207" s="3">
        <v>0</v>
      </c>
      <c r="L7207" s="1" t="s">
        <v>30</v>
      </c>
    </row>
    <row r="7208" spans="1:12" x14ac:dyDescent="0.3">
      <c r="A7208" s="1" t="s">
        <v>1774</v>
      </c>
      <c r="B7208" s="1" t="s">
        <v>16</v>
      </c>
      <c r="C7208" s="1" t="s">
        <v>48</v>
      </c>
      <c r="D7208" s="5">
        <v>43070</v>
      </c>
      <c r="E7208">
        <v>12</v>
      </c>
      <c r="F7208">
        <v>13</v>
      </c>
      <c r="G7208" s="2">
        <v>1151.54</v>
      </c>
      <c r="H7208">
        <v>11</v>
      </c>
      <c r="I7208">
        <v>1</v>
      </c>
      <c r="J7208" s="4">
        <v>3</v>
      </c>
      <c r="K7208" s="3">
        <v>9.0909090909090912E-2</v>
      </c>
      <c r="L7208" s="1" t="s">
        <v>31</v>
      </c>
    </row>
    <row r="7209" spans="1:12" x14ac:dyDescent="0.3">
      <c r="A7209" s="1" t="s">
        <v>1774</v>
      </c>
      <c r="B7209" s="1" t="s">
        <v>16</v>
      </c>
      <c r="C7209" s="1" t="s">
        <v>48</v>
      </c>
      <c r="D7209" s="5">
        <v>43101</v>
      </c>
      <c r="E7209">
        <v>3</v>
      </c>
      <c r="F7209">
        <v>3</v>
      </c>
      <c r="G7209" s="2">
        <v>250.51</v>
      </c>
      <c r="H7209">
        <v>3</v>
      </c>
      <c r="I7209">
        <v>0</v>
      </c>
      <c r="J7209" s="4">
        <v>5</v>
      </c>
      <c r="K7209" s="3">
        <v>0</v>
      </c>
      <c r="L7209" s="1" t="s">
        <v>32</v>
      </c>
    </row>
    <row r="7210" spans="1:12" x14ac:dyDescent="0.3">
      <c r="A7210" s="1" t="s">
        <v>1774</v>
      </c>
      <c r="B7210" s="1" t="s">
        <v>16</v>
      </c>
      <c r="C7210" s="1" t="s">
        <v>48</v>
      </c>
      <c r="D7210" s="5">
        <v>43132</v>
      </c>
      <c r="E7210">
        <v>7</v>
      </c>
      <c r="F7210">
        <v>7</v>
      </c>
      <c r="G7210" s="2">
        <v>726.01</v>
      </c>
      <c r="H7210">
        <v>7</v>
      </c>
      <c r="I7210">
        <v>0</v>
      </c>
      <c r="J7210" s="4">
        <v>4.8600000000000003</v>
      </c>
      <c r="K7210" s="3">
        <v>0</v>
      </c>
      <c r="L7210" s="1" t="s">
        <v>33</v>
      </c>
    </row>
    <row r="7211" spans="1:12" x14ac:dyDescent="0.3">
      <c r="A7211" s="1" t="s">
        <v>1774</v>
      </c>
      <c r="B7211" s="1" t="s">
        <v>16</v>
      </c>
      <c r="C7211" s="1" t="s">
        <v>48</v>
      </c>
      <c r="D7211" s="5">
        <v>43160</v>
      </c>
      <c r="E7211">
        <v>7</v>
      </c>
      <c r="F7211">
        <v>9</v>
      </c>
      <c r="G7211" s="2">
        <v>531.70000000000005</v>
      </c>
      <c r="H7211">
        <v>7</v>
      </c>
      <c r="I7211">
        <v>0</v>
      </c>
      <c r="J7211" s="4">
        <v>4.57</v>
      </c>
      <c r="K7211" s="3">
        <v>0</v>
      </c>
      <c r="L7211" s="1" t="s">
        <v>34</v>
      </c>
    </row>
    <row r="7212" spans="1:12" x14ac:dyDescent="0.3">
      <c r="A7212" s="1" t="s">
        <v>1774</v>
      </c>
      <c r="B7212" s="1" t="s">
        <v>16</v>
      </c>
      <c r="C7212" s="1" t="s">
        <v>48</v>
      </c>
      <c r="D7212" s="5">
        <v>43191</v>
      </c>
      <c r="E7212">
        <v>7</v>
      </c>
      <c r="F7212">
        <v>8</v>
      </c>
      <c r="G7212" s="2">
        <v>604.94000000000005</v>
      </c>
      <c r="H7212">
        <v>7</v>
      </c>
      <c r="I7212">
        <v>1</v>
      </c>
      <c r="J7212" s="4">
        <v>3.29</v>
      </c>
      <c r="K7212" s="3">
        <v>0.14285714285714285</v>
      </c>
      <c r="L7212" s="1" t="s">
        <v>35</v>
      </c>
    </row>
    <row r="7213" spans="1:12" x14ac:dyDescent="0.3">
      <c r="A7213" s="1" t="s">
        <v>1774</v>
      </c>
      <c r="B7213" s="1" t="s">
        <v>16</v>
      </c>
      <c r="C7213" s="1" t="s">
        <v>48</v>
      </c>
      <c r="D7213" s="5">
        <v>43221</v>
      </c>
      <c r="E7213">
        <v>12</v>
      </c>
      <c r="F7213">
        <v>13</v>
      </c>
      <c r="G7213" s="2">
        <v>810.9</v>
      </c>
      <c r="H7213">
        <v>12</v>
      </c>
      <c r="I7213">
        <v>0</v>
      </c>
      <c r="J7213" s="4">
        <v>4.5</v>
      </c>
      <c r="K7213" s="3">
        <v>0</v>
      </c>
      <c r="L7213" s="1" t="s">
        <v>46</v>
      </c>
    </row>
    <row r="7214" spans="1:12" x14ac:dyDescent="0.3">
      <c r="A7214" s="1" t="s">
        <v>1774</v>
      </c>
      <c r="B7214" s="1" t="s">
        <v>16</v>
      </c>
      <c r="C7214" s="1" t="s">
        <v>48</v>
      </c>
      <c r="D7214" s="5">
        <v>43252</v>
      </c>
      <c r="E7214">
        <v>5</v>
      </c>
      <c r="F7214">
        <v>5</v>
      </c>
      <c r="G7214" s="2">
        <v>295.89</v>
      </c>
      <c r="H7214">
        <v>5</v>
      </c>
      <c r="I7214">
        <v>0</v>
      </c>
      <c r="J7214" s="4">
        <v>4.4000000000000004</v>
      </c>
      <c r="K7214" s="3">
        <v>0</v>
      </c>
      <c r="L7214" s="1" t="s">
        <v>36</v>
      </c>
    </row>
    <row r="7215" spans="1:12" x14ac:dyDescent="0.3">
      <c r="A7215" s="1" t="s">
        <v>1774</v>
      </c>
      <c r="B7215" s="1" t="s">
        <v>16</v>
      </c>
      <c r="C7215" s="1" t="s">
        <v>48</v>
      </c>
      <c r="D7215" s="5">
        <v>43282</v>
      </c>
      <c r="E7215">
        <v>8</v>
      </c>
      <c r="F7215">
        <v>8</v>
      </c>
      <c r="G7215" s="2">
        <v>504.63</v>
      </c>
      <c r="H7215">
        <v>8</v>
      </c>
      <c r="I7215">
        <v>1</v>
      </c>
      <c r="J7215" s="4">
        <v>4.25</v>
      </c>
      <c r="K7215" s="3">
        <v>0.125</v>
      </c>
      <c r="L7215" s="1" t="s">
        <v>37</v>
      </c>
    </row>
    <row r="7216" spans="1:12" x14ac:dyDescent="0.3">
      <c r="A7216" s="1" t="s">
        <v>1774</v>
      </c>
      <c r="B7216" s="1" t="s">
        <v>16</v>
      </c>
      <c r="C7216" s="1" t="s">
        <v>48</v>
      </c>
      <c r="D7216" s="5">
        <v>43313</v>
      </c>
      <c r="E7216">
        <v>11</v>
      </c>
      <c r="F7216">
        <v>11</v>
      </c>
      <c r="G7216" s="2">
        <v>784.46</v>
      </c>
      <c r="H7216">
        <v>11</v>
      </c>
      <c r="I7216">
        <v>3</v>
      </c>
      <c r="J7216" s="4">
        <v>3.73</v>
      </c>
      <c r="K7216" s="3">
        <v>0.27272727272727271</v>
      </c>
      <c r="L7216" s="1" t="s">
        <v>49</v>
      </c>
    </row>
    <row r="7217" spans="1:12" x14ac:dyDescent="0.3">
      <c r="A7217" s="1" t="s">
        <v>1775</v>
      </c>
      <c r="B7217" s="1" t="s">
        <v>16</v>
      </c>
      <c r="C7217" s="1" t="s">
        <v>51</v>
      </c>
      <c r="D7217" s="5">
        <v>42736</v>
      </c>
      <c r="E7217">
        <v>1</v>
      </c>
      <c r="F7217">
        <v>1</v>
      </c>
      <c r="G7217" s="2">
        <v>44.02</v>
      </c>
      <c r="H7217">
        <v>1</v>
      </c>
      <c r="I7217">
        <v>1</v>
      </c>
      <c r="J7217" s="4">
        <v>1</v>
      </c>
      <c r="K7217" s="3">
        <v>1</v>
      </c>
      <c r="L7217" s="1" t="s">
        <v>45</v>
      </c>
    </row>
    <row r="7218" spans="1:12" x14ac:dyDescent="0.3">
      <c r="A7218" s="1" t="s">
        <v>1775</v>
      </c>
      <c r="B7218" s="1" t="s">
        <v>16</v>
      </c>
      <c r="C7218" s="1" t="s">
        <v>51</v>
      </c>
      <c r="D7218" s="5">
        <v>42795</v>
      </c>
      <c r="E7218">
        <v>2</v>
      </c>
      <c r="F7218">
        <v>2</v>
      </c>
      <c r="G7218" s="2">
        <v>99.89</v>
      </c>
      <c r="H7218">
        <v>2</v>
      </c>
      <c r="I7218">
        <v>0</v>
      </c>
      <c r="J7218" s="4">
        <v>5</v>
      </c>
      <c r="K7218" s="3">
        <v>0</v>
      </c>
      <c r="L7218" s="1" t="s">
        <v>24</v>
      </c>
    </row>
    <row r="7219" spans="1:12" x14ac:dyDescent="0.3">
      <c r="A7219" s="1" t="s">
        <v>1775</v>
      </c>
      <c r="B7219" s="1" t="s">
        <v>16</v>
      </c>
      <c r="C7219" s="1" t="s">
        <v>51</v>
      </c>
      <c r="D7219" s="5">
        <v>42826</v>
      </c>
      <c r="E7219">
        <v>2</v>
      </c>
      <c r="F7219">
        <v>2</v>
      </c>
      <c r="G7219" s="2">
        <v>92.56</v>
      </c>
      <c r="H7219">
        <v>2</v>
      </c>
      <c r="I7219">
        <v>1</v>
      </c>
      <c r="J7219" s="4">
        <v>2.5</v>
      </c>
      <c r="K7219" s="3">
        <v>0.5</v>
      </c>
      <c r="L7219" s="1" t="s">
        <v>25</v>
      </c>
    </row>
    <row r="7220" spans="1:12" x14ac:dyDescent="0.3">
      <c r="A7220" s="1" t="s">
        <v>1775</v>
      </c>
      <c r="B7220" s="1" t="s">
        <v>16</v>
      </c>
      <c r="C7220" s="1" t="s">
        <v>51</v>
      </c>
      <c r="D7220" s="5">
        <v>42856</v>
      </c>
      <c r="E7220">
        <v>3</v>
      </c>
      <c r="F7220">
        <v>3</v>
      </c>
      <c r="G7220" s="2">
        <v>207.45</v>
      </c>
      <c r="H7220">
        <v>0</v>
      </c>
      <c r="I7220">
        <v>0</v>
      </c>
      <c r="J7220" s="4">
        <v>1.33</v>
      </c>
      <c r="K7220" s="3"/>
      <c r="L7220" s="1" t="s">
        <v>26</v>
      </c>
    </row>
    <row r="7221" spans="1:12" x14ac:dyDescent="0.3">
      <c r="A7221" s="1" t="s">
        <v>1776</v>
      </c>
      <c r="B7221" s="1" t="s">
        <v>16</v>
      </c>
      <c r="C7221" s="1" t="s">
        <v>51</v>
      </c>
      <c r="D7221" s="5">
        <v>43282</v>
      </c>
      <c r="E7221">
        <v>2</v>
      </c>
      <c r="F7221">
        <v>2</v>
      </c>
      <c r="G7221" s="2">
        <v>500.6</v>
      </c>
      <c r="H7221">
        <v>2</v>
      </c>
      <c r="I7221">
        <v>0</v>
      </c>
      <c r="J7221" s="4">
        <v>3</v>
      </c>
      <c r="K7221" s="3">
        <v>0</v>
      </c>
      <c r="L7221" s="1" t="s">
        <v>37</v>
      </c>
    </row>
    <row r="7222" spans="1:12" x14ac:dyDescent="0.3">
      <c r="A7222" s="1" t="s">
        <v>1776</v>
      </c>
      <c r="B7222" s="1" t="s">
        <v>16</v>
      </c>
      <c r="C7222" s="1" t="s">
        <v>51</v>
      </c>
      <c r="D7222" s="5">
        <v>43313</v>
      </c>
      <c r="E7222">
        <v>1</v>
      </c>
      <c r="F7222">
        <v>1</v>
      </c>
      <c r="G7222" s="2">
        <v>175.41</v>
      </c>
      <c r="H7222">
        <v>1</v>
      </c>
      <c r="I7222">
        <v>0</v>
      </c>
      <c r="J7222" s="4">
        <v>5</v>
      </c>
      <c r="K7222" s="3">
        <v>0</v>
      </c>
      <c r="L7222" s="1" t="s">
        <v>49</v>
      </c>
    </row>
    <row r="7223" spans="1:12" x14ac:dyDescent="0.3">
      <c r="A7223" s="1" t="s">
        <v>1777</v>
      </c>
      <c r="B7223" s="1" t="s">
        <v>16</v>
      </c>
      <c r="C7223" s="1" t="s">
        <v>1778</v>
      </c>
      <c r="D7223" s="5">
        <v>42979</v>
      </c>
      <c r="E7223">
        <v>1</v>
      </c>
      <c r="F7223">
        <v>4</v>
      </c>
      <c r="G7223" s="2">
        <v>200.24</v>
      </c>
      <c r="H7223">
        <v>1</v>
      </c>
      <c r="I7223">
        <v>0</v>
      </c>
      <c r="J7223" s="4">
        <v>3</v>
      </c>
      <c r="K7223" s="3">
        <v>0</v>
      </c>
      <c r="L7223" s="1" t="s">
        <v>18</v>
      </c>
    </row>
    <row r="7224" spans="1:12" x14ac:dyDescent="0.3">
      <c r="A7224" s="1" t="s">
        <v>1777</v>
      </c>
      <c r="B7224" s="1" t="s">
        <v>16</v>
      </c>
      <c r="C7224" s="1" t="s">
        <v>1778</v>
      </c>
      <c r="D7224" s="5">
        <v>43070</v>
      </c>
      <c r="E7224">
        <v>1</v>
      </c>
      <c r="F7224">
        <v>1</v>
      </c>
      <c r="G7224" s="2">
        <v>50.7</v>
      </c>
      <c r="H7224">
        <v>0</v>
      </c>
      <c r="I7224">
        <v>0</v>
      </c>
      <c r="J7224" s="4">
        <v>1</v>
      </c>
      <c r="K7224" s="3"/>
      <c r="L7224" s="1" t="s">
        <v>31</v>
      </c>
    </row>
    <row r="7225" spans="1:12" x14ac:dyDescent="0.3">
      <c r="A7225" s="1" t="s">
        <v>1777</v>
      </c>
      <c r="B7225" s="1" t="s">
        <v>16</v>
      </c>
      <c r="C7225" s="1" t="s">
        <v>1778</v>
      </c>
      <c r="D7225" s="5">
        <v>43101</v>
      </c>
      <c r="E7225">
        <v>2</v>
      </c>
      <c r="F7225">
        <v>2</v>
      </c>
      <c r="G7225" s="2">
        <v>105.9</v>
      </c>
      <c r="H7225">
        <v>1</v>
      </c>
      <c r="I7225">
        <v>1</v>
      </c>
      <c r="J7225" s="4">
        <v>1</v>
      </c>
      <c r="K7225" s="3">
        <v>1</v>
      </c>
      <c r="L7225" s="1" t="s">
        <v>32</v>
      </c>
    </row>
    <row r="7226" spans="1:12" x14ac:dyDescent="0.3">
      <c r="A7226" s="1" t="s">
        <v>1779</v>
      </c>
      <c r="B7226" s="1" t="s">
        <v>90</v>
      </c>
      <c r="C7226" s="1" t="s">
        <v>91</v>
      </c>
      <c r="D7226" s="5">
        <v>42948</v>
      </c>
      <c r="E7226">
        <v>1</v>
      </c>
      <c r="F7226">
        <v>1</v>
      </c>
      <c r="G7226" s="2">
        <v>155.63999999999999</v>
      </c>
      <c r="H7226">
        <v>1</v>
      </c>
      <c r="I7226">
        <v>0</v>
      </c>
      <c r="J7226" s="4">
        <v>5</v>
      </c>
      <c r="K7226" s="3">
        <v>0</v>
      </c>
      <c r="L7226" s="1" t="s">
        <v>29</v>
      </c>
    </row>
    <row r="7227" spans="1:12" x14ac:dyDescent="0.3">
      <c r="A7227" s="1" t="s">
        <v>1779</v>
      </c>
      <c r="B7227" s="1" t="s">
        <v>90</v>
      </c>
      <c r="C7227" s="1" t="s">
        <v>91</v>
      </c>
      <c r="D7227" s="5">
        <v>43191</v>
      </c>
      <c r="E7227">
        <v>1</v>
      </c>
      <c r="F7227">
        <v>1</v>
      </c>
      <c r="G7227" s="2">
        <v>157.36000000000001</v>
      </c>
      <c r="H7227">
        <v>1</v>
      </c>
      <c r="I7227">
        <v>1</v>
      </c>
      <c r="J7227" s="4">
        <v>1</v>
      </c>
      <c r="K7227" s="3">
        <v>1</v>
      </c>
      <c r="L7227" s="1" t="s">
        <v>35</v>
      </c>
    </row>
    <row r="7228" spans="1:12" x14ac:dyDescent="0.3">
      <c r="A7228" s="1" t="s">
        <v>1779</v>
      </c>
      <c r="B7228" s="1" t="s">
        <v>90</v>
      </c>
      <c r="C7228" s="1" t="s">
        <v>91</v>
      </c>
      <c r="D7228" s="5">
        <v>43221</v>
      </c>
      <c r="E7228">
        <v>1</v>
      </c>
      <c r="F7228">
        <v>1</v>
      </c>
      <c r="G7228" s="2">
        <v>408.64</v>
      </c>
      <c r="H7228">
        <v>1</v>
      </c>
      <c r="I7228">
        <v>0</v>
      </c>
      <c r="J7228" s="4">
        <v>5</v>
      </c>
      <c r="K7228" s="3">
        <v>0</v>
      </c>
      <c r="L7228" s="1" t="s">
        <v>46</v>
      </c>
    </row>
    <row r="7229" spans="1:12" x14ac:dyDescent="0.3">
      <c r="A7229" s="1" t="s">
        <v>1779</v>
      </c>
      <c r="B7229" s="1" t="s">
        <v>90</v>
      </c>
      <c r="C7229" s="1" t="s">
        <v>91</v>
      </c>
      <c r="D7229" s="5">
        <v>43252</v>
      </c>
      <c r="E7229">
        <v>2</v>
      </c>
      <c r="F7229">
        <v>2</v>
      </c>
      <c r="G7229" s="2">
        <v>569.9</v>
      </c>
      <c r="H7229">
        <v>2</v>
      </c>
      <c r="I7229">
        <v>0</v>
      </c>
      <c r="J7229" s="4">
        <v>5</v>
      </c>
      <c r="K7229" s="3">
        <v>0</v>
      </c>
      <c r="L7229" s="1" t="s">
        <v>36</v>
      </c>
    </row>
    <row r="7230" spans="1:12" x14ac:dyDescent="0.3">
      <c r="A7230" s="1" t="s">
        <v>1779</v>
      </c>
      <c r="B7230" s="1" t="s">
        <v>90</v>
      </c>
      <c r="C7230" s="1" t="s">
        <v>91</v>
      </c>
      <c r="D7230" s="5">
        <v>43282</v>
      </c>
      <c r="E7230">
        <v>3</v>
      </c>
      <c r="F7230">
        <v>4</v>
      </c>
      <c r="G7230" s="2">
        <v>647.4</v>
      </c>
      <c r="H7230">
        <v>3</v>
      </c>
      <c r="I7230">
        <v>0</v>
      </c>
      <c r="J7230" s="4">
        <v>5</v>
      </c>
      <c r="K7230" s="3">
        <v>0</v>
      </c>
      <c r="L7230" s="1" t="s">
        <v>37</v>
      </c>
    </row>
    <row r="7231" spans="1:12" x14ac:dyDescent="0.3">
      <c r="A7231" s="1" t="s">
        <v>1779</v>
      </c>
      <c r="B7231" s="1" t="s">
        <v>90</v>
      </c>
      <c r="C7231" s="1" t="s">
        <v>91</v>
      </c>
      <c r="D7231" s="5">
        <v>43313</v>
      </c>
      <c r="E7231">
        <v>5</v>
      </c>
      <c r="F7231">
        <v>5</v>
      </c>
      <c r="G7231" s="2">
        <v>1049.74</v>
      </c>
      <c r="H7231">
        <v>5</v>
      </c>
      <c r="I7231">
        <v>1</v>
      </c>
      <c r="J7231" s="4">
        <v>4.2</v>
      </c>
      <c r="K7231" s="3">
        <v>0.2</v>
      </c>
      <c r="L7231" s="1" t="s">
        <v>49</v>
      </c>
    </row>
    <row r="7232" spans="1:12" x14ac:dyDescent="0.3">
      <c r="A7232" s="1" t="s">
        <v>1780</v>
      </c>
      <c r="B7232" s="1" t="s">
        <v>57</v>
      </c>
      <c r="C7232" s="1" t="s">
        <v>66</v>
      </c>
      <c r="D7232" s="5">
        <v>43221</v>
      </c>
      <c r="E7232">
        <v>1</v>
      </c>
      <c r="F7232">
        <v>1</v>
      </c>
      <c r="G7232" s="2">
        <v>113.55</v>
      </c>
      <c r="H7232">
        <v>1</v>
      </c>
      <c r="I7232">
        <v>0</v>
      </c>
      <c r="J7232" s="4">
        <v>5</v>
      </c>
      <c r="K7232" s="3">
        <v>0</v>
      </c>
      <c r="L7232" s="1" t="s">
        <v>46</v>
      </c>
    </row>
    <row r="7233" spans="1:12" x14ac:dyDescent="0.3">
      <c r="A7233" s="1" t="s">
        <v>1780</v>
      </c>
      <c r="B7233" s="1" t="s">
        <v>57</v>
      </c>
      <c r="C7233" s="1" t="s">
        <v>66</v>
      </c>
      <c r="D7233" s="5">
        <v>43252</v>
      </c>
      <c r="E7233">
        <v>1</v>
      </c>
      <c r="F7233">
        <v>1</v>
      </c>
      <c r="G7233" s="2">
        <v>115.7</v>
      </c>
      <c r="H7233">
        <v>1</v>
      </c>
      <c r="I7233">
        <v>0</v>
      </c>
      <c r="J7233" s="4">
        <v>5</v>
      </c>
      <c r="K7233" s="3">
        <v>0</v>
      </c>
      <c r="L7233" s="1" t="s">
        <v>36</v>
      </c>
    </row>
    <row r="7234" spans="1:12" x14ac:dyDescent="0.3">
      <c r="A7234" s="1" t="s">
        <v>1781</v>
      </c>
      <c r="B7234" s="1" t="s">
        <v>57</v>
      </c>
      <c r="C7234" s="1" t="s">
        <v>1782</v>
      </c>
      <c r="D7234" s="5">
        <v>43160</v>
      </c>
      <c r="E7234">
        <v>4</v>
      </c>
      <c r="F7234">
        <v>4</v>
      </c>
      <c r="G7234" s="2">
        <v>314.17</v>
      </c>
      <c r="H7234">
        <v>4</v>
      </c>
      <c r="I7234">
        <v>0</v>
      </c>
      <c r="J7234" s="4">
        <v>3.5</v>
      </c>
      <c r="K7234" s="3">
        <v>0</v>
      </c>
      <c r="L7234" s="1" t="s">
        <v>34</v>
      </c>
    </row>
    <row r="7235" spans="1:12" x14ac:dyDescent="0.3">
      <c r="A7235" s="1" t="s">
        <v>1781</v>
      </c>
      <c r="B7235" s="1" t="s">
        <v>57</v>
      </c>
      <c r="C7235" s="1" t="s">
        <v>1782</v>
      </c>
      <c r="D7235" s="5">
        <v>43191</v>
      </c>
      <c r="E7235">
        <v>1</v>
      </c>
      <c r="F7235">
        <v>1</v>
      </c>
      <c r="G7235" s="2">
        <v>109.69</v>
      </c>
      <c r="H7235">
        <v>1</v>
      </c>
      <c r="I7235">
        <v>0</v>
      </c>
      <c r="J7235" s="4">
        <v>5</v>
      </c>
      <c r="K7235" s="3">
        <v>0</v>
      </c>
      <c r="L7235" s="1" t="s">
        <v>35</v>
      </c>
    </row>
    <row r="7236" spans="1:12" x14ac:dyDescent="0.3">
      <c r="A7236" s="1" t="s">
        <v>1781</v>
      </c>
      <c r="B7236" s="1" t="s">
        <v>57</v>
      </c>
      <c r="C7236" s="1" t="s">
        <v>1782</v>
      </c>
      <c r="D7236" s="5">
        <v>43221</v>
      </c>
      <c r="E7236">
        <v>3</v>
      </c>
      <c r="F7236">
        <v>3</v>
      </c>
      <c r="G7236" s="2">
        <v>246.13</v>
      </c>
      <c r="H7236">
        <v>3</v>
      </c>
      <c r="I7236">
        <v>0</v>
      </c>
      <c r="J7236" s="4">
        <v>4.67</v>
      </c>
      <c r="K7236" s="3">
        <v>0</v>
      </c>
      <c r="L7236" s="1" t="s">
        <v>46</v>
      </c>
    </row>
    <row r="7237" spans="1:12" x14ac:dyDescent="0.3">
      <c r="A7237" s="1" t="s">
        <v>1781</v>
      </c>
      <c r="B7237" s="1" t="s">
        <v>57</v>
      </c>
      <c r="C7237" s="1" t="s">
        <v>1782</v>
      </c>
      <c r="D7237" s="5">
        <v>43252</v>
      </c>
      <c r="E7237">
        <v>2</v>
      </c>
      <c r="F7237">
        <v>2</v>
      </c>
      <c r="G7237" s="2">
        <v>223.97</v>
      </c>
      <c r="H7237">
        <v>2</v>
      </c>
      <c r="I7237">
        <v>0</v>
      </c>
      <c r="J7237" s="4">
        <v>5</v>
      </c>
      <c r="K7237" s="3">
        <v>0</v>
      </c>
      <c r="L7237" s="1" t="s">
        <v>36</v>
      </c>
    </row>
    <row r="7238" spans="1:12" x14ac:dyDescent="0.3">
      <c r="A7238" s="1" t="s">
        <v>1781</v>
      </c>
      <c r="B7238" s="1" t="s">
        <v>57</v>
      </c>
      <c r="C7238" s="1" t="s">
        <v>1782</v>
      </c>
      <c r="D7238" s="5">
        <v>43282</v>
      </c>
      <c r="E7238">
        <v>1</v>
      </c>
      <c r="F7238">
        <v>1</v>
      </c>
      <c r="G7238" s="2">
        <v>91.08</v>
      </c>
      <c r="H7238">
        <v>1</v>
      </c>
      <c r="I7238">
        <v>0</v>
      </c>
      <c r="J7238" s="4">
        <v>5</v>
      </c>
      <c r="K7238" s="3">
        <v>0</v>
      </c>
      <c r="L7238" s="1" t="s">
        <v>37</v>
      </c>
    </row>
    <row r="7239" spans="1:12" x14ac:dyDescent="0.3">
      <c r="A7239" s="1" t="s">
        <v>1783</v>
      </c>
      <c r="B7239" s="1" t="s">
        <v>16</v>
      </c>
      <c r="C7239" s="1" t="s">
        <v>51</v>
      </c>
      <c r="D7239" s="5">
        <v>42917</v>
      </c>
      <c r="E7239">
        <v>1</v>
      </c>
      <c r="F7239">
        <v>1</v>
      </c>
      <c r="G7239" s="2">
        <v>271.43</v>
      </c>
      <c r="H7239">
        <v>1</v>
      </c>
      <c r="I7239">
        <v>0</v>
      </c>
      <c r="J7239" s="4">
        <v>5</v>
      </c>
      <c r="K7239" s="3">
        <v>0</v>
      </c>
      <c r="L7239" s="1" t="s">
        <v>28</v>
      </c>
    </row>
    <row r="7240" spans="1:12" x14ac:dyDescent="0.3">
      <c r="A7240" s="1" t="s">
        <v>1783</v>
      </c>
      <c r="B7240" s="1" t="s">
        <v>16</v>
      </c>
      <c r="C7240" s="1" t="s">
        <v>51</v>
      </c>
      <c r="D7240" s="5">
        <v>42948</v>
      </c>
      <c r="E7240">
        <v>5</v>
      </c>
      <c r="F7240">
        <v>5</v>
      </c>
      <c r="G7240" s="2">
        <v>1223.3599999999999</v>
      </c>
      <c r="H7240">
        <v>5</v>
      </c>
      <c r="I7240">
        <v>0</v>
      </c>
      <c r="J7240" s="4">
        <v>4.4000000000000004</v>
      </c>
      <c r="K7240" s="3">
        <v>0</v>
      </c>
      <c r="L7240" s="1" t="s">
        <v>29</v>
      </c>
    </row>
    <row r="7241" spans="1:12" x14ac:dyDescent="0.3">
      <c r="A7241" s="1" t="s">
        <v>1783</v>
      </c>
      <c r="B7241" s="1" t="s">
        <v>16</v>
      </c>
      <c r="C7241" s="1" t="s">
        <v>51</v>
      </c>
      <c r="D7241" s="5">
        <v>42979</v>
      </c>
      <c r="E7241">
        <v>11</v>
      </c>
      <c r="F7241">
        <v>14</v>
      </c>
      <c r="G7241" s="2">
        <v>1698.4</v>
      </c>
      <c r="H7241">
        <v>11</v>
      </c>
      <c r="I7241">
        <v>2</v>
      </c>
      <c r="J7241" s="4">
        <v>4.55</v>
      </c>
      <c r="K7241" s="3">
        <v>0.18181818181818182</v>
      </c>
      <c r="L7241" s="1" t="s">
        <v>18</v>
      </c>
    </row>
    <row r="7242" spans="1:12" x14ac:dyDescent="0.3">
      <c r="A7242" s="1" t="s">
        <v>1783</v>
      </c>
      <c r="B7242" s="1" t="s">
        <v>16</v>
      </c>
      <c r="C7242" s="1" t="s">
        <v>51</v>
      </c>
      <c r="D7242" s="5">
        <v>43009</v>
      </c>
      <c r="E7242">
        <v>21</v>
      </c>
      <c r="F7242">
        <v>27</v>
      </c>
      <c r="G7242" s="2">
        <v>3055.8</v>
      </c>
      <c r="H7242">
        <v>21</v>
      </c>
      <c r="I7242">
        <v>2</v>
      </c>
      <c r="J7242" s="4">
        <v>3.8</v>
      </c>
      <c r="K7242" s="3">
        <v>9.5238095238095233E-2</v>
      </c>
      <c r="L7242" s="1" t="s">
        <v>19</v>
      </c>
    </row>
    <row r="7243" spans="1:12" x14ac:dyDescent="0.3">
      <c r="A7243" s="1" t="s">
        <v>1783</v>
      </c>
      <c r="B7243" s="1" t="s">
        <v>16</v>
      </c>
      <c r="C7243" s="1" t="s">
        <v>51</v>
      </c>
      <c r="D7243" s="5">
        <v>43040</v>
      </c>
      <c r="E7243">
        <v>2</v>
      </c>
      <c r="F7243">
        <v>2</v>
      </c>
      <c r="G7243" s="2">
        <v>444.7</v>
      </c>
      <c r="H7243">
        <v>2</v>
      </c>
      <c r="I7243">
        <v>0</v>
      </c>
      <c r="J7243" s="4">
        <v>4</v>
      </c>
      <c r="K7243" s="3">
        <v>0</v>
      </c>
      <c r="L7243" s="1" t="s">
        <v>30</v>
      </c>
    </row>
    <row r="7244" spans="1:12" x14ac:dyDescent="0.3">
      <c r="A7244" s="1" t="s">
        <v>1783</v>
      </c>
      <c r="B7244" s="1" t="s">
        <v>16</v>
      </c>
      <c r="C7244" s="1" t="s">
        <v>51</v>
      </c>
      <c r="D7244" s="5">
        <v>43070</v>
      </c>
      <c r="E7244">
        <v>4</v>
      </c>
      <c r="F7244">
        <v>4</v>
      </c>
      <c r="G7244" s="2">
        <v>649.16999999999996</v>
      </c>
      <c r="H7244">
        <v>1</v>
      </c>
      <c r="I7244">
        <v>0</v>
      </c>
      <c r="J7244" s="4">
        <v>2</v>
      </c>
      <c r="K7244" s="3">
        <v>0</v>
      </c>
      <c r="L7244" s="1" t="s">
        <v>31</v>
      </c>
    </row>
    <row r="7245" spans="1:12" x14ac:dyDescent="0.3">
      <c r="A7245" s="1" t="s">
        <v>1784</v>
      </c>
      <c r="B7245" s="1" t="s">
        <v>16</v>
      </c>
      <c r="C7245" s="1" t="s">
        <v>122</v>
      </c>
      <c r="D7245" s="5">
        <v>43282</v>
      </c>
      <c r="E7245">
        <v>1</v>
      </c>
      <c r="F7245">
        <v>1</v>
      </c>
      <c r="G7245" s="2">
        <v>2713.36</v>
      </c>
      <c r="H7245">
        <v>1</v>
      </c>
      <c r="I7245">
        <v>0</v>
      </c>
      <c r="J7245" s="4">
        <v>4</v>
      </c>
      <c r="K7245" s="3">
        <v>0</v>
      </c>
      <c r="L7245" s="1" t="s">
        <v>37</v>
      </c>
    </row>
    <row r="7246" spans="1:12" x14ac:dyDescent="0.3">
      <c r="A7246" s="1" t="s">
        <v>1784</v>
      </c>
      <c r="B7246" s="1" t="s">
        <v>16</v>
      </c>
      <c r="C7246" s="1" t="s">
        <v>122</v>
      </c>
      <c r="D7246" s="5">
        <v>43313</v>
      </c>
      <c r="E7246">
        <v>2</v>
      </c>
      <c r="F7246">
        <v>2</v>
      </c>
      <c r="G7246" s="2">
        <v>5225.8900000000003</v>
      </c>
      <c r="H7246">
        <v>2</v>
      </c>
      <c r="I7246">
        <v>0</v>
      </c>
      <c r="J7246" s="4">
        <v>4.5</v>
      </c>
      <c r="K7246" s="3">
        <v>0</v>
      </c>
      <c r="L7246" s="1" t="s">
        <v>49</v>
      </c>
    </row>
    <row r="7247" spans="1:12" x14ac:dyDescent="0.3">
      <c r="A7247" s="1" t="s">
        <v>1785</v>
      </c>
      <c r="B7247" s="1" t="s">
        <v>16</v>
      </c>
      <c r="C7247" s="1" t="s">
        <v>1267</v>
      </c>
      <c r="D7247" s="5">
        <v>42736</v>
      </c>
      <c r="E7247">
        <v>2</v>
      </c>
      <c r="F7247">
        <v>10</v>
      </c>
      <c r="G7247" s="2">
        <v>662.95</v>
      </c>
      <c r="H7247">
        <v>2</v>
      </c>
      <c r="I7247">
        <v>0</v>
      </c>
      <c r="J7247" s="4">
        <v>4.5</v>
      </c>
      <c r="K7247" s="3">
        <v>0</v>
      </c>
      <c r="L7247" s="1" t="s">
        <v>45</v>
      </c>
    </row>
    <row r="7248" spans="1:12" x14ac:dyDescent="0.3">
      <c r="A7248" s="1" t="s">
        <v>1785</v>
      </c>
      <c r="B7248" s="1" t="s">
        <v>16</v>
      </c>
      <c r="C7248" s="1" t="s">
        <v>1267</v>
      </c>
      <c r="D7248" s="5">
        <v>42767</v>
      </c>
      <c r="E7248">
        <v>1</v>
      </c>
      <c r="F7248">
        <v>3</v>
      </c>
      <c r="G7248" s="2">
        <v>226.86</v>
      </c>
      <c r="H7248">
        <v>1</v>
      </c>
      <c r="I7248">
        <v>0</v>
      </c>
      <c r="J7248" s="4">
        <v>4</v>
      </c>
      <c r="K7248" s="3">
        <v>0</v>
      </c>
      <c r="L7248" s="1" t="s">
        <v>23</v>
      </c>
    </row>
    <row r="7249" spans="1:12" x14ac:dyDescent="0.3">
      <c r="A7249" s="1" t="s">
        <v>1785</v>
      </c>
      <c r="B7249" s="1" t="s">
        <v>16</v>
      </c>
      <c r="C7249" s="1" t="s">
        <v>1267</v>
      </c>
      <c r="D7249" s="5">
        <v>42826</v>
      </c>
      <c r="E7249">
        <v>2</v>
      </c>
      <c r="F7249">
        <v>3</v>
      </c>
      <c r="G7249" s="2">
        <v>212.4</v>
      </c>
      <c r="H7249">
        <v>2</v>
      </c>
      <c r="I7249">
        <v>0</v>
      </c>
      <c r="J7249" s="4">
        <v>5</v>
      </c>
      <c r="K7249" s="3">
        <v>0</v>
      </c>
      <c r="L7249" s="1" t="s">
        <v>25</v>
      </c>
    </row>
    <row r="7250" spans="1:12" x14ac:dyDescent="0.3">
      <c r="A7250" s="1" t="s">
        <v>1785</v>
      </c>
      <c r="B7250" s="1" t="s">
        <v>16</v>
      </c>
      <c r="C7250" s="1" t="s">
        <v>1267</v>
      </c>
      <c r="D7250" s="5">
        <v>42856</v>
      </c>
      <c r="E7250">
        <v>2</v>
      </c>
      <c r="F7250">
        <v>3</v>
      </c>
      <c r="G7250" s="2">
        <v>224.96</v>
      </c>
      <c r="H7250">
        <v>2</v>
      </c>
      <c r="I7250">
        <v>0</v>
      </c>
      <c r="J7250" s="4">
        <v>4</v>
      </c>
      <c r="K7250" s="3">
        <v>0</v>
      </c>
      <c r="L7250" s="1" t="s">
        <v>26</v>
      </c>
    </row>
    <row r="7251" spans="1:12" x14ac:dyDescent="0.3">
      <c r="A7251" s="1" t="s">
        <v>1785</v>
      </c>
      <c r="B7251" s="1" t="s">
        <v>16</v>
      </c>
      <c r="C7251" s="1" t="s">
        <v>1267</v>
      </c>
      <c r="D7251" s="5">
        <v>42887</v>
      </c>
      <c r="E7251">
        <v>1</v>
      </c>
      <c r="F7251">
        <v>1</v>
      </c>
      <c r="G7251" s="2">
        <v>75.17</v>
      </c>
      <c r="H7251">
        <v>1</v>
      </c>
      <c r="I7251">
        <v>0</v>
      </c>
      <c r="J7251" s="4">
        <v>5</v>
      </c>
      <c r="K7251" s="3">
        <v>0</v>
      </c>
      <c r="L7251" s="1" t="s">
        <v>27</v>
      </c>
    </row>
    <row r="7252" spans="1:12" x14ac:dyDescent="0.3">
      <c r="A7252" s="1" t="s">
        <v>1785</v>
      </c>
      <c r="B7252" s="1" t="s">
        <v>16</v>
      </c>
      <c r="C7252" s="1" t="s">
        <v>1267</v>
      </c>
      <c r="D7252" s="5">
        <v>42917</v>
      </c>
      <c r="E7252">
        <v>2</v>
      </c>
      <c r="F7252">
        <v>4</v>
      </c>
      <c r="G7252" s="2">
        <v>293.42</v>
      </c>
      <c r="H7252">
        <v>2</v>
      </c>
      <c r="I7252">
        <v>0</v>
      </c>
      <c r="J7252" s="4">
        <v>3</v>
      </c>
      <c r="K7252" s="3">
        <v>0</v>
      </c>
      <c r="L7252" s="1" t="s">
        <v>28</v>
      </c>
    </row>
    <row r="7253" spans="1:12" x14ac:dyDescent="0.3">
      <c r="A7253" s="1" t="s">
        <v>1785</v>
      </c>
      <c r="B7253" s="1" t="s">
        <v>16</v>
      </c>
      <c r="C7253" s="1" t="s">
        <v>1267</v>
      </c>
      <c r="D7253" s="5">
        <v>42948</v>
      </c>
      <c r="E7253">
        <v>5</v>
      </c>
      <c r="F7253">
        <v>10</v>
      </c>
      <c r="G7253" s="2">
        <v>731.18</v>
      </c>
      <c r="H7253">
        <v>5</v>
      </c>
      <c r="I7253">
        <v>1</v>
      </c>
      <c r="J7253" s="4">
        <v>3</v>
      </c>
      <c r="K7253" s="3">
        <v>0.2</v>
      </c>
      <c r="L7253" s="1" t="s">
        <v>29</v>
      </c>
    </row>
    <row r="7254" spans="1:12" x14ac:dyDescent="0.3">
      <c r="A7254" s="1" t="s">
        <v>1785</v>
      </c>
      <c r="B7254" s="1" t="s">
        <v>16</v>
      </c>
      <c r="C7254" s="1" t="s">
        <v>1267</v>
      </c>
      <c r="D7254" s="5">
        <v>42979</v>
      </c>
      <c r="E7254">
        <v>1</v>
      </c>
      <c r="F7254">
        <v>2</v>
      </c>
      <c r="G7254" s="2">
        <v>150.34</v>
      </c>
      <c r="H7254">
        <v>1</v>
      </c>
      <c r="I7254">
        <v>0</v>
      </c>
      <c r="J7254" s="4">
        <v>4</v>
      </c>
      <c r="K7254" s="3">
        <v>0</v>
      </c>
      <c r="L7254" s="1" t="s">
        <v>18</v>
      </c>
    </row>
    <row r="7255" spans="1:12" x14ac:dyDescent="0.3">
      <c r="A7255" s="1" t="s">
        <v>1785</v>
      </c>
      <c r="B7255" s="1" t="s">
        <v>16</v>
      </c>
      <c r="C7255" s="1" t="s">
        <v>1267</v>
      </c>
      <c r="D7255" s="5">
        <v>43009</v>
      </c>
      <c r="E7255">
        <v>4</v>
      </c>
      <c r="F7255">
        <v>9</v>
      </c>
      <c r="G7255" s="2">
        <v>652.59</v>
      </c>
      <c r="H7255">
        <v>4</v>
      </c>
      <c r="I7255">
        <v>0</v>
      </c>
      <c r="J7255" s="4">
        <v>3.75</v>
      </c>
      <c r="K7255" s="3">
        <v>0</v>
      </c>
      <c r="L7255" s="1" t="s">
        <v>19</v>
      </c>
    </row>
    <row r="7256" spans="1:12" x14ac:dyDescent="0.3">
      <c r="A7256" s="1" t="s">
        <v>1785</v>
      </c>
      <c r="B7256" s="1" t="s">
        <v>16</v>
      </c>
      <c r="C7256" s="1" t="s">
        <v>1267</v>
      </c>
      <c r="D7256" s="5">
        <v>43040</v>
      </c>
      <c r="E7256">
        <v>1</v>
      </c>
      <c r="F7256">
        <v>4</v>
      </c>
      <c r="G7256" s="2">
        <v>287</v>
      </c>
      <c r="H7256">
        <v>1</v>
      </c>
      <c r="I7256">
        <v>0</v>
      </c>
      <c r="J7256" s="4">
        <v>5</v>
      </c>
      <c r="K7256" s="3">
        <v>0</v>
      </c>
      <c r="L7256" s="1" t="s">
        <v>30</v>
      </c>
    </row>
    <row r="7257" spans="1:12" x14ac:dyDescent="0.3">
      <c r="A7257" s="1" t="s">
        <v>1785</v>
      </c>
      <c r="B7257" s="1" t="s">
        <v>16</v>
      </c>
      <c r="C7257" s="1" t="s">
        <v>1267</v>
      </c>
      <c r="D7257" s="5">
        <v>43101</v>
      </c>
      <c r="E7257">
        <v>1</v>
      </c>
      <c r="F7257">
        <v>1</v>
      </c>
      <c r="G7257" s="2">
        <v>76.17</v>
      </c>
      <c r="H7257">
        <v>1</v>
      </c>
      <c r="I7257">
        <v>0</v>
      </c>
      <c r="J7257" s="4">
        <v>5</v>
      </c>
      <c r="K7257" s="3">
        <v>0</v>
      </c>
      <c r="L7257" s="1" t="s">
        <v>32</v>
      </c>
    </row>
    <row r="7258" spans="1:12" x14ac:dyDescent="0.3">
      <c r="A7258" s="1" t="s">
        <v>1785</v>
      </c>
      <c r="B7258" s="1" t="s">
        <v>16</v>
      </c>
      <c r="C7258" s="1" t="s">
        <v>1267</v>
      </c>
      <c r="D7258" s="5">
        <v>43132</v>
      </c>
      <c r="E7258">
        <v>3</v>
      </c>
      <c r="F7258">
        <v>7</v>
      </c>
      <c r="G7258" s="2">
        <v>519.35</v>
      </c>
      <c r="H7258">
        <v>3</v>
      </c>
      <c r="I7258">
        <v>1</v>
      </c>
      <c r="J7258" s="4">
        <v>3.5</v>
      </c>
      <c r="K7258" s="3">
        <v>0.33333333333333331</v>
      </c>
      <c r="L7258" s="1" t="s">
        <v>33</v>
      </c>
    </row>
    <row r="7259" spans="1:12" x14ac:dyDescent="0.3">
      <c r="A7259" s="1" t="s">
        <v>1785</v>
      </c>
      <c r="B7259" s="1" t="s">
        <v>16</v>
      </c>
      <c r="C7259" s="1" t="s">
        <v>1267</v>
      </c>
      <c r="D7259" s="5">
        <v>43160</v>
      </c>
      <c r="E7259">
        <v>3</v>
      </c>
      <c r="F7259">
        <v>4</v>
      </c>
      <c r="G7259" s="2">
        <v>301.47000000000003</v>
      </c>
      <c r="H7259">
        <v>3</v>
      </c>
      <c r="I7259">
        <v>2</v>
      </c>
      <c r="J7259" s="4">
        <v>4</v>
      </c>
      <c r="K7259" s="3">
        <v>0.66666666666666663</v>
      </c>
      <c r="L7259" s="1" t="s">
        <v>34</v>
      </c>
    </row>
    <row r="7260" spans="1:12" x14ac:dyDescent="0.3">
      <c r="A7260" s="1" t="s">
        <v>1785</v>
      </c>
      <c r="B7260" s="1" t="s">
        <v>16</v>
      </c>
      <c r="C7260" s="1" t="s">
        <v>1267</v>
      </c>
      <c r="D7260" s="5">
        <v>43191</v>
      </c>
      <c r="E7260">
        <v>2</v>
      </c>
      <c r="F7260">
        <v>2</v>
      </c>
      <c r="G7260" s="2">
        <v>140.09</v>
      </c>
      <c r="H7260">
        <v>2</v>
      </c>
      <c r="I7260">
        <v>0</v>
      </c>
      <c r="J7260" s="4">
        <v>5</v>
      </c>
      <c r="K7260" s="3">
        <v>0</v>
      </c>
      <c r="L7260" s="1" t="s">
        <v>35</v>
      </c>
    </row>
    <row r="7261" spans="1:12" x14ac:dyDescent="0.3">
      <c r="A7261" s="1" t="s">
        <v>1785</v>
      </c>
      <c r="B7261" s="1" t="s">
        <v>16</v>
      </c>
      <c r="C7261" s="1" t="s">
        <v>1267</v>
      </c>
      <c r="D7261" s="5">
        <v>43252</v>
      </c>
      <c r="E7261">
        <v>2</v>
      </c>
      <c r="F7261">
        <v>2</v>
      </c>
      <c r="G7261" s="2">
        <v>129.44999999999999</v>
      </c>
      <c r="H7261">
        <v>2</v>
      </c>
      <c r="I7261">
        <v>0</v>
      </c>
      <c r="J7261" s="4">
        <v>4</v>
      </c>
      <c r="K7261" s="3">
        <v>0</v>
      </c>
      <c r="L7261" s="1" t="s">
        <v>36</v>
      </c>
    </row>
    <row r="7262" spans="1:12" x14ac:dyDescent="0.3">
      <c r="A7262" s="1" t="s">
        <v>1785</v>
      </c>
      <c r="B7262" s="1" t="s">
        <v>16</v>
      </c>
      <c r="C7262" s="1" t="s">
        <v>1267</v>
      </c>
      <c r="D7262" s="5">
        <v>43282</v>
      </c>
      <c r="E7262">
        <v>1</v>
      </c>
      <c r="F7262">
        <v>2</v>
      </c>
      <c r="G7262" s="2">
        <v>135.06</v>
      </c>
      <c r="H7262">
        <v>1</v>
      </c>
      <c r="I7262">
        <v>0</v>
      </c>
      <c r="J7262" s="4">
        <v>1</v>
      </c>
      <c r="K7262" s="3">
        <v>0</v>
      </c>
      <c r="L7262" s="1" t="s">
        <v>37</v>
      </c>
    </row>
    <row r="7263" spans="1:12" x14ac:dyDescent="0.3">
      <c r="A7263" s="1" t="s">
        <v>1785</v>
      </c>
      <c r="B7263" s="1" t="s">
        <v>16</v>
      </c>
      <c r="C7263" s="1" t="s">
        <v>1267</v>
      </c>
      <c r="D7263" s="5">
        <v>43313</v>
      </c>
      <c r="E7263">
        <v>2</v>
      </c>
      <c r="F7263">
        <v>5</v>
      </c>
      <c r="G7263" s="2">
        <v>309.60000000000002</v>
      </c>
      <c r="H7263">
        <v>2</v>
      </c>
      <c r="I7263">
        <v>0</v>
      </c>
      <c r="J7263" s="4">
        <v>4.5</v>
      </c>
      <c r="K7263" s="3">
        <v>0</v>
      </c>
      <c r="L7263" s="1" t="s">
        <v>49</v>
      </c>
    </row>
    <row r="7264" spans="1:12" x14ac:dyDescent="0.3">
      <c r="A7264" s="1" t="s">
        <v>1786</v>
      </c>
      <c r="B7264" s="1" t="s">
        <v>16</v>
      </c>
      <c r="C7264" s="1" t="s">
        <v>51</v>
      </c>
      <c r="D7264" s="5">
        <v>42948</v>
      </c>
      <c r="E7264">
        <v>3</v>
      </c>
      <c r="F7264">
        <v>3</v>
      </c>
      <c r="G7264" s="2">
        <v>397.73</v>
      </c>
      <c r="H7264">
        <v>3</v>
      </c>
      <c r="I7264">
        <v>0</v>
      </c>
      <c r="J7264" s="4">
        <v>4.33</v>
      </c>
      <c r="K7264" s="3">
        <v>0</v>
      </c>
      <c r="L7264" s="1" t="s">
        <v>29</v>
      </c>
    </row>
    <row r="7265" spans="1:12" x14ac:dyDescent="0.3">
      <c r="A7265" s="1" t="s">
        <v>1786</v>
      </c>
      <c r="B7265" s="1" t="s">
        <v>16</v>
      </c>
      <c r="C7265" s="1" t="s">
        <v>51</v>
      </c>
      <c r="D7265" s="5">
        <v>42979</v>
      </c>
      <c r="E7265">
        <v>1</v>
      </c>
      <c r="F7265">
        <v>1</v>
      </c>
      <c r="G7265" s="2">
        <v>118.68</v>
      </c>
      <c r="H7265">
        <v>1</v>
      </c>
      <c r="I7265">
        <v>0</v>
      </c>
      <c r="J7265" s="4">
        <v>5</v>
      </c>
      <c r="K7265" s="3">
        <v>0</v>
      </c>
      <c r="L7265" s="1" t="s">
        <v>18</v>
      </c>
    </row>
    <row r="7266" spans="1:12" x14ac:dyDescent="0.3">
      <c r="A7266" s="1" t="s">
        <v>1786</v>
      </c>
      <c r="B7266" s="1" t="s">
        <v>16</v>
      </c>
      <c r="C7266" s="1" t="s">
        <v>51</v>
      </c>
      <c r="D7266" s="5">
        <v>43009</v>
      </c>
      <c r="E7266">
        <v>10</v>
      </c>
      <c r="F7266">
        <v>14</v>
      </c>
      <c r="G7266" s="2">
        <v>1323.63</v>
      </c>
      <c r="H7266">
        <v>10</v>
      </c>
      <c r="I7266">
        <v>0</v>
      </c>
      <c r="J7266" s="4">
        <v>4.0999999999999996</v>
      </c>
      <c r="K7266" s="3">
        <v>0</v>
      </c>
      <c r="L7266" s="1" t="s">
        <v>19</v>
      </c>
    </row>
    <row r="7267" spans="1:12" x14ac:dyDescent="0.3">
      <c r="A7267" s="1" t="s">
        <v>1786</v>
      </c>
      <c r="B7267" s="1" t="s">
        <v>16</v>
      </c>
      <c r="C7267" s="1" t="s">
        <v>51</v>
      </c>
      <c r="D7267" s="5">
        <v>43040</v>
      </c>
      <c r="E7267">
        <v>9</v>
      </c>
      <c r="F7267">
        <v>12</v>
      </c>
      <c r="G7267" s="2">
        <v>1146.7</v>
      </c>
      <c r="H7267">
        <v>9</v>
      </c>
      <c r="I7267">
        <v>0</v>
      </c>
      <c r="J7267" s="4">
        <v>3.78</v>
      </c>
      <c r="K7267" s="3">
        <v>0</v>
      </c>
      <c r="L7267" s="1" t="s">
        <v>30</v>
      </c>
    </row>
    <row r="7268" spans="1:12" x14ac:dyDescent="0.3">
      <c r="A7268" s="1" t="s">
        <v>1786</v>
      </c>
      <c r="B7268" s="1" t="s">
        <v>16</v>
      </c>
      <c r="C7268" s="1" t="s">
        <v>51</v>
      </c>
      <c r="D7268" s="5">
        <v>43070</v>
      </c>
      <c r="E7268">
        <v>10</v>
      </c>
      <c r="F7268">
        <v>12</v>
      </c>
      <c r="G7268" s="2">
        <v>1184.57</v>
      </c>
      <c r="H7268">
        <v>10</v>
      </c>
      <c r="I7268">
        <v>0</v>
      </c>
      <c r="J7268" s="4">
        <v>3.7</v>
      </c>
      <c r="K7268" s="3">
        <v>0</v>
      </c>
      <c r="L7268" s="1" t="s">
        <v>31</v>
      </c>
    </row>
    <row r="7269" spans="1:12" x14ac:dyDescent="0.3">
      <c r="A7269" s="1" t="s">
        <v>1786</v>
      </c>
      <c r="B7269" s="1" t="s">
        <v>16</v>
      </c>
      <c r="C7269" s="1" t="s">
        <v>51</v>
      </c>
      <c r="D7269" s="5">
        <v>43101</v>
      </c>
      <c r="E7269">
        <v>5</v>
      </c>
      <c r="F7269">
        <v>7</v>
      </c>
      <c r="G7269" s="2">
        <v>567.62</v>
      </c>
      <c r="H7269">
        <v>5</v>
      </c>
      <c r="I7269">
        <v>2</v>
      </c>
      <c r="J7269" s="4">
        <v>2.6</v>
      </c>
      <c r="K7269" s="3">
        <v>0.4</v>
      </c>
      <c r="L7269" s="1" t="s">
        <v>32</v>
      </c>
    </row>
    <row r="7270" spans="1:12" x14ac:dyDescent="0.3">
      <c r="A7270" s="1" t="s">
        <v>1786</v>
      </c>
      <c r="B7270" s="1" t="s">
        <v>16</v>
      </c>
      <c r="C7270" s="1" t="s">
        <v>51</v>
      </c>
      <c r="D7270" s="5">
        <v>43132</v>
      </c>
      <c r="E7270">
        <v>6</v>
      </c>
      <c r="F7270">
        <v>6</v>
      </c>
      <c r="G7270" s="2">
        <v>910.33</v>
      </c>
      <c r="H7270">
        <v>6</v>
      </c>
      <c r="I7270">
        <v>2</v>
      </c>
      <c r="J7270" s="4">
        <v>2.33</v>
      </c>
      <c r="K7270" s="3">
        <v>0.33333333333333331</v>
      </c>
      <c r="L7270" s="1" t="s">
        <v>33</v>
      </c>
    </row>
    <row r="7271" spans="1:12" x14ac:dyDescent="0.3">
      <c r="A7271" s="1" t="s">
        <v>1786</v>
      </c>
      <c r="B7271" s="1" t="s">
        <v>16</v>
      </c>
      <c r="C7271" s="1" t="s">
        <v>51</v>
      </c>
      <c r="D7271" s="5">
        <v>43160</v>
      </c>
      <c r="E7271">
        <v>6</v>
      </c>
      <c r="F7271">
        <v>6</v>
      </c>
      <c r="G7271" s="2">
        <v>817.26</v>
      </c>
      <c r="H7271">
        <v>6</v>
      </c>
      <c r="I7271">
        <v>2</v>
      </c>
      <c r="J7271" s="4">
        <v>2.83</v>
      </c>
      <c r="K7271" s="3">
        <v>0.33333333333333331</v>
      </c>
      <c r="L7271" s="1" t="s">
        <v>34</v>
      </c>
    </row>
    <row r="7272" spans="1:12" x14ac:dyDescent="0.3">
      <c r="A7272" s="1" t="s">
        <v>1786</v>
      </c>
      <c r="B7272" s="1" t="s">
        <v>16</v>
      </c>
      <c r="C7272" s="1" t="s">
        <v>51</v>
      </c>
      <c r="D7272" s="5">
        <v>43191</v>
      </c>
      <c r="E7272">
        <v>4</v>
      </c>
      <c r="F7272">
        <v>4</v>
      </c>
      <c r="G7272" s="2">
        <v>539.49</v>
      </c>
      <c r="H7272">
        <v>4</v>
      </c>
      <c r="I7272">
        <v>3</v>
      </c>
      <c r="J7272" s="4">
        <v>1.5</v>
      </c>
      <c r="K7272" s="3">
        <v>0.75</v>
      </c>
      <c r="L7272" s="1" t="s">
        <v>35</v>
      </c>
    </row>
    <row r="7273" spans="1:12" x14ac:dyDescent="0.3">
      <c r="A7273" s="1" t="s">
        <v>1786</v>
      </c>
      <c r="B7273" s="1" t="s">
        <v>16</v>
      </c>
      <c r="C7273" s="1" t="s">
        <v>51</v>
      </c>
      <c r="D7273" s="5">
        <v>43221</v>
      </c>
      <c r="E7273">
        <v>4</v>
      </c>
      <c r="F7273">
        <v>5</v>
      </c>
      <c r="G7273" s="2">
        <v>527.82000000000005</v>
      </c>
      <c r="H7273">
        <v>4</v>
      </c>
      <c r="I7273">
        <v>0</v>
      </c>
      <c r="J7273" s="4">
        <v>2</v>
      </c>
      <c r="K7273" s="3">
        <v>0</v>
      </c>
      <c r="L7273" s="1" t="s">
        <v>46</v>
      </c>
    </row>
    <row r="7274" spans="1:12" x14ac:dyDescent="0.3">
      <c r="A7274" s="1" t="s">
        <v>1786</v>
      </c>
      <c r="B7274" s="1" t="s">
        <v>16</v>
      </c>
      <c r="C7274" s="1" t="s">
        <v>51</v>
      </c>
      <c r="D7274" s="5">
        <v>43252</v>
      </c>
      <c r="E7274">
        <v>1</v>
      </c>
      <c r="F7274">
        <v>1</v>
      </c>
      <c r="G7274" s="2">
        <v>75.05</v>
      </c>
      <c r="H7274">
        <v>1</v>
      </c>
      <c r="I7274">
        <v>0</v>
      </c>
      <c r="J7274" s="4">
        <v>4</v>
      </c>
      <c r="K7274" s="3">
        <v>0</v>
      </c>
      <c r="L7274" s="1" t="s">
        <v>36</v>
      </c>
    </row>
    <row r="7275" spans="1:12" x14ac:dyDescent="0.3">
      <c r="A7275" s="1" t="s">
        <v>1786</v>
      </c>
      <c r="B7275" s="1" t="s">
        <v>16</v>
      </c>
      <c r="C7275" s="1" t="s">
        <v>51</v>
      </c>
      <c r="D7275" s="5">
        <v>43282</v>
      </c>
      <c r="E7275">
        <v>2</v>
      </c>
      <c r="F7275">
        <v>7</v>
      </c>
      <c r="G7275" s="2">
        <v>704.57</v>
      </c>
      <c r="H7275">
        <v>2</v>
      </c>
      <c r="I7275">
        <v>0</v>
      </c>
      <c r="J7275" s="4">
        <v>4.5</v>
      </c>
      <c r="K7275" s="3">
        <v>0</v>
      </c>
      <c r="L7275" s="1" t="s">
        <v>37</v>
      </c>
    </row>
    <row r="7276" spans="1:12" x14ac:dyDescent="0.3">
      <c r="A7276" s="1" t="s">
        <v>1786</v>
      </c>
      <c r="B7276" s="1" t="s">
        <v>16</v>
      </c>
      <c r="C7276" s="1" t="s">
        <v>51</v>
      </c>
      <c r="D7276" s="5">
        <v>43313</v>
      </c>
      <c r="E7276">
        <v>6</v>
      </c>
      <c r="F7276">
        <v>6</v>
      </c>
      <c r="G7276" s="2">
        <v>568.13</v>
      </c>
      <c r="H7276">
        <v>6</v>
      </c>
      <c r="I7276">
        <v>0</v>
      </c>
      <c r="J7276" s="4">
        <v>4.17</v>
      </c>
      <c r="K7276" s="3">
        <v>0</v>
      </c>
      <c r="L7276" s="1" t="s">
        <v>49</v>
      </c>
    </row>
    <row r="7277" spans="1:12" x14ac:dyDescent="0.3">
      <c r="A7277" s="1" t="s">
        <v>1787</v>
      </c>
      <c r="B7277" s="1" t="s">
        <v>108</v>
      </c>
      <c r="C7277" s="1" t="s">
        <v>1235</v>
      </c>
      <c r="D7277" s="5">
        <v>42644</v>
      </c>
      <c r="E7277">
        <v>1</v>
      </c>
      <c r="F7277">
        <v>1</v>
      </c>
      <c r="G7277" s="2">
        <v>55.6</v>
      </c>
      <c r="H7277">
        <v>1</v>
      </c>
      <c r="I7277">
        <v>0</v>
      </c>
      <c r="J7277" s="4">
        <v>5</v>
      </c>
      <c r="K7277" s="3">
        <v>0</v>
      </c>
      <c r="L7277" s="1" t="s">
        <v>64</v>
      </c>
    </row>
    <row r="7278" spans="1:12" x14ac:dyDescent="0.3">
      <c r="A7278" s="1" t="s">
        <v>1787</v>
      </c>
      <c r="B7278" s="1" t="s">
        <v>108</v>
      </c>
      <c r="C7278" s="1" t="s">
        <v>1235</v>
      </c>
      <c r="D7278" s="5">
        <v>42736</v>
      </c>
      <c r="E7278">
        <v>1</v>
      </c>
      <c r="F7278">
        <v>1</v>
      </c>
      <c r="G7278" s="2">
        <v>53.5</v>
      </c>
      <c r="H7278">
        <v>1</v>
      </c>
      <c r="I7278">
        <v>0</v>
      </c>
      <c r="J7278" s="4">
        <v>5</v>
      </c>
      <c r="K7278" s="3">
        <v>0</v>
      </c>
      <c r="L7278" s="1" t="s">
        <v>45</v>
      </c>
    </row>
    <row r="7279" spans="1:12" x14ac:dyDescent="0.3">
      <c r="A7279" s="1" t="s">
        <v>1787</v>
      </c>
      <c r="B7279" s="1" t="s">
        <v>108</v>
      </c>
      <c r="C7279" s="1" t="s">
        <v>1235</v>
      </c>
      <c r="D7279" s="5">
        <v>42767</v>
      </c>
      <c r="E7279">
        <v>8</v>
      </c>
      <c r="F7279">
        <v>10</v>
      </c>
      <c r="G7279" s="2">
        <v>968.6</v>
      </c>
      <c r="H7279">
        <v>8</v>
      </c>
      <c r="I7279">
        <v>0</v>
      </c>
      <c r="J7279" s="4">
        <v>4.25</v>
      </c>
      <c r="K7279" s="3">
        <v>0</v>
      </c>
      <c r="L7279" s="1" t="s">
        <v>23</v>
      </c>
    </row>
    <row r="7280" spans="1:12" x14ac:dyDescent="0.3">
      <c r="A7280" s="1" t="s">
        <v>1787</v>
      </c>
      <c r="B7280" s="1" t="s">
        <v>108</v>
      </c>
      <c r="C7280" s="1" t="s">
        <v>1235</v>
      </c>
      <c r="D7280" s="5">
        <v>42795</v>
      </c>
      <c r="E7280">
        <v>14</v>
      </c>
      <c r="F7280">
        <v>16</v>
      </c>
      <c r="G7280" s="2">
        <v>1499.86</v>
      </c>
      <c r="H7280">
        <v>12</v>
      </c>
      <c r="I7280">
        <v>0</v>
      </c>
      <c r="J7280" s="4">
        <v>4.3600000000000003</v>
      </c>
      <c r="K7280" s="3">
        <v>0</v>
      </c>
      <c r="L7280" s="1" t="s">
        <v>24</v>
      </c>
    </row>
    <row r="7281" spans="1:12" x14ac:dyDescent="0.3">
      <c r="A7281" s="1" t="s">
        <v>1787</v>
      </c>
      <c r="B7281" s="1" t="s">
        <v>108</v>
      </c>
      <c r="C7281" s="1" t="s">
        <v>1235</v>
      </c>
      <c r="D7281" s="5">
        <v>42826</v>
      </c>
      <c r="E7281">
        <v>10</v>
      </c>
      <c r="F7281">
        <v>12</v>
      </c>
      <c r="G7281" s="2">
        <v>1028.31</v>
      </c>
      <c r="H7281">
        <v>9</v>
      </c>
      <c r="I7281">
        <v>1</v>
      </c>
      <c r="J7281" s="4">
        <v>4.7</v>
      </c>
      <c r="K7281" s="3">
        <v>0.1111111111111111</v>
      </c>
      <c r="L7281" s="1" t="s">
        <v>25</v>
      </c>
    </row>
    <row r="7282" spans="1:12" x14ac:dyDescent="0.3">
      <c r="A7282" s="1" t="s">
        <v>1787</v>
      </c>
      <c r="B7282" s="1" t="s">
        <v>108</v>
      </c>
      <c r="C7282" s="1" t="s">
        <v>1235</v>
      </c>
      <c r="D7282" s="5">
        <v>42856</v>
      </c>
      <c r="E7282">
        <v>9</v>
      </c>
      <c r="F7282">
        <v>17</v>
      </c>
      <c r="G7282" s="2">
        <v>1019.74</v>
      </c>
      <c r="H7282">
        <v>9</v>
      </c>
      <c r="I7282">
        <v>0</v>
      </c>
      <c r="J7282" s="4">
        <v>4.8899999999999997</v>
      </c>
      <c r="K7282" s="3">
        <v>0</v>
      </c>
      <c r="L7282" s="1" t="s">
        <v>26</v>
      </c>
    </row>
    <row r="7283" spans="1:12" x14ac:dyDescent="0.3">
      <c r="A7283" s="1" t="s">
        <v>1787</v>
      </c>
      <c r="B7283" s="1" t="s">
        <v>108</v>
      </c>
      <c r="C7283" s="1" t="s">
        <v>1235</v>
      </c>
      <c r="D7283" s="5">
        <v>42887</v>
      </c>
      <c r="E7283">
        <v>10</v>
      </c>
      <c r="F7283">
        <v>13</v>
      </c>
      <c r="G7283" s="2">
        <v>903.65</v>
      </c>
      <c r="H7283">
        <v>10</v>
      </c>
      <c r="I7283">
        <v>0</v>
      </c>
      <c r="J7283" s="4">
        <v>4.7</v>
      </c>
      <c r="K7283" s="3">
        <v>0</v>
      </c>
      <c r="L7283" s="1" t="s">
        <v>27</v>
      </c>
    </row>
    <row r="7284" spans="1:12" x14ac:dyDescent="0.3">
      <c r="A7284" s="1" t="s">
        <v>1787</v>
      </c>
      <c r="B7284" s="1" t="s">
        <v>108</v>
      </c>
      <c r="C7284" s="1" t="s">
        <v>1235</v>
      </c>
      <c r="D7284" s="5">
        <v>42917</v>
      </c>
      <c r="E7284">
        <v>5</v>
      </c>
      <c r="F7284">
        <v>5</v>
      </c>
      <c r="G7284" s="2">
        <v>327.99</v>
      </c>
      <c r="H7284">
        <v>5</v>
      </c>
      <c r="I7284">
        <v>1</v>
      </c>
      <c r="J7284" s="4">
        <v>3.6</v>
      </c>
      <c r="K7284" s="3">
        <v>0.2</v>
      </c>
      <c r="L7284" s="1" t="s">
        <v>28</v>
      </c>
    </row>
    <row r="7285" spans="1:12" x14ac:dyDescent="0.3">
      <c r="A7285" s="1" t="s">
        <v>1787</v>
      </c>
      <c r="B7285" s="1" t="s">
        <v>108</v>
      </c>
      <c r="C7285" s="1" t="s">
        <v>1235</v>
      </c>
      <c r="D7285" s="5">
        <v>42948</v>
      </c>
      <c r="E7285">
        <v>4</v>
      </c>
      <c r="F7285">
        <v>4</v>
      </c>
      <c r="G7285" s="2">
        <v>311.91000000000003</v>
      </c>
      <c r="H7285">
        <v>4</v>
      </c>
      <c r="I7285">
        <v>0</v>
      </c>
      <c r="J7285" s="4">
        <v>5</v>
      </c>
      <c r="K7285" s="3">
        <v>0</v>
      </c>
      <c r="L7285" s="1" t="s">
        <v>29</v>
      </c>
    </row>
    <row r="7286" spans="1:12" x14ac:dyDescent="0.3">
      <c r="A7286" s="1" t="s">
        <v>1787</v>
      </c>
      <c r="B7286" s="1" t="s">
        <v>108</v>
      </c>
      <c r="C7286" s="1" t="s">
        <v>1235</v>
      </c>
      <c r="D7286" s="5">
        <v>42979</v>
      </c>
      <c r="E7286">
        <v>4</v>
      </c>
      <c r="F7286">
        <v>4</v>
      </c>
      <c r="G7286" s="2">
        <v>312</v>
      </c>
      <c r="H7286">
        <v>4</v>
      </c>
      <c r="I7286">
        <v>0</v>
      </c>
      <c r="J7286" s="4">
        <v>4</v>
      </c>
      <c r="K7286" s="3">
        <v>0</v>
      </c>
      <c r="L7286" s="1" t="s">
        <v>18</v>
      </c>
    </row>
    <row r="7287" spans="1:12" x14ac:dyDescent="0.3">
      <c r="A7287" s="1" t="s">
        <v>1787</v>
      </c>
      <c r="B7287" s="1" t="s">
        <v>108</v>
      </c>
      <c r="C7287" s="1" t="s">
        <v>1235</v>
      </c>
      <c r="D7287" s="5">
        <v>43009</v>
      </c>
      <c r="E7287">
        <v>6</v>
      </c>
      <c r="F7287">
        <v>8</v>
      </c>
      <c r="G7287" s="2">
        <v>432.45</v>
      </c>
      <c r="H7287">
        <v>6</v>
      </c>
      <c r="I7287">
        <v>1</v>
      </c>
      <c r="J7287" s="4">
        <v>4.2</v>
      </c>
      <c r="K7287" s="3">
        <v>0.16666666666666666</v>
      </c>
      <c r="L7287" s="1" t="s">
        <v>19</v>
      </c>
    </row>
    <row r="7288" spans="1:12" x14ac:dyDescent="0.3">
      <c r="A7288" s="1" t="s">
        <v>1787</v>
      </c>
      <c r="B7288" s="1" t="s">
        <v>108</v>
      </c>
      <c r="C7288" s="1" t="s">
        <v>1235</v>
      </c>
      <c r="D7288" s="5">
        <v>43040</v>
      </c>
      <c r="E7288">
        <v>6</v>
      </c>
      <c r="F7288">
        <v>6</v>
      </c>
      <c r="G7288" s="2">
        <v>331.87</v>
      </c>
      <c r="H7288">
        <v>6</v>
      </c>
      <c r="I7288">
        <v>0</v>
      </c>
      <c r="J7288" s="4">
        <v>4.5</v>
      </c>
      <c r="K7288" s="3">
        <v>0</v>
      </c>
      <c r="L7288" s="1" t="s">
        <v>30</v>
      </c>
    </row>
    <row r="7289" spans="1:12" x14ac:dyDescent="0.3">
      <c r="A7289" s="1" t="s">
        <v>1787</v>
      </c>
      <c r="B7289" s="1" t="s">
        <v>108</v>
      </c>
      <c r="C7289" s="1" t="s">
        <v>1235</v>
      </c>
      <c r="D7289" s="5">
        <v>43070</v>
      </c>
      <c r="E7289">
        <v>7</v>
      </c>
      <c r="F7289">
        <v>12</v>
      </c>
      <c r="G7289" s="2">
        <v>638.74</v>
      </c>
      <c r="H7289">
        <v>7</v>
      </c>
      <c r="I7289">
        <v>0</v>
      </c>
      <c r="J7289" s="4">
        <v>3.86</v>
      </c>
      <c r="K7289" s="3">
        <v>0</v>
      </c>
      <c r="L7289" s="1" t="s">
        <v>31</v>
      </c>
    </row>
    <row r="7290" spans="1:12" x14ac:dyDescent="0.3">
      <c r="A7290" s="1" t="s">
        <v>1787</v>
      </c>
      <c r="B7290" s="1" t="s">
        <v>108</v>
      </c>
      <c r="C7290" s="1" t="s">
        <v>1235</v>
      </c>
      <c r="D7290" s="5">
        <v>43101</v>
      </c>
      <c r="E7290">
        <v>12</v>
      </c>
      <c r="F7290">
        <v>12</v>
      </c>
      <c r="G7290" s="2">
        <v>738.08</v>
      </c>
      <c r="H7290">
        <v>12</v>
      </c>
      <c r="I7290">
        <v>1</v>
      </c>
      <c r="J7290" s="4">
        <v>3.75</v>
      </c>
      <c r="K7290" s="3">
        <v>8.3333333333333329E-2</v>
      </c>
      <c r="L7290" s="1" t="s">
        <v>32</v>
      </c>
    </row>
    <row r="7291" spans="1:12" x14ac:dyDescent="0.3">
      <c r="A7291" s="1" t="s">
        <v>1787</v>
      </c>
      <c r="B7291" s="1" t="s">
        <v>108</v>
      </c>
      <c r="C7291" s="1" t="s">
        <v>1235</v>
      </c>
      <c r="D7291" s="5">
        <v>43132</v>
      </c>
      <c r="E7291">
        <v>17</v>
      </c>
      <c r="F7291">
        <v>19</v>
      </c>
      <c r="G7291" s="2">
        <v>1037.0899999999999</v>
      </c>
      <c r="H7291">
        <v>17</v>
      </c>
      <c r="I7291">
        <v>1</v>
      </c>
      <c r="J7291" s="4">
        <v>4.24</v>
      </c>
      <c r="K7291" s="3">
        <v>5.8823529411764705E-2</v>
      </c>
      <c r="L7291" s="1" t="s">
        <v>33</v>
      </c>
    </row>
    <row r="7292" spans="1:12" x14ac:dyDescent="0.3">
      <c r="A7292" s="1" t="s">
        <v>1787</v>
      </c>
      <c r="B7292" s="1" t="s">
        <v>108</v>
      </c>
      <c r="C7292" s="1" t="s">
        <v>1235</v>
      </c>
      <c r="D7292" s="5">
        <v>43160</v>
      </c>
      <c r="E7292">
        <v>8</v>
      </c>
      <c r="F7292">
        <v>10</v>
      </c>
      <c r="G7292" s="2">
        <v>637.76</v>
      </c>
      <c r="H7292">
        <v>7</v>
      </c>
      <c r="I7292">
        <v>1</v>
      </c>
      <c r="J7292" s="4">
        <v>3</v>
      </c>
      <c r="K7292" s="3">
        <v>0.14285714285714285</v>
      </c>
      <c r="L7292" s="1" t="s">
        <v>34</v>
      </c>
    </row>
    <row r="7293" spans="1:12" x14ac:dyDescent="0.3">
      <c r="A7293" s="1" t="s">
        <v>1787</v>
      </c>
      <c r="B7293" s="1" t="s">
        <v>108</v>
      </c>
      <c r="C7293" s="1" t="s">
        <v>1235</v>
      </c>
      <c r="D7293" s="5">
        <v>43221</v>
      </c>
      <c r="E7293">
        <v>2</v>
      </c>
      <c r="F7293">
        <v>3</v>
      </c>
      <c r="G7293" s="2">
        <v>315.43</v>
      </c>
      <c r="H7293">
        <v>2</v>
      </c>
      <c r="I7293">
        <v>0</v>
      </c>
      <c r="J7293" s="4">
        <v>5</v>
      </c>
      <c r="K7293" s="3">
        <v>0</v>
      </c>
      <c r="L7293" s="1" t="s">
        <v>46</v>
      </c>
    </row>
    <row r="7294" spans="1:12" x14ac:dyDescent="0.3">
      <c r="A7294" s="1" t="s">
        <v>1787</v>
      </c>
      <c r="B7294" s="1" t="s">
        <v>108</v>
      </c>
      <c r="C7294" s="1" t="s">
        <v>1235</v>
      </c>
      <c r="D7294" s="5">
        <v>43252</v>
      </c>
      <c r="E7294">
        <v>1</v>
      </c>
      <c r="F7294">
        <v>1</v>
      </c>
      <c r="G7294" s="2">
        <v>69.22</v>
      </c>
      <c r="H7294">
        <v>1</v>
      </c>
      <c r="I7294">
        <v>0</v>
      </c>
      <c r="J7294" s="4">
        <v>5</v>
      </c>
      <c r="K7294" s="3">
        <v>0</v>
      </c>
      <c r="L7294" s="1" t="s">
        <v>36</v>
      </c>
    </row>
    <row r="7295" spans="1:12" x14ac:dyDescent="0.3">
      <c r="A7295" s="1" t="s">
        <v>1787</v>
      </c>
      <c r="B7295" s="1" t="s">
        <v>108</v>
      </c>
      <c r="C7295" s="1" t="s">
        <v>1235</v>
      </c>
      <c r="D7295" s="5">
        <v>43282</v>
      </c>
      <c r="E7295">
        <v>1</v>
      </c>
      <c r="F7295">
        <v>1</v>
      </c>
      <c r="G7295" s="2">
        <v>73.400000000000006</v>
      </c>
      <c r="H7295">
        <v>1</v>
      </c>
      <c r="I7295">
        <v>0</v>
      </c>
      <c r="J7295" s="4">
        <v>4</v>
      </c>
      <c r="K7295" s="3">
        <v>0</v>
      </c>
      <c r="L7295" s="1" t="s">
        <v>37</v>
      </c>
    </row>
    <row r="7296" spans="1:12" x14ac:dyDescent="0.3">
      <c r="A7296" s="1" t="s">
        <v>1787</v>
      </c>
      <c r="B7296" s="1" t="s">
        <v>108</v>
      </c>
      <c r="C7296" s="1" t="s">
        <v>1235</v>
      </c>
      <c r="D7296" s="5">
        <v>43313</v>
      </c>
      <c r="E7296">
        <v>1</v>
      </c>
      <c r="F7296">
        <v>1</v>
      </c>
      <c r="G7296" s="2">
        <v>104.85</v>
      </c>
      <c r="H7296">
        <v>1</v>
      </c>
      <c r="I7296">
        <v>0</v>
      </c>
      <c r="J7296" s="4">
        <v>5</v>
      </c>
      <c r="K7296" s="3">
        <v>0</v>
      </c>
      <c r="L7296" s="1" t="s">
        <v>49</v>
      </c>
    </row>
    <row r="7297" spans="1:12" x14ac:dyDescent="0.3">
      <c r="A7297" s="1" t="s">
        <v>1788</v>
      </c>
      <c r="B7297" s="1" t="s">
        <v>16</v>
      </c>
      <c r="C7297" s="1" t="s">
        <v>968</v>
      </c>
      <c r="D7297" s="5">
        <v>42644</v>
      </c>
      <c r="E7297">
        <v>1</v>
      </c>
      <c r="F7297">
        <v>1</v>
      </c>
      <c r="G7297" s="2">
        <v>415.68</v>
      </c>
      <c r="H7297">
        <v>1</v>
      </c>
      <c r="I7297">
        <v>0</v>
      </c>
      <c r="J7297" s="4">
        <v>5</v>
      </c>
      <c r="K7297" s="3">
        <v>0</v>
      </c>
      <c r="L7297" s="1" t="s">
        <v>64</v>
      </c>
    </row>
    <row r="7298" spans="1:12" x14ac:dyDescent="0.3">
      <c r="A7298" s="1" t="s">
        <v>1788</v>
      </c>
      <c r="B7298" s="1" t="s">
        <v>16</v>
      </c>
      <c r="C7298" s="1" t="s">
        <v>968</v>
      </c>
      <c r="D7298" s="5">
        <v>43040</v>
      </c>
      <c r="E7298">
        <v>3</v>
      </c>
      <c r="F7298">
        <v>3</v>
      </c>
      <c r="G7298" s="2">
        <v>910.63</v>
      </c>
      <c r="H7298">
        <v>3</v>
      </c>
      <c r="I7298">
        <v>2</v>
      </c>
      <c r="J7298" s="4">
        <v>3.67</v>
      </c>
      <c r="K7298" s="3">
        <v>0.66666666666666663</v>
      </c>
      <c r="L7298" s="1" t="s">
        <v>30</v>
      </c>
    </row>
    <row r="7299" spans="1:12" x14ac:dyDescent="0.3">
      <c r="A7299" s="1" t="s">
        <v>1789</v>
      </c>
      <c r="B7299" s="1" t="s">
        <v>41</v>
      </c>
      <c r="C7299" s="1" t="s">
        <v>42</v>
      </c>
      <c r="D7299" s="5">
        <v>43282</v>
      </c>
      <c r="E7299">
        <v>1</v>
      </c>
      <c r="F7299">
        <v>2</v>
      </c>
      <c r="G7299" s="2">
        <v>340.64</v>
      </c>
      <c r="H7299">
        <v>1</v>
      </c>
      <c r="I7299">
        <v>0</v>
      </c>
      <c r="J7299" s="4">
        <v>4</v>
      </c>
      <c r="K7299" s="3">
        <v>0</v>
      </c>
      <c r="L7299" s="1" t="s">
        <v>37</v>
      </c>
    </row>
    <row r="7300" spans="1:12" x14ac:dyDescent="0.3">
      <c r="A7300" s="1" t="s">
        <v>1789</v>
      </c>
      <c r="B7300" s="1" t="s">
        <v>41</v>
      </c>
      <c r="C7300" s="1" t="s">
        <v>42</v>
      </c>
      <c r="D7300" s="5">
        <v>43313</v>
      </c>
      <c r="E7300">
        <v>4</v>
      </c>
      <c r="F7300">
        <v>6</v>
      </c>
      <c r="G7300" s="2">
        <v>288.98</v>
      </c>
      <c r="H7300">
        <v>4</v>
      </c>
      <c r="I7300">
        <v>0</v>
      </c>
      <c r="J7300" s="4">
        <v>4.75</v>
      </c>
      <c r="K7300" s="3">
        <v>0</v>
      </c>
      <c r="L7300" s="1" t="s">
        <v>49</v>
      </c>
    </row>
    <row r="7301" spans="1:12" x14ac:dyDescent="0.3">
      <c r="A7301" s="1" t="s">
        <v>1790</v>
      </c>
      <c r="B7301" s="1" t="s">
        <v>16</v>
      </c>
      <c r="C7301" s="1" t="s">
        <v>156</v>
      </c>
      <c r="D7301" s="5">
        <v>43252</v>
      </c>
      <c r="E7301">
        <v>1</v>
      </c>
      <c r="F7301">
        <v>1</v>
      </c>
      <c r="G7301" s="2">
        <v>57.17</v>
      </c>
      <c r="H7301">
        <v>1</v>
      </c>
      <c r="I7301">
        <v>0</v>
      </c>
      <c r="J7301" s="4">
        <v>5</v>
      </c>
      <c r="K7301" s="3">
        <v>0</v>
      </c>
      <c r="L7301" s="1" t="s">
        <v>36</v>
      </c>
    </row>
    <row r="7302" spans="1:12" x14ac:dyDescent="0.3">
      <c r="A7302" s="1" t="s">
        <v>1790</v>
      </c>
      <c r="B7302" s="1" t="s">
        <v>16</v>
      </c>
      <c r="C7302" s="1" t="s">
        <v>156</v>
      </c>
      <c r="D7302" s="5">
        <v>43282</v>
      </c>
      <c r="E7302">
        <v>2</v>
      </c>
      <c r="F7302">
        <v>2</v>
      </c>
      <c r="G7302" s="2">
        <v>87.57</v>
      </c>
      <c r="H7302">
        <v>2</v>
      </c>
      <c r="I7302">
        <v>0</v>
      </c>
      <c r="J7302" s="4">
        <v>5</v>
      </c>
      <c r="K7302" s="3">
        <v>0</v>
      </c>
      <c r="L7302" s="1" t="s">
        <v>37</v>
      </c>
    </row>
    <row r="7303" spans="1:12" x14ac:dyDescent="0.3">
      <c r="A7303" s="1" t="s">
        <v>1791</v>
      </c>
      <c r="B7303" s="1" t="s">
        <v>16</v>
      </c>
      <c r="C7303" s="1" t="s">
        <v>1792</v>
      </c>
      <c r="D7303" s="5">
        <v>42736</v>
      </c>
      <c r="E7303">
        <v>6</v>
      </c>
      <c r="F7303">
        <v>8</v>
      </c>
      <c r="G7303" s="2">
        <v>1024.6400000000001</v>
      </c>
      <c r="H7303">
        <v>6</v>
      </c>
      <c r="I7303">
        <v>0</v>
      </c>
      <c r="J7303" s="4">
        <v>4.67</v>
      </c>
      <c r="K7303" s="3">
        <v>0</v>
      </c>
      <c r="L7303" s="1" t="s">
        <v>45</v>
      </c>
    </row>
    <row r="7304" spans="1:12" x14ac:dyDescent="0.3">
      <c r="A7304" s="1" t="s">
        <v>1791</v>
      </c>
      <c r="B7304" s="1" t="s">
        <v>16</v>
      </c>
      <c r="C7304" s="1" t="s">
        <v>1792</v>
      </c>
      <c r="D7304" s="5">
        <v>42767</v>
      </c>
      <c r="E7304">
        <v>8</v>
      </c>
      <c r="F7304">
        <v>16</v>
      </c>
      <c r="G7304" s="2">
        <v>2239.67</v>
      </c>
      <c r="H7304">
        <v>7</v>
      </c>
      <c r="I7304">
        <v>0</v>
      </c>
      <c r="J7304" s="4">
        <v>4</v>
      </c>
      <c r="K7304" s="3">
        <v>0</v>
      </c>
      <c r="L7304" s="1" t="s">
        <v>23</v>
      </c>
    </row>
    <row r="7305" spans="1:12" x14ac:dyDescent="0.3">
      <c r="A7305" s="1" t="s">
        <v>1791</v>
      </c>
      <c r="B7305" s="1" t="s">
        <v>16</v>
      </c>
      <c r="C7305" s="1" t="s">
        <v>1792</v>
      </c>
      <c r="D7305" s="5">
        <v>42795</v>
      </c>
      <c r="E7305">
        <v>6</v>
      </c>
      <c r="F7305">
        <v>13</v>
      </c>
      <c r="G7305" s="2">
        <v>1753.23</v>
      </c>
      <c r="H7305">
        <v>6</v>
      </c>
      <c r="I7305">
        <v>0</v>
      </c>
      <c r="J7305" s="4">
        <v>4.5999999999999996</v>
      </c>
      <c r="K7305" s="3">
        <v>0</v>
      </c>
      <c r="L7305" s="1" t="s">
        <v>24</v>
      </c>
    </row>
    <row r="7306" spans="1:12" x14ac:dyDescent="0.3">
      <c r="A7306" s="1" t="s">
        <v>1791</v>
      </c>
      <c r="B7306" s="1" t="s">
        <v>16</v>
      </c>
      <c r="C7306" s="1" t="s">
        <v>1792</v>
      </c>
      <c r="D7306" s="5">
        <v>42826</v>
      </c>
      <c r="E7306">
        <v>4</v>
      </c>
      <c r="F7306">
        <v>5</v>
      </c>
      <c r="G7306" s="2">
        <v>653.02</v>
      </c>
      <c r="H7306">
        <v>4</v>
      </c>
      <c r="I7306">
        <v>1</v>
      </c>
      <c r="J7306" s="4">
        <v>3.25</v>
      </c>
      <c r="K7306" s="3">
        <v>0.25</v>
      </c>
      <c r="L7306" s="1" t="s">
        <v>25</v>
      </c>
    </row>
    <row r="7307" spans="1:12" x14ac:dyDescent="0.3">
      <c r="A7307" s="1" t="s">
        <v>1791</v>
      </c>
      <c r="B7307" s="1" t="s">
        <v>16</v>
      </c>
      <c r="C7307" s="1" t="s">
        <v>1792</v>
      </c>
      <c r="D7307" s="5">
        <v>42856</v>
      </c>
      <c r="E7307">
        <v>12</v>
      </c>
      <c r="F7307">
        <v>16</v>
      </c>
      <c r="G7307" s="2">
        <v>2179.5300000000002</v>
      </c>
      <c r="H7307">
        <v>12</v>
      </c>
      <c r="I7307">
        <v>0</v>
      </c>
      <c r="J7307" s="4">
        <v>3.58</v>
      </c>
      <c r="K7307" s="3">
        <v>0</v>
      </c>
      <c r="L7307" s="1" t="s">
        <v>26</v>
      </c>
    </row>
    <row r="7308" spans="1:12" x14ac:dyDescent="0.3">
      <c r="A7308" s="1" t="s">
        <v>1791</v>
      </c>
      <c r="B7308" s="1" t="s">
        <v>16</v>
      </c>
      <c r="C7308" s="1" t="s">
        <v>1792</v>
      </c>
      <c r="D7308" s="5">
        <v>42887</v>
      </c>
      <c r="E7308">
        <v>6</v>
      </c>
      <c r="F7308">
        <v>9</v>
      </c>
      <c r="G7308" s="2">
        <v>1252.76</v>
      </c>
      <c r="H7308">
        <v>6</v>
      </c>
      <c r="I7308">
        <v>0</v>
      </c>
      <c r="J7308" s="4">
        <v>4.67</v>
      </c>
      <c r="K7308" s="3">
        <v>0</v>
      </c>
      <c r="L7308" s="1" t="s">
        <v>27</v>
      </c>
    </row>
    <row r="7309" spans="1:12" x14ac:dyDescent="0.3">
      <c r="A7309" s="1" t="s">
        <v>1791</v>
      </c>
      <c r="B7309" s="1" t="s">
        <v>16</v>
      </c>
      <c r="C7309" s="1" t="s">
        <v>1792</v>
      </c>
      <c r="D7309" s="5">
        <v>42917</v>
      </c>
      <c r="E7309">
        <v>13</v>
      </c>
      <c r="F7309">
        <v>15</v>
      </c>
      <c r="G7309" s="2">
        <v>2169.73</v>
      </c>
      <c r="H7309">
        <v>13</v>
      </c>
      <c r="I7309">
        <v>1</v>
      </c>
      <c r="J7309" s="4">
        <v>4.46</v>
      </c>
      <c r="K7309" s="3">
        <v>7.6923076923076927E-2</v>
      </c>
      <c r="L7309" s="1" t="s">
        <v>28</v>
      </c>
    </row>
    <row r="7310" spans="1:12" x14ac:dyDescent="0.3">
      <c r="A7310" s="1" t="s">
        <v>1791</v>
      </c>
      <c r="B7310" s="1" t="s">
        <v>16</v>
      </c>
      <c r="C7310" s="1" t="s">
        <v>1792</v>
      </c>
      <c r="D7310" s="5">
        <v>42948</v>
      </c>
      <c r="E7310">
        <v>5</v>
      </c>
      <c r="F7310">
        <v>5</v>
      </c>
      <c r="G7310" s="2">
        <v>784.16</v>
      </c>
      <c r="H7310">
        <v>5</v>
      </c>
      <c r="I7310">
        <v>0</v>
      </c>
      <c r="J7310" s="4">
        <v>3.8</v>
      </c>
      <c r="K7310" s="3">
        <v>0</v>
      </c>
      <c r="L7310" s="1" t="s">
        <v>29</v>
      </c>
    </row>
    <row r="7311" spans="1:12" x14ac:dyDescent="0.3">
      <c r="A7311" s="1" t="s">
        <v>1791</v>
      </c>
      <c r="B7311" s="1" t="s">
        <v>16</v>
      </c>
      <c r="C7311" s="1" t="s">
        <v>1792</v>
      </c>
      <c r="D7311" s="5">
        <v>43009</v>
      </c>
      <c r="E7311">
        <v>1</v>
      </c>
      <c r="F7311">
        <v>1</v>
      </c>
      <c r="G7311" s="2">
        <v>144.01</v>
      </c>
      <c r="H7311">
        <v>1</v>
      </c>
      <c r="I7311">
        <v>0</v>
      </c>
      <c r="J7311" s="4">
        <v>5</v>
      </c>
      <c r="K7311" s="3">
        <v>0</v>
      </c>
      <c r="L7311" s="1" t="s">
        <v>19</v>
      </c>
    </row>
    <row r="7312" spans="1:12" x14ac:dyDescent="0.3">
      <c r="A7312" s="1" t="s">
        <v>1791</v>
      </c>
      <c r="B7312" s="1" t="s">
        <v>16</v>
      </c>
      <c r="C7312" s="1" t="s">
        <v>1792</v>
      </c>
      <c r="D7312" s="5">
        <v>43040</v>
      </c>
      <c r="E7312">
        <v>3</v>
      </c>
      <c r="F7312">
        <v>12</v>
      </c>
      <c r="G7312" s="2">
        <v>1755.59</v>
      </c>
      <c r="H7312">
        <v>3</v>
      </c>
      <c r="I7312">
        <v>0</v>
      </c>
      <c r="J7312" s="4">
        <v>3</v>
      </c>
      <c r="K7312" s="3">
        <v>0</v>
      </c>
      <c r="L7312" s="1" t="s">
        <v>30</v>
      </c>
    </row>
    <row r="7313" spans="1:12" x14ac:dyDescent="0.3">
      <c r="A7313" s="1" t="s">
        <v>1791</v>
      </c>
      <c r="B7313" s="1" t="s">
        <v>16</v>
      </c>
      <c r="C7313" s="1" t="s">
        <v>1792</v>
      </c>
      <c r="D7313" s="5">
        <v>43070</v>
      </c>
      <c r="E7313">
        <v>2</v>
      </c>
      <c r="F7313">
        <v>2</v>
      </c>
      <c r="G7313" s="2">
        <v>326.68</v>
      </c>
      <c r="H7313">
        <v>2</v>
      </c>
      <c r="I7313">
        <v>0</v>
      </c>
      <c r="J7313" s="4">
        <v>5</v>
      </c>
      <c r="K7313" s="3">
        <v>0</v>
      </c>
      <c r="L7313" s="1" t="s">
        <v>31</v>
      </c>
    </row>
    <row r="7314" spans="1:12" x14ac:dyDescent="0.3">
      <c r="A7314" s="1" t="s">
        <v>1791</v>
      </c>
      <c r="B7314" s="1" t="s">
        <v>16</v>
      </c>
      <c r="C7314" s="1" t="s">
        <v>1792</v>
      </c>
      <c r="D7314" s="5">
        <v>43101</v>
      </c>
      <c r="E7314">
        <v>3</v>
      </c>
      <c r="F7314">
        <v>3</v>
      </c>
      <c r="G7314" s="2">
        <v>470.69</v>
      </c>
      <c r="H7314">
        <v>3</v>
      </c>
      <c r="I7314">
        <v>0</v>
      </c>
      <c r="J7314" s="4">
        <v>4.33</v>
      </c>
      <c r="K7314" s="3">
        <v>0</v>
      </c>
      <c r="L7314" s="1" t="s">
        <v>32</v>
      </c>
    </row>
    <row r="7315" spans="1:12" x14ac:dyDescent="0.3">
      <c r="A7315" s="1" t="s">
        <v>1791</v>
      </c>
      <c r="B7315" s="1" t="s">
        <v>16</v>
      </c>
      <c r="C7315" s="1" t="s">
        <v>1792</v>
      </c>
      <c r="D7315" s="5">
        <v>43132</v>
      </c>
      <c r="E7315">
        <v>2</v>
      </c>
      <c r="F7315">
        <v>2</v>
      </c>
      <c r="G7315" s="2">
        <v>299.20999999999998</v>
      </c>
      <c r="H7315">
        <v>2</v>
      </c>
      <c r="I7315">
        <v>0</v>
      </c>
      <c r="J7315" s="4">
        <v>3.5</v>
      </c>
      <c r="K7315" s="3">
        <v>0</v>
      </c>
      <c r="L7315" s="1" t="s">
        <v>33</v>
      </c>
    </row>
    <row r="7316" spans="1:12" x14ac:dyDescent="0.3">
      <c r="A7316" s="1" t="s">
        <v>1791</v>
      </c>
      <c r="B7316" s="1" t="s">
        <v>16</v>
      </c>
      <c r="C7316" s="1" t="s">
        <v>1792</v>
      </c>
      <c r="D7316" s="5">
        <v>43160</v>
      </c>
      <c r="E7316">
        <v>3</v>
      </c>
      <c r="F7316">
        <v>4</v>
      </c>
      <c r="G7316" s="2">
        <v>604.6</v>
      </c>
      <c r="H7316">
        <v>3</v>
      </c>
      <c r="I7316">
        <v>1</v>
      </c>
      <c r="J7316" s="4">
        <v>2.67</v>
      </c>
      <c r="K7316" s="3">
        <v>0.33333333333333331</v>
      </c>
      <c r="L7316" s="1" t="s">
        <v>34</v>
      </c>
    </row>
    <row r="7317" spans="1:12" x14ac:dyDescent="0.3">
      <c r="A7317" s="1" t="s">
        <v>1791</v>
      </c>
      <c r="B7317" s="1" t="s">
        <v>16</v>
      </c>
      <c r="C7317" s="1" t="s">
        <v>1792</v>
      </c>
      <c r="D7317" s="5">
        <v>43191</v>
      </c>
      <c r="E7317">
        <v>1</v>
      </c>
      <c r="F7317">
        <v>1</v>
      </c>
      <c r="G7317" s="2">
        <v>134.6</v>
      </c>
      <c r="H7317">
        <v>1</v>
      </c>
      <c r="I7317">
        <v>0</v>
      </c>
      <c r="J7317" s="4">
        <v>1</v>
      </c>
      <c r="K7317" s="3">
        <v>0</v>
      </c>
      <c r="L7317" s="1" t="s">
        <v>35</v>
      </c>
    </row>
    <row r="7318" spans="1:12" x14ac:dyDescent="0.3">
      <c r="A7318" s="1" t="s">
        <v>1793</v>
      </c>
      <c r="B7318" s="1" t="s">
        <v>53</v>
      </c>
      <c r="C7318" s="1" t="s">
        <v>737</v>
      </c>
      <c r="D7318" s="5">
        <v>42767</v>
      </c>
      <c r="E7318">
        <v>1</v>
      </c>
      <c r="F7318">
        <v>1</v>
      </c>
      <c r="G7318" s="2">
        <v>18.559999999999999</v>
      </c>
      <c r="H7318">
        <v>1</v>
      </c>
      <c r="I7318">
        <v>0</v>
      </c>
      <c r="J7318" s="4">
        <v>5</v>
      </c>
      <c r="K7318" s="3">
        <v>0</v>
      </c>
      <c r="L7318" s="1" t="s">
        <v>23</v>
      </c>
    </row>
    <row r="7319" spans="1:12" x14ac:dyDescent="0.3">
      <c r="A7319" s="1" t="s">
        <v>1794</v>
      </c>
      <c r="B7319" s="1" t="s">
        <v>16</v>
      </c>
      <c r="C7319" s="1" t="s">
        <v>51</v>
      </c>
      <c r="D7319" s="5">
        <v>42979</v>
      </c>
      <c r="E7319">
        <v>10</v>
      </c>
      <c r="F7319">
        <v>10</v>
      </c>
      <c r="G7319" s="2">
        <v>831.9</v>
      </c>
      <c r="H7319">
        <v>10</v>
      </c>
      <c r="I7319">
        <v>0</v>
      </c>
      <c r="J7319" s="4">
        <v>4.5</v>
      </c>
      <c r="K7319" s="3">
        <v>0</v>
      </c>
      <c r="L7319" s="1" t="s">
        <v>18</v>
      </c>
    </row>
    <row r="7320" spans="1:12" x14ac:dyDescent="0.3">
      <c r="A7320" s="1" t="s">
        <v>1794</v>
      </c>
      <c r="B7320" s="1" t="s">
        <v>16</v>
      </c>
      <c r="C7320" s="1" t="s">
        <v>51</v>
      </c>
      <c r="D7320" s="5">
        <v>43009</v>
      </c>
      <c r="E7320">
        <v>27</v>
      </c>
      <c r="F7320">
        <v>28</v>
      </c>
      <c r="G7320" s="2">
        <v>1872.48</v>
      </c>
      <c r="H7320">
        <v>27</v>
      </c>
      <c r="I7320">
        <v>2</v>
      </c>
      <c r="J7320" s="4">
        <v>3.46</v>
      </c>
      <c r="K7320" s="3">
        <v>7.407407407407407E-2</v>
      </c>
      <c r="L7320" s="1" t="s">
        <v>19</v>
      </c>
    </row>
    <row r="7321" spans="1:12" x14ac:dyDescent="0.3">
      <c r="A7321" s="1" t="s">
        <v>1794</v>
      </c>
      <c r="B7321" s="1" t="s">
        <v>16</v>
      </c>
      <c r="C7321" s="1" t="s">
        <v>51</v>
      </c>
      <c r="D7321" s="5">
        <v>43040</v>
      </c>
      <c r="E7321">
        <v>32</v>
      </c>
      <c r="F7321">
        <v>32</v>
      </c>
      <c r="G7321" s="2">
        <v>1694.27</v>
      </c>
      <c r="H7321">
        <v>32</v>
      </c>
      <c r="I7321">
        <v>3</v>
      </c>
      <c r="J7321" s="4">
        <v>3.59</v>
      </c>
      <c r="K7321" s="3">
        <v>9.375E-2</v>
      </c>
      <c r="L7321" s="1" t="s">
        <v>30</v>
      </c>
    </row>
    <row r="7322" spans="1:12" x14ac:dyDescent="0.3">
      <c r="A7322" s="1" t="s">
        <v>1794</v>
      </c>
      <c r="B7322" s="1" t="s">
        <v>16</v>
      </c>
      <c r="C7322" s="1" t="s">
        <v>51</v>
      </c>
      <c r="D7322" s="5">
        <v>43070</v>
      </c>
      <c r="E7322">
        <v>19</v>
      </c>
      <c r="F7322">
        <v>22</v>
      </c>
      <c r="G7322" s="2">
        <v>1534.56</v>
      </c>
      <c r="H7322">
        <v>19</v>
      </c>
      <c r="I7322">
        <v>4</v>
      </c>
      <c r="J7322" s="4">
        <v>3.32</v>
      </c>
      <c r="K7322" s="3">
        <v>0.21052631578947367</v>
      </c>
      <c r="L7322" s="1" t="s">
        <v>31</v>
      </c>
    </row>
    <row r="7323" spans="1:12" x14ac:dyDescent="0.3">
      <c r="A7323" s="1" t="s">
        <v>1794</v>
      </c>
      <c r="B7323" s="1" t="s">
        <v>16</v>
      </c>
      <c r="C7323" s="1" t="s">
        <v>51</v>
      </c>
      <c r="D7323" s="5">
        <v>43101</v>
      </c>
      <c r="E7323">
        <v>20</v>
      </c>
      <c r="F7323">
        <v>20</v>
      </c>
      <c r="G7323" s="2">
        <v>1178.55</v>
      </c>
      <c r="H7323">
        <v>20</v>
      </c>
      <c r="I7323">
        <v>1</v>
      </c>
      <c r="J7323" s="4">
        <v>3.9</v>
      </c>
      <c r="K7323" s="3">
        <v>0.05</v>
      </c>
      <c r="L7323" s="1" t="s">
        <v>32</v>
      </c>
    </row>
    <row r="7324" spans="1:12" x14ac:dyDescent="0.3">
      <c r="A7324" s="1" t="s">
        <v>1794</v>
      </c>
      <c r="B7324" s="1" t="s">
        <v>16</v>
      </c>
      <c r="C7324" s="1" t="s">
        <v>51</v>
      </c>
      <c r="D7324" s="5">
        <v>43132</v>
      </c>
      <c r="E7324">
        <v>10</v>
      </c>
      <c r="F7324">
        <v>10</v>
      </c>
      <c r="G7324" s="2">
        <v>516.26</v>
      </c>
      <c r="H7324">
        <v>10</v>
      </c>
      <c r="I7324">
        <v>2</v>
      </c>
      <c r="J7324" s="4">
        <v>3.2</v>
      </c>
      <c r="K7324" s="3">
        <v>0.2</v>
      </c>
      <c r="L7324" s="1" t="s">
        <v>33</v>
      </c>
    </row>
    <row r="7325" spans="1:12" x14ac:dyDescent="0.3">
      <c r="A7325" s="1" t="s">
        <v>1794</v>
      </c>
      <c r="B7325" s="1" t="s">
        <v>16</v>
      </c>
      <c r="C7325" s="1" t="s">
        <v>51</v>
      </c>
      <c r="D7325" s="5">
        <v>43160</v>
      </c>
      <c r="E7325">
        <v>9</v>
      </c>
      <c r="F7325">
        <v>9</v>
      </c>
      <c r="G7325" s="2">
        <v>388.11</v>
      </c>
      <c r="H7325">
        <v>9</v>
      </c>
      <c r="I7325">
        <v>3</v>
      </c>
      <c r="J7325" s="4">
        <v>2.67</v>
      </c>
      <c r="K7325" s="3">
        <v>0.33333333333333331</v>
      </c>
      <c r="L7325" s="1" t="s">
        <v>34</v>
      </c>
    </row>
    <row r="7326" spans="1:12" x14ac:dyDescent="0.3">
      <c r="A7326" s="1" t="s">
        <v>1794</v>
      </c>
      <c r="B7326" s="1" t="s">
        <v>16</v>
      </c>
      <c r="C7326" s="1" t="s">
        <v>51</v>
      </c>
      <c r="D7326" s="5">
        <v>43191</v>
      </c>
      <c r="E7326">
        <v>15</v>
      </c>
      <c r="F7326">
        <v>16</v>
      </c>
      <c r="G7326" s="2">
        <v>1103.6199999999999</v>
      </c>
      <c r="H7326">
        <v>15</v>
      </c>
      <c r="I7326">
        <v>1</v>
      </c>
      <c r="J7326" s="4">
        <v>3.73</v>
      </c>
      <c r="K7326" s="3">
        <v>6.6666666666666666E-2</v>
      </c>
      <c r="L7326" s="1" t="s">
        <v>35</v>
      </c>
    </row>
    <row r="7327" spans="1:12" x14ac:dyDescent="0.3">
      <c r="A7327" s="1" t="s">
        <v>1794</v>
      </c>
      <c r="B7327" s="1" t="s">
        <v>16</v>
      </c>
      <c r="C7327" s="1" t="s">
        <v>51</v>
      </c>
      <c r="D7327" s="5">
        <v>43221</v>
      </c>
      <c r="E7327">
        <v>15</v>
      </c>
      <c r="F7327">
        <v>18</v>
      </c>
      <c r="G7327" s="2">
        <v>803.03</v>
      </c>
      <c r="H7327">
        <v>15</v>
      </c>
      <c r="I7327">
        <v>0</v>
      </c>
      <c r="J7327" s="4">
        <v>3.93</v>
      </c>
      <c r="K7327" s="3">
        <v>0</v>
      </c>
      <c r="L7327" s="1" t="s">
        <v>46</v>
      </c>
    </row>
    <row r="7328" spans="1:12" x14ac:dyDescent="0.3">
      <c r="A7328" s="1" t="s">
        <v>1794</v>
      </c>
      <c r="B7328" s="1" t="s">
        <v>16</v>
      </c>
      <c r="C7328" s="1" t="s">
        <v>51</v>
      </c>
      <c r="D7328" s="5">
        <v>43252</v>
      </c>
      <c r="E7328">
        <v>15</v>
      </c>
      <c r="F7328">
        <v>16</v>
      </c>
      <c r="G7328" s="2">
        <v>658.96</v>
      </c>
      <c r="H7328">
        <v>14</v>
      </c>
      <c r="I7328">
        <v>0</v>
      </c>
      <c r="J7328" s="4">
        <v>3.57</v>
      </c>
      <c r="K7328" s="3">
        <v>0</v>
      </c>
      <c r="L7328" s="1" t="s">
        <v>36</v>
      </c>
    </row>
    <row r="7329" spans="1:12" x14ac:dyDescent="0.3">
      <c r="A7329" s="1" t="s">
        <v>1794</v>
      </c>
      <c r="B7329" s="1" t="s">
        <v>16</v>
      </c>
      <c r="C7329" s="1" t="s">
        <v>51</v>
      </c>
      <c r="D7329" s="5">
        <v>43282</v>
      </c>
      <c r="E7329">
        <v>15</v>
      </c>
      <c r="F7329">
        <v>16</v>
      </c>
      <c r="G7329" s="2">
        <v>785.92</v>
      </c>
      <c r="H7329">
        <v>15</v>
      </c>
      <c r="I7329">
        <v>0</v>
      </c>
      <c r="J7329" s="4">
        <v>3.87</v>
      </c>
      <c r="K7329" s="3">
        <v>0</v>
      </c>
      <c r="L7329" s="1" t="s">
        <v>37</v>
      </c>
    </row>
    <row r="7330" spans="1:12" x14ac:dyDescent="0.3">
      <c r="A7330" s="1" t="s">
        <v>1794</v>
      </c>
      <c r="B7330" s="1" t="s">
        <v>16</v>
      </c>
      <c r="C7330" s="1" t="s">
        <v>51</v>
      </c>
      <c r="D7330" s="5">
        <v>43313</v>
      </c>
      <c r="E7330">
        <v>22</v>
      </c>
      <c r="F7330">
        <v>27</v>
      </c>
      <c r="G7330" s="2">
        <v>1013.19</v>
      </c>
      <c r="H7330">
        <v>22</v>
      </c>
      <c r="I7330">
        <v>0</v>
      </c>
      <c r="J7330" s="4">
        <v>3.77</v>
      </c>
      <c r="K7330" s="3">
        <v>0</v>
      </c>
      <c r="L7330" s="1" t="s">
        <v>49</v>
      </c>
    </row>
    <row r="7331" spans="1:12" x14ac:dyDescent="0.3">
      <c r="A7331" s="1" t="s">
        <v>1795</v>
      </c>
      <c r="B7331" s="1" t="s">
        <v>53</v>
      </c>
      <c r="C7331" s="1" t="s">
        <v>54</v>
      </c>
      <c r="D7331" s="5">
        <v>43070</v>
      </c>
      <c r="E7331">
        <v>3</v>
      </c>
      <c r="F7331">
        <v>3</v>
      </c>
      <c r="G7331" s="2">
        <v>320.98</v>
      </c>
      <c r="H7331">
        <v>3</v>
      </c>
      <c r="I7331">
        <v>1</v>
      </c>
      <c r="J7331" s="4">
        <v>4.67</v>
      </c>
      <c r="K7331" s="3">
        <v>0.33333333333333331</v>
      </c>
      <c r="L7331" s="1" t="s">
        <v>31</v>
      </c>
    </row>
    <row r="7332" spans="1:12" x14ac:dyDescent="0.3">
      <c r="A7332" s="1" t="s">
        <v>1795</v>
      </c>
      <c r="B7332" s="1" t="s">
        <v>53</v>
      </c>
      <c r="C7332" s="1" t="s">
        <v>54</v>
      </c>
      <c r="D7332" s="5">
        <v>43132</v>
      </c>
      <c r="E7332">
        <v>1</v>
      </c>
      <c r="F7332">
        <v>1</v>
      </c>
      <c r="G7332" s="2">
        <v>37.090000000000003</v>
      </c>
      <c r="H7332">
        <v>1</v>
      </c>
      <c r="I7332">
        <v>0</v>
      </c>
      <c r="J7332" s="4">
        <v>5</v>
      </c>
      <c r="K7332" s="3">
        <v>0</v>
      </c>
      <c r="L7332" s="1" t="s">
        <v>33</v>
      </c>
    </row>
    <row r="7333" spans="1:12" x14ac:dyDescent="0.3">
      <c r="A7333" s="1" t="s">
        <v>1795</v>
      </c>
      <c r="B7333" s="1" t="s">
        <v>53</v>
      </c>
      <c r="C7333" s="1" t="s">
        <v>54</v>
      </c>
      <c r="D7333" s="5">
        <v>43160</v>
      </c>
      <c r="E7333">
        <v>2</v>
      </c>
      <c r="F7333">
        <v>2</v>
      </c>
      <c r="G7333" s="2">
        <v>112.91</v>
      </c>
      <c r="H7333">
        <v>2</v>
      </c>
      <c r="I7333">
        <v>1</v>
      </c>
      <c r="J7333" s="4">
        <v>3</v>
      </c>
      <c r="K7333" s="3">
        <v>0.5</v>
      </c>
      <c r="L7333" s="1" t="s">
        <v>34</v>
      </c>
    </row>
    <row r="7334" spans="1:12" x14ac:dyDescent="0.3">
      <c r="A7334" s="1" t="s">
        <v>1795</v>
      </c>
      <c r="B7334" s="1" t="s">
        <v>53</v>
      </c>
      <c r="C7334" s="1" t="s">
        <v>54</v>
      </c>
      <c r="D7334" s="5">
        <v>43191</v>
      </c>
      <c r="E7334">
        <v>2</v>
      </c>
      <c r="F7334">
        <v>2</v>
      </c>
      <c r="G7334" s="2">
        <v>378.59</v>
      </c>
      <c r="H7334">
        <v>2</v>
      </c>
      <c r="I7334">
        <v>0</v>
      </c>
      <c r="J7334" s="4">
        <v>5</v>
      </c>
      <c r="K7334" s="3">
        <v>0</v>
      </c>
      <c r="L7334" s="1" t="s">
        <v>35</v>
      </c>
    </row>
    <row r="7335" spans="1:12" x14ac:dyDescent="0.3">
      <c r="A7335" s="1" t="s">
        <v>1795</v>
      </c>
      <c r="B7335" s="1" t="s">
        <v>53</v>
      </c>
      <c r="C7335" s="1" t="s">
        <v>54</v>
      </c>
      <c r="D7335" s="5">
        <v>43221</v>
      </c>
      <c r="E7335">
        <v>1</v>
      </c>
      <c r="F7335">
        <v>1</v>
      </c>
      <c r="G7335" s="2">
        <v>30.46</v>
      </c>
      <c r="H7335">
        <v>1</v>
      </c>
      <c r="I7335">
        <v>0</v>
      </c>
      <c r="J7335" s="4">
        <v>5</v>
      </c>
      <c r="K7335" s="3">
        <v>0</v>
      </c>
      <c r="L7335" s="1" t="s">
        <v>46</v>
      </c>
    </row>
    <row r="7336" spans="1:12" x14ac:dyDescent="0.3">
      <c r="A7336" s="1" t="s">
        <v>1795</v>
      </c>
      <c r="B7336" s="1" t="s">
        <v>53</v>
      </c>
      <c r="C7336" s="1" t="s">
        <v>54</v>
      </c>
      <c r="D7336" s="5">
        <v>43282</v>
      </c>
      <c r="E7336">
        <v>1</v>
      </c>
      <c r="F7336">
        <v>1</v>
      </c>
      <c r="G7336" s="2">
        <v>128.41999999999999</v>
      </c>
      <c r="H7336">
        <v>1</v>
      </c>
      <c r="I7336">
        <v>0</v>
      </c>
      <c r="J7336" s="4">
        <v>5</v>
      </c>
      <c r="K7336" s="3">
        <v>0</v>
      </c>
      <c r="L7336" s="1" t="s">
        <v>37</v>
      </c>
    </row>
    <row r="7337" spans="1:12" x14ac:dyDescent="0.3">
      <c r="A7337" s="1" t="s">
        <v>1795</v>
      </c>
      <c r="B7337" s="1" t="s">
        <v>53</v>
      </c>
      <c r="C7337" s="1" t="s">
        <v>54</v>
      </c>
      <c r="D7337" s="5">
        <v>43313</v>
      </c>
      <c r="E7337">
        <v>2</v>
      </c>
      <c r="F7337">
        <v>2</v>
      </c>
      <c r="G7337" s="2">
        <v>134.79</v>
      </c>
      <c r="H7337">
        <v>2</v>
      </c>
      <c r="I7337">
        <v>0</v>
      </c>
      <c r="J7337" s="4">
        <v>4</v>
      </c>
      <c r="K7337" s="3">
        <v>0</v>
      </c>
      <c r="L7337" s="1" t="s">
        <v>49</v>
      </c>
    </row>
    <row r="7338" spans="1:12" x14ac:dyDescent="0.3">
      <c r="A7338" s="1" t="s">
        <v>1796</v>
      </c>
      <c r="B7338" s="1" t="s">
        <v>16</v>
      </c>
      <c r="C7338" s="1" t="s">
        <v>558</v>
      </c>
      <c r="D7338" s="5">
        <v>43009</v>
      </c>
      <c r="E7338">
        <v>2</v>
      </c>
      <c r="F7338">
        <v>3</v>
      </c>
      <c r="G7338" s="2">
        <v>155.25</v>
      </c>
      <c r="H7338">
        <v>2</v>
      </c>
      <c r="I7338">
        <v>0</v>
      </c>
      <c r="J7338" s="4">
        <v>5</v>
      </c>
      <c r="K7338" s="3">
        <v>0</v>
      </c>
      <c r="L7338" s="1" t="s">
        <v>19</v>
      </c>
    </row>
    <row r="7339" spans="1:12" x14ac:dyDescent="0.3">
      <c r="A7339" s="1" t="s">
        <v>1796</v>
      </c>
      <c r="B7339" s="1" t="s">
        <v>16</v>
      </c>
      <c r="C7339" s="1" t="s">
        <v>558</v>
      </c>
      <c r="D7339" s="5">
        <v>43040</v>
      </c>
      <c r="E7339">
        <v>8</v>
      </c>
      <c r="F7339">
        <v>8</v>
      </c>
      <c r="G7339" s="2">
        <v>589.16999999999996</v>
      </c>
      <c r="H7339">
        <v>8</v>
      </c>
      <c r="I7339">
        <v>0</v>
      </c>
      <c r="J7339" s="4">
        <v>4.38</v>
      </c>
      <c r="K7339" s="3">
        <v>0</v>
      </c>
      <c r="L7339" s="1" t="s">
        <v>30</v>
      </c>
    </row>
    <row r="7340" spans="1:12" x14ac:dyDescent="0.3">
      <c r="A7340" s="1" t="s">
        <v>1796</v>
      </c>
      <c r="B7340" s="1" t="s">
        <v>16</v>
      </c>
      <c r="C7340" s="1" t="s">
        <v>558</v>
      </c>
      <c r="D7340" s="5">
        <v>43070</v>
      </c>
      <c r="E7340">
        <v>3</v>
      </c>
      <c r="F7340">
        <v>3</v>
      </c>
      <c r="G7340" s="2">
        <v>285.52999999999997</v>
      </c>
      <c r="H7340">
        <v>3</v>
      </c>
      <c r="I7340">
        <v>0</v>
      </c>
      <c r="J7340" s="4">
        <v>4</v>
      </c>
      <c r="K7340" s="3">
        <v>0</v>
      </c>
      <c r="L7340" s="1" t="s">
        <v>31</v>
      </c>
    </row>
    <row r="7341" spans="1:12" x14ac:dyDescent="0.3">
      <c r="A7341" s="1" t="s">
        <v>1796</v>
      </c>
      <c r="B7341" s="1" t="s">
        <v>16</v>
      </c>
      <c r="C7341" s="1" t="s">
        <v>558</v>
      </c>
      <c r="D7341" s="5">
        <v>43101</v>
      </c>
      <c r="E7341">
        <v>6</v>
      </c>
      <c r="F7341">
        <v>8</v>
      </c>
      <c r="G7341" s="2">
        <v>601.74</v>
      </c>
      <c r="H7341">
        <v>6</v>
      </c>
      <c r="I7341">
        <v>0</v>
      </c>
      <c r="J7341" s="4">
        <v>4.67</v>
      </c>
      <c r="K7341" s="3">
        <v>0</v>
      </c>
      <c r="L7341" s="1" t="s">
        <v>32</v>
      </c>
    </row>
    <row r="7342" spans="1:12" x14ac:dyDescent="0.3">
      <c r="A7342" s="1" t="s">
        <v>1796</v>
      </c>
      <c r="B7342" s="1" t="s">
        <v>16</v>
      </c>
      <c r="C7342" s="1" t="s">
        <v>558</v>
      </c>
      <c r="D7342" s="5">
        <v>43132</v>
      </c>
      <c r="E7342">
        <v>6</v>
      </c>
      <c r="F7342">
        <v>12</v>
      </c>
      <c r="G7342" s="2">
        <v>951.71</v>
      </c>
      <c r="H7342">
        <v>6</v>
      </c>
      <c r="I7342">
        <v>1</v>
      </c>
      <c r="J7342" s="4">
        <v>4.67</v>
      </c>
      <c r="K7342" s="3">
        <v>0.16666666666666666</v>
      </c>
      <c r="L7342" s="1" t="s">
        <v>33</v>
      </c>
    </row>
    <row r="7343" spans="1:12" x14ac:dyDescent="0.3">
      <c r="A7343" s="1" t="s">
        <v>1796</v>
      </c>
      <c r="B7343" s="1" t="s">
        <v>16</v>
      </c>
      <c r="C7343" s="1" t="s">
        <v>558</v>
      </c>
      <c r="D7343" s="5">
        <v>43160</v>
      </c>
      <c r="E7343">
        <v>6</v>
      </c>
      <c r="F7343">
        <v>6</v>
      </c>
      <c r="G7343" s="2">
        <v>588</v>
      </c>
      <c r="H7343">
        <v>6</v>
      </c>
      <c r="I7343">
        <v>1</v>
      </c>
      <c r="J7343" s="4">
        <v>5</v>
      </c>
      <c r="K7343" s="3">
        <v>0.16666666666666666</v>
      </c>
      <c r="L7343" s="1" t="s">
        <v>34</v>
      </c>
    </row>
    <row r="7344" spans="1:12" x14ac:dyDescent="0.3">
      <c r="A7344" s="1" t="s">
        <v>1796</v>
      </c>
      <c r="B7344" s="1" t="s">
        <v>16</v>
      </c>
      <c r="C7344" s="1" t="s">
        <v>558</v>
      </c>
      <c r="D7344" s="5">
        <v>43191</v>
      </c>
      <c r="E7344">
        <v>1</v>
      </c>
      <c r="F7344">
        <v>1</v>
      </c>
      <c r="G7344" s="2">
        <v>43.13</v>
      </c>
      <c r="H7344">
        <v>1</v>
      </c>
      <c r="I7344">
        <v>0</v>
      </c>
      <c r="J7344" s="4">
        <v>5</v>
      </c>
      <c r="K7344" s="3">
        <v>0</v>
      </c>
      <c r="L7344" s="1" t="s">
        <v>35</v>
      </c>
    </row>
    <row r="7345" spans="1:12" x14ac:dyDescent="0.3">
      <c r="A7345" s="1" t="s">
        <v>1796</v>
      </c>
      <c r="B7345" s="1" t="s">
        <v>16</v>
      </c>
      <c r="C7345" s="1" t="s">
        <v>558</v>
      </c>
      <c r="D7345" s="5">
        <v>43221</v>
      </c>
      <c r="E7345">
        <v>1</v>
      </c>
      <c r="F7345">
        <v>1</v>
      </c>
      <c r="G7345" s="2">
        <v>120.09</v>
      </c>
      <c r="H7345">
        <v>1</v>
      </c>
      <c r="I7345">
        <v>0</v>
      </c>
      <c r="J7345" s="4">
        <v>5</v>
      </c>
      <c r="K7345" s="3">
        <v>0</v>
      </c>
      <c r="L7345" s="1" t="s">
        <v>46</v>
      </c>
    </row>
    <row r="7346" spans="1:12" x14ac:dyDescent="0.3">
      <c r="A7346" s="1" t="s">
        <v>1796</v>
      </c>
      <c r="B7346" s="1" t="s">
        <v>16</v>
      </c>
      <c r="C7346" s="1" t="s">
        <v>558</v>
      </c>
      <c r="D7346" s="5">
        <v>43252</v>
      </c>
      <c r="E7346">
        <v>7</v>
      </c>
      <c r="F7346">
        <v>11</v>
      </c>
      <c r="G7346" s="2">
        <v>674.12</v>
      </c>
      <c r="H7346">
        <v>7</v>
      </c>
      <c r="I7346">
        <v>0</v>
      </c>
      <c r="J7346" s="4">
        <v>4.57</v>
      </c>
      <c r="K7346" s="3">
        <v>0</v>
      </c>
      <c r="L7346" s="1" t="s">
        <v>36</v>
      </c>
    </row>
    <row r="7347" spans="1:12" x14ac:dyDescent="0.3">
      <c r="A7347" s="1" t="s">
        <v>1796</v>
      </c>
      <c r="B7347" s="1" t="s">
        <v>16</v>
      </c>
      <c r="C7347" s="1" t="s">
        <v>558</v>
      </c>
      <c r="D7347" s="5">
        <v>43282</v>
      </c>
      <c r="E7347">
        <v>12</v>
      </c>
      <c r="F7347">
        <v>18</v>
      </c>
      <c r="G7347" s="2">
        <v>1488.47</v>
      </c>
      <c r="H7347">
        <v>12</v>
      </c>
      <c r="I7347">
        <v>0</v>
      </c>
      <c r="J7347" s="4">
        <v>4.5</v>
      </c>
      <c r="K7347" s="3">
        <v>0</v>
      </c>
      <c r="L7347" s="1" t="s">
        <v>37</v>
      </c>
    </row>
    <row r="7348" spans="1:12" x14ac:dyDescent="0.3">
      <c r="A7348" s="1" t="s">
        <v>1796</v>
      </c>
      <c r="B7348" s="1" t="s">
        <v>16</v>
      </c>
      <c r="C7348" s="1" t="s">
        <v>558</v>
      </c>
      <c r="D7348" s="5">
        <v>43313</v>
      </c>
      <c r="E7348">
        <v>8</v>
      </c>
      <c r="F7348">
        <v>9</v>
      </c>
      <c r="G7348" s="2">
        <v>881.65</v>
      </c>
      <c r="H7348">
        <v>8</v>
      </c>
      <c r="I7348">
        <v>0</v>
      </c>
      <c r="J7348" s="4">
        <v>4</v>
      </c>
      <c r="K7348" s="3">
        <v>0</v>
      </c>
      <c r="L7348" s="1" t="s">
        <v>49</v>
      </c>
    </row>
    <row r="7349" spans="1:12" x14ac:dyDescent="0.3">
      <c r="A7349" s="1" t="s">
        <v>1797</v>
      </c>
      <c r="B7349" s="1" t="s">
        <v>16</v>
      </c>
      <c r="C7349" s="1" t="s">
        <v>1024</v>
      </c>
      <c r="D7349" s="5">
        <v>42736</v>
      </c>
      <c r="E7349">
        <v>3</v>
      </c>
      <c r="F7349">
        <v>3</v>
      </c>
      <c r="G7349" s="2">
        <v>153.54</v>
      </c>
      <c r="H7349">
        <v>3</v>
      </c>
      <c r="I7349">
        <v>0</v>
      </c>
      <c r="J7349" s="4">
        <v>3.67</v>
      </c>
      <c r="K7349" s="3">
        <v>0</v>
      </c>
      <c r="L7349" s="1" t="s">
        <v>45</v>
      </c>
    </row>
    <row r="7350" spans="1:12" x14ac:dyDescent="0.3">
      <c r="A7350" s="1" t="s">
        <v>1797</v>
      </c>
      <c r="B7350" s="1" t="s">
        <v>16</v>
      </c>
      <c r="C7350" s="1" t="s">
        <v>1024</v>
      </c>
      <c r="D7350" s="5">
        <v>42767</v>
      </c>
      <c r="E7350">
        <v>9</v>
      </c>
      <c r="F7350">
        <v>9</v>
      </c>
      <c r="G7350" s="2">
        <v>593.42999999999995</v>
      </c>
      <c r="H7350">
        <v>9</v>
      </c>
      <c r="I7350">
        <v>1</v>
      </c>
      <c r="J7350" s="4">
        <v>3</v>
      </c>
      <c r="K7350" s="3">
        <v>0.1111111111111111</v>
      </c>
      <c r="L7350" s="1" t="s">
        <v>23</v>
      </c>
    </row>
    <row r="7351" spans="1:12" x14ac:dyDescent="0.3">
      <c r="A7351" s="1" t="s">
        <v>1797</v>
      </c>
      <c r="B7351" s="1" t="s">
        <v>16</v>
      </c>
      <c r="C7351" s="1" t="s">
        <v>1024</v>
      </c>
      <c r="D7351" s="5">
        <v>42795</v>
      </c>
      <c r="E7351">
        <v>6</v>
      </c>
      <c r="F7351">
        <v>6</v>
      </c>
      <c r="G7351" s="2">
        <v>407.5</v>
      </c>
      <c r="H7351">
        <v>6</v>
      </c>
      <c r="I7351">
        <v>2</v>
      </c>
      <c r="J7351" s="4">
        <v>3.83</v>
      </c>
      <c r="K7351" s="3">
        <v>0.33333333333333331</v>
      </c>
      <c r="L7351" s="1" t="s">
        <v>24</v>
      </c>
    </row>
    <row r="7352" spans="1:12" x14ac:dyDescent="0.3">
      <c r="A7352" s="1" t="s">
        <v>1797</v>
      </c>
      <c r="B7352" s="1" t="s">
        <v>16</v>
      </c>
      <c r="C7352" s="1" t="s">
        <v>1024</v>
      </c>
      <c r="D7352" s="5">
        <v>42826</v>
      </c>
      <c r="E7352">
        <v>17</v>
      </c>
      <c r="F7352">
        <v>17</v>
      </c>
      <c r="G7352" s="2">
        <v>1401.26</v>
      </c>
      <c r="H7352">
        <v>17</v>
      </c>
      <c r="I7352">
        <v>0</v>
      </c>
      <c r="J7352" s="4">
        <v>3.88</v>
      </c>
      <c r="K7352" s="3">
        <v>0</v>
      </c>
      <c r="L7352" s="1" t="s">
        <v>25</v>
      </c>
    </row>
    <row r="7353" spans="1:12" x14ac:dyDescent="0.3">
      <c r="A7353" s="1" t="s">
        <v>1797</v>
      </c>
      <c r="B7353" s="1" t="s">
        <v>16</v>
      </c>
      <c r="C7353" s="1" t="s">
        <v>1024</v>
      </c>
      <c r="D7353" s="5">
        <v>42856</v>
      </c>
      <c r="E7353">
        <v>31</v>
      </c>
      <c r="F7353">
        <v>32</v>
      </c>
      <c r="G7353" s="2">
        <v>2706.42</v>
      </c>
      <c r="H7353">
        <v>31</v>
      </c>
      <c r="I7353">
        <v>0</v>
      </c>
      <c r="J7353" s="4">
        <v>4.0599999999999996</v>
      </c>
      <c r="K7353" s="3">
        <v>0</v>
      </c>
      <c r="L7353" s="1" t="s">
        <v>26</v>
      </c>
    </row>
    <row r="7354" spans="1:12" x14ac:dyDescent="0.3">
      <c r="A7354" s="1" t="s">
        <v>1797</v>
      </c>
      <c r="B7354" s="1" t="s">
        <v>16</v>
      </c>
      <c r="C7354" s="1" t="s">
        <v>1024</v>
      </c>
      <c r="D7354" s="5">
        <v>42887</v>
      </c>
      <c r="E7354">
        <v>7</v>
      </c>
      <c r="F7354">
        <v>7</v>
      </c>
      <c r="G7354" s="2">
        <v>782.76</v>
      </c>
      <c r="H7354">
        <v>7</v>
      </c>
      <c r="I7354">
        <v>1</v>
      </c>
      <c r="J7354" s="4">
        <v>4</v>
      </c>
      <c r="K7354" s="3">
        <v>0.14285714285714285</v>
      </c>
      <c r="L7354" s="1" t="s">
        <v>27</v>
      </c>
    </row>
    <row r="7355" spans="1:12" x14ac:dyDescent="0.3">
      <c r="A7355" s="1" t="s">
        <v>1797</v>
      </c>
      <c r="B7355" s="1" t="s">
        <v>16</v>
      </c>
      <c r="C7355" s="1" t="s">
        <v>1024</v>
      </c>
      <c r="D7355" s="5">
        <v>42917</v>
      </c>
      <c r="E7355">
        <v>46</v>
      </c>
      <c r="F7355">
        <v>47</v>
      </c>
      <c r="G7355" s="2">
        <v>3911.97</v>
      </c>
      <c r="H7355">
        <v>45</v>
      </c>
      <c r="I7355">
        <v>2</v>
      </c>
      <c r="J7355" s="4">
        <v>4.24</v>
      </c>
      <c r="K7355" s="3">
        <v>4.4444444444444446E-2</v>
      </c>
      <c r="L7355" s="1" t="s">
        <v>28</v>
      </c>
    </row>
    <row r="7356" spans="1:12" x14ac:dyDescent="0.3">
      <c r="A7356" s="1" t="s">
        <v>1797</v>
      </c>
      <c r="B7356" s="1" t="s">
        <v>16</v>
      </c>
      <c r="C7356" s="1" t="s">
        <v>1024</v>
      </c>
      <c r="D7356" s="5">
        <v>42948</v>
      </c>
      <c r="E7356">
        <v>38</v>
      </c>
      <c r="F7356">
        <v>41</v>
      </c>
      <c r="G7356" s="2">
        <v>4292.2</v>
      </c>
      <c r="H7356">
        <v>37</v>
      </c>
      <c r="I7356">
        <v>1</v>
      </c>
      <c r="J7356" s="4">
        <v>3.87</v>
      </c>
      <c r="K7356" s="3">
        <v>2.7027027027027029E-2</v>
      </c>
      <c r="L7356" s="1" t="s">
        <v>29</v>
      </c>
    </row>
    <row r="7357" spans="1:12" x14ac:dyDescent="0.3">
      <c r="A7357" s="1" t="s">
        <v>1797</v>
      </c>
      <c r="B7357" s="1" t="s">
        <v>16</v>
      </c>
      <c r="C7357" s="1" t="s">
        <v>1024</v>
      </c>
      <c r="D7357" s="5">
        <v>42979</v>
      </c>
      <c r="E7357">
        <v>20</v>
      </c>
      <c r="F7357">
        <v>21</v>
      </c>
      <c r="G7357" s="2">
        <v>1711.77</v>
      </c>
      <c r="H7357">
        <v>20</v>
      </c>
      <c r="I7357">
        <v>2</v>
      </c>
      <c r="J7357" s="4">
        <v>4</v>
      </c>
      <c r="K7357" s="3">
        <v>0.1</v>
      </c>
      <c r="L7357" s="1" t="s">
        <v>18</v>
      </c>
    </row>
    <row r="7358" spans="1:12" x14ac:dyDescent="0.3">
      <c r="A7358" s="1" t="s">
        <v>1797</v>
      </c>
      <c r="B7358" s="1" t="s">
        <v>16</v>
      </c>
      <c r="C7358" s="1" t="s">
        <v>1024</v>
      </c>
      <c r="D7358" s="5">
        <v>43009</v>
      </c>
      <c r="E7358">
        <v>19</v>
      </c>
      <c r="F7358">
        <v>19</v>
      </c>
      <c r="G7358" s="2">
        <v>2196.46</v>
      </c>
      <c r="H7358">
        <v>18</v>
      </c>
      <c r="I7358">
        <v>0</v>
      </c>
      <c r="J7358" s="4">
        <v>3.74</v>
      </c>
      <c r="K7358" s="3">
        <v>0</v>
      </c>
      <c r="L7358" s="1" t="s">
        <v>19</v>
      </c>
    </row>
    <row r="7359" spans="1:12" x14ac:dyDescent="0.3">
      <c r="A7359" s="1" t="s">
        <v>1797</v>
      </c>
      <c r="B7359" s="1" t="s">
        <v>16</v>
      </c>
      <c r="C7359" s="1" t="s">
        <v>1024</v>
      </c>
      <c r="D7359" s="5">
        <v>43040</v>
      </c>
      <c r="E7359">
        <v>23</v>
      </c>
      <c r="F7359">
        <v>28</v>
      </c>
      <c r="G7359" s="2">
        <v>3396.9</v>
      </c>
      <c r="H7359">
        <v>23</v>
      </c>
      <c r="I7359">
        <v>4</v>
      </c>
      <c r="J7359" s="4">
        <v>3.57</v>
      </c>
      <c r="K7359" s="3">
        <v>0.17391304347826086</v>
      </c>
      <c r="L7359" s="1" t="s">
        <v>30</v>
      </c>
    </row>
    <row r="7360" spans="1:12" x14ac:dyDescent="0.3">
      <c r="A7360" s="1" t="s">
        <v>1797</v>
      </c>
      <c r="B7360" s="1" t="s">
        <v>16</v>
      </c>
      <c r="C7360" s="1" t="s">
        <v>1024</v>
      </c>
      <c r="D7360" s="5">
        <v>43070</v>
      </c>
      <c r="E7360">
        <v>5</v>
      </c>
      <c r="F7360">
        <v>5</v>
      </c>
      <c r="G7360" s="2">
        <v>436.38</v>
      </c>
      <c r="H7360">
        <v>5</v>
      </c>
      <c r="I7360">
        <v>0</v>
      </c>
      <c r="J7360" s="4">
        <v>3.4</v>
      </c>
      <c r="K7360" s="3">
        <v>0</v>
      </c>
      <c r="L7360" s="1" t="s">
        <v>31</v>
      </c>
    </row>
    <row r="7361" spans="1:12" x14ac:dyDescent="0.3">
      <c r="A7361" s="1" t="s">
        <v>1797</v>
      </c>
      <c r="B7361" s="1" t="s">
        <v>16</v>
      </c>
      <c r="C7361" s="1" t="s">
        <v>1024</v>
      </c>
      <c r="D7361" s="5">
        <v>43101</v>
      </c>
      <c r="E7361">
        <v>14</v>
      </c>
      <c r="F7361">
        <v>14</v>
      </c>
      <c r="G7361" s="2">
        <v>1978.4</v>
      </c>
      <c r="H7361">
        <v>14</v>
      </c>
      <c r="I7361">
        <v>1</v>
      </c>
      <c r="J7361" s="4">
        <v>3.79</v>
      </c>
      <c r="K7361" s="3">
        <v>7.1428571428571425E-2</v>
      </c>
      <c r="L7361" s="1" t="s">
        <v>32</v>
      </c>
    </row>
    <row r="7362" spans="1:12" x14ac:dyDescent="0.3">
      <c r="A7362" s="1" t="s">
        <v>1797</v>
      </c>
      <c r="B7362" s="1" t="s">
        <v>16</v>
      </c>
      <c r="C7362" s="1" t="s">
        <v>1024</v>
      </c>
      <c r="D7362" s="5">
        <v>43132</v>
      </c>
      <c r="E7362">
        <v>18</v>
      </c>
      <c r="F7362">
        <v>19</v>
      </c>
      <c r="G7362" s="2">
        <v>2805.06</v>
      </c>
      <c r="H7362">
        <v>18</v>
      </c>
      <c r="I7362">
        <v>5</v>
      </c>
      <c r="J7362" s="4">
        <v>3.29</v>
      </c>
      <c r="K7362" s="3">
        <v>0.27777777777777779</v>
      </c>
      <c r="L7362" s="1" t="s">
        <v>33</v>
      </c>
    </row>
    <row r="7363" spans="1:12" x14ac:dyDescent="0.3">
      <c r="A7363" s="1" t="s">
        <v>1797</v>
      </c>
      <c r="B7363" s="1" t="s">
        <v>16</v>
      </c>
      <c r="C7363" s="1" t="s">
        <v>1024</v>
      </c>
      <c r="D7363" s="5">
        <v>43160</v>
      </c>
      <c r="E7363">
        <v>36</v>
      </c>
      <c r="F7363">
        <v>36</v>
      </c>
      <c r="G7363" s="2">
        <v>5917.13</v>
      </c>
      <c r="H7363">
        <v>36</v>
      </c>
      <c r="I7363">
        <v>10</v>
      </c>
      <c r="J7363" s="4">
        <v>2.94</v>
      </c>
      <c r="K7363" s="3">
        <v>0.27777777777777779</v>
      </c>
      <c r="L7363" s="1" t="s">
        <v>34</v>
      </c>
    </row>
    <row r="7364" spans="1:12" x14ac:dyDescent="0.3">
      <c r="A7364" s="1" t="s">
        <v>1797</v>
      </c>
      <c r="B7364" s="1" t="s">
        <v>16</v>
      </c>
      <c r="C7364" s="1" t="s">
        <v>1024</v>
      </c>
      <c r="D7364" s="5">
        <v>43191</v>
      </c>
      <c r="E7364">
        <v>9</v>
      </c>
      <c r="F7364">
        <v>9</v>
      </c>
      <c r="G7364" s="2">
        <v>1767</v>
      </c>
      <c r="H7364">
        <v>9</v>
      </c>
      <c r="I7364">
        <v>0</v>
      </c>
      <c r="J7364" s="4">
        <v>4.78</v>
      </c>
      <c r="K7364" s="3">
        <v>0</v>
      </c>
      <c r="L7364" s="1" t="s">
        <v>35</v>
      </c>
    </row>
    <row r="7365" spans="1:12" x14ac:dyDescent="0.3">
      <c r="A7365" s="1" t="s">
        <v>1797</v>
      </c>
      <c r="B7365" s="1" t="s">
        <v>16</v>
      </c>
      <c r="C7365" s="1" t="s">
        <v>1024</v>
      </c>
      <c r="D7365" s="5">
        <v>43221</v>
      </c>
      <c r="E7365">
        <v>8</v>
      </c>
      <c r="F7365">
        <v>9</v>
      </c>
      <c r="G7365" s="2">
        <v>1293.21</v>
      </c>
      <c r="H7365">
        <v>8</v>
      </c>
      <c r="I7365">
        <v>0</v>
      </c>
      <c r="J7365" s="4">
        <v>4.13</v>
      </c>
      <c r="K7365" s="3">
        <v>0</v>
      </c>
      <c r="L7365" s="1" t="s">
        <v>46</v>
      </c>
    </row>
    <row r="7366" spans="1:12" x14ac:dyDescent="0.3">
      <c r="A7366" s="1" t="s">
        <v>1797</v>
      </c>
      <c r="B7366" s="1" t="s">
        <v>16</v>
      </c>
      <c r="C7366" s="1" t="s">
        <v>1024</v>
      </c>
      <c r="D7366" s="5">
        <v>43252</v>
      </c>
      <c r="E7366">
        <v>4</v>
      </c>
      <c r="F7366">
        <v>4</v>
      </c>
      <c r="G7366" s="2">
        <v>487.53</v>
      </c>
      <c r="H7366">
        <v>4</v>
      </c>
      <c r="I7366">
        <v>0</v>
      </c>
      <c r="J7366" s="4">
        <v>5</v>
      </c>
      <c r="K7366" s="3">
        <v>0</v>
      </c>
      <c r="L7366" s="1" t="s">
        <v>36</v>
      </c>
    </row>
    <row r="7367" spans="1:12" x14ac:dyDescent="0.3">
      <c r="A7367" s="1" t="s">
        <v>1797</v>
      </c>
      <c r="B7367" s="1" t="s">
        <v>16</v>
      </c>
      <c r="C7367" s="1" t="s">
        <v>1024</v>
      </c>
      <c r="D7367" s="5">
        <v>43313</v>
      </c>
      <c r="E7367">
        <v>2</v>
      </c>
      <c r="F7367">
        <v>2</v>
      </c>
      <c r="G7367" s="2">
        <v>226.52</v>
      </c>
      <c r="H7367">
        <v>2</v>
      </c>
      <c r="I7367">
        <v>0</v>
      </c>
      <c r="J7367" s="4">
        <v>5</v>
      </c>
      <c r="K7367" s="3">
        <v>0</v>
      </c>
      <c r="L7367" s="1" t="s">
        <v>49</v>
      </c>
    </row>
    <row r="7368" spans="1:12" x14ac:dyDescent="0.3">
      <c r="A7368" s="1" t="s">
        <v>1798</v>
      </c>
      <c r="B7368" s="1" t="s">
        <v>16</v>
      </c>
      <c r="C7368" s="1" t="s">
        <v>51</v>
      </c>
      <c r="D7368" s="5">
        <v>42767</v>
      </c>
      <c r="E7368">
        <v>1</v>
      </c>
      <c r="F7368">
        <v>1</v>
      </c>
      <c r="G7368" s="2">
        <v>69.52</v>
      </c>
      <c r="H7368">
        <v>1</v>
      </c>
      <c r="I7368">
        <v>0</v>
      </c>
      <c r="J7368" s="4">
        <v>3</v>
      </c>
      <c r="K7368" s="3">
        <v>0</v>
      </c>
      <c r="L7368" s="1" t="s">
        <v>23</v>
      </c>
    </row>
    <row r="7369" spans="1:12" x14ac:dyDescent="0.3">
      <c r="A7369" s="1" t="s">
        <v>1798</v>
      </c>
      <c r="B7369" s="1" t="s">
        <v>16</v>
      </c>
      <c r="C7369" s="1" t="s">
        <v>51</v>
      </c>
      <c r="D7369" s="5">
        <v>43160</v>
      </c>
      <c r="E7369">
        <v>1</v>
      </c>
      <c r="F7369">
        <v>1</v>
      </c>
      <c r="G7369" s="2">
        <v>71.349999999999994</v>
      </c>
      <c r="H7369">
        <v>1</v>
      </c>
      <c r="I7369">
        <v>0</v>
      </c>
      <c r="J7369" s="4">
        <v>5</v>
      </c>
      <c r="K7369" s="3">
        <v>0</v>
      </c>
      <c r="L7369" s="1" t="s">
        <v>34</v>
      </c>
    </row>
    <row r="7370" spans="1:12" x14ac:dyDescent="0.3">
      <c r="A7370" s="1" t="s">
        <v>1798</v>
      </c>
      <c r="B7370" s="1" t="s">
        <v>16</v>
      </c>
      <c r="C7370" s="1" t="s">
        <v>51</v>
      </c>
      <c r="D7370" s="5">
        <v>43252</v>
      </c>
      <c r="E7370">
        <v>1</v>
      </c>
      <c r="F7370">
        <v>2</v>
      </c>
      <c r="G7370" s="2">
        <v>131.78</v>
      </c>
      <c r="H7370">
        <v>1</v>
      </c>
      <c r="I7370">
        <v>0</v>
      </c>
      <c r="J7370" s="4">
        <v>5</v>
      </c>
      <c r="K7370" s="3">
        <v>0</v>
      </c>
      <c r="L7370" s="1" t="s">
        <v>36</v>
      </c>
    </row>
    <row r="7371" spans="1:12" x14ac:dyDescent="0.3">
      <c r="A7371" s="1" t="s">
        <v>1798</v>
      </c>
      <c r="B7371" s="1" t="s">
        <v>16</v>
      </c>
      <c r="C7371" s="1" t="s">
        <v>51</v>
      </c>
      <c r="D7371" s="5">
        <v>43282</v>
      </c>
      <c r="E7371">
        <v>5</v>
      </c>
      <c r="F7371">
        <v>6</v>
      </c>
      <c r="G7371" s="2">
        <v>412.7</v>
      </c>
      <c r="H7371">
        <v>5</v>
      </c>
      <c r="I7371">
        <v>0</v>
      </c>
      <c r="J7371" s="4">
        <v>4.4000000000000004</v>
      </c>
      <c r="K7371" s="3">
        <v>0</v>
      </c>
      <c r="L7371" s="1" t="s">
        <v>37</v>
      </c>
    </row>
    <row r="7372" spans="1:12" x14ac:dyDescent="0.3">
      <c r="A7372" s="1" t="s">
        <v>1799</v>
      </c>
      <c r="B7372" s="1" t="s">
        <v>16</v>
      </c>
      <c r="C7372" s="1" t="s">
        <v>1639</v>
      </c>
      <c r="D7372" s="5">
        <v>43252</v>
      </c>
      <c r="E7372">
        <v>1</v>
      </c>
      <c r="F7372">
        <v>1</v>
      </c>
      <c r="G7372" s="2">
        <v>187.92</v>
      </c>
      <c r="H7372">
        <v>1</v>
      </c>
      <c r="I7372">
        <v>0</v>
      </c>
      <c r="J7372" s="4">
        <v>4</v>
      </c>
      <c r="K7372" s="3">
        <v>0</v>
      </c>
      <c r="L7372" s="1" t="s">
        <v>36</v>
      </c>
    </row>
    <row r="7373" spans="1:12" x14ac:dyDescent="0.3">
      <c r="A7373" s="1" t="s">
        <v>1799</v>
      </c>
      <c r="B7373" s="1" t="s">
        <v>16</v>
      </c>
      <c r="C7373" s="1" t="s">
        <v>1639</v>
      </c>
      <c r="D7373" s="5">
        <v>43282</v>
      </c>
      <c r="E7373">
        <v>1</v>
      </c>
      <c r="F7373">
        <v>1</v>
      </c>
      <c r="G7373" s="2">
        <v>111.12</v>
      </c>
      <c r="H7373">
        <v>1</v>
      </c>
      <c r="I7373">
        <v>0</v>
      </c>
      <c r="J7373" s="4">
        <v>5</v>
      </c>
      <c r="K7373" s="3">
        <v>0</v>
      </c>
      <c r="L7373" s="1" t="s">
        <v>37</v>
      </c>
    </row>
    <row r="7374" spans="1:12" x14ac:dyDescent="0.3">
      <c r="A7374" s="1" t="s">
        <v>1799</v>
      </c>
      <c r="B7374" s="1" t="s">
        <v>16</v>
      </c>
      <c r="C7374" s="1" t="s">
        <v>1639</v>
      </c>
      <c r="D7374" s="5">
        <v>43313</v>
      </c>
      <c r="E7374">
        <v>5</v>
      </c>
      <c r="F7374">
        <v>5</v>
      </c>
      <c r="G7374" s="2">
        <v>570.69000000000005</v>
      </c>
      <c r="H7374">
        <v>5</v>
      </c>
      <c r="I7374">
        <v>0</v>
      </c>
      <c r="J7374" s="4">
        <v>4</v>
      </c>
      <c r="K7374" s="3">
        <v>0</v>
      </c>
      <c r="L7374" s="1" t="s">
        <v>49</v>
      </c>
    </row>
    <row r="7375" spans="1:12" x14ac:dyDescent="0.3">
      <c r="A7375" s="1" t="s">
        <v>1800</v>
      </c>
      <c r="B7375" s="1" t="s">
        <v>540</v>
      </c>
      <c r="C7375" s="1" t="s">
        <v>1801</v>
      </c>
      <c r="D7375" s="5">
        <v>43313</v>
      </c>
      <c r="E7375">
        <v>1</v>
      </c>
      <c r="F7375">
        <v>1</v>
      </c>
      <c r="G7375" s="2">
        <v>63.08</v>
      </c>
      <c r="H7375">
        <v>1</v>
      </c>
      <c r="I7375">
        <v>0</v>
      </c>
      <c r="J7375" s="4">
        <v>5</v>
      </c>
      <c r="K7375" s="3">
        <v>0</v>
      </c>
      <c r="L7375" s="1" t="s">
        <v>49</v>
      </c>
    </row>
    <row r="7376" spans="1:12" x14ac:dyDescent="0.3">
      <c r="A7376" s="1" t="s">
        <v>1802</v>
      </c>
      <c r="B7376" s="1" t="s">
        <v>90</v>
      </c>
      <c r="C7376" s="1" t="s">
        <v>91</v>
      </c>
      <c r="D7376" s="5">
        <v>43191</v>
      </c>
      <c r="E7376">
        <v>16</v>
      </c>
      <c r="F7376">
        <v>18</v>
      </c>
      <c r="G7376" s="2">
        <v>3022.64</v>
      </c>
      <c r="H7376">
        <v>16</v>
      </c>
      <c r="I7376">
        <v>2</v>
      </c>
      <c r="J7376" s="4">
        <v>4.1900000000000004</v>
      </c>
      <c r="K7376" s="3">
        <v>0.125</v>
      </c>
      <c r="L7376" s="1" t="s">
        <v>35</v>
      </c>
    </row>
    <row r="7377" spans="1:12" x14ac:dyDescent="0.3">
      <c r="A7377" s="1" t="s">
        <v>1802</v>
      </c>
      <c r="B7377" s="1" t="s">
        <v>90</v>
      </c>
      <c r="C7377" s="1" t="s">
        <v>91</v>
      </c>
      <c r="D7377" s="5">
        <v>43221</v>
      </c>
      <c r="E7377">
        <v>7</v>
      </c>
      <c r="F7377">
        <v>9</v>
      </c>
      <c r="G7377" s="2">
        <v>1331.12</v>
      </c>
      <c r="H7377">
        <v>7</v>
      </c>
      <c r="I7377">
        <v>0</v>
      </c>
      <c r="J7377" s="4">
        <v>3</v>
      </c>
      <c r="K7377" s="3">
        <v>0</v>
      </c>
      <c r="L7377" s="1" t="s">
        <v>46</v>
      </c>
    </row>
    <row r="7378" spans="1:12" x14ac:dyDescent="0.3">
      <c r="A7378" s="1" t="s">
        <v>1802</v>
      </c>
      <c r="B7378" s="1" t="s">
        <v>90</v>
      </c>
      <c r="C7378" s="1" t="s">
        <v>91</v>
      </c>
      <c r="D7378" s="5">
        <v>43252</v>
      </c>
      <c r="E7378">
        <v>18</v>
      </c>
      <c r="F7378">
        <v>23</v>
      </c>
      <c r="G7378" s="2">
        <v>2872.85</v>
      </c>
      <c r="H7378">
        <v>18</v>
      </c>
      <c r="I7378">
        <v>0</v>
      </c>
      <c r="J7378" s="4">
        <v>3.94</v>
      </c>
      <c r="K7378" s="3">
        <v>0</v>
      </c>
      <c r="L7378" s="1" t="s">
        <v>36</v>
      </c>
    </row>
    <row r="7379" spans="1:12" x14ac:dyDescent="0.3">
      <c r="A7379" s="1" t="s">
        <v>1802</v>
      </c>
      <c r="B7379" s="1" t="s">
        <v>90</v>
      </c>
      <c r="C7379" s="1" t="s">
        <v>91</v>
      </c>
      <c r="D7379" s="5">
        <v>43282</v>
      </c>
      <c r="E7379">
        <v>15</v>
      </c>
      <c r="F7379">
        <v>23</v>
      </c>
      <c r="G7379" s="2">
        <v>3235.16</v>
      </c>
      <c r="H7379">
        <v>15</v>
      </c>
      <c r="I7379">
        <v>0</v>
      </c>
      <c r="J7379" s="4">
        <v>4.93</v>
      </c>
      <c r="K7379" s="3">
        <v>0</v>
      </c>
      <c r="L7379" s="1" t="s">
        <v>37</v>
      </c>
    </row>
    <row r="7380" spans="1:12" x14ac:dyDescent="0.3">
      <c r="A7380" s="1" t="s">
        <v>1802</v>
      </c>
      <c r="B7380" s="1" t="s">
        <v>90</v>
      </c>
      <c r="C7380" s="1" t="s">
        <v>91</v>
      </c>
      <c r="D7380" s="5">
        <v>43313</v>
      </c>
      <c r="E7380">
        <v>21</v>
      </c>
      <c r="F7380">
        <v>25</v>
      </c>
      <c r="G7380" s="2">
        <v>3067.41</v>
      </c>
      <c r="H7380">
        <v>21</v>
      </c>
      <c r="I7380">
        <v>3</v>
      </c>
      <c r="J7380" s="4">
        <v>4.43</v>
      </c>
      <c r="K7380" s="3">
        <v>0.14285714285714285</v>
      </c>
      <c r="L7380" s="1" t="s">
        <v>49</v>
      </c>
    </row>
    <row r="7381" spans="1:12" x14ac:dyDescent="0.3">
      <c r="A7381" s="1" t="s">
        <v>1803</v>
      </c>
      <c r="B7381" s="1" t="s">
        <v>16</v>
      </c>
      <c r="C7381" s="1" t="s">
        <v>51</v>
      </c>
      <c r="D7381" s="5">
        <v>42887</v>
      </c>
      <c r="E7381">
        <v>1</v>
      </c>
      <c r="F7381">
        <v>1</v>
      </c>
      <c r="G7381" s="2">
        <v>253.08</v>
      </c>
      <c r="H7381">
        <v>1</v>
      </c>
      <c r="I7381">
        <v>0</v>
      </c>
      <c r="J7381" s="4">
        <v>5</v>
      </c>
      <c r="K7381" s="3">
        <v>0</v>
      </c>
      <c r="L7381" s="1" t="s">
        <v>27</v>
      </c>
    </row>
    <row r="7382" spans="1:12" x14ac:dyDescent="0.3">
      <c r="A7382" s="1" t="s">
        <v>1803</v>
      </c>
      <c r="B7382" s="1" t="s">
        <v>16</v>
      </c>
      <c r="C7382" s="1" t="s">
        <v>51</v>
      </c>
      <c r="D7382" s="5">
        <v>42948</v>
      </c>
      <c r="E7382">
        <v>1</v>
      </c>
      <c r="F7382">
        <v>1</v>
      </c>
      <c r="G7382" s="2">
        <v>259.47000000000003</v>
      </c>
      <c r="H7382">
        <v>0</v>
      </c>
      <c r="I7382">
        <v>0</v>
      </c>
      <c r="J7382" s="4"/>
      <c r="K7382" s="3"/>
      <c r="L7382" s="1" t="s">
        <v>29</v>
      </c>
    </row>
    <row r="7383" spans="1:12" x14ac:dyDescent="0.3">
      <c r="A7383" s="1" t="s">
        <v>1804</v>
      </c>
      <c r="B7383" s="1" t="s">
        <v>16</v>
      </c>
      <c r="C7383" s="1" t="s">
        <v>79</v>
      </c>
      <c r="D7383" s="5">
        <v>42948</v>
      </c>
      <c r="E7383">
        <v>1</v>
      </c>
      <c r="F7383">
        <v>1</v>
      </c>
      <c r="G7383" s="2">
        <v>53.72</v>
      </c>
      <c r="H7383">
        <v>1</v>
      </c>
      <c r="I7383">
        <v>0</v>
      </c>
      <c r="J7383" s="4">
        <v>3</v>
      </c>
      <c r="K7383" s="3">
        <v>0</v>
      </c>
      <c r="L7383" s="1" t="s">
        <v>29</v>
      </c>
    </row>
    <row r="7384" spans="1:12" x14ac:dyDescent="0.3">
      <c r="A7384" s="1" t="s">
        <v>1805</v>
      </c>
      <c r="B7384" s="1" t="s">
        <v>16</v>
      </c>
      <c r="C7384" s="1" t="s">
        <v>569</v>
      </c>
      <c r="D7384" s="5">
        <v>42767</v>
      </c>
      <c r="E7384">
        <v>2</v>
      </c>
      <c r="F7384">
        <v>2</v>
      </c>
      <c r="G7384" s="2">
        <v>167.62</v>
      </c>
      <c r="H7384">
        <v>2</v>
      </c>
      <c r="I7384">
        <v>0</v>
      </c>
      <c r="J7384" s="4">
        <v>4</v>
      </c>
      <c r="K7384" s="3">
        <v>0</v>
      </c>
      <c r="L7384" s="1" t="s">
        <v>23</v>
      </c>
    </row>
    <row r="7385" spans="1:12" x14ac:dyDescent="0.3">
      <c r="A7385" s="1" t="s">
        <v>1805</v>
      </c>
      <c r="B7385" s="1" t="s">
        <v>16</v>
      </c>
      <c r="C7385" s="1" t="s">
        <v>569</v>
      </c>
      <c r="D7385" s="5">
        <v>42795</v>
      </c>
      <c r="E7385">
        <v>2</v>
      </c>
      <c r="F7385">
        <v>2</v>
      </c>
      <c r="G7385" s="2">
        <v>4452.1400000000003</v>
      </c>
      <c r="H7385">
        <v>2</v>
      </c>
      <c r="I7385">
        <v>0</v>
      </c>
      <c r="J7385" s="4">
        <v>5</v>
      </c>
      <c r="K7385" s="3">
        <v>0</v>
      </c>
      <c r="L7385" s="1" t="s">
        <v>24</v>
      </c>
    </row>
    <row r="7386" spans="1:12" x14ac:dyDescent="0.3">
      <c r="A7386" s="1" t="s">
        <v>1805</v>
      </c>
      <c r="B7386" s="1" t="s">
        <v>16</v>
      </c>
      <c r="C7386" s="1" t="s">
        <v>569</v>
      </c>
      <c r="D7386" s="5">
        <v>42826</v>
      </c>
      <c r="E7386">
        <v>2</v>
      </c>
      <c r="F7386">
        <v>2</v>
      </c>
      <c r="G7386" s="2">
        <v>377.57</v>
      </c>
      <c r="H7386">
        <v>2</v>
      </c>
      <c r="I7386">
        <v>0</v>
      </c>
      <c r="J7386" s="4">
        <v>5</v>
      </c>
      <c r="K7386" s="3">
        <v>0</v>
      </c>
      <c r="L7386" s="1" t="s">
        <v>25</v>
      </c>
    </row>
    <row r="7387" spans="1:12" x14ac:dyDescent="0.3">
      <c r="A7387" s="1" t="s">
        <v>1805</v>
      </c>
      <c r="B7387" s="1" t="s">
        <v>16</v>
      </c>
      <c r="C7387" s="1" t="s">
        <v>569</v>
      </c>
      <c r="D7387" s="5">
        <v>42856</v>
      </c>
      <c r="E7387">
        <v>1</v>
      </c>
      <c r="F7387">
        <v>1</v>
      </c>
      <c r="G7387" s="2">
        <v>211.82</v>
      </c>
      <c r="H7387">
        <v>1</v>
      </c>
      <c r="I7387">
        <v>0</v>
      </c>
      <c r="J7387" s="4">
        <v>5</v>
      </c>
      <c r="K7387" s="3">
        <v>0</v>
      </c>
      <c r="L7387" s="1" t="s">
        <v>26</v>
      </c>
    </row>
    <row r="7388" spans="1:12" x14ac:dyDescent="0.3">
      <c r="A7388" s="1" t="s">
        <v>1805</v>
      </c>
      <c r="B7388" s="1" t="s">
        <v>16</v>
      </c>
      <c r="C7388" s="1" t="s">
        <v>569</v>
      </c>
      <c r="D7388" s="5">
        <v>42887</v>
      </c>
      <c r="E7388">
        <v>1</v>
      </c>
      <c r="F7388">
        <v>1</v>
      </c>
      <c r="G7388" s="2">
        <v>281.31</v>
      </c>
      <c r="H7388">
        <v>1</v>
      </c>
      <c r="I7388">
        <v>0</v>
      </c>
      <c r="J7388" s="4">
        <v>5</v>
      </c>
      <c r="K7388" s="3">
        <v>0</v>
      </c>
      <c r="L7388" s="1" t="s">
        <v>27</v>
      </c>
    </row>
    <row r="7389" spans="1:12" x14ac:dyDescent="0.3">
      <c r="A7389" s="1" t="s">
        <v>1805</v>
      </c>
      <c r="B7389" s="1" t="s">
        <v>16</v>
      </c>
      <c r="C7389" s="1" t="s">
        <v>569</v>
      </c>
      <c r="D7389" s="5">
        <v>42917</v>
      </c>
      <c r="E7389">
        <v>1</v>
      </c>
      <c r="F7389">
        <v>1</v>
      </c>
      <c r="G7389" s="2">
        <v>281.31</v>
      </c>
      <c r="H7389">
        <v>1</v>
      </c>
      <c r="I7389">
        <v>0</v>
      </c>
      <c r="J7389" s="4">
        <v>5</v>
      </c>
      <c r="K7389" s="3">
        <v>0</v>
      </c>
      <c r="L7389" s="1" t="s">
        <v>28</v>
      </c>
    </row>
    <row r="7390" spans="1:12" x14ac:dyDescent="0.3">
      <c r="A7390" s="1" t="s">
        <v>1805</v>
      </c>
      <c r="B7390" s="1" t="s">
        <v>16</v>
      </c>
      <c r="C7390" s="1" t="s">
        <v>569</v>
      </c>
      <c r="D7390" s="5">
        <v>42948</v>
      </c>
      <c r="E7390">
        <v>3</v>
      </c>
      <c r="F7390">
        <v>3</v>
      </c>
      <c r="G7390" s="2">
        <v>635.34</v>
      </c>
      <c r="H7390">
        <v>3</v>
      </c>
      <c r="I7390">
        <v>0</v>
      </c>
      <c r="J7390" s="4">
        <v>4</v>
      </c>
      <c r="K7390" s="3">
        <v>0</v>
      </c>
      <c r="L7390" s="1" t="s">
        <v>29</v>
      </c>
    </row>
    <row r="7391" spans="1:12" x14ac:dyDescent="0.3">
      <c r="A7391" s="1" t="s">
        <v>1805</v>
      </c>
      <c r="B7391" s="1" t="s">
        <v>16</v>
      </c>
      <c r="C7391" s="1" t="s">
        <v>569</v>
      </c>
      <c r="D7391" s="5">
        <v>42979</v>
      </c>
      <c r="E7391">
        <v>5</v>
      </c>
      <c r="F7391">
        <v>5</v>
      </c>
      <c r="G7391" s="2">
        <v>1268.8699999999999</v>
      </c>
      <c r="H7391">
        <v>5</v>
      </c>
      <c r="I7391">
        <v>0</v>
      </c>
      <c r="J7391" s="4">
        <v>5</v>
      </c>
      <c r="K7391" s="3">
        <v>0</v>
      </c>
      <c r="L7391" s="1" t="s">
        <v>18</v>
      </c>
    </row>
    <row r="7392" spans="1:12" x14ac:dyDescent="0.3">
      <c r="A7392" s="1" t="s">
        <v>1805</v>
      </c>
      <c r="B7392" s="1" t="s">
        <v>16</v>
      </c>
      <c r="C7392" s="1" t="s">
        <v>569</v>
      </c>
      <c r="D7392" s="5">
        <v>43009</v>
      </c>
      <c r="E7392">
        <v>4</v>
      </c>
      <c r="F7392">
        <v>4</v>
      </c>
      <c r="G7392" s="2">
        <v>855.13</v>
      </c>
      <c r="H7392">
        <v>4</v>
      </c>
      <c r="I7392">
        <v>0</v>
      </c>
      <c r="J7392" s="4">
        <v>4.75</v>
      </c>
      <c r="K7392" s="3">
        <v>0</v>
      </c>
      <c r="L7392" s="1" t="s">
        <v>19</v>
      </c>
    </row>
    <row r="7393" spans="1:12" x14ac:dyDescent="0.3">
      <c r="A7393" s="1" t="s">
        <v>1805</v>
      </c>
      <c r="B7393" s="1" t="s">
        <v>16</v>
      </c>
      <c r="C7393" s="1" t="s">
        <v>569</v>
      </c>
      <c r="D7393" s="5">
        <v>43040</v>
      </c>
      <c r="E7393">
        <v>12</v>
      </c>
      <c r="F7393">
        <v>14</v>
      </c>
      <c r="G7393" s="2">
        <v>3334.25</v>
      </c>
      <c r="H7393">
        <v>12</v>
      </c>
      <c r="I7393">
        <v>1</v>
      </c>
      <c r="J7393" s="4">
        <v>3.83</v>
      </c>
      <c r="K7393" s="3">
        <v>8.3333333333333329E-2</v>
      </c>
      <c r="L7393" s="1" t="s">
        <v>30</v>
      </c>
    </row>
    <row r="7394" spans="1:12" x14ac:dyDescent="0.3">
      <c r="A7394" s="1" t="s">
        <v>1805</v>
      </c>
      <c r="B7394" s="1" t="s">
        <v>16</v>
      </c>
      <c r="C7394" s="1" t="s">
        <v>569</v>
      </c>
      <c r="D7394" s="5">
        <v>43070</v>
      </c>
      <c r="E7394">
        <v>11</v>
      </c>
      <c r="F7394">
        <v>12</v>
      </c>
      <c r="G7394" s="2">
        <v>3213.49</v>
      </c>
      <c r="H7394">
        <v>11</v>
      </c>
      <c r="I7394">
        <v>2</v>
      </c>
      <c r="J7394" s="4">
        <v>4.18</v>
      </c>
      <c r="K7394" s="3">
        <v>0.18181818181818182</v>
      </c>
      <c r="L7394" s="1" t="s">
        <v>31</v>
      </c>
    </row>
    <row r="7395" spans="1:12" x14ac:dyDescent="0.3">
      <c r="A7395" s="1" t="s">
        <v>1805</v>
      </c>
      <c r="B7395" s="1" t="s">
        <v>16</v>
      </c>
      <c r="C7395" s="1" t="s">
        <v>569</v>
      </c>
      <c r="D7395" s="5">
        <v>43101</v>
      </c>
      <c r="E7395">
        <v>8</v>
      </c>
      <c r="F7395">
        <v>8</v>
      </c>
      <c r="G7395" s="2">
        <v>2962.46</v>
      </c>
      <c r="H7395">
        <v>8</v>
      </c>
      <c r="I7395">
        <v>0</v>
      </c>
      <c r="J7395" s="4">
        <v>4.75</v>
      </c>
      <c r="K7395" s="3">
        <v>0</v>
      </c>
      <c r="L7395" s="1" t="s">
        <v>32</v>
      </c>
    </row>
    <row r="7396" spans="1:12" x14ac:dyDescent="0.3">
      <c r="A7396" s="1" t="s">
        <v>1805</v>
      </c>
      <c r="B7396" s="1" t="s">
        <v>16</v>
      </c>
      <c r="C7396" s="1" t="s">
        <v>569</v>
      </c>
      <c r="D7396" s="5">
        <v>43132</v>
      </c>
      <c r="E7396">
        <v>7</v>
      </c>
      <c r="F7396">
        <v>7</v>
      </c>
      <c r="G7396" s="2">
        <v>1246.68</v>
      </c>
      <c r="H7396">
        <v>7</v>
      </c>
      <c r="I7396">
        <v>1</v>
      </c>
      <c r="J7396" s="4">
        <v>4.1399999999999997</v>
      </c>
      <c r="K7396" s="3">
        <v>0.14285714285714285</v>
      </c>
      <c r="L7396" s="1" t="s">
        <v>33</v>
      </c>
    </row>
    <row r="7397" spans="1:12" x14ac:dyDescent="0.3">
      <c r="A7397" s="1" t="s">
        <v>1805</v>
      </c>
      <c r="B7397" s="1" t="s">
        <v>16</v>
      </c>
      <c r="C7397" s="1" t="s">
        <v>569</v>
      </c>
      <c r="D7397" s="5">
        <v>43160</v>
      </c>
      <c r="E7397">
        <v>7</v>
      </c>
      <c r="F7397">
        <v>7</v>
      </c>
      <c r="G7397" s="2">
        <v>1534.26</v>
      </c>
      <c r="H7397">
        <v>7</v>
      </c>
      <c r="I7397">
        <v>2</v>
      </c>
      <c r="J7397" s="4">
        <v>3.29</v>
      </c>
      <c r="K7397" s="3">
        <v>0.2857142857142857</v>
      </c>
      <c r="L7397" s="1" t="s">
        <v>34</v>
      </c>
    </row>
    <row r="7398" spans="1:12" x14ac:dyDescent="0.3">
      <c r="A7398" s="1" t="s">
        <v>1805</v>
      </c>
      <c r="B7398" s="1" t="s">
        <v>16</v>
      </c>
      <c r="C7398" s="1" t="s">
        <v>569</v>
      </c>
      <c r="D7398" s="5">
        <v>43191</v>
      </c>
      <c r="E7398">
        <v>17</v>
      </c>
      <c r="F7398">
        <v>18</v>
      </c>
      <c r="G7398" s="2">
        <v>5234.4399999999996</v>
      </c>
      <c r="H7398">
        <v>17</v>
      </c>
      <c r="I7398">
        <v>0</v>
      </c>
      <c r="J7398" s="4">
        <v>4.75</v>
      </c>
      <c r="K7398" s="3">
        <v>0</v>
      </c>
      <c r="L7398" s="1" t="s">
        <v>35</v>
      </c>
    </row>
    <row r="7399" spans="1:12" x14ac:dyDescent="0.3">
      <c r="A7399" s="1" t="s">
        <v>1805</v>
      </c>
      <c r="B7399" s="1" t="s">
        <v>16</v>
      </c>
      <c r="C7399" s="1" t="s">
        <v>569</v>
      </c>
      <c r="D7399" s="5">
        <v>43221</v>
      </c>
      <c r="E7399">
        <v>9</v>
      </c>
      <c r="F7399">
        <v>10</v>
      </c>
      <c r="G7399" s="2">
        <v>4682.18</v>
      </c>
      <c r="H7399">
        <v>8</v>
      </c>
      <c r="I7399">
        <v>0</v>
      </c>
      <c r="J7399" s="4">
        <v>4.75</v>
      </c>
      <c r="K7399" s="3">
        <v>0</v>
      </c>
      <c r="L7399" s="1" t="s">
        <v>46</v>
      </c>
    </row>
    <row r="7400" spans="1:12" x14ac:dyDescent="0.3">
      <c r="A7400" s="1" t="s">
        <v>1805</v>
      </c>
      <c r="B7400" s="1" t="s">
        <v>16</v>
      </c>
      <c r="C7400" s="1" t="s">
        <v>569</v>
      </c>
      <c r="D7400" s="5">
        <v>43252</v>
      </c>
      <c r="E7400">
        <v>5</v>
      </c>
      <c r="F7400">
        <v>6</v>
      </c>
      <c r="G7400" s="2">
        <v>1197.55</v>
      </c>
      <c r="H7400">
        <v>4</v>
      </c>
      <c r="I7400">
        <v>0</v>
      </c>
      <c r="J7400" s="4">
        <v>3</v>
      </c>
      <c r="K7400" s="3">
        <v>0</v>
      </c>
      <c r="L7400" s="1" t="s">
        <v>36</v>
      </c>
    </row>
    <row r="7401" spans="1:12" x14ac:dyDescent="0.3">
      <c r="A7401" s="1" t="s">
        <v>1805</v>
      </c>
      <c r="B7401" s="1" t="s">
        <v>16</v>
      </c>
      <c r="C7401" s="1" t="s">
        <v>569</v>
      </c>
      <c r="D7401" s="5">
        <v>43282</v>
      </c>
      <c r="E7401">
        <v>8</v>
      </c>
      <c r="F7401">
        <v>8</v>
      </c>
      <c r="G7401" s="2">
        <v>1915.22</v>
      </c>
      <c r="H7401">
        <v>8</v>
      </c>
      <c r="I7401">
        <v>1</v>
      </c>
      <c r="J7401" s="4">
        <v>4.88</v>
      </c>
      <c r="K7401" s="3">
        <v>0.125</v>
      </c>
      <c r="L7401" s="1" t="s">
        <v>37</v>
      </c>
    </row>
    <row r="7402" spans="1:12" x14ac:dyDescent="0.3">
      <c r="A7402" s="1" t="s">
        <v>1805</v>
      </c>
      <c r="B7402" s="1" t="s">
        <v>16</v>
      </c>
      <c r="C7402" s="1" t="s">
        <v>569</v>
      </c>
      <c r="D7402" s="5">
        <v>43313</v>
      </c>
      <c r="E7402">
        <v>3</v>
      </c>
      <c r="F7402">
        <v>3</v>
      </c>
      <c r="G7402" s="2">
        <v>912.53</v>
      </c>
      <c r="H7402">
        <v>3</v>
      </c>
      <c r="I7402">
        <v>0</v>
      </c>
      <c r="J7402" s="4">
        <v>5</v>
      </c>
      <c r="K7402" s="3">
        <v>0</v>
      </c>
      <c r="L7402" s="1" t="s">
        <v>49</v>
      </c>
    </row>
    <row r="7403" spans="1:12" x14ac:dyDescent="0.3">
      <c r="A7403" s="1" t="s">
        <v>1806</v>
      </c>
      <c r="B7403" s="1" t="s">
        <v>16</v>
      </c>
      <c r="C7403" s="1" t="s">
        <v>51</v>
      </c>
      <c r="D7403" s="5">
        <v>43313</v>
      </c>
      <c r="E7403">
        <v>1</v>
      </c>
      <c r="F7403">
        <v>2</v>
      </c>
      <c r="G7403" s="2">
        <v>277.68</v>
      </c>
      <c r="H7403">
        <v>1</v>
      </c>
      <c r="I7403">
        <v>0</v>
      </c>
      <c r="J7403" s="4">
        <v>5</v>
      </c>
      <c r="K7403" s="3">
        <v>0</v>
      </c>
      <c r="L7403" s="1" t="s">
        <v>49</v>
      </c>
    </row>
    <row r="7404" spans="1:12" x14ac:dyDescent="0.3">
      <c r="A7404" s="1" t="s">
        <v>1807</v>
      </c>
      <c r="B7404" s="1" t="s">
        <v>53</v>
      </c>
      <c r="C7404" s="1" t="s">
        <v>299</v>
      </c>
      <c r="D7404" s="5">
        <v>42826</v>
      </c>
      <c r="E7404">
        <v>1</v>
      </c>
      <c r="F7404">
        <v>1</v>
      </c>
      <c r="G7404" s="2">
        <v>270.70999999999998</v>
      </c>
      <c r="H7404">
        <v>1</v>
      </c>
      <c r="I7404">
        <v>0</v>
      </c>
      <c r="J7404" s="4">
        <v>5</v>
      </c>
      <c r="K7404" s="3">
        <v>0</v>
      </c>
      <c r="L7404" s="1" t="s">
        <v>25</v>
      </c>
    </row>
    <row r="7405" spans="1:12" x14ac:dyDescent="0.3">
      <c r="A7405" s="1" t="s">
        <v>1807</v>
      </c>
      <c r="B7405" s="1" t="s">
        <v>53</v>
      </c>
      <c r="C7405" s="1" t="s">
        <v>299</v>
      </c>
      <c r="D7405" s="5">
        <v>42979</v>
      </c>
      <c r="E7405">
        <v>1</v>
      </c>
      <c r="F7405">
        <v>1</v>
      </c>
      <c r="G7405" s="2">
        <v>285.45</v>
      </c>
      <c r="H7405">
        <v>1</v>
      </c>
      <c r="I7405">
        <v>0</v>
      </c>
      <c r="J7405" s="4">
        <v>5</v>
      </c>
      <c r="K7405" s="3">
        <v>0</v>
      </c>
      <c r="L7405" s="1" t="s">
        <v>18</v>
      </c>
    </row>
    <row r="7406" spans="1:12" x14ac:dyDescent="0.3">
      <c r="A7406" s="1" t="s">
        <v>1807</v>
      </c>
      <c r="B7406" s="1" t="s">
        <v>53</v>
      </c>
      <c r="C7406" s="1" t="s">
        <v>299</v>
      </c>
      <c r="D7406" s="5">
        <v>43101</v>
      </c>
      <c r="E7406">
        <v>1</v>
      </c>
      <c r="F7406">
        <v>1</v>
      </c>
      <c r="G7406" s="2">
        <v>500.29</v>
      </c>
      <c r="H7406">
        <v>1</v>
      </c>
      <c r="I7406">
        <v>0</v>
      </c>
      <c r="J7406" s="4">
        <v>3</v>
      </c>
      <c r="K7406" s="3">
        <v>0</v>
      </c>
      <c r="L7406" s="1" t="s">
        <v>32</v>
      </c>
    </row>
    <row r="7407" spans="1:12" x14ac:dyDescent="0.3">
      <c r="A7407" s="1" t="s">
        <v>1807</v>
      </c>
      <c r="B7407" s="1" t="s">
        <v>53</v>
      </c>
      <c r="C7407" s="1" t="s">
        <v>299</v>
      </c>
      <c r="D7407" s="5">
        <v>43191</v>
      </c>
      <c r="E7407">
        <v>1</v>
      </c>
      <c r="F7407">
        <v>1</v>
      </c>
      <c r="G7407" s="2">
        <v>329.06</v>
      </c>
      <c r="H7407">
        <v>1</v>
      </c>
      <c r="I7407">
        <v>0</v>
      </c>
      <c r="J7407" s="4">
        <v>5</v>
      </c>
      <c r="K7407" s="3">
        <v>0</v>
      </c>
      <c r="L7407" s="1" t="s">
        <v>35</v>
      </c>
    </row>
    <row r="7408" spans="1:12" x14ac:dyDescent="0.3">
      <c r="A7408" s="1" t="s">
        <v>1807</v>
      </c>
      <c r="B7408" s="1" t="s">
        <v>53</v>
      </c>
      <c r="C7408" s="1" t="s">
        <v>299</v>
      </c>
      <c r="D7408" s="5">
        <v>43282</v>
      </c>
      <c r="E7408">
        <v>1</v>
      </c>
      <c r="F7408">
        <v>1</v>
      </c>
      <c r="G7408" s="2">
        <v>318.93</v>
      </c>
      <c r="H7408">
        <v>1</v>
      </c>
      <c r="I7408">
        <v>0</v>
      </c>
      <c r="J7408" s="4">
        <v>5</v>
      </c>
      <c r="K7408" s="3">
        <v>0</v>
      </c>
      <c r="L7408" s="1" t="s">
        <v>37</v>
      </c>
    </row>
    <row r="7409" spans="1:12" x14ac:dyDescent="0.3">
      <c r="A7409" s="1" t="s">
        <v>1808</v>
      </c>
      <c r="B7409" s="1" t="s">
        <v>16</v>
      </c>
      <c r="C7409" s="1" t="s">
        <v>51</v>
      </c>
      <c r="D7409" s="5">
        <v>43009</v>
      </c>
      <c r="E7409">
        <v>5</v>
      </c>
      <c r="F7409">
        <v>5</v>
      </c>
      <c r="G7409" s="2">
        <v>973.13</v>
      </c>
      <c r="H7409">
        <v>5</v>
      </c>
      <c r="I7409">
        <v>1</v>
      </c>
      <c r="J7409" s="4">
        <v>4.4000000000000004</v>
      </c>
      <c r="K7409" s="3">
        <v>0.2</v>
      </c>
      <c r="L7409" s="1" t="s">
        <v>19</v>
      </c>
    </row>
    <row r="7410" spans="1:12" x14ac:dyDescent="0.3">
      <c r="A7410" s="1" t="s">
        <v>1808</v>
      </c>
      <c r="B7410" s="1" t="s">
        <v>16</v>
      </c>
      <c r="C7410" s="1" t="s">
        <v>51</v>
      </c>
      <c r="D7410" s="5">
        <v>43040</v>
      </c>
      <c r="E7410">
        <v>9</v>
      </c>
      <c r="F7410">
        <v>10</v>
      </c>
      <c r="G7410" s="2">
        <v>1157.6400000000001</v>
      </c>
      <c r="H7410">
        <v>9</v>
      </c>
      <c r="I7410">
        <v>0</v>
      </c>
      <c r="J7410" s="4">
        <v>4.33</v>
      </c>
      <c r="K7410" s="3">
        <v>0</v>
      </c>
      <c r="L7410" s="1" t="s">
        <v>30</v>
      </c>
    </row>
    <row r="7411" spans="1:12" x14ac:dyDescent="0.3">
      <c r="A7411" s="1" t="s">
        <v>1808</v>
      </c>
      <c r="B7411" s="1" t="s">
        <v>16</v>
      </c>
      <c r="C7411" s="1" t="s">
        <v>51</v>
      </c>
      <c r="D7411" s="5">
        <v>43070</v>
      </c>
      <c r="E7411">
        <v>5</v>
      </c>
      <c r="F7411">
        <v>5</v>
      </c>
      <c r="G7411" s="2">
        <v>449.64</v>
      </c>
      <c r="H7411">
        <v>5</v>
      </c>
      <c r="I7411">
        <v>0</v>
      </c>
      <c r="J7411" s="4">
        <v>4.2</v>
      </c>
      <c r="K7411" s="3">
        <v>0</v>
      </c>
      <c r="L7411" s="1" t="s">
        <v>31</v>
      </c>
    </row>
    <row r="7412" spans="1:12" x14ac:dyDescent="0.3">
      <c r="A7412" s="1" t="s">
        <v>1808</v>
      </c>
      <c r="B7412" s="1" t="s">
        <v>16</v>
      </c>
      <c r="C7412" s="1" t="s">
        <v>51</v>
      </c>
      <c r="D7412" s="5">
        <v>43101</v>
      </c>
      <c r="E7412">
        <v>3</v>
      </c>
      <c r="F7412">
        <v>3</v>
      </c>
      <c r="G7412" s="2">
        <v>128.86000000000001</v>
      </c>
      <c r="H7412">
        <v>3</v>
      </c>
      <c r="I7412">
        <v>0</v>
      </c>
      <c r="J7412" s="4">
        <v>3</v>
      </c>
      <c r="K7412" s="3">
        <v>0</v>
      </c>
      <c r="L7412" s="1" t="s">
        <v>32</v>
      </c>
    </row>
    <row r="7413" spans="1:12" x14ac:dyDescent="0.3">
      <c r="A7413" s="1" t="s">
        <v>1808</v>
      </c>
      <c r="B7413" s="1" t="s">
        <v>16</v>
      </c>
      <c r="C7413" s="1" t="s">
        <v>51</v>
      </c>
      <c r="D7413" s="5">
        <v>43132</v>
      </c>
      <c r="E7413">
        <v>5</v>
      </c>
      <c r="F7413">
        <v>5</v>
      </c>
      <c r="G7413" s="2">
        <v>598.4</v>
      </c>
      <c r="H7413">
        <v>5</v>
      </c>
      <c r="I7413">
        <v>2</v>
      </c>
      <c r="J7413" s="4">
        <v>3.6</v>
      </c>
      <c r="K7413" s="3">
        <v>0.4</v>
      </c>
      <c r="L7413" s="1" t="s">
        <v>33</v>
      </c>
    </row>
    <row r="7414" spans="1:12" x14ac:dyDescent="0.3">
      <c r="A7414" s="1" t="s">
        <v>1808</v>
      </c>
      <c r="B7414" s="1" t="s">
        <v>16</v>
      </c>
      <c r="C7414" s="1" t="s">
        <v>51</v>
      </c>
      <c r="D7414" s="5">
        <v>43160</v>
      </c>
      <c r="E7414">
        <v>2</v>
      </c>
      <c r="F7414">
        <v>2</v>
      </c>
      <c r="G7414" s="2">
        <v>171.16</v>
      </c>
      <c r="H7414">
        <v>2</v>
      </c>
      <c r="I7414">
        <v>2</v>
      </c>
      <c r="J7414" s="4">
        <v>1</v>
      </c>
      <c r="K7414" s="3">
        <v>1</v>
      </c>
      <c r="L7414" s="1" t="s">
        <v>34</v>
      </c>
    </row>
    <row r="7415" spans="1:12" x14ac:dyDescent="0.3">
      <c r="A7415" s="1" t="s">
        <v>1808</v>
      </c>
      <c r="B7415" s="1" t="s">
        <v>16</v>
      </c>
      <c r="C7415" s="1" t="s">
        <v>51</v>
      </c>
      <c r="D7415" s="5">
        <v>43191</v>
      </c>
      <c r="E7415">
        <v>2</v>
      </c>
      <c r="F7415">
        <v>2</v>
      </c>
      <c r="G7415" s="2">
        <v>482.74</v>
      </c>
      <c r="H7415">
        <v>2</v>
      </c>
      <c r="I7415">
        <v>1</v>
      </c>
      <c r="J7415" s="4">
        <v>3</v>
      </c>
      <c r="K7415" s="3">
        <v>0.5</v>
      </c>
      <c r="L7415" s="1" t="s">
        <v>35</v>
      </c>
    </row>
    <row r="7416" spans="1:12" x14ac:dyDescent="0.3">
      <c r="A7416" s="1" t="s">
        <v>1808</v>
      </c>
      <c r="B7416" s="1" t="s">
        <v>16</v>
      </c>
      <c r="C7416" s="1" t="s">
        <v>51</v>
      </c>
      <c r="D7416" s="5">
        <v>43221</v>
      </c>
      <c r="E7416">
        <v>2</v>
      </c>
      <c r="F7416">
        <v>2</v>
      </c>
      <c r="G7416" s="2">
        <v>72.42</v>
      </c>
      <c r="H7416">
        <v>2</v>
      </c>
      <c r="I7416">
        <v>0</v>
      </c>
      <c r="J7416" s="4">
        <v>5</v>
      </c>
      <c r="K7416" s="3">
        <v>0</v>
      </c>
      <c r="L7416" s="1" t="s">
        <v>46</v>
      </c>
    </row>
    <row r="7417" spans="1:12" x14ac:dyDescent="0.3">
      <c r="A7417" s="1" t="s">
        <v>1808</v>
      </c>
      <c r="B7417" s="1" t="s">
        <v>16</v>
      </c>
      <c r="C7417" s="1" t="s">
        <v>51</v>
      </c>
      <c r="D7417" s="5">
        <v>43282</v>
      </c>
      <c r="E7417">
        <v>1</v>
      </c>
      <c r="F7417">
        <v>1</v>
      </c>
      <c r="G7417" s="2">
        <v>42.76</v>
      </c>
      <c r="H7417">
        <v>1</v>
      </c>
      <c r="I7417">
        <v>0</v>
      </c>
      <c r="J7417" s="4">
        <v>5</v>
      </c>
      <c r="K7417" s="3">
        <v>0</v>
      </c>
      <c r="L7417" s="1" t="s">
        <v>37</v>
      </c>
    </row>
    <row r="7418" spans="1:12" x14ac:dyDescent="0.3">
      <c r="A7418" s="1" t="s">
        <v>1808</v>
      </c>
      <c r="B7418" s="1" t="s">
        <v>16</v>
      </c>
      <c r="C7418" s="1" t="s">
        <v>51</v>
      </c>
      <c r="D7418" s="5">
        <v>43313</v>
      </c>
      <c r="E7418">
        <v>1</v>
      </c>
      <c r="F7418">
        <v>3</v>
      </c>
      <c r="G7418" s="2">
        <v>81.900000000000006</v>
      </c>
      <c r="H7418">
        <v>1</v>
      </c>
      <c r="I7418">
        <v>1</v>
      </c>
      <c r="J7418" s="4">
        <v>1</v>
      </c>
      <c r="K7418" s="3">
        <v>1</v>
      </c>
      <c r="L7418" s="1" t="s">
        <v>49</v>
      </c>
    </row>
    <row r="7419" spans="1:12" x14ac:dyDescent="0.3">
      <c r="A7419" s="1" t="s">
        <v>1809</v>
      </c>
      <c r="B7419" s="1" t="s">
        <v>57</v>
      </c>
      <c r="C7419" s="1" t="s">
        <v>1810</v>
      </c>
      <c r="D7419" s="5">
        <v>42644</v>
      </c>
      <c r="E7419">
        <v>2</v>
      </c>
      <c r="F7419">
        <v>2</v>
      </c>
      <c r="G7419" s="2">
        <v>394.5</v>
      </c>
      <c r="H7419">
        <v>2</v>
      </c>
      <c r="I7419">
        <v>0</v>
      </c>
      <c r="J7419" s="4">
        <v>4</v>
      </c>
      <c r="K7419" s="3">
        <v>0</v>
      </c>
      <c r="L7419" s="1" t="s">
        <v>64</v>
      </c>
    </row>
    <row r="7420" spans="1:12" x14ac:dyDescent="0.3">
      <c r="A7420" s="1" t="s">
        <v>1809</v>
      </c>
      <c r="B7420" s="1" t="s">
        <v>57</v>
      </c>
      <c r="C7420" s="1" t="s">
        <v>1810</v>
      </c>
      <c r="D7420" s="5">
        <v>42736</v>
      </c>
      <c r="E7420">
        <v>4</v>
      </c>
      <c r="F7420">
        <v>4</v>
      </c>
      <c r="G7420" s="2">
        <v>933.46</v>
      </c>
      <c r="H7420">
        <v>4</v>
      </c>
      <c r="I7420">
        <v>0</v>
      </c>
      <c r="J7420" s="4">
        <v>4.25</v>
      </c>
      <c r="K7420" s="3">
        <v>0</v>
      </c>
      <c r="L7420" s="1" t="s">
        <v>45</v>
      </c>
    </row>
    <row r="7421" spans="1:12" x14ac:dyDescent="0.3">
      <c r="A7421" s="1" t="s">
        <v>1809</v>
      </c>
      <c r="B7421" s="1" t="s">
        <v>57</v>
      </c>
      <c r="C7421" s="1" t="s">
        <v>1810</v>
      </c>
      <c r="D7421" s="5">
        <v>42767</v>
      </c>
      <c r="E7421">
        <v>14</v>
      </c>
      <c r="F7421">
        <v>15</v>
      </c>
      <c r="G7421" s="2">
        <v>3152.7</v>
      </c>
      <c r="H7421">
        <v>14</v>
      </c>
      <c r="I7421">
        <v>2</v>
      </c>
      <c r="J7421" s="4">
        <v>4.3099999999999996</v>
      </c>
      <c r="K7421" s="3">
        <v>0.14285714285714285</v>
      </c>
      <c r="L7421" s="1" t="s">
        <v>23</v>
      </c>
    </row>
    <row r="7422" spans="1:12" x14ac:dyDescent="0.3">
      <c r="A7422" s="1" t="s">
        <v>1809</v>
      </c>
      <c r="B7422" s="1" t="s">
        <v>57</v>
      </c>
      <c r="C7422" s="1" t="s">
        <v>1810</v>
      </c>
      <c r="D7422" s="5">
        <v>42826</v>
      </c>
      <c r="E7422">
        <v>9</v>
      </c>
      <c r="F7422">
        <v>9</v>
      </c>
      <c r="G7422" s="2">
        <v>2726.81</v>
      </c>
      <c r="H7422">
        <v>9</v>
      </c>
      <c r="I7422">
        <v>1</v>
      </c>
      <c r="J7422" s="4">
        <v>4.4400000000000004</v>
      </c>
      <c r="K7422" s="3">
        <v>0.1111111111111111</v>
      </c>
      <c r="L7422" s="1" t="s">
        <v>25</v>
      </c>
    </row>
    <row r="7423" spans="1:12" x14ac:dyDescent="0.3">
      <c r="A7423" s="1" t="s">
        <v>1809</v>
      </c>
      <c r="B7423" s="1" t="s">
        <v>57</v>
      </c>
      <c r="C7423" s="1" t="s">
        <v>1810</v>
      </c>
      <c r="D7423" s="5">
        <v>42856</v>
      </c>
      <c r="E7423">
        <v>4</v>
      </c>
      <c r="F7423">
        <v>4</v>
      </c>
      <c r="G7423" s="2">
        <v>1183.4000000000001</v>
      </c>
      <c r="H7423">
        <v>1</v>
      </c>
      <c r="I7423">
        <v>0</v>
      </c>
      <c r="J7423" s="4">
        <v>1</v>
      </c>
      <c r="K7423" s="3">
        <v>0</v>
      </c>
      <c r="L7423" s="1" t="s">
        <v>26</v>
      </c>
    </row>
    <row r="7424" spans="1:12" x14ac:dyDescent="0.3">
      <c r="A7424" s="1" t="s">
        <v>1809</v>
      </c>
      <c r="B7424" s="1" t="s">
        <v>57</v>
      </c>
      <c r="C7424" s="1" t="s">
        <v>1810</v>
      </c>
      <c r="D7424" s="5">
        <v>42887</v>
      </c>
      <c r="E7424">
        <v>5</v>
      </c>
      <c r="F7424">
        <v>5</v>
      </c>
      <c r="G7424" s="2">
        <v>1042.51</v>
      </c>
      <c r="H7424">
        <v>5</v>
      </c>
      <c r="I7424">
        <v>0</v>
      </c>
      <c r="J7424" s="4">
        <v>3.6</v>
      </c>
      <c r="K7424" s="3">
        <v>0</v>
      </c>
      <c r="L7424" s="1" t="s">
        <v>27</v>
      </c>
    </row>
    <row r="7425" spans="1:12" x14ac:dyDescent="0.3">
      <c r="A7425" s="1" t="s">
        <v>1809</v>
      </c>
      <c r="B7425" s="1" t="s">
        <v>57</v>
      </c>
      <c r="C7425" s="1" t="s">
        <v>1810</v>
      </c>
      <c r="D7425" s="5">
        <v>42917</v>
      </c>
      <c r="E7425">
        <v>7</v>
      </c>
      <c r="F7425">
        <v>8</v>
      </c>
      <c r="G7425" s="2">
        <v>1310.5899999999999</v>
      </c>
      <c r="H7425">
        <v>7</v>
      </c>
      <c r="I7425">
        <v>0</v>
      </c>
      <c r="J7425" s="4">
        <v>4.29</v>
      </c>
      <c r="K7425" s="3">
        <v>0</v>
      </c>
      <c r="L7425" s="1" t="s">
        <v>28</v>
      </c>
    </row>
    <row r="7426" spans="1:12" x14ac:dyDescent="0.3">
      <c r="A7426" s="1" t="s">
        <v>1809</v>
      </c>
      <c r="B7426" s="1" t="s">
        <v>57</v>
      </c>
      <c r="C7426" s="1" t="s">
        <v>1810</v>
      </c>
      <c r="D7426" s="5">
        <v>42948</v>
      </c>
      <c r="E7426">
        <v>11</v>
      </c>
      <c r="F7426">
        <v>11</v>
      </c>
      <c r="G7426" s="2">
        <v>2526.83</v>
      </c>
      <c r="H7426">
        <v>10</v>
      </c>
      <c r="I7426">
        <v>0</v>
      </c>
      <c r="J7426" s="4">
        <v>3.55</v>
      </c>
      <c r="K7426" s="3">
        <v>0</v>
      </c>
      <c r="L7426" s="1" t="s">
        <v>29</v>
      </c>
    </row>
    <row r="7427" spans="1:12" x14ac:dyDescent="0.3">
      <c r="A7427" s="1" t="s">
        <v>1809</v>
      </c>
      <c r="B7427" s="1" t="s">
        <v>57</v>
      </c>
      <c r="C7427" s="1" t="s">
        <v>1810</v>
      </c>
      <c r="D7427" s="5">
        <v>42979</v>
      </c>
      <c r="E7427">
        <v>4</v>
      </c>
      <c r="F7427">
        <v>4</v>
      </c>
      <c r="G7427" s="2">
        <v>613.45000000000005</v>
      </c>
      <c r="H7427">
        <v>4</v>
      </c>
      <c r="I7427">
        <v>1</v>
      </c>
      <c r="J7427" s="4">
        <v>3.5</v>
      </c>
      <c r="K7427" s="3">
        <v>0.25</v>
      </c>
      <c r="L7427" s="1" t="s">
        <v>18</v>
      </c>
    </row>
    <row r="7428" spans="1:12" x14ac:dyDescent="0.3">
      <c r="A7428" s="1" t="s">
        <v>1809</v>
      </c>
      <c r="B7428" s="1" t="s">
        <v>57</v>
      </c>
      <c r="C7428" s="1" t="s">
        <v>1810</v>
      </c>
      <c r="D7428" s="5">
        <v>43009</v>
      </c>
      <c r="E7428">
        <v>2</v>
      </c>
      <c r="F7428">
        <v>3</v>
      </c>
      <c r="G7428" s="2">
        <v>183.37</v>
      </c>
      <c r="H7428">
        <v>2</v>
      </c>
      <c r="I7428">
        <v>0</v>
      </c>
      <c r="J7428" s="4">
        <v>3</v>
      </c>
      <c r="K7428" s="3">
        <v>0</v>
      </c>
      <c r="L7428" s="1" t="s">
        <v>19</v>
      </c>
    </row>
    <row r="7429" spans="1:12" x14ac:dyDescent="0.3">
      <c r="A7429" s="1" t="s">
        <v>1809</v>
      </c>
      <c r="B7429" s="1" t="s">
        <v>57</v>
      </c>
      <c r="C7429" s="1" t="s">
        <v>1810</v>
      </c>
      <c r="D7429" s="5">
        <v>43040</v>
      </c>
      <c r="E7429">
        <v>4</v>
      </c>
      <c r="F7429">
        <v>4</v>
      </c>
      <c r="G7429" s="2">
        <v>772.27</v>
      </c>
      <c r="H7429">
        <v>4</v>
      </c>
      <c r="I7429">
        <v>0</v>
      </c>
      <c r="J7429" s="4">
        <v>4</v>
      </c>
      <c r="K7429" s="3">
        <v>0</v>
      </c>
      <c r="L7429" s="1" t="s">
        <v>30</v>
      </c>
    </row>
    <row r="7430" spans="1:12" x14ac:dyDescent="0.3">
      <c r="A7430" s="1" t="s">
        <v>1809</v>
      </c>
      <c r="B7430" s="1" t="s">
        <v>57</v>
      </c>
      <c r="C7430" s="1" t="s">
        <v>1810</v>
      </c>
      <c r="D7430" s="5">
        <v>43070</v>
      </c>
      <c r="E7430">
        <v>2</v>
      </c>
      <c r="F7430">
        <v>2</v>
      </c>
      <c r="G7430" s="2">
        <v>227.12</v>
      </c>
      <c r="H7430">
        <v>2</v>
      </c>
      <c r="I7430">
        <v>0</v>
      </c>
      <c r="J7430" s="4">
        <v>3.5</v>
      </c>
      <c r="K7430" s="3">
        <v>0</v>
      </c>
      <c r="L7430" s="1" t="s">
        <v>31</v>
      </c>
    </row>
    <row r="7431" spans="1:12" x14ac:dyDescent="0.3">
      <c r="A7431" s="1" t="s">
        <v>1809</v>
      </c>
      <c r="B7431" s="1" t="s">
        <v>57</v>
      </c>
      <c r="C7431" s="1" t="s">
        <v>1810</v>
      </c>
      <c r="D7431" s="5">
        <v>43101</v>
      </c>
      <c r="E7431">
        <v>3</v>
      </c>
      <c r="F7431">
        <v>3</v>
      </c>
      <c r="G7431" s="2">
        <v>486.02</v>
      </c>
      <c r="H7431">
        <v>3</v>
      </c>
      <c r="I7431">
        <v>0</v>
      </c>
      <c r="J7431" s="4">
        <v>3.67</v>
      </c>
      <c r="K7431" s="3">
        <v>0</v>
      </c>
      <c r="L7431" s="1" t="s">
        <v>32</v>
      </c>
    </row>
    <row r="7432" spans="1:12" x14ac:dyDescent="0.3">
      <c r="A7432" s="1" t="s">
        <v>1809</v>
      </c>
      <c r="B7432" s="1" t="s">
        <v>57</v>
      </c>
      <c r="C7432" s="1" t="s">
        <v>1810</v>
      </c>
      <c r="D7432" s="5">
        <v>43132</v>
      </c>
      <c r="E7432">
        <v>32</v>
      </c>
      <c r="F7432">
        <v>34</v>
      </c>
      <c r="G7432" s="2">
        <v>4433.58</v>
      </c>
      <c r="H7432">
        <v>32</v>
      </c>
      <c r="I7432">
        <v>0</v>
      </c>
      <c r="J7432" s="4">
        <v>1.97</v>
      </c>
      <c r="K7432" s="3">
        <v>0</v>
      </c>
      <c r="L7432" s="1" t="s">
        <v>33</v>
      </c>
    </row>
    <row r="7433" spans="1:12" x14ac:dyDescent="0.3">
      <c r="A7433" s="1" t="s">
        <v>1809</v>
      </c>
      <c r="B7433" s="1" t="s">
        <v>57</v>
      </c>
      <c r="C7433" s="1" t="s">
        <v>1810</v>
      </c>
      <c r="D7433" s="5">
        <v>43160</v>
      </c>
      <c r="E7433">
        <v>5</v>
      </c>
      <c r="F7433">
        <v>5</v>
      </c>
      <c r="G7433" s="2">
        <v>1176.9100000000001</v>
      </c>
      <c r="H7433">
        <v>4</v>
      </c>
      <c r="I7433">
        <v>0</v>
      </c>
      <c r="J7433" s="4">
        <v>3.8</v>
      </c>
      <c r="K7433" s="3">
        <v>0</v>
      </c>
      <c r="L7433" s="1" t="s">
        <v>34</v>
      </c>
    </row>
    <row r="7434" spans="1:12" x14ac:dyDescent="0.3">
      <c r="A7434" s="1" t="s">
        <v>1809</v>
      </c>
      <c r="B7434" s="1" t="s">
        <v>57</v>
      </c>
      <c r="C7434" s="1" t="s">
        <v>1810</v>
      </c>
      <c r="D7434" s="5">
        <v>43191</v>
      </c>
      <c r="E7434">
        <v>6</v>
      </c>
      <c r="F7434">
        <v>6</v>
      </c>
      <c r="G7434" s="2">
        <v>1464.85</v>
      </c>
      <c r="H7434">
        <v>6</v>
      </c>
      <c r="I7434">
        <v>0</v>
      </c>
      <c r="J7434" s="4">
        <v>3.83</v>
      </c>
      <c r="K7434" s="3">
        <v>0</v>
      </c>
      <c r="L7434" s="1" t="s">
        <v>35</v>
      </c>
    </row>
    <row r="7435" spans="1:12" x14ac:dyDescent="0.3">
      <c r="A7435" s="1" t="s">
        <v>1809</v>
      </c>
      <c r="B7435" s="1" t="s">
        <v>57</v>
      </c>
      <c r="C7435" s="1" t="s">
        <v>1810</v>
      </c>
      <c r="D7435" s="5">
        <v>43221</v>
      </c>
      <c r="E7435">
        <v>5</v>
      </c>
      <c r="F7435">
        <v>6</v>
      </c>
      <c r="G7435" s="2">
        <v>1032.1600000000001</v>
      </c>
      <c r="H7435">
        <v>5</v>
      </c>
      <c r="I7435">
        <v>1</v>
      </c>
      <c r="J7435" s="4">
        <v>4.5999999999999996</v>
      </c>
      <c r="K7435" s="3">
        <v>0.2</v>
      </c>
      <c r="L7435" s="1" t="s">
        <v>46</v>
      </c>
    </row>
    <row r="7436" spans="1:12" x14ac:dyDescent="0.3">
      <c r="A7436" s="1" t="s">
        <v>1809</v>
      </c>
      <c r="B7436" s="1" t="s">
        <v>57</v>
      </c>
      <c r="C7436" s="1" t="s">
        <v>1810</v>
      </c>
      <c r="D7436" s="5">
        <v>43252</v>
      </c>
      <c r="E7436">
        <v>7</v>
      </c>
      <c r="F7436">
        <v>7</v>
      </c>
      <c r="G7436" s="2">
        <v>1742.12</v>
      </c>
      <c r="H7436">
        <v>7</v>
      </c>
      <c r="I7436">
        <v>0</v>
      </c>
      <c r="J7436" s="4">
        <v>4.29</v>
      </c>
      <c r="K7436" s="3">
        <v>0</v>
      </c>
      <c r="L7436" s="1" t="s">
        <v>36</v>
      </c>
    </row>
    <row r="7437" spans="1:12" x14ac:dyDescent="0.3">
      <c r="A7437" s="1" t="s">
        <v>1809</v>
      </c>
      <c r="B7437" s="1" t="s">
        <v>57</v>
      </c>
      <c r="C7437" s="1" t="s">
        <v>1810</v>
      </c>
      <c r="D7437" s="5">
        <v>43282</v>
      </c>
      <c r="E7437">
        <v>5</v>
      </c>
      <c r="F7437">
        <v>5</v>
      </c>
      <c r="G7437" s="2">
        <v>1458.9</v>
      </c>
      <c r="H7437">
        <v>5</v>
      </c>
      <c r="I7437">
        <v>0</v>
      </c>
      <c r="J7437" s="4">
        <v>3.4</v>
      </c>
      <c r="K7437" s="3">
        <v>0</v>
      </c>
      <c r="L7437" s="1" t="s">
        <v>37</v>
      </c>
    </row>
    <row r="7438" spans="1:12" x14ac:dyDescent="0.3">
      <c r="A7438" s="1" t="s">
        <v>1809</v>
      </c>
      <c r="B7438" s="1" t="s">
        <v>57</v>
      </c>
      <c r="C7438" s="1" t="s">
        <v>1810</v>
      </c>
      <c r="D7438" s="5">
        <v>43313</v>
      </c>
      <c r="E7438">
        <v>5</v>
      </c>
      <c r="F7438">
        <v>5</v>
      </c>
      <c r="G7438" s="2">
        <v>993.52</v>
      </c>
      <c r="H7438">
        <v>5</v>
      </c>
      <c r="I7438">
        <v>0</v>
      </c>
      <c r="J7438" s="4">
        <v>2.6</v>
      </c>
      <c r="K7438" s="3">
        <v>0</v>
      </c>
      <c r="L7438" s="1" t="s">
        <v>49</v>
      </c>
    </row>
    <row r="7439" spans="1:12" x14ac:dyDescent="0.3">
      <c r="A7439" s="1" t="s">
        <v>1811</v>
      </c>
      <c r="B7439" s="1" t="s">
        <v>129</v>
      </c>
      <c r="C7439" s="1" t="s">
        <v>180</v>
      </c>
      <c r="D7439" s="5">
        <v>43040</v>
      </c>
      <c r="E7439">
        <v>1</v>
      </c>
      <c r="F7439">
        <v>1</v>
      </c>
      <c r="G7439" s="2">
        <v>106.89</v>
      </c>
      <c r="H7439">
        <v>1</v>
      </c>
      <c r="I7439">
        <v>0</v>
      </c>
      <c r="J7439" s="4">
        <v>1</v>
      </c>
      <c r="K7439" s="3">
        <v>0</v>
      </c>
      <c r="L7439" s="1" t="s">
        <v>30</v>
      </c>
    </row>
    <row r="7440" spans="1:12" x14ac:dyDescent="0.3">
      <c r="A7440" s="1" t="s">
        <v>1811</v>
      </c>
      <c r="B7440" s="1" t="s">
        <v>129</v>
      </c>
      <c r="C7440" s="1" t="s">
        <v>180</v>
      </c>
      <c r="D7440" s="5">
        <v>43101</v>
      </c>
      <c r="E7440">
        <v>1</v>
      </c>
      <c r="F7440">
        <v>1</v>
      </c>
      <c r="G7440" s="2">
        <v>110.7</v>
      </c>
      <c r="H7440">
        <v>0</v>
      </c>
      <c r="I7440">
        <v>0</v>
      </c>
      <c r="J7440" s="4">
        <v>1</v>
      </c>
      <c r="K7440" s="3"/>
      <c r="L7440" s="1" t="s">
        <v>32</v>
      </c>
    </row>
    <row r="7441" spans="1:12" x14ac:dyDescent="0.3">
      <c r="A7441" s="1" t="s">
        <v>1811</v>
      </c>
      <c r="B7441" s="1" t="s">
        <v>129</v>
      </c>
      <c r="C7441" s="1" t="s">
        <v>180</v>
      </c>
      <c r="D7441" s="5">
        <v>43132</v>
      </c>
      <c r="E7441">
        <v>1</v>
      </c>
      <c r="F7441">
        <v>1</v>
      </c>
      <c r="G7441" s="2">
        <v>113.44</v>
      </c>
      <c r="H7441">
        <v>1</v>
      </c>
      <c r="I7441">
        <v>1</v>
      </c>
      <c r="J7441" s="4">
        <v>1</v>
      </c>
      <c r="K7441" s="3">
        <v>1</v>
      </c>
      <c r="L7441" s="1" t="s">
        <v>33</v>
      </c>
    </row>
    <row r="7442" spans="1:12" x14ac:dyDescent="0.3">
      <c r="A7442" s="1" t="s">
        <v>1811</v>
      </c>
      <c r="B7442" s="1" t="s">
        <v>129</v>
      </c>
      <c r="C7442" s="1" t="s">
        <v>180</v>
      </c>
      <c r="D7442" s="5">
        <v>43160</v>
      </c>
      <c r="E7442">
        <v>1</v>
      </c>
      <c r="F7442">
        <v>1</v>
      </c>
      <c r="G7442" s="2">
        <v>116.65</v>
      </c>
      <c r="H7442">
        <v>1</v>
      </c>
      <c r="I7442">
        <v>0</v>
      </c>
      <c r="J7442" s="4">
        <v>3</v>
      </c>
      <c r="K7442" s="3">
        <v>0</v>
      </c>
      <c r="L7442" s="1" t="s">
        <v>34</v>
      </c>
    </row>
    <row r="7443" spans="1:12" x14ac:dyDescent="0.3">
      <c r="A7443" s="1" t="s">
        <v>1811</v>
      </c>
      <c r="B7443" s="1" t="s">
        <v>129</v>
      </c>
      <c r="C7443" s="1" t="s">
        <v>180</v>
      </c>
      <c r="D7443" s="5">
        <v>43191</v>
      </c>
      <c r="E7443">
        <v>1</v>
      </c>
      <c r="F7443">
        <v>1</v>
      </c>
      <c r="G7443" s="2">
        <v>113.65</v>
      </c>
      <c r="H7443">
        <v>1</v>
      </c>
      <c r="I7443">
        <v>0</v>
      </c>
      <c r="J7443" s="4">
        <v>5</v>
      </c>
      <c r="K7443" s="3">
        <v>0</v>
      </c>
      <c r="L7443" s="1" t="s">
        <v>35</v>
      </c>
    </row>
    <row r="7444" spans="1:12" x14ac:dyDescent="0.3">
      <c r="A7444" s="1" t="s">
        <v>1811</v>
      </c>
      <c r="B7444" s="1" t="s">
        <v>129</v>
      </c>
      <c r="C7444" s="1" t="s">
        <v>180</v>
      </c>
      <c r="D7444" s="5">
        <v>43221</v>
      </c>
      <c r="E7444">
        <v>2</v>
      </c>
      <c r="F7444">
        <v>2</v>
      </c>
      <c r="G7444" s="2">
        <v>223.52</v>
      </c>
      <c r="H7444">
        <v>2</v>
      </c>
      <c r="I7444">
        <v>0</v>
      </c>
      <c r="J7444" s="4">
        <v>4</v>
      </c>
      <c r="K7444" s="3">
        <v>0</v>
      </c>
      <c r="L7444" s="1" t="s">
        <v>46</v>
      </c>
    </row>
    <row r="7445" spans="1:12" x14ac:dyDescent="0.3">
      <c r="A7445" s="1" t="s">
        <v>1812</v>
      </c>
      <c r="B7445" s="1" t="s">
        <v>108</v>
      </c>
      <c r="C7445" s="1" t="s">
        <v>1813</v>
      </c>
      <c r="D7445" s="5">
        <v>42767</v>
      </c>
      <c r="E7445">
        <v>3</v>
      </c>
      <c r="F7445">
        <v>3</v>
      </c>
      <c r="G7445" s="2">
        <v>2215.69</v>
      </c>
      <c r="H7445">
        <v>3</v>
      </c>
      <c r="I7445">
        <v>1</v>
      </c>
      <c r="J7445" s="4">
        <v>3.67</v>
      </c>
      <c r="K7445" s="3">
        <v>0.33333333333333331</v>
      </c>
      <c r="L7445" s="1" t="s">
        <v>23</v>
      </c>
    </row>
    <row r="7446" spans="1:12" x14ac:dyDescent="0.3">
      <c r="A7446" s="1" t="s">
        <v>1812</v>
      </c>
      <c r="B7446" s="1" t="s">
        <v>108</v>
      </c>
      <c r="C7446" s="1" t="s">
        <v>1813</v>
      </c>
      <c r="D7446" s="5">
        <v>42795</v>
      </c>
      <c r="E7446">
        <v>5</v>
      </c>
      <c r="F7446">
        <v>6</v>
      </c>
      <c r="G7446" s="2">
        <v>2689.38</v>
      </c>
      <c r="H7446">
        <v>4</v>
      </c>
      <c r="I7446">
        <v>1</v>
      </c>
      <c r="J7446" s="4">
        <v>3.8</v>
      </c>
      <c r="K7446" s="3">
        <v>0.25</v>
      </c>
      <c r="L7446" s="1" t="s">
        <v>24</v>
      </c>
    </row>
    <row r="7447" spans="1:12" x14ac:dyDescent="0.3">
      <c r="A7447" s="1" t="s">
        <v>1812</v>
      </c>
      <c r="B7447" s="1" t="s">
        <v>108</v>
      </c>
      <c r="C7447" s="1" t="s">
        <v>1813</v>
      </c>
      <c r="D7447" s="5">
        <v>42826</v>
      </c>
      <c r="E7447">
        <v>5</v>
      </c>
      <c r="F7447">
        <v>5</v>
      </c>
      <c r="G7447" s="2">
        <v>3017.05</v>
      </c>
      <c r="H7447">
        <v>5</v>
      </c>
      <c r="I7447">
        <v>0</v>
      </c>
      <c r="J7447" s="4">
        <v>4.5999999999999996</v>
      </c>
      <c r="K7447" s="3">
        <v>0</v>
      </c>
      <c r="L7447" s="1" t="s">
        <v>25</v>
      </c>
    </row>
    <row r="7448" spans="1:12" x14ac:dyDescent="0.3">
      <c r="A7448" s="1" t="s">
        <v>1812</v>
      </c>
      <c r="B7448" s="1" t="s">
        <v>108</v>
      </c>
      <c r="C7448" s="1" t="s">
        <v>1813</v>
      </c>
      <c r="D7448" s="5">
        <v>42856</v>
      </c>
      <c r="E7448">
        <v>1</v>
      </c>
      <c r="F7448">
        <v>1</v>
      </c>
      <c r="G7448" s="2">
        <v>482.38</v>
      </c>
      <c r="H7448">
        <v>1</v>
      </c>
      <c r="I7448">
        <v>0</v>
      </c>
      <c r="J7448" s="4">
        <v>5</v>
      </c>
      <c r="K7448" s="3">
        <v>0</v>
      </c>
      <c r="L7448" s="1" t="s">
        <v>26</v>
      </c>
    </row>
    <row r="7449" spans="1:12" x14ac:dyDescent="0.3">
      <c r="A7449" s="1" t="s">
        <v>1812</v>
      </c>
      <c r="B7449" s="1" t="s">
        <v>108</v>
      </c>
      <c r="C7449" s="1" t="s">
        <v>1813</v>
      </c>
      <c r="D7449" s="5">
        <v>42917</v>
      </c>
      <c r="E7449">
        <v>3</v>
      </c>
      <c r="F7449">
        <v>5</v>
      </c>
      <c r="G7449" s="2">
        <v>984.3</v>
      </c>
      <c r="H7449">
        <v>2</v>
      </c>
      <c r="I7449">
        <v>0</v>
      </c>
      <c r="J7449" s="4">
        <v>3.33</v>
      </c>
      <c r="K7449" s="3">
        <v>0</v>
      </c>
      <c r="L7449" s="1" t="s">
        <v>28</v>
      </c>
    </row>
    <row r="7450" spans="1:12" x14ac:dyDescent="0.3">
      <c r="A7450" s="1" t="s">
        <v>1812</v>
      </c>
      <c r="B7450" s="1" t="s">
        <v>108</v>
      </c>
      <c r="C7450" s="1" t="s">
        <v>1813</v>
      </c>
      <c r="D7450" s="5">
        <v>42948</v>
      </c>
      <c r="E7450">
        <v>1</v>
      </c>
      <c r="F7450">
        <v>1</v>
      </c>
      <c r="G7450" s="2">
        <v>713.65</v>
      </c>
      <c r="H7450">
        <v>1</v>
      </c>
      <c r="I7450">
        <v>0</v>
      </c>
      <c r="J7450" s="4">
        <v>5</v>
      </c>
      <c r="K7450" s="3">
        <v>0</v>
      </c>
      <c r="L7450" s="1" t="s">
        <v>29</v>
      </c>
    </row>
    <row r="7451" spans="1:12" x14ac:dyDescent="0.3">
      <c r="A7451" s="1" t="s">
        <v>1812</v>
      </c>
      <c r="B7451" s="1" t="s">
        <v>108</v>
      </c>
      <c r="C7451" s="1" t="s">
        <v>1813</v>
      </c>
      <c r="D7451" s="5">
        <v>42979</v>
      </c>
      <c r="E7451">
        <v>2</v>
      </c>
      <c r="F7451">
        <v>3</v>
      </c>
      <c r="G7451" s="2">
        <v>765.01</v>
      </c>
      <c r="H7451">
        <v>2</v>
      </c>
      <c r="I7451">
        <v>0</v>
      </c>
      <c r="J7451" s="4">
        <v>5</v>
      </c>
      <c r="K7451" s="3">
        <v>0</v>
      </c>
      <c r="L7451" s="1" t="s">
        <v>18</v>
      </c>
    </row>
    <row r="7452" spans="1:12" x14ac:dyDescent="0.3">
      <c r="A7452" s="1" t="s">
        <v>1812</v>
      </c>
      <c r="B7452" s="1" t="s">
        <v>108</v>
      </c>
      <c r="C7452" s="1" t="s">
        <v>1813</v>
      </c>
      <c r="D7452" s="5">
        <v>43009</v>
      </c>
      <c r="E7452">
        <v>2</v>
      </c>
      <c r="F7452">
        <v>3</v>
      </c>
      <c r="G7452" s="2">
        <v>1228.6300000000001</v>
      </c>
      <c r="H7452">
        <v>2</v>
      </c>
      <c r="I7452">
        <v>0</v>
      </c>
      <c r="J7452" s="4">
        <v>4</v>
      </c>
      <c r="K7452" s="3">
        <v>0</v>
      </c>
      <c r="L7452" s="1" t="s">
        <v>19</v>
      </c>
    </row>
    <row r="7453" spans="1:12" x14ac:dyDescent="0.3">
      <c r="A7453" s="1" t="s">
        <v>1812</v>
      </c>
      <c r="B7453" s="1" t="s">
        <v>108</v>
      </c>
      <c r="C7453" s="1" t="s">
        <v>1813</v>
      </c>
      <c r="D7453" s="5">
        <v>43040</v>
      </c>
      <c r="E7453">
        <v>9</v>
      </c>
      <c r="F7453">
        <v>10</v>
      </c>
      <c r="G7453" s="2">
        <v>4819.28</v>
      </c>
      <c r="H7453">
        <v>9</v>
      </c>
      <c r="I7453">
        <v>1</v>
      </c>
      <c r="J7453" s="4">
        <v>3.67</v>
      </c>
      <c r="K7453" s="3">
        <v>0.1111111111111111</v>
      </c>
      <c r="L7453" s="1" t="s">
        <v>30</v>
      </c>
    </row>
    <row r="7454" spans="1:12" x14ac:dyDescent="0.3">
      <c r="A7454" s="1" t="s">
        <v>1812</v>
      </c>
      <c r="B7454" s="1" t="s">
        <v>108</v>
      </c>
      <c r="C7454" s="1" t="s">
        <v>1813</v>
      </c>
      <c r="D7454" s="5">
        <v>43070</v>
      </c>
      <c r="E7454">
        <v>22</v>
      </c>
      <c r="F7454">
        <v>23</v>
      </c>
      <c r="G7454" s="2">
        <v>13544.59</v>
      </c>
      <c r="H7454">
        <v>22</v>
      </c>
      <c r="I7454">
        <v>10</v>
      </c>
      <c r="J7454" s="4">
        <v>2.4500000000000002</v>
      </c>
      <c r="K7454" s="3">
        <v>0.45454545454545453</v>
      </c>
      <c r="L7454" s="1" t="s">
        <v>31</v>
      </c>
    </row>
    <row r="7455" spans="1:12" x14ac:dyDescent="0.3">
      <c r="A7455" s="1" t="s">
        <v>1812</v>
      </c>
      <c r="B7455" s="1" t="s">
        <v>108</v>
      </c>
      <c r="C7455" s="1" t="s">
        <v>1813</v>
      </c>
      <c r="D7455" s="5">
        <v>43132</v>
      </c>
      <c r="E7455">
        <v>7</v>
      </c>
      <c r="F7455">
        <v>7</v>
      </c>
      <c r="G7455" s="2">
        <v>4396.6899999999996</v>
      </c>
      <c r="H7455">
        <v>7</v>
      </c>
      <c r="I7455">
        <v>0</v>
      </c>
      <c r="J7455" s="4">
        <v>3.43</v>
      </c>
      <c r="K7455" s="3">
        <v>0</v>
      </c>
      <c r="L7455" s="1" t="s">
        <v>33</v>
      </c>
    </row>
    <row r="7456" spans="1:12" x14ac:dyDescent="0.3">
      <c r="A7456" s="1" t="s">
        <v>1812</v>
      </c>
      <c r="B7456" s="1" t="s">
        <v>108</v>
      </c>
      <c r="C7456" s="1" t="s">
        <v>1813</v>
      </c>
      <c r="D7456" s="5">
        <v>43160</v>
      </c>
      <c r="E7456">
        <v>8</v>
      </c>
      <c r="F7456">
        <v>8</v>
      </c>
      <c r="G7456" s="2">
        <v>5000.8900000000003</v>
      </c>
      <c r="H7456">
        <v>8</v>
      </c>
      <c r="I7456">
        <v>3</v>
      </c>
      <c r="J7456" s="4">
        <v>3</v>
      </c>
      <c r="K7456" s="3">
        <v>0.375</v>
      </c>
      <c r="L7456" s="1" t="s">
        <v>34</v>
      </c>
    </row>
    <row r="7457" spans="1:12" x14ac:dyDescent="0.3">
      <c r="A7457" s="1" t="s">
        <v>1812</v>
      </c>
      <c r="B7457" s="1" t="s">
        <v>108</v>
      </c>
      <c r="C7457" s="1" t="s">
        <v>1813</v>
      </c>
      <c r="D7457" s="5">
        <v>43191</v>
      </c>
      <c r="E7457">
        <v>1</v>
      </c>
      <c r="F7457">
        <v>1</v>
      </c>
      <c r="G7457" s="2">
        <v>594.41999999999996</v>
      </c>
      <c r="H7457">
        <v>1</v>
      </c>
      <c r="I7457">
        <v>0</v>
      </c>
      <c r="J7457" s="4">
        <v>5</v>
      </c>
      <c r="K7457" s="3">
        <v>0</v>
      </c>
      <c r="L7457" s="1" t="s">
        <v>35</v>
      </c>
    </row>
    <row r="7458" spans="1:12" x14ac:dyDescent="0.3">
      <c r="A7458" s="1" t="s">
        <v>1812</v>
      </c>
      <c r="B7458" s="1" t="s">
        <v>108</v>
      </c>
      <c r="C7458" s="1" t="s">
        <v>1813</v>
      </c>
      <c r="D7458" s="5">
        <v>43221</v>
      </c>
      <c r="E7458">
        <v>10</v>
      </c>
      <c r="F7458">
        <v>11</v>
      </c>
      <c r="G7458" s="2">
        <v>6252.17</v>
      </c>
      <c r="H7458">
        <v>10</v>
      </c>
      <c r="I7458">
        <v>0</v>
      </c>
      <c r="J7458" s="4">
        <v>3.6</v>
      </c>
      <c r="K7458" s="3">
        <v>0</v>
      </c>
      <c r="L7458" s="1" t="s">
        <v>46</v>
      </c>
    </row>
    <row r="7459" spans="1:12" x14ac:dyDescent="0.3">
      <c r="A7459" s="1" t="s">
        <v>1814</v>
      </c>
      <c r="B7459" s="1" t="s">
        <v>57</v>
      </c>
      <c r="C7459" s="1" t="s">
        <v>66</v>
      </c>
      <c r="D7459" s="5">
        <v>43282</v>
      </c>
      <c r="E7459">
        <v>1</v>
      </c>
      <c r="F7459">
        <v>1</v>
      </c>
      <c r="G7459" s="2">
        <v>156.16</v>
      </c>
      <c r="H7459">
        <v>1</v>
      </c>
      <c r="I7459">
        <v>0</v>
      </c>
      <c r="J7459" s="4">
        <v>4</v>
      </c>
      <c r="K7459" s="3">
        <v>0</v>
      </c>
      <c r="L7459" s="1" t="s">
        <v>37</v>
      </c>
    </row>
    <row r="7460" spans="1:12" x14ac:dyDescent="0.3">
      <c r="A7460" s="1" t="s">
        <v>1815</v>
      </c>
      <c r="B7460" s="1" t="s">
        <v>16</v>
      </c>
      <c r="C7460" s="1" t="s">
        <v>1816</v>
      </c>
      <c r="D7460" s="5">
        <v>43101</v>
      </c>
      <c r="E7460">
        <v>1</v>
      </c>
      <c r="F7460">
        <v>1</v>
      </c>
      <c r="G7460" s="2">
        <v>52.63</v>
      </c>
      <c r="H7460">
        <v>1</v>
      </c>
      <c r="I7460">
        <v>0</v>
      </c>
      <c r="J7460" s="4"/>
      <c r="K7460" s="3">
        <v>0</v>
      </c>
      <c r="L7460" s="1" t="s">
        <v>32</v>
      </c>
    </row>
    <row r="7461" spans="1:12" x14ac:dyDescent="0.3">
      <c r="A7461" s="1" t="s">
        <v>1815</v>
      </c>
      <c r="B7461" s="1" t="s">
        <v>16</v>
      </c>
      <c r="C7461" s="1" t="s">
        <v>1816</v>
      </c>
      <c r="D7461" s="5">
        <v>43132</v>
      </c>
      <c r="E7461">
        <v>6</v>
      </c>
      <c r="F7461">
        <v>7</v>
      </c>
      <c r="G7461" s="2">
        <v>551.12</v>
      </c>
      <c r="H7461">
        <v>6</v>
      </c>
      <c r="I7461">
        <v>2</v>
      </c>
      <c r="J7461" s="4">
        <v>3.67</v>
      </c>
      <c r="K7461" s="3">
        <v>0.33333333333333331</v>
      </c>
      <c r="L7461" s="1" t="s">
        <v>33</v>
      </c>
    </row>
    <row r="7462" spans="1:12" x14ac:dyDescent="0.3">
      <c r="A7462" s="1" t="s">
        <v>1815</v>
      </c>
      <c r="B7462" s="1" t="s">
        <v>16</v>
      </c>
      <c r="C7462" s="1" t="s">
        <v>1816</v>
      </c>
      <c r="D7462" s="5">
        <v>43160</v>
      </c>
      <c r="E7462">
        <v>2</v>
      </c>
      <c r="F7462">
        <v>2</v>
      </c>
      <c r="G7462" s="2">
        <v>130.21</v>
      </c>
      <c r="H7462">
        <v>2</v>
      </c>
      <c r="I7462">
        <v>1</v>
      </c>
      <c r="J7462" s="4">
        <v>4</v>
      </c>
      <c r="K7462" s="3">
        <v>0.5</v>
      </c>
      <c r="L7462" s="1" t="s">
        <v>34</v>
      </c>
    </row>
    <row r="7463" spans="1:12" x14ac:dyDescent="0.3">
      <c r="A7463" s="1" t="s">
        <v>1815</v>
      </c>
      <c r="B7463" s="1" t="s">
        <v>16</v>
      </c>
      <c r="C7463" s="1" t="s">
        <v>1816</v>
      </c>
      <c r="D7463" s="5">
        <v>43191</v>
      </c>
      <c r="E7463">
        <v>5</v>
      </c>
      <c r="F7463">
        <v>5</v>
      </c>
      <c r="G7463" s="2">
        <v>459.46</v>
      </c>
      <c r="H7463">
        <v>5</v>
      </c>
      <c r="I7463">
        <v>0</v>
      </c>
      <c r="J7463" s="4">
        <v>4.2</v>
      </c>
      <c r="K7463" s="3">
        <v>0</v>
      </c>
      <c r="L7463" s="1" t="s">
        <v>35</v>
      </c>
    </row>
    <row r="7464" spans="1:12" x14ac:dyDescent="0.3">
      <c r="A7464" s="1" t="s">
        <v>1815</v>
      </c>
      <c r="B7464" s="1" t="s">
        <v>16</v>
      </c>
      <c r="C7464" s="1" t="s">
        <v>1816</v>
      </c>
      <c r="D7464" s="5">
        <v>43221</v>
      </c>
      <c r="E7464">
        <v>3</v>
      </c>
      <c r="F7464">
        <v>3</v>
      </c>
      <c r="G7464" s="2">
        <v>523.17999999999995</v>
      </c>
      <c r="H7464">
        <v>3</v>
      </c>
      <c r="I7464">
        <v>0</v>
      </c>
      <c r="J7464" s="4">
        <v>3</v>
      </c>
      <c r="K7464" s="3">
        <v>0</v>
      </c>
      <c r="L7464" s="1" t="s">
        <v>46</v>
      </c>
    </row>
    <row r="7465" spans="1:12" x14ac:dyDescent="0.3">
      <c r="A7465" s="1" t="s">
        <v>1815</v>
      </c>
      <c r="B7465" s="1" t="s">
        <v>16</v>
      </c>
      <c r="C7465" s="1" t="s">
        <v>1816</v>
      </c>
      <c r="D7465" s="5">
        <v>43252</v>
      </c>
      <c r="E7465">
        <v>2</v>
      </c>
      <c r="F7465">
        <v>3</v>
      </c>
      <c r="G7465" s="2">
        <v>168.52</v>
      </c>
      <c r="H7465">
        <v>2</v>
      </c>
      <c r="I7465">
        <v>0</v>
      </c>
      <c r="J7465" s="4">
        <v>5</v>
      </c>
      <c r="K7465" s="3">
        <v>0</v>
      </c>
      <c r="L7465" s="1" t="s">
        <v>36</v>
      </c>
    </row>
    <row r="7466" spans="1:12" x14ac:dyDescent="0.3">
      <c r="A7466" s="1" t="s">
        <v>1815</v>
      </c>
      <c r="B7466" s="1" t="s">
        <v>16</v>
      </c>
      <c r="C7466" s="1" t="s">
        <v>1816</v>
      </c>
      <c r="D7466" s="5">
        <v>43282</v>
      </c>
      <c r="E7466">
        <v>2</v>
      </c>
      <c r="F7466">
        <v>2</v>
      </c>
      <c r="G7466" s="2">
        <v>317.93</v>
      </c>
      <c r="H7466">
        <v>2</v>
      </c>
      <c r="I7466">
        <v>0</v>
      </c>
      <c r="J7466" s="4">
        <v>4.5</v>
      </c>
      <c r="K7466" s="3">
        <v>0</v>
      </c>
      <c r="L7466" s="1" t="s">
        <v>37</v>
      </c>
    </row>
    <row r="7467" spans="1:12" x14ac:dyDescent="0.3">
      <c r="A7467" s="1" t="s">
        <v>1815</v>
      </c>
      <c r="B7467" s="1" t="s">
        <v>16</v>
      </c>
      <c r="C7467" s="1" t="s">
        <v>1816</v>
      </c>
      <c r="D7467" s="5">
        <v>43313</v>
      </c>
      <c r="E7467">
        <v>1</v>
      </c>
      <c r="F7467">
        <v>1</v>
      </c>
      <c r="G7467" s="2">
        <v>44.88</v>
      </c>
      <c r="H7467">
        <v>1</v>
      </c>
      <c r="I7467">
        <v>0</v>
      </c>
      <c r="J7467" s="4">
        <v>5</v>
      </c>
      <c r="K7467" s="3">
        <v>0</v>
      </c>
      <c r="L7467" s="1" t="s">
        <v>49</v>
      </c>
    </row>
    <row r="7468" spans="1:12" x14ac:dyDescent="0.3">
      <c r="A7468" s="1" t="s">
        <v>1817</v>
      </c>
      <c r="B7468" s="1" t="s">
        <v>57</v>
      </c>
      <c r="C7468" s="1" t="s">
        <v>66</v>
      </c>
      <c r="D7468" s="5">
        <v>43132</v>
      </c>
      <c r="E7468">
        <v>1</v>
      </c>
      <c r="F7468">
        <v>1</v>
      </c>
      <c r="G7468" s="2">
        <v>238.1</v>
      </c>
      <c r="H7468">
        <v>1</v>
      </c>
      <c r="I7468">
        <v>0</v>
      </c>
      <c r="J7468" s="4">
        <v>5</v>
      </c>
      <c r="K7468" s="3">
        <v>0</v>
      </c>
      <c r="L7468" s="1" t="s">
        <v>33</v>
      </c>
    </row>
    <row r="7469" spans="1:12" x14ac:dyDescent="0.3">
      <c r="A7469" s="1" t="s">
        <v>1817</v>
      </c>
      <c r="B7469" s="1" t="s">
        <v>57</v>
      </c>
      <c r="C7469" s="1" t="s">
        <v>66</v>
      </c>
      <c r="D7469" s="5">
        <v>43160</v>
      </c>
      <c r="E7469">
        <v>2</v>
      </c>
      <c r="F7469">
        <v>2</v>
      </c>
      <c r="G7469" s="2">
        <v>721.75</v>
      </c>
      <c r="H7469">
        <v>2</v>
      </c>
      <c r="I7469">
        <v>0</v>
      </c>
      <c r="J7469" s="4">
        <v>5</v>
      </c>
      <c r="K7469" s="3">
        <v>0</v>
      </c>
      <c r="L7469" s="1" t="s">
        <v>34</v>
      </c>
    </row>
    <row r="7470" spans="1:12" x14ac:dyDescent="0.3">
      <c r="A7470" s="1" t="s">
        <v>1817</v>
      </c>
      <c r="B7470" s="1" t="s">
        <v>57</v>
      </c>
      <c r="C7470" s="1" t="s">
        <v>66</v>
      </c>
      <c r="D7470" s="5">
        <v>43252</v>
      </c>
      <c r="E7470">
        <v>1</v>
      </c>
      <c r="F7470">
        <v>1</v>
      </c>
      <c r="G7470" s="2">
        <v>253.18</v>
      </c>
      <c r="H7470">
        <v>1</v>
      </c>
      <c r="I7470">
        <v>0</v>
      </c>
      <c r="J7470" s="4">
        <v>4</v>
      </c>
      <c r="K7470" s="3">
        <v>0</v>
      </c>
      <c r="L7470" s="1" t="s">
        <v>36</v>
      </c>
    </row>
    <row r="7471" spans="1:12" x14ac:dyDescent="0.3">
      <c r="A7471" s="1" t="s">
        <v>1818</v>
      </c>
      <c r="B7471" s="1" t="s">
        <v>16</v>
      </c>
      <c r="C7471" s="1" t="s">
        <v>509</v>
      </c>
      <c r="D7471" s="5">
        <v>42795</v>
      </c>
      <c r="E7471">
        <v>4</v>
      </c>
      <c r="F7471">
        <v>4</v>
      </c>
      <c r="G7471" s="2">
        <v>671.85</v>
      </c>
      <c r="H7471">
        <v>4</v>
      </c>
      <c r="I7471">
        <v>0</v>
      </c>
      <c r="J7471" s="4">
        <v>4</v>
      </c>
      <c r="K7471" s="3">
        <v>0</v>
      </c>
      <c r="L7471" s="1" t="s">
        <v>24</v>
      </c>
    </row>
    <row r="7472" spans="1:12" x14ac:dyDescent="0.3">
      <c r="A7472" s="1" t="s">
        <v>1818</v>
      </c>
      <c r="B7472" s="1" t="s">
        <v>16</v>
      </c>
      <c r="C7472" s="1" t="s">
        <v>509</v>
      </c>
      <c r="D7472" s="5">
        <v>42826</v>
      </c>
      <c r="E7472">
        <v>8</v>
      </c>
      <c r="F7472">
        <v>10</v>
      </c>
      <c r="G7472" s="2">
        <v>1056.6400000000001</v>
      </c>
      <c r="H7472">
        <v>8</v>
      </c>
      <c r="I7472">
        <v>1</v>
      </c>
      <c r="J7472" s="4">
        <v>4</v>
      </c>
      <c r="K7472" s="3">
        <v>0.125</v>
      </c>
      <c r="L7472" s="1" t="s">
        <v>25</v>
      </c>
    </row>
    <row r="7473" spans="1:12" x14ac:dyDescent="0.3">
      <c r="A7473" s="1" t="s">
        <v>1818</v>
      </c>
      <c r="B7473" s="1" t="s">
        <v>16</v>
      </c>
      <c r="C7473" s="1" t="s">
        <v>509</v>
      </c>
      <c r="D7473" s="5">
        <v>42856</v>
      </c>
      <c r="E7473">
        <v>5</v>
      </c>
      <c r="F7473">
        <v>5</v>
      </c>
      <c r="G7473" s="2">
        <v>807.43</v>
      </c>
      <c r="H7473">
        <v>5</v>
      </c>
      <c r="I7473">
        <v>0</v>
      </c>
      <c r="J7473" s="4">
        <v>4.8</v>
      </c>
      <c r="K7473" s="3">
        <v>0</v>
      </c>
      <c r="L7473" s="1" t="s">
        <v>26</v>
      </c>
    </row>
    <row r="7474" spans="1:12" x14ac:dyDescent="0.3">
      <c r="A7474" s="1" t="s">
        <v>1818</v>
      </c>
      <c r="B7474" s="1" t="s">
        <v>16</v>
      </c>
      <c r="C7474" s="1" t="s">
        <v>509</v>
      </c>
      <c r="D7474" s="5">
        <v>42887</v>
      </c>
      <c r="E7474">
        <v>11</v>
      </c>
      <c r="F7474">
        <v>13</v>
      </c>
      <c r="G7474" s="2">
        <v>1643.98</v>
      </c>
      <c r="H7474">
        <v>10</v>
      </c>
      <c r="I7474">
        <v>0</v>
      </c>
      <c r="J7474" s="4">
        <v>3.55</v>
      </c>
      <c r="K7474" s="3">
        <v>0</v>
      </c>
      <c r="L7474" s="1" t="s">
        <v>27</v>
      </c>
    </row>
    <row r="7475" spans="1:12" x14ac:dyDescent="0.3">
      <c r="A7475" s="1" t="s">
        <v>1818</v>
      </c>
      <c r="B7475" s="1" t="s">
        <v>16</v>
      </c>
      <c r="C7475" s="1" t="s">
        <v>509</v>
      </c>
      <c r="D7475" s="5">
        <v>42917</v>
      </c>
      <c r="E7475">
        <v>14</v>
      </c>
      <c r="F7475">
        <v>14</v>
      </c>
      <c r="G7475" s="2">
        <v>1401.58</v>
      </c>
      <c r="H7475">
        <v>14</v>
      </c>
      <c r="I7475">
        <v>1</v>
      </c>
      <c r="J7475" s="4">
        <v>4</v>
      </c>
      <c r="K7475" s="3">
        <v>7.1428571428571425E-2</v>
      </c>
      <c r="L7475" s="1" t="s">
        <v>28</v>
      </c>
    </row>
    <row r="7476" spans="1:12" x14ac:dyDescent="0.3">
      <c r="A7476" s="1" t="s">
        <v>1818</v>
      </c>
      <c r="B7476" s="1" t="s">
        <v>16</v>
      </c>
      <c r="C7476" s="1" t="s">
        <v>509</v>
      </c>
      <c r="D7476" s="5">
        <v>42948</v>
      </c>
      <c r="E7476">
        <v>20</v>
      </c>
      <c r="F7476">
        <v>20</v>
      </c>
      <c r="G7476" s="2">
        <v>1939.24</v>
      </c>
      <c r="H7476">
        <v>20</v>
      </c>
      <c r="I7476">
        <v>0</v>
      </c>
      <c r="J7476" s="4">
        <v>4.37</v>
      </c>
      <c r="K7476" s="3">
        <v>0</v>
      </c>
      <c r="L7476" s="1" t="s">
        <v>29</v>
      </c>
    </row>
    <row r="7477" spans="1:12" x14ac:dyDescent="0.3">
      <c r="A7477" s="1" t="s">
        <v>1818</v>
      </c>
      <c r="B7477" s="1" t="s">
        <v>16</v>
      </c>
      <c r="C7477" s="1" t="s">
        <v>509</v>
      </c>
      <c r="D7477" s="5">
        <v>42979</v>
      </c>
      <c r="E7477">
        <v>16</v>
      </c>
      <c r="F7477">
        <v>17</v>
      </c>
      <c r="G7477" s="2">
        <v>1708.67</v>
      </c>
      <c r="H7477">
        <v>16</v>
      </c>
      <c r="I7477">
        <v>1</v>
      </c>
      <c r="J7477" s="4">
        <v>4.33</v>
      </c>
      <c r="K7477" s="3">
        <v>6.25E-2</v>
      </c>
      <c r="L7477" s="1" t="s">
        <v>18</v>
      </c>
    </row>
    <row r="7478" spans="1:12" x14ac:dyDescent="0.3">
      <c r="A7478" s="1" t="s">
        <v>1818</v>
      </c>
      <c r="B7478" s="1" t="s">
        <v>16</v>
      </c>
      <c r="C7478" s="1" t="s">
        <v>509</v>
      </c>
      <c r="D7478" s="5">
        <v>43009</v>
      </c>
      <c r="E7478">
        <v>21</v>
      </c>
      <c r="F7478">
        <v>23</v>
      </c>
      <c r="G7478" s="2">
        <v>2566.4</v>
      </c>
      <c r="H7478">
        <v>20</v>
      </c>
      <c r="I7478">
        <v>1</v>
      </c>
      <c r="J7478" s="4">
        <v>4.0199999999999996</v>
      </c>
      <c r="K7478" s="3">
        <v>0.05</v>
      </c>
      <c r="L7478" s="1" t="s">
        <v>19</v>
      </c>
    </row>
    <row r="7479" spans="1:12" x14ac:dyDescent="0.3">
      <c r="A7479" s="1" t="s">
        <v>1818</v>
      </c>
      <c r="B7479" s="1" t="s">
        <v>16</v>
      </c>
      <c r="C7479" s="1" t="s">
        <v>509</v>
      </c>
      <c r="D7479" s="5">
        <v>43040</v>
      </c>
      <c r="E7479">
        <v>29</v>
      </c>
      <c r="F7479">
        <v>30</v>
      </c>
      <c r="G7479" s="2">
        <v>3560.86</v>
      </c>
      <c r="H7479">
        <v>29</v>
      </c>
      <c r="I7479">
        <v>3</v>
      </c>
      <c r="J7479" s="4">
        <v>4.24</v>
      </c>
      <c r="K7479" s="3">
        <v>0.10344827586206896</v>
      </c>
      <c r="L7479" s="1" t="s">
        <v>30</v>
      </c>
    </row>
    <row r="7480" spans="1:12" x14ac:dyDescent="0.3">
      <c r="A7480" s="1" t="s">
        <v>1818</v>
      </c>
      <c r="B7480" s="1" t="s">
        <v>16</v>
      </c>
      <c r="C7480" s="1" t="s">
        <v>509</v>
      </c>
      <c r="D7480" s="5">
        <v>43070</v>
      </c>
      <c r="E7480">
        <v>27</v>
      </c>
      <c r="F7480">
        <v>27</v>
      </c>
      <c r="G7480" s="2">
        <v>3622.8</v>
      </c>
      <c r="H7480">
        <v>26</v>
      </c>
      <c r="I7480">
        <v>1</v>
      </c>
      <c r="J7480" s="4">
        <v>3.89</v>
      </c>
      <c r="K7480" s="3">
        <v>3.8461538461538464E-2</v>
      </c>
      <c r="L7480" s="1" t="s">
        <v>31</v>
      </c>
    </row>
    <row r="7481" spans="1:12" x14ac:dyDescent="0.3">
      <c r="A7481" s="1" t="s">
        <v>1818</v>
      </c>
      <c r="B7481" s="1" t="s">
        <v>16</v>
      </c>
      <c r="C7481" s="1" t="s">
        <v>509</v>
      </c>
      <c r="D7481" s="5">
        <v>43101</v>
      </c>
      <c r="E7481">
        <v>22</v>
      </c>
      <c r="F7481">
        <v>26</v>
      </c>
      <c r="G7481" s="2">
        <v>3186.34</v>
      </c>
      <c r="H7481">
        <v>22</v>
      </c>
      <c r="I7481">
        <v>0</v>
      </c>
      <c r="J7481" s="4">
        <v>4.05</v>
      </c>
      <c r="K7481" s="3">
        <v>0</v>
      </c>
      <c r="L7481" s="1" t="s">
        <v>32</v>
      </c>
    </row>
    <row r="7482" spans="1:12" x14ac:dyDescent="0.3">
      <c r="A7482" s="1" t="s">
        <v>1818</v>
      </c>
      <c r="B7482" s="1" t="s">
        <v>16</v>
      </c>
      <c r="C7482" s="1" t="s">
        <v>509</v>
      </c>
      <c r="D7482" s="5">
        <v>43132</v>
      </c>
      <c r="E7482">
        <v>36</v>
      </c>
      <c r="F7482">
        <v>36</v>
      </c>
      <c r="G7482" s="2">
        <v>4570.24</v>
      </c>
      <c r="H7482">
        <v>36</v>
      </c>
      <c r="I7482">
        <v>4</v>
      </c>
      <c r="J7482" s="4">
        <v>3.72</v>
      </c>
      <c r="K7482" s="3">
        <v>0.1111111111111111</v>
      </c>
      <c r="L7482" s="1" t="s">
        <v>33</v>
      </c>
    </row>
    <row r="7483" spans="1:12" x14ac:dyDescent="0.3">
      <c r="A7483" s="1" t="s">
        <v>1818</v>
      </c>
      <c r="B7483" s="1" t="s">
        <v>16</v>
      </c>
      <c r="C7483" s="1" t="s">
        <v>509</v>
      </c>
      <c r="D7483" s="5">
        <v>43160</v>
      </c>
      <c r="E7483">
        <v>35</v>
      </c>
      <c r="F7483">
        <v>35</v>
      </c>
      <c r="G7483" s="2">
        <v>6048.49</v>
      </c>
      <c r="H7483">
        <v>35</v>
      </c>
      <c r="I7483">
        <v>8</v>
      </c>
      <c r="J7483" s="4">
        <v>3.86</v>
      </c>
      <c r="K7483" s="3">
        <v>0.22857142857142856</v>
      </c>
      <c r="L7483" s="1" t="s">
        <v>34</v>
      </c>
    </row>
    <row r="7484" spans="1:12" x14ac:dyDescent="0.3">
      <c r="A7484" s="1" t="s">
        <v>1818</v>
      </c>
      <c r="B7484" s="1" t="s">
        <v>16</v>
      </c>
      <c r="C7484" s="1" t="s">
        <v>509</v>
      </c>
      <c r="D7484" s="5">
        <v>43191</v>
      </c>
      <c r="E7484">
        <v>23</v>
      </c>
      <c r="F7484">
        <v>23</v>
      </c>
      <c r="G7484" s="2">
        <v>2437.35</v>
      </c>
      <c r="H7484">
        <v>23</v>
      </c>
      <c r="I7484">
        <v>1</v>
      </c>
      <c r="J7484" s="4">
        <v>4.09</v>
      </c>
      <c r="K7484" s="3">
        <v>4.3478260869565216E-2</v>
      </c>
      <c r="L7484" s="1" t="s">
        <v>35</v>
      </c>
    </row>
    <row r="7485" spans="1:12" x14ac:dyDescent="0.3">
      <c r="A7485" s="1" t="s">
        <v>1818</v>
      </c>
      <c r="B7485" s="1" t="s">
        <v>16</v>
      </c>
      <c r="C7485" s="1" t="s">
        <v>509</v>
      </c>
      <c r="D7485" s="5">
        <v>43221</v>
      </c>
      <c r="E7485">
        <v>22</v>
      </c>
      <c r="F7485">
        <v>22</v>
      </c>
      <c r="G7485" s="2">
        <v>3141.99</v>
      </c>
      <c r="H7485">
        <v>22</v>
      </c>
      <c r="I7485">
        <v>2</v>
      </c>
      <c r="J7485" s="4">
        <v>4.18</v>
      </c>
      <c r="K7485" s="3">
        <v>9.0909090909090912E-2</v>
      </c>
      <c r="L7485" s="1" t="s">
        <v>46</v>
      </c>
    </row>
    <row r="7486" spans="1:12" x14ac:dyDescent="0.3">
      <c r="A7486" s="1" t="s">
        <v>1818</v>
      </c>
      <c r="B7486" s="1" t="s">
        <v>16</v>
      </c>
      <c r="C7486" s="1" t="s">
        <v>509</v>
      </c>
      <c r="D7486" s="5">
        <v>43252</v>
      </c>
      <c r="E7486">
        <v>11</v>
      </c>
      <c r="F7486">
        <v>11</v>
      </c>
      <c r="G7486" s="2">
        <v>1536.16</v>
      </c>
      <c r="H7486">
        <v>11</v>
      </c>
      <c r="I7486">
        <v>0</v>
      </c>
      <c r="J7486" s="4">
        <v>3.91</v>
      </c>
      <c r="K7486" s="3">
        <v>0</v>
      </c>
      <c r="L7486" s="1" t="s">
        <v>36</v>
      </c>
    </row>
    <row r="7487" spans="1:12" x14ac:dyDescent="0.3">
      <c r="A7487" s="1" t="s">
        <v>1818</v>
      </c>
      <c r="B7487" s="1" t="s">
        <v>16</v>
      </c>
      <c r="C7487" s="1" t="s">
        <v>509</v>
      </c>
      <c r="D7487" s="5">
        <v>43282</v>
      </c>
      <c r="E7487">
        <v>13</v>
      </c>
      <c r="F7487">
        <v>13</v>
      </c>
      <c r="G7487" s="2">
        <v>3846.16</v>
      </c>
      <c r="H7487">
        <v>13</v>
      </c>
      <c r="I7487">
        <v>0</v>
      </c>
      <c r="J7487" s="4">
        <v>4.38</v>
      </c>
      <c r="K7487" s="3">
        <v>0</v>
      </c>
      <c r="L7487" s="1" t="s">
        <v>37</v>
      </c>
    </row>
    <row r="7488" spans="1:12" x14ac:dyDescent="0.3">
      <c r="A7488" s="1" t="s">
        <v>1818</v>
      </c>
      <c r="B7488" s="1" t="s">
        <v>16</v>
      </c>
      <c r="C7488" s="1" t="s">
        <v>509</v>
      </c>
      <c r="D7488" s="5">
        <v>43313</v>
      </c>
      <c r="E7488">
        <v>2</v>
      </c>
      <c r="F7488">
        <v>2</v>
      </c>
      <c r="G7488" s="2">
        <v>542.98</v>
      </c>
      <c r="H7488">
        <v>2</v>
      </c>
      <c r="I7488">
        <v>0</v>
      </c>
      <c r="J7488" s="4">
        <v>4.5</v>
      </c>
      <c r="K7488" s="3">
        <v>0</v>
      </c>
      <c r="L7488" s="1" t="s">
        <v>49</v>
      </c>
    </row>
    <row r="7489" spans="1:12" x14ac:dyDescent="0.3">
      <c r="A7489" s="1" t="s">
        <v>1819</v>
      </c>
      <c r="B7489" s="1" t="s">
        <v>16</v>
      </c>
      <c r="C7489" s="1" t="s">
        <v>1820</v>
      </c>
      <c r="D7489" s="5">
        <v>43101</v>
      </c>
      <c r="E7489">
        <v>2</v>
      </c>
      <c r="F7489">
        <v>2</v>
      </c>
      <c r="G7489" s="2">
        <v>557.64</v>
      </c>
      <c r="H7489">
        <v>2</v>
      </c>
      <c r="I7489">
        <v>0</v>
      </c>
      <c r="J7489" s="4">
        <v>5</v>
      </c>
      <c r="K7489" s="3">
        <v>0</v>
      </c>
      <c r="L7489" s="1" t="s">
        <v>32</v>
      </c>
    </row>
    <row r="7490" spans="1:12" x14ac:dyDescent="0.3">
      <c r="A7490" s="1" t="s">
        <v>1819</v>
      </c>
      <c r="B7490" s="1" t="s">
        <v>16</v>
      </c>
      <c r="C7490" s="1" t="s">
        <v>1820</v>
      </c>
      <c r="D7490" s="5">
        <v>43132</v>
      </c>
      <c r="E7490">
        <v>2</v>
      </c>
      <c r="F7490">
        <v>2</v>
      </c>
      <c r="G7490" s="2">
        <v>548.78</v>
      </c>
      <c r="H7490">
        <v>2</v>
      </c>
      <c r="I7490">
        <v>1</v>
      </c>
      <c r="J7490" s="4">
        <v>1.5</v>
      </c>
      <c r="K7490" s="3">
        <v>0.5</v>
      </c>
      <c r="L7490" s="1" t="s">
        <v>33</v>
      </c>
    </row>
    <row r="7491" spans="1:12" x14ac:dyDescent="0.3">
      <c r="A7491" s="1" t="s">
        <v>1819</v>
      </c>
      <c r="B7491" s="1" t="s">
        <v>16</v>
      </c>
      <c r="C7491" s="1" t="s">
        <v>1820</v>
      </c>
      <c r="D7491" s="5">
        <v>43160</v>
      </c>
      <c r="E7491">
        <v>2</v>
      </c>
      <c r="F7491">
        <v>2</v>
      </c>
      <c r="G7491" s="2">
        <v>551.66999999999996</v>
      </c>
      <c r="H7491">
        <v>2</v>
      </c>
      <c r="I7491">
        <v>1</v>
      </c>
      <c r="J7491" s="4">
        <v>3.5</v>
      </c>
      <c r="K7491" s="3">
        <v>0.5</v>
      </c>
      <c r="L7491" s="1" t="s">
        <v>34</v>
      </c>
    </row>
    <row r="7492" spans="1:12" x14ac:dyDescent="0.3">
      <c r="A7492" s="1" t="s">
        <v>1821</v>
      </c>
      <c r="B7492" s="1" t="s">
        <v>16</v>
      </c>
      <c r="C7492" s="1" t="s">
        <v>105</v>
      </c>
      <c r="D7492" s="5">
        <v>43132</v>
      </c>
      <c r="E7492">
        <v>2</v>
      </c>
      <c r="F7492">
        <v>2</v>
      </c>
      <c r="G7492" s="2">
        <v>632.72</v>
      </c>
      <c r="H7492">
        <v>2</v>
      </c>
      <c r="I7492">
        <v>0</v>
      </c>
      <c r="J7492" s="4">
        <v>4.5</v>
      </c>
      <c r="K7492" s="3">
        <v>0</v>
      </c>
      <c r="L7492" s="1" t="s">
        <v>33</v>
      </c>
    </row>
    <row r="7493" spans="1:12" x14ac:dyDescent="0.3">
      <c r="A7493" s="1" t="s">
        <v>1821</v>
      </c>
      <c r="B7493" s="1" t="s">
        <v>16</v>
      </c>
      <c r="C7493" s="1" t="s">
        <v>105</v>
      </c>
      <c r="D7493" s="5">
        <v>43160</v>
      </c>
      <c r="E7493">
        <v>1</v>
      </c>
      <c r="F7493">
        <v>1</v>
      </c>
      <c r="G7493" s="2">
        <v>548.41999999999996</v>
      </c>
      <c r="H7493">
        <v>1</v>
      </c>
      <c r="I7493">
        <v>0</v>
      </c>
      <c r="J7493" s="4">
        <v>3</v>
      </c>
      <c r="K7493" s="3">
        <v>0</v>
      </c>
      <c r="L7493" s="1" t="s">
        <v>34</v>
      </c>
    </row>
    <row r="7494" spans="1:12" x14ac:dyDescent="0.3">
      <c r="A7494" s="1" t="s">
        <v>1821</v>
      </c>
      <c r="B7494" s="1" t="s">
        <v>16</v>
      </c>
      <c r="C7494" s="1" t="s">
        <v>105</v>
      </c>
      <c r="D7494" s="5">
        <v>43191</v>
      </c>
      <c r="E7494">
        <v>1</v>
      </c>
      <c r="F7494">
        <v>1</v>
      </c>
      <c r="G7494" s="2">
        <v>80.150000000000006</v>
      </c>
      <c r="H7494">
        <v>1</v>
      </c>
      <c r="I7494">
        <v>0</v>
      </c>
      <c r="J7494" s="4">
        <v>4</v>
      </c>
      <c r="K7494" s="3">
        <v>0</v>
      </c>
      <c r="L7494" s="1" t="s">
        <v>35</v>
      </c>
    </row>
    <row r="7495" spans="1:12" x14ac:dyDescent="0.3">
      <c r="A7495" s="1" t="s">
        <v>1821</v>
      </c>
      <c r="B7495" s="1" t="s">
        <v>16</v>
      </c>
      <c r="C7495" s="1" t="s">
        <v>105</v>
      </c>
      <c r="D7495" s="5">
        <v>43221</v>
      </c>
      <c r="E7495">
        <v>1</v>
      </c>
      <c r="F7495">
        <v>2</v>
      </c>
      <c r="G7495" s="2">
        <v>816.84</v>
      </c>
      <c r="H7495">
        <v>1</v>
      </c>
      <c r="I7495">
        <v>0</v>
      </c>
      <c r="J7495" s="4">
        <v>5</v>
      </c>
      <c r="K7495" s="3">
        <v>0</v>
      </c>
      <c r="L7495" s="1" t="s">
        <v>46</v>
      </c>
    </row>
    <row r="7496" spans="1:12" x14ac:dyDescent="0.3">
      <c r="A7496" s="1" t="s">
        <v>1821</v>
      </c>
      <c r="B7496" s="1" t="s">
        <v>16</v>
      </c>
      <c r="C7496" s="1" t="s">
        <v>105</v>
      </c>
      <c r="D7496" s="5">
        <v>43282</v>
      </c>
      <c r="E7496">
        <v>1</v>
      </c>
      <c r="F7496">
        <v>1</v>
      </c>
      <c r="G7496" s="2">
        <v>122.42</v>
      </c>
      <c r="H7496">
        <v>1</v>
      </c>
      <c r="I7496">
        <v>0</v>
      </c>
      <c r="J7496" s="4">
        <v>5</v>
      </c>
      <c r="K7496" s="3">
        <v>0</v>
      </c>
      <c r="L7496" s="1" t="s">
        <v>37</v>
      </c>
    </row>
    <row r="7497" spans="1:12" x14ac:dyDescent="0.3">
      <c r="A7497" s="1" t="s">
        <v>1822</v>
      </c>
      <c r="B7497" s="1" t="s">
        <v>16</v>
      </c>
      <c r="C7497" s="1" t="s">
        <v>1823</v>
      </c>
      <c r="D7497" s="5">
        <v>43313</v>
      </c>
      <c r="E7497">
        <v>2</v>
      </c>
      <c r="F7497">
        <v>5</v>
      </c>
      <c r="G7497" s="2">
        <v>345.35</v>
      </c>
      <c r="H7497">
        <v>2</v>
      </c>
      <c r="I7497">
        <v>0</v>
      </c>
      <c r="J7497" s="4">
        <v>3</v>
      </c>
      <c r="K7497" s="3">
        <v>0</v>
      </c>
      <c r="L7497" s="1" t="s">
        <v>49</v>
      </c>
    </row>
    <row r="7498" spans="1:12" x14ac:dyDescent="0.3">
      <c r="A7498" s="1" t="s">
        <v>1824</v>
      </c>
      <c r="B7498" s="1" t="s">
        <v>16</v>
      </c>
      <c r="C7498" s="1" t="s">
        <v>1825</v>
      </c>
      <c r="D7498" s="5">
        <v>42979</v>
      </c>
      <c r="E7498">
        <v>1</v>
      </c>
      <c r="F7498">
        <v>1</v>
      </c>
      <c r="G7498" s="2">
        <v>53.27</v>
      </c>
      <c r="H7498">
        <v>1</v>
      </c>
      <c r="I7498">
        <v>0</v>
      </c>
      <c r="J7498" s="4">
        <v>5</v>
      </c>
      <c r="K7498" s="3">
        <v>0</v>
      </c>
      <c r="L7498" s="1" t="s">
        <v>18</v>
      </c>
    </row>
    <row r="7499" spans="1:12" x14ac:dyDescent="0.3">
      <c r="A7499" s="1" t="s">
        <v>1824</v>
      </c>
      <c r="B7499" s="1" t="s">
        <v>16</v>
      </c>
      <c r="C7499" s="1" t="s">
        <v>1825</v>
      </c>
      <c r="D7499" s="5">
        <v>43009</v>
      </c>
      <c r="E7499">
        <v>3</v>
      </c>
      <c r="F7499">
        <v>3</v>
      </c>
      <c r="G7499" s="2">
        <v>262.43</v>
      </c>
      <c r="H7499">
        <v>3</v>
      </c>
      <c r="I7499">
        <v>0</v>
      </c>
      <c r="J7499" s="4">
        <v>4.67</v>
      </c>
      <c r="K7499" s="3">
        <v>0</v>
      </c>
      <c r="L7499" s="1" t="s">
        <v>19</v>
      </c>
    </row>
    <row r="7500" spans="1:12" x14ac:dyDescent="0.3">
      <c r="A7500" s="1" t="s">
        <v>1824</v>
      </c>
      <c r="B7500" s="1" t="s">
        <v>16</v>
      </c>
      <c r="C7500" s="1" t="s">
        <v>1825</v>
      </c>
      <c r="D7500" s="5">
        <v>43040</v>
      </c>
      <c r="E7500">
        <v>6</v>
      </c>
      <c r="F7500">
        <v>7</v>
      </c>
      <c r="G7500" s="2">
        <v>456.38</v>
      </c>
      <c r="H7500">
        <v>6</v>
      </c>
      <c r="I7500">
        <v>0</v>
      </c>
      <c r="J7500" s="4">
        <v>4.5</v>
      </c>
      <c r="K7500" s="3">
        <v>0</v>
      </c>
      <c r="L7500" s="1" t="s">
        <v>30</v>
      </c>
    </row>
    <row r="7501" spans="1:12" x14ac:dyDescent="0.3">
      <c r="A7501" s="1" t="s">
        <v>1824</v>
      </c>
      <c r="B7501" s="1" t="s">
        <v>16</v>
      </c>
      <c r="C7501" s="1" t="s">
        <v>1825</v>
      </c>
      <c r="D7501" s="5">
        <v>43070</v>
      </c>
      <c r="E7501">
        <v>3</v>
      </c>
      <c r="F7501">
        <v>3</v>
      </c>
      <c r="G7501" s="2">
        <v>176.39</v>
      </c>
      <c r="H7501">
        <v>3</v>
      </c>
      <c r="I7501">
        <v>0</v>
      </c>
      <c r="J7501" s="4">
        <v>4.67</v>
      </c>
      <c r="K7501" s="3">
        <v>0</v>
      </c>
      <c r="L7501" s="1" t="s">
        <v>31</v>
      </c>
    </row>
    <row r="7502" spans="1:12" x14ac:dyDescent="0.3">
      <c r="A7502" s="1" t="s">
        <v>1824</v>
      </c>
      <c r="B7502" s="1" t="s">
        <v>16</v>
      </c>
      <c r="C7502" s="1" t="s">
        <v>1825</v>
      </c>
      <c r="D7502" s="5">
        <v>43101</v>
      </c>
      <c r="E7502">
        <v>7</v>
      </c>
      <c r="F7502">
        <v>7</v>
      </c>
      <c r="G7502" s="2">
        <v>724.49</v>
      </c>
      <c r="H7502">
        <v>7</v>
      </c>
      <c r="I7502">
        <v>0</v>
      </c>
      <c r="J7502" s="4">
        <v>4</v>
      </c>
      <c r="K7502" s="3">
        <v>0</v>
      </c>
      <c r="L7502" s="1" t="s">
        <v>32</v>
      </c>
    </row>
    <row r="7503" spans="1:12" x14ac:dyDescent="0.3">
      <c r="A7503" s="1" t="s">
        <v>1824</v>
      </c>
      <c r="B7503" s="1" t="s">
        <v>16</v>
      </c>
      <c r="C7503" s="1" t="s">
        <v>1825</v>
      </c>
      <c r="D7503" s="5">
        <v>43132</v>
      </c>
      <c r="E7503">
        <v>5</v>
      </c>
      <c r="F7503">
        <v>5</v>
      </c>
      <c r="G7503" s="2">
        <v>373.4</v>
      </c>
      <c r="H7503">
        <v>5</v>
      </c>
      <c r="I7503">
        <v>2</v>
      </c>
      <c r="J7503" s="4">
        <v>3</v>
      </c>
      <c r="K7503" s="3">
        <v>0.4</v>
      </c>
      <c r="L7503" s="1" t="s">
        <v>33</v>
      </c>
    </row>
    <row r="7504" spans="1:12" x14ac:dyDescent="0.3">
      <c r="A7504" s="1" t="s">
        <v>1824</v>
      </c>
      <c r="B7504" s="1" t="s">
        <v>16</v>
      </c>
      <c r="C7504" s="1" t="s">
        <v>1825</v>
      </c>
      <c r="D7504" s="5">
        <v>43160</v>
      </c>
      <c r="E7504">
        <v>3</v>
      </c>
      <c r="F7504">
        <v>3</v>
      </c>
      <c r="G7504" s="2">
        <v>194.12</v>
      </c>
      <c r="H7504">
        <v>3</v>
      </c>
      <c r="I7504">
        <v>1</v>
      </c>
      <c r="J7504" s="4">
        <v>3</v>
      </c>
      <c r="K7504" s="3">
        <v>0.33333333333333331</v>
      </c>
      <c r="L7504" s="1" t="s">
        <v>34</v>
      </c>
    </row>
    <row r="7505" spans="1:12" x14ac:dyDescent="0.3">
      <c r="A7505" s="1" t="s">
        <v>1824</v>
      </c>
      <c r="B7505" s="1" t="s">
        <v>16</v>
      </c>
      <c r="C7505" s="1" t="s">
        <v>1825</v>
      </c>
      <c r="D7505" s="5">
        <v>43191</v>
      </c>
      <c r="E7505">
        <v>3</v>
      </c>
      <c r="F7505">
        <v>3</v>
      </c>
      <c r="G7505" s="2">
        <v>224.64</v>
      </c>
      <c r="H7505">
        <v>3</v>
      </c>
      <c r="I7505">
        <v>0</v>
      </c>
      <c r="J7505" s="4">
        <v>5</v>
      </c>
      <c r="K7505" s="3">
        <v>0</v>
      </c>
      <c r="L7505" s="1" t="s">
        <v>35</v>
      </c>
    </row>
    <row r="7506" spans="1:12" x14ac:dyDescent="0.3">
      <c r="A7506" s="1" t="s">
        <v>1824</v>
      </c>
      <c r="B7506" s="1" t="s">
        <v>16</v>
      </c>
      <c r="C7506" s="1" t="s">
        <v>1825</v>
      </c>
      <c r="D7506" s="5">
        <v>43221</v>
      </c>
      <c r="E7506">
        <v>4</v>
      </c>
      <c r="F7506">
        <v>4</v>
      </c>
      <c r="G7506" s="2">
        <v>301.57</v>
      </c>
      <c r="H7506">
        <v>4</v>
      </c>
      <c r="I7506">
        <v>1</v>
      </c>
      <c r="J7506" s="4">
        <v>4.5</v>
      </c>
      <c r="K7506" s="3">
        <v>0.25</v>
      </c>
      <c r="L7506" s="1" t="s">
        <v>46</v>
      </c>
    </row>
    <row r="7507" spans="1:12" x14ac:dyDescent="0.3">
      <c r="A7507" s="1" t="s">
        <v>1824</v>
      </c>
      <c r="B7507" s="1" t="s">
        <v>16</v>
      </c>
      <c r="C7507" s="1" t="s">
        <v>1825</v>
      </c>
      <c r="D7507" s="5">
        <v>43252</v>
      </c>
      <c r="E7507">
        <v>12</v>
      </c>
      <c r="F7507">
        <v>13</v>
      </c>
      <c r="G7507" s="2">
        <v>1155.42</v>
      </c>
      <c r="H7507">
        <v>12</v>
      </c>
      <c r="I7507">
        <v>0</v>
      </c>
      <c r="J7507" s="4">
        <v>4.83</v>
      </c>
      <c r="K7507" s="3">
        <v>0</v>
      </c>
      <c r="L7507" s="1" t="s">
        <v>36</v>
      </c>
    </row>
    <row r="7508" spans="1:12" x14ac:dyDescent="0.3">
      <c r="A7508" s="1" t="s">
        <v>1824</v>
      </c>
      <c r="B7508" s="1" t="s">
        <v>16</v>
      </c>
      <c r="C7508" s="1" t="s">
        <v>1825</v>
      </c>
      <c r="D7508" s="5">
        <v>43282</v>
      </c>
      <c r="E7508">
        <v>9</v>
      </c>
      <c r="F7508">
        <v>9</v>
      </c>
      <c r="G7508" s="2">
        <v>889.25</v>
      </c>
      <c r="H7508">
        <v>9</v>
      </c>
      <c r="I7508">
        <v>0</v>
      </c>
      <c r="J7508" s="4">
        <v>5</v>
      </c>
      <c r="K7508" s="3">
        <v>0</v>
      </c>
      <c r="L7508" s="1" t="s">
        <v>37</v>
      </c>
    </row>
    <row r="7509" spans="1:12" x14ac:dyDescent="0.3">
      <c r="A7509" s="1" t="s">
        <v>1824</v>
      </c>
      <c r="B7509" s="1" t="s">
        <v>16</v>
      </c>
      <c r="C7509" s="1" t="s">
        <v>1825</v>
      </c>
      <c r="D7509" s="5">
        <v>43313</v>
      </c>
      <c r="E7509">
        <v>6</v>
      </c>
      <c r="F7509">
        <v>6</v>
      </c>
      <c r="G7509" s="2">
        <v>504.52</v>
      </c>
      <c r="H7509">
        <v>6</v>
      </c>
      <c r="I7509">
        <v>1</v>
      </c>
      <c r="J7509" s="4">
        <v>4.83</v>
      </c>
      <c r="K7509" s="3">
        <v>0.16666666666666666</v>
      </c>
      <c r="L7509" s="1" t="s">
        <v>49</v>
      </c>
    </row>
    <row r="7510" spans="1:12" x14ac:dyDescent="0.3">
      <c r="A7510" s="1" t="s">
        <v>1826</v>
      </c>
      <c r="B7510" s="1" t="s">
        <v>16</v>
      </c>
      <c r="C7510" s="1" t="s">
        <v>1082</v>
      </c>
      <c r="D7510" s="5">
        <v>42979</v>
      </c>
      <c r="E7510">
        <v>1</v>
      </c>
      <c r="F7510">
        <v>1</v>
      </c>
      <c r="G7510" s="2">
        <v>184.71</v>
      </c>
      <c r="H7510">
        <v>1</v>
      </c>
      <c r="I7510">
        <v>0</v>
      </c>
      <c r="J7510" s="4">
        <v>5</v>
      </c>
      <c r="K7510" s="3">
        <v>0</v>
      </c>
      <c r="L7510" s="1" t="s">
        <v>18</v>
      </c>
    </row>
    <row r="7511" spans="1:12" x14ac:dyDescent="0.3">
      <c r="A7511" s="1" t="s">
        <v>1827</v>
      </c>
      <c r="B7511" s="1" t="s">
        <v>108</v>
      </c>
      <c r="C7511" s="1" t="s">
        <v>1813</v>
      </c>
      <c r="D7511" s="5">
        <v>42795</v>
      </c>
      <c r="E7511">
        <v>1</v>
      </c>
      <c r="F7511">
        <v>1</v>
      </c>
      <c r="G7511" s="2">
        <v>64.42</v>
      </c>
      <c r="H7511">
        <v>1</v>
      </c>
      <c r="I7511">
        <v>0</v>
      </c>
      <c r="J7511" s="4">
        <v>5</v>
      </c>
      <c r="K7511" s="3">
        <v>0</v>
      </c>
      <c r="L7511" s="1" t="s">
        <v>24</v>
      </c>
    </row>
    <row r="7512" spans="1:12" x14ac:dyDescent="0.3">
      <c r="A7512" s="1" t="s">
        <v>1827</v>
      </c>
      <c r="B7512" s="1" t="s">
        <v>108</v>
      </c>
      <c r="C7512" s="1" t="s">
        <v>1813</v>
      </c>
      <c r="D7512" s="5">
        <v>42826</v>
      </c>
      <c r="E7512">
        <v>1</v>
      </c>
      <c r="F7512">
        <v>1</v>
      </c>
      <c r="G7512" s="2">
        <v>64.42</v>
      </c>
      <c r="H7512">
        <v>1</v>
      </c>
      <c r="I7512">
        <v>1</v>
      </c>
      <c r="J7512" s="4">
        <v>1</v>
      </c>
      <c r="K7512" s="3">
        <v>1</v>
      </c>
      <c r="L7512" s="1" t="s">
        <v>25</v>
      </c>
    </row>
    <row r="7513" spans="1:12" x14ac:dyDescent="0.3">
      <c r="A7513" s="1" t="s">
        <v>1827</v>
      </c>
      <c r="B7513" s="1" t="s">
        <v>108</v>
      </c>
      <c r="C7513" s="1" t="s">
        <v>1813</v>
      </c>
      <c r="D7513" s="5">
        <v>42856</v>
      </c>
      <c r="E7513">
        <v>3</v>
      </c>
      <c r="F7513">
        <v>3</v>
      </c>
      <c r="G7513" s="2">
        <v>212.68</v>
      </c>
      <c r="H7513">
        <v>3</v>
      </c>
      <c r="I7513">
        <v>0</v>
      </c>
      <c r="J7513" s="4">
        <v>4.67</v>
      </c>
      <c r="K7513" s="3">
        <v>0</v>
      </c>
      <c r="L7513" s="1" t="s">
        <v>26</v>
      </c>
    </row>
    <row r="7514" spans="1:12" x14ac:dyDescent="0.3">
      <c r="A7514" s="1" t="s">
        <v>1827</v>
      </c>
      <c r="B7514" s="1" t="s">
        <v>108</v>
      </c>
      <c r="C7514" s="1" t="s">
        <v>1813</v>
      </c>
      <c r="D7514" s="5">
        <v>42887</v>
      </c>
      <c r="E7514">
        <v>5</v>
      </c>
      <c r="F7514">
        <v>5</v>
      </c>
      <c r="G7514" s="2">
        <v>542.78</v>
      </c>
      <c r="H7514">
        <v>5</v>
      </c>
      <c r="I7514">
        <v>0</v>
      </c>
      <c r="J7514" s="4">
        <v>4.5999999999999996</v>
      </c>
      <c r="K7514" s="3">
        <v>0</v>
      </c>
      <c r="L7514" s="1" t="s">
        <v>27</v>
      </c>
    </row>
    <row r="7515" spans="1:12" x14ac:dyDescent="0.3">
      <c r="A7515" s="1" t="s">
        <v>1827</v>
      </c>
      <c r="B7515" s="1" t="s">
        <v>108</v>
      </c>
      <c r="C7515" s="1" t="s">
        <v>1813</v>
      </c>
      <c r="D7515" s="5">
        <v>42917</v>
      </c>
      <c r="E7515">
        <v>20</v>
      </c>
      <c r="F7515">
        <v>25</v>
      </c>
      <c r="G7515" s="2">
        <v>2460.52</v>
      </c>
      <c r="H7515">
        <v>20</v>
      </c>
      <c r="I7515">
        <v>0</v>
      </c>
      <c r="J7515" s="4">
        <v>3.95</v>
      </c>
      <c r="K7515" s="3">
        <v>0</v>
      </c>
      <c r="L7515" s="1" t="s">
        <v>28</v>
      </c>
    </row>
    <row r="7516" spans="1:12" x14ac:dyDescent="0.3">
      <c r="A7516" s="1" t="s">
        <v>1827</v>
      </c>
      <c r="B7516" s="1" t="s">
        <v>108</v>
      </c>
      <c r="C7516" s="1" t="s">
        <v>1813</v>
      </c>
      <c r="D7516" s="5">
        <v>42948</v>
      </c>
      <c r="E7516">
        <v>12</v>
      </c>
      <c r="F7516">
        <v>12</v>
      </c>
      <c r="G7516" s="2">
        <v>3641.56</v>
      </c>
      <c r="H7516">
        <v>12</v>
      </c>
      <c r="I7516">
        <v>0</v>
      </c>
      <c r="J7516" s="4">
        <v>4</v>
      </c>
      <c r="K7516" s="3">
        <v>0</v>
      </c>
      <c r="L7516" s="1" t="s">
        <v>29</v>
      </c>
    </row>
    <row r="7517" spans="1:12" x14ac:dyDescent="0.3">
      <c r="A7517" s="1" t="s">
        <v>1827</v>
      </c>
      <c r="B7517" s="1" t="s">
        <v>108</v>
      </c>
      <c r="C7517" s="1" t="s">
        <v>1813</v>
      </c>
      <c r="D7517" s="5">
        <v>42979</v>
      </c>
      <c r="E7517">
        <v>20</v>
      </c>
      <c r="F7517">
        <v>20</v>
      </c>
      <c r="G7517" s="2">
        <v>2833.88</v>
      </c>
      <c r="H7517">
        <v>20</v>
      </c>
      <c r="I7517">
        <v>0</v>
      </c>
      <c r="J7517" s="4">
        <v>3.47</v>
      </c>
      <c r="K7517" s="3">
        <v>0</v>
      </c>
      <c r="L7517" s="1" t="s">
        <v>18</v>
      </c>
    </row>
    <row r="7518" spans="1:12" x14ac:dyDescent="0.3">
      <c r="A7518" s="1" t="s">
        <v>1827</v>
      </c>
      <c r="B7518" s="1" t="s">
        <v>108</v>
      </c>
      <c r="C7518" s="1" t="s">
        <v>1813</v>
      </c>
      <c r="D7518" s="5">
        <v>43009</v>
      </c>
      <c r="E7518">
        <v>14</v>
      </c>
      <c r="F7518">
        <v>14</v>
      </c>
      <c r="G7518" s="2">
        <v>3322.97</v>
      </c>
      <c r="H7518">
        <v>14</v>
      </c>
      <c r="I7518">
        <v>0</v>
      </c>
      <c r="J7518" s="4">
        <v>4.29</v>
      </c>
      <c r="K7518" s="3">
        <v>0</v>
      </c>
      <c r="L7518" s="1" t="s">
        <v>19</v>
      </c>
    </row>
    <row r="7519" spans="1:12" x14ac:dyDescent="0.3">
      <c r="A7519" s="1" t="s">
        <v>1827</v>
      </c>
      <c r="B7519" s="1" t="s">
        <v>108</v>
      </c>
      <c r="C7519" s="1" t="s">
        <v>1813</v>
      </c>
      <c r="D7519" s="5">
        <v>43040</v>
      </c>
      <c r="E7519">
        <v>34</v>
      </c>
      <c r="F7519">
        <v>38</v>
      </c>
      <c r="G7519" s="2">
        <v>6933</v>
      </c>
      <c r="H7519">
        <v>34</v>
      </c>
      <c r="I7519">
        <v>2</v>
      </c>
      <c r="J7519" s="4">
        <v>3.79</v>
      </c>
      <c r="K7519" s="3">
        <v>5.8823529411764705E-2</v>
      </c>
      <c r="L7519" s="1" t="s">
        <v>30</v>
      </c>
    </row>
    <row r="7520" spans="1:12" x14ac:dyDescent="0.3">
      <c r="A7520" s="1" t="s">
        <v>1827</v>
      </c>
      <c r="B7520" s="1" t="s">
        <v>108</v>
      </c>
      <c r="C7520" s="1" t="s">
        <v>1813</v>
      </c>
      <c r="D7520" s="5">
        <v>43070</v>
      </c>
      <c r="E7520">
        <v>21</v>
      </c>
      <c r="F7520">
        <v>23</v>
      </c>
      <c r="G7520" s="2">
        <v>4755.38</v>
      </c>
      <c r="H7520">
        <v>21</v>
      </c>
      <c r="I7520">
        <v>0</v>
      </c>
      <c r="J7520" s="4">
        <v>3.86</v>
      </c>
      <c r="K7520" s="3">
        <v>0</v>
      </c>
      <c r="L7520" s="1" t="s">
        <v>31</v>
      </c>
    </row>
    <row r="7521" spans="1:12" x14ac:dyDescent="0.3">
      <c r="A7521" s="1" t="s">
        <v>1827</v>
      </c>
      <c r="B7521" s="1" t="s">
        <v>108</v>
      </c>
      <c r="C7521" s="1" t="s">
        <v>1813</v>
      </c>
      <c r="D7521" s="5">
        <v>43101</v>
      </c>
      <c r="E7521">
        <v>22</v>
      </c>
      <c r="F7521">
        <v>23</v>
      </c>
      <c r="G7521" s="2">
        <v>3942.57</v>
      </c>
      <c r="H7521">
        <v>22</v>
      </c>
      <c r="I7521">
        <v>1</v>
      </c>
      <c r="J7521" s="4">
        <v>4.32</v>
      </c>
      <c r="K7521" s="3">
        <v>4.5454545454545456E-2</v>
      </c>
      <c r="L7521" s="1" t="s">
        <v>32</v>
      </c>
    </row>
    <row r="7522" spans="1:12" x14ac:dyDescent="0.3">
      <c r="A7522" s="1" t="s">
        <v>1827</v>
      </c>
      <c r="B7522" s="1" t="s">
        <v>108</v>
      </c>
      <c r="C7522" s="1" t="s">
        <v>1813</v>
      </c>
      <c r="D7522" s="5">
        <v>43132</v>
      </c>
      <c r="E7522">
        <v>18</v>
      </c>
      <c r="F7522">
        <v>18</v>
      </c>
      <c r="G7522" s="2">
        <v>2864.91</v>
      </c>
      <c r="H7522">
        <v>18</v>
      </c>
      <c r="I7522">
        <v>0</v>
      </c>
      <c r="J7522" s="4">
        <v>4.0599999999999996</v>
      </c>
      <c r="K7522" s="3">
        <v>0</v>
      </c>
      <c r="L7522" s="1" t="s">
        <v>33</v>
      </c>
    </row>
    <row r="7523" spans="1:12" x14ac:dyDescent="0.3">
      <c r="A7523" s="1" t="s">
        <v>1827</v>
      </c>
      <c r="B7523" s="1" t="s">
        <v>108</v>
      </c>
      <c r="C7523" s="1" t="s">
        <v>1813</v>
      </c>
      <c r="D7523" s="5">
        <v>43160</v>
      </c>
      <c r="E7523">
        <v>14</v>
      </c>
      <c r="F7523">
        <v>14</v>
      </c>
      <c r="G7523" s="2">
        <v>3299.09</v>
      </c>
      <c r="H7523">
        <v>14</v>
      </c>
      <c r="I7523">
        <v>0</v>
      </c>
      <c r="J7523" s="4">
        <v>4.71</v>
      </c>
      <c r="K7523" s="3">
        <v>0</v>
      </c>
      <c r="L7523" s="1" t="s">
        <v>34</v>
      </c>
    </row>
    <row r="7524" spans="1:12" x14ac:dyDescent="0.3">
      <c r="A7524" s="1" t="s">
        <v>1827</v>
      </c>
      <c r="B7524" s="1" t="s">
        <v>108</v>
      </c>
      <c r="C7524" s="1" t="s">
        <v>1813</v>
      </c>
      <c r="D7524" s="5">
        <v>43191</v>
      </c>
      <c r="E7524">
        <v>8</v>
      </c>
      <c r="F7524">
        <v>8</v>
      </c>
      <c r="G7524" s="2">
        <v>3400.05</v>
      </c>
      <c r="H7524">
        <v>8</v>
      </c>
      <c r="I7524">
        <v>1</v>
      </c>
      <c r="J7524" s="4">
        <v>4.63</v>
      </c>
      <c r="K7524" s="3">
        <v>0.125</v>
      </c>
      <c r="L7524" s="1" t="s">
        <v>35</v>
      </c>
    </row>
    <row r="7525" spans="1:12" x14ac:dyDescent="0.3">
      <c r="A7525" s="1" t="s">
        <v>1827</v>
      </c>
      <c r="B7525" s="1" t="s">
        <v>108</v>
      </c>
      <c r="C7525" s="1" t="s">
        <v>1813</v>
      </c>
      <c r="D7525" s="5">
        <v>43221</v>
      </c>
      <c r="E7525">
        <v>5</v>
      </c>
      <c r="F7525">
        <v>5</v>
      </c>
      <c r="G7525" s="2">
        <v>1427.35</v>
      </c>
      <c r="H7525">
        <v>4</v>
      </c>
      <c r="I7525">
        <v>2</v>
      </c>
      <c r="J7525" s="4">
        <v>3</v>
      </c>
      <c r="K7525" s="3">
        <v>0.5</v>
      </c>
      <c r="L7525" s="1" t="s">
        <v>46</v>
      </c>
    </row>
    <row r="7526" spans="1:12" x14ac:dyDescent="0.3">
      <c r="A7526" s="1" t="s">
        <v>1827</v>
      </c>
      <c r="B7526" s="1" t="s">
        <v>108</v>
      </c>
      <c r="C7526" s="1" t="s">
        <v>1813</v>
      </c>
      <c r="D7526" s="5">
        <v>43252</v>
      </c>
      <c r="E7526">
        <v>1</v>
      </c>
      <c r="F7526">
        <v>1</v>
      </c>
      <c r="G7526" s="2">
        <v>420.25</v>
      </c>
      <c r="H7526">
        <v>1</v>
      </c>
      <c r="I7526">
        <v>0</v>
      </c>
      <c r="J7526" s="4">
        <v>5</v>
      </c>
      <c r="K7526" s="3">
        <v>0</v>
      </c>
      <c r="L7526" s="1" t="s">
        <v>36</v>
      </c>
    </row>
    <row r="7527" spans="1:12" x14ac:dyDescent="0.3">
      <c r="A7527" s="1" t="s">
        <v>1827</v>
      </c>
      <c r="B7527" s="1" t="s">
        <v>108</v>
      </c>
      <c r="C7527" s="1" t="s">
        <v>1813</v>
      </c>
      <c r="D7527" s="5">
        <v>43282</v>
      </c>
      <c r="E7527">
        <v>1</v>
      </c>
      <c r="F7527">
        <v>2</v>
      </c>
      <c r="G7527" s="2">
        <v>217.22</v>
      </c>
      <c r="H7527">
        <v>1</v>
      </c>
      <c r="I7527">
        <v>0</v>
      </c>
      <c r="J7527" s="4">
        <v>5</v>
      </c>
      <c r="K7527" s="3">
        <v>0</v>
      </c>
      <c r="L7527" s="1" t="s">
        <v>37</v>
      </c>
    </row>
    <row r="7528" spans="1:12" x14ac:dyDescent="0.3">
      <c r="A7528" s="1" t="s">
        <v>1827</v>
      </c>
      <c r="B7528" s="1" t="s">
        <v>108</v>
      </c>
      <c r="C7528" s="1" t="s">
        <v>1813</v>
      </c>
      <c r="D7528" s="5">
        <v>43313</v>
      </c>
      <c r="E7528">
        <v>3</v>
      </c>
      <c r="F7528">
        <v>3</v>
      </c>
      <c r="G7528" s="2">
        <v>1075.8699999999999</v>
      </c>
      <c r="H7528">
        <v>3</v>
      </c>
      <c r="I7528">
        <v>0</v>
      </c>
      <c r="J7528" s="4">
        <v>5</v>
      </c>
      <c r="K7528" s="3">
        <v>0</v>
      </c>
      <c r="L7528" s="1" t="s">
        <v>49</v>
      </c>
    </row>
    <row r="7529" spans="1:12" x14ac:dyDescent="0.3">
      <c r="A7529" s="1" t="s">
        <v>1828</v>
      </c>
      <c r="B7529" s="1" t="s">
        <v>16</v>
      </c>
      <c r="C7529" s="1" t="s">
        <v>1829</v>
      </c>
      <c r="D7529" s="5">
        <v>43101</v>
      </c>
      <c r="E7529">
        <v>1</v>
      </c>
      <c r="F7529">
        <v>1</v>
      </c>
      <c r="G7529" s="2">
        <v>42.59</v>
      </c>
      <c r="H7529">
        <v>1</v>
      </c>
      <c r="I7529">
        <v>0</v>
      </c>
      <c r="J7529" s="4">
        <v>5</v>
      </c>
      <c r="K7529" s="3">
        <v>0</v>
      </c>
      <c r="L7529" s="1" t="s">
        <v>32</v>
      </c>
    </row>
    <row r="7530" spans="1:12" x14ac:dyDescent="0.3">
      <c r="A7530" s="1" t="s">
        <v>1828</v>
      </c>
      <c r="B7530" s="1" t="s">
        <v>16</v>
      </c>
      <c r="C7530" s="1" t="s">
        <v>1829</v>
      </c>
      <c r="D7530" s="5">
        <v>43160</v>
      </c>
      <c r="E7530">
        <v>2</v>
      </c>
      <c r="F7530">
        <v>2</v>
      </c>
      <c r="G7530" s="2">
        <v>95.23</v>
      </c>
      <c r="H7530">
        <v>2</v>
      </c>
      <c r="I7530">
        <v>1</v>
      </c>
      <c r="J7530" s="4">
        <v>2.5</v>
      </c>
      <c r="K7530" s="3">
        <v>0.5</v>
      </c>
      <c r="L7530" s="1" t="s">
        <v>34</v>
      </c>
    </row>
    <row r="7531" spans="1:12" x14ac:dyDescent="0.3">
      <c r="A7531" s="1" t="s">
        <v>1828</v>
      </c>
      <c r="B7531" s="1" t="s">
        <v>16</v>
      </c>
      <c r="C7531" s="1" t="s">
        <v>1829</v>
      </c>
      <c r="D7531" s="5">
        <v>43221</v>
      </c>
      <c r="E7531">
        <v>1</v>
      </c>
      <c r="F7531">
        <v>1</v>
      </c>
      <c r="G7531" s="2">
        <v>49.22</v>
      </c>
      <c r="H7531">
        <v>1</v>
      </c>
      <c r="I7531">
        <v>0</v>
      </c>
      <c r="J7531" s="4">
        <v>5</v>
      </c>
      <c r="K7531" s="3">
        <v>0</v>
      </c>
      <c r="L7531" s="1" t="s">
        <v>46</v>
      </c>
    </row>
    <row r="7532" spans="1:12" x14ac:dyDescent="0.3">
      <c r="A7532" s="1" t="s">
        <v>1828</v>
      </c>
      <c r="B7532" s="1" t="s">
        <v>16</v>
      </c>
      <c r="C7532" s="1" t="s">
        <v>1829</v>
      </c>
      <c r="D7532" s="5">
        <v>43282</v>
      </c>
      <c r="E7532">
        <v>1</v>
      </c>
      <c r="F7532">
        <v>1</v>
      </c>
      <c r="G7532" s="2">
        <v>32.71</v>
      </c>
      <c r="H7532">
        <v>1</v>
      </c>
      <c r="I7532">
        <v>0</v>
      </c>
      <c r="J7532" s="4">
        <v>5</v>
      </c>
      <c r="K7532" s="3">
        <v>0</v>
      </c>
      <c r="L7532" s="1" t="s">
        <v>37</v>
      </c>
    </row>
    <row r="7533" spans="1:12" x14ac:dyDescent="0.3">
      <c r="A7533" s="1" t="s">
        <v>1830</v>
      </c>
      <c r="B7533" s="1" t="s">
        <v>16</v>
      </c>
      <c r="C7533" s="1" t="s">
        <v>329</v>
      </c>
      <c r="D7533" s="5">
        <v>42826</v>
      </c>
      <c r="E7533">
        <v>1</v>
      </c>
      <c r="F7533">
        <v>1</v>
      </c>
      <c r="G7533" s="2">
        <v>43.6</v>
      </c>
      <c r="H7533">
        <v>1</v>
      </c>
      <c r="I7533">
        <v>0</v>
      </c>
      <c r="J7533" s="4">
        <v>5</v>
      </c>
      <c r="K7533" s="3">
        <v>0</v>
      </c>
      <c r="L7533" s="1" t="s">
        <v>25</v>
      </c>
    </row>
    <row r="7534" spans="1:12" x14ac:dyDescent="0.3">
      <c r="A7534" s="1" t="s">
        <v>1830</v>
      </c>
      <c r="B7534" s="1" t="s">
        <v>16</v>
      </c>
      <c r="C7534" s="1" t="s">
        <v>329</v>
      </c>
      <c r="D7534" s="5">
        <v>42856</v>
      </c>
      <c r="E7534">
        <v>5</v>
      </c>
      <c r="F7534">
        <v>6</v>
      </c>
      <c r="G7534" s="2">
        <v>222.14</v>
      </c>
      <c r="H7534">
        <v>5</v>
      </c>
      <c r="I7534">
        <v>0</v>
      </c>
      <c r="J7534" s="4">
        <v>5</v>
      </c>
      <c r="K7534" s="3">
        <v>0</v>
      </c>
      <c r="L7534" s="1" t="s">
        <v>26</v>
      </c>
    </row>
    <row r="7535" spans="1:12" x14ac:dyDescent="0.3">
      <c r="A7535" s="1" t="s">
        <v>1830</v>
      </c>
      <c r="B7535" s="1" t="s">
        <v>16</v>
      </c>
      <c r="C7535" s="1" t="s">
        <v>329</v>
      </c>
      <c r="D7535" s="5">
        <v>42887</v>
      </c>
      <c r="E7535">
        <v>6</v>
      </c>
      <c r="F7535">
        <v>6</v>
      </c>
      <c r="G7535" s="2">
        <v>286.79000000000002</v>
      </c>
      <c r="H7535">
        <v>6</v>
      </c>
      <c r="I7535">
        <v>0</v>
      </c>
      <c r="J7535" s="4">
        <v>4.83</v>
      </c>
      <c r="K7535" s="3">
        <v>0</v>
      </c>
      <c r="L7535" s="1" t="s">
        <v>27</v>
      </c>
    </row>
    <row r="7536" spans="1:12" x14ac:dyDescent="0.3">
      <c r="A7536" s="1" t="s">
        <v>1830</v>
      </c>
      <c r="B7536" s="1" t="s">
        <v>16</v>
      </c>
      <c r="C7536" s="1" t="s">
        <v>329</v>
      </c>
      <c r="D7536" s="5">
        <v>42917</v>
      </c>
      <c r="E7536">
        <v>7</v>
      </c>
      <c r="F7536">
        <v>9</v>
      </c>
      <c r="G7536" s="2">
        <v>425.49</v>
      </c>
      <c r="H7536">
        <v>7</v>
      </c>
      <c r="I7536">
        <v>0</v>
      </c>
      <c r="J7536" s="4">
        <v>4.71</v>
      </c>
      <c r="K7536" s="3">
        <v>0</v>
      </c>
      <c r="L7536" s="1" t="s">
        <v>28</v>
      </c>
    </row>
    <row r="7537" spans="1:12" x14ac:dyDescent="0.3">
      <c r="A7537" s="1" t="s">
        <v>1830</v>
      </c>
      <c r="B7537" s="1" t="s">
        <v>16</v>
      </c>
      <c r="C7537" s="1" t="s">
        <v>329</v>
      </c>
      <c r="D7537" s="5">
        <v>42948</v>
      </c>
      <c r="E7537">
        <v>9</v>
      </c>
      <c r="F7537">
        <v>13</v>
      </c>
      <c r="G7537" s="2">
        <v>550.61</v>
      </c>
      <c r="H7537">
        <v>9</v>
      </c>
      <c r="I7537">
        <v>0</v>
      </c>
      <c r="J7537" s="4">
        <v>4.22</v>
      </c>
      <c r="K7537" s="3">
        <v>0</v>
      </c>
      <c r="L7537" s="1" t="s">
        <v>29</v>
      </c>
    </row>
    <row r="7538" spans="1:12" x14ac:dyDescent="0.3">
      <c r="A7538" s="1" t="s">
        <v>1830</v>
      </c>
      <c r="B7538" s="1" t="s">
        <v>16</v>
      </c>
      <c r="C7538" s="1" t="s">
        <v>329</v>
      </c>
      <c r="D7538" s="5">
        <v>42979</v>
      </c>
      <c r="E7538">
        <v>6</v>
      </c>
      <c r="F7538">
        <v>7</v>
      </c>
      <c r="G7538" s="2">
        <v>340.1</v>
      </c>
      <c r="H7538">
        <v>6</v>
      </c>
      <c r="I7538">
        <v>0</v>
      </c>
      <c r="J7538" s="4">
        <v>4.5</v>
      </c>
      <c r="K7538" s="3">
        <v>0</v>
      </c>
      <c r="L7538" s="1" t="s">
        <v>18</v>
      </c>
    </row>
    <row r="7539" spans="1:12" x14ac:dyDescent="0.3">
      <c r="A7539" s="1" t="s">
        <v>1830</v>
      </c>
      <c r="B7539" s="1" t="s">
        <v>16</v>
      </c>
      <c r="C7539" s="1" t="s">
        <v>329</v>
      </c>
      <c r="D7539" s="5">
        <v>43101</v>
      </c>
      <c r="E7539">
        <v>1</v>
      </c>
      <c r="F7539">
        <v>1</v>
      </c>
      <c r="G7539" s="2">
        <v>38.880000000000003</v>
      </c>
      <c r="H7539">
        <v>1</v>
      </c>
      <c r="I7539">
        <v>0</v>
      </c>
      <c r="J7539" s="4">
        <v>5</v>
      </c>
      <c r="K7539" s="3">
        <v>0</v>
      </c>
      <c r="L7539" s="1" t="s">
        <v>32</v>
      </c>
    </row>
    <row r="7540" spans="1:12" x14ac:dyDescent="0.3">
      <c r="A7540" s="1" t="s">
        <v>1831</v>
      </c>
      <c r="B7540" s="1" t="s">
        <v>57</v>
      </c>
      <c r="C7540" s="1" t="s">
        <v>66</v>
      </c>
      <c r="D7540" s="5">
        <v>42767</v>
      </c>
      <c r="E7540">
        <v>1</v>
      </c>
      <c r="F7540">
        <v>2</v>
      </c>
      <c r="G7540" s="2">
        <v>282.58</v>
      </c>
      <c r="H7540">
        <v>1</v>
      </c>
      <c r="I7540">
        <v>0</v>
      </c>
      <c r="J7540" s="4">
        <v>5</v>
      </c>
      <c r="K7540" s="3">
        <v>0</v>
      </c>
      <c r="L7540" s="1" t="s">
        <v>23</v>
      </c>
    </row>
    <row r="7541" spans="1:12" x14ac:dyDescent="0.3">
      <c r="A7541" s="1" t="s">
        <v>1831</v>
      </c>
      <c r="B7541" s="1" t="s">
        <v>57</v>
      </c>
      <c r="C7541" s="1" t="s">
        <v>66</v>
      </c>
      <c r="D7541" s="5">
        <v>42856</v>
      </c>
      <c r="E7541">
        <v>1</v>
      </c>
      <c r="F7541">
        <v>1</v>
      </c>
      <c r="G7541" s="2">
        <v>137.28</v>
      </c>
      <c r="H7541">
        <v>1</v>
      </c>
      <c r="I7541">
        <v>0</v>
      </c>
      <c r="J7541" s="4">
        <v>5</v>
      </c>
      <c r="K7541" s="3">
        <v>0</v>
      </c>
      <c r="L7541" s="1" t="s">
        <v>26</v>
      </c>
    </row>
    <row r="7542" spans="1:12" x14ac:dyDescent="0.3">
      <c r="A7542" s="1" t="s">
        <v>1831</v>
      </c>
      <c r="B7542" s="1" t="s">
        <v>57</v>
      </c>
      <c r="C7542" s="1" t="s">
        <v>66</v>
      </c>
      <c r="D7542" s="5">
        <v>43070</v>
      </c>
      <c r="E7542">
        <v>2</v>
      </c>
      <c r="F7542">
        <v>6</v>
      </c>
      <c r="G7542" s="2">
        <v>809.54</v>
      </c>
      <c r="H7542">
        <v>2</v>
      </c>
      <c r="I7542">
        <v>0</v>
      </c>
      <c r="J7542" s="4">
        <v>5</v>
      </c>
      <c r="K7542" s="3">
        <v>0</v>
      </c>
      <c r="L7542" s="1" t="s">
        <v>31</v>
      </c>
    </row>
    <row r="7543" spans="1:12" x14ac:dyDescent="0.3">
      <c r="A7543" s="1" t="s">
        <v>1832</v>
      </c>
      <c r="B7543" s="1" t="s">
        <v>16</v>
      </c>
      <c r="C7543" s="1" t="s">
        <v>39</v>
      </c>
      <c r="D7543" s="5">
        <v>42917</v>
      </c>
      <c r="E7543">
        <v>4</v>
      </c>
      <c r="F7543">
        <v>4</v>
      </c>
      <c r="G7543" s="2">
        <v>1621.46</v>
      </c>
      <c r="H7543">
        <v>4</v>
      </c>
      <c r="I7543">
        <v>0</v>
      </c>
      <c r="J7543" s="4">
        <v>5</v>
      </c>
      <c r="K7543" s="3">
        <v>0</v>
      </c>
      <c r="L7543" s="1" t="s">
        <v>28</v>
      </c>
    </row>
    <row r="7544" spans="1:12" x14ac:dyDescent="0.3">
      <c r="A7544" s="1" t="s">
        <v>1832</v>
      </c>
      <c r="B7544" s="1" t="s">
        <v>16</v>
      </c>
      <c r="C7544" s="1" t="s">
        <v>39</v>
      </c>
      <c r="D7544" s="5">
        <v>42948</v>
      </c>
      <c r="E7544">
        <v>7</v>
      </c>
      <c r="F7544">
        <v>7</v>
      </c>
      <c r="G7544" s="2">
        <v>2037.23</v>
      </c>
      <c r="H7544">
        <v>7</v>
      </c>
      <c r="I7544">
        <v>0</v>
      </c>
      <c r="J7544" s="4">
        <v>3.29</v>
      </c>
      <c r="K7544" s="3">
        <v>0</v>
      </c>
      <c r="L7544" s="1" t="s">
        <v>29</v>
      </c>
    </row>
    <row r="7545" spans="1:12" x14ac:dyDescent="0.3">
      <c r="A7545" s="1" t="s">
        <v>1832</v>
      </c>
      <c r="B7545" s="1" t="s">
        <v>16</v>
      </c>
      <c r="C7545" s="1" t="s">
        <v>39</v>
      </c>
      <c r="D7545" s="5">
        <v>42979</v>
      </c>
      <c r="E7545">
        <v>2</v>
      </c>
      <c r="F7545">
        <v>2</v>
      </c>
      <c r="G7545" s="2">
        <v>506.53</v>
      </c>
      <c r="H7545">
        <v>2</v>
      </c>
      <c r="I7545">
        <v>0</v>
      </c>
      <c r="J7545" s="4">
        <v>5</v>
      </c>
      <c r="K7545" s="3">
        <v>0</v>
      </c>
      <c r="L7545" s="1" t="s">
        <v>18</v>
      </c>
    </row>
    <row r="7546" spans="1:12" x14ac:dyDescent="0.3">
      <c r="A7546" s="1" t="s">
        <v>1832</v>
      </c>
      <c r="B7546" s="1" t="s">
        <v>16</v>
      </c>
      <c r="C7546" s="1" t="s">
        <v>39</v>
      </c>
      <c r="D7546" s="5">
        <v>43009</v>
      </c>
      <c r="E7546">
        <v>2</v>
      </c>
      <c r="F7546">
        <v>2</v>
      </c>
      <c r="G7546" s="2">
        <v>664.17</v>
      </c>
      <c r="H7546">
        <v>2</v>
      </c>
      <c r="I7546">
        <v>0</v>
      </c>
      <c r="J7546" s="4">
        <v>4</v>
      </c>
      <c r="K7546" s="3">
        <v>0</v>
      </c>
      <c r="L7546" s="1" t="s">
        <v>19</v>
      </c>
    </row>
    <row r="7547" spans="1:12" x14ac:dyDescent="0.3">
      <c r="A7547" s="1" t="s">
        <v>1832</v>
      </c>
      <c r="B7547" s="1" t="s">
        <v>16</v>
      </c>
      <c r="C7547" s="1" t="s">
        <v>39</v>
      </c>
      <c r="D7547" s="5">
        <v>43040</v>
      </c>
      <c r="E7547">
        <v>1</v>
      </c>
      <c r="F7547">
        <v>1</v>
      </c>
      <c r="G7547" s="2">
        <v>368.82</v>
      </c>
      <c r="H7547">
        <v>1</v>
      </c>
      <c r="I7547">
        <v>0</v>
      </c>
      <c r="J7547" s="4">
        <v>5</v>
      </c>
      <c r="K7547" s="3">
        <v>0</v>
      </c>
      <c r="L7547" s="1" t="s">
        <v>30</v>
      </c>
    </row>
    <row r="7548" spans="1:12" x14ac:dyDescent="0.3">
      <c r="A7548" s="1" t="s">
        <v>1832</v>
      </c>
      <c r="B7548" s="1" t="s">
        <v>16</v>
      </c>
      <c r="C7548" s="1" t="s">
        <v>39</v>
      </c>
      <c r="D7548" s="5">
        <v>43070</v>
      </c>
      <c r="E7548">
        <v>2</v>
      </c>
      <c r="F7548">
        <v>2</v>
      </c>
      <c r="G7548" s="2">
        <v>744.73</v>
      </c>
      <c r="H7548">
        <v>1</v>
      </c>
      <c r="I7548">
        <v>0</v>
      </c>
      <c r="J7548" s="4">
        <v>1.5</v>
      </c>
      <c r="K7548" s="3">
        <v>0</v>
      </c>
      <c r="L7548" s="1" t="s">
        <v>31</v>
      </c>
    </row>
    <row r="7549" spans="1:12" x14ac:dyDescent="0.3">
      <c r="A7549" s="1" t="s">
        <v>1832</v>
      </c>
      <c r="B7549" s="1" t="s">
        <v>16</v>
      </c>
      <c r="C7549" s="1" t="s">
        <v>39</v>
      </c>
      <c r="D7549" s="5">
        <v>43101</v>
      </c>
      <c r="E7549">
        <v>1</v>
      </c>
      <c r="F7549">
        <v>1</v>
      </c>
      <c r="G7549" s="2">
        <v>386.15</v>
      </c>
      <c r="H7549">
        <v>1</v>
      </c>
      <c r="I7549">
        <v>0</v>
      </c>
      <c r="J7549" s="4">
        <v>4</v>
      </c>
      <c r="K7549" s="3">
        <v>0</v>
      </c>
      <c r="L7549" s="1" t="s">
        <v>32</v>
      </c>
    </row>
    <row r="7550" spans="1:12" x14ac:dyDescent="0.3">
      <c r="A7550" s="1" t="s">
        <v>1832</v>
      </c>
      <c r="B7550" s="1" t="s">
        <v>16</v>
      </c>
      <c r="C7550" s="1" t="s">
        <v>39</v>
      </c>
      <c r="D7550" s="5">
        <v>43132</v>
      </c>
      <c r="E7550">
        <v>4</v>
      </c>
      <c r="F7550">
        <v>4</v>
      </c>
      <c r="G7550" s="2">
        <v>970.39</v>
      </c>
      <c r="H7550">
        <v>3</v>
      </c>
      <c r="I7550">
        <v>0</v>
      </c>
      <c r="J7550" s="4">
        <v>3.25</v>
      </c>
      <c r="K7550" s="3">
        <v>0</v>
      </c>
      <c r="L7550" s="1" t="s">
        <v>33</v>
      </c>
    </row>
    <row r="7551" spans="1:12" x14ac:dyDescent="0.3">
      <c r="A7551" s="1" t="s">
        <v>1832</v>
      </c>
      <c r="B7551" s="1" t="s">
        <v>16</v>
      </c>
      <c r="C7551" s="1" t="s">
        <v>39</v>
      </c>
      <c r="D7551" s="5">
        <v>43160</v>
      </c>
      <c r="E7551">
        <v>4</v>
      </c>
      <c r="F7551">
        <v>5</v>
      </c>
      <c r="G7551" s="2">
        <v>1469.33</v>
      </c>
      <c r="H7551">
        <v>4</v>
      </c>
      <c r="I7551">
        <v>1</v>
      </c>
      <c r="J7551" s="4">
        <v>2.75</v>
      </c>
      <c r="K7551" s="3">
        <v>0.25</v>
      </c>
      <c r="L7551" s="1" t="s">
        <v>34</v>
      </c>
    </row>
    <row r="7552" spans="1:12" x14ac:dyDescent="0.3">
      <c r="A7552" s="1" t="s">
        <v>1832</v>
      </c>
      <c r="B7552" s="1" t="s">
        <v>16</v>
      </c>
      <c r="C7552" s="1" t="s">
        <v>39</v>
      </c>
      <c r="D7552" s="5">
        <v>43191</v>
      </c>
      <c r="E7552">
        <v>8</v>
      </c>
      <c r="F7552">
        <v>9</v>
      </c>
      <c r="G7552" s="2">
        <v>1028.49</v>
      </c>
      <c r="H7552">
        <v>8</v>
      </c>
      <c r="I7552">
        <v>0</v>
      </c>
      <c r="J7552" s="4">
        <v>4.25</v>
      </c>
      <c r="K7552" s="3">
        <v>0</v>
      </c>
      <c r="L7552" s="1" t="s">
        <v>35</v>
      </c>
    </row>
    <row r="7553" spans="1:12" x14ac:dyDescent="0.3">
      <c r="A7553" s="1" t="s">
        <v>1832</v>
      </c>
      <c r="B7553" s="1" t="s">
        <v>16</v>
      </c>
      <c r="C7553" s="1" t="s">
        <v>39</v>
      </c>
      <c r="D7553" s="5">
        <v>43221</v>
      </c>
      <c r="E7553">
        <v>4</v>
      </c>
      <c r="F7553">
        <v>4</v>
      </c>
      <c r="G7553" s="2">
        <v>499.66</v>
      </c>
      <c r="H7553">
        <v>4</v>
      </c>
      <c r="I7553">
        <v>1</v>
      </c>
      <c r="J7553" s="4">
        <v>4.5</v>
      </c>
      <c r="K7553" s="3">
        <v>0.25</v>
      </c>
      <c r="L7553" s="1" t="s">
        <v>46</v>
      </c>
    </row>
    <row r="7554" spans="1:12" x14ac:dyDescent="0.3">
      <c r="A7554" s="1" t="s">
        <v>1832</v>
      </c>
      <c r="B7554" s="1" t="s">
        <v>16</v>
      </c>
      <c r="C7554" s="1" t="s">
        <v>39</v>
      </c>
      <c r="D7554" s="5">
        <v>43252</v>
      </c>
      <c r="E7554">
        <v>1</v>
      </c>
      <c r="F7554">
        <v>1</v>
      </c>
      <c r="G7554" s="2">
        <v>209.11</v>
      </c>
      <c r="H7554">
        <v>1</v>
      </c>
      <c r="I7554">
        <v>0</v>
      </c>
      <c r="J7554" s="4"/>
      <c r="K7554" s="3">
        <v>0</v>
      </c>
      <c r="L7554" s="1" t="s">
        <v>36</v>
      </c>
    </row>
    <row r="7555" spans="1:12" x14ac:dyDescent="0.3">
      <c r="A7555" s="1" t="s">
        <v>1832</v>
      </c>
      <c r="B7555" s="1" t="s">
        <v>16</v>
      </c>
      <c r="C7555" s="1" t="s">
        <v>39</v>
      </c>
      <c r="D7555" s="5">
        <v>43282</v>
      </c>
      <c r="E7555">
        <v>3</v>
      </c>
      <c r="F7555">
        <v>3</v>
      </c>
      <c r="G7555" s="2">
        <v>747.22</v>
      </c>
      <c r="H7555">
        <v>3</v>
      </c>
      <c r="I7555">
        <v>0</v>
      </c>
      <c r="J7555" s="4">
        <v>2.67</v>
      </c>
      <c r="K7555" s="3">
        <v>0</v>
      </c>
      <c r="L7555" s="1" t="s">
        <v>37</v>
      </c>
    </row>
    <row r="7556" spans="1:12" x14ac:dyDescent="0.3">
      <c r="A7556" s="1" t="s">
        <v>1832</v>
      </c>
      <c r="B7556" s="1" t="s">
        <v>16</v>
      </c>
      <c r="C7556" s="1" t="s">
        <v>39</v>
      </c>
      <c r="D7556" s="5">
        <v>43313</v>
      </c>
      <c r="E7556">
        <v>10</v>
      </c>
      <c r="F7556">
        <v>10</v>
      </c>
      <c r="G7556" s="2">
        <v>2662.87</v>
      </c>
      <c r="H7556">
        <v>10</v>
      </c>
      <c r="I7556">
        <v>0</v>
      </c>
      <c r="J7556" s="4">
        <v>4.4000000000000004</v>
      </c>
      <c r="K7556" s="3">
        <v>0</v>
      </c>
      <c r="L7556" s="1" t="s">
        <v>49</v>
      </c>
    </row>
    <row r="7557" spans="1:12" x14ac:dyDescent="0.3">
      <c r="A7557" s="1" t="s">
        <v>1833</v>
      </c>
      <c r="B7557" s="1" t="s">
        <v>16</v>
      </c>
      <c r="C7557" s="1" t="s">
        <v>1834</v>
      </c>
      <c r="D7557" s="5">
        <v>42795</v>
      </c>
      <c r="E7557">
        <v>1</v>
      </c>
      <c r="F7557">
        <v>1</v>
      </c>
      <c r="G7557" s="2">
        <v>68.55</v>
      </c>
      <c r="H7557">
        <v>1</v>
      </c>
      <c r="I7557">
        <v>0</v>
      </c>
      <c r="J7557" s="4">
        <v>5</v>
      </c>
      <c r="K7557" s="3">
        <v>0</v>
      </c>
      <c r="L7557" s="1" t="s">
        <v>24</v>
      </c>
    </row>
    <row r="7558" spans="1:12" x14ac:dyDescent="0.3">
      <c r="A7558" s="1" t="s">
        <v>1835</v>
      </c>
      <c r="B7558" s="1" t="s">
        <v>16</v>
      </c>
      <c r="C7558" s="1" t="s">
        <v>51</v>
      </c>
      <c r="D7558" s="5">
        <v>43252</v>
      </c>
      <c r="E7558">
        <v>1</v>
      </c>
      <c r="F7558">
        <v>1</v>
      </c>
      <c r="G7558" s="2">
        <v>77.88</v>
      </c>
      <c r="H7558">
        <v>1</v>
      </c>
      <c r="I7558">
        <v>0</v>
      </c>
      <c r="J7558" s="4">
        <v>4</v>
      </c>
      <c r="K7558" s="3">
        <v>0</v>
      </c>
      <c r="L7558" s="1" t="s">
        <v>36</v>
      </c>
    </row>
    <row r="7559" spans="1:12" x14ac:dyDescent="0.3">
      <c r="A7559" s="1" t="s">
        <v>1835</v>
      </c>
      <c r="B7559" s="1" t="s">
        <v>16</v>
      </c>
      <c r="C7559" s="1" t="s">
        <v>51</v>
      </c>
      <c r="D7559" s="5">
        <v>43282</v>
      </c>
      <c r="E7559">
        <v>4</v>
      </c>
      <c r="F7559">
        <v>4</v>
      </c>
      <c r="G7559" s="2">
        <v>425.14</v>
      </c>
      <c r="H7559">
        <v>4</v>
      </c>
      <c r="I7559">
        <v>0</v>
      </c>
      <c r="J7559" s="4">
        <v>5</v>
      </c>
      <c r="K7559" s="3">
        <v>0</v>
      </c>
      <c r="L7559" s="1" t="s">
        <v>37</v>
      </c>
    </row>
    <row r="7560" spans="1:12" x14ac:dyDescent="0.3">
      <c r="A7560" s="1" t="s">
        <v>1835</v>
      </c>
      <c r="B7560" s="1" t="s">
        <v>16</v>
      </c>
      <c r="C7560" s="1" t="s">
        <v>51</v>
      </c>
      <c r="D7560" s="5">
        <v>43313</v>
      </c>
      <c r="E7560">
        <v>4</v>
      </c>
      <c r="F7560">
        <v>8</v>
      </c>
      <c r="G7560" s="2">
        <v>371.16</v>
      </c>
      <c r="H7560">
        <v>4</v>
      </c>
      <c r="I7560">
        <v>1</v>
      </c>
      <c r="J7560" s="4">
        <v>4</v>
      </c>
      <c r="K7560" s="3">
        <v>0.25</v>
      </c>
      <c r="L7560" s="1" t="s">
        <v>49</v>
      </c>
    </row>
    <row r="7561" spans="1:12" x14ac:dyDescent="0.3">
      <c r="A7561" s="1" t="s">
        <v>1836</v>
      </c>
      <c r="B7561" s="1" t="s">
        <v>57</v>
      </c>
      <c r="C7561" s="1" t="s">
        <v>1670</v>
      </c>
      <c r="D7561" s="5">
        <v>43132</v>
      </c>
      <c r="E7561">
        <v>1</v>
      </c>
      <c r="F7561">
        <v>1</v>
      </c>
      <c r="G7561" s="2">
        <v>104.36</v>
      </c>
      <c r="H7561">
        <v>1</v>
      </c>
      <c r="I7561">
        <v>0</v>
      </c>
      <c r="J7561" s="4">
        <v>5</v>
      </c>
      <c r="K7561" s="3">
        <v>0</v>
      </c>
      <c r="L7561" s="1" t="s">
        <v>33</v>
      </c>
    </row>
    <row r="7562" spans="1:12" x14ac:dyDescent="0.3">
      <c r="A7562" s="1" t="s">
        <v>1836</v>
      </c>
      <c r="B7562" s="1" t="s">
        <v>57</v>
      </c>
      <c r="C7562" s="1" t="s">
        <v>1670</v>
      </c>
      <c r="D7562" s="5">
        <v>43160</v>
      </c>
      <c r="E7562">
        <v>1</v>
      </c>
      <c r="F7562">
        <v>1</v>
      </c>
      <c r="G7562" s="2">
        <v>88.36</v>
      </c>
      <c r="H7562">
        <v>1</v>
      </c>
      <c r="I7562">
        <v>1</v>
      </c>
      <c r="J7562" s="4">
        <v>1</v>
      </c>
      <c r="K7562" s="3">
        <v>1</v>
      </c>
      <c r="L7562" s="1" t="s">
        <v>34</v>
      </c>
    </row>
    <row r="7563" spans="1:12" x14ac:dyDescent="0.3">
      <c r="A7563" s="1" t="s">
        <v>1836</v>
      </c>
      <c r="B7563" s="1" t="s">
        <v>57</v>
      </c>
      <c r="C7563" s="1" t="s">
        <v>1670</v>
      </c>
      <c r="D7563" s="5">
        <v>43191</v>
      </c>
      <c r="E7563">
        <v>1</v>
      </c>
      <c r="F7563">
        <v>3</v>
      </c>
      <c r="G7563" s="2">
        <v>81.66</v>
      </c>
      <c r="H7563">
        <v>1</v>
      </c>
      <c r="I7563">
        <v>0</v>
      </c>
      <c r="J7563" s="4">
        <v>5</v>
      </c>
      <c r="K7563" s="3">
        <v>0</v>
      </c>
      <c r="L7563" s="1" t="s">
        <v>35</v>
      </c>
    </row>
    <row r="7564" spans="1:12" x14ac:dyDescent="0.3">
      <c r="A7564" s="1" t="s">
        <v>1836</v>
      </c>
      <c r="B7564" s="1" t="s">
        <v>57</v>
      </c>
      <c r="C7564" s="1" t="s">
        <v>1670</v>
      </c>
      <c r="D7564" s="5">
        <v>43221</v>
      </c>
      <c r="E7564">
        <v>1</v>
      </c>
      <c r="F7564">
        <v>1</v>
      </c>
      <c r="G7564" s="2">
        <v>37.049999999999997</v>
      </c>
      <c r="H7564">
        <v>1</v>
      </c>
      <c r="I7564">
        <v>0</v>
      </c>
      <c r="J7564" s="4">
        <v>5</v>
      </c>
      <c r="K7564" s="3">
        <v>0</v>
      </c>
      <c r="L7564" s="1" t="s">
        <v>46</v>
      </c>
    </row>
    <row r="7565" spans="1:12" x14ac:dyDescent="0.3">
      <c r="A7565" s="1" t="s">
        <v>1837</v>
      </c>
      <c r="B7565" s="1" t="s">
        <v>16</v>
      </c>
      <c r="C7565" s="1" t="s">
        <v>515</v>
      </c>
      <c r="D7565" s="5">
        <v>43191</v>
      </c>
      <c r="E7565">
        <v>1</v>
      </c>
      <c r="F7565">
        <v>1</v>
      </c>
      <c r="G7565" s="2">
        <v>456.55</v>
      </c>
      <c r="H7565">
        <v>1</v>
      </c>
      <c r="I7565">
        <v>0</v>
      </c>
      <c r="J7565" s="4">
        <v>5</v>
      </c>
      <c r="K7565" s="3">
        <v>0</v>
      </c>
      <c r="L7565" s="1" t="s">
        <v>35</v>
      </c>
    </row>
    <row r="7566" spans="1:12" x14ac:dyDescent="0.3">
      <c r="A7566" s="1" t="s">
        <v>1837</v>
      </c>
      <c r="B7566" s="1" t="s">
        <v>16</v>
      </c>
      <c r="C7566" s="1" t="s">
        <v>515</v>
      </c>
      <c r="D7566" s="5">
        <v>43221</v>
      </c>
      <c r="E7566">
        <v>1</v>
      </c>
      <c r="F7566">
        <v>1</v>
      </c>
      <c r="G7566" s="2">
        <v>389.16</v>
      </c>
      <c r="H7566">
        <v>1</v>
      </c>
      <c r="I7566">
        <v>0</v>
      </c>
      <c r="J7566" s="4">
        <v>5</v>
      </c>
      <c r="K7566" s="3">
        <v>0</v>
      </c>
      <c r="L7566" s="1" t="s">
        <v>46</v>
      </c>
    </row>
    <row r="7567" spans="1:12" x14ac:dyDescent="0.3">
      <c r="A7567" s="1" t="s">
        <v>1837</v>
      </c>
      <c r="B7567" s="1" t="s">
        <v>16</v>
      </c>
      <c r="C7567" s="1" t="s">
        <v>515</v>
      </c>
      <c r="D7567" s="5">
        <v>43252</v>
      </c>
      <c r="E7567">
        <v>2</v>
      </c>
      <c r="F7567">
        <v>2</v>
      </c>
      <c r="G7567" s="2">
        <v>746.7</v>
      </c>
      <c r="H7567">
        <v>2</v>
      </c>
      <c r="I7567">
        <v>0</v>
      </c>
      <c r="J7567" s="4">
        <v>4.5</v>
      </c>
      <c r="K7567" s="3">
        <v>0</v>
      </c>
      <c r="L7567" s="1" t="s">
        <v>36</v>
      </c>
    </row>
    <row r="7568" spans="1:12" x14ac:dyDescent="0.3">
      <c r="A7568" s="1" t="s">
        <v>1837</v>
      </c>
      <c r="B7568" s="1" t="s">
        <v>16</v>
      </c>
      <c r="C7568" s="1" t="s">
        <v>515</v>
      </c>
      <c r="D7568" s="5">
        <v>43282</v>
      </c>
      <c r="E7568">
        <v>9</v>
      </c>
      <c r="F7568">
        <v>9</v>
      </c>
      <c r="G7568" s="2">
        <v>1037.3499999999999</v>
      </c>
      <c r="H7568">
        <v>9</v>
      </c>
      <c r="I7568">
        <v>0</v>
      </c>
      <c r="J7568" s="4">
        <v>4.8899999999999997</v>
      </c>
      <c r="K7568" s="3">
        <v>0</v>
      </c>
      <c r="L7568" s="1" t="s">
        <v>37</v>
      </c>
    </row>
    <row r="7569" spans="1:12" x14ac:dyDescent="0.3">
      <c r="A7569" s="1" t="s">
        <v>1837</v>
      </c>
      <c r="B7569" s="1" t="s">
        <v>16</v>
      </c>
      <c r="C7569" s="1" t="s">
        <v>515</v>
      </c>
      <c r="D7569" s="5">
        <v>43313</v>
      </c>
      <c r="E7569">
        <v>2</v>
      </c>
      <c r="F7569">
        <v>2</v>
      </c>
      <c r="G7569" s="2">
        <v>205.35</v>
      </c>
      <c r="H7569">
        <v>2</v>
      </c>
      <c r="I7569">
        <v>0</v>
      </c>
      <c r="J7569" s="4">
        <v>4</v>
      </c>
      <c r="K7569" s="3">
        <v>0</v>
      </c>
      <c r="L7569" s="1" t="s">
        <v>49</v>
      </c>
    </row>
    <row r="7570" spans="1:12" x14ac:dyDescent="0.3">
      <c r="A7570" s="1" t="s">
        <v>1838</v>
      </c>
      <c r="B7570" s="1" t="s">
        <v>16</v>
      </c>
      <c r="C7570" s="1" t="s">
        <v>305</v>
      </c>
      <c r="D7570" s="5">
        <v>43191</v>
      </c>
      <c r="E7570">
        <v>1</v>
      </c>
      <c r="F7570">
        <v>1</v>
      </c>
      <c r="G7570" s="2">
        <v>417.68</v>
      </c>
      <c r="H7570">
        <v>1</v>
      </c>
      <c r="I7570">
        <v>0</v>
      </c>
      <c r="J7570" s="4">
        <v>5</v>
      </c>
      <c r="K7570" s="3">
        <v>0</v>
      </c>
      <c r="L7570" s="1" t="s">
        <v>35</v>
      </c>
    </row>
    <row r="7571" spans="1:12" x14ac:dyDescent="0.3">
      <c r="A7571" s="1" t="s">
        <v>1838</v>
      </c>
      <c r="B7571" s="1" t="s">
        <v>16</v>
      </c>
      <c r="C7571" s="1" t="s">
        <v>305</v>
      </c>
      <c r="D7571" s="5">
        <v>43221</v>
      </c>
      <c r="E7571">
        <v>2</v>
      </c>
      <c r="F7571">
        <v>2</v>
      </c>
      <c r="G7571" s="2">
        <v>831.84</v>
      </c>
      <c r="H7571">
        <v>2</v>
      </c>
      <c r="I7571">
        <v>0</v>
      </c>
      <c r="J7571" s="4">
        <v>5</v>
      </c>
      <c r="K7571" s="3">
        <v>0</v>
      </c>
      <c r="L7571" s="1" t="s">
        <v>46</v>
      </c>
    </row>
    <row r="7572" spans="1:12" x14ac:dyDescent="0.3">
      <c r="A7572" s="1" t="s">
        <v>1839</v>
      </c>
      <c r="B7572" s="1" t="s">
        <v>129</v>
      </c>
      <c r="C7572" s="1" t="s">
        <v>1840</v>
      </c>
      <c r="D7572" s="5">
        <v>43221</v>
      </c>
      <c r="E7572">
        <v>1</v>
      </c>
      <c r="F7572">
        <v>1</v>
      </c>
      <c r="G7572" s="2">
        <v>90.04</v>
      </c>
      <c r="H7572">
        <v>1</v>
      </c>
      <c r="I7572">
        <v>0</v>
      </c>
      <c r="J7572" s="4">
        <v>4</v>
      </c>
      <c r="K7572" s="3">
        <v>0</v>
      </c>
      <c r="L7572" s="1" t="s">
        <v>46</v>
      </c>
    </row>
    <row r="7573" spans="1:12" x14ac:dyDescent="0.3">
      <c r="A7573" s="1" t="s">
        <v>1841</v>
      </c>
      <c r="B7573" s="1" t="s">
        <v>16</v>
      </c>
      <c r="C7573" s="1" t="s">
        <v>44</v>
      </c>
      <c r="D7573" s="5">
        <v>43160</v>
      </c>
      <c r="E7573">
        <v>1</v>
      </c>
      <c r="F7573">
        <v>1</v>
      </c>
      <c r="G7573" s="2">
        <v>411.91</v>
      </c>
      <c r="H7573">
        <v>1</v>
      </c>
      <c r="I7573">
        <v>0</v>
      </c>
      <c r="J7573" s="4">
        <v>1</v>
      </c>
      <c r="K7573" s="3">
        <v>0</v>
      </c>
      <c r="L7573" s="1" t="s">
        <v>34</v>
      </c>
    </row>
    <row r="7574" spans="1:12" x14ac:dyDescent="0.3">
      <c r="A7574" s="1" t="s">
        <v>1841</v>
      </c>
      <c r="B7574" s="1" t="s">
        <v>16</v>
      </c>
      <c r="C7574" s="1" t="s">
        <v>44</v>
      </c>
      <c r="D7574" s="5">
        <v>43191</v>
      </c>
      <c r="E7574">
        <v>3</v>
      </c>
      <c r="F7574">
        <v>3</v>
      </c>
      <c r="G7574" s="2">
        <v>968.38</v>
      </c>
      <c r="H7574">
        <v>3</v>
      </c>
      <c r="I7574">
        <v>1</v>
      </c>
      <c r="J7574" s="4">
        <v>3.67</v>
      </c>
      <c r="K7574" s="3">
        <v>0.33333333333333331</v>
      </c>
      <c r="L7574" s="1" t="s">
        <v>35</v>
      </c>
    </row>
    <row r="7575" spans="1:12" x14ac:dyDescent="0.3">
      <c r="A7575" s="1" t="s">
        <v>1841</v>
      </c>
      <c r="B7575" s="1" t="s">
        <v>16</v>
      </c>
      <c r="C7575" s="1" t="s">
        <v>44</v>
      </c>
      <c r="D7575" s="5">
        <v>43252</v>
      </c>
      <c r="E7575">
        <v>1</v>
      </c>
      <c r="F7575">
        <v>1</v>
      </c>
      <c r="G7575" s="2">
        <v>123.49</v>
      </c>
      <c r="H7575">
        <v>1</v>
      </c>
      <c r="I7575">
        <v>0</v>
      </c>
      <c r="J7575" s="4">
        <v>5</v>
      </c>
      <c r="K7575" s="3">
        <v>0</v>
      </c>
      <c r="L7575" s="1" t="s">
        <v>36</v>
      </c>
    </row>
    <row r="7576" spans="1:12" x14ac:dyDescent="0.3">
      <c r="A7576" s="1" t="s">
        <v>1841</v>
      </c>
      <c r="B7576" s="1" t="s">
        <v>16</v>
      </c>
      <c r="C7576" s="1" t="s">
        <v>44</v>
      </c>
      <c r="D7576" s="5">
        <v>43282</v>
      </c>
      <c r="E7576">
        <v>4</v>
      </c>
      <c r="F7576">
        <v>4</v>
      </c>
      <c r="G7576" s="2">
        <v>498.2</v>
      </c>
      <c r="H7576">
        <v>4</v>
      </c>
      <c r="I7576">
        <v>0</v>
      </c>
      <c r="J7576" s="4">
        <v>4.75</v>
      </c>
      <c r="K7576" s="3">
        <v>0</v>
      </c>
      <c r="L7576" s="1" t="s">
        <v>37</v>
      </c>
    </row>
    <row r="7577" spans="1:12" x14ac:dyDescent="0.3">
      <c r="A7577" s="1" t="s">
        <v>1841</v>
      </c>
      <c r="B7577" s="1" t="s">
        <v>16</v>
      </c>
      <c r="C7577" s="1" t="s">
        <v>44</v>
      </c>
      <c r="D7577" s="5">
        <v>43313</v>
      </c>
      <c r="E7577">
        <v>2</v>
      </c>
      <c r="F7577">
        <v>3</v>
      </c>
      <c r="G7577" s="2">
        <v>547.65</v>
      </c>
      <c r="H7577">
        <v>2</v>
      </c>
      <c r="I7577">
        <v>0</v>
      </c>
      <c r="J7577" s="4">
        <v>4.5</v>
      </c>
      <c r="K7577" s="3">
        <v>0</v>
      </c>
      <c r="L7577" s="1" t="s">
        <v>49</v>
      </c>
    </row>
    <row r="7578" spans="1:12" x14ac:dyDescent="0.3">
      <c r="A7578" s="1" t="s">
        <v>1842</v>
      </c>
      <c r="B7578" s="1" t="s">
        <v>16</v>
      </c>
      <c r="C7578" s="1" t="s">
        <v>1843</v>
      </c>
      <c r="D7578" s="5">
        <v>43191</v>
      </c>
      <c r="E7578">
        <v>1</v>
      </c>
      <c r="F7578">
        <v>1</v>
      </c>
      <c r="G7578" s="2">
        <v>249.39</v>
      </c>
      <c r="H7578">
        <v>1</v>
      </c>
      <c r="I7578">
        <v>0</v>
      </c>
      <c r="J7578" s="4">
        <v>5</v>
      </c>
      <c r="K7578" s="3">
        <v>0</v>
      </c>
      <c r="L7578" s="1" t="s">
        <v>35</v>
      </c>
    </row>
    <row r="7579" spans="1:12" x14ac:dyDescent="0.3">
      <c r="A7579" s="1" t="s">
        <v>1844</v>
      </c>
      <c r="B7579" s="1" t="s">
        <v>53</v>
      </c>
      <c r="C7579" s="1" t="s">
        <v>1176</v>
      </c>
      <c r="D7579" s="5">
        <v>43009</v>
      </c>
      <c r="E7579">
        <v>1</v>
      </c>
      <c r="F7579">
        <v>1</v>
      </c>
      <c r="G7579" s="2">
        <v>246.71</v>
      </c>
      <c r="H7579">
        <v>1</v>
      </c>
      <c r="I7579">
        <v>0</v>
      </c>
      <c r="J7579" s="4">
        <v>5</v>
      </c>
      <c r="K7579" s="3">
        <v>0</v>
      </c>
      <c r="L7579" s="1" t="s">
        <v>19</v>
      </c>
    </row>
    <row r="7580" spans="1:12" x14ac:dyDescent="0.3">
      <c r="A7580" s="1" t="s">
        <v>1844</v>
      </c>
      <c r="B7580" s="1" t="s">
        <v>53</v>
      </c>
      <c r="C7580" s="1" t="s">
        <v>1176</v>
      </c>
      <c r="D7580" s="5">
        <v>43040</v>
      </c>
      <c r="E7580">
        <v>1</v>
      </c>
      <c r="F7580">
        <v>1</v>
      </c>
      <c r="G7580" s="2">
        <v>118.19</v>
      </c>
      <c r="H7580">
        <v>1</v>
      </c>
      <c r="I7580">
        <v>0</v>
      </c>
      <c r="J7580" s="4">
        <v>5</v>
      </c>
      <c r="K7580" s="3">
        <v>0</v>
      </c>
      <c r="L7580" s="1" t="s">
        <v>30</v>
      </c>
    </row>
    <row r="7581" spans="1:12" x14ac:dyDescent="0.3">
      <c r="A7581" s="1" t="s">
        <v>1844</v>
      </c>
      <c r="B7581" s="1" t="s">
        <v>53</v>
      </c>
      <c r="C7581" s="1" t="s">
        <v>1176</v>
      </c>
      <c r="D7581" s="5">
        <v>43101</v>
      </c>
      <c r="E7581">
        <v>1</v>
      </c>
      <c r="F7581">
        <v>1</v>
      </c>
      <c r="G7581" s="2">
        <v>230.96</v>
      </c>
      <c r="H7581">
        <v>1</v>
      </c>
      <c r="I7581">
        <v>0</v>
      </c>
      <c r="J7581" s="4">
        <v>3</v>
      </c>
      <c r="K7581" s="3">
        <v>0</v>
      </c>
      <c r="L7581" s="1" t="s">
        <v>32</v>
      </c>
    </row>
    <row r="7582" spans="1:12" x14ac:dyDescent="0.3">
      <c r="A7582" s="1" t="s">
        <v>1844</v>
      </c>
      <c r="B7582" s="1" t="s">
        <v>53</v>
      </c>
      <c r="C7582" s="1" t="s">
        <v>1176</v>
      </c>
      <c r="D7582" s="5">
        <v>43132</v>
      </c>
      <c r="E7582">
        <v>1</v>
      </c>
      <c r="F7582">
        <v>1</v>
      </c>
      <c r="G7582" s="2">
        <v>103.23</v>
      </c>
      <c r="H7582">
        <v>1</v>
      </c>
      <c r="I7582">
        <v>0</v>
      </c>
      <c r="J7582" s="4">
        <v>5</v>
      </c>
      <c r="K7582" s="3">
        <v>0</v>
      </c>
      <c r="L7582" s="1" t="s">
        <v>33</v>
      </c>
    </row>
    <row r="7583" spans="1:12" x14ac:dyDescent="0.3">
      <c r="A7583" s="1" t="s">
        <v>1844</v>
      </c>
      <c r="B7583" s="1" t="s">
        <v>53</v>
      </c>
      <c r="C7583" s="1" t="s">
        <v>1176</v>
      </c>
      <c r="D7583" s="5">
        <v>43252</v>
      </c>
      <c r="E7583">
        <v>1</v>
      </c>
      <c r="F7583">
        <v>1</v>
      </c>
      <c r="G7583" s="2">
        <v>237.58</v>
      </c>
      <c r="H7583">
        <v>1</v>
      </c>
      <c r="I7583">
        <v>0</v>
      </c>
      <c r="J7583" s="4">
        <v>4</v>
      </c>
      <c r="K7583" s="3">
        <v>0</v>
      </c>
      <c r="L7583" s="1" t="s">
        <v>36</v>
      </c>
    </row>
    <row r="7584" spans="1:12" x14ac:dyDescent="0.3">
      <c r="A7584" s="1" t="s">
        <v>1845</v>
      </c>
      <c r="B7584" s="1" t="s">
        <v>16</v>
      </c>
      <c r="C7584" s="1" t="s">
        <v>51</v>
      </c>
      <c r="D7584" s="5">
        <v>42736</v>
      </c>
      <c r="E7584">
        <v>3</v>
      </c>
      <c r="F7584">
        <v>3</v>
      </c>
      <c r="G7584" s="2">
        <v>167.1</v>
      </c>
      <c r="H7584">
        <v>3</v>
      </c>
      <c r="I7584">
        <v>1</v>
      </c>
      <c r="J7584" s="4">
        <v>5</v>
      </c>
      <c r="K7584" s="3">
        <v>0.33333333333333331</v>
      </c>
      <c r="L7584" s="1" t="s">
        <v>45</v>
      </c>
    </row>
    <row r="7585" spans="1:12" x14ac:dyDescent="0.3">
      <c r="A7585" s="1" t="s">
        <v>1845</v>
      </c>
      <c r="B7585" s="1" t="s">
        <v>16</v>
      </c>
      <c r="C7585" s="1" t="s">
        <v>51</v>
      </c>
      <c r="D7585" s="5">
        <v>42767</v>
      </c>
      <c r="E7585">
        <v>3</v>
      </c>
      <c r="F7585">
        <v>4</v>
      </c>
      <c r="G7585" s="2">
        <v>329.08</v>
      </c>
      <c r="H7585">
        <v>3</v>
      </c>
      <c r="I7585">
        <v>0</v>
      </c>
      <c r="J7585" s="4">
        <v>4.67</v>
      </c>
      <c r="K7585" s="3">
        <v>0</v>
      </c>
      <c r="L7585" s="1" t="s">
        <v>23</v>
      </c>
    </row>
    <row r="7586" spans="1:12" x14ac:dyDescent="0.3">
      <c r="A7586" s="1" t="s">
        <v>1845</v>
      </c>
      <c r="B7586" s="1" t="s">
        <v>16</v>
      </c>
      <c r="C7586" s="1" t="s">
        <v>51</v>
      </c>
      <c r="D7586" s="5">
        <v>42795</v>
      </c>
      <c r="E7586">
        <v>6</v>
      </c>
      <c r="F7586">
        <v>7</v>
      </c>
      <c r="G7586" s="2">
        <v>748.49</v>
      </c>
      <c r="H7586">
        <v>6</v>
      </c>
      <c r="I7586">
        <v>0</v>
      </c>
      <c r="J7586" s="4">
        <v>4.67</v>
      </c>
      <c r="K7586" s="3">
        <v>0</v>
      </c>
      <c r="L7586" s="1" t="s">
        <v>24</v>
      </c>
    </row>
    <row r="7587" spans="1:12" x14ac:dyDescent="0.3">
      <c r="A7587" s="1" t="s">
        <v>1845</v>
      </c>
      <c r="B7587" s="1" t="s">
        <v>16</v>
      </c>
      <c r="C7587" s="1" t="s">
        <v>51</v>
      </c>
      <c r="D7587" s="5">
        <v>42826</v>
      </c>
      <c r="E7587">
        <v>1</v>
      </c>
      <c r="F7587">
        <v>1</v>
      </c>
      <c r="G7587" s="2">
        <v>156.18</v>
      </c>
      <c r="H7587">
        <v>1</v>
      </c>
      <c r="I7587">
        <v>0</v>
      </c>
      <c r="J7587" s="4">
        <v>4</v>
      </c>
      <c r="K7587" s="3">
        <v>0</v>
      </c>
      <c r="L7587" s="1" t="s">
        <v>25</v>
      </c>
    </row>
    <row r="7588" spans="1:12" x14ac:dyDescent="0.3">
      <c r="A7588" s="1" t="s">
        <v>1845</v>
      </c>
      <c r="B7588" s="1" t="s">
        <v>16</v>
      </c>
      <c r="C7588" s="1" t="s">
        <v>51</v>
      </c>
      <c r="D7588" s="5">
        <v>42856</v>
      </c>
      <c r="E7588">
        <v>8</v>
      </c>
      <c r="F7588">
        <v>8</v>
      </c>
      <c r="G7588" s="2">
        <v>727.07</v>
      </c>
      <c r="H7588">
        <v>8</v>
      </c>
      <c r="I7588">
        <v>0</v>
      </c>
      <c r="J7588" s="4">
        <v>4.63</v>
      </c>
      <c r="K7588" s="3">
        <v>0</v>
      </c>
      <c r="L7588" s="1" t="s">
        <v>26</v>
      </c>
    </row>
    <row r="7589" spans="1:12" x14ac:dyDescent="0.3">
      <c r="A7589" s="1" t="s">
        <v>1845</v>
      </c>
      <c r="B7589" s="1" t="s">
        <v>16</v>
      </c>
      <c r="C7589" s="1" t="s">
        <v>51</v>
      </c>
      <c r="D7589" s="5">
        <v>42887</v>
      </c>
      <c r="E7589">
        <v>2</v>
      </c>
      <c r="F7589">
        <v>2</v>
      </c>
      <c r="G7589" s="2">
        <v>220.09</v>
      </c>
      <c r="H7589">
        <v>2</v>
      </c>
      <c r="I7589">
        <v>0</v>
      </c>
      <c r="J7589" s="4">
        <v>4.5</v>
      </c>
      <c r="K7589" s="3">
        <v>0</v>
      </c>
      <c r="L7589" s="1" t="s">
        <v>27</v>
      </c>
    </row>
    <row r="7590" spans="1:12" x14ac:dyDescent="0.3">
      <c r="A7590" s="1" t="s">
        <v>1845</v>
      </c>
      <c r="B7590" s="1" t="s">
        <v>16</v>
      </c>
      <c r="C7590" s="1" t="s">
        <v>51</v>
      </c>
      <c r="D7590" s="5">
        <v>42917</v>
      </c>
      <c r="E7590">
        <v>4</v>
      </c>
      <c r="F7590">
        <v>4</v>
      </c>
      <c r="G7590" s="2">
        <v>567.98</v>
      </c>
      <c r="H7590">
        <v>4</v>
      </c>
      <c r="I7590">
        <v>0</v>
      </c>
      <c r="J7590" s="4">
        <v>4.25</v>
      </c>
      <c r="K7590" s="3">
        <v>0</v>
      </c>
      <c r="L7590" s="1" t="s">
        <v>28</v>
      </c>
    </row>
    <row r="7591" spans="1:12" x14ac:dyDescent="0.3">
      <c r="A7591" s="1" t="s">
        <v>1845</v>
      </c>
      <c r="B7591" s="1" t="s">
        <v>16</v>
      </c>
      <c r="C7591" s="1" t="s">
        <v>51</v>
      </c>
      <c r="D7591" s="5">
        <v>42948</v>
      </c>
      <c r="E7591">
        <v>2</v>
      </c>
      <c r="F7591">
        <v>2</v>
      </c>
      <c r="G7591" s="2">
        <v>292.10000000000002</v>
      </c>
      <c r="H7591">
        <v>2</v>
      </c>
      <c r="I7591">
        <v>0</v>
      </c>
      <c r="J7591" s="4">
        <v>5</v>
      </c>
      <c r="K7591" s="3">
        <v>0</v>
      </c>
      <c r="L7591" s="1" t="s">
        <v>29</v>
      </c>
    </row>
    <row r="7592" spans="1:12" x14ac:dyDescent="0.3">
      <c r="A7592" s="1" t="s">
        <v>1845</v>
      </c>
      <c r="B7592" s="1" t="s">
        <v>16</v>
      </c>
      <c r="C7592" s="1" t="s">
        <v>51</v>
      </c>
      <c r="D7592" s="5">
        <v>42979</v>
      </c>
      <c r="E7592">
        <v>10</v>
      </c>
      <c r="F7592">
        <v>10</v>
      </c>
      <c r="G7592" s="2">
        <v>1064.51</v>
      </c>
      <c r="H7592">
        <v>10</v>
      </c>
      <c r="I7592">
        <v>0</v>
      </c>
      <c r="J7592" s="4">
        <v>4.7</v>
      </c>
      <c r="K7592" s="3">
        <v>0</v>
      </c>
      <c r="L7592" s="1" t="s">
        <v>18</v>
      </c>
    </row>
    <row r="7593" spans="1:12" x14ac:dyDescent="0.3">
      <c r="A7593" s="1" t="s">
        <v>1845</v>
      </c>
      <c r="B7593" s="1" t="s">
        <v>16</v>
      </c>
      <c r="C7593" s="1" t="s">
        <v>51</v>
      </c>
      <c r="D7593" s="5">
        <v>43009</v>
      </c>
      <c r="E7593">
        <v>8</v>
      </c>
      <c r="F7593">
        <v>8</v>
      </c>
      <c r="G7593" s="2">
        <v>678.07</v>
      </c>
      <c r="H7593">
        <v>8</v>
      </c>
      <c r="I7593">
        <v>0</v>
      </c>
      <c r="J7593" s="4">
        <v>4.5</v>
      </c>
      <c r="K7593" s="3">
        <v>0</v>
      </c>
      <c r="L7593" s="1" t="s">
        <v>19</v>
      </c>
    </row>
    <row r="7594" spans="1:12" x14ac:dyDescent="0.3">
      <c r="A7594" s="1" t="s">
        <v>1845</v>
      </c>
      <c r="B7594" s="1" t="s">
        <v>16</v>
      </c>
      <c r="C7594" s="1" t="s">
        <v>51</v>
      </c>
      <c r="D7594" s="5">
        <v>43040</v>
      </c>
      <c r="E7594">
        <v>10</v>
      </c>
      <c r="F7594">
        <v>11</v>
      </c>
      <c r="G7594" s="2">
        <v>981.82</v>
      </c>
      <c r="H7594">
        <v>10</v>
      </c>
      <c r="I7594">
        <v>0</v>
      </c>
      <c r="J7594" s="4">
        <v>4.0999999999999996</v>
      </c>
      <c r="K7594" s="3">
        <v>0</v>
      </c>
      <c r="L7594" s="1" t="s">
        <v>30</v>
      </c>
    </row>
    <row r="7595" spans="1:12" x14ac:dyDescent="0.3">
      <c r="A7595" s="1" t="s">
        <v>1845</v>
      </c>
      <c r="B7595" s="1" t="s">
        <v>16</v>
      </c>
      <c r="C7595" s="1" t="s">
        <v>51</v>
      </c>
      <c r="D7595" s="5">
        <v>43070</v>
      </c>
      <c r="E7595">
        <v>12</v>
      </c>
      <c r="F7595">
        <v>12</v>
      </c>
      <c r="G7595" s="2">
        <v>1208.01</v>
      </c>
      <c r="H7595">
        <v>12</v>
      </c>
      <c r="I7595">
        <v>0</v>
      </c>
      <c r="J7595" s="4">
        <v>4.5</v>
      </c>
      <c r="K7595" s="3">
        <v>0</v>
      </c>
      <c r="L7595" s="1" t="s">
        <v>31</v>
      </c>
    </row>
    <row r="7596" spans="1:12" x14ac:dyDescent="0.3">
      <c r="A7596" s="1" t="s">
        <v>1845</v>
      </c>
      <c r="B7596" s="1" t="s">
        <v>16</v>
      </c>
      <c r="C7596" s="1" t="s">
        <v>51</v>
      </c>
      <c r="D7596" s="5">
        <v>43101</v>
      </c>
      <c r="E7596">
        <v>1</v>
      </c>
      <c r="F7596">
        <v>1</v>
      </c>
      <c r="G7596" s="2">
        <v>57.1</v>
      </c>
      <c r="H7596">
        <v>1</v>
      </c>
      <c r="I7596">
        <v>0</v>
      </c>
      <c r="J7596" s="4">
        <v>5</v>
      </c>
      <c r="K7596" s="3">
        <v>0</v>
      </c>
      <c r="L7596" s="1" t="s">
        <v>32</v>
      </c>
    </row>
    <row r="7597" spans="1:12" x14ac:dyDescent="0.3">
      <c r="A7597" s="1" t="s">
        <v>1845</v>
      </c>
      <c r="B7597" s="1" t="s">
        <v>16</v>
      </c>
      <c r="C7597" s="1" t="s">
        <v>51</v>
      </c>
      <c r="D7597" s="5">
        <v>43132</v>
      </c>
      <c r="E7597">
        <v>3</v>
      </c>
      <c r="F7597">
        <v>3</v>
      </c>
      <c r="G7597" s="2">
        <v>225.69</v>
      </c>
      <c r="H7597">
        <v>3</v>
      </c>
      <c r="I7597">
        <v>0</v>
      </c>
      <c r="J7597" s="4">
        <v>4.33</v>
      </c>
      <c r="K7597" s="3">
        <v>0</v>
      </c>
      <c r="L7597" s="1" t="s">
        <v>33</v>
      </c>
    </row>
    <row r="7598" spans="1:12" x14ac:dyDescent="0.3">
      <c r="A7598" s="1" t="s">
        <v>1845</v>
      </c>
      <c r="B7598" s="1" t="s">
        <v>16</v>
      </c>
      <c r="C7598" s="1" t="s">
        <v>51</v>
      </c>
      <c r="D7598" s="5">
        <v>43160</v>
      </c>
      <c r="E7598">
        <v>1</v>
      </c>
      <c r="F7598">
        <v>1</v>
      </c>
      <c r="G7598" s="2">
        <v>88.9</v>
      </c>
      <c r="H7598">
        <v>1</v>
      </c>
      <c r="I7598">
        <v>0</v>
      </c>
      <c r="J7598" s="4">
        <v>5</v>
      </c>
      <c r="K7598" s="3">
        <v>0</v>
      </c>
      <c r="L7598" s="1" t="s">
        <v>34</v>
      </c>
    </row>
    <row r="7599" spans="1:12" x14ac:dyDescent="0.3">
      <c r="A7599" s="1" t="s">
        <v>1845</v>
      </c>
      <c r="B7599" s="1" t="s">
        <v>16</v>
      </c>
      <c r="C7599" s="1" t="s">
        <v>51</v>
      </c>
      <c r="D7599" s="5">
        <v>43191</v>
      </c>
      <c r="E7599">
        <v>6</v>
      </c>
      <c r="F7599">
        <v>6</v>
      </c>
      <c r="G7599" s="2">
        <v>482.07</v>
      </c>
      <c r="H7599">
        <v>6</v>
      </c>
      <c r="I7599">
        <v>0</v>
      </c>
      <c r="J7599" s="4">
        <v>4</v>
      </c>
      <c r="K7599" s="3">
        <v>0</v>
      </c>
      <c r="L7599" s="1" t="s">
        <v>35</v>
      </c>
    </row>
    <row r="7600" spans="1:12" x14ac:dyDescent="0.3">
      <c r="A7600" s="1" t="s">
        <v>1845</v>
      </c>
      <c r="B7600" s="1" t="s">
        <v>16</v>
      </c>
      <c r="C7600" s="1" t="s">
        <v>51</v>
      </c>
      <c r="D7600" s="5">
        <v>43221</v>
      </c>
      <c r="E7600">
        <v>1</v>
      </c>
      <c r="F7600">
        <v>1</v>
      </c>
      <c r="G7600" s="2">
        <v>41.28</v>
      </c>
      <c r="H7600">
        <v>1</v>
      </c>
      <c r="I7600">
        <v>0</v>
      </c>
      <c r="J7600" s="4">
        <v>4</v>
      </c>
      <c r="K7600" s="3">
        <v>0</v>
      </c>
      <c r="L7600" s="1" t="s">
        <v>46</v>
      </c>
    </row>
    <row r="7601" spans="1:12" x14ac:dyDescent="0.3">
      <c r="A7601" s="1" t="s">
        <v>1845</v>
      </c>
      <c r="B7601" s="1" t="s">
        <v>16</v>
      </c>
      <c r="C7601" s="1" t="s">
        <v>51</v>
      </c>
      <c r="D7601" s="5">
        <v>43252</v>
      </c>
      <c r="E7601">
        <v>2</v>
      </c>
      <c r="F7601">
        <v>3</v>
      </c>
      <c r="G7601" s="2">
        <v>344.31</v>
      </c>
      <c r="H7601">
        <v>2</v>
      </c>
      <c r="I7601">
        <v>0</v>
      </c>
      <c r="J7601" s="4">
        <v>5</v>
      </c>
      <c r="K7601" s="3">
        <v>0</v>
      </c>
      <c r="L7601" s="1" t="s">
        <v>36</v>
      </c>
    </row>
    <row r="7602" spans="1:12" x14ac:dyDescent="0.3">
      <c r="A7602" s="1" t="s">
        <v>1845</v>
      </c>
      <c r="B7602" s="1" t="s">
        <v>16</v>
      </c>
      <c r="C7602" s="1" t="s">
        <v>51</v>
      </c>
      <c r="D7602" s="5">
        <v>43282</v>
      </c>
      <c r="E7602">
        <v>3</v>
      </c>
      <c r="F7602">
        <v>3</v>
      </c>
      <c r="G7602" s="2">
        <v>462.32</v>
      </c>
      <c r="H7602">
        <v>3</v>
      </c>
      <c r="I7602">
        <v>0</v>
      </c>
      <c r="J7602" s="4">
        <v>5</v>
      </c>
      <c r="K7602" s="3">
        <v>0</v>
      </c>
      <c r="L7602" s="1" t="s">
        <v>37</v>
      </c>
    </row>
    <row r="7603" spans="1:12" x14ac:dyDescent="0.3">
      <c r="A7603" s="1" t="s">
        <v>1845</v>
      </c>
      <c r="B7603" s="1" t="s">
        <v>16</v>
      </c>
      <c r="C7603" s="1" t="s">
        <v>51</v>
      </c>
      <c r="D7603" s="5">
        <v>43313</v>
      </c>
      <c r="E7603">
        <v>3</v>
      </c>
      <c r="F7603">
        <v>3</v>
      </c>
      <c r="G7603" s="2">
        <v>324.49</v>
      </c>
      <c r="H7603">
        <v>3</v>
      </c>
      <c r="I7603">
        <v>0</v>
      </c>
      <c r="J7603" s="4">
        <v>5</v>
      </c>
      <c r="K7603" s="3">
        <v>0</v>
      </c>
      <c r="L7603" s="1" t="s">
        <v>49</v>
      </c>
    </row>
    <row r="7604" spans="1:12" x14ac:dyDescent="0.3">
      <c r="A7604" s="1" t="s">
        <v>1846</v>
      </c>
      <c r="B7604" s="1" t="s">
        <v>53</v>
      </c>
      <c r="C7604" s="1" t="s">
        <v>1847</v>
      </c>
      <c r="D7604" s="5">
        <v>42795</v>
      </c>
      <c r="E7604">
        <v>22</v>
      </c>
      <c r="F7604">
        <v>23</v>
      </c>
      <c r="G7604" s="2">
        <v>719.26</v>
      </c>
      <c r="H7604">
        <v>22</v>
      </c>
      <c r="I7604">
        <v>1</v>
      </c>
      <c r="J7604" s="4">
        <v>4.7300000000000004</v>
      </c>
      <c r="K7604" s="3">
        <v>4.5454545454545456E-2</v>
      </c>
      <c r="L7604" s="1" t="s">
        <v>24</v>
      </c>
    </row>
    <row r="7605" spans="1:12" x14ac:dyDescent="0.3">
      <c r="A7605" s="1" t="s">
        <v>1846</v>
      </c>
      <c r="B7605" s="1" t="s">
        <v>53</v>
      </c>
      <c r="C7605" s="1" t="s">
        <v>1847</v>
      </c>
      <c r="D7605" s="5">
        <v>42826</v>
      </c>
      <c r="E7605">
        <v>17</v>
      </c>
      <c r="F7605">
        <v>23</v>
      </c>
      <c r="G7605" s="2">
        <v>1210.47</v>
      </c>
      <c r="H7605">
        <v>17</v>
      </c>
      <c r="I7605">
        <v>2</v>
      </c>
      <c r="J7605" s="4">
        <v>3.76</v>
      </c>
      <c r="K7605" s="3">
        <v>0.11764705882352941</v>
      </c>
      <c r="L7605" s="1" t="s">
        <v>25</v>
      </c>
    </row>
    <row r="7606" spans="1:12" x14ac:dyDescent="0.3">
      <c r="A7606" s="1" t="s">
        <v>1846</v>
      </c>
      <c r="B7606" s="1" t="s">
        <v>53</v>
      </c>
      <c r="C7606" s="1" t="s">
        <v>1847</v>
      </c>
      <c r="D7606" s="5">
        <v>42856</v>
      </c>
      <c r="E7606">
        <v>31</v>
      </c>
      <c r="F7606">
        <v>32</v>
      </c>
      <c r="G7606" s="2">
        <v>1580.8</v>
      </c>
      <c r="H7606">
        <v>31</v>
      </c>
      <c r="I7606">
        <v>0</v>
      </c>
      <c r="J7606" s="4">
        <v>4.16</v>
      </c>
      <c r="K7606" s="3">
        <v>0</v>
      </c>
      <c r="L7606" s="1" t="s">
        <v>26</v>
      </c>
    </row>
    <row r="7607" spans="1:12" x14ac:dyDescent="0.3">
      <c r="A7607" s="1" t="s">
        <v>1846</v>
      </c>
      <c r="B7607" s="1" t="s">
        <v>53</v>
      </c>
      <c r="C7607" s="1" t="s">
        <v>1847</v>
      </c>
      <c r="D7607" s="5">
        <v>42887</v>
      </c>
      <c r="E7607">
        <v>15</v>
      </c>
      <c r="F7607">
        <v>15</v>
      </c>
      <c r="G7607" s="2">
        <v>1037.0999999999999</v>
      </c>
      <c r="H7607">
        <v>14</v>
      </c>
      <c r="I7607">
        <v>1</v>
      </c>
      <c r="J7607" s="4">
        <v>4.33</v>
      </c>
      <c r="K7607" s="3">
        <v>7.1428571428571425E-2</v>
      </c>
      <c r="L7607" s="1" t="s">
        <v>27</v>
      </c>
    </row>
    <row r="7608" spans="1:12" x14ac:dyDescent="0.3">
      <c r="A7608" s="1" t="s">
        <v>1846</v>
      </c>
      <c r="B7608" s="1" t="s">
        <v>53</v>
      </c>
      <c r="C7608" s="1" t="s">
        <v>1847</v>
      </c>
      <c r="D7608" s="5">
        <v>42917</v>
      </c>
      <c r="E7608">
        <v>13</v>
      </c>
      <c r="F7608">
        <v>13</v>
      </c>
      <c r="G7608" s="2">
        <v>738.79</v>
      </c>
      <c r="H7608">
        <v>13</v>
      </c>
      <c r="I7608">
        <v>1</v>
      </c>
      <c r="J7608" s="4">
        <v>4.46</v>
      </c>
      <c r="K7608" s="3">
        <v>7.6923076923076927E-2</v>
      </c>
      <c r="L7608" s="1" t="s">
        <v>28</v>
      </c>
    </row>
    <row r="7609" spans="1:12" x14ac:dyDescent="0.3">
      <c r="A7609" s="1" t="s">
        <v>1846</v>
      </c>
      <c r="B7609" s="1" t="s">
        <v>53</v>
      </c>
      <c r="C7609" s="1" t="s">
        <v>1847</v>
      </c>
      <c r="D7609" s="5">
        <v>42948</v>
      </c>
      <c r="E7609">
        <v>21</v>
      </c>
      <c r="F7609">
        <v>23</v>
      </c>
      <c r="G7609" s="2">
        <v>2236.35</v>
      </c>
      <c r="H7609">
        <v>21</v>
      </c>
      <c r="I7609">
        <v>0</v>
      </c>
      <c r="J7609" s="4">
        <v>4.76</v>
      </c>
      <c r="K7609" s="3">
        <v>0</v>
      </c>
      <c r="L7609" s="1" t="s">
        <v>29</v>
      </c>
    </row>
    <row r="7610" spans="1:12" x14ac:dyDescent="0.3">
      <c r="A7610" s="1" t="s">
        <v>1846</v>
      </c>
      <c r="B7610" s="1" t="s">
        <v>53</v>
      </c>
      <c r="C7610" s="1" t="s">
        <v>1847</v>
      </c>
      <c r="D7610" s="5">
        <v>42979</v>
      </c>
      <c r="E7610">
        <v>17</v>
      </c>
      <c r="F7610">
        <v>21</v>
      </c>
      <c r="G7610" s="2">
        <v>3102.88</v>
      </c>
      <c r="H7610">
        <v>17</v>
      </c>
      <c r="I7610">
        <v>1</v>
      </c>
      <c r="J7610" s="4">
        <v>4.59</v>
      </c>
      <c r="K7610" s="3">
        <v>5.8823529411764705E-2</v>
      </c>
      <c r="L7610" s="1" t="s">
        <v>18</v>
      </c>
    </row>
    <row r="7611" spans="1:12" x14ac:dyDescent="0.3">
      <c r="A7611" s="1" t="s">
        <v>1846</v>
      </c>
      <c r="B7611" s="1" t="s">
        <v>53</v>
      </c>
      <c r="C7611" s="1" t="s">
        <v>1847</v>
      </c>
      <c r="D7611" s="5">
        <v>43009</v>
      </c>
      <c r="E7611">
        <v>24</v>
      </c>
      <c r="F7611">
        <v>24</v>
      </c>
      <c r="G7611" s="2">
        <v>2602.42</v>
      </c>
      <c r="H7611">
        <v>24</v>
      </c>
      <c r="I7611">
        <v>1</v>
      </c>
      <c r="J7611" s="4">
        <v>4.38</v>
      </c>
      <c r="K7611" s="3">
        <v>4.1666666666666664E-2</v>
      </c>
      <c r="L7611" s="1" t="s">
        <v>19</v>
      </c>
    </row>
    <row r="7612" spans="1:12" x14ac:dyDescent="0.3">
      <c r="A7612" s="1" t="s">
        <v>1846</v>
      </c>
      <c r="B7612" s="1" t="s">
        <v>53</v>
      </c>
      <c r="C7612" s="1" t="s">
        <v>1847</v>
      </c>
      <c r="D7612" s="5">
        <v>43040</v>
      </c>
      <c r="E7612">
        <v>33</v>
      </c>
      <c r="F7612">
        <v>36</v>
      </c>
      <c r="G7612" s="2">
        <v>5146.62</v>
      </c>
      <c r="H7612">
        <v>32</v>
      </c>
      <c r="I7612">
        <v>0</v>
      </c>
      <c r="J7612" s="4">
        <v>4.76</v>
      </c>
      <c r="K7612" s="3">
        <v>0</v>
      </c>
      <c r="L7612" s="1" t="s">
        <v>30</v>
      </c>
    </row>
    <row r="7613" spans="1:12" x14ac:dyDescent="0.3">
      <c r="A7613" s="1" t="s">
        <v>1846</v>
      </c>
      <c r="B7613" s="1" t="s">
        <v>53</v>
      </c>
      <c r="C7613" s="1" t="s">
        <v>1847</v>
      </c>
      <c r="D7613" s="5">
        <v>43070</v>
      </c>
      <c r="E7613">
        <v>15</v>
      </c>
      <c r="F7613">
        <v>15</v>
      </c>
      <c r="G7613" s="2">
        <v>1537.55</v>
      </c>
      <c r="H7613">
        <v>15</v>
      </c>
      <c r="I7613">
        <v>0</v>
      </c>
      <c r="J7613" s="4">
        <v>4.2</v>
      </c>
      <c r="K7613" s="3">
        <v>0</v>
      </c>
      <c r="L7613" s="1" t="s">
        <v>31</v>
      </c>
    </row>
    <row r="7614" spans="1:12" x14ac:dyDescent="0.3">
      <c r="A7614" s="1" t="s">
        <v>1846</v>
      </c>
      <c r="B7614" s="1" t="s">
        <v>53</v>
      </c>
      <c r="C7614" s="1" t="s">
        <v>1847</v>
      </c>
      <c r="D7614" s="5">
        <v>43101</v>
      </c>
      <c r="E7614">
        <v>8</v>
      </c>
      <c r="F7614">
        <v>8</v>
      </c>
      <c r="G7614" s="2">
        <v>738.01</v>
      </c>
      <c r="H7614">
        <v>8</v>
      </c>
      <c r="I7614">
        <v>0</v>
      </c>
      <c r="J7614" s="4">
        <v>4.75</v>
      </c>
      <c r="K7614" s="3">
        <v>0</v>
      </c>
      <c r="L7614" s="1" t="s">
        <v>32</v>
      </c>
    </row>
    <row r="7615" spans="1:12" x14ac:dyDescent="0.3">
      <c r="A7615" s="1" t="s">
        <v>1846</v>
      </c>
      <c r="B7615" s="1" t="s">
        <v>53</v>
      </c>
      <c r="C7615" s="1" t="s">
        <v>1847</v>
      </c>
      <c r="D7615" s="5">
        <v>43132</v>
      </c>
      <c r="E7615">
        <v>7</v>
      </c>
      <c r="F7615">
        <v>7</v>
      </c>
      <c r="G7615" s="2">
        <v>1272.29</v>
      </c>
      <c r="H7615">
        <v>7</v>
      </c>
      <c r="I7615">
        <v>0</v>
      </c>
      <c r="J7615" s="4">
        <v>4.8600000000000003</v>
      </c>
      <c r="K7615" s="3">
        <v>0</v>
      </c>
      <c r="L7615" s="1" t="s">
        <v>33</v>
      </c>
    </row>
    <row r="7616" spans="1:12" x14ac:dyDescent="0.3">
      <c r="A7616" s="1" t="s">
        <v>1846</v>
      </c>
      <c r="B7616" s="1" t="s">
        <v>53</v>
      </c>
      <c r="C7616" s="1" t="s">
        <v>1847</v>
      </c>
      <c r="D7616" s="5">
        <v>43160</v>
      </c>
      <c r="E7616">
        <v>4</v>
      </c>
      <c r="F7616">
        <v>4</v>
      </c>
      <c r="G7616" s="2">
        <v>792.3</v>
      </c>
      <c r="H7616">
        <v>4</v>
      </c>
      <c r="I7616">
        <v>0</v>
      </c>
      <c r="J7616" s="4">
        <v>5</v>
      </c>
      <c r="K7616" s="3">
        <v>0</v>
      </c>
      <c r="L7616" s="1" t="s">
        <v>34</v>
      </c>
    </row>
    <row r="7617" spans="1:12" x14ac:dyDescent="0.3">
      <c r="A7617" s="1" t="s">
        <v>1846</v>
      </c>
      <c r="B7617" s="1" t="s">
        <v>53</v>
      </c>
      <c r="C7617" s="1" t="s">
        <v>1847</v>
      </c>
      <c r="D7617" s="5">
        <v>43191</v>
      </c>
      <c r="E7617">
        <v>10</v>
      </c>
      <c r="F7617">
        <v>10</v>
      </c>
      <c r="G7617" s="2">
        <v>973.41</v>
      </c>
      <c r="H7617">
        <v>10</v>
      </c>
      <c r="I7617">
        <v>1</v>
      </c>
      <c r="J7617" s="4">
        <v>4.3</v>
      </c>
      <c r="K7617" s="3">
        <v>0.1</v>
      </c>
      <c r="L7617" s="1" t="s">
        <v>35</v>
      </c>
    </row>
    <row r="7618" spans="1:12" x14ac:dyDescent="0.3">
      <c r="A7618" s="1" t="s">
        <v>1846</v>
      </c>
      <c r="B7618" s="1" t="s">
        <v>53</v>
      </c>
      <c r="C7618" s="1" t="s">
        <v>1847</v>
      </c>
      <c r="D7618" s="5">
        <v>43221</v>
      </c>
      <c r="E7618">
        <v>24</v>
      </c>
      <c r="F7618">
        <v>25</v>
      </c>
      <c r="G7618" s="2">
        <v>4311.47</v>
      </c>
      <c r="H7618">
        <v>24</v>
      </c>
      <c r="I7618">
        <v>4</v>
      </c>
      <c r="J7618" s="4">
        <v>4.33</v>
      </c>
      <c r="K7618" s="3">
        <v>0.16666666666666666</v>
      </c>
      <c r="L7618" s="1" t="s">
        <v>46</v>
      </c>
    </row>
    <row r="7619" spans="1:12" x14ac:dyDescent="0.3">
      <c r="A7619" s="1" t="s">
        <v>1846</v>
      </c>
      <c r="B7619" s="1" t="s">
        <v>53</v>
      </c>
      <c r="C7619" s="1" t="s">
        <v>1847</v>
      </c>
      <c r="D7619" s="5">
        <v>43252</v>
      </c>
      <c r="E7619">
        <v>33</v>
      </c>
      <c r="F7619">
        <v>37</v>
      </c>
      <c r="G7619" s="2">
        <v>7717.24</v>
      </c>
      <c r="H7619">
        <v>33</v>
      </c>
      <c r="I7619">
        <v>1</v>
      </c>
      <c r="J7619" s="4">
        <v>4.3600000000000003</v>
      </c>
      <c r="K7619" s="3">
        <v>3.0303030303030304E-2</v>
      </c>
      <c r="L7619" s="1" t="s">
        <v>36</v>
      </c>
    </row>
    <row r="7620" spans="1:12" x14ac:dyDescent="0.3">
      <c r="A7620" s="1" t="s">
        <v>1846</v>
      </c>
      <c r="B7620" s="1" t="s">
        <v>53</v>
      </c>
      <c r="C7620" s="1" t="s">
        <v>1847</v>
      </c>
      <c r="D7620" s="5">
        <v>43282</v>
      </c>
      <c r="E7620">
        <v>23</v>
      </c>
      <c r="F7620">
        <v>24</v>
      </c>
      <c r="G7620" s="2">
        <v>2694.7</v>
      </c>
      <c r="H7620">
        <v>23</v>
      </c>
      <c r="I7620">
        <v>0</v>
      </c>
      <c r="J7620" s="4">
        <v>4.26</v>
      </c>
      <c r="K7620" s="3">
        <v>0</v>
      </c>
      <c r="L7620" s="1" t="s">
        <v>37</v>
      </c>
    </row>
    <row r="7621" spans="1:12" x14ac:dyDescent="0.3">
      <c r="A7621" s="1" t="s">
        <v>1846</v>
      </c>
      <c r="B7621" s="1" t="s">
        <v>53</v>
      </c>
      <c r="C7621" s="1" t="s">
        <v>1847</v>
      </c>
      <c r="D7621" s="5">
        <v>43313</v>
      </c>
      <c r="E7621">
        <v>20</v>
      </c>
      <c r="F7621">
        <v>20</v>
      </c>
      <c r="G7621" s="2">
        <v>2648.67</v>
      </c>
      <c r="H7621">
        <v>20</v>
      </c>
      <c r="I7621">
        <v>1</v>
      </c>
      <c r="J7621" s="4">
        <v>4.45</v>
      </c>
      <c r="K7621" s="3">
        <v>0.05</v>
      </c>
      <c r="L7621" s="1" t="s">
        <v>49</v>
      </c>
    </row>
    <row r="7622" spans="1:12" x14ac:dyDescent="0.3">
      <c r="A7622" s="1" t="s">
        <v>1848</v>
      </c>
      <c r="B7622" s="1" t="s">
        <v>16</v>
      </c>
      <c r="C7622" s="1" t="s">
        <v>1849</v>
      </c>
      <c r="D7622" s="5">
        <v>43040</v>
      </c>
      <c r="E7622">
        <v>4</v>
      </c>
      <c r="F7622">
        <v>4</v>
      </c>
      <c r="G7622" s="2">
        <v>174.85</v>
      </c>
      <c r="H7622">
        <v>4</v>
      </c>
      <c r="I7622">
        <v>0</v>
      </c>
      <c r="J7622" s="4">
        <v>4.75</v>
      </c>
      <c r="K7622" s="3">
        <v>0</v>
      </c>
      <c r="L7622" s="1" t="s">
        <v>30</v>
      </c>
    </row>
    <row r="7623" spans="1:12" x14ac:dyDescent="0.3">
      <c r="A7623" s="1" t="s">
        <v>1848</v>
      </c>
      <c r="B7623" s="1" t="s">
        <v>16</v>
      </c>
      <c r="C7623" s="1" t="s">
        <v>1849</v>
      </c>
      <c r="D7623" s="5">
        <v>43101</v>
      </c>
      <c r="E7623">
        <v>12</v>
      </c>
      <c r="F7623">
        <v>17</v>
      </c>
      <c r="G7623" s="2">
        <v>678.53</v>
      </c>
      <c r="H7623">
        <v>11</v>
      </c>
      <c r="I7623">
        <v>0</v>
      </c>
      <c r="J7623" s="4">
        <v>4.25</v>
      </c>
      <c r="K7623" s="3">
        <v>0</v>
      </c>
      <c r="L7623" s="1" t="s">
        <v>32</v>
      </c>
    </row>
    <row r="7624" spans="1:12" x14ac:dyDescent="0.3">
      <c r="A7624" s="1" t="s">
        <v>1848</v>
      </c>
      <c r="B7624" s="1" t="s">
        <v>16</v>
      </c>
      <c r="C7624" s="1" t="s">
        <v>1849</v>
      </c>
      <c r="D7624" s="5">
        <v>43132</v>
      </c>
      <c r="E7624">
        <v>9</v>
      </c>
      <c r="F7624">
        <v>12</v>
      </c>
      <c r="G7624" s="2">
        <v>545.32000000000005</v>
      </c>
      <c r="H7624">
        <v>9</v>
      </c>
      <c r="I7624">
        <v>1</v>
      </c>
      <c r="J7624" s="4">
        <v>4.4400000000000004</v>
      </c>
      <c r="K7624" s="3">
        <v>0.1111111111111111</v>
      </c>
      <c r="L7624" s="1" t="s">
        <v>33</v>
      </c>
    </row>
    <row r="7625" spans="1:12" x14ac:dyDescent="0.3">
      <c r="A7625" s="1" t="s">
        <v>1848</v>
      </c>
      <c r="B7625" s="1" t="s">
        <v>16</v>
      </c>
      <c r="C7625" s="1" t="s">
        <v>1849</v>
      </c>
      <c r="D7625" s="5">
        <v>43160</v>
      </c>
      <c r="E7625">
        <v>4</v>
      </c>
      <c r="F7625">
        <v>4</v>
      </c>
      <c r="G7625" s="2">
        <v>177.21</v>
      </c>
      <c r="H7625">
        <v>4</v>
      </c>
      <c r="I7625">
        <v>0</v>
      </c>
      <c r="J7625" s="4">
        <v>3.5</v>
      </c>
      <c r="K7625" s="3">
        <v>0</v>
      </c>
      <c r="L7625" s="1" t="s">
        <v>34</v>
      </c>
    </row>
    <row r="7626" spans="1:12" x14ac:dyDescent="0.3">
      <c r="A7626" s="1" t="s">
        <v>1848</v>
      </c>
      <c r="B7626" s="1" t="s">
        <v>16</v>
      </c>
      <c r="C7626" s="1" t="s">
        <v>1849</v>
      </c>
      <c r="D7626" s="5">
        <v>43191</v>
      </c>
      <c r="E7626">
        <v>2</v>
      </c>
      <c r="F7626">
        <v>2</v>
      </c>
      <c r="G7626" s="2">
        <v>106.53</v>
      </c>
      <c r="H7626">
        <v>2</v>
      </c>
      <c r="I7626">
        <v>0</v>
      </c>
      <c r="J7626" s="4">
        <v>5</v>
      </c>
      <c r="K7626" s="3">
        <v>0</v>
      </c>
      <c r="L7626" s="1" t="s">
        <v>35</v>
      </c>
    </row>
    <row r="7627" spans="1:12" x14ac:dyDescent="0.3">
      <c r="A7627" s="1" t="s">
        <v>1848</v>
      </c>
      <c r="B7627" s="1" t="s">
        <v>16</v>
      </c>
      <c r="C7627" s="1" t="s">
        <v>1849</v>
      </c>
      <c r="D7627" s="5">
        <v>43221</v>
      </c>
      <c r="E7627">
        <v>2</v>
      </c>
      <c r="F7627">
        <v>3</v>
      </c>
      <c r="G7627" s="2">
        <v>138.5</v>
      </c>
      <c r="H7627">
        <v>2</v>
      </c>
      <c r="I7627">
        <v>0</v>
      </c>
      <c r="J7627" s="4">
        <v>4.5</v>
      </c>
      <c r="K7627" s="3">
        <v>0</v>
      </c>
      <c r="L7627" s="1" t="s">
        <v>46</v>
      </c>
    </row>
    <row r="7628" spans="1:12" x14ac:dyDescent="0.3">
      <c r="A7628" s="1" t="s">
        <v>1848</v>
      </c>
      <c r="B7628" s="1" t="s">
        <v>16</v>
      </c>
      <c r="C7628" s="1" t="s">
        <v>1849</v>
      </c>
      <c r="D7628" s="5">
        <v>43252</v>
      </c>
      <c r="E7628">
        <v>3</v>
      </c>
      <c r="F7628">
        <v>4</v>
      </c>
      <c r="G7628" s="2">
        <v>206.78</v>
      </c>
      <c r="H7628">
        <v>3</v>
      </c>
      <c r="I7628">
        <v>0</v>
      </c>
      <c r="J7628" s="4">
        <v>5</v>
      </c>
      <c r="K7628" s="3">
        <v>0</v>
      </c>
      <c r="L7628" s="1" t="s">
        <v>36</v>
      </c>
    </row>
    <row r="7629" spans="1:12" x14ac:dyDescent="0.3">
      <c r="A7629" s="1" t="s">
        <v>1848</v>
      </c>
      <c r="B7629" s="1" t="s">
        <v>16</v>
      </c>
      <c r="C7629" s="1" t="s">
        <v>1849</v>
      </c>
      <c r="D7629" s="5">
        <v>43282</v>
      </c>
      <c r="E7629">
        <v>8</v>
      </c>
      <c r="F7629">
        <v>9</v>
      </c>
      <c r="G7629" s="2">
        <v>416.95</v>
      </c>
      <c r="H7629">
        <v>8</v>
      </c>
      <c r="I7629">
        <v>1</v>
      </c>
      <c r="J7629" s="4">
        <v>4.75</v>
      </c>
      <c r="K7629" s="3">
        <v>0.125</v>
      </c>
      <c r="L7629" s="1" t="s">
        <v>37</v>
      </c>
    </row>
    <row r="7630" spans="1:12" x14ac:dyDescent="0.3">
      <c r="A7630" s="1" t="s">
        <v>1848</v>
      </c>
      <c r="B7630" s="1" t="s">
        <v>16</v>
      </c>
      <c r="C7630" s="1" t="s">
        <v>1849</v>
      </c>
      <c r="D7630" s="5">
        <v>43313</v>
      </c>
      <c r="E7630">
        <v>5</v>
      </c>
      <c r="F7630">
        <v>6</v>
      </c>
      <c r="G7630" s="2">
        <v>323.99</v>
      </c>
      <c r="H7630">
        <v>5</v>
      </c>
      <c r="I7630">
        <v>0</v>
      </c>
      <c r="J7630" s="4">
        <v>4.8</v>
      </c>
      <c r="K7630" s="3">
        <v>0</v>
      </c>
      <c r="L7630" s="1" t="s">
        <v>49</v>
      </c>
    </row>
    <row r="7631" spans="1:12" x14ac:dyDescent="0.3">
      <c r="A7631" s="1" t="s">
        <v>1850</v>
      </c>
      <c r="B7631" s="1" t="s">
        <v>16</v>
      </c>
      <c r="C7631" s="1" t="s">
        <v>515</v>
      </c>
      <c r="D7631" s="5">
        <v>42795</v>
      </c>
      <c r="E7631">
        <v>3</v>
      </c>
      <c r="F7631">
        <v>3</v>
      </c>
      <c r="G7631" s="2">
        <v>492.17</v>
      </c>
      <c r="H7631">
        <v>2</v>
      </c>
      <c r="I7631">
        <v>0</v>
      </c>
      <c r="J7631" s="4">
        <v>3.67</v>
      </c>
      <c r="K7631" s="3">
        <v>0</v>
      </c>
      <c r="L7631" s="1" t="s">
        <v>24</v>
      </c>
    </row>
    <row r="7632" spans="1:12" x14ac:dyDescent="0.3">
      <c r="A7632" s="1" t="s">
        <v>1850</v>
      </c>
      <c r="B7632" s="1" t="s">
        <v>16</v>
      </c>
      <c r="C7632" s="1" t="s">
        <v>515</v>
      </c>
      <c r="D7632" s="5">
        <v>42826</v>
      </c>
      <c r="E7632">
        <v>5</v>
      </c>
      <c r="F7632">
        <v>6</v>
      </c>
      <c r="G7632" s="2">
        <v>988.52</v>
      </c>
      <c r="H7632">
        <v>5</v>
      </c>
      <c r="I7632">
        <v>0</v>
      </c>
      <c r="J7632" s="4">
        <v>5</v>
      </c>
      <c r="K7632" s="3">
        <v>0</v>
      </c>
      <c r="L7632" s="1" t="s">
        <v>25</v>
      </c>
    </row>
    <row r="7633" spans="1:12" x14ac:dyDescent="0.3">
      <c r="A7633" s="1" t="s">
        <v>1850</v>
      </c>
      <c r="B7633" s="1" t="s">
        <v>16</v>
      </c>
      <c r="C7633" s="1" t="s">
        <v>515</v>
      </c>
      <c r="D7633" s="5">
        <v>42856</v>
      </c>
      <c r="E7633">
        <v>6</v>
      </c>
      <c r="F7633">
        <v>7</v>
      </c>
      <c r="G7633" s="2">
        <v>1188.07</v>
      </c>
      <c r="H7633">
        <v>6</v>
      </c>
      <c r="I7633">
        <v>0</v>
      </c>
      <c r="J7633" s="4">
        <v>4.5</v>
      </c>
      <c r="K7633" s="3">
        <v>0</v>
      </c>
      <c r="L7633" s="1" t="s">
        <v>26</v>
      </c>
    </row>
    <row r="7634" spans="1:12" x14ac:dyDescent="0.3">
      <c r="A7634" s="1" t="s">
        <v>1850</v>
      </c>
      <c r="B7634" s="1" t="s">
        <v>16</v>
      </c>
      <c r="C7634" s="1" t="s">
        <v>515</v>
      </c>
      <c r="D7634" s="5">
        <v>42887</v>
      </c>
      <c r="E7634">
        <v>4</v>
      </c>
      <c r="F7634">
        <v>4</v>
      </c>
      <c r="G7634" s="2">
        <v>791.45</v>
      </c>
      <c r="H7634">
        <v>4</v>
      </c>
      <c r="I7634">
        <v>0</v>
      </c>
      <c r="J7634" s="4">
        <v>4</v>
      </c>
      <c r="K7634" s="3">
        <v>0</v>
      </c>
      <c r="L7634" s="1" t="s">
        <v>27</v>
      </c>
    </row>
    <row r="7635" spans="1:12" x14ac:dyDescent="0.3">
      <c r="A7635" s="1" t="s">
        <v>1850</v>
      </c>
      <c r="B7635" s="1" t="s">
        <v>16</v>
      </c>
      <c r="C7635" s="1" t="s">
        <v>515</v>
      </c>
      <c r="D7635" s="5">
        <v>42917</v>
      </c>
      <c r="E7635">
        <v>7</v>
      </c>
      <c r="F7635">
        <v>8</v>
      </c>
      <c r="G7635" s="2">
        <v>1333.06</v>
      </c>
      <c r="H7635">
        <v>7</v>
      </c>
      <c r="I7635">
        <v>0</v>
      </c>
      <c r="J7635" s="4">
        <v>3.86</v>
      </c>
      <c r="K7635" s="3">
        <v>0</v>
      </c>
      <c r="L7635" s="1" t="s">
        <v>28</v>
      </c>
    </row>
    <row r="7636" spans="1:12" x14ac:dyDescent="0.3">
      <c r="A7636" s="1" t="s">
        <v>1850</v>
      </c>
      <c r="B7636" s="1" t="s">
        <v>16</v>
      </c>
      <c r="C7636" s="1" t="s">
        <v>515</v>
      </c>
      <c r="D7636" s="5">
        <v>42948</v>
      </c>
      <c r="E7636">
        <v>7</v>
      </c>
      <c r="F7636">
        <v>9</v>
      </c>
      <c r="G7636" s="2">
        <v>2298.5500000000002</v>
      </c>
      <c r="H7636">
        <v>7</v>
      </c>
      <c r="I7636">
        <v>0</v>
      </c>
      <c r="J7636" s="4">
        <v>3.71</v>
      </c>
      <c r="K7636" s="3">
        <v>0</v>
      </c>
      <c r="L7636" s="1" t="s">
        <v>29</v>
      </c>
    </row>
    <row r="7637" spans="1:12" x14ac:dyDescent="0.3">
      <c r="A7637" s="1" t="s">
        <v>1850</v>
      </c>
      <c r="B7637" s="1" t="s">
        <v>16</v>
      </c>
      <c r="C7637" s="1" t="s">
        <v>515</v>
      </c>
      <c r="D7637" s="5">
        <v>42979</v>
      </c>
      <c r="E7637">
        <v>7</v>
      </c>
      <c r="F7637">
        <v>9</v>
      </c>
      <c r="G7637" s="2">
        <v>1398.86</v>
      </c>
      <c r="H7637">
        <v>7</v>
      </c>
      <c r="I7637">
        <v>0</v>
      </c>
      <c r="J7637" s="4">
        <v>4.29</v>
      </c>
      <c r="K7637" s="3">
        <v>0</v>
      </c>
      <c r="L7637" s="1" t="s">
        <v>18</v>
      </c>
    </row>
    <row r="7638" spans="1:12" x14ac:dyDescent="0.3">
      <c r="A7638" s="1" t="s">
        <v>1850</v>
      </c>
      <c r="B7638" s="1" t="s">
        <v>16</v>
      </c>
      <c r="C7638" s="1" t="s">
        <v>515</v>
      </c>
      <c r="D7638" s="5">
        <v>43009</v>
      </c>
      <c r="E7638">
        <v>2</v>
      </c>
      <c r="F7638">
        <v>3</v>
      </c>
      <c r="G7638" s="2">
        <v>292.99</v>
      </c>
      <c r="H7638">
        <v>2</v>
      </c>
      <c r="I7638">
        <v>0</v>
      </c>
      <c r="J7638" s="4">
        <v>5</v>
      </c>
      <c r="K7638" s="3">
        <v>0</v>
      </c>
      <c r="L7638" s="1" t="s">
        <v>19</v>
      </c>
    </row>
    <row r="7639" spans="1:12" x14ac:dyDescent="0.3">
      <c r="A7639" s="1" t="s">
        <v>1850</v>
      </c>
      <c r="B7639" s="1" t="s">
        <v>16</v>
      </c>
      <c r="C7639" s="1" t="s">
        <v>515</v>
      </c>
      <c r="D7639" s="5">
        <v>43040</v>
      </c>
      <c r="E7639">
        <v>6</v>
      </c>
      <c r="F7639">
        <v>6</v>
      </c>
      <c r="G7639" s="2">
        <v>2192.21</v>
      </c>
      <c r="H7639">
        <v>6</v>
      </c>
      <c r="I7639">
        <v>0</v>
      </c>
      <c r="J7639" s="4">
        <v>5</v>
      </c>
      <c r="K7639" s="3">
        <v>0</v>
      </c>
      <c r="L7639" s="1" t="s">
        <v>30</v>
      </c>
    </row>
    <row r="7640" spans="1:12" x14ac:dyDescent="0.3">
      <c r="A7640" s="1" t="s">
        <v>1850</v>
      </c>
      <c r="B7640" s="1" t="s">
        <v>16</v>
      </c>
      <c r="C7640" s="1" t="s">
        <v>515</v>
      </c>
      <c r="D7640" s="5">
        <v>43070</v>
      </c>
      <c r="E7640">
        <v>3</v>
      </c>
      <c r="F7640">
        <v>3</v>
      </c>
      <c r="G7640" s="2">
        <v>1455.95</v>
      </c>
      <c r="H7640">
        <v>3</v>
      </c>
      <c r="I7640">
        <v>0</v>
      </c>
      <c r="J7640" s="4">
        <v>5</v>
      </c>
      <c r="K7640" s="3">
        <v>0</v>
      </c>
      <c r="L7640" s="1" t="s">
        <v>31</v>
      </c>
    </row>
    <row r="7641" spans="1:12" x14ac:dyDescent="0.3">
      <c r="A7641" s="1" t="s">
        <v>1850</v>
      </c>
      <c r="B7641" s="1" t="s">
        <v>16</v>
      </c>
      <c r="C7641" s="1" t="s">
        <v>515</v>
      </c>
      <c r="D7641" s="5">
        <v>43101</v>
      </c>
      <c r="E7641">
        <v>8</v>
      </c>
      <c r="F7641">
        <v>8</v>
      </c>
      <c r="G7641" s="2">
        <v>2082.38</v>
      </c>
      <c r="H7641">
        <v>8</v>
      </c>
      <c r="I7641">
        <v>2</v>
      </c>
      <c r="J7641" s="4">
        <v>3.88</v>
      </c>
      <c r="K7641" s="3">
        <v>0.25</v>
      </c>
      <c r="L7641" s="1" t="s">
        <v>32</v>
      </c>
    </row>
    <row r="7642" spans="1:12" x14ac:dyDescent="0.3">
      <c r="A7642" s="1" t="s">
        <v>1850</v>
      </c>
      <c r="B7642" s="1" t="s">
        <v>16</v>
      </c>
      <c r="C7642" s="1" t="s">
        <v>515</v>
      </c>
      <c r="D7642" s="5">
        <v>43132</v>
      </c>
      <c r="E7642">
        <v>6</v>
      </c>
      <c r="F7642">
        <v>6</v>
      </c>
      <c r="G7642" s="2">
        <v>3330.88</v>
      </c>
      <c r="H7642">
        <v>6</v>
      </c>
      <c r="I7642">
        <v>4</v>
      </c>
      <c r="J7642" s="4">
        <v>2.33</v>
      </c>
      <c r="K7642" s="3">
        <v>0.66666666666666663</v>
      </c>
      <c r="L7642" s="1" t="s">
        <v>33</v>
      </c>
    </row>
    <row r="7643" spans="1:12" x14ac:dyDescent="0.3">
      <c r="A7643" s="1" t="s">
        <v>1850</v>
      </c>
      <c r="B7643" s="1" t="s">
        <v>16</v>
      </c>
      <c r="C7643" s="1" t="s">
        <v>515</v>
      </c>
      <c r="D7643" s="5">
        <v>43160</v>
      </c>
      <c r="E7643">
        <v>5</v>
      </c>
      <c r="F7643">
        <v>8</v>
      </c>
      <c r="G7643" s="2">
        <v>1291.7</v>
      </c>
      <c r="H7643">
        <v>4</v>
      </c>
      <c r="I7643">
        <v>0</v>
      </c>
      <c r="J7643" s="4">
        <v>4.5999999999999996</v>
      </c>
      <c r="K7643" s="3">
        <v>0</v>
      </c>
      <c r="L7643" s="1" t="s">
        <v>34</v>
      </c>
    </row>
    <row r="7644" spans="1:12" x14ac:dyDescent="0.3">
      <c r="A7644" s="1" t="s">
        <v>1850</v>
      </c>
      <c r="B7644" s="1" t="s">
        <v>16</v>
      </c>
      <c r="C7644" s="1" t="s">
        <v>515</v>
      </c>
      <c r="D7644" s="5">
        <v>43191</v>
      </c>
      <c r="E7644">
        <v>6</v>
      </c>
      <c r="F7644">
        <v>7</v>
      </c>
      <c r="G7644" s="2">
        <v>1713.06</v>
      </c>
      <c r="H7644">
        <v>6</v>
      </c>
      <c r="I7644">
        <v>1</v>
      </c>
      <c r="J7644" s="4">
        <v>4.33</v>
      </c>
      <c r="K7644" s="3">
        <v>0.16666666666666666</v>
      </c>
      <c r="L7644" s="1" t="s">
        <v>35</v>
      </c>
    </row>
    <row r="7645" spans="1:12" x14ac:dyDescent="0.3">
      <c r="A7645" s="1" t="s">
        <v>1850</v>
      </c>
      <c r="B7645" s="1" t="s">
        <v>16</v>
      </c>
      <c r="C7645" s="1" t="s">
        <v>515</v>
      </c>
      <c r="D7645" s="5">
        <v>43221</v>
      </c>
      <c r="E7645">
        <v>7</v>
      </c>
      <c r="F7645">
        <v>8</v>
      </c>
      <c r="G7645" s="2">
        <v>1404.59</v>
      </c>
      <c r="H7645">
        <v>7</v>
      </c>
      <c r="I7645">
        <v>1</v>
      </c>
      <c r="J7645" s="4">
        <v>4.29</v>
      </c>
      <c r="K7645" s="3">
        <v>0.14285714285714285</v>
      </c>
      <c r="L7645" s="1" t="s">
        <v>46</v>
      </c>
    </row>
    <row r="7646" spans="1:12" x14ac:dyDescent="0.3">
      <c r="A7646" s="1" t="s">
        <v>1850</v>
      </c>
      <c r="B7646" s="1" t="s">
        <v>16</v>
      </c>
      <c r="C7646" s="1" t="s">
        <v>515</v>
      </c>
      <c r="D7646" s="5">
        <v>43252</v>
      </c>
      <c r="E7646">
        <v>4</v>
      </c>
      <c r="F7646">
        <v>4</v>
      </c>
      <c r="G7646" s="2">
        <v>836.42</v>
      </c>
      <c r="H7646">
        <v>4</v>
      </c>
      <c r="I7646">
        <v>0</v>
      </c>
      <c r="J7646" s="4">
        <v>4.5</v>
      </c>
      <c r="K7646" s="3">
        <v>0</v>
      </c>
      <c r="L7646" s="1" t="s">
        <v>36</v>
      </c>
    </row>
    <row r="7647" spans="1:12" x14ac:dyDescent="0.3">
      <c r="A7647" s="1" t="s">
        <v>1850</v>
      </c>
      <c r="B7647" s="1" t="s">
        <v>16</v>
      </c>
      <c r="C7647" s="1" t="s">
        <v>515</v>
      </c>
      <c r="D7647" s="5">
        <v>43282</v>
      </c>
      <c r="E7647">
        <v>5</v>
      </c>
      <c r="F7647">
        <v>8</v>
      </c>
      <c r="G7647" s="2">
        <v>1095.72</v>
      </c>
      <c r="H7647">
        <v>5</v>
      </c>
      <c r="I7647">
        <v>0</v>
      </c>
      <c r="J7647" s="4">
        <v>5</v>
      </c>
      <c r="K7647" s="3">
        <v>0</v>
      </c>
      <c r="L7647" s="1" t="s">
        <v>37</v>
      </c>
    </row>
    <row r="7648" spans="1:12" x14ac:dyDescent="0.3">
      <c r="A7648" s="1" t="s">
        <v>1850</v>
      </c>
      <c r="B7648" s="1" t="s">
        <v>16</v>
      </c>
      <c r="C7648" s="1" t="s">
        <v>515</v>
      </c>
      <c r="D7648" s="5">
        <v>43313</v>
      </c>
      <c r="E7648">
        <v>5</v>
      </c>
      <c r="F7648">
        <v>8</v>
      </c>
      <c r="G7648" s="2">
        <v>1293.07</v>
      </c>
      <c r="H7648">
        <v>5</v>
      </c>
      <c r="I7648">
        <v>1</v>
      </c>
      <c r="J7648" s="4">
        <v>3.4</v>
      </c>
      <c r="K7648" s="3">
        <v>0.2</v>
      </c>
      <c r="L7648" s="1" t="s">
        <v>49</v>
      </c>
    </row>
    <row r="7649" spans="1:12" x14ac:dyDescent="0.3">
      <c r="A7649" s="1" t="s">
        <v>1851</v>
      </c>
      <c r="B7649" s="1" t="s">
        <v>16</v>
      </c>
      <c r="C7649" s="1" t="s">
        <v>51</v>
      </c>
      <c r="D7649" s="5">
        <v>42979</v>
      </c>
      <c r="E7649">
        <v>1</v>
      </c>
      <c r="F7649">
        <v>1</v>
      </c>
      <c r="G7649" s="2">
        <v>283.44</v>
      </c>
      <c r="H7649">
        <v>1</v>
      </c>
      <c r="I7649">
        <v>0</v>
      </c>
      <c r="J7649" s="4">
        <v>4</v>
      </c>
      <c r="K7649" s="3">
        <v>0</v>
      </c>
      <c r="L7649" s="1" t="s">
        <v>18</v>
      </c>
    </row>
    <row r="7650" spans="1:12" x14ac:dyDescent="0.3">
      <c r="A7650" s="1" t="s">
        <v>1851</v>
      </c>
      <c r="B7650" s="1" t="s">
        <v>16</v>
      </c>
      <c r="C7650" s="1" t="s">
        <v>51</v>
      </c>
      <c r="D7650" s="5">
        <v>43009</v>
      </c>
      <c r="E7650">
        <v>2</v>
      </c>
      <c r="F7650">
        <v>2</v>
      </c>
      <c r="G7650" s="2">
        <v>581.74</v>
      </c>
      <c r="H7650">
        <v>2</v>
      </c>
      <c r="I7650">
        <v>0</v>
      </c>
      <c r="J7650" s="4">
        <v>5</v>
      </c>
      <c r="K7650" s="3">
        <v>0</v>
      </c>
      <c r="L7650" s="1" t="s">
        <v>19</v>
      </c>
    </row>
    <row r="7651" spans="1:12" x14ac:dyDescent="0.3">
      <c r="A7651" s="1" t="s">
        <v>1851</v>
      </c>
      <c r="B7651" s="1" t="s">
        <v>16</v>
      </c>
      <c r="C7651" s="1" t="s">
        <v>51</v>
      </c>
      <c r="D7651" s="5">
        <v>43040</v>
      </c>
      <c r="E7651">
        <v>7</v>
      </c>
      <c r="F7651">
        <v>8</v>
      </c>
      <c r="G7651" s="2">
        <v>951.18</v>
      </c>
      <c r="H7651">
        <v>7</v>
      </c>
      <c r="I7651">
        <v>0</v>
      </c>
      <c r="J7651" s="4">
        <v>4.43</v>
      </c>
      <c r="K7651" s="3">
        <v>0</v>
      </c>
      <c r="L7651" s="1" t="s">
        <v>30</v>
      </c>
    </row>
    <row r="7652" spans="1:12" x14ac:dyDescent="0.3">
      <c r="A7652" s="1" t="s">
        <v>1851</v>
      </c>
      <c r="B7652" s="1" t="s">
        <v>16</v>
      </c>
      <c r="C7652" s="1" t="s">
        <v>51</v>
      </c>
      <c r="D7652" s="5">
        <v>43070</v>
      </c>
      <c r="E7652">
        <v>1</v>
      </c>
      <c r="F7652">
        <v>1</v>
      </c>
      <c r="G7652" s="2">
        <v>142.63999999999999</v>
      </c>
      <c r="H7652">
        <v>1</v>
      </c>
      <c r="I7652">
        <v>0</v>
      </c>
      <c r="J7652" s="4">
        <v>5</v>
      </c>
      <c r="K7652" s="3">
        <v>0</v>
      </c>
      <c r="L7652" s="1" t="s">
        <v>31</v>
      </c>
    </row>
    <row r="7653" spans="1:12" x14ac:dyDescent="0.3">
      <c r="A7653" s="1" t="s">
        <v>1851</v>
      </c>
      <c r="B7653" s="1" t="s">
        <v>16</v>
      </c>
      <c r="C7653" s="1" t="s">
        <v>51</v>
      </c>
      <c r="D7653" s="5">
        <v>43101</v>
      </c>
      <c r="E7653">
        <v>1</v>
      </c>
      <c r="F7653">
        <v>1</v>
      </c>
      <c r="G7653" s="2">
        <v>55.5</v>
      </c>
      <c r="H7653">
        <v>1</v>
      </c>
      <c r="I7653">
        <v>0</v>
      </c>
      <c r="J7653" s="4">
        <v>5</v>
      </c>
      <c r="K7653" s="3">
        <v>0</v>
      </c>
      <c r="L7653" s="1" t="s">
        <v>32</v>
      </c>
    </row>
    <row r="7654" spans="1:12" x14ac:dyDescent="0.3">
      <c r="A7654" s="1" t="s">
        <v>1851</v>
      </c>
      <c r="B7654" s="1" t="s">
        <v>16</v>
      </c>
      <c r="C7654" s="1" t="s">
        <v>51</v>
      </c>
      <c r="D7654" s="5">
        <v>43191</v>
      </c>
      <c r="E7654">
        <v>1</v>
      </c>
      <c r="F7654">
        <v>1</v>
      </c>
      <c r="G7654" s="2">
        <v>49.05</v>
      </c>
      <c r="H7654">
        <v>1</v>
      </c>
      <c r="I7654">
        <v>0</v>
      </c>
      <c r="J7654" s="4">
        <v>5</v>
      </c>
      <c r="K7654" s="3">
        <v>0</v>
      </c>
      <c r="L7654" s="1" t="s">
        <v>35</v>
      </c>
    </row>
    <row r="7655" spans="1:12" x14ac:dyDescent="0.3">
      <c r="A7655" s="1" t="s">
        <v>1851</v>
      </c>
      <c r="B7655" s="1" t="s">
        <v>16</v>
      </c>
      <c r="C7655" s="1" t="s">
        <v>51</v>
      </c>
      <c r="D7655" s="5">
        <v>43221</v>
      </c>
      <c r="E7655">
        <v>1</v>
      </c>
      <c r="F7655">
        <v>1</v>
      </c>
      <c r="G7655" s="2">
        <v>47.29</v>
      </c>
      <c r="H7655">
        <v>1</v>
      </c>
      <c r="I7655">
        <v>0</v>
      </c>
      <c r="J7655" s="4">
        <v>5</v>
      </c>
      <c r="K7655" s="3">
        <v>0</v>
      </c>
      <c r="L7655" s="1" t="s">
        <v>46</v>
      </c>
    </row>
    <row r="7656" spans="1:12" x14ac:dyDescent="0.3">
      <c r="A7656" s="1" t="s">
        <v>1851</v>
      </c>
      <c r="B7656" s="1" t="s">
        <v>16</v>
      </c>
      <c r="C7656" s="1" t="s">
        <v>51</v>
      </c>
      <c r="D7656" s="5">
        <v>43313</v>
      </c>
      <c r="E7656">
        <v>3</v>
      </c>
      <c r="F7656">
        <v>3</v>
      </c>
      <c r="G7656" s="2">
        <v>294.13</v>
      </c>
      <c r="H7656">
        <v>3</v>
      </c>
      <c r="I7656">
        <v>0</v>
      </c>
      <c r="J7656" s="4">
        <v>4.67</v>
      </c>
      <c r="K7656" s="3">
        <v>0</v>
      </c>
      <c r="L7656" s="1" t="s">
        <v>49</v>
      </c>
    </row>
    <row r="7657" spans="1:12" x14ac:dyDescent="0.3">
      <c r="A7657" s="1" t="s">
        <v>1852</v>
      </c>
      <c r="B7657" s="1" t="s">
        <v>57</v>
      </c>
      <c r="C7657" s="1" t="s">
        <v>219</v>
      </c>
      <c r="D7657" s="5">
        <v>43221</v>
      </c>
      <c r="E7657">
        <v>1</v>
      </c>
      <c r="F7657">
        <v>1</v>
      </c>
      <c r="G7657" s="2">
        <v>242.83</v>
      </c>
      <c r="H7657">
        <v>1</v>
      </c>
      <c r="I7657">
        <v>0</v>
      </c>
      <c r="J7657" s="4">
        <v>5</v>
      </c>
      <c r="K7657" s="3">
        <v>0</v>
      </c>
      <c r="L7657" s="1" t="s">
        <v>46</v>
      </c>
    </row>
    <row r="7658" spans="1:12" x14ac:dyDescent="0.3">
      <c r="A7658" s="1" t="s">
        <v>1852</v>
      </c>
      <c r="B7658" s="1" t="s">
        <v>57</v>
      </c>
      <c r="C7658" s="1" t="s">
        <v>219</v>
      </c>
      <c r="D7658" s="5">
        <v>43252</v>
      </c>
      <c r="E7658">
        <v>2</v>
      </c>
      <c r="F7658">
        <v>2</v>
      </c>
      <c r="G7658" s="2">
        <v>417.76</v>
      </c>
      <c r="H7658">
        <v>2</v>
      </c>
      <c r="I7658">
        <v>0</v>
      </c>
      <c r="J7658" s="4">
        <v>3</v>
      </c>
      <c r="K7658" s="3">
        <v>0</v>
      </c>
      <c r="L7658" s="1" t="s">
        <v>36</v>
      </c>
    </row>
    <row r="7659" spans="1:12" x14ac:dyDescent="0.3">
      <c r="A7659" s="1" t="s">
        <v>1852</v>
      </c>
      <c r="B7659" s="1" t="s">
        <v>57</v>
      </c>
      <c r="C7659" s="1" t="s">
        <v>219</v>
      </c>
      <c r="D7659" s="5">
        <v>43282</v>
      </c>
      <c r="E7659">
        <v>1</v>
      </c>
      <c r="F7659">
        <v>2</v>
      </c>
      <c r="G7659" s="2">
        <v>100.06</v>
      </c>
      <c r="H7659">
        <v>1</v>
      </c>
      <c r="I7659">
        <v>0</v>
      </c>
      <c r="J7659" s="4">
        <v>4</v>
      </c>
      <c r="K7659" s="3">
        <v>0</v>
      </c>
      <c r="L7659" s="1" t="s">
        <v>37</v>
      </c>
    </row>
    <row r="7660" spans="1:12" x14ac:dyDescent="0.3">
      <c r="A7660" s="1" t="s">
        <v>1853</v>
      </c>
      <c r="B7660" s="1" t="s">
        <v>16</v>
      </c>
      <c r="C7660" s="1" t="s">
        <v>48</v>
      </c>
      <c r="D7660" s="5">
        <v>43191</v>
      </c>
      <c r="E7660">
        <v>3</v>
      </c>
      <c r="F7660">
        <v>3</v>
      </c>
      <c r="G7660" s="2">
        <v>1489.41</v>
      </c>
      <c r="H7660">
        <v>3</v>
      </c>
      <c r="I7660">
        <v>0</v>
      </c>
      <c r="J7660" s="4">
        <v>4.33</v>
      </c>
      <c r="K7660" s="3">
        <v>0</v>
      </c>
      <c r="L7660" s="1" t="s">
        <v>35</v>
      </c>
    </row>
    <row r="7661" spans="1:12" x14ac:dyDescent="0.3">
      <c r="A7661" s="1" t="s">
        <v>1853</v>
      </c>
      <c r="B7661" s="1" t="s">
        <v>16</v>
      </c>
      <c r="C7661" s="1" t="s">
        <v>48</v>
      </c>
      <c r="D7661" s="5">
        <v>43221</v>
      </c>
      <c r="E7661">
        <v>8</v>
      </c>
      <c r="F7661">
        <v>8</v>
      </c>
      <c r="G7661" s="2">
        <v>4073.77</v>
      </c>
      <c r="H7661">
        <v>8</v>
      </c>
      <c r="I7661">
        <v>0</v>
      </c>
      <c r="J7661" s="4">
        <v>3.88</v>
      </c>
      <c r="K7661" s="3">
        <v>0</v>
      </c>
      <c r="L7661" s="1" t="s">
        <v>46</v>
      </c>
    </row>
    <row r="7662" spans="1:12" x14ac:dyDescent="0.3">
      <c r="A7662" s="1" t="s">
        <v>1853</v>
      </c>
      <c r="B7662" s="1" t="s">
        <v>16</v>
      </c>
      <c r="C7662" s="1" t="s">
        <v>48</v>
      </c>
      <c r="D7662" s="5">
        <v>43252</v>
      </c>
      <c r="E7662">
        <v>8</v>
      </c>
      <c r="F7662">
        <v>8</v>
      </c>
      <c r="G7662" s="2">
        <v>3133.71</v>
      </c>
      <c r="H7662">
        <v>8</v>
      </c>
      <c r="I7662">
        <v>1</v>
      </c>
      <c r="J7662" s="4">
        <v>4</v>
      </c>
      <c r="K7662" s="3">
        <v>0.125</v>
      </c>
      <c r="L7662" s="1" t="s">
        <v>36</v>
      </c>
    </row>
    <row r="7663" spans="1:12" x14ac:dyDescent="0.3">
      <c r="A7663" s="1" t="s">
        <v>1853</v>
      </c>
      <c r="B7663" s="1" t="s">
        <v>16</v>
      </c>
      <c r="C7663" s="1" t="s">
        <v>48</v>
      </c>
      <c r="D7663" s="5">
        <v>43282</v>
      </c>
      <c r="E7663">
        <v>7</v>
      </c>
      <c r="F7663">
        <v>7</v>
      </c>
      <c r="G7663" s="2">
        <v>2480.46</v>
      </c>
      <c r="H7663">
        <v>7</v>
      </c>
      <c r="I7663">
        <v>0</v>
      </c>
      <c r="J7663" s="4">
        <v>4.29</v>
      </c>
      <c r="K7663" s="3">
        <v>0</v>
      </c>
      <c r="L7663" s="1" t="s">
        <v>37</v>
      </c>
    </row>
    <row r="7664" spans="1:12" x14ac:dyDescent="0.3">
      <c r="A7664" s="1" t="s">
        <v>1853</v>
      </c>
      <c r="B7664" s="1" t="s">
        <v>16</v>
      </c>
      <c r="C7664" s="1" t="s">
        <v>48</v>
      </c>
      <c r="D7664" s="5">
        <v>43313</v>
      </c>
      <c r="E7664">
        <v>5</v>
      </c>
      <c r="F7664">
        <v>5</v>
      </c>
      <c r="G7664" s="2">
        <v>1475.12</v>
      </c>
      <c r="H7664">
        <v>5</v>
      </c>
      <c r="I7664">
        <v>0</v>
      </c>
      <c r="J7664" s="4">
        <v>4.4000000000000004</v>
      </c>
      <c r="K7664" s="3">
        <v>0</v>
      </c>
      <c r="L7664" s="1" t="s">
        <v>49</v>
      </c>
    </row>
    <row r="7665" spans="1:12" x14ac:dyDescent="0.3">
      <c r="A7665" s="1" t="s">
        <v>1854</v>
      </c>
      <c r="B7665" s="1" t="s">
        <v>16</v>
      </c>
      <c r="C7665" s="1" t="s">
        <v>51</v>
      </c>
      <c r="D7665" s="5">
        <v>42917</v>
      </c>
      <c r="E7665">
        <v>1</v>
      </c>
      <c r="F7665">
        <v>1</v>
      </c>
      <c r="G7665" s="2">
        <v>47.32</v>
      </c>
      <c r="H7665">
        <v>1</v>
      </c>
      <c r="I7665">
        <v>0</v>
      </c>
      <c r="J7665" s="4">
        <v>5</v>
      </c>
      <c r="K7665" s="3">
        <v>0</v>
      </c>
      <c r="L7665" s="1" t="s">
        <v>28</v>
      </c>
    </row>
    <row r="7666" spans="1:12" x14ac:dyDescent="0.3">
      <c r="A7666" s="1" t="s">
        <v>1855</v>
      </c>
      <c r="B7666" s="1" t="s">
        <v>16</v>
      </c>
      <c r="C7666" s="1" t="s">
        <v>325</v>
      </c>
      <c r="D7666" s="5">
        <v>43191</v>
      </c>
      <c r="E7666">
        <v>13</v>
      </c>
      <c r="F7666">
        <v>17</v>
      </c>
      <c r="G7666" s="2">
        <v>2023.77</v>
      </c>
      <c r="H7666">
        <v>13</v>
      </c>
      <c r="I7666">
        <v>1</v>
      </c>
      <c r="J7666" s="4">
        <v>4.3099999999999996</v>
      </c>
      <c r="K7666" s="3">
        <v>7.6923076923076927E-2</v>
      </c>
      <c r="L7666" s="1" t="s">
        <v>35</v>
      </c>
    </row>
    <row r="7667" spans="1:12" x14ac:dyDescent="0.3">
      <c r="A7667" s="1" t="s">
        <v>1855</v>
      </c>
      <c r="B7667" s="1" t="s">
        <v>16</v>
      </c>
      <c r="C7667" s="1" t="s">
        <v>325</v>
      </c>
      <c r="D7667" s="5">
        <v>43221</v>
      </c>
      <c r="E7667">
        <v>2</v>
      </c>
      <c r="F7667">
        <v>2</v>
      </c>
      <c r="G7667" s="2">
        <v>293.10000000000002</v>
      </c>
      <c r="H7667">
        <v>2</v>
      </c>
      <c r="I7667">
        <v>0</v>
      </c>
      <c r="J7667" s="4">
        <v>5</v>
      </c>
      <c r="K7667" s="3">
        <v>0</v>
      </c>
      <c r="L7667" s="1" t="s">
        <v>46</v>
      </c>
    </row>
    <row r="7668" spans="1:12" x14ac:dyDescent="0.3">
      <c r="A7668" s="1" t="s">
        <v>1855</v>
      </c>
      <c r="B7668" s="1" t="s">
        <v>16</v>
      </c>
      <c r="C7668" s="1" t="s">
        <v>325</v>
      </c>
      <c r="D7668" s="5">
        <v>43282</v>
      </c>
      <c r="E7668">
        <v>4</v>
      </c>
      <c r="F7668">
        <v>4</v>
      </c>
      <c r="G7668" s="2">
        <v>615.02</v>
      </c>
      <c r="H7668">
        <v>4</v>
      </c>
      <c r="I7668">
        <v>0</v>
      </c>
      <c r="J7668" s="4">
        <v>4</v>
      </c>
      <c r="K7668" s="3">
        <v>0</v>
      </c>
      <c r="L7668" s="1" t="s">
        <v>37</v>
      </c>
    </row>
    <row r="7669" spans="1:12" x14ac:dyDescent="0.3">
      <c r="A7669" s="1" t="s">
        <v>1855</v>
      </c>
      <c r="B7669" s="1" t="s">
        <v>16</v>
      </c>
      <c r="C7669" s="1" t="s">
        <v>325</v>
      </c>
      <c r="D7669" s="5">
        <v>43313</v>
      </c>
      <c r="E7669">
        <v>3</v>
      </c>
      <c r="F7669">
        <v>3</v>
      </c>
      <c r="G7669" s="2">
        <v>345.28</v>
      </c>
      <c r="H7669">
        <v>3</v>
      </c>
      <c r="I7669">
        <v>0</v>
      </c>
      <c r="J7669" s="4">
        <v>5</v>
      </c>
      <c r="K7669" s="3">
        <v>0</v>
      </c>
      <c r="L7669" s="1" t="s">
        <v>49</v>
      </c>
    </row>
    <row r="7670" spans="1:12" x14ac:dyDescent="0.3">
      <c r="A7670" s="1" t="s">
        <v>1856</v>
      </c>
      <c r="B7670" s="1" t="s">
        <v>16</v>
      </c>
      <c r="C7670" s="1" t="s">
        <v>517</v>
      </c>
      <c r="D7670" s="5">
        <v>42826</v>
      </c>
      <c r="E7670">
        <v>1</v>
      </c>
      <c r="F7670">
        <v>1</v>
      </c>
      <c r="G7670" s="2">
        <v>40.47</v>
      </c>
      <c r="H7670">
        <v>1</v>
      </c>
      <c r="I7670">
        <v>0</v>
      </c>
      <c r="J7670" s="4">
        <v>5</v>
      </c>
      <c r="K7670" s="3">
        <v>0</v>
      </c>
      <c r="L7670" s="1" t="s">
        <v>25</v>
      </c>
    </row>
    <row r="7671" spans="1:12" x14ac:dyDescent="0.3">
      <c r="A7671" s="1" t="s">
        <v>1856</v>
      </c>
      <c r="B7671" s="1" t="s">
        <v>16</v>
      </c>
      <c r="C7671" s="1" t="s">
        <v>517</v>
      </c>
      <c r="D7671" s="5">
        <v>42887</v>
      </c>
      <c r="E7671">
        <v>1</v>
      </c>
      <c r="F7671">
        <v>1</v>
      </c>
      <c r="G7671" s="2">
        <v>35.75</v>
      </c>
      <c r="H7671">
        <v>1</v>
      </c>
      <c r="I7671">
        <v>0</v>
      </c>
      <c r="J7671" s="4">
        <v>3</v>
      </c>
      <c r="K7671" s="3">
        <v>0</v>
      </c>
      <c r="L7671" s="1" t="s">
        <v>27</v>
      </c>
    </row>
    <row r="7672" spans="1:12" x14ac:dyDescent="0.3">
      <c r="A7672" s="1" t="s">
        <v>1857</v>
      </c>
      <c r="B7672" s="1" t="s">
        <v>108</v>
      </c>
      <c r="C7672" s="1" t="s">
        <v>1858</v>
      </c>
      <c r="D7672" s="5">
        <v>43009</v>
      </c>
      <c r="E7672">
        <v>2</v>
      </c>
      <c r="F7672">
        <v>3</v>
      </c>
      <c r="G7672" s="2">
        <v>2197.6</v>
      </c>
      <c r="H7672">
        <v>2</v>
      </c>
      <c r="I7672">
        <v>0</v>
      </c>
      <c r="J7672" s="4">
        <v>3.5</v>
      </c>
      <c r="K7672" s="3">
        <v>0</v>
      </c>
      <c r="L7672" s="1" t="s">
        <v>19</v>
      </c>
    </row>
    <row r="7673" spans="1:12" x14ac:dyDescent="0.3">
      <c r="A7673" s="1" t="s">
        <v>1859</v>
      </c>
      <c r="B7673" s="1" t="s">
        <v>16</v>
      </c>
      <c r="C7673" s="1" t="s">
        <v>851</v>
      </c>
      <c r="D7673" s="5">
        <v>43191</v>
      </c>
      <c r="E7673">
        <v>1</v>
      </c>
      <c r="F7673">
        <v>1</v>
      </c>
      <c r="G7673" s="2">
        <v>1104.93</v>
      </c>
      <c r="H7673">
        <v>1</v>
      </c>
      <c r="I7673">
        <v>0</v>
      </c>
      <c r="J7673" s="4">
        <v>5</v>
      </c>
      <c r="K7673" s="3">
        <v>0</v>
      </c>
      <c r="L7673" s="1" t="s">
        <v>35</v>
      </c>
    </row>
    <row r="7674" spans="1:12" x14ac:dyDescent="0.3">
      <c r="A7674" s="1" t="s">
        <v>1859</v>
      </c>
      <c r="B7674" s="1" t="s">
        <v>16</v>
      </c>
      <c r="C7674" s="1" t="s">
        <v>851</v>
      </c>
      <c r="D7674" s="5">
        <v>43252</v>
      </c>
      <c r="E7674">
        <v>1</v>
      </c>
      <c r="F7674">
        <v>1</v>
      </c>
      <c r="G7674" s="2">
        <v>176.3</v>
      </c>
      <c r="H7674">
        <v>1</v>
      </c>
      <c r="I7674">
        <v>0</v>
      </c>
      <c r="J7674" s="4">
        <v>5</v>
      </c>
      <c r="K7674" s="3">
        <v>0</v>
      </c>
      <c r="L7674" s="1" t="s">
        <v>36</v>
      </c>
    </row>
    <row r="7675" spans="1:12" x14ac:dyDescent="0.3">
      <c r="A7675" s="1" t="s">
        <v>1860</v>
      </c>
      <c r="B7675" s="1" t="s">
        <v>470</v>
      </c>
      <c r="C7675" s="1" t="s">
        <v>471</v>
      </c>
      <c r="D7675" s="5">
        <v>43101</v>
      </c>
      <c r="E7675">
        <v>2</v>
      </c>
      <c r="F7675">
        <v>2</v>
      </c>
      <c r="G7675" s="2">
        <v>229.61</v>
      </c>
      <c r="H7675">
        <v>2</v>
      </c>
      <c r="I7675">
        <v>0</v>
      </c>
      <c r="J7675" s="4">
        <v>4.5</v>
      </c>
      <c r="K7675" s="3">
        <v>0</v>
      </c>
      <c r="L7675" s="1" t="s">
        <v>32</v>
      </c>
    </row>
    <row r="7676" spans="1:12" x14ac:dyDescent="0.3">
      <c r="A7676" s="1" t="s">
        <v>1860</v>
      </c>
      <c r="B7676" s="1" t="s">
        <v>470</v>
      </c>
      <c r="C7676" s="1" t="s">
        <v>471</v>
      </c>
      <c r="D7676" s="5">
        <v>43160</v>
      </c>
      <c r="E7676">
        <v>1</v>
      </c>
      <c r="F7676">
        <v>1</v>
      </c>
      <c r="G7676" s="2">
        <v>77.290000000000006</v>
      </c>
      <c r="H7676">
        <v>1</v>
      </c>
      <c r="I7676">
        <v>0</v>
      </c>
      <c r="J7676" s="4">
        <v>5</v>
      </c>
      <c r="K7676" s="3">
        <v>0</v>
      </c>
      <c r="L7676" s="1" t="s">
        <v>34</v>
      </c>
    </row>
    <row r="7677" spans="1:12" x14ac:dyDescent="0.3">
      <c r="A7677" s="1" t="s">
        <v>1860</v>
      </c>
      <c r="B7677" s="1" t="s">
        <v>470</v>
      </c>
      <c r="C7677" s="1" t="s">
        <v>471</v>
      </c>
      <c r="D7677" s="5">
        <v>43191</v>
      </c>
      <c r="E7677">
        <v>1</v>
      </c>
      <c r="F7677">
        <v>1</v>
      </c>
      <c r="G7677" s="2">
        <v>186.05</v>
      </c>
      <c r="H7677">
        <v>1</v>
      </c>
      <c r="I7677">
        <v>0</v>
      </c>
      <c r="J7677" s="4">
        <v>5</v>
      </c>
      <c r="K7677" s="3">
        <v>0</v>
      </c>
      <c r="L7677" s="1" t="s">
        <v>35</v>
      </c>
    </row>
    <row r="7678" spans="1:12" x14ac:dyDescent="0.3">
      <c r="A7678" s="1" t="s">
        <v>1860</v>
      </c>
      <c r="B7678" s="1" t="s">
        <v>470</v>
      </c>
      <c r="C7678" s="1" t="s">
        <v>471</v>
      </c>
      <c r="D7678" s="5">
        <v>43282</v>
      </c>
      <c r="E7678">
        <v>3</v>
      </c>
      <c r="F7678">
        <v>3</v>
      </c>
      <c r="G7678" s="2">
        <v>344.18</v>
      </c>
      <c r="H7678">
        <v>3</v>
      </c>
      <c r="I7678">
        <v>0</v>
      </c>
      <c r="J7678" s="4">
        <v>4.33</v>
      </c>
      <c r="K7678" s="3">
        <v>0</v>
      </c>
      <c r="L7678" s="1" t="s">
        <v>37</v>
      </c>
    </row>
    <row r="7679" spans="1:12" x14ac:dyDescent="0.3">
      <c r="A7679" s="1" t="s">
        <v>1861</v>
      </c>
      <c r="B7679" s="1" t="s">
        <v>53</v>
      </c>
      <c r="C7679" s="1" t="s">
        <v>1862</v>
      </c>
      <c r="D7679" s="5">
        <v>43221</v>
      </c>
      <c r="E7679">
        <v>2</v>
      </c>
      <c r="F7679">
        <v>2</v>
      </c>
      <c r="G7679" s="2">
        <v>212.4</v>
      </c>
      <c r="H7679">
        <v>2</v>
      </c>
      <c r="I7679">
        <v>0</v>
      </c>
      <c r="J7679" s="4">
        <v>5</v>
      </c>
      <c r="K7679" s="3">
        <v>0</v>
      </c>
      <c r="L7679" s="1" t="s">
        <v>46</v>
      </c>
    </row>
    <row r="7680" spans="1:12" x14ac:dyDescent="0.3">
      <c r="A7680" s="1" t="s">
        <v>1861</v>
      </c>
      <c r="B7680" s="1" t="s">
        <v>53</v>
      </c>
      <c r="C7680" s="1" t="s">
        <v>1862</v>
      </c>
      <c r="D7680" s="5">
        <v>43252</v>
      </c>
      <c r="E7680">
        <v>2</v>
      </c>
      <c r="F7680">
        <v>2</v>
      </c>
      <c r="G7680" s="2">
        <v>281.64</v>
      </c>
      <c r="H7680">
        <v>2</v>
      </c>
      <c r="I7680">
        <v>0</v>
      </c>
      <c r="J7680" s="4">
        <v>5</v>
      </c>
      <c r="K7680" s="3">
        <v>0</v>
      </c>
      <c r="L7680" s="1" t="s">
        <v>36</v>
      </c>
    </row>
    <row r="7681" spans="1:12" x14ac:dyDescent="0.3">
      <c r="A7681" s="1" t="s">
        <v>1861</v>
      </c>
      <c r="B7681" s="1" t="s">
        <v>53</v>
      </c>
      <c r="C7681" s="1" t="s">
        <v>1862</v>
      </c>
      <c r="D7681" s="5">
        <v>43282</v>
      </c>
      <c r="E7681">
        <v>4</v>
      </c>
      <c r="F7681">
        <v>4</v>
      </c>
      <c r="G7681" s="2">
        <v>551.66999999999996</v>
      </c>
      <c r="H7681">
        <v>4</v>
      </c>
      <c r="I7681">
        <v>1</v>
      </c>
      <c r="J7681" s="4">
        <v>4.25</v>
      </c>
      <c r="K7681" s="3">
        <v>0.25</v>
      </c>
      <c r="L7681" s="1" t="s">
        <v>37</v>
      </c>
    </row>
    <row r="7682" spans="1:12" x14ac:dyDescent="0.3">
      <c r="A7682" s="1" t="s">
        <v>1861</v>
      </c>
      <c r="B7682" s="1" t="s">
        <v>53</v>
      </c>
      <c r="C7682" s="1" t="s">
        <v>1862</v>
      </c>
      <c r="D7682" s="5">
        <v>43313</v>
      </c>
      <c r="E7682">
        <v>4</v>
      </c>
      <c r="F7682">
        <v>4</v>
      </c>
      <c r="G7682" s="2">
        <v>500.12</v>
      </c>
      <c r="H7682">
        <v>4</v>
      </c>
      <c r="I7682">
        <v>0</v>
      </c>
      <c r="J7682" s="4">
        <v>3.75</v>
      </c>
      <c r="K7682" s="3">
        <v>0</v>
      </c>
      <c r="L7682" s="1" t="s">
        <v>49</v>
      </c>
    </row>
    <row r="7683" spans="1:12" x14ac:dyDescent="0.3">
      <c r="A7683" s="1" t="s">
        <v>1863</v>
      </c>
      <c r="B7683" s="1" t="s">
        <v>182</v>
      </c>
      <c r="C7683" s="1" t="s">
        <v>1864</v>
      </c>
      <c r="D7683" s="5">
        <v>43221</v>
      </c>
      <c r="E7683">
        <v>1</v>
      </c>
      <c r="F7683">
        <v>1</v>
      </c>
      <c r="G7683" s="2">
        <v>80.08</v>
      </c>
      <c r="H7683">
        <v>1</v>
      </c>
      <c r="I7683">
        <v>0</v>
      </c>
      <c r="J7683" s="4">
        <v>3</v>
      </c>
      <c r="K7683" s="3">
        <v>0</v>
      </c>
      <c r="L7683" s="1" t="s">
        <v>46</v>
      </c>
    </row>
    <row r="7684" spans="1:12" x14ac:dyDescent="0.3">
      <c r="A7684" s="1" t="s">
        <v>1863</v>
      </c>
      <c r="B7684" s="1" t="s">
        <v>182</v>
      </c>
      <c r="C7684" s="1" t="s">
        <v>1864</v>
      </c>
      <c r="D7684" s="5">
        <v>43252</v>
      </c>
      <c r="E7684">
        <v>1</v>
      </c>
      <c r="F7684">
        <v>1</v>
      </c>
      <c r="G7684" s="2">
        <v>69.22</v>
      </c>
      <c r="H7684">
        <v>1</v>
      </c>
      <c r="I7684">
        <v>0</v>
      </c>
      <c r="J7684" s="4">
        <v>5</v>
      </c>
      <c r="K7684" s="3">
        <v>0</v>
      </c>
      <c r="L7684" s="1" t="s">
        <v>36</v>
      </c>
    </row>
    <row r="7685" spans="1:12" x14ac:dyDescent="0.3">
      <c r="A7685" s="1" t="s">
        <v>1865</v>
      </c>
      <c r="B7685" s="1" t="s">
        <v>57</v>
      </c>
      <c r="C7685" s="1" t="s">
        <v>66</v>
      </c>
      <c r="D7685" s="5">
        <v>42795</v>
      </c>
      <c r="E7685">
        <v>2</v>
      </c>
      <c r="F7685">
        <v>3</v>
      </c>
      <c r="G7685" s="2">
        <v>645.94000000000005</v>
      </c>
      <c r="H7685">
        <v>2</v>
      </c>
      <c r="I7685">
        <v>0</v>
      </c>
      <c r="J7685" s="4">
        <v>4.5</v>
      </c>
      <c r="K7685" s="3">
        <v>0</v>
      </c>
      <c r="L7685" s="1" t="s">
        <v>24</v>
      </c>
    </row>
    <row r="7686" spans="1:12" x14ac:dyDescent="0.3">
      <c r="A7686" s="1" t="s">
        <v>1865</v>
      </c>
      <c r="B7686" s="1" t="s">
        <v>57</v>
      </c>
      <c r="C7686" s="1" t="s">
        <v>66</v>
      </c>
      <c r="D7686" s="5">
        <v>42826</v>
      </c>
      <c r="E7686">
        <v>2</v>
      </c>
      <c r="F7686">
        <v>2</v>
      </c>
      <c r="G7686" s="2">
        <v>688.91</v>
      </c>
      <c r="H7686">
        <v>2</v>
      </c>
      <c r="I7686">
        <v>0</v>
      </c>
      <c r="J7686" s="4">
        <v>4</v>
      </c>
      <c r="K7686" s="3">
        <v>0</v>
      </c>
      <c r="L7686" s="1" t="s">
        <v>25</v>
      </c>
    </row>
    <row r="7687" spans="1:12" x14ac:dyDescent="0.3">
      <c r="A7687" s="1" t="s">
        <v>1865</v>
      </c>
      <c r="B7687" s="1" t="s">
        <v>57</v>
      </c>
      <c r="C7687" s="1" t="s">
        <v>66</v>
      </c>
      <c r="D7687" s="5">
        <v>42856</v>
      </c>
      <c r="E7687">
        <v>1</v>
      </c>
      <c r="F7687">
        <v>2</v>
      </c>
      <c r="G7687" s="2">
        <v>124.1</v>
      </c>
      <c r="H7687">
        <v>1</v>
      </c>
      <c r="I7687">
        <v>0</v>
      </c>
      <c r="J7687" s="4">
        <v>4</v>
      </c>
      <c r="K7687" s="3">
        <v>0</v>
      </c>
      <c r="L7687" s="1" t="s">
        <v>26</v>
      </c>
    </row>
    <row r="7688" spans="1:12" x14ac:dyDescent="0.3">
      <c r="A7688" s="1" t="s">
        <v>1865</v>
      </c>
      <c r="B7688" s="1" t="s">
        <v>57</v>
      </c>
      <c r="C7688" s="1" t="s">
        <v>66</v>
      </c>
      <c r="D7688" s="5">
        <v>42887</v>
      </c>
      <c r="E7688">
        <v>2</v>
      </c>
      <c r="F7688">
        <v>2</v>
      </c>
      <c r="G7688" s="2">
        <v>408.59</v>
      </c>
      <c r="H7688">
        <v>2</v>
      </c>
      <c r="I7688">
        <v>0</v>
      </c>
      <c r="J7688" s="4">
        <v>5</v>
      </c>
      <c r="K7688" s="3">
        <v>0</v>
      </c>
      <c r="L7688" s="1" t="s">
        <v>27</v>
      </c>
    </row>
    <row r="7689" spans="1:12" x14ac:dyDescent="0.3">
      <c r="A7689" s="1" t="s">
        <v>1865</v>
      </c>
      <c r="B7689" s="1" t="s">
        <v>57</v>
      </c>
      <c r="C7689" s="1" t="s">
        <v>66</v>
      </c>
      <c r="D7689" s="5">
        <v>42917</v>
      </c>
      <c r="E7689">
        <v>3</v>
      </c>
      <c r="F7689">
        <v>3</v>
      </c>
      <c r="G7689" s="2">
        <v>1061.3900000000001</v>
      </c>
      <c r="H7689">
        <v>3</v>
      </c>
      <c r="I7689">
        <v>0</v>
      </c>
      <c r="J7689" s="4">
        <v>4.33</v>
      </c>
      <c r="K7689" s="3">
        <v>0</v>
      </c>
      <c r="L7689" s="1" t="s">
        <v>28</v>
      </c>
    </row>
    <row r="7690" spans="1:12" x14ac:dyDescent="0.3">
      <c r="A7690" s="1" t="s">
        <v>1865</v>
      </c>
      <c r="B7690" s="1" t="s">
        <v>57</v>
      </c>
      <c r="C7690" s="1" t="s">
        <v>66</v>
      </c>
      <c r="D7690" s="5">
        <v>43070</v>
      </c>
      <c r="E7690">
        <v>3</v>
      </c>
      <c r="F7690">
        <v>5</v>
      </c>
      <c r="G7690" s="2">
        <v>638.44000000000005</v>
      </c>
      <c r="H7690">
        <v>3</v>
      </c>
      <c r="I7690">
        <v>0</v>
      </c>
      <c r="J7690" s="4">
        <v>4.33</v>
      </c>
      <c r="K7690" s="3">
        <v>0</v>
      </c>
      <c r="L7690" s="1" t="s">
        <v>31</v>
      </c>
    </row>
    <row r="7691" spans="1:12" x14ac:dyDescent="0.3">
      <c r="A7691" s="1" t="s">
        <v>1865</v>
      </c>
      <c r="B7691" s="1" t="s">
        <v>57</v>
      </c>
      <c r="C7691" s="1" t="s">
        <v>66</v>
      </c>
      <c r="D7691" s="5">
        <v>43101</v>
      </c>
      <c r="E7691">
        <v>2</v>
      </c>
      <c r="F7691">
        <v>2</v>
      </c>
      <c r="G7691" s="2">
        <v>262.08999999999997</v>
      </c>
      <c r="H7691">
        <v>2</v>
      </c>
      <c r="I7691">
        <v>0</v>
      </c>
      <c r="J7691" s="4">
        <v>4</v>
      </c>
      <c r="K7691" s="3">
        <v>0</v>
      </c>
      <c r="L7691" s="1" t="s">
        <v>32</v>
      </c>
    </row>
    <row r="7692" spans="1:12" x14ac:dyDescent="0.3">
      <c r="A7692" s="1" t="s">
        <v>1865</v>
      </c>
      <c r="B7692" s="1" t="s">
        <v>57</v>
      </c>
      <c r="C7692" s="1" t="s">
        <v>66</v>
      </c>
      <c r="D7692" s="5">
        <v>43132</v>
      </c>
      <c r="E7692">
        <v>2</v>
      </c>
      <c r="F7692">
        <v>3</v>
      </c>
      <c r="G7692" s="2">
        <v>843.93</v>
      </c>
      <c r="H7692">
        <v>2</v>
      </c>
      <c r="I7692">
        <v>0</v>
      </c>
      <c r="J7692" s="4">
        <v>3</v>
      </c>
      <c r="K7692" s="3">
        <v>0</v>
      </c>
      <c r="L7692" s="1" t="s">
        <v>33</v>
      </c>
    </row>
    <row r="7693" spans="1:12" x14ac:dyDescent="0.3">
      <c r="A7693" s="1" t="s">
        <v>1865</v>
      </c>
      <c r="B7693" s="1" t="s">
        <v>57</v>
      </c>
      <c r="C7693" s="1" t="s">
        <v>66</v>
      </c>
      <c r="D7693" s="5">
        <v>43160</v>
      </c>
      <c r="E7693">
        <v>2</v>
      </c>
      <c r="F7693">
        <v>2</v>
      </c>
      <c r="G7693" s="2">
        <v>312.93</v>
      </c>
      <c r="H7693">
        <v>1</v>
      </c>
      <c r="I7693">
        <v>0</v>
      </c>
      <c r="J7693" s="4">
        <v>4</v>
      </c>
      <c r="K7693" s="3">
        <v>0</v>
      </c>
      <c r="L7693" s="1" t="s">
        <v>34</v>
      </c>
    </row>
    <row r="7694" spans="1:12" x14ac:dyDescent="0.3">
      <c r="A7694" s="1" t="s">
        <v>1865</v>
      </c>
      <c r="B7694" s="1" t="s">
        <v>57</v>
      </c>
      <c r="C7694" s="1" t="s">
        <v>66</v>
      </c>
      <c r="D7694" s="5">
        <v>43191</v>
      </c>
      <c r="E7694">
        <v>3</v>
      </c>
      <c r="F7694">
        <v>3</v>
      </c>
      <c r="G7694" s="2">
        <v>820.35</v>
      </c>
      <c r="H7694">
        <v>3</v>
      </c>
      <c r="I7694">
        <v>0</v>
      </c>
      <c r="J7694" s="4">
        <v>5</v>
      </c>
      <c r="K7694" s="3">
        <v>0</v>
      </c>
      <c r="L7694" s="1" t="s">
        <v>35</v>
      </c>
    </row>
    <row r="7695" spans="1:12" x14ac:dyDescent="0.3">
      <c r="A7695" s="1" t="s">
        <v>1865</v>
      </c>
      <c r="B7695" s="1" t="s">
        <v>57</v>
      </c>
      <c r="C7695" s="1" t="s">
        <v>66</v>
      </c>
      <c r="D7695" s="5">
        <v>43221</v>
      </c>
      <c r="E7695">
        <v>2</v>
      </c>
      <c r="F7695">
        <v>3</v>
      </c>
      <c r="G7695" s="2">
        <v>1444.44</v>
      </c>
      <c r="H7695">
        <v>2</v>
      </c>
      <c r="I7695">
        <v>0</v>
      </c>
      <c r="J7695" s="4">
        <v>5</v>
      </c>
      <c r="K7695" s="3">
        <v>0</v>
      </c>
      <c r="L7695" s="1" t="s">
        <v>46</v>
      </c>
    </row>
    <row r="7696" spans="1:12" x14ac:dyDescent="0.3">
      <c r="A7696" s="1" t="s">
        <v>1865</v>
      </c>
      <c r="B7696" s="1" t="s">
        <v>57</v>
      </c>
      <c r="C7696" s="1" t="s">
        <v>66</v>
      </c>
      <c r="D7696" s="5">
        <v>43282</v>
      </c>
      <c r="E7696">
        <v>3</v>
      </c>
      <c r="F7696">
        <v>5</v>
      </c>
      <c r="G7696" s="2">
        <v>1441.12</v>
      </c>
      <c r="H7696">
        <v>3</v>
      </c>
      <c r="I7696">
        <v>0</v>
      </c>
      <c r="J7696" s="4">
        <v>3.67</v>
      </c>
      <c r="K7696" s="3">
        <v>0</v>
      </c>
      <c r="L7696" s="1" t="s">
        <v>37</v>
      </c>
    </row>
    <row r="7697" spans="1:12" x14ac:dyDescent="0.3">
      <c r="A7697" s="1" t="s">
        <v>1865</v>
      </c>
      <c r="B7697" s="1" t="s">
        <v>57</v>
      </c>
      <c r="C7697" s="1" t="s">
        <v>66</v>
      </c>
      <c r="D7697" s="5">
        <v>43313</v>
      </c>
      <c r="E7697">
        <v>1</v>
      </c>
      <c r="F7697">
        <v>1</v>
      </c>
      <c r="G7697" s="2">
        <v>143.36000000000001</v>
      </c>
      <c r="H7697">
        <v>1</v>
      </c>
      <c r="I7697">
        <v>0</v>
      </c>
      <c r="J7697" s="4">
        <v>3</v>
      </c>
      <c r="K7697" s="3">
        <v>0</v>
      </c>
      <c r="L7697" s="1" t="s">
        <v>49</v>
      </c>
    </row>
    <row r="7698" spans="1:12" x14ac:dyDescent="0.3">
      <c r="A7698" s="1" t="s">
        <v>1866</v>
      </c>
      <c r="B7698" s="1" t="s">
        <v>16</v>
      </c>
      <c r="C7698" s="1" t="s">
        <v>329</v>
      </c>
      <c r="D7698" s="5">
        <v>43252</v>
      </c>
      <c r="E7698">
        <v>2</v>
      </c>
      <c r="F7698">
        <v>2</v>
      </c>
      <c r="G7698" s="2">
        <v>174.42</v>
      </c>
      <c r="H7698">
        <v>2</v>
      </c>
      <c r="I7698">
        <v>0</v>
      </c>
      <c r="J7698" s="4">
        <v>5</v>
      </c>
      <c r="K7698" s="3">
        <v>0</v>
      </c>
      <c r="L7698" s="1" t="s">
        <v>36</v>
      </c>
    </row>
    <row r="7699" spans="1:12" x14ac:dyDescent="0.3">
      <c r="A7699" s="1" t="s">
        <v>1866</v>
      </c>
      <c r="B7699" s="1" t="s">
        <v>16</v>
      </c>
      <c r="C7699" s="1" t="s">
        <v>329</v>
      </c>
      <c r="D7699" s="5">
        <v>43282</v>
      </c>
      <c r="E7699">
        <v>3</v>
      </c>
      <c r="F7699">
        <v>3</v>
      </c>
      <c r="G7699" s="2">
        <v>277.7</v>
      </c>
      <c r="H7699">
        <v>3</v>
      </c>
      <c r="I7699">
        <v>0</v>
      </c>
      <c r="J7699" s="4">
        <v>4.67</v>
      </c>
      <c r="K7699" s="3">
        <v>0</v>
      </c>
      <c r="L7699" s="1" t="s">
        <v>37</v>
      </c>
    </row>
    <row r="7700" spans="1:12" x14ac:dyDescent="0.3">
      <c r="A7700" s="1" t="s">
        <v>1866</v>
      </c>
      <c r="B7700" s="1" t="s">
        <v>16</v>
      </c>
      <c r="C7700" s="1" t="s">
        <v>329</v>
      </c>
      <c r="D7700" s="5">
        <v>43313</v>
      </c>
      <c r="E7700">
        <v>2</v>
      </c>
      <c r="F7700">
        <v>2</v>
      </c>
      <c r="G7700" s="2">
        <v>203.38</v>
      </c>
      <c r="H7700">
        <v>2</v>
      </c>
      <c r="I7700">
        <v>0</v>
      </c>
      <c r="J7700" s="4">
        <v>5</v>
      </c>
      <c r="K7700" s="3">
        <v>0</v>
      </c>
      <c r="L7700" s="1" t="s">
        <v>49</v>
      </c>
    </row>
    <row r="7701" spans="1:12" x14ac:dyDescent="0.3">
      <c r="A7701" s="1" t="s">
        <v>1867</v>
      </c>
      <c r="B7701" s="1" t="s">
        <v>16</v>
      </c>
      <c r="C7701" s="1" t="s">
        <v>517</v>
      </c>
      <c r="D7701" s="5">
        <v>42917</v>
      </c>
      <c r="E7701">
        <v>1</v>
      </c>
      <c r="F7701">
        <v>1</v>
      </c>
      <c r="G7701" s="2">
        <v>218.28</v>
      </c>
      <c r="H7701">
        <v>1</v>
      </c>
      <c r="I7701">
        <v>0</v>
      </c>
      <c r="J7701" s="4">
        <v>5</v>
      </c>
      <c r="K7701" s="3">
        <v>0</v>
      </c>
      <c r="L7701" s="1" t="s">
        <v>28</v>
      </c>
    </row>
    <row r="7702" spans="1:12" x14ac:dyDescent="0.3">
      <c r="A7702" s="1" t="s">
        <v>1867</v>
      </c>
      <c r="B7702" s="1" t="s">
        <v>16</v>
      </c>
      <c r="C7702" s="1" t="s">
        <v>517</v>
      </c>
      <c r="D7702" s="5">
        <v>43101</v>
      </c>
      <c r="E7702">
        <v>1</v>
      </c>
      <c r="F7702">
        <v>1</v>
      </c>
      <c r="G7702" s="2">
        <v>226.71</v>
      </c>
      <c r="H7702">
        <v>1</v>
      </c>
      <c r="I7702">
        <v>0</v>
      </c>
      <c r="J7702" s="4">
        <v>5</v>
      </c>
      <c r="K7702" s="3">
        <v>0</v>
      </c>
      <c r="L7702" s="1" t="s">
        <v>32</v>
      </c>
    </row>
    <row r="7703" spans="1:12" x14ac:dyDescent="0.3">
      <c r="A7703" s="1" t="s">
        <v>1868</v>
      </c>
      <c r="B7703" s="1" t="s">
        <v>16</v>
      </c>
      <c r="C7703" s="1" t="s">
        <v>318</v>
      </c>
      <c r="D7703" s="5">
        <v>42767</v>
      </c>
      <c r="E7703">
        <v>1</v>
      </c>
      <c r="F7703">
        <v>1</v>
      </c>
      <c r="G7703" s="2">
        <v>251.83</v>
      </c>
      <c r="H7703">
        <v>1</v>
      </c>
      <c r="I7703">
        <v>0</v>
      </c>
      <c r="J7703" s="4">
        <v>5</v>
      </c>
      <c r="K7703" s="3">
        <v>0</v>
      </c>
      <c r="L7703" s="1" t="s">
        <v>23</v>
      </c>
    </row>
    <row r="7704" spans="1:12" x14ac:dyDescent="0.3">
      <c r="A7704" s="1" t="s">
        <v>1869</v>
      </c>
      <c r="B7704" s="1" t="s">
        <v>57</v>
      </c>
      <c r="C7704" s="1" t="s">
        <v>1870</v>
      </c>
      <c r="D7704" s="5">
        <v>42979</v>
      </c>
      <c r="E7704">
        <v>1</v>
      </c>
      <c r="F7704">
        <v>1</v>
      </c>
      <c r="G7704" s="2">
        <v>74.78</v>
      </c>
      <c r="H7704">
        <v>0</v>
      </c>
      <c r="I7704">
        <v>0</v>
      </c>
      <c r="J7704" s="4">
        <v>1</v>
      </c>
      <c r="K7704" s="3"/>
      <c r="L7704" s="1" t="s">
        <v>18</v>
      </c>
    </row>
    <row r="7705" spans="1:12" x14ac:dyDescent="0.3">
      <c r="A7705" s="1" t="s">
        <v>1869</v>
      </c>
      <c r="B7705" s="1" t="s">
        <v>57</v>
      </c>
      <c r="C7705" s="1" t="s">
        <v>1870</v>
      </c>
      <c r="D7705" s="5">
        <v>43132</v>
      </c>
      <c r="E7705">
        <v>2</v>
      </c>
      <c r="F7705">
        <v>2</v>
      </c>
      <c r="G7705" s="2">
        <v>502.39</v>
      </c>
      <c r="H7705">
        <v>2</v>
      </c>
      <c r="I7705">
        <v>0</v>
      </c>
      <c r="J7705" s="4">
        <v>4.5</v>
      </c>
      <c r="K7705" s="3">
        <v>0</v>
      </c>
      <c r="L7705" s="1" t="s">
        <v>33</v>
      </c>
    </row>
    <row r="7706" spans="1:12" x14ac:dyDescent="0.3">
      <c r="A7706" s="1" t="s">
        <v>1869</v>
      </c>
      <c r="B7706" s="1" t="s">
        <v>57</v>
      </c>
      <c r="C7706" s="1" t="s">
        <v>1870</v>
      </c>
      <c r="D7706" s="5">
        <v>43313</v>
      </c>
      <c r="E7706">
        <v>1</v>
      </c>
      <c r="F7706">
        <v>1</v>
      </c>
      <c r="G7706" s="2">
        <v>82.4</v>
      </c>
      <c r="H7706">
        <v>1</v>
      </c>
      <c r="I7706">
        <v>0</v>
      </c>
      <c r="J7706" s="4">
        <v>4</v>
      </c>
      <c r="K7706" s="3">
        <v>0</v>
      </c>
      <c r="L7706" s="1" t="s">
        <v>49</v>
      </c>
    </row>
    <row r="7707" spans="1:12" x14ac:dyDescent="0.3">
      <c r="A7707" s="1" t="s">
        <v>1871</v>
      </c>
      <c r="B7707" s="1" t="s">
        <v>16</v>
      </c>
      <c r="C7707" s="1" t="s">
        <v>17</v>
      </c>
      <c r="D7707" s="5">
        <v>43282</v>
      </c>
      <c r="E7707">
        <v>3</v>
      </c>
      <c r="F7707">
        <v>3</v>
      </c>
      <c r="G7707" s="2">
        <v>88.83</v>
      </c>
      <c r="H7707">
        <v>3</v>
      </c>
      <c r="I7707">
        <v>1</v>
      </c>
      <c r="J7707" s="4">
        <v>3.67</v>
      </c>
      <c r="K7707" s="3">
        <v>0.33333333333333331</v>
      </c>
      <c r="L7707" s="1" t="s">
        <v>37</v>
      </c>
    </row>
    <row r="7708" spans="1:12" x14ac:dyDescent="0.3">
      <c r="A7708" s="1" t="s">
        <v>1871</v>
      </c>
      <c r="B7708" s="1" t="s">
        <v>16</v>
      </c>
      <c r="C7708" s="1" t="s">
        <v>17</v>
      </c>
      <c r="D7708" s="5">
        <v>43313</v>
      </c>
      <c r="E7708">
        <v>2</v>
      </c>
      <c r="F7708">
        <v>2</v>
      </c>
      <c r="G7708" s="2">
        <v>68.81</v>
      </c>
      <c r="H7708">
        <v>2</v>
      </c>
      <c r="I7708">
        <v>0</v>
      </c>
      <c r="J7708" s="4">
        <v>4.5</v>
      </c>
      <c r="K7708" s="3">
        <v>0</v>
      </c>
      <c r="L7708" s="1" t="s">
        <v>49</v>
      </c>
    </row>
    <row r="7709" spans="1:12" x14ac:dyDescent="0.3">
      <c r="A7709" s="1" t="s">
        <v>1872</v>
      </c>
      <c r="B7709" s="1" t="s">
        <v>57</v>
      </c>
      <c r="C7709" s="1" t="s">
        <v>422</v>
      </c>
      <c r="D7709" s="5">
        <v>42826</v>
      </c>
      <c r="E7709">
        <v>5</v>
      </c>
      <c r="F7709">
        <v>5</v>
      </c>
      <c r="G7709" s="2">
        <v>1243.02</v>
      </c>
      <c r="H7709">
        <v>5</v>
      </c>
      <c r="I7709">
        <v>0</v>
      </c>
      <c r="J7709" s="4">
        <v>4.5999999999999996</v>
      </c>
      <c r="K7709" s="3">
        <v>0</v>
      </c>
      <c r="L7709" s="1" t="s">
        <v>25</v>
      </c>
    </row>
    <row r="7710" spans="1:12" x14ac:dyDescent="0.3">
      <c r="A7710" s="1" t="s">
        <v>1872</v>
      </c>
      <c r="B7710" s="1" t="s">
        <v>57</v>
      </c>
      <c r="C7710" s="1" t="s">
        <v>422</v>
      </c>
      <c r="D7710" s="5">
        <v>42856</v>
      </c>
      <c r="E7710">
        <v>13</v>
      </c>
      <c r="F7710">
        <v>13</v>
      </c>
      <c r="G7710" s="2">
        <v>2799.92</v>
      </c>
      <c r="H7710">
        <v>12</v>
      </c>
      <c r="I7710">
        <v>0</v>
      </c>
      <c r="J7710" s="4">
        <v>4.62</v>
      </c>
      <c r="K7710" s="3">
        <v>0</v>
      </c>
      <c r="L7710" s="1" t="s">
        <v>26</v>
      </c>
    </row>
    <row r="7711" spans="1:12" x14ac:dyDescent="0.3">
      <c r="A7711" s="1" t="s">
        <v>1872</v>
      </c>
      <c r="B7711" s="1" t="s">
        <v>57</v>
      </c>
      <c r="C7711" s="1" t="s">
        <v>422</v>
      </c>
      <c r="D7711" s="5">
        <v>42887</v>
      </c>
      <c r="E7711">
        <v>1</v>
      </c>
      <c r="F7711">
        <v>1</v>
      </c>
      <c r="G7711" s="2">
        <v>546.45000000000005</v>
      </c>
      <c r="H7711">
        <v>1</v>
      </c>
      <c r="I7711">
        <v>0</v>
      </c>
      <c r="J7711" s="4">
        <v>5</v>
      </c>
      <c r="K7711" s="3">
        <v>0</v>
      </c>
      <c r="L7711" s="1" t="s">
        <v>27</v>
      </c>
    </row>
    <row r="7712" spans="1:12" x14ac:dyDescent="0.3">
      <c r="A7712" s="1" t="s">
        <v>1872</v>
      </c>
      <c r="B7712" s="1" t="s">
        <v>57</v>
      </c>
      <c r="C7712" s="1" t="s">
        <v>422</v>
      </c>
      <c r="D7712" s="5">
        <v>42917</v>
      </c>
      <c r="E7712">
        <v>4</v>
      </c>
      <c r="F7712">
        <v>4</v>
      </c>
      <c r="G7712" s="2">
        <v>1288.08</v>
      </c>
      <c r="H7712">
        <v>4</v>
      </c>
      <c r="I7712">
        <v>0</v>
      </c>
      <c r="J7712" s="4">
        <v>5</v>
      </c>
      <c r="K7712" s="3">
        <v>0</v>
      </c>
      <c r="L7712" s="1" t="s">
        <v>28</v>
      </c>
    </row>
    <row r="7713" spans="1:12" x14ac:dyDescent="0.3">
      <c r="A7713" s="1" t="s">
        <v>1872</v>
      </c>
      <c r="B7713" s="1" t="s">
        <v>57</v>
      </c>
      <c r="C7713" s="1" t="s">
        <v>422</v>
      </c>
      <c r="D7713" s="5">
        <v>42948</v>
      </c>
      <c r="E7713">
        <v>7</v>
      </c>
      <c r="F7713">
        <v>7</v>
      </c>
      <c r="G7713" s="2">
        <v>2450.29</v>
      </c>
      <c r="H7713">
        <v>7</v>
      </c>
      <c r="I7713">
        <v>0</v>
      </c>
      <c r="J7713" s="4">
        <v>4.43</v>
      </c>
      <c r="K7713" s="3">
        <v>0</v>
      </c>
      <c r="L7713" s="1" t="s">
        <v>29</v>
      </c>
    </row>
    <row r="7714" spans="1:12" x14ac:dyDescent="0.3">
      <c r="A7714" s="1" t="s">
        <v>1872</v>
      </c>
      <c r="B7714" s="1" t="s">
        <v>57</v>
      </c>
      <c r="C7714" s="1" t="s">
        <v>422</v>
      </c>
      <c r="D7714" s="5">
        <v>42979</v>
      </c>
      <c r="E7714">
        <v>3</v>
      </c>
      <c r="F7714">
        <v>3</v>
      </c>
      <c r="G7714" s="2">
        <v>1269.46</v>
      </c>
      <c r="H7714">
        <v>3</v>
      </c>
      <c r="I7714">
        <v>0</v>
      </c>
      <c r="J7714" s="4">
        <v>4.67</v>
      </c>
      <c r="K7714" s="3">
        <v>0</v>
      </c>
      <c r="L7714" s="1" t="s">
        <v>18</v>
      </c>
    </row>
    <row r="7715" spans="1:12" x14ac:dyDescent="0.3">
      <c r="A7715" s="1" t="s">
        <v>1872</v>
      </c>
      <c r="B7715" s="1" t="s">
        <v>57</v>
      </c>
      <c r="C7715" s="1" t="s">
        <v>422</v>
      </c>
      <c r="D7715" s="5">
        <v>43009</v>
      </c>
      <c r="E7715">
        <v>9</v>
      </c>
      <c r="F7715">
        <v>9</v>
      </c>
      <c r="G7715" s="2">
        <v>2582.83</v>
      </c>
      <c r="H7715">
        <v>9</v>
      </c>
      <c r="I7715">
        <v>0</v>
      </c>
      <c r="J7715" s="4">
        <v>4.33</v>
      </c>
      <c r="K7715" s="3">
        <v>0</v>
      </c>
      <c r="L7715" s="1" t="s">
        <v>19</v>
      </c>
    </row>
    <row r="7716" spans="1:12" x14ac:dyDescent="0.3">
      <c r="A7716" s="1" t="s">
        <v>1872</v>
      </c>
      <c r="B7716" s="1" t="s">
        <v>57</v>
      </c>
      <c r="C7716" s="1" t="s">
        <v>422</v>
      </c>
      <c r="D7716" s="5">
        <v>43040</v>
      </c>
      <c r="E7716">
        <v>6</v>
      </c>
      <c r="F7716">
        <v>6</v>
      </c>
      <c r="G7716" s="2">
        <v>1292.08</v>
      </c>
      <c r="H7716">
        <v>6</v>
      </c>
      <c r="I7716">
        <v>0</v>
      </c>
      <c r="J7716" s="4">
        <v>4.83</v>
      </c>
      <c r="K7716" s="3">
        <v>0</v>
      </c>
      <c r="L7716" s="1" t="s">
        <v>30</v>
      </c>
    </row>
    <row r="7717" spans="1:12" x14ac:dyDescent="0.3">
      <c r="A7717" s="1" t="s">
        <v>1872</v>
      </c>
      <c r="B7717" s="1" t="s">
        <v>57</v>
      </c>
      <c r="C7717" s="1" t="s">
        <v>422</v>
      </c>
      <c r="D7717" s="5">
        <v>43070</v>
      </c>
      <c r="E7717">
        <v>2</v>
      </c>
      <c r="F7717">
        <v>3</v>
      </c>
      <c r="G7717" s="2">
        <v>705.61</v>
      </c>
      <c r="H7717">
        <v>2</v>
      </c>
      <c r="I7717">
        <v>0</v>
      </c>
      <c r="J7717" s="4">
        <v>5</v>
      </c>
      <c r="K7717" s="3">
        <v>0</v>
      </c>
      <c r="L7717" s="1" t="s">
        <v>31</v>
      </c>
    </row>
    <row r="7718" spans="1:12" x14ac:dyDescent="0.3">
      <c r="A7718" s="1" t="s">
        <v>1872</v>
      </c>
      <c r="B7718" s="1" t="s">
        <v>57</v>
      </c>
      <c r="C7718" s="1" t="s">
        <v>422</v>
      </c>
      <c r="D7718" s="5">
        <v>43132</v>
      </c>
      <c r="E7718">
        <v>4</v>
      </c>
      <c r="F7718">
        <v>4</v>
      </c>
      <c r="G7718" s="2">
        <v>1597.36</v>
      </c>
      <c r="H7718">
        <v>4</v>
      </c>
      <c r="I7718">
        <v>0</v>
      </c>
      <c r="J7718" s="4">
        <v>5</v>
      </c>
      <c r="K7718" s="3">
        <v>0</v>
      </c>
      <c r="L7718" s="1" t="s">
        <v>33</v>
      </c>
    </row>
    <row r="7719" spans="1:12" x14ac:dyDescent="0.3">
      <c r="A7719" s="1" t="s">
        <v>1872</v>
      </c>
      <c r="B7719" s="1" t="s">
        <v>57</v>
      </c>
      <c r="C7719" s="1" t="s">
        <v>422</v>
      </c>
      <c r="D7719" s="5">
        <v>43160</v>
      </c>
      <c r="E7719">
        <v>5</v>
      </c>
      <c r="F7719">
        <v>5</v>
      </c>
      <c r="G7719" s="2">
        <v>1446.15</v>
      </c>
      <c r="H7719">
        <v>5</v>
      </c>
      <c r="I7719">
        <v>0</v>
      </c>
      <c r="J7719" s="4">
        <v>5</v>
      </c>
      <c r="K7719" s="3">
        <v>0</v>
      </c>
      <c r="L7719" s="1" t="s">
        <v>34</v>
      </c>
    </row>
    <row r="7720" spans="1:12" x14ac:dyDescent="0.3">
      <c r="A7720" s="1" t="s">
        <v>1872</v>
      </c>
      <c r="B7720" s="1" t="s">
        <v>57</v>
      </c>
      <c r="C7720" s="1" t="s">
        <v>422</v>
      </c>
      <c r="D7720" s="5">
        <v>43191</v>
      </c>
      <c r="E7720">
        <v>7</v>
      </c>
      <c r="F7720">
        <v>7</v>
      </c>
      <c r="G7720" s="2">
        <v>2768.56</v>
      </c>
      <c r="H7720">
        <v>7</v>
      </c>
      <c r="I7720">
        <v>0</v>
      </c>
      <c r="J7720" s="4">
        <v>3.71</v>
      </c>
      <c r="K7720" s="3">
        <v>0</v>
      </c>
      <c r="L7720" s="1" t="s">
        <v>35</v>
      </c>
    </row>
    <row r="7721" spans="1:12" x14ac:dyDescent="0.3">
      <c r="A7721" s="1" t="s">
        <v>1872</v>
      </c>
      <c r="B7721" s="1" t="s">
        <v>57</v>
      </c>
      <c r="C7721" s="1" t="s">
        <v>422</v>
      </c>
      <c r="D7721" s="5">
        <v>43221</v>
      </c>
      <c r="E7721">
        <v>5</v>
      </c>
      <c r="F7721">
        <v>5</v>
      </c>
      <c r="G7721" s="2">
        <v>1006.68</v>
      </c>
      <c r="H7721">
        <v>5</v>
      </c>
      <c r="I7721">
        <v>1</v>
      </c>
      <c r="J7721" s="4">
        <v>4</v>
      </c>
      <c r="K7721" s="3">
        <v>0.2</v>
      </c>
      <c r="L7721" s="1" t="s">
        <v>46</v>
      </c>
    </row>
    <row r="7722" spans="1:12" x14ac:dyDescent="0.3">
      <c r="A7722" s="1" t="s">
        <v>1872</v>
      </c>
      <c r="B7722" s="1" t="s">
        <v>57</v>
      </c>
      <c r="C7722" s="1" t="s">
        <v>422</v>
      </c>
      <c r="D7722" s="5">
        <v>43252</v>
      </c>
      <c r="E7722">
        <v>4</v>
      </c>
      <c r="F7722">
        <v>8</v>
      </c>
      <c r="G7722" s="2">
        <v>2088.08</v>
      </c>
      <c r="H7722">
        <v>4</v>
      </c>
      <c r="I7722">
        <v>0</v>
      </c>
      <c r="J7722" s="4">
        <v>4.75</v>
      </c>
      <c r="K7722" s="3">
        <v>0</v>
      </c>
      <c r="L7722" s="1" t="s">
        <v>36</v>
      </c>
    </row>
    <row r="7723" spans="1:12" x14ac:dyDescent="0.3">
      <c r="A7723" s="1" t="s">
        <v>1872</v>
      </c>
      <c r="B7723" s="1" t="s">
        <v>57</v>
      </c>
      <c r="C7723" s="1" t="s">
        <v>422</v>
      </c>
      <c r="D7723" s="5">
        <v>43282</v>
      </c>
      <c r="E7723">
        <v>3</v>
      </c>
      <c r="F7723">
        <v>3</v>
      </c>
      <c r="G7723" s="2">
        <v>1104.27</v>
      </c>
      <c r="H7723">
        <v>3</v>
      </c>
      <c r="I7723">
        <v>0</v>
      </c>
      <c r="J7723" s="4">
        <v>5</v>
      </c>
      <c r="K7723" s="3">
        <v>0</v>
      </c>
      <c r="L7723" s="1" t="s">
        <v>37</v>
      </c>
    </row>
    <row r="7724" spans="1:12" x14ac:dyDescent="0.3">
      <c r="A7724" s="1" t="s">
        <v>1872</v>
      </c>
      <c r="B7724" s="1" t="s">
        <v>57</v>
      </c>
      <c r="C7724" s="1" t="s">
        <v>422</v>
      </c>
      <c r="D7724" s="5">
        <v>43313</v>
      </c>
      <c r="E7724">
        <v>1</v>
      </c>
      <c r="F7724">
        <v>1</v>
      </c>
      <c r="G7724" s="2">
        <v>196.18</v>
      </c>
      <c r="H7724">
        <v>1</v>
      </c>
      <c r="I7724">
        <v>0</v>
      </c>
      <c r="J7724" s="4">
        <v>5</v>
      </c>
      <c r="K7724" s="3">
        <v>0</v>
      </c>
      <c r="L7724" s="1" t="s">
        <v>49</v>
      </c>
    </row>
    <row r="7725" spans="1:12" x14ac:dyDescent="0.3">
      <c r="A7725" s="1" t="s">
        <v>1873</v>
      </c>
      <c r="B7725" s="1" t="s">
        <v>16</v>
      </c>
      <c r="C7725" s="1" t="s">
        <v>51</v>
      </c>
      <c r="D7725" s="5">
        <v>43191</v>
      </c>
      <c r="E7725">
        <v>1</v>
      </c>
      <c r="F7725">
        <v>1</v>
      </c>
      <c r="G7725" s="2">
        <v>304.47000000000003</v>
      </c>
      <c r="H7725">
        <v>1</v>
      </c>
      <c r="I7725">
        <v>0</v>
      </c>
      <c r="J7725" s="4">
        <v>5</v>
      </c>
      <c r="K7725" s="3">
        <v>0</v>
      </c>
      <c r="L7725" s="1" t="s">
        <v>35</v>
      </c>
    </row>
    <row r="7726" spans="1:12" x14ac:dyDescent="0.3">
      <c r="A7726" s="1" t="s">
        <v>1873</v>
      </c>
      <c r="B7726" s="1" t="s">
        <v>16</v>
      </c>
      <c r="C7726" s="1" t="s">
        <v>51</v>
      </c>
      <c r="D7726" s="5">
        <v>43221</v>
      </c>
      <c r="E7726">
        <v>1</v>
      </c>
      <c r="F7726">
        <v>1</v>
      </c>
      <c r="G7726" s="2">
        <v>256.89999999999998</v>
      </c>
      <c r="H7726">
        <v>1</v>
      </c>
      <c r="I7726">
        <v>1</v>
      </c>
      <c r="J7726" s="4">
        <v>1</v>
      </c>
      <c r="K7726" s="3">
        <v>1</v>
      </c>
      <c r="L7726" s="1" t="s">
        <v>46</v>
      </c>
    </row>
    <row r="7727" spans="1:12" x14ac:dyDescent="0.3">
      <c r="A7727" s="1" t="s">
        <v>1873</v>
      </c>
      <c r="B7727" s="1" t="s">
        <v>16</v>
      </c>
      <c r="C7727" s="1" t="s">
        <v>51</v>
      </c>
      <c r="D7727" s="5">
        <v>43313</v>
      </c>
      <c r="E7727">
        <v>2</v>
      </c>
      <c r="F7727">
        <v>2</v>
      </c>
      <c r="G7727" s="2">
        <v>487.24</v>
      </c>
      <c r="H7727">
        <v>2</v>
      </c>
      <c r="I7727">
        <v>0</v>
      </c>
      <c r="J7727" s="4">
        <v>5</v>
      </c>
      <c r="K7727" s="3">
        <v>0</v>
      </c>
      <c r="L7727" s="1" t="s">
        <v>49</v>
      </c>
    </row>
    <row r="7728" spans="1:12" x14ac:dyDescent="0.3">
      <c r="A7728" s="1" t="s">
        <v>1874</v>
      </c>
      <c r="B7728" s="1" t="s">
        <v>16</v>
      </c>
      <c r="C7728" s="1" t="s">
        <v>44</v>
      </c>
      <c r="D7728" s="5">
        <v>42979</v>
      </c>
      <c r="E7728">
        <v>1</v>
      </c>
      <c r="F7728">
        <v>1</v>
      </c>
      <c r="G7728" s="2">
        <v>121.6</v>
      </c>
      <c r="H7728">
        <v>1</v>
      </c>
      <c r="I7728">
        <v>0</v>
      </c>
      <c r="J7728" s="4">
        <v>4</v>
      </c>
      <c r="K7728" s="3">
        <v>0</v>
      </c>
      <c r="L7728" s="1" t="s">
        <v>18</v>
      </c>
    </row>
    <row r="7729" spans="1:12" x14ac:dyDescent="0.3">
      <c r="A7729" s="1" t="s">
        <v>1874</v>
      </c>
      <c r="B7729" s="1" t="s">
        <v>16</v>
      </c>
      <c r="C7729" s="1" t="s">
        <v>44</v>
      </c>
      <c r="D7729" s="5">
        <v>43101</v>
      </c>
      <c r="E7729">
        <v>1</v>
      </c>
      <c r="F7729">
        <v>1</v>
      </c>
      <c r="G7729" s="2">
        <v>100.77</v>
      </c>
      <c r="H7729">
        <v>1</v>
      </c>
      <c r="I7729">
        <v>0</v>
      </c>
      <c r="J7729" s="4">
        <v>1</v>
      </c>
      <c r="K7729" s="3">
        <v>0</v>
      </c>
      <c r="L7729" s="1" t="s">
        <v>32</v>
      </c>
    </row>
    <row r="7730" spans="1:12" x14ac:dyDescent="0.3">
      <c r="A7730" s="1" t="s">
        <v>1875</v>
      </c>
      <c r="B7730" s="1" t="s">
        <v>540</v>
      </c>
      <c r="C7730" s="1" t="s">
        <v>1876</v>
      </c>
      <c r="D7730" s="5">
        <v>43160</v>
      </c>
      <c r="E7730">
        <v>2</v>
      </c>
      <c r="F7730">
        <v>2</v>
      </c>
      <c r="G7730" s="2">
        <v>1385.97</v>
      </c>
      <c r="H7730">
        <v>2</v>
      </c>
      <c r="I7730">
        <v>0</v>
      </c>
      <c r="J7730" s="4">
        <v>4</v>
      </c>
      <c r="K7730" s="3">
        <v>0</v>
      </c>
      <c r="L7730" s="1" t="s">
        <v>34</v>
      </c>
    </row>
    <row r="7731" spans="1:12" x14ac:dyDescent="0.3">
      <c r="A7731" s="1" t="s">
        <v>1875</v>
      </c>
      <c r="B7731" s="1" t="s">
        <v>540</v>
      </c>
      <c r="C7731" s="1" t="s">
        <v>1876</v>
      </c>
      <c r="D7731" s="5">
        <v>43191</v>
      </c>
      <c r="E7731">
        <v>1</v>
      </c>
      <c r="F7731">
        <v>1</v>
      </c>
      <c r="G7731" s="2">
        <v>955.79</v>
      </c>
      <c r="H7731">
        <v>1</v>
      </c>
      <c r="I7731">
        <v>0</v>
      </c>
      <c r="J7731" s="4">
        <v>5</v>
      </c>
      <c r="K7731" s="3">
        <v>0</v>
      </c>
      <c r="L7731" s="1" t="s">
        <v>35</v>
      </c>
    </row>
    <row r="7732" spans="1:12" x14ac:dyDescent="0.3">
      <c r="A7732" s="1" t="s">
        <v>1877</v>
      </c>
      <c r="B7732" s="1" t="s">
        <v>16</v>
      </c>
      <c r="C7732" s="1" t="s">
        <v>51</v>
      </c>
      <c r="D7732" s="5">
        <v>43191</v>
      </c>
      <c r="E7732">
        <v>1</v>
      </c>
      <c r="F7732">
        <v>1</v>
      </c>
      <c r="G7732" s="2">
        <v>54.39</v>
      </c>
      <c r="H7732">
        <v>1</v>
      </c>
      <c r="I7732">
        <v>0</v>
      </c>
      <c r="J7732" s="4">
        <v>5</v>
      </c>
      <c r="K7732" s="3">
        <v>0</v>
      </c>
      <c r="L7732" s="1" t="s">
        <v>35</v>
      </c>
    </row>
    <row r="7733" spans="1:12" x14ac:dyDescent="0.3">
      <c r="A7733" s="1" t="s">
        <v>1877</v>
      </c>
      <c r="B7733" s="1" t="s">
        <v>16</v>
      </c>
      <c r="C7733" s="1" t="s">
        <v>51</v>
      </c>
      <c r="D7733" s="5">
        <v>43221</v>
      </c>
      <c r="E7733">
        <v>2</v>
      </c>
      <c r="F7733">
        <v>2</v>
      </c>
      <c r="G7733" s="2">
        <v>318.29000000000002</v>
      </c>
      <c r="H7733">
        <v>2</v>
      </c>
      <c r="I7733">
        <v>0</v>
      </c>
      <c r="J7733" s="4">
        <v>5</v>
      </c>
      <c r="K7733" s="3">
        <v>0</v>
      </c>
      <c r="L7733" s="1" t="s">
        <v>46</v>
      </c>
    </row>
    <row r="7734" spans="1:12" x14ac:dyDescent="0.3">
      <c r="A7734" s="1" t="s">
        <v>1877</v>
      </c>
      <c r="B7734" s="1" t="s">
        <v>16</v>
      </c>
      <c r="C7734" s="1" t="s">
        <v>51</v>
      </c>
      <c r="D7734" s="5">
        <v>43282</v>
      </c>
      <c r="E7734">
        <v>2</v>
      </c>
      <c r="F7734">
        <v>3</v>
      </c>
      <c r="G7734" s="2">
        <v>215.36</v>
      </c>
      <c r="H7734">
        <v>2</v>
      </c>
      <c r="I7734">
        <v>0</v>
      </c>
      <c r="J7734" s="4">
        <v>5</v>
      </c>
      <c r="K7734" s="3">
        <v>0</v>
      </c>
      <c r="L7734" s="1" t="s">
        <v>37</v>
      </c>
    </row>
    <row r="7735" spans="1:12" x14ac:dyDescent="0.3">
      <c r="A7735" s="1" t="s">
        <v>1877</v>
      </c>
      <c r="B7735" s="1" t="s">
        <v>16</v>
      </c>
      <c r="C7735" s="1" t="s">
        <v>51</v>
      </c>
      <c r="D7735" s="5">
        <v>43313</v>
      </c>
      <c r="E7735">
        <v>1</v>
      </c>
      <c r="F7735">
        <v>1</v>
      </c>
      <c r="G7735" s="2">
        <v>49.87</v>
      </c>
      <c r="H7735">
        <v>1</v>
      </c>
      <c r="I7735">
        <v>0</v>
      </c>
      <c r="J7735" s="4">
        <v>5</v>
      </c>
      <c r="K7735" s="3">
        <v>0</v>
      </c>
      <c r="L7735" s="1" t="s">
        <v>49</v>
      </c>
    </row>
    <row r="7736" spans="1:12" x14ac:dyDescent="0.3">
      <c r="A7736" s="1" t="s">
        <v>1878</v>
      </c>
      <c r="B7736" s="1" t="s">
        <v>16</v>
      </c>
      <c r="C7736" s="1" t="s">
        <v>224</v>
      </c>
      <c r="D7736" s="5">
        <v>43221</v>
      </c>
      <c r="E7736">
        <v>1</v>
      </c>
      <c r="F7736">
        <v>1</v>
      </c>
      <c r="G7736" s="2">
        <v>62.97</v>
      </c>
      <c r="H7736">
        <v>1</v>
      </c>
      <c r="I7736">
        <v>0</v>
      </c>
      <c r="J7736" s="4">
        <v>3</v>
      </c>
      <c r="K7736" s="3">
        <v>0</v>
      </c>
      <c r="L7736" s="1" t="s">
        <v>46</v>
      </c>
    </row>
    <row r="7737" spans="1:12" x14ac:dyDescent="0.3">
      <c r="A7737" s="1" t="s">
        <v>1879</v>
      </c>
      <c r="B7737" s="1" t="s">
        <v>16</v>
      </c>
      <c r="C7737" s="1" t="s">
        <v>48</v>
      </c>
      <c r="D7737" s="5">
        <v>42979</v>
      </c>
      <c r="E7737">
        <v>1</v>
      </c>
      <c r="F7737">
        <v>1</v>
      </c>
      <c r="G7737" s="2">
        <v>61.74</v>
      </c>
      <c r="H7737">
        <v>1</v>
      </c>
      <c r="I7737">
        <v>0</v>
      </c>
      <c r="J7737" s="4">
        <v>1</v>
      </c>
      <c r="K7737" s="3">
        <v>0</v>
      </c>
      <c r="L7737" s="1" t="s">
        <v>18</v>
      </c>
    </row>
    <row r="7738" spans="1:12" x14ac:dyDescent="0.3">
      <c r="A7738" s="1" t="s">
        <v>1880</v>
      </c>
      <c r="B7738" s="1" t="s">
        <v>16</v>
      </c>
      <c r="C7738" s="1" t="s">
        <v>51</v>
      </c>
      <c r="D7738" s="5">
        <v>43040</v>
      </c>
      <c r="E7738">
        <v>1</v>
      </c>
      <c r="F7738">
        <v>1</v>
      </c>
      <c r="G7738" s="2">
        <v>39.36</v>
      </c>
      <c r="H7738">
        <v>1</v>
      </c>
      <c r="I7738">
        <v>0</v>
      </c>
      <c r="J7738" s="4">
        <v>2</v>
      </c>
      <c r="K7738" s="3">
        <v>0</v>
      </c>
      <c r="L7738" s="1" t="s">
        <v>30</v>
      </c>
    </row>
    <row r="7739" spans="1:12" x14ac:dyDescent="0.3">
      <c r="A7739" s="1" t="s">
        <v>1880</v>
      </c>
      <c r="B7739" s="1" t="s">
        <v>16</v>
      </c>
      <c r="C7739" s="1" t="s">
        <v>51</v>
      </c>
      <c r="D7739" s="5">
        <v>43132</v>
      </c>
      <c r="E7739">
        <v>1</v>
      </c>
      <c r="F7739">
        <v>1</v>
      </c>
      <c r="G7739" s="2">
        <v>77.7</v>
      </c>
      <c r="H7739">
        <v>1</v>
      </c>
      <c r="I7739">
        <v>0</v>
      </c>
      <c r="J7739" s="4">
        <v>5</v>
      </c>
      <c r="K7739" s="3">
        <v>0</v>
      </c>
      <c r="L7739" s="1" t="s">
        <v>33</v>
      </c>
    </row>
    <row r="7740" spans="1:12" x14ac:dyDescent="0.3">
      <c r="A7740" s="1" t="s">
        <v>1881</v>
      </c>
      <c r="B7740" s="1" t="s">
        <v>16</v>
      </c>
      <c r="C7740" s="1" t="s">
        <v>51</v>
      </c>
      <c r="D7740" s="5">
        <v>42979</v>
      </c>
      <c r="E7740">
        <v>1</v>
      </c>
      <c r="F7740">
        <v>1</v>
      </c>
      <c r="G7740" s="2">
        <v>688.35</v>
      </c>
      <c r="H7740">
        <v>1</v>
      </c>
      <c r="I7740">
        <v>0</v>
      </c>
      <c r="J7740" s="4">
        <v>2</v>
      </c>
      <c r="K7740" s="3">
        <v>0</v>
      </c>
      <c r="L7740" s="1" t="s">
        <v>18</v>
      </c>
    </row>
    <row r="7741" spans="1:12" x14ac:dyDescent="0.3">
      <c r="A7741" s="1" t="s">
        <v>1881</v>
      </c>
      <c r="B7741" s="1" t="s">
        <v>16</v>
      </c>
      <c r="C7741" s="1" t="s">
        <v>51</v>
      </c>
      <c r="D7741" s="5">
        <v>43009</v>
      </c>
      <c r="E7741">
        <v>1</v>
      </c>
      <c r="F7741">
        <v>1</v>
      </c>
      <c r="G7741" s="2">
        <v>407.9</v>
      </c>
      <c r="H7741">
        <v>1</v>
      </c>
      <c r="I7741">
        <v>0</v>
      </c>
      <c r="J7741" s="4">
        <v>1</v>
      </c>
      <c r="K7741" s="3">
        <v>0</v>
      </c>
      <c r="L7741" s="1" t="s">
        <v>19</v>
      </c>
    </row>
    <row r="7742" spans="1:12" x14ac:dyDescent="0.3">
      <c r="A7742" s="1" t="s">
        <v>1881</v>
      </c>
      <c r="B7742" s="1" t="s">
        <v>16</v>
      </c>
      <c r="C7742" s="1" t="s">
        <v>51</v>
      </c>
      <c r="D7742" s="5">
        <v>43191</v>
      </c>
      <c r="E7742">
        <v>1</v>
      </c>
      <c r="F7742">
        <v>1</v>
      </c>
      <c r="G7742" s="2">
        <v>988.48</v>
      </c>
      <c r="H7742">
        <v>1</v>
      </c>
      <c r="I7742">
        <v>0</v>
      </c>
      <c r="J7742" s="4">
        <v>5</v>
      </c>
      <c r="K7742" s="3">
        <v>0</v>
      </c>
      <c r="L7742" s="1" t="s">
        <v>35</v>
      </c>
    </row>
    <row r="7743" spans="1:12" x14ac:dyDescent="0.3">
      <c r="A7743" s="1" t="s">
        <v>1882</v>
      </c>
      <c r="B7743" s="1" t="s">
        <v>16</v>
      </c>
      <c r="C7743" s="1" t="s">
        <v>449</v>
      </c>
      <c r="D7743" s="5">
        <v>42917</v>
      </c>
      <c r="E7743">
        <v>2</v>
      </c>
      <c r="F7743">
        <v>2</v>
      </c>
      <c r="G7743" s="2">
        <v>86.6</v>
      </c>
      <c r="H7743">
        <v>2</v>
      </c>
      <c r="I7743">
        <v>0</v>
      </c>
      <c r="J7743" s="4">
        <v>3.5</v>
      </c>
      <c r="K7743" s="3">
        <v>0</v>
      </c>
      <c r="L7743" s="1" t="s">
        <v>28</v>
      </c>
    </row>
    <row r="7744" spans="1:12" x14ac:dyDescent="0.3">
      <c r="A7744" s="1" t="s">
        <v>1882</v>
      </c>
      <c r="B7744" s="1" t="s">
        <v>16</v>
      </c>
      <c r="C7744" s="1" t="s">
        <v>449</v>
      </c>
      <c r="D7744" s="5">
        <v>42979</v>
      </c>
      <c r="E7744">
        <v>2</v>
      </c>
      <c r="F7744">
        <v>2</v>
      </c>
      <c r="G7744" s="2">
        <v>134.18</v>
      </c>
      <c r="H7744">
        <v>1</v>
      </c>
      <c r="I7744">
        <v>0</v>
      </c>
      <c r="J7744" s="4">
        <v>3</v>
      </c>
      <c r="K7744" s="3">
        <v>0</v>
      </c>
      <c r="L7744" s="1" t="s">
        <v>18</v>
      </c>
    </row>
    <row r="7745" spans="1:12" x14ac:dyDescent="0.3">
      <c r="A7745" s="1" t="s">
        <v>1882</v>
      </c>
      <c r="B7745" s="1" t="s">
        <v>16</v>
      </c>
      <c r="C7745" s="1" t="s">
        <v>449</v>
      </c>
      <c r="D7745" s="5">
        <v>43009</v>
      </c>
      <c r="E7745">
        <v>1</v>
      </c>
      <c r="F7745">
        <v>1</v>
      </c>
      <c r="G7745" s="2">
        <v>28.1</v>
      </c>
      <c r="H7745">
        <v>1</v>
      </c>
      <c r="I7745">
        <v>0</v>
      </c>
      <c r="J7745" s="4">
        <v>5</v>
      </c>
      <c r="K7745" s="3">
        <v>0</v>
      </c>
      <c r="L7745" s="1" t="s">
        <v>19</v>
      </c>
    </row>
    <row r="7746" spans="1:12" x14ac:dyDescent="0.3">
      <c r="A7746" s="1" t="s">
        <v>1883</v>
      </c>
      <c r="B7746" s="1" t="s">
        <v>41</v>
      </c>
      <c r="C7746" s="1" t="s">
        <v>42</v>
      </c>
      <c r="D7746" s="5">
        <v>42979</v>
      </c>
      <c r="E7746">
        <v>3</v>
      </c>
      <c r="F7746">
        <v>5</v>
      </c>
      <c r="G7746" s="2">
        <v>2146.86</v>
      </c>
      <c r="H7746">
        <v>3</v>
      </c>
      <c r="I7746">
        <v>0</v>
      </c>
      <c r="J7746" s="4">
        <v>5</v>
      </c>
      <c r="K7746" s="3">
        <v>0</v>
      </c>
      <c r="L7746" s="1" t="s">
        <v>18</v>
      </c>
    </row>
    <row r="7747" spans="1:12" x14ac:dyDescent="0.3">
      <c r="A7747" s="1" t="s">
        <v>1883</v>
      </c>
      <c r="B7747" s="1" t="s">
        <v>41</v>
      </c>
      <c r="C7747" s="1" t="s">
        <v>42</v>
      </c>
      <c r="D7747" s="5">
        <v>43009</v>
      </c>
      <c r="E7747">
        <v>1</v>
      </c>
      <c r="F7747">
        <v>1</v>
      </c>
      <c r="G7747" s="2">
        <v>61.79</v>
      </c>
      <c r="H7747">
        <v>1</v>
      </c>
      <c r="I7747">
        <v>0</v>
      </c>
      <c r="J7747" s="4">
        <v>4</v>
      </c>
      <c r="K7747" s="3">
        <v>0</v>
      </c>
      <c r="L7747" s="1" t="s">
        <v>19</v>
      </c>
    </row>
    <row r="7748" spans="1:12" x14ac:dyDescent="0.3">
      <c r="A7748" s="1" t="s">
        <v>1883</v>
      </c>
      <c r="B7748" s="1" t="s">
        <v>41</v>
      </c>
      <c r="C7748" s="1" t="s">
        <v>42</v>
      </c>
      <c r="D7748" s="5">
        <v>43040</v>
      </c>
      <c r="E7748">
        <v>2</v>
      </c>
      <c r="F7748">
        <v>2</v>
      </c>
      <c r="G7748" s="2">
        <v>100.39</v>
      </c>
      <c r="H7748">
        <v>2</v>
      </c>
      <c r="I7748">
        <v>0</v>
      </c>
      <c r="J7748" s="4">
        <v>4</v>
      </c>
      <c r="K7748" s="3">
        <v>0</v>
      </c>
      <c r="L7748" s="1" t="s">
        <v>30</v>
      </c>
    </row>
    <row r="7749" spans="1:12" x14ac:dyDescent="0.3">
      <c r="A7749" s="1" t="s">
        <v>1883</v>
      </c>
      <c r="B7749" s="1" t="s">
        <v>41</v>
      </c>
      <c r="C7749" s="1" t="s">
        <v>42</v>
      </c>
      <c r="D7749" s="5">
        <v>43070</v>
      </c>
      <c r="E7749">
        <v>2</v>
      </c>
      <c r="F7749">
        <v>2</v>
      </c>
      <c r="G7749" s="2">
        <v>173.08</v>
      </c>
      <c r="H7749">
        <v>2</v>
      </c>
      <c r="I7749">
        <v>1</v>
      </c>
      <c r="J7749" s="4">
        <v>3</v>
      </c>
      <c r="K7749" s="3">
        <v>0.5</v>
      </c>
      <c r="L7749" s="1" t="s">
        <v>31</v>
      </c>
    </row>
    <row r="7750" spans="1:12" x14ac:dyDescent="0.3">
      <c r="A7750" s="1" t="s">
        <v>1883</v>
      </c>
      <c r="B7750" s="1" t="s">
        <v>41</v>
      </c>
      <c r="C7750" s="1" t="s">
        <v>42</v>
      </c>
      <c r="D7750" s="5">
        <v>43101</v>
      </c>
      <c r="E7750">
        <v>5</v>
      </c>
      <c r="F7750">
        <v>5</v>
      </c>
      <c r="G7750" s="2">
        <v>1034.26</v>
      </c>
      <c r="H7750">
        <v>5</v>
      </c>
      <c r="I7750">
        <v>0</v>
      </c>
      <c r="J7750" s="4">
        <v>4</v>
      </c>
      <c r="K7750" s="3">
        <v>0</v>
      </c>
      <c r="L7750" s="1" t="s">
        <v>32</v>
      </c>
    </row>
    <row r="7751" spans="1:12" x14ac:dyDescent="0.3">
      <c r="A7751" s="1" t="s">
        <v>1883</v>
      </c>
      <c r="B7751" s="1" t="s">
        <v>41</v>
      </c>
      <c r="C7751" s="1" t="s">
        <v>42</v>
      </c>
      <c r="D7751" s="5">
        <v>43132</v>
      </c>
      <c r="E7751">
        <v>7</v>
      </c>
      <c r="F7751">
        <v>7</v>
      </c>
      <c r="G7751" s="2">
        <v>740.71</v>
      </c>
      <c r="H7751">
        <v>7</v>
      </c>
      <c r="I7751">
        <v>1</v>
      </c>
      <c r="J7751" s="4">
        <v>4.43</v>
      </c>
      <c r="K7751" s="3">
        <v>0.14285714285714285</v>
      </c>
      <c r="L7751" s="1" t="s">
        <v>33</v>
      </c>
    </row>
    <row r="7752" spans="1:12" x14ac:dyDescent="0.3">
      <c r="A7752" s="1" t="s">
        <v>1883</v>
      </c>
      <c r="B7752" s="1" t="s">
        <v>41</v>
      </c>
      <c r="C7752" s="1" t="s">
        <v>42</v>
      </c>
      <c r="D7752" s="5">
        <v>43160</v>
      </c>
      <c r="E7752">
        <v>4</v>
      </c>
      <c r="F7752">
        <v>4</v>
      </c>
      <c r="G7752" s="2">
        <v>526.94000000000005</v>
      </c>
      <c r="H7752">
        <v>3</v>
      </c>
      <c r="I7752">
        <v>0</v>
      </c>
      <c r="J7752" s="4">
        <v>3.75</v>
      </c>
      <c r="K7752" s="3">
        <v>0</v>
      </c>
      <c r="L7752" s="1" t="s">
        <v>34</v>
      </c>
    </row>
    <row r="7753" spans="1:12" x14ac:dyDescent="0.3">
      <c r="A7753" s="1" t="s">
        <v>1883</v>
      </c>
      <c r="B7753" s="1" t="s">
        <v>41</v>
      </c>
      <c r="C7753" s="1" t="s">
        <v>42</v>
      </c>
      <c r="D7753" s="5">
        <v>43191</v>
      </c>
      <c r="E7753">
        <v>9</v>
      </c>
      <c r="F7753">
        <v>10</v>
      </c>
      <c r="G7753" s="2">
        <v>917.27</v>
      </c>
      <c r="H7753">
        <v>9</v>
      </c>
      <c r="I7753">
        <v>0</v>
      </c>
      <c r="J7753" s="4">
        <v>4.4400000000000004</v>
      </c>
      <c r="K7753" s="3">
        <v>0</v>
      </c>
      <c r="L7753" s="1" t="s">
        <v>35</v>
      </c>
    </row>
    <row r="7754" spans="1:12" x14ac:dyDescent="0.3">
      <c r="A7754" s="1" t="s">
        <v>1883</v>
      </c>
      <c r="B7754" s="1" t="s">
        <v>41</v>
      </c>
      <c r="C7754" s="1" t="s">
        <v>42</v>
      </c>
      <c r="D7754" s="5">
        <v>43221</v>
      </c>
      <c r="E7754">
        <v>5</v>
      </c>
      <c r="F7754">
        <v>5</v>
      </c>
      <c r="G7754" s="2">
        <v>841.67</v>
      </c>
      <c r="H7754">
        <v>5</v>
      </c>
      <c r="I7754">
        <v>0</v>
      </c>
      <c r="J7754" s="4">
        <v>4.8</v>
      </c>
      <c r="K7754" s="3">
        <v>0</v>
      </c>
      <c r="L7754" s="1" t="s">
        <v>46</v>
      </c>
    </row>
    <row r="7755" spans="1:12" x14ac:dyDescent="0.3">
      <c r="A7755" s="1" t="s">
        <v>1883</v>
      </c>
      <c r="B7755" s="1" t="s">
        <v>41</v>
      </c>
      <c r="C7755" s="1" t="s">
        <v>42</v>
      </c>
      <c r="D7755" s="5">
        <v>43252</v>
      </c>
      <c r="E7755">
        <v>3</v>
      </c>
      <c r="F7755">
        <v>3</v>
      </c>
      <c r="G7755" s="2">
        <v>775.12</v>
      </c>
      <c r="H7755">
        <v>3</v>
      </c>
      <c r="I7755">
        <v>0</v>
      </c>
      <c r="J7755" s="4">
        <v>4.67</v>
      </c>
      <c r="K7755" s="3">
        <v>0</v>
      </c>
      <c r="L7755" s="1" t="s">
        <v>36</v>
      </c>
    </row>
    <row r="7756" spans="1:12" x14ac:dyDescent="0.3">
      <c r="A7756" s="1" t="s">
        <v>1883</v>
      </c>
      <c r="B7756" s="1" t="s">
        <v>41</v>
      </c>
      <c r="C7756" s="1" t="s">
        <v>42</v>
      </c>
      <c r="D7756" s="5">
        <v>43282</v>
      </c>
      <c r="E7756">
        <v>5</v>
      </c>
      <c r="F7756">
        <v>5</v>
      </c>
      <c r="G7756" s="2">
        <v>620.79</v>
      </c>
      <c r="H7756">
        <v>5</v>
      </c>
      <c r="I7756">
        <v>0</v>
      </c>
      <c r="J7756" s="4">
        <v>4.2</v>
      </c>
      <c r="K7756" s="3">
        <v>0</v>
      </c>
      <c r="L7756" s="1" t="s">
        <v>37</v>
      </c>
    </row>
    <row r="7757" spans="1:12" x14ac:dyDescent="0.3">
      <c r="A7757" s="1" t="s">
        <v>1883</v>
      </c>
      <c r="B7757" s="1" t="s">
        <v>41</v>
      </c>
      <c r="C7757" s="1" t="s">
        <v>42</v>
      </c>
      <c r="D7757" s="5">
        <v>43313</v>
      </c>
      <c r="E7757">
        <v>8</v>
      </c>
      <c r="F7757">
        <v>8</v>
      </c>
      <c r="G7757" s="2">
        <v>1455.93</v>
      </c>
      <c r="H7757">
        <v>8</v>
      </c>
      <c r="I7757">
        <v>0</v>
      </c>
      <c r="J7757" s="4">
        <v>3.88</v>
      </c>
      <c r="K7757" s="3">
        <v>0</v>
      </c>
      <c r="L7757" s="1" t="s">
        <v>49</v>
      </c>
    </row>
    <row r="7758" spans="1:12" x14ac:dyDescent="0.3">
      <c r="A7758" s="1" t="s">
        <v>1884</v>
      </c>
      <c r="B7758" s="1" t="s">
        <v>16</v>
      </c>
      <c r="C7758" s="1" t="s">
        <v>113</v>
      </c>
      <c r="D7758" s="5">
        <v>42856</v>
      </c>
      <c r="E7758">
        <v>1</v>
      </c>
      <c r="F7758">
        <v>1</v>
      </c>
      <c r="G7758" s="2">
        <v>87.8</v>
      </c>
      <c r="H7758">
        <v>1</v>
      </c>
      <c r="I7758">
        <v>1</v>
      </c>
      <c r="J7758" s="4"/>
      <c r="K7758" s="3">
        <v>1</v>
      </c>
      <c r="L7758" s="1" t="s">
        <v>26</v>
      </c>
    </row>
    <row r="7759" spans="1:12" x14ac:dyDescent="0.3">
      <c r="A7759" s="1" t="s">
        <v>1884</v>
      </c>
      <c r="B7759" s="1" t="s">
        <v>16</v>
      </c>
      <c r="C7759" s="1" t="s">
        <v>113</v>
      </c>
      <c r="D7759" s="5">
        <v>42887</v>
      </c>
      <c r="E7759">
        <v>2</v>
      </c>
      <c r="F7759">
        <v>2</v>
      </c>
      <c r="G7759" s="2">
        <v>53.95</v>
      </c>
      <c r="H7759">
        <v>2</v>
      </c>
      <c r="I7759">
        <v>0</v>
      </c>
      <c r="J7759" s="4">
        <v>3.5</v>
      </c>
      <c r="K7759" s="3">
        <v>0</v>
      </c>
      <c r="L7759" s="1" t="s">
        <v>27</v>
      </c>
    </row>
    <row r="7760" spans="1:12" x14ac:dyDescent="0.3">
      <c r="A7760" s="1" t="s">
        <v>1884</v>
      </c>
      <c r="B7760" s="1" t="s">
        <v>16</v>
      </c>
      <c r="C7760" s="1" t="s">
        <v>113</v>
      </c>
      <c r="D7760" s="5">
        <v>42917</v>
      </c>
      <c r="E7760">
        <v>4</v>
      </c>
      <c r="F7760">
        <v>5</v>
      </c>
      <c r="G7760" s="2">
        <v>299.45999999999998</v>
      </c>
      <c r="H7760">
        <v>4</v>
      </c>
      <c r="I7760">
        <v>0</v>
      </c>
      <c r="J7760" s="4">
        <v>4</v>
      </c>
      <c r="K7760" s="3">
        <v>0</v>
      </c>
      <c r="L7760" s="1" t="s">
        <v>28</v>
      </c>
    </row>
    <row r="7761" spans="1:12" x14ac:dyDescent="0.3">
      <c r="A7761" s="1" t="s">
        <v>1884</v>
      </c>
      <c r="B7761" s="1" t="s">
        <v>16</v>
      </c>
      <c r="C7761" s="1" t="s">
        <v>113</v>
      </c>
      <c r="D7761" s="5">
        <v>42948</v>
      </c>
      <c r="E7761">
        <v>1</v>
      </c>
      <c r="F7761">
        <v>2</v>
      </c>
      <c r="G7761" s="2">
        <v>267.27</v>
      </c>
      <c r="H7761">
        <v>1</v>
      </c>
      <c r="I7761">
        <v>0</v>
      </c>
      <c r="J7761" s="4">
        <v>1</v>
      </c>
      <c r="K7761" s="3">
        <v>0</v>
      </c>
      <c r="L7761" s="1" t="s">
        <v>29</v>
      </c>
    </row>
    <row r="7762" spans="1:12" x14ac:dyDescent="0.3">
      <c r="A7762" s="1" t="s">
        <v>1884</v>
      </c>
      <c r="B7762" s="1" t="s">
        <v>16</v>
      </c>
      <c r="C7762" s="1" t="s">
        <v>113</v>
      </c>
      <c r="D7762" s="5">
        <v>42979</v>
      </c>
      <c r="E7762">
        <v>2</v>
      </c>
      <c r="F7762">
        <v>2</v>
      </c>
      <c r="G7762" s="2">
        <v>72.2</v>
      </c>
      <c r="H7762">
        <v>2</v>
      </c>
      <c r="I7762">
        <v>0</v>
      </c>
      <c r="J7762" s="4">
        <v>4.5</v>
      </c>
      <c r="K7762" s="3">
        <v>0</v>
      </c>
      <c r="L7762" s="1" t="s">
        <v>18</v>
      </c>
    </row>
    <row r="7763" spans="1:12" x14ac:dyDescent="0.3">
      <c r="A7763" s="1" t="s">
        <v>1884</v>
      </c>
      <c r="B7763" s="1" t="s">
        <v>16</v>
      </c>
      <c r="C7763" s="1" t="s">
        <v>113</v>
      </c>
      <c r="D7763" s="5">
        <v>43009</v>
      </c>
      <c r="E7763">
        <v>6</v>
      </c>
      <c r="F7763">
        <v>8</v>
      </c>
      <c r="G7763" s="2">
        <v>1237.04</v>
      </c>
      <c r="H7763">
        <v>6</v>
      </c>
      <c r="I7763">
        <v>0</v>
      </c>
      <c r="J7763" s="4">
        <v>4.17</v>
      </c>
      <c r="K7763" s="3">
        <v>0</v>
      </c>
      <c r="L7763" s="1" t="s">
        <v>19</v>
      </c>
    </row>
    <row r="7764" spans="1:12" x14ac:dyDescent="0.3">
      <c r="A7764" s="1" t="s">
        <v>1884</v>
      </c>
      <c r="B7764" s="1" t="s">
        <v>16</v>
      </c>
      <c r="C7764" s="1" t="s">
        <v>113</v>
      </c>
      <c r="D7764" s="5">
        <v>43040</v>
      </c>
      <c r="E7764">
        <v>7</v>
      </c>
      <c r="F7764">
        <v>10</v>
      </c>
      <c r="G7764" s="2">
        <v>1385.39</v>
      </c>
      <c r="H7764">
        <v>6</v>
      </c>
      <c r="I7764">
        <v>0</v>
      </c>
      <c r="J7764" s="4">
        <v>3.67</v>
      </c>
      <c r="K7764" s="3">
        <v>0</v>
      </c>
      <c r="L7764" s="1" t="s">
        <v>30</v>
      </c>
    </row>
    <row r="7765" spans="1:12" x14ac:dyDescent="0.3">
      <c r="A7765" s="1" t="s">
        <v>1884</v>
      </c>
      <c r="B7765" s="1" t="s">
        <v>16</v>
      </c>
      <c r="C7765" s="1" t="s">
        <v>113</v>
      </c>
      <c r="D7765" s="5">
        <v>43070</v>
      </c>
      <c r="E7765">
        <v>2</v>
      </c>
      <c r="F7765">
        <v>3</v>
      </c>
      <c r="G7765" s="2">
        <v>436.78</v>
      </c>
      <c r="H7765">
        <v>2</v>
      </c>
      <c r="I7765">
        <v>0</v>
      </c>
      <c r="J7765" s="4">
        <v>5</v>
      </c>
      <c r="K7765" s="3">
        <v>0</v>
      </c>
      <c r="L7765" s="1" t="s">
        <v>31</v>
      </c>
    </row>
    <row r="7766" spans="1:12" x14ac:dyDescent="0.3">
      <c r="A7766" s="1" t="s">
        <v>1884</v>
      </c>
      <c r="B7766" s="1" t="s">
        <v>16</v>
      </c>
      <c r="C7766" s="1" t="s">
        <v>113</v>
      </c>
      <c r="D7766" s="5">
        <v>43101</v>
      </c>
      <c r="E7766">
        <v>10</v>
      </c>
      <c r="F7766">
        <v>12</v>
      </c>
      <c r="G7766" s="2">
        <v>1383.89</v>
      </c>
      <c r="H7766">
        <v>10</v>
      </c>
      <c r="I7766">
        <v>0</v>
      </c>
      <c r="J7766" s="4">
        <v>4.0999999999999996</v>
      </c>
      <c r="K7766" s="3">
        <v>0</v>
      </c>
      <c r="L7766" s="1" t="s">
        <v>32</v>
      </c>
    </row>
    <row r="7767" spans="1:12" x14ac:dyDescent="0.3">
      <c r="A7767" s="1" t="s">
        <v>1884</v>
      </c>
      <c r="B7767" s="1" t="s">
        <v>16</v>
      </c>
      <c r="C7767" s="1" t="s">
        <v>113</v>
      </c>
      <c r="D7767" s="5">
        <v>43132</v>
      </c>
      <c r="E7767">
        <v>4</v>
      </c>
      <c r="F7767">
        <v>6</v>
      </c>
      <c r="G7767" s="2">
        <v>659.66</v>
      </c>
      <c r="H7767">
        <v>4</v>
      </c>
      <c r="I7767">
        <v>0</v>
      </c>
      <c r="J7767" s="4">
        <v>4.25</v>
      </c>
      <c r="K7767" s="3">
        <v>0</v>
      </c>
      <c r="L7767" s="1" t="s">
        <v>33</v>
      </c>
    </row>
    <row r="7768" spans="1:12" x14ac:dyDescent="0.3">
      <c r="A7768" s="1" t="s">
        <v>1884</v>
      </c>
      <c r="B7768" s="1" t="s">
        <v>16</v>
      </c>
      <c r="C7768" s="1" t="s">
        <v>113</v>
      </c>
      <c r="D7768" s="5">
        <v>43160</v>
      </c>
      <c r="E7768">
        <v>4</v>
      </c>
      <c r="F7768">
        <v>5</v>
      </c>
      <c r="G7768" s="2">
        <v>490.82</v>
      </c>
      <c r="H7768">
        <v>4</v>
      </c>
      <c r="I7768">
        <v>0</v>
      </c>
      <c r="J7768" s="4">
        <v>2.5</v>
      </c>
      <c r="K7768" s="3">
        <v>0</v>
      </c>
      <c r="L7768" s="1" t="s">
        <v>34</v>
      </c>
    </row>
    <row r="7769" spans="1:12" x14ac:dyDescent="0.3">
      <c r="A7769" s="1" t="s">
        <v>1884</v>
      </c>
      <c r="B7769" s="1" t="s">
        <v>16</v>
      </c>
      <c r="C7769" s="1" t="s">
        <v>113</v>
      </c>
      <c r="D7769" s="5">
        <v>43221</v>
      </c>
      <c r="E7769">
        <v>2</v>
      </c>
      <c r="F7769">
        <v>2</v>
      </c>
      <c r="G7769" s="2">
        <v>289.29000000000002</v>
      </c>
      <c r="H7769">
        <v>2</v>
      </c>
      <c r="I7769">
        <v>0</v>
      </c>
      <c r="J7769" s="4">
        <v>5</v>
      </c>
      <c r="K7769" s="3">
        <v>0</v>
      </c>
      <c r="L7769" s="1" t="s">
        <v>46</v>
      </c>
    </row>
    <row r="7770" spans="1:12" x14ac:dyDescent="0.3">
      <c r="A7770" s="1" t="s">
        <v>1884</v>
      </c>
      <c r="B7770" s="1" t="s">
        <v>16</v>
      </c>
      <c r="C7770" s="1" t="s">
        <v>113</v>
      </c>
      <c r="D7770" s="5">
        <v>43252</v>
      </c>
      <c r="E7770">
        <v>3</v>
      </c>
      <c r="F7770">
        <v>5</v>
      </c>
      <c r="G7770" s="2">
        <v>378.97</v>
      </c>
      <c r="H7770">
        <v>3</v>
      </c>
      <c r="I7770">
        <v>0</v>
      </c>
      <c r="J7770" s="4">
        <v>4</v>
      </c>
      <c r="K7770" s="3">
        <v>0</v>
      </c>
      <c r="L7770" s="1" t="s">
        <v>36</v>
      </c>
    </row>
    <row r="7771" spans="1:12" x14ac:dyDescent="0.3">
      <c r="A7771" s="1" t="s">
        <v>1884</v>
      </c>
      <c r="B7771" s="1" t="s">
        <v>16</v>
      </c>
      <c r="C7771" s="1" t="s">
        <v>113</v>
      </c>
      <c r="D7771" s="5">
        <v>43282</v>
      </c>
      <c r="E7771">
        <v>4</v>
      </c>
      <c r="F7771">
        <v>6</v>
      </c>
      <c r="G7771" s="2">
        <v>534.55999999999995</v>
      </c>
      <c r="H7771">
        <v>4</v>
      </c>
      <c r="I7771">
        <v>0</v>
      </c>
      <c r="J7771" s="4">
        <v>3.5</v>
      </c>
      <c r="K7771" s="3">
        <v>0</v>
      </c>
      <c r="L7771" s="1" t="s">
        <v>37</v>
      </c>
    </row>
    <row r="7772" spans="1:12" x14ac:dyDescent="0.3">
      <c r="A7772" s="1" t="s">
        <v>1885</v>
      </c>
      <c r="B7772" s="1" t="s">
        <v>16</v>
      </c>
      <c r="C7772" s="1" t="s">
        <v>329</v>
      </c>
      <c r="D7772" s="5">
        <v>43313</v>
      </c>
      <c r="E7772">
        <v>1</v>
      </c>
      <c r="F7772">
        <v>2</v>
      </c>
      <c r="G7772" s="2">
        <v>235.84</v>
      </c>
      <c r="H7772">
        <v>1</v>
      </c>
      <c r="I7772">
        <v>0</v>
      </c>
      <c r="J7772" s="4">
        <v>5</v>
      </c>
      <c r="K7772" s="3">
        <v>0</v>
      </c>
      <c r="L7772" s="1" t="s">
        <v>49</v>
      </c>
    </row>
    <row r="7773" spans="1:12" x14ac:dyDescent="0.3">
      <c r="A7773" s="1" t="s">
        <v>1886</v>
      </c>
      <c r="B7773" s="1" t="s">
        <v>470</v>
      </c>
      <c r="C7773" s="1" t="s">
        <v>471</v>
      </c>
      <c r="D7773" s="5">
        <v>42795</v>
      </c>
      <c r="E7773">
        <v>2</v>
      </c>
      <c r="F7773">
        <v>2</v>
      </c>
      <c r="G7773" s="2">
        <v>237.07</v>
      </c>
      <c r="H7773">
        <v>2</v>
      </c>
      <c r="I7773">
        <v>0</v>
      </c>
      <c r="J7773" s="4">
        <v>5</v>
      </c>
      <c r="K7773" s="3">
        <v>0</v>
      </c>
      <c r="L7773" s="1" t="s">
        <v>24</v>
      </c>
    </row>
    <row r="7774" spans="1:12" x14ac:dyDescent="0.3">
      <c r="A7774" s="1" t="s">
        <v>1886</v>
      </c>
      <c r="B7774" s="1" t="s">
        <v>470</v>
      </c>
      <c r="C7774" s="1" t="s">
        <v>471</v>
      </c>
      <c r="D7774" s="5">
        <v>42826</v>
      </c>
      <c r="E7774">
        <v>1</v>
      </c>
      <c r="F7774">
        <v>1</v>
      </c>
      <c r="G7774" s="2">
        <v>40.25</v>
      </c>
      <c r="H7774">
        <v>1</v>
      </c>
      <c r="I7774">
        <v>0</v>
      </c>
      <c r="J7774" s="4">
        <v>5</v>
      </c>
      <c r="K7774" s="3">
        <v>0</v>
      </c>
      <c r="L7774" s="1" t="s">
        <v>25</v>
      </c>
    </row>
    <row r="7775" spans="1:12" x14ac:dyDescent="0.3">
      <c r="A7775" s="1" t="s">
        <v>1887</v>
      </c>
      <c r="B7775" s="1" t="s">
        <v>90</v>
      </c>
      <c r="C7775" s="1" t="s">
        <v>91</v>
      </c>
      <c r="D7775" s="5">
        <v>42887</v>
      </c>
      <c r="E7775">
        <v>1</v>
      </c>
      <c r="F7775">
        <v>1</v>
      </c>
      <c r="G7775" s="2">
        <v>88.91</v>
      </c>
      <c r="H7775">
        <v>1</v>
      </c>
      <c r="I7775">
        <v>0</v>
      </c>
      <c r="J7775" s="4">
        <v>4</v>
      </c>
      <c r="K7775" s="3">
        <v>0</v>
      </c>
      <c r="L7775" s="1" t="s">
        <v>27</v>
      </c>
    </row>
    <row r="7776" spans="1:12" x14ac:dyDescent="0.3">
      <c r="A7776" s="1" t="s">
        <v>1887</v>
      </c>
      <c r="B7776" s="1" t="s">
        <v>90</v>
      </c>
      <c r="C7776" s="1" t="s">
        <v>91</v>
      </c>
      <c r="D7776" s="5">
        <v>42917</v>
      </c>
      <c r="E7776">
        <v>4</v>
      </c>
      <c r="F7776">
        <v>6</v>
      </c>
      <c r="G7776" s="2">
        <v>864.65</v>
      </c>
      <c r="H7776">
        <v>4</v>
      </c>
      <c r="I7776">
        <v>0</v>
      </c>
      <c r="J7776" s="4">
        <v>5</v>
      </c>
      <c r="K7776" s="3">
        <v>0</v>
      </c>
      <c r="L7776" s="1" t="s">
        <v>28</v>
      </c>
    </row>
    <row r="7777" spans="1:12" x14ac:dyDescent="0.3">
      <c r="A7777" s="1" t="s">
        <v>1887</v>
      </c>
      <c r="B7777" s="1" t="s">
        <v>90</v>
      </c>
      <c r="C7777" s="1" t="s">
        <v>91</v>
      </c>
      <c r="D7777" s="5">
        <v>42948</v>
      </c>
      <c r="E7777">
        <v>1</v>
      </c>
      <c r="F7777">
        <v>1</v>
      </c>
      <c r="G7777" s="2">
        <v>33.479999999999997</v>
      </c>
      <c r="H7777">
        <v>1</v>
      </c>
      <c r="I7777">
        <v>0</v>
      </c>
      <c r="J7777" s="4">
        <v>5</v>
      </c>
      <c r="K7777" s="3">
        <v>0</v>
      </c>
      <c r="L7777" s="1" t="s">
        <v>29</v>
      </c>
    </row>
    <row r="7778" spans="1:12" x14ac:dyDescent="0.3">
      <c r="A7778" s="1" t="s">
        <v>1887</v>
      </c>
      <c r="B7778" s="1" t="s">
        <v>90</v>
      </c>
      <c r="C7778" s="1" t="s">
        <v>91</v>
      </c>
      <c r="D7778" s="5">
        <v>43101</v>
      </c>
      <c r="E7778">
        <v>2</v>
      </c>
      <c r="F7778">
        <v>2</v>
      </c>
      <c r="G7778" s="2">
        <v>91.6</v>
      </c>
      <c r="H7778">
        <v>2</v>
      </c>
      <c r="I7778">
        <v>0</v>
      </c>
      <c r="J7778" s="4">
        <v>5</v>
      </c>
      <c r="K7778" s="3">
        <v>0</v>
      </c>
      <c r="L7778" s="1" t="s">
        <v>32</v>
      </c>
    </row>
    <row r="7779" spans="1:12" x14ac:dyDescent="0.3">
      <c r="A7779" s="1" t="s">
        <v>1887</v>
      </c>
      <c r="B7779" s="1" t="s">
        <v>90</v>
      </c>
      <c r="C7779" s="1" t="s">
        <v>91</v>
      </c>
      <c r="D7779" s="5">
        <v>43132</v>
      </c>
      <c r="E7779">
        <v>1</v>
      </c>
      <c r="F7779">
        <v>1</v>
      </c>
      <c r="G7779" s="2">
        <v>671.51</v>
      </c>
      <c r="H7779">
        <v>1</v>
      </c>
      <c r="I7779">
        <v>1</v>
      </c>
      <c r="J7779" s="4">
        <v>1</v>
      </c>
      <c r="K7779" s="3">
        <v>1</v>
      </c>
      <c r="L7779" s="1" t="s">
        <v>33</v>
      </c>
    </row>
    <row r="7780" spans="1:12" x14ac:dyDescent="0.3">
      <c r="A7780" s="1" t="s">
        <v>1887</v>
      </c>
      <c r="B7780" s="1" t="s">
        <v>90</v>
      </c>
      <c r="C7780" s="1" t="s">
        <v>91</v>
      </c>
      <c r="D7780" s="5">
        <v>43160</v>
      </c>
      <c r="E7780">
        <v>2</v>
      </c>
      <c r="F7780">
        <v>7</v>
      </c>
      <c r="G7780" s="2">
        <v>244.78</v>
      </c>
      <c r="H7780">
        <v>2</v>
      </c>
      <c r="I7780">
        <v>1</v>
      </c>
      <c r="J7780" s="4">
        <v>1</v>
      </c>
      <c r="K7780" s="3">
        <v>0.5</v>
      </c>
      <c r="L7780" s="1" t="s">
        <v>34</v>
      </c>
    </row>
    <row r="7781" spans="1:12" x14ac:dyDescent="0.3">
      <c r="A7781" s="1" t="s">
        <v>1888</v>
      </c>
      <c r="B7781" s="1" t="s">
        <v>129</v>
      </c>
      <c r="C7781" s="1" t="s">
        <v>318</v>
      </c>
      <c r="D7781" s="5">
        <v>43070</v>
      </c>
      <c r="E7781">
        <v>1</v>
      </c>
      <c r="F7781">
        <v>2</v>
      </c>
      <c r="G7781" s="2">
        <v>238.72</v>
      </c>
      <c r="H7781">
        <v>1</v>
      </c>
      <c r="I7781">
        <v>0</v>
      </c>
      <c r="J7781" s="4">
        <v>5</v>
      </c>
      <c r="K7781" s="3">
        <v>0</v>
      </c>
      <c r="L7781" s="1" t="s">
        <v>31</v>
      </c>
    </row>
    <row r="7782" spans="1:12" x14ac:dyDescent="0.3">
      <c r="A7782" s="1" t="s">
        <v>1888</v>
      </c>
      <c r="B7782" s="1" t="s">
        <v>129</v>
      </c>
      <c r="C7782" s="1" t="s">
        <v>318</v>
      </c>
      <c r="D7782" s="5">
        <v>43132</v>
      </c>
      <c r="E7782">
        <v>3</v>
      </c>
      <c r="F7782">
        <v>6</v>
      </c>
      <c r="G7782" s="2">
        <v>598.98</v>
      </c>
      <c r="H7782">
        <v>3</v>
      </c>
      <c r="I7782">
        <v>0</v>
      </c>
      <c r="J7782" s="4">
        <v>4.33</v>
      </c>
      <c r="K7782" s="3">
        <v>0</v>
      </c>
      <c r="L7782" s="1" t="s">
        <v>33</v>
      </c>
    </row>
    <row r="7783" spans="1:12" x14ac:dyDescent="0.3">
      <c r="A7783" s="1" t="s">
        <v>1888</v>
      </c>
      <c r="B7783" s="1" t="s">
        <v>129</v>
      </c>
      <c r="C7783" s="1" t="s">
        <v>318</v>
      </c>
      <c r="D7783" s="5">
        <v>43191</v>
      </c>
      <c r="E7783">
        <v>1</v>
      </c>
      <c r="F7783">
        <v>1</v>
      </c>
      <c r="G7783" s="2">
        <v>89.35</v>
      </c>
      <c r="H7783">
        <v>1</v>
      </c>
      <c r="I7783">
        <v>0</v>
      </c>
      <c r="J7783" s="4">
        <v>5</v>
      </c>
      <c r="K7783" s="3">
        <v>0</v>
      </c>
      <c r="L7783" s="1" t="s">
        <v>35</v>
      </c>
    </row>
    <row r="7784" spans="1:12" x14ac:dyDescent="0.3">
      <c r="A7784" s="1" t="s">
        <v>1889</v>
      </c>
      <c r="B7784" s="1" t="s">
        <v>390</v>
      </c>
      <c r="C7784" s="1" t="s">
        <v>966</v>
      </c>
      <c r="D7784" s="5">
        <v>42736</v>
      </c>
      <c r="E7784">
        <v>5</v>
      </c>
      <c r="F7784">
        <v>6</v>
      </c>
      <c r="G7784" s="2">
        <v>2695.18</v>
      </c>
      <c r="H7784">
        <v>2</v>
      </c>
      <c r="I7784">
        <v>0</v>
      </c>
      <c r="J7784" s="4">
        <v>3.2</v>
      </c>
      <c r="K7784" s="3">
        <v>0</v>
      </c>
      <c r="L7784" s="1" t="s">
        <v>45</v>
      </c>
    </row>
    <row r="7785" spans="1:12" x14ac:dyDescent="0.3">
      <c r="A7785" s="1" t="s">
        <v>1889</v>
      </c>
      <c r="B7785" s="1" t="s">
        <v>390</v>
      </c>
      <c r="C7785" s="1" t="s">
        <v>966</v>
      </c>
      <c r="D7785" s="5">
        <v>42767</v>
      </c>
      <c r="E7785">
        <v>15</v>
      </c>
      <c r="F7785">
        <v>20</v>
      </c>
      <c r="G7785" s="2">
        <v>3072.51</v>
      </c>
      <c r="H7785">
        <v>15</v>
      </c>
      <c r="I7785">
        <v>0</v>
      </c>
      <c r="J7785" s="4">
        <v>3.93</v>
      </c>
      <c r="K7785" s="3">
        <v>0</v>
      </c>
      <c r="L7785" s="1" t="s">
        <v>23</v>
      </c>
    </row>
    <row r="7786" spans="1:12" x14ac:dyDescent="0.3">
      <c r="A7786" s="1" t="s">
        <v>1889</v>
      </c>
      <c r="B7786" s="1" t="s">
        <v>390</v>
      </c>
      <c r="C7786" s="1" t="s">
        <v>966</v>
      </c>
      <c r="D7786" s="5">
        <v>42795</v>
      </c>
      <c r="E7786">
        <v>4</v>
      </c>
      <c r="F7786">
        <v>5</v>
      </c>
      <c r="G7786" s="2">
        <v>881.85</v>
      </c>
      <c r="H7786">
        <v>3</v>
      </c>
      <c r="I7786">
        <v>0</v>
      </c>
      <c r="J7786" s="4">
        <v>3</v>
      </c>
      <c r="K7786" s="3">
        <v>0</v>
      </c>
      <c r="L7786" s="1" t="s">
        <v>24</v>
      </c>
    </row>
    <row r="7787" spans="1:12" x14ac:dyDescent="0.3">
      <c r="A7787" s="1" t="s">
        <v>1889</v>
      </c>
      <c r="B7787" s="1" t="s">
        <v>390</v>
      </c>
      <c r="C7787" s="1" t="s">
        <v>966</v>
      </c>
      <c r="D7787" s="5">
        <v>42826</v>
      </c>
      <c r="E7787">
        <v>5</v>
      </c>
      <c r="F7787">
        <v>6</v>
      </c>
      <c r="G7787" s="2">
        <v>1187.5</v>
      </c>
      <c r="H7787">
        <v>5</v>
      </c>
      <c r="I7787">
        <v>0</v>
      </c>
      <c r="J7787" s="4">
        <v>4.2</v>
      </c>
      <c r="K7787" s="3">
        <v>0</v>
      </c>
      <c r="L7787" s="1" t="s">
        <v>25</v>
      </c>
    </row>
    <row r="7788" spans="1:12" x14ac:dyDescent="0.3">
      <c r="A7788" s="1" t="s">
        <v>1889</v>
      </c>
      <c r="B7788" s="1" t="s">
        <v>390</v>
      </c>
      <c r="C7788" s="1" t="s">
        <v>966</v>
      </c>
      <c r="D7788" s="5">
        <v>42856</v>
      </c>
      <c r="E7788">
        <v>4</v>
      </c>
      <c r="F7788">
        <v>4</v>
      </c>
      <c r="G7788" s="2">
        <v>1457.59</v>
      </c>
      <c r="H7788">
        <v>4</v>
      </c>
      <c r="I7788">
        <v>1</v>
      </c>
      <c r="J7788" s="4">
        <v>3.75</v>
      </c>
      <c r="K7788" s="3">
        <v>0.25</v>
      </c>
      <c r="L7788" s="1" t="s">
        <v>26</v>
      </c>
    </row>
    <row r="7789" spans="1:12" x14ac:dyDescent="0.3">
      <c r="A7789" s="1" t="s">
        <v>1889</v>
      </c>
      <c r="B7789" s="1" t="s">
        <v>390</v>
      </c>
      <c r="C7789" s="1" t="s">
        <v>966</v>
      </c>
      <c r="D7789" s="5">
        <v>42887</v>
      </c>
      <c r="E7789">
        <v>8</v>
      </c>
      <c r="F7789">
        <v>8</v>
      </c>
      <c r="G7789" s="2">
        <v>2293.06</v>
      </c>
      <c r="H7789">
        <v>8</v>
      </c>
      <c r="I7789">
        <v>2</v>
      </c>
      <c r="J7789" s="4">
        <v>3.63</v>
      </c>
      <c r="K7789" s="3">
        <v>0.25</v>
      </c>
      <c r="L7789" s="1" t="s">
        <v>27</v>
      </c>
    </row>
    <row r="7790" spans="1:12" x14ac:dyDescent="0.3">
      <c r="A7790" s="1" t="s">
        <v>1889</v>
      </c>
      <c r="B7790" s="1" t="s">
        <v>390</v>
      </c>
      <c r="C7790" s="1" t="s">
        <v>966</v>
      </c>
      <c r="D7790" s="5">
        <v>42917</v>
      </c>
      <c r="E7790">
        <v>4</v>
      </c>
      <c r="F7790">
        <v>4</v>
      </c>
      <c r="G7790" s="2">
        <v>937.92</v>
      </c>
      <c r="H7790">
        <v>4</v>
      </c>
      <c r="I7790">
        <v>0</v>
      </c>
      <c r="J7790" s="4">
        <v>4.25</v>
      </c>
      <c r="K7790" s="3">
        <v>0</v>
      </c>
      <c r="L7790" s="1" t="s">
        <v>28</v>
      </c>
    </row>
    <row r="7791" spans="1:12" x14ac:dyDescent="0.3">
      <c r="A7791" s="1" t="s">
        <v>1889</v>
      </c>
      <c r="B7791" s="1" t="s">
        <v>390</v>
      </c>
      <c r="C7791" s="1" t="s">
        <v>966</v>
      </c>
      <c r="D7791" s="5">
        <v>42948</v>
      </c>
      <c r="E7791">
        <v>6</v>
      </c>
      <c r="F7791">
        <v>6</v>
      </c>
      <c r="G7791" s="2">
        <v>1009.92</v>
      </c>
      <c r="H7791">
        <v>6</v>
      </c>
      <c r="I7791">
        <v>2</v>
      </c>
      <c r="J7791" s="4">
        <v>4.5</v>
      </c>
      <c r="K7791" s="3">
        <v>0.33333333333333331</v>
      </c>
      <c r="L7791" s="1" t="s">
        <v>29</v>
      </c>
    </row>
    <row r="7792" spans="1:12" x14ac:dyDescent="0.3">
      <c r="A7792" s="1" t="s">
        <v>1889</v>
      </c>
      <c r="B7792" s="1" t="s">
        <v>390</v>
      </c>
      <c r="C7792" s="1" t="s">
        <v>966</v>
      </c>
      <c r="D7792" s="5">
        <v>42979</v>
      </c>
      <c r="E7792">
        <v>1</v>
      </c>
      <c r="F7792">
        <v>2</v>
      </c>
      <c r="G7792" s="2">
        <v>648.82000000000005</v>
      </c>
      <c r="H7792">
        <v>1</v>
      </c>
      <c r="I7792">
        <v>1</v>
      </c>
      <c r="J7792" s="4">
        <v>1</v>
      </c>
      <c r="K7792" s="3">
        <v>1</v>
      </c>
      <c r="L7792" s="1" t="s">
        <v>18</v>
      </c>
    </row>
    <row r="7793" spans="1:12" x14ac:dyDescent="0.3">
      <c r="A7793" s="1" t="s">
        <v>1889</v>
      </c>
      <c r="B7793" s="1" t="s">
        <v>390</v>
      </c>
      <c r="C7793" s="1" t="s">
        <v>966</v>
      </c>
      <c r="D7793" s="5">
        <v>43009</v>
      </c>
      <c r="E7793">
        <v>3</v>
      </c>
      <c r="F7793">
        <v>4</v>
      </c>
      <c r="G7793" s="2">
        <v>1321.33</v>
      </c>
      <c r="H7793">
        <v>3</v>
      </c>
      <c r="I7793">
        <v>0</v>
      </c>
      <c r="J7793" s="4">
        <v>4.33</v>
      </c>
      <c r="K7793" s="3">
        <v>0</v>
      </c>
      <c r="L7793" s="1" t="s">
        <v>19</v>
      </c>
    </row>
    <row r="7794" spans="1:12" x14ac:dyDescent="0.3">
      <c r="A7794" s="1" t="s">
        <v>1889</v>
      </c>
      <c r="B7794" s="1" t="s">
        <v>390</v>
      </c>
      <c r="C7794" s="1" t="s">
        <v>966</v>
      </c>
      <c r="D7794" s="5">
        <v>43070</v>
      </c>
      <c r="E7794">
        <v>2</v>
      </c>
      <c r="F7794">
        <v>2</v>
      </c>
      <c r="G7794" s="2">
        <v>117.73</v>
      </c>
      <c r="H7794">
        <v>2</v>
      </c>
      <c r="I7794">
        <v>1</v>
      </c>
      <c r="J7794" s="4">
        <v>2.5</v>
      </c>
      <c r="K7794" s="3">
        <v>0.5</v>
      </c>
      <c r="L7794" s="1" t="s">
        <v>31</v>
      </c>
    </row>
    <row r="7795" spans="1:12" x14ac:dyDescent="0.3">
      <c r="A7795" s="1" t="s">
        <v>1889</v>
      </c>
      <c r="B7795" s="1" t="s">
        <v>390</v>
      </c>
      <c r="C7795" s="1" t="s">
        <v>966</v>
      </c>
      <c r="D7795" s="5">
        <v>43101</v>
      </c>
      <c r="E7795">
        <v>3</v>
      </c>
      <c r="F7795">
        <v>3</v>
      </c>
      <c r="G7795" s="2">
        <v>480.98</v>
      </c>
      <c r="H7795">
        <v>3</v>
      </c>
      <c r="I7795">
        <v>0</v>
      </c>
      <c r="J7795" s="4">
        <v>3.67</v>
      </c>
      <c r="K7795" s="3">
        <v>0</v>
      </c>
      <c r="L7795" s="1" t="s">
        <v>32</v>
      </c>
    </row>
    <row r="7796" spans="1:12" x14ac:dyDescent="0.3">
      <c r="A7796" s="1" t="s">
        <v>1889</v>
      </c>
      <c r="B7796" s="1" t="s">
        <v>390</v>
      </c>
      <c r="C7796" s="1" t="s">
        <v>966</v>
      </c>
      <c r="D7796" s="5">
        <v>43132</v>
      </c>
      <c r="E7796">
        <v>1</v>
      </c>
      <c r="F7796">
        <v>1</v>
      </c>
      <c r="G7796" s="2">
        <v>237.29</v>
      </c>
      <c r="H7796">
        <v>1</v>
      </c>
      <c r="I7796">
        <v>0</v>
      </c>
      <c r="J7796" s="4">
        <v>5</v>
      </c>
      <c r="K7796" s="3">
        <v>0</v>
      </c>
      <c r="L7796" s="1" t="s">
        <v>33</v>
      </c>
    </row>
    <row r="7797" spans="1:12" x14ac:dyDescent="0.3">
      <c r="A7797" s="1" t="s">
        <v>1890</v>
      </c>
      <c r="B7797" s="1" t="s">
        <v>41</v>
      </c>
      <c r="C7797" s="1" t="s">
        <v>42</v>
      </c>
      <c r="D7797" s="5">
        <v>42736</v>
      </c>
      <c r="E7797">
        <v>1</v>
      </c>
      <c r="F7797">
        <v>2</v>
      </c>
      <c r="G7797" s="2">
        <v>47.8</v>
      </c>
      <c r="H7797">
        <v>1</v>
      </c>
      <c r="I7797">
        <v>0</v>
      </c>
      <c r="J7797" s="4">
        <v>5</v>
      </c>
      <c r="K7797" s="3">
        <v>0</v>
      </c>
      <c r="L7797" s="1" t="s">
        <v>45</v>
      </c>
    </row>
    <row r="7798" spans="1:12" x14ac:dyDescent="0.3">
      <c r="A7798" s="1" t="s">
        <v>1890</v>
      </c>
      <c r="B7798" s="1" t="s">
        <v>41</v>
      </c>
      <c r="C7798" s="1" t="s">
        <v>42</v>
      </c>
      <c r="D7798" s="5">
        <v>42767</v>
      </c>
      <c r="E7798">
        <v>1</v>
      </c>
      <c r="F7798">
        <v>1</v>
      </c>
      <c r="G7798" s="2">
        <v>35.700000000000003</v>
      </c>
      <c r="H7798">
        <v>1</v>
      </c>
      <c r="I7798">
        <v>0</v>
      </c>
      <c r="J7798" s="4">
        <v>4</v>
      </c>
      <c r="K7798" s="3">
        <v>0</v>
      </c>
      <c r="L7798" s="1" t="s">
        <v>23</v>
      </c>
    </row>
    <row r="7799" spans="1:12" x14ac:dyDescent="0.3">
      <c r="A7799" s="1" t="s">
        <v>1890</v>
      </c>
      <c r="B7799" s="1" t="s">
        <v>41</v>
      </c>
      <c r="C7799" s="1" t="s">
        <v>42</v>
      </c>
      <c r="D7799" s="5">
        <v>42795</v>
      </c>
      <c r="E7799">
        <v>2</v>
      </c>
      <c r="F7799">
        <v>3</v>
      </c>
      <c r="G7799" s="2">
        <v>98.04</v>
      </c>
      <c r="H7799">
        <v>2</v>
      </c>
      <c r="I7799">
        <v>0</v>
      </c>
      <c r="J7799" s="4">
        <v>4.5</v>
      </c>
      <c r="K7799" s="3">
        <v>0</v>
      </c>
      <c r="L7799" s="1" t="s">
        <v>24</v>
      </c>
    </row>
    <row r="7800" spans="1:12" x14ac:dyDescent="0.3">
      <c r="A7800" s="1" t="s">
        <v>1890</v>
      </c>
      <c r="B7800" s="1" t="s">
        <v>41</v>
      </c>
      <c r="C7800" s="1" t="s">
        <v>42</v>
      </c>
      <c r="D7800" s="5">
        <v>42826</v>
      </c>
      <c r="E7800">
        <v>1</v>
      </c>
      <c r="F7800">
        <v>1</v>
      </c>
      <c r="G7800" s="2">
        <v>30.76</v>
      </c>
      <c r="H7800">
        <v>1</v>
      </c>
      <c r="I7800">
        <v>0</v>
      </c>
      <c r="J7800" s="4">
        <v>5</v>
      </c>
      <c r="K7800" s="3">
        <v>0</v>
      </c>
      <c r="L7800" s="1" t="s">
        <v>25</v>
      </c>
    </row>
    <row r="7801" spans="1:12" x14ac:dyDescent="0.3">
      <c r="A7801" s="1" t="s">
        <v>1890</v>
      </c>
      <c r="B7801" s="1" t="s">
        <v>41</v>
      </c>
      <c r="C7801" s="1" t="s">
        <v>42</v>
      </c>
      <c r="D7801" s="5">
        <v>42856</v>
      </c>
      <c r="E7801">
        <v>4</v>
      </c>
      <c r="F7801">
        <v>4</v>
      </c>
      <c r="G7801" s="2">
        <v>150.6</v>
      </c>
      <c r="H7801">
        <v>4</v>
      </c>
      <c r="I7801">
        <v>0</v>
      </c>
      <c r="J7801" s="4">
        <v>4.75</v>
      </c>
      <c r="K7801" s="3">
        <v>0</v>
      </c>
      <c r="L7801" s="1" t="s">
        <v>26</v>
      </c>
    </row>
    <row r="7802" spans="1:12" x14ac:dyDescent="0.3">
      <c r="A7802" s="1" t="s">
        <v>1890</v>
      </c>
      <c r="B7802" s="1" t="s">
        <v>41</v>
      </c>
      <c r="C7802" s="1" t="s">
        <v>42</v>
      </c>
      <c r="D7802" s="5">
        <v>42887</v>
      </c>
      <c r="E7802">
        <v>4</v>
      </c>
      <c r="F7802">
        <v>4</v>
      </c>
      <c r="G7802" s="2">
        <v>199.74</v>
      </c>
      <c r="H7802">
        <v>4</v>
      </c>
      <c r="I7802">
        <v>0</v>
      </c>
      <c r="J7802" s="4">
        <v>4.75</v>
      </c>
      <c r="K7802" s="3">
        <v>0</v>
      </c>
      <c r="L7802" s="1" t="s">
        <v>27</v>
      </c>
    </row>
    <row r="7803" spans="1:12" x14ac:dyDescent="0.3">
      <c r="A7803" s="1" t="s">
        <v>1890</v>
      </c>
      <c r="B7803" s="1" t="s">
        <v>41</v>
      </c>
      <c r="C7803" s="1" t="s">
        <v>42</v>
      </c>
      <c r="D7803" s="5">
        <v>42917</v>
      </c>
      <c r="E7803">
        <v>3</v>
      </c>
      <c r="F7803">
        <v>3</v>
      </c>
      <c r="G7803" s="2">
        <v>111.34</v>
      </c>
      <c r="H7803">
        <v>2</v>
      </c>
      <c r="I7803">
        <v>0</v>
      </c>
      <c r="J7803" s="4">
        <v>4.5</v>
      </c>
      <c r="K7803" s="3">
        <v>0</v>
      </c>
      <c r="L7803" s="1" t="s">
        <v>28</v>
      </c>
    </row>
    <row r="7804" spans="1:12" x14ac:dyDescent="0.3">
      <c r="A7804" s="1" t="s">
        <v>1890</v>
      </c>
      <c r="B7804" s="1" t="s">
        <v>41</v>
      </c>
      <c r="C7804" s="1" t="s">
        <v>42</v>
      </c>
      <c r="D7804" s="5">
        <v>42948</v>
      </c>
      <c r="E7804">
        <v>6</v>
      </c>
      <c r="F7804">
        <v>6</v>
      </c>
      <c r="G7804" s="2">
        <v>231.83</v>
      </c>
      <c r="H7804">
        <v>6</v>
      </c>
      <c r="I7804">
        <v>2</v>
      </c>
      <c r="J7804" s="4">
        <v>2.83</v>
      </c>
      <c r="K7804" s="3">
        <v>0.33333333333333331</v>
      </c>
      <c r="L7804" s="1" t="s">
        <v>29</v>
      </c>
    </row>
    <row r="7805" spans="1:12" x14ac:dyDescent="0.3">
      <c r="A7805" s="1" t="s">
        <v>1890</v>
      </c>
      <c r="B7805" s="1" t="s">
        <v>41</v>
      </c>
      <c r="C7805" s="1" t="s">
        <v>42</v>
      </c>
      <c r="D7805" s="5">
        <v>42979</v>
      </c>
      <c r="E7805">
        <v>2</v>
      </c>
      <c r="F7805">
        <v>2</v>
      </c>
      <c r="G7805" s="2">
        <v>91.06</v>
      </c>
      <c r="H7805">
        <v>2</v>
      </c>
      <c r="I7805">
        <v>0</v>
      </c>
      <c r="J7805" s="4">
        <v>4.5</v>
      </c>
      <c r="K7805" s="3">
        <v>0</v>
      </c>
      <c r="L7805" s="1" t="s">
        <v>18</v>
      </c>
    </row>
    <row r="7806" spans="1:12" x14ac:dyDescent="0.3">
      <c r="A7806" s="1" t="s">
        <v>1890</v>
      </c>
      <c r="B7806" s="1" t="s">
        <v>41</v>
      </c>
      <c r="C7806" s="1" t="s">
        <v>42</v>
      </c>
      <c r="D7806" s="5">
        <v>43009</v>
      </c>
      <c r="E7806">
        <v>4</v>
      </c>
      <c r="F7806">
        <v>4</v>
      </c>
      <c r="G7806" s="2">
        <v>269.10000000000002</v>
      </c>
      <c r="H7806">
        <v>4</v>
      </c>
      <c r="I7806">
        <v>0</v>
      </c>
      <c r="J7806" s="4">
        <v>5</v>
      </c>
      <c r="K7806" s="3">
        <v>0</v>
      </c>
      <c r="L7806" s="1" t="s">
        <v>19</v>
      </c>
    </row>
    <row r="7807" spans="1:12" x14ac:dyDescent="0.3">
      <c r="A7807" s="1" t="s">
        <v>1890</v>
      </c>
      <c r="B7807" s="1" t="s">
        <v>41</v>
      </c>
      <c r="C7807" s="1" t="s">
        <v>42</v>
      </c>
      <c r="D7807" s="5">
        <v>43040</v>
      </c>
      <c r="E7807">
        <v>2</v>
      </c>
      <c r="F7807">
        <v>2</v>
      </c>
      <c r="G7807" s="2">
        <v>91.58</v>
      </c>
      <c r="H7807">
        <v>2</v>
      </c>
      <c r="I7807">
        <v>0</v>
      </c>
      <c r="J7807" s="4">
        <v>5</v>
      </c>
      <c r="K7807" s="3">
        <v>0</v>
      </c>
      <c r="L7807" s="1" t="s">
        <v>30</v>
      </c>
    </row>
    <row r="7808" spans="1:12" x14ac:dyDescent="0.3">
      <c r="A7808" s="1" t="s">
        <v>1890</v>
      </c>
      <c r="B7808" s="1" t="s">
        <v>41</v>
      </c>
      <c r="C7808" s="1" t="s">
        <v>42</v>
      </c>
      <c r="D7808" s="5">
        <v>43101</v>
      </c>
      <c r="E7808">
        <v>2</v>
      </c>
      <c r="F7808">
        <v>2</v>
      </c>
      <c r="G7808" s="2">
        <v>96.58</v>
      </c>
      <c r="H7808">
        <v>2</v>
      </c>
      <c r="I7808">
        <v>0</v>
      </c>
      <c r="J7808" s="4">
        <v>5</v>
      </c>
      <c r="K7808" s="3">
        <v>0</v>
      </c>
      <c r="L7808" s="1" t="s">
        <v>32</v>
      </c>
    </row>
    <row r="7809" spans="1:12" x14ac:dyDescent="0.3">
      <c r="A7809" s="1" t="s">
        <v>1890</v>
      </c>
      <c r="B7809" s="1" t="s">
        <v>41</v>
      </c>
      <c r="C7809" s="1" t="s">
        <v>42</v>
      </c>
      <c r="D7809" s="5">
        <v>43132</v>
      </c>
      <c r="E7809">
        <v>1</v>
      </c>
      <c r="F7809">
        <v>1</v>
      </c>
      <c r="G7809" s="2">
        <v>42.53</v>
      </c>
      <c r="H7809">
        <v>1</v>
      </c>
      <c r="I7809">
        <v>0</v>
      </c>
      <c r="J7809" s="4">
        <v>5</v>
      </c>
      <c r="K7809" s="3">
        <v>0</v>
      </c>
      <c r="L7809" s="1" t="s">
        <v>33</v>
      </c>
    </row>
    <row r="7810" spans="1:12" x14ac:dyDescent="0.3">
      <c r="A7810" s="1" t="s">
        <v>1890</v>
      </c>
      <c r="B7810" s="1" t="s">
        <v>41</v>
      </c>
      <c r="C7810" s="1" t="s">
        <v>42</v>
      </c>
      <c r="D7810" s="5">
        <v>43160</v>
      </c>
      <c r="E7810">
        <v>2</v>
      </c>
      <c r="F7810">
        <v>2</v>
      </c>
      <c r="G7810" s="2">
        <v>89.71</v>
      </c>
      <c r="H7810">
        <v>2</v>
      </c>
      <c r="I7810">
        <v>0</v>
      </c>
      <c r="J7810" s="4">
        <v>5</v>
      </c>
      <c r="K7810" s="3">
        <v>0</v>
      </c>
      <c r="L7810" s="1" t="s">
        <v>34</v>
      </c>
    </row>
    <row r="7811" spans="1:12" x14ac:dyDescent="0.3">
      <c r="A7811" s="1" t="s">
        <v>1890</v>
      </c>
      <c r="B7811" s="1" t="s">
        <v>41</v>
      </c>
      <c r="C7811" s="1" t="s">
        <v>42</v>
      </c>
      <c r="D7811" s="5">
        <v>43191</v>
      </c>
      <c r="E7811">
        <v>2</v>
      </c>
      <c r="F7811">
        <v>3</v>
      </c>
      <c r="G7811" s="2">
        <v>227.25</v>
      </c>
      <c r="H7811">
        <v>2</v>
      </c>
      <c r="I7811">
        <v>0</v>
      </c>
      <c r="J7811" s="4">
        <v>4.5</v>
      </c>
      <c r="K7811" s="3">
        <v>0</v>
      </c>
      <c r="L7811" s="1" t="s">
        <v>35</v>
      </c>
    </row>
    <row r="7812" spans="1:12" x14ac:dyDescent="0.3">
      <c r="A7812" s="1" t="s">
        <v>1890</v>
      </c>
      <c r="B7812" s="1" t="s">
        <v>41</v>
      </c>
      <c r="C7812" s="1" t="s">
        <v>42</v>
      </c>
      <c r="D7812" s="5">
        <v>43221</v>
      </c>
      <c r="E7812">
        <v>1</v>
      </c>
      <c r="F7812">
        <v>1</v>
      </c>
      <c r="G7812" s="2">
        <v>43.04</v>
      </c>
      <c r="H7812">
        <v>1</v>
      </c>
      <c r="I7812">
        <v>0</v>
      </c>
      <c r="J7812" s="4">
        <v>4</v>
      </c>
      <c r="K7812" s="3">
        <v>0</v>
      </c>
      <c r="L7812" s="1" t="s">
        <v>46</v>
      </c>
    </row>
    <row r="7813" spans="1:12" x14ac:dyDescent="0.3">
      <c r="A7813" s="1" t="s">
        <v>1890</v>
      </c>
      <c r="B7813" s="1" t="s">
        <v>41</v>
      </c>
      <c r="C7813" s="1" t="s">
        <v>42</v>
      </c>
      <c r="D7813" s="5">
        <v>43252</v>
      </c>
      <c r="E7813">
        <v>1</v>
      </c>
      <c r="F7813">
        <v>1</v>
      </c>
      <c r="G7813" s="2">
        <v>172.32</v>
      </c>
      <c r="H7813">
        <v>1</v>
      </c>
      <c r="I7813">
        <v>0</v>
      </c>
      <c r="J7813" s="4">
        <v>5</v>
      </c>
      <c r="K7813" s="3">
        <v>0</v>
      </c>
      <c r="L7813" s="1" t="s">
        <v>36</v>
      </c>
    </row>
    <row r="7814" spans="1:12" x14ac:dyDescent="0.3">
      <c r="A7814" s="1" t="s">
        <v>1891</v>
      </c>
      <c r="B7814" s="1" t="s">
        <v>16</v>
      </c>
      <c r="C7814" s="1" t="s">
        <v>116</v>
      </c>
      <c r="D7814" s="5">
        <v>42979</v>
      </c>
      <c r="E7814">
        <v>1</v>
      </c>
      <c r="F7814">
        <v>1</v>
      </c>
      <c r="G7814" s="2">
        <v>76.08</v>
      </c>
      <c r="H7814">
        <v>1</v>
      </c>
      <c r="I7814">
        <v>0</v>
      </c>
      <c r="J7814" s="4">
        <v>5</v>
      </c>
      <c r="K7814" s="3">
        <v>0</v>
      </c>
      <c r="L7814" s="1" t="s">
        <v>18</v>
      </c>
    </row>
    <row r="7815" spans="1:12" x14ac:dyDescent="0.3">
      <c r="A7815" s="1" t="s">
        <v>1892</v>
      </c>
      <c r="B7815" s="1" t="s">
        <v>16</v>
      </c>
      <c r="C7815" s="1" t="s">
        <v>51</v>
      </c>
      <c r="D7815" s="5">
        <v>43191</v>
      </c>
      <c r="E7815">
        <v>1</v>
      </c>
      <c r="F7815">
        <v>1</v>
      </c>
      <c r="G7815" s="2">
        <v>121.24</v>
      </c>
      <c r="H7815">
        <v>1</v>
      </c>
      <c r="I7815">
        <v>0</v>
      </c>
      <c r="J7815" s="4">
        <v>5</v>
      </c>
      <c r="K7815" s="3">
        <v>0</v>
      </c>
      <c r="L7815" s="1" t="s">
        <v>35</v>
      </c>
    </row>
    <row r="7816" spans="1:12" x14ac:dyDescent="0.3">
      <c r="A7816" s="1" t="s">
        <v>1892</v>
      </c>
      <c r="B7816" s="1" t="s">
        <v>16</v>
      </c>
      <c r="C7816" s="1" t="s">
        <v>51</v>
      </c>
      <c r="D7816" s="5">
        <v>43252</v>
      </c>
      <c r="E7816">
        <v>1</v>
      </c>
      <c r="F7816">
        <v>1</v>
      </c>
      <c r="G7816" s="2">
        <v>159.69</v>
      </c>
      <c r="H7816">
        <v>1</v>
      </c>
      <c r="I7816">
        <v>0</v>
      </c>
      <c r="J7816" s="4">
        <v>5</v>
      </c>
      <c r="K7816" s="3">
        <v>0</v>
      </c>
      <c r="L7816" s="1" t="s">
        <v>36</v>
      </c>
    </row>
    <row r="7817" spans="1:12" x14ac:dyDescent="0.3">
      <c r="A7817" s="1" t="s">
        <v>1892</v>
      </c>
      <c r="B7817" s="1" t="s">
        <v>16</v>
      </c>
      <c r="C7817" s="1" t="s">
        <v>51</v>
      </c>
      <c r="D7817" s="5">
        <v>43282</v>
      </c>
      <c r="E7817">
        <v>1</v>
      </c>
      <c r="F7817">
        <v>1</v>
      </c>
      <c r="G7817" s="2">
        <v>233.97</v>
      </c>
      <c r="H7817">
        <v>1</v>
      </c>
      <c r="I7817">
        <v>0</v>
      </c>
      <c r="J7817" s="4">
        <v>5</v>
      </c>
      <c r="K7817" s="3">
        <v>0</v>
      </c>
      <c r="L7817" s="1" t="s">
        <v>37</v>
      </c>
    </row>
    <row r="7818" spans="1:12" x14ac:dyDescent="0.3">
      <c r="A7818" s="1" t="s">
        <v>1893</v>
      </c>
      <c r="B7818" s="1" t="s">
        <v>57</v>
      </c>
      <c r="C7818" s="1" t="s">
        <v>83</v>
      </c>
      <c r="D7818" s="5">
        <v>43040</v>
      </c>
      <c r="E7818">
        <v>1</v>
      </c>
      <c r="F7818">
        <v>1</v>
      </c>
      <c r="G7818" s="2">
        <v>53.27</v>
      </c>
      <c r="H7818">
        <v>1</v>
      </c>
      <c r="I7818">
        <v>0</v>
      </c>
      <c r="J7818" s="4">
        <v>1</v>
      </c>
      <c r="K7818" s="3">
        <v>0</v>
      </c>
      <c r="L7818" s="1" t="s">
        <v>30</v>
      </c>
    </row>
    <row r="7819" spans="1:12" x14ac:dyDescent="0.3">
      <c r="A7819" s="1" t="s">
        <v>1893</v>
      </c>
      <c r="B7819" s="1" t="s">
        <v>57</v>
      </c>
      <c r="C7819" s="1" t="s">
        <v>83</v>
      </c>
      <c r="D7819" s="5">
        <v>43070</v>
      </c>
      <c r="E7819">
        <v>2</v>
      </c>
      <c r="F7819">
        <v>3</v>
      </c>
      <c r="G7819" s="2">
        <v>186.85</v>
      </c>
      <c r="H7819">
        <v>2</v>
      </c>
      <c r="I7819">
        <v>0</v>
      </c>
      <c r="J7819" s="4">
        <v>3</v>
      </c>
      <c r="K7819" s="3">
        <v>0</v>
      </c>
      <c r="L7819" s="1" t="s">
        <v>31</v>
      </c>
    </row>
    <row r="7820" spans="1:12" x14ac:dyDescent="0.3">
      <c r="A7820" s="1" t="s">
        <v>1894</v>
      </c>
      <c r="B7820" s="1" t="s">
        <v>16</v>
      </c>
      <c r="C7820" s="1" t="s">
        <v>603</v>
      </c>
      <c r="D7820" s="5">
        <v>43252</v>
      </c>
      <c r="E7820">
        <v>2</v>
      </c>
      <c r="F7820">
        <v>2</v>
      </c>
      <c r="G7820" s="2">
        <v>144.81</v>
      </c>
      <c r="H7820">
        <v>2</v>
      </c>
      <c r="I7820">
        <v>0</v>
      </c>
      <c r="J7820" s="4">
        <v>5</v>
      </c>
      <c r="K7820" s="3">
        <v>0</v>
      </c>
      <c r="L7820" s="1" t="s">
        <v>36</v>
      </c>
    </row>
    <row r="7821" spans="1:12" x14ac:dyDescent="0.3">
      <c r="A7821" s="1" t="s">
        <v>1894</v>
      </c>
      <c r="B7821" s="1" t="s">
        <v>16</v>
      </c>
      <c r="C7821" s="1" t="s">
        <v>603</v>
      </c>
      <c r="D7821" s="5">
        <v>43282</v>
      </c>
      <c r="E7821">
        <v>1</v>
      </c>
      <c r="F7821">
        <v>1</v>
      </c>
      <c r="G7821" s="2">
        <v>46.8</v>
      </c>
      <c r="H7821">
        <v>1</v>
      </c>
      <c r="I7821">
        <v>0</v>
      </c>
      <c r="J7821" s="4">
        <v>5</v>
      </c>
      <c r="K7821" s="3">
        <v>0</v>
      </c>
      <c r="L7821" s="1" t="s">
        <v>37</v>
      </c>
    </row>
    <row r="7822" spans="1:12" x14ac:dyDescent="0.3">
      <c r="A7822" s="1" t="s">
        <v>1894</v>
      </c>
      <c r="B7822" s="1" t="s">
        <v>16</v>
      </c>
      <c r="C7822" s="1" t="s">
        <v>603</v>
      </c>
      <c r="D7822" s="5">
        <v>43313</v>
      </c>
      <c r="E7822">
        <v>2</v>
      </c>
      <c r="F7822">
        <v>2</v>
      </c>
      <c r="G7822" s="2">
        <v>69.260000000000005</v>
      </c>
      <c r="H7822">
        <v>2</v>
      </c>
      <c r="I7822">
        <v>0</v>
      </c>
      <c r="J7822" s="4">
        <v>5</v>
      </c>
      <c r="K7822" s="3">
        <v>0</v>
      </c>
      <c r="L7822" s="1" t="s">
        <v>49</v>
      </c>
    </row>
    <row r="7823" spans="1:12" x14ac:dyDescent="0.3">
      <c r="A7823" s="1" t="s">
        <v>1895</v>
      </c>
      <c r="B7823" s="1" t="s">
        <v>16</v>
      </c>
      <c r="C7823" s="1" t="s">
        <v>48</v>
      </c>
      <c r="D7823" s="5">
        <v>42979</v>
      </c>
      <c r="E7823">
        <v>1</v>
      </c>
      <c r="F7823">
        <v>1</v>
      </c>
      <c r="G7823" s="2">
        <v>37.68</v>
      </c>
      <c r="H7823">
        <v>1</v>
      </c>
      <c r="I7823">
        <v>0</v>
      </c>
      <c r="J7823" s="4">
        <v>3</v>
      </c>
      <c r="K7823" s="3">
        <v>0</v>
      </c>
      <c r="L7823" s="1" t="s">
        <v>18</v>
      </c>
    </row>
    <row r="7824" spans="1:12" x14ac:dyDescent="0.3">
      <c r="A7824" s="1" t="s">
        <v>1895</v>
      </c>
      <c r="B7824" s="1" t="s">
        <v>16</v>
      </c>
      <c r="C7824" s="1" t="s">
        <v>48</v>
      </c>
      <c r="D7824" s="5">
        <v>43070</v>
      </c>
      <c r="E7824">
        <v>1</v>
      </c>
      <c r="F7824">
        <v>1</v>
      </c>
      <c r="G7824" s="2">
        <v>13.78</v>
      </c>
      <c r="H7824">
        <v>1</v>
      </c>
      <c r="I7824">
        <v>0</v>
      </c>
      <c r="J7824" s="4">
        <v>5</v>
      </c>
      <c r="K7824" s="3">
        <v>0</v>
      </c>
      <c r="L7824" s="1" t="s">
        <v>31</v>
      </c>
    </row>
    <row r="7825" spans="1:12" x14ac:dyDescent="0.3">
      <c r="A7825" s="1" t="s">
        <v>1895</v>
      </c>
      <c r="B7825" s="1" t="s">
        <v>16</v>
      </c>
      <c r="C7825" s="1" t="s">
        <v>48</v>
      </c>
      <c r="D7825" s="5">
        <v>43101</v>
      </c>
      <c r="E7825">
        <v>1</v>
      </c>
      <c r="F7825">
        <v>1</v>
      </c>
      <c r="G7825" s="2">
        <v>37.28</v>
      </c>
      <c r="H7825">
        <v>1</v>
      </c>
      <c r="I7825">
        <v>0</v>
      </c>
      <c r="J7825" s="4">
        <v>4</v>
      </c>
      <c r="K7825" s="3">
        <v>0</v>
      </c>
      <c r="L7825" s="1" t="s">
        <v>32</v>
      </c>
    </row>
    <row r="7826" spans="1:12" x14ac:dyDescent="0.3">
      <c r="A7826" s="1" t="s">
        <v>1896</v>
      </c>
      <c r="B7826" s="1" t="s">
        <v>16</v>
      </c>
      <c r="C7826" s="1" t="s">
        <v>48</v>
      </c>
      <c r="D7826" s="5">
        <v>43132</v>
      </c>
      <c r="E7826">
        <v>7</v>
      </c>
      <c r="F7826">
        <v>9</v>
      </c>
      <c r="G7826" s="2">
        <v>906.77</v>
      </c>
      <c r="H7826">
        <v>7</v>
      </c>
      <c r="I7826">
        <v>2</v>
      </c>
      <c r="J7826" s="4">
        <v>3.5</v>
      </c>
      <c r="K7826" s="3">
        <v>0.2857142857142857</v>
      </c>
      <c r="L7826" s="1" t="s">
        <v>33</v>
      </c>
    </row>
    <row r="7827" spans="1:12" x14ac:dyDescent="0.3">
      <c r="A7827" s="1" t="s">
        <v>1896</v>
      </c>
      <c r="B7827" s="1" t="s">
        <v>16</v>
      </c>
      <c r="C7827" s="1" t="s">
        <v>48</v>
      </c>
      <c r="D7827" s="5">
        <v>43160</v>
      </c>
      <c r="E7827">
        <v>1</v>
      </c>
      <c r="F7827">
        <v>1</v>
      </c>
      <c r="G7827" s="2">
        <v>91.45</v>
      </c>
      <c r="H7827">
        <v>1</v>
      </c>
      <c r="I7827">
        <v>0</v>
      </c>
      <c r="J7827" s="4">
        <v>5</v>
      </c>
      <c r="K7827" s="3">
        <v>0</v>
      </c>
      <c r="L7827" s="1" t="s">
        <v>34</v>
      </c>
    </row>
    <row r="7828" spans="1:12" x14ac:dyDescent="0.3">
      <c r="A7828" s="1" t="s">
        <v>1896</v>
      </c>
      <c r="B7828" s="1" t="s">
        <v>16</v>
      </c>
      <c r="C7828" s="1" t="s">
        <v>48</v>
      </c>
      <c r="D7828" s="5">
        <v>43191</v>
      </c>
      <c r="E7828">
        <v>15</v>
      </c>
      <c r="F7828">
        <v>18</v>
      </c>
      <c r="G7828" s="2">
        <v>5377.89</v>
      </c>
      <c r="H7828">
        <v>15</v>
      </c>
      <c r="I7828">
        <v>0</v>
      </c>
      <c r="J7828" s="4">
        <v>4.2</v>
      </c>
      <c r="K7828" s="3">
        <v>0</v>
      </c>
      <c r="L7828" s="1" t="s">
        <v>35</v>
      </c>
    </row>
    <row r="7829" spans="1:12" x14ac:dyDescent="0.3">
      <c r="A7829" s="1" t="s">
        <v>1896</v>
      </c>
      <c r="B7829" s="1" t="s">
        <v>16</v>
      </c>
      <c r="C7829" s="1" t="s">
        <v>48</v>
      </c>
      <c r="D7829" s="5">
        <v>43221</v>
      </c>
      <c r="E7829">
        <v>12</v>
      </c>
      <c r="F7829">
        <v>19</v>
      </c>
      <c r="G7829" s="2">
        <v>11026.84</v>
      </c>
      <c r="H7829">
        <v>11</v>
      </c>
      <c r="I7829">
        <v>1</v>
      </c>
      <c r="J7829" s="4">
        <v>4.5</v>
      </c>
      <c r="K7829" s="3">
        <v>9.0909090909090912E-2</v>
      </c>
      <c r="L7829" s="1" t="s">
        <v>46</v>
      </c>
    </row>
    <row r="7830" spans="1:12" x14ac:dyDescent="0.3">
      <c r="A7830" s="1" t="s">
        <v>1896</v>
      </c>
      <c r="B7830" s="1" t="s">
        <v>16</v>
      </c>
      <c r="C7830" s="1" t="s">
        <v>48</v>
      </c>
      <c r="D7830" s="5">
        <v>43252</v>
      </c>
      <c r="E7830">
        <v>10</v>
      </c>
      <c r="F7830">
        <v>15</v>
      </c>
      <c r="G7830" s="2">
        <v>9562.65</v>
      </c>
      <c r="H7830">
        <v>10</v>
      </c>
      <c r="I7830">
        <v>1</v>
      </c>
      <c r="J7830" s="4">
        <v>4.5</v>
      </c>
      <c r="K7830" s="3">
        <v>0.1</v>
      </c>
      <c r="L7830" s="1" t="s">
        <v>36</v>
      </c>
    </row>
    <row r="7831" spans="1:12" x14ac:dyDescent="0.3">
      <c r="A7831" s="1" t="s">
        <v>1896</v>
      </c>
      <c r="B7831" s="1" t="s">
        <v>16</v>
      </c>
      <c r="C7831" s="1" t="s">
        <v>48</v>
      </c>
      <c r="D7831" s="5">
        <v>43282</v>
      </c>
      <c r="E7831">
        <v>6</v>
      </c>
      <c r="F7831">
        <v>6</v>
      </c>
      <c r="G7831" s="2">
        <v>2581.9699999999998</v>
      </c>
      <c r="H7831">
        <v>6</v>
      </c>
      <c r="I7831">
        <v>0</v>
      </c>
      <c r="J7831" s="4">
        <v>4.17</v>
      </c>
      <c r="K7831" s="3">
        <v>0</v>
      </c>
      <c r="L7831" s="1" t="s">
        <v>37</v>
      </c>
    </row>
    <row r="7832" spans="1:12" x14ac:dyDescent="0.3">
      <c r="A7832" s="1" t="s">
        <v>1896</v>
      </c>
      <c r="B7832" s="1" t="s">
        <v>16</v>
      </c>
      <c r="C7832" s="1" t="s">
        <v>48</v>
      </c>
      <c r="D7832" s="5">
        <v>43313</v>
      </c>
      <c r="E7832">
        <v>8</v>
      </c>
      <c r="F7832">
        <v>9</v>
      </c>
      <c r="G7832" s="2">
        <v>5310.36</v>
      </c>
      <c r="H7832">
        <v>8</v>
      </c>
      <c r="I7832">
        <v>1</v>
      </c>
      <c r="J7832" s="4">
        <v>3.63</v>
      </c>
      <c r="K7832" s="3">
        <v>0.125</v>
      </c>
      <c r="L7832" s="1" t="s">
        <v>49</v>
      </c>
    </row>
    <row r="7833" spans="1:12" x14ac:dyDescent="0.3">
      <c r="A7833" s="1" t="s">
        <v>1897</v>
      </c>
      <c r="B7833" s="1" t="s">
        <v>16</v>
      </c>
      <c r="C7833" s="1" t="s">
        <v>558</v>
      </c>
      <c r="D7833" s="5">
        <v>43009</v>
      </c>
      <c r="E7833">
        <v>1</v>
      </c>
      <c r="F7833">
        <v>1</v>
      </c>
      <c r="G7833" s="2">
        <v>1787.72</v>
      </c>
      <c r="H7833">
        <v>1</v>
      </c>
      <c r="I7833">
        <v>0</v>
      </c>
      <c r="J7833" s="4">
        <v>5</v>
      </c>
      <c r="K7833" s="3">
        <v>0</v>
      </c>
      <c r="L7833" s="1" t="s">
        <v>19</v>
      </c>
    </row>
    <row r="7834" spans="1:12" x14ac:dyDescent="0.3">
      <c r="A7834" s="1" t="s">
        <v>1897</v>
      </c>
      <c r="B7834" s="1" t="s">
        <v>16</v>
      </c>
      <c r="C7834" s="1" t="s">
        <v>558</v>
      </c>
      <c r="D7834" s="5">
        <v>43040</v>
      </c>
      <c r="E7834">
        <v>1</v>
      </c>
      <c r="F7834">
        <v>1</v>
      </c>
      <c r="G7834" s="2">
        <v>842.96</v>
      </c>
      <c r="H7834">
        <v>1</v>
      </c>
      <c r="I7834">
        <v>0</v>
      </c>
      <c r="J7834" s="4">
        <v>5</v>
      </c>
      <c r="K7834" s="3">
        <v>0</v>
      </c>
      <c r="L7834" s="1" t="s">
        <v>30</v>
      </c>
    </row>
    <row r="7835" spans="1:12" x14ac:dyDescent="0.3">
      <c r="A7835" s="1" t="s">
        <v>1898</v>
      </c>
      <c r="B7835" s="1" t="s">
        <v>16</v>
      </c>
      <c r="C7835" s="1" t="s">
        <v>51</v>
      </c>
      <c r="D7835" s="5">
        <v>43252</v>
      </c>
      <c r="E7835">
        <v>2</v>
      </c>
      <c r="F7835">
        <v>2</v>
      </c>
      <c r="G7835" s="2">
        <v>64.88</v>
      </c>
      <c r="H7835">
        <v>2</v>
      </c>
      <c r="I7835">
        <v>0</v>
      </c>
      <c r="J7835" s="4">
        <v>4.5</v>
      </c>
      <c r="K7835" s="3">
        <v>0</v>
      </c>
      <c r="L7835" s="1" t="s">
        <v>36</v>
      </c>
    </row>
    <row r="7836" spans="1:12" x14ac:dyDescent="0.3">
      <c r="A7836" s="1" t="s">
        <v>1898</v>
      </c>
      <c r="B7836" s="1" t="s">
        <v>16</v>
      </c>
      <c r="C7836" s="1" t="s">
        <v>51</v>
      </c>
      <c r="D7836" s="5">
        <v>43282</v>
      </c>
      <c r="E7836">
        <v>4</v>
      </c>
      <c r="F7836">
        <v>4</v>
      </c>
      <c r="G7836" s="2">
        <v>234.28</v>
      </c>
      <c r="H7836">
        <v>4</v>
      </c>
      <c r="I7836">
        <v>0</v>
      </c>
      <c r="J7836" s="4">
        <v>5</v>
      </c>
      <c r="K7836" s="3">
        <v>0</v>
      </c>
      <c r="L7836" s="1" t="s">
        <v>37</v>
      </c>
    </row>
    <row r="7837" spans="1:12" x14ac:dyDescent="0.3">
      <c r="A7837" s="1" t="s">
        <v>1898</v>
      </c>
      <c r="B7837" s="1" t="s">
        <v>16</v>
      </c>
      <c r="C7837" s="1" t="s">
        <v>51</v>
      </c>
      <c r="D7837" s="5">
        <v>43313</v>
      </c>
      <c r="E7837">
        <v>11</v>
      </c>
      <c r="F7837">
        <v>11</v>
      </c>
      <c r="G7837" s="2">
        <v>468.54</v>
      </c>
      <c r="H7837">
        <v>11</v>
      </c>
      <c r="I7837">
        <v>2</v>
      </c>
      <c r="J7837" s="4">
        <v>4.55</v>
      </c>
      <c r="K7837" s="3">
        <v>0.18181818181818182</v>
      </c>
      <c r="L7837" s="1" t="s">
        <v>49</v>
      </c>
    </row>
    <row r="7838" spans="1:12" x14ac:dyDescent="0.3">
      <c r="A7838" s="1" t="s">
        <v>1899</v>
      </c>
      <c r="B7838" s="1" t="s">
        <v>470</v>
      </c>
      <c r="C7838" s="1" t="s">
        <v>471</v>
      </c>
      <c r="D7838" s="5">
        <v>42948</v>
      </c>
      <c r="E7838">
        <v>2</v>
      </c>
      <c r="F7838">
        <v>2</v>
      </c>
      <c r="G7838" s="2">
        <v>97.69</v>
      </c>
      <c r="H7838">
        <v>2</v>
      </c>
      <c r="I7838">
        <v>0</v>
      </c>
      <c r="J7838" s="4">
        <v>5</v>
      </c>
      <c r="K7838" s="3">
        <v>0</v>
      </c>
      <c r="L7838" s="1" t="s">
        <v>29</v>
      </c>
    </row>
    <row r="7839" spans="1:12" x14ac:dyDescent="0.3">
      <c r="A7839" s="1" t="s">
        <v>1899</v>
      </c>
      <c r="B7839" s="1" t="s">
        <v>470</v>
      </c>
      <c r="C7839" s="1" t="s">
        <v>471</v>
      </c>
      <c r="D7839" s="5">
        <v>42979</v>
      </c>
      <c r="E7839">
        <v>1</v>
      </c>
      <c r="F7839">
        <v>1</v>
      </c>
      <c r="G7839" s="2">
        <v>49.82</v>
      </c>
      <c r="H7839">
        <v>0</v>
      </c>
      <c r="I7839">
        <v>0</v>
      </c>
      <c r="J7839" s="4">
        <v>5</v>
      </c>
      <c r="K7839" s="3"/>
      <c r="L7839" s="1" t="s">
        <v>18</v>
      </c>
    </row>
    <row r="7840" spans="1:12" x14ac:dyDescent="0.3">
      <c r="A7840" s="1" t="s">
        <v>1899</v>
      </c>
      <c r="B7840" s="1" t="s">
        <v>470</v>
      </c>
      <c r="C7840" s="1" t="s">
        <v>471</v>
      </c>
      <c r="D7840" s="5">
        <v>43040</v>
      </c>
      <c r="E7840">
        <v>3</v>
      </c>
      <c r="F7840">
        <v>3</v>
      </c>
      <c r="G7840" s="2">
        <v>148.33000000000001</v>
      </c>
      <c r="H7840">
        <v>3</v>
      </c>
      <c r="I7840">
        <v>0</v>
      </c>
      <c r="J7840" s="4">
        <v>4.33</v>
      </c>
      <c r="K7840" s="3">
        <v>0</v>
      </c>
      <c r="L7840" s="1" t="s">
        <v>30</v>
      </c>
    </row>
    <row r="7841" spans="1:12" x14ac:dyDescent="0.3">
      <c r="A7841" s="1" t="s">
        <v>1899</v>
      </c>
      <c r="B7841" s="1" t="s">
        <v>470</v>
      </c>
      <c r="C7841" s="1" t="s">
        <v>471</v>
      </c>
      <c r="D7841" s="5">
        <v>43101</v>
      </c>
      <c r="E7841">
        <v>1</v>
      </c>
      <c r="F7841">
        <v>1</v>
      </c>
      <c r="G7841" s="2">
        <v>52.53</v>
      </c>
      <c r="H7841">
        <v>1</v>
      </c>
      <c r="I7841">
        <v>0</v>
      </c>
      <c r="J7841" s="4">
        <v>4</v>
      </c>
      <c r="K7841" s="3">
        <v>0</v>
      </c>
      <c r="L7841" s="1" t="s">
        <v>32</v>
      </c>
    </row>
    <row r="7842" spans="1:12" x14ac:dyDescent="0.3">
      <c r="A7842" s="1" t="s">
        <v>1899</v>
      </c>
      <c r="B7842" s="1" t="s">
        <v>470</v>
      </c>
      <c r="C7842" s="1" t="s">
        <v>471</v>
      </c>
      <c r="D7842" s="5">
        <v>43132</v>
      </c>
      <c r="E7842">
        <v>3</v>
      </c>
      <c r="F7842">
        <v>3</v>
      </c>
      <c r="G7842" s="2">
        <v>158.43</v>
      </c>
      <c r="H7842">
        <v>3</v>
      </c>
      <c r="I7842">
        <v>0</v>
      </c>
      <c r="J7842" s="4">
        <v>5</v>
      </c>
      <c r="K7842" s="3">
        <v>0</v>
      </c>
      <c r="L7842" s="1" t="s">
        <v>33</v>
      </c>
    </row>
    <row r="7843" spans="1:12" x14ac:dyDescent="0.3">
      <c r="A7843" s="1" t="s">
        <v>1899</v>
      </c>
      <c r="B7843" s="1" t="s">
        <v>470</v>
      </c>
      <c r="C7843" s="1" t="s">
        <v>471</v>
      </c>
      <c r="D7843" s="5">
        <v>43160</v>
      </c>
      <c r="E7843">
        <v>3</v>
      </c>
      <c r="F7843">
        <v>3</v>
      </c>
      <c r="G7843" s="2">
        <v>156.51</v>
      </c>
      <c r="H7843">
        <v>3</v>
      </c>
      <c r="I7843">
        <v>0</v>
      </c>
      <c r="J7843" s="4">
        <v>4.67</v>
      </c>
      <c r="K7843" s="3">
        <v>0</v>
      </c>
      <c r="L7843" s="1" t="s">
        <v>34</v>
      </c>
    </row>
    <row r="7844" spans="1:12" x14ac:dyDescent="0.3">
      <c r="A7844" s="1" t="s">
        <v>1899</v>
      </c>
      <c r="B7844" s="1" t="s">
        <v>470</v>
      </c>
      <c r="C7844" s="1" t="s">
        <v>471</v>
      </c>
      <c r="D7844" s="5">
        <v>43221</v>
      </c>
      <c r="E7844">
        <v>1</v>
      </c>
      <c r="F7844">
        <v>1</v>
      </c>
      <c r="G7844" s="2">
        <v>50.22</v>
      </c>
      <c r="H7844">
        <v>1</v>
      </c>
      <c r="I7844">
        <v>0</v>
      </c>
      <c r="J7844" s="4">
        <v>1</v>
      </c>
      <c r="K7844" s="3">
        <v>0</v>
      </c>
      <c r="L7844" s="1" t="s">
        <v>46</v>
      </c>
    </row>
    <row r="7845" spans="1:12" x14ac:dyDescent="0.3">
      <c r="A7845" s="1" t="s">
        <v>1900</v>
      </c>
      <c r="B7845" s="1" t="s">
        <v>16</v>
      </c>
      <c r="C7845" s="1" t="s">
        <v>190</v>
      </c>
      <c r="D7845" s="5">
        <v>42887</v>
      </c>
      <c r="E7845">
        <v>2</v>
      </c>
      <c r="F7845">
        <v>2</v>
      </c>
      <c r="G7845" s="2">
        <v>117.17</v>
      </c>
      <c r="H7845">
        <v>2</v>
      </c>
      <c r="I7845">
        <v>2</v>
      </c>
      <c r="J7845" s="4">
        <v>4</v>
      </c>
      <c r="K7845" s="3">
        <v>1</v>
      </c>
      <c r="L7845" s="1" t="s">
        <v>27</v>
      </c>
    </row>
    <row r="7846" spans="1:12" x14ac:dyDescent="0.3">
      <c r="A7846" s="1" t="s">
        <v>1900</v>
      </c>
      <c r="B7846" s="1" t="s">
        <v>16</v>
      </c>
      <c r="C7846" s="1" t="s">
        <v>190</v>
      </c>
      <c r="D7846" s="5">
        <v>43040</v>
      </c>
      <c r="E7846">
        <v>1</v>
      </c>
      <c r="F7846">
        <v>3</v>
      </c>
      <c r="G7846" s="2">
        <v>664.17</v>
      </c>
      <c r="H7846">
        <v>1</v>
      </c>
      <c r="I7846">
        <v>0</v>
      </c>
      <c r="J7846" s="4">
        <v>5</v>
      </c>
      <c r="K7846" s="3">
        <v>0</v>
      </c>
      <c r="L7846" s="1" t="s">
        <v>30</v>
      </c>
    </row>
    <row r="7847" spans="1:12" x14ac:dyDescent="0.3">
      <c r="A7847" s="1" t="s">
        <v>1900</v>
      </c>
      <c r="B7847" s="1" t="s">
        <v>16</v>
      </c>
      <c r="C7847" s="1" t="s">
        <v>190</v>
      </c>
      <c r="D7847" s="5">
        <v>43221</v>
      </c>
      <c r="E7847">
        <v>2</v>
      </c>
      <c r="F7847">
        <v>4</v>
      </c>
      <c r="G7847" s="2">
        <v>311.95</v>
      </c>
      <c r="H7847">
        <v>2</v>
      </c>
      <c r="I7847">
        <v>0</v>
      </c>
      <c r="J7847" s="4">
        <v>5</v>
      </c>
      <c r="K7847" s="3">
        <v>0</v>
      </c>
      <c r="L7847" s="1" t="s">
        <v>46</v>
      </c>
    </row>
    <row r="7848" spans="1:12" x14ac:dyDescent="0.3">
      <c r="A7848" s="1" t="s">
        <v>1900</v>
      </c>
      <c r="B7848" s="1" t="s">
        <v>16</v>
      </c>
      <c r="C7848" s="1" t="s">
        <v>190</v>
      </c>
      <c r="D7848" s="5">
        <v>43252</v>
      </c>
      <c r="E7848">
        <v>1</v>
      </c>
      <c r="F7848">
        <v>1</v>
      </c>
      <c r="G7848" s="2">
        <v>153.05000000000001</v>
      </c>
      <c r="H7848">
        <v>1</v>
      </c>
      <c r="I7848">
        <v>0</v>
      </c>
      <c r="J7848" s="4">
        <v>5</v>
      </c>
      <c r="K7848" s="3">
        <v>0</v>
      </c>
      <c r="L7848" s="1" t="s">
        <v>36</v>
      </c>
    </row>
    <row r="7849" spans="1:12" x14ac:dyDescent="0.3">
      <c r="A7849" s="1" t="s">
        <v>1901</v>
      </c>
      <c r="B7849" s="1" t="s">
        <v>16</v>
      </c>
      <c r="C7849" s="1" t="s">
        <v>122</v>
      </c>
      <c r="D7849" s="5">
        <v>42767</v>
      </c>
      <c r="E7849">
        <v>1</v>
      </c>
      <c r="F7849">
        <v>1</v>
      </c>
      <c r="G7849" s="2">
        <v>176.76</v>
      </c>
      <c r="H7849">
        <v>1</v>
      </c>
      <c r="I7849">
        <v>0</v>
      </c>
      <c r="J7849" s="4">
        <v>3</v>
      </c>
      <c r="K7849" s="3">
        <v>0</v>
      </c>
      <c r="L7849" s="1" t="s">
        <v>23</v>
      </c>
    </row>
    <row r="7850" spans="1:12" x14ac:dyDescent="0.3">
      <c r="A7850" s="1" t="s">
        <v>1902</v>
      </c>
      <c r="B7850" s="1" t="s">
        <v>16</v>
      </c>
      <c r="C7850" s="1" t="s">
        <v>51</v>
      </c>
      <c r="D7850" s="5">
        <v>42644</v>
      </c>
      <c r="E7850">
        <v>3</v>
      </c>
      <c r="F7850">
        <v>3</v>
      </c>
      <c r="G7850" s="2">
        <v>1720.62</v>
      </c>
      <c r="H7850">
        <v>3</v>
      </c>
      <c r="I7850">
        <v>0</v>
      </c>
      <c r="J7850" s="4">
        <v>4.67</v>
      </c>
      <c r="K7850" s="3">
        <v>0</v>
      </c>
      <c r="L7850" s="1" t="s">
        <v>64</v>
      </c>
    </row>
    <row r="7851" spans="1:12" x14ac:dyDescent="0.3">
      <c r="A7851" s="1" t="s">
        <v>1902</v>
      </c>
      <c r="B7851" s="1" t="s">
        <v>16</v>
      </c>
      <c r="C7851" s="1" t="s">
        <v>51</v>
      </c>
      <c r="D7851" s="5">
        <v>42736</v>
      </c>
      <c r="E7851">
        <v>9</v>
      </c>
      <c r="F7851">
        <v>11</v>
      </c>
      <c r="G7851" s="2">
        <v>5823.72</v>
      </c>
      <c r="H7851">
        <v>8</v>
      </c>
      <c r="I7851">
        <v>0</v>
      </c>
      <c r="J7851" s="4">
        <v>4.22</v>
      </c>
      <c r="K7851" s="3">
        <v>0</v>
      </c>
      <c r="L7851" s="1" t="s">
        <v>45</v>
      </c>
    </row>
    <row r="7852" spans="1:12" x14ac:dyDescent="0.3">
      <c r="A7852" s="1" t="s">
        <v>1902</v>
      </c>
      <c r="B7852" s="1" t="s">
        <v>16</v>
      </c>
      <c r="C7852" s="1" t="s">
        <v>51</v>
      </c>
      <c r="D7852" s="5">
        <v>42767</v>
      </c>
      <c r="E7852">
        <v>4</v>
      </c>
      <c r="F7852">
        <v>4</v>
      </c>
      <c r="G7852" s="2">
        <v>692.47</v>
      </c>
      <c r="H7852">
        <v>4</v>
      </c>
      <c r="I7852">
        <v>0</v>
      </c>
      <c r="J7852" s="4">
        <v>4.25</v>
      </c>
      <c r="K7852" s="3">
        <v>0</v>
      </c>
      <c r="L7852" s="1" t="s">
        <v>23</v>
      </c>
    </row>
    <row r="7853" spans="1:12" x14ac:dyDescent="0.3">
      <c r="A7853" s="1" t="s">
        <v>1902</v>
      </c>
      <c r="B7853" s="1" t="s">
        <v>16</v>
      </c>
      <c r="C7853" s="1" t="s">
        <v>51</v>
      </c>
      <c r="D7853" s="5">
        <v>42795</v>
      </c>
      <c r="E7853">
        <v>7</v>
      </c>
      <c r="F7853">
        <v>10</v>
      </c>
      <c r="G7853" s="2">
        <v>2370.33</v>
      </c>
      <c r="H7853">
        <v>7</v>
      </c>
      <c r="I7853">
        <v>1</v>
      </c>
      <c r="J7853" s="4">
        <v>3.14</v>
      </c>
      <c r="K7853" s="3">
        <v>0.14285714285714285</v>
      </c>
      <c r="L7853" s="1" t="s">
        <v>24</v>
      </c>
    </row>
    <row r="7854" spans="1:12" x14ac:dyDescent="0.3">
      <c r="A7854" s="1" t="s">
        <v>1902</v>
      </c>
      <c r="B7854" s="1" t="s">
        <v>16</v>
      </c>
      <c r="C7854" s="1" t="s">
        <v>51</v>
      </c>
      <c r="D7854" s="5">
        <v>42826</v>
      </c>
      <c r="E7854">
        <v>5</v>
      </c>
      <c r="F7854">
        <v>5</v>
      </c>
      <c r="G7854" s="2">
        <v>2211.87</v>
      </c>
      <c r="H7854">
        <v>5</v>
      </c>
      <c r="I7854">
        <v>0</v>
      </c>
      <c r="J7854" s="4">
        <v>4</v>
      </c>
      <c r="K7854" s="3">
        <v>0</v>
      </c>
      <c r="L7854" s="1" t="s">
        <v>25</v>
      </c>
    </row>
    <row r="7855" spans="1:12" x14ac:dyDescent="0.3">
      <c r="A7855" s="1" t="s">
        <v>1902</v>
      </c>
      <c r="B7855" s="1" t="s">
        <v>16</v>
      </c>
      <c r="C7855" s="1" t="s">
        <v>51</v>
      </c>
      <c r="D7855" s="5">
        <v>42856</v>
      </c>
      <c r="E7855">
        <v>2</v>
      </c>
      <c r="F7855">
        <v>3</v>
      </c>
      <c r="G7855" s="2">
        <v>151.43</v>
      </c>
      <c r="H7855">
        <v>2</v>
      </c>
      <c r="I7855">
        <v>0</v>
      </c>
      <c r="J7855" s="4">
        <v>4.5</v>
      </c>
      <c r="K7855" s="3">
        <v>0</v>
      </c>
      <c r="L7855" s="1" t="s">
        <v>26</v>
      </c>
    </row>
    <row r="7856" spans="1:12" x14ac:dyDescent="0.3">
      <c r="A7856" s="1" t="s">
        <v>1902</v>
      </c>
      <c r="B7856" s="1" t="s">
        <v>16</v>
      </c>
      <c r="C7856" s="1" t="s">
        <v>51</v>
      </c>
      <c r="D7856" s="5">
        <v>42887</v>
      </c>
      <c r="E7856">
        <v>7</v>
      </c>
      <c r="F7856">
        <v>9</v>
      </c>
      <c r="G7856" s="2">
        <v>2763.91</v>
      </c>
      <c r="H7856">
        <v>7</v>
      </c>
      <c r="I7856">
        <v>0</v>
      </c>
      <c r="J7856" s="4">
        <v>4.71</v>
      </c>
      <c r="K7856" s="3">
        <v>0</v>
      </c>
      <c r="L7856" s="1" t="s">
        <v>27</v>
      </c>
    </row>
    <row r="7857" spans="1:12" x14ac:dyDescent="0.3">
      <c r="A7857" s="1" t="s">
        <v>1902</v>
      </c>
      <c r="B7857" s="1" t="s">
        <v>16</v>
      </c>
      <c r="C7857" s="1" t="s">
        <v>51</v>
      </c>
      <c r="D7857" s="5">
        <v>42917</v>
      </c>
      <c r="E7857">
        <v>7</v>
      </c>
      <c r="F7857">
        <v>9</v>
      </c>
      <c r="G7857" s="2">
        <v>1992.55</v>
      </c>
      <c r="H7857">
        <v>7</v>
      </c>
      <c r="I7857">
        <v>0</v>
      </c>
      <c r="J7857" s="4">
        <v>4</v>
      </c>
      <c r="K7857" s="3">
        <v>0</v>
      </c>
      <c r="L7857" s="1" t="s">
        <v>28</v>
      </c>
    </row>
    <row r="7858" spans="1:12" x14ac:dyDescent="0.3">
      <c r="A7858" s="1" t="s">
        <v>1902</v>
      </c>
      <c r="B7858" s="1" t="s">
        <v>16</v>
      </c>
      <c r="C7858" s="1" t="s">
        <v>51</v>
      </c>
      <c r="D7858" s="5">
        <v>42948</v>
      </c>
      <c r="E7858">
        <v>4</v>
      </c>
      <c r="F7858">
        <v>4</v>
      </c>
      <c r="G7858" s="2">
        <v>1031.81</v>
      </c>
      <c r="H7858">
        <v>4</v>
      </c>
      <c r="I7858">
        <v>1</v>
      </c>
      <c r="J7858" s="4">
        <v>4.5</v>
      </c>
      <c r="K7858" s="3">
        <v>0.25</v>
      </c>
      <c r="L7858" s="1" t="s">
        <v>29</v>
      </c>
    </row>
    <row r="7859" spans="1:12" x14ac:dyDescent="0.3">
      <c r="A7859" s="1" t="s">
        <v>1902</v>
      </c>
      <c r="B7859" s="1" t="s">
        <v>16</v>
      </c>
      <c r="C7859" s="1" t="s">
        <v>51</v>
      </c>
      <c r="D7859" s="5">
        <v>42979</v>
      </c>
      <c r="E7859">
        <v>8</v>
      </c>
      <c r="F7859">
        <v>9</v>
      </c>
      <c r="G7859" s="2">
        <v>3072.61</v>
      </c>
      <c r="H7859">
        <v>6</v>
      </c>
      <c r="I7859">
        <v>0</v>
      </c>
      <c r="J7859" s="4">
        <v>4.5</v>
      </c>
      <c r="K7859" s="3">
        <v>0</v>
      </c>
      <c r="L7859" s="1" t="s">
        <v>18</v>
      </c>
    </row>
    <row r="7860" spans="1:12" x14ac:dyDescent="0.3">
      <c r="A7860" s="1" t="s">
        <v>1902</v>
      </c>
      <c r="B7860" s="1" t="s">
        <v>16</v>
      </c>
      <c r="C7860" s="1" t="s">
        <v>51</v>
      </c>
      <c r="D7860" s="5">
        <v>43009</v>
      </c>
      <c r="E7860">
        <v>9</v>
      </c>
      <c r="F7860">
        <v>11</v>
      </c>
      <c r="G7860" s="2">
        <v>1487.36</v>
      </c>
      <c r="H7860">
        <v>9</v>
      </c>
      <c r="I7860">
        <v>2</v>
      </c>
      <c r="J7860" s="4">
        <v>3.67</v>
      </c>
      <c r="K7860" s="3">
        <v>0.22222222222222221</v>
      </c>
      <c r="L7860" s="1" t="s">
        <v>19</v>
      </c>
    </row>
    <row r="7861" spans="1:12" x14ac:dyDescent="0.3">
      <c r="A7861" s="1" t="s">
        <v>1902</v>
      </c>
      <c r="B7861" s="1" t="s">
        <v>16</v>
      </c>
      <c r="C7861" s="1" t="s">
        <v>51</v>
      </c>
      <c r="D7861" s="5">
        <v>43040</v>
      </c>
      <c r="E7861">
        <v>7</v>
      </c>
      <c r="F7861">
        <v>11</v>
      </c>
      <c r="G7861" s="2">
        <v>953.41</v>
      </c>
      <c r="H7861">
        <v>7</v>
      </c>
      <c r="I7861">
        <v>2</v>
      </c>
      <c r="J7861" s="4">
        <v>3.29</v>
      </c>
      <c r="K7861" s="3">
        <v>0.2857142857142857</v>
      </c>
      <c r="L7861" s="1" t="s">
        <v>30</v>
      </c>
    </row>
    <row r="7862" spans="1:12" x14ac:dyDescent="0.3">
      <c r="A7862" s="1" t="s">
        <v>1902</v>
      </c>
      <c r="B7862" s="1" t="s">
        <v>16</v>
      </c>
      <c r="C7862" s="1" t="s">
        <v>51</v>
      </c>
      <c r="D7862" s="5">
        <v>43070</v>
      </c>
      <c r="E7862">
        <v>9</v>
      </c>
      <c r="F7862">
        <v>11</v>
      </c>
      <c r="G7862" s="2">
        <v>3358.23</v>
      </c>
      <c r="H7862">
        <v>9</v>
      </c>
      <c r="I7862">
        <v>3</v>
      </c>
      <c r="J7862" s="4">
        <v>4.5599999999999996</v>
      </c>
      <c r="K7862" s="3">
        <v>0.33333333333333331</v>
      </c>
      <c r="L7862" s="1" t="s">
        <v>31</v>
      </c>
    </row>
    <row r="7863" spans="1:12" x14ac:dyDescent="0.3">
      <c r="A7863" s="1" t="s">
        <v>1902</v>
      </c>
      <c r="B7863" s="1" t="s">
        <v>16</v>
      </c>
      <c r="C7863" s="1" t="s">
        <v>51</v>
      </c>
      <c r="D7863" s="5">
        <v>43101</v>
      </c>
      <c r="E7863">
        <v>17</v>
      </c>
      <c r="F7863">
        <v>19</v>
      </c>
      <c r="G7863" s="2">
        <v>3345.72</v>
      </c>
      <c r="H7863">
        <v>17</v>
      </c>
      <c r="I7863">
        <v>0</v>
      </c>
      <c r="J7863" s="4">
        <v>4.71</v>
      </c>
      <c r="K7863" s="3">
        <v>0</v>
      </c>
      <c r="L7863" s="1" t="s">
        <v>32</v>
      </c>
    </row>
    <row r="7864" spans="1:12" x14ac:dyDescent="0.3">
      <c r="A7864" s="1" t="s">
        <v>1902</v>
      </c>
      <c r="B7864" s="1" t="s">
        <v>16</v>
      </c>
      <c r="C7864" s="1" t="s">
        <v>51</v>
      </c>
      <c r="D7864" s="5">
        <v>43132</v>
      </c>
      <c r="E7864">
        <v>5</v>
      </c>
      <c r="F7864">
        <v>8</v>
      </c>
      <c r="G7864" s="2">
        <v>1383.46</v>
      </c>
      <c r="H7864">
        <v>5</v>
      </c>
      <c r="I7864">
        <v>1</v>
      </c>
      <c r="J7864" s="4">
        <v>2.8</v>
      </c>
      <c r="K7864" s="3">
        <v>0.2</v>
      </c>
      <c r="L7864" s="1" t="s">
        <v>33</v>
      </c>
    </row>
    <row r="7865" spans="1:12" x14ac:dyDescent="0.3">
      <c r="A7865" s="1" t="s">
        <v>1902</v>
      </c>
      <c r="B7865" s="1" t="s">
        <v>16</v>
      </c>
      <c r="C7865" s="1" t="s">
        <v>51</v>
      </c>
      <c r="D7865" s="5">
        <v>43160</v>
      </c>
      <c r="E7865">
        <v>8</v>
      </c>
      <c r="F7865">
        <v>8</v>
      </c>
      <c r="G7865" s="2">
        <v>736.86</v>
      </c>
      <c r="H7865">
        <v>8</v>
      </c>
      <c r="I7865">
        <v>1</v>
      </c>
      <c r="J7865" s="4">
        <v>3.63</v>
      </c>
      <c r="K7865" s="3">
        <v>0.125</v>
      </c>
      <c r="L7865" s="1" t="s">
        <v>34</v>
      </c>
    </row>
    <row r="7866" spans="1:12" x14ac:dyDescent="0.3">
      <c r="A7866" s="1" t="s">
        <v>1902</v>
      </c>
      <c r="B7866" s="1" t="s">
        <v>16</v>
      </c>
      <c r="C7866" s="1" t="s">
        <v>51</v>
      </c>
      <c r="D7866" s="5">
        <v>43191</v>
      </c>
      <c r="E7866">
        <v>10</v>
      </c>
      <c r="F7866">
        <v>12</v>
      </c>
      <c r="G7866" s="2">
        <v>958.65</v>
      </c>
      <c r="H7866">
        <v>10</v>
      </c>
      <c r="I7866">
        <v>0</v>
      </c>
      <c r="J7866" s="4">
        <v>4.4000000000000004</v>
      </c>
      <c r="K7866" s="3">
        <v>0</v>
      </c>
      <c r="L7866" s="1" t="s">
        <v>35</v>
      </c>
    </row>
    <row r="7867" spans="1:12" x14ac:dyDescent="0.3">
      <c r="A7867" s="1" t="s">
        <v>1902</v>
      </c>
      <c r="B7867" s="1" t="s">
        <v>16</v>
      </c>
      <c r="C7867" s="1" t="s">
        <v>51</v>
      </c>
      <c r="D7867" s="5">
        <v>43221</v>
      </c>
      <c r="E7867">
        <v>4</v>
      </c>
      <c r="F7867">
        <v>5</v>
      </c>
      <c r="G7867" s="2">
        <v>1315.72</v>
      </c>
      <c r="H7867">
        <v>4</v>
      </c>
      <c r="I7867">
        <v>1</v>
      </c>
      <c r="J7867" s="4">
        <v>4</v>
      </c>
      <c r="K7867" s="3">
        <v>0.25</v>
      </c>
      <c r="L7867" s="1" t="s">
        <v>46</v>
      </c>
    </row>
    <row r="7868" spans="1:12" x14ac:dyDescent="0.3">
      <c r="A7868" s="1" t="s">
        <v>1902</v>
      </c>
      <c r="B7868" s="1" t="s">
        <v>16</v>
      </c>
      <c r="C7868" s="1" t="s">
        <v>51</v>
      </c>
      <c r="D7868" s="5">
        <v>43252</v>
      </c>
      <c r="E7868">
        <v>3</v>
      </c>
      <c r="F7868">
        <v>3</v>
      </c>
      <c r="G7868" s="2">
        <v>1121.53</v>
      </c>
      <c r="H7868">
        <v>3</v>
      </c>
      <c r="I7868">
        <v>0</v>
      </c>
      <c r="J7868" s="4">
        <v>4.33</v>
      </c>
      <c r="K7868" s="3">
        <v>0</v>
      </c>
      <c r="L7868" s="1" t="s">
        <v>36</v>
      </c>
    </row>
    <row r="7869" spans="1:12" x14ac:dyDescent="0.3">
      <c r="A7869" s="1" t="s">
        <v>1902</v>
      </c>
      <c r="B7869" s="1" t="s">
        <v>16</v>
      </c>
      <c r="C7869" s="1" t="s">
        <v>51</v>
      </c>
      <c r="D7869" s="5">
        <v>43282</v>
      </c>
      <c r="E7869">
        <v>2</v>
      </c>
      <c r="F7869">
        <v>3</v>
      </c>
      <c r="G7869" s="2">
        <v>290.98</v>
      </c>
      <c r="H7869">
        <v>2</v>
      </c>
      <c r="I7869">
        <v>0</v>
      </c>
      <c r="J7869" s="4">
        <v>3</v>
      </c>
      <c r="K7869" s="3">
        <v>0</v>
      </c>
      <c r="L7869" s="1" t="s">
        <v>37</v>
      </c>
    </row>
    <row r="7870" spans="1:12" x14ac:dyDescent="0.3">
      <c r="A7870" s="1" t="s">
        <v>1902</v>
      </c>
      <c r="B7870" s="1" t="s">
        <v>16</v>
      </c>
      <c r="C7870" s="1" t="s">
        <v>51</v>
      </c>
      <c r="D7870" s="5">
        <v>43313</v>
      </c>
      <c r="E7870">
        <v>1</v>
      </c>
      <c r="F7870">
        <v>1</v>
      </c>
      <c r="G7870" s="2">
        <v>758.32</v>
      </c>
      <c r="H7870">
        <v>1</v>
      </c>
      <c r="I7870">
        <v>0</v>
      </c>
      <c r="J7870" s="4">
        <v>5</v>
      </c>
      <c r="K7870" s="3">
        <v>0</v>
      </c>
      <c r="L7870" s="1" t="s">
        <v>49</v>
      </c>
    </row>
    <row r="7871" spans="1:12" x14ac:dyDescent="0.3">
      <c r="A7871" s="1" t="s">
        <v>1903</v>
      </c>
      <c r="B7871" s="1" t="s">
        <v>57</v>
      </c>
      <c r="C7871" s="1" t="s">
        <v>66</v>
      </c>
      <c r="D7871" s="5">
        <v>42856</v>
      </c>
      <c r="E7871">
        <v>1</v>
      </c>
      <c r="F7871">
        <v>1</v>
      </c>
      <c r="G7871" s="2">
        <v>426.09</v>
      </c>
      <c r="H7871">
        <v>1</v>
      </c>
      <c r="I7871">
        <v>0</v>
      </c>
      <c r="J7871" s="4">
        <v>5</v>
      </c>
      <c r="K7871" s="3">
        <v>0</v>
      </c>
      <c r="L7871" s="1" t="s">
        <v>26</v>
      </c>
    </row>
    <row r="7872" spans="1:12" x14ac:dyDescent="0.3">
      <c r="A7872" s="1" t="s">
        <v>1903</v>
      </c>
      <c r="B7872" s="1" t="s">
        <v>57</v>
      </c>
      <c r="C7872" s="1" t="s">
        <v>66</v>
      </c>
      <c r="D7872" s="5">
        <v>42887</v>
      </c>
      <c r="E7872">
        <v>1</v>
      </c>
      <c r="F7872">
        <v>1</v>
      </c>
      <c r="G7872" s="2">
        <v>387.49</v>
      </c>
      <c r="H7872">
        <v>1</v>
      </c>
      <c r="I7872">
        <v>0</v>
      </c>
      <c r="J7872" s="4">
        <v>5</v>
      </c>
      <c r="K7872" s="3">
        <v>0</v>
      </c>
      <c r="L7872" s="1" t="s">
        <v>27</v>
      </c>
    </row>
    <row r="7873" spans="1:12" x14ac:dyDescent="0.3">
      <c r="A7873" s="1" t="s">
        <v>1903</v>
      </c>
      <c r="B7873" s="1" t="s">
        <v>57</v>
      </c>
      <c r="C7873" s="1" t="s">
        <v>66</v>
      </c>
      <c r="D7873" s="5">
        <v>42979</v>
      </c>
      <c r="E7873">
        <v>3</v>
      </c>
      <c r="F7873">
        <v>3</v>
      </c>
      <c r="G7873" s="2">
        <v>1195.69</v>
      </c>
      <c r="H7873">
        <v>3</v>
      </c>
      <c r="I7873">
        <v>0</v>
      </c>
      <c r="J7873" s="4">
        <v>5</v>
      </c>
      <c r="K7873" s="3">
        <v>0</v>
      </c>
      <c r="L7873" s="1" t="s">
        <v>18</v>
      </c>
    </row>
    <row r="7874" spans="1:12" x14ac:dyDescent="0.3">
      <c r="A7874" s="1" t="s">
        <v>1903</v>
      </c>
      <c r="B7874" s="1" t="s">
        <v>57</v>
      </c>
      <c r="C7874" s="1" t="s">
        <v>66</v>
      </c>
      <c r="D7874" s="5">
        <v>43009</v>
      </c>
      <c r="E7874">
        <v>4</v>
      </c>
      <c r="F7874">
        <v>4</v>
      </c>
      <c r="G7874" s="2">
        <v>1015.08</v>
      </c>
      <c r="H7874">
        <v>4</v>
      </c>
      <c r="I7874">
        <v>0</v>
      </c>
      <c r="J7874" s="4">
        <v>5</v>
      </c>
      <c r="K7874" s="3">
        <v>0</v>
      </c>
      <c r="L7874" s="1" t="s">
        <v>19</v>
      </c>
    </row>
    <row r="7875" spans="1:12" x14ac:dyDescent="0.3">
      <c r="A7875" s="1" t="s">
        <v>1903</v>
      </c>
      <c r="B7875" s="1" t="s">
        <v>57</v>
      </c>
      <c r="C7875" s="1" t="s">
        <v>66</v>
      </c>
      <c r="D7875" s="5">
        <v>43040</v>
      </c>
      <c r="E7875">
        <v>9</v>
      </c>
      <c r="F7875">
        <v>9</v>
      </c>
      <c r="G7875" s="2">
        <v>2302.59</v>
      </c>
      <c r="H7875">
        <v>9</v>
      </c>
      <c r="I7875">
        <v>2</v>
      </c>
      <c r="J7875" s="4">
        <v>2.56</v>
      </c>
      <c r="K7875" s="3">
        <v>0.22222222222222221</v>
      </c>
      <c r="L7875" s="1" t="s">
        <v>30</v>
      </c>
    </row>
    <row r="7876" spans="1:12" x14ac:dyDescent="0.3">
      <c r="A7876" s="1" t="s">
        <v>1903</v>
      </c>
      <c r="B7876" s="1" t="s">
        <v>57</v>
      </c>
      <c r="C7876" s="1" t="s">
        <v>66</v>
      </c>
      <c r="D7876" s="5">
        <v>43070</v>
      </c>
      <c r="E7876">
        <v>9</v>
      </c>
      <c r="F7876">
        <v>9</v>
      </c>
      <c r="G7876" s="2">
        <v>3833.93</v>
      </c>
      <c r="H7876">
        <v>9</v>
      </c>
      <c r="I7876">
        <v>0</v>
      </c>
      <c r="J7876" s="4">
        <v>4.1100000000000003</v>
      </c>
      <c r="K7876" s="3">
        <v>0</v>
      </c>
      <c r="L7876" s="1" t="s">
        <v>31</v>
      </c>
    </row>
    <row r="7877" spans="1:12" x14ac:dyDescent="0.3">
      <c r="A7877" s="1" t="s">
        <v>1903</v>
      </c>
      <c r="B7877" s="1" t="s">
        <v>57</v>
      </c>
      <c r="C7877" s="1" t="s">
        <v>66</v>
      </c>
      <c r="D7877" s="5">
        <v>43101</v>
      </c>
      <c r="E7877">
        <v>8</v>
      </c>
      <c r="F7877">
        <v>12</v>
      </c>
      <c r="G7877" s="2">
        <v>2956.08</v>
      </c>
      <c r="H7877">
        <v>8</v>
      </c>
      <c r="I7877">
        <v>0</v>
      </c>
      <c r="J7877" s="4">
        <v>4.1900000000000004</v>
      </c>
      <c r="K7877" s="3">
        <v>0</v>
      </c>
      <c r="L7877" s="1" t="s">
        <v>32</v>
      </c>
    </row>
    <row r="7878" spans="1:12" x14ac:dyDescent="0.3">
      <c r="A7878" s="1" t="s">
        <v>1903</v>
      </c>
      <c r="B7878" s="1" t="s">
        <v>57</v>
      </c>
      <c r="C7878" s="1" t="s">
        <v>66</v>
      </c>
      <c r="D7878" s="5">
        <v>43132</v>
      </c>
      <c r="E7878">
        <v>5</v>
      </c>
      <c r="F7878">
        <v>6</v>
      </c>
      <c r="G7878" s="2">
        <v>1083.9000000000001</v>
      </c>
      <c r="H7878">
        <v>5</v>
      </c>
      <c r="I7878">
        <v>0</v>
      </c>
      <c r="J7878" s="4">
        <v>4.8</v>
      </c>
      <c r="K7878" s="3">
        <v>0</v>
      </c>
      <c r="L7878" s="1" t="s">
        <v>33</v>
      </c>
    </row>
    <row r="7879" spans="1:12" x14ac:dyDescent="0.3">
      <c r="A7879" s="1" t="s">
        <v>1903</v>
      </c>
      <c r="B7879" s="1" t="s">
        <v>57</v>
      </c>
      <c r="C7879" s="1" t="s">
        <v>66</v>
      </c>
      <c r="D7879" s="5">
        <v>43160</v>
      </c>
      <c r="E7879">
        <v>2</v>
      </c>
      <c r="F7879">
        <v>2</v>
      </c>
      <c r="G7879" s="2">
        <v>491.79</v>
      </c>
      <c r="H7879">
        <v>2</v>
      </c>
      <c r="I7879">
        <v>0</v>
      </c>
      <c r="J7879" s="4">
        <v>5</v>
      </c>
      <c r="K7879" s="3">
        <v>0</v>
      </c>
      <c r="L7879" s="1" t="s">
        <v>34</v>
      </c>
    </row>
    <row r="7880" spans="1:12" x14ac:dyDescent="0.3">
      <c r="A7880" s="1" t="s">
        <v>1903</v>
      </c>
      <c r="B7880" s="1" t="s">
        <v>57</v>
      </c>
      <c r="C7880" s="1" t="s">
        <v>66</v>
      </c>
      <c r="D7880" s="5">
        <v>43191</v>
      </c>
      <c r="E7880">
        <v>3</v>
      </c>
      <c r="F7880">
        <v>3</v>
      </c>
      <c r="G7880" s="2">
        <v>1005.68</v>
      </c>
      <c r="H7880">
        <v>3</v>
      </c>
      <c r="I7880">
        <v>0</v>
      </c>
      <c r="J7880" s="4">
        <v>4.67</v>
      </c>
      <c r="K7880" s="3">
        <v>0</v>
      </c>
      <c r="L7880" s="1" t="s">
        <v>35</v>
      </c>
    </row>
    <row r="7881" spans="1:12" x14ac:dyDescent="0.3">
      <c r="A7881" s="1" t="s">
        <v>1903</v>
      </c>
      <c r="B7881" s="1" t="s">
        <v>57</v>
      </c>
      <c r="C7881" s="1" t="s">
        <v>66</v>
      </c>
      <c r="D7881" s="5">
        <v>43221</v>
      </c>
      <c r="E7881">
        <v>8</v>
      </c>
      <c r="F7881">
        <v>8</v>
      </c>
      <c r="G7881" s="2">
        <v>2754.69</v>
      </c>
      <c r="H7881">
        <v>8</v>
      </c>
      <c r="I7881">
        <v>0</v>
      </c>
      <c r="J7881" s="4">
        <v>4.38</v>
      </c>
      <c r="K7881" s="3">
        <v>0</v>
      </c>
      <c r="L7881" s="1" t="s">
        <v>46</v>
      </c>
    </row>
    <row r="7882" spans="1:12" x14ac:dyDescent="0.3">
      <c r="A7882" s="1" t="s">
        <v>1903</v>
      </c>
      <c r="B7882" s="1" t="s">
        <v>57</v>
      </c>
      <c r="C7882" s="1" t="s">
        <v>66</v>
      </c>
      <c r="D7882" s="5">
        <v>43252</v>
      </c>
      <c r="E7882">
        <v>6</v>
      </c>
      <c r="F7882">
        <v>6</v>
      </c>
      <c r="G7882" s="2">
        <v>1401.17</v>
      </c>
      <c r="H7882">
        <v>6</v>
      </c>
      <c r="I7882">
        <v>0</v>
      </c>
      <c r="J7882" s="4">
        <v>4.33</v>
      </c>
      <c r="K7882" s="3">
        <v>0</v>
      </c>
      <c r="L7882" s="1" t="s">
        <v>36</v>
      </c>
    </row>
    <row r="7883" spans="1:12" x14ac:dyDescent="0.3">
      <c r="A7883" s="1" t="s">
        <v>1903</v>
      </c>
      <c r="B7883" s="1" t="s">
        <v>57</v>
      </c>
      <c r="C7883" s="1" t="s">
        <v>66</v>
      </c>
      <c r="D7883" s="5">
        <v>43282</v>
      </c>
      <c r="E7883">
        <v>2</v>
      </c>
      <c r="F7883">
        <v>2</v>
      </c>
      <c r="G7883" s="2">
        <v>861.21</v>
      </c>
      <c r="H7883">
        <v>2</v>
      </c>
      <c r="I7883">
        <v>0</v>
      </c>
      <c r="J7883" s="4">
        <v>4.5</v>
      </c>
      <c r="K7883" s="3">
        <v>0</v>
      </c>
      <c r="L7883" s="1" t="s">
        <v>37</v>
      </c>
    </row>
    <row r="7884" spans="1:12" x14ac:dyDescent="0.3">
      <c r="A7884" s="1" t="s">
        <v>1903</v>
      </c>
      <c r="B7884" s="1" t="s">
        <v>57</v>
      </c>
      <c r="C7884" s="1" t="s">
        <v>66</v>
      </c>
      <c r="D7884" s="5">
        <v>43313</v>
      </c>
      <c r="E7884">
        <v>3</v>
      </c>
      <c r="F7884">
        <v>3</v>
      </c>
      <c r="G7884" s="2">
        <v>739.9</v>
      </c>
      <c r="H7884">
        <v>3</v>
      </c>
      <c r="I7884">
        <v>0</v>
      </c>
      <c r="J7884" s="4">
        <v>4.67</v>
      </c>
      <c r="K7884" s="3">
        <v>0</v>
      </c>
      <c r="L7884" s="1" t="s">
        <v>49</v>
      </c>
    </row>
    <row r="7885" spans="1:12" x14ac:dyDescent="0.3">
      <c r="A7885" s="1" t="s">
        <v>1904</v>
      </c>
      <c r="B7885" s="1" t="s">
        <v>108</v>
      </c>
      <c r="C7885" s="1" t="s">
        <v>1905</v>
      </c>
      <c r="D7885" s="5">
        <v>42979</v>
      </c>
      <c r="E7885">
        <v>1</v>
      </c>
      <c r="F7885">
        <v>1</v>
      </c>
      <c r="G7885" s="2">
        <v>128.02000000000001</v>
      </c>
      <c r="H7885">
        <v>1</v>
      </c>
      <c r="I7885">
        <v>0</v>
      </c>
      <c r="J7885" s="4">
        <v>1</v>
      </c>
      <c r="K7885" s="3">
        <v>0</v>
      </c>
      <c r="L7885" s="1" t="s">
        <v>18</v>
      </c>
    </row>
    <row r="7886" spans="1:12" x14ac:dyDescent="0.3">
      <c r="A7886" s="1" t="s">
        <v>1904</v>
      </c>
      <c r="B7886" s="1" t="s">
        <v>108</v>
      </c>
      <c r="C7886" s="1" t="s">
        <v>1905</v>
      </c>
      <c r="D7886" s="5">
        <v>43160</v>
      </c>
      <c r="E7886">
        <v>1</v>
      </c>
      <c r="F7886">
        <v>1</v>
      </c>
      <c r="G7886" s="2">
        <v>282.39999999999998</v>
      </c>
      <c r="H7886">
        <v>1</v>
      </c>
      <c r="I7886">
        <v>0</v>
      </c>
      <c r="J7886" s="4">
        <v>4</v>
      </c>
      <c r="K7886" s="3">
        <v>0</v>
      </c>
      <c r="L7886" s="1" t="s">
        <v>34</v>
      </c>
    </row>
    <row r="7887" spans="1:12" x14ac:dyDescent="0.3">
      <c r="A7887" s="1" t="s">
        <v>1906</v>
      </c>
      <c r="B7887" s="1" t="s">
        <v>16</v>
      </c>
      <c r="C7887" s="1" t="s">
        <v>51</v>
      </c>
      <c r="D7887" s="5">
        <v>43221</v>
      </c>
      <c r="E7887">
        <v>5</v>
      </c>
      <c r="F7887">
        <v>5</v>
      </c>
      <c r="G7887" s="2">
        <v>563.72</v>
      </c>
      <c r="H7887">
        <v>5</v>
      </c>
      <c r="I7887">
        <v>0</v>
      </c>
      <c r="J7887" s="4">
        <v>4.5999999999999996</v>
      </c>
      <c r="K7887" s="3">
        <v>0</v>
      </c>
      <c r="L7887" s="1" t="s">
        <v>46</v>
      </c>
    </row>
    <row r="7888" spans="1:12" x14ac:dyDescent="0.3">
      <c r="A7888" s="1" t="s">
        <v>1906</v>
      </c>
      <c r="B7888" s="1" t="s">
        <v>16</v>
      </c>
      <c r="C7888" s="1" t="s">
        <v>51</v>
      </c>
      <c r="D7888" s="5">
        <v>43252</v>
      </c>
      <c r="E7888">
        <v>7</v>
      </c>
      <c r="F7888">
        <v>7</v>
      </c>
      <c r="G7888" s="2">
        <v>576.91999999999996</v>
      </c>
      <c r="H7888">
        <v>7</v>
      </c>
      <c r="I7888">
        <v>1</v>
      </c>
      <c r="J7888" s="4">
        <v>4.57</v>
      </c>
      <c r="K7888" s="3">
        <v>0.14285714285714285</v>
      </c>
      <c r="L7888" s="1" t="s">
        <v>36</v>
      </c>
    </row>
    <row r="7889" spans="1:12" x14ac:dyDescent="0.3">
      <c r="A7889" s="1" t="s">
        <v>1906</v>
      </c>
      <c r="B7889" s="1" t="s">
        <v>16</v>
      </c>
      <c r="C7889" s="1" t="s">
        <v>51</v>
      </c>
      <c r="D7889" s="5">
        <v>43282</v>
      </c>
      <c r="E7889">
        <v>2</v>
      </c>
      <c r="F7889">
        <v>2</v>
      </c>
      <c r="G7889" s="2">
        <v>95.98</v>
      </c>
      <c r="H7889">
        <v>2</v>
      </c>
      <c r="I7889">
        <v>0</v>
      </c>
      <c r="J7889" s="4">
        <v>4</v>
      </c>
      <c r="K7889" s="3">
        <v>0</v>
      </c>
      <c r="L7889" s="1" t="s">
        <v>37</v>
      </c>
    </row>
    <row r="7890" spans="1:12" x14ac:dyDescent="0.3">
      <c r="A7890" s="1" t="s">
        <v>1906</v>
      </c>
      <c r="B7890" s="1" t="s">
        <v>16</v>
      </c>
      <c r="C7890" s="1" t="s">
        <v>51</v>
      </c>
      <c r="D7890" s="5">
        <v>43313</v>
      </c>
      <c r="E7890">
        <v>1</v>
      </c>
      <c r="F7890">
        <v>1</v>
      </c>
      <c r="G7890" s="2">
        <v>74.459999999999994</v>
      </c>
      <c r="H7890">
        <v>1</v>
      </c>
      <c r="I7890">
        <v>0</v>
      </c>
      <c r="J7890" s="4">
        <v>1</v>
      </c>
      <c r="K7890" s="3">
        <v>0</v>
      </c>
      <c r="L7890" s="1" t="s">
        <v>49</v>
      </c>
    </row>
    <row r="7891" spans="1:12" x14ac:dyDescent="0.3">
      <c r="A7891" s="1" t="s">
        <v>1907</v>
      </c>
      <c r="B7891" s="1" t="s">
        <v>16</v>
      </c>
      <c r="C7891" s="1" t="s">
        <v>51</v>
      </c>
      <c r="D7891" s="5">
        <v>42795</v>
      </c>
      <c r="E7891">
        <v>1</v>
      </c>
      <c r="F7891">
        <v>1</v>
      </c>
      <c r="G7891" s="2">
        <v>15.22</v>
      </c>
      <c r="H7891">
        <v>1</v>
      </c>
      <c r="I7891">
        <v>0</v>
      </c>
      <c r="J7891" s="4">
        <v>5</v>
      </c>
      <c r="K7891" s="3">
        <v>0</v>
      </c>
      <c r="L7891" s="1" t="s">
        <v>24</v>
      </c>
    </row>
    <row r="7892" spans="1:12" x14ac:dyDescent="0.3">
      <c r="A7892" s="1" t="s">
        <v>1908</v>
      </c>
      <c r="B7892" s="1" t="s">
        <v>16</v>
      </c>
      <c r="C7892" s="1" t="s">
        <v>61</v>
      </c>
      <c r="D7892" s="5">
        <v>42736</v>
      </c>
      <c r="E7892">
        <v>1</v>
      </c>
      <c r="F7892">
        <v>1</v>
      </c>
      <c r="G7892" s="2">
        <v>101.14</v>
      </c>
      <c r="H7892">
        <v>1</v>
      </c>
      <c r="I7892">
        <v>0</v>
      </c>
      <c r="J7892" s="4">
        <v>5</v>
      </c>
      <c r="K7892" s="3">
        <v>0</v>
      </c>
      <c r="L7892" s="1" t="s">
        <v>45</v>
      </c>
    </row>
    <row r="7893" spans="1:12" x14ac:dyDescent="0.3">
      <c r="A7893" s="1" t="s">
        <v>1908</v>
      </c>
      <c r="B7893" s="1" t="s">
        <v>16</v>
      </c>
      <c r="C7893" s="1" t="s">
        <v>61</v>
      </c>
      <c r="D7893" s="5">
        <v>42767</v>
      </c>
      <c r="E7893">
        <v>3</v>
      </c>
      <c r="F7893">
        <v>3</v>
      </c>
      <c r="G7893" s="2">
        <v>101.54</v>
      </c>
      <c r="H7893">
        <v>3</v>
      </c>
      <c r="I7893">
        <v>0</v>
      </c>
      <c r="J7893" s="4">
        <v>4</v>
      </c>
      <c r="K7893" s="3">
        <v>0</v>
      </c>
      <c r="L7893" s="1" t="s">
        <v>23</v>
      </c>
    </row>
    <row r="7894" spans="1:12" x14ac:dyDescent="0.3">
      <c r="A7894" s="1" t="s">
        <v>1908</v>
      </c>
      <c r="B7894" s="1" t="s">
        <v>16</v>
      </c>
      <c r="C7894" s="1" t="s">
        <v>61</v>
      </c>
      <c r="D7894" s="5">
        <v>42795</v>
      </c>
      <c r="E7894">
        <v>12</v>
      </c>
      <c r="F7894">
        <v>13</v>
      </c>
      <c r="G7894" s="2">
        <v>1001.94</v>
      </c>
      <c r="H7894">
        <v>12</v>
      </c>
      <c r="I7894">
        <v>1</v>
      </c>
      <c r="J7894" s="4">
        <v>3.83</v>
      </c>
      <c r="K7894" s="3">
        <v>8.3333333333333329E-2</v>
      </c>
      <c r="L7894" s="1" t="s">
        <v>24</v>
      </c>
    </row>
    <row r="7895" spans="1:12" x14ac:dyDescent="0.3">
      <c r="A7895" s="1" t="s">
        <v>1908</v>
      </c>
      <c r="B7895" s="1" t="s">
        <v>16</v>
      </c>
      <c r="C7895" s="1" t="s">
        <v>61</v>
      </c>
      <c r="D7895" s="5">
        <v>42826</v>
      </c>
      <c r="E7895">
        <v>9</v>
      </c>
      <c r="F7895">
        <v>12</v>
      </c>
      <c r="G7895" s="2">
        <v>759.56</v>
      </c>
      <c r="H7895">
        <v>9</v>
      </c>
      <c r="I7895">
        <v>1</v>
      </c>
      <c r="J7895" s="4">
        <v>3.78</v>
      </c>
      <c r="K7895" s="3">
        <v>0.1111111111111111</v>
      </c>
      <c r="L7895" s="1" t="s">
        <v>25</v>
      </c>
    </row>
    <row r="7896" spans="1:12" x14ac:dyDescent="0.3">
      <c r="A7896" s="1" t="s">
        <v>1908</v>
      </c>
      <c r="B7896" s="1" t="s">
        <v>16</v>
      </c>
      <c r="C7896" s="1" t="s">
        <v>61</v>
      </c>
      <c r="D7896" s="5">
        <v>42856</v>
      </c>
      <c r="E7896">
        <v>16</v>
      </c>
      <c r="F7896">
        <v>18</v>
      </c>
      <c r="G7896" s="2">
        <v>1033.6099999999999</v>
      </c>
      <c r="H7896">
        <v>16</v>
      </c>
      <c r="I7896">
        <v>1</v>
      </c>
      <c r="J7896" s="4">
        <v>4.5</v>
      </c>
      <c r="K7896" s="3">
        <v>6.25E-2</v>
      </c>
      <c r="L7896" s="1" t="s">
        <v>26</v>
      </c>
    </row>
    <row r="7897" spans="1:12" x14ac:dyDescent="0.3">
      <c r="A7897" s="1" t="s">
        <v>1908</v>
      </c>
      <c r="B7897" s="1" t="s">
        <v>16</v>
      </c>
      <c r="C7897" s="1" t="s">
        <v>61</v>
      </c>
      <c r="D7897" s="5">
        <v>42887</v>
      </c>
      <c r="E7897">
        <v>12</v>
      </c>
      <c r="F7897">
        <v>12</v>
      </c>
      <c r="G7897" s="2">
        <v>647.20000000000005</v>
      </c>
      <c r="H7897">
        <v>11</v>
      </c>
      <c r="I7897">
        <v>0</v>
      </c>
      <c r="J7897" s="4">
        <v>4.5</v>
      </c>
      <c r="K7897" s="3">
        <v>0</v>
      </c>
      <c r="L7897" s="1" t="s">
        <v>27</v>
      </c>
    </row>
    <row r="7898" spans="1:12" x14ac:dyDescent="0.3">
      <c r="A7898" s="1" t="s">
        <v>1908</v>
      </c>
      <c r="B7898" s="1" t="s">
        <v>16</v>
      </c>
      <c r="C7898" s="1" t="s">
        <v>61</v>
      </c>
      <c r="D7898" s="5">
        <v>42917</v>
      </c>
      <c r="E7898">
        <v>7</v>
      </c>
      <c r="F7898">
        <v>7</v>
      </c>
      <c r="G7898" s="2">
        <v>401.84</v>
      </c>
      <c r="H7898">
        <v>7</v>
      </c>
      <c r="I7898">
        <v>0</v>
      </c>
      <c r="J7898" s="4">
        <v>4.57</v>
      </c>
      <c r="K7898" s="3">
        <v>0</v>
      </c>
      <c r="L7898" s="1" t="s">
        <v>28</v>
      </c>
    </row>
    <row r="7899" spans="1:12" x14ac:dyDescent="0.3">
      <c r="A7899" s="1" t="s">
        <v>1908</v>
      </c>
      <c r="B7899" s="1" t="s">
        <v>16</v>
      </c>
      <c r="C7899" s="1" t="s">
        <v>61</v>
      </c>
      <c r="D7899" s="5">
        <v>42948</v>
      </c>
      <c r="E7899">
        <v>11</v>
      </c>
      <c r="F7899">
        <v>11</v>
      </c>
      <c r="G7899" s="2">
        <v>608.66999999999996</v>
      </c>
      <c r="H7899">
        <v>11</v>
      </c>
      <c r="I7899">
        <v>0</v>
      </c>
      <c r="J7899" s="4">
        <v>3.82</v>
      </c>
      <c r="K7899" s="3">
        <v>0</v>
      </c>
      <c r="L7899" s="1" t="s">
        <v>29</v>
      </c>
    </row>
    <row r="7900" spans="1:12" x14ac:dyDescent="0.3">
      <c r="A7900" s="1" t="s">
        <v>1908</v>
      </c>
      <c r="B7900" s="1" t="s">
        <v>16</v>
      </c>
      <c r="C7900" s="1" t="s">
        <v>61</v>
      </c>
      <c r="D7900" s="5">
        <v>42979</v>
      </c>
      <c r="E7900">
        <v>6</v>
      </c>
      <c r="F7900">
        <v>6</v>
      </c>
      <c r="G7900" s="2">
        <v>295.67</v>
      </c>
      <c r="H7900">
        <v>6</v>
      </c>
      <c r="I7900">
        <v>0</v>
      </c>
      <c r="J7900" s="4">
        <v>4.17</v>
      </c>
      <c r="K7900" s="3">
        <v>0</v>
      </c>
      <c r="L7900" s="1" t="s">
        <v>18</v>
      </c>
    </row>
    <row r="7901" spans="1:12" x14ac:dyDescent="0.3">
      <c r="A7901" s="1" t="s">
        <v>1908</v>
      </c>
      <c r="B7901" s="1" t="s">
        <v>16</v>
      </c>
      <c r="C7901" s="1" t="s">
        <v>61</v>
      </c>
      <c r="D7901" s="5">
        <v>43009</v>
      </c>
      <c r="E7901">
        <v>8</v>
      </c>
      <c r="F7901">
        <v>8</v>
      </c>
      <c r="G7901" s="2">
        <v>421.97</v>
      </c>
      <c r="H7901">
        <v>8</v>
      </c>
      <c r="I7901">
        <v>0</v>
      </c>
      <c r="J7901" s="4">
        <v>4.25</v>
      </c>
      <c r="K7901" s="3">
        <v>0</v>
      </c>
      <c r="L7901" s="1" t="s">
        <v>19</v>
      </c>
    </row>
    <row r="7902" spans="1:12" x14ac:dyDescent="0.3">
      <c r="A7902" s="1" t="s">
        <v>1908</v>
      </c>
      <c r="B7902" s="1" t="s">
        <v>16</v>
      </c>
      <c r="C7902" s="1" t="s">
        <v>61</v>
      </c>
      <c r="D7902" s="5">
        <v>43040</v>
      </c>
      <c r="E7902">
        <v>7</v>
      </c>
      <c r="F7902">
        <v>7</v>
      </c>
      <c r="G7902" s="2">
        <v>500.11</v>
      </c>
      <c r="H7902">
        <v>7</v>
      </c>
      <c r="I7902">
        <v>0</v>
      </c>
      <c r="J7902" s="4">
        <v>4.43</v>
      </c>
      <c r="K7902" s="3">
        <v>0</v>
      </c>
      <c r="L7902" s="1" t="s">
        <v>30</v>
      </c>
    </row>
    <row r="7903" spans="1:12" x14ac:dyDescent="0.3">
      <c r="A7903" s="1" t="s">
        <v>1908</v>
      </c>
      <c r="B7903" s="1" t="s">
        <v>16</v>
      </c>
      <c r="C7903" s="1" t="s">
        <v>61</v>
      </c>
      <c r="D7903" s="5">
        <v>43070</v>
      </c>
      <c r="E7903">
        <v>4</v>
      </c>
      <c r="F7903">
        <v>4</v>
      </c>
      <c r="G7903" s="2">
        <v>226.86</v>
      </c>
      <c r="H7903">
        <v>4</v>
      </c>
      <c r="I7903">
        <v>0</v>
      </c>
      <c r="J7903" s="4">
        <v>4.75</v>
      </c>
      <c r="K7903" s="3">
        <v>0</v>
      </c>
      <c r="L7903" s="1" t="s">
        <v>31</v>
      </c>
    </row>
    <row r="7904" spans="1:12" x14ac:dyDescent="0.3">
      <c r="A7904" s="1" t="s">
        <v>1908</v>
      </c>
      <c r="B7904" s="1" t="s">
        <v>16</v>
      </c>
      <c r="C7904" s="1" t="s">
        <v>61</v>
      </c>
      <c r="D7904" s="5">
        <v>43101</v>
      </c>
      <c r="E7904">
        <v>3</v>
      </c>
      <c r="F7904">
        <v>4</v>
      </c>
      <c r="G7904" s="2">
        <v>575.01</v>
      </c>
      <c r="H7904">
        <v>3</v>
      </c>
      <c r="I7904">
        <v>0</v>
      </c>
      <c r="J7904" s="4">
        <v>4.67</v>
      </c>
      <c r="K7904" s="3">
        <v>0</v>
      </c>
      <c r="L7904" s="1" t="s">
        <v>32</v>
      </c>
    </row>
    <row r="7905" spans="1:12" x14ac:dyDescent="0.3">
      <c r="A7905" s="1" t="s">
        <v>1908</v>
      </c>
      <c r="B7905" s="1" t="s">
        <v>16</v>
      </c>
      <c r="C7905" s="1" t="s">
        <v>61</v>
      </c>
      <c r="D7905" s="5">
        <v>43132</v>
      </c>
      <c r="E7905">
        <v>6</v>
      </c>
      <c r="F7905">
        <v>6</v>
      </c>
      <c r="G7905" s="2">
        <v>349.47</v>
      </c>
      <c r="H7905">
        <v>6</v>
      </c>
      <c r="I7905">
        <v>0</v>
      </c>
      <c r="J7905" s="4">
        <v>4</v>
      </c>
      <c r="K7905" s="3">
        <v>0</v>
      </c>
      <c r="L7905" s="1" t="s">
        <v>33</v>
      </c>
    </row>
    <row r="7906" spans="1:12" x14ac:dyDescent="0.3">
      <c r="A7906" s="1" t="s">
        <v>1908</v>
      </c>
      <c r="B7906" s="1" t="s">
        <v>16</v>
      </c>
      <c r="C7906" s="1" t="s">
        <v>61</v>
      </c>
      <c r="D7906" s="5">
        <v>43160</v>
      </c>
      <c r="E7906">
        <v>6</v>
      </c>
      <c r="F7906">
        <v>7</v>
      </c>
      <c r="G7906" s="2">
        <v>423.65</v>
      </c>
      <c r="H7906">
        <v>6</v>
      </c>
      <c r="I7906">
        <v>1</v>
      </c>
      <c r="J7906" s="4">
        <v>3.67</v>
      </c>
      <c r="K7906" s="3">
        <v>0.16666666666666666</v>
      </c>
      <c r="L7906" s="1" t="s">
        <v>34</v>
      </c>
    </row>
    <row r="7907" spans="1:12" x14ac:dyDescent="0.3">
      <c r="A7907" s="1" t="s">
        <v>1908</v>
      </c>
      <c r="B7907" s="1" t="s">
        <v>16</v>
      </c>
      <c r="C7907" s="1" t="s">
        <v>61</v>
      </c>
      <c r="D7907" s="5">
        <v>43191</v>
      </c>
      <c r="E7907">
        <v>6</v>
      </c>
      <c r="F7907">
        <v>6</v>
      </c>
      <c r="G7907" s="2">
        <v>442.07</v>
      </c>
      <c r="H7907">
        <v>6</v>
      </c>
      <c r="I7907">
        <v>0</v>
      </c>
      <c r="J7907" s="4">
        <v>4.83</v>
      </c>
      <c r="K7907" s="3">
        <v>0</v>
      </c>
      <c r="L7907" s="1" t="s">
        <v>35</v>
      </c>
    </row>
    <row r="7908" spans="1:12" x14ac:dyDescent="0.3">
      <c r="A7908" s="1" t="s">
        <v>1908</v>
      </c>
      <c r="B7908" s="1" t="s">
        <v>16</v>
      </c>
      <c r="C7908" s="1" t="s">
        <v>61</v>
      </c>
      <c r="D7908" s="5">
        <v>43221</v>
      </c>
      <c r="E7908">
        <v>2</v>
      </c>
      <c r="F7908">
        <v>2</v>
      </c>
      <c r="G7908" s="2">
        <v>186.73</v>
      </c>
      <c r="H7908">
        <v>2</v>
      </c>
      <c r="I7908">
        <v>0</v>
      </c>
      <c r="J7908" s="4">
        <v>4.5</v>
      </c>
      <c r="K7908" s="3">
        <v>0</v>
      </c>
      <c r="L7908" s="1" t="s">
        <v>46</v>
      </c>
    </row>
    <row r="7909" spans="1:12" x14ac:dyDescent="0.3">
      <c r="A7909" s="1" t="s">
        <v>1908</v>
      </c>
      <c r="B7909" s="1" t="s">
        <v>16</v>
      </c>
      <c r="C7909" s="1" t="s">
        <v>61</v>
      </c>
      <c r="D7909" s="5">
        <v>43252</v>
      </c>
      <c r="E7909">
        <v>7</v>
      </c>
      <c r="F7909">
        <v>9</v>
      </c>
      <c r="G7909" s="2">
        <v>586.62</v>
      </c>
      <c r="H7909">
        <v>7</v>
      </c>
      <c r="I7909">
        <v>0</v>
      </c>
      <c r="J7909" s="4">
        <v>4.1399999999999997</v>
      </c>
      <c r="K7909" s="3">
        <v>0</v>
      </c>
      <c r="L7909" s="1" t="s">
        <v>36</v>
      </c>
    </row>
    <row r="7910" spans="1:12" x14ac:dyDescent="0.3">
      <c r="A7910" s="1" t="s">
        <v>1908</v>
      </c>
      <c r="B7910" s="1" t="s">
        <v>16</v>
      </c>
      <c r="C7910" s="1" t="s">
        <v>61</v>
      </c>
      <c r="D7910" s="5">
        <v>43282</v>
      </c>
      <c r="E7910">
        <v>6</v>
      </c>
      <c r="F7910">
        <v>7</v>
      </c>
      <c r="G7910" s="2">
        <v>439.82</v>
      </c>
      <c r="H7910">
        <v>6</v>
      </c>
      <c r="I7910">
        <v>0</v>
      </c>
      <c r="J7910" s="4">
        <v>4.33</v>
      </c>
      <c r="K7910" s="3">
        <v>0</v>
      </c>
      <c r="L7910" s="1" t="s">
        <v>37</v>
      </c>
    </row>
    <row r="7911" spans="1:12" x14ac:dyDescent="0.3">
      <c r="A7911" s="1" t="s">
        <v>1908</v>
      </c>
      <c r="B7911" s="1" t="s">
        <v>16</v>
      </c>
      <c r="C7911" s="1" t="s">
        <v>61</v>
      </c>
      <c r="D7911" s="5">
        <v>43313</v>
      </c>
      <c r="E7911">
        <v>2</v>
      </c>
      <c r="F7911">
        <v>2</v>
      </c>
      <c r="G7911" s="2">
        <v>61.82</v>
      </c>
      <c r="H7911">
        <v>2</v>
      </c>
      <c r="I7911">
        <v>0</v>
      </c>
      <c r="J7911" s="4">
        <v>3.5</v>
      </c>
      <c r="K7911" s="3">
        <v>0</v>
      </c>
      <c r="L7911" s="1" t="s">
        <v>49</v>
      </c>
    </row>
    <row r="7912" spans="1:12" x14ac:dyDescent="0.3">
      <c r="A7912" s="1" t="s">
        <v>1909</v>
      </c>
      <c r="B7912" s="1" t="s">
        <v>57</v>
      </c>
      <c r="C7912" s="1" t="s">
        <v>66</v>
      </c>
      <c r="D7912" s="5">
        <v>42644</v>
      </c>
      <c r="E7912">
        <v>1</v>
      </c>
      <c r="F7912">
        <v>1</v>
      </c>
      <c r="G7912" s="2">
        <v>178.11</v>
      </c>
      <c r="H7912">
        <v>1</v>
      </c>
      <c r="I7912">
        <v>0</v>
      </c>
      <c r="J7912" s="4">
        <v>5</v>
      </c>
      <c r="K7912" s="3">
        <v>0</v>
      </c>
      <c r="L7912" s="1" t="s">
        <v>64</v>
      </c>
    </row>
    <row r="7913" spans="1:12" x14ac:dyDescent="0.3">
      <c r="A7913" s="1" t="s">
        <v>1909</v>
      </c>
      <c r="B7913" s="1" t="s">
        <v>57</v>
      </c>
      <c r="C7913" s="1" t="s">
        <v>66</v>
      </c>
      <c r="D7913" s="5">
        <v>42736</v>
      </c>
      <c r="E7913">
        <v>5</v>
      </c>
      <c r="F7913">
        <v>9</v>
      </c>
      <c r="G7913" s="2">
        <v>1048.06</v>
      </c>
      <c r="H7913">
        <v>5</v>
      </c>
      <c r="I7913">
        <v>0</v>
      </c>
      <c r="J7913" s="4">
        <v>4.4000000000000004</v>
      </c>
      <c r="K7913" s="3">
        <v>0</v>
      </c>
      <c r="L7913" s="1" t="s">
        <v>45</v>
      </c>
    </row>
    <row r="7914" spans="1:12" x14ac:dyDescent="0.3">
      <c r="A7914" s="1" t="s">
        <v>1909</v>
      </c>
      <c r="B7914" s="1" t="s">
        <v>57</v>
      </c>
      <c r="C7914" s="1" t="s">
        <v>66</v>
      </c>
      <c r="D7914" s="5">
        <v>42767</v>
      </c>
      <c r="E7914">
        <v>11</v>
      </c>
      <c r="F7914">
        <v>13</v>
      </c>
      <c r="G7914" s="2">
        <v>1618.93</v>
      </c>
      <c r="H7914">
        <v>11</v>
      </c>
      <c r="I7914">
        <v>0</v>
      </c>
      <c r="J7914" s="4">
        <v>3.91</v>
      </c>
      <c r="K7914" s="3">
        <v>0</v>
      </c>
      <c r="L7914" s="1" t="s">
        <v>23</v>
      </c>
    </row>
    <row r="7915" spans="1:12" x14ac:dyDescent="0.3">
      <c r="A7915" s="1" t="s">
        <v>1909</v>
      </c>
      <c r="B7915" s="1" t="s">
        <v>57</v>
      </c>
      <c r="C7915" s="1" t="s">
        <v>66</v>
      </c>
      <c r="D7915" s="5">
        <v>42795</v>
      </c>
      <c r="E7915">
        <v>8</v>
      </c>
      <c r="F7915">
        <v>9</v>
      </c>
      <c r="G7915" s="2">
        <v>1148.75</v>
      </c>
      <c r="H7915">
        <v>8</v>
      </c>
      <c r="I7915">
        <v>0</v>
      </c>
      <c r="J7915" s="4">
        <v>4.88</v>
      </c>
      <c r="K7915" s="3">
        <v>0</v>
      </c>
      <c r="L7915" s="1" t="s">
        <v>24</v>
      </c>
    </row>
    <row r="7916" spans="1:12" x14ac:dyDescent="0.3">
      <c r="A7916" s="1" t="s">
        <v>1909</v>
      </c>
      <c r="B7916" s="1" t="s">
        <v>57</v>
      </c>
      <c r="C7916" s="1" t="s">
        <v>66</v>
      </c>
      <c r="D7916" s="5">
        <v>42826</v>
      </c>
      <c r="E7916">
        <v>3</v>
      </c>
      <c r="F7916">
        <v>3</v>
      </c>
      <c r="G7916" s="2">
        <v>361.01</v>
      </c>
      <c r="H7916">
        <v>3</v>
      </c>
      <c r="I7916">
        <v>0</v>
      </c>
      <c r="J7916" s="4">
        <v>4.67</v>
      </c>
      <c r="K7916" s="3">
        <v>0</v>
      </c>
      <c r="L7916" s="1" t="s">
        <v>25</v>
      </c>
    </row>
    <row r="7917" spans="1:12" x14ac:dyDescent="0.3">
      <c r="A7917" s="1" t="s">
        <v>1909</v>
      </c>
      <c r="B7917" s="1" t="s">
        <v>57</v>
      </c>
      <c r="C7917" s="1" t="s">
        <v>66</v>
      </c>
      <c r="D7917" s="5">
        <v>42856</v>
      </c>
      <c r="E7917">
        <v>6</v>
      </c>
      <c r="F7917">
        <v>8</v>
      </c>
      <c r="G7917" s="2">
        <v>718.81</v>
      </c>
      <c r="H7917">
        <v>6</v>
      </c>
      <c r="I7917">
        <v>1</v>
      </c>
      <c r="J7917" s="4">
        <v>3.17</v>
      </c>
      <c r="K7917" s="3">
        <v>0.16666666666666666</v>
      </c>
      <c r="L7917" s="1" t="s">
        <v>26</v>
      </c>
    </row>
    <row r="7918" spans="1:12" x14ac:dyDescent="0.3">
      <c r="A7918" s="1" t="s">
        <v>1909</v>
      </c>
      <c r="B7918" s="1" t="s">
        <v>57</v>
      </c>
      <c r="C7918" s="1" t="s">
        <v>66</v>
      </c>
      <c r="D7918" s="5">
        <v>42887</v>
      </c>
      <c r="E7918">
        <v>7</v>
      </c>
      <c r="F7918">
        <v>13</v>
      </c>
      <c r="G7918" s="2">
        <v>1103.54</v>
      </c>
      <c r="H7918">
        <v>7</v>
      </c>
      <c r="I7918">
        <v>0</v>
      </c>
      <c r="J7918" s="4">
        <v>4.8600000000000003</v>
      </c>
      <c r="K7918" s="3">
        <v>0</v>
      </c>
      <c r="L7918" s="1" t="s">
        <v>27</v>
      </c>
    </row>
    <row r="7919" spans="1:12" x14ac:dyDescent="0.3">
      <c r="A7919" s="1" t="s">
        <v>1909</v>
      </c>
      <c r="B7919" s="1" t="s">
        <v>57</v>
      </c>
      <c r="C7919" s="1" t="s">
        <v>66</v>
      </c>
      <c r="D7919" s="5">
        <v>42917</v>
      </c>
      <c r="E7919">
        <v>13</v>
      </c>
      <c r="F7919">
        <v>14</v>
      </c>
      <c r="G7919" s="2">
        <v>2766.24</v>
      </c>
      <c r="H7919">
        <v>13</v>
      </c>
      <c r="I7919">
        <v>1</v>
      </c>
      <c r="J7919" s="4">
        <v>4.54</v>
      </c>
      <c r="K7919" s="3">
        <v>7.6923076923076927E-2</v>
      </c>
      <c r="L7919" s="1" t="s">
        <v>28</v>
      </c>
    </row>
    <row r="7920" spans="1:12" x14ac:dyDescent="0.3">
      <c r="A7920" s="1" t="s">
        <v>1909</v>
      </c>
      <c r="B7920" s="1" t="s">
        <v>57</v>
      </c>
      <c r="C7920" s="1" t="s">
        <v>66</v>
      </c>
      <c r="D7920" s="5">
        <v>42948</v>
      </c>
      <c r="E7920">
        <v>12</v>
      </c>
      <c r="F7920">
        <v>17</v>
      </c>
      <c r="G7920" s="2">
        <v>2052.4699999999998</v>
      </c>
      <c r="H7920">
        <v>12</v>
      </c>
      <c r="I7920">
        <v>1</v>
      </c>
      <c r="J7920" s="4">
        <v>4.08</v>
      </c>
      <c r="K7920" s="3">
        <v>8.3333333333333329E-2</v>
      </c>
      <c r="L7920" s="1" t="s">
        <v>29</v>
      </c>
    </row>
    <row r="7921" spans="1:12" x14ac:dyDescent="0.3">
      <c r="A7921" s="1" t="s">
        <v>1909</v>
      </c>
      <c r="B7921" s="1" t="s">
        <v>57</v>
      </c>
      <c r="C7921" s="1" t="s">
        <v>66</v>
      </c>
      <c r="D7921" s="5">
        <v>42979</v>
      </c>
      <c r="E7921">
        <v>7</v>
      </c>
      <c r="F7921">
        <v>7</v>
      </c>
      <c r="G7921" s="2">
        <v>1573.34</v>
      </c>
      <c r="H7921">
        <v>7</v>
      </c>
      <c r="I7921">
        <v>2</v>
      </c>
      <c r="J7921" s="4">
        <v>4.1399999999999997</v>
      </c>
      <c r="K7921" s="3">
        <v>0.2857142857142857</v>
      </c>
      <c r="L7921" s="1" t="s">
        <v>18</v>
      </c>
    </row>
    <row r="7922" spans="1:12" x14ac:dyDescent="0.3">
      <c r="A7922" s="1" t="s">
        <v>1909</v>
      </c>
      <c r="B7922" s="1" t="s">
        <v>57</v>
      </c>
      <c r="C7922" s="1" t="s">
        <v>66</v>
      </c>
      <c r="D7922" s="5">
        <v>43009</v>
      </c>
      <c r="E7922">
        <v>13</v>
      </c>
      <c r="F7922">
        <v>14</v>
      </c>
      <c r="G7922" s="2">
        <v>1578.39</v>
      </c>
      <c r="H7922">
        <v>13</v>
      </c>
      <c r="I7922">
        <v>0</v>
      </c>
      <c r="J7922" s="4">
        <v>4.6900000000000004</v>
      </c>
      <c r="K7922" s="3">
        <v>0</v>
      </c>
      <c r="L7922" s="1" t="s">
        <v>19</v>
      </c>
    </row>
    <row r="7923" spans="1:12" x14ac:dyDescent="0.3">
      <c r="A7923" s="1" t="s">
        <v>1909</v>
      </c>
      <c r="B7923" s="1" t="s">
        <v>57</v>
      </c>
      <c r="C7923" s="1" t="s">
        <v>66</v>
      </c>
      <c r="D7923" s="5">
        <v>43040</v>
      </c>
      <c r="E7923">
        <v>32</v>
      </c>
      <c r="F7923">
        <v>48</v>
      </c>
      <c r="G7923" s="2">
        <v>6628.28</v>
      </c>
      <c r="H7923">
        <v>30</v>
      </c>
      <c r="I7923">
        <v>4</v>
      </c>
      <c r="J7923" s="4">
        <v>3.59</v>
      </c>
      <c r="K7923" s="3">
        <v>0.13333333333333333</v>
      </c>
      <c r="L7923" s="1" t="s">
        <v>30</v>
      </c>
    </row>
    <row r="7924" spans="1:12" x14ac:dyDescent="0.3">
      <c r="A7924" s="1" t="s">
        <v>1909</v>
      </c>
      <c r="B7924" s="1" t="s">
        <v>57</v>
      </c>
      <c r="C7924" s="1" t="s">
        <v>66</v>
      </c>
      <c r="D7924" s="5">
        <v>43070</v>
      </c>
      <c r="E7924">
        <v>23</v>
      </c>
      <c r="F7924">
        <v>26</v>
      </c>
      <c r="G7924" s="2">
        <v>3546.13</v>
      </c>
      <c r="H7924">
        <v>22</v>
      </c>
      <c r="I7924">
        <v>7</v>
      </c>
      <c r="J7924" s="4">
        <v>3.61</v>
      </c>
      <c r="K7924" s="3">
        <v>0.31818181818181818</v>
      </c>
      <c r="L7924" s="1" t="s">
        <v>31</v>
      </c>
    </row>
    <row r="7925" spans="1:12" x14ac:dyDescent="0.3">
      <c r="A7925" s="1" t="s">
        <v>1909</v>
      </c>
      <c r="B7925" s="1" t="s">
        <v>57</v>
      </c>
      <c r="C7925" s="1" t="s">
        <v>66</v>
      </c>
      <c r="D7925" s="5">
        <v>43101</v>
      </c>
      <c r="E7925">
        <v>27</v>
      </c>
      <c r="F7925">
        <v>32</v>
      </c>
      <c r="G7925" s="2">
        <v>4717.17</v>
      </c>
      <c r="H7925">
        <v>26</v>
      </c>
      <c r="I7925">
        <v>4</v>
      </c>
      <c r="J7925" s="4">
        <v>3.48</v>
      </c>
      <c r="K7925" s="3">
        <v>0.15384615384615385</v>
      </c>
      <c r="L7925" s="1" t="s">
        <v>32</v>
      </c>
    </row>
    <row r="7926" spans="1:12" x14ac:dyDescent="0.3">
      <c r="A7926" s="1" t="s">
        <v>1909</v>
      </c>
      <c r="B7926" s="1" t="s">
        <v>57</v>
      </c>
      <c r="C7926" s="1" t="s">
        <v>66</v>
      </c>
      <c r="D7926" s="5">
        <v>43132</v>
      </c>
      <c r="E7926">
        <v>21</v>
      </c>
      <c r="F7926">
        <v>24</v>
      </c>
      <c r="G7926" s="2">
        <v>3414.72</v>
      </c>
      <c r="H7926">
        <v>20</v>
      </c>
      <c r="I7926">
        <v>4</v>
      </c>
      <c r="J7926" s="4">
        <v>3.62</v>
      </c>
      <c r="K7926" s="3">
        <v>0.2</v>
      </c>
      <c r="L7926" s="1" t="s">
        <v>33</v>
      </c>
    </row>
    <row r="7927" spans="1:12" x14ac:dyDescent="0.3">
      <c r="A7927" s="1" t="s">
        <v>1909</v>
      </c>
      <c r="B7927" s="1" t="s">
        <v>57</v>
      </c>
      <c r="C7927" s="1" t="s">
        <v>66</v>
      </c>
      <c r="D7927" s="5">
        <v>43160</v>
      </c>
      <c r="E7927">
        <v>39</v>
      </c>
      <c r="F7927">
        <v>42</v>
      </c>
      <c r="G7927" s="2">
        <v>6140.97</v>
      </c>
      <c r="H7927">
        <v>38</v>
      </c>
      <c r="I7927">
        <v>4</v>
      </c>
      <c r="J7927" s="4">
        <v>4.21</v>
      </c>
      <c r="K7927" s="3">
        <v>0.10526315789473684</v>
      </c>
      <c r="L7927" s="1" t="s">
        <v>34</v>
      </c>
    </row>
    <row r="7928" spans="1:12" x14ac:dyDescent="0.3">
      <c r="A7928" s="1" t="s">
        <v>1909</v>
      </c>
      <c r="B7928" s="1" t="s">
        <v>57</v>
      </c>
      <c r="C7928" s="1" t="s">
        <v>66</v>
      </c>
      <c r="D7928" s="5">
        <v>43191</v>
      </c>
      <c r="E7928">
        <v>31</v>
      </c>
      <c r="F7928">
        <v>35</v>
      </c>
      <c r="G7928" s="2">
        <v>5823.85</v>
      </c>
      <c r="H7928">
        <v>30</v>
      </c>
      <c r="I7928">
        <v>0</v>
      </c>
      <c r="J7928" s="4">
        <v>4.2699999999999996</v>
      </c>
      <c r="K7928" s="3">
        <v>0</v>
      </c>
      <c r="L7928" s="1" t="s">
        <v>35</v>
      </c>
    </row>
    <row r="7929" spans="1:12" x14ac:dyDescent="0.3">
      <c r="A7929" s="1" t="s">
        <v>1909</v>
      </c>
      <c r="B7929" s="1" t="s">
        <v>57</v>
      </c>
      <c r="C7929" s="1" t="s">
        <v>66</v>
      </c>
      <c r="D7929" s="5">
        <v>43221</v>
      </c>
      <c r="E7929">
        <v>16</v>
      </c>
      <c r="F7929">
        <v>21</v>
      </c>
      <c r="G7929" s="2">
        <v>2849.97</v>
      </c>
      <c r="H7929">
        <v>16</v>
      </c>
      <c r="I7929">
        <v>0</v>
      </c>
      <c r="J7929" s="4">
        <v>4.4400000000000004</v>
      </c>
      <c r="K7929" s="3">
        <v>0</v>
      </c>
      <c r="L7929" s="1" t="s">
        <v>46</v>
      </c>
    </row>
    <row r="7930" spans="1:12" x14ac:dyDescent="0.3">
      <c r="A7930" s="1" t="s">
        <v>1909</v>
      </c>
      <c r="B7930" s="1" t="s">
        <v>57</v>
      </c>
      <c r="C7930" s="1" t="s">
        <v>66</v>
      </c>
      <c r="D7930" s="5">
        <v>43252</v>
      </c>
      <c r="E7930">
        <v>11</v>
      </c>
      <c r="F7930">
        <v>12</v>
      </c>
      <c r="G7930" s="2">
        <v>2298.1999999999998</v>
      </c>
      <c r="H7930">
        <v>11</v>
      </c>
      <c r="I7930">
        <v>0</v>
      </c>
      <c r="J7930" s="4">
        <v>4.3600000000000003</v>
      </c>
      <c r="K7930" s="3">
        <v>0</v>
      </c>
      <c r="L7930" s="1" t="s">
        <v>36</v>
      </c>
    </row>
    <row r="7931" spans="1:12" x14ac:dyDescent="0.3">
      <c r="A7931" s="1" t="s">
        <v>1909</v>
      </c>
      <c r="B7931" s="1" t="s">
        <v>57</v>
      </c>
      <c r="C7931" s="1" t="s">
        <v>66</v>
      </c>
      <c r="D7931" s="5">
        <v>43282</v>
      </c>
      <c r="E7931">
        <v>16</v>
      </c>
      <c r="F7931">
        <v>20</v>
      </c>
      <c r="G7931" s="2">
        <v>3214.69</v>
      </c>
      <c r="H7931">
        <v>16</v>
      </c>
      <c r="I7931">
        <v>1</v>
      </c>
      <c r="J7931" s="4">
        <v>4.88</v>
      </c>
      <c r="K7931" s="3">
        <v>6.25E-2</v>
      </c>
      <c r="L7931" s="1" t="s">
        <v>37</v>
      </c>
    </row>
    <row r="7932" spans="1:12" x14ac:dyDescent="0.3">
      <c r="A7932" s="1" t="s">
        <v>1909</v>
      </c>
      <c r="B7932" s="1" t="s">
        <v>57</v>
      </c>
      <c r="C7932" s="1" t="s">
        <v>66</v>
      </c>
      <c r="D7932" s="5">
        <v>43313</v>
      </c>
      <c r="E7932">
        <v>17</v>
      </c>
      <c r="F7932">
        <v>20</v>
      </c>
      <c r="G7932" s="2">
        <v>2123.2399999999998</v>
      </c>
      <c r="H7932">
        <v>17</v>
      </c>
      <c r="I7932">
        <v>0</v>
      </c>
      <c r="J7932" s="4">
        <v>4.41</v>
      </c>
      <c r="K7932" s="3">
        <v>0</v>
      </c>
      <c r="L7932" s="1" t="s">
        <v>49</v>
      </c>
    </row>
    <row r="7933" spans="1:12" x14ac:dyDescent="0.3">
      <c r="A7933" s="1" t="s">
        <v>1910</v>
      </c>
      <c r="B7933" s="1" t="s">
        <v>16</v>
      </c>
      <c r="C7933" s="1" t="s">
        <v>48</v>
      </c>
      <c r="D7933" s="5">
        <v>43282</v>
      </c>
      <c r="E7933">
        <v>1</v>
      </c>
      <c r="F7933">
        <v>2</v>
      </c>
      <c r="G7933" s="2">
        <v>118.74</v>
      </c>
      <c r="H7933">
        <v>1</v>
      </c>
      <c r="I7933">
        <v>0</v>
      </c>
      <c r="J7933" s="4">
        <v>3</v>
      </c>
      <c r="K7933" s="3">
        <v>0</v>
      </c>
      <c r="L7933" s="1" t="s">
        <v>37</v>
      </c>
    </row>
    <row r="7934" spans="1:12" x14ac:dyDescent="0.3">
      <c r="A7934" s="1" t="s">
        <v>1910</v>
      </c>
      <c r="B7934" s="1" t="s">
        <v>16</v>
      </c>
      <c r="C7934" s="1" t="s">
        <v>48</v>
      </c>
      <c r="D7934" s="5">
        <v>43313</v>
      </c>
      <c r="E7934">
        <v>3</v>
      </c>
      <c r="F7934">
        <v>4</v>
      </c>
      <c r="G7934" s="2">
        <v>230.24</v>
      </c>
      <c r="H7934">
        <v>3</v>
      </c>
      <c r="I7934">
        <v>0</v>
      </c>
      <c r="J7934" s="4">
        <v>4.67</v>
      </c>
      <c r="K7934" s="3">
        <v>0</v>
      </c>
      <c r="L7934" s="1" t="s">
        <v>49</v>
      </c>
    </row>
    <row r="7935" spans="1:12" x14ac:dyDescent="0.3">
      <c r="A7935" s="1" t="s">
        <v>1911</v>
      </c>
      <c r="B7935" s="1" t="s">
        <v>16</v>
      </c>
      <c r="C7935" s="1" t="s">
        <v>51</v>
      </c>
      <c r="D7935" s="5">
        <v>43252</v>
      </c>
      <c r="E7935">
        <v>1</v>
      </c>
      <c r="F7935">
        <v>1</v>
      </c>
      <c r="G7935" s="2">
        <v>77.7</v>
      </c>
      <c r="H7935">
        <v>1</v>
      </c>
      <c r="I7935">
        <v>0</v>
      </c>
      <c r="J7935" s="4">
        <v>2</v>
      </c>
      <c r="K7935" s="3">
        <v>0</v>
      </c>
      <c r="L7935" s="1" t="s">
        <v>36</v>
      </c>
    </row>
    <row r="7936" spans="1:12" x14ac:dyDescent="0.3">
      <c r="A7936" s="1" t="s">
        <v>1911</v>
      </c>
      <c r="B7936" s="1" t="s">
        <v>16</v>
      </c>
      <c r="C7936" s="1" t="s">
        <v>51</v>
      </c>
      <c r="D7936" s="5">
        <v>43282</v>
      </c>
      <c r="E7936">
        <v>1</v>
      </c>
      <c r="F7936">
        <v>1</v>
      </c>
      <c r="G7936" s="2">
        <v>81.510000000000005</v>
      </c>
      <c r="H7936">
        <v>1</v>
      </c>
      <c r="I7936">
        <v>0</v>
      </c>
      <c r="J7936" s="4">
        <v>5</v>
      </c>
      <c r="K7936" s="3">
        <v>0</v>
      </c>
      <c r="L7936" s="1" t="s">
        <v>37</v>
      </c>
    </row>
    <row r="7937" spans="1:12" x14ac:dyDescent="0.3">
      <c r="A7937" s="1" t="s">
        <v>1911</v>
      </c>
      <c r="B7937" s="1" t="s">
        <v>16</v>
      </c>
      <c r="C7937" s="1" t="s">
        <v>51</v>
      </c>
      <c r="D7937" s="5">
        <v>43313</v>
      </c>
      <c r="E7937">
        <v>4</v>
      </c>
      <c r="F7937">
        <v>4</v>
      </c>
      <c r="G7937" s="2">
        <v>369.12</v>
      </c>
      <c r="H7937">
        <v>4</v>
      </c>
      <c r="I7937">
        <v>0</v>
      </c>
      <c r="J7937" s="4">
        <v>4.75</v>
      </c>
      <c r="K7937" s="3">
        <v>0</v>
      </c>
      <c r="L7937" s="1" t="s">
        <v>49</v>
      </c>
    </row>
    <row r="7938" spans="1:12" x14ac:dyDescent="0.3">
      <c r="A7938" s="1" t="s">
        <v>1912</v>
      </c>
      <c r="B7938" s="1" t="s">
        <v>16</v>
      </c>
      <c r="C7938" s="1" t="s">
        <v>51</v>
      </c>
      <c r="D7938" s="5">
        <v>43252</v>
      </c>
      <c r="E7938">
        <v>1</v>
      </c>
      <c r="F7938">
        <v>1</v>
      </c>
      <c r="G7938" s="2">
        <v>72.27</v>
      </c>
      <c r="H7938">
        <v>1</v>
      </c>
      <c r="I7938">
        <v>0</v>
      </c>
      <c r="J7938" s="4">
        <v>4</v>
      </c>
      <c r="K7938" s="3">
        <v>0</v>
      </c>
      <c r="L7938" s="1" t="s">
        <v>36</v>
      </c>
    </row>
    <row r="7939" spans="1:12" x14ac:dyDescent="0.3">
      <c r="A7939" s="1" t="s">
        <v>1912</v>
      </c>
      <c r="B7939" s="1" t="s">
        <v>16</v>
      </c>
      <c r="C7939" s="1" t="s">
        <v>51</v>
      </c>
      <c r="D7939" s="5">
        <v>43282</v>
      </c>
      <c r="E7939">
        <v>2</v>
      </c>
      <c r="F7939">
        <v>2</v>
      </c>
      <c r="G7939" s="2">
        <v>170.16</v>
      </c>
      <c r="H7939">
        <v>2</v>
      </c>
      <c r="I7939">
        <v>0</v>
      </c>
      <c r="J7939" s="4">
        <v>4.5</v>
      </c>
      <c r="K7939" s="3">
        <v>0</v>
      </c>
      <c r="L7939" s="1" t="s">
        <v>37</v>
      </c>
    </row>
    <row r="7940" spans="1:12" x14ac:dyDescent="0.3">
      <c r="A7940" s="1" t="s">
        <v>1913</v>
      </c>
      <c r="B7940" s="1" t="s">
        <v>16</v>
      </c>
      <c r="C7940" s="1" t="s">
        <v>1179</v>
      </c>
      <c r="D7940" s="5">
        <v>43132</v>
      </c>
      <c r="E7940">
        <v>1</v>
      </c>
      <c r="F7940">
        <v>1</v>
      </c>
      <c r="G7940" s="2">
        <v>92.29</v>
      </c>
      <c r="H7940">
        <v>1</v>
      </c>
      <c r="I7940">
        <v>1</v>
      </c>
      <c r="J7940" s="4">
        <v>1</v>
      </c>
      <c r="K7940" s="3">
        <v>1</v>
      </c>
      <c r="L7940" s="1" t="s">
        <v>33</v>
      </c>
    </row>
    <row r="7941" spans="1:12" x14ac:dyDescent="0.3">
      <c r="A7941" s="1" t="s">
        <v>1913</v>
      </c>
      <c r="B7941" s="1" t="s">
        <v>16</v>
      </c>
      <c r="C7941" s="1" t="s">
        <v>1179</v>
      </c>
      <c r="D7941" s="5">
        <v>43160</v>
      </c>
      <c r="E7941">
        <v>2</v>
      </c>
      <c r="F7941">
        <v>2</v>
      </c>
      <c r="G7941" s="2">
        <v>213.37</v>
      </c>
      <c r="H7941">
        <v>2</v>
      </c>
      <c r="I7941">
        <v>0</v>
      </c>
      <c r="J7941" s="4">
        <v>4.5</v>
      </c>
      <c r="K7941" s="3">
        <v>0</v>
      </c>
      <c r="L7941" s="1" t="s">
        <v>34</v>
      </c>
    </row>
    <row r="7942" spans="1:12" x14ac:dyDescent="0.3">
      <c r="A7942" s="1" t="s">
        <v>1913</v>
      </c>
      <c r="B7942" s="1" t="s">
        <v>16</v>
      </c>
      <c r="C7942" s="1" t="s">
        <v>1179</v>
      </c>
      <c r="D7942" s="5">
        <v>43221</v>
      </c>
      <c r="E7942">
        <v>3</v>
      </c>
      <c r="F7942">
        <v>3</v>
      </c>
      <c r="G7942" s="2">
        <v>237.3</v>
      </c>
      <c r="H7942">
        <v>3</v>
      </c>
      <c r="I7942">
        <v>1</v>
      </c>
      <c r="J7942" s="4">
        <v>3.67</v>
      </c>
      <c r="K7942" s="3">
        <v>0.33333333333333331</v>
      </c>
      <c r="L7942" s="1" t="s">
        <v>46</v>
      </c>
    </row>
    <row r="7943" spans="1:12" x14ac:dyDescent="0.3">
      <c r="A7943" s="1" t="s">
        <v>1913</v>
      </c>
      <c r="B7943" s="1" t="s">
        <v>16</v>
      </c>
      <c r="C7943" s="1" t="s">
        <v>1179</v>
      </c>
      <c r="D7943" s="5">
        <v>43252</v>
      </c>
      <c r="E7943">
        <v>12</v>
      </c>
      <c r="F7943">
        <v>12</v>
      </c>
      <c r="G7943" s="2">
        <v>1173.52</v>
      </c>
      <c r="H7943">
        <v>12</v>
      </c>
      <c r="I7943">
        <v>0</v>
      </c>
      <c r="J7943" s="4">
        <v>4.83</v>
      </c>
      <c r="K7943" s="3">
        <v>0</v>
      </c>
      <c r="L7943" s="1" t="s">
        <v>36</v>
      </c>
    </row>
    <row r="7944" spans="1:12" x14ac:dyDescent="0.3">
      <c r="A7944" s="1" t="s">
        <v>1913</v>
      </c>
      <c r="B7944" s="1" t="s">
        <v>16</v>
      </c>
      <c r="C7944" s="1" t="s">
        <v>1179</v>
      </c>
      <c r="D7944" s="5">
        <v>43282</v>
      </c>
      <c r="E7944">
        <v>5</v>
      </c>
      <c r="F7944">
        <v>5</v>
      </c>
      <c r="G7944" s="2">
        <v>600.79999999999995</v>
      </c>
      <c r="H7944">
        <v>5</v>
      </c>
      <c r="I7944">
        <v>1</v>
      </c>
      <c r="J7944" s="4">
        <v>4.2</v>
      </c>
      <c r="K7944" s="3">
        <v>0.2</v>
      </c>
      <c r="L7944" s="1" t="s">
        <v>37</v>
      </c>
    </row>
    <row r="7945" spans="1:12" x14ac:dyDescent="0.3">
      <c r="A7945" s="1" t="s">
        <v>1913</v>
      </c>
      <c r="B7945" s="1" t="s">
        <v>16</v>
      </c>
      <c r="C7945" s="1" t="s">
        <v>1179</v>
      </c>
      <c r="D7945" s="5">
        <v>43313</v>
      </c>
      <c r="E7945">
        <v>3</v>
      </c>
      <c r="F7945">
        <v>3</v>
      </c>
      <c r="G7945" s="2">
        <v>296.3</v>
      </c>
      <c r="H7945">
        <v>3</v>
      </c>
      <c r="I7945">
        <v>0</v>
      </c>
      <c r="J7945" s="4">
        <v>5</v>
      </c>
      <c r="K7945" s="3">
        <v>0</v>
      </c>
      <c r="L7945" s="1" t="s">
        <v>49</v>
      </c>
    </row>
    <row r="7946" spans="1:12" x14ac:dyDescent="0.3">
      <c r="A7946" s="1" t="s">
        <v>1914</v>
      </c>
      <c r="B7946" s="1" t="s">
        <v>129</v>
      </c>
      <c r="C7946" s="1" t="s">
        <v>138</v>
      </c>
      <c r="D7946" s="5">
        <v>42767</v>
      </c>
      <c r="E7946">
        <v>2</v>
      </c>
      <c r="F7946">
        <v>2</v>
      </c>
      <c r="G7946" s="2">
        <v>1082.56</v>
      </c>
      <c r="H7946">
        <v>0</v>
      </c>
      <c r="I7946">
        <v>0</v>
      </c>
      <c r="J7946" s="4">
        <v>1</v>
      </c>
      <c r="K7946" s="3"/>
      <c r="L7946" s="1" t="s">
        <v>23</v>
      </c>
    </row>
    <row r="7947" spans="1:12" x14ac:dyDescent="0.3">
      <c r="A7947" s="1" t="s">
        <v>1915</v>
      </c>
      <c r="B7947" s="1" t="s">
        <v>470</v>
      </c>
      <c r="C7947" s="1" t="s">
        <v>471</v>
      </c>
      <c r="D7947" s="5">
        <v>43101</v>
      </c>
      <c r="E7947">
        <v>1</v>
      </c>
      <c r="F7947">
        <v>1</v>
      </c>
      <c r="G7947" s="2">
        <v>138.29</v>
      </c>
      <c r="H7947">
        <v>1</v>
      </c>
      <c r="I7947">
        <v>0</v>
      </c>
      <c r="J7947" s="4">
        <v>5</v>
      </c>
      <c r="K7947" s="3">
        <v>0</v>
      </c>
      <c r="L7947" s="1" t="s">
        <v>32</v>
      </c>
    </row>
    <row r="7948" spans="1:12" x14ac:dyDescent="0.3">
      <c r="A7948" s="1" t="s">
        <v>1915</v>
      </c>
      <c r="B7948" s="1" t="s">
        <v>470</v>
      </c>
      <c r="C7948" s="1" t="s">
        <v>471</v>
      </c>
      <c r="D7948" s="5">
        <v>43132</v>
      </c>
      <c r="E7948">
        <v>4</v>
      </c>
      <c r="F7948">
        <v>4</v>
      </c>
      <c r="G7948" s="2">
        <v>588.82000000000005</v>
      </c>
      <c r="H7948">
        <v>4</v>
      </c>
      <c r="I7948">
        <v>0</v>
      </c>
      <c r="J7948" s="4">
        <v>4.5</v>
      </c>
      <c r="K7948" s="3">
        <v>0</v>
      </c>
      <c r="L7948" s="1" t="s">
        <v>33</v>
      </c>
    </row>
    <row r="7949" spans="1:12" x14ac:dyDescent="0.3">
      <c r="A7949" s="1" t="s">
        <v>1915</v>
      </c>
      <c r="B7949" s="1" t="s">
        <v>470</v>
      </c>
      <c r="C7949" s="1" t="s">
        <v>471</v>
      </c>
      <c r="D7949" s="5">
        <v>43160</v>
      </c>
      <c r="E7949">
        <v>2</v>
      </c>
      <c r="F7949">
        <v>2</v>
      </c>
      <c r="G7949" s="2">
        <v>479.81</v>
      </c>
      <c r="H7949">
        <v>2</v>
      </c>
      <c r="I7949">
        <v>0</v>
      </c>
      <c r="J7949" s="4">
        <v>5</v>
      </c>
      <c r="K7949" s="3">
        <v>0</v>
      </c>
      <c r="L7949" s="1" t="s">
        <v>34</v>
      </c>
    </row>
    <row r="7950" spans="1:12" x14ac:dyDescent="0.3">
      <c r="A7950" s="1" t="s">
        <v>1915</v>
      </c>
      <c r="B7950" s="1" t="s">
        <v>470</v>
      </c>
      <c r="C7950" s="1" t="s">
        <v>471</v>
      </c>
      <c r="D7950" s="5">
        <v>43191</v>
      </c>
      <c r="E7950">
        <v>1</v>
      </c>
      <c r="F7950">
        <v>1</v>
      </c>
      <c r="G7950" s="2">
        <v>670.2</v>
      </c>
      <c r="H7950">
        <v>1</v>
      </c>
      <c r="I7950">
        <v>0</v>
      </c>
      <c r="J7950" s="4">
        <v>5</v>
      </c>
      <c r="K7950" s="3">
        <v>0</v>
      </c>
      <c r="L7950" s="1" t="s">
        <v>35</v>
      </c>
    </row>
    <row r="7951" spans="1:12" x14ac:dyDescent="0.3">
      <c r="A7951" s="1" t="s">
        <v>1915</v>
      </c>
      <c r="B7951" s="1" t="s">
        <v>470</v>
      </c>
      <c r="C7951" s="1" t="s">
        <v>471</v>
      </c>
      <c r="D7951" s="5">
        <v>43221</v>
      </c>
      <c r="E7951">
        <v>4</v>
      </c>
      <c r="F7951">
        <v>4</v>
      </c>
      <c r="G7951" s="2">
        <v>593.46</v>
      </c>
      <c r="H7951">
        <v>4</v>
      </c>
      <c r="I7951">
        <v>0</v>
      </c>
      <c r="J7951" s="4">
        <v>4.5</v>
      </c>
      <c r="K7951" s="3">
        <v>0</v>
      </c>
      <c r="L7951" s="1" t="s">
        <v>46</v>
      </c>
    </row>
    <row r="7952" spans="1:12" x14ac:dyDescent="0.3">
      <c r="A7952" s="1" t="s">
        <v>1915</v>
      </c>
      <c r="B7952" s="1" t="s">
        <v>470</v>
      </c>
      <c r="C7952" s="1" t="s">
        <v>471</v>
      </c>
      <c r="D7952" s="5">
        <v>43252</v>
      </c>
      <c r="E7952">
        <v>1</v>
      </c>
      <c r="F7952">
        <v>1</v>
      </c>
      <c r="G7952" s="2">
        <v>127.64</v>
      </c>
      <c r="H7952">
        <v>1</v>
      </c>
      <c r="I7952">
        <v>0</v>
      </c>
      <c r="J7952" s="4">
        <v>5</v>
      </c>
      <c r="K7952" s="3">
        <v>0</v>
      </c>
      <c r="L7952" s="1" t="s">
        <v>36</v>
      </c>
    </row>
    <row r="7953" spans="1:12" x14ac:dyDescent="0.3">
      <c r="A7953" s="1" t="s">
        <v>1915</v>
      </c>
      <c r="B7953" s="1" t="s">
        <v>470</v>
      </c>
      <c r="C7953" s="1" t="s">
        <v>471</v>
      </c>
      <c r="D7953" s="5">
        <v>43282</v>
      </c>
      <c r="E7953">
        <v>3</v>
      </c>
      <c r="F7953">
        <v>3</v>
      </c>
      <c r="G7953" s="2">
        <v>810.8</v>
      </c>
      <c r="H7953">
        <v>3</v>
      </c>
      <c r="I7953">
        <v>0</v>
      </c>
      <c r="J7953" s="4">
        <v>5</v>
      </c>
      <c r="K7953" s="3">
        <v>0</v>
      </c>
      <c r="L7953" s="1" t="s">
        <v>37</v>
      </c>
    </row>
    <row r="7954" spans="1:12" x14ac:dyDescent="0.3">
      <c r="A7954" s="1" t="s">
        <v>1915</v>
      </c>
      <c r="B7954" s="1" t="s">
        <v>470</v>
      </c>
      <c r="C7954" s="1" t="s">
        <v>471</v>
      </c>
      <c r="D7954" s="5">
        <v>43313</v>
      </c>
      <c r="E7954">
        <v>2</v>
      </c>
      <c r="F7954">
        <v>2</v>
      </c>
      <c r="G7954" s="2">
        <v>683.19</v>
      </c>
      <c r="H7954">
        <v>2</v>
      </c>
      <c r="I7954">
        <v>0</v>
      </c>
      <c r="J7954" s="4">
        <v>5</v>
      </c>
      <c r="K7954" s="3">
        <v>0</v>
      </c>
      <c r="L7954" s="1" t="s">
        <v>49</v>
      </c>
    </row>
    <row r="7955" spans="1:12" x14ac:dyDescent="0.3">
      <c r="A7955" s="1" t="s">
        <v>1916</v>
      </c>
      <c r="B7955" s="1" t="s">
        <v>90</v>
      </c>
      <c r="C7955" s="1" t="s">
        <v>1917</v>
      </c>
      <c r="D7955" s="5">
        <v>43221</v>
      </c>
      <c r="E7955">
        <v>8</v>
      </c>
      <c r="F7955">
        <v>8</v>
      </c>
      <c r="G7955" s="2">
        <v>1195.45</v>
      </c>
      <c r="H7955">
        <v>8</v>
      </c>
      <c r="I7955">
        <v>0</v>
      </c>
      <c r="J7955" s="4">
        <v>4.88</v>
      </c>
      <c r="K7955" s="3">
        <v>0</v>
      </c>
      <c r="L7955" s="1" t="s">
        <v>46</v>
      </c>
    </row>
    <row r="7956" spans="1:12" x14ac:dyDescent="0.3">
      <c r="A7956" s="1" t="s">
        <v>1916</v>
      </c>
      <c r="B7956" s="1" t="s">
        <v>90</v>
      </c>
      <c r="C7956" s="1" t="s">
        <v>1917</v>
      </c>
      <c r="D7956" s="5">
        <v>43282</v>
      </c>
      <c r="E7956">
        <v>3</v>
      </c>
      <c r="F7956">
        <v>4</v>
      </c>
      <c r="G7956" s="2">
        <v>692.99</v>
      </c>
      <c r="H7956">
        <v>3</v>
      </c>
      <c r="I7956">
        <v>0</v>
      </c>
      <c r="J7956" s="4">
        <v>3.33</v>
      </c>
      <c r="K7956" s="3">
        <v>0</v>
      </c>
      <c r="L7956" s="1" t="s">
        <v>37</v>
      </c>
    </row>
    <row r="7957" spans="1:12" x14ac:dyDescent="0.3">
      <c r="A7957" s="1" t="s">
        <v>1918</v>
      </c>
      <c r="B7957" s="1" t="s">
        <v>16</v>
      </c>
      <c r="C7957" s="1" t="s">
        <v>127</v>
      </c>
      <c r="D7957" s="5">
        <v>42948</v>
      </c>
      <c r="E7957">
        <v>1</v>
      </c>
      <c r="F7957">
        <v>1</v>
      </c>
      <c r="G7957" s="2">
        <v>207.65</v>
      </c>
      <c r="H7957">
        <v>1</v>
      </c>
      <c r="I7957">
        <v>0</v>
      </c>
      <c r="J7957" s="4">
        <v>5</v>
      </c>
      <c r="K7957" s="3">
        <v>0</v>
      </c>
      <c r="L7957" s="1" t="s">
        <v>29</v>
      </c>
    </row>
    <row r="7958" spans="1:12" x14ac:dyDescent="0.3">
      <c r="A7958" s="1" t="s">
        <v>1918</v>
      </c>
      <c r="B7958" s="1" t="s">
        <v>16</v>
      </c>
      <c r="C7958" s="1" t="s">
        <v>127</v>
      </c>
      <c r="D7958" s="5">
        <v>43009</v>
      </c>
      <c r="E7958">
        <v>1</v>
      </c>
      <c r="F7958">
        <v>1</v>
      </c>
      <c r="G7958" s="2">
        <v>142.41</v>
      </c>
      <c r="H7958">
        <v>1</v>
      </c>
      <c r="I7958">
        <v>0</v>
      </c>
      <c r="J7958" s="4">
        <v>5</v>
      </c>
      <c r="K7958" s="3">
        <v>0</v>
      </c>
      <c r="L7958" s="1" t="s">
        <v>19</v>
      </c>
    </row>
    <row r="7959" spans="1:12" x14ac:dyDescent="0.3">
      <c r="A7959" s="1" t="s">
        <v>1918</v>
      </c>
      <c r="B7959" s="1" t="s">
        <v>16</v>
      </c>
      <c r="C7959" s="1" t="s">
        <v>127</v>
      </c>
      <c r="D7959" s="5">
        <v>43040</v>
      </c>
      <c r="E7959">
        <v>5</v>
      </c>
      <c r="F7959">
        <v>5</v>
      </c>
      <c r="G7959" s="2">
        <v>858.65</v>
      </c>
      <c r="H7959">
        <v>5</v>
      </c>
      <c r="I7959">
        <v>1</v>
      </c>
      <c r="J7959" s="4">
        <v>3.8</v>
      </c>
      <c r="K7959" s="3">
        <v>0.2</v>
      </c>
      <c r="L7959" s="1" t="s">
        <v>30</v>
      </c>
    </row>
    <row r="7960" spans="1:12" x14ac:dyDescent="0.3">
      <c r="A7960" s="1" t="s">
        <v>1918</v>
      </c>
      <c r="B7960" s="1" t="s">
        <v>16</v>
      </c>
      <c r="C7960" s="1" t="s">
        <v>127</v>
      </c>
      <c r="D7960" s="5">
        <v>43132</v>
      </c>
      <c r="E7960">
        <v>1</v>
      </c>
      <c r="F7960">
        <v>1</v>
      </c>
      <c r="G7960" s="2">
        <v>210.27</v>
      </c>
      <c r="H7960">
        <v>1</v>
      </c>
      <c r="I7960">
        <v>0</v>
      </c>
      <c r="J7960" s="4">
        <v>1</v>
      </c>
      <c r="K7960" s="3">
        <v>0</v>
      </c>
      <c r="L7960" s="1" t="s">
        <v>33</v>
      </c>
    </row>
    <row r="7961" spans="1:12" x14ac:dyDescent="0.3">
      <c r="A7961" s="1" t="s">
        <v>1918</v>
      </c>
      <c r="B7961" s="1" t="s">
        <v>16</v>
      </c>
      <c r="C7961" s="1" t="s">
        <v>127</v>
      </c>
      <c r="D7961" s="5">
        <v>43252</v>
      </c>
      <c r="E7961">
        <v>1</v>
      </c>
      <c r="F7961">
        <v>1</v>
      </c>
      <c r="G7961" s="2">
        <v>327.01</v>
      </c>
      <c r="H7961">
        <v>1</v>
      </c>
      <c r="I7961">
        <v>0</v>
      </c>
      <c r="J7961" s="4">
        <v>5</v>
      </c>
      <c r="K7961" s="3">
        <v>0</v>
      </c>
      <c r="L7961" s="1" t="s">
        <v>36</v>
      </c>
    </row>
    <row r="7962" spans="1:12" x14ac:dyDescent="0.3">
      <c r="A7962" s="1" t="s">
        <v>1919</v>
      </c>
      <c r="B7962" s="1" t="s">
        <v>16</v>
      </c>
      <c r="C7962" s="1" t="s">
        <v>914</v>
      </c>
      <c r="D7962" s="5">
        <v>43221</v>
      </c>
      <c r="E7962">
        <v>1</v>
      </c>
      <c r="F7962">
        <v>1</v>
      </c>
      <c r="G7962" s="2">
        <v>511.76</v>
      </c>
      <c r="H7962">
        <v>1</v>
      </c>
      <c r="I7962">
        <v>0</v>
      </c>
      <c r="J7962" s="4">
        <v>4</v>
      </c>
      <c r="K7962" s="3">
        <v>0</v>
      </c>
      <c r="L7962" s="1" t="s">
        <v>46</v>
      </c>
    </row>
    <row r="7963" spans="1:12" x14ac:dyDescent="0.3">
      <c r="A7963" s="1" t="s">
        <v>1920</v>
      </c>
      <c r="B7963" s="1" t="s">
        <v>16</v>
      </c>
      <c r="C7963" s="1" t="s">
        <v>329</v>
      </c>
      <c r="D7963" s="5">
        <v>43040</v>
      </c>
      <c r="E7963">
        <v>1</v>
      </c>
      <c r="F7963">
        <v>1</v>
      </c>
      <c r="G7963" s="2">
        <v>136.30000000000001</v>
      </c>
      <c r="H7963">
        <v>1</v>
      </c>
      <c r="I7963">
        <v>1</v>
      </c>
      <c r="J7963" s="4">
        <v>1</v>
      </c>
      <c r="K7963" s="3">
        <v>1</v>
      </c>
      <c r="L7963" s="1" t="s">
        <v>30</v>
      </c>
    </row>
    <row r="7964" spans="1:12" x14ac:dyDescent="0.3">
      <c r="A7964" s="1" t="s">
        <v>1921</v>
      </c>
      <c r="B7964" s="1" t="s">
        <v>16</v>
      </c>
      <c r="C7964" s="1" t="s">
        <v>329</v>
      </c>
      <c r="D7964" s="5">
        <v>42887</v>
      </c>
      <c r="E7964">
        <v>1</v>
      </c>
      <c r="F7964">
        <v>2</v>
      </c>
      <c r="G7964" s="2">
        <v>129.56</v>
      </c>
      <c r="H7964">
        <v>1</v>
      </c>
      <c r="I7964">
        <v>0</v>
      </c>
      <c r="J7964" s="4">
        <v>5</v>
      </c>
      <c r="K7964" s="3">
        <v>0</v>
      </c>
      <c r="L7964" s="1" t="s">
        <v>27</v>
      </c>
    </row>
    <row r="7965" spans="1:12" x14ac:dyDescent="0.3">
      <c r="A7965" s="1" t="s">
        <v>1922</v>
      </c>
      <c r="B7965" s="1" t="s">
        <v>16</v>
      </c>
      <c r="C7965" s="1" t="s">
        <v>51</v>
      </c>
      <c r="D7965" s="5">
        <v>42795</v>
      </c>
      <c r="E7965">
        <v>1</v>
      </c>
      <c r="F7965">
        <v>1</v>
      </c>
      <c r="G7965" s="2">
        <v>25.51</v>
      </c>
      <c r="H7965">
        <v>1</v>
      </c>
      <c r="I7965">
        <v>0</v>
      </c>
      <c r="J7965" s="4">
        <v>5</v>
      </c>
      <c r="K7965" s="3">
        <v>0</v>
      </c>
      <c r="L7965" s="1" t="s">
        <v>24</v>
      </c>
    </row>
    <row r="7966" spans="1:12" x14ac:dyDescent="0.3">
      <c r="A7966" s="1" t="s">
        <v>1922</v>
      </c>
      <c r="B7966" s="1" t="s">
        <v>16</v>
      </c>
      <c r="C7966" s="1" t="s">
        <v>51</v>
      </c>
      <c r="D7966" s="5">
        <v>42826</v>
      </c>
      <c r="E7966">
        <v>1</v>
      </c>
      <c r="F7966">
        <v>1</v>
      </c>
      <c r="G7966" s="2">
        <v>140.05000000000001</v>
      </c>
      <c r="H7966">
        <v>1</v>
      </c>
      <c r="I7966">
        <v>0</v>
      </c>
      <c r="J7966" s="4">
        <v>4</v>
      </c>
      <c r="K7966" s="3">
        <v>0</v>
      </c>
      <c r="L7966" s="1" t="s">
        <v>25</v>
      </c>
    </row>
    <row r="7967" spans="1:12" x14ac:dyDescent="0.3">
      <c r="A7967" s="1" t="s">
        <v>1922</v>
      </c>
      <c r="B7967" s="1" t="s">
        <v>16</v>
      </c>
      <c r="C7967" s="1" t="s">
        <v>51</v>
      </c>
      <c r="D7967" s="5">
        <v>42856</v>
      </c>
      <c r="E7967">
        <v>2</v>
      </c>
      <c r="F7967">
        <v>2</v>
      </c>
      <c r="G7967" s="2">
        <v>1120.78</v>
      </c>
      <c r="H7967">
        <v>2</v>
      </c>
      <c r="I7967">
        <v>0</v>
      </c>
      <c r="J7967" s="4">
        <v>5</v>
      </c>
      <c r="K7967" s="3">
        <v>0</v>
      </c>
      <c r="L7967" s="1" t="s">
        <v>26</v>
      </c>
    </row>
    <row r="7968" spans="1:12" x14ac:dyDescent="0.3">
      <c r="A7968" s="1" t="s">
        <v>1922</v>
      </c>
      <c r="B7968" s="1" t="s">
        <v>16</v>
      </c>
      <c r="C7968" s="1" t="s">
        <v>51</v>
      </c>
      <c r="D7968" s="5">
        <v>42887</v>
      </c>
      <c r="E7968">
        <v>2</v>
      </c>
      <c r="F7968">
        <v>2</v>
      </c>
      <c r="G7968" s="2">
        <v>2817.93</v>
      </c>
      <c r="H7968">
        <v>2</v>
      </c>
      <c r="I7968">
        <v>0</v>
      </c>
      <c r="J7968" s="4">
        <v>5</v>
      </c>
      <c r="K7968" s="3">
        <v>0</v>
      </c>
      <c r="L7968" s="1" t="s">
        <v>27</v>
      </c>
    </row>
    <row r="7969" spans="1:12" x14ac:dyDescent="0.3">
      <c r="A7969" s="1" t="s">
        <v>1922</v>
      </c>
      <c r="B7969" s="1" t="s">
        <v>16</v>
      </c>
      <c r="C7969" s="1" t="s">
        <v>51</v>
      </c>
      <c r="D7969" s="5">
        <v>42917</v>
      </c>
      <c r="E7969">
        <v>3</v>
      </c>
      <c r="F7969">
        <v>3</v>
      </c>
      <c r="G7969" s="2">
        <v>1382.11</v>
      </c>
      <c r="H7969">
        <v>3</v>
      </c>
      <c r="I7969">
        <v>0</v>
      </c>
      <c r="J7969" s="4">
        <v>3.83</v>
      </c>
      <c r="K7969" s="3">
        <v>0</v>
      </c>
      <c r="L7969" s="1" t="s">
        <v>28</v>
      </c>
    </row>
    <row r="7970" spans="1:12" x14ac:dyDescent="0.3">
      <c r="A7970" s="1" t="s">
        <v>1922</v>
      </c>
      <c r="B7970" s="1" t="s">
        <v>16</v>
      </c>
      <c r="C7970" s="1" t="s">
        <v>51</v>
      </c>
      <c r="D7970" s="5">
        <v>42948</v>
      </c>
      <c r="E7970">
        <v>3</v>
      </c>
      <c r="F7970">
        <v>4</v>
      </c>
      <c r="G7970" s="2">
        <v>182.35</v>
      </c>
      <c r="H7970">
        <v>3</v>
      </c>
      <c r="I7970">
        <v>0</v>
      </c>
      <c r="J7970" s="4">
        <v>4.67</v>
      </c>
      <c r="K7970" s="3">
        <v>0</v>
      </c>
      <c r="L7970" s="1" t="s">
        <v>29</v>
      </c>
    </row>
    <row r="7971" spans="1:12" x14ac:dyDescent="0.3">
      <c r="A7971" s="1" t="s">
        <v>1922</v>
      </c>
      <c r="B7971" s="1" t="s">
        <v>16</v>
      </c>
      <c r="C7971" s="1" t="s">
        <v>51</v>
      </c>
      <c r="D7971" s="5">
        <v>43009</v>
      </c>
      <c r="E7971">
        <v>3</v>
      </c>
      <c r="F7971">
        <v>5</v>
      </c>
      <c r="G7971" s="2">
        <v>184.37</v>
      </c>
      <c r="H7971">
        <v>3</v>
      </c>
      <c r="I7971">
        <v>0</v>
      </c>
      <c r="J7971" s="4">
        <v>3.33</v>
      </c>
      <c r="K7971" s="3">
        <v>0</v>
      </c>
      <c r="L7971" s="1" t="s">
        <v>19</v>
      </c>
    </row>
    <row r="7972" spans="1:12" x14ac:dyDescent="0.3">
      <c r="A7972" s="1" t="s">
        <v>1922</v>
      </c>
      <c r="B7972" s="1" t="s">
        <v>16</v>
      </c>
      <c r="C7972" s="1" t="s">
        <v>51</v>
      </c>
      <c r="D7972" s="5">
        <v>43040</v>
      </c>
      <c r="E7972">
        <v>2</v>
      </c>
      <c r="F7972">
        <v>2</v>
      </c>
      <c r="G7972" s="2">
        <v>49.39</v>
      </c>
      <c r="H7972">
        <v>2</v>
      </c>
      <c r="I7972">
        <v>0</v>
      </c>
      <c r="J7972" s="4">
        <v>4.5</v>
      </c>
      <c r="K7972" s="3">
        <v>0</v>
      </c>
      <c r="L7972" s="1" t="s">
        <v>30</v>
      </c>
    </row>
    <row r="7973" spans="1:12" x14ac:dyDescent="0.3">
      <c r="A7973" s="1" t="s">
        <v>1922</v>
      </c>
      <c r="B7973" s="1" t="s">
        <v>16</v>
      </c>
      <c r="C7973" s="1" t="s">
        <v>51</v>
      </c>
      <c r="D7973" s="5">
        <v>43070</v>
      </c>
      <c r="E7973">
        <v>2</v>
      </c>
      <c r="F7973">
        <v>2</v>
      </c>
      <c r="G7973" s="2">
        <v>2839.86</v>
      </c>
      <c r="H7973">
        <v>2</v>
      </c>
      <c r="I7973">
        <v>2</v>
      </c>
      <c r="J7973" s="4">
        <v>2.5</v>
      </c>
      <c r="K7973" s="3">
        <v>1</v>
      </c>
      <c r="L7973" s="1" t="s">
        <v>31</v>
      </c>
    </row>
    <row r="7974" spans="1:12" x14ac:dyDescent="0.3">
      <c r="A7974" s="1" t="s">
        <v>1922</v>
      </c>
      <c r="B7974" s="1" t="s">
        <v>16</v>
      </c>
      <c r="C7974" s="1" t="s">
        <v>51</v>
      </c>
      <c r="D7974" s="5">
        <v>43101</v>
      </c>
      <c r="E7974">
        <v>1</v>
      </c>
      <c r="F7974">
        <v>1</v>
      </c>
      <c r="G7974" s="2">
        <v>73.34</v>
      </c>
      <c r="H7974">
        <v>0</v>
      </c>
      <c r="I7974">
        <v>0</v>
      </c>
      <c r="J7974" s="4">
        <v>1</v>
      </c>
      <c r="K7974" s="3"/>
      <c r="L7974" s="1" t="s">
        <v>32</v>
      </c>
    </row>
    <row r="7975" spans="1:12" x14ac:dyDescent="0.3">
      <c r="A7975" s="1" t="s">
        <v>1923</v>
      </c>
      <c r="B7975" s="1" t="s">
        <v>540</v>
      </c>
      <c r="C7975" s="1" t="s">
        <v>541</v>
      </c>
      <c r="D7975" s="5">
        <v>42979</v>
      </c>
      <c r="E7975">
        <v>1</v>
      </c>
      <c r="F7975">
        <v>1</v>
      </c>
      <c r="G7975" s="2">
        <v>665.59</v>
      </c>
      <c r="H7975">
        <v>1</v>
      </c>
      <c r="I7975">
        <v>0</v>
      </c>
      <c r="J7975" s="4">
        <v>5</v>
      </c>
      <c r="K7975" s="3">
        <v>0</v>
      </c>
      <c r="L7975" s="1" t="s">
        <v>18</v>
      </c>
    </row>
    <row r="7976" spans="1:12" x14ac:dyDescent="0.3">
      <c r="A7976" s="1" t="s">
        <v>1923</v>
      </c>
      <c r="B7976" s="1" t="s">
        <v>540</v>
      </c>
      <c r="C7976" s="1" t="s">
        <v>541</v>
      </c>
      <c r="D7976" s="5">
        <v>43040</v>
      </c>
      <c r="E7976">
        <v>2</v>
      </c>
      <c r="F7976">
        <v>2</v>
      </c>
      <c r="G7976" s="2">
        <v>1107.82</v>
      </c>
      <c r="H7976">
        <v>2</v>
      </c>
      <c r="I7976">
        <v>1</v>
      </c>
      <c r="J7976" s="4">
        <v>2.5</v>
      </c>
      <c r="K7976" s="3">
        <v>0.5</v>
      </c>
      <c r="L7976" s="1" t="s">
        <v>30</v>
      </c>
    </row>
    <row r="7977" spans="1:12" x14ac:dyDescent="0.3">
      <c r="A7977" s="1" t="s">
        <v>1923</v>
      </c>
      <c r="B7977" s="1" t="s">
        <v>540</v>
      </c>
      <c r="C7977" s="1" t="s">
        <v>541</v>
      </c>
      <c r="D7977" s="5">
        <v>43221</v>
      </c>
      <c r="E7977">
        <v>1</v>
      </c>
      <c r="F7977">
        <v>1</v>
      </c>
      <c r="G7977" s="2">
        <v>566.19000000000005</v>
      </c>
      <c r="H7977">
        <v>1</v>
      </c>
      <c r="I7977">
        <v>0</v>
      </c>
      <c r="J7977" s="4">
        <v>5</v>
      </c>
      <c r="K7977" s="3">
        <v>0</v>
      </c>
      <c r="L7977" s="1" t="s">
        <v>46</v>
      </c>
    </row>
    <row r="7978" spans="1:12" x14ac:dyDescent="0.3">
      <c r="A7978" s="1" t="s">
        <v>1923</v>
      </c>
      <c r="B7978" s="1" t="s">
        <v>540</v>
      </c>
      <c r="C7978" s="1" t="s">
        <v>541</v>
      </c>
      <c r="D7978" s="5">
        <v>43252</v>
      </c>
      <c r="E7978">
        <v>1</v>
      </c>
      <c r="F7978">
        <v>1</v>
      </c>
      <c r="G7978" s="2">
        <v>167.61</v>
      </c>
      <c r="H7978">
        <v>1</v>
      </c>
      <c r="I7978">
        <v>0</v>
      </c>
      <c r="J7978" s="4">
        <v>5</v>
      </c>
      <c r="K7978" s="3">
        <v>0</v>
      </c>
      <c r="L7978" s="1" t="s">
        <v>36</v>
      </c>
    </row>
    <row r="7979" spans="1:12" x14ac:dyDescent="0.3">
      <c r="A7979" s="1" t="s">
        <v>1923</v>
      </c>
      <c r="B7979" s="1" t="s">
        <v>540</v>
      </c>
      <c r="C7979" s="1" t="s">
        <v>541</v>
      </c>
      <c r="D7979" s="5">
        <v>43313</v>
      </c>
      <c r="E7979">
        <v>1</v>
      </c>
      <c r="F7979">
        <v>1</v>
      </c>
      <c r="G7979" s="2">
        <v>561.64</v>
      </c>
      <c r="H7979">
        <v>1</v>
      </c>
      <c r="I7979">
        <v>0</v>
      </c>
      <c r="J7979" s="4">
        <v>5</v>
      </c>
      <c r="K7979" s="3">
        <v>0</v>
      </c>
      <c r="L7979" s="1" t="s">
        <v>49</v>
      </c>
    </row>
    <row r="7980" spans="1:12" x14ac:dyDescent="0.3">
      <c r="A7980" s="1" t="s">
        <v>1924</v>
      </c>
      <c r="B7980" s="1" t="s">
        <v>129</v>
      </c>
      <c r="C7980" s="1" t="s">
        <v>366</v>
      </c>
      <c r="D7980" s="5">
        <v>43252</v>
      </c>
      <c r="E7980">
        <v>1</v>
      </c>
      <c r="F7980">
        <v>1</v>
      </c>
      <c r="G7980" s="2">
        <v>200.54</v>
      </c>
      <c r="H7980">
        <v>1</v>
      </c>
      <c r="I7980">
        <v>0</v>
      </c>
      <c r="J7980" s="4">
        <v>5</v>
      </c>
      <c r="K7980" s="3">
        <v>0</v>
      </c>
      <c r="L7980" s="1" t="s">
        <v>36</v>
      </c>
    </row>
    <row r="7981" spans="1:12" x14ac:dyDescent="0.3">
      <c r="A7981" s="1" t="s">
        <v>1925</v>
      </c>
      <c r="B7981" s="1" t="s">
        <v>16</v>
      </c>
      <c r="C7981" s="1" t="s">
        <v>51</v>
      </c>
      <c r="D7981" s="5">
        <v>43221</v>
      </c>
      <c r="E7981">
        <v>1</v>
      </c>
      <c r="F7981">
        <v>1</v>
      </c>
      <c r="G7981" s="2">
        <v>117.63</v>
      </c>
      <c r="H7981">
        <v>1</v>
      </c>
      <c r="I7981">
        <v>0</v>
      </c>
      <c r="J7981" s="4">
        <v>5</v>
      </c>
      <c r="K7981" s="3">
        <v>0</v>
      </c>
      <c r="L7981" s="1" t="s">
        <v>46</v>
      </c>
    </row>
    <row r="7982" spans="1:12" x14ac:dyDescent="0.3">
      <c r="A7982" s="1" t="s">
        <v>1925</v>
      </c>
      <c r="B7982" s="1" t="s">
        <v>16</v>
      </c>
      <c r="C7982" s="1" t="s">
        <v>51</v>
      </c>
      <c r="D7982" s="5">
        <v>43252</v>
      </c>
      <c r="E7982">
        <v>2</v>
      </c>
      <c r="F7982">
        <v>2</v>
      </c>
      <c r="G7982" s="2">
        <v>251.3</v>
      </c>
      <c r="H7982">
        <v>2</v>
      </c>
      <c r="I7982">
        <v>0</v>
      </c>
      <c r="J7982" s="4">
        <v>5</v>
      </c>
      <c r="K7982" s="3">
        <v>0</v>
      </c>
      <c r="L7982" s="1" t="s">
        <v>36</v>
      </c>
    </row>
    <row r="7983" spans="1:12" x14ac:dyDescent="0.3">
      <c r="A7983" s="1" t="s">
        <v>1925</v>
      </c>
      <c r="B7983" s="1" t="s">
        <v>16</v>
      </c>
      <c r="C7983" s="1" t="s">
        <v>51</v>
      </c>
      <c r="D7983" s="5">
        <v>43313</v>
      </c>
      <c r="E7983">
        <v>8</v>
      </c>
      <c r="F7983">
        <v>8</v>
      </c>
      <c r="G7983" s="2">
        <v>1026.02</v>
      </c>
      <c r="H7983">
        <v>8</v>
      </c>
      <c r="I7983">
        <v>0</v>
      </c>
      <c r="J7983" s="4">
        <v>4.88</v>
      </c>
      <c r="K7983" s="3">
        <v>0</v>
      </c>
      <c r="L7983" s="1" t="s">
        <v>49</v>
      </c>
    </row>
    <row r="7984" spans="1:12" x14ac:dyDescent="0.3">
      <c r="A7984" s="1" t="s">
        <v>1926</v>
      </c>
      <c r="B7984" s="1" t="s">
        <v>16</v>
      </c>
      <c r="C7984" s="1" t="s">
        <v>51</v>
      </c>
      <c r="D7984" s="5">
        <v>43313</v>
      </c>
      <c r="E7984">
        <v>2</v>
      </c>
      <c r="F7984">
        <v>2</v>
      </c>
      <c r="G7984" s="2">
        <v>152.04</v>
      </c>
      <c r="H7984">
        <v>2</v>
      </c>
      <c r="I7984">
        <v>0</v>
      </c>
      <c r="J7984" s="4">
        <v>4.5</v>
      </c>
      <c r="K7984" s="3">
        <v>0</v>
      </c>
      <c r="L7984" s="1" t="s">
        <v>49</v>
      </c>
    </row>
    <row r="7985" spans="1:12" x14ac:dyDescent="0.3">
      <c r="A7985" s="1" t="s">
        <v>1927</v>
      </c>
      <c r="B7985" s="1" t="s">
        <v>16</v>
      </c>
      <c r="C7985" s="1" t="s">
        <v>412</v>
      </c>
      <c r="D7985" s="5">
        <v>43009</v>
      </c>
      <c r="E7985">
        <v>1</v>
      </c>
      <c r="F7985">
        <v>1</v>
      </c>
      <c r="G7985" s="2">
        <v>255</v>
      </c>
      <c r="H7985">
        <v>1</v>
      </c>
      <c r="I7985">
        <v>0</v>
      </c>
      <c r="J7985" s="4">
        <v>4</v>
      </c>
      <c r="K7985" s="3">
        <v>0</v>
      </c>
      <c r="L7985" s="1" t="s">
        <v>19</v>
      </c>
    </row>
    <row r="7986" spans="1:12" x14ac:dyDescent="0.3">
      <c r="A7986" s="1" t="s">
        <v>1927</v>
      </c>
      <c r="B7986" s="1" t="s">
        <v>16</v>
      </c>
      <c r="C7986" s="1" t="s">
        <v>412</v>
      </c>
      <c r="D7986" s="5">
        <v>43040</v>
      </c>
      <c r="E7986">
        <v>5</v>
      </c>
      <c r="F7986">
        <v>5</v>
      </c>
      <c r="G7986" s="2">
        <v>1249.03</v>
      </c>
      <c r="H7986">
        <v>5</v>
      </c>
      <c r="I7986">
        <v>1</v>
      </c>
      <c r="J7986" s="4">
        <v>4.2</v>
      </c>
      <c r="K7986" s="3">
        <v>0.2</v>
      </c>
      <c r="L7986" s="1" t="s">
        <v>30</v>
      </c>
    </row>
    <row r="7987" spans="1:12" x14ac:dyDescent="0.3">
      <c r="A7987" s="1" t="s">
        <v>1927</v>
      </c>
      <c r="B7987" s="1" t="s">
        <v>16</v>
      </c>
      <c r="C7987" s="1" t="s">
        <v>412</v>
      </c>
      <c r="D7987" s="5">
        <v>43070</v>
      </c>
      <c r="E7987">
        <v>1</v>
      </c>
      <c r="F7987">
        <v>1</v>
      </c>
      <c r="G7987" s="2">
        <v>264.87</v>
      </c>
      <c r="H7987">
        <v>1</v>
      </c>
      <c r="I7987">
        <v>0</v>
      </c>
      <c r="J7987" s="4">
        <v>5</v>
      </c>
      <c r="K7987" s="3">
        <v>0</v>
      </c>
      <c r="L7987" s="1" t="s">
        <v>31</v>
      </c>
    </row>
    <row r="7988" spans="1:12" x14ac:dyDescent="0.3">
      <c r="A7988" s="1" t="s">
        <v>1928</v>
      </c>
      <c r="B7988" s="1" t="s">
        <v>16</v>
      </c>
      <c r="C7988" s="1" t="s">
        <v>79</v>
      </c>
      <c r="D7988" s="5">
        <v>42795</v>
      </c>
      <c r="E7988">
        <v>1</v>
      </c>
      <c r="F7988">
        <v>1</v>
      </c>
      <c r="G7988" s="2">
        <v>97.11</v>
      </c>
      <c r="H7988">
        <v>1</v>
      </c>
      <c r="I7988">
        <v>0</v>
      </c>
      <c r="J7988" s="4">
        <v>4</v>
      </c>
      <c r="K7988" s="3">
        <v>0</v>
      </c>
      <c r="L7988" s="1" t="s">
        <v>24</v>
      </c>
    </row>
    <row r="7989" spans="1:12" x14ac:dyDescent="0.3">
      <c r="A7989" s="1" t="s">
        <v>1928</v>
      </c>
      <c r="B7989" s="1" t="s">
        <v>16</v>
      </c>
      <c r="C7989" s="1" t="s">
        <v>79</v>
      </c>
      <c r="D7989" s="5">
        <v>42856</v>
      </c>
      <c r="E7989">
        <v>1</v>
      </c>
      <c r="F7989">
        <v>1</v>
      </c>
      <c r="G7989" s="2">
        <v>115.46</v>
      </c>
      <c r="H7989">
        <v>1</v>
      </c>
      <c r="I7989">
        <v>0</v>
      </c>
      <c r="J7989" s="4">
        <v>4.5</v>
      </c>
      <c r="K7989" s="3">
        <v>0</v>
      </c>
      <c r="L7989" s="1" t="s">
        <v>26</v>
      </c>
    </row>
    <row r="7990" spans="1:12" x14ac:dyDescent="0.3">
      <c r="A7990" s="1" t="s">
        <v>1929</v>
      </c>
      <c r="B7990" s="1" t="s">
        <v>16</v>
      </c>
      <c r="C7990" s="1" t="s">
        <v>222</v>
      </c>
      <c r="D7990" s="5">
        <v>42767</v>
      </c>
      <c r="E7990">
        <v>2</v>
      </c>
      <c r="F7990">
        <v>4</v>
      </c>
      <c r="G7990" s="2">
        <v>261.11</v>
      </c>
      <c r="H7990">
        <v>2</v>
      </c>
      <c r="I7990">
        <v>0</v>
      </c>
      <c r="J7990" s="4">
        <v>5</v>
      </c>
      <c r="K7990" s="3">
        <v>0</v>
      </c>
      <c r="L7990" s="1" t="s">
        <v>23</v>
      </c>
    </row>
    <row r="7991" spans="1:12" x14ac:dyDescent="0.3">
      <c r="A7991" s="1" t="s">
        <v>1929</v>
      </c>
      <c r="B7991" s="1" t="s">
        <v>16</v>
      </c>
      <c r="C7991" s="1" t="s">
        <v>222</v>
      </c>
      <c r="D7991" s="5">
        <v>42795</v>
      </c>
      <c r="E7991">
        <v>3</v>
      </c>
      <c r="F7991">
        <v>5</v>
      </c>
      <c r="G7991" s="2">
        <v>270.72000000000003</v>
      </c>
      <c r="H7991">
        <v>3</v>
      </c>
      <c r="I7991">
        <v>0</v>
      </c>
      <c r="J7991" s="4">
        <v>4</v>
      </c>
      <c r="K7991" s="3">
        <v>0</v>
      </c>
      <c r="L7991" s="1" t="s">
        <v>24</v>
      </c>
    </row>
    <row r="7992" spans="1:12" x14ac:dyDescent="0.3">
      <c r="A7992" s="1" t="s">
        <v>1929</v>
      </c>
      <c r="B7992" s="1" t="s">
        <v>16</v>
      </c>
      <c r="C7992" s="1" t="s">
        <v>222</v>
      </c>
      <c r="D7992" s="5">
        <v>42826</v>
      </c>
      <c r="E7992">
        <v>5</v>
      </c>
      <c r="F7992">
        <v>6</v>
      </c>
      <c r="G7992" s="2">
        <v>387.57</v>
      </c>
      <c r="H7992">
        <v>5</v>
      </c>
      <c r="I7992">
        <v>1</v>
      </c>
      <c r="J7992" s="4">
        <v>4.2</v>
      </c>
      <c r="K7992" s="3">
        <v>0.2</v>
      </c>
      <c r="L7992" s="1" t="s">
        <v>25</v>
      </c>
    </row>
    <row r="7993" spans="1:12" x14ac:dyDescent="0.3">
      <c r="A7993" s="1" t="s">
        <v>1929</v>
      </c>
      <c r="B7993" s="1" t="s">
        <v>16</v>
      </c>
      <c r="C7993" s="1" t="s">
        <v>222</v>
      </c>
      <c r="D7993" s="5">
        <v>42856</v>
      </c>
      <c r="E7993">
        <v>2</v>
      </c>
      <c r="F7993">
        <v>2</v>
      </c>
      <c r="G7993" s="2">
        <v>209.27</v>
      </c>
      <c r="H7993">
        <v>2</v>
      </c>
      <c r="I7993">
        <v>0</v>
      </c>
      <c r="J7993" s="4">
        <v>4</v>
      </c>
      <c r="K7993" s="3">
        <v>0</v>
      </c>
      <c r="L7993" s="1" t="s">
        <v>26</v>
      </c>
    </row>
    <row r="7994" spans="1:12" x14ac:dyDescent="0.3">
      <c r="A7994" s="1" t="s">
        <v>1929</v>
      </c>
      <c r="B7994" s="1" t="s">
        <v>16</v>
      </c>
      <c r="C7994" s="1" t="s">
        <v>222</v>
      </c>
      <c r="D7994" s="5">
        <v>42887</v>
      </c>
      <c r="E7994">
        <v>3</v>
      </c>
      <c r="F7994">
        <v>3</v>
      </c>
      <c r="G7994" s="2">
        <v>213.62</v>
      </c>
      <c r="H7994">
        <v>3</v>
      </c>
      <c r="I7994">
        <v>0</v>
      </c>
      <c r="J7994" s="4">
        <v>3.67</v>
      </c>
      <c r="K7994" s="3">
        <v>0</v>
      </c>
      <c r="L7994" s="1" t="s">
        <v>27</v>
      </c>
    </row>
    <row r="7995" spans="1:12" x14ac:dyDescent="0.3">
      <c r="A7995" s="1" t="s">
        <v>1929</v>
      </c>
      <c r="B7995" s="1" t="s">
        <v>16</v>
      </c>
      <c r="C7995" s="1" t="s">
        <v>222</v>
      </c>
      <c r="D7995" s="5">
        <v>42917</v>
      </c>
      <c r="E7995">
        <v>4</v>
      </c>
      <c r="F7995">
        <v>4</v>
      </c>
      <c r="G7995" s="2">
        <v>329.52</v>
      </c>
      <c r="H7995">
        <v>4</v>
      </c>
      <c r="I7995">
        <v>0</v>
      </c>
      <c r="J7995" s="4">
        <v>5</v>
      </c>
      <c r="K7995" s="3">
        <v>0</v>
      </c>
      <c r="L7995" s="1" t="s">
        <v>28</v>
      </c>
    </row>
    <row r="7996" spans="1:12" x14ac:dyDescent="0.3">
      <c r="A7996" s="1" t="s">
        <v>1929</v>
      </c>
      <c r="B7996" s="1" t="s">
        <v>16</v>
      </c>
      <c r="C7996" s="1" t="s">
        <v>222</v>
      </c>
      <c r="D7996" s="5">
        <v>42948</v>
      </c>
      <c r="E7996">
        <v>12</v>
      </c>
      <c r="F7996">
        <v>15</v>
      </c>
      <c r="G7996" s="2">
        <v>1023.96</v>
      </c>
      <c r="H7996">
        <v>12</v>
      </c>
      <c r="I7996">
        <v>1</v>
      </c>
      <c r="J7996" s="4">
        <v>4.58</v>
      </c>
      <c r="K7996" s="3">
        <v>8.3333333333333329E-2</v>
      </c>
      <c r="L7996" s="1" t="s">
        <v>29</v>
      </c>
    </row>
    <row r="7997" spans="1:12" x14ac:dyDescent="0.3">
      <c r="A7997" s="1" t="s">
        <v>1930</v>
      </c>
      <c r="B7997" s="1" t="s">
        <v>129</v>
      </c>
      <c r="C7997" s="1" t="s">
        <v>1931</v>
      </c>
      <c r="D7997" s="5">
        <v>42767</v>
      </c>
      <c r="E7997">
        <v>1</v>
      </c>
      <c r="F7997">
        <v>1</v>
      </c>
      <c r="G7997" s="2">
        <v>182.4</v>
      </c>
      <c r="H7997">
        <v>1</v>
      </c>
      <c r="I7997">
        <v>0</v>
      </c>
      <c r="J7997" s="4">
        <v>4</v>
      </c>
      <c r="K7997" s="3">
        <v>0</v>
      </c>
      <c r="L7997" s="1" t="s">
        <v>23</v>
      </c>
    </row>
    <row r="7998" spans="1:12" x14ac:dyDescent="0.3">
      <c r="A7998" s="1" t="s">
        <v>1930</v>
      </c>
      <c r="B7998" s="1" t="s">
        <v>129</v>
      </c>
      <c r="C7998" s="1" t="s">
        <v>1931</v>
      </c>
      <c r="D7998" s="5">
        <v>42795</v>
      </c>
      <c r="E7998">
        <v>1</v>
      </c>
      <c r="F7998">
        <v>1</v>
      </c>
      <c r="G7998" s="2">
        <v>47.78</v>
      </c>
      <c r="H7998">
        <v>1</v>
      </c>
      <c r="I7998">
        <v>0</v>
      </c>
      <c r="J7998" s="4">
        <v>5</v>
      </c>
      <c r="K7998" s="3">
        <v>0</v>
      </c>
      <c r="L7998" s="1" t="s">
        <v>24</v>
      </c>
    </row>
    <row r="7999" spans="1:12" x14ac:dyDescent="0.3">
      <c r="A7999" s="1" t="s">
        <v>1930</v>
      </c>
      <c r="B7999" s="1" t="s">
        <v>129</v>
      </c>
      <c r="C7999" s="1" t="s">
        <v>1931</v>
      </c>
      <c r="D7999" s="5">
        <v>42917</v>
      </c>
      <c r="E7999">
        <v>1</v>
      </c>
      <c r="F7999">
        <v>1</v>
      </c>
      <c r="G7999" s="2">
        <v>223.26</v>
      </c>
      <c r="H7999">
        <v>1</v>
      </c>
      <c r="I7999">
        <v>0</v>
      </c>
      <c r="J7999" s="4">
        <v>5</v>
      </c>
      <c r="K7999" s="3">
        <v>0</v>
      </c>
      <c r="L7999" s="1" t="s">
        <v>28</v>
      </c>
    </row>
    <row r="8000" spans="1:12" x14ac:dyDescent="0.3">
      <c r="A8000" s="1" t="s">
        <v>1932</v>
      </c>
      <c r="B8000" s="1" t="s">
        <v>90</v>
      </c>
      <c r="C8000" s="1" t="s">
        <v>91</v>
      </c>
      <c r="D8000" s="5">
        <v>42795</v>
      </c>
      <c r="E8000">
        <v>3</v>
      </c>
      <c r="F8000">
        <v>3</v>
      </c>
      <c r="G8000" s="2">
        <v>2513.0100000000002</v>
      </c>
      <c r="H8000">
        <v>3</v>
      </c>
      <c r="I8000">
        <v>0</v>
      </c>
      <c r="J8000" s="4">
        <v>5</v>
      </c>
      <c r="K8000" s="3">
        <v>0</v>
      </c>
      <c r="L8000" s="1" t="s">
        <v>24</v>
      </c>
    </row>
    <row r="8001" spans="1:12" x14ac:dyDescent="0.3">
      <c r="A8001" s="1" t="s">
        <v>1932</v>
      </c>
      <c r="B8001" s="1" t="s">
        <v>90</v>
      </c>
      <c r="C8001" s="1" t="s">
        <v>91</v>
      </c>
      <c r="D8001" s="5">
        <v>42826</v>
      </c>
      <c r="E8001">
        <v>2</v>
      </c>
      <c r="F8001">
        <v>2</v>
      </c>
      <c r="G8001" s="2">
        <v>1401.18</v>
      </c>
      <c r="H8001">
        <v>2</v>
      </c>
      <c r="I8001">
        <v>0</v>
      </c>
      <c r="J8001" s="4">
        <v>4.5</v>
      </c>
      <c r="K8001" s="3">
        <v>0</v>
      </c>
      <c r="L8001" s="1" t="s">
        <v>25</v>
      </c>
    </row>
    <row r="8002" spans="1:12" x14ac:dyDescent="0.3">
      <c r="A8002" s="1" t="s">
        <v>1932</v>
      </c>
      <c r="B8002" s="1" t="s">
        <v>90</v>
      </c>
      <c r="C8002" s="1" t="s">
        <v>91</v>
      </c>
      <c r="D8002" s="5">
        <v>42887</v>
      </c>
      <c r="E8002">
        <v>1</v>
      </c>
      <c r="F8002">
        <v>1</v>
      </c>
      <c r="G8002" s="2">
        <v>820.62</v>
      </c>
      <c r="H8002">
        <v>1</v>
      </c>
      <c r="I8002">
        <v>0</v>
      </c>
      <c r="J8002" s="4">
        <v>5</v>
      </c>
      <c r="K8002" s="3">
        <v>0</v>
      </c>
      <c r="L8002" s="1" t="s">
        <v>27</v>
      </c>
    </row>
    <row r="8003" spans="1:12" x14ac:dyDescent="0.3">
      <c r="A8003" s="1" t="s">
        <v>1932</v>
      </c>
      <c r="B8003" s="1" t="s">
        <v>90</v>
      </c>
      <c r="C8003" s="1" t="s">
        <v>91</v>
      </c>
      <c r="D8003" s="5">
        <v>42917</v>
      </c>
      <c r="E8003">
        <v>2</v>
      </c>
      <c r="F8003">
        <v>2</v>
      </c>
      <c r="G8003" s="2">
        <v>1069.77</v>
      </c>
      <c r="H8003">
        <v>2</v>
      </c>
      <c r="I8003">
        <v>0</v>
      </c>
      <c r="J8003" s="4">
        <v>5</v>
      </c>
      <c r="K8003" s="3">
        <v>0</v>
      </c>
      <c r="L8003" s="1" t="s">
        <v>28</v>
      </c>
    </row>
    <row r="8004" spans="1:12" x14ac:dyDescent="0.3">
      <c r="A8004" s="1" t="s">
        <v>1932</v>
      </c>
      <c r="B8004" s="1" t="s">
        <v>90</v>
      </c>
      <c r="C8004" s="1" t="s">
        <v>91</v>
      </c>
      <c r="D8004" s="5">
        <v>42948</v>
      </c>
      <c r="E8004">
        <v>2</v>
      </c>
      <c r="F8004">
        <v>4</v>
      </c>
      <c r="G8004" s="2">
        <v>2585.54</v>
      </c>
      <c r="H8004">
        <v>2</v>
      </c>
      <c r="I8004">
        <v>0</v>
      </c>
      <c r="J8004" s="4">
        <v>5</v>
      </c>
      <c r="K8004" s="3">
        <v>0</v>
      </c>
      <c r="L8004" s="1" t="s">
        <v>29</v>
      </c>
    </row>
    <row r="8005" spans="1:12" x14ac:dyDescent="0.3">
      <c r="A8005" s="1" t="s">
        <v>1932</v>
      </c>
      <c r="B8005" s="1" t="s">
        <v>90</v>
      </c>
      <c r="C8005" s="1" t="s">
        <v>91</v>
      </c>
      <c r="D8005" s="5">
        <v>42979</v>
      </c>
      <c r="E8005">
        <v>1</v>
      </c>
      <c r="F8005">
        <v>1</v>
      </c>
      <c r="G8005" s="2">
        <v>752.04</v>
      </c>
      <c r="H8005">
        <v>1</v>
      </c>
      <c r="I8005">
        <v>0</v>
      </c>
      <c r="J8005" s="4">
        <v>5</v>
      </c>
      <c r="K8005" s="3">
        <v>0</v>
      </c>
      <c r="L8005" s="1" t="s">
        <v>18</v>
      </c>
    </row>
    <row r="8006" spans="1:12" x14ac:dyDescent="0.3">
      <c r="A8006" s="1" t="s">
        <v>1932</v>
      </c>
      <c r="B8006" s="1" t="s">
        <v>90</v>
      </c>
      <c r="C8006" s="1" t="s">
        <v>91</v>
      </c>
      <c r="D8006" s="5">
        <v>43101</v>
      </c>
      <c r="E8006">
        <v>1</v>
      </c>
      <c r="F8006">
        <v>1</v>
      </c>
      <c r="G8006" s="2">
        <v>701.04</v>
      </c>
      <c r="H8006">
        <v>1</v>
      </c>
      <c r="I8006">
        <v>1</v>
      </c>
      <c r="J8006" s="4">
        <v>5</v>
      </c>
      <c r="K8006" s="3">
        <v>1</v>
      </c>
      <c r="L8006" s="1" t="s">
        <v>32</v>
      </c>
    </row>
    <row r="8007" spans="1:12" x14ac:dyDescent="0.3">
      <c r="A8007" s="1" t="s">
        <v>1932</v>
      </c>
      <c r="B8007" s="1" t="s">
        <v>90</v>
      </c>
      <c r="C8007" s="1" t="s">
        <v>91</v>
      </c>
      <c r="D8007" s="5">
        <v>43132</v>
      </c>
      <c r="E8007">
        <v>1</v>
      </c>
      <c r="F8007">
        <v>1</v>
      </c>
      <c r="G8007" s="2">
        <v>75.66</v>
      </c>
      <c r="H8007">
        <v>1</v>
      </c>
      <c r="I8007">
        <v>0</v>
      </c>
      <c r="J8007" s="4">
        <v>4</v>
      </c>
      <c r="K8007" s="3">
        <v>0</v>
      </c>
      <c r="L8007" s="1" t="s">
        <v>33</v>
      </c>
    </row>
    <row r="8008" spans="1:12" x14ac:dyDescent="0.3">
      <c r="A8008" s="1" t="s">
        <v>1932</v>
      </c>
      <c r="B8008" s="1" t="s">
        <v>90</v>
      </c>
      <c r="C8008" s="1" t="s">
        <v>91</v>
      </c>
      <c r="D8008" s="5">
        <v>43160</v>
      </c>
      <c r="E8008">
        <v>2</v>
      </c>
      <c r="F8008">
        <v>3</v>
      </c>
      <c r="G8008" s="2">
        <v>650.74</v>
      </c>
      <c r="H8008">
        <v>2</v>
      </c>
      <c r="I8008">
        <v>1</v>
      </c>
      <c r="J8008" s="4">
        <v>1</v>
      </c>
      <c r="K8008" s="3">
        <v>0.5</v>
      </c>
      <c r="L8008" s="1" t="s">
        <v>34</v>
      </c>
    </row>
    <row r="8009" spans="1:12" x14ac:dyDescent="0.3">
      <c r="A8009" s="1" t="s">
        <v>1932</v>
      </c>
      <c r="B8009" s="1" t="s">
        <v>90</v>
      </c>
      <c r="C8009" s="1" t="s">
        <v>91</v>
      </c>
      <c r="D8009" s="5">
        <v>43221</v>
      </c>
      <c r="E8009">
        <v>3</v>
      </c>
      <c r="F8009">
        <v>5</v>
      </c>
      <c r="G8009" s="2">
        <v>958.62</v>
      </c>
      <c r="H8009">
        <v>3</v>
      </c>
      <c r="I8009">
        <v>0</v>
      </c>
      <c r="J8009" s="4">
        <v>5</v>
      </c>
      <c r="K8009" s="3">
        <v>0</v>
      </c>
      <c r="L8009" s="1" t="s">
        <v>46</v>
      </c>
    </row>
    <row r="8010" spans="1:12" x14ac:dyDescent="0.3">
      <c r="A8010" s="1" t="s">
        <v>1932</v>
      </c>
      <c r="B8010" s="1" t="s">
        <v>90</v>
      </c>
      <c r="C8010" s="1" t="s">
        <v>91</v>
      </c>
      <c r="D8010" s="5">
        <v>43252</v>
      </c>
      <c r="E8010">
        <v>2</v>
      </c>
      <c r="F8010">
        <v>2</v>
      </c>
      <c r="G8010" s="2">
        <v>704.67</v>
      </c>
      <c r="H8010">
        <v>2</v>
      </c>
      <c r="I8010">
        <v>0</v>
      </c>
      <c r="J8010" s="4">
        <v>4.5</v>
      </c>
      <c r="K8010" s="3">
        <v>0</v>
      </c>
      <c r="L8010" s="1" t="s">
        <v>36</v>
      </c>
    </row>
    <row r="8011" spans="1:12" x14ac:dyDescent="0.3">
      <c r="A8011" s="1" t="s">
        <v>1932</v>
      </c>
      <c r="B8011" s="1" t="s">
        <v>90</v>
      </c>
      <c r="C8011" s="1" t="s">
        <v>91</v>
      </c>
      <c r="D8011" s="5">
        <v>43313</v>
      </c>
      <c r="E8011">
        <v>2</v>
      </c>
      <c r="F8011">
        <v>2</v>
      </c>
      <c r="G8011" s="2">
        <v>245.94</v>
      </c>
      <c r="H8011">
        <v>2</v>
      </c>
      <c r="I8011">
        <v>0</v>
      </c>
      <c r="J8011" s="4">
        <v>5</v>
      </c>
      <c r="K8011" s="3">
        <v>0</v>
      </c>
      <c r="L8011" s="1" t="s">
        <v>49</v>
      </c>
    </row>
    <row r="8012" spans="1:12" x14ac:dyDescent="0.3">
      <c r="A8012" s="1" t="s">
        <v>1933</v>
      </c>
      <c r="B8012" s="1" t="s">
        <v>16</v>
      </c>
      <c r="C8012" s="1" t="s">
        <v>190</v>
      </c>
      <c r="D8012" s="5">
        <v>42887</v>
      </c>
      <c r="E8012">
        <v>1</v>
      </c>
      <c r="F8012">
        <v>1</v>
      </c>
      <c r="G8012" s="2">
        <v>315.98</v>
      </c>
      <c r="H8012">
        <v>1</v>
      </c>
      <c r="I8012">
        <v>1</v>
      </c>
      <c r="J8012" s="4">
        <v>1</v>
      </c>
      <c r="K8012" s="3">
        <v>1</v>
      </c>
      <c r="L8012" s="1" t="s">
        <v>27</v>
      </c>
    </row>
    <row r="8013" spans="1:12" x14ac:dyDescent="0.3">
      <c r="A8013" s="1" t="s">
        <v>1933</v>
      </c>
      <c r="B8013" s="1" t="s">
        <v>16</v>
      </c>
      <c r="C8013" s="1" t="s">
        <v>190</v>
      </c>
      <c r="D8013" s="5">
        <v>42979</v>
      </c>
      <c r="E8013">
        <v>1</v>
      </c>
      <c r="F8013">
        <v>1</v>
      </c>
      <c r="G8013" s="2">
        <v>337.77</v>
      </c>
      <c r="H8013">
        <v>0</v>
      </c>
      <c r="I8013">
        <v>0</v>
      </c>
      <c r="J8013" s="4">
        <v>2</v>
      </c>
      <c r="K8013" s="3"/>
      <c r="L8013" s="1" t="s">
        <v>18</v>
      </c>
    </row>
    <row r="8014" spans="1:12" x14ac:dyDescent="0.3">
      <c r="A8014" s="1" t="s">
        <v>1934</v>
      </c>
      <c r="B8014" s="1" t="s">
        <v>16</v>
      </c>
      <c r="C8014" s="1" t="s">
        <v>914</v>
      </c>
      <c r="D8014" s="5">
        <v>42767</v>
      </c>
      <c r="E8014">
        <v>1</v>
      </c>
      <c r="F8014">
        <v>1</v>
      </c>
      <c r="G8014" s="2">
        <v>100.23</v>
      </c>
      <c r="H8014">
        <v>1</v>
      </c>
      <c r="I8014">
        <v>0</v>
      </c>
      <c r="J8014" s="4">
        <v>5</v>
      </c>
      <c r="K8014" s="3">
        <v>0</v>
      </c>
      <c r="L8014" s="1" t="s">
        <v>23</v>
      </c>
    </row>
    <row r="8015" spans="1:12" x14ac:dyDescent="0.3">
      <c r="A8015" s="1" t="s">
        <v>1934</v>
      </c>
      <c r="B8015" s="1" t="s">
        <v>16</v>
      </c>
      <c r="C8015" s="1" t="s">
        <v>914</v>
      </c>
      <c r="D8015" s="5">
        <v>42826</v>
      </c>
      <c r="E8015">
        <v>3</v>
      </c>
      <c r="F8015">
        <v>3</v>
      </c>
      <c r="G8015" s="2">
        <v>142.81</v>
      </c>
      <c r="H8015">
        <v>3</v>
      </c>
      <c r="I8015">
        <v>1</v>
      </c>
      <c r="J8015" s="4">
        <v>5</v>
      </c>
      <c r="K8015" s="3">
        <v>0.33333333333333331</v>
      </c>
      <c r="L8015" s="1" t="s">
        <v>25</v>
      </c>
    </row>
    <row r="8016" spans="1:12" x14ac:dyDescent="0.3">
      <c r="A8016" s="1" t="s">
        <v>1934</v>
      </c>
      <c r="B8016" s="1" t="s">
        <v>16</v>
      </c>
      <c r="C8016" s="1" t="s">
        <v>914</v>
      </c>
      <c r="D8016" s="5">
        <v>42856</v>
      </c>
      <c r="E8016">
        <v>4</v>
      </c>
      <c r="F8016">
        <v>4</v>
      </c>
      <c r="G8016" s="2">
        <v>251.03</v>
      </c>
      <c r="H8016">
        <v>3</v>
      </c>
      <c r="I8016">
        <v>1</v>
      </c>
      <c r="J8016" s="4">
        <v>3</v>
      </c>
      <c r="K8016" s="3">
        <v>0.33333333333333331</v>
      </c>
      <c r="L8016" s="1" t="s">
        <v>26</v>
      </c>
    </row>
    <row r="8017" spans="1:12" x14ac:dyDescent="0.3">
      <c r="A8017" s="1" t="s">
        <v>1935</v>
      </c>
      <c r="B8017" s="1" t="s">
        <v>57</v>
      </c>
      <c r="C8017" s="1" t="s">
        <v>66</v>
      </c>
      <c r="D8017" s="5">
        <v>42979</v>
      </c>
      <c r="E8017">
        <v>1</v>
      </c>
      <c r="F8017">
        <v>1</v>
      </c>
      <c r="G8017" s="2">
        <v>364.64</v>
      </c>
      <c r="H8017">
        <v>1</v>
      </c>
      <c r="I8017">
        <v>0</v>
      </c>
      <c r="J8017" s="4">
        <v>4</v>
      </c>
      <c r="K8017" s="3">
        <v>0</v>
      </c>
      <c r="L8017" s="1" t="s">
        <v>18</v>
      </c>
    </row>
    <row r="8018" spans="1:12" x14ac:dyDescent="0.3">
      <c r="A8018" s="1" t="s">
        <v>1936</v>
      </c>
      <c r="B8018" s="1" t="s">
        <v>16</v>
      </c>
      <c r="C8018" s="1" t="s">
        <v>51</v>
      </c>
      <c r="D8018" s="5">
        <v>43040</v>
      </c>
      <c r="E8018">
        <v>1</v>
      </c>
      <c r="F8018">
        <v>1</v>
      </c>
      <c r="G8018" s="2">
        <v>82.22</v>
      </c>
      <c r="H8018">
        <v>1</v>
      </c>
      <c r="I8018">
        <v>0</v>
      </c>
      <c r="J8018" s="4">
        <v>5</v>
      </c>
      <c r="K8018" s="3">
        <v>0</v>
      </c>
      <c r="L8018" s="1" t="s">
        <v>30</v>
      </c>
    </row>
    <row r="8019" spans="1:12" x14ac:dyDescent="0.3">
      <c r="A8019" s="1" t="s">
        <v>1937</v>
      </c>
      <c r="B8019" s="1" t="s">
        <v>16</v>
      </c>
      <c r="C8019" s="1" t="s">
        <v>51</v>
      </c>
      <c r="D8019" s="5">
        <v>42767</v>
      </c>
      <c r="E8019">
        <v>1</v>
      </c>
      <c r="F8019">
        <v>1</v>
      </c>
      <c r="G8019" s="2">
        <v>134.6</v>
      </c>
      <c r="H8019">
        <v>1</v>
      </c>
      <c r="I8019">
        <v>0</v>
      </c>
      <c r="J8019" s="4">
        <v>5</v>
      </c>
      <c r="K8019" s="3">
        <v>0</v>
      </c>
      <c r="L8019" s="1" t="s">
        <v>23</v>
      </c>
    </row>
    <row r="8020" spans="1:12" x14ac:dyDescent="0.3">
      <c r="A8020" s="1" t="s">
        <v>1938</v>
      </c>
      <c r="B8020" s="1" t="s">
        <v>21</v>
      </c>
      <c r="C8020" s="1" t="s">
        <v>1939</v>
      </c>
      <c r="D8020" s="5">
        <v>43252</v>
      </c>
      <c r="E8020">
        <v>3</v>
      </c>
      <c r="F8020">
        <v>4</v>
      </c>
      <c r="G8020" s="2">
        <v>372.75</v>
      </c>
      <c r="H8020">
        <v>3</v>
      </c>
      <c r="I8020">
        <v>0</v>
      </c>
      <c r="J8020" s="4">
        <v>5</v>
      </c>
      <c r="K8020" s="3">
        <v>0</v>
      </c>
      <c r="L8020" s="1" t="s">
        <v>36</v>
      </c>
    </row>
    <row r="8021" spans="1:12" x14ac:dyDescent="0.3">
      <c r="A8021" s="1" t="s">
        <v>1938</v>
      </c>
      <c r="B8021" s="1" t="s">
        <v>21</v>
      </c>
      <c r="C8021" s="1" t="s">
        <v>1939</v>
      </c>
      <c r="D8021" s="5">
        <v>43282</v>
      </c>
      <c r="E8021">
        <v>1</v>
      </c>
      <c r="F8021">
        <v>2</v>
      </c>
      <c r="G8021" s="2">
        <v>122</v>
      </c>
      <c r="H8021">
        <v>1</v>
      </c>
      <c r="I8021">
        <v>0</v>
      </c>
      <c r="J8021" s="4">
        <v>5</v>
      </c>
      <c r="K8021" s="3">
        <v>0</v>
      </c>
      <c r="L8021" s="1" t="s">
        <v>37</v>
      </c>
    </row>
    <row r="8022" spans="1:12" x14ac:dyDescent="0.3">
      <c r="A8022" s="1" t="s">
        <v>1938</v>
      </c>
      <c r="B8022" s="1" t="s">
        <v>21</v>
      </c>
      <c r="C8022" s="1" t="s">
        <v>1939</v>
      </c>
      <c r="D8022" s="5">
        <v>43313</v>
      </c>
      <c r="E8022">
        <v>1</v>
      </c>
      <c r="F8022">
        <v>1</v>
      </c>
      <c r="G8022" s="2">
        <v>102.59</v>
      </c>
      <c r="H8022">
        <v>1</v>
      </c>
      <c r="I8022">
        <v>0</v>
      </c>
      <c r="J8022" s="4">
        <v>5</v>
      </c>
      <c r="K8022" s="3">
        <v>0</v>
      </c>
      <c r="L8022" s="1" t="s">
        <v>49</v>
      </c>
    </row>
    <row r="8023" spans="1:12" x14ac:dyDescent="0.3">
      <c r="A8023" s="1" t="s">
        <v>1940</v>
      </c>
      <c r="B8023" s="1" t="s">
        <v>16</v>
      </c>
      <c r="C8023" s="1" t="s">
        <v>51</v>
      </c>
      <c r="D8023" s="5">
        <v>43160</v>
      </c>
      <c r="E8023">
        <v>1</v>
      </c>
      <c r="F8023">
        <v>1</v>
      </c>
      <c r="G8023" s="2">
        <v>96.8</v>
      </c>
      <c r="H8023">
        <v>1</v>
      </c>
      <c r="I8023">
        <v>1</v>
      </c>
      <c r="J8023" s="4">
        <v>1</v>
      </c>
      <c r="K8023" s="3">
        <v>1</v>
      </c>
      <c r="L8023" s="1" t="s">
        <v>34</v>
      </c>
    </row>
    <row r="8024" spans="1:12" x14ac:dyDescent="0.3">
      <c r="A8024" s="1" t="s">
        <v>1940</v>
      </c>
      <c r="B8024" s="1" t="s">
        <v>16</v>
      </c>
      <c r="C8024" s="1" t="s">
        <v>51</v>
      </c>
      <c r="D8024" s="5">
        <v>43191</v>
      </c>
      <c r="E8024">
        <v>1</v>
      </c>
      <c r="F8024">
        <v>4</v>
      </c>
      <c r="G8024" s="2">
        <v>769.08</v>
      </c>
      <c r="H8024">
        <v>1</v>
      </c>
      <c r="I8024">
        <v>0</v>
      </c>
      <c r="J8024" s="4">
        <v>4</v>
      </c>
      <c r="K8024" s="3">
        <v>0</v>
      </c>
      <c r="L8024" s="1" t="s">
        <v>35</v>
      </c>
    </row>
    <row r="8025" spans="1:12" x14ac:dyDescent="0.3">
      <c r="A8025" s="1" t="s">
        <v>1940</v>
      </c>
      <c r="B8025" s="1" t="s">
        <v>16</v>
      </c>
      <c r="C8025" s="1" t="s">
        <v>51</v>
      </c>
      <c r="D8025" s="5">
        <v>43221</v>
      </c>
      <c r="E8025">
        <v>1</v>
      </c>
      <c r="F8025">
        <v>2</v>
      </c>
      <c r="G8025" s="2">
        <v>206.34</v>
      </c>
      <c r="H8025">
        <v>1</v>
      </c>
      <c r="I8025">
        <v>0</v>
      </c>
      <c r="J8025" s="4">
        <v>1</v>
      </c>
      <c r="K8025" s="3">
        <v>0</v>
      </c>
      <c r="L8025" s="1" t="s">
        <v>46</v>
      </c>
    </row>
    <row r="8026" spans="1:12" x14ac:dyDescent="0.3">
      <c r="A8026" s="1" t="s">
        <v>1941</v>
      </c>
      <c r="B8026" s="1" t="s">
        <v>90</v>
      </c>
      <c r="C8026" s="1" t="s">
        <v>91</v>
      </c>
      <c r="D8026" s="5">
        <v>42917</v>
      </c>
      <c r="E8026">
        <v>1</v>
      </c>
      <c r="F8026">
        <v>1</v>
      </c>
      <c r="G8026" s="2">
        <v>116.04</v>
      </c>
      <c r="H8026">
        <v>1</v>
      </c>
      <c r="I8026">
        <v>0</v>
      </c>
      <c r="J8026" s="4">
        <v>5</v>
      </c>
      <c r="K8026" s="3">
        <v>0</v>
      </c>
      <c r="L8026" s="1" t="s">
        <v>28</v>
      </c>
    </row>
    <row r="8027" spans="1:12" x14ac:dyDescent="0.3">
      <c r="A8027" s="1" t="s">
        <v>1942</v>
      </c>
      <c r="B8027" s="1" t="s">
        <v>57</v>
      </c>
      <c r="C8027" s="1" t="s">
        <v>219</v>
      </c>
      <c r="D8027" s="5">
        <v>43009</v>
      </c>
      <c r="E8027">
        <v>4</v>
      </c>
      <c r="F8027">
        <v>5</v>
      </c>
      <c r="G8027" s="2">
        <v>153.13</v>
      </c>
      <c r="H8027">
        <v>4</v>
      </c>
      <c r="I8027">
        <v>0</v>
      </c>
      <c r="J8027" s="4">
        <v>3.75</v>
      </c>
      <c r="K8027" s="3">
        <v>0</v>
      </c>
      <c r="L8027" s="1" t="s">
        <v>19</v>
      </c>
    </row>
    <row r="8028" spans="1:12" x14ac:dyDescent="0.3">
      <c r="A8028" s="1" t="s">
        <v>1942</v>
      </c>
      <c r="B8028" s="1" t="s">
        <v>57</v>
      </c>
      <c r="C8028" s="1" t="s">
        <v>219</v>
      </c>
      <c r="D8028" s="5">
        <v>43040</v>
      </c>
      <c r="E8028">
        <v>11</v>
      </c>
      <c r="F8028">
        <v>11</v>
      </c>
      <c r="G8028" s="2">
        <v>1006.65</v>
      </c>
      <c r="H8028">
        <v>11</v>
      </c>
      <c r="I8028">
        <v>1</v>
      </c>
      <c r="J8028" s="4">
        <v>3.73</v>
      </c>
      <c r="K8028" s="3">
        <v>9.0909090909090912E-2</v>
      </c>
      <c r="L8028" s="1" t="s">
        <v>30</v>
      </c>
    </row>
    <row r="8029" spans="1:12" x14ac:dyDescent="0.3">
      <c r="A8029" s="1" t="s">
        <v>1942</v>
      </c>
      <c r="B8029" s="1" t="s">
        <v>57</v>
      </c>
      <c r="C8029" s="1" t="s">
        <v>219</v>
      </c>
      <c r="D8029" s="5">
        <v>43070</v>
      </c>
      <c r="E8029">
        <v>13</v>
      </c>
      <c r="F8029">
        <v>16</v>
      </c>
      <c r="G8029" s="2">
        <v>1095.69</v>
      </c>
      <c r="H8029">
        <v>12</v>
      </c>
      <c r="I8029">
        <v>0</v>
      </c>
      <c r="J8029" s="4">
        <v>4.62</v>
      </c>
      <c r="K8029" s="3">
        <v>0</v>
      </c>
      <c r="L8029" s="1" t="s">
        <v>31</v>
      </c>
    </row>
    <row r="8030" spans="1:12" x14ac:dyDescent="0.3">
      <c r="A8030" s="1" t="s">
        <v>1942</v>
      </c>
      <c r="B8030" s="1" t="s">
        <v>57</v>
      </c>
      <c r="C8030" s="1" t="s">
        <v>219</v>
      </c>
      <c r="D8030" s="5">
        <v>43101</v>
      </c>
      <c r="E8030">
        <v>15</v>
      </c>
      <c r="F8030">
        <v>16</v>
      </c>
      <c r="G8030" s="2">
        <v>1662.8</v>
      </c>
      <c r="H8030">
        <v>15</v>
      </c>
      <c r="I8030">
        <v>2</v>
      </c>
      <c r="J8030" s="4">
        <v>3.8</v>
      </c>
      <c r="K8030" s="3">
        <v>0.13333333333333333</v>
      </c>
      <c r="L8030" s="1" t="s">
        <v>32</v>
      </c>
    </row>
    <row r="8031" spans="1:12" x14ac:dyDescent="0.3">
      <c r="A8031" s="1" t="s">
        <v>1942</v>
      </c>
      <c r="B8031" s="1" t="s">
        <v>57</v>
      </c>
      <c r="C8031" s="1" t="s">
        <v>219</v>
      </c>
      <c r="D8031" s="5">
        <v>43132</v>
      </c>
      <c r="E8031">
        <v>20</v>
      </c>
      <c r="F8031">
        <v>20</v>
      </c>
      <c r="G8031" s="2">
        <v>2545.54</v>
      </c>
      <c r="H8031">
        <v>20</v>
      </c>
      <c r="I8031">
        <v>1</v>
      </c>
      <c r="J8031" s="4">
        <v>4</v>
      </c>
      <c r="K8031" s="3">
        <v>0.05</v>
      </c>
      <c r="L8031" s="1" t="s">
        <v>33</v>
      </c>
    </row>
    <row r="8032" spans="1:12" x14ac:dyDescent="0.3">
      <c r="A8032" s="1" t="s">
        <v>1942</v>
      </c>
      <c r="B8032" s="1" t="s">
        <v>57</v>
      </c>
      <c r="C8032" s="1" t="s">
        <v>219</v>
      </c>
      <c r="D8032" s="5">
        <v>43160</v>
      </c>
      <c r="E8032">
        <v>11</v>
      </c>
      <c r="F8032">
        <v>11</v>
      </c>
      <c r="G8032" s="2">
        <v>1484.75</v>
      </c>
      <c r="H8032">
        <v>11</v>
      </c>
      <c r="I8032">
        <v>2</v>
      </c>
      <c r="J8032" s="4">
        <v>4.3600000000000003</v>
      </c>
      <c r="K8032" s="3">
        <v>0.18181818181818182</v>
      </c>
      <c r="L8032" s="1" t="s">
        <v>34</v>
      </c>
    </row>
    <row r="8033" spans="1:12" x14ac:dyDescent="0.3">
      <c r="A8033" s="1" t="s">
        <v>1942</v>
      </c>
      <c r="B8033" s="1" t="s">
        <v>57</v>
      </c>
      <c r="C8033" s="1" t="s">
        <v>219</v>
      </c>
      <c r="D8033" s="5">
        <v>43191</v>
      </c>
      <c r="E8033">
        <v>13</v>
      </c>
      <c r="F8033">
        <v>14</v>
      </c>
      <c r="G8033" s="2">
        <v>1907.4</v>
      </c>
      <c r="H8033">
        <v>11</v>
      </c>
      <c r="I8033">
        <v>0</v>
      </c>
      <c r="J8033" s="4">
        <v>4</v>
      </c>
      <c r="K8033" s="3">
        <v>0</v>
      </c>
      <c r="L8033" s="1" t="s">
        <v>35</v>
      </c>
    </row>
    <row r="8034" spans="1:12" x14ac:dyDescent="0.3">
      <c r="A8034" s="1" t="s">
        <v>1942</v>
      </c>
      <c r="B8034" s="1" t="s">
        <v>57</v>
      </c>
      <c r="C8034" s="1" t="s">
        <v>219</v>
      </c>
      <c r="D8034" s="5">
        <v>43221</v>
      </c>
      <c r="E8034">
        <v>10</v>
      </c>
      <c r="F8034">
        <v>11</v>
      </c>
      <c r="G8034" s="2">
        <v>1886.7</v>
      </c>
      <c r="H8034">
        <v>10</v>
      </c>
      <c r="I8034">
        <v>0</v>
      </c>
      <c r="J8034" s="4">
        <v>3.8</v>
      </c>
      <c r="K8034" s="3">
        <v>0</v>
      </c>
      <c r="L8034" s="1" t="s">
        <v>46</v>
      </c>
    </row>
    <row r="8035" spans="1:12" x14ac:dyDescent="0.3">
      <c r="A8035" s="1" t="s">
        <v>1942</v>
      </c>
      <c r="B8035" s="1" t="s">
        <v>57</v>
      </c>
      <c r="C8035" s="1" t="s">
        <v>219</v>
      </c>
      <c r="D8035" s="5">
        <v>43252</v>
      </c>
      <c r="E8035">
        <v>8</v>
      </c>
      <c r="F8035">
        <v>8</v>
      </c>
      <c r="G8035" s="2">
        <v>1625.36</v>
      </c>
      <c r="H8035">
        <v>8</v>
      </c>
      <c r="I8035">
        <v>0</v>
      </c>
      <c r="J8035" s="4">
        <v>4.25</v>
      </c>
      <c r="K8035" s="3">
        <v>0</v>
      </c>
      <c r="L8035" s="1" t="s">
        <v>36</v>
      </c>
    </row>
    <row r="8036" spans="1:12" x14ac:dyDescent="0.3">
      <c r="A8036" s="1" t="s">
        <v>1942</v>
      </c>
      <c r="B8036" s="1" t="s">
        <v>57</v>
      </c>
      <c r="C8036" s="1" t="s">
        <v>219</v>
      </c>
      <c r="D8036" s="5">
        <v>43282</v>
      </c>
      <c r="E8036">
        <v>21</v>
      </c>
      <c r="F8036">
        <v>21</v>
      </c>
      <c r="G8036" s="2">
        <v>4164.8900000000003</v>
      </c>
      <c r="H8036">
        <v>21</v>
      </c>
      <c r="I8036">
        <v>0</v>
      </c>
      <c r="J8036" s="4">
        <v>4.0999999999999996</v>
      </c>
      <c r="K8036" s="3">
        <v>0</v>
      </c>
      <c r="L8036" s="1" t="s">
        <v>37</v>
      </c>
    </row>
    <row r="8037" spans="1:12" x14ac:dyDescent="0.3">
      <c r="A8037" s="1" t="s">
        <v>1942</v>
      </c>
      <c r="B8037" s="1" t="s">
        <v>57</v>
      </c>
      <c r="C8037" s="1" t="s">
        <v>219</v>
      </c>
      <c r="D8037" s="5">
        <v>43313</v>
      </c>
      <c r="E8037">
        <v>10</v>
      </c>
      <c r="F8037">
        <v>10</v>
      </c>
      <c r="G8037" s="2">
        <v>1572.23</v>
      </c>
      <c r="H8037">
        <v>10</v>
      </c>
      <c r="I8037">
        <v>0</v>
      </c>
      <c r="J8037" s="4">
        <v>3.8</v>
      </c>
      <c r="K8037" s="3">
        <v>0</v>
      </c>
      <c r="L8037" s="1" t="s">
        <v>49</v>
      </c>
    </row>
    <row r="8038" spans="1:12" x14ac:dyDescent="0.3">
      <c r="A8038" s="1" t="s">
        <v>1943</v>
      </c>
      <c r="B8038" s="1" t="s">
        <v>16</v>
      </c>
      <c r="C8038" s="1" t="s">
        <v>325</v>
      </c>
      <c r="D8038" s="5">
        <v>42767</v>
      </c>
      <c r="E8038">
        <v>1</v>
      </c>
      <c r="F8038">
        <v>1</v>
      </c>
      <c r="G8038" s="2">
        <v>132.13</v>
      </c>
      <c r="H8038">
        <v>1</v>
      </c>
      <c r="I8038">
        <v>0</v>
      </c>
      <c r="J8038" s="4">
        <v>5</v>
      </c>
      <c r="K8038" s="3">
        <v>0</v>
      </c>
      <c r="L8038" s="1" t="s">
        <v>23</v>
      </c>
    </row>
    <row r="8039" spans="1:12" x14ac:dyDescent="0.3">
      <c r="A8039" s="1" t="s">
        <v>1943</v>
      </c>
      <c r="B8039" s="1" t="s">
        <v>16</v>
      </c>
      <c r="C8039" s="1" t="s">
        <v>325</v>
      </c>
      <c r="D8039" s="5">
        <v>42826</v>
      </c>
      <c r="E8039">
        <v>2</v>
      </c>
      <c r="F8039">
        <v>2</v>
      </c>
      <c r="G8039" s="2">
        <v>386.76</v>
      </c>
      <c r="H8039">
        <v>2</v>
      </c>
      <c r="I8039">
        <v>0</v>
      </c>
      <c r="J8039" s="4">
        <v>4.5</v>
      </c>
      <c r="K8039" s="3">
        <v>0</v>
      </c>
      <c r="L8039" s="1" t="s">
        <v>25</v>
      </c>
    </row>
    <row r="8040" spans="1:12" x14ac:dyDescent="0.3">
      <c r="A8040" s="1" t="s">
        <v>1943</v>
      </c>
      <c r="B8040" s="1" t="s">
        <v>16</v>
      </c>
      <c r="C8040" s="1" t="s">
        <v>325</v>
      </c>
      <c r="D8040" s="5">
        <v>42887</v>
      </c>
      <c r="E8040">
        <v>1</v>
      </c>
      <c r="F8040">
        <v>1</v>
      </c>
      <c r="G8040" s="2">
        <v>196.92</v>
      </c>
      <c r="H8040">
        <v>1</v>
      </c>
      <c r="I8040">
        <v>0</v>
      </c>
      <c r="J8040" s="4">
        <v>5</v>
      </c>
      <c r="K8040" s="3">
        <v>0</v>
      </c>
      <c r="L8040" s="1" t="s">
        <v>27</v>
      </c>
    </row>
    <row r="8041" spans="1:12" x14ac:dyDescent="0.3">
      <c r="A8041" s="1" t="s">
        <v>1943</v>
      </c>
      <c r="B8041" s="1" t="s">
        <v>16</v>
      </c>
      <c r="C8041" s="1" t="s">
        <v>325</v>
      </c>
      <c r="D8041" s="5">
        <v>42917</v>
      </c>
      <c r="E8041">
        <v>7</v>
      </c>
      <c r="F8041">
        <v>8</v>
      </c>
      <c r="G8041" s="2">
        <v>1479.19</v>
      </c>
      <c r="H8041">
        <v>7</v>
      </c>
      <c r="I8041">
        <v>0</v>
      </c>
      <c r="J8041" s="4">
        <v>4.67</v>
      </c>
      <c r="K8041" s="3">
        <v>0</v>
      </c>
      <c r="L8041" s="1" t="s">
        <v>28</v>
      </c>
    </row>
    <row r="8042" spans="1:12" x14ac:dyDescent="0.3">
      <c r="A8042" s="1" t="s">
        <v>1943</v>
      </c>
      <c r="B8042" s="1" t="s">
        <v>16</v>
      </c>
      <c r="C8042" s="1" t="s">
        <v>325</v>
      </c>
      <c r="D8042" s="5">
        <v>42948</v>
      </c>
      <c r="E8042">
        <v>1</v>
      </c>
      <c r="F8042">
        <v>1</v>
      </c>
      <c r="G8042" s="2">
        <v>195.93</v>
      </c>
      <c r="H8042">
        <v>1</v>
      </c>
      <c r="I8042">
        <v>0</v>
      </c>
      <c r="J8042" s="4">
        <v>5</v>
      </c>
      <c r="K8042" s="3">
        <v>0</v>
      </c>
      <c r="L8042" s="1" t="s">
        <v>29</v>
      </c>
    </row>
    <row r="8043" spans="1:12" x14ac:dyDescent="0.3">
      <c r="A8043" s="1" t="s">
        <v>1943</v>
      </c>
      <c r="B8043" s="1" t="s">
        <v>16</v>
      </c>
      <c r="C8043" s="1" t="s">
        <v>325</v>
      </c>
      <c r="D8043" s="5">
        <v>42979</v>
      </c>
      <c r="E8043">
        <v>2</v>
      </c>
      <c r="F8043">
        <v>2</v>
      </c>
      <c r="G8043" s="2">
        <v>284.56</v>
      </c>
      <c r="H8043">
        <v>2</v>
      </c>
      <c r="I8043">
        <v>0</v>
      </c>
      <c r="J8043" s="4">
        <v>5</v>
      </c>
      <c r="K8043" s="3">
        <v>0</v>
      </c>
      <c r="L8043" s="1" t="s">
        <v>18</v>
      </c>
    </row>
    <row r="8044" spans="1:12" x14ac:dyDescent="0.3">
      <c r="A8044" s="1" t="s">
        <v>1943</v>
      </c>
      <c r="B8044" s="1" t="s">
        <v>16</v>
      </c>
      <c r="C8044" s="1" t="s">
        <v>325</v>
      </c>
      <c r="D8044" s="5">
        <v>43009</v>
      </c>
      <c r="E8044">
        <v>6</v>
      </c>
      <c r="F8044">
        <v>6</v>
      </c>
      <c r="G8044" s="2">
        <v>963.06</v>
      </c>
      <c r="H8044">
        <v>6</v>
      </c>
      <c r="I8044">
        <v>0</v>
      </c>
      <c r="J8044" s="4">
        <v>4.67</v>
      </c>
      <c r="K8044" s="3">
        <v>0</v>
      </c>
      <c r="L8044" s="1" t="s">
        <v>19</v>
      </c>
    </row>
    <row r="8045" spans="1:12" x14ac:dyDescent="0.3">
      <c r="A8045" s="1" t="s">
        <v>1943</v>
      </c>
      <c r="B8045" s="1" t="s">
        <v>16</v>
      </c>
      <c r="C8045" s="1" t="s">
        <v>325</v>
      </c>
      <c r="D8045" s="5">
        <v>43040</v>
      </c>
      <c r="E8045">
        <v>1</v>
      </c>
      <c r="F8045">
        <v>1</v>
      </c>
      <c r="G8045" s="2">
        <v>268.04000000000002</v>
      </c>
      <c r="H8045">
        <v>1</v>
      </c>
      <c r="I8045">
        <v>0</v>
      </c>
      <c r="J8045" s="4">
        <v>5</v>
      </c>
      <c r="K8045" s="3">
        <v>0</v>
      </c>
      <c r="L8045" s="1" t="s">
        <v>30</v>
      </c>
    </row>
    <row r="8046" spans="1:12" x14ac:dyDescent="0.3">
      <c r="A8046" s="1" t="s">
        <v>1943</v>
      </c>
      <c r="B8046" s="1" t="s">
        <v>16</v>
      </c>
      <c r="C8046" s="1" t="s">
        <v>325</v>
      </c>
      <c r="D8046" s="5">
        <v>43313</v>
      </c>
      <c r="E8046">
        <v>2</v>
      </c>
      <c r="F8046">
        <v>3</v>
      </c>
      <c r="G8046" s="2">
        <v>460.07</v>
      </c>
      <c r="H8046">
        <v>2</v>
      </c>
      <c r="I8046">
        <v>0</v>
      </c>
      <c r="J8046" s="4">
        <v>4.5</v>
      </c>
      <c r="K8046" s="3">
        <v>0</v>
      </c>
      <c r="L8046" s="1" t="s">
        <v>49</v>
      </c>
    </row>
    <row r="8047" spans="1:12" x14ac:dyDescent="0.3">
      <c r="A8047" s="1" t="s">
        <v>1944</v>
      </c>
      <c r="B8047" s="1" t="s">
        <v>16</v>
      </c>
      <c r="C8047" s="1" t="s">
        <v>412</v>
      </c>
      <c r="D8047" s="5">
        <v>42767</v>
      </c>
      <c r="E8047">
        <v>2</v>
      </c>
      <c r="F8047">
        <v>2</v>
      </c>
      <c r="G8047" s="2">
        <v>568.36</v>
      </c>
      <c r="H8047">
        <v>0</v>
      </c>
      <c r="I8047">
        <v>0</v>
      </c>
      <c r="J8047" s="4">
        <v>1</v>
      </c>
      <c r="K8047" s="3"/>
      <c r="L8047" s="1" t="s">
        <v>23</v>
      </c>
    </row>
    <row r="8048" spans="1:12" x14ac:dyDescent="0.3">
      <c r="A8048" s="1" t="s">
        <v>1945</v>
      </c>
      <c r="B8048" s="1" t="s">
        <v>57</v>
      </c>
      <c r="C8048" s="1" t="s">
        <v>83</v>
      </c>
      <c r="D8048" s="5">
        <v>42644</v>
      </c>
      <c r="E8048">
        <v>1</v>
      </c>
      <c r="F8048">
        <v>1</v>
      </c>
      <c r="G8048" s="2">
        <v>112.78</v>
      </c>
      <c r="H8048">
        <v>0</v>
      </c>
      <c r="I8048">
        <v>0</v>
      </c>
      <c r="J8048" s="4">
        <v>1</v>
      </c>
      <c r="K8048" s="3"/>
      <c r="L8048" s="1" t="s">
        <v>64</v>
      </c>
    </row>
    <row r="8049" spans="1:12" x14ac:dyDescent="0.3">
      <c r="A8049" s="1" t="s">
        <v>1946</v>
      </c>
      <c r="B8049" s="1" t="s">
        <v>16</v>
      </c>
      <c r="C8049" s="1" t="s">
        <v>51</v>
      </c>
      <c r="D8049" s="5">
        <v>43040</v>
      </c>
      <c r="E8049">
        <v>1</v>
      </c>
      <c r="F8049">
        <v>3</v>
      </c>
      <c r="G8049" s="2">
        <v>175.86</v>
      </c>
      <c r="H8049">
        <v>0</v>
      </c>
      <c r="I8049">
        <v>0</v>
      </c>
      <c r="J8049" s="4">
        <v>1</v>
      </c>
      <c r="K8049" s="3"/>
      <c r="L8049" s="1" t="s">
        <v>30</v>
      </c>
    </row>
    <row r="8050" spans="1:12" x14ac:dyDescent="0.3">
      <c r="A8050" s="1" t="s">
        <v>1947</v>
      </c>
      <c r="B8050" s="1" t="s">
        <v>53</v>
      </c>
      <c r="C8050" s="1" t="s">
        <v>480</v>
      </c>
      <c r="D8050" s="5">
        <v>42795</v>
      </c>
      <c r="E8050">
        <v>3</v>
      </c>
      <c r="F8050">
        <v>3</v>
      </c>
      <c r="G8050" s="2">
        <v>403.49</v>
      </c>
      <c r="H8050">
        <v>2</v>
      </c>
      <c r="I8050">
        <v>0</v>
      </c>
      <c r="J8050" s="4">
        <v>3.67</v>
      </c>
      <c r="K8050" s="3">
        <v>0</v>
      </c>
      <c r="L8050" s="1" t="s">
        <v>24</v>
      </c>
    </row>
    <row r="8051" spans="1:12" x14ac:dyDescent="0.3">
      <c r="A8051" s="1" t="s">
        <v>1947</v>
      </c>
      <c r="B8051" s="1" t="s">
        <v>53</v>
      </c>
      <c r="C8051" s="1" t="s">
        <v>480</v>
      </c>
      <c r="D8051" s="5">
        <v>42826</v>
      </c>
      <c r="E8051">
        <v>1</v>
      </c>
      <c r="F8051">
        <v>1</v>
      </c>
      <c r="G8051" s="2">
        <v>156.4</v>
      </c>
      <c r="H8051">
        <v>0</v>
      </c>
      <c r="I8051">
        <v>0</v>
      </c>
      <c r="J8051" s="4">
        <v>1</v>
      </c>
      <c r="K8051" s="3"/>
      <c r="L8051" s="1" t="s">
        <v>25</v>
      </c>
    </row>
    <row r="8052" spans="1:12" x14ac:dyDescent="0.3">
      <c r="A8052" s="1" t="s">
        <v>1947</v>
      </c>
      <c r="B8052" s="1" t="s">
        <v>53</v>
      </c>
      <c r="C8052" s="1" t="s">
        <v>480</v>
      </c>
      <c r="D8052" s="5">
        <v>42856</v>
      </c>
      <c r="E8052">
        <v>5</v>
      </c>
      <c r="F8052">
        <v>6</v>
      </c>
      <c r="G8052" s="2">
        <v>881.82</v>
      </c>
      <c r="H8052">
        <v>5</v>
      </c>
      <c r="I8052">
        <v>0</v>
      </c>
      <c r="J8052" s="4">
        <v>4.8</v>
      </c>
      <c r="K8052" s="3">
        <v>0</v>
      </c>
      <c r="L8052" s="1" t="s">
        <v>26</v>
      </c>
    </row>
    <row r="8053" spans="1:12" x14ac:dyDescent="0.3">
      <c r="A8053" s="1" t="s">
        <v>1947</v>
      </c>
      <c r="B8053" s="1" t="s">
        <v>53</v>
      </c>
      <c r="C8053" s="1" t="s">
        <v>480</v>
      </c>
      <c r="D8053" s="5">
        <v>42887</v>
      </c>
      <c r="E8053">
        <v>9</v>
      </c>
      <c r="F8053">
        <v>9</v>
      </c>
      <c r="G8053" s="2">
        <v>946.4</v>
      </c>
      <c r="H8053">
        <v>9</v>
      </c>
      <c r="I8053">
        <v>2</v>
      </c>
      <c r="J8053" s="4">
        <v>3.78</v>
      </c>
      <c r="K8053" s="3">
        <v>0.22222222222222221</v>
      </c>
      <c r="L8053" s="1" t="s">
        <v>27</v>
      </c>
    </row>
    <row r="8054" spans="1:12" x14ac:dyDescent="0.3">
      <c r="A8054" s="1" t="s">
        <v>1947</v>
      </c>
      <c r="B8054" s="1" t="s">
        <v>53</v>
      </c>
      <c r="C8054" s="1" t="s">
        <v>480</v>
      </c>
      <c r="D8054" s="5">
        <v>42917</v>
      </c>
      <c r="E8054">
        <v>2</v>
      </c>
      <c r="F8054">
        <v>2</v>
      </c>
      <c r="G8054" s="2">
        <v>304.02999999999997</v>
      </c>
      <c r="H8054">
        <v>2</v>
      </c>
      <c r="I8054">
        <v>0</v>
      </c>
      <c r="J8054" s="4">
        <v>5</v>
      </c>
      <c r="K8054" s="3">
        <v>0</v>
      </c>
      <c r="L8054" s="1" t="s">
        <v>28</v>
      </c>
    </row>
    <row r="8055" spans="1:12" x14ac:dyDescent="0.3">
      <c r="A8055" s="1" t="s">
        <v>1947</v>
      </c>
      <c r="B8055" s="1" t="s">
        <v>53</v>
      </c>
      <c r="C8055" s="1" t="s">
        <v>480</v>
      </c>
      <c r="D8055" s="5">
        <v>42948</v>
      </c>
      <c r="E8055">
        <v>4</v>
      </c>
      <c r="F8055">
        <v>4</v>
      </c>
      <c r="G8055" s="2">
        <v>432.69</v>
      </c>
      <c r="H8055">
        <v>4</v>
      </c>
      <c r="I8055">
        <v>1</v>
      </c>
      <c r="J8055" s="4">
        <v>4.67</v>
      </c>
      <c r="K8055" s="3">
        <v>0.25</v>
      </c>
      <c r="L8055" s="1" t="s">
        <v>29</v>
      </c>
    </row>
    <row r="8056" spans="1:12" x14ac:dyDescent="0.3">
      <c r="A8056" s="1" t="s">
        <v>1947</v>
      </c>
      <c r="B8056" s="1" t="s">
        <v>53</v>
      </c>
      <c r="C8056" s="1" t="s">
        <v>480</v>
      </c>
      <c r="D8056" s="5">
        <v>42979</v>
      </c>
      <c r="E8056">
        <v>5</v>
      </c>
      <c r="F8056">
        <v>5</v>
      </c>
      <c r="G8056" s="2">
        <v>577.69000000000005</v>
      </c>
      <c r="H8056">
        <v>5</v>
      </c>
      <c r="I8056">
        <v>0</v>
      </c>
      <c r="J8056" s="4">
        <v>3.2</v>
      </c>
      <c r="K8056" s="3">
        <v>0</v>
      </c>
      <c r="L8056" s="1" t="s">
        <v>18</v>
      </c>
    </row>
    <row r="8057" spans="1:12" x14ac:dyDescent="0.3">
      <c r="A8057" s="1" t="s">
        <v>1947</v>
      </c>
      <c r="B8057" s="1" t="s">
        <v>53</v>
      </c>
      <c r="C8057" s="1" t="s">
        <v>480</v>
      </c>
      <c r="D8057" s="5">
        <v>43040</v>
      </c>
      <c r="E8057">
        <v>3</v>
      </c>
      <c r="F8057">
        <v>3</v>
      </c>
      <c r="G8057" s="2">
        <v>527.22</v>
      </c>
      <c r="H8057">
        <v>2</v>
      </c>
      <c r="I8057">
        <v>0</v>
      </c>
      <c r="J8057" s="4">
        <v>3.67</v>
      </c>
      <c r="K8057" s="3">
        <v>0</v>
      </c>
      <c r="L8057" s="1" t="s">
        <v>30</v>
      </c>
    </row>
    <row r="8058" spans="1:12" x14ac:dyDescent="0.3">
      <c r="A8058" s="1" t="s">
        <v>1947</v>
      </c>
      <c r="B8058" s="1" t="s">
        <v>53</v>
      </c>
      <c r="C8058" s="1" t="s">
        <v>480</v>
      </c>
      <c r="D8058" s="5">
        <v>43070</v>
      </c>
      <c r="E8058">
        <v>1</v>
      </c>
      <c r="F8058">
        <v>1</v>
      </c>
      <c r="G8058" s="2">
        <v>167.42</v>
      </c>
      <c r="H8058">
        <v>1</v>
      </c>
      <c r="I8058">
        <v>1</v>
      </c>
      <c r="J8058" s="4">
        <v>1</v>
      </c>
      <c r="K8058" s="3">
        <v>1</v>
      </c>
      <c r="L8058" s="1" t="s">
        <v>31</v>
      </c>
    </row>
    <row r="8059" spans="1:12" x14ac:dyDescent="0.3">
      <c r="A8059" s="1" t="s">
        <v>1947</v>
      </c>
      <c r="B8059" s="1" t="s">
        <v>53</v>
      </c>
      <c r="C8059" s="1" t="s">
        <v>480</v>
      </c>
      <c r="D8059" s="5">
        <v>43101</v>
      </c>
      <c r="E8059">
        <v>2</v>
      </c>
      <c r="F8059">
        <v>2</v>
      </c>
      <c r="G8059" s="2">
        <v>315.66000000000003</v>
      </c>
      <c r="H8059">
        <v>2</v>
      </c>
      <c r="I8059">
        <v>0</v>
      </c>
      <c r="J8059" s="4">
        <v>4.5</v>
      </c>
      <c r="K8059" s="3">
        <v>0</v>
      </c>
      <c r="L8059" s="1" t="s">
        <v>32</v>
      </c>
    </row>
    <row r="8060" spans="1:12" x14ac:dyDescent="0.3">
      <c r="A8060" s="1" t="s">
        <v>1947</v>
      </c>
      <c r="B8060" s="1" t="s">
        <v>53</v>
      </c>
      <c r="C8060" s="1" t="s">
        <v>480</v>
      </c>
      <c r="D8060" s="5">
        <v>43132</v>
      </c>
      <c r="E8060">
        <v>1</v>
      </c>
      <c r="F8060">
        <v>2</v>
      </c>
      <c r="G8060" s="2">
        <v>65.2</v>
      </c>
      <c r="H8060">
        <v>1</v>
      </c>
      <c r="I8060">
        <v>0</v>
      </c>
      <c r="J8060" s="4">
        <v>5</v>
      </c>
      <c r="K8060" s="3">
        <v>0</v>
      </c>
      <c r="L8060" s="1" t="s">
        <v>33</v>
      </c>
    </row>
    <row r="8061" spans="1:12" x14ac:dyDescent="0.3">
      <c r="A8061" s="1" t="s">
        <v>1947</v>
      </c>
      <c r="B8061" s="1" t="s">
        <v>53</v>
      </c>
      <c r="C8061" s="1" t="s">
        <v>480</v>
      </c>
      <c r="D8061" s="5">
        <v>43160</v>
      </c>
      <c r="E8061">
        <v>2</v>
      </c>
      <c r="F8061">
        <v>10</v>
      </c>
      <c r="G8061" s="2">
        <v>1778.76</v>
      </c>
      <c r="H8061">
        <v>2</v>
      </c>
      <c r="I8061">
        <v>0</v>
      </c>
      <c r="J8061" s="4">
        <v>2</v>
      </c>
      <c r="K8061" s="3">
        <v>0</v>
      </c>
      <c r="L8061" s="1" t="s">
        <v>34</v>
      </c>
    </row>
    <row r="8062" spans="1:12" x14ac:dyDescent="0.3">
      <c r="A8062" s="1" t="s">
        <v>1947</v>
      </c>
      <c r="B8062" s="1" t="s">
        <v>53</v>
      </c>
      <c r="C8062" s="1" t="s">
        <v>480</v>
      </c>
      <c r="D8062" s="5">
        <v>43191</v>
      </c>
      <c r="E8062">
        <v>8</v>
      </c>
      <c r="F8062">
        <v>8</v>
      </c>
      <c r="G8062" s="2">
        <v>1211.3399999999999</v>
      </c>
      <c r="H8062">
        <v>7</v>
      </c>
      <c r="I8062">
        <v>0</v>
      </c>
      <c r="J8062" s="4">
        <v>4.38</v>
      </c>
      <c r="K8062" s="3">
        <v>0</v>
      </c>
      <c r="L8062" s="1" t="s">
        <v>35</v>
      </c>
    </row>
    <row r="8063" spans="1:12" x14ac:dyDescent="0.3">
      <c r="A8063" s="1" t="s">
        <v>1947</v>
      </c>
      <c r="B8063" s="1" t="s">
        <v>53</v>
      </c>
      <c r="C8063" s="1" t="s">
        <v>480</v>
      </c>
      <c r="D8063" s="5">
        <v>43221</v>
      </c>
      <c r="E8063">
        <v>7</v>
      </c>
      <c r="F8063">
        <v>7</v>
      </c>
      <c r="G8063" s="2">
        <v>1027.0999999999999</v>
      </c>
      <c r="H8063">
        <v>7</v>
      </c>
      <c r="I8063">
        <v>0</v>
      </c>
      <c r="J8063" s="4">
        <v>4.71</v>
      </c>
      <c r="K8063" s="3">
        <v>0</v>
      </c>
      <c r="L8063" s="1" t="s">
        <v>46</v>
      </c>
    </row>
    <row r="8064" spans="1:12" x14ac:dyDescent="0.3">
      <c r="A8064" s="1" t="s">
        <v>1947</v>
      </c>
      <c r="B8064" s="1" t="s">
        <v>53</v>
      </c>
      <c r="C8064" s="1" t="s">
        <v>480</v>
      </c>
      <c r="D8064" s="5">
        <v>43252</v>
      </c>
      <c r="E8064">
        <v>2</v>
      </c>
      <c r="F8064">
        <v>2</v>
      </c>
      <c r="G8064" s="2">
        <v>325.92</v>
      </c>
      <c r="H8064">
        <v>2</v>
      </c>
      <c r="I8064">
        <v>0</v>
      </c>
      <c r="J8064" s="4">
        <v>2</v>
      </c>
      <c r="K8064" s="3">
        <v>0</v>
      </c>
      <c r="L8064" s="1" t="s">
        <v>36</v>
      </c>
    </row>
    <row r="8065" spans="1:12" x14ac:dyDescent="0.3">
      <c r="A8065" s="1" t="s">
        <v>1947</v>
      </c>
      <c r="B8065" s="1" t="s">
        <v>53</v>
      </c>
      <c r="C8065" s="1" t="s">
        <v>480</v>
      </c>
      <c r="D8065" s="5">
        <v>43282</v>
      </c>
      <c r="E8065">
        <v>4</v>
      </c>
      <c r="F8065">
        <v>4</v>
      </c>
      <c r="G8065" s="2">
        <v>554.91999999999996</v>
      </c>
      <c r="H8065">
        <v>4</v>
      </c>
      <c r="I8065">
        <v>0</v>
      </c>
      <c r="J8065" s="4">
        <v>4.25</v>
      </c>
      <c r="K8065" s="3">
        <v>0</v>
      </c>
      <c r="L8065" s="1" t="s">
        <v>37</v>
      </c>
    </row>
    <row r="8066" spans="1:12" x14ac:dyDescent="0.3">
      <c r="A8066" s="1" t="s">
        <v>1947</v>
      </c>
      <c r="B8066" s="1" t="s">
        <v>53</v>
      </c>
      <c r="C8066" s="1" t="s">
        <v>480</v>
      </c>
      <c r="D8066" s="5">
        <v>43313</v>
      </c>
      <c r="E8066">
        <v>2</v>
      </c>
      <c r="F8066">
        <v>2</v>
      </c>
      <c r="G8066" s="2">
        <v>257.39</v>
      </c>
      <c r="H8066">
        <v>1</v>
      </c>
      <c r="I8066">
        <v>0</v>
      </c>
      <c r="J8066" s="4">
        <v>3</v>
      </c>
      <c r="K8066" s="3">
        <v>0</v>
      </c>
      <c r="L8066" s="1" t="s">
        <v>49</v>
      </c>
    </row>
    <row r="8067" spans="1:12" x14ac:dyDescent="0.3">
      <c r="A8067" s="1" t="s">
        <v>1948</v>
      </c>
      <c r="B8067" s="1" t="s">
        <v>57</v>
      </c>
      <c r="C8067" s="1" t="s">
        <v>66</v>
      </c>
      <c r="D8067" s="5">
        <v>42767</v>
      </c>
      <c r="E8067">
        <v>3</v>
      </c>
      <c r="F8067">
        <v>3</v>
      </c>
      <c r="G8067" s="2">
        <v>521.12</v>
      </c>
      <c r="H8067">
        <v>3</v>
      </c>
      <c r="I8067">
        <v>0</v>
      </c>
      <c r="J8067" s="4">
        <v>4.67</v>
      </c>
      <c r="K8067" s="3">
        <v>0</v>
      </c>
      <c r="L8067" s="1" t="s">
        <v>23</v>
      </c>
    </row>
    <row r="8068" spans="1:12" x14ac:dyDescent="0.3">
      <c r="A8068" s="1" t="s">
        <v>1948</v>
      </c>
      <c r="B8068" s="1" t="s">
        <v>57</v>
      </c>
      <c r="C8068" s="1" t="s">
        <v>66</v>
      </c>
      <c r="D8068" s="5">
        <v>42795</v>
      </c>
      <c r="E8068">
        <v>1</v>
      </c>
      <c r="F8068">
        <v>1</v>
      </c>
      <c r="G8068" s="2">
        <v>124.53</v>
      </c>
      <c r="H8068">
        <v>1</v>
      </c>
      <c r="I8068">
        <v>0</v>
      </c>
      <c r="J8068" s="4">
        <v>4</v>
      </c>
      <c r="K8068" s="3">
        <v>0</v>
      </c>
      <c r="L8068" s="1" t="s">
        <v>24</v>
      </c>
    </row>
    <row r="8069" spans="1:12" x14ac:dyDescent="0.3">
      <c r="A8069" s="1" t="s">
        <v>1948</v>
      </c>
      <c r="B8069" s="1" t="s">
        <v>57</v>
      </c>
      <c r="C8069" s="1" t="s">
        <v>66</v>
      </c>
      <c r="D8069" s="5">
        <v>42979</v>
      </c>
      <c r="E8069">
        <v>1</v>
      </c>
      <c r="F8069">
        <v>1</v>
      </c>
      <c r="G8069" s="2">
        <v>124.52</v>
      </c>
      <c r="H8069">
        <v>1</v>
      </c>
      <c r="I8069">
        <v>0</v>
      </c>
      <c r="J8069" s="4">
        <v>5</v>
      </c>
      <c r="K8069" s="3">
        <v>0</v>
      </c>
      <c r="L8069" s="1" t="s">
        <v>18</v>
      </c>
    </row>
    <row r="8070" spans="1:12" x14ac:dyDescent="0.3">
      <c r="A8070" s="1" t="s">
        <v>1948</v>
      </c>
      <c r="B8070" s="1" t="s">
        <v>57</v>
      </c>
      <c r="C8070" s="1" t="s">
        <v>66</v>
      </c>
      <c r="D8070" s="5">
        <v>43040</v>
      </c>
      <c r="E8070">
        <v>1</v>
      </c>
      <c r="F8070">
        <v>1</v>
      </c>
      <c r="G8070" s="2">
        <v>124.52</v>
      </c>
      <c r="H8070">
        <v>1</v>
      </c>
      <c r="I8070">
        <v>0</v>
      </c>
      <c r="J8070" s="4">
        <v>2</v>
      </c>
      <c r="K8070" s="3">
        <v>0</v>
      </c>
      <c r="L8070" s="1" t="s">
        <v>30</v>
      </c>
    </row>
    <row r="8071" spans="1:12" x14ac:dyDescent="0.3">
      <c r="A8071" s="1" t="s">
        <v>1948</v>
      </c>
      <c r="B8071" s="1" t="s">
        <v>57</v>
      </c>
      <c r="C8071" s="1" t="s">
        <v>66</v>
      </c>
      <c r="D8071" s="5">
        <v>43070</v>
      </c>
      <c r="E8071">
        <v>1</v>
      </c>
      <c r="F8071">
        <v>1</v>
      </c>
      <c r="G8071" s="2">
        <v>122.9</v>
      </c>
      <c r="H8071">
        <v>1</v>
      </c>
      <c r="I8071">
        <v>0</v>
      </c>
      <c r="J8071" s="4">
        <v>5</v>
      </c>
      <c r="K8071" s="3">
        <v>0</v>
      </c>
      <c r="L8071" s="1" t="s">
        <v>31</v>
      </c>
    </row>
    <row r="8072" spans="1:12" x14ac:dyDescent="0.3">
      <c r="A8072" s="1" t="s">
        <v>1948</v>
      </c>
      <c r="B8072" s="1" t="s">
        <v>57</v>
      </c>
      <c r="C8072" s="1" t="s">
        <v>66</v>
      </c>
      <c r="D8072" s="5">
        <v>43160</v>
      </c>
      <c r="E8072">
        <v>1</v>
      </c>
      <c r="F8072">
        <v>1</v>
      </c>
      <c r="G8072" s="2">
        <v>32.31</v>
      </c>
      <c r="H8072">
        <v>1</v>
      </c>
      <c r="I8072">
        <v>0</v>
      </c>
      <c r="J8072" s="4">
        <v>5</v>
      </c>
      <c r="K8072" s="3">
        <v>0</v>
      </c>
      <c r="L8072" s="1" t="s">
        <v>34</v>
      </c>
    </row>
    <row r="8073" spans="1:12" x14ac:dyDescent="0.3">
      <c r="A8073" s="1" t="s">
        <v>1948</v>
      </c>
      <c r="B8073" s="1" t="s">
        <v>57</v>
      </c>
      <c r="C8073" s="1" t="s">
        <v>66</v>
      </c>
      <c r="D8073" s="5">
        <v>43191</v>
      </c>
      <c r="E8073">
        <v>1</v>
      </c>
      <c r="F8073">
        <v>2</v>
      </c>
      <c r="G8073" s="2">
        <v>526.84</v>
      </c>
      <c r="H8073">
        <v>1</v>
      </c>
      <c r="I8073">
        <v>0</v>
      </c>
      <c r="J8073" s="4">
        <v>4</v>
      </c>
      <c r="K8073" s="3">
        <v>0</v>
      </c>
      <c r="L8073" s="1" t="s">
        <v>35</v>
      </c>
    </row>
    <row r="8074" spans="1:12" x14ac:dyDescent="0.3">
      <c r="A8074" s="1" t="s">
        <v>1948</v>
      </c>
      <c r="B8074" s="1" t="s">
        <v>57</v>
      </c>
      <c r="C8074" s="1" t="s">
        <v>66</v>
      </c>
      <c r="D8074" s="5">
        <v>43221</v>
      </c>
      <c r="E8074">
        <v>1</v>
      </c>
      <c r="F8074">
        <v>1</v>
      </c>
      <c r="G8074" s="2">
        <v>137.55000000000001</v>
      </c>
      <c r="H8074">
        <v>1</v>
      </c>
      <c r="I8074">
        <v>0</v>
      </c>
      <c r="J8074" s="4">
        <v>4</v>
      </c>
      <c r="K8074" s="3">
        <v>0</v>
      </c>
      <c r="L8074" s="1" t="s">
        <v>46</v>
      </c>
    </row>
    <row r="8075" spans="1:12" x14ac:dyDescent="0.3">
      <c r="A8075" s="1" t="s">
        <v>1948</v>
      </c>
      <c r="B8075" s="1" t="s">
        <v>57</v>
      </c>
      <c r="C8075" s="1" t="s">
        <v>66</v>
      </c>
      <c r="D8075" s="5">
        <v>43252</v>
      </c>
      <c r="E8075">
        <v>1</v>
      </c>
      <c r="F8075">
        <v>1</v>
      </c>
      <c r="G8075" s="2">
        <v>135.94</v>
      </c>
      <c r="H8075">
        <v>1</v>
      </c>
      <c r="I8075">
        <v>0</v>
      </c>
      <c r="J8075" s="4">
        <v>4</v>
      </c>
      <c r="K8075" s="3">
        <v>0</v>
      </c>
      <c r="L8075" s="1" t="s">
        <v>36</v>
      </c>
    </row>
    <row r="8076" spans="1:12" x14ac:dyDescent="0.3">
      <c r="A8076" s="1" t="s">
        <v>1949</v>
      </c>
      <c r="B8076" s="1" t="s">
        <v>90</v>
      </c>
      <c r="C8076" s="1" t="s">
        <v>91</v>
      </c>
      <c r="D8076" s="5">
        <v>43040</v>
      </c>
      <c r="E8076">
        <v>2</v>
      </c>
      <c r="F8076">
        <v>2</v>
      </c>
      <c r="G8076" s="2">
        <v>224.77</v>
      </c>
      <c r="H8076">
        <v>2</v>
      </c>
      <c r="I8076">
        <v>0</v>
      </c>
      <c r="J8076" s="4">
        <v>4.5</v>
      </c>
      <c r="K8076" s="3">
        <v>0</v>
      </c>
      <c r="L8076" s="1" t="s">
        <v>30</v>
      </c>
    </row>
    <row r="8077" spans="1:12" x14ac:dyDescent="0.3">
      <c r="A8077" s="1" t="s">
        <v>1949</v>
      </c>
      <c r="B8077" s="1" t="s">
        <v>90</v>
      </c>
      <c r="C8077" s="1" t="s">
        <v>91</v>
      </c>
      <c r="D8077" s="5">
        <v>43070</v>
      </c>
      <c r="E8077">
        <v>2</v>
      </c>
      <c r="F8077">
        <v>2</v>
      </c>
      <c r="G8077" s="2">
        <v>123.81</v>
      </c>
      <c r="H8077">
        <v>2</v>
      </c>
      <c r="I8077">
        <v>0</v>
      </c>
      <c r="J8077" s="4">
        <v>5</v>
      </c>
      <c r="K8077" s="3">
        <v>0</v>
      </c>
      <c r="L8077" s="1" t="s">
        <v>31</v>
      </c>
    </row>
    <row r="8078" spans="1:12" x14ac:dyDescent="0.3">
      <c r="A8078" s="1" t="s">
        <v>1949</v>
      </c>
      <c r="B8078" s="1" t="s">
        <v>90</v>
      </c>
      <c r="C8078" s="1" t="s">
        <v>91</v>
      </c>
      <c r="D8078" s="5">
        <v>43101</v>
      </c>
      <c r="E8078">
        <v>7</v>
      </c>
      <c r="F8078">
        <v>7</v>
      </c>
      <c r="G8078" s="2">
        <v>561.30999999999995</v>
      </c>
      <c r="H8078">
        <v>7</v>
      </c>
      <c r="I8078">
        <v>1</v>
      </c>
      <c r="J8078" s="4">
        <v>3.71</v>
      </c>
      <c r="K8078" s="3">
        <v>0.14285714285714285</v>
      </c>
      <c r="L8078" s="1" t="s">
        <v>32</v>
      </c>
    </row>
    <row r="8079" spans="1:12" x14ac:dyDescent="0.3">
      <c r="A8079" s="1" t="s">
        <v>1949</v>
      </c>
      <c r="B8079" s="1" t="s">
        <v>90</v>
      </c>
      <c r="C8079" s="1" t="s">
        <v>91</v>
      </c>
      <c r="D8079" s="5">
        <v>43132</v>
      </c>
      <c r="E8079">
        <v>4</v>
      </c>
      <c r="F8079">
        <v>4</v>
      </c>
      <c r="G8079" s="2">
        <v>343.79</v>
      </c>
      <c r="H8079">
        <v>4</v>
      </c>
      <c r="I8079">
        <v>0</v>
      </c>
      <c r="J8079" s="4">
        <v>4.25</v>
      </c>
      <c r="K8079" s="3">
        <v>0</v>
      </c>
      <c r="L8079" s="1" t="s">
        <v>33</v>
      </c>
    </row>
    <row r="8080" spans="1:12" x14ac:dyDescent="0.3">
      <c r="A8080" s="1" t="s">
        <v>1949</v>
      </c>
      <c r="B8080" s="1" t="s">
        <v>90</v>
      </c>
      <c r="C8080" s="1" t="s">
        <v>91</v>
      </c>
      <c r="D8080" s="5">
        <v>43252</v>
      </c>
      <c r="E8080">
        <v>1</v>
      </c>
      <c r="F8080">
        <v>1</v>
      </c>
      <c r="G8080" s="2">
        <v>148.91</v>
      </c>
      <c r="H8080">
        <v>1</v>
      </c>
      <c r="I8080">
        <v>0</v>
      </c>
      <c r="J8080" s="4">
        <v>2</v>
      </c>
      <c r="K8080" s="3">
        <v>0</v>
      </c>
      <c r="L8080" s="1" t="s">
        <v>36</v>
      </c>
    </row>
    <row r="8081" spans="1:12" x14ac:dyDescent="0.3">
      <c r="A8081" s="1" t="s">
        <v>1949</v>
      </c>
      <c r="B8081" s="1" t="s">
        <v>90</v>
      </c>
      <c r="C8081" s="1" t="s">
        <v>91</v>
      </c>
      <c r="D8081" s="5">
        <v>43282</v>
      </c>
      <c r="E8081">
        <v>1</v>
      </c>
      <c r="F8081">
        <v>1</v>
      </c>
      <c r="G8081" s="2">
        <v>57.67</v>
      </c>
      <c r="H8081">
        <v>1</v>
      </c>
      <c r="I8081">
        <v>0</v>
      </c>
      <c r="J8081" s="4">
        <v>5</v>
      </c>
      <c r="K8081" s="3">
        <v>0</v>
      </c>
      <c r="L8081" s="1" t="s">
        <v>37</v>
      </c>
    </row>
    <row r="8082" spans="1:12" x14ac:dyDescent="0.3">
      <c r="A8082" s="1" t="s">
        <v>1949</v>
      </c>
      <c r="B8082" s="1" t="s">
        <v>90</v>
      </c>
      <c r="C8082" s="1" t="s">
        <v>91</v>
      </c>
      <c r="D8082" s="5">
        <v>43313</v>
      </c>
      <c r="E8082">
        <v>1</v>
      </c>
      <c r="F8082">
        <v>1</v>
      </c>
      <c r="G8082" s="2">
        <v>45.21</v>
      </c>
      <c r="H8082">
        <v>1</v>
      </c>
      <c r="I8082">
        <v>0</v>
      </c>
      <c r="J8082" s="4">
        <v>5</v>
      </c>
      <c r="K8082" s="3">
        <v>0</v>
      </c>
      <c r="L8082" s="1" t="s">
        <v>49</v>
      </c>
    </row>
    <row r="8083" spans="1:12" x14ac:dyDescent="0.3">
      <c r="A8083" s="1" t="s">
        <v>1950</v>
      </c>
      <c r="B8083" s="1" t="s">
        <v>16</v>
      </c>
      <c r="C8083" s="1" t="s">
        <v>51</v>
      </c>
      <c r="D8083" s="5">
        <v>42736</v>
      </c>
      <c r="E8083">
        <v>2</v>
      </c>
      <c r="F8083">
        <v>2</v>
      </c>
      <c r="G8083" s="2">
        <v>394.52</v>
      </c>
      <c r="H8083">
        <v>2</v>
      </c>
      <c r="I8083">
        <v>0</v>
      </c>
      <c r="J8083" s="4">
        <v>3</v>
      </c>
      <c r="K8083" s="3">
        <v>0</v>
      </c>
      <c r="L8083" s="1" t="s">
        <v>45</v>
      </c>
    </row>
    <row r="8084" spans="1:12" x14ac:dyDescent="0.3">
      <c r="A8084" s="1" t="s">
        <v>1950</v>
      </c>
      <c r="B8084" s="1" t="s">
        <v>16</v>
      </c>
      <c r="C8084" s="1" t="s">
        <v>51</v>
      </c>
      <c r="D8084" s="5">
        <v>42767</v>
      </c>
      <c r="E8084">
        <v>23</v>
      </c>
      <c r="F8084">
        <v>23</v>
      </c>
      <c r="G8084" s="2">
        <v>3200.28</v>
      </c>
      <c r="H8084">
        <v>23</v>
      </c>
      <c r="I8084">
        <v>0</v>
      </c>
      <c r="J8084" s="4">
        <v>4.3499999999999996</v>
      </c>
      <c r="K8084" s="3">
        <v>0</v>
      </c>
      <c r="L8084" s="1" t="s">
        <v>23</v>
      </c>
    </row>
    <row r="8085" spans="1:12" x14ac:dyDescent="0.3">
      <c r="A8085" s="1" t="s">
        <v>1950</v>
      </c>
      <c r="B8085" s="1" t="s">
        <v>16</v>
      </c>
      <c r="C8085" s="1" t="s">
        <v>51</v>
      </c>
      <c r="D8085" s="5">
        <v>42795</v>
      </c>
      <c r="E8085">
        <v>46</v>
      </c>
      <c r="F8085">
        <v>47</v>
      </c>
      <c r="G8085" s="2">
        <v>5550.61</v>
      </c>
      <c r="H8085">
        <v>45</v>
      </c>
      <c r="I8085">
        <v>3</v>
      </c>
      <c r="J8085" s="4">
        <v>4.28</v>
      </c>
      <c r="K8085" s="3">
        <v>6.6666666666666666E-2</v>
      </c>
      <c r="L8085" s="1" t="s">
        <v>24</v>
      </c>
    </row>
    <row r="8086" spans="1:12" x14ac:dyDescent="0.3">
      <c r="A8086" s="1" t="s">
        <v>1950</v>
      </c>
      <c r="B8086" s="1" t="s">
        <v>16</v>
      </c>
      <c r="C8086" s="1" t="s">
        <v>51</v>
      </c>
      <c r="D8086" s="5">
        <v>42826</v>
      </c>
      <c r="E8086">
        <v>61</v>
      </c>
      <c r="F8086">
        <v>61</v>
      </c>
      <c r="G8086" s="2">
        <v>8701.2099999999991</v>
      </c>
      <c r="H8086">
        <v>60</v>
      </c>
      <c r="I8086">
        <v>4</v>
      </c>
      <c r="J8086" s="4">
        <v>3.98</v>
      </c>
      <c r="K8086" s="3">
        <v>6.6666666666666666E-2</v>
      </c>
      <c r="L8086" s="1" t="s">
        <v>25</v>
      </c>
    </row>
    <row r="8087" spans="1:12" x14ac:dyDescent="0.3">
      <c r="A8087" s="1" t="s">
        <v>1950</v>
      </c>
      <c r="B8087" s="1" t="s">
        <v>16</v>
      </c>
      <c r="C8087" s="1" t="s">
        <v>51</v>
      </c>
      <c r="D8087" s="5">
        <v>42856</v>
      </c>
      <c r="E8087">
        <v>129</v>
      </c>
      <c r="F8087">
        <v>131</v>
      </c>
      <c r="G8087" s="2">
        <v>18458.689999999999</v>
      </c>
      <c r="H8087">
        <v>127</v>
      </c>
      <c r="I8087">
        <v>4</v>
      </c>
      <c r="J8087" s="4">
        <v>4.32</v>
      </c>
      <c r="K8087" s="3">
        <v>3.1496062992125984E-2</v>
      </c>
      <c r="L8087" s="1" t="s">
        <v>26</v>
      </c>
    </row>
    <row r="8088" spans="1:12" x14ac:dyDescent="0.3">
      <c r="A8088" s="1" t="s">
        <v>1950</v>
      </c>
      <c r="B8088" s="1" t="s">
        <v>16</v>
      </c>
      <c r="C8088" s="1" t="s">
        <v>51</v>
      </c>
      <c r="D8088" s="5">
        <v>42887</v>
      </c>
      <c r="E8088">
        <v>100</v>
      </c>
      <c r="F8088">
        <v>100</v>
      </c>
      <c r="G8088" s="2">
        <v>13783.26</v>
      </c>
      <c r="H8088">
        <v>99</v>
      </c>
      <c r="I8088">
        <v>2</v>
      </c>
      <c r="J8088" s="4">
        <v>4.46</v>
      </c>
      <c r="K8088" s="3">
        <v>2.0202020202020204E-2</v>
      </c>
      <c r="L8088" s="1" t="s">
        <v>27</v>
      </c>
    </row>
    <row r="8089" spans="1:12" x14ac:dyDescent="0.3">
      <c r="A8089" s="1" t="s">
        <v>1950</v>
      </c>
      <c r="B8089" s="1" t="s">
        <v>16</v>
      </c>
      <c r="C8089" s="1" t="s">
        <v>51</v>
      </c>
      <c r="D8089" s="5">
        <v>42917</v>
      </c>
      <c r="E8089">
        <v>99</v>
      </c>
      <c r="F8089">
        <v>100</v>
      </c>
      <c r="G8089" s="2">
        <v>13616.57</v>
      </c>
      <c r="H8089">
        <v>99</v>
      </c>
      <c r="I8089">
        <v>4</v>
      </c>
      <c r="J8089" s="4">
        <v>4.3600000000000003</v>
      </c>
      <c r="K8089" s="3">
        <v>4.0404040404040407E-2</v>
      </c>
      <c r="L8089" s="1" t="s">
        <v>28</v>
      </c>
    </row>
    <row r="8090" spans="1:12" x14ac:dyDescent="0.3">
      <c r="A8090" s="1" t="s">
        <v>1950</v>
      </c>
      <c r="B8090" s="1" t="s">
        <v>16</v>
      </c>
      <c r="C8090" s="1" t="s">
        <v>51</v>
      </c>
      <c r="D8090" s="5">
        <v>42948</v>
      </c>
      <c r="E8090">
        <v>91</v>
      </c>
      <c r="F8090">
        <v>91</v>
      </c>
      <c r="G8090" s="2">
        <v>11563.85</v>
      </c>
      <c r="H8090">
        <v>91</v>
      </c>
      <c r="I8090">
        <v>0</v>
      </c>
      <c r="J8090" s="4">
        <v>4.29</v>
      </c>
      <c r="K8090" s="3">
        <v>0</v>
      </c>
      <c r="L8090" s="1" t="s">
        <v>29</v>
      </c>
    </row>
    <row r="8091" spans="1:12" x14ac:dyDescent="0.3">
      <c r="A8091" s="1" t="s">
        <v>1950</v>
      </c>
      <c r="B8091" s="1" t="s">
        <v>16</v>
      </c>
      <c r="C8091" s="1" t="s">
        <v>51</v>
      </c>
      <c r="D8091" s="5">
        <v>42979</v>
      </c>
      <c r="E8091">
        <v>57</v>
      </c>
      <c r="F8091">
        <v>57</v>
      </c>
      <c r="G8091" s="2">
        <v>7946.68</v>
      </c>
      <c r="H8091">
        <v>57</v>
      </c>
      <c r="I8091">
        <v>3</v>
      </c>
      <c r="J8091" s="4">
        <v>4.38</v>
      </c>
      <c r="K8091" s="3">
        <v>5.2631578947368418E-2</v>
      </c>
      <c r="L8091" s="1" t="s">
        <v>18</v>
      </c>
    </row>
    <row r="8092" spans="1:12" x14ac:dyDescent="0.3">
      <c r="A8092" s="1" t="s">
        <v>1950</v>
      </c>
      <c r="B8092" s="1" t="s">
        <v>16</v>
      </c>
      <c r="C8092" s="1" t="s">
        <v>51</v>
      </c>
      <c r="D8092" s="5">
        <v>43009</v>
      </c>
      <c r="E8092">
        <v>74</v>
      </c>
      <c r="F8092">
        <v>74</v>
      </c>
      <c r="G8092" s="2">
        <v>10398.98</v>
      </c>
      <c r="H8092">
        <v>73</v>
      </c>
      <c r="I8092">
        <v>2</v>
      </c>
      <c r="J8092" s="4">
        <v>4.43</v>
      </c>
      <c r="K8092" s="3">
        <v>2.7397260273972601E-2</v>
      </c>
      <c r="L8092" s="1" t="s">
        <v>19</v>
      </c>
    </row>
    <row r="8093" spans="1:12" x14ac:dyDescent="0.3">
      <c r="A8093" s="1" t="s">
        <v>1950</v>
      </c>
      <c r="B8093" s="1" t="s">
        <v>16</v>
      </c>
      <c r="C8093" s="1" t="s">
        <v>51</v>
      </c>
      <c r="D8093" s="5">
        <v>43040</v>
      </c>
      <c r="E8093">
        <v>65</v>
      </c>
      <c r="F8093">
        <v>66</v>
      </c>
      <c r="G8093" s="2">
        <v>10542.89</v>
      </c>
      <c r="H8093">
        <v>64</v>
      </c>
      <c r="I8093">
        <v>3</v>
      </c>
      <c r="J8093" s="4">
        <v>4.17</v>
      </c>
      <c r="K8093" s="3">
        <v>4.6875E-2</v>
      </c>
      <c r="L8093" s="1" t="s">
        <v>30</v>
      </c>
    </row>
    <row r="8094" spans="1:12" x14ac:dyDescent="0.3">
      <c r="A8094" s="1" t="s">
        <v>1950</v>
      </c>
      <c r="B8094" s="1" t="s">
        <v>16</v>
      </c>
      <c r="C8094" s="1" t="s">
        <v>51</v>
      </c>
      <c r="D8094" s="5">
        <v>43070</v>
      </c>
      <c r="E8094">
        <v>45</v>
      </c>
      <c r="F8094">
        <v>45</v>
      </c>
      <c r="G8094" s="2">
        <v>7135.1</v>
      </c>
      <c r="H8094">
        <v>44</v>
      </c>
      <c r="I8094">
        <v>1</v>
      </c>
      <c r="J8094" s="4">
        <v>4.4000000000000004</v>
      </c>
      <c r="K8094" s="3">
        <v>2.2727272727272728E-2</v>
      </c>
      <c r="L8094" s="1" t="s">
        <v>31</v>
      </c>
    </row>
    <row r="8095" spans="1:12" x14ac:dyDescent="0.3">
      <c r="A8095" s="1" t="s">
        <v>1950</v>
      </c>
      <c r="B8095" s="1" t="s">
        <v>16</v>
      </c>
      <c r="C8095" s="1" t="s">
        <v>51</v>
      </c>
      <c r="D8095" s="5">
        <v>43101</v>
      </c>
      <c r="E8095">
        <v>65</v>
      </c>
      <c r="F8095">
        <v>65</v>
      </c>
      <c r="G8095" s="2">
        <v>10003.41</v>
      </c>
      <c r="H8095">
        <v>65</v>
      </c>
      <c r="I8095">
        <v>3</v>
      </c>
      <c r="J8095" s="4">
        <v>4.03</v>
      </c>
      <c r="K8095" s="3">
        <v>4.6153846153846156E-2</v>
      </c>
      <c r="L8095" s="1" t="s">
        <v>32</v>
      </c>
    </row>
    <row r="8096" spans="1:12" x14ac:dyDescent="0.3">
      <c r="A8096" s="1" t="s">
        <v>1950</v>
      </c>
      <c r="B8096" s="1" t="s">
        <v>16</v>
      </c>
      <c r="C8096" s="1" t="s">
        <v>51</v>
      </c>
      <c r="D8096" s="5">
        <v>43132</v>
      </c>
      <c r="E8096">
        <v>78</v>
      </c>
      <c r="F8096">
        <v>81</v>
      </c>
      <c r="G8096" s="2">
        <v>11877.71</v>
      </c>
      <c r="H8096">
        <v>75</v>
      </c>
      <c r="I8096">
        <v>8</v>
      </c>
      <c r="J8096" s="4">
        <v>4.05</v>
      </c>
      <c r="K8096" s="3">
        <v>0.10666666666666667</v>
      </c>
      <c r="L8096" s="1" t="s">
        <v>33</v>
      </c>
    </row>
    <row r="8097" spans="1:12" x14ac:dyDescent="0.3">
      <c r="A8097" s="1" t="s">
        <v>1950</v>
      </c>
      <c r="B8097" s="1" t="s">
        <v>16</v>
      </c>
      <c r="C8097" s="1" t="s">
        <v>51</v>
      </c>
      <c r="D8097" s="5">
        <v>43160</v>
      </c>
      <c r="E8097">
        <v>58</v>
      </c>
      <c r="F8097">
        <v>58</v>
      </c>
      <c r="G8097" s="2">
        <v>8108.63</v>
      </c>
      <c r="H8097">
        <v>58</v>
      </c>
      <c r="I8097">
        <v>13</v>
      </c>
      <c r="J8097" s="4">
        <v>3.79</v>
      </c>
      <c r="K8097" s="3">
        <v>0.22413793103448276</v>
      </c>
      <c r="L8097" s="1" t="s">
        <v>34</v>
      </c>
    </row>
    <row r="8098" spans="1:12" x14ac:dyDescent="0.3">
      <c r="A8098" s="1" t="s">
        <v>1950</v>
      </c>
      <c r="B8098" s="1" t="s">
        <v>16</v>
      </c>
      <c r="C8098" s="1" t="s">
        <v>51</v>
      </c>
      <c r="D8098" s="5">
        <v>43191</v>
      </c>
      <c r="E8098">
        <v>54</v>
      </c>
      <c r="F8098">
        <v>55</v>
      </c>
      <c r="G8098" s="2">
        <v>7305.02</v>
      </c>
      <c r="H8098">
        <v>53</v>
      </c>
      <c r="I8098">
        <v>3</v>
      </c>
      <c r="J8098" s="4">
        <v>4.45</v>
      </c>
      <c r="K8098" s="3">
        <v>5.6603773584905662E-2</v>
      </c>
      <c r="L8098" s="1" t="s">
        <v>35</v>
      </c>
    </row>
    <row r="8099" spans="1:12" x14ac:dyDescent="0.3">
      <c r="A8099" s="1" t="s">
        <v>1950</v>
      </c>
      <c r="B8099" s="1" t="s">
        <v>16</v>
      </c>
      <c r="C8099" s="1" t="s">
        <v>51</v>
      </c>
      <c r="D8099" s="5">
        <v>43221</v>
      </c>
      <c r="E8099">
        <v>51</v>
      </c>
      <c r="F8099">
        <v>51</v>
      </c>
      <c r="G8099" s="2">
        <v>6186.89</v>
      </c>
      <c r="H8099">
        <v>50</v>
      </c>
      <c r="I8099">
        <v>3</v>
      </c>
      <c r="J8099" s="4">
        <v>3.96</v>
      </c>
      <c r="K8099" s="3">
        <v>0.06</v>
      </c>
      <c r="L8099" s="1" t="s">
        <v>46</v>
      </c>
    </row>
    <row r="8100" spans="1:12" x14ac:dyDescent="0.3">
      <c r="A8100" s="1" t="s">
        <v>1950</v>
      </c>
      <c r="B8100" s="1" t="s">
        <v>16</v>
      </c>
      <c r="C8100" s="1" t="s">
        <v>51</v>
      </c>
      <c r="D8100" s="5">
        <v>43252</v>
      </c>
      <c r="E8100">
        <v>20</v>
      </c>
      <c r="F8100">
        <v>22</v>
      </c>
      <c r="G8100" s="2">
        <v>2883.54</v>
      </c>
      <c r="H8100">
        <v>20</v>
      </c>
      <c r="I8100">
        <v>0</v>
      </c>
      <c r="J8100" s="4">
        <v>4.1500000000000004</v>
      </c>
      <c r="K8100" s="3">
        <v>0</v>
      </c>
      <c r="L8100" s="1" t="s">
        <v>36</v>
      </c>
    </row>
    <row r="8101" spans="1:12" x14ac:dyDescent="0.3">
      <c r="A8101" s="1" t="s">
        <v>1950</v>
      </c>
      <c r="B8101" s="1" t="s">
        <v>16</v>
      </c>
      <c r="C8101" s="1" t="s">
        <v>51</v>
      </c>
      <c r="D8101" s="5">
        <v>43282</v>
      </c>
      <c r="E8101">
        <v>23</v>
      </c>
      <c r="F8101">
        <v>23</v>
      </c>
      <c r="G8101" s="2">
        <v>2931.68</v>
      </c>
      <c r="H8101">
        <v>23</v>
      </c>
      <c r="I8101">
        <v>2</v>
      </c>
      <c r="J8101" s="4">
        <v>4.3499999999999996</v>
      </c>
      <c r="K8101" s="3">
        <v>8.6956521739130432E-2</v>
      </c>
      <c r="L8101" s="1" t="s">
        <v>37</v>
      </c>
    </row>
    <row r="8102" spans="1:12" x14ac:dyDescent="0.3">
      <c r="A8102" s="1" t="s">
        <v>1950</v>
      </c>
      <c r="B8102" s="1" t="s">
        <v>16</v>
      </c>
      <c r="C8102" s="1" t="s">
        <v>51</v>
      </c>
      <c r="D8102" s="5">
        <v>43313</v>
      </c>
      <c r="E8102">
        <v>18</v>
      </c>
      <c r="F8102">
        <v>18</v>
      </c>
      <c r="G8102" s="2">
        <v>2017.72</v>
      </c>
      <c r="H8102">
        <v>17</v>
      </c>
      <c r="I8102">
        <v>2</v>
      </c>
      <c r="J8102" s="4">
        <v>4.3899999999999997</v>
      </c>
      <c r="K8102" s="3">
        <v>0.11764705882352941</v>
      </c>
      <c r="L8102" s="1" t="s">
        <v>49</v>
      </c>
    </row>
    <row r="8103" spans="1:12" x14ac:dyDescent="0.3">
      <c r="A8103" s="1" t="s">
        <v>1951</v>
      </c>
      <c r="B8103" s="1" t="s">
        <v>57</v>
      </c>
      <c r="C8103" s="1" t="s">
        <v>77</v>
      </c>
      <c r="D8103" s="5">
        <v>43101</v>
      </c>
      <c r="E8103">
        <v>1</v>
      </c>
      <c r="F8103">
        <v>1</v>
      </c>
      <c r="G8103" s="2">
        <v>109.9</v>
      </c>
      <c r="H8103">
        <v>1</v>
      </c>
      <c r="I8103">
        <v>0</v>
      </c>
      <c r="J8103" s="4">
        <v>5</v>
      </c>
      <c r="K8103" s="3">
        <v>0</v>
      </c>
      <c r="L8103" s="1" t="s">
        <v>32</v>
      </c>
    </row>
    <row r="8104" spans="1:12" x14ac:dyDescent="0.3">
      <c r="A8104" s="1" t="s">
        <v>1952</v>
      </c>
      <c r="B8104" s="1" t="s">
        <v>90</v>
      </c>
      <c r="C8104" s="1" t="s">
        <v>1953</v>
      </c>
      <c r="D8104" s="5">
        <v>42917</v>
      </c>
      <c r="E8104">
        <v>2</v>
      </c>
      <c r="F8104">
        <v>2</v>
      </c>
      <c r="G8104" s="2">
        <v>373.21</v>
      </c>
      <c r="H8104">
        <v>2</v>
      </c>
      <c r="I8104">
        <v>0</v>
      </c>
      <c r="J8104" s="4">
        <v>4</v>
      </c>
      <c r="K8104" s="3">
        <v>0</v>
      </c>
      <c r="L8104" s="1" t="s">
        <v>28</v>
      </c>
    </row>
    <row r="8105" spans="1:12" x14ac:dyDescent="0.3">
      <c r="A8105" s="1" t="s">
        <v>1952</v>
      </c>
      <c r="B8105" s="1" t="s">
        <v>90</v>
      </c>
      <c r="C8105" s="1" t="s">
        <v>1953</v>
      </c>
      <c r="D8105" s="5">
        <v>42948</v>
      </c>
      <c r="E8105">
        <v>1</v>
      </c>
      <c r="F8105">
        <v>1</v>
      </c>
      <c r="G8105" s="2">
        <v>177.51</v>
      </c>
      <c r="H8105">
        <v>1</v>
      </c>
      <c r="I8105">
        <v>1</v>
      </c>
      <c r="J8105" s="4">
        <v>5</v>
      </c>
      <c r="K8105" s="3">
        <v>1</v>
      </c>
      <c r="L8105" s="1" t="s">
        <v>29</v>
      </c>
    </row>
    <row r="8106" spans="1:12" x14ac:dyDescent="0.3">
      <c r="A8106" s="1" t="s">
        <v>1952</v>
      </c>
      <c r="B8106" s="1" t="s">
        <v>90</v>
      </c>
      <c r="C8106" s="1" t="s">
        <v>1953</v>
      </c>
      <c r="D8106" s="5">
        <v>42979</v>
      </c>
      <c r="E8106">
        <v>1</v>
      </c>
      <c r="F8106">
        <v>1</v>
      </c>
      <c r="G8106" s="2">
        <v>149.05000000000001</v>
      </c>
      <c r="H8106">
        <v>1</v>
      </c>
      <c r="I8106">
        <v>0</v>
      </c>
      <c r="J8106" s="4">
        <v>5</v>
      </c>
      <c r="K8106" s="3">
        <v>0</v>
      </c>
      <c r="L8106" s="1" t="s">
        <v>18</v>
      </c>
    </row>
    <row r="8107" spans="1:12" x14ac:dyDescent="0.3">
      <c r="A8107" s="1" t="s">
        <v>1952</v>
      </c>
      <c r="B8107" s="1" t="s">
        <v>90</v>
      </c>
      <c r="C8107" s="1" t="s">
        <v>1953</v>
      </c>
      <c r="D8107" s="5">
        <v>43040</v>
      </c>
      <c r="E8107">
        <v>1</v>
      </c>
      <c r="F8107">
        <v>1</v>
      </c>
      <c r="G8107" s="2">
        <v>182.3</v>
      </c>
      <c r="H8107">
        <v>0</v>
      </c>
      <c r="I8107">
        <v>0</v>
      </c>
      <c r="J8107" s="4">
        <v>1</v>
      </c>
      <c r="K8107" s="3"/>
      <c r="L8107" s="1" t="s">
        <v>30</v>
      </c>
    </row>
    <row r="8108" spans="1:12" x14ac:dyDescent="0.3">
      <c r="A8108" s="1" t="s">
        <v>1954</v>
      </c>
      <c r="B8108" s="1" t="s">
        <v>16</v>
      </c>
      <c r="C8108" s="1" t="s">
        <v>436</v>
      </c>
      <c r="D8108" s="5">
        <v>42795</v>
      </c>
      <c r="E8108">
        <v>1</v>
      </c>
      <c r="F8108">
        <v>1</v>
      </c>
      <c r="G8108" s="2">
        <v>410.56</v>
      </c>
      <c r="H8108">
        <v>1</v>
      </c>
      <c r="I8108">
        <v>0</v>
      </c>
      <c r="J8108" s="4">
        <v>5</v>
      </c>
      <c r="K8108" s="3">
        <v>0</v>
      </c>
      <c r="L8108" s="1" t="s">
        <v>24</v>
      </c>
    </row>
    <row r="8109" spans="1:12" x14ac:dyDescent="0.3">
      <c r="A8109" s="1" t="s">
        <v>1954</v>
      </c>
      <c r="B8109" s="1" t="s">
        <v>16</v>
      </c>
      <c r="C8109" s="1" t="s">
        <v>436</v>
      </c>
      <c r="D8109" s="5">
        <v>42826</v>
      </c>
      <c r="E8109">
        <v>3</v>
      </c>
      <c r="F8109">
        <v>3</v>
      </c>
      <c r="G8109" s="2">
        <v>599.11</v>
      </c>
      <c r="H8109">
        <v>3</v>
      </c>
      <c r="I8109">
        <v>0</v>
      </c>
      <c r="J8109" s="4">
        <v>4.33</v>
      </c>
      <c r="K8109" s="3">
        <v>0</v>
      </c>
      <c r="L8109" s="1" t="s">
        <v>25</v>
      </c>
    </row>
    <row r="8110" spans="1:12" x14ac:dyDescent="0.3">
      <c r="A8110" s="1" t="s">
        <v>1954</v>
      </c>
      <c r="B8110" s="1" t="s">
        <v>16</v>
      </c>
      <c r="C8110" s="1" t="s">
        <v>436</v>
      </c>
      <c r="D8110" s="5">
        <v>42856</v>
      </c>
      <c r="E8110">
        <v>1</v>
      </c>
      <c r="F8110">
        <v>1</v>
      </c>
      <c r="G8110" s="2">
        <v>89.92</v>
      </c>
      <c r="H8110">
        <v>1</v>
      </c>
      <c r="I8110">
        <v>0</v>
      </c>
      <c r="J8110" s="4">
        <v>5</v>
      </c>
      <c r="K8110" s="3">
        <v>0</v>
      </c>
      <c r="L8110" s="1" t="s">
        <v>26</v>
      </c>
    </row>
    <row r="8111" spans="1:12" x14ac:dyDescent="0.3">
      <c r="A8111" s="1" t="s">
        <v>1955</v>
      </c>
      <c r="B8111" s="1" t="s">
        <v>16</v>
      </c>
      <c r="C8111" s="1" t="s">
        <v>1956</v>
      </c>
      <c r="D8111" s="5">
        <v>42767</v>
      </c>
      <c r="E8111">
        <v>1</v>
      </c>
      <c r="F8111">
        <v>2</v>
      </c>
      <c r="G8111" s="2">
        <v>163.56</v>
      </c>
      <c r="H8111">
        <v>1</v>
      </c>
      <c r="I8111">
        <v>0</v>
      </c>
      <c r="J8111" s="4">
        <v>5</v>
      </c>
      <c r="K8111" s="3">
        <v>0</v>
      </c>
      <c r="L8111" s="1" t="s">
        <v>23</v>
      </c>
    </row>
    <row r="8112" spans="1:12" x14ac:dyDescent="0.3">
      <c r="A8112" s="1" t="s">
        <v>1955</v>
      </c>
      <c r="B8112" s="1" t="s">
        <v>16</v>
      </c>
      <c r="C8112" s="1" t="s">
        <v>1956</v>
      </c>
      <c r="D8112" s="5">
        <v>42795</v>
      </c>
      <c r="E8112">
        <v>2</v>
      </c>
      <c r="F8112">
        <v>2</v>
      </c>
      <c r="G8112" s="2">
        <v>200.58</v>
      </c>
      <c r="H8112">
        <v>2</v>
      </c>
      <c r="I8112">
        <v>0</v>
      </c>
      <c r="J8112" s="4">
        <v>4</v>
      </c>
      <c r="K8112" s="3">
        <v>0</v>
      </c>
      <c r="L8112" s="1" t="s">
        <v>24</v>
      </c>
    </row>
    <row r="8113" spans="1:12" x14ac:dyDescent="0.3">
      <c r="A8113" s="1" t="s">
        <v>1955</v>
      </c>
      <c r="B8113" s="1" t="s">
        <v>16</v>
      </c>
      <c r="C8113" s="1" t="s">
        <v>1956</v>
      </c>
      <c r="D8113" s="5">
        <v>42826</v>
      </c>
      <c r="E8113">
        <v>6</v>
      </c>
      <c r="F8113">
        <v>8</v>
      </c>
      <c r="G8113" s="2">
        <v>575.45000000000005</v>
      </c>
      <c r="H8113">
        <v>6</v>
      </c>
      <c r="I8113">
        <v>0</v>
      </c>
      <c r="J8113" s="4">
        <v>4.8</v>
      </c>
      <c r="K8113" s="3">
        <v>0</v>
      </c>
      <c r="L8113" s="1" t="s">
        <v>25</v>
      </c>
    </row>
    <row r="8114" spans="1:12" x14ac:dyDescent="0.3">
      <c r="A8114" s="1" t="s">
        <v>1955</v>
      </c>
      <c r="B8114" s="1" t="s">
        <v>16</v>
      </c>
      <c r="C8114" s="1" t="s">
        <v>1956</v>
      </c>
      <c r="D8114" s="5">
        <v>42856</v>
      </c>
      <c r="E8114">
        <v>2</v>
      </c>
      <c r="F8114">
        <v>2</v>
      </c>
      <c r="G8114" s="2">
        <v>89.4</v>
      </c>
      <c r="H8114">
        <v>2</v>
      </c>
      <c r="I8114">
        <v>0</v>
      </c>
      <c r="J8114" s="4">
        <v>5</v>
      </c>
      <c r="K8114" s="3">
        <v>0</v>
      </c>
      <c r="L8114" s="1" t="s">
        <v>26</v>
      </c>
    </row>
    <row r="8115" spans="1:12" x14ac:dyDescent="0.3">
      <c r="A8115" s="1" t="s">
        <v>1955</v>
      </c>
      <c r="B8115" s="1" t="s">
        <v>16</v>
      </c>
      <c r="C8115" s="1" t="s">
        <v>1956</v>
      </c>
      <c r="D8115" s="5">
        <v>42887</v>
      </c>
      <c r="E8115">
        <v>14</v>
      </c>
      <c r="F8115">
        <v>14</v>
      </c>
      <c r="G8115" s="2">
        <v>1153.98</v>
      </c>
      <c r="H8115">
        <v>14</v>
      </c>
      <c r="I8115">
        <v>0</v>
      </c>
      <c r="J8115" s="4">
        <v>4.57</v>
      </c>
      <c r="K8115" s="3">
        <v>0</v>
      </c>
      <c r="L8115" s="1" t="s">
        <v>27</v>
      </c>
    </row>
    <row r="8116" spans="1:12" x14ac:dyDescent="0.3">
      <c r="A8116" s="1" t="s">
        <v>1955</v>
      </c>
      <c r="B8116" s="1" t="s">
        <v>16</v>
      </c>
      <c r="C8116" s="1" t="s">
        <v>1956</v>
      </c>
      <c r="D8116" s="5">
        <v>42917</v>
      </c>
      <c r="E8116">
        <v>15</v>
      </c>
      <c r="F8116">
        <v>15</v>
      </c>
      <c r="G8116" s="2">
        <v>1594.7</v>
      </c>
      <c r="H8116">
        <v>14</v>
      </c>
      <c r="I8116">
        <v>0</v>
      </c>
      <c r="J8116" s="4">
        <v>4.5999999999999996</v>
      </c>
      <c r="K8116" s="3">
        <v>0</v>
      </c>
      <c r="L8116" s="1" t="s">
        <v>28</v>
      </c>
    </row>
    <row r="8117" spans="1:12" x14ac:dyDescent="0.3">
      <c r="A8117" s="1" t="s">
        <v>1955</v>
      </c>
      <c r="B8117" s="1" t="s">
        <v>16</v>
      </c>
      <c r="C8117" s="1" t="s">
        <v>1956</v>
      </c>
      <c r="D8117" s="5">
        <v>42948</v>
      </c>
      <c r="E8117">
        <v>22</v>
      </c>
      <c r="F8117">
        <v>27</v>
      </c>
      <c r="G8117" s="2">
        <v>2174.62</v>
      </c>
      <c r="H8117">
        <v>22</v>
      </c>
      <c r="I8117">
        <v>0</v>
      </c>
      <c r="J8117" s="4">
        <v>4.55</v>
      </c>
      <c r="K8117" s="3">
        <v>0</v>
      </c>
      <c r="L8117" s="1" t="s">
        <v>29</v>
      </c>
    </row>
    <row r="8118" spans="1:12" x14ac:dyDescent="0.3">
      <c r="A8118" s="1" t="s">
        <v>1955</v>
      </c>
      <c r="B8118" s="1" t="s">
        <v>16</v>
      </c>
      <c r="C8118" s="1" t="s">
        <v>1956</v>
      </c>
      <c r="D8118" s="5">
        <v>42979</v>
      </c>
      <c r="E8118">
        <v>35</v>
      </c>
      <c r="F8118">
        <v>37</v>
      </c>
      <c r="G8118" s="2">
        <v>3266.77</v>
      </c>
      <c r="H8118">
        <v>35</v>
      </c>
      <c r="I8118">
        <v>1</v>
      </c>
      <c r="J8118" s="4">
        <v>4.66</v>
      </c>
      <c r="K8118" s="3">
        <v>2.8571428571428571E-2</v>
      </c>
      <c r="L8118" s="1" t="s">
        <v>18</v>
      </c>
    </row>
    <row r="8119" spans="1:12" x14ac:dyDescent="0.3">
      <c r="A8119" s="1" t="s">
        <v>1955</v>
      </c>
      <c r="B8119" s="1" t="s">
        <v>16</v>
      </c>
      <c r="C8119" s="1" t="s">
        <v>1956</v>
      </c>
      <c r="D8119" s="5">
        <v>43009</v>
      </c>
      <c r="E8119">
        <v>33</v>
      </c>
      <c r="F8119">
        <v>35</v>
      </c>
      <c r="G8119" s="2">
        <v>2760.87</v>
      </c>
      <c r="H8119">
        <v>33</v>
      </c>
      <c r="I8119">
        <v>2</v>
      </c>
      <c r="J8119" s="4">
        <v>4.24</v>
      </c>
      <c r="K8119" s="3">
        <v>6.0606060606060608E-2</v>
      </c>
      <c r="L8119" s="1" t="s">
        <v>19</v>
      </c>
    </row>
    <row r="8120" spans="1:12" x14ac:dyDescent="0.3">
      <c r="A8120" s="1" t="s">
        <v>1955</v>
      </c>
      <c r="B8120" s="1" t="s">
        <v>16</v>
      </c>
      <c r="C8120" s="1" t="s">
        <v>1956</v>
      </c>
      <c r="D8120" s="5">
        <v>43040</v>
      </c>
      <c r="E8120">
        <v>32</v>
      </c>
      <c r="F8120">
        <v>36</v>
      </c>
      <c r="G8120" s="2">
        <v>2847.26</v>
      </c>
      <c r="H8120">
        <v>31</v>
      </c>
      <c r="I8120">
        <v>6</v>
      </c>
      <c r="J8120" s="4">
        <v>3.97</v>
      </c>
      <c r="K8120" s="3">
        <v>0.19354838709677419</v>
      </c>
      <c r="L8120" s="1" t="s">
        <v>30</v>
      </c>
    </row>
    <row r="8121" spans="1:12" x14ac:dyDescent="0.3">
      <c r="A8121" s="1" t="s">
        <v>1955</v>
      </c>
      <c r="B8121" s="1" t="s">
        <v>16</v>
      </c>
      <c r="C8121" s="1" t="s">
        <v>1956</v>
      </c>
      <c r="D8121" s="5">
        <v>43070</v>
      </c>
      <c r="E8121">
        <v>55</v>
      </c>
      <c r="F8121">
        <v>62</v>
      </c>
      <c r="G8121" s="2">
        <v>5776.14</v>
      </c>
      <c r="H8121">
        <v>54</v>
      </c>
      <c r="I8121">
        <v>16</v>
      </c>
      <c r="J8121" s="4">
        <v>3.2</v>
      </c>
      <c r="K8121" s="3">
        <v>0.29629629629629628</v>
      </c>
      <c r="L8121" s="1" t="s">
        <v>31</v>
      </c>
    </row>
    <row r="8122" spans="1:12" x14ac:dyDescent="0.3">
      <c r="A8122" s="1" t="s">
        <v>1957</v>
      </c>
      <c r="B8122" s="1" t="s">
        <v>16</v>
      </c>
      <c r="C8122" s="1" t="s">
        <v>75</v>
      </c>
      <c r="D8122" s="5">
        <v>43191</v>
      </c>
      <c r="E8122">
        <v>1</v>
      </c>
      <c r="F8122">
        <v>1</v>
      </c>
      <c r="G8122" s="2">
        <v>406.51</v>
      </c>
      <c r="H8122">
        <v>1</v>
      </c>
      <c r="I8122">
        <v>0</v>
      </c>
      <c r="J8122" s="4">
        <v>5</v>
      </c>
      <c r="K8122" s="3">
        <v>0</v>
      </c>
      <c r="L8122" s="1" t="s">
        <v>35</v>
      </c>
    </row>
    <row r="8123" spans="1:12" x14ac:dyDescent="0.3">
      <c r="A8123" s="1" t="s">
        <v>1957</v>
      </c>
      <c r="B8123" s="1" t="s">
        <v>16</v>
      </c>
      <c r="C8123" s="1" t="s">
        <v>75</v>
      </c>
      <c r="D8123" s="5">
        <v>43221</v>
      </c>
      <c r="E8123">
        <v>1</v>
      </c>
      <c r="F8123">
        <v>1</v>
      </c>
      <c r="G8123" s="2">
        <v>406.51</v>
      </c>
      <c r="H8123">
        <v>1</v>
      </c>
      <c r="I8123">
        <v>0</v>
      </c>
      <c r="J8123" s="4">
        <v>3</v>
      </c>
      <c r="K8123" s="3">
        <v>0</v>
      </c>
      <c r="L8123" s="1" t="s">
        <v>46</v>
      </c>
    </row>
    <row r="8124" spans="1:12" x14ac:dyDescent="0.3">
      <c r="A8124" s="1" t="s">
        <v>1957</v>
      </c>
      <c r="B8124" s="1" t="s">
        <v>16</v>
      </c>
      <c r="C8124" s="1" t="s">
        <v>75</v>
      </c>
      <c r="D8124" s="5">
        <v>43313</v>
      </c>
      <c r="E8124">
        <v>3</v>
      </c>
      <c r="F8124">
        <v>3</v>
      </c>
      <c r="G8124" s="2">
        <v>305.58</v>
      </c>
      <c r="H8124">
        <v>3</v>
      </c>
      <c r="I8124">
        <v>0</v>
      </c>
      <c r="J8124" s="4">
        <v>4.67</v>
      </c>
      <c r="K8124" s="3">
        <v>0</v>
      </c>
      <c r="L8124" s="1" t="s">
        <v>49</v>
      </c>
    </row>
    <row r="8125" spans="1:12" x14ac:dyDescent="0.3">
      <c r="A8125" s="1" t="s">
        <v>1958</v>
      </c>
      <c r="B8125" s="1" t="s">
        <v>16</v>
      </c>
      <c r="C8125" s="1" t="s">
        <v>105</v>
      </c>
      <c r="D8125" s="5">
        <v>42826</v>
      </c>
      <c r="E8125">
        <v>1</v>
      </c>
      <c r="F8125">
        <v>1</v>
      </c>
      <c r="G8125" s="2">
        <v>23.46</v>
      </c>
      <c r="H8125">
        <v>1</v>
      </c>
      <c r="I8125">
        <v>0</v>
      </c>
      <c r="J8125" s="4">
        <v>5</v>
      </c>
      <c r="K8125" s="3">
        <v>0</v>
      </c>
      <c r="L8125" s="1" t="s">
        <v>25</v>
      </c>
    </row>
    <row r="8126" spans="1:12" x14ac:dyDescent="0.3">
      <c r="A8126" s="1" t="s">
        <v>1959</v>
      </c>
      <c r="B8126" s="1" t="s">
        <v>16</v>
      </c>
      <c r="C8126" s="1" t="s">
        <v>44</v>
      </c>
      <c r="D8126" s="5">
        <v>43101</v>
      </c>
      <c r="E8126">
        <v>1</v>
      </c>
      <c r="F8126">
        <v>2</v>
      </c>
      <c r="G8126" s="2">
        <v>375.08</v>
      </c>
      <c r="H8126">
        <v>1</v>
      </c>
      <c r="I8126">
        <v>0</v>
      </c>
      <c r="J8126" s="4">
        <v>2</v>
      </c>
      <c r="K8126" s="3">
        <v>0</v>
      </c>
      <c r="L8126" s="1" t="s">
        <v>32</v>
      </c>
    </row>
    <row r="8127" spans="1:12" x14ac:dyDescent="0.3">
      <c r="A8127" s="1" t="s">
        <v>1959</v>
      </c>
      <c r="B8127" s="1" t="s">
        <v>16</v>
      </c>
      <c r="C8127" s="1" t="s">
        <v>44</v>
      </c>
      <c r="D8127" s="5">
        <v>43132</v>
      </c>
      <c r="E8127">
        <v>7</v>
      </c>
      <c r="F8127">
        <v>8</v>
      </c>
      <c r="G8127" s="2">
        <v>2181.0700000000002</v>
      </c>
      <c r="H8127">
        <v>7</v>
      </c>
      <c r="I8127">
        <v>3</v>
      </c>
      <c r="J8127" s="4">
        <v>2.86</v>
      </c>
      <c r="K8127" s="3">
        <v>0.42857142857142855</v>
      </c>
      <c r="L8127" s="1" t="s">
        <v>33</v>
      </c>
    </row>
    <row r="8128" spans="1:12" x14ac:dyDescent="0.3">
      <c r="A8128" s="1" t="s">
        <v>1959</v>
      </c>
      <c r="B8128" s="1" t="s">
        <v>16</v>
      </c>
      <c r="C8128" s="1" t="s">
        <v>44</v>
      </c>
      <c r="D8128" s="5">
        <v>43160</v>
      </c>
      <c r="E8128">
        <v>22</v>
      </c>
      <c r="F8128">
        <v>27</v>
      </c>
      <c r="G8128" s="2">
        <v>4659.26</v>
      </c>
      <c r="H8128">
        <v>19</v>
      </c>
      <c r="I8128">
        <v>6</v>
      </c>
      <c r="J8128" s="4">
        <v>2.86</v>
      </c>
      <c r="K8128" s="3">
        <v>0.31578947368421051</v>
      </c>
      <c r="L8128" s="1" t="s">
        <v>34</v>
      </c>
    </row>
    <row r="8129" spans="1:12" x14ac:dyDescent="0.3">
      <c r="A8129" s="1" t="s">
        <v>1959</v>
      </c>
      <c r="B8129" s="1" t="s">
        <v>16</v>
      </c>
      <c r="C8129" s="1" t="s">
        <v>44</v>
      </c>
      <c r="D8129" s="5">
        <v>43191</v>
      </c>
      <c r="E8129">
        <v>16</v>
      </c>
      <c r="F8129">
        <v>16</v>
      </c>
      <c r="G8129" s="2">
        <v>3563.7</v>
      </c>
      <c r="H8129">
        <v>16</v>
      </c>
      <c r="I8129">
        <v>2</v>
      </c>
      <c r="J8129" s="4">
        <v>4.07</v>
      </c>
      <c r="K8129" s="3">
        <v>0.125</v>
      </c>
      <c r="L8129" s="1" t="s">
        <v>35</v>
      </c>
    </row>
    <row r="8130" spans="1:12" x14ac:dyDescent="0.3">
      <c r="A8130" s="1" t="s">
        <v>1959</v>
      </c>
      <c r="B8130" s="1" t="s">
        <v>16</v>
      </c>
      <c r="C8130" s="1" t="s">
        <v>44</v>
      </c>
      <c r="D8130" s="5">
        <v>43221</v>
      </c>
      <c r="E8130">
        <v>31</v>
      </c>
      <c r="F8130">
        <v>42</v>
      </c>
      <c r="G8130" s="2">
        <v>5190.45</v>
      </c>
      <c r="H8130">
        <v>31</v>
      </c>
      <c r="I8130">
        <v>7</v>
      </c>
      <c r="J8130" s="4">
        <v>4.03</v>
      </c>
      <c r="K8130" s="3">
        <v>0.22580645161290322</v>
      </c>
      <c r="L8130" s="1" t="s">
        <v>46</v>
      </c>
    </row>
    <row r="8131" spans="1:12" x14ac:dyDescent="0.3">
      <c r="A8131" s="1" t="s">
        <v>1959</v>
      </c>
      <c r="B8131" s="1" t="s">
        <v>16</v>
      </c>
      <c r="C8131" s="1" t="s">
        <v>44</v>
      </c>
      <c r="D8131" s="5">
        <v>43252</v>
      </c>
      <c r="E8131">
        <v>35</v>
      </c>
      <c r="F8131">
        <v>43</v>
      </c>
      <c r="G8131" s="2">
        <v>4952.8599999999997</v>
      </c>
      <c r="H8131">
        <v>34</v>
      </c>
      <c r="I8131">
        <v>0</v>
      </c>
      <c r="J8131" s="4">
        <v>4.03</v>
      </c>
      <c r="K8131" s="3">
        <v>0</v>
      </c>
      <c r="L8131" s="1" t="s">
        <v>36</v>
      </c>
    </row>
    <row r="8132" spans="1:12" x14ac:dyDescent="0.3">
      <c r="A8132" s="1" t="s">
        <v>1959</v>
      </c>
      <c r="B8132" s="1" t="s">
        <v>16</v>
      </c>
      <c r="C8132" s="1" t="s">
        <v>44</v>
      </c>
      <c r="D8132" s="5">
        <v>43282</v>
      </c>
      <c r="E8132">
        <v>12</v>
      </c>
      <c r="F8132">
        <v>16</v>
      </c>
      <c r="G8132" s="2">
        <v>1600.64</v>
      </c>
      <c r="H8132">
        <v>12</v>
      </c>
      <c r="I8132">
        <v>0</v>
      </c>
      <c r="J8132" s="4">
        <v>4.58</v>
      </c>
      <c r="K8132" s="3">
        <v>0</v>
      </c>
      <c r="L8132" s="1" t="s">
        <v>37</v>
      </c>
    </row>
    <row r="8133" spans="1:12" x14ac:dyDescent="0.3">
      <c r="A8133" s="1" t="s">
        <v>1959</v>
      </c>
      <c r="B8133" s="1" t="s">
        <v>16</v>
      </c>
      <c r="C8133" s="1" t="s">
        <v>44</v>
      </c>
      <c r="D8133" s="5">
        <v>43313</v>
      </c>
      <c r="E8133">
        <v>27</v>
      </c>
      <c r="F8133">
        <v>30</v>
      </c>
      <c r="G8133" s="2">
        <v>3527.26</v>
      </c>
      <c r="H8133">
        <v>27</v>
      </c>
      <c r="I8133">
        <v>1</v>
      </c>
      <c r="J8133" s="4">
        <v>4</v>
      </c>
      <c r="K8133" s="3">
        <v>3.7037037037037035E-2</v>
      </c>
      <c r="L8133" s="1" t="s">
        <v>49</v>
      </c>
    </row>
    <row r="8134" spans="1:12" x14ac:dyDescent="0.3">
      <c r="A8134" s="1" t="s">
        <v>1960</v>
      </c>
      <c r="B8134" s="1" t="s">
        <v>16</v>
      </c>
      <c r="C8134" s="1" t="s">
        <v>1673</v>
      </c>
      <c r="D8134" s="5">
        <v>43252</v>
      </c>
      <c r="E8134">
        <v>2</v>
      </c>
      <c r="F8134">
        <v>2</v>
      </c>
      <c r="G8134" s="2">
        <v>237.6</v>
      </c>
      <c r="H8134">
        <v>2</v>
      </c>
      <c r="I8134">
        <v>0</v>
      </c>
      <c r="J8134" s="4">
        <v>5</v>
      </c>
      <c r="K8134" s="3">
        <v>0</v>
      </c>
      <c r="L8134" s="1" t="s">
        <v>36</v>
      </c>
    </row>
    <row r="8135" spans="1:12" x14ac:dyDescent="0.3">
      <c r="A8135" s="1" t="s">
        <v>1961</v>
      </c>
      <c r="B8135" s="1" t="s">
        <v>16</v>
      </c>
      <c r="C8135" s="1" t="s">
        <v>51</v>
      </c>
      <c r="D8135" s="5">
        <v>43252</v>
      </c>
      <c r="E8135">
        <v>1</v>
      </c>
      <c r="F8135">
        <v>1</v>
      </c>
      <c r="G8135" s="2">
        <v>53.64</v>
      </c>
      <c r="H8135">
        <v>1</v>
      </c>
      <c r="I8135">
        <v>0</v>
      </c>
      <c r="J8135" s="4">
        <v>4</v>
      </c>
      <c r="K8135" s="3">
        <v>0</v>
      </c>
      <c r="L8135" s="1" t="s">
        <v>36</v>
      </c>
    </row>
    <row r="8136" spans="1:12" x14ac:dyDescent="0.3">
      <c r="A8136" s="1" t="s">
        <v>1961</v>
      </c>
      <c r="B8136" s="1" t="s">
        <v>16</v>
      </c>
      <c r="C8136" s="1" t="s">
        <v>51</v>
      </c>
      <c r="D8136" s="5">
        <v>43313</v>
      </c>
      <c r="E8136">
        <v>2</v>
      </c>
      <c r="F8136">
        <v>2</v>
      </c>
      <c r="G8136" s="2">
        <v>151.22</v>
      </c>
      <c r="H8136">
        <v>2</v>
      </c>
      <c r="I8136">
        <v>0</v>
      </c>
      <c r="J8136" s="4">
        <v>5</v>
      </c>
      <c r="K8136" s="3">
        <v>0</v>
      </c>
      <c r="L8136" s="1" t="s">
        <v>49</v>
      </c>
    </row>
    <row r="8137" spans="1:12" x14ac:dyDescent="0.3">
      <c r="A8137" s="1" t="s">
        <v>1962</v>
      </c>
      <c r="B8137" s="1" t="s">
        <v>16</v>
      </c>
      <c r="C8137" s="1" t="s">
        <v>412</v>
      </c>
      <c r="D8137" s="5">
        <v>43191</v>
      </c>
      <c r="E8137">
        <v>6</v>
      </c>
      <c r="F8137">
        <v>6</v>
      </c>
      <c r="G8137" s="2">
        <v>558.46</v>
      </c>
      <c r="H8137">
        <v>6</v>
      </c>
      <c r="I8137">
        <v>0</v>
      </c>
      <c r="J8137" s="4">
        <v>4.83</v>
      </c>
      <c r="K8137" s="3">
        <v>0</v>
      </c>
      <c r="L8137" s="1" t="s">
        <v>35</v>
      </c>
    </row>
    <row r="8138" spans="1:12" x14ac:dyDescent="0.3">
      <c r="A8138" s="1" t="s">
        <v>1962</v>
      </c>
      <c r="B8138" s="1" t="s">
        <v>16</v>
      </c>
      <c r="C8138" s="1" t="s">
        <v>412</v>
      </c>
      <c r="D8138" s="5">
        <v>43221</v>
      </c>
      <c r="E8138">
        <v>11</v>
      </c>
      <c r="F8138">
        <v>11</v>
      </c>
      <c r="G8138" s="2">
        <v>906.66</v>
      </c>
      <c r="H8138">
        <v>11</v>
      </c>
      <c r="I8138">
        <v>0</v>
      </c>
      <c r="J8138" s="4">
        <v>4.6399999999999997</v>
      </c>
      <c r="K8138" s="3">
        <v>0</v>
      </c>
      <c r="L8138" s="1" t="s">
        <v>46</v>
      </c>
    </row>
    <row r="8139" spans="1:12" x14ac:dyDescent="0.3">
      <c r="A8139" s="1" t="s">
        <v>1962</v>
      </c>
      <c r="B8139" s="1" t="s">
        <v>16</v>
      </c>
      <c r="C8139" s="1" t="s">
        <v>412</v>
      </c>
      <c r="D8139" s="5">
        <v>43252</v>
      </c>
      <c r="E8139">
        <v>5</v>
      </c>
      <c r="F8139">
        <v>6</v>
      </c>
      <c r="G8139" s="2">
        <v>428.28</v>
      </c>
      <c r="H8139">
        <v>5</v>
      </c>
      <c r="I8139">
        <v>0</v>
      </c>
      <c r="J8139" s="4">
        <v>4.8</v>
      </c>
      <c r="K8139" s="3">
        <v>0</v>
      </c>
      <c r="L8139" s="1" t="s">
        <v>36</v>
      </c>
    </row>
    <row r="8140" spans="1:12" x14ac:dyDescent="0.3">
      <c r="A8140" s="1" t="s">
        <v>1962</v>
      </c>
      <c r="B8140" s="1" t="s">
        <v>16</v>
      </c>
      <c r="C8140" s="1" t="s">
        <v>412</v>
      </c>
      <c r="D8140" s="5">
        <v>43282</v>
      </c>
      <c r="E8140">
        <v>3</v>
      </c>
      <c r="F8140">
        <v>3</v>
      </c>
      <c r="G8140" s="2">
        <v>220.19</v>
      </c>
      <c r="H8140">
        <v>2</v>
      </c>
      <c r="I8140">
        <v>0</v>
      </c>
      <c r="J8140" s="4">
        <v>5</v>
      </c>
      <c r="K8140" s="3">
        <v>0</v>
      </c>
      <c r="L8140" s="1" t="s">
        <v>37</v>
      </c>
    </row>
    <row r="8141" spans="1:12" x14ac:dyDescent="0.3">
      <c r="A8141" s="1" t="s">
        <v>1962</v>
      </c>
      <c r="B8141" s="1" t="s">
        <v>16</v>
      </c>
      <c r="C8141" s="1" t="s">
        <v>412</v>
      </c>
      <c r="D8141" s="5">
        <v>43313</v>
      </c>
      <c r="E8141">
        <v>2</v>
      </c>
      <c r="F8141">
        <v>2</v>
      </c>
      <c r="G8141" s="2">
        <v>224.58</v>
      </c>
      <c r="H8141">
        <v>2</v>
      </c>
      <c r="I8141">
        <v>0</v>
      </c>
      <c r="J8141" s="4">
        <v>5</v>
      </c>
      <c r="K8141" s="3">
        <v>0</v>
      </c>
      <c r="L8141" s="1" t="s">
        <v>49</v>
      </c>
    </row>
    <row r="8142" spans="1:12" x14ac:dyDescent="0.3">
      <c r="A8142" s="1" t="s">
        <v>1963</v>
      </c>
      <c r="B8142" s="1" t="s">
        <v>16</v>
      </c>
      <c r="C8142" s="1" t="s">
        <v>51</v>
      </c>
      <c r="D8142" s="5">
        <v>42736</v>
      </c>
      <c r="E8142">
        <v>2</v>
      </c>
      <c r="F8142">
        <v>2</v>
      </c>
      <c r="G8142" s="2">
        <v>184.12</v>
      </c>
      <c r="H8142">
        <v>2</v>
      </c>
      <c r="I8142">
        <v>0</v>
      </c>
      <c r="J8142" s="4">
        <v>5</v>
      </c>
      <c r="K8142" s="3">
        <v>0</v>
      </c>
      <c r="L8142" s="1" t="s">
        <v>45</v>
      </c>
    </row>
    <row r="8143" spans="1:12" x14ac:dyDescent="0.3">
      <c r="A8143" s="1" t="s">
        <v>1963</v>
      </c>
      <c r="B8143" s="1" t="s">
        <v>16</v>
      </c>
      <c r="C8143" s="1" t="s">
        <v>51</v>
      </c>
      <c r="D8143" s="5">
        <v>42767</v>
      </c>
      <c r="E8143">
        <v>2</v>
      </c>
      <c r="F8143">
        <v>2</v>
      </c>
      <c r="G8143" s="2">
        <v>148.86000000000001</v>
      </c>
      <c r="H8143">
        <v>2</v>
      </c>
      <c r="I8143">
        <v>0</v>
      </c>
      <c r="J8143" s="4">
        <v>5</v>
      </c>
      <c r="K8143" s="3">
        <v>0</v>
      </c>
      <c r="L8143" s="1" t="s">
        <v>23</v>
      </c>
    </row>
    <row r="8144" spans="1:12" x14ac:dyDescent="0.3">
      <c r="A8144" s="1" t="s">
        <v>1963</v>
      </c>
      <c r="B8144" s="1" t="s">
        <v>16</v>
      </c>
      <c r="C8144" s="1" t="s">
        <v>51</v>
      </c>
      <c r="D8144" s="5">
        <v>42795</v>
      </c>
      <c r="E8144">
        <v>6</v>
      </c>
      <c r="F8144">
        <v>6</v>
      </c>
      <c r="G8144" s="2">
        <v>676.87</v>
      </c>
      <c r="H8144">
        <v>6</v>
      </c>
      <c r="I8144">
        <v>0</v>
      </c>
      <c r="J8144" s="4">
        <v>4.33</v>
      </c>
      <c r="K8144" s="3">
        <v>0</v>
      </c>
      <c r="L8144" s="1" t="s">
        <v>24</v>
      </c>
    </row>
    <row r="8145" spans="1:12" x14ac:dyDescent="0.3">
      <c r="A8145" s="1" t="s">
        <v>1963</v>
      </c>
      <c r="B8145" s="1" t="s">
        <v>16</v>
      </c>
      <c r="C8145" s="1" t="s">
        <v>51</v>
      </c>
      <c r="D8145" s="5">
        <v>42826</v>
      </c>
      <c r="E8145">
        <v>6</v>
      </c>
      <c r="F8145">
        <v>6</v>
      </c>
      <c r="G8145" s="2">
        <v>1159.6099999999999</v>
      </c>
      <c r="H8145">
        <v>6</v>
      </c>
      <c r="I8145">
        <v>0</v>
      </c>
      <c r="J8145" s="4">
        <v>4.67</v>
      </c>
      <c r="K8145" s="3">
        <v>0</v>
      </c>
      <c r="L8145" s="1" t="s">
        <v>25</v>
      </c>
    </row>
    <row r="8146" spans="1:12" x14ac:dyDescent="0.3">
      <c r="A8146" s="1" t="s">
        <v>1963</v>
      </c>
      <c r="B8146" s="1" t="s">
        <v>16</v>
      </c>
      <c r="C8146" s="1" t="s">
        <v>51</v>
      </c>
      <c r="D8146" s="5">
        <v>42856</v>
      </c>
      <c r="E8146">
        <v>5</v>
      </c>
      <c r="F8146">
        <v>5</v>
      </c>
      <c r="G8146" s="2">
        <v>576.15</v>
      </c>
      <c r="H8146">
        <v>5</v>
      </c>
      <c r="I8146">
        <v>0</v>
      </c>
      <c r="J8146" s="4">
        <v>4.2</v>
      </c>
      <c r="K8146" s="3">
        <v>0</v>
      </c>
      <c r="L8146" s="1" t="s">
        <v>26</v>
      </c>
    </row>
    <row r="8147" spans="1:12" x14ac:dyDescent="0.3">
      <c r="A8147" s="1" t="s">
        <v>1963</v>
      </c>
      <c r="B8147" s="1" t="s">
        <v>16</v>
      </c>
      <c r="C8147" s="1" t="s">
        <v>51</v>
      </c>
      <c r="D8147" s="5">
        <v>42887</v>
      </c>
      <c r="E8147">
        <v>4</v>
      </c>
      <c r="F8147">
        <v>4</v>
      </c>
      <c r="G8147" s="2">
        <v>446.26</v>
      </c>
      <c r="H8147">
        <v>4</v>
      </c>
      <c r="I8147">
        <v>0</v>
      </c>
      <c r="J8147" s="4">
        <v>5</v>
      </c>
      <c r="K8147" s="3">
        <v>0</v>
      </c>
      <c r="L8147" s="1" t="s">
        <v>27</v>
      </c>
    </row>
    <row r="8148" spans="1:12" x14ac:dyDescent="0.3">
      <c r="A8148" s="1" t="s">
        <v>1963</v>
      </c>
      <c r="B8148" s="1" t="s">
        <v>16</v>
      </c>
      <c r="C8148" s="1" t="s">
        <v>51</v>
      </c>
      <c r="D8148" s="5">
        <v>42917</v>
      </c>
      <c r="E8148">
        <v>1</v>
      </c>
      <c r="F8148">
        <v>1</v>
      </c>
      <c r="G8148" s="2">
        <v>94.35</v>
      </c>
      <c r="H8148">
        <v>1</v>
      </c>
      <c r="I8148">
        <v>0</v>
      </c>
      <c r="J8148" s="4">
        <v>5</v>
      </c>
      <c r="K8148" s="3">
        <v>0</v>
      </c>
      <c r="L8148" s="1" t="s">
        <v>28</v>
      </c>
    </row>
    <row r="8149" spans="1:12" x14ac:dyDescent="0.3">
      <c r="A8149" s="1" t="s">
        <v>1963</v>
      </c>
      <c r="B8149" s="1" t="s">
        <v>16</v>
      </c>
      <c r="C8149" s="1" t="s">
        <v>51</v>
      </c>
      <c r="D8149" s="5">
        <v>42948</v>
      </c>
      <c r="E8149">
        <v>2</v>
      </c>
      <c r="F8149">
        <v>2</v>
      </c>
      <c r="G8149" s="2">
        <v>210.05</v>
      </c>
      <c r="H8149">
        <v>2</v>
      </c>
      <c r="I8149">
        <v>0</v>
      </c>
      <c r="J8149" s="4">
        <v>4.5</v>
      </c>
      <c r="K8149" s="3">
        <v>0</v>
      </c>
      <c r="L8149" s="1" t="s">
        <v>29</v>
      </c>
    </row>
    <row r="8150" spans="1:12" x14ac:dyDescent="0.3">
      <c r="A8150" s="1" t="s">
        <v>1963</v>
      </c>
      <c r="B8150" s="1" t="s">
        <v>16</v>
      </c>
      <c r="C8150" s="1" t="s">
        <v>51</v>
      </c>
      <c r="D8150" s="5">
        <v>42979</v>
      </c>
      <c r="E8150">
        <v>6</v>
      </c>
      <c r="F8150">
        <v>6</v>
      </c>
      <c r="G8150" s="2">
        <v>593.32000000000005</v>
      </c>
      <c r="H8150">
        <v>6</v>
      </c>
      <c r="I8150">
        <v>0</v>
      </c>
      <c r="J8150" s="4">
        <v>4.83</v>
      </c>
      <c r="K8150" s="3">
        <v>0</v>
      </c>
      <c r="L8150" s="1" t="s">
        <v>18</v>
      </c>
    </row>
    <row r="8151" spans="1:12" x14ac:dyDescent="0.3">
      <c r="A8151" s="1" t="s">
        <v>1963</v>
      </c>
      <c r="B8151" s="1" t="s">
        <v>16</v>
      </c>
      <c r="C8151" s="1" t="s">
        <v>51</v>
      </c>
      <c r="D8151" s="5">
        <v>43009</v>
      </c>
      <c r="E8151">
        <v>3</v>
      </c>
      <c r="F8151">
        <v>3</v>
      </c>
      <c r="G8151" s="2">
        <v>276.18</v>
      </c>
      <c r="H8151">
        <v>3</v>
      </c>
      <c r="I8151">
        <v>0</v>
      </c>
      <c r="J8151" s="4">
        <v>5</v>
      </c>
      <c r="K8151" s="3">
        <v>0</v>
      </c>
      <c r="L8151" s="1" t="s">
        <v>19</v>
      </c>
    </row>
    <row r="8152" spans="1:12" x14ac:dyDescent="0.3">
      <c r="A8152" s="1" t="s">
        <v>1963</v>
      </c>
      <c r="B8152" s="1" t="s">
        <v>16</v>
      </c>
      <c r="C8152" s="1" t="s">
        <v>51</v>
      </c>
      <c r="D8152" s="5">
        <v>43040</v>
      </c>
      <c r="E8152">
        <v>17</v>
      </c>
      <c r="F8152">
        <v>18</v>
      </c>
      <c r="G8152" s="2">
        <v>1600.9</v>
      </c>
      <c r="H8152">
        <v>16</v>
      </c>
      <c r="I8152">
        <v>1</v>
      </c>
      <c r="J8152" s="4">
        <v>3.94</v>
      </c>
      <c r="K8152" s="3">
        <v>6.25E-2</v>
      </c>
      <c r="L8152" s="1" t="s">
        <v>30</v>
      </c>
    </row>
    <row r="8153" spans="1:12" x14ac:dyDescent="0.3">
      <c r="A8153" s="1" t="s">
        <v>1963</v>
      </c>
      <c r="B8153" s="1" t="s">
        <v>16</v>
      </c>
      <c r="C8153" s="1" t="s">
        <v>51</v>
      </c>
      <c r="D8153" s="5">
        <v>43070</v>
      </c>
      <c r="E8153">
        <v>8</v>
      </c>
      <c r="F8153">
        <v>9</v>
      </c>
      <c r="G8153" s="2">
        <v>930.33</v>
      </c>
      <c r="H8153">
        <v>8</v>
      </c>
      <c r="I8153">
        <v>1</v>
      </c>
      <c r="J8153" s="4">
        <v>4</v>
      </c>
      <c r="K8153" s="3">
        <v>0.125</v>
      </c>
      <c r="L8153" s="1" t="s">
        <v>31</v>
      </c>
    </row>
    <row r="8154" spans="1:12" x14ac:dyDescent="0.3">
      <c r="A8154" s="1" t="s">
        <v>1963</v>
      </c>
      <c r="B8154" s="1" t="s">
        <v>16</v>
      </c>
      <c r="C8154" s="1" t="s">
        <v>51</v>
      </c>
      <c r="D8154" s="5">
        <v>43101</v>
      </c>
      <c r="E8154">
        <v>6</v>
      </c>
      <c r="F8154">
        <v>6</v>
      </c>
      <c r="G8154" s="2">
        <v>576.54999999999995</v>
      </c>
      <c r="H8154">
        <v>6</v>
      </c>
      <c r="I8154">
        <v>0</v>
      </c>
      <c r="J8154" s="4">
        <v>4.67</v>
      </c>
      <c r="K8154" s="3">
        <v>0</v>
      </c>
      <c r="L8154" s="1" t="s">
        <v>32</v>
      </c>
    </row>
    <row r="8155" spans="1:12" x14ac:dyDescent="0.3">
      <c r="A8155" s="1" t="s">
        <v>1963</v>
      </c>
      <c r="B8155" s="1" t="s">
        <v>16</v>
      </c>
      <c r="C8155" s="1" t="s">
        <v>51</v>
      </c>
      <c r="D8155" s="5">
        <v>43132</v>
      </c>
      <c r="E8155">
        <v>4</v>
      </c>
      <c r="F8155">
        <v>4</v>
      </c>
      <c r="G8155" s="2">
        <v>345.37</v>
      </c>
      <c r="H8155">
        <v>4</v>
      </c>
      <c r="I8155">
        <v>0</v>
      </c>
      <c r="J8155" s="4">
        <v>4.25</v>
      </c>
      <c r="K8155" s="3">
        <v>0</v>
      </c>
      <c r="L8155" s="1" t="s">
        <v>33</v>
      </c>
    </row>
    <row r="8156" spans="1:12" x14ac:dyDescent="0.3">
      <c r="A8156" s="1" t="s">
        <v>1963</v>
      </c>
      <c r="B8156" s="1" t="s">
        <v>16</v>
      </c>
      <c r="C8156" s="1" t="s">
        <v>51</v>
      </c>
      <c r="D8156" s="5">
        <v>43160</v>
      </c>
      <c r="E8156">
        <v>7</v>
      </c>
      <c r="F8156">
        <v>8</v>
      </c>
      <c r="G8156" s="2">
        <v>931.93</v>
      </c>
      <c r="H8156">
        <v>7</v>
      </c>
      <c r="I8156">
        <v>2</v>
      </c>
      <c r="J8156" s="4">
        <v>4.29</v>
      </c>
      <c r="K8156" s="3">
        <v>0.2857142857142857</v>
      </c>
      <c r="L8156" s="1" t="s">
        <v>34</v>
      </c>
    </row>
    <row r="8157" spans="1:12" x14ac:dyDescent="0.3">
      <c r="A8157" s="1" t="s">
        <v>1963</v>
      </c>
      <c r="B8157" s="1" t="s">
        <v>16</v>
      </c>
      <c r="C8157" s="1" t="s">
        <v>51</v>
      </c>
      <c r="D8157" s="5">
        <v>43191</v>
      </c>
      <c r="E8157">
        <v>1</v>
      </c>
      <c r="F8157">
        <v>1</v>
      </c>
      <c r="G8157" s="2">
        <v>81.19</v>
      </c>
      <c r="H8157">
        <v>1</v>
      </c>
      <c r="I8157">
        <v>0</v>
      </c>
      <c r="J8157" s="4">
        <v>5</v>
      </c>
      <c r="K8157" s="3">
        <v>0</v>
      </c>
      <c r="L8157" s="1" t="s">
        <v>35</v>
      </c>
    </row>
    <row r="8158" spans="1:12" x14ac:dyDescent="0.3">
      <c r="A8158" s="1" t="s">
        <v>1963</v>
      </c>
      <c r="B8158" s="1" t="s">
        <v>16</v>
      </c>
      <c r="C8158" s="1" t="s">
        <v>51</v>
      </c>
      <c r="D8158" s="5">
        <v>43252</v>
      </c>
      <c r="E8158">
        <v>1</v>
      </c>
      <c r="F8158">
        <v>1</v>
      </c>
      <c r="G8158" s="2">
        <v>67.44</v>
      </c>
      <c r="H8158">
        <v>1</v>
      </c>
      <c r="I8158">
        <v>0</v>
      </c>
      <c r="J8158" s="4">
        <v>5</v>
      </c>
      <c r="K8158" s="3">
        <v>0</v>
      </c>
      <c r="L8158" s="1" t="s">
        <v>36</v>
      </c>
    </row>
    <row r="8159" spans="1:12" x14ac:dyDescent="0.3">
      <c r="A8159" s="1" t="s">
        <v>1963</v>
      </c>
      <c r="B8159" s="1" t="s">
        <v>16</v>
      </c>
      <c r="C8159" s="1" t="s">
        <v>51</v>
      </c>
      <c r="D8159" s="5">
        <v>43282</v>
      </c>
      <c r="E8159">
        <v>4</v>
      </c>
      <c r="F8159">
        <v>4</v>
      </c>
      <c r="G8159" s="2">
        <v>618.30999999999995</v>
      </c>
      <c r="H8159">
        <v>4</v>
      </c>
      <c r="I8159">
        <v>0</v>
      </c>
      <c r="J8159" s="4">
        <v>3.75</v>
      </c>
      <c r="K8159" s="3">
        <v>0</v>
      </c>
      <c r="L8159" s="1" t="s">
        <v>37</v>
      </c>
    </row>
    <row r="8160" spans="1:12" x14ac:dyDescent="0.3">
      <c r="A8160" s="1" t="s">
        <v>1963</v>
      </c>
      <c r="B8160" s="1" t="s">
        <v>16</v>
      </c>
      <c r="C8160" s="1" t="s">
        <v>51</v>
      </c>
      <c r="D8160" s="5">
        <v>43313</v>
      </c>
      <c r="E8160">
        <v>7</v>
      </c>
      <c r="F8160">
        <v>9</v>
      </c>
      <c r="G8160" s="2">
        <v>1123.26</v>
      </c>
      <c r="H8160">
        <v>7</v>
      </c>
      <c r="I8160">
        <v>0</v>
      </c>
      <c r="J8160" s="4">
        <v>4.43</v>
      </c>
      <c r="K8160" s="3">
        <v>0</v>
      </c>
      <c r="L8160" s="1" t="s">
        <v>49</v>
      </c>
    </row>
    <row r="8161" spans="1:12" x14ac:dyDescent="0.3">
      <c r="A8161" s="1" t="s">
        <v>1964</v>
      </c>
      <c r="B8161" s="1" t="s">
        <v>16</v>
      </c>
      <c r="C8161" s="1" t="s">
        <v>1349</v>
      </c>
      <c r="D8161" s="5">
        <v>42767</v>
      </c>
      <c r="E8161">
        <v>2</v>
      </c>
      <c r="F8161">
        <v>2</v>
      </c>
      <c r="G8161" s="2">
        <v>1622.44</v>
      </c>
      <c r="H8161">
        <v>2</v>
      </c>
      <c r="I8161">
        <v>0</v>
      </c>
      <c r="J8161" s="4">
        <v>4.5</v>
      </c>
      <c r="K8161" s="3">
        <v>0</v>
      </c>
      <c r="L8161" s="1" t="s">
        <v>23</v>
      </c>
    </row>
    <row r="8162" spans="1:12" x14ac:dyDescent="0.3">
      <c r="A8162" s="1" t="s">
        <v>1964</v>
      </c>
      <c r="B8162" s="1" t="s">
        <v>16</v>
      </c>
      <c r="C8162" s="1" t="s">
        <v>1349</v>
      </c>
      <c r="D8162" s="5">
        <v>42826</v>
      </c>
      <c r="E8162">
        <v>6</v>
      </c>
      <c r="F8162">
        <v>6</v>
      </c>
      <c r="G8162" s="2">
        <v>1772.36</v>
      </c>
      <c r="H8162">
        <v>6</v>
      </c>
      <c r="I8162">
        <v>1</v>
      </c>
      <c r="J8162" s="4">
        <v>3.5</v>
      </c>
      <c r="K8162" s="3">
        <v>0.16666666666666666</v>
      </c>
      <c r="L8162" s="1" t="s">
        <v>25</v>
      </c>
    </row>
    <row r="8163" spans="1:12" x14ac:dyDescent="0.3">
      <c r="A8163" s="1" t="s">
        <v>1964</v>
      </c>
      <c r="B8163" s="1" t="s">
        <v>16</v>
      </c>
      <c r="C8163" s="1" t="s">
        <v>1349</v>
      </c>
      <c r="D8163" s="5">
        <v>42856</v>
      </c>
      <c r="E8163">
        <v>4</v>
      </c>
      <c r="F8163">
        <v>4</v>
      </c>
      <c r="G8163" s="2">
        <v>5029.78</v>
      </c>
      <c r="H8163">
        <v>4</v>
      </c>
      <c r="I8163">
        <v>0</v>
      </c>
      <c r="J8163" s="4">
        <v>5</v>
      </c>
      <c r="K8163" s="3">
        <v>0</v>
      </c>
      <c r="L8163" s="1" t="s">
        <v>26</v>
      </c>
    </row>
    <row r="8164" spans="1:12" x14ac:dyDescent="0.3">
      <c r="A8164" s="1" t="s">
        <v>1964</v>
      </c>
      <c r="B8164" s="1" t="s">
        <v>16</v>
      </c>
      <c r="C8164" s="1" t="s">
        <v>1349</v>
      </c>
      <c r="D8164" s="5">
        <v>42887</v>
      </c>
      <c r="E8164">
        <v>1</v>
      </c>
      <c r="F8164">
        <v>1</v>
      </c>
      <c r="G8164" s="2">
        <v>322.38</v>
      </c>
      <c r="H8164">
        <v>1</v>
      </c>
      <c r="I8164">
        <v>0</v>
      </c>
      <c r="J8164" s="4">
        <v>5</v>
      </c>
      <c r="K8164" s="3">
        <v>0</v>
      </c>
      <c r="L8164" s="1" t="s">
        <v>27</v>
      </c>
    </row>
    <row r="8165" spans="1:12" x14ac:dyDescent="0.3">
      <c r="A8165" s="1" t="s">
        <v>1964</v>
      </c>
      <c r="B8165" s="1" t="s">
        <v>16</v>
      </c>
      <c r="C8165" s="1" t="s">
        <v>1349</v>
      </c>
      <c r="D8165" s="5">
        <v>42917</v>
      </c>
      <c r="E8165">
        <v>1</v>
      </c>
      <c r="F8165">
        <v>1</v>
      </c>
      <c r="G8165" s="2">
        <v>971.1</v>
      </c>
      <c r="H8165">
        <v>1</v>
      </c>
      <c r="I8165">
        <v>0</v>
      </c>
      <c r="J8165" s="4">
        <v>4</v>
      </c>
      <c r="K8165" s="3">
        <v>0</v>
      </c>
      <c r="L8165" s="1" t="s">
        <v>28</v>
      </c>
    </row>
    <row r="8166" spans="1:12" x14ac:dyDescent="0.3">
      <c r="A8166" s="1" t="s">
        <v>1964</v>
      </c>
      <c r="B8166" s="1" t="s">
        <v>16</v>
      </c>
      <c r="C8166" s="1" t="s">
        <v>1349</v>
      </c>
      <c r="D8166" s="5">
        <v>42948</v>
      </c>
      <c r="E8166">
        <v>2</v>
      </c>
      <c r="F8166">
        <v>2</v>
      </c>
      <c r="G8166" s="2">
        <v>1449.86</v>
      </c>
      <c r="H8166">
        <v>2</v>
      </c>
      <c r="I8166">
        <v>0</v>
      </c>
      <c r="J8166" s="4">
        <v>4.5</v>
      </c>
      <c r="K8166" s="3">
        <v>0</v>
      </c>
      <c r="L8166" s="1" t="s">
        <v>29</v>
      </c>
    </row>
    <row r="8167" spans="1:12" x14ac:dyDescent="0.3">
      <c r="A8167" s="1" t="s">
        <v>1964</v>
      </c>
      <c r="B8167" s="1" t="s">
        <v>16</v>
      </c>
      <c r="C8167" s="1" t="s">
        <v>1349</v>
      </c>
      <c r="D8167" s="5">
        <v>42979</v>
      </c>
      <c r="E8167">
        <v>2</v>
      </c>
      <c r="F8167">
        <v>2</v>
      </c>
      <c r="G8167" s="2">
        <v>2239.63</v>
      </c>
      <c r="H8167">
        <v>2</v>
      </c>
      <c r="I8167">
        <v>0</v>
      </c>
      <c r="J8167" s="4">
        <v>5</v>
      </c>
      <c r="K8167" s="3">
        <v>0</v>
      </c>
      <c r="L8167" s="1" t="s">
        <v>18</v>
      </c>
    </row>
    <row r="8168" spans="1:12" x14ac:dyDescent="0.3">
      <c r="A8168" s="1" t="s">
        <v>1964</v>
      </c>
      <c r="B8168" s="1" t="s">
        <v>16</v>
      </c>
      <c r="C8168" s="1" t="s">
        <v>1349</v>
      </c>
      <c r="D8168" s="5">
        <v>43009</v>
      </c>
      <c r="E8168">
        <v>1</v>
      </c>
      <c r="F8168">
        <v>1</v>
      </c>
      <c r="G8168" s="2">
        <v>1082.6600000000001</v>
      </c>
      <c r="H8168">
        <v>1</v>
      </c>
      <c r="I8168">
        <v>0</v>
      </c>
      <c r="J8168" s="4">
        <v>4</v>
      </c>
      <c r="K8168" s="3">
        <v>0</v>
      </c>
      <c r="L8168" s="1" t="s">
        <v>19</v>
      </c>
    </row>
    <row r="8169" spans="1:12" x14ac:dyDescent="0.3">
      <c r="A8169" s="1" t="s">
        <v>1964</v>
      </c>
      <c r="B8169" s="1" t="s">
        <v>16</v>
      </c>
      <c r="C8169" s="1" t="s">
        <v>1349</v>
      </c>
      <c r="D8169" s="5">
        <v>43040</v>
      </c>
      <c r="E8169">
        <v>1</v>
      </c>
      <c r="F8169">
        <v>1</v>
      </c>
      <c r="G8169" s="2">
        <v>300.76</v>
      </c>
      <c r="H8169">
        <v>1</v>
      </c>
      <c r="I8169">
        <v>0</v>
      </c>
      <c r="J8169" s="4">
        <v>4</v>
      </c>
      <c r="K8169" s="3">
        <v>0</v>
      </c>
      <c r="L8169" s="1" t="s">
        <v>30</v>
      </c>
    </row>
    <row r="8170" spans="1:12" x14ac:dyDescent="0.3">
      <c r="A8170" s="1" t="s">
        <v>1964</v>
      </c>
      <c r="B8170" s="1" t="s">
        <v>16</v>
      </c>
      <c r="C8170" s="1" t="s">
        <v>1349</v>
      </c>
      <c r="D8170" s="5">
        <v>43070</v>
      </c>
      <c r="E8170">
        <v>6</v>
      </c>
      <c r="F8170">
        <v>6</v>
      </c>
      <c r="G8170" s="2">
        <v>4812.95</v>
      </c>
      <c r="H8170">
        <v>6</v>
      </c>
      <c r="I8170">
        <v>1</v>
      </c>
      <c r="J8170" s="4">
        <v>4.8</v>
      </c>
      <c r="K8170" s="3">
        <v>0.16666666666666666</v>
      </c>
      <c r="L8170" s="1" t="s">
        <v>31</v>
      </c>
    </row>
    <row r="8171" spans="1:12" x14ac:dyDescent="0.3">
      <c r="A8171" s="1" t="s">
        <v>1964</v>
      </c>
      <c r="B8171" s="1" t="s">
        <v>16</v>
      </c>
      <c r="C8171" s="1" t="s">
        <v>1349</v>
      </c>
      <c r="D8171" s="5">
        <v>43160</v>
      </c>
      <c r="E8171">
        <v>1</v>
      </c>
      <c r="F8171">
        <v>1</v>
      </c>
      <c r="G8171" s="2">
        <v>1814.29</v>
      </c>
      <c r="H8171">
        <v>1</v>
      </c>
      <c r="I8171">
        <v>1</v>
      </c>
      <c r="J8171" s="4">
        <v>1</v>
      </c>
      <c r="K8171" s="3">
        <v>1</v>
      </c>
      <c r="L8171" s="1" t="s">
        <v>34</v>
      </c>
    </row>
    <row r="8172" spans="1:12" x14ac:dyDescent="0.3">
      <c r="A8172" s="1" t="s">
        <v>1964</v>
      </c>
      <c r="B8172" s="1" t="s">
        <v>16</v>
      </c>
      <c r="C8172" s="1" t="s">
        <v>1349</v>
      </c>
      <c r="D8172" s="5">
        <v>43191</v>
      </c>
      <c r="E8172">
        <v>3</v>
      </c>
      <c r="F8172">
        <v>3</v>
      </c>
      <c r="G8172" s="2">
        <v>1017.07</v>
      </c>
      <c r="H8172">
        <v>3</v>
      </c>
      <c r="I8172">
        <v>0</v>
      </c>
      <c r="J8172" s="4">
        <v>5</v>
      </c>
      <c r="K8172" s="3">
        <v>0</v>
      </c>
      <c r="L8172" s="1" t="s">
        <v>35</v>
      </c>
    </row>
    <row r="8173" spans="1:12" x14ac:dyDescent="0.3">
      <c r="A8173" s="1" t="s">
        <v>1964</v>
      </c>
      <c r="B8173" s="1" t="s">
        <v>16</v>
      </c>
      <c r="C8173" s="1" t="s">
        <v>1349</v>
      </c>
      <c r="D8173" s="5">
        <v>43221</v>
      </c>
      <c r="E8173">
        <v>1</v>
      </c>
      <c r="F8173">
        <v>1</v>
      </c>
      <c r="G8173" s="2">
        <v>469.78</v>
      </c>
      <c r="H8173">
        <v>1</v>
      </c>
      <c r="I8173">
        <v>0</v>
      </c>
      <c r="J8173" s="4">
        <v>5</v>
      </c>
      <c r="K8173" s="3">
        <v>0</v>
      </c>
      <c r="L8173" s="1" t="s">
        <v>46</v>
      </c>
    </row>
    <row r="8174" spans="1:12" x14ac:dyDescent="0.3">
      <c r="A8174" s="1" t="s">
        <v>1964</v>
      </c>
      <c r="B8174" s="1" t="s">
        <v>16</v>
      </c>
      <c r="C8174" s="1" t="s">
        <v>1349</v>
      </c>
      <c r="D8174" s="5">
        <v>43252</v>
      </c>
      <c r="E8174">
        <v>1</v>
      </c>
      <c r="F8174">
        <v>1</v>
      </c>
      <c r="G8174" s="2">
        <v>367.72</v>
      </c>
      <c r="H8174">
        <v>1</v>
      </c>
      <c r="I8174">
        <v>0</v>
      </c>
      <c r="J8174" s="4">
        <v>5</v>
      </c>
      <c r="K8174" s="3">
        <v>0</v>
      </c>
      <c r="L8174" s="1" t="s">
        <v>36</v>
      </c>
    </row>
    <row r="8175" spans="1:12" x14ac:dyDescent="0.3">
      <c r="A8175" s="1" t="s">
        <v>1965</v>
      </c>
      <c r="B8175" s="1" t="s">
        <v>16</v>
      </c>
      <c r="C8175" s="1" t="s">
        <v>105</v>
      </c>
      <c r="D8175" s="5">
        <v>42767</v>
      </c>
      <c r="E8175">
        <v>1</v>
      </c>
      <c r="F8175">
        <v>1</v>
      </c>
      <c r="G8175" s="2">
        <v>161.21</v>
      </c>
      <c r="H8175">
        <v>1</v>
      </c>
      <c r="I8175">
        <v>0</v>
      </c>
      <c r="J8175" s="4">
        <v>5</v>
      </c>
      <c r="K8175" s="3">
        <v>0</v>
      </c>
      <c r="L8175" s="1" t="s">
        <v>23</v>
      </c>
    </row>
    <row r="8176" spans="1:12" x14ac:dyDescent="0.3">
      <c r="A8176" s="1" t="s">
        <v>1965</v>
      </c>
      <c r="B8176" s="1" t="s">
        <v>16</v>
      </c>
      <c r="C8176" s="1" t="s">
        <v>105</v>
      </c>
      <c r="D8176" s="5">
        <v>42826</v>
      </c>
      <c r="E8176">
        <v>2</v>
      </c>
      <c r="F8176">
        <v>2</v>
      </c>
      <c r="G8176" s="2">
        <v>1480.51</v>
      </c>
      <c r="H8176">
        <v>2</v>
      </c>
      <c r="I8176">
        <v>0</v>
      </c>
      <c r="J8176" s="4">
        <v>5</v>
      </c>
      <c r="K8176" s="3">
        <v>0</v>
      </c>
      <c r="L8176" s="1" t="s">
        <v>25</v>
      </c>
    </row>
    <row r="8177" spans="1:12" x14ac:dyDescent="0.3">
      <c r="A8177" s="1" t="s">
        <v>1965</v>
      </c>
      <c r="B8177" s="1" t="s">
        <v>16</v>
      </c>
      <c r="C8177" s="1" t="s">
        <v>105</v>
      </c>
      <c r="D8177" s="5">
        <v>42887</v>
      </c>
      <c r="E8177">
        <v>1</v>
      </c>
      <c r="F8177">
        <v>1</v>
      </c>
      <c r="G8177" s="2">
        <v>216.14</v>
      </c>
      <c r="H8177">
        <v>1</v>
      </c>
      <c r="I8177">
        <v>0</v>
      </c>
      <c r="J8177" s="4">
        <v>5</v>
      </c>
      <c r="K8177" s="3">
        <v>0</v>
      </c>
      <c r="L8177" s="1" t="s">
        <v>27</v>
      </c>
    </row>
    <row r="8178" spans="1:12" x14ac:dyDescent="0.3">
      <c r="A8178" s="1" t="s">
        <v>1965</v>
      </c>
      <c r="B8178" s="1" t="s">
        <v>16</v>
      </c>
      <c r="C8178" s="1" t="s">
        <v>105</v>
      </c>
      <c r="D8178" s="5">
        <v>42917</v>
      </c>
      <c r="E8178">
        <v>3</v>
      </c>
      <c r="F8178">
        <v>3</v>
      </c>
      <c r="G8178" s="2">
        <v>2161.92</v>
      </c>
      <c r="H8178">
        <v>3</v>
      </c>
      <c r="I8178">
        <v>0</v>
      </c>
      <c r="J8178" s="4">
        <v>4.67</v>
      </c>
      <c r="K8178" s="3">
        <v>0</v>
      </c>
      <c r="L8178" s="1" t="s">
        <v>28</v>
      </c>
    </row>
    <row r="8179" spans="1:12" x14ac:dyDescent="0.3">
      <c r="A8179" s="1" t="s">
        <v>1965</v>
      </c>
      <c r="B8179" s="1" t="s">
        <v>16</v>
      </c>
      <c r="C8179" s="1" t="s">
        <v>105</v>
      </c>
      <c r="D8179" s="5">
        <v>42948</v>
      </c>
      <c r="E8179">
        <v>1</v>
      </c>
      <c r="F8179">
        <v>1</v>
      </c>
      <c r="G8179" s="2">
        <v>192.75</v>
      </c>
      <c r="H8179">
        <v>1</v>
      </c>
      <c r="I8179">
        <v>0</v>
      </c>
      <c r="J8179" s="4">
        <v>4</v>
      </c>
      <c r="K8179" s="3">
        <v>0</v>
      </c>
      <c r="L8179" s="1" t="s">
        <v>29</v>
      </c>
    </row>
    <row r="8180" spans="1:12" x14ac:dyDescent="0.3">
      <c r="A8180" s="1" t="s">
        <v>1965</v>
      </c>
      <c r="B8180" s="1" t="s">
        <v>16</v>
      </c>
      <c r="C8180" s="1" t="s">
        <v>105</v>
      </c>
      <c r="D8180" s="5">
        <v>42979</v>
      </c>
      <c r="E8180">
        <v>3</v>
      </c>
      <c r="F8180">
        <v>3</v>
      </c>
      <c r="G8180" s="2">
        <v>1369.46</v>
      </c>
      <c r="H8180">
        <v>3</v>
      </c>
      <c r="I8180">
        <v>1</v>
      </c>
      <c r="J8180" s="4">
        <v>5</v>
      </c>
      <c r="K8180" s="3">
        <v>0.33333333333333331</v>
      </c>
      <c r="L8180" s="1" t="s">
        <v>18</v>
      </c>
    </row>
    <row r="8181" spans="1:12" x14ac:dyDescent="0.3">
      <c r="A8181" s="1" t="s">
        <v>1965</v>
      </c>
      <c r="B8181" s="1" t="s">
        <v>16</v>
      </c>
      <c r="C8181" s="1" t="s">
        <v>105</v>
      </c>
      <c r="D8181" s="5">
        <v>43040</v>
      </c>
      <c r="E8181">
        <v>3</v>
      </c>
      <c r="F8181">
        <v>3</v>
      </c>
      <c r="G8181" s="2">
        <v>1869.54</v>
      </c>
      <c r="H8181">
        <v>3</v>
      </c>
      <c r="I8181">
        <v>0</v>
      </c>
      <c r="J8181" s="4">
        <v>5</v>
      </c>
      <c r="K8181" s="3">
        <v>0</v>
      </c>
      <c r="L8181" s="1" t="s">
        <v>30</v>
      </c>
    </row>
    <row r="8182" spans="1:12" x14ac:dyDescent="0.3">
      <c r="A8182" s="1" t="s">
        <v>1965</v>
      </c>
      <c r="B8182" s="1" t="s">
        <v>16</v>
      </c>
      <c r="C8182" s="1" t="s">
        <v>105</v>
      </c>
      <c r="D8182" s="5">
        <v>43070</v>
      </c>
      <c r="E8182">
        <v>3</v>
      </c>
      <c r="F8182">
        <v>3</v>
      </c>
      <c r="G8182" s="2">
        <v>1246.8800000000001</v>
      </c>
      <c r="H8182">
        <v>3</v>
      </c>
      <c r="I8182">
        <v>1</v>
      </c>
      <c r="J8182" s="4">
        <v>2.67</v>
      </c>
      <c r="K8182" s="3">
        <v>0.33333333333333331</v>
      </c>
      <c r="L8182" s="1" t="s">
        <v>31</v>
      </c>
    </row>
    <row r="8183" spans="1:12" x14ac:dyDescent="0.3">
      <c r="A8183" s="1" t="s">
        <v>1965</v>
      </c>
      <c r="B8183" s="1" t="s">
        <v>16</v>
      </c>
      <c r="C8183" s="1" t="s">
        <v>105</v>
      </c>
      <c r="D8183" s="5">
        <v>43132</v>
      </c>
      <c r="E8183">
        <v>1</v>
      </c>
      <c r="F8183">
        <v>1</v>
      </c>
      <c r="G8183" s="2">
        <v>394.06</v>
      </c>
      <c r="H8183">
        <v>1</v>
      </c>
      <c r="I8183">
        <v>0</v>
      </c>
      <c r="J8183" s="4">
        <v>5</v>
      </c>
      <c r="K8183" s="3">
        <v>0</v>
      </c>
      <c r="L8183" s="1" t="s">
        <v>33</v>
      </c>
    </row>
    <row r="8184" spans="1:12" x14ac:dyDescent="0.3">
      <c r="A8184" s="1" t="s">
        <v>1965</v>
      </c>
      <c r="B8184" s="1" t="s">
        <v>16</v>
      </c>
      <c r="C8184" s="1" t="s">
        <v>105</v>
      </c>
      <c r="D8184" s="5">
        <v>43160</v>
      </c>
      <c r="E8184">
        <v>2</v>
      </c>
      <c r="F8184">
        <v>2</v>
      </c>
      <c r="G8184" s="2">
        <v>525.86</v>
      </c>
      <c r="H8184">
        <v>2</v>
      </c>
      <c r="I8184">
        <v>1</v>
      </c>
      <c r="J8184" s="4">
        <v>4.5</v>
      </c>
      <c r="K8184" s="3">
        <v>0.5</v>
      </c>
      <c r="L8184" s="1" t="s">
        <v>34</v>
      </c>
    </row>
    <row r="8185" spans="1:12" x14ac:dyDescent="0.3">
      <c r="A8185" s="1" t="s">
        <v>1965</v>
      </c>
      <c r="B8185" s="1" t="s">
        <v>16</v>
      </c>
      <c r="C8185" s="1" t="s">
        <v>105</v>
      </c>
      <c r="D8185" s="5">
        <v>43252</v>
      </c>
      <c r="E8185">
        <v>2</v>
      </c>
      <c r="F8185">
        <v>2</v>
      </c>
      <c r="G8185" s="2">
        <v>942.76</v>
      </c>
      <c r="H8185">
        <v>2</v>
      </c>
      <c r="I8185">
        <v>0</v>
      </c>
      <c r="J8185" s="4">
        <v>4</v>
      </c>
      <c r="K8185" s="3">
        <v>0</v>
      </c>
      <c r="L8185" s="1" t="s">
        <v>36</v>
      </c>
    </row>
    <row r="8186" spans="1:12" x14ac:dyDescent="0.3">
      <c r="A8186" s="1" t="s">
        <v>1966</v>
      </c>
      <c r="B8186" s="1" t="s">
        <v>16</v>
      </c>
      <c r="C8186" s="1" t="s">
        <v>51</v>
      </c>
      <c r="D8186" s="5">
        <v>43040</v>
      </c>
      <c r="E8186">
        <v>1</v>
      </c>
      <c r="F8186">
        <v>1</v>
      </c>
      <c r="G8186" s="2">
        <v>70.650000000000006</v>
      </c>
      <c r="H8186">
        <v>1</v>
      </c>
      <c r="I8186">
        <v>0</v>
      </c>
      <c r="J8186" s="4">
        <v>5</v>
      </c>
      <c r="K8186" s="3">
        <v>0</v>
      </c>
      <c r="L8186" s="1" t="s">
        <v>30</v>
      </c>
    </row>
    <row r="8187" spans="1:12" x14ac:dyDescent="0.3">
      <c r="A8187" s="1" t="s">
        <v>1967</v>
      </c>
      <c r="B8187" s="1" t="s">
        <v>16</v>
      </c>
      <c r="C8187" s="1" t="s">
        <v>1968</v>
      </c>
      <c r="D8187" s="5">
        <v>43070</v>
      </c>
      <c r="E8187">
        <v>1</v>
      </c>
      <c r="F8187">
        <v>1</v>
      </c>
      <c r="G8187" s="2">
        <v>42.49</v>
      </c>
      <c r="H8187">
        <v>1</v>
      </c>
      <c r="I8187">
        <v>0</v>
      </c>
      <c r="J8187" s="4">
        <v>3</v>
      </c>
      <c r="K8187" s="3">
        <v>0</v>
      </c>
      <c r="L8187" s="1" t="s">
        <v>31</v>
      </c>
    </row>
    <row r="8188" spans="1:12" x14ac:dyDescent="0.3">
      <c r="A8188" s="1" t="s">
        <v>1969</v>
      </c>
      <c r="B8188" s="1" t="s">
        <v>41</v>
      </c>
      <c r="C8188" s="1" t="s">
        <v>42</v>
      </c>
      <c r="D8188" s="5">
        <v>43313</v>
      </c>
      <c r="E8188">
        <v>5</v>
      </c>
      <c r="F8188">
        <v>5</v>
      </c>
      <c r="G8188" s="2">
        <v>456.6</v>
      </c>
      <c r="H8188">
        <v>5</v>
      </c>
      <c r="I8188">
        <v>0</v>
      </c>
      <c r="J8188" s="4">
        <v>4.2</v>
      </c>
      <c r="K8188" s="3">
        <v>0</v>
      </c>
      <c r="L8188" s="1" t="s">
        <v>49</v>
      </c>
    </row>
    <row r="8189" spans="1:12" x14ac:dyDescent="0.3">
      <c r="A8189" s="1" t="s">
        <v>1970</v>
      </c>
      <c r="B8189" s="1" t="s">
        <v>16</v>
      </c>
      <c r="C8189" s="1" t="s">
        <v>127</v>
      </c>
      <c r="D8189" s="5">
        <v>43191</v>
      </c>
      <c r="E8189">
        <v>2</v>
      </c>
      <c r="F8189">
        <v>2</v>
      </c>
      <c r="G8189" s="2">
        <v>85.26</v>
      </c>
      <c r="H8189">
        <v>2</v>
      </c>
      <c r="I8189">
        <v>1</v>
      </c>
      <c r="J8189" s="4">
        <v>3</v>
      </c>
      <c r="K8189" s="3">
        <v>0.5</v>
      </c>
      <c r="L8189" s="1" t="s">
        <v>35</v>
      </c>
    </row>
    <row r="8190" spans="1:12" x14ac:dyDescent="0.3">
      <c r="A8190" s="1" t="s">
        <v>1970</v>
      </c>
      <c r="B8190" s="1" t="s">
        <v>16</v>
      </c>
      <c r="C8190" s="1" t="s">
        <v>127</v>
      </c>
      <c r="D8190" s="5">
        <v>43221</v>
      </c>
      <c r="E8190">
        <v>3</v>
      </c>
      <c r="F8190">
        <v>3</v>
      </c>
      <c r="G8190" s="2">
        <v>109.09</v>
      </c>
      <c r="H8190">
        <v>3</v>
      </c>
      <c r="I8190">
        <v>0</v>
      </c>
      <c r="J8190" s="4">
        <v>4.67</v>
      </c>
      <c r="K8190" s="3">
        <v>0</v>
      </c>
      <c r="L8190" s="1" t="s">
        <v>46</v>
      </c>
    </row>
    <row r="8191" spans="1:12" x14ac:dyDescent="0.3">
      <c r="A8191" s="1" t="s">
        <v>1970</v>
      </c>
      <c r="B8191" s="1" t="s">
        <v>16</v>
      </c>
      <c r="C8191" s="1" t="s">
        <v>127</v>
      </c>
      <c r="D8191" s="5">
        <v>43252</v>
      </c>
      <c r="E8191">
        <v>3</v>
      </c>
      <c r="F8191">
        <v>6</v>
      </c>
      <c r="G8191" s="2">
        <v>268.79000000000002</v>
      </c>
      <c r="H8191">
        <v>3</v>
      </c>
      <c r="I8191">
        <v>0</v>
      </c>
      <c r="J8191" s="4">
        <v>3.67</v>
      </c>
      <c r="K8191" s="3">
        <v>0</v>
      </c>
      <c r="L8191" s="1" t="s">
        <v>36</v>
      </c>
    </row>
    <row r="8192" spans="1:12" x14ac:dyDescent="0.3">
      <c r="A8192" s="1" t="s">
        <v>1970</v>
      </c>
      <c r="B8192" s="1" t="s">
        <v>16</v>
      </c>
      <c r="C8192" s="1" t="s">
        <v>127</v>
      </c>
      <c r="D8192" s="5">
        <v>43282</v>
      </c>
      <c r="E8192">
        <v>3</v>
      </c>
      <c r="F8192">
        <v>3</v>
      </c>
      <c r="G8192" s="2">
        <v>157.35</v>
      </c>
      <c r="H8192">
        <v>3</v>
      </c>
      <c r="I8192">
        <v>0</v>
      </c>
      <c r="J8192" s="4">
        <v>5</v>
      </c>
      <c r="K8192" s="3">
        <v>0</v>
      </c>
      <c r="L8192" s="1" t="s">
        <v>37</v>
      </c>
    </row>
    <row r="8193" spans="1:12" x14ac:dyDescent="0.3">
      <c r="A8193" s="1" t="s">
        <v>1971</v>
      </c>
      <c r="B8193" s="1" t="s">
        <v>108</v>
      </c>
      <c r="C8193" s="1" t="s">
        <v>768</v>
      </c>
      <c r="D8193" s="5">
        <v>43191</v>
      </c>
      <c r="E8193">
        <v>1</v>
      </c>
      <c r="F8193">
        <v>1</v>
      </c>
      <c r="G8193" s="2">
        <v>724.21</v>
      </c>
      <c r="H8193">
        <v>1</v>
      </c>
      <c r="I8193">
        <v>1</v>
      </c>
      <c r="J8193" s="4">
        <v>5</v>
      </c>
      <c r="K8193" s="3">
        <v>1</v>
      </c>
      <c r="L8193" s="1" t="s">
        <v>35</v>
      </c>
    </row>
    <row r="8194" spans="1:12" x14ac:dyDescent="0.3">
      <c r="A8194" s="1" t="s">
        <v>1971</v>
      </c>
      <c r="B8194" s="1" t="s">
        <v>108</v>
      </c>
      <c r="C8194" s="1" t="s">
        <v>768</v>
      </c>
      <c r="D8194" s="5">
        <v>43221</v>
      </c>
      <c r="E8194">
        <v>2</v>
      </c>
      <c r="F8194">
        <v>2</v>
      </c>
      <c r="G8194" s="2">
        <v>1558.76</v>
      </c>
      <c r="H8194">
        <v>2</v>
      </c>
      <c r="I8194">
        <v>0</v>
      </c>
      <c r="J8194" s="4">
        <v>4.5</v>
      </c>
      <c r="K8194" s="3">
        <v>0</v>
      </c>
      <c r="L8194" s="1" t="s">
        <v>46</v>
      </c>
    </row>
    <row r="8195" spans="1:12" x14ac:dyDescent="0.3">
      <c r="A8195" s="1" t="s">
        <v>1971</v>
      </c>
      <c r="B8195" s="1" t="s">
        <v>108</v>
      </c>
      <c r="C8195" s="1" t="s">
        <v>768</v>
      </c>
      <c r="D8195" s="5">
        <v>43282</v>
      </c>
      <c r="E8195">
        <v>2</v>
      </c>
      <c r="F8195">
        <v>2</v>
      </c>
      <c r="G8195" s="2">
        <v>333.33</v>
      </c>
      <c r="H8195">
        <v>2</v>
      </c>
      <c r="I8195">
        <v>0</v>
      </c>
      <c r="J8195" s="4">
        <v>5</v>
      </c>
      <c r="K8195" s="3">
        <v>0</v>
      </c>
      <c r="L8195" s="1" t="s">
        <v>37</v>
      </c>
    </row>
    <row r="8196" spans="1:12" x14ac:dyDescent="0.3">
      <c r="A8196" s="1" t="s">
        <v>1972</v>
      </c>
      <c r="B8196" s="1" t="s">
        <v>57</v>
      </c>
      <c r="C8196" s="1" t="s">
        <v>1973</v>
      </c>
      <c r="D8196" s="5">
        <v>43221</v>
      </c>
      <c r="E8196">
        <v>1</v>
      </c>
      <c r="F8196">
        <v>1</v>
      </c>
      <c r="G8196" s="2">
        <v>95.32</v>
      </c>
      <c r="H8196">
        <v>1</v>
      </c>
      <c r="I8196">
        <v>0</v>
      </c>
      <c r="J8196" s="4">
        <v>5</v>
      </c>
      <c r="K8196" s="3">
        <v>0</v>
      </c>
      <c r="L8196" s="1" t="s">
        <v>46</v>
      </c>
    </row>
    <row r="8197" spans="1:12" x14ac:dyDescent="0.3">
      <c r="A8197" s="1" t="s">
        <v>1972</v>
      </c>
      <c r="B8197" s="1" t="s">
        <v>57</v>
      </c>
      <c r="C8197" s="1" t="s">
        <v>1973</v>
      </c>
      <c r="D8197" s="5">
        <v>43252</v>
      </c>
      <c r="E8197">
        <v>2</v>
      </c>
      <c r="F8197">
        <v>2</v>
      </c>
      <c r="G8197" s="2">
        <v>176.98</v>
      </c>
      <c r="H8197">
        <v>2</v>
      </c>
      <c r="I8197">
        <v>0</v>
      </c>
      <c r="J8197" s="4">
        <v>4.5</v>
      </c>
      <c r="K8197" s="3">
        <v>0</v>
      </c>
      <c r="L8197" s="1" t="s">
        <v>36</v>
      </c>
    </row>
    <row r="8198" spans="1:12" x14ac:dyDescent="0.3">
      <c r="A8198" s="1" t="s">
        <v>1972</v>
      </c>
      <c r="B8198" s="1" t="s">
        <v>57</v>
      </c>
      <c r="C8198" s="1" t="s">
        <v>1973</v>
      </c>
      <c r="D8198" s="5">
        <v>43282</v>
      </c>
      <c r="E8198">
        <v>4</v>
      </c>
      <c r="F8198">
        <v>4</v>
      </c>
      <c r="G8198" s="2">
        <v>422.6</v>
      </c>
      <c r="H8198">
        <v>4</v>
      </c>
      <c r="I8198">
        <v>0</v>
      </c>
      <c r="J8198" s="4">
        <v>4.5</v>
      </c>
      <c r="K8198" s="3">
        <v>0</v>
      </c>
      <c r="L8198" s="1" t="s">
        <v>37</v>
      </c>
    </row>
    <row r="8199" spans="1:12" x14ac:dyDescent="0.3">
      <c r="A8199" s="1" t="s">
        <v>1972</v>
      </c>
      <c r="B8199" s="1" t="s">
        <v>57</v>
      </c>
      <c r="C8199" s="1" t="s">
        <v>1973</v>
      </c>
      <c r="D8199" s="5">
        <v>43313</v>
      </c>
      <c r="E8199">
        <v>1</v>
      </c>
      <c r="F8199">
        <v>1</v>
      </c>
      <c r="G8199" s="2">
        <v>83.73</v>
      </c>
      <c r="H8199">
        <v>1</v>
      </c>
      <c r="I8199">
        <v>0</v>
      </c>
      <c r="J8199" s="4">
        <v>5</v>
      </c>
      <c r="K8199" s="3">
        <v>0</v>
      </c>
      <c r="L8199" s="1" t="s">
        <v>49</v>
      </c>
    </row>
    <row r="8200" spans="1:12" x14ac:dyDescent="0.3">
      <c r="A8200" s="1" t="s">
        <v>1974</v>
      </c>
      <c r="B8200" s="1" t="s">
        <v>16</v>
      </c>
      <c r="C8200" s="1" t="s">
        <v>51</v>
      </c>
      <c r="D8200" s="5">
        <v>43040</v>
      </c>
      <c r="E8200">
        <v>2</v>
      </c>
      <c r="F8200">
        <v>2</v>
      </c>
      <c r="G8200" s="2">
        <v>1293.1500000000001</v>
      </c>
      <c r="H8200">
        <v>2</v>
      </c>
      <c r="I8200">
        <v>0</v>
      </c>
      <c r="J8200" s="4">
        <v>4</v>
      </c>
      <c r="K8200" s="3">
        <v>0</v>
      </c>
      <c r="L8200" s="1" t="s">
        <v>30</v>
      </c>
    </row>
    <row r="8201" spans="1:12" x14ac:dyDescent="0.3">
      <c r="A8201" s="1" t="s">
        <v>1974</v>
      </c>
      <c r="B8201" s="1" t="s">
        <v>16</v>
      </c>
      <c r="C8201" s="1" t="s">
        <v>51</v>
      </c>
      <c r="D8201" s="5">
        <v>43070</v>
      </c>
      <c r="E8201">
        <v>1</v>
      </c>
      <c r="F8201">
        <v>1</v>
      </c>
      <c r="G8201" s="2">
        <v>43.33</v>
      </c>
      <c r="H8201">
        <v>1</v>
      </c>
      <c r="I8201">
        <v>0</v>
      </c>
      <c r="J8201" s="4">
        <v>5</v>
      </c>
      <c r="K8201" s="3">
        <v>0</v>
      </c>
      <c r="L8201" s="1" t="s">
        <v>31</v>
      </c>
    </row>
    <row r="8202" spans="1:12" x14ac:dyDescent="0.3">
      <c r="A8202" s="1" t="s">
        <v>1974</v>
      </c>
      <c r="B8202" s="1" t="s">
        <v>16</v>
      </c>
      <c r="C8202" s="1" t="s">
        <v>51</v>
      </c>
      <c r="D8202" s="5">
        <v>43101</v>
      </c>
      <c r="E8202">
        <v>1</v>
      </c>
      <c r="F8202">
        <v>1</v>
      </c>
      <c r="G8202" s="2">
        <v>418.04</v>
      </c>
      <c r="H8202">
        <v>1</v>
      </c>
      <c r="I8202">
        <v>0</v>
      </c>
      <c r="J8202" s="4">
        <v>5</v>
      </c>
      <c r="K8202" s="3">
        <v>0</v>
      </c>
      <c r="L8202" s="1" t="s">
        <v>32</v>
      </c>
    </row>
    <row r="8203" spans="1:12" x14ac:dyDescent="0.3">
      <c r="A8203" s="1" t="s">
        <v>1974</v>
      </c>
      <c r="B8203" s="1" t="s">
        <v>16</v>
      </c>
      <c r="C8203" s="1" t="s">
        <v>51</v>
      </c>
      <c r="D8203" s="5">
        <v>43132</v>
      </c>
      <c r="E8203">
        <v>3</v>
      </c>
      <c r="F8203">
        <v>3</v>
      </c>
      <c r="G8203" s="2">
        <v>1291.51</v>
      </c>
      <c r="H8203">
        <v>3</v>
      </c>
      <c r="I8203">
        <v>0</v>
      </c>
      <c r="J8203" s="4">
        <v>4.33</v>
      </c>
      <c r="K8203" s="3">
        <v>0</v>
      </c>
      <c r="L8203" s="1" t="s">
        <v>33</v>
      </c>
    </row>
    <row r="8204" spans="1:12" x14ac:dyDescent="0.3">
      <c r="A8204" s="1" t="s">
        <v>1974</v>
      </c>
      <c r="B8204" s="1" t="s">
        <v>16</v>
      </c>
      <c r="C8204" s="1" t="s">
        <v>51</v>
      </c>
      <c r="D8204" s="5">
        <v>43160</v>
      </c>
      <c r="E8204">
        <v>8</v>
      </c>
      <c r="F8204">
        <v>8</v>
      </c>
      <c r="G8204" s="2">
        <v>2311.27</v>
      </c>
      <c r="H8204">
        <v>8</v>
      </c>
      <c r="I8204">
        <v>1</v>
      </c>
      <c r="J8204" s="4">
        <v>3.75</v>
      </c>
      <c r="K8204" s="3">
        <v>0.125</v>
      </c>
      <c r="L8204" s="1" t="s">
        <v>34</v>
      </c>
    </row>
    <row r="8205" spans="1:12" x14ac:dyDescent="0.3">
      <c r="A8205" s="1" t="s">
        <v>1974</v>
      </c>
      <c r="B8205" s="1" t="s">
        <v>16</v>
      </c>
      <c r="C8205" s="1" t="s">
        <v>51</v>
      </c>
      <c r="D8205" s="5">
        <v>43191</v>
      </c>
      <c r="E8205">
        <v>3</v>
      </c>
      <c r="F8205">
        <v>3</v>
      </c>
      <c r="G8205" s="2">
        <v>2158.04</v>
      </c>
      <c r="H8205">
        <v>3</v>
      </c>
      <c r="I8205">
        <v>1</v>
      </c>
      <c r="J8205" s="4">
        <v>3.33</v>
      </c>
      <c r="K8205" s="3">
        <v>0.33333333333333331</v>
      </c>
      <c r="L8205" s="1" t="s">
        <v>35</v>
      </c>
    </row>
    <row r="8206" spans="1:12" x14ac:dyDescent="0.3">
      <c r="A8206" s="1" t="s">
        <v>1974</v>
      </c>
      <c r="B8206" s="1" t="s">
        <v>16</v>
      </c>
      <c r="C8206" s="1" t="s">
        <v>51</v>
      </c>
      <c r="D8206" s="5">
        <v>43313</v>
      </c>
      <c r="E8206">
        <v>1</v>
      </c>
      <c r="F8206">
        <v>1</v>
      </c>
      <c r="G8206" s="2">
        <v>599.26</v>
      </c>
      <c r="H8206">
        <v>1</v>
      </c>
      <c r="I8206">
        <v>0</v>
      </c>
      <c r="J8206" s="4">
        <v>5</v>
      </c>
      <c r="K8206" s="3">
        <v>0</v>
      </c>
      <c r="L8206" s="1" t="s">
        <v>49</v>
      </c>
    </row>
    <row r="8207" spans="1:12" x14ac:dyDescent="0.3">
      <c r="A8207" s="1" t="s">
        <v>1975</v>
      </c>
      <c r="B8207" s="1" t="s">
        <v>16</v>
      </c>
      <c r="C8207" s="1" t="s">
        <v>412</v>
      </c>
      <c r="D8207" s="5">
        <v>43132</v>
      </c>
      <c r="E8207">
        <v>1</v>
      </c>
      <c r="F8207">
        <v>1</v>
      </c>
      <c r="G8207" s="2">
        <v>125.52</v>
      </c>
      <c r="H8207">
        <v>1</v>
      </c>
      <c r="I8207">
        <v>0</v>
      </c>
      <c r="J8207" s="4">
        <v>5</v>
      </c>
      <c r="K8207" s="3">
        <v>0</v>
      </c>
      <c r="L8207" s="1" t="s">
        <v>33</v>
      </c>
    </row>
    <row r="8208" spans="1:12" x14ac:dyDescent="0.3">
      <c r="A8208" s="1" t="s">
        <v>1976</v>
      </c>
      <c r="B8208" s="1" t="s">
        <v>16</v>
      </c>
      <c r="C8208" s="1" t="s">
        <v>51</v>
      </c>
      <c r="D8208" s="5">
        <v>42826</v>
      </c>
      <c r="E8208">
        <v>1</v>
      </c>
      <c r="F8208">
        <v>1</v>
      </c>
      <c r="G8208" s="2">
        <v>52.78</v>
      </c>
      <c r="H8208">
        <v>1</v>
      </c>
      <c r="I8208">
        <v>0</v>
      </c>
      <c r="J8208" s="4">
        <v>5</v>
      </c>
      <c r="K8208" s="3">
        <v>0</v>
      </c>
      <c r="L8208" s="1" t="s">
        <v>25</v>
      </c>
    </row>
    <row r="8209" spans="1:12" x14ac:dyDescent="0.3">
      <c r="A8209" s="1" t="s">
        <v>1976</v>
      </c>
      <c r="B8209" s="1" t="s">
        <v>16</v>
      </c>
      <c r="C8209" s="1" t="s">
        <v>51</v>
      </c>
      <c r="D8209" s="5">
        <v>42856</v>
      </c>
      <c r="E8209">
        <v>5</v>
      </c>
      <c r="F8209">
        <v>5</v>
      </c>
      <c r="G8209" s="2">
        <v>395.05</v>
      </c>
      <c r="H8209">
        <v>5</v>
      </c>
      <c r="I8209">
        <v>0</v>
      </c>
      <c r="J8209" s="4">
        <v>4</v>
      </c>
      <c r="K8209" s="3">
        <v>0</v>
      </c>
      <c r="L8209" s="1" t="s">
        <v>26</v>
      </c>
    </row>
    <row r="8210" spans="1:12" x14ac:dyDescent="0.3">
      <c r="A8210" s="1" t="s">
        <v>1976</v>
      </c>
      <c r="B8210" s="1" t="s">
        <v>16</v>
      </c>
      <c r="C8210" s="1" t="s">
        <v>51</v>
      </c>
      <c r="D8210" s="5">
        <v>42887</v>
      </c>
      <c r="E8210">
        <v>2</v>
      </c>
      <c r="F8210">
        <v>2</v>
      </c>
      <c r="G8210" s="2">
        <v>91.88</v>
      </c>
      <c r="H8210">
        <v>1</v>
      </c>
      <c r="I8210">
        <v>0</v>
      </c>
      <c r="J8210" s="4">
        <v>4</v>
      </c>
      <c r="K8210" s="3">
        <v>0</v>
      </c>
      <c r="L8210" s="1" t="s">
        <v>27</v>
      </c>
    </row>
    <row r="8211" spans="1:12" x14ac:dyDescent="0.3">
      <c r="A8211" s="1" t="s">
        <v>1976</v>
      </c>
      <c r="B8211" s="1" t="s">
        <v>16</v>
      </c>
      <c r="C8211" s="1" t="s">
        <v>51</v>
      </c>
      <c r="D8211" s="5">
        <v>42948</v>
      </c>
      <c r="E8211">
        <v>1</v>
      </c>
      <c r="F8211">
        <v>1</v>
      </c>
      <c r="G8211" s="2">
        <v>54.11</v>
      </c>
      <c r="H8211">
        <v>1</v>
      </c>
      <c r="I8211">
        <v>0</v>
      </c>
      <c r="J8211" s="4">
        <v>5</v>
      </c>
      <c r="K8211" s="3">
        <v>0</v>
      </c>
      <c r="L8211" s="1" t="s">
        <v>29</v>
      </c>
    </row>
    <row r="8212" spans="1:12" x14ac:dyDescent="0.3">
      <c r="A8212" s="1" t="s">
        <v>1977</v>
      </c>
      <c r="B8212" s="1" t="s">
        <v>16</v>
      </c>
      <c r="C8212" s="1" t="s">
        <v>1978</v>
      </c>
      <c r="D8212" s="5">
        <v>43009</v>
      </c>
      <c r="E8212">
        <v>1</v>
      </c>
      <c r="F8212">
        <v>1</v>
      </c>
      <c r="G8212" s="2">
        <v>41.75</v>
      </c>
      <c r="H8212">
        <v>1</v>
      </c>
      <c r="I8212">
        <v>0</v>
      </c>
      <c r="J8212" s="4">
        <v>5</v>
      </c>
      <c r="K8212" s="3">
        <v>0</v>
      </c>
      <c r="L8212" s="1" t="s">
        <v>19</v>
      </c>
    </row>
    <row r="8213" spans="1:12" x14ac:dyDescent="0.3">
      <c r="A8213" s="1" t="s">
        <v>1977</v>
      </c>
      <c r="B8213" s="1" t="s">
        <v>16</v>
      </c>
      <c r="C8213" s="1" t="s">
        <v>1978</v>
      </c>
      <c r="D8213" s="5">
        <v>43040</v>
      </c>
      <c r="E8213">
        <v>2</v>
      </c>
      <c r="F8213">
        <v>2</v>
      </c>
      <c r="G8213" s="2">
        <v>77.28</v>
      </c>
      <c r="H8213">
        <v>2</v>
      </c>
      <c r="I8213">
        <v>0</v>
      </c>
      <c r="J8213" s="4">
        <v>2.5</v>
      </c>
      <c r="K8213" s="3">
        <v>0</v>
      </c>
      <c r="L8213" s="1" t="s">
        <v>30</v>
      </c>
    </row>
    <row r="8214" spans="1:12" x14ac:dyDescent="0.3">
      <c r="A8214" s="1" t="s">
        <v>1977</v>
      </c>
      <c r="B8214" s="1" t="s">
        <v>16</v>
      </c>
      <c r="C8214" s="1" t="s">
        <v>1978</v>
      </c>
      <c r="D8214" s="5">
        <v>43070</v>
      </c>
      <c r="E8214">
        <v>3</v>
      </c>
      <c r="F8214">
        <v>3</v>
      </c>
      <c r="G8214" s="2">
        <v>107.42</v>
      </c>
      <c r="H8214">
        <v>3</v>
      </c>
      <c r="I8214">
        <v>0</v>
      </c>
      <c r="J8214" s="4">
        <v>4.33</v>
      </c>
      <c r="K8214" s="3">
        <v>0</v>
      </c>
      <c r="L8214" s="1" t="s">
        <v>31</v>
      </c>
    </row>
    <row r="8215" spans="1:12" x14ac:dyDescent="0.3">
      <c r="A8215" s="1" t="s">
        <v>1977</v>
      </c>
      <c r="B8215" s="1" t="s">
        <v>16</v>
      </c>
      <c r="C8215" s="1" t="s">
        <v>1978</v>
      </c>
      <c r="D8215" s="5">
        <v>43101</v>
      </c>
      <c r="E8215">
        <v>2</v>
      </c>
      <c r="F8215">
        <v>2</v>
      </c>
      <c r="G8215" s="2">
        <v>99.05</v>
      </c>
      <c r="H8215">
        <v>2</v>
      </c>
      <c r="I8215">
        <v>0</v>
      </c>
      <c r="J8215" s="4">
        <v>5</v>
      </c>
      <c r="K8215" s="3">
        <v>0</v>
      </c>
      <c r="L8215" s="1" t="s">
        <v>32</v>
      </c>
    </row>
    <row r="8216" spans="1:12" x14ac:dyDescent="0.3">
      <c r="A8216" s="1" t="s">
        <v>1977</v>
      </c>
      <c r="B8216" s="1" t="s">
        <v>16</v>
      </c>
      <c r="C8216" s="1" t="s">
        <v>1978</v>
      </c>
      <c r="D8216" s="5">
        <v>43132</v>
      </c>
      <c r="E8216">
        <v>2</v>
      </c>
      <c r="F8216">
        <v>2</v>
      </c>
      <c r="G8216" s="2">
        <v>116.82</v>
      </c>
      <c r="H8216">
        <v>2</v>
      </c>
      <c r="I8216">
        <v>0</v>
      </c>
      <c r="J8216" s="4">
        <v>4.5</v>
      </c>
      <c r="K8216" s="3">
        <v>0</v>
      </c>
      <c r="L8216" s="1" t="s">
        <v>33</v>
      </c>
    </row>
    <row r="8217" spans="1:12" x14ac:dyDescent="0.3">
      <c r="A8217" s="1" t="s">
        <v>1977</v>
      </c>
      <c r="B8217" s="1" t="s">
        <v>16</v>
      </c>
      <c r="C8217" s="1" t="s">
        <v>1978</v>
      </c>
      <c r="D8217" s="5">
        <v>43191</v>
      </c>
      <c r="E8217">
        <v>3</v>
      </c>
      <c r="F8217">
        <v>3</v>
      </c>
      <c r="G8217" s="2">
        <v>167.78</v>
      </c>
      <c r="H8217">
        <v>3</v>
      </c>
      <c r="I8217">
        <v>1</v>
      </c>
      <c r="J8217" s="4">
        <v>3.33</v>
      </c>
      <c r="K8217" s="3">
        <v>0.33333333333333331</v>
      </c>
      <c r="L8217" s="1" t="s">
        <v>35</v>
      </c>
    </row>
    <row r="8218" spans="1:12" x14ac:dyDescent="0.3">
      <c r="A8218" s="1" t="s">
        <v>1977</v>
      </c>
      <c r="B8218" s="1" t="s">
        <v>16</v>
      </c>
      <c r="C8218" s="1" t="s">
        <v>1978</v>
      </c>
      <c r="D8218" s="5">
        <v>43252</v>
      </c>
      <c r="E8218">
        <v>1</v>
      </c>
      <c r="F8218">
        <v>1</v>
      </c>
      <c r="G8218" s="2">
        <v>37.65</v>
      </c>
      <c r="H8218">
        <v>1</v>
      </c>
      <c r="I8218">
        <v>0</v>
      </c>
      <c r="J8218" s="4">
        <v>4</v>
      </c>
      <c r="K8218" s="3">
        <v>0</v>
      </c>
      <c r="L8218" s="1" t="s">
        <v>36</v>
      </c>
    </row>
    <row r="8219" spans="1:12" x14ac:dyDescent="0.3">
      <c r="A8219" s="1" t="s">
        <v>1979</v>
      </c>
      <c r="B8219" s="1" t="s">
        <v>16</v>
      </c>
      <c r="C8219" s="1" t="s">
        <v>436</v>
      </c>
      <c r="D8219" s="5">
        <v>42856</v>
      </c>
      <c r="E8219">
        <v>1</v>
      </c>
      <c r="F8219">
        <v>1</v>
      </c>
      <c r="G8219" s="2">
        <v>147.59</v>
      </c>
      <c r="H8219">
        <v>1</v>
      </c>
      <c r="I8219">
        <v>0</v>
      </c>
      <c r="J8219" s="4">
        <v>5</v>
      </c>
      <c r="K8219" s="3">
        <v>0</v>
      </c>
      <c r="L8219" s="1" t="s">
        <v>26</v>
      </c>
    </row>
    <row r="8220" spans="1:12" x14ac:dyDescent="0.3">
      <c r="A8220" s="1" t="s">
        <v>1980</v>
      </c>
      <c r="B8220" s="1" t="s">
        <v>16</v>
      </c>
      <c r="C8220" s="1" t="s">
        <v>256</v>
      </c>
      <c r="D8220" s="5">
        <v>43070</v>
      </c>
      <c r="E8220">
        <v>1</v>
      </c>
      <c r="F8220">
        <v>1</v>
      </c>
      <c r="G8220" s="2">
        <v>46.78</v>
      </c>
      <c r="H8220">
        <v>1</v>
      </c>
      <c r="I8220">
        <v>0</v>
      </c>
      <c r="J8220" s="4">
        <v>5</v>
      </c>
      <c r="K8220" s="3">
        <v>0</v>
      </c>
      <c r="L8220" s="1" t="s">
        <v>31</v>
      </c>
    </row>
    <row r="8221" spans="1:12" x14ac:dyDescent="0.3">
      <c r="A8221" s="1" t="s">
        <v>1980</v>
      </c>
      <c r="B8221" s="1" t="s">
        <v>16</v>
      </c>
      <c r="C8221" s="1" t="s">
        <v>256</v>
      </c>
      <c r="D8221" s="5">
        <v>43101</v>
      </c>
      <c r="E8221">
        <v>1</v>
      </c>
      <c r="F8221">
        <v>1</v>
      </c>
      <c r="G8221" s="2">
        <v>18.760000000000002</v>
      </c>
      <c r="H8221">
        <v>1</v>
      </c>
      <c r="I8221">
        <v>0</v>
      </c>
      <c r="J8221" s="4">
        <v>5</v>
      </c>
      <c r="K8221" s="3">
        <v>0</v>
      </c>
      <c r="L8221" s="1" t="s">
        <v>32</v>
      </c>
    </row>
    <row r="8222" spans="1:12" x14ac:dyDescent="0.3">
      <c r="A8222" s="1" t="s">
        <v>1980</v>
      </c>
      <c r="B8222" s="1" t="s">
        <v>16</v>
      </c>
      <c r="C8222" s="1" t="s">
        <v>256</v>
      </c>
      <c r="D8222" s="5">
        <v>43132</v>
      </c>
      <c r="E8222">
        <v>2</v>
      </c>
      <c r="F8222">
        <v>2</v>
      </c>
      <c r="G8222" s="2">
        <v>91.87</v>
      </c>
      <c r="H8222">
        <v>2</v>
      </c>
      <c r="I8222">
        <v>1</v>
      </c>
      <c r="J8222" s="4">
        <v>3</v>
      </c>
      <c r="K8222" s="3">
        <v>0.5</v>
      </c>
      <c r="L8222" s="1" t="s">
        <v>33</v>
      </c>
    </row>
    <row r="8223" spans="1:12" x14ac:dyDescent="0.3">
      <c r="A8223" s="1" t="s">
        <v>1980</v>
      </c>
      <c r="B8223" s="1" t="s">
        <v>16</v>
      </c>
      <c r="C8223" s="1" t="s">
        <v>256</v>
      </c>
      <c r="D8223" s="5">
        <v>43160</v>
      </c>
      <c r="E8223">
        <v>2</v>
      </c>
      <c r="F8223">
        <v>2</v>
      </c>
      <c r="G8223" s="2">
        <v>36.72</v>
      </c>
      <c r="H8223">
        <v>2</v>
      </c>
      <c r="I8223">
        <v>0</v>
      </c>
      <c r="J8223" s="4">
        <v>4.5</v>
      </c>
      <c r="K8223" s="3">
        <v>0</v>
      </c>
      <c r="L8223" s="1" t="s">
        <v>34</v>
      </c>
    </row>
    <row r="8224" spans="1:12" x14ac:dyDescent="0.3">
      <c r="A8224" s="1" t="s">
        <v>1980</v>
      </c>
      <c r="B8224" s="1" t="s">
        <v>16</v>
      </c>
      <c r="C8224" s="1" t="s">
        <v>256</v>
      </c>
      <c r="D8224" s="5">
        <v>43191</v>
      </c>
      <c r="E8224">
        <v>2</v>
      </c>
      <c r="F8224">
        <v>2</v>
      </c>
      <c r="G8224" s="2">
        <v>89.99</v>
      </c>
      <c r="H8224">
        <v>2</v>
      </c>
      <c r="I8224">
        <v>0</v>
      </c>
      <c r="J8224" s="4">
        <v>4.5</v>
      </c>
      <c r="K8224" s="3">
        <v>0</v>
      </c>
      <c r="L8224" s="1" t="s">
        <v>35</v>
      </c>
    </row>
    <row r="8225" spans="1:12" x14ac:dyDescent="0.3">
      <c r="A8225" s="1" t="s">
        <v>1980</v>
      </c>
      <c r="B8225" s="1" t="s">
        <v>16</v>
      </c>
      <c r="C8225" s="1" t="s">
        <v>256</v>
      </c>
      <c r="D8225" s="5">
        <v>43252</v>
      </c>
      <c r="E8225">
        <v>1</v>
      </c>
      <c r="F8225">
        <v>1</v>
      </c>
      <c r="G8225" s="2">
        <v>20.87</v>
      </c>
      <c r="H8225">
        <v>1</v>
      </c>
      <c r="I8225">
        <v>0</v>
      </c>
      <c r="J8225" s="4">
        <v>5</v>
      </c>
      <c r="K8225" s="3">
        <v>0</v>
      </c>
      <c r="L8225" s="1" t="s">
        <v>36</v>
      </c>
    </row>
    <row r="8226" spans="1:12" x14ac:dyDescent="0.3">
      <c r="A8226" s="1" t="s">
        <v>1980</v>
      </c>
      <c r="B8226" s="1" t="s">
        <v>16</v>
      </c>
      <c r="C8226" s="1" t="s">
        <v>256</v>
      </c>
      <c r="D8226" s="5">
        <v>43313</v>
      </c>
      <c r="E8226">
        <v>4</v>
      </c>
      <c r="F8226">
        <v>4</v>
      </c>
      <c r="G8226" s="2">
        <v>194.48</v>
      </c>
      <c r="H8226">
        <v>4</v>
      </c>
      <c r="I8226">
        <v>0</v>
      </c>
      <c r="J8226" s="4">
        <v>3.5</v>
      </c>
      <c r="K8226" s="3">
        <v>0</v>
      </c>
      <c r="L8226" s="1" t="s">
        <v>49</v>
      </c>
    </row>
    <row r="8227" spans="1:12" x14ac:dyDescent="0.3">
      <c r="A8227" s="1" t="s">
        <v>1981</v>
      </c>
      <c r="B8227" s="1" t="s">
        <v>16</v>
      </c>
      <c r="C8227" s="1" t="s">
        <v>329</v>
      </c>
      <c r="D8227" s="5">
        <v>43221</v>
      </c>
      <c r="E8227">
        <v>1</v>
      </c>
      <c r="F8227">
        <v>2</v>
      </c>
      <c r="G8227" s="2">
        <v>77.64</v>
      </c>
      <c r="H8227">
        <v>1</v>
      </c>
      <c r="I8227">
        <v>1</v>
      </c>
      <c r="J8227" s="4">
        <v>3</v>
      </c>
      <c r="K8227" s="3">
        <v>1</v>
      </c>
      <c r="L8227" s="1" t="s">
        <v>46</v>
      </c>
    </row>
    <row r="8228" spans="1:12" x14ac:dyDescent="0.3">
      <c r="A8228" s="1" t="s">
        <v>1982</v>
      </c>
      <c r="B8228" s="1" t="s">
        <v>90</v>
      </c>
      <c r="C8228" s="1" t="s">
        <v>1227</v>
      </c>
      <c r="D8228" s="5">
        <v>43101</v>
      </c>
      <c r="E8228">
        <v>1</v>
      </c>
      <c r="F8228">
        <v>1</v>
      </c>
      <c r="G8228" s="2">
        <v>126.53</v>
      </c>
      <c r="H8228">
        <v>1</v>
      </c>
      <c r="I8228">
        <v>0</v>
      </c>
      <c r="J8228" s="4">
        <v>5</v>
      </c>
      <c r="K8228" s="3">
        <v>0</v>
      </c>
      <c r="L8228" s="1" t="s">
        <v>32</v>
      </c>
    </row>
    <row r="8229" spans="1:12" x14ac:dyDescent="0.3">
      <c r="A8229" s="1" t="s">
        <v>1982</v>
      </c>
      <c r="B8229" s="1" t="s">
        <v>90</v>
      </c>
      <c r="C8229" s="1" t="s">
        <v>1227</v>
      </c>
      <c r="D8229" s="5">
        <v>43132</v>
      </c>
      <c r="E8229">
        <v>1</v>
      </c>
      <c r="F8229">
        <v>1</v>
      </c>
      <c r="G8229" s="2">
        <v>39.1</v>
      </c>
      <c r="H8229">
        <v>1</v>
      </c>
      <c r="I8229">
        <v>1</v>
      </c>
      <c r="J8229" s="4">
        <v>1</v>
      </c>
      <c r="K8229" s="3">
        <v>1</v>
      </c>
      <c r="L8229" s="1" t="s">
        <v>33</v>
      </c>
    </row>
    <row r="8230" spans="1:12" x14ac:dyDescent="0.3">
      <c r="A8230" s="1" t="s">
        <v>1983</v>
      </c>
      <c r="B8230" s="1" t="s">
        <v>108</v>
      </c>
      <c r="C8230" s="1" t="s">
        <v>1984</v>
      </c>
      <c r="D8230" s="5">
        <v>43282</v>
      </c>
      <c r="E8230">
        <v>3</v>
      </c>
      <c r="F8230">
        <v>3</v>
      </c>
      <c r="G8230" s="2">
        <v>626.69000000000005</v>
      </c>
      <c r="H8230">
        <v>3</v>
      </c>
      <c r="I8230">
        <v>0</v>
      </c>
      <c r="J8230" s="4">
        <v>4.33</v>
      </c>
      <c r="K8230" s="3">
        <v>0</v>
      </c>
      <c r="L8230" s="1" t="s">
        <v>37</v>
      </c>
    </row>
    <row r="8231" spans="1:12" x14ac:dyDescent="0.3">
      <c r="A8231" s="1" t="s">
        <v>1983</v>
      </c>
      <c r="B8231" s="1" t="s">
        <v>108</v>
      </c>
      <c r="C8231" s="1" t="s">
        <v>1984</v>
      </c>
      <c r="D8231" s="5">
        <v>43313</v>
      </c>
      <c r="E8231">
        <v>1</v>
      </c>
      <c r="F8231">
        <v>1</v>
      </c>
      <c r="G8231" s="2">
        <v>281.95</v>
      </c>
      <c r="H8231">
        <v>1</v>
      </c>
      <c r="I8231">
        <v>0</v>
      </c>
      <c r="J8231" s="4">
        <v>5</v>
      </c>
      <c r="K8231" s="3">
        <v>0</v>
      </c>
      <c r="L8231" s="1" t="s">
        <v>49</v>
      </c>
    </row>
    <row r="8232" spans="1:12" x14ac:dyDescent="0.3">
      <c r="A8232" s="1" t="s">
        <v>1985</v>
      </c>
      <c r="B8232" s="1" t="s">
        <v>16</v>
      </c>
      <c r="C8232" s="1" t="s">
        <v>51</v>
      </c>
      <c r="D8232" s="5">
        <v>43191</v>
      </c>
      <c r="E8232">
        <v>1</v>
      </c>
      <c r="F8232">
        <v>1</v>
      </c>
      <c r="G8232" s="2">
        <v>26.38</v>
      </c>
      <c r="H8232">
        <v>1</v>
      </c>
      <c r="I8232">
        <v>0</v>
      </c>
      <c r="J8232" s="4">
        <v>4</v>
      </c>
      <c r="K8232" s="3">
        <v>0</v>
      </c>
      <c r="L8232" s="1" t="s">
        <v>35</v>
      </c>
    </row>
    <row r="8233" spans="1:12" x14ac:dyDescent="0.3">
      <c r="A8233" s="1" t="s">
        <v>1985</v>
      </c>
      <c r="B8233" s="1" t="s">
        <v>16</v>
      </c>
      <c r="C8233" s="1" t="s">
        <v>51</v>
      </c>
      <c r="D8233" s="5">
        <v>43221</v>
      </c>
      <c r="E8233">
        <v>8</v>
      </c>
      <c r="F8233">
        <v>8</v>
      </c>
      <c r="G8233" s="2">
        <v>274.27999999999997</v>
      </c>
      <c r="H8233">
        <v>8</v>
      </c>
      <c r="I8233">
        <v>0</v>
      </c>
      <c r="J8233" s="4">
        <v>4.88</v>
      </c>
      <c r="K8233" s="3">
        <v>0</v>
      </c>
      <c r="L8233" s="1" t="s">
        <v>46</v>
      </c>
    </row>
    <row r="8234" spans="1:12" x14ac:dyDescent="0.3">
      <c r="A8234" s="1" t="s">
        <v>1985</v>
      </c>
      <c r="B8234" s="1" t="s">
        <v>16</v>
      </c>
      <c r="C8234" s="1" t="s">
        <v>51</v>
      </c>
      <c r="D8234" s="5">
        <v>43252</v>
      </c>
      <c r="E8234">
        <v>8</v>
      </c>
      <c r="F8234">
        <v>8</v>
      </c>
      <c r="G8234" s="2">
        <v>565.98</v>
      </c>
      <c r="H8234">
        <v>8</v>
      </c>
      <c r="I8234">
        <v>0</v>
      </c>
      <c r="J8234" s="4">
        <v>5</v>
      </c>
      <c r="K8234" s="3">
        <v>0</v>
      </c>
      <c r="L8234" s="1" t="s">
        <v>36</v>
      </c>
    </row>
    <row r="8235" spans="1:12" x14ac:dyDescent="0.3">
      <c r="A8235" s="1" t="s">
        <v>1985</v>
      </c>
      <c r="B8235" s="1" t="s">
        <v>16</v>
      </c>
      <c r="C8235" s="1" t="s">
        <v>51</v>
      </c>
      <c r="D8235" s="5">
        <v>43282</v>
      </c>
      <c r="E8235">
        <v>5</v>
      </c>
      <c r="F8235">
        <v>7</v>
      </c>
      <c r="G8235" s="2">
        <v>478.82</v>
      </c>
      <c r="H8235">
        <v>4</v>
      </c>
      <c r="I8235">
        <v>1</v>
      </c>
      <c r="J8235" s="4">
        <v>2.6</v>
      </c>
      <c r="K8235" s="3">
        <v>0.25</v>
      </c>
      <c r="L8235" s="1" t="s">
        <v>37</v>
      </c>
    </row>
    <row r="8236" spans="1:12" x14ac:dyDescent="0.3">
      <c r="A8236" s="1" t="s">
        <v>1986</v>
      </c>
      <c r="B8236" s="1" t="s">
        <v>16</v>
      </c>
      <c r="C8236" s="1" t="s">
        <v>625</v>
      </c>
      <c r="D8236" s="5">
        <v>42736</v>
      </c>
      <c r="E8236">
        <v>8</v>
      </c>
      <c r="F8236">
        <v>10</v>
      </c>
      <c r="G8236" s="2">
        <v>1660.95</v>
      </c>
      <c r="H8236">
        <v>8</v>
      </c>
      <c r="I8236">
        <v>0</v>
      </c>
      <c r="J8236" s="4">
        <v>3.13</v>
      </c>
      <c r="K8236" s="3">
        <v>0</v>
      </c>
      <c r="L8236" s="1" t="s">
        <v>45</v>
      </c>
    </row>
    <row r="8237" spans="1:12" x14ac:dyDescent="0.3">
      <c r="A8237" s="1" t="s">
        <v>1986</v>
      </c>
      <c r="B8237" s="1" t="s">
        <v>16</v>
      </c>
      <c r="C8237" s="1" t="s">
        <v>625</v>
      </c>
      <c r="D8237" s="5">
        <v>42767</v>
      </c>
      <c r="E8237">
        <v>32</v>
      </c>
      <c r="F8237">
        <v>37</v>
      </c>
      <c r="G8237" s="2">
        <v>5976.46</v>
      </c>
      <c r="H8237">
        <v>32</v>
      </c>
      <c r="I8237">
        <v>1</v>
      </c>
      <c r="J8237" s="4">
        <v>3.59</v>
      </c>
      <c r="K8237" s="3">
        <v>3.125E-2</v>
      </c>
      <c r="L8237" s="1" t="s">
        <v>23</v>
      </c>
    </row>
    <row r="8238" spans="1:12" x14ac:dyDescent="0.3">
      <c r="A8238" s="1" t="s">
        <v>1986</v>
      </c>
      <c r="B8238" s="1" t="s">
        <v>16</v>
      </c>
      <c r="C8238" s="1" t="s">
        <v>625</v>
      </c>
      <c r="D8238" s="5">
        <v>42795</v>
      </c>
      <c r="E8238">
        <v>41</v>
      </c>
      <c r="F8238">
        <v>55</v>
      </c>
      <c r="G8238" s="2">
        <v>8512.49</v>
      </c>
      <c r="H8238">
        <v>41</v>
      </c>
      <c r="I8238">
        <v>4</v>
      </c>
      <c r="J8238" s="4">
        <v>3.5</v>
      </c>
      <c r="K8238" s="3">
        <v>9.7560975609756101E-2</v>
      </c>
      <c r="L8238" s="1" t="s">
        <v>24</v>
      </c>
    </row>
    <row r="8239" spans="1:12" x14ac:dyDescent="0.3">
      <c r="A8239" s="1" t="s">
        <v>1986</v>
      </c>
      <c r="B8239" s="1" t="s">
        <v>16</v>
      </c>
      <c r="C8239" s="1" t="s">
        <v>625</v>
      </c>
      <c r="D8239" s="5">
        <v>42826</v>
      </c>
      <c r="E8239">
        <v>23</v>
      </c>
      <c r="F8239">
        <v>26</v>
      </c>
      <c r="G8239" s="2">
        <v>4754.1400000000003</v>
      </c>
      <c r="H8239">
        <v>23</v>
      </c>
      <c r="I8239">
        <v>2</v>
      </c>
      <c r="J8239" s="4">
        <v>3.87</v>
      </c>
      <c r="K8239" s="3">
        <v>8.6956521739130432E-2</v>
      </c>
      <c r="L8239" s="1" t="s">
        <v>25</v>
      </c>
    </row>
    <row r="8240" spans="1:12" x14ac:dyDescent="0.3">
      <c r="A8240" s="1" t="s">
        <v>1986</v>
      </c>
      <c r="B8240" s="1" t="s">
        <v>16</v>
      </c>
      <c r="C8240" s="1" t="s">
        <v>625</v>
      </c>
      <c r="D8240" s="5">
        <v>42856</v>
      </c>
      <c r="E8240">
        <v>36</v>
      </c>
      <c r="F8240">
        <v>49</v>
      </c>
      <c r="G8240" s="2">
        <v>8490.19</v>
      </c>
      <c r="H8240">
        <v>36</v>
      </c>
      <c r="I8240">
        <v>1</v>
      </c>
      <c r="J8240" s="4">
        <v>3.86</v>
      </c>
      <c r="K8240" s="3">
        <v>2.7777777777777776E-2</v>
      </c>
      <c r="L8240" s="1" t="s">
        <v>26</v>
      </c>
    </row>
    <row r="8241" spans="1:12" x14ac:dyDescent="0.3">
      <c r="A8241" s="1" t="s">
        <v>1986</v>
      </c>
      <c r="B8241" s="1" t="s">
        <v>16</v>
      </c>
      <c r="C8241" s="1" t="s">
        <v>625</v>
      </c>
      <c r="D8241" s="5">
        <v>42887</v>
      </c>
      <c r="E8241">
        <v>40</v>
      </c>
      <c r="F8241">
        <v>43</v>
      </c>
      <c r="G8241" s="2">
        <v>8280.9</v>
      </c>
      <c r="H8241">
        <v>40</v>
      </c>
      <c r="I8241">
        <v>1</v>
      </c>
      <c r="J8241" s="4">
        <v>3.68</v>
      </c>
      <c r="K8241" s="3">
        <v>2.5000000000000001E-2</v>
      </c>
      <c r="L8241" s="1" t="s">
        <v>27</v>
      </c>
    </row>
    <row r="8242" spans="1:12" x14ac:dyDescent="0.3">
      <c r="A8242" s="1" t="s">
        <v>1986</v>
      </c>
      <c r="B8242" s="1" t="s">
        <v>16</v>
      </c>
      <c r="C8242" s="1" t="s">
        <v>625</v>
      </c>
      <c r="D8242" s="5">
        <v>42917</v>
      </c>
      <c r="E8242">
        <v>91</v>
      </c>
      <c r="F8242">
        <v>108</v>
      </c>
      <c r="G8242" s="2">
        <v>19706.2</v>
      </c>
      <c r="H8242">
        <v>91</v>
      </c>
      <c r="I8242">
        <v>5</v>
      </c>
      <c r="J8242" s="4">
        <v>3.96</v>
      </c>
      <c r="K8242" s="3">
        <v>5.4945054945054944E-2</v>
      </c>
      <c r="L8242" s="1" t="s">
        <v>28</v>
      </c>
    </row>
    <row r="8243" spans="1:12" x14ac:dyDescent="0.3">
      <c r="A8243" s="1" t="s">
        <v>1986</v>
      </c>
      <c r="B8243" s="1" t="s">
        <v>16</v>
      </c>
      <c r="C8243" s="1" t="s">
        <v>625</v>
      </c>
      <c r="D8243" s="5">
        <v>42948</v>
      </c>
      <c r="E8243">
        <v>44</v>
      </c>
      <c r="F8243">
        <v>57</v>
      </c>
      <c r="G8243" s="2">
        <v>11069.51</v>
      </c>
      <c r="H8243">
        <v>44</v>
      </c>
      <c r="I8243">
        <v>2</v>
      </c>
      <c r="J8243" s="4">
        <v>3.86</v>
      </c>
      <c r="K8243" s="3">
        <v>4.5454545454545456E-2</v>
      </c>
      <c r="L8243" s="1" t="s">
        <v>29</v>
      </c>
    </row>
    <row r="8244" spans="1:12" x14ac:dyDescent="0.3">
      <c r="A8244" s="1" t="s">
        <v>1986</v>
      </c>
      <c r="B8244" s="1" t="s">
        <v>16</v>
      </c>
      <c r="C8244" s="1" t="s">
        <v>625</v>
      </c>
      <c r="D8244" s="5">
        <v>42979</v>
      </c>
      <c r="E8244">
        <v>31</v>
      </c>
      <c r="F8244">
        <v>53</v>
      </c>
      <c r="G8244" s="2">
        <v>8227.2099999999991</v>
      </c>
      <c r="H8244">
        <v>30</v>
      </c>
      <c r="I8244">
        <v>5</v>
      </c>
      <c r="J8244" s="4">
        <v>3.56</v>
      </c>
      <c r="K8244" s="3">
        <v>0.16666666666666666</v>
      </c>
      <c r="L8244" s="1" t="s">
        <v>18</v>
      </c>
    </row>
    <row r="8245" spans="1:12" x14ac:dyDescent="0.3">
      <c r="A8245" s="1" t="s">
        <v>1986</v>
      </c>
      <c r="B8245" s="1" t="s">
        <v>16</v>
      </c>
      <c r="C8245" s="1" t="s">
        <v>625</v>
      </c>
      <c r="D8245" s="5">
        <v>43009</v>
      </c>
      <c r="E8245">
        <v>58</v>
      </c>
      <c r="F8245">
        <v>89</v>
      </c>
      <c r="G8245" s="2">
        <v>18408.650000000001</v>
      </c>
      <c r="H8245">
        <v>58</v>
      </c>
      <c r="I8245">
        <v>5</v>
      </c>
      <c r="J8245" s="4">
        <v>3.4</v>
      </c>
      <c r="K8245" s="3">
        <v>8.6206896551724144E-2</v>
      </c>
      <c r="L8245" s="1" t="s">
        <v>19</v>
      </c>
    </row>
    <row r="8246" spans="1:12" x14ac:dyDescent="0.3">
      <c r="A8246" s="1" t="s">
        <v>1986</v>
      </c>
      <c r="B8246" s="1" t="s">
        <v>16</v>
      </c>
      <c r="C8246" s="1" t="s">
        <v>625</v>
      </c>
      <c r="D8246" s="5">
        <v>43040</v>
      </c>
      <c r="E8246">
        <v>66</v>
      </c>
      <c r="F8246">
        <v>91</v>
      </c>
      <c r="G8246" s="2">
        <v>18202.84</v>
      </c>
      <c r="H8246">
        <v>66</v>
      </c>
      <c r="I8246">
        <v>22</v>
      </c>
      <c r="J8246" s="4">
        <v>2.73</v>
      </c>
      <c r="K8246" s="3">
        <v>0.33333333333333331</v>
      </c>
      <c r="L8246" s="1" t="s">
        <v>30</v>
      </c>
    </row>
    <row r="8247" spans="1:12" x14ac:dyDescent="0.3">
      <c r="A8247" s="1" t="s">
        <v>1986</v>
      </c>
      <c r="B8247" s="1" t="s">
        <v>16</v>
      </c>
      <c r="C8247" s="1" t="s">
        <v>625</v>
      </c>
      <c r="D8247" s="5">
        <v>43070</v>
      </c>
      <c r="E8247">
        <v>27</v>
      </c>
      <c r="F8247">
        <v>37</v>
      </c>
      <c r="G8247" s="2">
        <v>5742.52</v>
      </c>
      <c r="H8247">
        <v>26</v>
      </c>
      <c r="I8247">
        <v>3</v>
      </c>
      <c r="J8247" s="4">
        <v>3.48</v>
      </c>
      <c r="K8247" s="3">
        <v>0.11538461538461539</v>
      </c>
      <c r="L8247" s="1" t="s">
        <v>31</v>
      </c>
    </row>
    <row r="8248" spans="1:12" x14ac:dyDescent="0.3">
      <c r="A8248" s="1" t="s">
        <v>1986</v>
      </c>
      <c r="B8248" s="1" t="s">
        <v>16</v>
      </c>
      <c r="C8248" s="1" t="s">
        <v>625</v>
      </c>
      <c r="D8248" s="5">
        <v>43101</v>
      </c>
      <c r="E8248">
        <v>90</v>
      </c>
      <c r="F8248">
        <v>133</v>
      </c>
      <c r="G8248" s="2">
        <v>20143.13</v>
      </c>
      <c r="H8248">
        <v>89</v>
      </c>
      <c r="I8248">
        <v>7</v>
      </c>
      <c r="J8248" s="4">
        <v>3.2</v>
      </c>
      <c r="K8248" s="3">
        <v>7.8651685393258425E-2</v>
      </c>
      <c r="L8248" s="1" t="s">
        <v>32</v>
      </c>
    </row>
    <row r="8249" spans="1:12" x14ac:dyDescent="0.3">
      <c r="A8249" s="1" t="s">
        <v>1986</v>
      </c>
      <c r="B8249" s="1" t="s">
        <v>16</v>
      </c>
      <c r="C8249" s="1" t="s">
        <v>625</v>
      </c>
      <c r="D8249" s="5">
        <v>43132</v>
      </c>
      <c r="E8249">
        <v>50</v>
      </c>
      <c r="F8249">
        <v>88</v>
      </c>
      <c r="G8249" s="2">
        <v>15007.5</v>
      </c>
      <c r="H8249">
        <v>49</v>
      </c>
      <c r="I8249">
        <v>7</v>
      </c>
      <c r="J8249" s="4">
        <v>2.92</v>
      </c>
      <c r="K8249" s="3">
        <v>0.14285714285714285</v>
      </c>
      <c r="L8249" s="1" t="s">
        <v>33</v>
      </c>
    </row>
    <row r="8250" spans="1:12" x14ac:dyDescent="0.3">
      <c r="A8250" s="1" t="s">
        <v>1986</v>
      </c>
      <c r="B8250" s="1" t="s">
        <v>16</v>
      </c>
      <c r="C8250" s="1" t="s">
        <v>625</v>
      </c>
      <c r="D8250" s="5">
        <v>43160</v>
      </c>
      <c r="E8250">
        <v>139</v>
      </c>
      <c r="F8250">
        <v>193</v>
      </c>
      <c r="G8250" s="2">
        <v>33165.339999999997</v>
      </c>
      <c r="H8250">
        <v>138</v>
      </c>
      <c r="I8250">
        <v>7</v>
      </c>
      <c r="J8250" s="4">
        <v>3.4</v>
      </c>
      <c r="K8250" s="3">
        <v>5.0724637681159424E-2</v>
      </c>
      <c r="L8250" s="1" t="s">
        <v>34</v>
      </c>
    </row>
    <row r="8251" spans="1:12" x14ac:dyDescent="0.3">
      <c r="A8251" s="1" t="s">
        <v>1986</v>
      </c>
      <c r="B8251" s="1" t="s">
        <v>16</v>
      </c>
      <c r="C8251" s="1" t="s">
        <v>625</v>
      </c>
      <c r="D8251" s="5">
        <v>43191</v>
      </c>
      <c r="E8251">
        <v>70</v>
      </c>
      <c r="F8251">
        <v>109</v>
      </c>
      <c r="G8251" s="2">
        <v>19034.27</v>
      </c>
      <c r="H8251">
        <v>68</v>
      </c>
      <c r="I8251">
        <v>4</v>
      </c>
      <c r="J8251" s="4">
        <v>3.56</v>
      </c>
      <c r="K8251" s="3">
        <v>5.8823529411764705E-2</v>
      </c>
      <c r="L8251" s="1" t="s">
        <v>35</v>
      </c>
    </row>
    <row r="8252" spans="1:12" x14ac:dyDescent="0.3">
      <c r="A8252" s="1" t="s">
        <v>1986</v>
      </c>
      <c r="B8252" s="1" t="s">
        <v>16</v>
      </c>
      <c r="C8252" s="1" t="s">
        <v>625</v>
      </c>
      <c r="D8252" s="5">
        <v>43221</v>
      </c>
      <c r="E8252">
        <v>58</v>
      </c>
      <c r="F8252">
        <v>80</v>
      </c>
      <c r="G8252" s="2">
        <v>14445.93</v>
      </c>
      <c r="H8252">
        <v>57</v>
      </c>
      <c r="I8252">
        <v>7</v>
      </c>
      <c r="J8252" s="4">
        <v>3.66</v>
      </c>
      <c r="K8252" s="3">
        <v>0.12280701754385964</v>
      </c>
      <c r="L8252" s="1" t="s">
        <v>46</v>
      </c>
    </row>
    <row r="8253" spans="1:12" x14ac:dyDescent="0.3">
      <c r="A8253" s="1" t="s">
        <v>1986</v>
      </c>
      <c r="B8253" s="1" t="s">
        <v>16</v>
      </c>
      <c r="C8253" s="1" t="s">
        <v>625</v>
      </c>
      <c r="D8253" s="5">
        <v>43252</v>
      </c>
      <c r="E8253">
        <v>31</v>
      </c>
      <c r="F8253">
        <v>41</v>
      </c>
      <c r="G8253" s="2">
        <v>7025.11</v>
      </c>
      <c r="H8253">
        <v>31</v>
      </c>
      <c r="I8253">
        <v>0</v>
      </c>
      <c r="J8253" s="4">
        <v>3.77</v>
      </c>
      <c r="K8253" s="3">
        <v>0</v>
      </c>
      <c r="L8253" s="1" t="s">
        <v>36</v>
      </c>
    </row>
    <row r="8254" spans="1:12" x14ac:dyDescent="0.3">
      <c r="A8254" s="1" t="s">
        <v>1986</v>
      </c>
      <c r="B8254" s="1" t="s">
        <v>16</v>
      </c>
      <c r="C8254" s="1" t="s">
        <v>625</v>
      </c>
      <c r="D8254" s="5">
        <v>43282</v>
      </c>
      <c r="E8254">
        <v>38</v>
      </c>
      <c r="F8254">
        <v>53</v>
      </c>
      <c r="G8254" s="2">
        <v>9938.65</v>
      </c>
      <c r="H8254">
        <v>37</v>
      </c>
      <c r="I8254">
        <v>5</v>
      </c>
      <c r="J8254" s="4">
        <v>3.42</v>
      </c>
      <c r="K8254" s="3">
        <v>0.13513513513513514</v>
      </c>
      <c r="L8254" s="1" t="s">
        <v>37</v>
      </c>
    </row>
    <row r="8255" spans="1:12" x14ac:dyDescent="0.3">
      <c r="A8255" s="1" t="s">
        <v>1986</v>
      </c>
      <c r="B8255" s="1" t="s">
        <v>16</v>
      </c>
      <c r="C8255" s="1" t="s">
        <v>625</v>
      </c>
      <c r="D8255" s="5">
        <v>43313</v>
      </c>
      <c r="E8255">
        <v>9</v>
      </c>
      <c r="F8255">
        <v>12</v>
      </c>
      <c r="G8255" s="2">
        <v>1744.45</v>
      </c>
      <c r="H8255">
        <v>9</v>
      </c>
      <c r="I8255">
        <v>1</v>
      </c>
      <c r="J8255" s="4">
        <v>4.22</v>
      </c>
      <c r="K8255" s="3">
        <v>0.1111111111111111</v>
      </c>
      <c r="L8255" s="1" t="s">
        <v>49</v>
      </c>
    </row>
    <row r="8256" spans="1:12" x14ac:dyDescent="0.3">
      <c r="A8256" s="1" t="s">
        <v>1987</v>
      </c>
      <c r="B8256" s="1" t="s">
        <v>16</v>
      </c>
      <c r="C8256" s="1" t="s">
        <v>419</v>
      </c>
      <c r="D8256" s="5">
        <v>43252</v>
      </c>
      <c r="E8256">
        <v>1</v>
      </c>
      <c r="F8256">
        <v>1</v>
      </c>
      <c r="G8256" s="2">
        <v>46.03</v>
      </c>
      <c r="H8256">
        <v>1</v>
      </c>
      <c r="I8256">
        <v>0</v>
      </c>
      <c r="J8256" s="4">
        <v>2</v>
      </c>
      <c r="K8256" s="3">
        <v>0</v>
      </c>
      <c r="L8256" s="1" t="s">
        <v>36</v>
      </c>
    </row>
    <row r="8257" spans="1:12" x14ac:dyDescent="0.3">
      <c r="A8257" s="1" t="s">
        <v>1987</v>
      </c>
      <c r="B8257" s="1" t="s">
        <v>16</v>
      </c>
      <c r="C8257" s="1" t="s">
        <v>419</v>
      </c>
      <c r="D8257" s="5">
        <v>43313</v>
      </c>
      <c r="E8257">
        <v>2</v>
      </c>
      <c r="F8257">
        <v>3</v>
      </c>
      <c r="G8257" s="2">
        <v>147.12</v>
      </c>
      <c r="H8257">
        <v>2</v>
      </c>
      <c r="I8257">
        <v>0</v>
      </c>
      <c r="J8257" s="4">
        <v>4</v>
      </c>
      <c r="K8257" s="3">
        <v>0</v>
      </c>
      <c r="L8257" s="1" t="s">
        <v>49</v>
      </c>
    </row>
    <row r="8258" spans="1:12" x14ac:dyDescent="0.3">
      <c r="A8258" s="1" t="s">
        <v>1988</v>
      </c>
      <c r="B8258" s="1" t="s">
        <v>16</v>
      </c>
      <c r="C8258" s="1" t="s">
        <v>51</v>
      </c>
      <c r="D8258" s="5">
        <v>43101</v>
      </c>
      <c r="E8258">
        <v>1</v>
      </c>
      <c r="F8258">
        <v>1</v>
      </c>
      <c r="G8258" s="2">
        <v>27.64</v>
      </c>
      <c r="H8258">
        <v>1</v>
      </c>
      <c r="I8258">
        <v>0</v>
      </c>
      <c r="J8258" s="4">
        <v>1</v>
      </c>
      <c r="K8258" s="3">
        <v>0</v>
      </c>
      <c r="L8258" s="1" t="s">
        <v>32</v>
      </c>
    </row>
    <row r="8259" spans="1:12" x14ac:dyDescent="0.3">
      <c r="A8259" s="1" t="s">
        <v>1989</v>
      </c>
      <c r="B8259" s="1" t="s">
        <v>53</v>
      </c>
      <c r="C8259" s="1" t="s">
        <v>299</v>
      </c>
      <c r="D8259" s="5">
        <v>43040</v>
      </c>
      <c r="E8259">
        <v>1</v>
      </c>
      <c r="F8259">
        <v>1</v>
      </c>
      <c r="G8259" s="2">
        <v>40.1</v>
      </c>
      <c r="H8259">
        <v>1</v>
      </c>
      <c r="I8259">
        <v>0</v>
      </c>
      <c r="J8259" s="4">
        <v>5</v>
      </c>
      <c r="K8259" s="3">
        <v>0</v>
      </c>
      <c r="L8259" s="1" t="s">
        <v>30</v>
      </c>
    </row>
    <row r="8260" spans="1:12" x14ac:dyDescent="0.3">
      <c r="A8260" s="1" t="s">
        <v>1990</v>
      </c>
      <c r="B8260" s="1" t="s">
        <v>16</v>
      </c>
      <c r="C8260" s="1" t="s">
        <v>51</v>
      </c>
      <c r="D8260" s="5">
        <v>43282</v>
      </c>
      <c r="E8260">
        <v>1</v>
      </c>
      <c r="F8260">
        <v>1</v>
      </c>
      <c r="G8260" s="2">
        <v>204.81</v>
      </c>
      <c r="H8260">
        <v>1</v>
      </c>
      <c r="I8260">
        <v>0</v>
      </c>
      <c r="J8260" s="4">
        <v>5</v>
      </c>
      <c r="K8260" s="3">
        <v>0</v>
      </c>
      <c r="L8260" s="1" t="s">
        <v>37</v>
      </c>
    </row>
    <row r="8261" spans="1:12" x14ac:dyDescent="0.3">
      <c r="A8261" s="1" t="s">
        <v>1991</v>
      </c>
      <c r="B8261" s="1" t="s">
        <v>16</v>
      </c>
      <c r="C8261" s="1" t="s">
        <v>190</v>
      </c>
      <c r="D8261" s="5">
        <v>43132</v>
      </c>
      <c r="E8261">
        <v>26</v>
      </c>
      <c r="F8261">
        <v>26</v>
      </c>
      <c r="G8261" s="2">
        <v>6847.15</v>
      </c>
      <c r="H8261">
        <v>25</v>
      </c>
      <c r="I8261">
        <v>12</v>
      </c>
      <c r="J8261" s="4">
        <v>2.71</v>
      </c>
      <c r="K8261" s="3">
        <v>0.48</v>
      </c>
      <c r="L8261" s="1" t="s">
        <v>33</v>
      </c>
    </row>
    <row r="8262" spans="1:12" x14ac:dyDescent="0.3">
      <c r="A8262" s="1" t="s">
        <v>1991</v>
      </c>
      <c r="B8262" s="1" t="s">
        <v>16</v>
      </c>
      <c r="C8262" s="1" t="s">
        <v>190</v>
      </c>
      <c r="D8262" s="5">
        <v>43160</v>
      </c>
      <c r="E8262">
        <v>102</v>
      </c>
      <c r="F8262">
        <v>102</v>
      </c>
      <c r="G8262" s="2">
        <v>30018.31</v>
      </c>
      <c r="H8262">
        <v>100</v>
      </c>
      <c r="I8262">
        <v>23</v>
      </c>
      <c r="J8262" s="4">
        <v>3.52</v>
      </c>
      <c r="K8262" s="3">
        <v>0.23</v>
      </c>
      <c r="L8262" s="1" t="s">
        <v>34</v>
      </c>
    </row>
    <row r="8263" spans="1:12" x14ac:dyDescent="0.3">
      <c r="A8263" s="1" t="s">
        <v>1991</v>
      </c>
      <c r="B8263" s="1" t="s">
        <v>16</v>
      </c>
      <c r="C8263" s="1" t="s">
        <v>190</v>
      </c>
      <c r="D8263" s="5">
        <v>43191</v>
      </c>
      <c r="E8263">
        <v>103</v>
      </c>
      <c r="F8263">
        <v>108</v>
      </c>
      <c r="G8263" s="2">
        <v>23376.79</v>
      </c>
      <c r="H8263">
        <v>101</v>
      </c>
      <c r="I8263">
        <v>4</v>
      </c>
      <c r="J8263" s="4">
        <v>4.2300000000000004</v>
      </c>
      <c r="K8263" s="3">
        <v>3.9603960396039604E-2</v>
      </c>
      <c r="L8263" s="1" t="s">
        <v>35</v>
      </c>
    </row>
    <row r="8264" spans="1:12" x14ac:dyDescent="0.3">
      <c r="A8264" s="1" t="s">
        <v>1991</v>
      </c>
      <c r="B8264" s="1" t="s">
        <v>16</v>
      </c>
      <c r="C8264" s="1" t="s">
        <v>190</v>
      </c>
      <c r="D8264" s="5">
        <v>43221</v>
      </c>
      <c r="E8264">
        <v>206</v>
      </c>
      <c r="F8264">
        <v>214</v>
      </c>
      <c r="G8264" s="2">
        <v>33484.81</v>
      </c>
      <c r="H8264">
        <v>205</v>
      </c>
      <c r="I8264">
        <v>23</v>
      </c>
      <c r="J8264" s="4">
        <v>4.1399999999999997</v>
      </c>
      <c r="K8264" s="3">
        <v>0.11219512195121951</v>
      </c>
      <c r="L8264" s="1" t="s">
        <v>46</v>
      </c>
    </row>
    <row r="8265" spans="1:12" x14ac:dyDescent="0.3">
      <c r="A8265" s="1" t="s">
        <v>1991</v>
      </c>
      <c r="B8265" s="1" t="s">
        <v>16</v>
      </c>
      <c r="C8265" s="1" t="s">
        <v>190</v>
      </c>
      <c r="D8265" s="5">
        <v>43252</v>
      </c>
      <c r="E8265">
        <v>42</v>
      </c>
      <c r="F8265">
        <v>42</v>
      </c>
      <c r="G8265" s="2">
        <v>10365.75</v>
      </c>
      <c r="H8265">
        <v>42</v>
      </c>
      <c r="I8265">
        <v>1</v>
      </c>
      <c r="J8265" s="4">
        <v>4.29</v>
      </c>
      <c r="K8265" s="3">
        <v>2.3809523809523808E-2</v>
      </c>
      <c r="L8265" s="1" t="s">
        <v>36</v>
      </c>
    </row>
    <row r="8266" spans="1:12" x14ac:dyDescent="0.3">
      <c r="A8266" s="1" t="s">
        <v>1991</v>
      </c>
      <c r="B8266" s="1" t="s">
        <v>16</v>
      </c>
      <c r="C8266" s="1" t="s">
        <v>190</v>
      </c>
      <c r="D8266" s="5">
        <v>43282</v>
      </c>
      <c r="E8266">
        <v>36</v>
      </c>
      <c r="F8266">
        <v>36</v>
      </c>
      <c r="G8266" s="2">
        <v>7399.37</v>
      </c>
      <c r="H8266">
        <v>36</v>
      </c>
      <c r="I8266">
        <v>0</v>
      </c>
      <c r="J8266" s="4">
        <v>4.33</v>
      </c>
      <c r="K8266" s="3">
        <v>0</v>
      </c>
      <c r="L8266" s="1" t="s">
        <v>37</v>
      </c>
    </row>
    <row r="8267" spans="1:12" x14ac:dyDescent="0.3">
      <c r="A8267" s="1" t="s">
        <v>1991</v>
      </c>
      <c r="B8267" s="1" t="s">
        <v>16</v>
      </c>
      <c r="C8267" s="1" t="s">
        <v>190</v>
      </c>
      <c r="D8267" s="5">
        <v>43313</v>
      </c>
      <c r="E8267">
        <v>50</v>
      </c>
      <c r="F8267">
        <v>50</v>
      </c>
      <c r="G8267" s="2">
        <v>10768.84</v>
      </c>
      <c r="H8267">
        <v>49</v>
      </c>
      <c r="I8267">
        <v>1</v>
      </c>
      <c r="J8267" s="4">
        <v>4.34</v>
      </c>
      <c r="K8267" s="3">
        <v>2.0408163265306121E-2</v>
      </c>
      <c r="L8267" s="1" t="s">
        <v>49</v>
      </c>
    </row>
    <row r="8268" spans="1:12" x14ac:dyDescent="0.3">
      <c r="A8268" s="1" t="s">
        <v>1992</v>
      </c>
      <c r="B8268" s="1" t="s">
        <v>108</v>
      </c>
      <c r="C8268" s="1" t="s">
        <v>1993</v>
      </c>
      <c r="D8268" s="5">
        <v>43221</v>
      </c>
      <c r="E8268">
        <v>1</v>
      </c>
      <c r="F8268">
        <v>1</v>
      </c>
      <c r="G8268" s="2">
        <v>69.69</v>
      </c>
      <c r="H8268">
        <v>1</v>
      </c>
      <c r="I8268">
        <v>0</v>
      </c>
      <c r="J8268" s="4">
        <v>3</v>
      </c>
      <c r="K8268" s="3">
        <v>0</v>
      </c>
      <c r="L8268" s="1" t="s">
        <v>46</v>
      </c>
    </row>
    <row r="8269" spans="1:12" x14ac:dyDescent="0.3">
      <c r="A8269" s="1" t="s">
        <v>1992</v>
      </c>
      <c r="B8269" s="1" t="s">
        <v>108</v>
      </c>
      <c r="C8269" s="1" t="s">
        <v>1993</v>
      </c>
      <c r="D8269" s="5">
        <v>43252</v>
      </c>
      <c r="E8269">
        <v>1</v>
      </c>
      <c r="F8269">
        <v>1</v>
      </c>
      <c r="G8269" s="2">
        <v>116.26</v>
      </c>
      <c r="H8269">
        <v>1</v>
      </c>
      <c r="I8269">
        <v>0</v>
      </c>
      <c r="J8269" s="4">
        <v>4</v>
      </c>
      <c r="K8269" s="3">
        <v>0</v>
      </c>
      <c r="L8269" s="1" t="s">
        <v>36</v>
      </c>
    </row>
    <row r="8270" spans="1:12" x14ac:dyDescent="0.3">
      <c r="A8270" s="1" t="s">
        <v>1992</v>
      </c>
      <c r="B8270" s="1" t="s">
        <v>108</v>
      </c>
      <c r="C8270" s="1" t="s">
        <v>1993</v>
      </c>
      <c r="D8270" s="5">
        <v>43282</v>
      </c>
      <c r="E8270">
        <v>2</v>
      </c>
      <c r="F8270">
        <v>2</v>
      </c>
      <c r="G8270" s="2">
        <v>191.65</v>
      </c>
      <c r="H8270">
        <v>2</v>
      </c>
      <c r="I8270">
        <v>0</v>
      </c>
      <c r="J8270" s="4">
        <v>5</v>
      </c>
      <c r="K8270" s="3">
        <v>0</v>
      </c>
      <c r="L8270" s="1" t="s">
        <v>37</v>
      </c>
    </row>
    <row r="8271" spans="1:12" x14ac:dyDescent="0.3">
      <c r="A8271" s="1" t="s">
        <v>1992</v>
      </c>
      <c r="B8271" s="1" t="s">
        <v>108</v>
      </c>
      <c r="C8271" s="1" t="s">
        <v>1993</v>
      </c>
      <c r="D8271" s="5">
        <v>43313</v>
      </c>
      <c r="E8271">
        <v>1</v>
      </c>
      <c r="F8271">
        <v>1</v>
      </c>
      <c r="G8271" s="2">
        <v>73.78</v>
      </c>
      <c r="H8271">
        <v>1</v>
      </c>
      <c r="I8271">
        <v>0</v>
      </c>
      <c r="J8271" s="4">
        <v>5</v>
      </c>
      <c r="K8271" s="3">
        <v>0</v>
      </c>
      <c r="L8271" s="1" t="s">
        <v>49</v>
      </c>
    </row>
    <row r="8272" spans="1:12" x14ac:dyDescent="0.3">
      <c r="A8272" s="1" t="s">
        <v>1994</v>
      </c>
      <c r="B8272" s="1" t="s">
        <v>16</v>
      </c>
      <c r="C8272" s="1" t="s">
        <v>79</v>
      </c>
      <c r="D8272" s="5">
        <v>42644</v>
      </c>
      <c r="E8272">
        <v>1</v>
      </c>
      <c r="F8272">
        <v>2</v>
      </c>
      <c r="G8272" s="2">
        <v>250.69</v>
      </c>
      <c r="H8272">
        <v>1</v>
      </c>
      <c r="I8272">
        <v>0</v>
      </c>
      <c r="J8272" s="4">
        <v>5</v>
      </c>
      <c r="K8272" s="3">
        <v>0</v>
      </c>
      <c r="L8272" s="1" t="s">
        <v>64</v>
      </c>
    </row>
    <row r="8273" spans="1:12" x14ac:dyDescent="0.3">
      <c r="A8273" s="1" t="s">
        <v>1994</v>
      </c>
      <c r="B8273" s="1" t="s">
        <v>16</v>
      </c>
      <c r="C8273" s="1" t="s">
        <v>79</v>
      </c>
      <c r="D8273" s="5">
        <v>42826</v>
      </c>
      <c r="E8273">
        <v>1</v>
      </c>
      <c r="F8273">
        <v>1</v>
      </c>
      <c r="G8273" s="2">
        <v>160.74</v>
      </c>
      <c r="H8273">
        <v>1</v>
      </c>
      <c r="I8273">
        <v>0</v>
      </c>
      <c r="J8273" s="4">
        <v>5</v>
      </c>
      <c r="K8273" s="3">
        <v>0</v>
      </c>
      <c r="L8273" s="1" t="s">
        <v>25</v>
      </c>
    </row>
    <row r="8274" spans="1:12" x14ac:dyDescent="0.3">
      <c r="A8274" s="1" t="s">
        <v>1994</v>
      </c>
      <c r="B8274" s="1" t="s">
        <v>16</v>
      </c>
      <c r="C8274" s="1" t="s">
        <v>79</v>
      </c>
      <c r="D8274" s="5">
        <v>42856</v>
      </c>
      <c r="E8274">
        <v>1</v>
      </c>
      <c r="F8274">
        <v>2</v>
      </c>
      <c r="G8274" s="2">
        <v>63.04</v>
      </c>
      <c r="H8274">
        <v>1</v>
      </c>
      <c r="I8274">
        <v>0</v>
      </c>
      <c r="J8274" s="4">
        <v>5</v>
      </c>
      <c r="K8274" s="3">
        <v>0</v>
      </c>
      <c r="L8274" s="1" t="s">
        <v>26</v>
      </c>
    </row>
    <row r="8275" spans="1:12" x14ac:dyDescent="0.3">
      <c r="A8275" s="1" t="s">
        <v>1994</v>
      </c>
      <c r="B8275" s="1" t="s">
        <v>16</v>
      </c>
      <c r="C8275" s="1" t="s">
        <v>79</v>
      </c>
      <c r="D8275" s="5">
        <v>42917</v>
      </c>
      <c r="E8275">
        <v>2</v>
      </c>
      <c r="F8275">
        <v>3</v>
      </c>
      <c r="G8275" s="2">
        <v>440.09</v>
      </c>
      <c r="H8275">
        <v>2</v>
      </c>
      <c r="I8275">
        <v>0</v>
      </c>
      <c r="J8275" s="4">
        <v>4.5</v>
      </c>
      <c r="K8275" s="3">
        <v>0</v>
      </c>
      <c r="L8275" s="1" t="s">
        <v>28</v>
      </c>
    </row>
    <row r="8276" spans="1:12" x14ac:dyDescent="0.3">
      <c r="A8276" s="1" t="s">
        <v>1994</v>
      </c>
      <c r="B8276" s="1" t="s">
        <v>16</v>
      </c>
      <c r="C8276" s="1" t="s">
        <v>79</v>
      </c>
      <c r="D8276" s="5">
        <v>42948</v>
      </c>
      <c r="E8276">
        <v>2</v>
      </c>
      <c r="F8276">
        <v>3</v>
      </c>
      <c r="G8276" s="2">
        <v>469.33</v>
      </c>
      <c r="H8276">
        <v>2</v>
      </c>
      <c r="I8276">
        <v>0</v>
      </c>
      <c r="J8276" s="4">
        <v>4</v>
      </c>
      <c r="K8276" s="3">
        <v>0</v>
      </c>
      <c r="L8276" s="1" t="s">
        <v>29</v>
      </c>
    </row>
    <row r="8277" spans="1:12" x14ac:dyDescent="0.3">
      <c r="A8277" s="1" t="s">
        <v>1994</v>
      </c>
      <c r="B8277" s="1" t="s">
        <v>16</v>
      </c>
      <c r="C8277" s="1" t="s">
        <v>79</v>
      </c>
      <c r="D8277" s="5">
        <v>43009</v>
      </c>
      <c r="E8277">
        <v>1</v>
      </c>
      <c r="F8277">
        <v>2</v>
      </c>
      <c r="G8277" s="2">
        <v>382</v>
      </c>
      <c r="H8277">
        <v>1</v>
      </c>
      <c r="I8277">
        <v>0</v>
      </c>
      <c r="J8277" s="4">
        <v>5</v>
      </c>
      <c r="K8277" s="3">
        <v>0</v>
      </c>
      <c r="L8277" s="1" t="s">
        <v>19</v>
      </c>
    </row>
    <row r="8278" spans="1:12" x14ac:dyDescent="0.3">
      <c r="A8278" s="1" t="s">
        <v>1994</v>
      </c>
      <c r="B8278" s="1" t="s">
        <v>16</v>
      </c>
      <c r="C8278" s="1" t="s">
        <v>79</v>
      </c>
      <c r="D8278" s="5">
        <v>43070</v>
      </c>
      <c r="E8278">
        <v>1</v>
      </c>
      <c r="F8278">
        <v>1</v>
      </c>
      <c r="G8278" s="2">
        <v>169.52</v>
      </c>
      <c r="H8278">
        <v>1</v>
      </c>
      <c r="I8278">
        <v>0</v>
      </c>
      <c r="J8278" s="4">
        <v>1</v>
      </c>
      <c r="K8278" s="3">
        <v>0</v>
      </c>
      <c r="L8278" s="1" t="s">
        <v>31</v>
      </c>
    </row>
    <row r="8279" spans="1:12" x14ac:dyDescent="0.3">
      <c r="A8279" s="1" t="s">
        <v>1994</v>
      </c>
      <c r="B8279" s="1" t="s">
        <v>16</v>
      </c>
      <c r="C8279" s="1" t="s">
        <v>79</v>
      </c>
      <c r="D8279" s="5">
        <v>43101</v>
      </c>
      <c r="E8279">
        <v>5</v>
      </c>
      <c r="F8279">
        <v>13</v>
      </c>
      <c r="G8279" s="2">
        <v>1946.01</v>
      </c>
      <c r="H8279">
        <v>4</v>
      </c>
      <c r="I8279">
        <v>0</v>
      </c>
      <c r="J8279" s="4">
        <v>4.8</v>
      </c>
      <c r="K8279" s="3">
        <v>0</v>
      </c>
      <c r="L8279" s="1" t="s">
        <v>32</v>
      </c>
    </row>
    <row r="8280" spans="1:12" x14ac:dyDescent="0.3">
      <c r="A8280" s="1" t="s">
        <v>1994</v>
      </c>
      <c r="B8280" s="1" t="s">
        <v>16</v>
      </c>
      <c r="C8280" s="1" t="s">
        <v>79</v>
      </c>
      <c r="D8280" s="5">
        <v>43132</v>
      </c>
      <c r="E8280">
        <v>8</v>
      </c>
      <c r="F8280">
        <v>16</v>
      </c>
      <c r="G8280" s="2">
        <v>1642.84</v>
      </c>
      <c r="H8280">
        <v>8</v>
      </c>
      <c r="I8280">
        <v>1</v>
      </c>
      <c r="J8280" s="4">
        <v>4.25</v>
      </c>
      <c r="K8280" s="3">
        <v>0.125</v>
      </c>
      <c r="L8280" s="1" t="s">
        <v>33</v>
      </c>
    </row>
    <row r="8281" spans="1:12" x14ac:dyDescent="0.3">
      <c r="A8281" s="1" t="s">
        <v>1994</v>
      </c>
      <c r="B8281" s="1" t="s">
        <v>16</v>
      </c>
      <c r="C8281" s="1" t="s">
        <v>79</v>
      </c>
      <c r="D8281" s="5">
        <v>43160</v>
      </c>
      <c r="E8281">
        <v>7</v>
      </c>
      <c r="F8281">
        <v>12</v>
      </c>
      <c r="G8281" s="2">
        <v>936.83</v>
      </c>
      <c r="H8281">
        <v>7</v>
      </c>
      <c r="I8281">
        <v>1</v>
      </c>
      <c r="J8281" s="4">
        <v>3.43</v>
      </c>
      <c r="K8281" s="3">
        <v>0.14285714285714285</v>
      </c>
      <c r="L8281" s="1" t="s">
        <v>34</v>
      </c>
    </row>
    <row r="8282" spans="1:12" x14ac:dyDescent="0.3">
      <c r="A8282" s="1" t="s">
        <v>1994</v>
      </c>
      <c r="B8282" s="1" t="s">
        <v>16</v>
      </c>
      <c r="C8282" s="1" t="s">
        <v>79</v>
      </c>
      <c r="D8282" s="5">
        <v>43191</v>
      </c>
      <c r="E8282">
        <v>6</v>
      </c>
      <c r="F8282">
        <v>7</v>
      </c>
      <c r="G8282" s="2">
        <v>632.97</v>
      </c>
      <c r="H8282">
        <v>6</v>
      </c>
      <c r="I8282">
        <v>0</v>
      </c>
      <c r="J8282" s="4">
        <v>5</v>
      </c>
      <c r="K8282" s="3">
        <v>0</v>
      </c>
      <c r="L8282" s="1" t="s">
        <v>35</v>
      </c>
    </row>
    <row r="8283" spans="1:12" x14ac:dyDescent="0.3">
      <c r="A8283" s="1" t="s">
        <v>1994</v>
      </c>
      <c r="B8283" s="1" t="s">
        <v>16</v>
      </c>
      <c r="C8283" s="1" t="s">
        <v>79</v>
      </c>
      <c r="D8283" s="5">
        <v>43221</v>
      </c>
      <c r="E8283">
        <v>5</v>
      </c>
      <c r="F8283">
        <v>5</v>
      </c>
      <c r="G8283" s="2">
        <v>405.76</v>
      </c>
      <c r="H8283">
        <v>5</v>
      </c>
      <c r="I8283">
        <v>0</v>
      </c>
      <c r="J8283" s="4">
        <v>4.5999999999999996</v>
      </c>
      <c r="K8283" s="3">
        <v>0</v>
      </c>
      <c r="L8283" s="1" t="s">
        <v>46</v>
      </c>
    </row>
    <row r="8284" spans="1:12" x14ac:dyDescent="0.3">
      <c r="A8284" s="1" t="s">
        <v>1994</v>
      </c>
      <c r="B8284" s="1" t="s">
        <v>16</v>
      </c>
      <c r="C8284" s="1" t="s">
        <v>79</v>
      </c>
      <c r="D8284" s="5">
        <v>43252</v>
      </c>
      <c r="E8284">
        <v>7</v>
      </c>
      <c r="F8284">
        <v>9</v>
      </c>
      <c r="G8284" s="2">
        <v>775.28</v>
      </c>
      <c r="H8284">
        <v>7</v>
      </c>
      <c r="I8284">
        <v>0</v>
      </c>
      <c r="J8284" s="4">
        <v>4.71</v>
      </c>
      <c r="K8284" s="3">
        <v>0</v>
      </c>
      <c r="L8284" s="1" t="s">
        <v>36</v>
      </c>
    </row>
    <row r="8285" spans="1:12" x14ac:dyDescent="0.3">
      <c r="A8285" s="1" t="s">
        <v>1994</v>
      </c>
      <c r="B8285" s="1" t="s">
        <v>16</v>
      </c>
      <c r="C8285" s="1" t="s">
        <v>79</v>
      </c>
      <c r="D8285" s="5">
        <v>43282</v>
      </c>
      <c r="E8285">
        <v>3</v>
      </c>
      <c r="F8285">
        <v>7</v>
      </c>
      <c r="G8285" s="2">
        <v>638.16</v>
      </c>
      <c r="H8285">
        <v>3</v>
      </c>
      <c r="I8285">
        <v>0</v>
      </c>
      <c r="J8285" s="4">
        <v>4.33</v>
      </c>
      <c r="K8285" s="3">
        <v>0</v>
      </c>
      <c r="L8285" s="1" t="s">
        <v>37</v>
      </c>
    </row>
    <row r="8286" spans="1:12" x14ac:dyDescent="0.3">
      <c r="A8286" s="1" t="s">
        <v>1994</v>
      </c>
      <c r="B8286" s="1" t="s">
        <v>16</v>
      </c>
      <c r="C8286" s="1" t="s">
        <v>79</v>
      </c>
      <c r="D8286" s="5">
        <v>43313</v>
      </c>
      <c r="E8286">
        <v>6</v>
      </c>
      <c r="F8286">
        <v>8</v>
      </c>
      <c r="G8286" s="2">
        <v>944.61</v>
      </c>
      <c r="H8286">
        <v>6</v>
      </c>
      <c r="I8286">
        <v>0</v>
      </c>
      <c r="J8286" s="4">
        <v>4.17</v>
      </c>
      <c r="K8286" s="3">
        <v>0</v>
      </c>
      <c r="L8286" s="1" t="s">
        <v>49</v>
      </c>
    </row>
    <row r="8287" spans="1:12" x14ac:dyDescent="0.3">
      <c r="A8287" s="1" t="s">
        <v>1995</v>
      </c>
      <c r="B8287" s="1" t="s">
        <v>1339</v>
      </c>
      <c r="C8287" s="1" t="s">
        <v>1340</v>
      </c>
      <c r="D8287" s="5">
        <v>43313</v>
      </c>
      <c r="E8287">
        <v>2</v>
      </c>
      <c r="F8287">
        <v>2</v>
      </c>
      <c r="G8287" s="2">
        <v>248.42</v>
      </c>
      <c r="H8287">
        <v>2</v>
      </c>
      <c r="I8287">
        <v>0</v>
      </c>
      <c r="J8287" s="4">
        <v>4</v>
      </c>
      <c r="K8287" s="3">
        <v>0</v>
      </c>
      <c r="L8287" s="1" t="s">
        <v>49</v>
      </c>
    </row>
    <row r="8288" spans="1:12" x14ac:dyDescent="0.3">
      <c r="A8288" s="1" t="s">
        <v>1996</v>
      </c>
      <c r="B8288" s="1" t="s">
        <v>16</v>
      </c>
      <c r="C8288" s="1" t="s">
        <v>51</v>
      </c>
      <c r="D8288" s="5">
        <v>42917</v>
      </c>
      <c r="E8288">
        <v>2</v>
      </c>
      <c r="F8288">
        <v>2</v>
      </c>
      <c r="G8288" s="2">
        <v>70.75</v>
      </c>
      <c r="H8288">
        <v>2</v>
      </c>
      <c r="I8288">
        <v>0</v>
      </c>
      <c r="J8288" s="4">
        <v>4</v>
      </c>
      <c r="K8288" s="3">
        <v>0</v>
      </c>
      <c r="L8288" s="1" t="s">
        <v>28</v>
      </c>
    </row>
    <row r="8289" spans="1:12" x14ac:dyDescent="0.3">
      <c r="A8289" s="1" t="s">
        <v>1996</v>
      </c>
      <c r="B8289" s="1" t="s">
        <v>16</v>
      </c>
      <c r="C8289" s="1" t="s">
        <v>51</v>
      </c>
      <c r="D8289" s="5">
        <v>42948</v>
      </c>
      <c r="E8289">
        <v>10</v>
      </c>
      <c r="F8289">
        <v>11</v>
      </c>
      <c r="G8289" s="2">
        <v>399.49</v>
      </c>
      <c r="H8289">
        <v>10</v>
      </c>
      <c r="I8289">
        <v>0</v>
      </c>
      <c r="J8289" s="4">
        <v>4.3</v>
      </c>
      <c r="K8289" s="3">
        <v>0</v>
      </c>
      <c r="L8289" s="1" t="s">
        <v>29</v>
      </c>
    </row>
    <row r="8290" spans="1:12" x14ac:dyDescent="0.3">
      <c r="A8290" s="1" t="s">
        <v>1996</v>
      </c>
      <c r="B8290" s="1" t="s">
        <v>16</v>
      </c>
      <c r="C8290" s="1" t="s">
        <v>51</v>
      </c>
      <c r="D8290" s="5">
        <v>42979</v>
      </c>
      <c r="E8290">
        <v>21</v>
      </c>
      <c r="F8290">
        <v>21</v>
      </c>
      <c r="G8290" s="2">
        <v>805.52</v>
      </c>
      <c r="H8290">
        <v>20</v>
      </c>
      <c r="I8290">
        <v>1</v>
      </c>
      <c r="J8290" s="4">
        <v>3.95</v>
      </c>
      <c r="K8290" s="3">
        <v>0.05</v>
      </c>
      <c r="L8290" s="1" t="s">
        <v>18</v>
      </c>
    </row>
    <row r="8291" spans="1:12" x14ac:dyDescent="0.3">
      <c r="A8291" s="1" t="s">
        <v>1996</v>
      </c>
      <c r="B8291" s="1" t="s">
        <v>16</v>
      </c>
      <c r="C8291" s="1" t="s">
        <v>51</v>
      </c>
      <c r="D8291" s="5">
        <v>43009</v>
      </c>
      <c r="E8291">
        <v>21</v>
      </c>
      <c r="F8291">
        <v>25</v>
      </c>
      <c r="G8291" s="2">
        <v>873.37</v>
      </c>
      <c r="H8291">
        <v>21</v>
      </c>
      <c r="I8291">
        <v>1</v>
      </c>
      <c r="J8291" s="4">
        <v>4.0999999999999996</v>
      </c>
      <c r="K8291" s="3">
        <v>4.7619047619047616E-2</v>
      </c>
      <c r="L8291" s="1" t="s">
        <v>19</v>
      </c>
    </row>
    <row r="8292" spans="1:12" x14ac:dyDescent="0.3">
      <c r="A8292" s="1" t="s">
        <v>1996</v>
      </c>
      <c r="B8292" s="1" t="s">
        <v>16</v>
      </c>
      <c r="C8292" s="1" t="s">
        <v>51</v>
      </c>
      <c r="D8292" s="5">
        <v>43040</v>
      </c>
      <c r="E8292">
        <v>36</v>
      </c>
      <c r="F8292">
        <v>38</v>
      </c>
      <c r="G8292" s="2">
        <v>1309.5999999999999</v>
      </c>
      <c r="H8292">
        <v>35</v>
      </c>
      <c r="I8292">
        <v>6</v>
      </c>
      <c r="J8292" s="4">
        <v>3.75</v>
      </c>
      <c r="K8292" s="3">
        <v>0.17142857142857143</v>
      </c>
      <c r="L8292" s="1" t="s">
        <v>30</v>
      </c>
    </row>
    <row r="8293" spans="1:12" x14ac:dyDescent="0.3">
      <c r="A8293" s="1" t="s">
        <v>1996</v>
      </c>
      <c r="B8293" s="1" t="s">
        <v>16</v>
      </c>
      <c r="C8293" s="1" t="s">
        <v>51</v>
      </c>
      <c r="D8293" s="5">
        <v>43070</v>
      </c>
      <c r="E8293">
        <v>3</v>
      </c>
      <c r="F8293">
        <v>3</v>
      </c>
      <c r="G8293" s="2">
        <v>101.36</v>
      </c>
      <c r="H8293">
        <v>3</v>
      </c>
      <c r="I8293">
        <v>0</v>
      </c>
      <c r="J8293" s="4">
        <v>3.67</v>
      </c>
      <c r="K8293" s="3">
        <v>0</v>
      </c>
      <c r="L8293" s="1" t="s">
        <v>31</v>
      </c>
    </row>
    <row r="8294" spans="1:12" x14ac:dyDescent="0.3">
      <c r="A8294" s="1" t="s">
        <v>1996</v>
      </c>
      <c r="B8294" s="1" t="s">
        <v>16</v>
      </c>
      <c r="C8294" s="1" t="s">
        <v>51</v>
      </c>
      <c r="D8294" s="5">
        <v>43101</v>
      </c>
      <c r="E8294">
        <v>23</v>
      </c>
      <c r="F8294">
        <v>25</v>
      </c>
      <c r="G8294" s="2">
        <v>903.58</v>
      </c>
      <c r="H8294">
        <v>22</v>
      </c>
      <c r="I8294">
        <v>2</v>
      </c>
      <c r="J8294" s="4">
        <v>3.82</v>
      </c>
      <c r="K8294" s="3">
        <v>9.0909090909090912E-2</v>
      </c>
      <c r="L8294" s="1" t="s">
        <v>32</v>
      </c>
    </row>
    <row r="8295" spans="1:12" x14ac:dyDescent="0.3">
      <c r="A8295" s="1" t="s">
        <v>1996</v>
      </c>
      <c r="B8295" s="1" t="s">
        <v>16</v>
      </c>
      <c r="C8295" s="1" t="s">
        <v>51</v>
      </c>
      <c r="D8295" s="5">
        <v>43132</v>
      </c>
      <c r="E8295">
        <v>22</v>
      </c>
      <c r="F8295">
        <v>22</v>
      </c>
      <c r="G8295" s="2">
        <v>704.02</v>
      </c>
      <c r="H8295">
        <v>22</v>
      </c>
      <c r="I8295">
        <v>4</v>
      </c>
      <c r="J8295" s="4">
        <v>3.86</v>
      </c>
      <c r="K8295" s="3">
        <v>0.18181818181818182</v>
      </c>
      <c r="L8295" s="1" t="s">
        <v>33</v>
      </c>
    </row>
    <row r="8296" spans="1:12" x14ac:dyDescent="0.3">
      <c r="A8296" s="1" t="s">
        <v>1996</v>
      </c>
      <c r="B8296" s="1" t="s">
        <v>16</v>
      </c>
      <c r="C8296" s="1" t="s">
        <v>51</v>
      </c>
      <c r="D8296" s="5">
        <v>43160</v>
      </c>
      <c r="E8296">
        <v>11</v>
      </c>
      <c r="F8296">
        <v>12</v>
      </c>
      <c r="G8296" s="2">
        <v>403.73</v>
      </c>
      <c r="H8296">
        <v>11</v>
      </c>
      <c r="I8296">
        <v>1</v>
      </c>
      <c r="J8296" s="4">
        <v>4.45</v>
      </c>
      <c r="K8296" s="3">
        <v>9.0909090909090912E-2</v>
      </c>
      <c r="L8296" s="1" t="s">
        <v>34</v>
      </c>
    </row>
    <row r="8297" spans="1:12" x14ac:dyDescent="0.3">
      <c r="A8297" s="1" t="s">
        <v>1996</v>
      </c>
      <c r="B8297" s="1" t="s">
        <v>16</v>
      </c>
      <c r="C8297" s="1" t="s">
        <v>51</v>
      </c>
      <c r="D8297" s="5">
        <v>43191</v>
      </c>
      <c r="E8297">
        <v>7</v>
      </c>
      <c r="F8297">
        <v>7</v>
      </c>
      <c r="G8297" s="2">
        <v>250.26</v>
      </c>
      <c r="H8297">
        <v>7</v>
      </c>
      <c r="I8297">
        <v>0</v>
      </c>
      <c r="J8297" s="4">
        <v>4</v>
      </c>
      <c r="K8297" s="3">
        <v>0</v>
      </c>
      <c r="L8297" s="1" t="s">
        <v>35</v>
      </c>
    </row>
    <row r="8298" spans="1:12" x14ac:dyDescent="0.3">
      <c r="A8298" s="1" t="s">
        <v>1996</v>
      </c>
      <c r="B8298" s="1" t="s">
        <v>16</v>
      </c>
      <c r="C8298" s="1" t="s">
        <v>51</v>
      </c>
      <c r="D8298" s="5">
        <v>43221</v>
      </c>
      <c r="E8298">
        <v>5</v>
      </c>
      <c r="F8298">
        <v>5</v>
      </c>
      <c r="G8298" s="2">
        <v>145.38</v>
      </c>
      <c r="H8298">
        <v>5</v>
      </c>
      <c r="I8298">
        <v>1</v>
      </c>
      <c r="J8298" s="4">
        <v>3.6</v>
      </c>
      <c r="K8298" s="3">
        <v>0.2</v>
      </c>
      <c r="L8298" s="1" t="s">
        <v>46</v>
      </c>
    </row>
    <row r="8299" spans="1:12" x14ac:dyDescent="0.3">
      <c r="A8299" s="1" t="s">
        <v>1996</v>
      </c>
      <c r="B8299" s="1" t="s">
        <v>16</v>
      </c>
      <c r="C8299" s="1" t="s">
        <v>51</v>
      </c>
      <c r="D8299" s="5">
        <v>43252</v>
      </c>
      <c r="E8299">
        <v>7</v>
      </c>
      <c r="F8299">
        <v>8</v>
      </c>
      <c r="G8299" s="2">
        <v>231.95</v>
      </c>
      <c r="H8299">
        <v>7</v>
      </c>
      <c r="I8299">
        <v>0</v>
      </c>
      <c r="J8299" s="4">
        <v>4.71</v>
      </c>
      <c r="K8299" s="3">
        <v>0</v>
      </c>
      <c r="L8299" s="1" t="s">
        <v>36</v>
      </c>
    </row>
    <row r="8300" spans="1:12" x14ac:dyDescent="0.3">
      <c r="A8300" s="1" t="s">
        <v>1996</v>
      </c>
      <c r="B8300" s="1" t="s">
        <v>16</v>
      </c>
      <c r="C8300" s="1" t="s">
        <v>51</v>
      </c>
      <c r="D8300" s="5">
        <v>43282</v>
      </c>
      <c r="E8300">
        <v>2</v>
      </c>
      <c r="F8300">
        <v>2</v>
      </c>
      <c r="G8300" s="2">
        <v>64.41</v>
      </c>
      <c r="H8300">
        <v>1</v>
      </c>
      <c r="I8300">
        <v>0</v>
      </c>
      <c r="J8300" s="4">
        <v>3</v>
      </c>
      <c r="K8300" s="3">
        <v>0</v>
      </c>
      <c r="L8300" s="1" t="s">
        <v>37</v>
      </c>
    </row>
    <row r="8301" spans="1:12" x14ac:dyDescent="0.3">
      <c r="A8301" s="1" t="s">
        <v>1996</v>
      </c>
      <c r="B8301" s="1" t="s">
        <v>16</v>
      </c>
      <c r="C8301" s="1" t="s">
        <v>51</v>
      </c>
      <c r="D8301" s="5">
        <v>43313</v>
      </c>
      <c r="E8301">
        <v>6</v>
      </c>
      <c r="F8301">
        <v>6</v>
      </c>
      <c r="G8301" s="2">
        <v>168.12</v>
      </c>
      <c r="H8301">
        <v>6</v>
      </c>
      <c r="I8301">
        <v>0</v>
      </c>
      <c r="J8301" s="4">
        <v>4</v>
      </c>
      <c r="K8301" s="3">
        <v>0</v>
      </c>
      <c r="L8301" s="1" t="s">
        <v>49</v>
      </c>
    </row>
    <row r="8302" spans="1:12" x14ac:dyDescent="0.3">
      <c r="A8302" s="1" t="s">
        <v>1997</v>
      </c>
      <c r="B8302" s="1" t="s">
        <v>16</v>
      </c>
      <c r="C8302" s="1" t="s">
        <v>51</v>
      </c>
      <c r="D8302" s="5">
        <v>43282</v>
      </c>
      <c r="E8302">
        <v>3</v>
      </c>
      <c r="F8302">
        <v>3</v>
      </c>
      <c r="G8302" s="2">
        <v>133.38999999999999</v>
      </c>
      <c r="H8302">
        <v>3</v>
      </c>
      <c r="I8302">
        <v>0</v>
      </c>
      <c r="J8302" s="4">
        <v>4.67</v>
      </c>
      <c r="K8302" s="3">
        <v>0</v>
      </c>
      <c r="L8302" s="1" t="s">
        <v>37</v>
      </c>
    </row>
    <row r="8303" spans="1:12" x14ac:dyDescent="0.3">
      <c r="A8303" s="1" t="s">
        <v>1997</v>
      </c>
      <c r="B8303" s="1" t="s">
        <v>16</v>
      </c>
      <c r="C8303" s="1" t="s">
        <v>51</v>
      </c>
      <c r="D8303" s="5">
        <v>43313</v>
      </c>
      <c r="E8303">
        <v>2</v>
      </c>
      <c r="F8303">
        <v>2</v>
      </c>
      <c r="G8303" s="2">
        <v>73.989999999999995</v>
      </c>
      <c r="H8303">
        <v>2</v>
      </c>
      <c r="I8303">
        <v>0</v>
      </c>
      <c r="J8303" s="4">
        <v>4</v>
      </c>
      <c r="K8303" s="3">
        <v>0</v>
      </c>
      <c r="L8303" s="1" t="s">
        <v>49</v>
      </c>
    </row>
    <row r="8304" spans="1:12" x14ac:dyDescent="0.3">
      <c r="A8304" s="1" t="s">
        <v>1998</v>
      </c>
      <c r="B8304" s="1" t="s">
        <v>16</v>
      </c>
      <c r="C8304" s="1" t="s">
        <v>44</v>
      </c>
      <c r="D8304" s="5">
        <v>43191</v>
      </c>
      <c r="E8304">
        <v>3</v>
      </c>
      <c r="F8304">
        <v>3</v>
      </c>
      <c r="G8304" s="2">
        <v>441.11</v>
      </c>
      <c r="H8304">
        <v>3</v>
      </c>
      <c r="I8304">
        <v>0</v>
      </c>
      <c r="J8304" s="4">
        <v>4.33</v>
      </c>
      <c r="K8304" s="3">
        <v>0</v>
      </c>
      <c r="L8304" s="1" t="s">
        <v>35</v>
      </c>
    </row>
    <row r="8305" spans="1:12" x14ac:dyDescent="0.3">
      <c r="A8305" s="1" t="s">
        <v>1998</v>
      </c>
      <c r="B8305" s="1" t="s">
        <v>16</v>
      </c>
      <c r="C8305" s="1" t="s">
        <v>44</v>
      </c>
      <c r="D8305" s="5">
        <v>43282</v>
      </c>
      <c r="E8305">
        <v>2</v>
      </c>
      <c r="F8305">
        <v>2</v>
      </c>
      <c r="G8305" s="2">
        <v>334.87</v>
      </c>
      <c r="H8305">
        <v>2</v>
      </c>
      <c r="I8305">
        <v>0</v>
      </c>
      <c r="J8305" s="4">
        <v>5</v>
      </c>
      <c r="K8305" s="3">
        <v>0</v>
      </c>
      <c r="L8305" s="1" t="s">
        <v>37</v>
      </c>
    </row>
    <row r="8306" spans="1:12" x14ac:dyDescent="0.3">
      <c r="A8306" s="1" t="s">
        <v>1998</v>
      </c>
      <c r="B8306" s="1" t="s">
        <v>16</v>
      </c>
      <c r="C8306" s="1" t="s">
        <v>44</v>
      </c>
      <c r="D8306" s="5">
        <v>43313</v>
      </c>
      <c r="E8306">
        <v>2</v>
      </c>
      <c r="F8306">
        <v>2</v>
      </c>
      <c r="G8306" s="2">
        <v>322.87</v>
      </c>
      <c r="H8306">
        <v>2</v>
      </c>
      <c r="I8306">
        <v>1</v>
      </c>
      <c r="J8306" s="4">
        <v>3</v>
      </c>
      <c r="K8306" s="3">
        <v>0.5</v>
      </c>
      <c r="L8306" s="1" t="s">
        <v>49</v>
      </c>
    </row>
    <row r="8307" spans="1:12" x14ac:dyDescent="0.3">
      <c r="A8307" s="1" t="s">
        <v>1999</v>
      </c>
      <c r="B8307" s="1" t="s">
        <v>16</v>
      </c>
      <c r="C8307" s="1" t="s">
        <v>51</v>
      </c>
      <c r="D8307" s="5">
        <v>43313</v>
      </c>
      <c r="E8307">
        <v>1</v>
      </c>
      <c r="F8307">
        <v>1</v>
      </c>
      <c r="G8307" s="2">
        <v>39.99</v>
      </c>
      <c r="H8307">
        <v>1</v>
      </c>
      <c r="I8307">
        <v>0</v>
      </c>
      <c r="J8307" s="4">
        <v>4</v>
      </c>
      <c r="K8307" s="3">
        <v>0</v>
      </c>
      <c r="L8307" s="1" t="s">
        <v>49</v>
      </c>
    </row>
    <row r="8308" spans="1:12" x14ac:dyDescent="0.3">
      <c r="A8308" s="1" t="s">
        <v>2000</v>
      </c>
      <c r="B8308" s="1" t="s">
        <v>16</v>
      </c>
      <c r="C8308" s="1" t="s">
        <v>1105</v>
      </c>
      <c r="D8308" s="5">
        <v>42917</v>
      </c>
      <c r="E8308">
        <v>1</v>
      </c>
      <c r="F8308">
        <v>1</v>
      </c>
      <c r="G8308" s="2">
        <v>58.94</v>
      </c>
      <c r="H8308">
        <v>1</v>
      </c>
      <c r="I8308">
        <v>0</v>
      </c>
      <c r="J8308" s="4">
        <v>2</v>
      </c>
      <c r="K8308" s="3">
        <v>0</v>
      </c>
      <c r="L8308" s="1" t="s">
        <v>28</v>
      </c>
    </row>
    <row r="8309" spans="1:12" x14ac:dyDescent="0.3">
      <c r="A8309" s="1" t="s">
        <v>2000</v>
      </c>
      <c r="B8309" s="1" t="s">
        <v>16</v>
      </c>
      <c r="C8309" s="1" t="s">
        <v>1105</v>
      </c>
      <c r="D8309" s="5">
        <v>42948</v>
      </c>
      <c r="E8309">
        <v>1</v>
      </c>
      <c r="F8309">
        <v>1</v>
      </c>
      <c r="G8309" s="2">
        <v>58.94</v>
      </c>
      <c r="H8309">
        <v>1</v>
      </c>
      <c r="I8309">
        <v>0</v>
      </c>
      <c r="J8309" s="4">
        <v>5</v>
      </c>
      <c r="K8309" s="3">
        <v>0</v>
      </c>
      <c r="L8309" s="1" t="s">
        <v>29</v>
      </c>
    </row>
    <row r="8310" spans="1:12" x14ac:dyDescent="0.3">
      <c r="A8310" s="1" t="s">
        <v>2000</v>
      </c>
      <c r="B8310" s="1" t="s">
        <v>16</v>
      </c>
      <c r="C8310" s="1" t="s">
        <v>1105</v>
      </c>
      <c r="D8310" s="5">
        <v>42979</v>
      </c>
      <c r="E8310">
        <v>1</v>
      </c>
      <c r="F8310">
        <v>1</v>
      </c>
      <c r="G8310" s="2">
        <v>62.1</v>
      </c>
      <c r="H8310">
        <v>1</v>
      </c>
      <c r="I8310">
        <v>0</v>
      </c>
      <c r="J8310" s="4">
        <v>5</v>
      </c>
      <c r="K8310" s="3">
        <v>0</v>
      </c>
      <c r="L8310" s="1" t="s">
        <v>18</v>
      </c>
    </row>
    <row r="8311" spans="1:12" x14ac:dyDescent="0.3">
      <c r="A8311" s="1" t="s">
        <v>2000</v>
      </c>
      <c r="B8311" s="1" t="s">
        <v>16</v>
      </c>
      <c r="C8311" s="1" t="s">
        <v>1105</v>
      </c>
      <c r="D8311" s="5">
        <v>43191</v>
      </c>
      <c r="E8311">
        <v>1</v>
      </c>
      <c r="F8311">
        <v>1</v>
      </c>
      <c r="G8311" s="2">
        <v>57.82</v>
      </c>
      <c r="H8311">
        <v>1</v>
      </c>
      <c r="I8311">
        <v>0</v>
      </c>
      <c r="J8311" s="4">
        <v>3</v>
      </c>
      <c r="K8311" s="3">
        <v>0</v>
      </c>
      <c r="L8311" s="1" t="s">
        <v>35</v>
      </c>
    </row>
    <row r="8312" spans="1:12" x14ac:dyDescent="0.3">
      <c r="A8312" s="1" t="s">
        <v>2001</v>
      </c>
      <c r="B8312" s="1" t="s">
        <v>16</v>
      </c>
      <c r="C8312" s="1" t="s">
        <v>2002</v>
      </c>
      <c r="D8312" s="5">
        <v>43191</v>
      </c>
      <c r="E8312">
        <v>2</v>
      </c>
      <c r="F8312">
        <v>2</v>
      </c>
      <c r="G8312" s="2">
        <v>544.64</v>
      </c>
      <c r="H8312">
        <v>2</v>
      </c>
      <c r="I8312">
        <v>0</v>
      </c>
      <c r="J8312" s="4">
        <v>4</v>
      </c>
      <c r="K8312" s="3">
        <v>0</v>
      </c>
      <c r="L8312" s="1" t="s">
        <v>35</v>
      </c>
    </row>
    <row r="8313" spans="1:12" x14ac:dyDescent="0.3">
      <c r="A8313" s="1" t="s">
        <v>2001</v>
      </c>
      <c r="B8313" s="1" t="s">
        <v>16</v>
      </c>
      <c r="C8313" s="1" t="s">
        <v>2002</v>
      </c>
      <c r="D8313" s="5">
        <v>43221</v>
      </c>
      <c r="E8313">
        <v>4</v>
      </c>
      <c r="F8313">
        <v>4</v>
      </c>
      <c r="G8313" s="2">
        <v>797.61</v>
      </c>
      <c r="H8313">
        <v>4</v>
      </c>
      <c r="I8313">
        <v>2</v>
      </c>
      <c r="J8313" s="4">
        <v>3</v>
      </c>
      <c r="K8313" s="3">
        <v>0.5</v>
      </c>
      <c r="L8313" s="1" t="s">
        <v>46</v>
      </c>
    </row>
    <row r="8314" spans="1:12" x14ac:dyDescent="0.3">
      <c r="A8314" s="1" t="s">
        <v>2001</v>
      </c>
      <c r="B8314" s="1" t="s">
        <v>16</v>
      </c>
      <c r="C8314" s="1" t="s">
        <v>2002</v>
      </c>
      <c r="D8314" s="5">
        <v>43252</v>
      </c>
      <c r="E8314">
        <v>1</v>
      </c>
      <c r="F8314">
        <v>1</v>
      </c>
      <c r="G8314" s="2">
        <v>54.89</v>
      </c>
      <c r="H8314">
        <v>1</v>
      </c>
      <c r="I8314">
        <v>0</v>
      </c>
      <c r="J8314" s="4">
        <v>5</v>
      </c>
      <c r="K8314" s="3">
        <v>0</v>
      </c>
      <c r="L8314" s="1" t="s">
        <v>36</v>
      </c>
    </row>
    <row r="8315" spans="1:12" x14ac:dyDescent="0.3">
      <c r="A8315" s="1" t="s">
        <v>2003</v>
      </c>
      <c r="B8315" s="1" t="s">
        <v>16</v>
      </c>
      <c r="C8315" s="1" t="s">
        <v>51</v>
      </c>
      <c r="D8315" s="5">
        <v>42644</v>
      </c>
      <c r="E8315">
        <v>1</v>
      </c>
      <c r="F8315">
        <v>1</v>
      </c>
      <c r="G8315" s="2">
        <v>265.95</v>
      </c>
      <c r="H8315">
        <v>1</v>
      </c>
      <c r="I8315">
        <v>0</v>
      </c>
      <c r="J8315" s="4">
        <v>4</v>
      </c>
      <c r="K8315" s="3">
        <v>0</v>
      </c>
      <c r="L8315" s="1" t="s">
        <v>64</v>
      </c>
    </row>
    <row r="8316" spans="1:12" x14ac:dyDescent="0.3">
      <c r="A8316" s="1" t="s">
        <v>2003</v>
      </c>
      <c r="B8316" s="1" t="s">
        <v>16</v>
      </c>
      <c r="C8316" s="1" t="s">
        <v>51</v>
      </c>
      <c r="D8316" s="5">
        <v>42767</v>
      </c>
      <c r="E8316">
        <v>3</v>
      </c>
      <c r="F8316">
        <v>3</v>
      </c>
      <c r="G8316" s="2">
        <v>341.03</v>
      </c>
      <c r="H8316">
        <v>3</v>
      </c>
      <c r="I8316">
        <v>0</v>
      </c>
      <c r="J8316" s="4">
        <v>4</v>
      </c>
      <c r="K8316" s="3">
        <v>0</v>
      </c>
      <c r="L8316" s="1" t="s">
        <v>23</v>
      </c>
    </row>
    <row r="8317" spans="1:12" x14ac:dyDescent="0.3">
      <c r="A8317" s="1" t="s">
        <v>2003</v>
      </c>
      <c r="B8317" s="1" t="s">
        <v>16</v>
      </c>
      <c r="C8317" s="1" t="s">
        <v>51</v>
      </c>
      <c r="D8317" s="5">
        <v>42795</v>
      </c>
      <c r="E8317">
        <v>1</v>
      </c>
      <c r="F8317">
        <v>1</v>
      </c>
      <c r="G8317" s="2">
        <v>108.21</v>
      </c>
      <c r="H8317">
        <v>1</v>
      </c>
      <c r="I8317">
        <v>0</v>
      </c>
      <c r="J8317" s="4">
        <v>5</v>
      </c>
      <c r="K8317" s="3">
        <v>0</v>
      </c>
      <c r="L8317" s="1" t="s">
        <v>24</v>
      </c>
    </row>
    <row r="8318" spans="1:12" x14ac:dyDescent="0.3">
      <c r="A8318" s="1" t="s">
        <v>2003</v>
      </c>
      <c r="B8318" s="1" t="s">
        <v>16</v>
      </c>
      <c r="C8318" s="1" t="s">
        <v>51</v>
      </c>
      <c r="D8318" s="5">
        <v>42856</v>
      </c>
      <c r="E8318">
        <v>1</v>
      </c>
      <c r="F8318">
        <v>1</v>
      </c>
      <c r="G8318" s="2">
        <v>140.47999999999999</v>
      </c>
      <c r="H8318">
        <v>1</v>
      </c>
      <c r="I8318">
        <v>0</v>
      </c>
      <c r="J8318" s="4">
        <v>5</v>
      </c>
      <c r="K8318" s="3">
        <v>0</v>
      </c>
      <c r="L8318" s="1" t="s">
        <v>26</v>
      </c>
    </row>
    <row r="8319" spans="1:12" x14ac:dyDescent="0.3">
      <c r="A8319" s="1" t="s">
        <v>2003</v>
      </c>
      <c r="B8319" s="1" t="s">
        <v>16</v>
      </c>
      <c r="C8319" s="1" t="s">
        <v>51</v>
      </c>
      <c r="D8319" s="5">
        <v>42887</v>
      </c>
      <c r="E8319">
        <v>3</v>
      </c>
      <c r="F8319">
        <v>5</v>
      </c>
      <c r="G8319" s="2">
        <v>781.1</v>
      </c>
      <c r="H8319">
        <v>3</v>
      </c>
      <c r="I8319">
        <v>0</v>
      </c>
      <c r="J8319" s="4">
        <v>5</v>
      </c>
      <c r="K8319" s="3">
        <v>0</v>
      </c>
      <c r="L8319" s="1" t="s">
        <v>27</v>
      </c>
    </row>
    <row r="8320" spans="1:12" x14ac:dyDescent="0.3">
      <c r="A8320" s="1" t="s">
        <v>2003</v>
      </c>
      <c r="B8320" s="1" t="s">
        <v>16</v>
      </c>
      <c r="C8320" s="1" t="s">
        <v>51</v>
      </c>
      <c r="D8320" s="5">
        <v>42917</v>
      </c>
      <c r="E8320">
        <v>7</v>
      </c>
      <c r="F8320">
        <v>11</v>
      </c>
      <c r="G8320" s="2">
        <v>1827.27</v>
      </c>
      <c r="H8320">
        <v>7</v>
      </c>
      <c r="I8320">
        <v>0</v>
      </c>
      <c r="J8320" s="4">
        <v>3.86</v>
      </c>
      <c r="K8320" s="3">
        <v>0</v>
      </c>
      <c r="L8320" s="1" t="s">
        <v>28</v>
      </c>
    </row>
    <row r="8321" spans="1:12" x14ac:dyDescent="0.3">
      <c r="A8321" s="1" t="s">
        <v>2003</v>
      </c>
      <c r="B8321" s="1" t="s">
        <v>16</v>
      </c>
      <c r="C8321" s="1" t="s">
        <v>51</v>
      </c>
      <c r="D8321" s="5">
        <v>43009</v>
      </c>
      <c r="E8321">
        <v>2</v>
      </c>
      <c r="F8321">
        <v>2</v>
      </c>
      <c r="G8321" s="2">
        <v>217.69</v>
      </c>
      <c r="H8321">
        <v>2</v>
      </c>
      <c r="I8321">
        <v>0</v>
      </c>
      <c r="J8321" s="4">
        <v>5</v>
      </c>
      <c r="K8321" s="3">
        <v>0</v>
      </c>
      <c r="L8321" s="1" t="s">
        <v>19</v>
      </c>
    </row>
    <row r="8322" spans="1:12" x14ac:dyDescent="0.3">
      <c r="A8322" s="1" t="s">
        <v>2003</v>
      </c>
      <c r="B8322" s="1" t="s">
        <v>16</v>
      </c>
      <c r="C8322" s="1" t="s">
        <v>51</v>
      </c>
      <c r="D8322" s="5">
        <v>43040</v>
      </c>
      <c r="E8322">
        <v>1</v>
      </c>
      <c r="F8322">
        <v>1</v>
      </c>
      <c r="G8322" s="2">
        <v>740.55</v>
      </c>
      <c r="H8322">
        <v>1</v>
      </c>
      <c r="I8322">
        <v>0</v>
      </c>
      <c r="J8322" s="4">
        <v>4</v>
      </c>
      <c r="K8322" s="3">
        <v>0</v>
      </c>
      <c r="L8322" s="1" t="s">
        <v>30</v>
      </c>
    </row>
    <row r="8323" spans="1:12" x14ac:dyDescent="0.3">
      <c r="A8323" s="1" t="s">
        <v>2003</v>
      </c>
      <c r="B8323" s="1" t="s">
        <v>16</v>
      </c>
      <c r="C8323" s="1" t="s">
        <v>51</v>
      </c>
      <c r="D8323" s="5">
        <v>43070</v>
      </c>
      <c r="E8323">
        <v>1</v>
      </c>
      <c r="F8323">
        <v>1</v>
      </c>
      <c r="G8323" s="2">
        <v>231.76</v>
      </c>
      <c r="H8323">
        <v>1</v>
      </c>
      <c r="I8323">
        <v>1</v>
      </c>
      <c r="J8323" s="4">
        <v>1</v>
      </c>
      <c r="K8323" s="3">
        <v>1</v>
      </c>
      <c r="L8323" s="1" t="s">
        <v>31</v>
      </c>
    </row>
    <row r="8324" spans="1:12" x14ac:dyDescent="0.3">
      <c r="A8324" s="1" t="s">
        <v>2003</v>
      </c>
      <c r="B8324" s="1" t="s">
        <v>16</v>
      </c>
      <c r="C8324" s="1" t="s">
        <v>51</v>
      </c>
      <c r="D8324" s="5">
        <v>43101</v>
      </c>
      <c r="E8324">
        <v>3</v>
      </c>
      <c r="F8324">
        <v>3</v>
      </c>
      <c r="G8324" s="2">
        <v>496.27</v>
      </c>
      <c r="H8324">
        <v>3</v>
      </c>
      <c r="I8324">
        <v>1</v>
      </c>
      <c r="J8324" s="4">
        <v>3.33</v>
      </c>
      <c r="K8324" s="3">
        <v>0.33333333333333331</v>
      </c>
      <c r="L8324" s="1" t="s">
        <v>32</v>
      </c>
    </row>
    <row r="8325" spans="1:12" x14ac:dyDescent="0.3">
      <c r="A8325" s="1" t="s">
        <v>2003</v>
      </c>
      <c r="B8325" s="1" t="s">
        <v>16</v>
      </c>
      <c r="C8325" s="1" t="s">
        <v>51</v>
      </c>
      <c r="D8325" s="5">
        <v>43191</v>
      </c>
      <c r="E8325">
        <v>1</v>
      </c>
      <c r="F8325">
        <v>1</v>
      </c>
      <c r="G8325" s="2">
        <v>172.02</v>
      </c>
      <c r="H8325">
        <v>1</v>
      </c>
      <c r="I8325">
        <v>0</v>
      </c>
      <c r="J8325" s="4">
        <v>4</v>
      </c>
      <c r="K8325" s="3">
        <v>0</v>
      </c>
      <c r="L8325" s="1" t="s">
        <v>35</v>
      </c>
    </row>
    <row r="8326" spans="1:12" x14ac:dyDescent="0.3">
      <c r="A8326" s="1" t="s">
        <v>2003</v>
      </c>
      <c r="B8326" s="1" t="s">
        <v>16</v>
      </c>
      <c r="C8326" s="1" t="s">
        <v>51</v>
      </c>
      <c r="D8326" s="5">
        <v>43221</v>
      </c>
      <c r="E8326">
        <v>4</v>
      </c>
      <c r="F8326">
        <v>5</v>
      </c>
      <c r="G8326" s="2">
        <v>800.08</v>
      </c>
      <c r="H8326">
        <v>4</v>
      </c>
      <c r="I8326">
        <v>0</v>
      </c>
      <c r="J8326" s="4">
        <v>4</v>
      </c>
      <c r="K8326" s="3">
        <v>0</v>
      </c>
      <c r="L8326" s="1" t="s">
        <v>46</v>
      </c>
    </row>
    <row r="8327" spans="1:12" x14ac:dyDescent="0.3">
      <c r="A8327" s="1" t="s">
        <v>2003</v>
      </c>
      <c r="B8327" s="1" t="s">
        <v>16</v>
      </c>
      <c r="C8327" s="1" t="s">
        <v>51</v>
      </c>
      <c r="D8327" s="5">
        <v>43252</v>
      </c>
      <c r="E8327">
        <v>3</v>
      </c>
      <c r="F8327">
        <v>3</v>
      </c>
      <c r="G8327" s="2">
        <v>417.89</v>
      </c>
      <c r="H8327">
        <v>3</v>
      </c>
      <c r="I8327">
        <v>0</v>
      </c>
      <c r="J8327" s="4">
        <v>4.33</v>
      </c>
      <c r="K8327" s="3">
        <v>0</v>
      </c>
      <c r="L8327" s="1" t="s">
        <v>36</v>
      </c>
    </row>
    <row r="8328" spans="1:12" x14ac:dyDescent="0.3">
      <c r="A8328" s="1" t="s">
        <v>2003</v>
      </c>
      <c r="B8328" s="1" t="s">
        <v>16</v>
      </c>
      <c r="C8328" s="1" t="s">
        <v>51</v>
      </c>
      <c r="D8328" s="5">
        <v>43282</v>
      </c>
      <c r="E8328">
        <v>5</v>
      </c>
      <c r="F8328">
        <v>5</v>
      </c>
      <c r="G8328" s="2">
        <v>137.13999999999999</v>
      </c>
      <c r="H8328">
        <v>5</v>
      </c>
      <c r="I8328">
        <v>0</v>
      </c>
      <c r="J8328" s="4">
        <v>5</v>
      </c>
      <c r="K8328" s="3">
        <v>0</v>
      </c>
      <c r="L8328" s="1" t="s">
        <v>37</v>
      </c>
    </row>
    <row r="8329" spans="1:12" x14ac:dyDescent="0.3">
      <c r="A8329" s="1" t="s">
        <v>2003</v>
      </c>
      <c r="B8329" s="1" t="s">
        <v>16</v>
      </c>
      <c r="C8329" s="1" t="s">
        <v>51</v>
      </c>
      <c r="D8329" s="5">
        <v>43313</v>
      </c>
      <c r="E8329">
        <v>5</v>
      </c>
      <c r="F8329">
        <v>7</v>
      </c>
      <c r="G8329" s="2">
        <v>767.65</v>
      </c>
      <c r="H8329">
        <v>5</v>
      </c>
      <c r="I8329">
        <v>0</v>
      </c>
      <c r="J8329" s="4">
        <v>4.2</v>
      </c>
      <c r="K8329" s="3">
        <v>0</v>
      </c>
      <c r="L8329" s="1" t="s">
        <v>49</v>
      </c>
    </row>
    <row r="8330" spans="1:12" x14ac:dyDescent="0.3">
      <c r="A8330" s="1" t="s">
        <v>2004</v>
      </c>
      <c r="B8330" s="1" t="s">
        <v>53</v>
      </c>
      <c r="C8330" s="1" t="s">
        <v>1186</v>
      </c>
      <c r="D8330" s="5">
        <v>43252</v>
      </c>
      <c r="E8330">
        <v>1</v>
      </c>
      <c r="F8330">
        <v>1</v>
      </c>
      <c r="G8330" s="2">
        <v>949.62</v>
      </c>
      <c r="H8330">
        <v>1</v>
      </c>
      <c r="I8330">
        <v>0</v>
      </c>
      <c r="J8330" s="4">
        <v>5</v>
      </c>
      <c r="K8330" s="3">
        <v>0</v>
      </c>
      <c r="L8330" s="1" t="s">
        <v>36</v>
      </c>
    </row>
    <row r="8331" spans="1:12" x14ac:dyDescent="0.3">
      <c r="A8331" s="1" t="s">
        <v>2005</v>
      </c>
      <c r="B8331" s="1" t="s">
        <v>16</v>
      </c>
      <c r="C8331" s="1" t="s">
        <v>51</v>
      </c>
      <c r="D8331" s="5">
        <v>42917</v>
      </c>
      <c r="E8331">
        <v>19</v>
      </c>
      <c r="F8331">
        <v>20</v>
      </c>
      <c r="G8331" s="2">
        <v>2754.23</v>
      </c>
      <c r="H8331">
        <v>19</v>
      </c>
      <c r="I8331">
        <v>0</v>
      </c>
      <c r="J8331" s="4">
        <v>3.84</v>
      </c>
      <c r="K8331" s="3">
        <v>0</v>
      </c>
      <c r="L8331" s="1" t="s">
        <v>28</v>
      </c>
    </row>
    <row r="8332" spans="1:12" x14ac:dyDescent="0.3">
      <c r="A8332" s="1" t="s">
        <v>2005</v>
      </c>
      <c r="B8332" s="1" t="s">
        <v>16</v>
      </c>
      <c r="C8332" s="1" t="s">
        <v>51</v>
      </c>
      <c r="D8332" s="5">
        <v>42948</v>
      </c>
      <c r="E8332">
        <v>51</v>
      </c>
      <c r="F8332">
        <v>54</v>
      </c>
      <c r="G8332" s="2">
        <v>5408.7</v>
      </c>
      <c r="H8332">
        <v>51</v>
      </c>
      <c r="I8332">
        <v>1</v>
      </c>
      <c r="J8332" s="4">
        <v>4.43</v>
      </c>
      <c r="K8332" s="3">
        <v>1.9607843137254902E-2</v>
      </c>
      <c r="L8332" s="1" t="s">
        <v>29</v>
      </c>
    </row>
    <row r="8333" spans="1:12" x14ac:dyDescent="0.3">
      <c r="A8333" s="1" t="s">
        <v>2005</v>
      </c>
      <c r="B8333" s="1" t="s">
        <v>16</v>
      </c>
      <c r="C8333" s="1" t="s">
        <v>51</v>
      </c>
      <c r="D8333" s="5">
        <v>42979</v>
      </c>
      <c r="E8333">
        <v>15</v>
      </c>
      <c r="F8333">
        <v>18</v>
      </c>
      <c r="G8333" s="2">
        <v>3666.82</v>
      </c>
      <c r="H8333">
        <v>15</v>
      </c>
      <c r="I8333">
        <v>0</v>
      </c>
      <c r="J8333" s="4">
        <v>3.57</v>
      </c>
      <c r="K8333" s="3">
        <v>0</v>
      </c>
      <c r="L8333" s="1" t="s">
        <v>18</v>
      </c>
    </row>
    <row r="8334" spans="1:12" x14ac:dyDescent="0.3">
      <c r="A8334" s="1" t="s">
        <v>2005</v>
      </c>
      <c r="B8334" s="1" t="s">
        <v>16</v>
      </c>
      <c r="C8334" s="1" t="s">
        <v>51</v>
      </c>
      <c r="D8334" s="5">
        <v>43009</v>
      </c>
      <c r="E8334">
        <v>38</v>
      </c>
      <c r="F8334">
        <v>38</v>
      </c>
      <c r="G8334" s="2">
        <v>8410.7900000000009</v>
      </c>
      <c r="H8334">
        <v>38</v>
      </c>
      <c r="I8334">
        <v>2</v>
      </c>
      <c r="J8334" s="4">
        <v>4.5</v>
      </c>
      <c r="K8334" s="3">
        <v>5.2631578947368418E-2</v>
      </c>
      <c r="L8334" s="1" t="s">
        <v>19</v>
      </c>
    </row>
    <row r="8335" spans="1:12" x14ac:dyDescent="0.3">
      <c r="A8335" s="1" t="s">
        <v>2005</v>
      </c>
      <c r="B8335" s="1" t="s">
        <v>16</v>
      </c>
      <c r="C8335" s="1" t="s">
        <v>51</v>
      </c>
      <c r="D8335" s="5">
        <v>43040</v>
      </c>
      <c r="E8335">
        <v>59</v>
      </c>
      <c r="F8335">
        <v>59</v>
      </c>
      <c r="G8335" s="2">
        <v>11738.34</v>
      </c>
      <c r="H8335">
        <v>58</v>
      </c>
      <c r="I8335">
        <v>8</v>
      </c>
      <c r="J8335" s="4">
        <v>3.66</v>
      </c>
      <c r="K8335" s="3">
        <v>0.13793103448275862</v>
      </c>
      <c r="L8335" s="1" t="s">
        <v>30</v>
      </c>
    </row>
    <row r="8336" spans="1:12" x14ac:dyDescent="0.3">
      <c r="A8336" s="1" t="s">
        <v>2005</v>
      </c>
      <c r="B8336" s="1" t="s">
        <v>16</v>
      </c>
      <c r="C8336" s="1" t="s">
        <v>51</v>
      </c>
      <c r="D8336" s="5">
        <v>43070</v>
      </c>
      <c r="E8336">
        <v>53</v>
      </c>
      <c r="F8336">
        <v>55</v>
      </c>
      <c r="G8336" s="2">
        <v>10105.219999999999</v>
      </c>
      <c r="H8336">
        <v>51</v>
      </c>
      <c r="I8336">
        <v>6</v>
      </c>
      <c r="J8336" s="4">
        <v>3.87</v>
      </c>
      <c r="K8336" s="3">
        <v>0.11764705882352941</v>
      </c>
      <c r="L8336" s="1" t="s">
        <v>31</v>
      </c>
    </row>
    <row r="8337" spans="1:12" x14ac:dyDescent="0.3">
      <c r="A8337" s="1" t="s">
        <v>2005</v>
      </c>
      <c r="B8337" s="1" t="s">
        <v>16</v>
      </c>
      <c r="C8337" s="1" t="s">
        <v>51</v>
      </c>
      <c r="D8337" s="5">
        <v>43101</v>
      </c>
      <c r="E8337">
        <v>41</v>
      </c>
      <c r="F8337">
        <v>41</v>
      </c>
      <c r="G8337" s="2">
        <v>9720.14</v>
      </c>
      <c r="H8337">
        <v>40</v>
      </c>
      <c r="I8337">
        <v>2</v>
      </c>
      <c r="J8337" s="4">
        <v>4.0199999999999996</v>
      </c>
      <c r="K8337" s="3">
        <v>0.05</v>
      </c>
      <c r="L8337" s="1" t="s">
        <v>32</v>
      </c>
    </row>
    <row r="8338" spans="1:12" x14ac:dyDescent="0.3">
      <c r="A8338" s="1" t="s">
        <v>2005</v>
      </c>
      <c r="B8338" s="1" t="s">
        <v>16</v>
      </c>
      <c r="C8338" s="1" t="s">
        <v>51</v>
      </c>
      <c r="D8338" s="5">
        <v>43132</v>
      </c>
      <c r="E8338">
        <v>12</v>
      </c>
      <c r="F8338">
        <v>12</v>
      </c>
      <c r="G8338" s="2">
        <v>3608.25</v>
      </c>
      <c r="H8338">
        <v>12</v>
      </c>
      <c r="I8338">
        <v>3</v>
      </c>
      <c r="J8338" s="4">
        <v>2.92</v>
      </c>
      <c r="K8338" s="3">
        <v>0.25</v>
      </c>
      <c r="L8338" s="1" t="s">
        <v>33</v>
      </c>
    </row>
    <row r="8339" spans="1:12" x14ac:dyDescent="0.3">
      <c r="A8339" s="1" t="s">
        <v>2005</v>
      </c>
      <c r="B8339" s="1" t="s">
        <v>16</v>
      </c>
      <c r="C8339" s="1" t="s">
        <v>51</v>
      </c>
      <c r="D8339" s="5">
        <v>43160</v>
      </c>
      <c r="E8339">
        <v>25</v>
      </c>
      <c r="F8339">
        <v>25</v>
      </c>
      <c r="G8339" s="2">
        <v>4604.18</v>
      </c>
      <c r="H8339">
        <v>22</v>
      </c>
      <c r="I8339">
        <v>3</v>
      </c>
      <c r="J8339" s="4">
        <v>3.92</v>
      </c>
      <c r="K8339" s="3">
        <v>0.13636363636363635</v>
      </c>
      <c r="L8339" s="1" t="s">
        <v>34</v>
      </c>
    </row>
    <row r="8340" spans="1:12" x14ac:dyDescent="0.3">
      <c r="A8340" s="1" t="s">
        <v>2005</v>
      </c>
      <c r="B8340" s="1" t="s">
        <v>16</v>
      </c>
      <c r="C8340" s="1" t="s">
        <v>51</v>
      </c>
      <c r="D8340" s="5">
        <v>43191</v>
      </c>
      <c r="E8340">
        <v>12</v>
      </c>
      <c r="F8340">
        <v>12</v>
      </c>
      <c r="G8340" s="2">
        <v>2071.69</v>
      </c>
      <c r="H8340">
        <v>12</v>
      </c>
      <c r="I8340">
        <v>1</v>
      </c>
      <c r="J8340" s="4">
        <v>4.5</v>
      </c>
      <c r="K8340" s="3">
        <v>8.3333333333333329E-2</v>
      </c>
      <c r="L8340" s="1" t="s">
        <v>35</v>
      </c>
    </row>
    <row r="8341" spans="1:12" x14ac:dyDescent="0.3">
      <c r="A8341" s="1" t="s">
        <v>2005</v>
      </c>
      <c r="B8341" s="1" t="s">
        <v>16</v>
      </c>
      <c r="C8341" s="1" t="s">
        <v>51</v>
      </c>
      <c r="D8341" s="5">
        <v>43221</v>
      </c>
      <c r="E8341">
        <v>6</v>
      </c>
      <c r="F8341">
        <v>6</v>
      </c>
      <c r="G8341" s="2">
        <v>993.98</v>
      </c>
      <c r="H8341">
        <v>6</v>
      </c>
      <c r="I8341">
        <v>1</v>
      </c>
      <c r="J8341" s="4">
        <v>3.33</v>
      </c>
      <c r="K8341" s="3">
        <v>0.16666666666666666</v>
      </c>
      <c r="L8341" s="1" t="s">
        <v>46</v>
      </c>
    </row>
    <row r="8342" spans="1:12" x14ac:dyDescent="0.3">
      <c r="A8342" s="1" t="s">
        <v>2005</v>
      </c>
      <c r="B8342" s="1" t="s">
        <v>16</v>
      </c>
      <c r="C8342" s="1" t="s">
        <v>51</v>
      </c>
      <c r="D8342" s="5">
        <v>43252</v>
      </c>
      <c r="E8342">
        <v>1</v>
      </c>
      <c r="F8342">
        <v>1</v>
      </c>
      <c r="G8342" s="2">
        <v>208.66</v>
      </c>
      <c r="H8342">
        <v>1</v>
      </c>
      <c r="I8342">
        <v>0</v>
      </c>
      <c r="J8342" s="4">
        <v>4</v>
      </c>
      <c r="K8342" s="3">
        <v>0</v>
      </c>
      <c r="L8342" s="1" t="s">
        <v>36</v>
      </c>
    </row>
    <row r="8343" spans="1:12" x14ac:dyDescent="0.3">
      <c r="A8343" s="1" t="s">
        <v>2006</v>
      </c>
      <c r="B8343" s="1" t="s">
        <v>57</v>
      </c>
      <c r="C8343" s="1" t="s">
        <v>219</v>
      </c>
      <c r="D8343" s="5">
        <v>43313</v>
      </c>
      <c r="E8343">
        <v>2</v>
      </c>
      <c r="F8343">
        <v>2</v>
      </c>
      <c r="G8343" s="2">
        <v>380.17</v>
      </c>
      <c r="H8343">
        <v>2</v>
      </c>
      <c r="I8343">
        <v>0</v>
      </c>
      <c r="J8343" s="4">
        <v>4</v>
      </c>
      <c r="K8343" s="3">
        <v>0</v>
      </c>
      <c r="L8343" s="1" t="s">
        <v>49</v>
      </c>
    </row>
    <row r="8344" spans="1:12" x14ac:dyDescent="0.3">
      <c r="A8344" s="1" t="s">
        <v>2007</v>
      </c>
      <c r="B8344" s="1" t="s">
        <v>1339</v>
      </c>
      <c r="C8344" s="1" t="s">
        <v>1340</v>
      </c>
      <c r="D8344" s="5">
        <v>43191</v>
      </c>
      <c r="E8344">
        <v>1</v>
      </c>
      <c r="F8344">
        <v>1</v>
      </c>
      <c r="G8344" s="2">
        <v>201.13</v>
      </c>
      <c r="H8344">
        <v>1</v>
      </c>
      <c r="I8344">
        <v>0</v>
      </c>
      <c r="J8344" s="4">
        <v>1</v>
      </c>
      <c r="K8344" s="3">
        <v>0</v>
      </c>
      <c r="L8344" s="1" t="s">
        <v>35</v>
      </c>
    </row>
    <row r="8345" spans="1:12" x14ac:dyDescent="0.3">
      <c r="A8345" s="1" t="s">
        <v>2007</v>
      </c>
      <c r="B8345" s="1" t="s">
        <v>1339</v>
      </c>
      <c r="C8345" s="1" t="s">
        <v>1340</v>
      </c>
      <c r="D8345" s="5">
        <v>43221</v>
      </c>
      <c r="E8345">
        <v>1</v>
      </c>
      <c r="F8345">
        <v>1</v>
      </c>
      <c r="G8345" s="2">
        <v>79.040000000000006</v>
      </c>
      <c r="H8345">
        <v>1</v>
      </c>
      <c r="I8345">
        <v>0</v>
      </c>
      <c r="J8345" s="4">
        <v>5</v>
      </c>
      <c r="K8345" s="3">
        <v>0</v>
      </c>
      <c r="L8345" s="1" t="s">
        <v>46</v>
      </c>
    </row>
    <row r="8346" spans="1:12" x14ac:dyDescent="0.3">
      <c r="A8346" s="1" t="s">
        <v>2007</v>
      </c>
      <c r="B8346" s="1" t="s">
        <v>1339</v>
      </c>
      <c r="C8346" s="1" t="s">
        <v>1340</v>
      </c>
      <c r="D8346" s="5">
        <v>43252</v>
      </c>
      <c r="E8346">
        <v>1</v>
      </c>
      <c r="F8346">
        <v>1</v>
      </c>
      <c r="G8346" s="2">
        <v>211.07</v>
      </c>
      <c r="H8346">
        <v>1</v>
      </c>
      <c r="I8346">
        <v>0</v>
      </c>
      <c r="J8346" s="4">
        <v>5</v>
      </c>
      <c r="K8346" s="3">
        <v>0</v>
      </c>
      <c r="L8346" s="1" t="s">
        <v>36</v>
      </c>
    </row>
    <row r="8347" spans="1:12" x14ac:dyDescent="0.3">
      <c r="A8347" s="1" t="s">
        <v>2007</v>
      </c>
      <c r="B8347" s="1" t="s">
        <v>1339</v>
      </c>
      <c r="C8347" s="1" t="s">
        <v>1340</v>
      </c>
      <c r="D8347" s="5">
        <v>43282</v>
      </c>
      <c r="E8347">
        <v>2</v>
      </c>
      <c r="F8347">
        <v>2</v>
      </c>
      <c r="G8347" s="2">
        <v>680.72</v>
      </c>
      <c r="H8347">
        <v>2</v>
      </c>
      <c r="I8347">
        <v>0</v>
      </c>
      <c r="J8347" s="4">
        <v>5</v>
      </c>
      <c r="K8347" s="3">
        <v>0</v>
      </c>
      <c r="L8347" s="1" t="s">
        <v>37</v>
      </c>
    </row>
    <row r="8348" spans="1:12" x14ac:dyDescent="0.3">
      <c r="A8348" s="1" t="s">
        <v>2008</v>
      </c>
      <c r="B8348" s="1" t="s">
        <v>16</v>
      </c>
      <c r="C8348" s="1" t="s">
        <v>39</v>
      </c>
      <c r="D8348" s="5">
        <v>42767</v>
      </c>
      <c r="E8348">
        <v>4</v>
      </c>
      <c r="F8348">
        <v>5</v>
      </c>
      <c r="G8348" s="2">
        <v>674.28</v>
      </c>
      <c r="H8348">
        <v>4</v>
      </c>
      <c r="I8348">
        <v>0</v>
      </c>
      <c r="J8348" s="4">
        <v>4.25</v>
      </c>
      <c r="K8348" s="3">
        <v>0</v>
      </c>
      <c r="L8348" s="1" t="s">
        <v>23</v>
      </c>
    </row>
    <row r="8349" spans="1:12" x14ac:dyDescent="0.3">
      <c r="A8349" s="1" t="s">
        <v>2008</v>
      </c>
      <c r="B8349" s="1" t="s">
        <v>16</v>
      </c>
      <c r="C8349" s="1" t="s">
        <v>39</v>
      </c>
      <c r="D8349" s="5">
        <v>42795</v>
      </c>
      <c r="E8349">
        <v>5</v>
      </c>
      <c r="F8349">
        <v>6</v>
      </c>
      <c r="G8349" s="2">
        <v>746.95</v>
      </c>
      <c r="H8349">
        <v>5</v>
      </c>
      <c r="I8349">
        <v>0</v>
      </c>
      <c r="J8349" s="4">
        <v>4</v>
      </c>
      <c r="K8349" s="3">
        <v>0</v>
      </c>
      <c r="L8349" s="1" t="s">
        <v>24</v>
      </c>
    </row>
    <row r="8350" spans="1:12" x14ac:dyDescent="0.3">
      <c r="A8350" s="1" t="s">
        <v>2008</v>
      </c>
      <c r="B8350" s="1" t="s">
        <v>16</v>
      </c>
      <c r="C8350" s="1" t="s">
        <v>39</v>
      </c>
      <c r="D8350" s="5">
        <v>42826</v>
      </c>
      <c r="E8350">
        <v>5</v>
      </c>
      <c r="F8350">
        <v>6</v>
      </c>
      <c r="G8350" s="2">
        <v>1060.48</v>
      </c>
      <c r="H8350">
        <v>5</v>
      </c>
      <c r="I8350">
        <v>0</v>
      </c>
      <c r="J8350" s="4">
        <v>4.2</v>
      </c>
      <c r="K8350" s="3">
        <v>0</v>
      </c>
      <c r="L8350" s="1" t="s">
        <v>25</v>
      </c>
    </row>
    <row r="8351" spans="1:12" x14ac:dyDescent="0.3">
      <c r="A8351" s="1" t="s">
        <v>2008</v>
      </c>
      <c r="B8351" s="1" t="s">
        <v>16</v>
      </c>
      <c r="C8351" s="1" t="s">
        <v>39</v>
      </c>
      <c r="D8351" s="5">
        <v>42856</v>
      </c>
      <c r="E8351">
        <v>9</v>
      </c>
      <c r="F8351">
        <v>12</v>
      </c>
      <c r="G8351" s="2">
        <v>2063.52</v>
      </c>
      <c r="H8351">
        <v>9</v>
      </c>
      <c r="I8351">
        <v>0</v>
      </c>
      <c r="J8351" s="4">
        <v>4.38</v>
      </c>
      <c r="K8351" s="3">
        <v>0</v>
      </c>
      <c r="L8351" s="1" t="s">
        <v>26</v>
      </c>
    </row>
    <row r="8352" spans="1:12" x14ac:dyDescent="0.3">
      <c r="A8352" s="1" t="s">
        <v>2008</v>
      </c>
      <c r="B8352" s="1" t="s">
        <v>16</v>
      </c>
      <c r="C8352" s="1" t="s">
        <v>39</v>
      </c>
      <c r="D8352" s="5">
        <v>42887</v>
      </c>
      <c r="E8352">
        <v>3</v>
      </c>
      <c r="F8352">
        <v>3</v>
      </c>
      <c r="G8352" s="2">
        <v>869.45</v>
      </c>
      <c r="H8352">
        <v>3</v>
      </c>
      <c r="I8352">
        <v>0</v>
      </c>
      <c r="J8352" s="4">
        <v>4.67</v>
      </c>
      <c r="K8352" s="3">
        <v>0</v>
      </c>
      <c r="L8352" s="1" t="s">
        <v>27</v>
      </c>
    </row>
    <row r="8353" spans="1:12" x14ac:dyDescent="0.3">
      <c r="A8353" s="1" t="s">
        <v>2008</v>
      </c>
      <c r="B8353" s="1" t="s">
        <v>16</v>
      </c>
      <c r="C8353" s="1" t="s">
        <v>39</v>
      </c>
      <c r="D8353" s="5">
        <v>42917</v>
      </c>
      <c r="E8353">
        <v>2</v>
      </c>
      <c r="F8353">
        <v>2</v>
      </c>
      <c r="G8353" s="2">
        <v>197.43</v>
      </c>
      <c r="H8353">
        <v>2</v>
      </c>
      <c r="I8353">
        <v>0</v>
      </c>
      <c r="J8353" s="4">
        <v>5</v>
      </c>
      <c r="K8353" s="3">
        <v>0</v>
      </c>
      <c r="L8353" s="1" t="s">
        <v>28</v>
      </c>
    </row>
    <row r="8354" spans="1:12" x14ac:dyDescent="0.3">
      <c r="A8354" s="1" t="s">
        <v>2008</v>
      </c>
      <c r="B8354" s="1" t="s">
        <v>16</v>
      </c>
      <c r="C8354" s="1" t="s">
        <v>39</v>
      </c>
      <c r="D8354" s="5">
        <v>42948</v>
      </c>
      <c r="E8354">
        <v>8</v>
      </c>
      <c r="F8354">
        <v>8</v>
      </c>
      <c r="G8354" s="2">
        <v>1352.82</v>
      </c>
      <c r="H8354">
        <v>8</v>
      </c>
      <c r="I8354">
        <v>0</v>
      </c>
      <c r="J8354" s="4">
        <v>4.88</v>
      </c>
      <c r="K8354" s="3">
        <v>0</v>
      </c>
      <c r="L8354" s="1" t="s">
        <v>29</v>
      </c>
    </row>
    <row r="8355" spans="1:12" x14ac:dyDescent="0.3">
      <c r="A8355" s="1" t="s">
        <v>2008</v>
      </c>
      <c r="B8355" s="1" t="s">
        <v>16</v>
      </c>
      <c r="C8355" s="1" t="s">
        <v>39</v>
      </c>
      <c r="D8355" s="5">
        <v>42979</v>
      </c>
      <c r="E8355">
        <v>6</v>
      </c>
      <c r="F8355">
        <v>7</v>
      </c>
      <c r="G8355" s="2">
        <v>1251.8900000000001</v>
      </c>
      <c r="H8355">
        <v>6</v>
      </c>
      <c r="I8355">
        <v>2</v>
      </c>
      <c r="J8355" s="4">
        <v>3.6</v>
      </c>
      <c r="K8355" s="3">
        <v>0.33333333333333331</v>
      </c>
      <c r="L8355" s="1" t="s">
        <v>18</v>
      </c>
    </row>
    <row r="8356" spans="1:12" x14ac:dyDescent="0.3">
      <c r="A8356" s="1" t="s">
        <v>2008</v>
      </c>
      <c r="B8356" s="1" t="s">
        <v>16</v>
      </c>
      <c r="C8356" s="1" t="s">
        <v>39</v>
      </c>
      <c r="D8356" s="5">
        <v>43009</v>
      </c>
      <c r="E8356">
        <v>8</v>
      </c>
      <c r="F8356">
        <v>8</v>
      </c>
      <c r="G8356" s="2">
        <v>1517.33</v>
      </c>
      <c r="H8356">
        <v>8</v>
      </c>
      <c r="I8356">
        <v>1</v>
      </c>
      <c r="J8356" s="4">
        <v>4</v>
      </c>
      <c r="K8356" s="3">
        <v>0.125</v>
      </c>
      <c r="L8356" s="1" t="s">
        <v>19</v>
      </c>
    </row>
    <row r="8357" spans="1:12" x14ac:dyDescent="0.3">
      <c r="A8357" s="1" t="s">
        <v>2008</v>
      </c>
      <c r="B8357" s="1" t="s">
        <v>16</v>
      </c>
      <c r="C8357" s="1" t="s">
        <v>39</v>
      </c>
      <c r="D8357" s="5">
        <v>43040</v>
      </c>
      <c r="E8357">
        <v>6</v>
      </c>
      <c r="F8357">
        <v>8</v>
      </c>
      <c r="G8357" s="2">
        <v>1509.14</v>
      </c>
      <c r="H8357">
        <v>6</v>
      </c>
      <c r="I8357">
        <v>2</v>
      </c>
      <c r="J8357" s="4">
        <v>3.33</v>
      </c>
      <c r="K8357" s="3">
        <v>0.33333333333333331</v>
      </c>
      <c r="L8357" s="1" t="s">
        <v>30</v>
      </c>
    </row>
    <row r="8358" spans="1:12" x14ac:dyDescent="0.3">
      <c r="A8358" s="1" t="s">
        <v>2008</v>
      </c>
      <c r="B8358" s="1" t="s">
        <v>16</v>
      </c>
      <c r="C8358" s="1" t="s">
        <v>39</v>
      </c>
      <c r="D8358" s="5">
        <v>43070</v>
      </c>
      <c r="E8358">
        <v>12</v>
      </c>
      <c r="F8358">
        <v>13</v>
      </c>
      <c r="G8358" s="2">
        <v>2048.67</v>
      </c>
      <c r="H8358">
        <v>12</v>
      </c>
      <c r="I8358">
        <v>1</v>
      </c>
      <c r="J8358" s="4">
        <v>4.5</v>
      </c>
      <c r="K8358" s="3">
        <v>8.3333333333333329E-2</v>
      </c>
      <c r="L8358" s="1" t="s">
        <v>31</v>
      </c>
    </row>
    <row r="8359" spans="1:12" x14ac:dyDescent="0.3">
      <c r="A8359" s="1" t="s">
        <v>2008</v>
      </c>
      <c r="B8359" s="1" t="s">
        <v>16</v>
      </c>
      <c r="C8359" s="1" t="s">
        <v>39</v>
      </c>
      <c r="D8359" s="5">
        <v>43101</v>
      </c>
      <c r="E8359">
        <v>20</v>
      </c>
      <c r="F8359">
        <v>21</v>
      </c>
      <c r="G8359" s="2">
        <v>3422.62</v>
      </c>
      <c r="H8359">
        <v>20</v>
      </c>
      <c r="I8359">
        <v>1</v>
      </c>
      <c r="J8359" s="4">
        <v>4.4000000000000004</v>
      </c>
      <c r="K8359" s="3">
        <v>0.05</v>
      </c>
      <c r="L8359" s="1" t="s">
        <v>32</v>
      </c>
    </row>
    <row r="8360" spans="1:12" x14ac:dyDescent="0.3">
      <c r="A8360" s="1" t="s">
        <v>2008</v>
      </c>
      <c r="B8360" s="1" t="s">
        <v>16</v>
      </c>
      <c r="C8360" s="1" t="s">
        <v>39</v>
      </c>
      <c r="D8360" s="5">
        <v>43132</v>
      </c>
      <c r="E8360">
        <v>23</v>
      </c>
      <c r="F8360">
        <v>25</v>
      </c>
      <c r="G8360" s="2">
        <v>4429.17</v>
      </c>
      <c r="H8360">
        <v>22</v>
      </c>
      <c r="I8360">
        <v>6</v>
      </c>
      <c r="J8360" s="4">
        <v>3.65</v>
      </c>
      <c r="K8360" s="3">
        <v>0.27272727272727271</v>
      </c>
      <c r="L8360" s="1" t="s">
        <v>33</v>
      </c>
    </row>
    <row r="8361" spans="1:12" x14ac:dyDescent="0.3">
      <c r="A8361" s="1" t="s">
        <v>2008</v>
      </c>
      <c r="B8361" s="1" t="s">
        <v>16</v>
      </c>
      <c r="C8361" s="1" t="s">
        <v>39</v>
      </c>
      <c r="D8361" s="5">
        <v>43160</v>
      </c>
      <c r="E8361">
        <v>9</v>
      </c>
      <c r="F8361">
        <v>9</v>
      </c>
      <c r="G8361" s="2">
        <v>1642.18</v>
      </c>
      <c r="H8361">
        <v>8</v>
      </c>
      <c r="I8361">
        <v>2</v>
      </c>
      <c r="J8361" s="4">
        <v>3.78</v>
      </c>
      <c r="K8361" s="3">
        <v>0.25</v>
      </c>
      <c r="L8361" s="1" t="s">
        <v>34</v>
      </c>
    </row>
    <row r="8362" spans="1:12" x14ac:dyDescent="0.3">
      <c r="A8362" s="1" t="s">
        <v>2008</v>
      </c>
      <c r="B8362" s="1" t="s">
        <v>16</v>
      </c>
      <c r="C8362" s="1" t="s">
        <v>39</v>
      </c>
      <c r="D8362" s="5">
        <v>43191</v>
      </c>
      <c r="E8362">
        <v>12</v>
      </c>
      <c r="F8362">
        <v>13</v>
      </c>
      <c r="G8362" s="2">
        <v>2308.12</v>
      </c>
      <c r="H8362">
        <v>12</v>
      </c>
      <c r="I8362">
        <v>0</v>
      </c>
      <c r="J8362" s="4">
        <v>4.67</v>
      </c>
      <c r="K8362" s="3">
        <v>0</v>
      </c>
      <c r="L8362" s="1" t="s">
        <v>35</v>
      </c>
    </row>
    <row r="8363" spans="1:12" x14ac:dyDescent="0.3">
      <c r="A8363" s="1" t="s">
        <v>2008</v>
      </c>
      <c r="B8363" s="1" t="s">
        <v>16</v>
      </c>
      <c r="C8363" s="1" t="s">
        <v>39</v>
      </c>
      <c r="D8363" s="5">
        <v>43221</v>
      </c>
      <c r="E8363">
        <v>17</v>
      </c>
      <c r="F8363">
        <v>17</v>
      </c>
      <c r="G8363" s="2">
        <v>2987.45</v>
      </c>
      <c r="H8363">
        <v>17</v>
      </c>
      <c r="I8363">
        <v>2</v>
      </c>
      <c r="J8363" s="4">
        <v>4</v>
      </c>
      <c r="K8363" s="3">
        <v>0.11764705882352941</v>
      </c>
      <c r="L8363" s="1" t="s">
        <v>46</v>
      </c>
    </row>
    <row r="8364" spans="1:12" x14ac:dyDescent="0.3">
      <c r="A8364" s="1" t="s">
        <v>2008</v>
      </c>
      <c r="B8364" s="1" t="s">
        <v>16</v>
      </c>
      <c r="C8364" s="1" t="s">
        <v>39</v>
      </c>
      <c r="D8364" s="5">
        <v>43252</v>
      </c>
      <c r="E8364">
        <v>2</v>
      </c>
      <c r="F8364">
        <v>2</v>
      </c>
      <c r="G8364" s="2">
        <v>559.01</v>
      </c>
      <c r="H8364">
        <v>2</v>
      </c>
      <c r="I8364">
        <v>0</v>
      </c>
      <c r="J8364" s="4">
        <v>4.5</v>
      </c>
      <c r="K8364" s="3">
        <v>0</v>
      </c>
      <c r="L8364" s="1" t="s">
        <v>36</v>
      </c>
    </row>
    <row r="8365" spans="1:12" x14ac:dyDescent="0.3">
      <c r="A8365" s="1" t="s">
        <v>2008</v>
      </c>
      <c r="B8365" s="1" t="s">
        <v>16</v>
      </c>
      <c r="C8365" s="1" t="s">
        <v>39</v>
      </c>
      <c r="D8365" s="5">
        <v>43282</v>
      </c>
      <c r="E8365">
        <v>3</v>
      </c>
      <c r="F8365">
        <v>3</v>
      </c>
      <c r="G8365" s="2">
        <v>803.47</v>
      </c>
      <c r="H8365">
        <v>3</v>
      </c>
      <c r="I8365">
        <v>0</v>
      </c>
      <c r="J8365" s="4">
        <v>4.33</v>
      </c>
      <c r="K8365" s="3">
        <v>0</v>
      </c>
      <c r="L8365" s="1" t="s">
        <v>37</v>
      </c>
    </row>
    <row r="8366" spans="1:12" x14ac:dyDescent="0.3">
      <c r="A8366" s="1" t="s">
        <v>2008</v>
      </c>
      <c r="B8366" s="1" t="s">
        <v>16</v>
      </c>
      <c r="C8366" s="1" t="s">
        <v>39</v>
      </c>
      <c r="D8366" s="5">
        <v>43313</v>
      </c>
      <c r="E8366">
        <v>3</v>
      </c>
      <c r="F8366">
        <v>4</v>
      </c>
      <c r="G8366" s="2">
        <v>561.91</v>
      </c>
      <c r="H8366">
        <v>3</v>
      </c>
      <c r="I8366">
        <v>1</v>
      </c>
      <c r="J8366" s="4">
        <v>5</v>
      </c>
      <c r="K8366" s="3">
        <v>0.33333333333333331</v>
      </c>
      <c r="L8366" s="1" t="s">
        <v>49</v>
      </c>
    </row>
    <row r="8367" spans="1:12" x14ac:dyDescent="0.3">
      <c r="A8367" s="1" t="s">
        <v>2009</v>
      </c>
      <c r="B8367" s="1" t="s">
        <v>53</v>
      </c>
      <c r="C8367" s="1" t="s">
        <v>54</v>
      </c>
      <c r="D8367" s="5">
        <v>42767</v>
      </c>
      <c r="E8367">
        <v>3</v>
      </c>
      <c r="F8367">
        <v>4</v>
      </c>
      <c r="G8367" s="2">
        <v>256.87</v>
      </c>
      <c r="H8367">
        <v>3</v>
      </c>
      <c r="I8367">
        <v>0</v>
      </c>
      <c r="J8367" s="4">
        <v>5</v>
      </c>
      <c r="K8367" s="3">
        <v>0</v>
      </c>
      <c r="L8367" s="1" t="s">
        <v>23</v>
      </c>
    </row>
    <row r="8368" spans="1:12" x14ac:dyDescent="0.3">
      <c r="A8368" s="1" t="s">
        <v>2009</v>
      </c>
      <c r="B8368" s="1" t="s">
        <v>53</v>
      </c>
      <c r="C8368" s="1" t="s">
        <v>54</v>
      </c>
      <c r="D8368" s="5">
        <v>42795</v>
      </c>
      <c r="E8368">
        <v>7</v>
      </c>
      <c r="F8368">
        <v>8</v>
      </c>
      <c r="G8368" s="2">
        <v>508.95</v>
      </c>
      <c r="H8368">
        <v>7</v>
      </c>
      <c r="I8368">
        <v>0</v>
      </c>
      <c r="J8368" s="4">
        <v>3.86</v>
      </c>
      <c r="K8368" s="3">
        <v>0</v>
      </c>
      <c r="L8368" s="1" t="s">
        <v>24</v>
      </c>
    </row>
    <row r="8369" spans="1:12" x14ac:dyDescent="0.3">
      <c r="A8369" s="1" t="s">
        <v>2009</v>
      </c>
      <c r="B8369" s="1" t="s">
        <v>53</v>
      </c>
      <c r="C8369" s="1" t="s">
        <v>54</v>
      </c>
      <c r="D8369" s="5">
        <v>42826</v>
      </c>
      <c r="E8369">
        <v>4</v>
      </c>
      <c r="F8369">
        <v>5</v>
      </c>
      <c r="G8369" s="2">
        <v>317.63</v>
      </c>
      <c r="H8369">
        <v>4</v>
      </c>
      <c r="I8369">
        <v>0</v>
      </c>
      <c r="J8369" s="4">
        <v>4.25</v>
      </c>
      <c r="K8369" s="3">
        <v>0</v>
      </c>
      <c r="L8369" s="1" t="s">
        <v>25</v>
      </c>
    </row>
    <row r="8370" spans="1:12" x14ac:dyDescent="0.3">
      <c r="A8370" s="1" t="s">
        <v>2009</v>
      </c>
      <c r="B8370" s="1" t="s">
        <v>53</v>
      </c>
      <c r="C8370" s="1" t="s">
        <v>54</v>
      </c>
      <c r="D8370" s="5">
        <v>42856</v>
      </c>
      <c r="E8370">
        <v>1</v>
      </c>
      <c r="F8370">
        <v>1</v>
      </c>
      <c r="G8370" s="2">
        <v>65.849999999999994</v>
      </c>
      <c r="H8370">
        <v>1</v>
      </c>
      <c r="I8370">
        <v>0</v>
      </c>
      <c r="J8370" s="4">
        <v>5</v>
      </c>
      <c r="K8370" s="3">
        <v>0</v>
      </c>
      <c r="L8370" s="1" t="s">
        <v>26</v>
      </c>
    </row>
    <row r="8371" spans="1:12" x14ac:dyDescent="0.3">
      <c r="A8371" s="1" t="s">
        <v>2009</v>
      </c>
      <c r="B8371" s="1" t="s">
        <v>53</v>
      </c>
      <c r="C8371" s="1" t="s">
        <v>54</v>
      </c>
      <c r="D8371" s="5">
        <v>42887</v>
      </c>
      <c r="E8371">
        <v>2</v>
      </c>
      <c r="F8371">
        <v>2</v>
      </c>
      <c r="G8371" s="2">
        <v>133.34</v>
      </c>
      <c r="H8371">
        <v>2</v>
      </c>
      <c r="I8371">
        <v>0</v>
      </c>
      <c r="J8371" s="4">
        <v>5</v>
      </c>
      <c r="K8371" s="3">
        <v>0</v>
      </c>
      <c r="L8371" s="1" t="s">
        <v>27</v>
      </c>
    </row>
    <row r="8372" spans="1:12" x14ac:dyDescent="0.3">
      <c r="A8372" s="1" t="s">
        <v>2009</v>
      </c>
      <c r="B8372" s="1" t="s">
        <v>53</v>
      </c>
      <c r="C8372" s="1" t="s">
        <v>54</v>
      </c>
      <c r="D8372" s="5">
        <v>42917</v>
      </c>
      <c r="E8372">
        <v>1</v>
      </c>
      <c r="F8372">
        <v>1</v>
      </c>
      <c r="G8372" s="2">
        <v>64.900000000000006</v>
      </c>
      <c r="H8372">
        <v>1</v>
      </c>
      <c r="I8372">
        <v>0</v>
      </c>
      <c r="J8372" s="4">
        <v>5</v>
      </c>
      <c r="K8372" s="3">
        <v>0</v>
      </c>
      <c r="L8372" s="1" t="s">
        <v>28</v>
      </c>
    </row>
    <row r="8373" spans="1:12" x14ac:dyDescent="0.3">
      <c r="A8373" s="1" t="s">
        <v>2009</v>
      </c>
      <c r="B8373" s="1" t="s">
        <v>53</v>
      </c>
      <c r="C8373" s="1" t="s">
        <v>54</v>
      </c>
      <c r="D8373" s="5">
        <v>42948</v>
      </c>
      <c r="E8373">
        <v>2</v>
      </c>
      <c r="F8373">
        <v>3</v>
      </c>
      <c r="G8373" s="2">
        <v>197.08</v>
      </c>
      <c r="H8373">
        <v>2</v>
      </c>
      <c r="I8373">
        <v>0</v>
      </c>
      <c r="J8373" s="4">
        <v>4.5</v>
      </c>
      <c r="K8373" s="3">
        <v>0</v>
      </c>
      <c r="L8373" s="1" t="s">
        <v>29</v>
      </c>
    </row>
    <row r="8374" spans="1:12" x14ac:dyDescent="0.3">
      <c r="A8374" s="1" t="s">
        <v>2009</v>
      </c>
      <c r="B8374" s="1" t="s">
        <v>53</v>
      </c>
      <c r="C8374" s="1" t="s">
        <v>54</v>
      </c>
      <c r="D8374" s="5">
        <v>42979</v>
      </c>
      <c r="E8374">
        <v>2</v>
      </c>
      <c r="F8374">
        <v>2</v>
      </c>
      <c r="G8374" s="2">
        <v>127.18</v>
      </c>
      <c r="H8374">
        <v>2</v>
      </c>
      <c r="I8374">
        <v>0</v>
      </c>
      <c r="J8374" s="4">
        <v>5</v>
      </c>
      <c r="K8374" s="3">
        <v>0</v>
      </c>
      <c r="L8374" s="1" t="s">
        <v>18</v>
      </c>
    </row>
    <row r="8375" spans="1:12" x14ac:dyDescent="0.3">
      <c r="A8375" s="1" t="s">
        <v>2009</v>
      </c>
      <c r="B8375" s="1" t="s">
        <v>53</v>
      </c>
      <c r="C8375" s="1" t="s">
        <v>54</v>
      </c>
      <c r="D8375" s="5">
        <v>43009</v>
      </c>
      <c r="E8375">
        <v>1</v>
      </c>
      <c r="F8375">
        <v>1</v>
      </c>
      <c r="G8375" s="2">
        <v>61.38</v>
      </c>
      <c r="H8375">
        <v>1</v>
      </c>
      <c r="I8375">
        <v>0</v>
      </c>
      <c r="J8375" s="4">
        <v>4</v>
      </c>
      <c r="K8375" s="3">
        <v>0</v>
      </c>
      <c r="L8375" s="1" t="s">
        <v>19</v>
      </c>
    </row>
    <row r="8376" spans="1:12" x14ac:dyDescent="0.3">
      <c r="A8376" s="1" t="s">
        <v>2010</v>
      </c>
      <c r="B8376" s="1" t="s">
        <v>57</v>
      </c>
      <c r="C8376" s="1" t="s">
        <v>1870</v>
      </c>
      <c r="D8376" s="5">
        <v>42948</v>
      </c>
      <c r="E8376">
        <v>1</v>
      </c>
      <c r="F8376">
        <v>1</v>
      </c>
      <c r="G8376" s="2">
        <v>242.03</v>
      </c>
      <c r="H8376">
        <v>0</v>
      </c>
      <c r="I8376">
        <v>0</v>
      </c>
      <c r="J8376" s="4">
        <v>1</v>
      </c>
      <c r="K8376" s="3"/>
      <c r="L8376" s="1" t="s">
        <v>29</v>
      </c>
    </row>
    <row r="8377" spans="1:12" x14ac:dyDescent="0.3">
      <c r="A8377" s="1" t="s">
        <v>2011</v>
      </c>
      <c r="B8377" s="1" t="s">
        <v>16</v>
      </c>
      <c r="C8377" s="1" t="s">
        <v>51</v>
      </c>
      <c r="D8377" s="5">
        <v>42887</v>
      </c>
      <c r="E8377">
        <v>1</v>
      </c>
      <c r="F8377">
        <v>1</v>
      </c>
      <c r="G8377" s="2">
        <v>40.68</v>
      </c>
      <c r="H8377">
        <v>1</v>
      </c>
      <c r="I8377">
        <v>0</v>
      </c>
      <c r="J8377" s="4">
        <v>1</v>
      </c>
      <c r="K8377" s="3">
        <v>0</v>
      </c>
      <c r="L8377" s="1" t="s">
        <v>27</v>
      </c>
    </row>
    <row r="8378" spans="1:12" x14ac:dyDescent="0.3">
      <c r="A8378" s="1" t="s">
        <v>2011</v>
      </c>
      <c r="B8378" s="1" t="s">
        <v>16</v>
      </c>
      <c r="C8378" s="1" t="s">
        <v>51</v>
      </c>
      <c r="D8378" s="5">
        <v>42917</v>
      </c>
      <c r="E8378">
        <v>3</v>
      </c>
      <c r="F8378">
        <v>3</v>
      </c>
      <c r="G8378" s="2">
        <v>133.38999999999999</v>
      </c>
      <c r="H8378">
        <v>3</v>
      </c>
      <c r="I8378">
        <v>0</v>
      </c>
      <c r="J8378" s="4">
        <v>5</v>
      </c>
      <c r="K8378" s="3">
        <v>0</v>
      </c>
      <c r="L8378" s="1" t="s">
        <v>28</v>
      </c>
    </row>
    <row r="8379" spans="1:12" x14ac:dyDescent="0.3">
      <c r="A8379" s="1" t="s">
        <v>2011</v>
      </c>
      <c r="B8379" s="1" t="s">
        <v>16</v>
      </c>
      <c r="C8379" s="1" t="s">
        <v>51</v>
      </c>
      <c r="D8379" s="5">
        <v>42948</v>
      </c>
      <c r="E8379">
        <v>5</v>
      </c>
      <c r="F8379">
        <v>5</v>
      </c>
      <c r="G8379" s="2">
        <v>233.53</v>
      </c>
      <c r="H8379">
        <v>5</v>
      </c>
      <c r="I8379">
        <v>0</v>
      </c>
      <c r="J8379" s="4">
        <v>4.8</v>
      </c>
      <c r="K8379" s="3">
        <v>0</v>
      </c>
      <c r="L8379" s="1" t="s">
        <v>29</v>
      </c>
    </row>
    <row r="8380" spans="1:12" x14ac:dyDescent="0.3">
      <c r="A8380" s="1" t="s">
        <v>2011</v>
      </c>
      <c r="B8380" s="1" t="s">
        <v>16</v>
      </c>
      <c r="C8380" s="1" t="s">
        <v>51</v>
      </c>
      <c r="D8380" s="5">
        <v>42979</v>
      </c>
      <c r="E8380">
        <v>4</v>
      </c>
      <c r="F8380">
        <v>4</v>
      </c>
      <c r="G8380" s="2">
        <v>235.08</v>
      </c>
      <c r="H8380">
        <v>4</v>
      </c>
      <c r="I8380">
        <v>0</v>
      </c>
      <c r="J8380" s="4">
        <v>5</v>
      </c>
      <c r="K8380" s="3">
        <v>0</v>
      </c>
      <c r="L8380" s="1" t="s">
        <v>18</v>
      </c>
    </row>
    <row r="8381" spans="1:12" x14ac:dyDescent="0.3">
      <c r="A8381" s="1" t="s">
        <v>2011</v>
      </c>
      <c r="B8381" s="1" t="s">
        <v>16</v>
      </c>
      <c r="C8381" s="1" t="s">
        <v>51</v>
      </c>
      <c r="D8381" s="5">
        <v>43009</v>
      </c>
      <c r="E8381">
        <v>1</v>
      </c>
      <c r="F8381">
        <v>1</v>
      </c>
      <c r="G8381" s="2">
        <v>53</v>
      </c>
      <c r="H8381">
        <v>1</v>
      </c>
      <c r="I8381">
        <v>0</v>
      </c>
      <c r="J8381" s="4">
        <v>3</v>
      </c>
      <c r="K8381" s="3">
        <v>0</v>
      </c>
      <c r="L8381" s="1" t="s">
        <v>19</v>
      </c>
    </row>
    <row r="8382" spans="1:12" x14ac:dyDescent="0.3">
      <c r="A8382" s="1" t="s">
        <v>2011</v>
      </c>
      <c r="B8382" s="1" t="s">
        <v>16</v>
      </c>
      <c r="C8382" s="1" t="s">
        <v>51</v>
      </c>
      <c r="D8382" s="5">
        <v>43040</v>
      </c>
      <c r="E8382">
        <v>7</v>
      </c>
      <c r="F8382">
        <v>7</v>
      </c>
      <c r="G8382" s="2">
        <v>360.17</v>
      </c>
      <c r="H8382">
        <v>7</v>
      </c>
      <c r="I8382">
        <v>0</v>
      </c>
      <c r="J8382" s="4">
        <v>4.57</v>
      </c>
      <c r="K8382" s="3">
        <v>0</v>
      </c>
      <c r="L8382" s="1" t="s">
        <v>30</v>
      </c>
    </row>
    <row r="8383" spans="1:12" x14ac:dyDescent="0.3">
      <c r="A8383" s="1" t="s">
        <v>2011</v>
      </c>
      <c r="B8383" s="1" t="s">
        <v>16</v>
      </c>
      <c r="C8383" s="1" t="s">
        <v>51</v>
      </c>
      <c r="D8383" s="5">
        <v>43070</v>
      </c>
      <c r="E8383">
        <v>8</v>
      </c>
      <c r="F8383">
        <v>8</v>
      </c>
      <c r="G8383" s="2">
        <v>488.22</v>
      </c>
      <c r="H8383">
        <v>8</v>
      </c>
      <c r="I8383">
        <v>2</v>
      </c>
      <c r="J8383" s="4">
        <v>3.38</v>
      </c>
      <c r="K8383" s="3">
        <v>0.25</v>
      </c>
      <c r="L8383" s="1" t="s">
        <v>31</v>
      </c>
    </row>
    <row r="8384" spans="1:12" x14ac:dyDescent="0.3">
      <c r="A8384" s="1" t="s">
        <v>2011</v>
      </c>
      <c r="B8384" s="1" t="s">
        <v>16</v>
      </c>
      <c r="C8384" s="1" t="s">
        <v>51</v>
      </c>
      <c r="D8384" s="5">
        <v>43101</v>
      </c>
      <c r="E8384">
        <v>10</v>
      </c>
      <c r="F8384">
        <v>10</v>
      </c>
      <c r="G8384" s="2">
        <v>588.83000000000004</v>
      </c>
      <c r="H8384">
        <v>10</v>
      </c>
      <c r="I8384">
        <v>0</v>
      </c>
      <c r="J8384" s="4">
        <v>4.5999999999999996</v>
      </c>
      <c r="K8384" s="3">
        <v>0</v>
      </c>
      <c r="L8384" s="1" t="s">
        <v>32</v>
      </c>
    </row>
    <row r="8385" spans="1:12" x14ac:dyDescent="0.3">
      <c r="A8385" s="1" t="s">
        <v>2011</v>
      </c>
      <c r="B8385" s="1" t="s">
        <v>16</v>
      </c>
      <c r="C8385" s="1" t="s">
        <v>51</v>
      </c>
      <c r="D8385" s="5">
        <v>43132</v>
      </c>
      <c r="E8385">
        <v>10</v>
      </c>
      <c r="F8385">
        <v>11</v>
      </c>
      <c r="G8385" s="2">
        <v>729.08</v>
      </c>
      <c r="H8385">
        <v>10</v>
      </c>
      <c r="I8385">
        <v>0</v>
      </c>
      <c r="J8385" s="4">
        <v>4.2</v>
      </c>
      <c r="K8385" s="3">
        <v>0</v>
      </c>
      <c r="L8385" s="1" t="s">
        <v>33</v>
      </c>
    </row>
    <row r="8386" spans="1:12" x14ac:dyDescent="0.3">
      <c r="A8386" s="1" t="s">
        <v>2011</v>
      </c>
      <c r="B8386" s="1" t="s">
        <v>16</v>
      </c>
      <c r="C8386" s="1" t="s">
        <v>51</v>
      </c>
      <c r="D8386" s="5">
        <v>43160</v>
      </c>
      <c r="E8386">
        <v>13</v>
      </c>
      <c r="F8386">
        <v>14</v>
      </c>
      <c r="G8386" s="2">
        <v>979.29</v>
      </c>
      <c r="H8386">
        <v>13</v>
      </c>
      <c r="I8386">
        <v>2</v>
      </c>
      <c r="J8386" s="4">
        <v>3.69</v>
      </c>
      <c r="K8386" s="3">
        <v>0.15384615384615385</v>
      </c>
      <c r="L8386" s="1" t="s">
        <v>34</v>
      </c>
    </row>
    <row r="8387" spans="1:12" x14ac:dyDescent="0.3">
      <c r="A8387" s="1" t="s">
        <v>2011</v>
      </c>
      <c r="B8387" s="1" t="s">
        <v>16</v>
      </c>
      <c r="C8387" s="1" t="s">
        <v>51</v>
      </c>
      <c r="D8387" s="5">
        <v>43191</v>
      </c>
      <c r="E8387">
        <v>8</v>
      </c>
      <c r="F8387">
        <v>8</v>
      </c>
      <c r="G8387" s="2">
        <v>575.57000000000005</v>
      </c>
      <c r="H8387">
        <v>8</v>
      </c>
      <c r="I8387">
        <v>1</v>
      </c>
      <c r="J8387" s="4">
        <v>4</v>
      </c>
      <c r="K8387" s="3">
        <v>0.125</v>
      </c>
      <c r="L8387" s="1" t="s">
        <v>35</v>
      </c>
    </row>
    <row r="8388" spans="1:12" x14ac:dyDescent="0.3">
      <c r="A8388" s="1" t="s">
        <v>2011</v>
      </c>
      <c r="B8388" s="1" t="s">
        <v>16</v>
      </c>
      <c r="C8388" s="1" t="s">
        <v>51</v>
      </c>
      <c r="D8388" s="5">
        <v>43252</v>
      </c>
      <c r="E8388">
        <v>4</v>
      </c>
      <c r="F8388">
        <v>4</v>
      </c>
      <c r="G8388" s="2">
        <v>388.99</v>
      </c>
      <c r="H8388">
        <v>4</v>
      </c>
      <c r="I8388">
        <v>0</v>
      </c>
      <c r="J8388" s="4">
        <v>5</v>
      </c>
      <c r="K8388" s="3">
        <v>0</v>
      </c>
      <c r="L8388" s="1" t="s">
        <v>36</v>
      </c>
    </row>
    <row r="8389" spans="1:12" x14ac:dyDescent="0.3">
      <c r="A8389" s="1" t="s">
        <v>2011</v>
      </c>
      <c r="B8389" s="1" t="s">
        <v>16</v>
      </c>
      <c r="C8389" s="1" t="s">
        <v>51</v>
      </c>
      <c r="D8389" s="5">
        <v>43282</v>
      </c>
      <c r="E8389">
        <v>9</v>
      </c>
      <c r="F8389">
        <v>9</v>
      </c>
      <c r="G8389" s="2">
        <v>692.2</v>
      </c>
      <c r="H8389">
        <v>9</v>
      </c>
      <c r="I8389">
        <v>1</v>
      </c>
      <c r="J8389" s="4">
        <v>3.89</v>
      </c>
      <c r="K8389" s="3">
        <v>0.1111111111111111</v>
      </c>
      <c r="L8389" s="1" t="s">
        <v>37</v>
      </c>
    </row>
    <row r="8390" spans="1:12" x14ac:dyDescent="0.3">
      <c r="A8390" s="1" t="s">
        <v>2011</v>
      </c>
      <c r="B8390" s="1" t="s">
        <v>16</v>
      </c>
      <c r="C8390" s="1" t="s">
        <v>51</v>
      </c>
      <c r="D8390" s="5">
        <v>43313</v>
      </c>
      <c r="E8390">
        <v>9</v>
      </c>
      <c r="F8390">
        <v>9</v>
      </c>
      <c r="G8390" s="2">
        <v>695.67</v>
      </c>
      <c r="H8390">
        <v>8</v>
      </c>
      <c r="I8390">
        <v>0</v>
      </c>
      <c r="J8390" s="4">
        <v>3.89</v>
      </c>
      <c r="K8390" s="3">
        <v>0</v>
      </c>
      <c r="L8390" s="1" t="s">
        <v>49</v>
      </c>
    </row>
    <row r="8391" spans="1:12" x14ac:dyDescent="0.3">
      <c r="A8391" s="1" t="s">
        <v>2012</v>
      </c>
      <c r="B8391" s="1" t="s">
        <v>16</v>
      </c>
      <c r="C8391" s="1" t="s">
        <v>436</v>
      </c>
      <c r="D8391" s="5">
        <v>42887</v>
      </c>
      <c r="E8391">
        <v>1</v>
      </c>
      <c r="F8391">
        <v>1</v>
      </c>
      <c r="G8391" s="2">
        <v>96.71</v>
      </c>
      <c r="H8391">
        <v>1</v>
      </c>
      <c r="I8391">
        <v>0</v>
      </c>
      <c r="J8391" s="4">
        <v>4</v>
      </c>
      <c r="K8391" s="3">
        <v>0</v>
      </c>
      <c r="L8391" s="1" t="s">
        <v>27</v>
      </c>
    </row>
    <row r="8392" spans="1:12" x14ac:dyDescent="0.3">
      <c r="A8392" s="1" t="s">
        <v>2012</v>
      </c>
      <c r="B8392" s="1" t="s">
        <v>16</v>
      </c>
      <c r="C8392" s="1" t="s">
        <v>436</v>
      </c>
      <c r="D8392" s="5">
        <v>42917</v>
      </c>
      <c r="E8392">
        <v>1</v>
      </c>
      <c r="F8392">
        <v>1</v>
      </c>
      <c r="G8392" s="2">
        <v>256.33999999999997</v>
      </c>
      <c r="H8392">
        <v>1</v>
      </c>
      <c r="I8392">
        <v>0</v>
      </c>
      <c r="J8392" s="4">
        <v>5</v>
      </c>
      <c r="K8392" s="3">
        <v>0</v>
      </c>
      <c r="L8392" s="1" t="s">
        <v>28</v>
      </c>
    </row>
    <row r="8393" spans="1:12" x14ac:dyDescent="0.3">
      <c r="A8393" s="1" t="s">
        <v>2012</v>
      </c>
      <c r="B8393" s="1" t="s">
        <v>16</v>
      </c>
      <c r="C8393" s="1" t="s">
        <v>436</v>
      </c>
      <c r="D8393" s="5">
        <v>42979</v>
      </c>
      <c r="E8393">
        <v>1</v>
      </c>
      <c r="F8393">
        <v>1</v>
      </c>
      <c r="G8393" s="2">
        <v>110.9</v>
      </c>
      <c r="H8393">
        <v>1</v>
      </c>
      <c r="I8393">
        <v>0</v>
      </c>
      <c r="J8393" s="4">
        <v>5</v>
      </c>
      <c r="K8393" s="3">
        <v>0</v>
      </c>
      <c r="L8393" s="1" t="s">
        <v>18</v>
      </c>
    </row>
    <row r="8394" spans="1:12" x14ac:dyDescent="0.3">
      <c r="A8394" s="1" t="s">
        <v>2012</v>
      </c>
      <c r="B8394" s="1" t="s">
        <v>16</v>
      </c>
      <c r="C8394" s="1" t="s">
        <v>436</v>
      </c>
      <c r="D8394" s="5">
        <v>43009</v>
      </c>
      <c r="E8394">
        <v>1</v>
      </c>
      <c r="F8394">
        <v>1</v>
      </c>
      <c r="G8394" s="2">
        <v>115.94</v>
      </c>
      <c r="H8394">
        <v>1</v>
      </c>
      <c r="I8394">
        <v>0</v>
      </c>
      <c r="J8394" s="4">
        <v>4</v>
      </c>
      <c r="K8394" s="3">
        <v>0</v>
      </c>
      <c r="L8394" s="1" t="s">
        <v>19</v>
      </c>
    </row>
    <row r="8395" spans="1:12" x14ac:dyDescent="0.3">
      <c r="A8395" s="1" t="s">
        <v>2013</v>
      </c>
      <c r="B8395" s="1" t="s">
        <v>16</v>
      </c>
      <c r="C8395" s="1" t="s">
        <v>156</v>
      </c>
      <c r="D8395" s="5">
        <v>42644</v>
      </c>
      <c r="E8395">
        <v>1</v>
      </c>
      <c r="F8395">
        <v>1</v>
      </c>
      <c r="G8395" s="2">
        <v>1423.55</v>
      </c>
      <c r="H8395">
        <v>1</v>
      </c>
      <c r="I8395">
        <v>0</v>
      </c>
      <c r="J8395" s="4">
        <v>5</v>
      </c>
      <c r="K8395" s="3">
        <v>0</v>
      </c>
      <c r="L8395" s="1" t="s">
        <v>64</v>
      </c>
    </row>
    <row r="8396" spans="1:12" x14ac:dyDescent="0.3">
      <c r="A8396" s="1" t="s">
        <v>2013</v>
      </c>
      <c r="B8396" s="1" t="s">
        <v>16</v>
      </c>
      <c r="C8396" s="1" t="s">
        <v>156</v>
      </c>
      <c r="D8396" s="5">
        <v>42736</v>
      </c>
      <c r="E8396">
        <v>4</v>
      </c>
      <c r="F8396">
        <v>4</v>
      </c>
      <c r="G8396" s="2">
        <v>3350.71</v>
      </c>
      <c r="H8396">
        <v>4</v>
      </c>
      <c r="I8396">
        <v>1</v>
      </c>
      <c r="J8396" s="4">
        <v>3.5</v>
      </c>
      <c r="K8396" s="3">
        <v>0.25</v>
      </c>
      <c r="L8396" s="1" t="s">
        <v>45</v>
      </c>
    </row>
    <row r="8397" spans="1:12" x14ac:dyDescent="0.3">
      <c r="A8397" s="1" t="s">
        <v>2013</v>
      </c>
      <c r="B8397" s="1" t="s">
        <v>16</v>
      </c>
      <c r="C8397" s="1" t="s">
        <v>156</v>
      </c>
      <c r="D8397" s="5">
        <v>42767</v>
      </c>
      <c r="E8397">
        <v>17</v>
      </c>
      <c r="F8397">
        <v>18</v>
      </c>
      <c r="G8397" s="2">
        <v>9763.2800000000007</v>
      </c>
      <c r="H8397">
        <v>16</v>
      </c>
      <c r="I8397">
        <v>0</v>
      </c>
      <c r="J8397" s="4">
        <v>4.12</v>
      </c>
      <c r="K8397" s="3">
        <v>0</v>
      </c>
      <c r="L8397" s="1" t="s">
        <v>23</v>
      </c>
    </row>
    <row r="8398" spans="1:12" x14ac:dyDescent="0.3">
      <c r="A8398" s="1" t="s">
        <v>2013</v>
      </c>
      <c r="B8398" s="1" t="s">
        <v>16</v>
      </c>
      <c r="C8398" s="1" t="s">
        <v>156</v>
      </c>
      <c r="D8398" s="5">
        <v>42795</v>
      </c>
      <c r="E8398">
        <v>20</v>
      </c>
      <c r="F8398">
        <v>20</v>
      </c>
      <c r="G8398" s="2">
        <v>12937.87</v>
      </c>
      <c r="H8398">
        <v>20</v>
      </c>
      <c r="I8398">
        <v>1</v>
      </c>
      <c r="J8398" s="4">
        <v>4.55</v>
      </c>
      <c r="K8398" s="3">
        <v>0.05</v>
      </c>
      <c r="L8398" s="1" t="s">
        <v>24</v>
      </c>
    </row>
    <row r="8399" spans="1:12" x14ac:dyDescent="0.3">
      <c r="A8399" s="1" t="s">
        <v>2013</v>
      </c>
      <c r="B8399" s="1" t="s">
        <v>16</v>
      </c>
      <c r="C8399" s="1" t="s">
        <v>156</v>
      </c>
      <c r="D8399" s="5">
        <v>42826</v>
      </c>
      <c r="E8399">
        <v>16</v>
      </c>
      <c r="F8399">
        <v>16</v>
      </c>
      <c r="G8399" s="2">
        <v>11587.17</v>
      </c>
      <c r="H8399">
        <v>16</v>
      </c>
      <c r="I8399">
        <v>1</v>
      </c>
      <c r="J8399" s="4">
        <v>3.75</v>
      </c>
      <c r="K8399" s="3">
        <v>6.25E-2</v>
      </c>
      <c r="L8399" s="1" t="s">
        <v>25</v>
      </c>
    </row>
    <row r="8400" spans="1:12" x14ac:dyDescent="0.3">
      <c r="A8400" s="1" t="s">
        <v>2013</v>
      </c>
      <c r="B8400" s="1" t="s">
        <v>16</v>
      </c>
      <c r="C8400" s="1" t="s">
        <v>156</v>
      </c>
      <c r="D8400" s="5">
        <v>42856</v>
      </c>
      <c r="E8400">
        <v>42</v>
      </c>
      <c r="F8400">
        <v>42</v>
      </c>
      <c r="G8400" s="2">
        <v>26209.07</v>
      </c>
      <c r="H8400">
        <v>40</v>
      </c>
      <c r="I8400">
        <v>0</v>
      </c>
      <c r="J8400" s="4">
        <v>4.38</v>
      </c>
      <c r="K8400" s="3">
        <v>0</v>
      </c>
      <c r="L8400" s="1" t="s">
        <v>26</v>
      </c>
    </row>
    <row r="8401" spans="1:12" x14ac:dyDescent="0.3">
      <c r="A8401" s="1" t="s">
        <v>2013</v>
      </c>
      <c r="B8401" s="1" t="s">
        <v>16</v>
      </c>
      <c r="C8401" s="1" t="s">
        <v>156</v>
      </c>
      <c r="D8401" s="5">
        <v>42887</v>
      </c>
      <c r="E8401">
        <v>28</v>
      </c>
      <c r="F8401">
        <v>28</v>
      </c>
      <c r="G8401" s="2">
        <v>16150.16</v>
      </c>
      <c r="H8401">
        <v>26</v>
      </c>
      <c r="I8401">
        <v>1</v>
      </c>
      <c r="J8401" s="4">
        <v>4.1399999999999997</v>
      </c>
      <c r="K8401" s="3">
        <v>3.8461538461538464E-2</v>
      </c>
      <c r="L8401" s="1" t="s">
        <v>27</v>
      </c>
    </row>
    <row r="8402" spans="1:12" x14ac:dyDescent="0.3">
      <c r="A8402" s="1" t="s">
        <v>2013</v>
      </c>
      <c r="B8402" s="1" t="s">
        <v>16</v>
      </c>
      <c r="C8402" s="1" t="s">
        <v>156</v>
      </c>
      <c r="D8402" s="5">
        <v>42917</v>
      </c>
      <c r="E8402">
        <v>20</v>
      </c>
      <c r="F8402">
        <v>20</v>
      </c>
      <c r="G8402" s="2">
        <v>11996.49</v>
      </c>
      <c r="H8402">
        <v>18</v>
      </c>
      <c r="I8402">
        <v>1</v>
      </c>
      <c r="J8402" s="4">
        <v>3.84</v>
      </c>
      <c r="K8402" s="3">
        <v>5.5555555555555552E-2</v>
      </c>
      <c r="L8402" s="1" t="s">
        <v>28</v>
      </c>
    </row>
    <row r="8403" spans="1:12" x14ac:dyDescent="0.3">
      <c r="A8403" s="1" t="s">
        <v>2013</v>
      </c>
      <c r="B8403" s="1" t="s">
        <v>16</v>
      </c>
      <c r="C8403" s="1" t="s">
        <v>156</v>
      </c>
      <c r="D8403" s="5">
        <v>42948</v>
      </c>
      <c r="E8403">
        <v>14</v>
      </c>
      <c r="F8403">
        <v>14</v>
      </c>
      <c r="G8403" s="2">
        <v>7744.71</v>
      </c>
      <c r="H8403">
        <v>13</v>
      </c>
      <c r="I8403">
        <v>0</v>
      </c>
      <c r="J8403" s="4">
        <v>4.5</v>
      </c>
      <c r="K8403" s="3">
        <v>0</v>
      </c>
      <c r="L8403" s="1" t="s">
        <v>29</v>
      </c>
    </row>
    <row r="8404" spans="1:12" x14ac:dyDescent="0.3">
      <c r="A8404" s="1" t="s">
        <v>2013</v>
      </c>
      <c r="B8404" s="1" t="s">
        <v>16</v>
      </c>
      <c r="C8404" s="1" t="s">
        <v>156</v>
      </c>
      <c r="D8404" s="5">
        <v>42979</v>
      </c>
      <c r="E8404">
        <v>27</v>
      </c>
      <c r="F8404">
        <v>27</v>
      </c>
      <c r="G8404" s="2">
        <v>15491.22</v>
      </c>
      <c r="H8404">
        <v>26</v>
      </c>
      <c r="I8404">
        <v>0</v>
      </c>
      <c r="J8404" s="4">
        <v>4.4800000000000004</v>
      </c>
      <c r="K8404" s="3">
        <v>0</v>
      </c>
      <c r="L8404" s="1" t="s">
        <v>18</v>
      </c>
    </row>
    <row r="8405" spans="1:12" x14ac:dyDescent="0.3">
      <c r="A8405" s="1" t="s">
        <v>2013</v>
      </c>
      <c r="B8405" s="1" t="s">
        <v>16</v>
      </c>
      <c r="C8405" s="1" t="s">
        <v>156</v>
      </c>
      <c r="D8405" s="5">
        <v>43009</v>
      </c>
      <c r="E8405">
        <v>52</v>
      </c>
      <c r="F8405">
        <v>53</v>
      </c>
      <c r="G8405" s="2">
        <v>25182.84</v>
      </c>
      <c r="H8405">
        <v>52</v>
      </c>
      <c r="I8405">
        <v>2</v>
      </c>
      <c r="J8405" s="4">
        <v>4.3099999999999996</v>
      </c>
      <c r="K8405" s="3">
        <v>3.8461538461538464E-2</v>
      </c>
      <c r="L8405" s="1" t="s">
        <v>19</v>
      </c>
    </row>
    <row r="8406" spans="1:12" x14ac:dyDescent="0.3">
      <c r="A8406" s="1" t="s">
        <v>2013</v>
      </c>
      <c r="B8406" s="1" t="s">
        <v>16</v>
      </c>
      <c r="C8406" s="1" t="s">
        <v>156</v>
      </c>
      <c r="D8406" s="5">
        <v>43040</v>
      </c>
      <c r="E8406">
        <v>34</v>
      </c>
      <c r="F8406">
        <v>35</v>
      </c>
      <c r="G8406" s="2">
        <v>19678.63</v>
      </c>
      <c r="H8406">
        <v>34</v>
      </c>
      <c r="I8406">
        <v>6</v>
      </c>
      <c r="J8406" s="4">
        <v>4.03</v>
      </c>
      <c r="K8406" s="3">
        <v>0.17647058823529413</v>
      </c>
      <c r="L8406" s="1" t="s">
        <v>30</v>
      </c>
    </row>
    <row r="8407" spans="1:12" x14ac:dyDescent="0.3">
      <c r="A8407" s="1" t="s">
        <v>2013</v>
      </c>
      <c r="B8407" s="1" t="s">
        <v>16</v>
      </c>
      <c r="C8407" s="1" t="s">
        <v>156</v>
      </c>
      <c r="D8407" s="5">
        <v>43070</v>
      </c>
      <c r="E8407">
        <v>3</v>
      </c>
      <c r="F8407">
        <v>3</v>
      </c>
      <c r="G8407" s="2">
        <v>746.35</v>
      </c>
      <c r="H8407">
        <v>3</v>
      </c>
      <c r="I8407">
        <v>0</v>
      </c>
      <c r="J8407" s="4">
        <v>4.67</v>
      </c>
      <c r="K8407" s="3">
        <v>0</v>
      </c>
      <c r="L8407" s="1" t="s">
        <v>31</v>
      </c>
    </row>
    <row r="8408" spans="1:12" x14ac:dyDescent="0.3">
      <c r="A8408" s="1" t="s">
        <v>2013</v>
      </c>
      <c r="B8408" s="1" t="s">
        <v>16</v>
      </c>
      <c r="C8408" s="1" t="s">
        <v>156</v>
      </c>
      <c r="D8408" s="5">
        <v>43101</v>
      </c>
      <c r="E8408">
        <v>27</v>
      </c>
      <c r="F8408">
        <v>27</v>
      </c>
      <c r="G8408" s="2">
        <v>7461.9</v>
      </c>
      <c r="H8408">
        <v>27</v>
      </c>
      <c r="I8408">
        <v>0</v>
      </c>
      <c r="J8408" s="4">
        <v>4.63</v>
      </c>
      <c r="K8408" s="3">
        <v>0</v>
      </c>
      <c r="L8408" s="1" t="s">
        <v>32</v>
      </c>
    </row>
    <row r="8409" spans="1:12" x14ac:dyDescent="0.3">
      <c r="A8409" s="1" t="s">
        <v>2013</v>
      </c>
      <c r="B8409" s="1" t="s">
        <v>16</v>
      </c>
      <c r="C8409" s="1" t="s">
        <v>156</v>
      </c>
      <c r="D8409" s="5">
        <v>43132</v>
      </c>
      <c r="E8409">
        <v>10</v>
      </c>
      <c r="F8409">
        <v>10</v>
      </c>
      <c r="G8409" s="2">
        <v>3418.78</v>
      </c>
      <c r="H8409">
        <v>8</v>
      </c>
      <c r="I8409">
        <v>1</v>
      </c>
      <c r="J8409" s="4">
        <v>3.7</v>
      </c>
      <c r="K8409" s="3">
        <v>0.125</v>
      </c>
      <c r="L8409" s="1" t="s">
        <v>33</v>
      </c>
    </row>
    <row r="8410" spans="1:12" x14ac:dyDescent="0.3">
      <c r="A8410" s="1" t="s">
        <v>2013</v>
      </c>
      <c r="B8410" s="1" t="s">
        <v>16</v>
      </c>
      <c r="C8410" s="1" t="s">
        <v>156</v>
      </c>
      <c r="D8410" s="5">
        <v>43160</v>
      </c>
      <c r="E8410">
        <v>7</v>
      </c>
      <c r="F8410">
        <v>7</v>
      </c>
      <c r="G8410" s="2">
        <v>2851.51</v>
      </c>
      <c r="H8410">
        <v>5</v>
      </c>
      <c r="I8410">
        <v>0</v>
      </c>
      <c r="J8410" s="4">
        <v>4</v>
      </c>
      <c r="K8410" s="3">
        <v>0</v>
      </c>
      <c r="L8410" s="1" t="s">
        <v>34</v>
      </c>
    </row>
    <row r="8411" spans="1:12" x14ac:dyDescent="0.3">
      <c r="A8411" s="1" t="s">
        <v>2013</v>
      </c>
      <c r="B8411" s="1" t="s">
        <v>16</v>
      </c>
      <c r="C8411" s="1" t="s">
        <v>156</v>
      </c>
      <c r="D8411" s="5">
        <v>43191</v>
      </c>
      <c r="E8411">
        <v>6</v>
      </c>
      <c r="F8411">
        <v>7</v>
      </c>
      <c r="G8411" s="2">
        <v>1627.54</v>
      </c>
      <c r="H8411">
        <v>6</v>
      </c>
      <c r="I8411">
        <v>0</v>
      </c>
      <c r="J8411" s="4">
        <v>4.83</v>
      </c>
      <c r="K8411" s="3">
        <v>0</v>
      </c>
      <c r="L8411" s="1" t="s">
        <v>35</v>
      </c>
    </row>
    <row r="8412" spans="1:12" x14ac:dyDescent="0.3">
      <c r="A8412" s="1" t="s">
        <v>2013</v>
      </c>
      <c r="B8412" s="1" t="s">
        <v>16</v>
      </c>
      <c r="C8412" s="1" t="s">
        <v>156</v>
      </c>
      <c r="D8412" s="5">
        <v>43221</v>
      </c>
      <c r="E8412">
        <v>2</v>
      </c>
      <c r="F8412">
        <v>2</v>
      </c>
      <c r="G8412" s="2">
        <v>761.71</v>
      </c>
      <c r="H8412">
        <v>2</v>
      </c>
      <c r="I8412">
        <v>0</v>
      </c>
      <c r="J8412" s="4">
        <v>4.5</v>
      </c>
      <c r="K8412" s="3">
        <v>0</v>
      </c>
      <c r="L8412" s="1" t="s">
        <v>46</v>
      </c>
    </row>
    <row r="8413" spans="1:12" x14ac:dyDescent="0.3">
      <c r="A8413" s="1" t="s">
        <v>2013</v>
      </c>
      <c r="B8413" s="1" t="s">
        <v>16</v>
      </c>
      <c r="C8413" s="1" t="s">
        <v>156</v>
      </c>
      <c r="D8413" s="5">
        <v>43252</v>
      </c>
      <c r="E8413">
        <v>1</v>
      </c>
      <c r="F8413">
        <v>1</v>
      </c>
      <c r="G8413" s="2">
        <v>225.56</v>
      </c>
      <c r="H8413">
        <v>1</v>
      </c>
      <c r="I8413">
        <v>1</v>
      </c>
      <c r="J8413" s="4">
        <v>1</v>
      </c>
      <c r="K8413" s="3">
        <v>1</v>
      </c>
      <c r="L8413" s="1" t="s">
        <v>36</v>
      </c>
    </row>
    <row r="8414" spans="1:12" x14ac:dyDescent="0.3">
      <c r="A8414" s="1" t="s">
        <v>2013</v>
      </c>
      <c r="B8414" s="1" t="s">
        <v>16</v>
      </c>
      <c r="C8414" s="1" t="s">
        <v>156</v>
      </c>
      <c r="D8414" s="5">
        <v>43282</v>
      </c>
      <c r="E8414">
        <v>1</v>
      </c>
      <c r="F8414">
        <v>1</v>
      </c>
      <c r="G8414" s="2">
        <v>229.37</v>
      </c>
      <c r="H8414">
        <v>1</v>
      </c>
      <c r="I8414">
        <v>0</v>
      </c>
      <c r="J8414" s="4">
        <v>5</v>
      </c>
      <c r="K8414" s="3">
        <v>0</v>
      </c>
      <c r="L8414" s="1" t="s">
        <v>37</v>
      </c>
    </row>
    <row r="8415" spans="1:12" x14ac:dyDescent="0.3">
      <c r="A8415" s="1" t="s">
        <v>2014</v>
      </c>
      <c r="B8415" s="1" t="s">
        <v>16</v>
      </c>
      <c r="C8415" s="1" t="s">
        <v>51</v>
      </c>
      <c r="D8415" s="5">
        <v>42767</v>
      </c>
      <c r="E8415">
        <v>2</v>
      </c>
      <c r="F8415">
        <v>2</v>
      </c>
      <c r="G8415" s="2">
        <v>546.54999999999995</v>
      </c>
      <c r="H8415">
        <v>0</v>
      </c>
      <c r="I8415">
        <v>0</v>
      </c>
      <c r="J8415" s="4">
        <v>1</v>
      </c>
      <c r="K8415" s="3"/>
      <c r="L8415" s="1" t="s">
        <v>23</v>
      </c>
    </row>
    <row r="8416" spans="1:12" x14ac:dyDescent="0.3">
      <c r="A8416" s="1" t="s">
        <v>2015</v>
      </c>
      <c r="B8416" s="1" t="s">
        <v>53</v>
      </c>
      <c r="C8416" s="1" t="s">
        <v>54</v>
      </c>
      <c r="D8416" s="5">
        <v>43040</v>
      </c>
      <c r="E8416">
        <v>7</v>
      </c>
      <c r="F8416">
        <v>7</v>
      </c>
      <c r="G8416" s="2">
        <v>930.45</v>
      </c>
      <c r="H8416">
        <v>6</v>
      </c>
      <c r="I8416">
        <v>1</v>
      </c>
      <c r="J8416" s="4">
        <v>3.29</v>
      </c>
      <c r="K8416" s="3">
        <v>0.16666666666666666</v>
      </c>
      <c r="L8416" s="1" t="s">
        <v>30</v>
      </c>
    </row>
    <row r="8417" spans="1:12" x14ac:dyDescent="0.3">
      <c r="A8417" s="1" t="s">
        <v>2015</v>
      </c>
      <c r="B8417" s="1" t="s">
        <v>53</v>
      </c>
      <c r="C8417" s="1" t="s">
        <v>54</v>
      </c>
      <c r="D8417" s="5">
        <v>43070</v>
      </c>
      <c r="E8417">
        <v>11</v>
      </c>
      <c r="F8417">
        <v>11</v>
      </c>
      <c r="G8417" s="2">
        <v>1637.07</v>
      </c>
      <c r="H8417">
        <v>11</v>
      </c>
      <c r="I8417">
        <v>1</v>
      </c>
      <c r="J8417" s="4">
        <v>3.82</v>
      </c>
      <c r="K8417" s="3">
        <v>9.0909090909090912E-2</v>
      </c>
      <c r="L8417" s="1" t="s">
        <v>31</v>
      </c>
    </row>
    <row r="8418" spans="1:12" x14ac:dyDescent="0.3">
      <c r="A8418" s="1" t="s">
        <v>2015</v>
      </c>
      <c r="B8418" s="1" t="s">
        <v>53</v>
      </c>
      <c r="C8418" s="1" t="s">
        <v>54</v>
      </c>
      <c r="D8418" s="5">
        <v>43101</v>
      </c>
      <c r="E8418">
        <v>19</v>
      </c>
      <c r="F8418">
        <v>19</v>
      </c>
      <c r="G8418" s="2">
        <v>2667.1</v>
      </c>
      <c r="H8418">
        <v>19</v>
      </c>
      <c r="I8418">
        <v>2</v>
      </c>
      <c r="J8418" s="4">
        <v>4.0599999999999996</v>
      </c>
      <c r="K8418" s="3">
        <v>0.10526315789473684</v>
      </c>
      <c r="L8418" s="1" t="s">
        <v>32</v>
      </c>
    </row>
    <row r="8419" spans="1:12" x14ac:dyDescent="0.3">
      <c r="A8419" s="1" t="s">
        <v>2015</v>
      </c>
      <c r="B8419" s="1" t="s">
        <v>53</v>
      </c>
      <c r="C8419" s="1" t="s">
        <v>54</v>
      </c>
      <c r="D8419" s="5">
        <v>43132</v>
      </c>
      <c r="E8419">
        <v>6</v>
      </c>
      <c r="F8419">
        <v>6</v>
      </c>
      <c r="G8419" s="2">
        <v>985.41</v>
      </c>
      <c r="H8419">
        <v>6</v>
      </c>
      <c r="I8419">
        <v>1</v>
      </c>
      <c r="J8419" s="4">
        <v>4.5</v>
      </c>
      <c r="K8419" s="3">
        <v>0.16666666666666666</v>
      </c>
      <c r="L8419" s="1" t="s">
        <v>33</v>
      </c>
    </row>
    <row r="8420" spans="1:12" x14ac:dyDescent="0.3">
      <c r="A8420" s="1" t="s">
        <v>2015</v>
      </c>
      <c r="B8420" s="1" t="s">
        <v>53</v>
      </c>
      <c r="C8420" s="1" t="s">
        <v>54</v>
      </c>
      <c r="D8420" s="5">
        <v>43160</v>
      </c>
      <c r="E8420">
        <v>16</v>
      </c>
      <c r="F8420">
        <v>18</v>
      </c>
      <c r="G8420" s="2">
        <v>1982.61</v>
      </c>
      <c r="H8420">
        <v>15</v>
      </c>
      <c r="I8420">
        <v>1</v>
      </c>
      <c r="J8420" s="4">
        <v>3.81</v>
      </c>
      <c r="K8420" s="3">
        <v>6.6666666666666666E-2</v>
      </c>
      <c r="L8420" s="1" t="s">
        <v>34</v>
      </c>
    </row>
    <row r="8421" spans="1:12" x14ac:dyDescent="0.3">
      <c r="A8421" s="1" t="s">
        <v>2015</v>
      </c>
      <c r="B8421" s="1" t="s">
        <v>53</v>
      </c>
      <c r="C8421" s="1" t="s">
        <v>54</v>
      </c>
      <c r="D8421" s="5">
        <v>43191</v>
      </c>
      <c r="E8421">
        <v>15</v>
      </c>
      <c r="F8421">
        <v>17</v>
      </c>
      <c r="G8421" s="2">
        <v>1759.34</v>
      </c>
      <c r="H8421">
        <v>15</v>
      </c>
      <c r="I8421">
        <v>0</v>
      </c>
      <c r="J8421" s="4">
        <v>4.53</v>
      </c>
      <c r="K8421" s="3">
        <v>0</v>
      </c>
      <c r="L8421" s="1" t="s">
        <v>35</v>
      </c>
    </row>
    <row r="8422" spans="1:12" x14ac:dyDescent="0.3">
      <c r="A8422" s="1" t="s">
        <v>2015</v>
      </c>
      <c r="B8422" s="1" t="s">
        <v>53</v>
      </c>
      <c r="C8422" s="1" t="s">
        <v>54</v>
      </c>
      <c r="D8422" s="5">
        <v>43221</v>
      </c>
      <c r="E8422">
        <v>15</v>
      </c>
      <c r="F8422">
        <v>15</v>
      </c>
      <c r="G8422" s="2">
        <v>1735.65</v>
      </c>
      <c r="H8422">
        <v>15</v>
      </c>
      <c r="I8422">
        <v>0</v>
      </c>
      <c r="J8422" s="4">
        <v>4.4000000000000004</v>
      </c>
      <c r="K8422" s="3">
        <v>0</v>
      </c>
      <c r="L8422" s="1" t="s">
        <v>46</v>
      </c>
    </row>
    <row r="8423" spans="1:12" x14ac:dyDescent="0.3">
      <c r="A8423" s="1" t="s">
        <v>2015</v>
      </c>
      <c r="B8423" s="1" t="s">
        <v>53</v>
      </c>
      <c r="C8423" s="1" t="s">
        <v>54</v>
      </c>
      <c r="D8423" s="5">
        <v>43252</v>
      </c>
      <c r="E8423">
        <v>6</v>
      </c>
      <c r="F8423">
        <v>8</v>
      </c>
      <c r="G8423" s="2">
        <v>680.29</v>
      </c>
      <c r="H8423">
        <v>6</v>
      </c>
      <c r="I8423">
        <v>0</v>
      </c>
      <c r="J8423" s="4">
        <v>4.33</v>
      </c>
      <c r="K8423" s="3">
        <v>0</v>
      </c>
      <c r="L8423" s="1" t="s">
        <v>36</v>
      </c>
    </row>
    <row r="8424" spans="1:12" x14ac:dyDescent="0.3">
      <c r="A8424" s="1" t="s">
        <v>2015</v>
      </c>
      <c r="B8424" s="1" t="s">
        <v>53</v>
      </c>
      <c r="C8424" s="1" t="s">
        <v>54</v>
      </c>
      <c r="D8424" s="5">
        <v>43282</v>
      </c>
      <c r="E8424">
        <v>2</v>
      </c>
      <c r="F8424">
        <v>2</v>
      </c>
      <c r="G8424" s="2">
        <v>173.13</v>
      </c>
      <c r="H8424">
        <v>2</v>
      </c>
      <c r="I8424">
        <v>0</v>
      </c>
      <c r="J8424" s="4">
        <v>4.5</v>
      </c>
      <c r="K8424" s="3">
        <v>0</v>
      </c>
      <c r="L8424" s="1" t="s">
        <v>37</v>
      </c>
    </row>
    <row r="8425" spans="1:12" x14ac:dyDescent="0.3">
      <c r="A8425" s="1" t="s">
        <v>2015</v>
      </c>
      <c r="B8425" s="1" t="s">
        <v>53</v>
      </c>
      <c r="C8425" s="1" t="s">
        <v>54</v>
      </c>
      <c r="D8425" s="5">
        <v>43313</v>
      </c>
      <c r="E8425">
        <v>1</v>
      </c>
      <c r="F8425">
        <v>1</v>
      </c>
      <c r="G8425" s="2">
        <v>112.83</v>
      </c>
      <c r="H8425">
        <v>1</v>
      </c>
      <c r="I8425">
        <v>0</v>
      </c>
      <c r="J8425" s="4">
        <v>5</v>
      </c>
      <c r="K8425" s="3">
        <v>0</v>
      </c>
      <c r="L8425" s="1" t="s">
        <v>49</v>
      </c>
    </row>
    <row r="8426" spans="1:12" x14ac:dyDescent="0.3">
      <c r="A8426" s="1" t="s">
        <v>2016</v>
      </c>
      <c r="B8426" s="1" t="s">
        <v>470</v>
      </c>
      <c r="C8426" s="1" t="s">
        <v>471</v>
      </c>
      <c r="D8426" s="5">
        <v>43040</v>
      </c>
      <c r="E8426">
        <v>1</v>
      </c>
      <c r="F8426">
        <v>1</v>
      </c>
      <c r="G8426" s="2">
        <v>67.91</v>
      </c>
      <c r="H8426">
        <v>1</v>
      </c>
      <c r="I8426">
        <v>0</v>
      </c>
      <c r="J8426" s="4">
        <v>5</v>
      </c>
      <c r="K8426" s="3">
        <v>0</v>
      </c>
      <c r="L8426" s="1" t="s">
        <v>30</v>
      </c>
    </row>
    <row r="8427" spans="1:12" x14ac:dyDescent="0.3">
      <c r="A8427" s="1" t="s">
        <v>2016</v>
      </c>
      <c r="B8427" s="1" t="s">
        <v>470</v>
      </c>
      <c r="C8427" s="1" t="s">
        <v>471</v>
      </c>
      <c r="D8427" s="5">
        <v>43070</v>
      </c>
      <c r="E8427">
        <v>3</v>
      </c>
      <c r="F8427">
        <v>3</v>
      </c>
      <c r="G8427" s="2">
        <v>221.87</v>
      </c>
      <c r="H8427">
        <v>3</v>
      </c>
      <c r="I8427">
        <v>0</v>
      </c>
      <c r="J8427" s="4">
        <v>4.67</v>
      </c>
      <c r="K8427" s="3">
        <v>0</v>
      </c>
      <c r="L8427" s="1" t="s">
        <v>31</v>
      </c>
    </row>
    <row r="8428" spans="1:12" x14ac:dyDescent="0.3">
      <c r="A8428" s="1" t="s">
        <v>2016</v>
      </c>
      <c r="B8428" s="1" t="s">
        <v>470</v>
      </c>
      <c r="C8428" s="1" t="s">
        <v>471</v>
      </c>
      <c r="D8428" s="5">
        <v>43101</v>
      </c>
      <c r="E8428">
        <v>2</v>
      </c>
      <c r="F8428">
        <v>2</v>
      </c>
      <c r="G8428" s="2">
        <v>163.93</v>
      </c>
      <c r="H8428">
        <v>2</v>
      </c>
      <c r="I8428">
        <v>0</v>
      </c>
      <c r="J8428" s="4">
        <v>4.5</v>
      </c>
      <c r="K8428" s="3">
        <v>0</v>
      </c>
      <c r="L8428" s="1" t="s">
        <v>32</v>
      </c>
    </row>
    <row r="8429" spans="1:12" x14ac:dyDescent="0.3">
      <c r="A8429" s="1" t="s">
        <v>2016</v>
      </c>
      <c r="B8429" s="1" t="s">
        <v>470</v>
      </c>
      <c r="C8429" s="1" t="s">
        <v>471</v>
      </c>
      <c r="D8429" s="5">
        <v>43132</v>
      </c>
      <c r="E8429">
        <v>2</v>
      </c>
      <c r="F8429">
        <v>2</v>
      </c>
      <c r="G8429" s="2">
        <v>143.88999999999999</v>
      </c>
      <c r="H8429">
        <v>2</v>
      </c>
      <c r="I8429">
        <v>1</v>
      </c>
      <c r="J8429" s="4">
        <v>3</v>
      </c>
      <c r="K8429" s="3">
        <v>0.5</v>
      </c>
      <c r="L8429" s="1" t="s">
        <v>33</v>
      </c>
    </row>
    <row r="8430" spans="1:12" x14ac:dyDescent="0.3">
      <c r="A8430" s="1" t="s">
        <v>2016</v>
      </c>
      <c r="B8430" s="1" t="s">
        <v>470</v>
      </c>
      <c r="C8430" s="1" t="s">
        <v>471</v>
      </c>
      <c r="D8430" s="5">
        <v>43160</v>
      </c>
      <c r="E8430">
        <v>2</v>
      </c>
      <c r="F8430">
        <v>5</v>
      </c>
      <c r="G8430" s="2">
        <v>366.15</v>
      </c>
      <c r="H8430">
        <v>2</v>
      </c>
      <c r="I8430">
        <v>0</v>
      </c>
      <c r="J8430" s="4">
        <v>5</v>
      </c>
      <c r="K8430" s="3">
        <v>0</v>
      </c>
      <c r="L8430" s="1" t="s">
        <v>34</v>
      </c>
    </row>
    <row r="8431" spans="1:12" x14ac:dyDescent="0.3">
      <c r="A8431" s="1" t="s">
        <v>2016</v>
      </c>
      <c r="B8431" s="1" t="s">
        <v>470</v>
      </c>
      <c r="C8431" s="1" t="s">
        <v>471</v>
      </c>
      <c r="D8431" s="5">
        <v>43191</v>
      </c>
      <c r="E8431">
        <v>2</v>
      </c>
      <c r="F8431">
        <v>2</v>
      </c>
      <c r="G8431" s="2">
        <v>141.54</v>
      </c>
      <c r="H8431">
        <v>2</v>
      </c>
      <c r="I8431">
        <v>1</v>
      </c>
      <c r="J8431" s="4">
        <v>3.5</v>
      </c>
      <c r="K8431" s="3">
        <v>0.5</v>
      </c>
      <c r="L8431" s="1" t="s">
        <v>35</v>
      </c>
    </row>
    <row r="8432" spans="1:12" x14ac:dyDescent="0.3">
      <c r="A8432" s="1" t="s">
        <v>2016</v>
      </c>
      <c r="B8432" s="1" t="s">
        <v>470</v>
      </c>
      <c r="C8432" s="1" t="s">
        <v>471</v>
      </c>
      <c r="D8432" s="5">
        <v>43221</v>
      </c>
      <c r="E8432">
        <v>3</v>
      </c>
      <c r="F8432">
        <v>3</v>
      </c>
      <c r="G8432" s="2">
        <v>208.59</v>
      </c>
      <c r="H8432">
        <v>3</v>
      </c>
      <c r="I8432">
        <v>1</v>
      </c>
      <c r="J8432" s="4">
        <v>4.33</v>
      </c>
      <c r="K8432" s="3">
        <v>0.33333333333333331</v>
      </c>
      <c r="L8432" s="1" t="s">
        <v>46</v>
      </c>
    </row>
    <row r="8433" spans="1:12" x14ac:dyDescent="0.3">
      <c r="A8433" s="1" t="s">
        <v>2016</v>
      </c>
      <c r="B8433" s="1" t="s">
        <v>470</v>
      </c>
      <c r="C8433" s="1" t="s">
        <v>471</v>
      </c>
      <c r="D8433" s="5">
        <v>43252</v>
      </c>
      <c r="E8433">
        <v>5</v>
      </c>
      <c r="F8433">
        <v>6</v>
      </c>
      <c r="G8433" s="2">
        <v>392.04</v>
      </c>
      <c r="H8433">
        <v>5</v>
      </c>
      <c r="I8433">
        <v>0</v>
      </c>
      <c r="J8433" s="4">
        <v>4.8</v>
      </c>
      <c r="K8433" s="3">
        <v>0</v>
      </c>
      <c r="L8433" s="1" t="s">
        <v>36</v>
      </c>
    </row>
    <row r="8434" spans="1:12" x14ac:dyDescent="0.3">
      <c r="A8434" s="1" t="s">
        <v>2016</v>
      </c>
      <c r="B8434" s="1" t="s">
        <v>470</v>
      </c>
      <c r="C8434" s="1" t="s">
        <v>471</v>
      </c>
      <c r="D8434" s="5">
        <v>43282</v>
      </c>
      <c r="E8434">
        <v>2</v>
      </c>
      <c r="F8434">
        <v>2</v>
      </c>
      <c r="G8434" s="2">
        <v>146.97999999999999</v>
      </c>
      <c r="H8434">
        <v>2</v>
      </c>
      <c r="I8434">
        <v>0</v>
      </c>
      <c r="J8434" s="4">
        <v>4</v>
      </c>
      <c r="K8434" s="3">
        <v>0</v>
      </c>
      <c r="L8434" s="1" t="s">
        <v>37</v>
      </c>
    </row>
    <row r="8435" spans="1:12" x14ac:dyDescent="0.3">
      <c r="A8435" s="1" t="s">
        <v>2016</v>
      </c>
      <c r="B8435" s="1" t="s">
        <v>470</v>
      </c>
      <c r="C8435" s="1" t="s">
        <v>471</v>
      </c>
      <c r="D8435" s="5">
        <v>43313</v>
      </c>
      <c r="E8435">
        <v>2</v>
      </c>
      <c r="F8435">
        <v>3</v>
      </c>
      <c r="G8435" s="2">
        <v>201.62</v>
      </c>
      <c r="H8435">
        <v>2</v>
      </c>
      <c r="I8435">
        <v>0</v>
      </c>
      <c r="J8435" s="4">
        <v>5</v>
      </c>
      <c r="K8435" s="3">
        <v>0</v>
      </c>
      <c r="L8435" s="1" t="s">
        <v>49</v>
      </c>
    </row>
    <row r="8436" spans="1:12" x14ac:dyDescent="0.3">
      <c r="A8436" s="1" t="s">
        <v>2017</v>
      </c>
      <c r="B8436" s="1" t="s">
        <v>16</v>
      </c>
      <c r="C8436" s="1" t="s">
        <v>329</v>
      </c>
      <c r="D8436" s="5">
        <v>43009</v>
      </c>
      <c r="E8436">
        <v>1</v>
      </c>
      <c r="F8436">
        <v>1</v>
      </c>
      <c r="G8436" s="2">
        <v>175.27</v>
      </c>
      <c r="H8436">
        <v>1</v>
      </c>
      <c r="I8436">
        <v>0</v>
      </c>
      <c r="J8436" s="4">
        <v>5</v>
      </c>
      <c r="K8436" s="3">
        <v>0</v>
      </c>
      <c r="L8436" s="1" t="s">
        <v>19</v>
      </c>
    </row>
    <row r="8437" spans="1:12" x14ac:dyDescent="0.3">
      <c r="A8437" s="1" t="s">
        <v>2017</v>
      </c>
      <c r="B8437" s="1" t="s">
        <v>16</v>
      </c>
      <c r="C8437" s="1" t="s">
        <v>329</v>
      </c>
      <c r="D8437" s="5">
        <v>43101</v>
      </c>
      <c r="E8437">
        <v>2</v>
      </c>
      <c r="F8437">
        <v>2</v>
      </c>
      <c r="G8437" s="2">
        <v>664.37</v>
      </c>
      <c r="H8437">
        <v>2</v>
      </c>
      <c r="I8437">
        <v>0</v>
      </c>
      <c r="J8437" s="4">
        <v>4</v>
      </c>
      <c r="K8437" s="3">
        <v>0</v>
      </c>
      <c r="L8437" s="1" t="s">
        <v>32</v>
      </c>
    </row>
    <row r="8438" spans="1:12" x14ac:dyDescent="0.3">
      <c r="A8438" s="1" t="s">
        <v>2017</v>
      </c>
      <c r="B8438" s="1" t="s">
        <v>16</v>
      </c>
      <c r="C8438" s="1" t="s">
        <v>329</v>
      </c>
      <c r="D8438" s="5">
        <v>43191</v>
      </c>
      <c r="E8438">
        <v>1</v>
      </c>
      <c r="F8438">
        <v>2</v>
      </c>
      <c r="G8438" s="2">
        <v>75.22</v>
      </c>
      <c r="H8438">
        <v>1</v>
      </c>
      <c r="I8438">
        <v>0</v>
      </c>
      <c r="J8438" s="4">
        <v>4</v>
      </c>
      <c r="K8438" s="3">
        <v>0</v>
      </c>
      <c r="L8438" s="1" t="s">
        <v>35</v>
      </c>
    </row>
    <row r="8439" spans="1:12" x14ac:dyDescent="0.3">
      <c r="A8439" s="1" t="s">
        <v>2017</v>
      </c>
      <c r="B8439" s="1" t="s">
        <v>16</v>
      </c>
      <c r="C8439" s="1" t="s">
        <v>329</v>
      </c>
      <c r="D8439" s="5">
        <v>43252</v>
      </c>
      <c r="E8439">
        <v>1</v>
      </c>
      <c r="F8439">
        <v>1</v>
      </c>
      <c r="G8439" s="2">
        <v>38.54</v>
      </c>
      <c r="H8439">
        <v>1</v>
      </c>
      <c r="I8439">
        <v>0</v>
      </c>
      <c r="J8439" s="4">
        <v>4</v>
      </c>
      <c r="K8439" s="3">
        <v>0</v>
      </c>
      <c r="L8439" s="1" t="s">
        <v>36</v>
      </c>
    </row>
    <row r="8440" spans="1:12" x14ac:dyDescent="0.3">
      <c r="A8440" s="1" t="s">
        <v>2017</v>
      </c>
      <c r="B8440" s="1" t="s">
        <v>16</v>
      </c>
      <c r="C8440" s="1" t="s">
        <v>329</v>
      </c>
      <c r="D8440" s="5">
        <v>43282</v>
      </c>
      <c r="E8440">
        <v>2</v>
      </c>
      <c r="F8440">
        <v>2</v>
      </c>
      <c r="G8440" s="2">
        <v>160.86000000000001</v>
      </c>
      <c r="H8440">
        <v>2</v>
      </c>
      <c r="I8440">
        <v>0</v>
      </c>
      <c r="J8440" s="4">
        <v>4.5</v>
      </c>
      <c r="K8440" s="3">
        <v>0</v>
      </c>
      <c r="L8440" s="1" t="s">
        <v>37</v>
      </c>
    </row>
    <row r="8441" spans="1:12" x14ac:dyDescent="0.3">
      <c r="A8441" s="1" t="s">
        <v>2018</v>
      </c>
      <c r="B8441" s="1" t="s">
        <v>16</v>
      </c>
      <c r="C8441" s="1" t="s">
        <v>51</v>
      </c>
      <c r="D8441" s="5">
        <v>42948</v>
      </c>
      <c r="E8441">
        <v>1</v>
      </c>
      <c r="F8441">
        <v>1</v>
      </c>
      <c r="G8441" s="2">
        <v>53.85</v>
      </c>
      <c r="H8441">
        <v>1</v>
      </c>
      <c r="I8441">
        <v>0</v>
      </c>
      <c r="J8441" s="4">
        <v>5</v>
      </c>
      <c r="K8441" s="3">
        <v>0</v>
      </c>
      <c r="L8441" s="1" t="s">
        <v>29</v>
      </c>
    </row>
    <row r="8442" spans="1:12" x14ac:dyDescent="0.3">
      <c r="A8442" s="1" t="s">
        <v>2018</v>
      </c>
      <c r="B8442" s="1" t="s">
        <v>16</v>
      </c>
      <c r="C8442" s="1" t="s">
        <v>51</v>
      </c>
      <c r="D8442" s="5">
        <v>42979</v>
      </c>
      <c r="E8442">
        <v>1</v>
      </c>
      <c r="F8442">
        <v>1</v>
      </c>
      <c r="G8442" s="2">
        <v>57.98</v>
      </c>
      <c r="H8442">
        <v>0</v>
      </c>
      <c r="I8442">
        <v>0</v>
      </c>
      <c r="J8442" s="4">
        <v>1</v>
      </c>
      <c r="K8442" s="3"/>
      <c r="L8442" s="1" t="s">
        <v>18</v>
      </c>
    </row>
    <row r="8443" spans="1:12" x14ac:dyDescent="0.3">
      <c r="A8443" s="1" t="s">
        <v>2019</v>
      </c>
      <c r="B8443" s="1" t="s">
        <v>108</v>
      </c>
      <c r="C8443" s="1" t="s">
        <v>149</v>
      </c>
      <c r="D8443" s="5">
        <v>42948</v>
      </c>
      <c r="E8443">
        <v>1</v>
      </c>
      <c r="F8443">
        <v>1</v>
      </c>
      <c r="G8443" s="2">
        <v>305.41000000000003</v>
      </c>
      <c r="H8443">
        <v>1</v>
      </c>
      <c r="I8443">
        <v>0</v>
      </c>
      <c r="J8443" s="4">
        <v>5</v>
      </c>
      <c r="K8443" s="3">
        <v>0</v>
      </c>
      <c r="L8443" s="1" t="s">
        <v>29</v>
      </c>
    </row>
    <row r="8444" spans="1:12" x14ac:dyDescent="0.3">
      <c r="A8444" s="1" t="s">
        <v>2019</v>
      </c>
      <c r="B8444" s="1" t="s">
        <v>108</v>
      </c>
      <c r="C8444" s="1" t="s">
        <v>149</v>
      </c>
      <c r="D8444" s="5">
        <v>43070</v>
      </c>
      <c r="E8444">
        <v>2</v>
      </c>
      <c r="F8444">
        <v>2</v>
      </c>
      <c r="G8444" s="2">
        <v>571.9</v>
      </c>
      <c r="H8444">
        <v>2</v>
      </c>
      <c r="I8444">
        <v>1</v>
      </c>
      <c r="J8444" s="4">
        <v>4</v>
      </c>
      <c r="K8444" s="3">
        <v>0.5</v>
      </c>
      <c r="L8444" s="1" t="s">
        <v>31</v>
      </c>
    </row>
    <row r="8445" spans="1:12" x14ac:dyDescent="0.3">
      <c r="A8445" s="1" t="s">
        <v>2019</v>
      </c>
      <c r="B8445" s="1" t="s">
        <v>108</v>
      </c>
      <c r="C8445" s="1" t="s">
        <v>149</v>
      </c>
      <c r="D8445" s="5">
        <v>43101</v>
      </c>
      <c r="E8445">
        <v>2</v>
      </c>
      <c r="F8445">
        <v>2</v>
      </c>
      <c r="G8445" s="2">
        <v>552.03</v>
      </c>
      <c r="H8445">
        <v>2</v>
      </c>
      <c r="I8445">
        <v>2</v>
      </c>
      <c r="J8445" s="4">
        <v>1</v>
      </c>
      <c r="K8445" s="3">
        <v>1</v>
      </c>
      <c r="L8445" s="1" t="s">
        <v>32</v>
      </c>
    </row>
    <row r="8446" spans="1:12" x14ac:dyDescent="0.3">
      <c r="A8446" s="1" t="s">
        <v>2019</v>
      </c>
      <c r="B8446" s="1" t="s">
        <v>108</v>
      </c>
      <c r="C8446" s="1" t="s">
        <v>149</v>
      </c>
      <c r="D8446" s="5">
        <v>43132</v>
      </c>
      <c r="E8446">
        <v>1</v>
      </c>
      <c r="F8446">
        <v>1</v>
      </c>
      <c r="G8446" s="2">
        <v>176.87</v>
      </c>
      <c r="H8446">
        <v>1</v>
      </c>
      <c r="I8446">
        <v>0</v>
      </c>
      <c r="J8446" s="4">
        <v>5</v>
      </c>
      <c r="K8446" s="3">
        <v>0</v>
      </c>
      <c r="L8446" s="1" t="s">
        <v>33</v>
      </c>
    </row>
    <row r="8447" spans="1:12" x14ac:dyDescent="0.3">
      <c r="A8447" s="1" t="s">
        <v>2019</v>
      </c>
      <c r="B8447" s="1" t="s">
        <v>108</v>
      </c>
      <c r="C8447" s="1" t="s">
        <v>149</v>
      </c>
      <c r="D8447" s="5">
        <v>43160</v>
      </c>
      <c r="E8447">
        <v>5</v>
      </c>
      <c r="F8447">
        <v>5</v>
      </c>
      <c r="G8447" s="2">
        <v>1100.23</v>
      </c>
      <c r="H8447">
        <v>5</v>
      </c>
      <c r="I8447">
        <v>2</v>
      </c>
      <c r="J8447" s="4">
        <v>2.8</v>
      </c>
      <c r="K8447" s="3">
        <v>0.4</v>
      </c>
      <c r="L8447" s="1" t="s">
        <v>34</v>
      </c>
    </row>
    <row r="8448" spans="1:12" x14ac:dyDescent="0.3">
      <c r="A8448" s="1" t="s">
        <v>2019</v>
      </c>
      <c r="B8448" s="1" t="s">
        <v>108</v>
      </c>
      <c r="C8448" s="1" t="s">
        <v>149</v>
      </c>
      <c r="D8448" s="5">
        <v>43191</v>
      </c>
      <c r="E8448">
        <v>3</v>
      </c>
      <c r="F8448">
        <v>3</v>
      </c>
      <c r="G8448" s="2">
        <v>669</v>
      </c>
      <c r="H8448">
        <v>3</v>
      </c>
      <c r="I8448">
        <v>1</v>
      </c>
      <c r="J8448" s="4">
        <v>4</v>
      </c>
      <c r="K8448" s="3">
        <v>0.33333333333333331</v>
      </c>
      <c r="L8448" s="1" t="s">
        <v>35</v>
      </c>
    </row>
    <row r="8449" spans="1:12" x14ac:dyDescent="0.3">
      <c r="A8449" s="1" t="s">
        <v>2019</v>
      </c>
      <c r="B8449" s="1" t="s">
        <v>108</v>
      </c>
      <c r="C8449" s="1" t="s">
        <v>149</v>
      </c>
      <c r="D8449" s="5">
        <v>43221</v>
      </c>
      <c r="E8449">
        <v>2</v>
      </c>
      <c r="F8449">
        <v>2</v>
      </c>
      <c r="G8449" s="2">
        <v>371.32</v>
      </c>
      <c r="H8449">
        <v>2</v>
      </c>
      <c r="I8449">
        <v>0</v>
      </c>
      <c r="J8449" s="4">
        <v>5</v>
      </c>
      <c r="K8449" s="3">
        <v>0</v>
      </c>
      <c r="L8449" s="1" t="s">
        <v>46</v>
      </c>
    </row>
    <row r="8450" spans="1:12" x14ac:dyDescent="0.3">
      <c r="A8450" s="1" t="s">
        <v>2019</v>
      </c>
      <c r="B8450" s="1" t="s">
        <v>108</v>
      </c>
      <c r="C8450" s="1" t="s">
        <v>149</v>
      </c>
      <c r="D8450" s="5">
        <v>43252</v>
      </c>
      <c r="E8450">
        <v>1</v>
      </c>
      <c r="F8450">
        <v>1</v>
      </c>
      <c r="G8450" s="2">
        <v>180.3</v>
      </c>
      <c r="H8450">
        <v>1</v>
      </c>
      <c r="I8450">
        <v>0</v>
      </c>
      <c r="J8450" s="4">
        <v>5</v>
      </c>
      <c r="K8450" s="3">
        <v>0</v>
      </c>
      <c r="L8450" s="1" t="s">
        <v>36</v>
      </c>
    </row>
    <row r="8451" spans="1:12" x14ac:dyDescent="0.3">
      <c r="A8451" s="1" t="s">
        <v>2019</v>
      </c>
      <c r="B8451" s="1" t="s">
        <v>108</v>
      </c>
      <c r="C8451" s="1" t="s">
        <v>149</v>
      </c>
      <c r="D8451" s="5">
        <v>43282</v>
      </c>
      <c r="E8451">
        <v>2</v>
      </c>
      <c r="F8451">
        <v>2</v>
      </c>
      <c r="G8451" s="2">
        <v>364.56</v>
      </c>
      <c r="H8451">
        <v>2</v>
      </c>
      <c r="I8451">
        <v>0</v>
      </c>
      <c r="J8451" s="4">
        <v>5</v>
      </c>
      <c r="K8451" s="3">
        <v>0</v>
      </c>
      <c r="L8451" s="1" t="s">
        <v>37</v>
      </c>
    </row>
    <row r="8452" spans="1:12" x14ac:dyDescent="0.3">
      <c r="A8452" s="1" t="s">
        <v>2019</v>
      </c>
      <c r="B8452" s="1" t="s">
        <v>108</v>
      </c>
      <c r="C8452" s="1" t="s">
        <v>149</v>
      </c>
      <c r="D8452" s="5">
        <v>43313</v>
      </c>
      <c r="E8452">
        <v>1</v>
      </c>
      <c r="F8452">
        <v>1</v>
      </c>
      <c r="G8452" s="2">
        <v>180.3</v>
      </c>
      <c r="H8452">
        <v>1</v>
      </c>
      <c r="I8452">
        <v>0</v>
      </c>
      <c r="J8452" s="4">
        <v>5</v>
      </c>
      <c r="K8452" s="3">
        <v>0</v>
      </c>
      <c r="L8452" s="1" t="s">
        <v>49</v>
      </c>
    </row>
    <row r="8453" spans="1:12" x14ac:dyDescent="0.3">
      <c r="A8453" s="1" t="s">
        <v>2020</v>
      </c>
      <c r="B8453" s="1" t="s">
        <v>16</v>
      </c>
      <c r="C8453" s="1" t="s">
        <v>51</v>
      </c>
      <c r="D8453" s="5">
        <v>42826</v>
      </c>
      <c r="E8453">
        <v>1</v>
      </c>
      <c r="F8453">
        <v>1</v>
      </c>
      <c r="G8453" s="2">
        <v>249.04</v>
      </c>
      <c r="H8453">
        <v>1</v>
      </c>
      <c r="I8453">
        <v>0</v>
      </c>
      <c r="J8453" s="4">
        <v>5</v>
      </c>
      <c r="K8453" s="3">
        <v>0</v>
      </c>
      <c r="L8453" s="1" t="s">
        <v>25</v>
      </c>
    </row>
    <row r="8454" spans="1:12" x14ac:dyDescent="0.3">
      <c r="A8454" s="1" t="s">
        <v>2020</v>
      </c>
      <c r="B8454" s="1" t="s">
        <v>16</v>
      </c>
      <c r="C8454" s="1" t="s">
        <v>51</v>
      </c>
      <c r="D8454" s="5">
        <v>42917</v>
      </c>
      <c r="E8454">
        <v>3</v>
      </c>
      <c r="F8454">
        <v>3</v>
      </c>
      <c r="G8454" s="2">
        <v>557.21</v>
      </c>
      <c r="H8454">
        <v>3</v>
      </c>
      <c r="I8454">
        <v>0</v>
      </c>
      <c r="J8454" s="4">
        <v>4.33</v>
      </c>
      <c r="K8454" s="3">
        <v>0</v>
      </c>
      <c r="L8454" s="1" t="s">
        <v>28</v>
      </c>
    </row>
    <row r="8455" spans="1:12" x14ac:dyDescent="0.3">
      <c r="A8455" s="1" t="s">
        <v>2020</v>
      </c>
      <c r="B8455" s="1" t="s">
        <v>16</v>
      </c>
      <c r="C8455" s="1" t="s">
        <v>51</v>
      </c>
      <c r="D8455" s="5">
        <v>42948</v>
      </c>
      <c r="E8455">
        <v>2</v>
      </c>
      <c r="F8455">
        <v>2</v>
      </c>
      <c r="G8455" s="2">
        <v>324.83999999999997</v>
      </c>
      <c r="H8455">
        <v>2</v>
      </c>
      <c r="I8455">
        <v>1</v>
      </c>
      <c r="J8455" s="4">
        <v>3</v>
      </c>
      <c r="K8455" s="3">
        <v>0.5</v>
      </c>
      <c r="L8455" s="1" t="s">
        <v>29</v>
      </c>
    </row>
    <row r="8456" spans="1:12" x14ac:dyDescent="0.3">
      <c r="A8456" s="1" t="s">
        <v>2020</v>
      </c>
      <c r="B8456" s="1" t="s">
        <v>16</v>
      </c>
      <c r="C8456" s="1" t="s">
        <v>51</v>
      </c>
      <c r="D8456" s="5">
        <v>42979</v>
      </c>
      <c r="E8456">
        <v>4</v>
      </c>
      <c r="F8456">
        <v>4</v>
      </c>
      <c r="G8456" s="2">
        <v>658.05</v>
      </c>
      <c r="H8456">
        <v>4</v>
      </c>
      <c r="I8456">
        <v>0</v>
      </c>
      <c r="J8456" s="4">
        <v>3</v>
      </c>
      <c r="K8456" s="3">
        <v>0</v>
      </c>
      <c r="L8456" s="1" t="s">
        <v>18</v>
      </c>
    </row>
    <row r="8457" spans="1:12" x14ac:dyDescent="0.3">
      <c r="A8457" s="1" t="s">
        <v>2020</v>
      </c>
      <c r="B8457" s="1" t="s">
        <v>16</v>
      </c>
      <c r="C8457" s="1" t="s">
        <v>51</v>
      </c>
      <c r="D8457" s="5">
        <v>43040</v>
      </c>
      <c r="E8457">
        <v>3</v>
      </c>
      <c r="F8457">
        <v>3</v>
      </c>
      <c r="G8457" s="2">
        <v>518.75</v>
      </c>
      <c r="H8457">
        <v>3</v>
      </c>
      <c r="I8457">
        <v>0</v>
      </c>
      <c r="J8457" s="4">
        <v>4.33</v>
      </c>
      <c r="K8457" s="3">
        <v>0</v>
      </c>
      <c r="L8457" s="1" t="s">
        <v>30</v>
      </c>
    </row>
    <row r="8458" spans="1:12" x14ac:dyDescent="0.3">
      <c r="A8458" s="1" t="s">
        <v>2020</v>
      </c>
      <c r="B8458" s="1" t="s">
        <v>16</v>
      </c>
      <c r="C8458" s="1" t="s">
        <v>51</v>
      </c>
      <c r="D8458" s="5">
        <v>43101</v>
      </c>
      <c r="E8458">
        <v>1</v>
      </c>
      <c r="F8458">
        <v>1</v>
      </c>
      <c r="G8458" s="2">
        <v>164.7</v>
      </c>
      <c r="H8458">
        <v>1</v>
      </c>
      <c r="I8458">
        <v>0</v>
      </c>
      <c r="J8458" s="4">
        <v>3</v>
      </c>
      <c r="K8458" s="3">
        <v>0</v>
      </c>
      <c r="L8458" s="1" t="s">
        <v>32</v>
      </c>
    </row>
    <row r="8459" spans="1:12" x14ac:dyDescent="0.3">
      <c r="A8459" s="1" t="s">
        <v>2020</v>
      </c>
      <c r="B8459" s="1" t="s">
        <v>16</v>
      </c>
      <c r="C8459" s="1" t="s">
        <v>51</v>
      </c>
      <c r="D8459" s="5">
        <v>43132</v>
      </c>
      <c r="E8459">
        <v>1</v>
      </c>
      <c r="F8459">
        <v>1</v>
      </c>
      <c r="G8459" s="2">
        <v>164.7</v>
      </c>
      <c r="H8459">
        <v>1</v>
      </c>
      <c r="I8459">
        <v>0</v>
      </c>
      <c r="J8459" s="4">
        <v>4</v>
      </c>
      <c r="K8459" s="3">
        <v>0</v>
      </c>
      <c r="L8459" s="1" t="s">
        <v>33</v>
      </c>
    </row>
    <row r="8460" spans="1:12" x14ac:dyDescent="0.3">
      <c r="A8460" s="1" t="s">
        <v>2020</v>
      </c>
      <c r="B8460" s="1" t="s">
        <v>16</v>
      </c>
      <c r="C8460" s="1" t="s">
        <v>51</v>
      </c>
      <c r="D8460" s="5">
        <v>43160</v>
      </c>
      <c r="E8460">
        <v>2</v>
      </c>
      <c r="F8460">
        <v>2</v>
      </c>
      <c r="G8460" s="2">
        <v>332.94</v>
      </c>
      <c r="H8460">
        <v>2</v>
      </c>
      <c r="I8460">
        <v>1</v>
      </c>
      <c r="J8460" s="4">
        <v>2.5</v>
      </c>
      <c r="K8460" s="3">
        <v>0.5</v>
      </c>
      <c r="L8460" s="1" t="s">
        <v>34</v>
      </c>
    </row>
    <row r="8461" spans="1:12" x14ac:dyDescent="0.3">
      <c r="A8461" s="1" t="s">
        <v>2020</v>
      </c>
      <c r="B8461" s="1" t="s">
        <v>16</v>
      </c>
      <c r="C8461" s="1" t="s">
        <v>51</v>
      </c>
      <c r="D8461" s="5">
        <v>43191</v>
      </c>
      <c r="E8461">
        <v>2</v>
      </c>
      <c r="F8461">
        <v>3</v>
      </c>
      <c r="G8461" s="2">
        <v>495.84</v>
      </c>
      <c r="H8461">
        <v>2</v>
      </c>
      <c r="I8461">
        <v>0</v>
      </c>
      <c r="J8461" s="4">
        <v>4</v>
      </c>
      <c r="K8461" s="3">
        <v>0</v>
      </c>
      <c r="L8461" s="1" t="s">
        <v>35</v>
      </c>
    </row>
    <row r="8462" spans="1:12" x14ac:dyDescent="0.3">
      <c r="A8462" s="1" t="s">
        <v>2020</v>
      </c>
      <c r="B8462" s="1" t="s">
        <v>16</v>
      </c>
      <c r="C8462" s="1" t="s">
        <v>51</v>
      </c>
      <c r="D8462" s="5">
        <v>43221</v>
      </c>
      <c r="E8462">
        <v>2</v>
      </c>
      <c r="F8462">
        <v>2</v>
      </c>
      <c r="G8462" s="2">
        <v>323.38</v>
      </c>
      <c r="H8462">
        <v>2</v>
      </c>
      <c r="I8462">
        <v>0</v>
      </c>
      <c r="J8462" s="4">
        <v>5</v>
      </c>
      <c r="K8462" s="3">
        <v>0</v>
      </c>
      <c r="L8462" s="1" t="s">
        <v>46</v>
      </c>
    </row>
    <row r="8463" spans="1:12" x14ac:dyDescent="0.3">
      <c r="A8463" s="1" t="s">
        <v>2020</v>
      </c>
      <c r="B8463" s="1" t="s">
        <v>16</v>
      </c>
      <c r="C8463" s="1" t="s">
        <v>51</v>
      </c>
      <c r="D8463" s="5">
        <v>43252</v>
      </c>
      <c r="E8463">
        <v>1</v>
      </c>
      <c r="F8463">
        <v>1</v>
      </c>
      <c r="G8463" s="2">
        <v>193.82</v>
      </c>
      <c r="H8463">
        <v>1</v>
      </c>
      <c r="I8463">
        <v>0</v>
      </c>
      <c r="J8463" s="4">
        <v>5</v>
      </c>
      <c r="K8463" s="3">
        <v>0</v>
      </c>
      <c r="L8463" s="1" t="s">
        <v>36</v>
      </c>
    </row>
    <row r="8464" spans="1:12" x14ac:dyDescent="0.3">
      <c r="A8464" s="1" t="s">
        <v>2021</v>
      </c>
      <c r="B8464" s="1" t="s">
        <v>16</v>
      </c>
      <c r="C8464" s="1" t="s">
        <v>275</v>
      </c>
      <c r="D8464" s="5">
        <v>43252</v>
      </c>
      <c r="E8464">
        <v>4</v>
      </c>
      <c r="F8464">
        <v>4</v>
      </c>
      <c r="G8464" s="2">
        <v>298.95999999999998</v>
      </c>
      <c r="H8464">
        <v>4</v>
      </c>
      <c r="I8464">
        <v>0</v>
      </c>
      <c r="J8464" s="4">
        <v>3.75</v>
      </c>
      <c r="K8464" s="3">
        <v>0</v>
      </c>
      <c r="L8464" s="1" t="s">
        <v>36</v>
      </c>
    </row>
    <row r="8465" spans="1:12" x14ac:dyDescent="0.3">
      <c r="A8465" s="1" t="s">
        <v>2021</v>
      </c>
      <c r="B8465" s="1" t="s">
        <v>16</v>
      </c>
      <c r="C8465" s="1" t="s">
        <v>275</v>
      </c>
      <c r="D8465" s="5">
        <v>43282</v>
      </c>
      <c r="E8465">
        <v>1</v>
      </c>
      <c r="F8465">
        <v>1</v>
      </c>
      <c r="G8465" s="2">
        <v>54.05</v>
      </c>
      <c r="H8465">
        <v>1</v>
      </c>
      <c r="I8465">
        <v>0</v>
      </c>
      <c r="J8465" s="4">
        <v>5</v>
      </c>
      <c r="K8465" s="3">
        <v>0</v>
      </c>
      <c r="L8465" s="1" t="s">
        <v>37</v>
      </c>
    </row>
    <row r="8466" spans="1:12" x14ac:dyDescent="0.3">
      <c r="A8466" s="1" t="s">
        <v>2022</v>
      </c>
      <c r="B8466" s="1" t="s">
        <v>16</v>
      </c>
      <c r="C8466" s="1" t="s">
        <v>325</v>
      </c>
      <c r="D8466" s="5">
        <v>43313</v>
      </c>
      <c r="E8466">
        <v>6</v>
      </c>
      <c r="F8466">
        <v>6</v>
      </c>
      <c r="G8466" s="2">
        <v>1435.62</v>
      </c>
      <c r="H8466">
        <v>6</v>
      </c>
      <c r="I8466">
        <v>0</v>
      </c>
      <c r="J8466" s="4">
        <v>4.83</v>
      </c>
      <c r="K8466" s="3">
        <v>0</v>
      </c>
      <c r="L8466" s="1" t="s">
        <v>49</v>
      </c>
    </row>
    <row r="8467" spans="1:12" x14ac:dyDescent="0.3">
      <c r="A8467" s="1" t="s">
        <v>2023</v>
      </c>
      <c r="B8467" s="1" t="s">
        <v>16</v>
      </c>
      <c r="C8467" s="1" t="s">
        <v>2024</v>
      </c>
      <c r="D8467" s="5">
        <v>43221</v>
      </c>
      <c r="E8467">
        <v>1</v>
      </c>
      <c r="F8467">
        <v>1</v>
      </c>
      <c r="G8467" s="2">
        <v>78.2</v>
      </c>
      <c r="H8467">
        <v>1</v>
      </c>
      <c r="I8467">
        <v>0</v>
      </c>
      <c r="J8467" s="4">
        <v>5</v>
      </c>
      <c r="K8467" s="3">
        <v>0</v>
      </c>
      <c r="L8467" s="1" t="s">
        <v>46</v>
      </c>
    </row>
    <row r="8468" spans="1:12" x14ac:dyDescent="0.3">
      <c r="A8468" s="1" t="s">
        <v>2023</v>
      </c>
      <c r="B8468" s="1" t="s">
        <v>16</v>
      </c>
      <c r="C8468" s="1" t="s">
        <v>2024</v>
      </c>
      <c r="D8468" s="5">
        <v>43282</v>
      </c>
      <c r="E8468">
        <v>2</v>
      </c>
      <c r="F8468">
        <v>8</v>
      </c>
      <c r="G8468" s="2">
        <v>179.12</v>
      </c>
      <c r="H8468">
        <v>2</v>
      </c>
      <c r="I8468">
        <v>0</v>
      </c>
      <c r="J8468" s="4">
        <v>5</v>
      </c>
      <c r="K8468" s="3">
        <v>0</v>
      </c>
      <c r="L8468" s="1" t="s">
        <v>37</v>
      </c>
    </row>
    <row r="8469" spans="1:12" x14ac:dyDescent="0.3">
      <c r="A8469" s="1" t="s">
        <v>2025</v>
      </c>
      <c r="B8469" s="1" t="s">
        <v>16</v>
      </c>
      <c r="C8469" s="1" t="s">
        <v>640</v>
      </c>
      <c r="D8469" s="5">
        <v>43191</v>
      </c>
      <c r="E8469">
        <v>6</v>
      </c>
      <c r="F8469">
        <v>6</v>
      </c>
      <c r="G8469" s="2">
        <v>426.44</v>
      </c>
      <c r="H8469">
        <v>6</v>
      </c>
      <c r="I8469">
        <v>1</v>
      </c>
      <c r="J8469" s="4">
        <v>4.17</v>
      </c>
      <c r="K8469" s="3">
        <v>0.16666666666666666</v>
      </c>
      <c r="L8469" s="1" t="s">
        <v>35</v>
      </c>
    </row>
    <row r="8470" spans="1:12" x14ac:dyDescent="0.3">
      <c r="A8470" s="1" t="s">
        <v>2025</v>
      </c>
      <c r="B8470" s="1" t="s">
        <v>16</v>
      </c>
      <c r="C8470" s="1" t="s">
        <v>640</v>
      </c>
      <c r="D8470" s="5">
        <v>43221</v>
      </c>
      <c r="E8470">
        <v>19</v>
      </c>
      <c r="F8470">
        <v>21</v>
      </c>
      <c r="G8470" s="2">
        <v>1214.81</v>
      </c>
      <c r="H8470">
        <v>19</v>
      </c>
      <c r="I8470">
        <v>0</v>
      </c>
      <c r="J8470" s="4">
        <v>4.42</v>
      </c>
      <c r="K8470" s="3">
        <v>0</v>
      </c>
      <c r="L8470" s="1" t="s">
        <v>46</v>
      </c>
    </row>
    <row r="8471" spans="1:12" x14ac:dyDescent="0.3">
      <c r="A8471" s="1" t="s">
        <v>2025</v>
      </c>
      <c r="B8471" s="1" t="s">
        <v>16</v>
      </c>
      <c r="C8471" s="1" t="s">
        <v>640</v>
      </c>
      <c r="D8471" s="5">
        <v>43252</v>
      </c>
      <c r="E8471">
        <v>2</v>
      </c>
      <c r="F8471">
        <v>2</v>
      </c>
      <c r="G8471" s="2">
        <v>151.79</v>
      </c>
      <c r="H8471">
        <v>2</v>
      </c>
      <c r="I8471">
        <v>0</v>
      </c>
      <c r="J8471" s="4">
        <v>5</v>
      </c>
      <c r="K8471" s="3">
        <v>0</v>
      </c>
      <c r="L8471" s="1" t="s">
        <v>36</v>
      </c>
    </row>
    <row r="8472" spans="1:12" x14ac:dyDescent="0.3">
      <c r="A8472" s="1" t="s">
        <v>2025</v>
      </c>
      <c r="B8472" s="1" t="s">
        <v>16</v>
      </c>
      <c r="C8472" s="1" t="s">
        <v>640</v>
      </c>
      <c r="D8472" s="5">
        <v>43282</v>
      </c>
      <c r="E8472">
        <v>3</v>
      </c>
      <c r="F8472">
        <v>5</v>
      </c>
      <c r="G8472" s="2">
        <v>299.92</v>
      </c>
      <c r="H8472">
        <v>3</v>
      </c>
      <c r="I8472">
        <v>0</v>
      </c>
      <c r="J8472" s="4">
        <v>5</v>
      </c>
      <c r="K8472" s="3">
        <v>0</v>
      </c>
      <c r="L8472" s="1" t="s">
        <v>37</v>
      </c>
    </row>
    <row r="8473" spans="1:12" x14ac:dyDescent="0.3">
      <c r="A8473" s="1" t="s">
        <v>2025</v>
      </c>
      <c r="B8473" s="1" t="s">
        <v>16</v>
      </c>
      <c r="C8473" s="1" t="s">
        <v>640</v>
      </c>
      <c r="D8473" s="5">
        <v>43313</v>
      </c>
      <c r="E8473">
        <v>8</v>
      </c>
      <c r="F8473">
        <v>9</v>
      </c>
      <c r="G8473" s="2">
        <v>537.27</v>
      </c>
      <c r="H8473">
        <v>8</v>
      </c>
      <c r="I8473">
        <v>0</v>
      </c>
      <c r="J8473" s="4">
        <v>4.88</v>
      </c>
      <c r="K8473" s="3">
        <v>0</v>
      </c>
      <c r="L8473" s="1" t="s">
        <v>49</v>
      </c>
    </row>
    <row r="8474" spans="1:12" x14ac:dyDescent="0.3">
      <c r="A8474" s="1" t="s">
        <v>2026</v>
      </c>
      <c r="B8474" s="1" t="s">
        <v>16</v>
      </c>
      <c r="C8474" s="1" t="s">
        <v>48</v>
      </c>
      <c r="D8474" s="5">
        <v>43221</v>
      </c>
      <c r="E8474">
        <v>6</v>
      </c>
      <c r="F8474">
        <v>6</v>
      </c>
      <c r="G8474" s="2">
        <v>1120.0999999999999</v>
      </c>
      <c r="H8474">
        <v>6</v>
      </c>
      <c r="I8474">
        <v>0</v>
      </c>
      <c r="J8474" s="4">
        <v>4</v>
      </c>
      <c r="K8474" s="3">
        <v>0</v>
      </c>
      <c r="L8474" s="1" t="s">
        <v>46</v>
      </c>
    </row>
    <row r="8475" spans="1:12" x14ac:dyDescent="0.3">
      <c r="A8475" s="1" t="s">
        <v>2026</v>
      </c>
      <c r="B8475" s="1" t="s">
        <v>16</v>
      </c>
      <c r="C8475" s="1" t="s">
        <v>48</v>
      </c>
      <c r="D8475" s="5">
        <v>43252</v>
      </c>
      <c r="E8475">
        <v>1</v>
      </c>
      <c r="F8475">
        <v>1</v>
      </c>
      <c r="G8475" s="2">
        <v>258.91000000000003</v>
      </c>
      <c r="H8475">
        <v>1</v>
      </c>
      <c r="I8475">
        <v>0</v>
      </c>
      <c r="J8475" s="4">
        <v>5</v>
      </c>
      <c r="K8475" s="3">
        <v>0</v>
      </c>
      <c r="L8475" s="1" t="s">
        <v>36</v>
      </c>
    </row>
    <row r="8476" spans="1:12" x14ac:dyDescent="0.3">
      <c r="A8476" s="1" t="s">
        <v>2026</v>
      </c>
      <c r="B8476" s="1" t="s">
        <v>16</v>
      </c>
      <c r="C8476" s="1" t="s">
        <v>48</v>
      </c>
      <c r="D8476" s="5">
        <v>43282</v>
      </c>
      <c r="E8476">
        <v>6</v>
      </c>
      <c r="F8476">
        <v>6</v>
      </c>
      <c r="G8476" s="2">
        <v>1266.4100000000001</v>
      </c>
      <c r="H8476">
        <v>6</v>
      </c>
      <c r="I8476">
        <v>2</v>
      </c>
      <c r="J8476" s="4">
        <v>3.33</v>
      </c>
      <c r="K8476" s="3">
        <v>0.33333333333333331</v>
      </c>
      <c r="L8476" s="1" t="s">
        <v>37</v>
      </c>
    </row>
    <row r="8477" spans="1:12" x14ac:dyDescent="0.3">
      <c r="A8477" s="1" t="s">
        <v>2026</v>
      </c>
      <c r="B8477" s="1" t="s">
        <v>16</v>
      </c>
      <c r="C8477" s="1" t="s">
        <v>48</v>
      </c>
      <c r="D8477" s="5">
        <v>43313</v>
      </c>
      <c r="E8477">
        <v>1</v>
      </c>
      <c r="F8477">
        <v>1</v>
      </c>
      <c r="G8477" s="2">
        <v>190.4</v>
      </c>
      <c r="H8477">
        <v>1</v>
      </c>
      <c r="I8477">
        <v>1</v>
      </c>
      <c r="J8477" s="4">
        <v>1</v>
      </c>
      <c r="K8477" s="3">
        <v>1</v>
      </c>
      <c r="L8477" s="1" t="s">
        <v>49</v>
      </c>
    </row>
    <row r="8478" spans="1:12" x14ac:dyDescent="0.3">
      <c r="A8478" s="1" t="s">
        <v>2027</v>
      </c>
      <c r="B8478" s="1" t="s">
        <v>57</v>
      </c>
      <c r="C8478" s="1" t="s">
        <v>926</v>
      </c>
      <c r="D8478" s="5">
        <v>43191</v>
      </c>
      <c r="E8478">
        <v>2</v>
      </c>
      <c r="F8478">
        <v>2</v>
      </c>
      <c r="G8478" s="2">
        <v>465.98</v>
      </c>
      <c r="H8478">
        <v>2</v>
      </c>
      <c r="I8478">
        <v>0</v>
      </c>
      <c r="J8478" s="4">
        <v>2.5</v>
      </c>
      <c r="K8478" s="3">
        <v>0</v>
      </c>
      <c r="L8478" s="1" t="s">
        <v>35</v>
      </c>
    </row>
    <row r="8479" spans="1:12" x14ac:dyDescent="0.3">
      <c r="A8479" s="1" t="s">
        <v>2027</v>
      </c>
      <c r="B8479" s="1" t="s">
        <v>57</v>
      </c>
      <c r="C8479" s="1" t="s">
        <v>926</v>
      </c>
      <c r="D8479" s="5">
        <v>43221</v>
      </c>
      <c r="E8479">
        <v>2</v>
      </c>
      <c r="F8479">
        <v>2</v>
      </c>
      <c r="G8479" s="2">
        <v>464.39</v>
      </c>
      <c r="H8479">
        <v>2</v>
      </c>
      <c r="I8479">
        <v>0</v>
      </c>
      <c r="J8479" s="4">
        <v>4</v>
      </c>
      <c r="K8479" s="3">
        <v>0</v>
      </c>
      <c r="L8479" s="1" t="s">
        <v>46</v>
      </c>
    </row>
    <row r="8480" spans="1:12" x14ac:dyDescent="0.3">
      <c r="A8480" s="1" t="s">
        <v>2027</v>
      </c>
      <c r="B8480" s="1" t="s">
        <v>57</v>
      </c>
      <c r="C8480" s="1" t="s">
        <v>926</v>
      </c>
      <c r="D8480" s="5">
        <v>43252</v>
      </c>
      <c r="E8480">
        <v>3</v>
      </c>
      <c r="F8480">
        <v>3</v>
      </c>
      <c r="G8480" s="2">
        <v>1022.53</v>
      </c>
      <c r="H8480">
        <v>3</v>
      </c>
      <c r="I8480">
        <v>0</v>
      </c>
      <c r="J8480" s="4">
        <v>2</v>
      </c>
      <c r="K8480" s="3">
        <v>0</v>
      </c>
      <c r="L8480" s="1" t="s">
        <v>36</v>
      </c>
    </row>
    <row r="8481" spans="1:12" x14ac:dyDescent="0.3">
      <c r="A8481" s="1" t="s">
        <v>2027</v>
      </c>
      <c r="B8481" s="1" t="s">
        <v>57</v>
      </c>
      <c r="C8481" s="1" t="s">
        <v>926</v>
      </c>
      <c r="D8481" s="5">
        <v>43282</v>
      </c>
      <c r="E8481">
        <v>2</v>
      </c>
      <c r="F8481">
        <v>3</v>
      </c>
      <c r="G8481" s="2">
        <v>335.41</v>
      </c>
      <c r="H8481">
        <v>2</v>
      </c>
      <c r="I8481">
        <v>1</v>
      </c>
      <c r="J8481" s="4">
        <v>1.5</v>
      </c>
      <c r="K8481" s="3">
        <v>0.5</v>
      </c>
      <c r="L8481" s="1" t="s">
        <v>37</v>
      </c>
    </row>
    <row r="8482" spans="1:12" x14ac:dyDescent="0.3">
      <c r="A8482" s="1" t="s">
        <v>2028</v>
      </c>
      <c r="B8482" s="1" t="s">
        <v>90</v>
      </c>
      <c r="C8482" s="1" t="s">
        <v>91</v>
      </c>
      <c r="D8482" s="5">
        <v>42826</v>
      </c>
      <c r="E8482">
        <v>1</v>
      </c>
      <c r="F8482">
        <v>1</v>
      </c>
      <c r="G8482" s="2">
        <v>91.07</v>
      </c>
      <c r="H8482">
        <v>1</v>
      </c>
      <c r="I8482">
        <v>0</v>
      </c>
      <c r="J8482" s="4">
        <v>5</v>
      </c>
      <c r="K8482" s="3">
        <v>0</v>
      </c>
      <c r="L8482" s="1" t="s">
        <v>25</v>
      </c>
    </row>
    <row r="8483" spans="1:12" x14ac:dyDescent="0.3">
      <c r="A8483" s="1" t="s">
        <v>2028</v>
      </c>
      <c r="B8483" s="1" t="s">
        <v>90</v>
      </c>
      <c r="C8483" s="1" t="s">
        <v>91</v>
      </c>
      <c r="D8483" s="5">
        <v>42917</v>
      </c>
      <c r="E8483">
        <v>1</v>
      </c>
      <c r="F8483">
        <v>1</v>
      </c>
      <c r="G8483" s="2">
        <v>97.94</v>
      </c>
      <c r="H8483">
        <v>1</v>
      </c>
      <c r="I8483">
        <v>0</v>
      </c>
      <c r="J8483" s="4">
        <v>5</v>
      </c>
      <c r="K8483" s="3">
        <v>0</v>
      </c>
      <c r="L8483" s="1" t="s">
        <v>28</v>
      </c>
    </row>
    <row r="8484" spans="1:12" x14ac:dyDescent="0.3">
      <c r="A8484" s="1" t="s">
        <v>2028</v>
      </c>
      <c r="B8484" s="1" t="s">
        <v>90</v>
      </c>
      <c r="C8484" s="1" t="s">
        <v>91</v>
      </c>
      <c r="D8484" s="5">
        <v>42948</v>
      </c>
      <c r="E8484">
        <v>2</v>
      </c>
      <c r="F8484">
        <v>2</v>
      </c>
      <c r="G8484" s="2">
        <v>167.95</v>
      </c>
      <c r="H8484">
        <v>0</v>
      </c>
      <c r="I8484">
        <v>0</v>
      </c>
      <c r="J8484" s="4">
        <v>1</v>
      </c>
      <c r="K8484" s="3"/>
      <c r="L8484" s="1" t="s">
        <v>29</v>
      </c>
    </row>
    <row r="8485" spans="1:12" x14ac:dyDescent="0.3">
      <c r="A8485" s="1" t="s">
        <v>2029</v>
      </c>
      <c r="B8485" s="1" t="s">
        <v>16</v>
      </c>
      <c r="C8485" s="1" t="s">
        <v>48</v>
      </c>
      <c r="D8485" s="5">
        <v>43252</v>
      </c>
      <c r="E8485">
        <v>2</v>
      </c>
      <c r="F8485">
        <v>2</v>
      </c>
      <c r="G8485" s="2">
        <v>103.76</v>
      </c>
      <c r="H8485">
        <v>2</v>
      </c>
      <c r="I8485">
        <v>0</v>
      </c>
      <c r="J8485" s="4">
        <v>3.5</v>
      </c>
      <c r="K8485" s="3">
        <v>0</v>
      </c>
      <c r="L8485" s="1" t="s">
        <v>36</v>
      </c>
    </row>
    <row r="8486" spans="1:12" x14ac:dyDescent="0.3">
      <c r="A8486" s="1" t="s">
        <v>2029</v>
      </c>
      <c r="B8486" s="1" t="s">
        <v>16</v>
      </c>
      <c r="C8486" s="1" t="s">
        <v>48</v>
      </c>
      <c r="D8486" s="5">
        <v>43282</v>
      </c>
      <c r="E8486">
        <v>3</v>
      </c>
      <c r="F8486">
        <v>4</v>
      </c>
      <c r="G8486" s="2">
        <v>254.72</v>
      </c>
      <c r="H8486">
        <v>3</v>
      </c>
      <c r="I8486">
        <v>0</v>
      </c>
      <c r="J8486" s="4">
        <v>4.67</v>
      </c>
      <c r="K8486" s="3">
        <v>0</v>
      </c>
      <c r="L8486" s="1" t="s">
        <v>37</v>
      </c>
    </row>
    <row r="8487" spans="1:12" x14ac:dyDescent="0.3">
      <c r="A8487" s="1" t="s">
        <v>2029</v>
      </c>
      <c r="B8487" s="1" t="s">
        <v>16</v>
      </c>
      <c r="C8487" s="1" t="s">
        <v>48</v>
      </c>
      <c r="D8487" s="5">
        <v>43313</v>
      </c>
      <c r="E8487">
        <v>9</v>
      </c>
      <c r="F8487">
        <v>10</v>
      </c>
      <c r="G8487" s="2">
        <v>1044.9000000000001</v>
      </c>
      <c r="H8487">
        <v>9</v>
      </c>
      <c r="I8487">
        <v>0</v>
      </c>
      <c r="J8487" s="4">
        <v>4.8899999999999997</v>
      </c>
      <c r="K8487" s="3">
        <v>0</v>
      </c>
      <c r="L8487" s="1" t="s">
        <v>49</v>
      </c>
    </row>
    <row r="8488" spans="1:12" x14ac:dyDescent="0.3">
      <c r="A8488" s="1" t="s">
        <v>2030</v>
      </c>
      <c r="B8488" s="1" t="s">
        <v>108</v>
      </c>
      <c r="C8488" s="1" t="s">
        <v>260</v>
      </c>
      <c r="D8488" s="5">
        <v>42795</v>
      </c>
      <c r="E8488">
        <v>1</v>
      </c>
      <c r="F8488">
        <v>1</v>
      </c>
      <c r="G8488" s="2">
        <v>79.02</v>
      </c>
      <c r="H8488">
        <v>1</v>
      </c>
      <c r="I8488">
        <v>0</v>
      </c>
      <c r="J8488" s="4">
        <v>5</v>
      </c>
      <c r="K8488" s="3">
        <v>0</v>
      </c>
      <c r="L8488" s="1" t="s">
        <v>24</v>
      </c>
    </row>
    <row r="8489" spans="1:12" x14ac:dyDescent="0.3">
      <c r="A8489" s="1" t="s">
        <v>2030</v>
      </c>
      <c r="B8489" s="1" t="s">
        <v>108</v>
      </c>
      <c r="C8489" s="1" t="s">
        <v>260</v>
      </c>
      <c r="D8489" s="5">
        <v>42826</v>
      </c>
      <c r="E8489">
        <v>2</v>
      </c>
      <c r="F8489">
        <v>2</v>
      </c>
      <c r="G8489" s="2">
        <v>155.49</v>
      </c>
      <c r="H8489">
        <v>1</v>
      </c>
      <c r="I8489">
        <v>0</v>
      </c>
      <c r="J8489" s="4">
        <v>5</v>
      </c>
      <c r="K8489" s="3">
        <v>0</v>
      </c>
      <c r="L8489" s="1" t="s">
        <v>25</v>
      </c>
    </row>
    <row r="8490" spans="1:12" x14ac:dyDescent="0.3">
      <c r="A8490" s="1" t="s">
        <v>2030</v>
      </c>
      <c r="B8490" s="1" t="s">
        <v>108</v>
      </c>
      <c r="C8490" s="1" t="s">
        <v>260</v>
      </c>
      <c r="D8490" s="5">
        <v>42856</v>
      </c>
      <c r="E8490">
        <v>1</v>
      </c>
      <c r="F8490">
        <v>1</v>
      </c>
      <c r="G8490" s="2">
        <v>86.83</v>
      </c>
      <c r="H8490">
        <v>1</v>
      </c>
      <c r="I8490">
        <v>0</v>
      </c>
      <c r="J8490" s="4">
        <v>5</v>
      </c>
      <c r="K8490" s="3">
        <v>0</v>
      </c>
      <c r="L8490" s="1" t="s">
        <v>26</v>
      </c>
    </row>
    <row r="8491" spans="1:12" x14ac:dyDescent="0.3">
      <c r="A8491" s="1" t="s">
        <v>2031</v>
      </c>
      <c r="B8491" s="1" t="s">
        <v>16</v>
      </c>
      <c r="C8491" s="1" t="s">
        <v>231</v>
      </c>
      <c r="D8491" s="5">
        <v>42767</v>
      </c>
      <c r="E8491">
        <v>1</v>
      </c>
      <c r="F8491">
        <v>2</v>
      </c>
      <c r="G8491" s="2">
        <v>76.78</v>
      </c>
      <c r="H8491">
        <v>0</v>
      </c>
      <c r="I8491">
        <v>0</v>
      </c>
      <c r="J8491" s="4">
        <v>3</v>
      </c>
      <c r="K8491" s="3"/>
      <c r="L8491" s="1" t="s">
        <v>23</v>
      </c>
    </row>
    <row r="8492" spans="1:12" x14ac:dyDescent="0.3">
      <c r="A8492" s="1" t="s">
        <v>2032</v>
      </c>
      <c r="B8492" s="1" t="s">
        <v>57</v>
      </c>
      <c r="C8492" s="1" t="s">
        <v>58</v>
      </c>
      <c r="D8492" s="5">
        <v>42887</v>
      </c>
      <c r="E8492">
        <v>1</v>
      </c>
      <c r="F8492">
        <v>1</v>
      </c>
      <c r="G8492" s="2">
        <v>33.9</v>
      </c>
      <c r="H8492">
        <v>1</v>
      </c>
      <c r="I8492">
        <v>0</v>
      </c>
      <c r="J8492" s="4">
        <v>5</v>
      </c>
      <c r="K8492" s="3">
        <v>0</v>
      </c>
      <c r="L8492" s="1" t="s">
        <v>27</v>
      </c>
    </row>
    <row r="8493" spans="1:12" x14ac:dyDescent="0.3">
      <c r="A8493" s="1" t="s">
        <v>2033</v>
      </c>
      <c r="B8493" s="1" t="s">
        <v>16</v>
      </c>
      <c r="C8493" s="1" t="s">
        <v>109</v>
      </c>
      <c r="D8493" s="5">
        <v>43221</v>
      </c>
      <c r="E8493">
        <v>3</v>
      </c>
      <c r="F8493">
        <v>3</v>
      </c>
      <c r="G8493" s="2">
        <v>174.39</v>
      </c>
      <c r="H8493">
        <v>3</v>
      </c>
      <c r="I8493">
        <v>0</v>
      </c>
      <c r="J8493" s="4">
        <v>4.67</v>
      </c>
      <c r="K8493" s="3">
        <v>0</v>
      </c>
      <c r="L8493" s="1" t="s">
        <v>46</v>
      </c>
    </row>
    <row r="8494" spans="1:12" x14ac:dyDescent="0.3">
      <c r="A8494" s="1" t="s">
        <v>2033</v>
      </c>
      <c r="B8494" s="1" t="s">
        <v>16</v>
      </c>
      <c r="C8494" s="1" t="s">
        <v>109</v>
      </c>
      <c r="D8494" s="5">
        <v>43282</v>
      </c>
      <c r="E8494">
        <v>2</v>
      </c>
      <c r="F8494">
        <v>2</v>
      </c>
      <c r="G8494" s="2">
        <v>116.56</v>
      </c>
      <c r="H8494">
        <v>2</v>
      </c>
      <c r="I8494">
        <v>0</v>
      </c>
      <c r="J8494" s="4">
        <v>5</v>
      </c>
      <c r="K8494" s="3">
        <v>0</v>
      </c>
      <c r="L8494" s="1" t="s">
        <v>37</v>
      </c>
    </row>
    <row r="8495" spans="1:12" x14ac:dyDescent="0.3">
      <c r="A8495" s="1" t="s">
        <v>2034</v>
      </c>
      <c r="B8495" s="1" t="s">
        <v>16</v>
      </c>
      <c r="C8495" s="1" t="s">
        <v>51</v>
      </c>
      <c r="D8495" s="5">
        <v>43282</v>
      </c>
      <c r="E8495">
        <v>11</v>
      </c>
      <c r="F8495">
        <v>11</v>
      </c>
      <c r="G8495" s="2">
        <v>555.41</v>
      </c>
      <c r="H8495">
        <v>11</v>
      </c>
      <c r="I8495">
        <v>1</v>
      </c>
      <c r="J8495" s="4">
        <v>4.45</v>
      </c>
      <c r="K8495" s="3">
        <v>9.0909090909090912E-2</v>
      </c>
      <c r="L8495" s="1" t="s">
        <v>37</v>
      </c>
    </row>
    <row r="8496" spans="1:12" x14ac:dyDescent="0.3">
      <c r="A8496" s="1" t="s">
        <v>2034</v>
      </c>
      <c r="B8496" s="1" t="s">
        <v>16</v>
      </c>
      <c r="C8496" s="1" t="s">
        <v>51</v>
      </c>
      <c r="D8496" s="5">
        <v>43313</v>
      </c>
      <c r="E8496">
        <v>10</v>
      </c>
      <c r="F8496">
        <v>10</v>
      </c>
      <c r="G8496" s="2">
        <v>459.51</v>
      </c>
      <c r="H8496">
        <v>9</v>
      </c>
      <c r="I8496">
        <v>0</v>
      </c>
      <c r="J8496" s="4">
        <v>4.4000000000000004</v>
      </c>
      <c r="K8496" s="3">
        <v>0</v>
      </c>
      <c r="L8496" s="1" t="s">
        <v>49</v>
      </c>
    </row>
    <row r="8497" spans="1:12" x14ac:dyDescent="0.3">
      <c r="A8497" s="1" t="s">
        <v>2035</v>
      </c>
      <c r="B8497" s="1" t="s">
        <v>16</v>
      </c>
      <c r="C8497" s="1" t="s">
        <v>160</v>
      </c>
      <c r="D8497" s="5">
        <v>42979</v>
      </c>
      <c r="E8497">
        <v>2</v>
      </c>
      <c r="F8497">
        <v>2</v>
      </c>
      <c r="G8497" s="2">
        <v>342.94</v>
      </c>
      <c r="H8497">
        <v>2</v>
      </c>
      <c r="I8497">
        <v>1</v>
      </c>
      <c r="J8497" s="4">
        <v>3</v>
      </c>
      <c r="K8497" s="3">
        <v>0.5</v>
      </c>
      <c r="L8497" s="1" t="s">
        <v>18</v>
      </c>
    </row>
    <row r="8498" spans="1:12" x14ac:dyDescent="0.3">
      <c r="A8498" s="1" t="s">
        <v>2035</v>
      </c>
      <c r="B8498" s="1" t="s">
        <v>16</v>
      </c>
      <c r="C8498" s="1" t="s">
        <v>160</v>
      </c>
      <c r="D8498" s="5">
        <v>43009</v>
      </c>
      <c r="E8498">
        <v>1</v>
      </c>
      <c r="F8498">
        <v>1</v>
      </c>
      <c r="G8498" s="2">
        <v>115.32</v>
      </c>
      <c r="H8498">
        <v>1</v>
      </c>
      <c r="I8498">
        <v>0</v>
      </c>
      <c r="J8498" s="4">
        <v>3</v>
      </c>
      <c r="K8498" s="3">
        <v>0</v>
      </c>
      <c r="L8498" s="1" t="s">
        <v>19</v>
      </c>
    </row>
    <row r="8499" spans="1:12" x14ac:dyDescent="0.3">
      <c r="A8499" s="1" t="s">
        <v>2035</v>
      </c>
      <c r="B8499" s="1" t="s">
        <v>16</v>
      </c>
      <c r="C8499" s="1" t="s">
        <v>160</v>
      </c>
      <c r="D8499" s="5">
        <v>43040</v>
      </c>
      <c r="E8499">
        <v>1</v>
      </c>
      <c r="F8499">
        <v>1</v>
      </c>
      <c r="G8499" s="2">
        <v>121.56</v>
      </c>
      <c r="H8499">
        <v>1</v>
      </c>
      <c r="I8499">
        <v>0</v>
      </c>
      <c r="J8499" s="4">
        <v>5</v>
      </c>
      <c r="K8499" s="3">
        <v>0</v>
      </c>
      <c r="L8499" s="1" t="s">
        <v>30</v>
      </c>
    </row>
    <row r="8500" spans="1:12" x14ac:dyDescent="0.3">
      <c r="A8500" s="1" t="s">
        <v>2035</v>
      </c>
      <c r="B8500" s="1" t="s">
        <v>16</v>
      </c>
      <c r="C8500" s="1" t="s">
        <v>160</v>
      </c>
      <c r="D8500" s="5">
        <v>43101</v>
      </c>
      <c r="E8500">
        <v>2</v>
      </c>
      <c r="F8500">
        <v>2</v>
      </c>
      <c r="G8500" s="2">
        <v>329.35</v>
      </c>
      <c r="H8500">
        <v>2</v>
      </c>
      <c r="I8500">
        <v>0</v>
      </c>
      <c r="J8500" s="4">
        <v>5</v>
      </c>
      <c r="K8500" s="3">
        <v>0</v>
      </c>
      <c r="L8500" s="1" t="s">
        <v>32</v>
      </c>
    </row>
    <row r="8501" spans="1:12" x14ac:dyDescent="0.3">
      <c r="A8501" s="1" t="s">
        <v>2035</v>
      </c>
      <c r="B8501" s="1" t="s">
        <v>16</v>
      </c>
      <c r="C8501" s="1" t="s">
        <v>160</v>
      </c>
      <c r="D8501" s="5">
        <v>43160</v>
      </c>
      <c r="E8501">
        <v>1</v>
      </c>
      <c r="F8501">
        <v>1</v>
      </c>
      <c r="G8501" s="2">
        <v>30.29</v>
      </c>
      <c r="H8501">
        <v>1</v>
      </c>
      <c r="I8501">
        <v>0</v>
      </c>
      <c r="J8501" s="4">
        <v>4</v>
      </c>
      <c r="K8501" s="3">
        <v>0</v>
      </c>
      <c r="L8501" s="1" t="s">
        <v>34</v>
      </c>
    </row>
    <row r="8502" spans="1:12" x14ac:dyDescent="0.3">
      <c r="A8502" s="1" t="s">
        <v>2035</v>
      </c>
      <c r="B8502" s="1" t="s">
        <v>16</v>
      </c>
      <c r="C8502" s="1" t="s">
        <v>160</v>
      </c>
      <c r="D8502" s="5">
        <v>43191</v>
      </c>
      <c r="E8502">
        <v>4</v>
      </c>
      <c r="F8502">
        <v>4</v>
      </c>
      <c r="G8502" s="2">
        <v>320.02</v>
      </c>
      <c r="H8502">
        <v>4</v>
      </c>
      <c r="I8502">
        <v>0</v>
      </c>
      <c r="J8502" s="4">
        <v>4</v>
      </c>
      <c r="K8502" s="3">
        <v>0</v>
      </c>
      <c r="L8502" s="1" t="s">
        <v>35</v>
      </c>
    </row>
    <row r="8503" spans="1:12" x14ac:dyDescent="0.3">
      <c r="A8503" s="1" t="s">
        <v>2035</v>
      </c>
      <c r="B8503" s="1" t="s">
        <v>16</v>
      </c>
      <c r="C8503" s="1" t="s">
        <v>160</v>
      </c>
      <c r="D8503" s="5">
        <v>43221</v>
      </c>
      <c r="E8503">
        <v>2</v>
      </c>
      <c r="F8503">
        <v>2</v>
      </c>
      <c r="G8503" s="2">
        <v>126.33</v>
      </c>
      <c r="H8503">
        <v>2</v>
      </c>
      <c r="I8503">
        <v>0</v>
      </c>
      <c r="J8503" s="4">
        <v>5</v>
      </c>
      <c r="K8503" s="3">
        <v>0</v>
      </c>
      <c r="L8503" s="1" t="s">
        <v>46</v>
      </c>
    </row>
    <row r="8504" spans="1:12" x14ac:dyDescent="0.3">
      <c r="A8504" s="1" t="s">
        <v>2035</v>
      </c>
      <c r="B8504" s="1" t="s">
        <v>16</v>
      </c>
      <c r="C8504" s="1" t="s">
        <v>160</v>
      </c>
      <c r="D8504" s="5">
        <v>43252</v>
      </c>
      <c r="E8504">
        <v>2</v>
      </c>
      <c r="F8504">
        <v>2</v>
      </c>
      <c r="G8504" s="2">
        <v>231.42</v>
      </c>
      <c r="H8504">
        <v>2</v>
      </c>
      <c r="I8504">
        <v>0</v>
      </c>
      <c r="J8504" s="4">
        <v>4</v>
      </c>
      <c r="K8504" s="3">
        <v>0</v>
      </c>
      <c r="L8504" s="1" t="s">
        <v>36</v>
      </c>
    </row>
    <row r="8505" spans="1:12" x14ac:dyDescent="0.3">
      <c r="A8505" s="1" t="s">
        <v>2035</v>
      </c>
      <c r="B8505" s="1" t="s">
        <v>16</v>
      </c>
      <c r="C8505" s="1" t="s">
        <v>160</v>
      </c>
      <c r="D8505" s="5">
        <v>43282</v>
      </c>
      <c r="E8505">
        <v>7</v>
      </c>
      <c r="F8505">
        <v>7</v>
      </c>
      <c r="G8505" s="2">
        <v>1818.65</v>
      </c>
      <c r="H8505">
        <v>7</v>
      </c>
      <c r="I8505">
        <v>0</v>
      </c>
      <c r="J8505" s="4">
        <v>4.71</v>
      </c>
      <c r="K8505" s="3">
        <v>0</v>
      </c>
      <c r="L8505" s="1" t="s">
        <v>37</v>
      </c>
    </row>
    <row r="8506" spans="1:12" x14ac:dyDescent="0.3">
      <c r="A8506" s="1" t="s">
        <v>2035</v>
      </c>
      <c r="B8506" s="1" t="s">
        <v>16</v>
      </c>
      <c r="C8506" s="1" t="s">
        <v>160</v>
      </c>
      <c r="D8506" s="5">
        <v>43313</v>
      </c>
      <c r="E8506">
        <v>4</v>
      </c>
      <c r="F8506">
        <v>4</v>
      </c>
      <c r="G8506" s="2">
        <v>862.15</v>
      </c>
      <c r="H8506">
        <v>4</v>
      </c>
      <c r="I8506">
        <v>1</v>
      </c>
      <c r="J8506" s="4">
        <v>3.5</v>
      </c>
      <c r="K8506" s="3">
        <v>0.25</v>
      </c>
      <c r="L8506" s="1" t="s">
        <v>49</v>
      </c>
    </row>
    <row r="8507" spans="1:12" x14ac:dyDescent="0.3">
      <c r="A8507" s="1" t="s">
        <v>2036</v>
      </c>
      <c r="B8507" s="1" t="s">
        <v>16</v>
      </c>
      <c r="C8507" s="1" t="s">
        <v>51</v>
      </c>
      <c r="D8507" s="5">
        <v>43040</v>
      </c>
      <c r="E8507">
        <v>1</v>
      </c>
      <c r="F8507">
        <v>2</v>
      </c>
      <c r="G8507" s="2">
        <v>117.6</v>
      </c>
      <c r="H8507">
        <v>1</v>
      </c>
      <c r="I8507">
        <v>0</v>
      </c>
      <c r="J8507" s="4">
        <v>4</v>
      </c>
      <c r="K8507" s="3">
        <v>0</v>
      </c>
      <c r="L8507" s="1" t="s">
        <v>30</v>
      </c>
    </row>
    <row r="8508" spans="1:12" x14ac:dyDescent="0.3">
      <c r="A8508" s="1" t="s">
        <v>2036</v>
      </c>
      <c r="B8508" s="1" t="s">
        <v>16</v>
      </c>
      <c r="C8508" s="1" t="s">
        <v>51</v>
      </c>
      <c r="D8508" s="5">
        <v>43191</v>
      </c>
      <c r="E8508">
        <v>1</v>
      </c>
      <c r="F8508">
        <v>2</v>
      </c>
      <c r="G8508" s="2">
        <v>86.3</v>
      </c>
      <c r="H8508">
        <v>1</v>
      </c>
      <c r="I8508">
        <v>0</v>
      </c>
      <c r="J8508" s="4">
        <v>4</v>
      </c>
      <c r="K8508" s="3">
        <v>0</v>
      </c>
      <c r="L8508" s="1" t="s">
        <v>35</v>
      </c>
    </row>
    <row r="8509" spans="1:12" x14ac:dyDescent="0.3">
      <c r="A8509" s="1" t="s">
        <v>2036</v>
      </c>
      <c r="B8509" s="1" t="s">
        <v>16</v>
      </c>
      <c r="C8509" s="1" t="s">
        <v>51</v>
      </c>
      <c r="D8509" s="5">
        <v>43221</v>
      </c>
      <c r="E8509">
        <v>1</v>
      </c>
      <c r="F8509">
        <v>1</v>
      </c>
      <c r="G8509" s="2">
        <v>43.15</v>
      </c>
      <c r="H8509">
        <v>1</v>
      </c>
      <c r="I8509">
        <v>0</v>
      </c>
      <c r="J8509" s="4">
        <v>5</v>
      </c>
      <c r="K8509" s="3">
        <v>0</v>
      </c>
      <c r="L8509" s="1" t="s">
        <v>46</v>
      </c>
    </row>
    <row r="8510" spans="1:12" x14ac:dyDescent="0.3">
      <c r="A8510" s="1" t="s">
        <v>2037</v>
      </c>
      <c r="B8510" s="1" t="s">
        <v>57</v>
      </c>
      <c r="C8510" s="1" t="s">
        <v>83</v>
      </c>
      <c r="D8510" s="5">
        <v>43282</v>
      </c>
      <c r="E8510">
        <v>1</v>
      </c>
      <c r="F8510">
        <v>1</v>
      </c>
      <c r="G8510" s="2">
        <v>6922.21</v>
      </c>
      <c r="H8510">
        <v>1</v>
      </c>
      <c r="I8510">
        <v>1</v>
      </c>
      <c r="J8510" s="4"/>
      <c r="K8510" s="3">
        <v>1</v>
      </c>
      <c r="L8510" s="1" t="s">
        <v>37</v>
      </c>
    </row>
    <row r="8511" spans="1:12" x14ac:dyDescent="0.3">
      <c r="A8511" s="1" t="s">
        <v>2038</v>
      </c>
      <c r="B8511" s="1" t="s">
        <v>16</v>
      </c>
      <c r="C8511" s="1" t="s">
        <v>51</v>
      </c>
      <c r="D8511" s="5">
        <v>42795</v>
      </c>
      <c r="E8511">
        <v>1</v>
      </c>
      <c r="F8511">
        <v>1</v>
      </c>
      <c r="G8511" s="2">
        <v>126.34</v>
      </c>
      <c r="H8511">
        <v>1</v>
      </c>
      <c r="I8511">
        <v>0</v>
      </c>
      <c r="J8511" s="4">
        <v>4</v>
      </c>
      <c r="K8511" s="3">
        <v>0</v>
      </c>
      <c r="L8511" s="1" t="s">
        <v>24</v>
      </c>
    </row>
    <row r="8512" spans="1:12" x14ac:dyDescent="0.3">
      <c r="A8512" s="1" t="s">
        <v>2039</v>
      </c>
      <c r="B8512" s="1" t="s">
        <v>57</v>
      </c>
      <c r="C8512" s="1" t="s">
        <v>1170</v>
      </c>
      <c r="D8512" s="5">
        <v>42644</v>
      </c>
      <c r="E8512">
        <v>1</v>
      </c>
      <c r="F8512">
        <v>1</v>
      </c>
      <c r="G8512" s="2">
        <v>64.83</v>
      </c>
      <c r="H8512">
        <v>1</v>
      </c>
      <c r="I8512">
        <v>0</v>
      </c>
      <c r="J8512" s="4">
        <v>5</v>
      </c>
      <c r="K8512" s="3">
        <v>0</v>
      </c>
      <c r="L8512" s="1" t="s">
        <v>64</v>
      </c>
    </row>
    <row r="8513" spans="1:12" x14ac:dyDescent="0.3">
      <c r="A8513" s="1" t="s">
        <v>2039</v>
      </c>
      <c r="B8513" s="1" t="s">
        <v>57</v>
      </c>
      <c r="C8513" s="1" t="s">
        <v>1170</v>
      </c>
      <c r="D8513" s="5">
        <v>42736</v>
      </c>
      <c r="E8513">
        <v>11</v>
      </c>
      <c r="F8513">
        <v>11</v>
      </c>
      <c r="G8513" s="2">
        <v>1744.85</v>
      </c>
      <c r="H8513">
        <v>10</v>
      </c>
      <c r="I8513">
        <v>0</v>
      </c>
      <c r="J8513" s="4">
        <v>4.09</v>
      </c>
      <c r="K8513" s="3">
        <v>0</v>
      </c>
      <c r="L8513" s="1" t="s">
        <v>45</v>
      </c>
    </row>
    <row r="8514" spans="1:12" x14ac:dyDescent="0.3">
      <c r="A8514" s="1" t="s">
        <v>2039</v>
      </c>
      <c r="B8514" s="1" t="s">
        <v>57</v>
      </c>
      <c r="C8514" s="1" t="s">
        <v>1170</v>
      </c>
      <c r="D8514" s="5">
        <v>42767</v>
      </c>
      <c r="E8514">
        <v>6</v>
      </c>
      <c r="F8514">
        <v>6</v>
      </c>
      <c r="G8514" s="2">
        <v>958.52</v>
      </c>
      <c r="H8514">
        <v>6</v>
      </c>
      <c r="I8514">
        <v>0</v>
      </c>
      <c r="J8514" s="4">
        <v>4</v>
      </c>
      <c r="K8514" s="3">
        <v>0</v>
      </c>
      <c r="L8514" s="1" t="s">
        <v>23</v>
      </c>
    </row>
    <row r="8515" spans="1:12" x14ac:dyDescent="0.3">
      <c r="A8515" s="1" t="s">
        <v>2039</v>
      </c>
      <c r="B8515" s="1" t="s">
        <v>57</v>
      </c>
      <c r="C8515" s="1" t="s">
        <v>1170</v>
      </c>
      <c r="D8515" s="5">
        <v>42795</v>
      </c>
      <c r="E8515">
        <v>7</v>
      </c>
      <c r="F8515">
        <v>7</v>
      </c>
      <c r="G8515" s="2">
        <v>1115.51</v>
      </c>
      <c r="H8515">
        <v>7</v>
      </c>
      <c r="I8515">
        <v>0</v>
      </c>
      <c r="J8515" s="4">
        <v>4.8600000000000003</v>
      </c>
      <c r="K8515" s="3">
        <v>0</v>
      </c>
      <c r="L8515" s="1" t="s">
        <v>24</v>
      </c>
    </row>
    <row r="8516" spans="1:12" x14ac:dyDescent="0.3">
      <c r="A8516" s="1" t="s">
        <v>2039</v>
      </c>
      <c r="B8516" s="1" t="s">
        <v>57</v>
      </c>
      <c r="C8516" s="1" t="s">
        <v>1170</v>
      </c>
      <c r="D8516" s="5">
        <v>42826</v>
      </c>
      <c r="E8516">
        <v>6</v>
      </c>
      <c r="F8516">
        <v>6</v>
      </c>
      <c r="G8516" s="2">
        <v>825.07</v>
      </c>
      <c r="H8516">
        <v>6</v>
      </c>
      <c r="I8516">
        <v>0</v>
      </c>
      <c r="J8516" s="4">
        <v>3.8</v>
      </c>
      <c r="K8516" s="3">
        <v>0</v>
      </c>
      <c r="L8516" s="1" t="s">
        <v>25</v>
      </c>
    </row>
    <row r="8517" spans="1:12" x14ac:dyDescent="0.3">
      <c r="A8517" s="1" t="s">
        <v>2039</v>
      </c>
      <c r="B8517" s="1" t="s">
        <v>57</v>
      </c>
      <c r="C8517" s="1" t="s">
        <v>1170</v>
      </c>
      <c r="D8517" s="5">
        <v>42856</v>
      </c>
      <c r="E8517">
        <v>1</v>
      </c>
      <c r="F8517">
        <v>1</v>
      </c>
      <c r="G8517" s="2">
        <v>157.69999999999999</v>
      </c>
      <c r="H8517">
        <v>1</v>
      </c>
      <c r="I8517">
        <v>0</v>
      </c>
      <c r="J8517" s="4">
        <v>5</v>
      </c>
      <c r="K8517" s="3">
        <v>0</v>
      </c>
      <c r="L8517" s="1" t="s">
        <v>26</v>
      </c>
    </row>
    <row r="8518" spans="1:12" x14ac:dyDescent="0.3">
      <c r="A8518" s="1" t="s">
        <v>2039</v>
      </c>
      <c r="B8518" s="1" t="s">
        <v>57</v>
      </c>
      <c r="C8518" s="1" t="s">
        <v>1170</v>
      </c>
      <c r="D8518" s="5">
        <v>42887</v>
      </c>
      <c r="E8518">
        <v>6</v>
      </c>
      <c r="F8518">
        <v>6</v>
      </c>
      <c r="G8518" s="2">
        <v>705.89</v>
      </c>
      <c r="H8518">
        <v>6</v>
      </c>
      <c r="I8518">
        <v>0</v>
      </c>
      <c r="J8518" s="4">
        <v>4.17</v>
      </c>
      <c r="K8518" s="3">
        <v>0</v>
      </c>
      <c r="L8518" s="1" t="s">
        <v>27</v>
      </c>
    </row>
    <row r="8519" spans="1:12" x14ac:dyDescent="0.3">
      <c r="A8519" s="1" t="s">
        <v>2039</v>
      </c>
      <c r="B8519" s="1" t="s">
        <v>57</v>
      </c>
      <c r="C8519" s="1" t="s">
        <v>1170</v>
      </c>
      <c r="D8519" s="5">
        <v>42917</v>
      </c>
      <c r="E8519">
        <v>7</v>
      </c>
      <c r="F8519">
        <v>7</v>
      </c>
      <c r="G8519" s="2">
        <v>1398.79</v>
      </c>
      <c r="H8519">
        <v>6</v>
      </c>
      <c r="I8519">
        <v>0</v>
      </c>
      <c r="J8519" s="4">
        <v>4.43</v>
      </c>
      <c r="K8519" s="3">
        <v>0</v>
      </c>
      <c r="L8519" s="1" t="s">
        <v>28</v>
      </c>
    </row>
    <row r="8520" spans="1:12" x14ac:dyDescent="0.3">
      <c r="A8520" s="1" t="s">
        <v>2039</v>
      </c>
      <c r="B8520" s="1" t="s">
        <v>57</v>
      </c>
      <c r="C8520" s="1" t="s">
        <v>1170</v>
      </c>
      <c r="D8520" s="5">
        <v>42948</v>
      </c>
      <c r="E8520">
        <v>6</v>
      </c>
      <c r="F8520">
        <v>6</v>
      </c>
      <c r="G8520" s="2">
        <v>715.58</v>
      </c>
      <c r="H8520">
        <v>6</v>
      </c>
      <c r="I8520">
        <v>1</v>
      </c>
      <c r="J8520" s="4">
        <v>4.17</v>
      </c>
      <c r="K8520" s="3">
        <v>0.16666666666666666</v>
      </c>
      <c r="L8520" s="1" t="s">
        <v>29</v>
      </c>
    </row>
    <row r="8521" spans="1:12" x14ac:dyDescent="0.3">
      <c r="A8521" s="1" t="s">
        <v>2039</v>
      </c>
      <c r="B8521" s="1" t="s">
        <v>57</v>
      </c>
      <c r="C8521" s="1" t="s">
        <v>1170</v>
      </c>
      <c r="D8521" s="5">
        <v>42979</v>
      </c>
      <c r="E8521">
        <v>8</v>
      </c>
      <c r="F8521">
        <v>8</v>
      </c>
      <c r="G8521" s="2">
        <v>1164.54</v>
      </c>
      <c r="H8521">
        <v>8</v>
      </c>
      <c r="I8521">
        <v>1</v>
      </c>
      <c r="J8521" s="4">
        <v>4.5</v>
      </c>
      <c r="K8521" s="3">
        <v>0.125</v>
      </c>
      <c r="L8521" s="1" t="s">
        <v>18</v>
      </c>
    </row>
    <row r="8522" spans="1:12" x14ac:dyDescent="0.3">
      <c r="A8522" s="1" t="s">
        <v>2039</v>
      </c>
      <c r="B8522" s="1" t="s">
        <v>57</v>
      </c>
      <c r="C8522" s="1" t="s">
        <v>1170</v>
      </c>
      <c r="D8522" s="5">
        <v>43009</v>
      </c>
      <c r="E8522">
        <v>6</v>
      </c>
      <c r="F8522">
        <v>6</v>
      </c>
      <c r="G8522" s="2">
        <v>752.88</v>
      </c>
      <c r="H8522">
        <v>6</v>
      </c>
      <c r="I8522">
        <v>0</v>
      </c>
      <c r="J8522" s="4">
        <v>4.17</v>
      </c>
      <c r="K8522" s="3">
        <v>0</v>
      </c>
      <c r="L8522" s="1" t="s">
        <v>19</v>
      </c>
    </row>
    <row r="8523" spans="1:12" x14ac:dyDescent="0.3">
      <c r="A8523" s="1" t="s">
        <v>2039</v>
      </c>
      <c r="B8523" s="1" t="s">
        <v>57</v>
      </c>
      <c r="C8523" s="1" t="s">
        <v>1170</v>
      </c>
      <c r="D8523" s="5">
        <v>43040</v>
      </c>
      <c r="E8523">
        <v>6</v>
      </c>
      <c r="F8523">
        <v>6</v>
      </c>
      <c r="G8523" s="2">
        <v>771.79</v>
      </c>
      <c r="H8523">
        <v>6</v>
      </c>
      <c r="I8523">
        <v>0</v>
      </c>
      <c r="J8523" s="4">
        <v>4.33</v>
      </c>
      <c r="K8523" s="3">
        <v>0</v>
      </c>
      <c r="L8523" s="1" t="s">
        <v>30</v>
      </c>
    </row>
    <row r="8524" spans="1:12" x14ac:dyDescent="0.3">
      <c r="A8524" s="1" t="s">
        <v>2039</v>
      </c>
      <c r="B8524" s="1" t="s">
        <v>57</v>
      </c>
      <c r="C8524" s="1" t="s">
        <v>1170</v>
      </c>
      <c r="D8524" s="5">
        <v>43070</v>
      </c>
      <c r="E8524">
        <v>7</v>
      </c>
      <c r="F8524">
        <v>7</v>
      </c>
      <c r="G8524" s="2">
        <v>835.19</v>
      </c>
      <c r="H8524">
        <v>7</v>
      </c>
      <c r="I8524">
        <v>0</v>
      </c>
      <c r="J8524" s="4">
        <v>4</v>
      </c>
      <c r="K8524" s="3">
        <v>0</v>
      </c>
      <c r="L8524" s="1" t="s">
        <v>31</v>
      </c>
    </row>
    <row r="8525" spans="1:12" x14ac:dyDescent="0.3">
      <c r="A8525" s="1" t="s">
        <v>2039</v>
      </c>
      <c r="B8525" s="1" t="s">
        <v>57</v>
      </c>
      <c r="C8525" s="1" t="s">
        <v>1170</v>
      </c>
      <c r="D8525" s="5">
        <v>43101</v>
      </c>
      <c r="E8525">
        <v>4</v>
      </c>
      <c r="F8525">
        <v>4</v>
      </c>
      <c r="G8525" s="2">
        <v>597.77</v>
      </c>
      <c r="H8525">
        <v>4</v>
      </c>
      <c r="I8525">
        <v>0</v>
      </c>
      <c r="J8525" s="4">
        <v>4.75</v>
      </c>
      <c r="K8525" s="3">
        <v>0</v>
      </c>
      <c r="L8525" s="1" t="s">
        <v>32</v>
      </c>
    </row>
    <row r="8526" spans="1:12" x14ac:dyDescent="0.3">
      <c r="A8526" s="1" t="s">
        <v>2039</v>
      </c>
      <c r="B8526" s="1" t="s">
        <v>57</v>
      </c>
      <c r="C8526" s="1" t="s">
        <v>1170</v>
      </c>
      <c r="D8526" s="5">
        <v>43132</v>
      </c>
      <c r="E8526">
        <v>4</v>
      </c>
      <c r="F8526">
        <v>4</v>
      </c>
      <c r="G8526" s="2">
        <v>859.36</v>
      </c>
      <c r="H8526">
        <v>4</v>
      </c>
      <c r="I8526">
        <v>0</v>
      </c>
      <c r="J8526" s="4">
        <v>4.75</v>
      </c>
      <c r="K8526" s="3">
        <v>0</v>
      </c>
      <c r="L8526" s="1" t="s">
        <v>33</v>
      </c>
    </row>
    <row r="8527" spans="1:12" x14ac:dyDescent="0.3">
      <c r="A8527" s="1" t="s">
        <v>2039</v>
      </c>
      <c r="B8527" s="1" t="s">
        <v>57</v>
      </c>
      <c r="C8527" s="1" t="s">
        <v>1170</v>
      </c>
      <c r="D8527" s="5">
        <v>43160</v>
      </c>
      <c r="E8527">
        <v>4</v>
      </c>
      <c r="F8527">
        <v>5</v>
      </c>
      <c r="G8527" s="2">
        <v>672.08</v>
      </c>
      <c r="H8527">
        <v>4</v>
      </c>
      <c r="I8527">
        <v>1</v>
      </c>
      <c r="J8527" s="4">
        <v>4.75</v>
      </c>
      <c r="K8527" s="3">
        <v>0.25</v>
      </c>
      <c r="L8527" s="1" t="s">
        <v>34</v>
      </c>
    </row>
    <row r="8528" spans="1:12" x14ac:dyDescent="0.3">
      <c r="A8528" s="1" t="s">
        <v>2039</v>
      </c>
      <c r="B8528" s="1" t="s">
        <v>57</v>
      </c>
      <c r="C8528" s="1" t="s">
        <v>1170</v>
      </c>
      <c r="D8528" s="5">
        <v>43191</v>
      </c>
      <c r="E8528">
        <v>5</v>
      </c>
      <c r="F8528">
        <v>6</v>
      </c>
      <c r="G8528" s="2">
        <v>441.79</v>
      </c>
      <c r="H8528">
        <v>5</v>
      </c>
      <c r="I8528">
        <v>0</v>
      </c>
      <c r="J8528" s="4">
        <v>4.2</v>
      </c>
      <c r="K8528" s="3">
        <v>0</v>
      </c>
      <c r="L8528" s="1" t="s">
        <v>35</v>
      </c>
    </row>
    <row r="8529" spans="1:12" x14ac:dyDescent="0.3">
      <c r="A8529" s="1" t="s">
        <v>2039</v>
      </c>
      <c r="B8529" s="1" t="s">
        <v>57</v>
      </c>
      <c r="C8529" s="1" t="s">
        <v>1170</v>
      </c>
      <c r="D8529" s="5">
        <v>43221</v>
      </c>
      <c r="E8529">
        <v>3</v>
      </c>
      <c r="F8529">
        <v>3</v>
      </c>
      <c r="G8529" s="2">
        <v>372.76</v>
      </c>
      <c r="H8529">
        <v>3</v>
      </c>
      <c r="I8529">
        <v>0</v>
      </c>
      <c r="J8529" s="4">
        <v>3</v>
      </c>
      <c r="K8529" s="3">
        <v>0</v>
      </c>
      <c r="L8529" s="1" t="s">
        <v>46</v>
      </c>
    </row>
    <row r="8530" spans="1:12" x14ac:dyDescent="0.3">
      <c r="A8530" s="1" t="s">
        <v>2040</v>
      </c>
      <c r="B8530" s="1" t="s">
        <v>16</v>
      </c>
      <c r="C8530" s="1" t="s">
        <v>105</v>
      </c>
      <c r="D8530" s="5">
        <v>43191</v>
      </c>
      <c r="E8530">
        <v>3</v>
      </c>
      <c r="F8530">
        <v>3</v>
      </c>
      <c r="G8530" s="2">
        <v>383.06</v>
      </c>
      <c r="H8530">
        <v>3</v>
      </c>
      <c r="I8530">
        <v>0</v>
      </c>
      <c r="J8530" s="4">
        <v>5</v>
      </c>
      <c r="K8530" s="3">
        <v>0</v>
      </c>
      <c r="L8530" s="1" t="s">
        <v>35</v>
      </c>
    </row>
    <row r="8531" spans="1:12" x14ac:dyDescent="0.3">
      <c r="A8531" s="1" t="s">
        <v>2040</v>
      </c>
      <c r="B8531" s="1" t="s">
        <v>16</v>
      </c>
      <c r="C8531" s="1" t="s">
        <v>105</v>
      </c>
      <c r="D8531" s="5">
        <v>43221</v>
      </c>
      <c r="E8531">
        <v>3</v>
      </c>
      <c r="F8531">
        <v>3</v>
      </c>
      <c r="G8531" s="2">
        <v>496.86</v>
      </c>
      <c r="H8531">
        <v>3</v>
      </c>
      <c r="I8531">
        <v>1</v>
      </c>
      <c r="J8531" s="4">
        <v>5</v>
      </c>
      <c r="K8531" s="3">
        <v>0.33333333333333331</v>
      </c>
      <c r="L8531" s="1" t="s">
        <v>46</v>
      </c>
    </row>
    <row r="8532" spans="1:12" x14ac:dyDescent="0.3">
      <c r="A8532" s="1" t="s">
        <v>2041</v>
      </c>
      <c r="B8532" s="1" t="s">
        <v>108</v>
      </c>
      <c r="C8532" s="1" t="s">
        <v>314</v>
      </c>
      <c r="D8532" s="5">
        <v>42856</v>
      </c>
      <c r="E8532">
        <v>1</v>
      </c>
      <c r="F8532">
        <v>1</v>
      </c>
      <c r="G8532" s="2">
        <v>98.9</v>
      </c>
      <c r="H8532">
        <v>1</v>
      </c>
      <c r="I8532">
        <v>0</v>
      </c>
      <c r="J8532" s="4">
        <v>5</v>
      </c>
      <c r="K8532" s="3">
        <v>0</v>
      </c>
      <c r="L8532" s="1" t="s">
        <v>26</v>
      </c>
    </row>
    <row r="8533" spans="1:12" x14ac:dyDescent="0.3">
      <c r="A8533" s="1" t="s">
        <v>2042</v>
      </c>
      <c r="B8533" s="1" t="s">
        <v>16</v>
      </c>
      <c r="C8533" s="1" t="s">
        <v>239</v>
      </c>
      <c r="D8533" s="5">
        <v>42856</v>
      </c>
      <c r="E8533">
        <v>14</v>
      </c>
      <c r="F8533">
        <v>14</v>
      </c>
      <c r="G8533" s="2">
        <v>1054.04</v>
      </c>
      <c r="H8533">
        <v>13</v>
      </c>
      <c r="I8533">
        <v>0</v>
      </c>
      <c r="J8533" s="4">
        <v>3.92</v>
      </c>
      <c r="K8533" s="3">
        <v>0</v>
      </c>
      <c r="L8533" s="1" t="s">
        <v>26</v>
      </c>
    </row>
    <row r="8534" spans="1:12" x14ac:dyDescent="0.3">
      <c r="A8534" s="1" t="s">
        <v>2042</v>
      </c>
      <c r="B8534" s="1" t="s">
        <v>16</v>
      </c>
      <c r="C8534" s="1" t="s">
        <v>239</v>
      </c>
      <c r="D8534" s="5">
        <v>42887</v>
      </c>
      <c r="E8534">
        <v>64</v>
      </c>
      <c r="F8534">
        <v>73</v>
      </c>
      <c r="G8534" s="2">
        <v>5660.69</v>
      </c>
      <c r="H8534">
        <v>62</v>
      </c>
      <c r="I8534">
        <v>1</v>
      </c>
      <c r="J8534" s="4">
        <v>3.95</v>
      </c>
      <c r="K8534" s="3">
        <v>1.6129032258064516E-2</v>
      </c>
      <c r="L8534" s="1" t="s">
        <v>27</v>
      </c>
    </row>
    <row r="8535" spans="1:12" x14ac:dyDescent="0.3">
      <c r="A8535" s="1" t="s">
        <v>2042</v>
      </c>
      <c r="B8535" s="1" t="s">
        <v>16</v>
      </c>
      <c r="C8535" s="1" t="s">
        <v>239</v>
      </c>
      <c r="D8535" s="5">
        <v>42917</v>
      </c>
      <c r="E8535">
        <v>2</v>
      </c>
      <c r="F8535">
        <v>2</v>
      </c>
      <c r="G8535" s="2">
        <v>159.19</v>
      </c>
      <c r="H8535">
        <v>1</v>
      </c>
      <c r="I8535">
        <v>0</v>
      </c>
      <c r="J8535" s="4">
        <v>5</v>
      </c>
      <c r="K8535" s="3">
        <v>0</v>
      </c>
      <c r="L8535" s="1" t="s">
        <v>28</v>
      </c>
    </row>
    <row r="8536" spans="1:12" x14ac:dyDescent="0.3">
      <c r="A8536" s="1" t="s">
        <v>2042</v>
      </c>
      <c r="B8536" s="1" t="s">
        <v>16</v>
      </c>
      <c r="C8536" s="1" t="s">
        <v>239</v>
      </c>
      <c r="D8536" s="5">
        <v>42948</v>
      </c>
      <c r="E8536">
        <v>3</v>
      </c>
      <c r="F8536">
        <v>3</v>
      </c>
      <c r="G8536" s="2">
        <v>91.03</v>
      </c>
      <c r="H8536">
        <v>3</v>
      </c>
      <c r="I8536">
        <v>0</v>
      </c>
      <c r="J8536" s="4">
        <v>4.67</v>
      </c>
      <c r="K8536" s="3">
        <v>0</v>
      </c>
      <c r="L8536" s="1" t="s">
        <v>29</v>
      </c>
    </row>
    <row r="8537" spans="1:12" x14ac:dyDescent="0.3">
      <c r="A8537" s="1" t="s">
        <v>2042</v>
      </c>
      <c r="B8537" s="1" t="s">
        <v>16</v>
      </c>
      <c r="C8537" s="1" t="s">
        <v>239</v>
      </c>
      <c r="D8537" s="5">
        <v>42979</v>
      </c>
      <c r="E8537">
        <v>1</v>
      </c>
      <c r="F8537">
        <v>1</v>
      </c>
      <c r="G8537" s="2">
        <v>28.62</v>
      </c>
      <c r="H8537">
        <v>1</v>
      </c>
      <c r="I8537">
        <v>0</v>
      </c>
      <c r="J8537" s="4">
        <v>1</v>
      </c>
      <c r="K8537" s="3">
        <v>0</v>
      </c>
      <c r="L8537" s="1" t="s">
        <v>18</v>
      </c>
    </row>
    <row r="8538" spans="1:12" x14ac:dyDescent="0.3">
      <c r="A8538" s="1" t="s">
        <v>2042</v>
      </c>
      <c r="B8538" s="1" t="s">
        <v>16</v>
      </c>
      <c r="C8538" s="1" t="s">
        <v>239</v>
      </c>
      <c r="D8538" s="5">
        <v>43009</v>
      </c>
      <c r="E8538">
        <v>19</v>
      </c>
      <c r="F8538">
        <v>20</v>
      </c>
      <c r="G8538" s="2">
        <v>1362.14</v>
      </c>
      <c r="H8538">
        <v>18</v>
      </c>
      <c r="I8538">
        <v>1</v>
      </c>
      <c r="J8538" s="4">
        <v>4.21</v>
      </c>
      <c r="K8538" s="3">
        <v>5.5555555555555552E-2</v>
      </c>
      <c r="L8538" s="1" t="s">
        <v>19</v>
      </c>
    </row>
    <row r="8539" spans="1:12" x14ac:dyDescent="0.3">
      <c r="A8539" s="1" t="s">
        <v>2042</v>
      </c>
      <c r="B8539" s="1" t="s">
        <v>16</v>
      </c>
      <c r="C8539" s="1" t="s">
        <v>239</v>
      </c>
      <c r="D8539" s="5">
        <v>43040</v>
      </c>
      <c r="E8539">
        <v>33</v>
      </c>
      <c r="F8539">
        <v>42</v>
      </c>
      <c r="G8539" s="2">
        <v>3189.32</v>
      </c>
      <c r="H8539">
        <v>33</v>
      </c>
      <c r="I8539">
        <v>4</v>
      </c>
      <c r="J8539" s="4">
        <v>4.3099999999999996</v>
      </c>
      <c r="K8539" s="3">
        <v>0.12121212121212122</v>
      </c>
      <c r="L8539" s="1" t="s">
        <v>30</v>
      </c>
    </row>
    <row r="8540" spans="1:12" x14ac:dyDescent="0.3">
      <c r="A8540" s="1" t="s">
        <v>2042</v>
      </c>
      <c r="B8540" s="1" t="s">
        <v>16</v>
      </c>
      <c r="C8540" s="1" t="s">
        <v>239</v>
      </c>
      <c r="D8540" s="5">
        <v>43070</v>
      </c>
      <c r="E8540">
        <v>17</v>
      </c>
      <c r="F8540">
        <v>18</v>
      </c>
      <c r="G8540" s="2">
        <v>1251.3</v>
      </c>
      <c r="H8540">
        <v>16</v>
      </c>
      <c r="I8540">
        <v>2</v>
      </c>
      <c r="J8540" s="4">
        <v>3.88</v>
      </c>
      <c r="K8540" s="3">
        <v>0.125</v>
      </c>
      <c r="L8540" s="1" t="s">
        <v>31</v>
      </c>
    </row>
    <row r="8541" spans="1:12" x14ac:dyDescent="0.3">
      <c r="A8541" s="1" t="s">
        <v>2042</v>
      </c>
      <c r="B8541" s="1" t="s">
        <v>16</v>
      </c>
      <c r="C8541" s="1" t="s">
        <v>239</v>
      </c>
      <c r="D8541" s="5">
        <v>43101</v>
      </c>
      <c r="E8541">
        <v>12</v>
      </c>
      <c r="F8541">
        <v>13</v>
      </c>
      <c r="G8541" s="2">
        <v>801.69</v>
      </c>
      <c r="H8541">
        <v>11</v>
      </c>
      <c r="I8541">
        <v>0</v>
      </c>
      <c r="J8541" s="4">
        <v>3.83</v>
      </c>
      <c r="K8541" s="3">
        <v>0</v>
      </c>
      <c r="L8541" s="1" t="s">
        <v>32</v>
      </c>
    </row>
    <row r="8542" spans="1:12" x14ac:dyDescent="0.3">
      <c r="A8542" s="1" t="s">
        <v>2042</v>
      </c>
      <c r="B8542" s="1" t="s">
        <v>16</v>
      </c>
      <c r="C8542" s="1" t="s">
        <v>239</v>
      </c>
      <c r="D8542" s="5">
        <v>43132</v>
      </c>
      <c r="E8542">
        <v>8</v>
      </c>
      <c r="F8542">
        <v>10</v>
      </c>
      <c r="G8542" s="2">
        <v>829.22</v>
      </c>
      <c r="H8542">
        <v>8</v>
      </c>
      <c r="I8542">
        <v>0</v>
      </c>
      <c r="J8542" s="4">
        <v>3.63</v>
      </c>
      <c r="K8542" s="3">
        <v>0</v>
      </c>
      <c r="L8542" s="1" t="s">
        <v>33</v>
      </c>
    </row>
    <row r="8543" spans="1:12" x14ac:dyDescent="0.3">
      <c r="A8543" s="1" t="s">
        <v>2042</v>
      </c>
      <c r="B8543" s="1" t="s">
        <v>16</v>
      </c>
      <c r="C8543" s="1" t="s">
        <v>239</v>
      </c>
      <c r="D8543" s="5">
        <v>43160</v>
      </c>
      <c r="E8543">
        <v>3</v>
      </c>
      <c r="F8543">
        <v>3</v>
      </c>
      <c r="G8543" s="2">
        <v>141.63</v>
      </c>
      <c r="H8543">
        <v>3</v>
      </c>
      <c r="I8543">
        <v>0</v>
      </c>
      <c r="J8543" s="4">
        <v>5</v>
      </c>
      <c r="K8543" s="3">
        <v>0</v>
      </c>
      <c r="L8543" s="1" t="s">
        <v>34</v>
      </c>
    </row>
    <row r="8544" spans="1:12" x14ac:dyDescent="0.3">
      <c r="A8544" s="1" t="s">
        <v>2042</v>
      </c>
      <c r="B8544" s="1" t="s">
        <v>16</v>
      </c>
      <c r="C8544" s="1" t="s">
        <v>239</v>
      </c>
      <c r="D8544" s="5">
        <v>43191</v>
      </c>
      <c r="E8544">
        <v>3</v>
      </c>
      <c r="F8544">
        <v>3</v>
      </c>
      <c r="G8544" s="2">
        <v>231.56</v>
      </c>
      <c r="H8544">
        <v>3</v>
      </c>
      <c r="I8544">
        <v>0</v>
      </c>
      <c r="J8544" s="4">
        <v>5</v>
      </c>
      <c r="K8544" s="3">
        <v>0</v>
      </c>
      <c r="L8544" s="1" t="s">
        <v>35</v>
      </c>
    </row>
    <row r="8545" spans="1:12" x14ac:dyDescent="0.3">
      <c r="A8545" s="1" t="s">
        <v>2043</v>
      </c>
      <c r="B8545" s="1" t="s">
        <v>16</v>
      </c>
      <c r="C8545" s="1" t="s">
        <v>517</v>
      </c>
      <c r="D8545" s="5">
        <v>42917</v>
      </c>
      <c r="E8545">
        <v>1</v>
      </c>
      <c r="F8545">
        <v>2</v>
      </c>
      <c r="G8545" s="2">
        <v>39.68</v>
      </c>
      <c r="H8545">
        <v>1</v>
      </c>
      <c r="I8545">
        <v>0</v>
      </c>
      <c r="J8545" s="4">
        <v>2</v>
      </c>
      <c r="K8545" s="3">
        <v>0</v>
      </c>
      <c r="L8545" s="1" t="s">
        <v>28</v>
      </c>
    </row>
    <row r="8546" spans="1:12" x14ac:dyDescent="0.3">
      <c r="A8546" s="1" t="s">
        <v>2043</v>
      </c>
      <c r="B8546" s="1" t="s">
        <v>16</v>
      </c>
      <c r="C8546" s="1" t="s">
        <v>517</v>
      </c>
      <c r="D8546" s="5">
        <v>42948</v>
      </c>
      <c r="E8546">
        <v>1</v>
      </c>
      <c r="F8546">
        <v>1</v>
      </c>
      <c r="G8546" s="2">
        <v>131.46</v>
      </c>
      <c r="H8546">
        <v>1</v>
      </c>
      <c r="I8546">
        <v>0</v>
      </c>
      <c r="J8546" s="4">
        <v>4</v>
      </c>
      <c r="K8546" s="3">
        <v>0</v>
      </c>
      <c r="L8546" s="1" t="s">
        <v>29</v>
      </c>
    </row>
    <row r="8547" spans="1:12" x14ac:dyDescent="0.3">
      <c r="A8547" s="1" t="s">
        <v>2043</v>
      </c>
      <c r="B8547" s="1" t="s">
        <v>16</v>
      </c>
      <c r="C8547" s="1" t="s">
        <v>517</v>
      </c>
      <c r="D8547" s="5">
        <v>42979</v>
      </c>
      <c r="E8547">
        <v>2</v>
      </c>
      <c r="F8547">
        <v>2</v>
      </c>
      <c r="G8547" s="2">
        <v>339.94</v>
      </c>
      <c r="H8547">
        <v>2</v>
      </c>
      <c r="I8547">
        <v>0</v>
      </c>
      <c r="J8547" s="4">
        <v>5</v>
      </c>
      <c r="K8547" s="3">
        <v>0</v>
      </c>
      <c r="L8547" s="1" t="s">
        <v>18</v>
      </c>
    </row>
    <row r="8548" spans="1:12" x14ac:dyDescent="0.3">
      <c r="A8548" s="1" t="s">
        <v>2043</v>
      </c>
      <c r="B8548" s="1" t="s">
        <v>16</v>
      </c>
      <c r="C8548" s="1" t="s">
        <v>517</v>
      </c>
      <c r="D8548" s="5">
        <v>43040</v>
      </c>
      <c r="E8548">
        <v>2</v>
      </c>
      <c r="F8548">
        <v>3</v>
      </c>
      <c r="G8548" s="2">
        <v>468.91</v>
      </c>
      <c r="H8548">
        <v>2</v>
      </c>
      <c r="I8548">
        <v>1</v>
      </c>
      <c r="J8548" s="4">
        <v>3</v>
      </c>
      <c r="K8548" s="3">
        <v>0.5</v>
      </c>
      <c r="L8548" s="1" t="s">
        <v>30</v>
      </c>
    </row>
    <row r="8549" spans="1:12" x14ac:dyDescent="0.3">
      <c r="A8549" s="1" t="s">
        <v>2043</v>
      </c>
      <c r="B8549" s="1" t="s">
        <v>16</v>
      </c>
      <c r="C8549" s="1" t="s">
        <v>517</v>
      </c>
      <c r="D8549" s="5">
        <v>43070</v>
      </c>
      <c r="E8549">
        <v>1</v>
      </c>
      <c r="F8549">
        <v>1</v>
      </c>
      <c r="G8549" s="2">
        <v>64.3</v>
      </c>
      <c r="H8549">
        <v>1</v>
      </c>
      <c r="I8549">
        <v>0</v>
      </c>
      <c r="J8549" s="4">
        <v>5</v>
      </c>
      <c r="K8549" s="3">
        <v>0</v>
      </c>
      <c r="L8549" s="1" t="s">
        <v>31</v>
      </c>
    </row>
    <row r="8550" spans="1:12" x14ac:dyDescent="0.3">
      <c r="A8550" s="1" t="s">
        <v>2043</v>
      </c>
      <c r="B8550" s="1" t="s">
        <v>16</v>
      </c>
      <c r="C8550" s="1" t="s">
        <v>517</v>
      </c>
      <c r="D8550" s="5">
        <v>43101</v>
      </c>
      <c r="E8550">
        <v>2</v>
      </c>
      <c r="F8550">
        <v>2</v>
      </c>
      <c r="G8550" s="2">
        <v>187.98</v>
      </c>
      <c r="H8550">
        <v>2</v>
      </c>
      <c r="I8550">
        <v>0</v>
      </c>
      <c r="J8550" s="4">
        <v>4</v>
      </c>
      <c r="K8550" s="3">
        <v>0</v>
      </c>
      <c r="L8550" s="1" t="s">
        <v>32</v>
      </c>
    </row>
    <row r="8551" spans="1:12" x14ac:dyDescent="0.3">
      <c r="A8551" s="1" t="s">
        <v>2043</v>
      </c>
      <c r="B8551" s="1" t="s">
        <v>16</v>
      </c>
      <c r="C8551" s="1" t="s">
        <v>517</v>
      </c>
      <c r="D8551" s="5">
        <v>43132</v>
      </c>
      <c r="E8551">
        <v>1</v>
      </c>
      <c r="F8551">
        <v>1</v>
      </c>
      <c r="G8551" s="2">
        <v>135.49</v>
      </c>
      <c r="H8551">
        <v>1</v>
      </c>
      <c r="I8551">
        <v>1</v>
      </c>
      <c r="J8551" s="4">
        <v>3</v>
      </c>
      <c r="K8551" s="3">
        <v>1</v>
      </c>
      <c r="L8551" s="1" t="s">
        <v>33</v>
      </c>
    </row>
    <row r="8552" spans="1:12" x14ac:dyDescent="0.3">
      <c r="A8552" s="1" t="s">
        <v>2043</v>
      </c>
      <c r="B8552" s="1" t="s">
        <v>16</v>
      </c>
      <c r="C8552" s="1" t="s">
        <v>517</v>
      </c>
      <c r="D8552" s="5">
        <v>43160</v>
      </c>
      <c r="E8552">
        <v>4</v>
      </c>
      <c r="F8552">
        <v>5</v>
      </c>
      <c r="G8552" s="2">
        <v>254.14</v>
      </c>
      <c r="H8552">
        <v>3</v>
      </c>
      <c r="I8552">
        <v>0</v>
      </c>
      <c r="J8552" s="4">
        <v>3.5</v>
      </c>
      <c r="K8552" s="3">
        <v>0</v>
      </c>
      <c r="L8552" s="1" t="s">
        <v>34</v>
      </c>
    </row>
    <row r="8553" spans="1:12" x14ac:dyDescent="0.3">
      <c r="A8553" s="1" t="s">
        <v>2043</v>
      </c>
      <c r="B8553" s="1" t="s">
        <v>16</v>
      </c>
      <c r="C8553" s="1" t="s">
        <v>517</v>
      </c>
      <c r="D8553" s="5">
        <v>43191</v>
      </c>
      <c r="E8553">
        <v>2</v>
      </c>
      <c r="F8553">
        <v>2</v>
      </c>
      <c r="G8553" s="2">
        <v>48.98</v>
      </c>
      <c r="H8553">
        <v>2</v>
      </c>
      <c r="I8553">
        <v>0</v>
      </c>
      <c r="J8553" s="4">
        <v>5</v>
      </c>
      <c r="K8553" s="3">
        <v>0</v>
      </c>
      <c r="L8553" s="1" t="s">
        <v>35</v>
      </c>
    </row>
    <row r="8554" spans="1:12" x14ac:dyDescent="0.3">
      <c r="A8554" s="1" t="s">
        <v>2044</v>
      </c>
      <c r="B8554" s="1" t="s">
        <v>16</v>
      </c>
      <c r="C8554" s="1" t="s">
        <v>44</v>
      </c>
      <c r="D8554" s="5">
        <v>43009</v>
      </c>
      <c r="E8554">
        <v>10</v>
      </c>
      <c r="F8554">
        <v>11</v>
      </c>
      <c r="G8554" s="2">
        <v>1425.21</v>
      </c>
      <c r="H8554">
        <v>10</v>
      </c>
      <c r="I8554">
        <v>0</v>
      </c>
      <c r="J8554" s="4">
        <v>4.5</v>
      </c>
      <c r="K8554" s="3">
        <v>0</v>
      </c>
      <c r="L8554" s="1" t="s">
        <v>19</v>
      </c>
    </row>
    <row r="8555" spans="1:12" x14ac:dyDescent="0.3">
      <c r="A8555" s="1" t="s">
        <v>2044</v>
      </c>
      <c r="B8555" s="1" t="s">
        <v>16</v>
      </c>
      <c r="C8555" s="1" t="s">
        <v>44</v>
      </c>
      <c r="D8555" s="5">
        <v>43040</v>
      </c>
      <c r="E8555">
        <v>76</v>
      </c>
      <c r="F8555">
        <v>102</v>
      </c>
      <c r="G8555" s="2">
        <v>13221.25</v>
      </c>
      <c r="H8555">
        <v>76</v>
      </c>
      <c r="I8555">
        <v>27</v>
      </c>
      <c r="J8555" s="4">
        <v>3.17</v>
      </c>
      <c r="K8555" s="3">
        <v>0.35526315789473684</v>
      </c>
      <c r="L8555" s="1" t="s">
        <v>30</v>
      </c>
    </row>
    <row r="8556" spans="1:12" x14ac:dyDescent="0.3">
      <c r="A8556" s="1" t="s">
        <v>2044</v>
      </c>
      <c r="B8556" s="1" t="s">
        <v>16</v>
      </c>
      <c r="C8556" s="1" t="s">
        <v>44</v>
      </c>
      <c r="D8556" s="5">
        <v>43070</v>
      </c>
      <c r="E8556">
        <v>27</v>
      </c>
      <c r="F8556">
        <v>33</v>
      </c>
      <c r="G8556" s="2">
        <v>4511.13</v>
      </c>
      <c r="H8556">
        <v>26</v>
      </c>
      <c r="I8556">
        <v>1</v>
      </c>
      <c r="J8556" s="4">
        <v>4.41</v>
      </c>
      <c r="K8556" s="3">
        <v>3.8461538461538464E-2</v>
      </c>
      <c r="L8556" s="1" t="s">
        <v>31</v>
      </c>
    </row>
    <row r="8557" spans="1:12" x14ac:dyDescent="0.3">
      <c r="A8557" s="1" t="s">
        <v>2044</v>
      </c>
      <c r="B8557" s="1" t="s">
        <v>16</v>
      </c>
      <c r="C8557" s="1" t="s">
        <v>44</v>
      </c>
      <c r="D8557" s="5">
        <v>43101</v>
      </c>
      <c r="E8557">
        <v>38</v>
      </c>
      <c r="F8557">
        <v>41</v>
      </c>
      <c r="G8557" s="2">
        <v>5132.8500000000004</v>
      </c>
      <c r="H8557">
        <v>37</v>
      </c>
      <c r="I8557">
        <v>2</v>
      </c>
      <c r="J8557" s="4">
        <v>4.3899999999999997</v>
      </c>
      <c r="K8557" s="3">
        <v>5.4054054054054057E-2</v>
      </c>
      <c r="L8557" s="1" t="s">
        <v>32</v>
      </c>
    </row>
    <row r="8558" spans="1:12" x14ac:dyDescent="0.3">
      <c r="A8558" s="1" t="s">
        <v>2044</v>
      </c>
      <c r="B8558" s="1" t="s">
        <v>16</v>
      </c>
      <c r="C8558" s="1" t="s">
        <v>44</v>
      </c>
      <c r="D8558" s="5">
        <v>43132</v>
      </c>
      <c r="E8558">
        <v>45</v>
      </c>
      <c r="F8558">
        <v>47</v>
      </c>
      <c r="G8558" s="2">
        <v>5502.83</v>
      </c>
      <c r="H8558">
        <v>45</v>
      </c>
      <c r="I8558">
        <v>10</v>
      </c>
      <c r="J8558" s="4">
        <v>3.78</v>
      </c>
      <c r="K8558" s="3">
        <v>0.22222222222222221</v>
      </c>
      <c r="L8558" s="1" t="s">
        <v>33</v>
      </c>
    </row>
    <row r="8559" spans="1:12" x14ac:dyDescent="0.3">
      <c r="A8559" s="1" t="s">
        <v>2044</v>
      </c>
      <c r="B8559" s="1" t="s">
        <v>16</v>
      </c>
      <c r="C8559" s="1" t="s">
        <v>44</v>
      </c>
      <c r="D8559" s="5">
        <v>43160</v>
      </c>
      <c r="E8559">
        <v>51</v>
      </c>
      <c r="F8559">
        <v>53</v>
      </c>
      <c r="G8559" s="2">
        <v>7092.25</v>
      </c>
      <c r="H8559">
        <v>49</v>
      </c>
      <c r="I8559">
        <v>11</v>
      </c>
      <c r="J8559" s="4">
        <v>3.76</v>
      </c>
      <c r="K8559" s="3">
        <v>0.22448979591836735</v>
      </c>
      <c r="L8559" s="1" t="s">
        <v>34</v>
      </c>
    </row>
    <row r="8560" spans="1:12" x14ac:dyDescent="0.3">
      <c r="A8560" s="1" t="s">
        <v>2044</v>
      </c>
      <c r="B8560" s="1" t="s">
        <v>16</v>
      </c>
      <c r="C8560" s="1" t="s">
        <v>44</v>
      </c>
      <c r="D8560" s="5">
        <v>43191</v>
      </c>
      <c r="E8560">
        <v>32</v>
      </c>
      <c r="F8560">
        <v>32</v>
      </c>
      <c r="G8560" s="2">
        <v>4579.28</v>
      </c>
      <c r="H8560">
        <v>32</v>
      </c>
      <c r="I8560">
        <v>1</v>
      </c>
      <c r="J8560" s="4">
        <v>4.28</v>
      </c>
      <c r="K8560" s="3">
        <v>3.125E-2</v>
      </c>
      <c r="L8560" s="1" t="s">
        <v>35</v>
      </c>
    </row>
    <row r="8561" spans="1:12" x14ac:dyDescent="0.3">
      <c r="A8561" s="1" t="s">
        <v>2044</v>
      </c>
      <c r="B8561" s="1" t="s">
        <v>16</v>
      </c>
      <c r="C8561" s="1" t="s">
        <v>44</v>
      </c>
      <c r="D8561" s="5">
        <v>43221</v>
      </c>
      <c r="E8561">
        <v>29</v>
      </c>
      <c r="F8561">
        <v>31</v>
      </c>
      <c r="G8561" s="2">
        <v>3685.93</v>
      </c>
      <c r="H8561">
        <v>29</v>
      </c>
      <c r="I8561">
        <v>0</v>
      </c>
      <c r="J8561" s="4">
        <v>3.93</v>
      </c>
      <c r="K8561" s="3">
        <v>0</v>
      </c>
      <c r="L8561" s="1" t="s">
        <v>46</v>
      </c>
    </row>
    <row r="8562" spans="1:12" x14ac:dyDescent="0.3">
      <c r="A8562" s="1" t="s">
        <v>2044</v>
      </c>
      <c r="B8562" s="1" t="s">
        <v>16</v>
      </c>
      <c r="C8562" s="1" t="s">
        <v>44</v>
      </c>
      <c r="D8562" s="5">
        <v>43252</v>
      </c>
      <c r="E8562">
        <v>30</v>
      </c>
      <c r="F8562">
        <v>31</v>
      </c>
      <c r="G8562" s="2">
        <v>3837.83</v>
      </c>
      <c r="H8562">
        <v>30</v>
      </c>
      <c r="I8562">
        <v>0</v>
      </c>
      <c r="J8562" s="4">
        <v>4.2300000000000004</v>
      </c>
      <c r="K8562" s="3">
        <v>0</v>
      </c>
      <c r="L8562" s="1" t="s">
        <v>36</v>
      </c>
    </row>
    <row r="8563" spans="1:12" x14ac:dyDescent="0.3">
      <c r="A8563" s="1" t="s">
        <v>2044</v>
      </c>
      <c r="B8563" s="1" t="s">
        <v>16</v>
      </c>
      <c r="C8563" s="1" t="s">
        <v>44</v>
      </c>
      <c r="D8563" s="5">
        <v>43282</v>
      </c>
      <c r="E8563">
        <v>31</v>
      </c>
      <c r="F8563">
        <v>34</v>
      </c>
      <c r="G8563" s="2">
        <v>3999.79</v>
      </c>
      <c r="H8563">
        <v>31</v>
      </c>
      <c r="I8563">
        <v>0</v>
      </c>
      <c r="J8563" s="4">
        <v>4.3</v>
      </c>
      <c r="K8563" s="3">
        <v>0</v>
      </c>
      <c r="L8563" s="1" t="s">
        <v>37</v>
      </c>
    </row>
    <row r="8564" spans="1:12" x14ac:dyDescent="0.3">
      <c r="A8564" s="1" t="s">
        <v>2044</v>
      </c>
      <c r="B8564" s="1" t="s">
        <v>16</v>
      </c>
      <c r="C8564" s="1" t="s">
        <v>44</v>
      </c>
      <c r="D8564" s="5">
        <v>43313</v>
      </c>
      <c r="E8564">
        <v>16</v>
      </c>
      <c r="F8564">
        <v>16</v>
      </c>
      <c r="G8564" s="2">
        <v>1883.15</v>
      </c>
      <c r="H8564">
        <v>15</v>
      </c>
      <c r="I8564">
        <v>0</v>
      </c>
      <c r="J8564" s="4">
        <v>4.3099999999999996</v>
      </c>
      <c r="K8564" s="3">
        <v>0</v>
      </c>
      <c r="L8564" s="1" t="s">
        <v>49</v>
      </c>
    </row>
    <row r="8565" spans="1:12" x14ac:dyDescent="0.3">
      <c r="A8565" s="1" t="s">
        <v>2045</v>
      </c>
      <c r="B8565" s="1" t="s">
        <v>16</v>
      </c>
      <c r="C8565" s="1" t="s">
        <v>412</v>
      </c>
      <c r="D8565" s="5">
        <v>43040</v>
      </c>
      <c r="E8565">
        <v>2</v>
      </c>
      <c r="F8565">
        <v>4</v>
      </c>
      <c r="G8565" s="2">
        <v>387.1</v>
      </c>
      <c r="H8565">
        <v>2</v>
      </c>
      <c r="I8565">
        <v>0</v>
      </c>
      <c r="J8565" s="4">
        <v>3.5</v>
      </c>
      <c r="K8565" s="3">
        <v>0</v>
      </c>
      <c r="L8565" s="1" t="s">
        <v>30</v>
      </c>
    </row>
    <row r="8566" spans="1:12" x14ac:dyDescent="0.3">
      <c r="A8566" s="1" t="s">
        <v>2045</v>
      </c>
      <c r="B8566" s="1" t="s">
        <v>16</v>
      </c>
      <c r="C8566" s="1" t="s">
        <v>412</v>
      </c>
      <c r="D8566" s="5">
        <v>43070</v>
      </c>
      <c r="E8566">
        <v>2</v>
      </c>
      <c r="F8566">
        <v>8</v>
      </c>
      <c r="G8566" s="2">
        <v>829.24</v>
      </c>
      <c r="H8566">
        <v>2</v>
      </c>
      <c r="I8566">
        <v>0</v>
      </c>
      <c r="J8566" s="4">
        <v>4</v>
      </c>
      <c r="K8566" s="3">
        <v>0</v>
      </c>
      <c r="L8566" s="1" t="s">
        <v>31</v>
      </c>
    </row>
    <row r="8567" spans="1:12" x14ac:dyDescent="0.3">
      <c r="A8567" s="1" t="s">
        <v>2045</v>
      </c>
      <c r="B8567" s="1" t="s">
        <v>16</v>
      </c>
      <c r="C8567" s="1" t="s">
        <v>412</v>
      </c>
      <c r="D8567" s="5">
        <v>43101</v>
      </c>
      <c r="E8567">
        <v>2</v>
      </c>
      <c r="F8567">
        <v>5</v>
      </c>
      <c r="G8567" s="2">
        <v>593.96</v>
      </c>
      <c r="H8567">
        <v>2</v>
      </c>
      <c r="I8567">
        <v>0</v>
      </c>
      <c r="J8567" s="4">
        <v>5</v>
      </c>
      <c r="K8567" s="3">
        <v>0</v>
      </c>
      <c r="L8567" s="1" t="s">
        <v>32</v>
      </c>
    </row>
    <row r="8568" spans="1:12" x14ac:dyDescent="0.3">
      <c r="A8568" s="1" t="s">
        <v>2045</v>
      </c>
      <c r="B8568" s="1" t="s">
        <v>16</v>
      </c>
      <c r="C8568" s="1" t="s">
        <v>412</v>
      </c>
      <c r="D8568" s="5">
        <v>43132</v>
      </c>
      <c r="E8568">
        <v>5</v>
      </c>
      <c r="F8568">
        <v>6</v>
      </c>
      <c r="G8568" s="2">
        <v>983.03</v>
      </c>
      <c r="H8568">
        <v>5</v>
      </c>
      <c r="I8568">
        <v>1</v>
      </c>
      <c r="J8568" s="4">
        <v>3.8</v>
      </c>
      <c r="K8568" s="3">
        <v>0.2</v>
      </c>
      <c r="L8568" s="1" t="s">
        <v>33</v>
      </c>
    </row>
    <row r="8569" spans="1:12" x14ac:dyDescent="0.3">
      <c r="A8569" s="1" t="s">
        <v>2045</v>
      </c>
      <c r="B8569" s="1" t="s">
        <v>16</v>
      </c>
      <c r="C8569" s="1" t="s">
        <v>412</v>
      </c>
      <c r="D8569" s="5">
        <v>43160</v>
      </c>
      <c r="E8569">
        <v>5</v>
      </c>
      <c r="F8569">
        <v>5</v>
      </c>
      <c r="G8569" s="2">
        <v>972.52</v>
      </c>
      <c r="H8569">
        <v>4</v>
      </c>
      <c r="I8569">
        <v>0</v>
      </c>
      <c r="J8569" s="4">
        <v>3.6</v>
      </c>
      <c r="K8569" s="3">
        <v>0</v>
      </c>
      <c r="L8569" s="1" t="s">
        <v>34</v>
      </c>
    </row>
    <row r="8570" spans="1:12" x14ac:dyDescent="0.3">
      <c r="A8570" s="1" t="s">
        <v>2045</v>
      </c>
      <c r="B8570" s="1" t="s">
        <v>16</v>
      </c>
      <c r="C8570" s="1" t="s">
        <v>412</v>
      </c>
      <c r="D8570" s="5">
        <v>43191</v>
      </c>
      <c r="E8570">
        <v>6</v>
      </c>
      <c r="F8570">
        <v>6</v>
      </c>
      <c r="G8570" s="2">
        <v>1077.22</v>
      </c>
      <c r="H8570">
        <v>6</v>
      </c>
      <c r="I8570">
        <v>0</v>
      </c>
      <c r="J8570" s="4">
        <v>4.5</v>
      </c>
      <c r="K8570" s="3">
        <v>0</v>
      </c>
      <c r="L8570" s="1" t="s">
        <v>35</v>
      </c>
    </row>
    <row r="8571" spans="1:12" x14ac:dyDescent="0.3">
      <c r="A8571" s="1" t="s">
        <v>2045</v>
      </c>
      <c r="B8571" s="1" t="s">
        <v>16</v>
      </c>
      <c r="C8571" s="1" t="s">
        <v>412</v>
      </c>
      <c r="D8571" s="5">
        <v>43221</v>
      </c>
      <c r="E8571">
        <v>1</v>
      </c>
      <c r="F8571">
        <v>1</v>
      </c>
      <c r="G8571" s="2">
        <v>168.83</v>
      </c>
      <c r="H8571">
        <v>1</v>
      </c>
      <c r="I8571">
        <v>0</v>
      </c>
      <c r="J8571" s="4">
        <v>4</v>
      </c>
      <c r="K8571" s="3">
        <v>0</v>
      </c>
      <c r="L8571" s="1" t="s">
        <v>46</v>
      </c>
    </row>
    <row r="8572" spans="1:12" x14ac:dyDescent="0.3">
      <c r="A8572" s="1" t="s">
        <v>2045</v>
      </c>
      <c r="B8572" s="1" t="s">
        <v>16</v>
      </c>
      <c r="C8572" s="1" t="s">
        <v>412</v>
      </c>
      <c r="D8572" s="5">
        <v>43252</v>
      </c>
      <c r="E8572">
        <v>5</v>
      </c>
      <c r="F8572">
        <v>9</v>
      </c>
      <c r="G8572" s="2">
        <v>1127.57</v>
      </c>
      <c r="H8572">
        <v>5</v>
      </c>
      <c r="I8572">
        <v>0</v>
      </c>
      <c r="J8572" s="4">
        <v>3.8</v>
      </c>
      <c r="K8572" s="3">
        <v>0</v>
      </c>
      <c r="L8572" s="1" t="s">
        <v>36</v>
      </c>
    </row>
    <row r="8573" spans="1:12" x14ac:dyDescent="0.3">
      <c r="A8573" s="1" t="s">
        <v>2045</v>
      </c>
      <c r="B8573" s="1" t="s">
        <v>16</v>
      </c>
      <c r="C8573" s="1" t="s">
        <v>412</v>
      </c>
      <c r="D8573" s="5">
        <v>43282</v>
      </c>
      <c r="E8573">
        <v>1</v>
      </c>
      <c r="F8573">
        <v>1</v>
      </c>
      <c r="G8573" s="2">
        <v>163.61000000000001</v>
      </c>
      <c r="H8573">
        <v>1</v>
      </c>
      <c r="I8573">
        <v>0</v>
      </c>
      <c r="J8573" s="4">
        <v>4</v>
      </c>
      <c r="K8573" s="3">
        <v>0</v>
      </c>
      <c r="L8573" s="1" t="s">
        <v>37</v>
      </c>
    </row>
    <row r="8574" spans="1:12" x14ac:dyDescent="0.3">
      <c r="A8574" s="1" t="s">
        <v>2046</v>
      </c>
      <c r="B8574" s="1" t="s">
        <v>16</v>
      </c>
      <c r="C8574" s="1" t="s">
        <v>122</v>
      </c>
      <c r="D8574" s="5">
        <v>43282</v>
      </c>
      <c r="E8574">
        <v>3</v>
      </c>
      <c r="F8574">
        <v>3</v>
      </c>
      <c r="G8574" s="2">
        <v>386.1</v>
      </c>
      <c r="H8574">
        <v>3</v>
      </c>
      <c r="I8574">
        <v>0</v>
      </c>
      <c r="J8574" s="4">
        <v>5</v>
      </c>
      <c r="K8574" s="3">
        <v>0</v>
      </c>
      <c r="L8574" s="1" t="s">
        <v>37</v>
      </c>
    </row>
    <row r="8575" spans="1:12" x14ac:dyDescent="0.3">
      <c r="A8575" s="1" t="s">
        <v>2046</v>
      </c>
      <c r="B8575" s="1" t="s">
        <v>16</v>
      </c>
      <c r="C8575" s="1" t="s">
        <v>122</v>
      </c>
      <c r="D8575" s="5">
        <v>43313</v>
      </c>
      <c r="E8575">
        <v>5</v>
      </c>
      <c r="F8575">
        <v>6</v>
      </c>
      <c r="G8575" s="2">
        <v>488.89</v>
      </c>
      <c r="H8575">
        <v>5</v>
      </c>
      <c r="I8575">
        <v>0</v>
      </c>
      <c r="J8575" s="4">
        <v>4.2</v>
      </c>
      <c r="K8575" s="3">
        <v>0</v>
      </c>
      <c r="L8575" s="1" t="s">
        <v>49</v>
      </c>
    </row>
    <row r="8576" spans="1:12" x14ac:dyDescent="0.3">
      <c r="A8576" s="1" t="s">
        <v>2047</v>
      </c>
      <c r="B8576" s="1" t="s">
        <v>16</v>
      </c>
      <c r="C8576" s="1" t="s">
        <v>2048</v>
      </c>
      <c r="D8576" s="5">
        <v>42644</v>
      </c>
      <c r="E8576">
        <v>6</v>
      </c>
      <c r="F8576">
        <v>6</v>
      </c>
      <c r="G8576" s="2">
        <v>891.42</v>
      </c>
      <c r="H8576">
        <v>6</v>
      </c>
      <c r="I8576">
        <v>0</v>
      </c>
      <c r="J8576" s="4">
        <v>4.33</v>
      </c>
      <c r="K8576" s="3">
        <v>0</v>
      </c>
      <c r="L8576" s="1" t="s">
        <v>64</v>
      </c>
    </row>
    <row r="8577" spans="1:12" x14ac:dyDescent="0.3">
      <c r="A8577" s="1" t="s">
        <v>2047</v>
      </c>
      <c r="B8577" s="1" t="s">
        <v>16</v>
      </c>
      <c r="C8577" s="1" t="s">
        <v>2048</v>
      </c>
      <c r="D8577" s="5">
        <v>42736</v>
      </c>
      <c r="E8577">
        <v>2</v>
      </c>
      <c r="F8577">
        <v>2</v>
      </c>
      <c r="G8577" s="2">
        <v>288.38</v>
      </c>
      <c r="H8577">
        <v>2</v>
      </c>
      <c r="I8577">
        <v>0</v>
      </c>
      <c r="J8577" s="4">
        <v>5</v>
      </c>
      <c r="K8577" s="3">
        <v>0</v>
      </c>
      <c r="L8577" s="1" t="s">
        <v>45</v>
      </c>
    </row>
    <row r="8578" spans="1:12" x14ac:dyDescent="0.3">
      <c r="A8578" s="1" t="s">
        <v>2047</v>
      </c>
      <c r="B8578" s="1" t="s">
        <v>16</v>
      </c>
      <c r="C8578" s="1" t="s">
        <v>2048</v>
      </c>
      <c r="D8578" s="5">
        <v>42767</v>
      </c>
      <c r="E8578">
        <v>1</v>
      </c>
      <c r="F8578">
        <v>1</v>
      </c>
      <c r="G8578" s="2">
        <v>164.81</v>
      </c>
      <c r="H8578">
        <v>1</v>
      </c>
      <c r="I8578">
        <v>0</v>
      </c>
      <c r="J8578" s="4">
        <v>5</v>
      </c>
      <c r="K8578" s="3">
        <v>0</v>
      </c>
      <c r="L8578" s="1" t="s">
        <v>23</v>
      </c>
    </row>
    <row r="8579" spans="1:12" x14ac:dyDescent="0.3">
      <c r="A8579" s="1" t="s">
        <v>2047</v>
      </c>
      <c r="B8579" s="1" t="s">
        <v>16</v>
      </c>
      <c r="C8579" s="1" t="s">
        <v>2048</v>
      </c>
      <c r="D8579" s="5">
        <v>42795</v>
      </c>
      <c r="E8579">
        <v>2</v>
      </c>
      <c r="F8579">
        <v>2</v>
      </c>
      <c r="G8579" s="2">
        <v>439.28</v>
      </c>
      <c r="H8579">
        <v>2</v>
      </c>
      <c r="I8579">
        <v>0</v>
      </c>
      <c r="J8579" s="4">
        <v>4.5</v>
      </c>
      <c r="K8579" s="3">
        <v>0</v>
      </c>
      <c r="L8579" s="1" t="s">
        <v>24</v>
      </c>
    </row>
    <row r="8580" spans="1:12" x14ac:dyDescent="0.3">
      <c r="A8580" s="1" t="s">
        <v>2049</v>
      </c>
      <c r="B8580" s="1" t="s">
        <v>16</v>
      </c>
      <c r="C8580" s="1" t="s">
        <v>2050</v>
      </c>
      <c r="D8580" s="5">
        <v>43160</v>
      </c>
      <c r="E8580">
        <v>1</v>
      </c>
      <c r="F8580">
        <v>1</v>
      </c>
      <c r="G8580" s="2">
        <v>145.79</v>
      </c>
      <c r="H8580">
        <v>1</v>
      </c>
      <c r="I8580">
        <v>0</v>
      </c>
      <c r="J8580" s="4">
        <v>3</v>
      </c>
      <c r="K8580" s="3">
        <v>0</v>
      </c>
      <c r="L8580" s="1" t="s">
        <v>34</v>
      </c>
    </row>
    <row r="8581" spans="1:12" x14ac:dyDescent="0.3">
      <c r="A8581" s="1" t="s">
        <v>2049</v>
      </c>
      <c r="B8581" s="1" t="s">
        <v>16</v>
      </c>
      <c r="C8581" s="1" t="s">
        <v>2050</v>
      </c>
      <c r="D8581" s="5">
        <v>43191</v>
      </c>
      <c r="E8581">
        <v>2</v>
      </c>
      <c r="F8581">
        <v>2</v>
      </c>
      <c r="G8581" s="2">
        <v>460.53</v>
      </c>
      <c r="H8581">
        <v>2</v>
      </c>
      <c r="I8581">
        <v>0</v>
      </c>
      <c r="J8581" s="4">
        <v>4.5</v>
      </c>
      <c r="K8581" s="3">
        <v>0</v>
      </c>
      <c r="L8581" s="1" t="s">
        <v>35</v>
      </c>
    </row>
    <row r="8582" spans="1:12" x14ac:dyDescent="0.3">
      <c r="A8582" s="1" t="s">
        <v>2049</v>
      </c>
      <c r="B8582" s="1" t="s">
        <v>16</v>
      </c>
      <c r="C8582" s="1" t="s">
        <v>2050</v>
      </c>
      <c r="D8582" s="5">
        <v>43252</v>
      </c>
      <c r="E8582">
        <v>2</v>
      </c>
      <c r="F8582">
        <v>2</v>
      </c>
      <c r="G8582" s="2">
        <v>328.28</v>
      </c>
      <c r="H8582">
        <v>2</v>
      </c>
      <c r="I8582">
        <v>0</v>
      </c>
      <c r="J8582" s="4">
        <v>4.5</v>
      </c>
      <c r="K8582" s="3">
        <v>0</v>
      </c>
      <c r="L8582" s="1" t="s">
        <v>36</v>
      </c>
    </row>
    <row r="8583" spans="1:12" x14ac:dyDescent="0.3">
      <c r="A8583" s="1" t="s">
        <v>2049</v>
      </c>
      <c r="B8583" s="1" t="s">
        <v>16</v>
      </c>
      <c r="C8583" s="1" t="s">
        <v>2050</v>
      </c>
      <c r="D8583" s="5">
        <v>43313</v>
      </c>
      <c r="E8583">
        <v>3</v>
      </c>
      <c r="F8583">
        <v>3</v>
      </c>
      <c r="G8583" s="2">
        <v>667.97</v>
      </c>
      <c r="H8583">
        <v>3</v>
      </c>
      <c r="I8583">
        <v>0</v>
      </c>
      <c r="J8583" s="4">
        <v>5</v>
      </c>
      <c r="K8583" s="3">
        <v>0</v>
      </c>
      <c r="L8583" s="1" t="s">
        <v>49</v>
      </c>
    </row>
    <row r="8584" spans="1:12" x14ac:dyDescent="0.3">
      <c r="A8584" s="1" t="s">
        <v>2051</v>
      </c>
      <c r="B8584" s="1" t="s">
        <v>16</v>
      </c>
      <c r="C8584" s="1" t="s">
        <v>51</v>
      </c>
      <c r="D8584" s="5">
        <v>42767</v>
      </c>
      <c r="E8584">
        <v>1</v>
      </c>
      <c r="F8584">
        <v>1</v>
      </c>
      <c r="G8584" s="2">
        <v>38.86</v>
      </c>
      <c r="H8584">
        <v>1</v>
      </c>
      <c r="I8584">
        <v>0</v>
      </c>
      <c r="J8584" s="4">
        <v>4</v>
      </c>
      <c r="K8584" s="3">
        <v>0</v>
      </c>
      <c r="L8584" s="1" t="s">
        <v>23</v>
      </c>
    </row>
    <row r="8585" spans="1:12" x14ac:dyDescent="0.3">
      <c r="A8585" s="1" t="s">
        <v>2051</v>
      </c>
      <c r="B8585" s="1" t="s">
        <v>16</v>
      </c>
      <c r="C8585" s="1" t="s">
        <v>51</v>
      </c>
      <c r="D8585" s="5">
        <v>42795</v>
      </c>
      <c r="E8585">
        <v>2</v>
      </c>
      <c r="F8585">
        <v>2</v>
      </c>
      <c r="G8585" s="2">
        <v>86.37</v>
      </c>
      <c r="H8585">
        <v>2</v>
      </c>
      <c r="I8585">
        <v>0</v>
      </c>
      <c r="J8585" s="4">
        <v>4</v>
      </c>
      <c r="K8585" s="3">
        <v>0</v>
      </c>
      <c r="L8585" s="1" t="s">
        <v>24</v>
      </c>
    </row>
    <row r="8586" spans="1:12" x14ac:dyDescent="0.3">
      <c r="A8586" s="1" t="s">
        <v>2051</v>
      </c>
      <c r="B8586" s="1" t="s">
        <v>16</v>
      </c>
      <c r="C8586" s="1" t="s">
        <v>51</v>
      </c>
      <c r="D8586" s="5">
        <v>42856</v>
      </c>
      <c r="E8586">
        <v>1</v>
      </c>
      <c r="F8586">
        <v>1</v>
      </c>
      <c r="G8586" s="2">
        <v>49.05</v>
      </c>
      <c r="H8586">
        <v>1</v>
      </c>
      <c r="I8586">
        <v>0</v>
      </c>
      <c r="J8586" s="4"/>
      <c r="K8586" s="3">
        <v>0</v>
      </c>
      <c r="L8586" s="1" t="s">
        <v>26</v>
      </c>
    </row>
    <row r="8587" spans="1:12" x14ac:dyDescent="0.3">
      <c r="A8587" s="1" t="s">
        <v>2052</v>
      </c>
      <c r="B8587" s="1" t="s">
        <v>57</v>
      </c>
      <c r="C8587" s="1" t="s">
        <v>935</v>
      </c>
      <c r="D8587" s="5">
        <v>42856</v>
      </c>
      <c r="E8587">
        <v>2</v>
      </c>
      <c r="F8587">
        <v>2</v>
      </c>
      <c r="G8587" s="2">
        <v>322.52</v>
      </c>
      <c r="H8587">
        <v>2</v>
      </c>
      <c r="I8587">
        <v>0</v>
      </c>
      <c r="J8587" s="4">
        <v>5</v>
      </c>
      <c r="K8587" s="3">
        <v>0</v>
      </c>
      <c r="L8587" s="1" t="s">
        <v>26</v>
      </c>
    </row>
    <row r="8588" spans="1:12" x14ac:dyDescent="0.3">
      <c r="A8588" s="1" t="s">
        <v>2052</v>
      </c>
      <c r="B8588" s="1" t="s">
        <v>57</v>
      </c>
      <c r="C8588" s="1" t="s">
        <v>935</v>
      </c>
      <c r="D8588" s="5">
        <v>42948</v>
      </c>
      <c r="E8588">
        <v>2</v>
      </c>
      <c r="F8588">
        <v>2</v>
      </c>
      <c r="G8588" s="2">
        <v>322.98</v>
      </c>
      <c r="H8588">
        <v>2</v>
      </c>
      <c r="I8588">
        <v>0</v>
      </c>
      <c r="J8588" s="4">
        <v>5</v>
      </c>
      <c r="K8588" s="3">
        <v>0</v>
      </c>
      <c r="L8588" s="1" t="s">
        <v>29</v>
      </c>
    </row>
    <row r="8589" spans="1:12" x14ac:dyDescent="0.3">
      <c r="A8589" s="1" t="s">
        <v>2052</v>
      </c>
      <c r="B8589" s="1" t="s">
        <v>57</v>
      </c>
      <c r="C8589" s="1" t="s">
        <v>935</v>
      </c>
      <c r="D8589" s="5">
        <v>42979</v>
      </c>
      <c r="E8589">
        <v>5</v>
      </c>
      <c r="F8589">
        <v>5</v>
      </c>
      <c r="G8589" s="2">
        <v>768.27</v>
      </c>
      <c r="H8589">
        <v>5</v>
      </c>
      <c r="I8589">
        <v>0</v>
      </c>
      <c r="J8589" s="4">
        <v>4.8</v>
      </c>
      <c r="K8589" s="3">
        <v>0</v>
      </c>
      <c r="L8589" s="1" t="s">
        <v>18</v>
      </c>
    </row>
    <row r="8590" spans="1:12" x14ac:dyDescent="0.3">
      <c r="A8590" s="1" t="s">
        <v>2052</v>
      </c>
      <c r="B8590" s="1" t="s">
        <v>57</v>
      </c>
      <c r="C8590" s="1" t="s">
        <v>935</v>
      </c>
      <c r="D8590" s="5">
        <v>43009</v>
      </c>
      <c r="E8590">
        <v>8</v>
      </c>
      <c r="F8590">
        <v>8</v>
      </c>
      <c r="G8590" s="2">
        <v>1051.2</v>
      </c>
      <c r="H8590">
        <v>8</v>
      </c>
      <c r="I8590">
        <v>0</v>
      </c>
      <c r="J8590" s="4">
        <v>4.43</v>
      </c>
      <c r="K8590" s="3">
        <v>0</v>
      </c>
      <c r="L8590" s="1" t="s">
        <v>19</v>
      </c>
    </row>
    <row r="8591" spans="1:12" x14ac:dyDescent="0.3">
      <c r="A8591" s="1" t="s">
        <v>2052</v>
      </c>
      <c r="B8591" s="1" t="s">
        <v>57</v>
      </c>
      <c r="C8591" s="1" t="s">
        <v>935</v>
      </c>
      <c r="D8591" s="5">
        <v>43040</v>
      </c>
      <c r="E8591">
        <v>10</v>
      </c>
      <c r="F8591">
        <v>10</v>
      </c>
      <c r="G8591" s="2">
        <v>1473.95</v>
      </c>
      <c r="H8591">
        <v>10</v>
      </c>
      <c r="I8591">
        <v>1</v>
      </c>
      <c r="J8591" s="4">
        <v>4.2</v>
      </c>
      <c r="K8591" s="3">
        <v>0.1</v>
      </c>
      <c r="L8591" s="1" t="s">
        <v>30</v>
      </c>
    </row>
    <row r="8592" spans="1:12" x14ac:dyDescent="0.3">
      <c r="A8592" s="1" t="s">
        <v>2052</v>
      </c>
      <c r="B8592" s="1" t="s">
        <v>57</v>
      </c>
      <c r="C8592" s="1" t="s">
        <v>935</v>
      </c>
      <c r="D8592" s="5">
        <v>43070</v>
      </c>
      <c r="E8592">
        <v>4</v>
      </c>
      <c r="F8592">
        <v>4</v>
      </c>
      <c r="G8592" s="2">
        <v>547.92999999999995</v>
      </c>
      <c r="H8592">
        <v>4</v>
      </c>
      <c r="I8592">
        <v>0</v>
      </c>
      <c r="J8592" s="4">
        <v>4.25</v>
      </c>
      <c r="K8592" s="3">
        <v>0</v>
      </c>
      <c r="L8592" s="1" t="s">
        <v>31</v>
      </c>
    </row>
    <row r="8593" spans="1:12" x14ac:dyDescent="0.3">
      <c r="A8593" s="1" t="s">
        <v>2052</v>
      </c>
      <c r="B8593" s="1" t="s">
        <v>57</v>
      </c>
      <c r="C8593" s="1" t="s">
        <v>935</v>
      </c>
      <c r="D8593" s="5">
        <v>43101</v>
      </c>
      <c r="E8593">
        <v>17</v>
      </c>
      <c r="F8593">
        <v>17</v>
      </c>
      <c r="G8593" s="2">
        <v>2171.42</v>
      </c>
      <c r="H8593">
        <v>16</v>
      </c>
      <c r="I8593">
        <v>0</v>
      </c>
      <c r="J8593" s="4">
        <v>4.24</v>
      </c>
      <c r="K8593" s="3">
        <v>0</v>
      </c>
      <c r="L8593" s="1" t="s">
        <v>32</v>
      </c>
    </row>
    <row r="8594" spans="1:12" x14ac:dyDescent="0.3">
      <c r="A8594" s="1" t="s">
        <v>2052</v>
      </c>
      <c r="B8594" s="1" t="s">
        <v>57</v>
      </c>
      <c r="C8594" s="1" t="s">
        <v>935</v>
      </c>
      <c r="D8594" s="5">
        <v>43132</v>
      </c>
      <c r="E8594">
        <v>15</v>
      </c>
      <c r="F8594">
        <v>15</v>
      </c>
      <c r="G8594" s="2">
        <v>3218.89</v>
      </c>
      <c r="H8594">
        <v>15</v>
      </c>
      <c r="I8594">
        <v>2</v>
      </c>
      <c r="J8594" s="4">
        <v>3.8</v>
      </c>
      <c r="K8594" s="3">
        <v>0.13333333333333333</v>
      </c>
      <c r="L8594" s="1" t="s">
        <v>33</v>
      </c>
    </row>
    <row r="8595" spans="1:12" x14ac:dyDescent="0.3">
      <c r="A8595" s="1" t="s">
        <v>2052</v>
      </c>
      <c r="B8595" s="1" t="s">
        <v>57</v>
      </c>
      <c r="C8595" s="1" t="s">
        <v>935</v>
      </c>
      <c r="D8595" s="5">
        <v>43160</v>
      </c>
      <c r="E8595">
        <v>6</v>
      </c>
      <c r="F8595">
        <v>6</v>
      </c>
      <c r="G8595" s="2">
        <v>799</v>
      </c>
      <c r="H8595">
        <v>6</v>
      </c>
      <c r="I8595">
        <v>0</v>
      </c>
      <c r="J8595" s="4">
        <v>4.17</v>
      </c>
      <c r="K8595" s="3">
        <v>0</v>
      </c>
      <c r="L8595" s="1" t="s">
        <v>34</v>
      </c>
    </row>
    <row r="8596" spans="1:12" x14ac:dyDescent="0.3">
      <c r="A8596" s="1" t="s">
        <v>2052</v>
      </c>
      <c r="B8596" s="1" t="s">
        <v>57</v>
      </c>
      <c r="C8596" s="1" t="s">
        <v>935</v>
      </c>
      <c r="D8596" s="5">
        <v>43191</v>
      </c>
      <c r="E8596">
        <v>4</v>
      </c>
      <c r="F8596">
        <v>4</v>
      </c>
      <c r="G8596" s="2">
        <v>559.11</v>
      </c>
      <c r="H8596">
        <v>4</v>
      </c>
      <c r="I8596">
        <v>0</v>
      </c>
      <c r="J8596" s="4">
        <v>5</v>
      </c>
      <c r="K8596" s="3">
        <v>0</v>
      </c>
      <c r="L8596" s="1" t="s">
        <v>35</v>
      </c>
    </row>
    <row r="8597" spans="1:12" x14ac:dyDescent="0.3">
      <c r="A8597" s="1" t="s">
        <v>2053</v>
      </c>
      <c r="B8597" s="1" t="s">
        <v>53</v>
      </c>
      <c r="C8597" s="1" t="s">
        <v>757</v>
      </c>
      <c r="D8597" s="5">
        <v>43009</v>
      </c>
      <c r="E8597">
        <v>1</v>
      </c>
      <c r="F8597">
        <v>1</v>
      </c>
      <c r="G8597" s="2">
        <v>167.29</v>
      </c>
      <c r="H8597">
        <v>1</v>
      </c>
      <c r="I8597">
        <v>0</v>
      </c>
      <c r="J8597" s="4">
        <v>5</v>
      </c>
      <c r="K8597" s="3">
        <v>0</v>
      </c>
      <c r="L8597" s="1" t="s">
        <v>19</v>
      </c>
    </row>
    <row r="8598" spans="1:12" x14ac:dyDescent="0.3">
      <c r="A8598" s="1" t="s">
        <v>2053</v>
      </c>
      <c r="B8598" s="1" t="s">
        <v>53</v>
      </c>
      <c r="C8598" s="1" t="s">
        <v>757</v>
      </c>
      <c r="D8598" s="5">
        <v>43040</v>
      </c>
      <c r="E8598">
        <v>1</v>
      </c>
      <c r="F8598">
        <v>1</v>
      </c>
      <c r="G8598" s="2">
        <v>90.17</v>
      </c>
      <c r="H8598">
        <v>1</v>
      </c>
      <c r="I8598">
        <v>0</v>
      </c>
      <c r="J8598" s="4">
        <v>4</v>
      </c>
      <c r="K8598" s="3">
        <v>0</v>
      </c>
      <c r="L8598" s="1" t="s">
        <v>30</v>
      </c>
    </row>
    <row r="8599" spans="1:12" x14ac:dyDescent="0.3">
      <c r="A8599" s="1" t="s">
        <v>2054</v>
      </c>
      <c r="B8599" s="1" t="s">
        <v>16</v>
      </c>
      <c r="C8599" s="1" t="s">
        <v>320</v>
      </c>
      <c r="D8599" s="5">
        <v>43313</v>
      </c>
      <c r="E8599">
        <v>46</v>
      </c>
      <c r="F8599">
        <v>52</v>
      </c>
      <c r="G8599" s="2">
        <v>4721.18</v>
      </c>
      <c r="H8599">
        <v>46</v>
      </c>
      <c r="I8599">
        <v>0</v>
      </c>
      <c r="J8599" s="4">
        <v>3.67</v>
      </c>
      <c r="K8599" s="3">
        <v>0</v>
      </c>
      <c r="L8599" s="1" t="s">
        <v>49</v>
      </c>
    </row>
    <row r="8600" spans="1:12" x14ac:dyDescent="0.3">
      <c r="A8600" s="1" t="s">
        <v>2055</v>
      </c>
      <c r="B8600" s="1" t="s">
        <v>16</v>
      </c>
      <c r="C8600" s="1" t="s">
        <v>51</v>
      </c>
      <c r="D8600" s="5">
        <v>42736</v>
      </c>
      <c r="E8600">
        <v>1</v>
      </c>
      <c r="F8600">
        <v>1</v>
      </c>
      <c r="G8600" s="2">
        <v>577</v>
      </c>
      <c r="H8600">
        <v>1</v>
      </c>
      <c r="I8600">
        <v>0</v>
      </c>
      <c r="J8600" s="4">
        <v>4</v>
      </c>
      <c r="K8600" s="3">
        <v>0</v>
      </c>
      <c r="L8600" s="1" t="s">
        <v>45</v>
      </c>
    </row>
    <row r="8601" spans="1:12" x14ac:dyDescent="0.3">
      <c r="A8601" s="1" t="s">
        <v>2056</v>
      </c>
      <c r="B8601" s="1" t="s">
        <v>57</v>
      </c>
      <c r="C8601" s="1" t="s">
        <v>58</v>
      </c>
      <c r="D8601" s="5">
        <v>42736</v>
      </c>
      <c r="E8601">
        <v>1</v>
      </c>
      <c r="F8601">
        <v>1</v>
      </c>
      <c r="G8601" s="2">
        <v>124.84</v>
      </c>
      <c r="H8601">
        <v>1</v>
      </c>
      <c r="I8601">
        <v>1</v>
      </c>
      <c r="J8601" s="4">
        <v>4</v>
      </c>
      <c r="K8601" s="3">
        <v>1</v>
      </c>
      <c r="L8601" s="1" t="s">
        <v>45</v>
      </c>
    </row>
    <row r="8602" spans="1:12" x14ac:dyDescent="0.3">
      <c r="A8602" s="1" t="s">
        <v>2056</v>
      </c>
      <c r="B8602" s="1" t="s">
        <v>57</v>
      </c>
      <c r="C8602" s="1" t="s">
        <v>58</v>
      </c>
      <c r="D8602" s="5">
        <v>42767</v>
      </c>
      <c r="E8602">
        <v>1</v>
      </c>
      <c r="F8602">
        <v>1</v>
      </c>
      <c r="G8602" s="2">
        <v>124.84</v>
      </c>
      <c r="H8602">
        <v>1</v>
      </c>
      <c r="I8602">
        <v>0</v>
      </c>
      <c r="J8602" s="4">
        <v>3</v>
      </c>
      <c r="K8602" s="3">
        <v>0</v>
      </c>
      <c r="L8602" s="1" t="s">
        <v>23</v>
      </c>
    </row>
    <row r="8603" spans="1:12" x14ac:dyDescent="0.3">
      <c r="A8603" s="1" t="s">
        <v>2056</v>
      </c>
      <c r="B8603" s="1" t="s">
        <v>57</v>
      </c>
      <c r="C8603" s="1" t="s">
        <v>58</v>
      </c>
      <c r="D8603" s="5">
        <v>42795</v>
      </c>
      <c r="E8603">
        <v>3</v>
      </c>
      <c r="F8603">
        <v>3</v>
      </c>
      <c r="G8603" s="2">
        <v>377.24</v>
      </c>
      <c r="H8603">
        <v>3</v>
      </c>
      <c r="I8603">
        <v>0</v>
      </c>
      <c r="J8603" s="4">
        <v>4.67</v>
      </c>
      <c r="K8603" s="3">
        <v>0</v>
      </c>
      <c r="L8603" s="1" t="s">
        <v>24</v>
      </c>
    </row>
    <row r="8604" spans="1:12" x14ac:dyDescent="0.3">
      <c r="A8604" s="1" t="s">
        <v>2056</v>
      </c>
      <c r="B8604" s="1" t="s">
        <v>57</v>
      </c>
      <c r="C8604" s="1" t="s">
        <v>58</v>
      </c>
      <c r="D8604" s="5">
        <v>42856</v>
      </c>
      <c r="E8604">
        <v>1</v>
      </c>
      <c r="F8604">
        <v>1</v>
      </c>
      <c r="G8604" s="2">
        <v>315.02</v>
      </c>
      <c r="H8604">
        <v>1</v>
      </c>
      <c r="I8604">
        <v>0</v>
      </c>
      <c r="J8604" s="4">
        <v>5</v>
      </c>
      <c r="K8604" s="3">
        <v>0</v>
      </c>
      <c r="L8604" s="1" t="s">
        <v>26</v>
      </c>
    </row>
    <row r="8605" spans="1:12" x14ac:dyDescent="0.3">
      <c r="A8605" s="1" t="s">
        <v>2056</v>
      </c>
      <c r="B8605" s="1" t="s">
        <v>57</v>
      </c>
      <c r="C8605" s="1" t="s">
        <v>58</v>
      </c>
      <c r="D8605" s="5">
        <v>42887</v>
      </c>
      <c r="E8605">
        <v>2</v>
      </c>
      <c r="F8605">
        <v>2</v>
      </c>
      <c r="G8605" s="2">
        <v>485.85</v>
      </c>
      <c r="H8605">
        <v>2</v>
      </c>
      <c r="I8605">
        <v>0</v>
      </c>
      <c r="J8605" s="4">
        <v>3</v>
      </c>
      <c r="K8605" s="3">
        <v>0</v>
      </c>
      <c r="L8605" s="1" t="s">
        <v>27</v>
      </c>
    </row>
    <row r="8606" spans="1:12" x14ac:dyDescent="0.3">
      <c r="A8606" s="1" t="s">
        <v>2056</v>
      </c>
      <c r="B8606" s="1" t="s">
        <v>57</v>
      </c>
      <c r="C8606" s="1" t="s">
        <v>58</v>
      </c>
      <c r="D8606" s="5">
        <v>42948</v>
      </c>
      <c r="E8606">
        <v>1</v>
      </c>
      <c r="F8606">
        <v>1</v>
      </c>
      <c r="G8606" s="2">
        <v>315.73</v>
      </c>
      <c r="H8606">
        <v>1</v>
      </c>
      <c r="I8606">
        <v>0</v>
      </c>
      <c r="J8606" s="4">
        <v>5</v>
      </c>
      <c r="K8606" s="3">
        <v>0</v>
      </c>
      <c r="L8606" s="1" t="s">
        <v>29</v>
      </c>
    </row>
    <row r="8607" spans="1:12" x14ac:dyDescent="0.3">
      <c r="A8607" s="1" t="s">
        <v>2056</v>
      </c>
      <c r="B8607" s="1" t="s">
        <v>57</v>
      </c>
      <c r="C8607" s="1" t="s">
        <v>58</v>
      </c>
      <c r="D8607" s="5">
        <v>43009</v>
      </c>
      <c r="E8607">
        <v>1</v>
      </c>
      <c r="F8607">
        <v>1</v>
      </c>
      <c r="G8607" s="2">
        <v>105.28</v>
      </c>
      <c r="H8607">
        <v>1</v>
      </c>
      <c r="I8607">
        <v>0</v>
      </c>
      <c r="J8607" s="4">
        <v>4</v>
      </c>
      <c r="K8607" s="3">
        <v>0</v>
      </c>
      <c r="L8607" s="1" t="s">
        <v>19</v>
      </c>
    </row>
    <row r="8608" spans="1:12" x14ac:dyDescent="0.3">
      <c r="A8608" s="1" t="s">
        <v>2056</v>
      </c>
      <c r="B8608" s="1" t="s">
        <v>57</v>
      </c>
      <c r="C8608" s="1" t="s">
        <v>58</v>
      </c>
      <c r="D8608" s="5">
        <v>43070</v>
      </c>
      <c r="E8608">
        <v>2</v>
      </c>
      <c r="F8608">
        <v>2</v>
      </c>
      <c r="G8608" s="2">
        <v>634.98</v>
      </c>
      <c r="H8608">
        <v>2</v>
      </c>
      <c r="I8608">
        <v>0</v>
      </c>
      <c r="J8608" s="4">
        <v>3.5</v>
      </c>
      <c r="K8608" s="3">
        <v>0</v>
      </c>
      <c r="L8608" s="1" t="s">
        <v>31</v>
      </c>
    </row>
    <row r="8609" spans="1:12" x14ac:dyDescent="0.3">
      <c r="A8609" s="1" t="s">
        <v>2056</v>
      </c>
      <c r="B8609" s="1" t="s">
        <v>57</v>
      </c>
      <c r="C8609" s="1" t="s">
        <v>58</v>
      </c>
      <c r="D8609" s="5">
        <v>43132</v>
      </c>
      <c r="E8609">
        <v>1</v>
      </c>
      <c r="F8609">
        <v>1</v>
      </c>
      <c r="G8609" s="2">
        <v>415.52</v>
      </c>
      <c r="H8609">
        <v>1</v>
      </c>
      <c r="I8609">
        <v>0</v>
      </c>
      <c r="J8609" s="4">
        <v>5</v>
      </c>
      <c r="K8609" s="3">
        <v>0</v>
      </c>
      <c r="L8609" s="1" t="s">
        <v>33</v>
      </c>
    </row>
    <row r="8610" spans="1:12" x14ac:dyDescent="0.3">
      <c r="A8610" s="1" t="s">
        <v>2056</v>
      </c>
      <c r="B8610" s="1" t="s">
        <v>57</v>
      </c>
      <c r="C8610" s="1" t="s">
        <v>58</v>
      </c>
      <c r="D8610" s="5">
        <v>43160</v>
      </c>
      <c r="E8610">
        <v>1</v>
      </c>
      <c r="F8610">
        <v>1</v>
      </c>
      <c r="G8610" s="2">
        <v>122.41</v>
      </c>
      <c r="H8610">
        <v>1</v>
      </c>
      <c r="I8610">
        <v>0</v>
      </c>
      <c r="J8610" s="4">
        <v>4</v>
      </c>
      <c r="K8610" s="3">
        <v>0</v>
      </c>
      <c r="L8610" s="1" t="s">
        <v>34</v>
      </c>
    </row>
    <row r="8611" spans="1:12" x14ac:dyDescent="0.3">
      <c r="A8611" s="1" t="s">
        <v>2056</v>
      </c>
      <c r="B8611" s="1" t="s">
        <v>57</v>
      </c>
      <c r="C8611" s="1" t="s">
        <v>58</v>
      </c>
      <c r="D8611" s="5">
        <v>43191</v>
      </c>
      <c r="E8611">
        <v>1</v>
      </c>
      <c r="F8611">
        <v>1</v>
      </c>
      <c r="G8611" s="2">
        <v>57.06</v>
      </c>
      <c r="H8611">
        <v>1</v>
      </c>
      <c r="I8611">
        <v>0</v>
      </c>
      <c r="J8611" s="4">
        <v>5</v>
      </c>
      <c r="K8611" s="3">
        <v>0</v>
      </c>
      <c r="L8611" s="1" t="s">
        <v>35</v>
      </c>
    </row>
    <row r="8612" spans="1:12" x14ac:dyDescent="0.3">
      <c r="A8612" s="1" t="s">
        <v>2057</v>
      </c>
      <c r="B8612" s="1" t="s">
        <v>16</v>
      </c>
      <c r="C8612" s="1" t="s">
        <v>51</v>
      </c>
      <c r="D8612" s="5">
        <v>43101</v>
      </c>
      <c r="E8612">
        <v>3</v>
      </c>
      <c r="F8612">
        <v>3</v>
      </c>
      <c r="G8612" s="2">
        <v>4682.16</v>
      </c>
      <c r="H8612">
        <v>3</v>
      </c>
      <c r="I8612">
        <v>1</v>
      </c>
      <c r="J8612" s="4">
        <v>3</v>
      </c>
      <c r="K8612" s="3">
        <v>0.33333333333333331</v>
      </c>
      <c r="L8612" s="1" t="s">
        <v>32</v>
      </c>
    </row>
    <row r="8613" spans="1:12" x14ac:dyDescent="0.3">
      <c r="A8613" s="1" t="s">
        <v>2057</v>
      </c>
      <c r="B8613" s="1" t="s">
        <v>16</v>
      </c>
      <c r="C8613" s="1" t="s">
        <v>51</v>
      </c>
      <c r="D8613" s="5">
        <v>43132</v>
      </c>
      <c r="E8613">
        <v>7</v>
      </c>
      <c r="F8613">
        <v>7</v>
      </c>
      <c r="G8613" s="2">
        <v>2910.5</v>
      </c>
      <c r="H8613">
        <v>7</v>
      </c>
      <c r="I8613">
        <v>3</v>
      </c>
      <c r="J8613" s="4">
        <v>2.71</v>
      </c>
      <c r="K8613" s="3">
        <v>0.42857142857142855</v>
      </c>
      <c r="L8613" s="1" t="s">
        <v>33</v>
      </c>
    </row>
    <row r="8614" spans="1:12" x14ac:dyDescent="0.3">
      <c r="A8614" s="1" t="s">
        <v>2057</v>
      </c>
      <c r="B8614" s="1" t="s">
        <v>16</v>
      </c>
      <c r="C8614" s="1" t="s">
        <v>51</v>
      </c>
      <c r="D8614" s="5">
        <v>43160</v>
      </c>
      <c r="E8614">
        <v>8</v>
      </c>
      <c r="F8614">
        <v>8</v>
      </c>
      <c r="G8614" s="2">
        <v>4331.62</v>
      </c>
      <c r="H8614">
        <v>6</v>
      </c>
      <c r="I8614">
        <v>2</v>
      </c>
      <c r="J8614" s="4">
        <v>3.63</v>
      </c>
      <c r="K8614" s="3">
        <v>0.33333333333333331</v>
      </c>
      <c r="L8614" s="1" t="s">
        <v>34</v>
      </c>
    </row>
    <row r="8615" spans="1:12" x14ac:dyDescent="0.3">
      <c r="A8615" s="1" t="s">
        <v>2057</v>
      </c>
      <c r="B8615" s="1" t="s">
        <v>16</v>
      </c>
      <c r="C8615" s="1" t="s">
        <v>51</v>
      </c>
      <c r="D8615" s="5">
        <v>43191</v>
      </c>
      <c r="E8615">
        <v>2</v>
      </c>
      <c r="F8615">
        <v>2</v>
      </c>
      <c r="G8615" s="2">
        <v>974.8</v>
      </c>
      <c r="H8615">
        <v>1</v>
      </c>
      <c r="I8615">
        <v>0</v>
      </c>
      <c r="J8615" s="4">
        <v>3</v>
      </c>
      <c r="K8615" s="3">
        <v>0</v>
      </c>
      <c r="L8615" s="1" t="s">
        <v>35</v>
      </c>
    </row>
    <row r="8616" spans="1:12" x14ac:dyDescent="0.3">
      <c r="A8616" s="1" t="s">
        <v>2057</v>
      </c>
      <c r="B8616" s="1" t="s">
        <v>16</v>
      </c>
      <c r="C8616" s="1" t="s">
        <v>51</v>
      </c>
      <c r="D8616" s="5">
        <v>43221</v>
      </c>
      <c r="E8616">
        <v>3</v>
      </c>
      <c r="F8616">
        <v>3</v>
      </c>
      <c r="G8616" s="2">
        <v>1623.14</v>
      </c>
      <c r="H8616">
        <v>3</v>
      </c>
      <c r="I8616">
        <v>2</v>
      </c>
      <c r="J8616" s="4">
        <v>3</v>
      </c>
      <c r="K8616" s="3">
        <v>0.66666666666666663</v>
      </c>
      <c r="L8616" s="1" t="s">
        <v>46</v>
      </c>
    </row>
    <row r="8617" spans="1:12" x14ac:dyDescent="0.3">
      <c r="A8617" s="1" t="s">
        <v>2057</v>
      </c>
      <c r="B8617" s="1" t="s">
        <v>16</v>
      </c>
      <c r="C8617" s="1" t="s">
        <v>51</v>
      </c>
      <c r="D8617" s="5">
        <v>43282</v>
      </c>
      <c r="E8617">
        <v>2</v>
      </c>
      <c r="F8617">
        <v>3</v>
      </c>
      <c r="G8617" s="2">
        <v>4411.37</v>
      </c>
      <c r="H8617">
        <v>2</v>
      </c>
      <c r="I8617">
        <v>0</v>
      </c>
      <c r="J8617" s="4">
        <v>4</v>
      </c>
      <c r="K8617" s="3">
        <v>0</v>
      </c>
      <c r="L8617" s="1" t="s">
        <v>37</v>
      </c>
    </row>
    <row r="8618" spans="1:12" x14ac:dyDescent="0.3">
      <c r="A8618" s="1" t="s">
        <v>2057</v>
      </c>
      <c r="B8618" s="1" t="s">
        <v>16</v>
      </c>
      <c r="C8618" s="1" t="s">
        <v>51</v>
      </c>
      <c r="D8618" s="5">
        <v>43313</v>
      </c>
      <c r="E8618">
        <v>2</v>
      </c>
      <c r="F8618">
        <v>2</v>
      </c>
      <c r="G8618" s="2">
        <v>1663.3</v>
      </c>
      <c r="H8618">
        <v>2</v>
      </c>
      <c r="I8618">
        <v>0</v>
      </c>
      <c r="J8618" s="4">
        <v>5</v>
      </c>
      <c r="K8618" s="3">
        <v>0</v>
      </c>
      <c r="L8618" s="1" t="s">
        <v>49</v>
      </c>
    </row>
    <row r="8619" spans="1:12" x14ac:dyDescent="0.3">
      <c r="A8619" s="1" t="s">
        <v>2058</v>
      </c>
      <c r="B8619" s="1" t="s">
        <v>90</v>
      </c>
      <c r="C8619" s="1" t="s">
        <v>2059</v>
      </c>
      <c r="D8619" s="5">
        <v>42856</v>
      </c>
      <c r="E8619">
        <v>2</v>
      </c>
      <c r="F8619">
        <v>3</v>
      </c>
      <c r="G8619" s="2">
        <v>152.51</v>
      </c>
      <c r="H8619">
        <v>2</v>
      </c>
      <c r="I8619">
        <v>0</v>
      </c>
      <c r="J8619" s="4">
        <v>5</v>
      </c>
      <c r="K8619" s="3">
        <v>0</v>
      </c>
      <c r="L8619" s="1" t="s">
        <v>26</v>
      </c>
    </row>
    <row r="8620" spans="1:12" x14ac:dyDescent="0.3">
      <c r="A8620" s="1" t="s">
        <v>2058</v>
      </c>
      <c r="B8620" s="1" t="s">
        <v>90</v>
      </c>
      <c r="C8620" s="1" t="s">
        <v>2059</v>
      </c>
      <c r="D8620" s="5">
        <v>42887</v>
      </c>
      <c r="E8620">
        <v>4</v>
      </c>
      <c r="F8620">
        <v>5</v>
      </c>
      <c r="G8620" s="2">
        <v>361.84</v>
      </c>
      <c r="H8620">
        <v>4</v>
      </c>
      <c r="I8620">
        <v>0</v>
      </c>
      <c r="J8620" s="4">
        <v>3.75</v>
      </c>
      <c r="K8620" s="3">
        <v>0</v>
      </c>
      <c r="L8620" s="1" t="s">
        <v>27</v>
      </c>
    </row>
    <row r="8621" spans="1:12" x14ac:dyDescent="0.3">
      <c r="A8621" s="1" t="s">
        <v>2058</v>
      </c>
      <c r="B8621" s="1" t="s">
        <v>90</v>
      </c>
      <c r="C8621" s="1" t="s">
        <v>2059</v>
      </c>
      <c r="D8621" s="5">
        <v>42917</v>
      </c>
      <c r="E8621">
        <v>4</v>
      </c>
      <c r="F8621">
        <v>7</v>
      </c>
      <c r="G8621" s="2">
        <v>454</v>
      </c>
      <c r="H8621">
        <v>4</v>
      </c>
      <c r="I8621">
        <v>0</v>
      </c>
      <c r="J8621" s="4">
        <v>4.25</v>
      </c>
      <c r="K8621" s="3">
        <v>0</v>
      </c>
      <c r="L8621" s="1" t="s">
        <v>28</v>
      </c>
    </row>
    <row r="8622" spans="1:12" x14ac:dyDescent="0.3">
      <c r="A8622" s="1" t="s">
        <v>2058</v>
      </c>
      <c r="B8622" s="1" t="s">
        <v>90</v>
      </c>
      <c r="C8622" s="1" t="s">
        <v>2059</v>
      </c>
      <c r="D8622" s="5">
        <v>42948</v>
      </c>
      <c r="E8622">
        <v>3</v>
      </c>
      <c r="F8622">
        <v>5</v>
      </c>
      <c r="G8622" s="2">
        <v>270.43</v>
      </c>
      <c r="H8622">
        <v>3</v>
      </c>
      <c r="I8622">
        <v>0</v>
      </c>
      <c r="J8622" s="4">
        <v>5</v>
      </c>
      <c r="K8622" s="3">
        <v>0</v>
      </c>
      <c r="L8622" s="1" t="s">
        <v>29</v>
      </c>
    </row>
    <row r="8623" spans="1:12" x14ac:dyDescent="0.3">
      <c r="A8623" s="1" t="s">
        <v>2058</v>
      </c>
      <c r="B8623" s="1" t="s">
        <v>90</v>
      </c>
      <c r="C8623" s="1" t="s">
        <v>2059</v>
      </c>
      <c r="D8623" s="5">
        <v>42979</v>
      </c>
      <c r="E8623">
        <v>9</v>
      </c>
      <c r="F8623">
        <v>13</v>
      </c>
      <c r="G8623" s="2">
        <v>657.44</v>
      </c>
      <c r="H8623">
        <v>9</v>
      </c>
      <c r="I8623">
        <v>0</v>
      </c>
      <c r="J8623" s="4">
        <v>3.63</v>
      </c>
      <c r="K8623" s="3">
        <v>0</v>
      </c>
      <c r="L8623" s="1" t="s">
        <v>18</v>
      </c>
    </row>
    <row r="8624" spans="1:12" x14ac:dyDescent="0.3">
      <c r="A8624" s="1" t="s">
        <v>2058</v>
      </c>
      <c r="B8624" s="1" t="s">
        <v>90</v>
      </c>
      <c r="C8624" s="1" t="s">
        <v>2059</v>
      </c>
      <c r="D8624" s="5">
        <v>43009</v>
      </c>
      <c r="E8624">
        <v>7</v>
      </c>
      <c r="F8624">
        <v>14</v>
      </c>
      <c r="G8624" s="2">
        <v>596.26</v>
      </c>
      <c r="H8624">
        <v>7</v>
      </c>
      <c r="I8624">
        <v>0</v>
      </c>
      <c r="J8624" s="4">
        <v>3.29</v>
      </c>
      <c r="K8624" s="3">
        <v>0</v>
      </c>
      <c r="L8624" s="1" t="s">
        <v>19</v>
      </c>
    </row>
    <row r="8625" spans="1:12" x14ac:dyDescent="0.3">
      <c r="A8625" s="1" t="s">
        <v>2058</v>
      </c>
      <c r="B8625" s="1" t="s">
        <v>90</v>
      </c>
      <c r="C8625" s="1" t="s">
        <v>2059</v>
      </c>
      <c r="D8625" s="5">
        <v>43040</v>
      </c>
      <c r="E8625">
        <v>8</v>
      </c>
      <c r="F8625">
        <v>12</v>
      </c>
      <c r="G8625" s="2">
        <v>455.27</v>
      </c>
      <c r="H8625">
        <v>8</v>
      </c>
      <c r="I8625">
        <v>0</v>
      </c>
      <c r="J8625" s="4">
        <v>4.25</v>
      </c>
      <c r="K8625" s="3">
        <v>0</v>
      </c>
      <c r="L8625" s="1" t="s">
        <v>30</v>
      </c>
    </row>
    <row r="8626" spans="1:12" x14ac:dyDescent="0.3">
      <c r="A8626" s="1" t="s">
        <v>2058</v>
      </c>
      <c r="B8626" s="1" t="s">
        <v>90</v>
      </c>
      <c r="C8626" s="1" t="s">
        <v>2059</v>
      </c>
      <c r="D8626" s="5">
        <v>43070</v>
      </c>
      <c r="E8626">
        <v>7</v>
      </c>
      <c r="F8626">
        <v>9</v>
      </c>
      <c r="G8626" s="2">
        <v>553.6</v>
      </c>
      <c r="H8626">
        <v>7</v>
      </c>
      <c r="I8626">
        <v>0</v>
      </c>
      <c r="J8626" s="4">
        <v>5</v>
      </c>
      <c r="K8626" s="3">
        <v>0</v>
      </c>
      <c r="L8626" s="1" t="s">
        <v>31</v>
      </c>
    </row>
    <row r="8627" spans="1:12" x14ac:dyDescent="0.3">
      <c r="A8627" s="1" t="s">
        <v>2058</v>
      </c>
      <c r="B8627" s="1" t="s">
        <v>90</v>
      </c>
      <c r="C8627" s="1" t="s">
        <v>2059</v>
      </c>
      <c r="D8627" s="5">
        <v>43101</v>
      </c>
      <c r="E8627">
        <v>8</v>
      </c>
      <c r="F8627">
        <v>18</v>
      </c>
      <c r="G8627" s="2">
        <v>879.32</v>
      </c>
      <c r="H8627">
        <v>8</v>
      </c>
      <c r="I8627">
        <v>0</v>
      </c>
      <c r="J8627" s="4">
        <v>3.63</v>
      </c>
      <c r="K8627" s="3">
        <v>0</v>
      </c>
      <c r="L8627" s="1" t="s">
        <v>32</v>
      </c>
    </row>
    <row r="8628" spans="1:12" x14ac:dyDescent="0.3">
      <c r="A8628" s="1" t="s">
        <v>2058</v>
      </c>
      <c r="B8628" s="1" t="s">
        <v>90</v>
      </c>
      <c r="C8628" s="1" t="s">
        <v>2059</v>
      </c>
      <c r="D8628" s="5">
        <v>43132</v>
      </c>
      <c r="E8628">
        <v>7</v>
      </c>
      <c r="F8628">
        <v>12</v>
      </c>
      <c r="G8628" s="2">
        <v>366.76</v>
      </c>
      <c r="H8628">
        <v>7</v>
      </c>
      <c r="I8628">
        <v>0</v>
      </c>
      <c r="J8628" s="4">
        <v>2.71</v>
      </c>
      <c r="K8628" s="3">
        <v>0</v>
      </c>
      <c r="L8628" s="1" t="s">
        <v>33</v>
      </c>
    </row>
    <row r="8629" spans="1:12" x14ac:dyDescent="0.3">
      <c r="A8629" s="1" t="s">
        <v>2058</v>
      </c>
      <c r="B8629" s="1" t="s">
        <v>90</v>
      </c>
      <c r="C8629" s="1" t="s">
        <v>2059</v>
      </c>
      <c r="D8629" s="5">
        <v>43160</v>
      </c>
      <c r="E8629">
        <v>5</v>
      </c>
      <c r="F8629">
        <v>5</v>
      </c>
      <c r="G8629" s="2">
        <v>349.03</v>
      </c>
      <c r="H8629">
        <v>5</v>
      </c>
      <c r="I8629">
        <v>1</v>
      </c>
      <c r="J8629" s="4">
        <v>4.2</v>
      </c>
      <c r="K8629" s="3">
        <v>0.2</v>
      </c>
      <c r="L8629" s="1" t="s">
        <v>34</v>
      </c>
    </row>
    <row r="8630" spans="1:12" x14ac:dyDescent="0.3">
      <c r="A8630" s="1" t="s">
        <v>2058</v>
      </c>
      <c r="B8630" s="1" t="s">
        <v>90</v>
      </c>
      <c r="C8630" s="1" t="s">
        <v>2059</v>
      </c>
      <c r="D8630" s="5">
        <v>43191</v>
      </c>
      <c r="E8630">
        <v>2</v>
      </c>
      <c r="F8630">
        <v>2</v>
      </c>
      <c r="G8630" s="2">
        <v>184.67</v>
      </c>
      <c r="H8630">
        <v>2</v>
      </c>
      <c r="I8630">
        <v>0</v>
      </c>
      <c r="J8630" s="4">
        <v>4.5</v>
      </c>
      <c r="K8630" s="3">
        <v>0</v>
      </c>
      <c r="L8630" s="1" t="s">
        <v>35</v>
      </c>
    </row>
    <row r="8631" spans="1:12" x14ac:dyDescent="0.3">
      <c r="A8631" s="1" t="s">
        <v>2058</v>
      </c>
      <c r="B8631" s="1" t="s">
        <v>90</v>
      </c>
      <c r="C8631" s="1" t="s">
        <v>2059</v>
      </c>
      <c r="D8631" s="5">
        <v>43252</v>
      </c>
      <c r="E8631">
        <v>1</v>
      </c>
      <c r="F8631">
        <v>1</v>
      </c>
      <c r="G8631" s="2">
        <v>51.12</v>
      </c>
      <c r="H8631">
        <v>1</v>
      </c>
      <c r="I8631">
        <v>0</v>
      </c>
      <c r="J8631" s="4">
        <v>5</v>
      </c>
      <c r="K8631" s="3">
        <v>0</v>
      </c>
      <c r="L8631" s="1" t="s">
        <v>36</v>
      </c>
    </row>
    <row r="8632" spans="1:12" x14ac:dyDescent="0.3">
      <c r="A8632" s="1" t="s">
        <v>2058</v>
      </c>
      <c r="B8632" s="1" t="s">
        <v>90</v>
      </c>
      <c r="C8632" s="1" t="s">
        <v>2059</v>
      </c>
      <c r="D8632" s="5">
        <v>43282</v>
      </c>
      <c r="E8632">
        <v>2</v>
      </c>
      <c r="F8632">
        <v>2</v>
      </c>
      <c r="G8632" s="2">
        <v>203.7</v>
      </c>
      <c r="H8632">
        <v>2</v>
      </c>
      <c r="I8632">
        <v>0</v>
      </c>
      <c r="J8632" s="4">
        <v>5</v>
      </c>
      <c r="K8632" s="3">
        <v>0</v>
      </c>
      <c r="L8632" s="1" t="s">
        <v>37</v>
      </c>
    </row>
    <row r="8633" spans="1:12" x14ac:dyDescent="0.3">
      <c r="A8633" s="1" t="s">
        <v>2060</v>
      </c>
      <c r="B8633" s="1" t="s">
        <v>16</v>
      </c>
      <c r="C8633" s="1" t="s">
        <v>449</v>
      </c>
      <c r="D8633" s="5">
        <v>42644</v>
      </c>
      <c r="E8633">
        <v>3</v>
      </c>
      <c r="F8633">
        <v>3</v>
      </c>
      <c r="G8633" s="2">
        <v>2934.28</v>
      </c>
      <c r="H8633">
        <v>3</v>
      </c>
      <c r="I8633">
        <v>0</v>
      </c>
      <c r="J8633" s="4">
        <v>4.67</v>
      </c>
      <c r="K8633" s="3">
        <v>0</v>
      </c>
      <c r="L8633" s="1" t="s">
        <v>64</v>
      </c>
    </row>
    <row r="8634" spans="1:12" x14ac:dyDescent="0.3">
      <c r="A8634" s="1" t="s">
        <v>2060</v>
      </c>
      <c r="B8634" s="1" t="s">
        <v>16</v>
      </c>
      <c r="C8634" s="1" t="s">
        <v>449</v>
      </c>
      <c r="D8634" s="5">
        <v>42736</v>
      </c>
      <c r="E8634">
        <v>5</v>
      </c>
      <c r="F8634">
        <v>6</v>
      </c>
      <c r="G8634" s="2">
        <v>2162.79</v>
      </c>
      <c r="H8634">
        <v>3</v>
      </c>
      <c r="I8634">
        <v>0</v>
      </c>
      <c r="J8634" s="4">
        <v>3.4</v>
      </c>
      <c r="K8634" s="3">
        <v>0</v>
      </c>
      <c r="L8634" s="1" t="s">
        <v>45</v>
      </c>
    </row>
    <row r="8635" spans="1:12" x14ac:dyDescent="0.3">
      <c r="A8635" s="1" t="s">
        <v>2061</v>
      </c>
      <c r="B8635" s="1" t="s">
        <v>108</v>
      </c>
      <c r="C8635" s="1" t="s">
        <v>739</v>
      </c>
      <c r="D8635" s="5">
        <v>42948</v>
      </c>
      <c r="E8635">
        <v>2</v>
      </c>
      <c r="F8635">
        <v>2</v>
      </c>
      <c r="G8635" s="2">
        <v>546.79999999999995</v>
      </c>
      <c r="H8635">
        <v>2</v>
      </c>
      <c r="I8635">
        <v>0</v>
      </c>
      <c r="J8635" s="4">
        <v>5</v>
      </c>
      <c r="K8635" s="3">
        <v>0</v>
      </c>
      <c r="L8635" s="1" t="s">
        <v>29</v>
      </c>
    </row>
    <row r="8636" spans="1:12" x14ac:dyDescent="0.3">
      <c r="A8636" s="1" t="s">
        <v>2061</v>
      </c>
      <c r="B8636" s="1" t="s">
        <v>108</v>
      </c>
      <c r="C8636" s="1" t="s">
        <v>739</v>
      </c>
      <c r="D8636" s="5">
        <v>43040</v>
      </c>
      <c r="E8636">
        <v>1</v>
      </c>
      <c r="F8636">
        <v>1</v>
      </c>
      <c r="G8636" s="2">
        <v>489.85</v>
      </c>
      <c r="H8636">
        <v>1</v>
      </c>
      <c r="I8636">
        <v>0</v>
      </c>
      <c r="J8636" s="4">
        <v>5</v>
      </c>
      <c r="K8636" s="3">
        <v>0</v>
      </c>
      <c r="L8636" s="1" t="s">
        <v>30</v>
      </c>
    </row>
    <row r="8637" spans="1:12" x14ac:dyDescent="0.3">
      <c r="A8637" s="1" t="s">
        <v>2061</v>
      </c>
      <c r="B8637" s="1" t="s">
        <v>108</v>
      </c>
      <c r="C8637" s="1" t="s">
        <v>739</v>
      </c>
      <c r="D8637" s="5">
        <v>43101</v>
      </c>
      <c r="E8637">
        <v>4</v>
      </c>
      <c r="F8637">
        <v>4</v>
      </c>
      <c r="G8637" s="2">
        <v>795.14</v>
      </c>
      <c r="H8637">
        <v>4</v>
      </c>
      <c r="I8637">
        <v>2</v>
      </c>
      <c r="J8637" s="4">
        <v>3.75</v>
      </c>
      <c r="K8637" s="3">
        <v>0.5</v>
      </c>
      <c r="L8637" s="1" t="s">
        <v>32</v>
      </c>
    </row>
    <row r="8638" spans="1:12" x14ac:dyDescent="0.3">
      <c r="A8638" s="1" t="s">
        <v>2061</v>
      </c>
      <c r="B8638" s="1" t="s">
        <v>108</v>
      </c>
      <c r="C8638" s="1" t="s">
        <v>739</v>
      </c>
      <c r="D8638" s="5">
        <v>43132</v>
      </c>
      <c r="E8638">
        <v>4</v>
      </c>
      <c r="F8638">
        <v>4</v>
      </c>
      <c r="G8638" s="2">
        <v>971.78</v>
      </c>
      <c r="H8638">
        <v>4</v>
      </c>
      <c r="I8638">
        <v>2</v>
      </c>
      <c r="J8638" s="4">
        <v>4.25</v>
      </c>
      <c r="K8638" s="3">
        <v>0.5</v>
      </c>
      <c r="L8638" s="1" t="s">
        <v>33</v>
      </c>
    </row>
    <row r="8639" spans="1:12" x14ac:dyDescent="0.3">
      <c r="A8639" s="1" t="s">
        <v>2061</v>
      </c>
      <c r="B8639" s="1" t="s">
        <v>108</v>
      </c>
      <c r="C8639" s="1" t="s">
        <v>739</v>
      </c>
      <c r="D8639" s="5">
        <v>43160</v>
      </c>
      <c r="E8639">
        <v>1</v>
      </c>
      <c r="F8639">
        <v>1</v>
      </c>
      <c r="G8639" s="2">
        <v>290.10000000000002</v>
      </c>
      <c r="H8639">
        <v>1</v>
      </c>
      <c r="I8639">
        <v>0</v>
      </c>
      <c r="J8639" s="4">
        <v>2</v>
      </c>
      <c r="K8639" s="3">
        <v>0</v>
      </c>
      <c r="L8639" s="1" t="s">
        <v>34</v>
      </c>
    </row>
    <row r="8640" spans="1:12" x14ac:dyDescent="0.3">
      <c r="A8640" s="1" t="s">
        <v>2061</v>
      </c>
      <c r="B8640" s="1" t="s">
        <v>108</v>
      </c>
      <c r="C8640" s="1" t="s">
        <v>739</v>
      </c>
      <c r="D8640" s="5">
        <v>43191</v>
      </c>
      <c r="E8640">
        <v>1</v>
      </c>
      <c r="F8640">
        <v>1</v>
      </c>
      <c r="G8640" s="2">
        <v>280.58999999999997</v>
      </c>
      <c r="H8640">
        <v>1</v>
      </c>
      <c r="I8640">
        <v>1</v>
      </c>
      <c r="J8640" s="4">
        <v>3</v>
      </c>
      <c r="K8640" s="3">
        <v>1</v>
      </c>
      <c r="L8640" s="1" t="s">
        <v>35</v>
      </c>
    </row>
    <row r="8641" spans="1:12" x14ac:dyDescent="0.3">
      <c r="A8641" s="1" t="s">
        <v>2061</v>
      </c>
      <c r="B8641" s="1" t="s">
        <v>108</v>
      </c>
      <c r="C8641" s="1" t="s">
        <v>739</v>
      </c>
      <c r="D8641" s="5">
        <v>43221</v>
      </c>
      <c r="E8641">
        <v>4</v>
      </c>
      <c r="F8641">
        <v>4</v>
      </c>
      <c r="G8641" s="2">
        <v>2076.6</v>
      </c>
      <c r="H8641">
        <v>4</v>
      </c>
      <c r="I8641">
        <v>0</v>
      </c>
      <c r="J8641" s="4">
        <v>4.75</v>
      </c>
      <c r="K8641" s="3">
        <v>0</v>
      </c>
      <c r="L8641" s="1" t="s">
        <v>46</v>
      </c>
    </row>
    <row r="8642" spans="1:12" x14ac:dyDescent="0.3">
      <c r="A8642" s="1" t="s">
        <v>2061</v>
      </c>
      <c r="B8642" s="1" t="s">
        <v>108</v>
      </c>
      <c r="C8642" s="1" t="s">
        <v>739</v>
      </c>
      <c r="D8642" s="5">
        <v>43252</v>
      </c>
      <c r="E8642">
        <v>1</v>
      </c>
      <c r="F8642">
        <v>1</v>
      </c>
      <c r="G8642" s="2">
        <v>236.48</v>
      </c>
      <c r="H8642">
        <v>1</v>
      </c>
      <c r="I8642">
        <v>0</v>
      </c>
      <c r="J8642" s="4">
        <v>3</v>
      </c>
      <c r="K8642" s="3">
        <v>0</v>
      </c>
      <c r="L8642" s="1" t="s">
        <v>36</v>
      </c>
    </row>
    <row r="8643" spans="1:12" x14ac:dyDescent="0.3">
      <c r="A8643" s="1" t="s">
        <v>2062</v>
      </c>
      <c r="B8643" s="1" t="s">
        <v>57</v>
      </c>
      <c r="C8643" s="1" t="s">
        <v>66</v>
      </c>
      <c r="D8643" s="5">
        <v>42644</v>
      </c>
      <c r="E8643">
        <v>1</v>
      </c>
      <c r="F8643">
        <v>1</v>
      </c>
      <c r="G8643" s="2">
        <v>42.42</v>
      </c>
      <c r="H8643">
        <v>1</v>
      </c>
      <c r="I8643">
        <v>0</v>
      </c>
      <c r="J8643" s="4">
        <v>5</v>
      </c>
      <c r="K8643" s="3">
        <v>0</v>
      </c>
      <c r="L8643" s="1" t="s">
        <v>64</v>
      </c>
    </row>
    <row r="8644" spans="1:12" x14ac:dyDescent="0.3">
      <c r="A8644" s="1" t="s">
        <v>2062</v>
      </c>
      <c r="B8644" s="1" t="s">
        <v>57</v>
      </c>
      <c r="C8644" s="1" t="s">
        <v>66</v>
      </c>
      <c r="D8644" s="5">
        <v>42736</v>
      </c>
      <c r="E8644">
        <v>2</v>
      </c>
      <c r="F8644">
        <v>2</v>
      </c>
      <c r="G8644" s="2">
        <v>111.2</v>
      </c>
      <c r="H8644">
        <v>2</v>
      </c>
      <c r="I8644">
        <v>0</v>
      </c>
      <c r="J8644" s="4">
        <v>5</v>
      </c>
      <c r="K8644" s="3">
        <v>0</v>
      </c>
      <c r="L8644" s="1" t="s">
        <v>45</v>
      </c>
    </row>
    <row r="8645" spans="1:12" x14ac:dyDescent="0.3">
      <c r="A8645" s="1" t="s">
        <v>2062</v>
      </c>
      <c r="B8645" s="1" t="s">
        <v>57</v>
      </c>
      <c r="C8645" s="1" t="s">
        <v>66</v>
      </c>
      <c r="D8645" s="5">
        <v>42767</v>
      </c>
      <c r="E8645">
        <v>1</v>
      </c>
      <c r="F8645">
        <v>2</v>
      </c>
      <c r="G8645" s="2">
        <v>111.4</v>
      </c>
      <c r="H8645">
        <v>1</v>
      </c>
      <c r="I8645">
        <v>0</v>
      </c>
      <c r="J8645" s="4">
        <v>4</v>
      </c>
      <c r="K8645" s="3">
        <v>0</v>
      </c>
      <c r="L8645" s="1" t="s">
        <v>23</v>
      </c>
    </row>
    <row r="8646" spans="1:12" x14ac:dyDescent="0.3">
      <c r="A8646" s="1" t="s">
        <v>2062</v>
      </c>
      <c r="B8646" s="1" t="s">
        <v>57</v>
      </c>
      <c r="C8646" s="1" t="s">
        <v>66</v>
      </c>
      <c r="D8646" s="5">
        <v>42795</v>
      </c>
      <c r="E8646">
        <v>9</v>
      </c>
      <c r="F8646">
        <v>11</v>
      </c>
      <c r="G8646" s="2">
        <v>509.46</v>
      </c>
      <c r="H8646">
        <v>9</v>
      </c>
      <c r="I8646">
        <v>0</v>
      </c>
      <c r="J8646" s="4">
        <v>4.22</v>
      </c>
      <c r="K8646" s="3">
        <v>0</v>
      </c>
      <c r="L8646" s="1" t="s">
        <v>24</v>
      </c>
    </row>
    <row r="8647" spans="1:12" x14ac:dyDescent="0.3">
      <c r="A8647" s="1" t="s">
        <v>2062</v>
      </c>
      <c r="B8647" s="1" t="s">
        <v>57</v>
      </c>
      <c r="C8647" s="1" t="s">
        <v>66</v>
      </c>
      <c r="D8647" s="5">
        <v>42826</v>
      </c>
      <c r="E8647">
        <v>13</v>
      </c>
      <c r="F8647">
        <v>15</v>
      </c>
      <c r="G8647" s="2">
        <v>752.18</v>
      </c>
      <c r="H8647">
        <v>13</v>
      </c>
      <c r="I8647">
        <v>2</v>
      </c>
      <c r="J8647" s="4">
        <v>4.33</v>
      </c>
      <c r="K8647" s="3">
        <v>0.15384615384615385</v>
      </c>
      <c r="L8647" s="1" t="s">
        <v>25</v>
      </c>
    </row>
    <row r="8648" spans="1:12" x14ac:dyDescent="0.3">
      <c r="A8648" s="1" t="s">
        <v>2062</v>
      </c>
      <c r="B8648" s="1" t="s">
        <v>57</v>
      </c>
      <c r="C8648" s="1" t="s">
        <v>66</v>
      </c>
      <c r="D8648" s="5">
        <v>42856</v>
      </c>
      <c r="E8648">
        <v>20</v>
      </c>
      <c r="F8648">
        <v>20</v>
      </c>
      <c r="G8648" s="2">
        <v>930.34</v>
      </c>
      <c r="H8648">
        <v>20</v>
      </c>
      <c r="I8648">
        <v>0</v>
      </c>
      <c r="J8648" s="4">
        <v>4.2</v>
      </c>
      <c r="K8648" s="3">
        <v>0</v>
      </c>
      <c r="L8648" s="1" t="s">
        <v>26</v>
      </c>
    </row>
    <row r="8649" spans="1:12" x14ac:dyDescent="0.3">
      <c r="A8649" s="1" t="s">
        <v>2062</v>
      </c>
      <c r="B8649" s="1" t="s">
        <v>57</v>
      </c>
      <c r="C8649" s="1" t="s">
        <v>66</v>
      </c>
      <c r="D8649" s="5">
        <v>42887</v>
      </c>
      <c r="E8649">
        <v>12</v>
      </c>
      <c r="F8649">
        <v>14</v>
      </c>
      <c r="G8649" s="2">
        <v>673.88</v>
      </c>
      <c r="H8649">
        <v>12</v>
      </c>
      <c r="I8649">
        <v>0</v>
      </c>
      <c r="J8649" s="4">
        <v>3.54</v>
      </c>
      <c r="K8649" s="3">
        <v>0</v>
      </c>
      <c r="L8649" s="1" t="s">
        <v>27</v>
      </c>
    </row>
    <row r="8650" spans="1:12" x14ac:dyDescent="0.3">
      <c r="A8650" s="1" t="s">
        <v>2062</v>
      </c>
      <c r="B8650" s="1" t="s">
        <v>57</v>
      </c>
      <c r="C8650" s="1" t="s">
        <v>66</v>
      </c>
      <c r="D8650" s="5">
        <v>42917</v>
      </c>
      <c r="E8650">
        <v>10</v>
      </c>
      <c r="F8650">
        <v>11</v>
      </c>
      <c r="G8650" s="2">
        <v>529.45000000000005</v>
      </c>
      <c r="H8650">
        <v>10</v>
      </c>
      <c r="I8650">
        <v>0</v>
      </c>
      <c r="J8650" s="4">
        <v>4.7</v>
      </c>
      <c r="K8650" s="3">
        <v>0</v>
      </c>
      <c r="L8650" s="1" t="s">
        <v>28</v>
      </c>
    </row>
    <row r="8651" spans="1:12" x14ac:dyDescent="0.3">
      <c r="A8651" s="1" t="s">
        <v>2062</v>
      </c>
      <c r="B8651" s="1" t="s">
        <v>57</v>
      </c>
      <c r="C8651" s="1" t="s">
        <v>66</v>
      </c>
      <c r="D8651" s="5">
        <v>42948</v>
      </c>
      <c r="E8651">
        <v>8</v>
      </c>
      <c r="F8651">
        <v>12</v>
      </c>
      <c r="G8651" s="2">
        <v>544.82000000000005</v>
      </c>
      <c r="H8651">
        <v>8</v>
      </c>
      <c r="I8651">
        <v>0</v>
      </c>
      <c r="J8651" s="4">
        <v>4.63</v>
      </c>
      <c r="K8651" s="3">
        <v>0</v>
      </c>
      <c r="L8651" s="1" t="s">
        <v>29</v>
      </c>
    </row>
    <row r="8652" spans="1:12" x14ac:dyDescent="0.3">
      <c r="A8652" s="1" t="s">
        <v>2062</v>
      </c>
      <c r="B8652" s="1" t="s">
        <v>57</v>
      </c>
      <c r="C8652" s="1" t="s">
        <v>66</v>
      </c>
      <c r="D8652" s="5">
        <v>42979</v>
      </c>
      <c r="E8652">
        <v>2</v>
      </c>
      <c r="F8652">
        <v>2</v>
      </c>
      <c r="G8652" s="2">
        <v>98.97</v>
      </c>
      <c r="H8652">
        <v>2</v>
      </c>
      <c r="I8652">
        <v>0</v>
      </c>
      <c r="J8652" s="4">
        <v>5</v>
      </c>
      <c r="K8652" s="3">
        <v>0</v>
      </c>
      <c r="L8652" s="1" t="s">
        <v>18</v>
      </c>
    </row>
    <row r="8653" spans="1:12" x14ac:dyDescent="0.3">
      <c r="A8653" s="1" t="s">
        <v>2062</v>
      </c>
      <c r="B8653" s="1" t="s">
        <v>57</v>
      </c>
      <c r="C8653" s="1" t="s">
        <v>66</v>
      </c>
      <c r="D8653" s="5">
        <v>43009</v>
      </c>
      <c r="E8653">
        <v>3</v>
      </c>
      <c r="F8653">
        <v>3</v>
      </c>
      <c r="G8653" s="2">
        <v>177.27</v>
      </c>
      <c r="H8653">
        <v>3</v>
      </c>
      <c r="I8653">
        <v>0</v>
      </c>
      <c r="J8653" s="4">
        <v>5</v>
      </c>
      <c r="K8653" s="3">
        <v>0</v>
      </c>
      <c r="L8653" s="1" t="s">
        <v>19</v>
      </c>
    </row>
    <row r="8654" spans="1:12" x14ac:dyDescent="0.3">
      <c r="A8654" s="1" t="s">
        <v>2062</v>
      </c>
      <c r="B8654" s="1" t="s">
        <v>57</v>
      </c>
      <c r="C8654" s="1" t="s">
        <v>66</v>
      </c>
      <c r="D8654" s="5">
        <v>43040</v>
      </c>
      <c r="E8654">
        <v>4</v>
      </c>
      <c r="F8654">
        <v>5</v>
      </c>
      <c r="G8654" s="2">
        <v>230.66</v>
      </c>
      <c r="H8654">
        <v>4</v>
      </c>
      <c r="I8654">
        <v>1</v>
      </c>
      <c r="J8654" s="4">
        <v>5</v>
      </c>
      <c r="K8654" s="3">
        <v>0.25</v>
      </c>
      <c r="L8654" s="1" t="s">
        <v>30</v>
      </c>
    </row>
    <row r="8655" spans="1:12" x14ac:dyDescent="0.3">
      <c r="A8655" s="1" t="s">
        <v>2062</v>
      </c>
      <c r="B8655" s="1" t="s">
        <v>57</v>
      </c>
      <c r="C8655" s="1" t="s">
        <v>66</v>
      </c>
      <c r="D8655" s="5">
        <v>43070</v>
      </c>
      <c r="E8655">
        <v>1</v>
      </c>
      <c r="F8655">
        <v>1</v>
      </c>
      <c r="G8655" s="2">
        <v>47</v>
      </c>
      <c r="H8655">
        <v>1</v>
      </c>
      <c r="I8655">
        <v>0</v>
      </c>
      <c r="J8655" s="4">
        <v>5</v>
      </c>
      <c r="K8655" s="3">
        <v>0</v>
      </c>
      <c r="L8655" s="1" t="s">
        <v>31</v>
      </c>
    </row>
    <row r="8656" spans="1:12" x14ac:dyDescent="0.3">
      <c r="A8656" s="1" t="s">
        <v>2062</v>
      </c>
      <c r="B8656" s="1" t="s">
        <v>57</v>
      </c>
      <c r="C8656" s="1" t="s">
        <v>66</v>
      </c>
      <c r="D8656" s="5">
        <v>43101</v>
      </c>
      <c r="E8656">
        <v>2</v>
      </c>
      <c r="F8656">
        <v>2</v>
      </c>
      <c r="G8656" s="2">
        <v>90.69</v>
      </c>
      <c r="H8656">
        <v>2</v>
      </c>
      <c r="I8656">
        <v>2</v>
      </c>
      <c r="J8656" s="4">
        <v>1</v>
      </c>
      <c r="K8656" s="3">
        <v>1</v>
      </c>
      <c r="L8656" s="1" t="s">
        <v>32</v>
      </c>
    </row>
    <row r="8657" spans="1:12" x14ac:dyDescent="0.3">
      <c r="A8657" s="1" t="s">
        <v>2062</v>
      </c>
      <c r="B8657" s="1" t="s">
        <v>57</v>
      </c>
      <c r="C8657" s="1" t="s">
        <v>66</v>
      </c>
      <c r="D8657" s="5">
        <v>43160</v>
      </c>
      <c r="E8657">
        <v>3</v>
      </c>
      <c r="F8657">
        <v>3</v>
      </c>
      <c r="G8657" s="2">
        <v>154.22</v>
      </c>
      <c r="H8657">
        <v>3</v>
      </c>
      <c r="I8657">
        <v>1</v>
      </c>
      <c r="J8657" s="4">
        <v>3.67</v>
      </c>
      <c r="K8657" s="3">
        <v>0.33333333333333331</v>
      </c>
      <c r="L8657" s="1" t="s">
        <v>34</v>
      </c>
    </row>
    <row r="8658" spans="1:12" x14ac:dyDescent="0.3">
      <c r="A8658" s="1" t="s">
        <v>2063</v>
      </c>
      <c r="B8658" s="1" t="s">
        <v>16</v>
      </c>
      <c r="C8658" s="1" t="s">
        <v>51</v>
      </c>
      <c r="D8658" s="5">
        <v>43313</v>
      </c>
      <c r="E8658">
        <v>1</v>
      </c>
      <c r="F8658">
        <v>1</v>
      </c>
      <c r="G8658" s="2">
        <v>37.130000000000003</v>
      </c>
      <c r="H8658">
        <v>1</v>
      </c>
      <c r="I8658">
        <v>0</v>
      </c>
      <c r="J8658" s="4">
        <v>5</v>
      </c>
      <c r="K8658" s="3">
        <v>0</v>
      </c>
      <c r="L8658" s="1" t="s">
        <v>49</v>
      </c>
    </row>
    <row r="8659" spans="1:12" x14ac:dyDescent="0.3">
      <c r="A8659" s="1" t="s">
        <v>2064</v>
      </c>
      <c r="B8659" s="1" t="s">
        <v>16</v>
      </c>
      <c r="C8659" s="1" t="s">
        <v>222</v>
      </c>
      <c r="D8659" s="5">
        <v>42644</v>
      </c>
      <c r="E8659">
        <v>4</v>
      </c>
      <c r="F8659">
        <v>6</v>
      </c>
      <c r="G8659" s="2">
        <v>385.51</v>
      </c>
      <c r="H8659">
        <v>4</v>
      </c>
      <c r="I8659">
        <v>0</v>
      </c>
      <c r="J8659" s="4">
        <v>3.75</v>
      </c>
      <c r="K8659" s="3">
        <v>0</v>
      </c>
      <c r="L8659" s="1" t="s">
        <v>64</v>
      </c>
    </row>
    <row r="8660" spans="1:12" x14ac:dyDescent="0.3">
      <c r="A8660" s="1" t="s">
        <v>2064</v>
      </c>
      <c r="B8660" s="1" t="s">
        <v>16</v>
      </c>
      <c r="C8660" s="1" t="s">
        <v>222</v>
      </c>
      <c r="D8660" s="5">
        <v>42736</v>
      </c>
      <c r="E8660">
        <v>1</v>
      </c>
      <c r="F8660">
        <v>1</v>
      </c>
      <c r="G8660" s="2">
        <v>60.46</v>
      </c>
      <c r="H8660">
        <v>1</v>
      </c>
      <c r="I8660">
        <v>0</v>
      </c>
      <c r="J8660" s="4">
        <v>5</v>
      </c>
      <c r="K8660" s="3">
        <v>0</v>
      </c>
      <c r="L8660" s="1" t="s">
        <v>45</v>
      </c>
    </row>
    <row r="8661" spans="1:12" x14ac:dyDescent="0.3">
      <c r="A8661" s="1" t="s">
        <v>2064</v>
      </c>
      <c r="B8661" s="1" t="s">
        <v>16</v>
      </c>
      <c r="C8661" s="1" t="s">
        <v>222</v>
      </c>
      <c r="D8661" s="5">
        <v>42767</v>
      </c>
      <c r="E8661">
        <v>2</v>
      </c>
      <c r="F8661">
        <v>2</v>
      </c>
      <c r="G8661" s="2">
        <v>693.91</v>
      </c>
      <c r="H8661">
        <v>2</v>
      </c>
      <c r="I8661">
        <v>0</v>
      </c>
      <c r="J8661" s="4">
        <v>5</v>
      </c>
      <c r="K8661" s="3">
        <v>0</v>
      </c>
      <c r="L8661" s="1" t="s">
        <v>23</v>
      </c>
    </row>
    <row r="8662" spans="1:12" x14ac:dyDescent="0.3">
      <c r="A8662" s="1" t="s">
        <v>2064</v>
      </c>
      <c r="B8662" s="1" t="s">
        <v>16</v>
      </c>
      <c r="C8662" s="1" t="s">
        <v>222</v>
      </c>
      <c r="D8662" s="5">
        <v>42795</v>
      </c>
      <c r="E8662">
        <v>4</v>
      </c>
      <c r="F8662">
        <v>4</v>
      </c>
      <c r="G8662" s="2">
        <v>530.21</v>
      </c>
      <c r="H8662">
        <v>4</v>
      </c>
      <c r="I8662">
        <v>0</v>
      </c>
      <c r="J8662" s="4">
        <v>4.25</v>
      </c>
      <c r="K8662" s="3">
        <v>0</v>
      </c>
      <c r="L8662" s="1" t="s">
        <v>24</v>
      </c>
    </row>
    <row r="8663" spans="1:12" x14ac:dyDescent="0.3">
      <c r="A8663" s="1" t="s">
        <v>2064</v>
      </c>
      <c r="B8663" s="1" t="s">
        <v>16</v>
      </c>
      <c r="C8663" s="1" t="s">
        <v>222</v>
      </c>
      <c r="D8663" s="5">
        <v>42856</v>
      </c>
      <c r="E8663">
        <v>3</v>
      </c>
      <c r="F8663">
        <v>3</v>
      </c>
      <c r="G8663" s="2">
        <v>483.12</v>
      </c>
      <c r="H8663">
        <v>3</v>
      </c>
      <c r="I8663">
        <v>0</v>
      </c>
      <c r="J8663" s="4">
        <v>4.33</v>
      </c>
      <c r="K8663" s="3">
        <v>0</v>
      </c>
      <c r="L8663" s="1" t="s">
        <v>26</v>
      </c>
    </row>
    <row r="8664" spans="1:12" x14ac:dyDescent="0.3">
      <c r="A8664" s="1" t="s">
        <v>2064</v>
      </c>
      <c r="B8664" s="1" t="s">
        <v>16</v>
      </c>
      <c r="C8664" s="1" t="s">
        <v>222</v>
      </c>
      <c r="D8664" s="5">
        <v>42887</v>
      </c>
      <c r="E8664">
        <v>1</v>
      </c>
      <c r="F8664">
        <v>2</v>
      </c>
      <c r="G8664" s="2">
        <v>296.12</v>
      </c>
      <c r="H8664">
        <v>1</v>
      </c>
      <c r="I8664">
        <v>0</v>
      </c>
      <c r="J8664" s="4">
        <v>5</v>
      </c>
      <c r="K8664" s="3">
        <v>0</v>
      </c>
      <c r="L8664" s="1" t="s">
        <v>27</v>
      </c>
    </row>
    <row r="8665" spans="1:12" x14ac:dyDescent="0.3">
      <c r="A8665" s="1" t="s">
        <v>2064</v>
      </c>
      <c r="B8665" s="1" t="s">
        <v>16</v>
      </c>
      <c r="C8665" s="1" t="s">
        <v>222</v>
      </c>
      <c r="D8665" s="5">
        <v>42917</v>
      </c>
      <c r="E8665">
        <v>2</v>
      </c>
      <c r="F8665">
        <v>2</v>
      </c>
      <c r="G8665" s="2">
        <v>129.80000000000001</v>
      </c>
      <c r="H8665">
        <v>2</v>
      </c>
      <c r="I8665">
        <v>0</v>
      </c>
      <c r="J8665" s="4">
        <v>4</v>
      </c>
      <c r="K8665" s="3">
        <v>0</v>
      </c>
      <c r="L8665" s="1" t="s">
        <v>28</v>
      </c>
    </row>
    <row r="8666" spans="1:12" x14ac:dyDescent="0.3">
      <c r="A8666" s="1" t="s">
        <v>2064</v>
      </c>
      <c r="B8666" s="1" t="s">
        <v>16</v>
      </c>
      <c r="C8666" s="1" t="s">
        <v>222</v>
      </c>
      <c r="D8666" s="5">
        <v>42948</v>
      </c>
      <c r="E8666">
        <v>3</v>
      </c>
      <c r="F8666">
        <v>3</v>
      </c>
      <c r="G8666" s="2">
        <v>193.28</v>
      </c>
      <c r="H8666">
        <v>3</v>
      </c>
      <c r="I8666">
        <v>1</v>
      </c>
      <c r="J8666" s="4">
        <v>2.33</v>
      </c>
      <c r="K8666" s="3">
        <v>0.33333333333333331</v>
      </c>
      <c r="L8666" s="1" t="s">
        <v>29</v>
      </c>
    </row>
    <row r="8667" spans="1:12" x14ac:dyDescent="0.3">
      <c r="A8667" s="1" t="s">
        <v>2065</v>
      </c>
      <c r="B8667" s="1" t="s">
        <v>129</v>
      </c>
      <c r="C8667" s="1" t="s">
        <v>318</v>
      </c>
      <c r="D8667" s="5">
        <v>43191</v>
      </c>
      <c r="E8667">
        <v>2</v>
      </c>
      <c r="F8667">
        <v>2</v>
      </c>
      <c r="G8667" s="2">
        <v>138.49</v>
      </c>
      <c r="H8667">
        <v>2</v>
      </c>
      <c r="I8667">
        <v>0</v>
      </c>
      <c r="J8667" s="4">
        <v>5</v>
      </c>
      <c r="K8667" s="3">
        <v>0</v>
      </c>
      <c r="L8667" s="1" t="s">
        <v>35</v>
      </c>
    </row>
    <row r="8668" spans="1:12" x14ac:dyDescent="0.3">
      <c r="A8668" s="1" t="s">
        <v>2065</v>
      </c>
      <c r="B8668" s="1" t="s">
        <v>129</v>
      </c>
      <c r="C8668" s="1" t="s">
        <v>318</v>
      </c>
      <c r="D8668" s="5">
        <v>43221</v>
      </c>
      <c r="E8668">
        <v>4</v>
      </c>
      <c r="F8668">
        <v>7</v>
      </c>
      <c r="G8668" s="2">
        <v>430.91</v>
      </c>
      <c r="H8668">
        <v>4</v>
      </c>
      <c r="I8668">
        <v>0</v>
      </c>
      <c r="J8668" s="4">
        <v>4.75</v>
      </c>
      <c r="K8668" s="3">
        <v>0</v>
      </c>
      <c r="L8668" s="1" t="s">
        <v>46</v>
      </c>
    </row>
    <row r="8669" spans="1:12" x14ac:dyDescent="0.3">
      <c r="A8669" s="1" t="s">
        <v>2065</v>
      </c>
      <c r="B8669" s="1" t="s">
        <v>129</v>
      </c>
      <c r="C8669" s="1" t="s">
        <v>318</v>
      </c>
      <c r="D8669" s="5">
        <v>43252</v>
      </c>
      <c r="E8669">
        <v>6</v>
      </c>
      <c r="F8669">
        <v>7</v>
      </c>
      <c r="G8669" s="2">
        <v>473.83</v>
      </c>
      <c r="H8669">
        <v>6</v>
      </c>
      <c r="I8669">
        <v>0</v>
      </c>
      <c r="J8669" s="4">
        <v>4.67</v>
      </c>
      <c r="K8669" s="3">
        <v>0</v>
      </c>
      <c r="L8669" s="1" t="s">
        <v>36</v>
      </c>
    </row>
    <row r="8670" spans="1:12" x14ac:dyDescent="0.3">
      <c r="A8670" s="1" t="s">
        <v>2065</v>
      </c>
      <c r="B8670" s="1" t="s">
        <v>129</v>
      </c>
      <c r="C8670" s="1" t="s">
        <v>318</v>
      </c>
      <c r="D8670" s="5">
        <v>43282</v>
      </c>
      <c r="E8670">
        <v>1</v>
      </c>
      <c r="F8670">
        <v>1</v>
      </c>
      <c r="G8670" s="2">
        <v>55.86</v>
      </c>
      <c r="H8670">
        <v>1</v>
      </c>
      <c r="I8670">
        <v>0</v>
      </c>
      <c r="J8670" s="4">
        <v>4</v>
      </c>
      <c r="K8670" s="3">
        <v>0</v>
      </c>
      <c r="L8670" s="1" t="s">
        <v>37</v>
      </c>
    </row>
    <row r="8671" spans="1:12" x14ac:dyDescent="0.3">
      <c r="A8671" s="1" t="s">
        <v>2065</v>
      </c>
      <c r="B8671" s="1" t="s">
        <v>129</v>
      </c>
      <c r="C8671" s="1" t="s">
        <v>318</v>
      </c>
      <c r="D8671" s="5">
        <v>43313</v>
      </c>
      <c r="E8671">
        <v>1</v>
      </c>
      <c r="F8671">
        <v>1</v>
      </c>
      <c r="G8671" s="2">
        <v>56.17</v>
      </c>
      <c r="H8671">
        <v>1</v>
      </c>
      <c r="I8671">
        <v>0</v>
      </c>
      <c r="J8671" s="4">
        <v>5</v>
      </c>
      <c r="K8671" s="3">
        <v>0</v>
      </c>
      <c r="L8671" s="1" t="s">
        <v>49</v>
      </c>
    </row>
    <row r="8672" spans="1:12" x14ac:dyDescent="0.3">
      <c r="A8672" s="1" t="s">
        <v>2066</v>
      </c>
      <c r="B8672" s="1" t="s">
        <v>16</v>
      </c>
      <c r="C8672" s="1" t="s">
        <v>51</v>
      </c>
      <c r="D8672" s="5">
        <v>42767</v>
      </c>
      <c r="E8672">
        <v>2</v>
      </c>
      <c r="F8672">
        <v>2</v>
      </c>
      <c r="G8672" s="2">
        <v>235.44</v>
      </c>
      <c r="H8672">
        <v>2</v>
      </c>
      <c r="I8672">
        <v>0</v>
      </c>
      <c r="J8672" s="4">
        <v>5</v>
      </c>
      <c r="K8672" s="3">
        <v>0</v>
      </c>
      <c r="L8672" s="1" t="s">
        <v>23</v>
      </c>
    </row>
    <row r="8673" spans="1:12" x14ac:dyDescent="0.3">
      <c r="A8673" s="1" t="s">
        <v>2066</v>
      </c>
      <c r="B8673" s="1" t="s">
        <v>16</v>
      </c>
      <c r="C8673" s="1" t="s">
        <v>51</v>
      </c>
      <c r="D8673" s="5">
        <v>42795</v>
      </c>
      <c r="E8673">
        <v>4</v>
      </c>
      <c r="F8673">
        <v>8</v>
      </c>
      <c r="G8673" s="2">
        <v>1195.3499999999999</v>
      </c>
      <c r="H8673">
        <v>4</v>
      </c>
      <c r="I8673">
        <v>1</v>
      </c>
      <c r="J8673" s="4">
        <v>1.25</v>
      </c>
      <c r="K8673" s="3">
        <v>0.25</v>
      </c>
      <c r="L8673" s="1" t="s">
        <v>24</v>
      </c>
    </row>
    <row r="8674" spans="1:12" x14ac:dyDescent="0.3">
      <c r="A8674" s="1" t="s">
        <v>2066</v>
      </c>
      <c r="B8674" s="1" t="s">
        <v>16</v>
      </c>
      <c r="C8674" s="1" t="s">
        <v>51</v>
      </c>
      <c r="D8674" s="5">
        <v>42826</v>
      </c>
      <c r="E8674">
        <v>3</v>
      </c>
      <c r="F8674">
        <v>4</v>
      </c>
      <c r="G8674" s="2">
        <v>529.03</v>
      </c>
      <c r="H8674">
        <v>3</v>
      </c>
      <c r="I8674">
        <v>1</v>
      </c>
      <c r="J8674" s="4">
        <v>3.67</v>
      </c>
      <c r="K8674" s="3">
        <v>0.33333333333333331</v>
      </c>
      <c r="L8674" s="1" t="s">
        <v>25</v>
      </c>
    </row>
    <row r="8675" spans="1:12" x14ac:dyDescent="0.3">
      <c r="A8675" s="1" t="s">
        <v>2066</v>
      </c>
      <c r="B8675" s="1" t="s">
        <v>16</v>
      </c>
      <c r="C8675" s="1" t="s">
        <v>51</v>
      </c>
      <c r="D8675" s="5">
        <v>42887</v>
      </c>
      <c r="E8675">
        <v>1</v>
      </c>
      <c r="F8675">
        <v>4</v>
      </c>
      <c r="G8675" s="2">
        <v>1115.48</v>
      </c>
      <c r="H8675">
        <v>1</v>
      </c>
      <c r="I8675">
        <v>0</v>
      </c>
      <c r="J8675" s="4">
        <v>4</v>
      </c>
      <c r="K8675" s="3">
        <v>0</v>
      </c>
      <c r="L8675" s="1" t="s">
        <v>27</v>
      </c>
    </row>
    <row r="8676" spans="1:12" x14ac:dyDescent="0.3">
      <c r="A8676" s="1" t="s">
        <v>2066</v>
      </c>
      <c r="B8676" s="1" t="s">
        <v>16</v>
      </c>
      <c r="C8676" s="1" t="s">
        <v>51</v>
      </c>
      <c r="D8676" s="5">
        <v>42917</v>
      </c>
      <c r="E8676">
        <v>1</v>
      </c>
      <c r="F8676">
        <v>4</v>
      </c>
      <c r="G8676" s="2">
        <v>642.64</v>
      </c>
      <c r="H8676">
        <v>1</v>
      </c>
      <c r="I8676">
        <v>0</v>
      </c>
      <c r="J8676" s="4">
        <v>1</v>
      </c>
      <c r="K8676" s="3">
        <v>0</v>
      </c>
      <c r="L8676" s="1" t="s">
        <v>28</v>
      </c>
    </row>
    <row r="8677" spans="1:12" x14ac:dyDescent="0.3">
      <c r="A8677" s="1" t="s">
        <v>2066</v>
      </c>
      <c r="B8677" s="1" t="s">
        <v>16</v>
      </c>
      <c r="C8677" s="1" t="s">
        <v>51</v>
      </c>
      <c r="D8677" s="5">
        <v>42948</v>
      </c>
      <c r="E8677">
        <v>5</v>
      </c>
      <c r="F8677">
        <v>6</v>
      </c>
      <c r="G8677" s="2">
        <v>1284.6400000000001</v>
      </c>
      <c r="H8677">
        <v>5</v>
      </c>
      <c r="I8677">
        <v>0</v>
      </c>
      <c r="J8677" s="4">
        <v>5</v>
      </c>
      <c r="K8677" s="3">
        <v>0</v>
      </c>
      <c r="L8677" s="1" t="s">
        <v>29</v>
      </c>
    </row>
    <row r="8678" spans="1:12" x14ac:dyDescent="0.3">
      <c r="A8678" s="1" t="s">
        <v>2066</v>
      </c>
      <c r="B8678" s="1" t="s">
        <v>16</v>
      </c>
      <c r="C8678" s="1" t="s">
        <v>51</v>
      </c>
      <c r="D8678" s="5">
        <v>42979</v>
      </c>
      <c r="E8678">
        <v>6</v>
      </c>
      <c r="F8678">
        <v>8</v>
      </c>
      <c r="G8678" s="2">
        <v>1498.98</v>
      </c>
      <c r="H8678">
        <v>6</v>
      </c>
      <c r="I8678">
        <v>0</v>
      </c>
      <c r="J8678" s="4">
        <v>4.17</v>
      </c>
      <c r="K8678" s="3">
        <v>0</v>
      </c>
      <c r="L8678" s="1" t="s">
        <v>18</v>
      </c>
    </row>
    <row r="8679" spans="1:12" x14ac:dyDescent="0.3">
      <c r="A8679" s="1" t="s">
        <v>2066</v>
      </c>
      <c r="B8679" s="1" t="s">
        <v>16</v>
      </c>
      <c r="C8679" s="1" t="s">
        <v>51</v>
      </c>
      <c r="D8679" s="5">
        <v>43009</v>
      </c>
      <c r="E8679">
        <v>5</v>
      </c>
      <c r="F8679">
        <v>11</v>
      </c>
      <c r="G8679" s="2">
        <v>1802.61</v>
      </c>
      <c r="H8679">
        <v>5</v>
      </c>
      <c r="I8679">
        <v>1</v>
      </c>
      <c r="J8679" s="4">
        <v>4.2</v>
      </c>
      <c r="K8679" s="3">
        <v>0.2</v>
      </c>
      <c r="L8679" s="1" t="s">
        <v>19</v>
      </c>
    </row>
    <row r="8680" spans="1:12" x14ac:dyDescent="0.3">
      <c r="A8680" s="1" t="s">
        <v>2066</v>
      </c>
      <c r="B8680" s="1" t="s">
        <v>16</v>
      </c>
      <c r="C8680" s="1" t="s">
        <v>51</v>
      </c>
      <c r="D8680" s="5">
        <v>43040</v>
      </c>
      <c r="E8680">
        <v>7</v>
      </c>
      <c r="F8680">
        <v>19</v>
      </c>
      <c r="G8680" s="2">
        <v>1892.31</v>
      </c>
      <c r="H8680">
        <v>7</v>
      </c>
      <c r="I8680">
        <v>1</v>
      </c>
      <c r="J8680" s="4">
        <v>3</v>
      </c>
      <c r="K8680" s="3">
        <v>0.14285714285714285</v>
      </c>
      <c r="L8680" s="1" t="s">
        <v>30</v>
      </c>
    </row>
    <row r="8681" spans="1:12" x14ac:dyDescent="0.3">
      <c r="A8681" s="1" t="s">
        <v>2066</v>
      </c>
      <c r="B8681" s="1" t="s">
        <v>16</v>
      </c>
      <c r="C8681" s="1" t="s">
        <v>51</v>
      </c>
      <c r="D8681" s="5">
        <v>43070</v>
      </c>
      <c r="E8681">
        <v>3</v>
      </c>
      <c r="F8681">
        <v>7</v>
      </c>
      <c r="G8681" s="2">
        <v>890.46</v>
      </c>
      <c r="H8681">
        <v>3</v>
      </c>
      <c r="I8681">
        <v>0</v>
      </c>
      <c r="J8681" s="4">
        <v>2</v>
      </c>
      <c r="K8681" s="3">
        <v>0</v>
      </c>
      <c r="L8681" s="1" t="s">
        <v>31</v>
      </c>
    </row>
    <row r="8682" spans="1:12" x14ac:dyDescent="0.3">
      <c r="A8682" s="1" t="s">
        <v>2066</v>
      </c>
      <c r="B8682" s="1" t="s">
        <v>16</v>
      </c>
      <c r="C8682" s="1" t="s">
        <v>51</v>
      </c>
      <c r="D8682" s="5">
        <v>43101</v>
      </c>
      <c r="E8682">
        <v>4</v>
      </c>
      <c r="F8682">
        <v>6</v>
      </c>
      <c r="G8682" s="2">
        <v>1129.46</v>
      </c>
      <c r="H8682">
        <v>4</v>
      </c>
      <c r="I8682">
        <v>0</v>
      </c>
      <c r="J8682" s="4">
        <v>5</v>
      </c>
      <c r="K8682" s="3">
        <v>0</v>
      </c>
      <c r="L8682" s="1" t="s">
        <v>32</v>
      </c>
    </row>
    <row r="8683" spans="1:12" x14ac:dyDescent="0.3">
      <c r="A8683" s="1" t="s">
        <v>2067</v>
      </c>
      <c r="B8683" s="1" t="s">
        <v>16</v>
      </c>
      <c r="C8683" s="1" t="s">
        <v>51</v>
      </c>
      <c r="D8683" s="5">
        <v>43191</v>
      </c>
      <c r="E8683">
        <v>1</v>
      </c>
      <c r="F8683">
        <v>2</v>
      </c>
      <c r="G8683" s="2">
        <v>184.22</v>
      </c>
      <c r="H8683">
        <v>1</v>
      </c>
      <c r="I8683">
        <v>0</v>
      </c>
      <c r="J8683" s="4">
        <v>4</v>
      </c>
      <c r="K8683" s="3">
        <v>0</v>
      </c>
      <c r="L8683" s="1" t="s">
        <v>35</v>
      </c>
    </row>
    <row r="8684" spans="1:12" x14ac:dyDescent="0.3">
      <c r="A8684" s="1" t="s">
        <v>2067</v>
      </c>
      <c r="B8684" s="1" t="s">
        <v>16</v>
      </c>
      <c r="C8684" s="1" t="s">
        <v>51</v>
      </c>
      <c r="D8684" s="5">
        <v>43282</v>
      </c>
      <c r="E8684">
        <v>1</v>
      </c>
      <c r="F8684">
        <v>2</v>
      </c>
      <c r="G8684" s="2">
        <v>254.16</v>
      </c>
      <c r="H8684">
        <v>1</v>
      </c>
      <c r="I8684">
        <v>0</v>
      </c>
      <c r="J8684" s="4">
        <v>5</v>
      </c>
      <c r="K8684" s="3">
        <v>0</v>
      </c>
      <c r="L8684" s="1" t="s">
        <v>37</v>
      </c>
    </row>
    <row r="8685" spans="1:12" x14ac:dyDescent="0.3">
      <c r="A8685" s="1" t="s">
        <v>2068</v>
      </c>
      <c r="B8685" s="1" t="s">
        <v>16</v>
      </c>
      <c r="C8685" s="1" t="s">
        <v>51</v>
      </c>
      <c r="D8685" s="5">
        <v>42826</v>
      </c>
      <c r="E8685">
        <v>1</v>
      </c>
      <c r="F8685">
        <v>1</v>
      </c>
      <c r="G8685" s="2">
        <v>98.21</v>
      </c>
      <c r="H8685">
        <v>1</v>
      </c>
      <c r="I8685">
        <v>0</v>
      </c>
      <c r="J8685" s="4">
        <v>3</v>
      </c>
      <c r="K8685" s="3">
        <v>0</v>
      </c>
      <c r="L8685" s="1" t="s">
        <v>25</v>
      </c>
    </row>
    <row r="8686" spans="1:12" x14ac:dyDescent="0.3">
      <c r="A8686" s="1" t="s">
        <v>2068</v>
      </c>
      <c r="B8686" s="1" t="s">
        <v>16</v>
      </c>
      <c r="C8686" s="1" t="s">
        <v>51</v>
      </c>
      <c r="D8686" s="5">
        <v>43040</v>
      </c>
      <c r="E8686">
        <v>1</v>
      </c>
      <c r="F8686">
        <v>1</v>
      </c>
      <c r="G8686" s="2">
        <v>210.72</v>
      </c>
      <c r="H8686">
        <v>1</v>
      </c>
      <c r="I8686">
        <v>0</v>
      </c>
      <c r="J8686" s="4">
        <v>5</v>
      </c>
      <c r="K8686" s="3">
        <v>0</v>
      </c>
      <c r="L8686" s="1" t="s">
        <v>30</v>
      </c>
    </row>
    <row r="8687" spans="1:12" x14ac:dyDescent="0.3">
      <c r="A8687" s="1" t="s">
        <v>2068</v>
      </c>
      <c r="B8687" s="1" t="s">
        <v>16</v>
      </c>
      <c r="C8687" s="1" t="s">
        <v>51</v>
      </c>
      <c r="D8687" s="5">
        <v>43070</v>
      </c>
      <c r="E8687">
        <v>3</v>
      </c>
      <c r="F8687">
        <v>3</v>
      </c>
      <c r="G8687" s="2">
        <v>365.4</v>
      </c>
      <c r="H8687">
        <v>3</v>
      </c>
      <c r="I8687">
        <v>1</v>
      </c>
      <c r="J8687" s="4">
        <v>3.67</v>
      </c>
      <c r="K8687" s="3">
        <v>0.33333333333333331</v>
      </c>
      <c r="L8687" s="1" t="s">
        <v>31</v>
      </c>
    </row>
    <row r="8688" spans="1:12" x14ac:dyDescent="0.3">
      <c r="A8688" s="1" t="s">
        <v>2069</v>
      </c>
      <c r="B8688" s="1" t="s">
        <v>16</v>
      </c>
      <c r="C8688" s="1" t="s">
        <v>914</v>
      </c>
      <c r="D8688" s="5">
        <v>42856</v>
      </c>
      <c r="E8688">
        <v>2</v>
      </c>
      <c r="F8688">
        <v>2</v>
      </c>
      <c r="G8688" s="2">
        <v>1306.77</v>
      </c>
      <c r="H8688">
        <v>2</v>
      </c>
      <c r="I8688">
        <v>0</v>
      </c>
      <c r="J8688" s="4">
        <v>5</v>
      </c>
      <c r="K8688" s="3">
        <v>0</v>
      </c>
      <c r="L8688" s="1" t="s">
        <v>26</v>
      </c>
    </row>
    <row r="8689" spans="1:12" x14ac:dyDescent="0.3">
      <c r="A8689" s="1" t="s">
        <v>2069</v>
      </c>
      <c r="B8689" s="1" t="s">
        <v>16</v>
      </c>
      <c r="C8689" s="1" t="s">
        <v>914</v>
      </c>
      <c r="D8689" s="5">
        <v>42887</v>
      </c>
      <c r="E8689">
        <v>7</v>
      </c>
      <c r="F8689">
        <v>7</v>
      </c>
      <c r="G8689" s="2">
        <v>4370.12</v>
      </c>
      <c r="H8689">
        <v>7</v>
      </c>
      <c r="I8689">
        <v>1</v>
      </c>
      <c r="J8689" s="4">
        <v>4.8600000000000003</v>
      </c>
      <c r="K8689" s="3">
        <v>0.14285714285714285</v>
      </c>
      <c r="L8689" s="1" t="s">
        <v>27</v>
      </c>
    </row>
    <row r="8690" spans="1:12" x14ac:dyDescent="0.3">
      <c r="A8690" s="1" t="s">
        <v>2069</v>
      </c>
      <c r="B8690" s="1" t="s">
        <v>16</v>
      </c>
      <c r="C8690" s="1" t="s">
        <v>914</v>
      </c>
      <c r="D8690" s="5">
        <v>42917</v>
      </c>
      <c r="E8690">
        <v>6</v>
      </c>
      <c r="F8690">
        <v>6</v>
      </c>
      <c r="G8690" s="2">
        <v>3792.97</v>
      </c>
      <c r="H8690">
        <v>6</v>
      </c>
      <c r="I8690">
        <v>0</v>
      </c>
      <c r="J8690" s="4">
        <v>4</v>
      </c>
      <c r="K8690" s="3">
        <v>0</v>
      </c>
      <c r="L8690" s="1" t="s">
        <v>28</v>
      </c>
    </row>
    <row r="8691" spans="1:12" x14ac:dyDescent="0.3">
      <c r="A8691" s="1" t="s">
        <v>2069</v>
      </c>
      <c r="B8691" s="1" t="s">
        <v>16</v>
      </c>
      <c r="C8691" s="1" t="s">
        <v>914</v>
      </c>
      <c r="D8691" s="5">
        <v>42948</v>
      </c>
      <c r="E8691">
        <v>13</v>
      </c>
      <c r="F8691">
        <v>13</v>
      </c>
      <c r="G8691" s="2">
        <v>8692.36</v>
      </c>
      <c r="H8691">
        <v>13</v>
      </c>
      <c r="I8691">
        <v>0</v>
      </c>
      <c r="J8691" s="4">
        <v>4.62</v>
      </c>
      <c r="K8691" s="3">
        <v>0</v>
      </c>
      <c r="L8691" s="1" t="s">
        <v>29</v>
      </c>
    </row>
    <row r="8692" spans="1:12" x14ac:dyDescent="0.3">
      <c r="A8692" s="1" t="s">
        <v>2069</v>
      </c>
      <c r="B8692" s="1" t="s">
        <v>16</v>
      </c>
      <c r="C8692" s="1" t="s">
        <v>914</v>
      </c>
      <c r="D8692" s="5">
        <v>42979</v>
      </c>
      <c r="E8692">
        <v>14</v>
      </c>
      <c r="F8692">
        <v>14</v>
      </c>
      <c r="G8692" s="2">
        <v>9250.0300000000007</v>
      </c>
      <c r="H8692">
        <v>14</v>
      </c>
      <c r="I8692">
        <v>0</v>
      </c>
      <c r="J8692" s="4">
        <v>4.79</v>
      </c>
      <c r="K8692" s="3">
        <v>0</v>
      </c>
      <c r="L8692" s="1" t="s">
        <v>18</v>
      </c>
    </row>
    <row r="8693" spans="1:12" x14ac:dyDescent="0.3">
      <c r="A8693" s="1" t="s">
        <v>2069</v>
      </c>
      <c r="B8693" s="1" t="s">
        <v>16</v>
      </c>
      <c r="C8693" s="1" t="s">
        <v>914</v>
      </c>
      <c r="D8693" s="5">
        <v>43009</v>
      </c>
      <c r="E8693">
        <v>8</v>
      </c>
      <c r="F8693">
        <v>8</v>
      </c>
      <c r="G8693" s="2">
        <v>5440.97</v>
      </c>
      <c r="H8693">
        <v>8</v>
      </c>
      <c r="I8693">
        <v>1</v>
      </c>
      <c r="J8693" s="4">
        <v>4.63</v>
      </c>
      <c r="K8693" s="3">
        <v>0.125</v>
      </c>
      <c r="L8693" s="1" t="s">
        <v>19</v>
      </c>
    </row>
    <row r="8694" spans="1:12" x14ac:dyDescent="0.3">
      <c r="A8694" s="1" t="s">
        <v>2069</v>
      </c>
      <c r="B8694" s="1" t="s">
        <v>16</v>
      </c>
      <c r="C8694" s="1" t="s">
        <v>914</v>
      </c>
      <c r="D8694" s="5">
        <v>43040</v>
      </c>
      <c r="E8694">
        <v>7</v>
      </c>
      <c r="F8694">
        <v>7</v>
      </c>
      <c r="G8694" s="2">
        <v>4805.68</v>
      </c>
      <c r="H8694">
        <v>7</v>
      </c>
      <c r="I8694">
        <v>0</v>
      </c>
      <c r="J8694" s="4">
        <v>4.29</v>
      </c>
      <c r="K8694" s="3">
        <v>0</v>
      </c>
      <c r="L8694" s="1" t="s">
        <v>30</v>
      </c>
    </row>
    <row r="8695" spans="1:12" x14ac:dyDescent="0.3">
      <c r="A8695" s="1" t="s">
        <v>2069</v>
      </c>
      <c r="B8695" s="1" t="s">
        <v>16</v>
      </c>
      <c r="C8695" s="1" t="s">
        <v>914</v>
      </c>
      <c r="D8695" s="5">
        <v>43070</v>
      </c>
      <c r="E8695">
        <v>2</v>
      </c>
      <c r="F8695">
        <v>2</v>
      </c>
      <c r="G8695" s="2">
        <v>1364.55</v>
      </c>
      <c r="H8695">
        <v>2</v>
      </c>
      <c r="I8695">
        <v>0</v>
      </c>
      <c r="J8695" s="4">
        <v>5</v>
      </c>
      <c r="K8695" s="3">
        <v>0</v>
      </c>
      <c r="L8695" s="1" t="s">
        <v>31</v>
      </c>
    </row>
    <row r="8696" spans="1:12" x14ac:dyDescent="0.3">
      <c r="A8696" s="1" t="s">
        <v>2069</v>
      </c>
      <c r="B8696" s="1" t="s">
        <v>16</v>
      </c>
      <c r="C8696" s="1" t="s">
        <v>914</v>
      </c>
      <c r="D8696" s="5">
        <v>43132</v>
      </c>
      <c r="E8696">
        <v>2</v>
      </c>
      <c r="F8696">
        <v>2</v>
      </c>
      <c r="G8696" s="2">
        <v>1338.67</v>
      </c>
      <c r="H8696">
        <v>2</v>
      </c>
      <c r="I8696">
        <v>1</v>
      </c>
      <c r="J8696" s="4">
        <v>3.5</v>
      </c>
      <c r="K8696" s="3">
        <v>0.5</v>
      </c>
      <c r="L8696" s="1" t="s">
        <v>33</v>
      </c>
    </row>
    <row r="8697" spans="1:12" x14ac:dyDescent="0.3">
      <c r="A8697" s="1" t="s">
        <v>2069</v>
      </c>
      <c r="B8697" s="1" t="s">
        <v>16</v>
      </c>
      <c r="C8697" s="1" t="s">
        <v>914</v>
      </c>
      <c r="D8697" s="5">
        <v>43160</v>
      </c>
      <c r="E8697">
        <v>2</v>
      </c>
      <c r="F8697">
        <v>2</v>
      </c>
      <c r="G8697" s="2">
        <v>1517.21</v>
      </c>
      <c r="H8697">
        <v>2</v>
      </c>
      <c r="I8697">
        <v>1</v>
      </c>
      <c r="J8697" s="4">
        <v>3</v>
      </c>
      <c r="K8697" s="3">
        <v>0.5</v>
      </c>
      <c r="L8697" s="1" t="s">
        <v>34</v>
      </c>
    </row>
    <row r="8698" spans="1:12" x14ac:dyDescent="0.3">
      <c r="A8698" s="1" t="s">
        <v>2069</v>
      </c>
      <c r="B8698" s="1" t="s">
        <v>16</v>
      </c>
      <c r="C8698" s="1" t="s">
        <v>914</v>
      </c>
      <c r="D8698" s="5">
        <v>43282</v>
      </c>
      <c r="E8698">
        <v>1</v>
      </c>
      <c r="F8698">
        <v>1</v>
      </c>
      <c r="G8698" s="2">
        <v>864.84</v>
      </c>
      <c r="H8698">
        <v>1</v>
      </c>
      <c r="I8698">
        <v>0</v>
      </c>
      <c r="J8698" s="4">
        <v>5</v>
      </c>
      <c r="K8698" s="3">
        <v>0</v>
      </c>
      <c r="L8698" s="1" t="s">
        <v>37</v>
      </c>
    </row>
    <row r="8699" spans="1:12" x14ac:dyDescent="0.3">
      <c r="A8699" s="1" t="s">
        <v>2069</v>
      </c>
      <c r="B8699" s="1" t="s">
        <v>16</v>
      </c>
      <c r="C8699" s="1" t="s">
        <v>914</v>
      </c>
      <c r="D8699" s="5">
        <v>43313</v>
      </c>
      <c r="E8699">
        <v>2</v>
      </c>
      <c r="F8699">
        <v>2</v>
      </c>
      <c r="G8699" s="2">
        <v>1463.25</v>
      </c>
      <c r="H8699">
        <v>2</v>
      </c>
      <c r="I8699">
        <v>0</v>
      </c>
      <c r="J8699" s="4">
        <v>5</v>
      </c>
      <c r="K8699" s="3">
        <v>0</v>
      </c>
      <c r="L8699" s="1" t="s">
        <v>49</v>
      </c>
    </row>
    <row r="8700" spans="1:12" x14ac:dyDescent="0.3">
      <c r="A8700" s="1" t="s">
        <v>2070</v>
      </c>
      <c r="B8700" s="1" t="s">
        <v>16</v>
      </c>
      <c r="C8700" s="1" t="s">
        <v>51</v>
      </c>
      <c r="D8700" s="5">
        <v>42736</v>
      </c>
      <c r="E8700">
        <v>3</v>
      </c>
      <c r="F8700">
        <v>3</v>
      </c>
      <c r="G8700" s="2">
        <v>353</v>
      </c>
      <c r="H8700">
        <v>3</v>
      </c>
      <c r="I8700">
        <v>0</v>
      </c>
      <c r="J8700" s="4">
        <v>4.33</v>
      </c>
      <c r="K8700" s="3">
        <v>0</v>
      </c>
      <c r="L8700" s="1" t="s">
        <v>45</v>
      </c>
    </row>
    <row r="8701" spans="1:12" x14ac:dyDescent="0.3">
      <c r="A8701" s="1" t="s">
        <v>2070</v>
      </c>
      <c r="B8701" s="1" t="s">
        <v>16</v>
      </c>
      <c r="C8701" s="1" t="s">
        <v>51</v>
      </c>
      <c r="D8701" s="5">
        <v>42767</v>
      </c>
      <c r="E8701">
        <v>1</v>
      </c>
      <c r="F8701">
        <v>1</v>
      </c>
      <c r="G8701" s="2">
        <v>155.19</v>
      </c>
      <c r="H8701">
        <v>1</v>
      </c>
      <c r="I8701">
        <v>0</v>
      </c>
      <c r="J8701" s="4">
        <v>5</v>
      </c>
      <c r="K8701" s="3">
        <v>0</v>
      </c>
      <c r="L8701" s="1" t="s">
        <v>23</v>
      </c>
    </row>
    <row r="8702" spans="1:12" x14ac:dyDescent="0.3">
      <c r="A8702" s="1" t="s">
        <v>2070</v>
      </c>
      <c r="B8702" s="1" t="s">
        <v>16</v>
      </c>
      <c r="C8702" s="1" t="s">
        <v>51</v>
      </c>
      <c r="D8702" s="5">
        <v>42856</v>
      </c>
      <c r="E8702">
        <v>2</v>
      </c>
      <c r="F8702">
        <v>2</v>
      </c>
      <c r="G8702" s="2">
        <v>197.78</v>
      </c>
      <c r="H8702">
        <v>2</v>
      </c>
      <c r="I8702">
        <v>0</v>
      </c>
      <c r="J8702" s="4">
        <v>4.5</v>
      </c>
      <c r="K8702" s="3">
        <v>0</v>
      </c>
      <c r="L8702" s="1" t="s">
        <v>26</v>
      </c>
    </row>
    <row r="8703" spans="1:12" x14ac:dyDescent="0.3">
      <c r="A8703" s="1" t="s">
        <v>2070</v>
      </c>
      <c r="B8703" s="1" t="s">
        <v>16</v>
      </c>
      <c r="C8703" s="1" t="s">
        <v>51</v>
      </c>
      <c r="D8703" s="5">
        <v>42887</v>
      </c>
      <c r="E8703">
        <v>6</v>
      </c>
      <c r="F8703">
        <v>6</v>
      </c>
      <c r="G8703" s="2">
        <v>753.42</v>
      </c>
      <c r="H8703">
        <v>6</v>
      </c>
      <c r="I8703">
        <v>0</v>
      </c>
      <c r="J8703" s="4">
        <v>3.83</v>
      </c>
      <c r="K8703" s="3">
        <v>0</v>
      </c>
      <c r="L8703" s="1" t="s">
        <v>27</v>
      </c>
    </row>
    <row r="8704" spans="1:12" x14ac:dyDescent="0.3">
      <c r="A8704" s="1" t="s">
        <v>2070</v>
      </c>
      <c r="B8704" s="1" t="s">
        <v>16</v>
      </c>
      <c r="C8704" s="1" t="s">
        <v>51</v>
      </c>
      <c r="D8704" s="5">
        <v>42917</v>
      </c>
      <c r="E8704">
        <v>1</v>
      </c>
      <c r="F8704">
        <v>2</v>
      </c>
      <c r="G8704" s="2">
        <v>178.9</v>
      </c>
      <c r="H8704">
        <v>1</v>
      </c>
      <c r="I8704">
        <v>0</v>
      </c>
      <c r="J8704" s="4">
        <v>5</v>
      </c>
      <c r="K8704" s="3">
        <v>0</v>
      </c>
      <c r="L8704" s="1" t="s">
        <v>28</v>
      </c>
    </row>
    <row r="8705" spans="1:12" x14ac:dyDescent="0.3">
      <c r="A8705" s="1" t="s">
        <v>2070</v>
      </c>
      <c r="B8705" s="1" t="s">
        <v>16</v>
      </c>
      <c r="C8705" s="1" t="s">
        <v>51</v>
      </c>
      <c r="D8705" s="5">
        <v>42948</v>
      </c>
      <c r="E8705">
        <v>4</v>
      </c>
      <c r="F8705">
        <v>4</v>
      </c>
      <c r="G8705" s="2">
        <v>391.38</v>
      </c>
      <c r="H8705">
        <v>3</v>
      </c>
      <c r="I8705">
        <v>0</v>
      </c>
      <c r="J8705" s="4">
        <v>3.5</v>
      </c>
      <c r="K8705" s="3">
        <v>0</v>
      </c>
      <c r="L8705" s="1" t="s">
        <v>29</v>
      </c>
    </row>
    <row r="8706" spans="1:12" x14ac:dyDescent="0.3">
      <c r="A8706" s="1" t="s">
        <v>2070</v>
      </c>
      <c r="B8706" s="1" t="s">
        <v>16</v>
      </c>
      <c r="C8706" s="1" t="s">
        <v>51</v>
      </c>
      <c r="D8706" s="5">
        <v>43009</v>
      </c>
      <c r="E8706">
        <v>2</v>
      </c>
      <c r="F8706">
        <v>3</v>
      </c>
      <c r="G8706" s="2">
        <v>285.41000000000003</v>
      </c>
      <c r="H8706">
        <v>2</v>
      </c>
      <c r="I8706">
        <v>2</v>
      </c>
      <c r="J8706" s="4">
        <v>3</v>
      </c>
      <c r="K8706" s="3">
        <v>1</v>
      </c>
      <c r="L8706" s="1" t="s">
        <v>19</v>
      </c>
    </row>
    <row r="8707" spans="1:12" x14ac:dyDescent="0.3">
      <c r="A8707" s="1" t="s">
        <v>2070</v>
      </c>
      <c r="B8707" s="1" t="s">
        <v>16</v>
      </c>
      <c r="C8707" s="1" t="s">
        <v>51</v>
      </c>
      <c r="D8707" s="5">
        <v>43070</v>
      </c>
      <c r="E8707">
        <v>2</v>
      </c>
      <c r="F8707">
        <v>2</v>
      </c>
      <c r="G8707" s="2">
        <v>194.92</v>
      </c>
      <c r="H8707">
        <v>2</v>
      </c>
      <c r="I8707">
        <v>0</v>
      </c>
      <c r="J8707" s="4">
        <v>5</v>
      </c>
      <c r="K8707" s="3">
        <v>0</v>
      </c>
      <c r="L8707" s="1" t="s">
        <v>31</v>
      </c>
    </row>
    <row r="8708" spans="1:12" x14ac:dyDescent="0.3">
      <c r="A8708" s="1" t="s">
        <v>2070</v>
      </c>
      <c r="B8708" s="1" t="s">
        <v>16</v>
      </c>
      <c r="C8708" s="1" t="s">
        <v>51</v>
      </c>
      <c r="D8708" s="5">
        <v>43101</v>
      </c>
      <c r="E8708">
        <v>4</v>
      </c>
      <c r="F8708">
        <v>4</v>
      </c>
      <c r="G8708" s="2">
        <v>535.12</v>
      </c>
      <c r="H8708">
        <v>4</v>
      </c>
      <c r="I8708">
        <v>0</v>
      </c>
      <c r="J8708" s="4">
        <v>4.5</v>
      </c>
      <c r="K8708" s="3">
        <v>0</v>
      </c>
      <c r="L8708" s="1" t="s">
        <v>32</v>
      </c>
    </row>
    <row r="8709" spans="1:12" x14ac:dyDescent="0.3">
      <c r="A8709" s="1" t="s">
        <v>2070</v>
      </c>
      <c r="B8709" s="1" t="s">
        <v>16</v>
      </c>
      <c r="C8709" s="1" t="s">
        <v>51</v>
      </c>
      <c r="D8709" s="5">
        <v>43132</v>
      </c>
      <c r="E8709">
        <v>4</v>
      </c>
      <c r="F8709">
        <v>4</v>
      </c>
      <c r="G8709" s="2">
        <v>447.5</v>
      </c>
      <c r="H8709">
        <v>4</v>
      </c>
      <c r="I8709">
        <v>2</v>
      </c>
      <c r="J8709" s="4">
        <v>2</v>
      </c>
      <c r="K8709" s="3">
        <v>0.5</v>
      </c>
      <c r="L8709" s="1" t="s">
        <v>33</v>
      </c>
    </row>
    <row r="8710" spans="1:12" x14ac:dyDescent="0.3">
      <c r="A8710" s="1" t="s">
        <v>2070</v>
      </c>
      <c r="B8710" s="1" t="s">
        <v>16</v>
      </c>
      <c r="C8710" s="1" t="s">
        <v>51</v>
      </c>
      <c r="D8710" s="5">
        <v>43160</v>
      </c>
      <c r="E8710">
        <v>4</v>
      </c>
      <c r="F8710">
        <v>6</v>
      </c>
      <c r="G8710" s="2">
        <v>721.57</v>
      </c>
      <c r="H8710">
        <v>4</v>
      </c>
      <c r="I8710">
        <v>2</v>
      </c>
      <c r="J8710" s="4">
        <v>2.75</v>
      </c>
      <c r="K8710" s="3">
        <v>0.5</v>
      </c>
      <c r="L8710" s="1" t="s">
        <v>34</v>
      </c>
    </row>
    <row r="8711" spans="1:12" x14ac:dyDescent="0.3">
      <c r="A8711" s="1" t="s">
        <v>2070</v>
      </c>
      <c r="B8711" s="1" t="s">
        <v>16</v>
      </c>
      <c r="C8711" s="1" t="s">
        <v>51</v>
      </c>
      <c r="D8711" s="5">
        <v>43191</v>
      </c>
      <c r="E8711">
        <v>1</v>
      </c>
      <c r="F8711">
        <v>1</v>
      </c>
      <c r="G8711" s="2">
        <v>151.82</v>
      </c>
      <c r="H8711">
        <v>0</v>
      </c>
      <c r="I8711">
        <v>0</v>
      </c>
      <c r="J8711" s="4">
        <v>1</v>
      </c>
      <c r="K8711" s="3"/>
      <c r="L8711" s="1" t="s">
        <v>35</v>
      </c>
    </row>
    <row r="8712" spans="1:12" x14ac:dyDescent="0.3">
      <c r="A8712" s="1" t="s">
        <v>2070</v>
      </c>
      <c r="B8712" s="1" t="s">
        <v>16</v>
      </c>
      <c r="C8712" s="1" t="s">
        <v>51</v>
      </c>
      <c r="D8712" s="5">
        <v>43252</v>
      </c>
      <c r="E8712">
        <v>1</v>
      </c>
      <c r="F8712">
        <v>1</v>
      </c>
      <c r="G8712" s="2">
        <v>152.32</v>
      </c>
      <c r="H8712">
        <v>1</v>
      </c>
      <c r="I8712">
        <v>0</v>
      </c>
      <c r="J8712" s="4">
        <v>5</v>
      </c>
      <c r="K8712" s="3">
        <v>0</v>
      </c>
      <c r="L8712" s="1" t="s">
        <v>36</v>
      </c>
    </row>
    <row r="8713" spans="1:12" x14ac:dyDescent="0.3">
      <c r="A8713" s="1" t="s">
        <v>2070</v>
      </c>
      <c r="B8713" s="1" t="s">
        <v>16</v>
      </c>
      <c r="C8713" s="1" t="s">
        <v>51</v>
      </c>
      <c r="D8713" s="5">
        <v>43282</v>
      </c>
      <c r="E8713">
        <v>4</v>
      </c>
      <c r="F8713">
        <v>4</v>
      </c>
      <c r="G8713" s="2">
        <v>508.91</v>
      </c>
      <c r="H8713">
        <v>4</v>
      </c>
      <c r="I8713">
        <v>0</v>
      </c>
      <c r="J8713" s="4">
        <v>4.5</v>
      </c>
      <c r="K8713" s="3">
        <v>0</v>
      </c>
      <c r="L8713" s="1" t="s">
        <v>37</v>
      </c>
    </row>
    <row r="8714" spans="1:12" x14ac:dyDescent="0.3">
      <c r="A8714" s="1" t="s">
        <v>2070</v>
      </c>
      <c r="B8714" s="1" t="s">
        <v>16</v>
      </c>
      <c r="C8714" s="1" t="s">
        <v>51</v>
      </c>
      <c r="D8714" s="5">
        <v>43313</v>
      </c>
      <c r="E8714">
        <v>4</v>
      </c>
      <c r="F8714">
        <v>4</v>
      </c>
      <c r="G8714" s="2">
        <v>469.07</v>
      </c>
      <c r="H8714">
        <v>4</v>
      </c>
      <c r="I8714">
        <v>0</v>
      </c>
      <c r="J8714" s="4">
        <v>4.5</v>
      </c>
      <c r="K8714" s="3">
        <v>0</v>
      </c>
      <c r="L8714" s="1" t="s">
        <v>49</v>
      </c>
    </row>
    <row r="8715" spans="1:12" x14ac:dyDescent="0.3">
      <c r="A8715" s="1" t="s">
        <v>2071</v>
      </c>
      <c r="B8715" s="1" t="s">
        <v>16</v>
      </c>
      <c r="C8715" s="1" t="s">
        <v>51</v>
      </c>
      <c r="D8715" s="5">
        <v>42767</v>
      </c>
      <c r="E8715">
        <v>3</v>
      </c>
      <c r="F8715">
        <v>4</v>
      </c>
      <c r="G8715" s="2">
        <v>536.69000000000005</v>
      </c>
      <c r="H8715">
        <v>3</v>
      </c>
      <c r="I8715">
        <v>0</v>
      </c>
      <c r="J8715" s="4">
        <v>4.67</v>
      </c>
      <c r="K8715" s="3">
        <v>0</v>
      </c>
      <c r="L8715" s="1" t="s">
        <v>23</v>
      </c>
    </row>
    <row r="8716" spans="1:12" x14ac:dyDescent="0.3">
      <c r="A8716" s="1" t="s">
        <v>2071</v>
      </c>
      <c r="B8716" s="1" t="s">
        <v>16</v>
      </c>
      <c r="C8716" s="1" t="s">
        <v>51</v>
      </c>
      <c r="D8716" s="5">
        <v>42795</v>
      </c>
      <c r="E8716">
        <v>2</v>
      </c>
      <c r="F8716">
        <v>2</v>
      </c>
      <c r="G8716" s="2">
        <v>251.34</v>
      </c>
      <c r="H8716">
        <v>2</v>
      </c>
      <c r="I8716">
        <v>0</v>
      </c>
      <c r="J8716" s="4">
        <v>4</v>
      </c>
      <c r="K8716" s="3">
        <v>0</v>
      </c>
      <c r="L8716" s="1" t="s">
        <v>24</v>
      </c>
    </row>
    <row r="8717" spans="1:12" x14ac:dyDescent="0.3">
      <c r="A8717" s="1" t="s">
        <v>2071</v>
      </c>
      <c r="B8717" s="1" t="s">
        <v>16</v>
      </c>
      <c r="C8717" s="1" t="s">
        <v>51</v>
      </c>
      <c r="D8717" s="5">
        <v>42826</v>
      </c>
      <c r="E8717">
        <v>1</v>
      </c>
      <c r="F8717">
        <v>1</v>
      </c>
      <c r="G8717" s="2">
        <v>81.78</v>
      </c>
      <c r="H8717">
        <v>1</v>
      </c>
      <c r="I8717">
        <v>0</v>
      </c>
      <c r="J8717" s="4">
        <v>3</v>
      </c>
      <c r="K8717" s="3">
        <v>0</v>
      </c>
      <c r="L8717" s="1" t="s">
        <v>25</v>
      </c>
    </row>
    <row r="8718" spans="1:12" x14ac:dyDescent="0.3">
      <c r="A8718" s="1" t="s">
        <v>2071</v>
      </c>
      <c r="B8718" s="1" t="s">
        <v>16</v>
      </c>
      <c r="C8718" s="1" t="s">
        <v>51</v>
      </c>
      <c r="D8718" s="5">
        <v>42856</v>
      </c>
      <c r="E8718">
        <v>2</v>
      </c>
      <c r="F8718">
        <v>2</v>
      </c>
      <c r="G8718" s="2">
        <v>369.85</v>
      </c>
      <c r="H8718">
        <v>2</v>
      </c>
      <c r="I8718">
        <v>0</v>
      </c>
      <c r="J8718" s="4">
        <v>5</v>
      </c>
      <c r="K8718" s="3">
        <v>0</v>
      </c>
      <c r="L8718" s="1" t="s">
        <v>26</v>
      </c>
    </row>
    <row r="8719" spans="1:12" x14ac:dyDescent="0.3">
      <c r="A8719" s="1" t="s">
        <v>2071</v>
      </c>
      <c r="B8719" s="1" t="s">
        <v>16</v>
      </c>
      <c r="C8719" s="1" t="s">
        <v>51</v>
      </c>
      <c r="D8719" s="5">
        <v>42887</v>
      </c>
      <c r="E8719">
        <v>5</v>
      </c>
      <c r="F8719">
        <v>6</v>
      </c>
      <c r="G8719" s="2">
        <v>741.54</v>
      </c>
      <c r="H8719">
        <v>5</v>
      </c>
      <c r="I8719">
        <v>1</v>
      </c>
      <c r="J8719" s="4">
        <v>3.8</v>
      </c>
      <c r="K8719" s="3">
        <v>0.2</v>
      </c>
      <c r="L8719" s="1" t="s">
        <v>27</v>
      </c>
    </row>
    <row r="8720" spans="1:12" x14ac:dyDescent="0.3">
      <c r="A8720" s="1" t="s">
        <v>2071</v>
      </c>
      <c r="B8720" s="1" t="s">
        <v>16</v>
      </c>
      <c r="C8720" s="1" t="s">
        <v>51</v>
      </c>
      <c r="D8720" s="5">
        <v>42917</v>
      </c>
      <c r="E8720">
        <v>5</v>
      </c>
      <c r="F8720">
        <v>6</v>
      </c>
      <c r="G8720" s="2">
        <v>749.13</v>
      </c>
      <c r="H8720">
        <v>5</v>
      </c>
      <c r="I8720">
        <v>0</v>
      </c>
      <c r="J8720" s="4">
        <v>3.2</v>
      </c>
      <c r="K8720" s="3">
        <v>0</v>
      </c>
      <c r="L8720" s="1" t="s">
        <v>28</v>
      </c>
    </row>
    <row r="8721" spans="1:12" x14ac:dyDescent="0.3">
      <c r="A8721" s="1" t="s">
        <v>2071</v>
      </c>
      <c r="B8721" s="1" t="s">
        <v>16</v>
      </c>
      <c r="C8721" s="1" t="s">
        <v>51</v>
      </c>
      <c r="D8721" s="5">
        <v>42948</v>
      </c>
      <c r="E8721">
        <v>6</v>
      </c>
      <c r="F8721">
        <v>6</v>
      </c>
      <c r="G8721" s="2">
        <v>682.03</v>
      </c>
      <c r="H8721">
        <v>6</v>
      </c>
      <c r="I8721">
        <v>2</v>
      </c>
      <c r="J8721" s="4">
        <v>3.83</v>
      </c>
      <c r="K8721" s="3">
        <v>0.33333333333333331</v>
      </c>
      <c r="L8721" s="1" t="s">
        <v>29</v>
      </c>
    </row>
    <row r="8722" spans="1:12" x14ac:dyDescent="0.3">
      <c r="A8722" s="1" t="s">
        <v>2071</v>
      </c>
      <c r="B8722" s="1" t="s">
        <v>16</v>
      </c>
      <c r="C8722" s="1" t="s">
        <v>51</v>
      </c>
      <c r="D8722" s="5">
        <v>42979</v>
      </c>
      <c r="E8722">
        <v>7</v>
      </c>
      <c r="F8722">
        <v>9</v>
      </c>
      <c r="G8722" s="2">
        <v>980.99</v>
      </c>
      <c r="H8722">
        <v>7</v>
      </c>
      <c r="I8722">
        <v>2</v>
      </c>
      <c r="J8722" s="4">
        <v>2.71</v>
      </c>
      <c r="K8722" s="3">
        <v>0.2857142857142857</v>
      </c>
      <c r="L8722" s="1" t="s">
        <v>18</v>
      </c>
    </row>
    <row r="8723" spans="1:12" x14ac:dyDescent="0.3">
      <c r="A8723" s="1" t="s">
        <v>2071</v>
      </c>
      <c r="B8723" s="1" t="s">
        <v>16</v>
      </c>
      <c r="C8723" s="1" t="s">
        <v>51</v>
      </c>
      <c r="D8723" s="5">
        <v>43009</v>
      </c>
      <c r="E8723">
        <v>4</v>
      </c>
      <c r="F8723">
        <v>4</v>
      </c>
      <c r="G8723" s="2">
        <v>515.14</v>
      </c>
      <c r="H8723">
        <v>3</v>
      </c>
      <c r="I8723">
        <v>0</v>
      </c>
      <c r="J8723" s="4">
        <v>4</v>
      </c>
      <c r="K8723" s="3">
        <v>0</v>
      </c>
      <c r="L8723" s="1" t="s">
        <v>19</v>
      </c>
    </row>
    <row r="8724" spans="1:12" x14ac:dyDescent="0.3">
      <c r="A8724" s="1" t="s">
        <v>2071</v>
      </c>
      <c r="B8724" s="1" t="s">
        <v>16</v>
      </c>
      <c r="C8724" s="1" t="s">
        <v>51</v>
      </c>
      <c r="D8724" s="5">
        <v>43040</v>
      </c>
      <c r="E8724">
        <v>3</v>
      </c>
      <c r="F8724">
        <v>3</v>
      </c>
      <c r="G8724" s="2">
        <v>583.87</v>
      </c>
      <c r="H8724">
        <v>3</v>
      </c>
      <c r="I8724">
        <v>3</v>
      </c>
      <c r="J8724" s="4">
        <v>2.67</v>
      </c>
      <c r="K8724" s="3">
        <v>1</v>
      </c>
      <c r="L8724" s="1" t="s">
        <v>30</v>
      </c>
    </row>
    <row r="8725" spans="1:12" x14ac:dyDescent="0.3">
      <c r="A8725" s="1" t="s">
        <v>2071</v>
      </c>
      <c r="B8725" s="1" t="s">
        <v>16</v>
      </c>
      <c r="C8725" s="1" t="s">
        <v>51</v>
      </c>
      <c r="D8725" s="5">
        <v>43070</v>
      </c>
      <c r="E8725">
        <v>1</v>
      </c>
      <c r="F8725">
        <v>1</v>
      </c>
      <c r="G8725" s="2">
        <v>81.63</v>
      </c>
      <c r="H8725">
        <v>1</v>
      </c>
      <c r="I8725">
        <v>1</v>
      </c>
      <c r="J8725" s="4">
        <v>1</v>
      </c>
      <c r="K8725" s="3">
        <v>1</v>
      </c>
      <c r="L8725" s="1" t="s">
        <v>31</v>
      </c>
    </row>
    <row r="8726" spans="1:12" x14ac:dyDescent="0.3">
      <c r="A8726" s="1" t="s">
        <v>2071</v>
      </c>
      <c r="B8726" s="1" t="s">
        <v>16</v>
      </c>
      <c r="C8726" s="1" t="s">
        <v>51</v>
      </c>
      <c r="D8726" s="5">
        <v>43101</v>
      </c>
      <c r="E8726">
        <v>3</v>
      </c>
      <c r="F8726">
        <v>3</v>
      </c>
      <c r="G8726" s="2">
        <v>251.68</v>
      </c>
      <c r="H8726">
        <v>3</v>
      </c>
      <c r="I8726">
        <v>2</v>
      </c>
      <c r="J8726" s="4">
        <v>2.67</v>
      </c>
      <c r="K8726" s="3">
        <v>0.66666666666666663</v>
      </c>
      <c r="L8726" s="1" t="s">
        <v>32</v>
      </c>
    </row>
    <row r="8727" spans="1:12" x14ac:dyDescent="0.3">
      <c r="A8727" s="1" t="s">
        <v>2071</v>
      </c>
      <c r="B8727" s="1" t="s">
        <v>16</v>
      </c>
      <c r="C8727" s="1" t="s">
        <v>51</v>
      </c>
      <c r="D8727" s="5">
        <v>43132</v>
      </c>
      <c r="E8727">
        <v>1</v>
      </c>
      <c r="F8727">
        <v>2</v>
      </c>
      <c r="G8727" s="2">
        <v>180.72</v>
      </c>
      <c r="H8727">
        <v>1</v>
      </c>
      <c r="I8727">
        <v>0</v>
      </c>
      <c r="J8727" s="4">
        <v>1</v>
      </c>
      <c r="K8727" s="3">
        <v>0</v>
      </c>
      <c r="L8727" s="1" t="s">
        <v>33</v>
      </c>
    </row>
    <row r="8728" spans="1:12" x14ac:dyDescent="0.3">
      <c r="A8728" s="1" t="s">
        <v>2072</v>
      </c>
      <c r="B8728" s="1" t="s">
        <v>57</v>
      </c>
      <c r="C8728" s="1" t="s">
        <v>1553</v>
      </c>
      <c r="D8728" s="5">
        <v>42795</v>
      </c>
      <c r="E8728">
        <v>1</v>
      </c>
      <c r="F8728">
        <v>1</v>
      </c>
      <c r="G8728" s="2">
        <v>177.21</v>
      </c>
      <c r="H8728">
        <v>1</v>
      </c>
      <c r="I8728">
        <v>0</v>
      </c>
      <c r="J8728" s="4">
        <v>5</v>
      </c>
      <c r="K8728" s="3">
        <v>0</v>
      </c>
      <c r="L8728" s="1" t="s">
        <v>24</v>
      </c>
    </row>
    <row r="8729" spans="1:12" x14ac:dyDescent="0.3">
      <c r="A8729" s="1" t="s">
        <v>2072</v>
      </c>
      <c r="B8729" s="1" t="s">
        <v>57</v>
      </c>
      <c r="C8729" s="1" t="s">
        <v>1553</v>
      </c>
      <c r="D8729" s="5">
        <v>42887</v>
      </c>
      <c r="E8729">
        <v>2</v>
      </c>
      <c r="F8729">
        <v>2</v>
      </c>
      <c r="G8729" s="2">
        <v>141.53</v>
      </c>
      <c r="H8729">
        <v>2</v>
      </c>
      <c r="I8729">
        <v>0</v>
      </c>
      <c r="J8729" s="4">
        <v>5</v>
      </c>
      <c r="K8729" s="3">
        <v>0</v>
      </c>
      <c r="L8729" s="1" t="s">
        <v>27</v>
      </c>
    </row>
    <row r="8730" spans="1:12" x14ac:dyDescent="0.3">
      <c r="A8730" s="1" t="s">
        <v>2072</v>
      </c>
      <c r="B8730" s="1" t="s">
        <v>57</v>
      </c>
      <c r="C8730" s="1" t="s">
        <v>1553</v>
      </c>
      <c r="D8730" s="5">
        <v>42948</v>
      </c>
      <c r="E8730">
        <v>3</v>
      </c>
      <c r="F8730">
        <v>3</v>
      </c>
      <c r="G8730" s="2">
        <v>219.99</v>
      </c>
      <c r="H8730">
        <v>3</v>
      </c>
      <c r="I8730">
        <v>0</v>
      </c>
      <c r="J8730" s="4">
        <v>4</v>
      </c>
      <c r="K8730" s="3">
        <v>0</v>
      </c>
      <c r="L8730" s="1" t="s">
        <v>29</v>
      </c>
    </row>
    <row r="8731" spans="1:12" x14ac:dyDescent="0.3">
      <c r="A8731" s="1" t="s">
        <v>2072</v>
      </c>
      <c r="B8731" s="1" t="s">
        <v>57</v>
      </c>
      <c r="C8731" s="1" t="s">
        <v>1553</v>
      </c>
      <c r="D8731" s="5">
        <v>43009</v>
      </c>
      <c r="E8731">
        <v>2</v>
      </c>
      <c r="F8731">
        <v>2</v>
      </c>
      <c r="G8731" s="2">
        <v>189.51</v>
      </c>
      <c r="H8731">
        <v>2</v>
      </c>
      <c r="I8731">
        <v>0</v>
      </c>
      <c r="J8731" s="4">
        <v>4.5</v>
      </c>
      <c r="K8731" s="3">
        <v>0</v>
      </c>
      <c r="L8731" s="1" t="s">
        <v>19</v>
      </c>
    </row>
    <row r="8732" spans="1:12" x14ac:dyDescent="0.3">
      <c r="A8732" s="1" t="s">
        <v>2072</v>
      </c>
      <c r="B8732" s="1" t="s">
        <v>57</v>
      </c>
      <c r="C8732" s="1" t="s">
        <v>1553</v>
      </c>
      <c r="D8732" s="5">
        <v>43040</v>
      </c>
      <c r="E8732">
        <v>2</v>
      </c>
      <c r="F8732">
        <v>2</v>
      </c>
      <c r="G8732" s="2">
        <v>157.26</v>
      </c>
      <c r="H8732">
        <v>2</v>
      </c>
      <c r="I8732">
        <v>0</v>
      </c>
      <c r="J8732" s="4">
        <v>5</v>
      </c>
      <c r="K8732" s="3">
        <v>0</v>
      </c>
      <c r="L8732" s="1" t="s">
        <v>30</v>
      </c>
    </row>
    <row r="8733" spans="1:12" x14ac:dyDescent="0.3">
      <c r="A8733" s="1" t="s">
        <v>2072</v>
      </c>
      <c r="B8733" s="1" t="s">
        <v>57</v>
      </c>
      <c r="C8733" s="1" t="s">
        <v>1553</v>
      </c>
      <c r="D8733" s="5">
        <v>43132</v>
      </c>
      <c r="E8733">
        <v>1</v>
      </c>
      <c r="F8733">
        <v>1</v>
      </c>
      <c r="G8733" s="2">
        <v>83.19</v>
      </c>
      <c r="H8733">
        <v>1</v>
      </c>
      <c r="I8733">
        <v>0</v>
      </c>
      <c r="J8733" s="4">
        <v>3</v>
      </c>
      <c r="K8733" s="3">
        <v>0</v>
      </c>
      <c r="L8733" s="1" t="s">
        <v>33</v>
      </c>
    </row>
    <row r="8734" spans="1:12" x14ac:dyDescent="0.3">
      <c r="A8734" s="1" t="s">
        <v>2072</v>
      </c>
      <c r="B8734" s="1" t="s">
        <v>57</v>
      </c>
      <c r="C8734" s="1" t="s">
        <v>1553</v>
      </c>
      <c r="D8734" s="5">
        <v>43191</v>
      </c>
      <c r="E8734">
        <v>1</v>
      </c>
      <c r="F8734">
        <v>1</v>
      </c>
      <c r="G8734" s="2">
        <v>107.5</v>
      </c>
      <c r="H8734">
        <v>1</v>
      </c>
      <c r="I8734">
        <v>0</v>
      </c>
      <c r="J8734" s="4">
        <v>3</v>
      </c>
      <c r="K8734" s="3">
        <v>0</v>
      </c>
      <c r="L8734" s="1" t="s">
        <v>35</v>
      </c>
    </row>
    <row r="8735" spans="1:12" x14ac:dyDescent="0.3">
      <c r="A8735" s="1" t="s">
        <v>2072</v>
      </c>
      <c r="B8735" s="1" t="s">
        <v>57</v>
      </c>
      <c r="C8735" s="1" t="s">
        <v>1553</v>
      </c>
      <c r="D8735" s="5">
        <v>43313</v>
      </c>
      <c r="E8735">
        <v>2</v>
      </c>
      <c r="F8735">
        <v>2</v>
      </c>
      <c r="G8735" s="2">
        <v>168.91</v>
      </c>
      <c r="H8735">
        <v>2</v>
      </c>
      <c r="I8735">
        <v>0</v>
      </c>
      <c r="J8735" s="4">
        <v>5</v>
      </c>
      <c r="K8735" s="3">
        <v>0</v>
      </c>
      <c r="L8735" s="1" t="s">
        <v>49</v>
      </c>
    </row>
    <row r="8736" spans="1:12" x14ac:dyDescent="0.3">
      <c r="A8736" s="1" t="s">
        <v>2073</v>
      </c>
      <c r="B8736" s="1" t="s">
        <v>108</v>
      </c>
      <c r="C8736" s="1" t="s">
        <v>267</v>
      </c>
      <c r="D8736" s="5">
        <v>43070</v>
      </c>
      <c r="E8736">
        <v>1</v>
      </c>
      <c r="F8736">
        <v>2</v>
      </c>
      <c r="G8736" s="2">
        <v>222.86</v>
      </c>
      <c r="H8736">
        <v>1</v>
      </c>
      <c r="I8736">
        <v>0</v>
      </c>
      <c r="J8736" s="4">
        <v>5</v>
      </c>
      <c r="K8736" s="3">
        <v>0</v>
      </c>
      <c r="L8736" s="1" t="s">
        <v>31</v>
      </c>
    </row>
    <row r="8737" spans="1:12" x14ac:dyDescent="0.3">
      <c r="A8737" s="1" t="s">
        <v>2073</v>
      </c>
      <c r="B8737" s="1" t="s">
        <v>108</v>
      </c>
      <c r="C8737" s="1" t="s">
        <v>267</v>
      </c>
      <c r="D8737" s="5">
        <v>43101</v>
      </c>
      <c r="E8737">
        <v>2</v>
      </c>
      <c r="F8737">
        <v>4</v>
      </c>
      <c r="G8737" s="2">
        <v>443.2</v>
      </c>
      <c r="H8737">
        <v>2</v>
      </c>
      <c r="I8737">
        <v>1</v>
      </c>
      <c r="J8737" s="4">
        <v>1.5</v>
      </c>
      <c r="K8737" s="3">
        <v>0.5</v>
      </c>
      <c r="L8737" s="1" t="s">
        <v>32</v>
      </c>
    </row>
    <row r="8738" spans="1:12" x14ac:dyDescent="0.3">
      <c r="A8738" s="1" t="s">
        <v>2073</v>
      </c>
      <c r="B8738" s="1" t="s">
        <v>108</v>
      </c>
      <c r="C8738" s="1" t="s">
        <v>267</v>
      </c>
      <c r="D8738" s="5">
        <v>43221</v>
      </c>
      <c r="E8738">
        <v>1</v>
      </c>
      <c r="F8738">
        <v>2</v>
      </c>
      <c r="G8738" s="2">
        <v>244.54</v>
      </c>
      <c r="H8738">
        <v>1</v>
      </c>
      <c r="I8738">
        <v>0</v>
      </c>
      <c r="J8738" s="4">
        <v>5</v>
      </c>
      <c r="K8738" s="3">
        <v>0</v>
      </c>
      <c r="L8738" s="1" t="s">
        <v>46</v>
      </c>
    </row>
    <row r="8739" spans="1:12" x14ac:dyDescent="0.3">
      <c r="A8739" s="1" t="s">
        <v>2073</v>
      </c>
      <c r="B8739" s="1" t="s">
        <v>108</v>
      </c>
      <c r="C8739" s="1" t="s">
        <v>267</v>
      </c>
      <c r="D8739" s="5">
        <v>43252</v>
      </c>
      <c r="E8739">
        <v>2</v>
      </c>
      <c r="F8739">
        <v>4</v>
      </c>
      <c r="G8739" s="2">
        <v>917.12</v>
      </c>
      <c r="H8739">
        <v>2</v>
      </c>
      <c r="I8739">
        <v>0</v>
      </c>
      <c r="J8739" s="4">
        <v>5</v>
      </c>
      <c r="K8739" s="3">
        <v>0</v>
      </c>
      <c r="L8739" s="1" t="s">
        <v>36</v>
      </c>
    </row>
    <row r="8740" spans="1:12" x14ac:dyDescent="0.3">
      <c r="A8740" s="1" t="s">
        <v>2073</v>
      </c>
      <c r="B8740" s="1" t="s">
        <v>108</v>
      </c>
      <c r="C8740" s="1" t="s">
        <v>267</v>
      </c>
      <c r="D8740" s="5">
        <v>43282</v>
      </c>
      <c r="E8740">
        <v>1</v>
      </c>
      <c r="F8740">
        <v>1</v>
      </c>
      <c r="G8740" s="2">
        <v>128.94999999999999</v>
      </c>
      <c r="H8740">
        <v>1</v>
      </c>
      <c r="I8740">
        <v>0</v>
      </c>
      <c r="J8740" s="4">
        <v>4</v>
      </c>
      <c r="K8740" s="3">
        <v>0</v>
      </c>
      <c r="L8740" s="1" t="s">
        <v>37</v>
      </c>
    </row>
    <row r="8741" spans="1:12" x14ac:dyDescent="0.3">
      <c r="A8741" s="1" t="s">
        <v>2074</v>
      </c>
      <c r="B8741" s="1" t="s">
        <v>16</v>
      </c>
      <c r="C8741" s="1" t="s">
        <v>1816</v>
      </c>
      <c r="D8741" s="5">
        <v>43132</v>
      </c>
      <c r="E8741">
        <v>1</v>
      </c>
      <c r="F8741">
        <v>1</v>
      </c>
      <c r="G8741" s="2">
        <v>158.79</v>
      </c>
      <c r="H8741">
        <v>1</v>
      </c>
      <c r="I8741">
        <v>0</v>
      </c>
      <c r="J8741" s="4">
        <v>5</v>
      </c>
      <c r="K8741" s="3">
        <v>0</v>
      </c>
      <c r="L8741" s="1" t="s">
        <v>33</v>
      </c>
    </row>
    <row r="8742" spans="1:12" x14ac:dyDescent="0.3">
      <c r="A8742" s="1" t="s">
        <v>2074</v>
      </c>
      <c r="B8742" s="1" t="s">
        <v>16</v>
      </c>
      <c r="C8742" s="1" t="s">
        <v>1816</v>
      </c>
      <c r="D8742" s="5">
        <v>43160</v>
      </c>
      <c r="E8742">
        <v>1</v>
      </c>
      <c r="F8742">
        <v>1</v>
      </c>
      <c r="G8742" s="2">
        <v>172.55</v>
      </c>
      <c r="H8742">
        <v>1</v>
      </c>
      <c r="I8742">
        <v>0</v>
      </c>
      <c r="J8742" s="4">
        <v>5</v>
      </c>
      <c r="K8742" s="3">
        <v>0</v>
      </c>
      <c r="L8742" s="1" t="s">
        <v>34</v>
      </c>
    </row>
    <row r="8743" spans="1:12" x14ac:dyDescent="0.3">
      <c r="A8743" s="1" t="s">
        <v>2074</v>
      </c>
      <c r="B8743" s="1" t="s">
        <v>16</v>
      </c>
      <c r="C8743" s="1" t="s">
        <v>1816</v>
      </c>
      <c r="D8743" s="5">
        <v>43191</v>
      </c>
      <c r="E8743">
        <v>1</v>
      </c>
      <c r="F8743">
        <v>1</v>
      </c>
      <c r="G8743" s="2">
        <v>198.13</v>
      </c>
      <c r="H8743">
        <v>1</v>
      </c>
      <c r="I8743">
        <v>0</v>
      </c>
      <c r="J8743" s="4">
        <v>5</v>
      </c>
      <c r="K8743" s="3">
        <v>0</v>
      </c>
      <c r="L8743" s="1" t="s">
        <v>35</v>
      </c>
    </row>
    <row r="8744" spans="1:12" x14ac:dyDescent="0.3">
      <c r="A8744" s="1" t="s">
        <v>2075</v>
      </c>
      <c r="B8744" s="1" t="s">
        <v>90</v>
      </c>
      <c r="C8744" s="1" t="s">
        <v>91</v>
      </c>
      <c r="D8744" s="5">
        <v>43009</v>
      </c>
      <c r="E8744">
        <v>2</v>
      </c>
      <c r="F8744">
        <v>2</v>
      </c>
      <c r="G8744" s="2">
        <v>196.27</v>
      </c>
      <c r="H8744">
        <v>2</v>
      </c>
      <c r="I8744">
        <v>0</v>
      </c>
      <c r="J8744" s="4">
        <v>5</v>
      </c>
      <c r="K8744" s="3">
        <v>0</v>
      </c>
      <c r="L8744" s="1" t="s">
        <v>19</v>
      </c>
    </row>
    <row r="8745" spans="1:12" x14ac:dyDescent="0.3">
      <c r="A8745" s="1" t="s">
        <v>2075</v>
      </c>
      <c r="B8745" s="1" t="s">
        <v>90</v>
      </c>
      <c r="C8745" s="1" t="s">
        <v>91</v>
      </c>
      <c r="D8745" s="5">
        <v>43040</v>
      </c>
      <c r="E8745">
        <v>1</v>
      </c>
      <c r="F8745">
        <v>3</v>
      </c>
      <c r="G8745" s="2">
        <v>1427.25</v>
      </c>
      <c r="H8745">
        <v>1</v>
      </c>
      <c r="I8745">
        <v>0</v>
      </c>
      <c r="J8745" s="4">
        <v>5</v>
      </c>
      <c r="K8745" s="3">
        <v>0</v>
      </c>
      <c r="L8745" s="1" t="s">
        <v>30</v>
      </c>
    </row>
    <row r="8746" spans="1:12" x14ac:dyDescent="0.3">
      <c r="A8746" s="1" t="s">
        <v>2075</v>
      </c>
      <c r="B8746" s="1" t="s">
        <v>90</v>
      </c>
      <c r="C8746" s="1" t="s">
        <v>91</v>
      </c>
      <c r="D8746" s="5">
        <v>43101</v>
      </c>
      <c r="E8746">
        <v>1</v>
      </c>
      <c r="F8746">
        <v>1</v>
      </c>
      <c r="G8746" s="2">
        <v>94.94</v>
      </c>
      <c r="H8746">
        <v>1</v>
      </c>
      <c r="I8746">
        <v>1</v>
      </c>
      <c r="J8746" s="4">
        <v>1</v>
      </c>
      <c r="K8746" s="3">
        <v>1</v>
      </c>
      <c r="L8746" s="1" t="s">
        <v>32</v>
      </c>
    </row>
    <row r="8747" spans="1:12" x14ac:dyDescent="0.3">
      <c r="A8747" s="1" t="s">
        <v>2075</v>
      </c>
      <c r="B8747" s="1" t="s">
        <v>90</v>
      </c>
      <c r="C8747" s="1" t="s">
        <v>91</v>
      </c>
      <c r="D8747" s="5">
        <v>43221</v>
      </c>
      <c r="E8747">
        <v>1</v>
      </c>
      <c r="F8747">
        <v>1</v>
      </c>
      <c r="G8747" s="2">
        <v>39.92</v>
      </c>
      <c r="H8747">
        <v>1</v>
      </c>
      <c r="I8747">
        <v>0</v>
      </c>
      <c r="J8747" s="4">
        <v>4</v>
      </c>
      <c r="K8747" s="3">
        <v>0</v>
      </c>
      <c r="L8747" s="1" t="s">
        <v>46</v>
      </c>
    </row>
    <row r="8748" spans="1:12" x14ac:dyDescent="0.3">
      <c r="A8748" s="1" t="s">
        <v>2076</v>
      </c>
      <c r="B8748" s="1" t="s">
        <v>16</v>
      </c>
      <c r="C8748" s="1" t="s">
        <v>517</v>
      </c>
      <c r="D8748" s="5">
        <v>43252</v>
      </c>
      <c r="E8748">
        <v>1</v>
      </c>
      <c r="F8748">
        <v>1</v>
      </c>
      <c r="G8748" s="2">
        <v>108.04</v>
      </c>
      <c r="H8748">
        <v>1</v>
      </c>
      <c r="I8748">
        <v>0</v>
      </c>
      <c r="J8748" s="4">
        <v>5</v>
      </c>
      <c r="K8748" s="3">
        <v>0</v>
      </c>
      <c r="L8748" s="1" t="s">
        <v>36</v>
      </c>
    </row>
    <row r="8749" spans="1:12" x14ac:dyDescent="0.3">
      <c r="A8749" s="1" t="s">
        <v>2076</v>
      </c>
      <c r="B8749" s="1" t="s">
        <v>16</v>
      </c>
      <c r="C8749" s="1" t="s">
        <v>517</v>
      </c>
      <c r="D8749" s="5">
        <v>43282</v>
      </c>
      <c r="E8749">
        <v>1</v>
      </c>
      <c r="F8749">
        <v>1</v>
      </c>
      <c r="G8749" s="2">
        <v>113.65</v>
      </c>
      <c r="H8749">
        <v>1</v>
      </c>
      <c r="I8749">
        <v>0</v>
      </c>
      <c r="J8749" s="4">
        <v>5</v>
      </c>
      <c r="K8749" s="3">
        <v>0</v>
      </c>
      <c r="L8749" s="1" t="s">
        <v>37</v>
      </c>
    </row>
    <row r="8750" spans="1:12" x14ac:dyDescent="0.3">
      <c r="A8750" s="1" t="s">
        <v>2076</v>
      </c>
      <c r="B8750" s="1" t="s">
        <v>16</v>
      </c>
      <c r="C8750" s="1" t="s">
        <v>517</v>
      </c>
      <c r="D8750" s="5">
        <v>43313</v>
      </c>
      <c r="E8750">
        <v>1</v>
      </c>
      <c r="F8750">
        <v>1</v>
      </c>
      <c r="G8750" s="2">
        <v>108.77</v>
      </c>
      <c r="H8750">
        <v>1</v>
      </c>
      <c r="I8750">
        <v>0</v>
      </c>
      <c r="J8750" s="4">
        <v>5</v>
      </c>
      <c r="K8750" s="3">
        <v>0</v>
      </c>
      <c r="L8750" s="1" t="s">
        <v>49</v>
      </c>
    </row>
    <row r="8751" spans="1:12" x14ac:dyDescent="0.3">
      <c r="A8751" s="1" t="s">
        <v>2077</v>
      </c>
      <c r="B8751" s="1" t="s">
        <v>57</v>
      </c>
      <c r="C8751" s="1" t="s">
        <v>77</v>
      </c>
      <c r="D8751" s="5">
        <v>43160</v>
      </c>
      <c r="E8751">
        <v>1</v>
      </c>
      <c r="F8751">
        <v>1</v>
      </c>
      <c r="G8751" s="2">
        <v>103.05</v>
      </c>
      <c r="H8751">
        <v>1</v>
      </c>
      <c r="I8751">
        <v>0</v>
      </c>
      <c r="J8751" s="4">
        <v>5</v>
      </c>
      <c r="K8751" s="3">
        <v>0</v>
      </c>
      <c r="L8751" s="1" t="s">
        <v>34</v>
      </c>
    </row>
    <row r="8752" spans="1:12" x14ac:dyDescent="0.3">
      <c r="A8752" s="1" t="s">
        <v>2077</v>
      </c>
      <c r="B8752" s="1" t="s">
        <v>57</v>
      </c>
      <c r="C8752" s="1" t="s">
        <v>77</v>
      </c>
      <c r="D8752" s="5">
        <v>43282</v>
      </c>
      <c r="E8752">
        <v>1</v>
      </c>
      <c r="F8752">
        <v>1</v>
      </c>
      <c r="G8752" s="2">
        <v>82.82</v>
      </c>
      <c r="H8752">
        <v>1</v>
      </c>
      <c r="I8752">
        <v>0</v>
      </c>
      <c r="J8752" s="4">
        <v>5</v>
      </c>
      <c r="K8752" s="3">
        <v>0</v>
      </c>
      <c r="L8752" s="1" t="s">
        <v>37</v>
      </c>
    </row>
    <row r="8753" spans="1:12" x14ac:dyDescent="0.3">
      <c r="A8753" s="1" t="s">
        <v>2078</v>
      </c>
      <c r="B8753" s="1" t="s">
        <v>16</v>
      </c>
      <c r="C8753" s="1" t="s">
        <v>890</v>
      </c>
      <c r="D8753" s="5">
        <v>42795</v>
      </c>
      <c r="E8753">
        <v>1</v>
      </c>
      <c r="F8753">
        <v>1</v>
      </c>
      <c r="G8753" s="2">
        <v>105.74</v>
      </c>
      <c r="H8753">
        <v>0</v>
      </c>
      <c r="I8753">
        <v>0</v>
      </c>
      <c r="J8753" s="4">
        <v>5</v>
      </c>
      <c r="K8753" s="3"/>
      <c r="L8753" s="1" t="s">
        <v>24</v>
      </c>
    </row>
    <row r="8754" spans="1:12" x14ac:dyDescent="0.3">
      <c r="A8754" s="1" t="s">
        <v>2079</v>
      </c>
      <c r="B8754" s="1" t="s">
        <v>16</v>
      </c>
      <c r="C8754" s="1" t="s">
        <v>679</v>
      </c>
      <c r="D8754" s="5">
        <v>43160</v>
      </c>
      <c r="E8754">
        <v>1</v>
      </c>
      <c r="F8754">
        <v>1</v>
      </c>
      <c r="G8754" s="2">
        <v>204.59</v>
      </c>
      <c r="H8754">
        <v>0</v>
      </c>
      <c r="I8754">
        <v>0</v>
      </c>
      <c r="J8754" s="4">
        <v>1</v>
      </c>
      <c r="K8754" s="3"/>
      <c r="L8754" s="1" t="s">
        <v>34</v>
      </c>
    </row>
    <row r="8755" spans="1:12" x14ac:dyDescent="0.3">
      <c r="A8755" s="1" t="s">
        <v>2080</v>
      </c>
      <c r="B8755" s="1" t="s">
        <v>108</v>
      </c>
      <c r="C8755" s="1" t="s">
        <v>314</v>
      </c>
      <c r="D8755" s="5">
        <v>42917</v>
      </c>
      <c r="E8755">
        <v>3</v>
      </c>
      <c r="F8755">
        <v>5</v>
      </c>
      <c r="G8755" s="2">
        <v>463.3</v>
      </c>
      <c r="H8755">
        <v>3</v>
      </c>
      <c r="I8755">
        <v>0</v>
      </c>
      <c r="J8755" s="4">
        <v>4.33</v>
      </c>
      <c r="K8755" s="3">
        <v>0</v>
      </c>
      <c r="L8755" s="1" t="s">
        <v>28</v>
      </c>
    </row>
    <row r="8756" spans="1:12" x14ac:dyDescent="0.3">
      <c r="A8756" s="1" t="s">
        <v>2080</v>
      </c>
      <c r="B8756" s="1" t="s">
        <v>108</v>
      </c>
      <c r="C8756" s="1" t="s">
        <v>314</v>
      </c>
      <c r="D8756" s="5">
        <v>42948</v>
      </c>
      <c r="E8756">
        <v>1</v>
      </c>
      <c r="F8756">
        <v>1</v>
      </c>
      <c r="G8756" s="2">
        <v>79.260000000000005</v>
      </c>
      <c r="H8756">
        <v>1</v>
      </c>
      <c r="I8756">
        <v>0</v>
      </c>
      <c r="J8756" s="4">
        <v>5</v>
      </c>
      <c r="K8756" s="3">
        <v>0</v>
      </c>
      <c r="L8756" s="1" t="s">
        <v>29</v>
      </c>
    </row>
    <row r="8757" spans="1:12" x14ac:dyDescent="0.3">
      <c r="A8757" s="1" t="s">
        <v>2080</v>
      </c>
      <c r="B8757" s="1" t="s">
        <v>108</v>
      </c>
      <c r="C8757" s="1" t="s">
        <v>314</v>
      </c>
      <c r="D8757" s="5">
        <v>42979</v>
      </c>
      <c r="E8757">
        <v>3</v>
      </c>
      <c r="F8757">
        <v>3</v>
      </c>
      <c r="G8757" s="2">
        <v>420.37</v>
      </c>
      <c r="H8757">
        <v>3</v>
      </c>
      <c r="I8757">
        <v>0</v>
      </c>
      <c r="J8757" s="4">
        <v>4</v>
      </c>
      <c r="K8757" s="3">
        <v>0</v>
      </c>
      <c r="L8757" s="1" t="s">
        <v>18</v>
      </c>
    </row>
    <row r="8758" spans="1:12" x14ac:dyDescent="0.3">
      <c r="A8758" s="1" t="s">
        <v>2080</v>
      </c>
      <c r="B8758" s="1" t="s">
        <v>108</v>
      </c>
      <c r="C8758" s="1" t="s">
        <v>314</v>
      </c>
      <c r="D8758" s="5">
        <v>43009</v>
      </c>
      <c r="E8758">
        <v>1</v>
      </c>
      <c r="F8758">
        <v>1</v>
      </c>
      <c r="G8758" s="2">
        <v>85.14</v>
      </c>
      <c r="H8758">
        <v>1</v>
      </c>
      <c r="I8758">
        <v>0</v>
      </c>
      <c r="J8758" s="4">
        <v>5</v>
      </c>
      <c r="K8758" s="3">
        <v>0</v>
      </c>
      <c r="L8758" s="1" t="s">
        <v>19</v>
      </c>
    </row>
    <row r="8759" spans="1:12" x14ac:dyDescent="0.3">
      <c r="A8759" s="1" t="s">
        <v>2080</v>
      </c>
      <c r="B8759" s="1" t="s">
        <v>108</v>
      </c>
      <c r="C8759" s="1" t="s">
        <v>314</v>
      </c>
      <c r="D8759" s="5">
        <v>43040</v>
      </c>
      <c r="E8759">
        <v>1</v>
      </c>
      <c r="F8759">
        <v>1</v>
      </c>
      <c r="G8759" s="2">
        <v>195.92</v>
      </c>
      <c r="H8759">
        <v>1</v>
      </c>
      <c r="I8759">
        <v>0</v>
      </c>
      <c r="J8759" s="4">
        <v>5</v>
      </c>
      <c r="K8759" s="3">
        <v>0</v>
      </c>
      <c r="L8759" s="1" t="s">
        <v>30</v>
      </c>
    </row>
    <row r="8760" spans="1:12" x14ac:dyDescent="0.3">
      <c r="A8760" s="1" t="s">
        <v>2080</v>
      </c>
      <c r="B8760" s="1" t="s">
        <v>108</v>
      </c>
      <c r="C8760" s="1" t="s">
        <v>314</v>
      </c>
      <c r="D8760" s="5">
        <v>43070</v>
      </c>
      <c r="E8760">
        <v>3</v>
      </c>
      <c r="F8760">
        <v>3</v>
      </c>
      <c r="G8760" s="2">
        <v>587.75</v>
      </c>
      <c r="H8760">
        <v>3</v>
      </c>
      <c r="I8760">
        <v>1</v>
      </c>
      <c r="J8760" s="4">
        <v>4</v>
      </c>
      <c r="K8760" s="3">
        <v>0.33333333333333331</v>
      </c>
      <c r="L8760" s="1" t="s">
        <v>31</v>
      </c>
    </row>
    <row r="8761" spans="1:12" x14ac:dyDescent="0.3">
      <c r="A8761" s="1" t="s">
        <v>2080</v>
      </c>
      <c r="B8761" s="1" t="s">
        <v>108</v>
      </c>
      <c r="C8761" s="1" t="s">
        <v>314</v>
      </c>
      <c r="D8761" s="5">
        <v>43101</v>
      </c>
      <c r="E8761">
        <v>2</v>
      </c>
      <c r="F8761">
        <v>2</v>
      </c>
      <c r="G8761" s="2">
        <v>373.37</v>
      </c>
      <c r="H8761">
        <v>2</v>
      </c>
      <c r="I8761">
        <v>0</v>
      </c>
      <c r="J8761" s="4">
        <v>4</v>
      </c>
      <c r="K8761" s="3">
        <v>0</v>
      </c>
      <c r="L8761" s="1" t="s">
        <v>32</v>
      </c>
    </row>
    <row r="8762" spans="1:12" x14ac:dyDescent="0.3">
      <c r="A8762" s="1" t="s">
        <v>2080</v>
      </c>
      <c r="B8762" s="1" t="s">
        <v>108</v>
      </c>
      <c r="C8762" s="1" t="s">
        <v>314</v>
      </c>
      <c r="D8762" s="5">
        <v>43132</v>
      </c>
      <c r="E8762">
        <v>2</v>
      </c>
      <c r="F8762">
        <v>2</v>
      </c>
      <c r="G8762" s="2">
        <v>399.03</v>
      </c>
      <c r="H8762">
        <v>2</v>
      </c>
      <c r="I8762">
        <v>0</v>
      </c>
      <c r="J8762" s="4">
        <v>4.5</v>
      </c>
      <c r="K8762" s="3">
        <v>0</v>
      </c>
      <c r="L8762" s="1" t="s">
        <v>33</v>
      </c>
    </row>
    <row r="8763" spans="1:12" x14ac:dyDescent="0.3">
      <c r="A8763" s="1" t="s">
        <v>2080</v>
      </c>
      <c r="B8763" s="1" t="s">
        <v>108</v>
      </c>
      <c r="C8763" s="1" t="s">
        <v>314</v>
      </c>
      <c r="D8763" s="5">
        <v>43160</v>
      </c>
      <c r="E8763">
        <v>8</v>
      </c>
      <c r="F8763">
        <v>8</v>
      </c>
      <c r="G8763" s="2">
        <v>1285.53</v>
      </c>
      <c r="H8763">
        <v>8</v>
      </c>
      <c r="I8763">
        <v>1</v>
      </c>
      <c r="J8763" s="4">
        <v>4.13</v>
      </c>
      <c r="K8763" s="3">
        <v>0.125</v>
      </c>
      <c r="L8763" s="1" t="s">
        <v>34</v>
      </c>
    </row>
    <row r="8764" spans="1:12" x14ac:dyDescent="0.3">
      <c r="A8764" s="1" t="s">
        <v>2080</v>
      </c>
      <c r="B8764" s="1" t="s">
        <v>108</v>
      </c>
      <c r="C8764" s="1" t="s">
        <v>314</v>
      </c>
      <c r="D8764" s="5">
        <v>43191</v>
      </c>
      <c r="E8764">
        <v>2</v>
      </c>
      <c r="F8764">
        <v>2</v>
      </c>
      <c r="G8764" s="2">
        <v>316.52999999999997</v>
      </c>
      <c r="H8764">
        <v>2</v>
      </c>
      <c r="I8764">
        <v>0</v>
      </c>
      <c r="J8764" s="4">
        <v>4.5</v>
      </c>
      <c r="K8764" s="3">
        <v>0</v>
      </c>
      <c r="L8764" s="1" t="s">
        <v>35</v>
      </c>
    </row>
    <row r="8765" spans="1:12" x14ac:dyDescent="0.3">
      <c r="A8765" s="1" t="s">
        <v>2080</v>
      </c>
      <c r="B8765" s="1" t="s">
        <v>108</v>
      </c>
      <c r="C8765" s="1" t="s">
        <v>314</v>
      </c>
      <c r="D8765" s="5">
        <v>43221</v>
      </c>
      <c r="E8765">
        <v>6</v>
      </c>
      <c r="F8765">
        <v>6</v>
      </c>
      <c r="G8765" s="2">
        <v>641.37</v>
      </c>
      <c r="H8765">
        <v>6</v>
      </c>
      <c r="I8765">
        <v>0</v>
      </c>
      <c r="J8765" s="4">
        <v>4.33</v>
      </c>
      <c r="K8765" s="3">
        <v>0</v>
      </c>
      <c r="L8765" s="1" t="s">
        <v>46</v>
      </c>
    </row>
    <row r="8766" spans="1:12" x14ac:dyDescent="0.3">
      <c r="A8766" s="1" t="s">
        <v>2080</v>
      </c>
      <c r="B8766" s="1" t="s">
        <v>108</v>
      </c>
      <c r="C8766" s="1" t="s">
        <v>314</v>
      </c>
      <c r="D8766" s="5">
        <v>43252</v>
      </c>
      <c r="E8766">
        <v>2</v>
      </c>
      <c r="F8766">
        <v>2</v>
      </c>
      <c r="G8766" s="2">
        <v>326.05</v>
      </c>
      <c r="H8766">
        <v>2</v>
      </c>
      <c r="I8766">
        <v>0</v>
      </c>
      <c r="J8766" s="4">
        <v>3</v>
      </c>
      <c r="K8766" s="3">
        <v>0</v>
      </c>
      <c r="L8766" s="1" t="s">
        <v>36</v>
      </c>
    </row>
    <row r="8767" spans="1:12" x14ac:dyDescent="0.3">
      <c r="A8767" s="1" t="s">
        <v>2080</v>
      </c>
      <c r="B8767" s="1" t="s">
        <v>108</v>
      </c>
      <c r="C8767" s="1" t="s">
        <v>314</v>
      </c>
      <c r="D8767" s="5">
        <v>43282</v>
      </c>
      <c r="E8767">
        <v>3</v>
      </c>
      <c r="F8767">
        <v>3</v>
      </c>
      <c r="G8767" s="2">
        <v>621.65</v>
      </c>
      <c r="H8767">
        <v>3</v>
      </c>
      <c r="I8767">
        <v>0</v>
      </c>
      <c r="J8767" s="4">
        <v>5</v>
      </c>
      <c r="K8767" s="3">
        <v>0</v>
      </c>
      <c r="L8767" s="1" t="s">
        <v>37</v>
      </c>
    </row>
    <row r="8768" spans="1:12" x14ac:dyDescent="0.3">
      <c r="A8768" s="1" t="s">
        <v>2080</v>
      </c>
      <c r="B8768" s="1" t="s">
        <v>108</v>
      </c>
      <c r="C8768" s="1" t="s">
        <v>314</v>
      </c>
      <c r="D8768" s="5">
        <v>43313</v>
      </c>
      <c r="E8768">
        <v>3</v>
      </c>
      <c r="F8768">
        <v>3</v>
      </c>
      <c r="G8768" s="2">
        <v>481.38</v>
      </c>
      <c r="H8768">
        <v>3</v>
      </c>
      <c r="I8768">
        <v>0</v>
      </c>
      <c r="J8768" s="4">
        <v>5</v>
      </c>
      <c r="K8768" s="3">
        <v>0</v>
      </c>
      <c r="L8768" s="1" t="s">
        <v>49</v>
      </c>
    </row>
    <row r="8769" spans="1:12" x14ac:dyDescent="0.3">
      <c r="A8769" s="1" t="s">
        <v>2081</v>
      </c>
      <c r="B8769" s="1" t="s">
        <v>90</v>
      </c>
      <c r="C8769" s="1" t="s">
        <v>2082</v>
      </c>
      <c r="D8769" s="5">
        <v>42644</v>
      </c>
      <c r="E8769">
        <v>1</v>
      </c>
      <c r="F8769">
        <v>1</v>
      </c>
      <c r="G8769" s="2">
        <v>144.54</v>
      </c>
      <c r="H8769">
        <v>0</v>
      </c>
      <c r="I8769">
        <v>0</v>
      </c>
      <c r="J8769" s="4">
        <v>5</v>
      </c>
      <c r="K8769" s="3"/>
      <c r="L8769" s="1" t="s">
        <v>64</v>
      </c>
    </row>
    <row r="8770" spans="1:12" x14ac:dyDescent="0.3">
      <c r="A8770" s="1" t="s">
        <v>2081</v>
      </c>
      <c r="B8770" s="1" t="s">
        <v>90</v>
      </c>
      <c r="C8770" s="1" t="s">
        <v>2082</v>
      </c>
      <c r="D8770" s="5">
        <v>42736</v>
      </c>
      <c r="E8770">
        <v>2</v>
      </c>
      <c r="F8770">
        <v>2</v>
      </c>
      <c r="G8770" s="2">
        <v>271.55</v>
      </c>
      <c r="H8770">
        <v>2</v>
      </c>
      <c r="I8770">
        <v>0</v>
      </c>
      <c r="J8770" s="4">
        <v>5</v>
      </c>
      <c r="K8770" s="3">
        <v>0</v>
      </c>
      <c r="L8770" s="1" t="s">
        <v>45</v>
      </c>
    </row>
    <row r="8771" spans="1:12" x14ac:dyDescent="0.3">
      <c r="A8771" s="1" t="s">
        <v>2081</v>
      </c>
      <c r="B8771" s="1" t="s">
        <v>90</v>
      </c>
      <c r="C8771" s="1" t="s">
        <v>2082</v>
      </c>
      <c r="D8771" s="5">
        <v>42767</v>
      </c>
      <c r="E8771">
        <v>2</v>
      </c>
      <c r="F8771">
        <v>2</v>
      </c>
      <c r="G8771" s="2">
        <v>266.14</v>
      </c>
      <c r="H8771">
        <v>2</v>
      </c>
      <c r="I8771">
        <v>1</v>
      </c>
      <c r="J8771" s="4">
        <v>3</v>
      </c>
      <c r="K8771" s="3">
        <v>0.5</v>
      </c>
      <c r="L8771" s="1" t="s">
        <v>23</v>
      </c>
    </row>
    <row r="8772" spans="1:12" x14ac:dyDescent="0.3">
      <c r="A8772" s="1" t="s">
        <v>2081</v>
      </c>
      <c r="B8772" s="1" t="s">
        <v>90</v>
      </c>
      <c r="C8772" s="1" t="s">
        <v>2082</v>
      </c>
      <c r="D8772" s="5">
        <v>42795</v>
      </c>
      <c r="E8772">
        <v>5</v>
      </c>
      <c r="F8772">
        <v>9</v>
      </c>
      <c r="G8772" s="2">
        <v>1289.6099999999999</v>
      </c>
      <c r="H8772">
        <v>5</v>
      </c>
      <c r="I8772">
        <v>0</v>
      </c>
      <c r="J8772" s="4">
        <v>4.8</v>
      </c>
      <c r="K8772" s="3">
        <v>0</v>
      </c>
      <c r="L8772" s="1" t="s">
        <v>24</v>
      </c>
    </row>
    <row r="8773" spans="1:12" x14ac:dyDescent="0.3">
      <c r="A8773" s="1" t="s">
        <v>2081</v>
      </c>
      <c r="B8773" s="1" t="s">
        <v>90</v>
      </c>
      <c r="C8773" s="1" t="s">
        <v>2082</v>
      </c>
      <c r="D8773" s="5">
        <v>42826</v>
      </c>
      <c r="E8773">
        <v>2</v>
      </c>
      <c r="F8773">
        <v>2</v>
      </c>
      <c r="G8773" s="2">
        <v>278.05</v>
      </c>
      <c r="H8773">
        <v>2</v>
      </c>
      <c r="I8773">
        <v>0</v>
      </c>
      <c r="J8773" s="4">
        <v>5</v>
      </c>
      <c r="K8773" s="3">
        <v>0</v>
      </c>
      <c r="L8773" s="1" t="s">
        <v>25</v>
      </c>
    </row>
    <row r="8774" spans="1:12" x14ac:dyDescent="0.3">
      <c r="A8774" s="1" t="s">
        <v>2081</v>
      </c>
      <c r="B8774" s="1" t="s">
        <v>90</v>
      </c>
      <c r="C8774" s="1" t="s">
        <v>2082</v>
      </c>
      <c r="D8774" s="5">
        <v>42856</v>
      </c>
      <c r="E8774">
        <v>10</v>
      </c>
      <c r="F8774">
        <v>12</v>
      </c>
      <c r="G8774" s="2">
        <v>1666.14</v>
      </c>
      <c r="H8774">
        <v>10</v>
      </c>
      <c r="I8774">
        <v>0</v>
      </c>
      <c r="J8774" s="4">
        <v>4.8</v>
      </c>
      <c r="K8774" s="3">
        <v>0</v>
      </c>
      <c r="L8774" s="1" t="s">
        <v>26</v>
      </c>
    </row>
    <row r="8775" spans="1:12" x14ac:dyDescent="0.3">
      <c r="A8775" s="1" t="s">
        <v>2081</v>
      </c>
      <c r="B8775" s="1" t="s">
        <v>90</v>
      </c>
      <c r="C8775" s="1" t="s">
        <v>2082</v>
      </c>
      <c r="D8775" s="5">
        <v>42887</v>
      </c>
      <c r="E8775">
        <v>7</v>
      </c>
      <c r="F8775">
        <v>9</v>
      </c>
      <c r="G8775" s="2">
        <v>1179.8699999999999</v>
      </c>
      <c r="H8775">
        <v>7</v>
      </c>
      <c r="I8775">
        <v>0</v>
      </c>
      <c r="J8775" s="4">
        <v>4.8600000000000003</v>
      </c>
      <c r="K8775" s="3">
        <v>0</v>
      </c>
      <c r="L8775" s="1" t="s">
        <v>27</v>
      </c>
    </row>
    <row r="8776" spans="1:12" x14ac:dyDescent="0.3">
      <c r="A8776" s="1" t="s">
        <v>2081</v>
      </c>
      <c r="B8776" s="1" t="s">
        <v>90</v>
      </c>
      <c r="C8776" s="1" t="s">
        <v>2082</v>
      </c>
      <c r="D8776" s="5">
        <v>42917</v>
      </c>
      <c r="E8776">
        <v>8</v>
      </c>
      <c r="F8776">
        <v>8</v>
      </c>
      <c r="G8776" s="2">
        <v>1165.53</v>
      </c>
      <c r="H8776">
        <v>8</v>
      </c>
      <c r="I8776">
        <v>0</v>
      </c>
      <c r="J8776" s="4">
        <v>5</v>
      </c>
      <c r="K8776" s="3">
        <v>0</v>
      </c>
      <c r="L8776" s="1" t="s">
        <v>28</v>
      </c>
    </row>
    <row r="8777" spans="1:12" x14ac:dyDescent="0.3">
      <c r="A8777" s="1" t="s">
        <v>2081</v>
      </c>
      <c r="B8777" s="1" t="s">
        <v>90</v>
      </c>
      <c r="C8777" s="1" t="s">
        <v>2082</v>
      </c>
      <c r="D8777" s="5">
        <v>42948</v>
      </c>
      <c r="E8777">
        <v>5</v>
      </c>
      <c r="F8777">
        <v>5</v>
      </c>
      <c r="G8777" s="2">
        <v>740.49</v>
      </c>
      <c r="H8777">
        <v>5</v>
      </c>
      <c r="I8777">
        <v>0</v>
      </c>
      <c r="J8777" s="4">
        <v>5</v>
      </c>
      <c r="K8777" s="3">
        <v>0</v>
      </c>
      <c r="L8777" s="1" t="s">
        <v>29</v>
      </c>
    </row>
    <row r="8778" spans="1:12" x14ac:dyDescent="0.3">
      <c r="A8778" s="1" t="s">
        <v>2081</v>
      </c>
      <c r="B8778" s="1" t="s">
        <v>90</v>
      </c>
      <c r="C8778" s="1" t="s">
        <v>2082</v>
      </c>
      <c r="D8778" s="5">
        <v>42979</v>
      </c>
      <c r="E8778">
        <v>2</v>
      </c>
      <c r="F8778">
        <v>2</v>
      </c>
      <c r="G8778" s="2">
        <v>284.01</v>
      </c>
      <c r="H8778">
        <v>2</v>
      </c>
      <c r="I8778">
        <v>0</v>
      </c>
      <c r="J8778" s="4">
        <v>4.5</v>
      </c>
      <c r="K8778" s="3">
        <v>0</v>
      </c>
      <c r="L8778" s="1" t="s">
        <v>18</v>
      </c>
    </row>
    <row r="8779" spans="1:12" x14ac:dyDescent="0.3">
      <c r="A8779" s="1" t="s">
        <v>2081</v>
      </c>
      <c r="B8779" s="1" t="s">
        <v>90</v>
      </c>
      <c r="C8779" s="1" t="s">
        <v>2082</v>
      </c>
      <c r="D8779" s="5">
        <v>43040</v>
      </c>
      <c r="E8779">
        <v>1</v>
      </c>
      <c r="F8779">
        <v>1</v>
      </c>
      <c r="G8779" s="2">
        <v>129.78</v>
      </c>
      <c r="H8779">
        <v>1</v>
      </c>
      <c r="I8779">
        <v>0</v>
      </c>
      <c r="J8779" s="4">
        <v>5</v>
      </c>
      <c r="K8779" s="3">
        <v>0</v>
      </c>
      <c r="L8779" s="1" t="s">
        <v>30</v>
      </c>
    </row>
    <row r="8780" spans="1:12" x14ac:dyDescent="0.3">
      <c r="A8780" s="1" t="s">
        <v>2081</v>
      </c>
      <c r="B8780" s="1" t="s">
        <v>90</v>
      </c>
      <c r="C8780" s="1" t="s">
        <v>2082</v>
      </c>
      <c r="D8780" s="5">
        <v>43070</v>
      </c>
      <c r="E8780">
        <v>1</v>
      </c>
      <c r="F8780">
        <v>1</v>
      </c>
      <c r="G8780" s="2">
        <v>134.57</v>
      </c>
      <c r="H8780">
        <v>1</v>
      </c>
      <c r="I8780">
        <v>0</v>
      </c>
      <c r="J8780" s="4">
        <v>5</v>
      </c>
      <c r="K8780" s="3">
        <v>0</v>
      </c>
      <c r="L8780" s="1" t="s">
        <v>31</v>
      </c>
    </row>
    <row r="8781" spans="1:12" x14ac:dyDescent="0.3">
      <c r="A8781" s="1" t="s">
        <v>2081</v>
      </c>
      <c r="B8781" s="1" t="s">
        <v>90</v>
      </c>
      <c r="C8781" s="1" t="s">
        <v>2082</v>
      </c>
      <c r="D8781" s="5">
        <v>43132</v>
      </c>
      <c r="E8781">
        <v>1</v>
      </c>
      <c r="F8781">
        <v>1</v>
      </c>
      <c r="G8781" s="2">
        <v>129.78</v>
      </c>
      <c r="H8781">
        <v>1</v>
      </c>
      <c r="I8781">
        <v>0</v>
      </c>
      <c r="J8781" s="4">
        <v>5</v>
      </c>
      <c r="K8781" s="3">
        <v>0</v>
      </c>
      <c r="L8781" s="1" t="s">
        <v>33</v>
      </c>
    </row>
    <row r="8782" spans="1:12" x14ac:dyDescent="0.3">
      <c r="A8782" s="1" t="s">
        <v>2083</v>
      </c>
      <c r="B8782" s="1" t="s">
        <v>16</v>
      </c>
      <c r="C8782" s="1" t="s">
        <v>190</v>
      </c>
      <c r="D8782" s="5">
        <v>43101</v>
      </c>
      <c r="E8782">
        <v>1</v>
      </c>
      <c r="F8782">
        <v>1</v>
      </c>
      <c r="G8782" s="2">
        <v>29</v>
      </c>
      <c r="H8782">
        <v>1</v>
      </c>
      <c r="I8782">
        <v>0</v>
      </c>
      <c r="J8782" s="4">
        <v>5</v>
      </c>
      <c r="K8782" s="3">
        <v>0</v>
      </c>
      <c r="L8782" s="1" t="s">
        <v>32</v>
      </c>
    </row>
    <row r="8783" spans="1:12" x14ac:dyDescent="0.3">
      <c r="A8783" s="1" t="s">
        <v>2083</v>
      </c>
      <c r="B8783" s="1" t="s">
        <v>16</v>
      </c>
      <c r="C8783" s="1" t="s">
        <v>190</v>
      </c>
      <c r="D8783" s="5">
        <v>43160</v>
      </c>
      <c r="E8783">
        <v>2</v>
      </c>
      <c r="F8783">
        <v>2</v>
      </c>
      <c r="G8783" s="2">
        <v>72.38</v>
      </c>
      <c r="H8783">
        <v>2</v>
      </c>
      <c r="I8783">
        <v>0</v>
      </c>
      <c r="J8783" s="4">
        <v>5</v>
      </c>
      <c r="K8783" s="3">
        <v>0</v>
      </c>
      <c r="L8783" s="1" t="s">
        <v>34</v>
      </c>
    </row>
    <row r="8784" spans="1:12" x14ac:dyDescent="0.3">
      <c r="A8784" s="1" t="s">
        <v>2084</v>
      </c>
      <c r="B8784" s="1" t="s">
        <v>53</v>
      </c>
      <c r="C8784" s="1" t="s">
        <v>2085</v>
      </c>
      <c r="D8784" s="5">
        <v>42795</v>
      </c>
      <c r="E8784">
        <v>3</v>
      </c>
      <c r="F8784">
        <v>3</v>
      </c>
      <c r="G8784" s="2">
        <v>1426.12</v>
      </c>
      <c r="H8784">
        <v>3</v>
      </c>
      <c r="I8784">
        <v>0</v>
      </c>
      <c r="J8784" s="4">
        <v>5</v>
      </c>
      <c r="K8784" s="3">
        <v>0</v>
      </c>
      <c r="L8784" s="1" t="s">
        <v>24</v>
      </c>
    </row>
    <row r="8785" spans="1:12" x14ac:dyDescent="0.3">
      <c r="A8785" s="1" t="s">
        <v>2084</v>
      </c>
      <c r="B8785" s="1" t="s">
        <v>53</v>
      </c>
      <c r="C8785" s="1" t="s">
        <v>2085</v>
      </c>
      <c r="D8785" s="5">
        <v>42826</v>
      </c>
      <c r="E8785">
        <v>4</v>
      </c>
      <c r="F8785">
        <v>4</v>
      </c>
      <c r="G8785" s="2">
        <v>722.96</v>
      </c>
      <c r="H8785">
        <v>4</v>
      </c>
      <c r="I8785">
        <v>0</v>
      </c>
      <c r="J8785" s="4">
        <v>4.75</v>
      </c>
      <c r="K8785" s="3">
        <v>0</v>
      </c>
      <c r="L8785" s="1" t="s">
        <v>25</v>
      </c>
    </row>
    <row r="8786" spans="1:12" x14ac:dyDescent="0.3">
      <c r="A8786" s="1" t="s">
        <v>2084</v>
      </c>
      <c r="B8786" s="1" t="s">
        <v>53</v>
      </c>
      <c r="C8786" s="1" t="s">
        <v>2085</v>
      </c>
      <c r="D8786" s="5">
        <v>42856</v>
      </c>
      <c r="E8786">
        <v>7</v>
      </c>
      <c r="F8786">
        <v>7</v>
      </c>
      <c r="G8786" s="2">
        <v>2021.32</v>
      </c>
      <c r="H8786">
        <v>7</v>
      </c>
      <c r="I8786">
        <v>1</v>
      </c>
      <c r="J8786" s="4">
        <v>3.29</v>
      </c>
      <c r="K8786" s="3">
        <v>0.14285714285714285</v>
      </c>
      <c r="L8786" s="1" t="s">
        <v>26</v>
      </c>
    </row>
    <row r="8787" spans="1:12" x14ac:dyDescent="0.3">
      <c r="A8787" s="1" t="s">
        <v>2084</v>
      </c>
      <c r="B8787" s="1" t="s">
        <v>53</v>
      </c>
      <c r="C8787" s="1" t="s">
        <v>2085</v>
      </c>
      <c r="D8787" s="5">
        <v>42887</v>
      </c>
      <c r="E8787">
        <v>7</v>
      </c>
      <c r="F8787">
        <v>7</v>
      </c>
      <c r="G8787" s="2">
        <v>1748.97</v>
      </c>
      <c r="H8787">
        <v>7</v>
      </c>
      <c r="I8787">
        <v>0</v>
      </c>
      <c r="J8787" s="4">
        <v>3.57</v>
      </c>
      <c r="K8787" s="3">
        <v>0</v>
      </c>
      <c r="L8787" s="1" t="s">
        <v>27</v>
      </c>
    </row>
    <row r="8788" spans="1:12" x14ac:dyDescent="0.3">
      <c r="A8788" s="1" t="s">
        <v>2084</v>
      </c>
      <c r="B8788" s="1" t="s">
        <v>53</v>
      </c>
      <c r="C8788" s="1" t="s">
        <v>2085</v>
      </c>
      <c r="D8788" s="5">
        <v>42917</v>
      </c>
      <c r="E8788">
        <v>8</v>
      </c>
      <c r="F8788">
        <v>8</v>
      </c>
      <c r="G8788" s="2">
        <v>2248</v>
      </c>
      <c r="H8788">
        <v>8</v>
      </c>
      <c r="I8788">
        <v>0</v>
      </c>
      <c r="J8788" s="4">
        <v>3.25</v>
      </c>
      <c r="K8788" s="3">
        <v>0</v>
      </c>
      <c r="L8788" s="1" t="s">
        <v>28</v>
      </c>
    </row>
    <row r="8789" spans="1:12" x14ac:dyDescent="0.3">
      <c r="A8789" s="1" t="s">
        <v>2084</v>
      </c>
      <c r="B8789" s="1" t="s">
        <v>53</v>
      </c>
      <c r="C8789" s="1" t="s">
        <v>2085</v>
      </c>
      <c r="D8789" s="5">
        <v>42948</v>
      </c>
      <c r="E8789">
        <v>9</v>
      </c>
      <c r="F8789">
        <v>9</v>
      </c>
      <c r="G8789" s="2">
        <v>2882.87</v>
      </c>
      <c r="H8789">
        <v>9</v>
      </c>
      <c r="I8789">
        <v>0</v>
      </c>
      <c r="J8789" s="4">
        <v>2.89</v>
      </c>
      <c r="K8789" s="3">
        <v>0</v>
      </c>
      <c r="L8789" s="1" t="s">
        <v>29</v>
      </c>
    </row>
    <row r="8790" spans="1:12" x14ac:dyDescent="0.3">
      <c r="A8790" s="1" t="s">
        <v>2084</v>
      </c>
      <c r="B8790" s="1" t="s">
        <v>53</v>
      </c>
      <c r="C8790" s="1" t="s">
        <v>2085</v>
      </c>
      <c r="D8790" s="5">
        <v>42979</v>
      </c>
      <c r="E8790">
        <v>7</v>
      </c>
      <c r="F8790">
        <v>7</v>
      </c>
      <c r="G8790" s="2">
        <v>1042.05</v>
      </c>
      <c r="H8790">
        <v>6</v>
      </c>
      <c r="I8790">
        <v>1</v>
      </c>
      <c r="J8790" s="4">
        <v>3.57</v>
      </c>
      <c r="K8790" s="3">
        <v>0.16666666666666666</v>
      </c>
      <c r="L8790" s="1" t="s">
        <v>18</v>
      </c>
    </row>
    <row r="8791" spans="1:12" x14ac:dyDescent="0.3">
      <c r="A8791" s="1" t="s">
        <v>2084</v>
      </c>
      <c r="B8791" s="1" t="s">
        <v>53</v>
      </c>
      <c r="C8791" s="1" t="s">
        <v>2085</v>
      </c>
      <c r="D8791" s="5">
        <v>43009</v>
      </c>
      <c r="E8791">
        <v>6</v>
      </c>
      <c r="F8791">
        <v>6</v>
      </c>
      <c r="G8791" s="2">
        <v>962.03</v>
      </c>
      <c r="H8791">
        <v>6</v>
      </c>
      <c r="I8791">
        <v>0</v>
      </c>
      <c r="J8791" s="4">
        <v>4.17</v>
      </c>
      <c r="K8791" s="3">
        <v>0</v>
      </c>
      <c r="L8791" s="1" t="s">
        <v>19</v>
      </c>
    </row>
    <row r="8792" spans="1:12" x14ac:dyDescent="0.3">
      <c r="A8792" s="1" t="s">
        <v>2084</v>
      </c>
      <c r="B8792" s="1" t="s">
        <v>53</v>
      </c>
      <c r="C8792" s="1" t="s">
        <v>2085</v>
      </c>
      <c r="D8792" s="5">
        <v>43040</v>
      </c>
      <c r="E8792">
        <v>7</v>
      </c>
      <c r="F8792">
        <v>9</v>
      </c>
      <c r="G8792" s="2">
        <v>1065.27</v>
      </c>
      <c r="H8792">
        <v>6</v>
      </c>
      <c r="I8792">
        <v>1</v>
      </c>
      <c r="J8792" s="4">
        <v>3</v>
      </c>
      <c r="K8792" s="3">
        <v>0.16666666666666666</v>
      </c>
      <c r="L8792" s="1" t="s">
        <v>30</v>
      </c>
    </row>
    <row r="8793" spans="1:12" x14ac:dyDescent="0.3">
      <c r="A8793" s="1" t="s">
        <v>2084</v>
      </c>
      <c r="B8793" s="1" t="s">
        <v>53</v>
      </c>
      <c r="C8793" s="1" t="s">
        <v>2085</v>
      </c>
      <c r="D8793" s="5">
        <v>43070</v>
      </c>
      <c r="E8793">
        <v>13</v>
      </c>
      <c r="F8793">
        <v>13</v>
      </c>
      <c r="G8793" s="2">
        <v>3083.59</v>
      </c>
      <c r="H8793">
        <v>12</v>
      </c>
      <c r="I8793">
        <v>2</v>
      </c>
      <c r="J8793" s="4">
        <v>3.54</v>
      </c>
      <c r="K8793" s="3">
        <v>0.16666666666666666</v>
      </c>
      <c r="L8793" s="1" t="s">
        <v>31</v>
      </c>
    </row>
    <row r="8794" spans="1:12" x14ac:dyDescent="0.3">
      <c r="A8794" s="1" t="s">
        <v>2084</v>
      </c>
      <c r="B8794" s="1" t="s">
        <v>53</v>
      </c>
      <c r="C8794" s="1" t="s">
        <v>2085</v>
      </c>
      <c r="D8794" s="5">
        <v>43101</v>
      </c>
      <c r="E8794">
        <v>1</v>
      </c>
      <c r="F8794">
        <v>1</v>
      </c>
      <c r="G8794" s="2">
        <v>307.5</v>
      </c>
      <c r="H8794">
        <v>1</v>
      </c>
      <c r="I8794">
        <v>0</v>
      </c>
      <c r="J8794" s="4">
        <v>2</v>
      </c>
      <c r="K8794" s="3">
        <v>0</v>
      </c>
      <c r="L8794" s="1" t="s">
        <v>32</v>
      </c>
    </row>
    <row r="8795" spans="1:12" x14ac:dyDescent="0.3">
      <c r="A8795" s="1" t="s">
        <v>2084</v>
      </c>
      <c r="B8795" s="1" t="s">
        <v>53</v>
      </c>
      <c r="C8795" s="1" t="s">
        <v>2085</v>
      </c>
      <c r="D8795" s="5">
        <v>43132</v>
      </c>
      <c r="E8795">
        <v>5</v>
      </c>
      <c r="F8795">
        <v>5</v>
      </c>
      <c r="G8795" s="2">
        <v>1265.72</v>
      </c>
      <c r="H8795">
        <v>5</v>
      </c>
      <c r="I8795">
        <v>0</v>
      </c>
      <c r="J8795" s="4">
        <v>3.6</v>
      </c>
      <c r="K8795" s="3">
        <v>0</v>
      </c>
      <c r="L8795" s="1" t="s">
        <v>33</v>
      </c>
    </row>
    <row r="8796" spans="1:12" x14ac:dyDescent="0.3">
      <c r="A8796" s="1" t="s">
        <v>2084</v>
      </c>
      <c r="B8796" s="1" t="s">
        <v>53</v>
      </c>
      <c r="C8796" s="1" t="s">
        <v>2085</v>
      </c>
      <c r="D8796" s="5">
        <v>43160</v>
      </c>
      <c r="E8796">
        <v>3</v>
      </c>
      <c r="F8796">
        <v>3</v>
      </c>
      <c r="G8796" s="2">
        <v>537.6</v>
      </c>
      <c r="H8796">
        <v>3</v>
      </c>
      <c r="I8796">
        <v>0</v>
      </c>
      <c r="J8796" s="4">
        <v>3</v>
      </c>
      <c r="K8796" s="3">
        <v>0</v>
      </c>
      <c r="L8796" s="1" t="s">
        <v>34</v>
      </c>
    </row>
    <row r="8797" spans="1:12" x14ac:dyDescent="0.3">
      <c r="A8797" s="1" t="s">
        <v>2084</v>
      </c>
      <c r="B8797" s="1" t="s">
        <v>53</v>
      </c>
      <c r="C8797" s="1" t="s">
        <v>2085</v>
      </c>
      <c r="D8797" s="5">
        <v>43191</v>
      </c>
      <c r="E8797">
        <v>4</v>
      </c>
      <c r="F8797">
        <v>5</v>
      </c>
      <c r="G8797" s="2">
        <v>808.83</v>
      </c>
      <c r="H8797">
        <v>4</v>
      </c>
      <c r="I8797">
        <v>0</v>
      </c>
      <c r="J8797" s="4">
        <v>2.5</v>
      </c>
      <c r="K8797" s="3">
        <v>0</v>
      </c>
      <c r="L8797" s="1" t="s">
        <v>35</v>
      </c>
    </row>
    <row r="8798" spans="1:12" x14ac:dyDescent="0.3">
      <c r="A8798" s="1" t="s">
        <v>2084</v>
      </c>
      <c r="B8798" s="1" t="s">
        <v>53</v>
      </c>
      <c r="C8798" s="1" t="s">
        <v>2085</v>
      </c>
      <c r="D8798" s="5">
        <v>43221</v>
      </c>
      <c r="E8798">
        <v>3</v>
      </c>
      <c r="F8798">
        <v>4</v>
      </c>
      <c r="G8798" s="2">
        <v>814.69</v>
      </c>
      <c r="H8798">
        <v>3</v>
      </c>
      <c r="I8798">
        <v>0</v>
      </c>
      <c r="J8798" s="4">
        <v>2.33</v>
      </c>
      <c r="K8798" s="3">
        <v>0</v>
      </c>
      <c r="L8798" s="1" t="s">
        <v>46</v>
      </c>
    </row>
    <row r="8799" spans="1:12" x14ac:dyDescent="0.3">
      <c r="A8799" s="1" t="s">
        <v>2084</v>
      </c>
      <c r="B8799" s="1" t="s">
        <v>53</v>
      </c>
      <c r="C8799" s="1" t="s">
        <v>2085</v>
      </c>
      <c r="D8799" s="5">
        <v>43252</v>
      </c>
      <c r="E8799">
        <v>8</v>
      </c>
      <c r="F8799">
        <v>14</v>
      </c>
      <c r="G8799" s="2">
        <v>3046.39</v>
      </c>
      <c r="H8799">
        <v>8</v>
      </c>
      <c r="I8799">
        <v>1</v>
      </c>
      <c r="J8799" s="4">
        <v>2.38</v>
      </c>
      <c r="K8799" s="3">
        <v>0.125</v>
      </c>
      <c r="L8799" s="1" t="s">
        <v>36</v>
      </c>
    </row>
    <row r="8800" spans="1:12" x14ac:dyDescent="0.3">
      <c r="A8800" s="1" t="s">
        <v>2086</v>
      </c>
      <c r="B8800" s="1" t="s">
        <v>90</v>
      </c>
      <c r="C8800" s="1" t="s">
        <v>91</v>
      </c>
      <c r="D8800" s="5">
        <v>43221</v>
      </c>
      <c r="E8800">
        <v>2</v>
      </c>
      <c r="F8800">
        <v>3</v>
      </c>
      <c r="G8800" s="2">
        <v>310.16000000000003</v>
      </c>
      <c r="H8800">
        <v>2</v>
      </c>
      <c r="I8800">
        <v>0</v>
      </c>
      <c r="J8800" s="4">
        <v>4</v>
      </c>
      <c r="K8800" s="3">
        <v>0</v>
      </c>
      <c r="L8800" s="1" t="s">
        <v>46</v>
      </c>
    </row>
    <row r="8801" spans="1:12" x14ac:dyDescent="0.3">
      <c r="A8801" s="1" t="s">
        <v>2086</v>
      </c>
      <c r="B8801" s="1" t="s">
        <v>90</v>
      </c>
      <c r="C8801" s="1" t="s">
        <v>91</v>
      </c>
      <c r="D8801" s="5">
        <v>43252</v>
      </c>
      <c r="E8801">
        <v>3</v>
      </c>
      <c r="F8801">
        <v>4</v>
      </c>
      <c r="G8801" s="2">
        <v>329.05</v>
      </c>
      <c r="H8801">
        <v>3</v>
      </c>
      <c r="I8801">
        <v>0</v>
      </c>
      <c r="J8801" s="4">
        <v>1.67</v>
      </c>
      <c r="K8801" s="3">
        <v>0</v>
      </c>
      <c r="L8801" s="1" t="s">
        <v>36</v>
      </c>
    </row>
    <row r="8802" spans="1:12" x14ac:dyDescent="0.3">
      <c r="A8802" s="1" t="s">
        <v>2086</v>
      </c>
      <c r="B8802" s="1" t="s">
        <v>90</v>
      </c>
      <c r="C8802" s="1" t="s">
        <v>91</v>
      </c>
      <c r="D8802" s="5">
        <v>43282</v>
      </c>
      <c r="E8802">
        <v>7</v>
      </c>
      <c r="F8802">
        <v>7</v>
      </c>
      <c r="G8802" s="2">
        <v>580.19000000000005</v>
      </c>
      <c r="H8802">
        <v>7</v>
      </c>
      <c r="I8802">
        <v>0</v>
      </c>
      <c r="J8802" s="4">
        <v>4.29</v>
      </c>
      <c r="K8802" s="3">
        <v>0</v>
      </c>
      <c r="L8802" s="1" t="s">
        <v>37</v>
      </c>
    </row>
    <row r="8803" spans="1:12" x14ac:dyDescent="0.3">
      <c r="A8803" s="1" t="s">
        <v>2086</v>
      </c>
      <c r="B8803" s="1" t="s">
        <v>90</v>
      </c>
      <c r="C8803" s="1" t="s">
        <v>91</v>
      </c>
      <c r="D8803" s="5">
        <v>43313</v>
      </c>
      <c r="E8803">
        <v>9</v>
      </c>
      <c r="F8803">
        <v>10</v>
      </c>
      <c r="G8803" s="2">
        <v>825.84</v>
      </c>
      <c r="H8803">
        <v>9</v>
      </c>
      <c r="I8803">
        <v>0</v>
      </c>
      <c r="J8803" s="4">
        <v>4.4400000000000004</v>
      </c>
      <c r="K8803" s="3">
        <v>0</v>
      </c>
      <c r="L8803" s="1" t="s">
        <v>49</v>
      </c>
    </row>
    <row r="8804" spans="1:12" x14ac:dyDescent="0.3">
      <c r="A8804" s="1" t="s">
        <v>2087</v>
      </c>
      <c r="B8804" s="1" t="s">
        <v>129</v>
      </c>
      <c r="C8804" s="1" t="s">
        <v>908</v>
      </c>
      <c r="D8804" s="5">
        <v>43160</v>
      </c>
      <c r="E8804">
        <v>3</v>
      </c>
      <c r="F8804">
        <v>3</v>
      </c>
      <c r="G8804" s="2">
        <v>2571.8000000000002</v>
      </c>
      <c r="H8804">
        <v>3</v>
      </c>
      <c r="I8804">
        <v>1</v>
      </c>
      <c r="J8804" s="4">
        <v>2.33</v>
      </c>
      <c r="K8804" s="3">
        <v>0.33333333333333331</v>
      </c>
      <c r="L8804" s="1" t="s">
        <v>34</v>
      </c>
    </row>
    <row r="8805" spans="1:12" x14ac:dyDescent="0.3">
      <c r="A8805" s="1" t="s">
        <v>2087</v>
      </c>
      <c r="B8805" s="1" t="s">
        <v>129</v>
      </c>
      <c r="C8805" s="1" t="s">
        <v>908</v>
      </c>
      <c r="D8805" s="5">
        <v>43191</v>
      </c>
      <c r="E8805">
        <v>1</v>
      </c>
      <c r="F8805">
        <v>1</v>
      </c>
      <c r="G8805" s="2">
        <v>1151.02</v>
      </c>
      <c r="H8805">
        <v>1</v>
      </c>
      <c r="I8805">
        <v>0</v>
      </c>
      <c r="J8805" s="4">
        <v>5</v>
      </c>
      <c r="K8805" s="3">
        <v>0</v>
      </c>
      <c r="L8805" s="1" t="s">
        <v>35</v>
      </c>
    </row>
    <row r="8806" spans="1:12" x14ac:dyDescent="0.3">
      <c r="A8806" s="1" t="s">
        <v>2087</v>
      </c>
      <c r="B8806" s="1" t="s">
        <v>129</v>
      </c>
      <c r="C8806" s="1" t="s">
        <v>908</v>
      </c>
      <c r="D8806" s="5">
        <v>43221</v>
      </c>
      <c r="E8806">
        <v>2</v>
      </c>
      <c r="F8806">
        <v>2</v>
      </c>
      <c r="G8806" s="2">
        <v>967.25</v>
      </c>
      <c r="H8806">
        <v>2</v>
      </c>
      <c r="I8806">
        <v>0</v>
      </c>
      <c r="J8806" s="4">
        <v>4</v>
      </c>
      <c r="K8806" s="3">
        <v>0</v>
      </c>
      <c r="L8806" s="1" t="s">
        <v>46</v>
      </c>
    </row>
    <row r="8807" spans="1:12" x14ac:dyDescent="0.3">
      <c r="A8807" s="1" t="s">
        <v>2087</v>
      </c>
      <c r="B8807" s="1" t="s">
        <v>129</v>
      </c>
      <c r="C8807" s="1" t="s">
        <v>908</v>
      </c>
      <c r="D8807" s="5">
        <v>43282</v>
      </c>
      <c r="E8807">
        <v>2</v>
      </c>
      <c r="F8807">
        <v>2</v>
      </c>
      <c r="G8807" s="2">
        <v>773.71</v>
      </c>
      <c r="H8807">
        <v>2</v>
      </c>
      <c r="I8807">
        <v>0</v>
      </c>
      <c r="J8807" s="4">
        <v>4.5</v>
      </c>
      <c r="K8807" s="3">
        <v>0</v>
      </c>
      <c r="L8807" s="1" t="s">
        <v>37</v>
      </c>
    </row>
    <row r="8808" spans="1:12" x14ac:dyDescent="0.3">
      <c r="A8808" s="1" t="s">
        <v>2087</v>
      </c>
      <c r="B8808" s="1" t="s">
        <v>129</v>
      </c>
      <c r="C8808" s="1" t="s">
        <v>908</v>
      </c>
      <c r="D8808" s="5">
        <v>43313</v>
      </c>
      <c r="E8808">
        <v>4</v>
      </c>
      <c r="F8808">
        <v>4</v>
      </c>
      <c r="G8808" s="2">
        <v>2649.25</v>
      </c>
      <c r="H8808">
        <v>4</v>
      </c>
      <c r="I8808">
        <v>0</v>
      </c>
      <c r="J8808" s="4">
        <v>5</v>
      </c>
      <c r="K8808" s="3">
        <v>0</v>
      </c>
      <c r="L8808" s="1" t="s">
        <v>49</v>
      </c>
    </row>
    <row r="8809" spans="1:12" x14ac:dyDescent="0.3">
      <c r="A8809" s="1" t="s">
        <v>2088</v>
      </c>
      <c r="B8809" s="1" t="s">
        <v>16</v>
      </c>
      <c r="C8809" s="1" t="s">
        <v>51</v>
      </c>
      <c r="D8809" s="5">
        <v>42795</v>
      </c>
      <c r="E8809">
        <v>1</v>
      </c>
      <c r="F8809">
        <v>1</v>
      </c>
      <c r="G8809" s="2">
        <v>36.950000000000003</v>
      </c>
      <c r="H8809">
        <v>1</v>
      </c>
      <c r="I8809">
        <v>0</v>
      </c>
      <c r="J8809" s="4">
        <v>5</v>
      </c>
      <c r="K8809" s="3">
        <v>0</v>
      </c>
      <c r="L8809" s="1" t="s">
        <v>24</v>
      </c>
    </row>
    <row r="8810" spans="1:12" x14ac:dyDescent="0.3">
      <c r="A8810" s="1" t="s">
        <v>2088</v>
      </c>
      <c r="B8810" s="1" t="s">
        <v>16</v>
      </c>
      <c r="C8810" s="1" t="s">
        <v>51</v>
      </c>
      <c r="D8810" s="5">
        <v>42856</v>
      </c>
      <c r="E8810">
        <v>1</v>
      </c>
      <c r="F8810">
        <v>1</v>
      </c>
      <c r="G8810" s="2">
        <v>41.09</v>
      </c>
      <c r="H8810">
        <v>1</v>
      </c>
      <c r="I8810">
        <v>0</v>
      </c>
      <c r="J8810" s="4">
        <v>4</v>
      </c>
      <c r="K8810" s="3">
        <v>0</v>
      </c>
      <c r="L8810" s="1" t="s">
        <v>26</v>
      </c>
    </row>
    <row r="8811" spans="1:12" x14ac:dyDescent="0.3">
      <c r="A8811" s="1" t="s">
        <v>2089</v>
      </c>
      <c r="B8811" s="1" t="s">
        <v>57</v>
      </c>
      <c r="C8811" s="1" t="s">
        <v>66</v>
      </c>
      <c r="D8811" s="5">
        <v>42979</v>
      </c>
      <c r="E8811">
        <v>1</v>
      </c>
      <c r="F8811">
        <v>1</v>
      </c>
      <c r="G8811" s="2">
        <v>31.14</v>
      </c>
      <c r="H8811">
        <v>1</v>
      </c>
      <c r="I8811">
        <v>0</v>
      </c>
      <c r="J8811" s="4">
        <v>5</v>
      </c>
      <c r="K8811" s="3">
        <v>0</v>
      </c>
      <c r="L8811" s="1" t="s">
        <v>18</v>
      </c>
    </row>
    <row r="8812" spans="1:12" x14ac:dyDescent="0.3">
      <c r="A8812" s="1" t="s">
        <v>2089</v>
      </c>
      <c r="B8812" s="1" t="s">
        <v>57</v>
      </c>
      <c r="C8812" s="1" t="s">
        <v>66</v>
      </c>
      <c r="D8812" s="5">
        <v>43040</v>
      </c>
      <c r="E8812">
        <v>1</v>
      </c>
      <c r="F8812">
        <v>1</v>
      </c>
      <c r="G8812" s="2">
        <v>27</v>
      </c>
      <c r="H8812">
        <v>1</v>
      </c>
      <c r="I8812">
        <v>0</v>
      </c>
      <c r="J8812" s="4">
        <v>5</v>
      </c>
      <c r="K8812" s="3">
        <v>0</v>
      </c>
      <c r="L8812" s="1" t="s">
        <v>30</v>
      </c>
    </row>
    <row r="8813" spans="1:12" x14ac:dyDescent="0.3">
      <c r="A8813" s="1" t="s">
        <v>2090</v>
      </c>
      <c r="B8813" s="1" t="s">
        <v>16</v>
      </c>
      <c r="C8813" s="1" t="s">
        <v>127</v>
      </c>
      <c r="D8813" s="5">
        <v>43191</v>
      </c>
      <c r="E8813">
        <v>1</v>
      </c>
      <c r="F8813">
        <v>1</v>
      </c>
      <c r="G8813" s="2">
        <v>124.6</v>
      </c>
      <c r="H8813">
        <v>1</v>
      </c>
      <c r="I8813">
        <v>0</v>
      </c>
      <c r="J8813" s="4">
        <v>4</v>
      </c>
      <c r="K8813" s="3">
        <v>0</v>
      </c>
      <c r="L8813" s="1" t="s">
        <v>35</v>
      </c>
    </row>
    <row r="8814" spans="1:12" x14ac:dyDescent="0.3">
      <c r="A8814" s="1" t="s">
        <v>2090</v>
      </c>
      <c r="B8814" s="1" t="s">
        <v>16</v>
      </c>
      <c r="C8814" s="1" t="s">
        <v>127</v>
      </c>
      <c r="D8814" s="5">
        <v>43221</v>
      </c>
      <c r="E8814">
        <v>1</v>
      </c>
      <c r="F8814">
        <v>1</v>
      </c>
      <c r="G8814" s="2">
        <v>38.130000000000003</v>
      </c>
      <c r="H8814">
        <v>1</v>
      </c>
      <c r="I8814">
        <v>0</v>
      </c>
      <c r="J8814" s="4">
        <v>4</v>
      </c>
      <c r="K8814" s="3">
        <v>0</v>
      </c>
      <c r="L8814" s="1" t="s">
        <v>46</v>
      </c>
    </row>
    <row r="8815" spans="1:12" x14ac:dyDescent="0.3">
      <c r="A8815" s="1" t="s">
        <v>2090</v>
      </c>
      <c r="B8815" s="1" t="s">
        <v>16</v>
      </c>
      <c r="C8815" s="1" t="s">
        <v>127</v>
      </c>
      <c r="D8815" s="5">
        <v>43252</v>
      </c>
      <c r="E8815">
        <v>1</v>
      </c>
      <c r="F8815">
        <v>1</v>
      </c>
      <c r="G8815" s="2">
        <v>27.3</v>
      </c>
      <c r="H8815">
        <v>1</v>
      </c>
      <c r="I8815">
        <v>0</v>
      </c>
      <c r="J8815" s="4">
        <v>4</v>
      </c>
      <c r="K8815" s="3">
        <v>0</v>
      </c>
      <c r="L8815" s="1" t="s">
        <v>36</v>
      </c>
    </row>
    <row r="8816" spans="1:12" x14ac:dyDescent="0.3">
      <c r="A8816" s="1" t="s">
        <v>2090</v>
      </c>
      <c r="B8816" s="1" t="s">
        <v>16</v>
      </c>
      <c r="C8816" s="1" t="s">
        <v>127</v>
      </c>
      <c r="D8816" s="5">
        <v>43282</v>
      </c>
      <c r="E8816">
        <v>1</v>
      </c>
      <c r="F8816">
        <v>1</v>
      </c>
      <c r="G8816" s="2">
        <v>115.48</v>
      </c>
      <c r="H8816">
        <v>1</v>
      </c>
      <c r="I8816">
        <v>0</v>
      </c>
      <c r="J8816" s="4">
        <v>1</v>
      </c>
      <c r="K8816" s="3">
        <v>0</v>
      </c>
      <c r="L8816" s="1" t="s">
        <v>37</v>
      </c>
    </row>
    <row r="8817" spans="1:12" x14ac:dyDescent="0.3">
      <c r="A8817" s="1" t="s">
        <v>2091</v>
      </c>
      <c r="B8817" s="1" t="s">
        <v>57</v>
      </c>
      <c r="C8817" s="1" t="s">
        <v>219</v>
      </c>
      <c r="D8817" s="5">
        <v>43252</v>
      </c>
      <c r="E8817">
        <v>1</v>
      </c>
      <c r="F8817">
        <v>1</v>
      </c>
      <c r="G8817" s="2">
        <v>1638.72</v>
      </c>
      <c r="H8817">
        <v>1</v>
      </c>
      <c r="I8817">
        <v>0</v>
      </c>
      <c r="J8817" s="4">
        <v>5</v>
      </c>
      <c r="K8817" s="3">
        <v>0</v>
      </c>
      <c r="L8817" s="1" t="s">
        <v>36</v>
      </c>
    </row>
    <row r="8818" spans="1:12" x14ac:dyDescent="0.3">
      <c r="A8818" s="1" t="s">
        <v>2092</v>
      </c>
      <c r="B8818" s="1" t="s">
        <v>16</v>
      </c>
      <c r="C8818" s="1" t="s">
        <v>359</v>
      </c>
      <c r="D8818" s="5">
        <v>43160</v>
      </c>
      <c r="E8818">
        <v>12</v>
      </c>
      <c r="F8818">
        <v>14</v>
      </c>
      <c r="G8818" s="2">
        <v>1257.0999999999999</v>
      </c>
      <c r="H8818">
        <v>11</v>
      </c>
      <c r="I8818">
        <v>4</v>
      </c>
      <c r="J8818" s="4">
        <v>3.08</v>
      </c>
      <c r="K8818" s="3">
        <v>0.36363636363636365</v>
      </c>
      <c r="L8818" s="1" t="s">
        <v>34</v>
      </c>
    </row>
    <row r="8819" spans="1:12" x14ac:dyDescent="0.3">
      <c r="A8819" s="1" t="s">
        <v>2092</v>
      </c>
      <c r="B8819" s="1" t="s">
        <v>16</v>
      </c>
      <c r="C8819" s="1" t="s">
        <v>359</v>
      </c>
      <c r="D8819" s="5">
        <v>43191</v>
      </c>
      <c r="E8819">
        <v>12</v>
      </c>
      <c r="F8819">
        <v>12</v>
      </c>
      <c r="G8819" s="2">
        <v>1404.75</v>
      </c>
      <c r="H8819">
        <v>11</v>
      </c>
      <c r="I8819">
        <v>1</v>
      </c>
      <c r="J8819" s="4">
        <v>3.75</v>
      </c>
      <c r="K8819" s="3">
        <v>9.0909090909090912E-2</v>
      </c>
      <c r="L8819" s="1" t="s">
        <v>35</v>
      </c>
    </row>
    <row r="8820" spans="1:12" x14ac:dyDescent="0.3">
      <c r="A8820" s="1" t="s">
        <v>2092</v>
      </c>
      <c r="B8820" s="1" t="s">
        <v>16</v>
      </c>
      <c r="C8820" s="1" t="s">
        <v>359</v>
      </c>
      <c r="D8820" s="5">
        <v>43221</v>
      </c>
      <c r="E8820">
        <v>3</v>
      </c>
      <c r="F8820">
        <v>3</v>
      </c>
      <c r="G8820" s="2">
        <v>166.39</v>
      </c>
      <c r="H8820">
        <v>3</v>
      </c>
      <c r="I8820">
        <v>0</v>
      </c>
      <c r="J8820" s="4">
        <v>4.67</v>
      </c>
      <c r="K8820" s="3">
        <v>0</v>
      </c>
      <c r="L8820" s="1" t="s">
        <v>46</v>
      </c>
    </row>
    <row r="8821" spans="1:12" x14ac:dyDescent="0.3">
      <c r="A8821" s="1" t="s">
        <v>2092</v>
      </c>
      <c r="B8821" s="1" t="s">
        <v>16</v>
      </c>
      <c r="C8821" s="1" t="s">
        <v>359</v>
      </c>
      <c r="D8821" s="5">
        <v>43252</v>
      </c>
      <c r="E8821">
        <v>3</v>
      </c>
      <c r="F8821">
        <v>3</v>
      </c>
      <c r="G8821" s="2">
        <v>336.09</v>
      </c>
      <c r="H8821">
        <v>3</v>
      </c>
      <c r="I8821">
        <v>0</v>
      </c>
      <c r="J8821" s="4">
        <v>2.67</v>
      </c>
      <c r="K8821" s="3">
        <v>0</v>
      </c>
      <c r="L8821" s="1" t="s">
        <v>36</v>
      </c>
    </row>
    <row r="8822" spans="1:12" x14ac:dyDescent="0.3">
      <c r="A8822" s="1" t="s">
        <v>2092</v>
      </c>
      <c r="B8822" s="1" t="s">
        <v>16</v>
      </c>
      <c r="C8822" s="1" t="s">
        <v>359</v>
      </c>
      <c r="D8822" s="5">
        <v>43282</v>
      </c>
      <c r="E8822">
        <v>1</v>
      </c>
      <c r="F8822">
        <v>1</v>
      </c>
      <c r="G8822" s="2">
        <v>56.6</v>
      </c>
      <c r="H8822">
        <v>1</v>
      </c>
      <c r="I8822">
        <v>0</v>
      </c>
      <c r="J8822" s="4">
        <v>5</v>
      </c>
      <c r="K8822" s="3">
        <v>0</v>
      </c>
      <c r="L8822" s="1" t="s">
        <v>37</v>
      </c>
    </row>
    <row r="8823" spans="1:12" x14ac:dyDescent="0.3">
      <c r="A8823" s="1" t="s">
        <v>2093</v>
      </c>
      <c r="B8823" s="1" t="s">
        <v>16</v>
      </c>
      <c r="C8823" s="1" t="s">
        <v>51</v>
      </c>
      <c r="D8823" s="5">
        <v>42826</v>
      </c>
      <c r="E8823">
        <v>2</v>
      </c>
      <c r="F8823">
        <v>2</v>
      </c>
      <c r="G8823" s="2">
        <v>707.91</v>
      </c>
      <c r="H8823">
        <v>2</v>
      </c>
      <c r="I8823">
        <v>0</v>
      </c>
      <c r="J8823" s="4">
        <v>4</v>
      </c>
      <c r="K8823" s="3">
        <v>0</v>
      </c>
      <c r="L8823" s="1" t="s">
        <v>25</v>
      </c>
    </row>
    <row r="8824" spans="1:12" x14ac:dyDescent="0.3">
      <c r="A8824" s="1" t="s">
        <v>2093</v>
      </c>
      <c r="B8824" s="1" t="s">
        <v>16</v>
      </c>
      <c r="C8824" s="1" t="s">
        <v>51</v>
      </c>
      <c r="D8824" s="5">
        <v>42856</v>
      </c>
      <c r="E8824">
        <v>7</v>
      </c>
      <c r="F8824">
        <v>8</v>
      </c>
      <c r="G8824" s="2">
        <v>1439.42</v>
      </c>
      <c r="H8824">
        <v>7</v>
      </c>
      <c r="I8824">
        <v>0</v>
      </c>
      <c r="J8824" s="4">
        <v>4.43</v>
      </c>
      <c r="K8824" s="3">
        <v>0</v>
      </c>
      <c r="L8824" s="1" t="s">
        <v>26</v>
      </c>
    </row>
    <row r="8825" spans="1:12" x14ac:dyDescent="0.3">
      <c r="A8825" s="1" t="s">
        <v>2093</v>
      </c>
      <c r="B8825" s="1" t="s">
        <v>16</v>
      </c>
      <c r="C8825" s="1" t="s">
        <v>51</v>
      </c>
      <c r="D8825" s="5">
        <v>42887</v>
      </c>
      <c r="E8825">
        <v>8</v>
      </c>
      <c r="F8825">
        <v>8</v>
      </c>
      <c r="G8825" s="2">
        <v>3318.64</v>
      </c>
      <c r="H8825">
        <v>8</v>
      </c>
      <c r="I8825">
        <v>0</v>
      </c>
      <c r="J8825" s="4">
        <v>5</v>
      </c>
      <c r="K8825" s="3">
        <v>0</v>
      </c>
      <c r="L8825" s="1" t="s">
        <v>27</v>
      </c>
    </row>
    <row r="8826" spans="1:12" x14ac:dyDescent="0.3">
      <c r="A8826" s="1" t="s">
        <v>2093</v>
      </c>
      <c r="B8826" s="1" t="s">
        <v>16</v>
      </c>
      <c r="C8826" s="1" t="s">
        <v>51</v>
      </c>
      <c r="D8826" s="5">
        <v>42917</v>
      </c>
      <c r="E8826">
        <v>12</v>
      </c>
      <c r="F8826">
        <v>12</v>
      </c>
      <c r="G8826" s="2">
        <v>5237.38</v>
      </c>
      <c r="H8826">
        <v>12</v>
      </c>
      <c r="I8826">
        <v>0</v>
      </c>
      <c r="J8826" s="4">
        <v>4.75</v>
      </c>
      <c r="K8826" s="3">
        <v>0</v>
      </c>
      <c r="L8826" s="1" t="s">
        <v>28</v>
      </c>
    </row>
    <row r="8827" spans="1:12" x14ac:dyDescent="0.3">
      <c r="A8827" s="1" t="s">
        <v>2093</v>
      </c>
      <c r="B8827" s="1" t="s">
        <v>16</v>
      </c>
      <c r="C8827" s="1" t="s">
        <v>51</v>
      </c>
      <c r="D8827" s="5">
        <v>42948</v>
      </c>
      <c r="E8827">
        <v>6</v>
      </c>
      <c r="F8827">
        <v>6</v>
      </c>
      <c r="G8827" s="2">
        <v>2548.56</v>
      </c>
      <c r="H8827">
        <v>6</v>
      </c>
      <c r="I8827">
        <v>0</v>
      </c>
      <c r="J8827" s="4">
        <v>5</v>
      </c>
      <c r="K8827" s="3">
        <v>0</v>
      </c>
      <c r="L8827" s="1" t="s">
        <v>29</v>
      </c>
    </row>
    <row r="8828" spans="1:12" x14ac:dyDescent="0.3">
      <c r="A8828" s="1" t="s">
        <v>2093</v>
      </c>
      <c r="B8828" s="1" t="s">
        <v>16</v>
      </c>
      <c r="C8828" s="1" t="s">
        <v>51</v>
      </c>
      <c r="D8828" s="5">
        <v>42979</v>
      </c>
      <c r="E8828">
        <v>8</v>
      </c>
      <c r="F8828">
        <v>9</v>
      </c>
      <c r="G8828" s="2">
        <v>2713.38</v>
      </c>
      <c r="H8828">
        <v>8</v>
      </c>
      <c r="I8828">
        <v>0</v>
      </c>
      <c r="J8828" s="4">
        <v>4.1399999999999997</v>
      </c>
      <c r="K8828" s="3">
        <v>0</v>
      </c>
      <c r="L8828" s="1" t="s">
        <v>18</v>
      </c>
    </row>
    <row r="8829" spans="1:12" x14ac:dyDescent="0.3">
      <c r="A8829" s="1" t="s">
        <v>2093</v>
      </c>
      <c r="B8829" s="1" t="s">
        <v>16</v>
      </c>
      <c r="C8829" s="1" t="s">
        <v>51</v>
      </c>
      <c r="D8829" s="5">
        <v>43009</v>
      </c>
      <c r="E8829">
        <v>15</v>
      </c>
      <c r="F8829">
        <v>16</v>
      </c>
      <c r="G8829" s="2">
        <v>7217.97</v>
      </c>
      <c r="H8829">
        <v>15</v>
      </c>
      <c r="I8829">
        <v>1</v>
      </c>
      <c r="J8829" s="4">
        <v>4</v>
      </c>
      <c r="K8829" s="3">
        <v>6.6666666666666666E-2</v>
      </c>
      <c r="L8829" s="1" t="s">
        <v>19</v>
      </c>
    </row>
    <row r="8830" spans="1:12" x14ac:dyDescent="0.3">
      <c r="A8830" s="1" t="s">
        <v>2093</v>
      </c>
      <c r="B8830" s="1" t="s">
        <v>16</v>
      </c>
      <c r="C8830" s="1" t="s">
        <v>51</v>
      </c>
      <c r="D8830" s="5">
        <v>43040</v>
      </c>
      <c r="E8830">
        <v>30</v>
      </c>
      <c r="F8830">
        <v>30</v>
      </c>
      <c r="G8830" s="2">
        <v>4337.21</v>
      </c>
      <c r="H8830">
        <v>30</v>
      </c>
      <c r="I8830">
        <v>3</v>
      </c>
      <c r="J8830" s="4">
        <v>4.07</v>
      </c>
      <c r="K8830" s="3">
        <v>0.1</v>
      </c>
      <c r="L8830" s="1" t="s">
        <v>30</v>
      </c>
    </row>
    <row r="8831" spans="1:12" x14ac:dyDescent="0.3">
      <c r="A8831" s="1" t="s">
        <v>2093</v>
      </c>
      <c r="B8831" s="1" t="s">
        <v>16</v>
      </c>
      <c r="C8831" s="1" t="s">
        <v>51</v>
      </c>
      <c r="D8831" s="5">
        <v>43070</v>
      </c>
      <c r="E8831">
        <v>38</v>
      </c>
      <c r="F8831">
        <v>39</v>
      </c>
      <c r="G8831" s="2">
        <v>3998.83</v>
      </c>
      <c r="H8831">
        <v>38</v>
      </c>
      <c r="I8831">
        <v>0</v>
      </c>
      <c r="J8831" s="4">
        <v>4.21</v>
      </c>
      <c r="K8831" s="3">
        <v>0</v>
      </c>
      <c r="L8831" s="1" t="s">
        <v>31</v>
      </c>
    </row>
    <row r="8832" spans="1:12" x14ac:dyDescent="0.3">
      <c r="A8832" s="1" t="s">
        <v>2093</v>
      </c>
      <c r="B8832" s="1" t="s">
        <v>16</v>
      </c>
      <c r="C8832" s="1" t="s">
        <v>51</v>
      </c>
      <c r="D8832" s="5">
        <v>43101</v>
      </c>
      <c r="E8832">
        <v>13</v>
      </c>
      <c r="F8832">
        <v>13</v>
      </c>
      <c r="G8832" s="2">
        <v>2897.57</v>
      </c>
      <c r="H8832">
        <v>12</v>
      </c>
      <c r="I8832">
        <v>0</v>
      </c>
      <c r="J8832" s="4">
        <v>4.62</v>
      </c>
      <c r="K8832" s="3">
        <v>0</v>
      </c>
      <c r="L8832" s="1" t="s">
        <v>32</v>
      </c>
    </row>
    <row r="8833" spans="1:12" x14ac:dyDescent="0.3">
      <c r="A8833" s="1" t="s">
        <v>2093</v>
      </c>
      <c r="B8833" s="1" t="s">
        <v>16</v>
      </c>
      <c r="C8833" s="1" t="s">
        <v>51</v>
      </c>
      <c r="D8833" s="5">
        <v>43132</v>
      </c>
      <c r="E8833">
        <v>9</v>
      </c>
      <c r="F8833">
        <v>9</v>
      </c>
      <c r="G8833" s="2">
        <v>2403.4699999999998</v>
      </c>
      <c r="H8833">
        <v>9</v>
      </c>
      <c r="I8833">
        <v>0</v>
      </c>
      <c r="J8833" s="4">
        <v>4.4400000000000004</v>
      </c>
      <c r="K8833" s="3">
        <v>0</v>
      </c>
      <c r="L8833" s="1" t="s">
        <v>33</v>
      </c>
    </row>
    <row r="8834" spans="1:12" x14ac:dyDescent="0.3">
      <c r="A8834" s="1" t="s">
        <v>2093</v>
      </c>
      <c r="B8834" s="1" t="s">
        <v>16</v>
      </c>
      <c r="C8834" s="1" t="s">
        <v>51</v>
      </c>
      <c r="D8834" s="5">
        <v>43160</v>
      </c>
      <c r="E8834">
        <v>15</v>
      </c>
      <c r="F8834">
        <v>15</v>
      </c>
      <c r="G8834" s="2">
        <v>2505.6799999999998</v>
      </c>
      <c r="H8834">
        <v>15</v>
      </c>
      <c r="I8834">
        <v>3</v>
      </c>
      <c r="J8834" s="4">
        <v>3.87</v>
      </c>
      <c r="K8834" s="3">
        <v>0.2</v>
      </c>
      <c r="L8834" s="1" t="s">
        <v>34</v>
      </c>
    </row>
    <row r="8835" spans="1:12" x14ac:dyDescent="0.3">
      <c r="A8835" s="1" t="s">
        <v>2093</v>
      </c>
      <c r="B8835" s="1" t="s">
        <v>16</v>
      </c>
      <c r="C8835" s="1" t="s">
        <v>51</v>
      </c>
      <c r="D8835" s="5">
        <v>43191</v>
      </c>
      <c r="E8835">
        <v>9</v>
      </c>
      <c r="F8835">
        <v>10</v>
      </c>
      <c r="G8835" s="2">
        <v>1573.63</v>
      </c>
      <c r="H8835">
        <v>9</v>
      </c>
      <c r="I8835">
        <v>2</v>
      </c>
      <c r="J8835" s="4">
        <v>3.78</v>
      </c>
      <c r="K8835" s="3">
        <v>0.22222222222222221</v>
      </c>
      <c r="L8835" s="1" t="s">
        <v>35</v>
      </c>
    </row>
    <row r="8836" spans="1:12" x14ac:dyDescent="0.3">
      <c r="A8836" s="1" t="s">
        <v>2093</v>
      </c>
      <c r="B8836" s="1" t="s">
        <v>16</v>
      </c>
      <c r="C8836" s="1" t="s">
        <v>51</v>
      </c>
      <c r="D8836" s="5">
        <v>43221</v>
      </c>
      <c r="E8836">
        <v>11</v>
      </c>
      <c r="F8836">
        <v>11</v>
      </c>
      <c r="G8836" s="2">
        <v>6005.57</v>
      </c>
      <c r="H8836">
        <v>11</v>
      </c>
      <c r="I8836">
        <v>0</v>
      </c>
      <c r="J8836" s="4">
        <v>4.7300000000000004</v>
      </c>
      <c r="K8836" s="3">
        <v>0</v>
      </c>
      <c r="L8836" s="1" t="s">
        <v>46</v>
      </c>
    </row>
    <row r="8837" spans="1:12" x14ac:dyDescent="0.3">
      <c r="A8837" s="1" t="s">
        <v>2093</v>
      </c>
      <c r="B8837" s="1" t="s">
        <v>16</v>
      </c>
      <c r="C8837" s="1" t="s">
        <v>51</v>
      </c>
      <c r="D8837" s="5">
        <v>43252</v>
      </c>
      <c r="E8837">
        <v>4</v>
      </c>
      <c r="F8837">
        <v>4</v>
      </c>
      <c r="G8837" s="2">
        <v>1564.55</v>
      </c>
      <c r="H8837">
        <v>4</v>
      </c>
      <c r="I8837">
        <v>0</v>
      </c>
      <c r="J8837" s="4">
        <v>4.33</v>
      </c>
      <c r="K8837" s="3">
        <v>0</v>
      </c>
      <c r="L8837" s="1" t="s">
        <v>36</v>
      </c>
    </row>
    <row r="8838" spans="1:12" x14ac:dyDescent="0.3">
      <c r="A8838" s="1" t="s">
        <v>2094</v>
      </c>
      <c r="B8838" s="1" t="s">
        <v>16</v>
      </c>
      <c r="C8838" s="1" t="s">
        <v>312</v>
      </c>
      <c r="D8838" s="5">
        <v>43132</v>
      </c>
      <c r="E8838">
        <v>2</v>
      </c>
      <c r="F8838">
        <v>2</v>
      </c>
      <c r="G8838" s="2">
        <v>208.86</v>
      </c>
      <c r="H8838">
        <v>2</v>
      </c>
      <c r="I8838">
        <v>0</v>
      </c>
      <c r="J8838" s="4">
        <v>5</v>
      </c>
      <c r="K8838" s="3">
        <v>0</v>
      </c>
      <c r="L8838" s="1" t="s">
        <v>33</v>
      </c>
    </row>
    <row r="8839" spans="1:12" x14ac:dyDescent="0.3">
      <c r="A8839" s="1" t="s">
        <v>2094</v>
      </c>
      <c r="B8839" s="1" t="s">
        <v>16</v>
      </c>
      <c r="C8839" s="1" t="s">
        <v>312</v>
      </c>
      <c r="D8839" s="5">
        <v>43160</v>
      </c>
      <c r="E8839">
        <v>3</v>
      </c>
      <c r="F8839">
        <v>3</v>
      </c>
      <c r="G8839" s="2">
        <v>185.61</v>
      </c>
      <c r="H8839">
        <v>3</v>
      </c>
      <c r="I8839">
        <v>1</v>
      </c>
      <c r="J8839" s="4">
        <v>4</v>
      </c>
      <c r="K8839" s="3">
        <v>0.33333333333333331</v>
      </c>
      <c r="L8839" s="1" t="s">
        <v>34</v>
      </c>
    </row>
    <row r="8840" spans="1:12" x14ac:dyDescent="0.3">
      <c r="A8840" s="1" t="s">
        <v>2094</v>
      </c>
      <c r="B8840" s="1" t="s">
        <v>16</v>
      </c>
      <c r="C8840" s="1" t="s">
        <v>312</v>
      </c>
      <c r="D8840" s="5">
        <v>43221</v>
      </c>
      <c r="E8840">
        <v>1</v>
      </c>
      <c r="F8840">
        <v>1</v>
      </c>
      <c r="G8840" s="2">
        <v>114.69</v>
      </c>
      <c r="H8840">
        <v>1</v>
      </c>
      <c r="I8840">
        <v>0</v>
      </c>
      <c r="J8840" s="4">
        <v>4</v>
      </c>
      <c r="K8840" s="3">
        <v>0</v>
      </c>
      <c r="L8840" s="1" t="s">
        <v>46</v>
      </c>
    </row>
    <row r="8841" spans="1:12" x14ac:dyDescent="0.3">
      <c r="A8841" s="1" t="s">
        <v>2094</v>
      </c>
      <c r="B8841" s="1" t="s">
        <v>16</v>
      </c>
      <c r="C8841" s="1" t="s">
        <v>312</v>
      </c>
      <c r="D8841" s="5">
        <v>43282</v>
      </c>
      <c r="E8841">
        <v>3</v>
      </c>
      <c r="F8841">
        <v>3</v>
      </c>
      <c r="G8841" s="2">
        <v>214.64</v>
      </c>
      <c r="H8841">
        <v>3</v>
      </c>
      <c r="I8841">
        <v>1</v>
      </c>
      <c r="J8841" s="4">
        <v>3.67</v>
      </c>
      <c r="K8841" s="3">
        <v>0.33333333333333331</v>
      </c>
      <c r="L8841" s="1" t="s">
        <v>37</v>
      </c>
    </row>
    <row r="8842" spans="1:12" x14ac:dyDescent="0.3">
      <c r="A8842" s="1" t="s">
        <v>2094</v>
      </c>
      <c r="B8842" s="1" t="s">
        <v>16</v>
      </c>
      <c r="C8842" s="1" t="s">
        <v>312</v>
      </c>
      <c r="D8842" s="5">
        <v>43313</v>
      </c>
      <c r="E8842">
        <v>1</v>
      </c>
      <c r="F8842">
        <v>1</v>
      </c>
      <c r="G8842" s="2">
        <v>113.33</v>
      </c>
      <c r="H8842">
        <v>1</v>
      </c>
      <c r="I8842">
        <v>0</v>
      </c>
      <c r="J8842" s="4">
        <v>5</v>
      </c>
      <c r="K8842" s="3">
        <v>0</v>
      </c>
      <c r="L8842" s="1" t="s">
        <v>49</v>
      </c>
    </row>
    <row r="8843" spans="1:12" x14ac:dyDescent="0.3">
      <c r="A8843" s="1" t="s">
        <v>2095</v>
      </c>
      <c r="B8843" s="1" t="s">
        <v>16</v>
      </c>
      <c r="C8843" s="1" t="s">
        <v>569</v>
      </c>
      <c r="D8843" s="5">
        <v>42856</v>
      </c>
      <c r="E8843">
        <v>18</v>
      </c>
      <c r="F8843">
        <v>18</v>
      </c>
      <c r="G8843" s="2">
        <v>2663.59</v>
      </c>
      <c r="H8843">
        <v>15</v>
      </c>
      <c r="I8843">
        <v>1</v>
      </c>
      <c r="J8843" s="4">
        <v>3.65</v>
      </c>
      <c r="K8843" s="3">
        <v>6.6666666666666666E-2</v>
      </c>
      <c r="L8843" s="1" t="s">
        <v>26</v>
      </c>
    </row>
    <row r="8844" spans="1:12" x14ac:dyDescent="0.3">
      <c r="A8844" s="1" t="s">
        <v>2095</v>
      </c>
      <c r="B8844" s="1" t="s">
        <v>16</v>
      </c>
      <c r="C8844" s="1" t="s">
        <v>569</v>
      </c>
      <c r="D8844" s="5">
        <v>42887</v>
      </c>
      <c r="E8844">
        <v>4</v>
      </c>
      <c r="F8844">
        <v>4</v>
      </c>
      <c r="G8844" s="2">
        <v>534.77</v>
      </c>
      <c r="H8844">
        <v>4</v>
      </c>
      <c r="I8844">
        <v>0</v>
      </c>
      <c r="J8844" s="4">
        <v>3.75</v>
      </c>
      <c r="K8844" s="3">
        <v>0</v>
      </c>
      <c r="L8844" s="1" t="s">
        <v>27</v>
      </c>
    </row>
    <row r="8845" spans="1:12" x14ac:dyDescent="0.3">
      <c r="A8845" s="1" t="s">
        <v>2095</v>
      </c>
      <c r="B8845" s="1" t="s">
        <v>16</v>
      </c>
      <c r="C8845" s="1" t="s">
        <v>569</v>
      </c>
      <c r="D8845" s="5">
        <v>42917</v>
      </c>
      <c r="E8845">
        <v>13</v>
      </c>
      <c r="F8845">
        <v>13</v>
      </c>
      <c r="G8845" s="2">
        <v>819.28</v>
      </c>
      <c r="H8845">
        <v>13</v>
      </c>
      <c r="I8845">
        <v>0</v>
      </c>
      <c r="J8845" s="4">
        <v>4.38</v>
      </c>
      <c r="K8845" s="3">
        <v>0</v>
      </c>
      <c r="L8845" s="1" t="s">
        <v>28</v>
      </c>
    </row>
    <row r="8846" spans="1:12" x14ac:dyDescent="0.3">
      <c r="A8846" s="1" t="s">
        <v>2095</v>
      </c>
      <c r="B8846" s="1" t="s">
        <v>16</v>
      </c>
      <c r="C8846" s="1" t="s">
        <v>569</v>
      </c>
      <c r="D8846" s="5">
        <v>42948</v>
      </c>
      <c r="E8846">
        <v>24</v>
      </c>
      <c r="F8846">
        <v>25</v>
      </c>
      <c r="G8846" s="2">
        <v>4868.1499999999996</v>
      </c>
      <c r="H8846">
        <v>23</v>
      </c>
      <c r="I8846">
        <v>1</v>
      </c>
      <c r="J8846" s="4">
        <v>4.46</v>
      </c>
      <c r="K8846" s="3">
        <v>4.3478260869565216E-2</v>
      </c>
      <c r="L8846" s="1" t="s">
        <v>29</v>
      </c>
    </row>
    <row r="8847" spans="1:12" x14ac:dyDescent="0.3">
      <c r="A8847" s="1" t="s">
        <v>2095</v>
      </c>
      <c r="B8847" s="1" t="s">
        <v>16</v>
      </c>
      <c r="C8847" s="1" t="s">
        <v>569</v>
      </c>
      <c r="D8847" s="5">
        <v>42979</v>
      </c>
      <c r="E8847">
        <v>51</v>
      </c>
      <c r="F8847">
        <v>54</v>
      </c>
      <c r="G8847" s="2">
        <v>5425.97</v>
      </c>
      <c r="H8847">
        <v>50</v>
      </c>
      <c r="I8847">
        <v>4</v>
      </c>
      <c r="J8847" s="4">
        <v>3.94</v>
      </c>
      <c r="K8847" s="3">
        <v>0.08</v>
      </c>
      <c r="L8847" s="1" t="s">
        <v>18</v>
      </c>
    </row>
    <row r="8848" spans="1:12" x14ac:dyDescent="0.3">
      <c r="A8848" s="1" t="s">
        <v>2095</v>
      </c>
      <c r="B8848" s="1" t="s">
        <v>16</v>
      </c>
      <c r="C8848" s="1" t="s">
        <v>569</v>
      </c>
      <c r="D8848" s="5">
        <v>43009</v>
      </c>
      <c r="E8848">
        <v>18</v>
      </c>
      <c r="F8848">
        <v>18</v>
      </c>
      <c r="G8848" s="2">
        <v>1761.6</v>
      </c>
      <c r="H8848">
        <v>18</v>
      </c>
      <c r="I8848">
        <v>4</v>
      </c>
      <c r="J8848" s="4">
        <v>4.41</v>
      </c>
      <c r="K8848" s="3">
        <v>0.22222222222222221</v>
      </c>
      <c r="L8848" s="1" t="s">
        <v>19</v>
      </c>
    </row>
    <row r="8849" spans="1:12" x14ac:dyDescent="0.3">
      <c r="A8849" s="1" t="s">
        <v>2095</v>
      </c>
      <c r="B8849" s="1" t="s">
        <v>16</v>
      </c>
      <c r="C8849" s="1" t="s">
        <v>569</v>
      </c>
      <c r="D8849" s="5">
        <v>43040</v>
      </c>
      <c r="E8849">
        <v>41</v>
      </c>
      <c r="F8849">
        <v>44</v>
      </c>
      <c r="G8849" s="2">
        <v>4101.7299999999996</v>
      </c>
      <c r="H8849">
        <v>41</v>
      </c>
      <c r="I8849">
        <v>4</v>
      </c>
      <c r="J8849" s="4">
        <v>4</v>
      </c>
      <c r="K8849" s="3">
        <v>9.7560975609756101E-2</v>
      </c>
      <c r="L8849" s="1" t="s">
        <v>30</v>
      </c>
    </row>
    <row r="8850" spans="1:12" x14ac:dyDescent="0.3">
      <c r="A8850" s="1" t="s">
        <v>2095</v>
      </c>
      <c r="B8850" s="1" t="s">
        <v>16</v>
      </c>
      <c r="C8850" s="1" t="s">
        <v>569</v>
      </c>
      <c r="D8850" s="5">
        <v>43070</v>
      </c>
      <c r="E8850">
        <v>19</v>
      </c>
      <c r="F8850">
        <v>20</v>
      </c>
      <c r="G8850" s="2">
        <v>3926.54</v>
      </c>
      <c r="H8850">
        <v>18</v>
      </c>
      <c r="I8850">
        <v>5</v>
      </c>
      <c r="J8850" s="4">
        <v>3.32</v>
      </c>
      <c r="K8850" s="3">
        <v>0.27777777777777779</v>
      </c>
      <c r="L8850" s="1" t="s">
        <v>31</v>
      </c>
    </row>
    <row r="8851" spans="1:12" x14ac:dyDescent="0.3">
      <c r="A8851" s="1" t="s">
        <v>2095</v>
      </c>
      <c r="B8851" s="1" t="s">
        <v>16</v>
      </c>
      <c r="C8851" s="1" t="s">
        <v>569</v>
      </c>
      <c r="D8851" s="5">
        <v>43101</v>
      </c>
      <c r="E8851">
        <v>32</v>
      </c>
      <c r="F8851">
        <v>33</v>
      </c>
      <c r="G8851" s="2">
        <v>3474.39</v>
      </c>
      <c r="H8851">
        <v>31</v>
      </c>
      <c r="I8851">
        <v>6</v>
      </c>
      <c r="J8851" s="4">
        <v>3.53</v>
      </c>
      <c r="K8851" s="3">
        <v>0.19354838709677419</v>
      </c>
      <c r="L8851" s="1" t="s">
        <v>32</v>
      </c>
    </row>
    <row r="8852" spans="1:12" x14ac:dyDescent="0.3">
      <c r="A8852" s="1" t="s">
        <v>2095</v>
      </c>
      <c r="B8852" s="1" t="s">
        <v>16</v>
      </c>
      <c r="C8852" s="1" t="s">
        <v>569</v>
      </c>
      <c r="D8852" s="5">
        <v>43132</v>
      </c>
      <c r="E8852">
        <v>10</v>
      </c>
      <c r="F8852">
        <v>10</v>
      </c>
      <c r="G8852" s="2">
        <v>755.45</v>
      </c>
      <c r="H8852">
        <v>10</v>
      </c>
      <c r="I8852">
        <v>2</v>
      </c>
      <c r="J8852" s="4">
        <v>3.6</v>
      </c>
      <c r="K8852" s="3">
        <v>0.2</v>
      </c>
      <c r="L8852" s="1" t="s">
        <v>33</v>
      </c>
    </row>
    <row r="8853" spans="1:12" x14ac:dyDescent="0.3">
      <c r="A8853" s="1" t="s">
        <v>2095</v>
      </c>
      <c r="B8853" s="1" t="s">
        <v>16</v>
      </c>
      <c r="C8853" s="1" t="s">
        <v>569</v>
      </c>
      <c r="D8853" s="5">
        <v>43160</v>
      </c>
      <c r="E8853">
        <v>25</v>
      </c>
      <c r="F8853">
        <v>25</v>
      </c>
      <c r="G8853" s="2">
        <v>3150.25</v>
      </c>
      <c r="H8853">
        <v>22</v>
      </c>
      <c r="I8853">
        <v>7</v>
      </c>
      <c r="J8853" s="4">
        <v>3</v>
      </c>
      <c r="K8853" s="3">
        <v>0.31818181818181818</v>
      </c>
      <c r="L8853" s="1" t="s">
        <v>34</v>
      </c>
    </row>
    <row r="8854" spans="1:12" x14ac:dyDescent="0.3">
      <c r="A8854" s="1" t="s">
        <v>2095</v>
      </c>
      <c r="B8854" s="1" t="s">
        <v>16</v>
      </c>
      <c r="C8854" s="1" t="s">
        <v>569</v>
      </c>
      <c r="D8854" s="5">
        <v>43191</v>
      </c>
      <c r="E8854">
        <v>18</v>
      </c>
      <c r="F8854">
        <v>19</v>
      </c>
      <c r="G8854" s="2">
        <v>2992.52</v>
      </c>
      <c r="H8854">
        <v>18</v>
      </c>
      <c r="I8854">
        <v>2</v>
      </c>
      <c r="J8854" s="4">
        <v>3.44</v>
      </c>
      <c r="K8854" s="3">
        <v>0.1111111111111111</v>
      </c>
      <c r="L8854" s="1" t="s">
        <v>35</v>
      </c>
    </row>
    <row r="8855" spans="1:12" x14ac:dyDescent="0.3">
      <c r="A8855" s="1" t="s">
        <v>2095</v>
      </c>
      <c r="B8855" s="1" t="s">
        <v>16</v>
      </c>
      <c r="C8855" s="1" t="s">
        <v>569</v>
      </c>
      <c r="D8855" s="5">
        <v>43221</v>
      </c>
      <c r="E8855">
        <v>13</v>
      </c>
      <c r="F8855">
        <v>13</v>
      </c>
      <c r="G8855" s="2">
        <v>1540.52</v>
      </c>
      <c r="H8855">
        <v>13</v>
      </c>
      <c r="I8855">
        <v>0</v>
      </c>
      <c r="J8855" s="4">
        <v>4.1500000000000004</v>
      </c>
      <c r="K8855" s="3">
        <v>0</v>
      </c>
      <c r="L8855" s="1" t="s">
        <v>46</v>
      </c>
    </row>
    <row r="8856" spans="1:12" x14ac:dyDescent="0.3">
      <c r="A8856" s="1" t="s">
        <v>2095</v>
      </c>
      <c r="B8856" s="1" t="s">
        <v>16</v>
      </c>
      <c r="C8856" s="1" t="s">
        <v>569</v>
      </c>
      <c r="D8856" s="5">
        <v>43252</v>
      </c>
      <c r="E8856">
        <v>11</v>
      </c>
      <c r="F8856">
        <v>11</v>
      </c>
      <c r="G8856" s="2">
        <v>2688.01</v>
      </c>
      <c r="H8856">
        <v>11</v>
      </c>
      <c r="I8856">
        <v>1</v>
      </c>
      <c r="J8856" s="4">
        <v>3.4</v>
      </c>
      <c r="K8856" s="3">
        <v>9.0909090909090912E-2</v>
      </c>
      <c r="L8856" s="1" t="s">
        <v>36</v>
      </c>
    </row>
    <row r="8857" spans="1:12" x14ac:dyDescent="0.3">
      <c r="A8857" s="1" t="s">
        <v>2095</v>
      </c>
      <c r="B8857" s="1" t="s">
        <v>16</v>
      </c>
      <c r="C8857" s="1" t="s">
        <v>569</v>
      </c>
      <c r="D8857" s="5">
        <v>43282</v>
      </c>
      <c r="E8857">
        <v>10</v>
      </c>
      <c r="F8857">
        <v>11</v>
      </c>
      <c r="G8857" s="2">
        <v>757.07</v>
      </c>
      <c r="H8857">
        <v>10</v>
      </c>
      <c r="I8857">
        <v>1</v>
      </c>
      <c r="J8857" s="4">
        <v>3.2</v>
      </c>
      <c r="K8857" s="3">
        <v>0.1</v>
      </c>
      <c r="L8857" s="1" t="s">
        <v>37</v>
      </c>
    </row>
    <row r="8858" spans="1:12" x14ac:dyDescent="0.3">
      <c r="A8858" s="1" t="s">
        <v>2095</v>
      </c>
      <c r="B8858" s="1" t="s">
        <v>16</v>
      </c>
      <c r="C8858" s="1" t="s">
        <v>569</v>
      </c>
      <c r="D8858" s="5">
        <v>43313</v>
      </c>
      <c r="E8858">
        <v>3</v>
      </c>
      <c r="F8858">
        <v>3</v>
      </c>
      <c r="G8858" s="2">
        <v>179.1</v>
      </c>
      <c r="H8858">
        <v>3</v>
      </c>
      <c r="I8858">
        <v>0</v>
      </c>
      <c r="J8858" s="4">
        <v>4.67</v>
      </c>
      <c r="K8858" s="3">
        <v>0</v>
      </c>
      <c r="L8858" s="1" t="s">
        <v>49</v>
      </c>
    </row>
    <row r="8859" spans="1:12" x14ac:dyDescent="0.3">
      <c r="A8859" s="1" t="s">
        <v>2096</v>
      </c>
      <c r="B8859" s="1" t="s">
        <v>16</v>
      </c>
      <c r="C8859" s="1" t="s">
        <v>48</v>
      </c>
      <c r="D8859" s="5">
        <v>42736</v>
      </c>
      <c r="E8859">
        <v>8</v>
      </c>
      <c r="F8859">
        <v>11</v>
      </c>
      <c r="G8859" s="2">
        <v>2019.79</v>
      </c>
      <c r="H8859">
        <v>8</v>
      </c>
      <c r="I8859">
        <v>0</v>
      </c>
      <c r="J8859" s="4">
        <v>4</v>
      </c>
      <c r="K8859" s="3">
        <v>0</v>
      </c>
      <c r="L8859" s="1" t="s">
        <v>45</v>
      </c>
    </row>
    <row r="8860" spans="1:12" x14ac:dyDescent="0.3">
      <c r="A8860" s="1" t="s">
        <v>2096</v>
      </c>
      <c r="B8860" s="1" t="s">
        <v>16</v>
      </c>
      <c r="C8860" s="1" t="s">
        <v>48</v>
      </c>
      <c r="D8860" s="5">
        <v>42767</v>
      </c>
      <c r="E8860">
        <v>23</v>
      </c>
      <c r="F8860">
        <v>28</v>
      </c>
      <c r="G8860" s="2">
        <v>4928.62</v>
      </c>
      <c r="H8860">
        <v>23</v>
      </c>
      <c r="I8860">
        <v>1</v>
      </c>
      <c r="J8860" s="4">
        <v>4.43</v>
      </c>
      <c r="K8860" s="3">
        <v>4.3478260869565216E-2</v>
      </c>
      <c r="L8860" s="1" t="s">
        <v>23</v>
      </c>
    </row>
    <row r="8861" spans="1:12" x14ac:dyDescent="0.3">
      <c r="A8861" s="1" t="s">
        <v>2096</v>
      </c>
      <c r="B8861" s="1" t="s">
        <v>16</v>
      </c>
      <c r="C8861" s="1" t="s">
        <v>48</v>
      </c>
      <c r="D8861" s="5">
        <v>42795</v>
      </c>
      <c r="E8861">
        <v>25</v>
      </c>
      <c r="F8861">
        <v>30</v>
      </c>
      <c r="G8861" s="2">
        <v>5208.76</v>
      </c>
      <c r="H8861">
        <v>25</v>
      </c>
      <c r="I8861">
        <v>1</v>
      </c>
      <c r="J8861" s="4">
        <v>4.5199999999999996</v>
      </c>
      <c r="K8861" s="3">
        <v>0.04</v>
      </c>
      <c r="L8861" s="1" t="s">
        <v>24</v>
      </c>
    </row>
    <row r="8862" spans="1:12" x14ac:dyDescent="0.3">
      <c r="A8862" s="1" t="s">
        <v>2096</v>
      </c>
      <c r="B8862" s="1" t="s">
        <v>16</v>
      </c>
      <c r="C8862" s="1" t="s">
        <v>48</v>
      </c>
      <c r="D8862" s="5">
        <v>42826</v>
      </c>
      <c r="E8862">
        <v>19</v>
      </c>
      <c r="F8862">
        <v>22</v>
      </c>
      <c r="G8862" s="2">
        <v>3560.01</v>
      </c>
      <c r="H8862">
        <v>19</v>
      </c>
      <c r="I8862">
        <v>0</v>
      </c>
      <c r="J8862" s="4">
        <v>4.53</v>
      </c>
      <c r="K8862" s="3">
        <v>0</v>
      </c>
      <c r="L8862" s="1" t="s">
        <v>25</v>
      </c>
    </row>
    <row r="8863" spans="1:12" x14ac:dyDescent="0.3">
      <c r="A8863" s="1" t="s">
        <v>2096</v>
      </c>
      <c r="B8863" s="1" t="s">
        <v>16</v>
      </c>
      <c r="C8863" s="1" t="s">
        <v>48</v>
      </c>
      <c r="D8863" s="5">
        <v>42856</v>
      </c>
      <c r="E8863">
        <v>33</v>
      </c>
      <c r="F8863">
        <v>39</v>
      </c>
      <c r="G8863" s="2">
        <v>6855.33</v>
      </c>
      <c r="H8863">
        <v>31</v>
      </c>
      <c r="I8863">
        <v>1</v>
      </c>
      <c r="J8863" s="4">
        <v>4.0599999999999996</v>
      </c>
      <c r="K8863" s="3">
        <v>3.2258064516129031E-2</v>
      </c>
      <c r="L8863" s="1" t="s">
        <v>26</v>
      </c>
    </row>
    <row r="8864" spans="1:12" x14ac:dyDescent="0.3">
      <c r="A8864" s="1" t="s">
        <v>2096</v>
      </c>
      <c r="B8864" s="1" t="s">
        <v>16</v>
      </c>
      <c r="C8864" s="1" t="s">
        <v>48</v>
      </c>
      <c r="D8864" s="5">
        <v>42887</v>
      </c>
      <c r="E8864">
        <v>31</v>
      </c>
      <c r="F8864">
        <v>35</v>
      </c>
      <c r="G8864" s="2">
        <v>6570.37</v>
      </c>
      <c r="H8864">
        <v>31</v>
      </c>
      <c r="I8864">
        <v>1</v>
      </c>
      <c r="J8864" s="4">
        <v>4.55</v>
      </c>
      <c r="K8864" s="3">
        <v>3.2258064516129031E-2</v>
      </c>
      <c r="L8864" s="1" t="s">
        <v>27</v>
      </c>
    </row>
    <row r="8865" spans="1:12" x14ac:dyDescent="0.3">
      <c r="A8865" s="1" t="s">
        <v>2096</v>
      </c>
      <c r="B8865" s="1" t="s">
        <v>16</v>
      </c>
      <c r="C8865" s="1" t="s">
        <v>48</v>
      </c>
      <c r="D8865" s="5">
        <v>42917</v>
      </c>
      <c r="E8865">
        <v>17</v>
      </c>
      <c r="F8865">
        <v>18</v>
      </c>
      <c r="G8865" s="2">
        <v>3167.79</v>
      </c>
      <c r="H8865">
        <v>17</v>
      </c>
      <c r="I8865">
        <v>0</v>
      </c>
      <c r="J8865" s="4">
        <v>4.6500000000000004</v>
      </c>
      <c r="K8865" s="3">
        <v>0</v>
      </c>
      <c r="L8865" s="1" t="s">
        <v>28</v>
      </c>
    </row>
    <row r="8866" spans="1:12" x14ac:dyDescent="0.3">
      <c r="A8866" s="1" t="s">
        <v>2096</v>
      </c>
      <c r="B8866" s="1" t="s">
        <v>16</v>
      </c>
      <c r="C8866" s="1" t="s">
        <v>48</v>
      </c>
      <c r="D8866" s="5">
        <v>42948</v>
      </c>
      <c r="E8866">
        <v>20</v>
      </c>
      <c r="F8866">
        <v>22</v>
      </c>
      <c r="G8866" s="2">
        <v>3430.32</v>
      </c>
      <c r="H8866">
        <v>20</v>
      </c>
      <c r="I8866">
        <v>0</v>
      </c>
      <c r="J8866" s="4">
        <v>4.55</v>
      </c>
      <c r="K8866" s="3">
        <v>0</v>
      </c>
      <c r="L8866" s="1" t="s">
        <v>29</v>
      </c>
    </row>
    <row r="8867" spans="1:12" x14ac:dyDescent="0.3">
      <c r="A8867" s="1" t="s">
        <v>2096</v>
      </c>
      <c r="B8867" s="1" t="s">
        <v>16</v>
      </c>
      <c r="C8867" s="1" t="s">
        <v>48</v>
      </c>
      <c r="D8867" s="5">
        <v>42979</v>
      </c>
      <c r="E8867">
        <v>10</v>
      </c>
      <c r="F8867">
        <v>10</v>
      </c>
      <c r="G8867" s="2">
        <v>1604.01</v>
      </c>
      <c r="H8867">
        <v>10</v>
      </c>
      <c r="I8867">
        <v>3</v>
      </c>
      <c r="J8867" s="4">
        <v>3.8</v>
      </c>
      <c r="K8867" s="3">
        <v>0.3</v>
      </c>
      <c r="L8867" s="1" t="s">
        <v>18</v>
      </c>
    </row>
    <row r="8868" spans="1:12" x14ac:dyDescent="0.3">
      <c r="A8868" s="1" t="s">
        <v>2096</v>
      </c>
      <c r="B8868" s="1" t="s">
        <v>16</v>
      </c>
      <c r="C8868" s="1" t="s">
        <v>48</v>
      </c>
      <c r="D8868" s="5">
        <v>43009</v>
      </c>
      <c r="E8868">
        <v>15</v>
      </c>
      <c r="F8868">
        <v>15</v>
      </c>
      <c r="G8868" s="2">
        <v>2207.04</v>
      </c>
      <c r="H8868">
        <v>15</v>
      </c>
      <c r="I8868">
        <v>0</v>
      </c>
      <c r="J8868" s="4">
        <v>4.4000000000000004</v>
      </c>
      <c r="K8868" s="3">
        <v>0</v>
      </c>
      <c r="L8868" s="1" t="s">
        <v>19</v>
      </c>
    </row>
    <row r="8869" spans="1:12" x14ac:dyDescent="0.3">
      <c r="A8869" s="1" t="s">
        <v>2096</v>
      </c>
      <c r="B8869" s="1" t="s">
        <v>16</v>
      </c>
      <c r="C8869" s="1" t="s">
        <v>48</v>
      </c>
      <c r="D8869" s="5">
        <v>43040</v>
      </c>
      <c r="E8869">
        <v>38</v>
      </c>
      <c r="F8869">
        <v>44</v>
      </c>
      <c r="G8869" s="2">
        <v>6625.68</v>
      </c>
      <c r="H8869">
        <v>36</v>
      </c>
      <c r="I8869">
        <v>8</v>
      </c>
      <c r="J8869" s="4">
        <v>3.95</v>
      </c>
      <c r="K8869" s="3">
        <v>0.22222222222222221</v>
      </c>
      <c r="L8869" s="1" t="s">
        <v>30</v>
      </c>
    </row>
    <row r="8870" spans="1:12" x14ac:dyDescent="0.3">
      <c r="A8870" s="1" t="s">
        <v>2096</v>
      </c>
      <c r="B8870" s="1" t="s">
        <v>16</v>
      </c>
      <c r="C8870" s="1" t="s">
        <v>48</v>
      </c>
      <c r="D8870" s="5">
        <v>43070</v>
      </c>
      <c r="E8870">
        <v>30</v>
      </c>
      <c r="F8870">
        <v>34</v>
      </c>
      <c r="G8870" s="2">
        <v>6172.03</v>
      </c>
      <c r="H8870">
        <v>30</v>
      </c>
      <c r="I8870">
        <v>0</v>
      </c>
      <c r="J8870" s="4">
        <v>4.47</v>
      </c>
      <c r="K8870" s="3">
        <v>0</v>
      </c>
      <c r="L8870" s="1" t="s">
        <v>31</v>
      </c>
    </row>
    <row r="8871" spans="1:12" x14ac:dyDescent="0.3">
      <c r="A8871" s="1" t="s">
        <v>2096</v>
      </c>
      <c r="B8871" s="1" t="s">
        <v>16</v>
      </c>
      <c r="C8871" s="1" t="s">
        <v>48</v>
      </c>
      <c r="D8871" s="5">
        <v>43101</v>
      </c>
      <c r="E8871">
        <v>40</v>
      </c>
      <c r="F8871">
        <v>44</v>
      </c>
      <c r="G8871" s="2">
        <v>8003.69</v>
      </c>
      <c r="H8871">
        <v>40</v>
      </c>
      <c r="I8871">
        <v>5</v>
      </c>
      <c r="J8871" s="4">
        <v>4</v>
      </c>
      <c r="K8871" s="3">
        <v>0.125</v>
      </c>
      <c r="L8871" s="1" t="s">
        <v>32</v>
      </c>
    </row>
    <row r="8872" spans="1:12" x14ac:dyDescent="0.3">
      <c r="A8872" s="1" t="s">
        <v>2096</v>
      </c>
      <c r="B8872" s="1" t="s">
        <v>16</v>
      </c>
      <c r="C8872" s="1" t="s">
        <v>48</v>
      </c>
      <c r="D8872" s="5">
        <v>43132</v>
      </c>
      <c r="E8872">
        <v>31</v>
      </c>
      <c r="F8872">
        <v>33</v>
      </c>
      <c r="G8872" s="2">
        <v>5726.02</v>
      </c>
      <c r="H8872">
        <v>31</v>
      </c>
      <c r="I8872">
        <v>3</v>
      </c>
      <c r="J8872" s="4">
        <v>4.43</v>
      </c>
      <c r="K8872" s="3">
        <v>9.6774193548387094E-2</v>
      </c>
      <c r="L8872" s="1" t="s">
        <v>33</v>
      </c>
    </row>
    <row r="8873" spans="1:12" x14ac:dyDescent="0.3">
      <c r="A8873" s="1" t="s">
        <v>2096</v>
      </c>
      <c r="B8873" s="1" t="s">
        <v>16</v>
      </c>
      <c r="C8873" s="1" t="s">
        <v>48</v>
      </c>
      <c r="D8873" s="5">
        <v>43160</v>
      </c>
      <c r="E8873">
        <v>29</v>
      </c>
      <c r="F8873">
        <v>30</v>
      </c>
      <c r="G8873" s="2">
        <v>5377.92</v>
      </c>
      <c r="H8873">
        <v>27</v>
      </c>
      <c r="I8873">
        <v>7</v>
      </c>
      <c r="J8873" s="4">
        <v>3.76</v>
      </c>
      <c r="K8873" s="3">
        <v>0.25925925925925924</v>
      </c>
      <c r="L8873" s="1" t="s">
        <v>34</v>
      </c>
    </row>
    <row r="8874" spans="1:12" x14ac:dyDescent="0.3">
      <c r="A8874" s="1" t="s">
        <v>2096</v>
      </c>
      <c r="B8874" s="1" t="s">
        <v>16</v>
      </c>
      <c r="C8874" s="1" t="s">
        <v>48</v>
      </c>
      <c r="D8874" s="5">
        <v>43191</v>
      </c>
      <c r="E8874">
        <v>16</v>
      </c>
      <c r="F8874">
        <v>17</v>
      </c>
      <c r="G8874" s="2">
        <v>2680.54</v>
      </c>
      <c r="H8874">
        <v>16</v>
      </c>
      <c r="I8874">
        <v>1</v>
      </c>
      <c r="J8874" s="4">
        <v>4.4400000000000004</v>
      </c>
      <c r="K8874" s="3">
        <v>6.25E-2</v>
      </c>
      <c r="L8874" s="1" t="s">
        <v>35</v>
      </c>
    </row>
    <row r="8875" spans="1:12" x14ac:dyDescent="0.3">
      <c r="A8875" s="1" t="s">
        <v>2097</v>
      </c>
      <c r="B8875" s="1" t="s">
        <v>90</v>
      </c>
      <c r="C8875" s="1" t="s">
        <v>1207</v>
      </c>
      <c r="D8875" s="5">
        <v>43221</v>
      </c>
      <c r="E8875">
        <v>2</v>
      </c>
      <c r="F8875">
        <v>2</v>
      </c>
      <c r="G8875" s="2">
        <v>103.96</v>
      </c>
      <c r="H8875">
        <v>2</v>
      </c>
      <c r="I8875">
        <v>1</v>
      </c>
      <c r="J8875" s="4">
        <v>3</v>
      </c>
      <c r="K8875" s="3">
        <v>0.5</v>
      </c>
      <c r="L8875" s="1" t="s">
        <v>46</v>
      </c>
    </row>
    <row r="8876" spans="1:12" x14ac:dyDescent="0.3">
      <c r="A8876" s="1" t="s">
        <v>2097</v>
      </c>
      <c r="B8876" s="1" t="s">
        <v>90</v>
      </c>
      <c r="C8876" s="1" t="s">
        <v>1207</v>
      </c>
      <c r="D8876" s="5">
        <v>43252</v>
      </c>
      <c r="E8876">
        <v>2</v>
      </c>
      <c r="F8876">
        <v>2</v>
      </c>
      <c r="G8876" s="2">
        <v>72.63</v>
      </c>
      <c r="H8876">
        <v>2</v>
      </c>
      <c r="I8876">
        <v>0</v>
      </c>
      <c r="J8876" s="4">
        <v>5</v>
      </c>
      <c r="K8876" s="3">
        <v>0</v>
      </c>
      <c r="L8876" s="1" t="s">
        <v>36</v>
      </c>
    </row>
    <row r="8877" spans="1:12" x14ac:dyDescent="0.3">
      <c r="A8877" s="1" t="s">
        <v>2097</v>
      </c>
      <c r="B8877" s="1" t="s">
        <v>90</v>
      </c>
      <c r="C8877" s="1" t="s">
        <v>1207</v>
      </c>
      <c r="D8877" s="5">
        <v>43282</v>
      </c>
      <c r="E8877">
        <v>5</v>
      </c>
      <c r="F8877">
        <v>5</v>
      </c>
      <c r="G8877" s="2">
        <v>325.17</v>
      </c>
      <c r="H8877">
        <v>5</v>
      </c>
      <c r="I8877">
        <v>1</v>
      </c>
      <c r="J8877" s="4">
        <v>4.8</v>
      </c>
      <c r="K8877" s="3">
        <v>0.2</v>
      </c>
      <c r="L8877" s="1" t="s">
        <v>37</v>
      </c>
    </row>
    <row r="8878" spans="1:12" x14ac:dyDescent="0.3">
      <c r="A8878" s="1" t="s">
        <v>2098</v>
      </c>
      <c r="B8878" s="1" t="s">
        <v>53</v>
      </c>
      <c r="C8878" s="1" t="s">
        <v>54</v>
      </c>
      <c r="D8878" s="5">
        <v>42644</v>
      </c>
      <c r="E8878">
        <v>1</v>
      </c>
      <c r="F8878">
        <v>1</v>
      </c>
      <c r="G8878" s="2">
        <v>35.42</v>
      </c>
      <c r="H8878">
        <v>1</v>
      </c>
      <c r="I8878">
        <v>0</v>
      </c>
      <c r="J8878" s="4">
        <v>4</v>
      </c>
      <c r="K8878" s="3">
        <v>0</v>
      </c>
      <c r="L8878" s="1" t="s">
        <v>64</v>
      </c>
    </row>
    <row r="8879" spans="1:12" x14ac:dyDescent="0.3">
      <c r="A8879" s="1" t="s">
        <v>2098</v>
      </c>
      <c r="B8879" s="1" t="s">
        <v>53</v>
      </c>
      <c r="C8879" s="1" t="s">
        <v>54</v>
      </c>
      <c r="D8879" s="5">
        <v>42736</v>
      </c>
      <c r="E8879">
        <v>7</v>
      </c>
      <c r="F8879">
        <v>7</v>
      </c>
      <c r="G8879" s="2">
        <v>295.14999999999998</v>
      </c>
      <c r="H8879">
        <v>7</v>
      </c>
      <c r="I8879">
        <v>0</v>
      </c>
      <c r="J8879" s="4">
        <v>4</v>
      </c>
      <c r="K8879" s="3">
        <v>0</v>
      </c>
      <c r="L8879" s="1" t="s">
        <v>45</v>
      </c>
    </row>
    <row r="8880" spans="1:12" x14ac:dyDescent="0.3">
      <c r="A8880" s="1" t="s">
        <v>2098</v>
      </c>
      <c r="B8880" s="1" t="s">
        <v>53</v>
      </c>
      <c r="C8880" s="1" t="s">
        <v>54</v>
      </c>
      <c r="D8880" s="5">
        <v>42767</v>
      </c>
      <c r="E8880">
        <v>20</v>
      </c>
      <c r="F8880">
        <v>20</v>
      </c>
      <c r="G8880" s="2">
        <v>755.02</v>
      </c>
      <c r="H8880">
        <v>20</v>
      </c>
      <c r="I8880">
        <v>0</v>
      </c>
      <c r="J8880" s="4">
        <v>4.2</v>
      </c>
      <c r="K8880" s="3">
        <v>0</v>
      </c>
      <c r="L8880" s="1" t="s">
        <v>23</v>
      </c>
    </row>
    <row r="8881" spans="1:12" x14ac:dyDescent="0.3">
      <c r="A8881" s="1" t="s">
        <v>2098</v>
      </c>
      <c r="B8881" s="1" t="s">
        <v>53</v>
      </c>
      <c r="C8881" s="1" t="s">
        <v>54</v>
      </c>
      <c r="D8881" s="5">
        <v>42795</v>
      </c>
      <c r="E8881">
        <v>34</v>
      </c>
      <c r="F8881">
        <v>34</v>
      </c>
      <c r="G8881" s="2">
        <v>1347.07</v>
      </c>
      <c r="H8881">
        <v>34</v>
      </c>
      <c r="I8881">
        <v>0</v>
      </c>
      <c r="J8881" s="4">
        <v>4.58</v>
      </c>
      <c r="K8881" s="3">
        <v>0</v>
      </c>
      <c r="L8881" s="1" t="s">
        <v>24</v>
      </c>
    </row>
    <row r="8882" spans="1:12" x14ac:dyDescent="0.3">
      <c r="A8882" s="1" t="s">
        <v>2098</v>
      </c>
      <c r="B8882" s="1" t="s">
        <v>53</v>
      </c>
      <c r="C8882" s="1" t="s">
        <v>54</v>
      </c>
      <c r="D8882" s="5">
        <v>42826</v>
      </c>
      <c r="E8882">
        <v>19</v>
      </c>
      <c r="F8882">
        <v>20</v>
      </c>
      <c r="G8882" s="2">
        <v>925.45</v>
      </c>
      <c r="H8882">
        <v>17</v>
      </c>
      <c r="I8882">
        <v>0</v>
      </c>
      <c r="J8882" s="4">
        <v>4.1100000000000003</v>
      </c>
      <c r="K8882" s="3">
        <v>0</v>
      </c>
      <c r="L8882" s="1" t="s">
        <v>25</v>
      </c>
    </row>
    <row r="8883" spans="1:12" x14ac:dyDescent="0.3">
      <c r="A8883" s="1" t="s">
        <v>2098</v>
      </c>
      <c r="B8883" s="1" t="s">
        <v>53</v>
      </c>
      <c r="C8883" s="1" t="s">
        <v>54</v>
      </c>
      <c r="D8883" s="5">
        <v>42856</v>
      </c>
      <c r="E8883">
        <v>26</v>
      </c>
      <c r="F8883">
        <v>27</v>
      </c>
      <c r="G8883" s="2">
        <v>1272.42</v>
      </c>
      <c r="H8883">
        <v>25</v>
      </c>
      <c r="I8883">
        <v>0</v>
      </c>
      <c r="J8883" s="4">
        <v>4.08</v>
      </c>
      <c r="K8883" s="3">
        <v>0</v>
      </c>
      <c r="L8883" s="1" t="s">
        <v>26</v>
      </c>
    </row>
    <row r="8884" spans="1:12" x14ac:dyDescent="0.3">
      <c r="A8884" s="1" t="s">
        <v>2098</v>
      </c>
      <c r="B8884" s="1" t="s">
        <v>53</v>
      </c>
      <c r="C8884" s="1" t="s">
        <v>54</v>
      </c>
      <c r="D8884" s="5">
        <v>42887</v>
      </c>
      <c r="E8884">
        <v>39</v>
      </c>
      <c r="F8884">
        <v>42</v>
      </c>
      <c r="G8884" s="2">
        <v>2017.88</v>
      </c>
      <c r="H8884">
        <v>38</v>
      </c>
      <c r="I8884">
        <v>1</v>
      </c>
      <c r="J8884" s="4">
        <v>4.2300000000000004</v>
      </c>
      <c r="K8884" s="3">
        <v>2.6315789473684209E-2</v>
      </c>
      <c r="L8884" s="1" t="s">
        <v>27</v>
      </c>
    </row>
    <row r="8885" spans="1:12" x14ac:dyDescent="0.3">
      <c r="A8885" s="1" t="s">
        <v>2098</v>
      </c>
      <c r="B8885" s="1" t="s">
        <v>53</v>
      </c>
      <c r="C8885" s="1" t="s">
        <v>54</v>
      </c>
      <c r="D8885" s="5">
        <v>42917</v>
      </c>
      <c r="E8885">
        <v>36</v>
      </c>
      <c r="F8885">
        <v>37</v>
      </c>
      <c r="G8885" s="2">
        <v>1763.87</v>
      </c>
      <c r="H8885">
        <v>35</v>
      </c>
      <c r="I8885">
        <v>1</v>
      </c>
      <c r="J8885" s="4">
        <v>4.1100000000000003</v>
      </c>
      <c r="K8885" s="3">
        <v>2.8571428571428571E-2</v>
      </c>
      <c r="L8885" s="1" t="s">
        <v>28</v>
      </c>
    </row>
    <row r="8886" spans="1:12" x14ac:dyDescent="0.3">
      <c r="A8886" s="1" t="s">
        <v>2098</v>
      </c>
      <c r="B8886" s="1" t="s">
        <v>53</v>
      </c>
      <c r="C8886" s="1" t="s">
        <v>54</v>
      </c>
      <c r="D8886" s="5">
        <v>42948</v>
      </c>
      <c r="E8886">
        <v>24</v>
      </c>
      <c r="F8886">
        <v>25</v>
      </c>
      <c r="G8886" s="2">
        <v>1151.58</v>
      </c>
      <c r="H8886">
        <v>23</v>
      </c>
      <c r="I8886">
        <v>2</v>
      </c>
      <c r="J8886" s="4">
        <v>4.13</v>
      </c>
      <c r="K8886" s="3">
        <v>8.6956521739130432E-2</v>
      </c>
      <c r="L8886" s="1" t="s">
        <v>29</v>
      </c>
    </row>
    <row r="8887" spans="1:12" x14ac:dyDescent="0.3">
      <c r="A8887" s="1" t="s">
        <v>2098</v>
      </c>
      <c r="B8887" s="1" t="s">
        <v>53</v>
      </c>
      <c r="C8887" s="1" t="s">
        <v>54</v>
      </c>
      <c r="D8887" s="5">
        <v>42979</v>
      </c>
      <c r="E8887">
        <v>14</v>
      </c>
      <c r="F8887">
        <v>15</v>
      </c>
      <c r="G8887" s="2">
        <v>723.25</v>
      </c>
      <c r="H8887">
        <v>14</v>
      </c>
      <c r="I8887">
        <v>0</v>
      </c>
      <c r="J8887" s="4">
        <v>4.57</v>
      </c>
      <c r="K8887" s="3">
        <v>0</v>
      </c>
      <c r="L8887" s="1" t="s">
        <v>18</v>
      </c>
    </row>
    <row r="8888" spans="1:12" x14ac:dyDescent="0.3">
      <c r="A8888" s="1" t="s">
        <v>2098</v>
      </c>
      <c r="B8888" s="1" t="s">
        <v>53</v>
      </c>
      <c r="C8888" s="1" t="s">
        <v>54</v>
      </c>
      <c r="D8888" s="5">
        <v>43009</v>
      </c>
      <c r="E8888">
        <v>21</v>
      </c>
      <c r="F8888">
        <v>21</v>
      </c>
      <c r="G8888" s="2">
        <v>983.9</v>
      </c>
      <c r="H8888">
        <v>20</v>
      </c>
      <c r="I8888">
        <v>0</v>
      </c>
      <c r="J8888" s="4">
        <v>4.45</v>
      </c>
      <c r="K8888" s="3">
        <v>0</v>
      </c>
      <c r="L8888" s="1" t="s">
        <v>19</v>
      </c>
    </row>
    <row r="8889" spans="1:12" x14ac:dyDescent="0.3">
      <c r="A8889" s="1" t="s">
        <v>2098</v>
      </c>
      <c r="B8889" s="1" t="s">
        <v>53</v>
      </c>
      <c r="C8889" s="1" t="s">
        <v>54</v>
      </c>
      <c r="D8889" s="5">
        <v>43040</v>
      </c>
      <c r="E8889">
        <v>43</v>
      </c>
      <c r="F8889">
        <v>43</v>
      </c>
      <c r="G8889" s="2">
        <v>2072.11</v>
      </c>
      <c r="H8889">
        <v>42</v>
      </c>
      <c r="I8889">
        <v>1</v>
      </c>
      <c r="J8889" s="4">
        <v>4.16</v>
      </c>
      <c r="K8889" s="3">
        <v>2.3809523809523808E-2</v>
      </c>
      <c r="L8889" s="1" t="s">
        <v>30</v>
      </c>
    </row>
    <row r="8890" spans="1:12" x14ac:dyDescent="0.3">
      <c r="A8890" s="1" t="s">
        <v>2098</v>
      </c>
      <c r="B8890" s="1" t="s">
        <v>53</v>
      </c>
      <c r="C8890" s="1" t="s">
        <v>54</v>
      </c>
      <c r="D8890" s="5">
        <v>43070</v>
      </c>
      <c r="E8890">
        <v>6</v>
      </c>
      <c r="F8890">
        <v>6</v>
      </c>
      <c r="G8890" s="2">
        <v>275.38</v>
      </c>
      <c r="H8890">
        <v>6</v>
      </c>
      <c r="I8890">
        <v>0</v>
      </c>
      <c r="J8890" s="4">
        <v>4.67</v>
      </c>
      <c r="K8890" s="3">
        <v>0</v>
      </c>
      <c r="L8890" s="1" t="s">
        <v>31</v>
      </c>
    </row>
    <row r="8891" spans="1:12" x14ac:dyDescent="0.3">
      <c r="A8891" s="1" t="s">
        <v>2098</v>
      </c>
      <c r="B8891" s="1" t="s">
        <v>53</v>
      </c>
      <c r="C8891" s="1" t="s">
        <v>54</v>
      </c>
      <c r="D8891" s="5">
        <v>43101</v>
      </c>
      <c r="E8891">
        <v>28</v>
      </c>
      <c r="F8891">
        <v>28</v>
      </c>
      <c r="G8891" s="2">
        <v>1288.33</v>
      </c>
      <c r="H8891">
        <v>28</v>
      </c>
      <c r="I8891">
        <v>0</v>
      </c>
      <c r="J8891" s="4">
        <v>4.25</v>
      </c>
      <c r="K8891" s="3">
        <v>0</v>
      </c>
      <c r="L8891" s="1" t="s">
        <v>32</v>
      </c>
    </row>
    <row r="8892" spans="1:12" x14ac:dyDescent="0.3">
      <c r="A8892" s="1" t="s">
        <v>2098</v>
      </c>
      <c r="B8892" s="1" t="s">
        <v>53</v>
      </c>
      <c r="C8892" s="1" t="s">
        <v>54</v>
      </c>
      <c r="D8892" s="5">
        <v>43132</v>
      </c>
      <c r="E8892">
        <v>35</v>
      </c>
      <c r="F8892">
        <v>36</v>
      </c>
      <c r="G8892" s="2">
        <v>1757.63</v>
      </c>
      <c r="H8892">
        <v>35</v>
      </c>
      <c r="I8892">
        <v>1</v>
      </c>
      <c r="J8892" s="4">
        <v>3.65</v>
      </c>
      <c r="K8892" s="3">
        <v>2.8571428571428571E-2</v>
      </c>
      <c r="L8892" s="1" t="s">
        <v>33</v>
      </c>
    </row>
    <row r="8893" spans="1:12" x14ac:dyDescent="0.3">
      <c r="A8893" s="1" t="s">
        <v>2098</v>
      </c>
      <c r="B8893" s="1" t="s">
        <v>53</v>
      </c>
      <c r="C8893" s="1" t="s">
        <v>54</v>
      </c>
      <c r="D8893" s="5">
        <v>43160</v>
      </c>
      <c r="E8893">
        <v>19</v>
      </c>
      <c r="F8893">
        <v>19</v>
      </c>
      <c r="G8893" s="2">
        <v>945.9</v>
      </c>
      <c r="H8893">
        <v>19</v>
      </c>
      <c r="I8893">
        <v>5</v>
      </c>
      <c r="J8893" s="4">
        <v>3.47</v>
      </c>
      <c r="K8893" s="3">
        <v>0.26315789473684209</v>
      </c>
      <c r="L8893" s="1" t="s">
        <v>34</v>
      </c>
    </row>
    <row r="8894" spans="1:12" x14ac:dyDescent="0.3">
      <c r="A8894" s="1" t="s">
        <v>2098</v>
      </c>
      <c r="B8894" s="1" t="s">
        <v>53</v>
      </c>
      <c r="C8894" s="1" t="s">
        <v>54</v>
      </c>
      <c r="D8894" s="5">
        <v>43191</v>
      </c>
      <c r="E8894">
        <v>17</v>
      </c>
      <c r="F8894">
        <v>20</v>
      </c>
      <c r="G8894" s="2">
        <v>1036.68</v>
      </c>
      <c r="H8894">
        <v>16</v>
      </c>
      <c r="I8894">
        <v>0</v>
      </c>
      <c r="J8894" s="4">
        <v>4.47</v>
      </c>
      <c r="K8894" s="3">
        <v>0</v>
      </c>
      <c r="L8894" s="1" t="s">
        <v>35</v>
      </c>
    </row>
    <row r="8895" spans="1:12" x14ac:dyDescent="0.3">
      <c r="A8895" s="1" t="s">
        <v>2098</v>
      </c>
      <c r="B8895" s="1" t="s">
        <v>53</v>
      </c>
      <c r="C8895" s="1" t="s">
        <v>54</v>
      </c>
      <c r="D8895" s="5">
        <v>43221</v>
      </c>
      <c r="E8895">
        <v>23</v>
      </c>
      <c r="F8895">
        <v>24</v>
      </c>
      <c r="G8895" s="2">
        <v>1084.53</v>
      </c>
      <c r="H8895">
        <v>23</v>
      </c>
      <c r="I8895">
        <v>0</v>
      </c>
      <c r="J8895" s="4">
        <v>4.04</v>
      </c>
      <c r="K8895" s="3">
        <v>0</v>
      </c>
      <c r="L8895" s="1" t="s">
        <v>46</v>
      </c>
    </row>
    <row r="8896" spans="1:12" x14ac:dyDescent="0.3">
      <c r="A8896" s="1" t="s">
        <v>2098</v>
      </c>
      <c r="B8896" s="1" t="s">
        <v>53</v>
      </c>
      <c r="C8896" s="1" t="s">
        <v>54</v>
      </c>
      <c r="D8896" s="5">
        <v>43252</v>
      </c>
      <c r="E8896">
        <v>24</v>
      </c>
      <c r="F8896">
        <v>24</v>
      </c>
      <c r="G8896" s="2">
        <v>1093.67</v>
      </c>
      <c r="H8896">
        <v>24</v>
      </c>
      <c r="I8896">
        <v>0</v>
      </c>
      <c r="J8896" s="4">
        <v>4.42</v>
      </c>
      <c r="K8896" s="3">
        <v>0</v>
      </c>
      <c r="L8896" s="1" t="s">
        <v>36</v>
      </c>
    </row>
    <row r="8897" spans="1:12" x14ac:dyDescent="0.3">
      <c r="A8897" s="1" t="s">
        <v>2098</v>
      </c>
      <c r="B8897" s="1" t="s">
        <v>53</v>
      </c>
      <c r="C8897" s="1" t="s">
        <v>54</v>
      </c>
      <c r="D8897" s="5">
        <v>43282</v>
      </c>
      <c r="E8897">
        <v>41</v>
      </c>
      <c r="F8897">
        <v>41</v>
      </c>
      <c r="G8897" s="2">
        <v>1865.57</v>
      </c>
      <c r="H8897">
        <v>41</v>
      </c>
      <c r="I8897">
        <v>0</v>
      </c>
      <c r="J8897" s="4">
        <v>4.37</v>
      </c>
      <c r="K8897" s="3">
        <v>0</v>
      </c>
      <c r="L8897" s="1" t="s">
        <v>37</v>
      </c>
    </row>
    <row r="8898" spans="1:12" x14ac:dyDescent="0.3">
      <c r="A8898" s="1" t="s">
        <v>2098</v>
      </c>
      <c r="B8898" s="1" t="s">
        <v>53</v>
      </c>
      <c r="C8898" s="1" t="s">
        <v>54</v>
      </c>
      <c r="D8898" s="5">
        <v>43313</v>
      </c>
      <c r="E8898">
        <v>31</v>
      </c>
      <c r="F8898">
        <v>31</v>
      </c>
      <c r="G8898" s="2">
        <v>1292.77</v>
      </c>
      <c r="H8898">
        <v>31</v>
      </c>
      <c r="I8898">
        <v>0</v>
      </c>
      <c r="J8898" s="4">
        <v>4.13</v>
      </c>
      <c r="K8898" s="3">
        <v>0</v>
      </c>
      <c r="L8898" s="1" t="s">
        <v>49</v>
      </c>
    </row>
    <row r="8899" spans="1:12" x14ac:dyDescent="0.3">
      <c r="A8899" s="1" t="s">
        <v>2099</v>
      </c>
      <c r="B8899" s="1" t="s">
        <v>108</v>
      </c>
      <c r="C8899" s="1" t="s">
        <v>2100</v>
      </c>
      <c r="D8899" s="5">
        <v>43070</v>
      </c>
      <c r="E8899">
        <v>1</v>
      </c>
      <c r="F8899">
        <v>1</v>
      </c>
      <c r="G8899" s="2">
        <v>45.1</v>
      </c>
      <c r="H8899">
        <v>1</v>
      </c>
      <c r="I8899">
        <v>0</v>
      </c>
      <c r="J8899" s="4">
        <v>5</v>
      </c>
      <c r="K8899" s="3">
        <v>0</v>
      </c>
      <c r="L8899" s="1" t="s">
        <v>31</v>
      </c>
    </row>
    <row r="8900" spans="1:12" x14ac:dyDescent="0.3">
      <c r="A8900" s="1" t="s">
        <v>2099</v>
      </c>
      <c r="B8900" s="1" t="s">
        <v>108</v>
      </c>
      <c r="C8900" s="1" t="s">
        <v>2100</v>
      </c>
      <c r="D8900" s="5">
        <v>43101</v>
      </c>
      <c r="E8900">
        <v>1</v>
      </c>
      <c r="F8900">
        <v>1</v>
      </c>
      <c r="G8900" s="2">
        <v>42.6</v>
      </c>
      <c r="H8900">
        <v>1</v>
      </c>
      <c r="I8900">
        <v>0</v>
      </c>
      <c r="J8900" s="4">
        <v>4</v>
      </c>
      <c r="K8900" s="3">
        <v>0</v>
      </c>
      <c r="L8900" s="1" t="s">
        <v>32</v>
      </c>
    </row>
    <row r="8901" spans="1:12" x14ac:dyDescent="0.3">
      <c r="A8901" s="1" t="s">
        <v>2101</v>
      </c>
      <c r="B8901" s="1" t="s">
        <v>16</v>
      </c>
      <c r="C8901" s="1" t="s">
        <v>51</v>
      </c>
      <c r="D8901" s="5">
        <v>43282</v>
      </c>
      <c r="E8901">
        <v>1</v>
      </c>
      <c r="F8901">
        <v>1</v>
      </c>
      <c r="G8901" s="2">
        <v>116.99</v>
      </c>
      <c r="H8901">
        <v>1</v>
      </c>
      <c r="I8901">
        <v>1</v>
      </c>
      <c r="J8901" s="4">
        <v>5</v>
      </c>
      <c r="K8901" s="3">
        <v>1</v>
      </c>
      <c r="L8901" s="1" t="s">
        <v>37</v>
      </c>
    </row>
    <row r="8902" spans="1:12" x14ac:dyDescent="0.3">
      <c r="A8902" s="1" t="s">
        <v>2101</v>
      </c>
      <c r="B8902" s="1" t="s">
        <v>16</v>
      </c>
      <c r="C8902" s="1" t="s">
        <v>51</v>
      </c>
      <c r="D8902" s="5">
        <v>43313</v>
      </c>
      <c r="E8902">
        <v>1</v>
      </c>
      <c r="F8902">
        <v>1</v>
      </c>
      <c r="G8902" s="2">
        <v>177.91</v>
      </c>
      <c r="H8902">
        <v>1</v>
      </c>
      <c r="I8902">
        <v>0</v>
      </c>
      <c r="J8902" s="4">
        <v>4</v>
      </c>
      <c r="K8902" s="3">
        <v>0</v>
      </c>
      <c r="L8902" s="1" t="s">
        <v>49</v>
      </c>
    </row>
    <row r="8903" spans="1:12" x14ac:dyDescent="0.3">
      <c r="A8903" s="1" t="s">
        <v>2102</v>
      </c>
      <c r="B8903" s="1" t="s">
        <v>16</v>
      </c>
      <c r="C8903" s="1" t="s">
        <v>51</v>
      </c>
      <c r="D8903" s="5">
        <v>42948</v>
      </c>
      <c r="E8903">
        <v>2</v>
      </c>
      <c r="F8903">
        <v>2</v>
      </c>
      <c r="G8903" s="2">
        <v>98.73</v>
      </c>
      <c r="H8903">
        <v>2</v>
      </c>
      <c r="I8903">
        <v>0</v>
      </c>
      <c r="J8903" s="4">
        <v>4.5</v>
      </c>
      <c r="K8903" s="3">
        <v>0</v>
      </c>
      <c r="L8903" s="1" t="s">
        <v>29</v>
      </c>
    </row>
    <row r="8904" spans="1:12" x14ac:dyDescent="0.3">
      <c r="A8904" s="1" t="s">
        <v>2102</v>
      </c>
      <c r="B8904" s="1" t="s">
        <v>16</v>
      </c>
      <c r="C8904" s="1" t="s">
        <v>51</v>
      </c>
      <c r="D8904" s="5">
        <v>43009</v>
      </c>
      <c r="E8904">
        <v>2</v>
      </c>
      <c r="F8904">
        <v>3</v>
      </c>
      <c r="G8904" s="2">
        <v>145.22999999999999</v>
      </c>
      <c r="H8904">
        <v>2</v>
      </c>
      <c r="I8904">
        <v>0</v>
      </c>
      <c r="J8904" s="4">
        <v>5</v>
      </c>
      <c r="K8904" s="3">
        <v>0</v>
      </c>
      <c r="L8904" s="1" t="s">
        <v>19</v>
      </c>
    </row>
    <row r="8905" spans="1:12" x14ac:dyDescent="0.3">
      <c r="A8905" s="1" t="s">
        <v>2102</v>
      </c>
      <c r="B8905" s="1" t="s">
        <v>16</v>
      </c>
      <c r="C8905" s="1" t="s">
        <v>51</v>
      </c>
      <c r="D8905" s="5">
        <v>43040</v>
      </c>
      <c r="E8905">
        <v>1</v>
      </c>
      <c r="F8905">
        <v>1</v>
      </c>
      <c r="G8905" s="2">
        <v>50.13</v>
      </c>
      <c r="H8905">
        <v>1</v>
      </c>
      <c r="I8905">
        <v>0</v>
      </c>
      <c r="J8905" s="4">
        <v>5</v>
      </c>
      <c r="K8905" s="3">
        <v>0</v>
      </c>
      <c r="L8905" s="1" t="s">
        <v>30</v>
      </c>
    </row>
    <row r="8906" spans="1:12" x14ac:dyDescent="0.3">
      <c r="A8906" s="1" t="s">
        <v>2102</v>
      </c>
      <c r="B8906" s="1" t="s">
        <v>16</v>
      </c>
      <c r="C8906" s="1" t="s">
        <v>51</v>
      </c>
      <c r="D8906" s="5">
        <v>43101</v>
      </c>
      <c r="E8906">
        <v>2</v>
      </c>
      <c r="F8906">
        <v>2</v>
      </c>
      <c r="G8906" s="2">
        <v>140.46</v>
      </c>
      <c r="H8906">
        <v>2</v>
      </c>
      <c r="I8906">
        <v>0</v>
      </c>
      <c r="J8906" s="4">
        <v>1.5</v>
      </c>
      <c r="K8906" s="3">
        <v>0</v>
      </c>
      <c r="L8906" s="1" t="s">
        <v>32</v>
      </c>
    </row>
    <row r="8907" spans="1:12" x14ac:dyDescent="0.3">
      <c r="A8907" s="1" t="s">
        <v>2102</v>
      </c>
      <c r="B8907" s="1" t="s">
        <v>16</v>
      </c>
      <c r="C8907" s="1" t="s">
        <v>51</v>
      </c>
      <c r="D8907" s="5">
        <v>43132</v>
      </c>
      <c r="E8907">
        <v>2</v>
      </c>
      <c r="F8907">
        <v>3</v>
      </c>
      <c r="G8907" s="2">
        <v>128.34</v>
      </c>
      <c r="H8907">
        <v>2</v>
      </c>
      <c r="I8907">
        <v>0</v>
      </c>
      <c r="J8907" s="4">
        <v>5</v>
      </c>
      <c r="K8907" s="3">
        <v>0</v>
      </c>
      <c r="L8907" s="1" t="s">
        <v>33</v>
      </c>
    </row>
    <row r="8908" spans="1:12" x14ac:dyDescent="0.3">
      <c r="A8908" s="1" t="s">
        <v>2102</v>
      </c>
      <c r="B8908" s="1" t="s">
        <v>16</v>
      </c>
      <c r="C8908" s="1" t="s">
        <v>51</v>
      </c>
      <c r="D8908" s="5">
        <v>43160</v>
      </c>
      <c r="E8908">
        <v>2</v>
      </c>
      <c r="F8908">
        <v>2</v>
      </c>
      <c r="G8908" s="2">
        <v>129.82</v>
      </c>
      <c r="H8908">
        <v>2</v>
      </c>
      <c r="I8908">
        <v>0</v>
      </c>
      <c r="J8908" s="4">
        <v>4.5</v>
      </c>
      <c r="K8908" s="3">
        <v>0</v>
      </c>
      <c r="L8908" s="1" t="s">
        <v>34</v>
      </c>
    </row>
    <row r="8909" spans="1:12" x14ac:dyDescent="0.3">
      <c r="A8909" s="1" t="s">
        <v>2102</v>
      </c>
      <c r="B8909" s="1" t="s">
        <v>16</v>
      </c>
      <c r="C8909" s="1" t="s">
        <v>51</v>
      </c>
      <c r="D8909" s="5">
        <v>43191</v>
      </c>
      <c r="E8909">
        <v>1</v>
      </c>
      <c r="F8909">
        <v>1</v>
      </c>
      <c r="G8909" s="2">
        <v>57.85</v>
      </c>
      <c r="H8909">
        <v>1</v>
      </c>
      <c r="I8909">
        <v>0</v>
      </c>
      <c r="J8909" s="4">
        <v>4</v>
      </c>
      <c r="K8909" s="3">
        <v>0</v>
      </c>
      <c r="L8909" s="1" t="s">
        <v>35</v>
      </c>
    </row>
    <row r="8910" spans="1:12" x14ac:dyDescent="0.3">
      <c r="A8910" s="1" t="s">
        <v>2102</v>
      </c>
      <c r="B8910" s="1" t="s">
        <v>16</v>
      </c>
      <c r="C8910" s="1" t="s">
        <v>51</v>
      </c>
      <c r="D8910" s="5">
        <v>43221</v>
      </c>
      <c r="E8910">
        <v>1</v>
      </c>
      <c r="F8910">
        <v>1</v>
      </c>
      <c r="G8910" s="2">
        <v>47.22</v>
      </c>
      <c r="H8910">
        <v>1</v>
      </c>
      <c r="I8910">
        <v>0</v>
      </c>
      <c r="J8910" s="4">
        <v>5</v>
      </c>
      <c r="K8910" s="3">
        <v>0</v>
      </c>
      <c r="L8910" s="1" t="s">
        <v>46</v>
      </c>
    </row>
    <row r="8911" spans="1:12" x14ac:dyDescent="0.3">
      <c r="A8911" s="1" t="s">
        <v>2102</v>
      </c>
      <c r="B8911" s="1" t="s">
        <v>16</v>
      </c>
      <c r="C8911" s="1" t="s">
        <v>51</v>
      </c>
      <c r="D8911" s="5">
        <v>43252</v>
      </c>
      <c r="E8911">
        <v>1</v>
      </c>
      <c r="F8911">
        <v>1</v>
      </c>
      <c r="G8911" s="2">
        <v>131.28</v>
      </c>
      <c r="H8911">
        <v>1</v>
      </c>
      <c r="I8911">
        <v>0</v>
      </c>
      <c r="J8911" s="4">
        <v>5</v>
      </c>
      <c r="K8911" s="3">
        <v>0</v>
      </c>
      <c r="L8911" s="1" t="s">
        <v>36</v>
      </c>
    </row>
    <row r="8912" spans="1:12" x14ac:dyDescent="0.3">
      <c r="A8912" s="1" t="s">
        <v>2102</v>
      </c>
      <c r="B8912" s="1" t="s">
        <v>16</v>
      </c>
      <c r="C8912" s="1" t="s">
        <v>51</v>
      </c>
      <c r="D8912" s="5">
        <v>43282</v>
      </c>
      <c r="E8912">
        <v>2</v>
      </c>
      <c r="F8912">
        <v>2</v>
      </c>
      <c r="G8912" s="2">
        <v>100.49</v>
      </c>
      <c r="H8912">
        <v>2</v>
      </c>
      <c r="I8912">
        <v>0</v>
      </c>
      <c r="J8912" s="4">
        <v>5</v>
      </c>
      <c r="K8912" s="3">
        <v>0</v>
      </c>
      <c r="L8912" s="1" t="s">
        <v>37</v>
      </c>
    </row>
    <row r="8913" spans="1:12" x14ac:dyDescent="0.3">
      <c r="A8913" s="1" t="s">
        <v>2102</v>
      </c>
      <c r="B8913" s="1" t="s">
        <v>16</v>
      </c>
      <c r="C8913" s="1" t="s">
        <v>51</v>
      </c>
      <c r="D8913" s="5">
        <v>43313</v>
      </c>
      <c r="E8913">
        <v>1</v>
      </c>
      <c r="F8913">
        <v>1</v>
      </c>
      <c r="G8913" s="2">
        <v>50.35</v>
      </c>
      <c r="H8913">
        <v>1</v>
      </c>
      <c r="I8913">
        <v>0</v>
      </c>
      <c r="J8913" s="4">
        <v>5</v>
      </c>
      <c r="K8913" s="3">
        <v>0</v>
      </c>
      <c r="L8913" s="1" t="s">
        <v>49</v>
      </c>
    </row>
    <row r="8914" spans="1:12" x14ac:dyDescent="0.3">
      <c r="A8914" s="1" t="s">
        <v>2103</v>
      </c>
      <c r="B8914" s="1" t="s">
        <v>108</v>
      </c>
      <c r="C8914" s="1" t="s">
        <v>2104</v>
      </c>
      <c r="D8914" s="5">
        <v>42826</v>
      </c>
      <c r="E8914">
        <v>1</v>
      </c>
      <c r="F8914">
        <v>1</v>
      </c>
      <c r="G8914" s="2">
        <v>283.61</v>
      </c>
      <c r="H8914">
        <v>1</v>
      </c>
      <c r="I8914">
        <v>0</v>
      </c>
      <c r="J8914" s="4">
        <v>4</v>
      </c>
      <c r="K8914" s="3">
        <v>0</v>
      </c>
      <c r="L8914" s="1" t="s">
        <v>25</v>
      </c>
    </row>
    <row r="8915" spans="1:12" x14ac:dyDescent="0.3">
      <c r="A8915" s="1" t="s">
        <v>2103</v>
      </c>
      <c r="B8915" s="1" t="s">
        <v>108</v>
      </c>
      <c r="C8915" s="1" t="s">
        <v>2104</v>
      </c>
      <c r="D8915" s="5">
        <v>42887</v>
      </c>
      <c r="E8915">
        <v>1</v>
      </c>
      <c r="F8915">
        <v>1</v>
      </c>
      <c r="G8915" s="2">
        <v>292.42</v>
      </c>
      <c r="H8915">
        <v>1</v>
      </c>
      <c r="I8915">
        <v>0</v>
      </c>
      <c r="J8915" s="4">
        <v>5</v>
      </c>
      <c r="K8915" s="3">
        <v>0</v>
      </c>
      <c r="L8915" s="1" t="s">
        <v>27</v>
      </c>
    </row>
    <row r="8916" spans="1:12" x14ac:dyDescent="0.3">
      <c r="A8916" s="1" t="s">
        <v>2103</v>
      </c>
      <c r="B8916" s="1" t="s">
        <v>108</v>
      </c>
      <c r="C8916" s="1" t="s">
        <v>2104</v>
      </c>
      <c r="D8916" s="5">
        <v>42948</v>
      </c>
      <c r="E8916">
        <v>5</v>
      </c>
      <c r="F8916">
        <v>5</v>
      </c>
      <c r="G8916" s="2">
        <v>1426.62</v>
      </c>
      <c r="H8916">
        <v>5</v>
      </c>
      <c r="I8916">
        <v>0</v>
      </c>
      <c r="J8916" s="4">
        <v>4.8</v>
      </c>
      <c r="K8916" s="3">
        <v>0</v>
      </c>
      <c r="L8916" s="1" t="s">
        <v>29</v>
      </c>
    </row>
    <row r="8917" spans="1:12" x14ac:dyDescent="0.3">
      <c r="A8917" s="1" t="s">
        <v>2103</v>
      </c>
      <c r="B8917" s="1" t="s">
        <v>108</v>
      </c>
      <c r="C8917" s="1" t="s">
        <v>2104</v>
      </c>
      <c r="D8917" s="5">
        <v>42979</v>
      </c>
      <c r="E8917">
        <v>1</v>
      </c>
      <c r="F8917">
        <v>1</v>
      </c>
      <c r="G8917" s="2">
        <v>320.67</v>
      </c>
      <c r="H8917">
        <v>1</v>
      </c>
      <c r="I8917">
        <v>0</v>
      </c>
      <c r="J8917" s="4">
        <v>5</v>
      </c>
      <c r="K8917" s="3">
        <v>0</v>
      </c>
      <c r="L8917" s="1" t="s">
        <v>18</v>
      </c>
    </row>
    <row r="8918" spans="1:12" x14ac:dyDescent="0.3">
      <c r="A8918" s="1" t="s">
        <v>2103</v>
      </c>
      <c r="B8918" s="1" t="s">
        <v>108</v>
      </c>
      <c r="C8918" s="1" t="s">
        <v>2104</v>
      </c>
      <c r="D8918" s="5">
        <v>43009</v>
      </c>
      <c r="E8918">
        <v>1</v>
      </c>
      <c r="F8918">
        <v>1</v>
      </c>
      <c r="G8918" s="2">
        <v>308.16000000000003</v>
      </c>
      <c r="H8918">
        <v>1</v>
      </c>
      <c r="I8918">
        <v>0</v>
      </c>
      <c r="J8918" s="4">
        <v>5</v>
      </c>
      <c r="K8918" s="3">
        <v>0</v>
      </c>
      <c r="L8918" s="1" t="s">
        <v>19</v>
      </c>
    </row>
    <row r="8919" spans="1:12" x14ac:dyDescent="0.3">
      <c r="A8919" s="1" t="s">
        <v>2103</v>
      </c>
      <c r="B8919" s="1" t="s">
        <v>108</v>
      </c>
      <c r="C8919" s="1" t="s">
        <v>2104</v>
      </c>
      <c r="D8919" s="5">
        <v>43101</v>
      </c>
      <c r="E8919">
        <v>1</v>
      </c>
      <c r="F8919">
        <v>1</v>
      </c>
      <c r="G8919" s="2">
        <v>213.64</v>
      </c>
      <c r="H8919">
        <v>1</v>
      </c>
      <c r="I8919">
        <v>0</v>
      </c>
      <c r="J8919" s="4">
        <v>1</v>
      </c>
      <c r="K8919" s="3">
        <v>0</v>
      </c>
      <c r="L8919" s="1" t="s">
        <v>32</v>
      </c>
    </row>
    <row r="8920" spans="1:12" x14ac:dyDescent="0.3">
      <c r="A8920" s="1" t="s">
        <v>2105</v>
      </c>
      <c r="B8920" s="1" t="s">
        <v>41</v>
      </c>
      <c r="C8920" s="1" t="s">
        <v>42</v>
      </c>
      <c r="D8920" s="5">
        <v>43132</v>
      </c>
      <c r="E8920">
        <v>1</v>
      </c>
      <c r="F8920">
        <v>1</v>
      </c>
      <c r="G8920" s="2">
        <v>64.11</v>
      </c>
      <c r="H8920">
        <v>1</v>
      </c>
      <c r="I8920">
        <v>1</v>
      </c>
      <c r="J8920" s="4">
        <v>1</v>
      </c>
      <c r="K8920" s="3">
        <v>1</v>
      </c>
      <c r="L8920" s="1" t="s">
        <v>33</v>
      </c>
    </row>
    <row r="8921" spans="1:12" x14ac:dyDescent="0.3">
      <c r="A8921" s="1" t="s">
        <v>2106</v>
      </c>
      <c r="B8921" s="1" t="s">
        <v>16</v>
      </c>
      <c r="C8921" s="1" t="s">
        <v>190</v>
      </c>
      <c r="D8921" s="5">
        <v>43160</v>
      </c>
      <c r="E8921">
        <v>1</v>
      </c>
      <c r="F8921">
        <v>1</v>
      </c>
      <c r="G8921" s="2">
        <v>196.07</v>
      </c>
      <c r="H8921">
        <v>1</v>
      </c>
      <c r="I8921">
        <v>1</v>
      </c>
      <c r="J8921" s="4">
        <v>1</v>
      </c>
      <c r="K8921" s="3">
        <v>1</v>
      </c>
      <c r="L8921" s="1" t="s">
        <v>34</v>
      </c>
    </row>
    <row r="8922" spans="1:12" x14ac:dyDescent="0.3">
      <c r="A8922" s="1" t="s">
        <v>2106</v>
      </c>
      <c r="B8922" s="1" t="s">
        <v>16</v>
      </c>
      <c r="C8922" s="1" t="s">
        <v>190</v>
      </c>
      <c r="D8922" s="5">
        <v>43191</v>
      </c>
      <c r="E8922">
        <v>1</v>
      </c>
      <c r="F8922">
        <v>1</v>
      </c>
      <c r="G8922" s="2">
        <v>197.29</v>
      </c>
      <c r="H8922">
        <v>1</v>
      </c>
      <c r="I8922">
        <v>0</v>
      </c>
      <c r="J8922" s="4">
        <v>5</v>
      </c>
      <c r="K8922" s="3">
        <v>0</v>
      </c>
      <c r="L8922" s="1" t="s">
        <v>35</v>
      </c>
    </row>
    <row r="8923" spans="1:12" x14ac:dyDescent="0.3">
      <c r="A8923" s="1" t="s">
        <v>2106</v>
      </c>
      <c r="B8923" s="1" t="s">
        <v>16</v>
      </c>
      <c r="C8923" s="1" t="s">
        <v>190</v>
      </c>
      <c r="D8923" s="5">
        <v>43221</v>
      </c>
      <c r="E8923">
        <v>4</v>
      </c>
      <c r="F8923">
        <v>4</v>
      </c>
      <c r="G8923" s="2">
        <v>399.32</v>
      </c>
      <c r="H8923">
        <v>4</v>
      </c>
      <c r="I8923">
        <v>0</v>
      </c>
      <c r="J8923" s="4">
        <v>3.75</v>
      </c>
      <c r="K8923" s="3">
        <v>0</v>
      </c>
      <c r="L8923" s="1" t="s">
        <v>46</v>
      </c>
    </row>
    <row r="8924" spans="1:12" x14ac:dyDescent="0.3">
      <c r="A8924" s="1" t="s">
        <v>2106</v>
      </c>
      <c r="B8924" s="1" t="s">
        <v>16</v>
      </c>
      <c r="C8924" s="1" t="s">
        <v>190</v>
      </c>
      <c r="D8924" s="5">
        <v>43252</v>
      </c>
      <c r="E8924">
        <v>6</v>
      </c>
      <c r="F8924">
        <v>6</v>
      </c>
      <c r="G8924" s="2">
        <v>660.22</v>
      </c>
      <c r="H8924">
        <v>6</v>
      </c>
      <c r="I8924">
        <v>0</v>
      </c>
      <c r="J8924" s="4">
        <v>4.5</v>
      </c>
      <c r="K8924" s="3">
        <v>0</v>
      </c>
      <c r="L8924" s="1" t="s">
        <v>36</v>
      </c>
    </row>
    <row r="8925" spans="1:12" x14ac:dyDescent="0.3">
      <c r="A8925" s="1" t="s">
        <v>2106</v>
      </c>
      <c r="B8925" s="1" t="s">
        <v>16</v>
      </c>
      <c r="C8925" s="1" t="s">
        <v>190</v>
      </c>
      <c r="D8925" s="5">
        <v>43282</v>
      </c>
      <c r="E8925">
        <v>1</v>
      </c>
      <c r="F8925">
        <v>1</v>
      </c>
      <c r="G8925" s="2">
        <v>49.12</v>
      </c>
      <c r="H8925">
        <v>1</v>
      </c>
      <c r="I8925">
        <v>0</v>
      </c>
      <c r="J8925" s="4">
        <v>5</v>
      </c>
      <c r="K8925" s="3">
        <v>0</v>
      </c>
      <c r="L8925" s="1" t="s">
        <v>37</v>
      </c>
    </row>
    <row r="8926" spans="1:12" x14ac:dyDescent="0.3">
      <c r="A8926" s="1" t="s">
        <v>2107</v>
      </c>
      <c r="B8926" s="1" t="s">
        <v>90</v>
      </c>
      <c r="C8926" s="1" t="s">
        <v>91</v>
      </c>
      <c r="D8926" s="5">
        <v>42917</v>
      </c>
      <c r="E8926">
        <v>2</v>
      </c>
      <c r="F8926">
        <v>2</v>
      </c>
      <c r="G8926" s="2">
        <v>187.47</v>
      </c>
      <c r="H8926">
        <v>2</v>
      </c>
      <c r="I8926">
        <v>0</v>
      </c>
      <c r="J8926" s="4">
        <v>4.5</v>
      </c>
      <c r="K8926" s="3">
        <v>0</v>
      </c>
      <c r="L8926" s="1" t="s">
        <v>28</v>
      </c>
    </row>
    <row r="8927" spans="1:12" x14ac:dyDescent="0.3">
      <c r="A8927" s="1" t="s">
        <v>2107</v>
      </c>
      <c r="B8927" s="1" t="s">
        <v>90</v>
      </c>
      <c r="C8927" s="1" t="s">
        <v>91</v>
      </c>
      <c r="D8927" s="5">
        <v>43009</v>
      </c>
      <c r="E8927">
        <v>1</v>
      </c>
      <c r="F8927">
        <v>1</v>
      </c>
      <c r="G8927" s="2">
        <v>63.59</v>
      </c>
      <c r="H8927">
        <v>1</v>
      </c>
      <c r="I8927">
        <v>0</v>
      </c>
      <c r="J8927" s="4">
        <v>5</v>
      </c>
      <c r="K8927" s="3">
        <v>0</v>
      </c>
      <c r="L8927" s="1" t="s">
        <v>19</v>
      </c>
    </row>
    <row r="8928" spans="1:12" x14ac:dyDescent="0.3">
      <c r="A8928" s="1" t="s">
        <v>2107</v>
      </c>
      <c r="B8928" s="1" t="s">
        <v>90</v>
      </c>
      <c r="C8928" s="1" t="s">
        <v>91</v>
      </c>
      <c r="D8928" s="5">
        <v>43070</v>
      </c>
      <c r="E8928">
        <v>5</v>
      </c>
      <c r="F8928">
        <v>5</v>
      </c>
      <c r="G8928" s="2">
        <v>381.09</v>
      </c>
      <c r="H8928">
        <v>5</v>
      </c>
      <c r="I8928">
        <v>1</v>
      </c>
      <c r="J8928" s="4">
        <v>3.2</v>
      </c>
      <c r="K8928" s="3">
        <v>0.2</v>
      </c>
      <c r="L8928" s="1" t="s">
        <v>31</v>
      </c>
    </row>
    <row r="8929" spans="1:12" x14ac:dyDescent="0.3">
      <c r="A8929" s="1" t="s">
        <v>2107</v>
      </c>
      <c r="B8929" s="1" t="s">
        <v>90</v>
      </c>
      <c r="C8929" s="1" t="s">
        <v>91</v>
      </c>
      <c r="D8929" s="5">
        <v>43101</v>
      </c>
      <c r="E8929">
        <v>1</v>
      </c>
      <c r="F8929">
        <v>2</v>
      </c>
      <c r="G8929" s="2">
        <v>203.3</v>
      </c>
      <c r="H8929">
        <v>1</v>
      </c>
      <c r="I8929">
        <v>0</v>
      </c>
      <c r="J8929" s="4">
        <v>5</v>
      </c>
      <c r="K8929" s="3">
        <v>0</v>
      </c>
      <c r="L8929" s="1" t="s">
        <v>32</v>
      </c>
    </row>
    <row r="8930" spans="1:12" x14ac:dyDescent="0.3">
      <c r="A8930" s="1" t="s">
        <v>2107</v>
      </c>
      <c r="B8930" s="1" t="s">
        <v>90</v>
      </c>
      <c r="C8930" s="1" t="s">
        <v>91</v>
      </c>
      <c r="D8930" s="5">
        <v>43132</v>
      </c>
      <c r="E8930">
        <v>1</v>
      </c>
      <c r="F8930">
        <v>1</v>
      </c>
      <c r="G8930" s="2">
        <v>149.69999999999999</v>
      </c>
      <c r="H8930">
        <v>1</v>
      </c>
      <c r="I8930">
        <v>0</v>
      </c>
      <c r="J8930" s="4">
        <v>5</v>
      </c>
      <c r="K8930" s="3">
        <v>0</v>
      </c>
      <c r="L8930" s="1" t="s">
        <v>33</v>
      </c>
    </row>
    <row r="8931" spans="1:12" x14ac:dyDescent="0.3">
      <c r="A8931" s="1" t="s">
        <v>2107</v>
      </c>
      <c r="B8931" s="1" t="s">
        <v>90</v>
      </c>
      <c r="C8931" s="1" t="s">
        <v>91</v>
      </c>
      <c r="D8931" s="5">
        <v>43160</v>
      </c>
      <c r="E8931">
        <v>2</v>
      </c>
      <c r="F8931">
        <v>2</v>
      </c>
      <c r="G8931" s="2">
        <v>145.03</v>
      </c>
      <c r="H8931">
        <v>2</v>
      </c>
      <c r="I8931">
        <v>1</v>
      </c>
      <c r="J8931" s="4">
        <v>3.5</v>
      </c>
      <c r="K8931" s="3">
        <v>0.5</v>
      </c>
      <c r="L8931" s="1" t="s">
        <v>34</v>
      </c>
    </row>
    <row r="8932" spans="1:12" x14ac:dyDescent="0.3">
      <c r="A8932" s="1" t="s">
        <v>2107</v>
      </c>
      <c r="B8932" s="1" t="s">
        <v>90</v>
      </c>
      <c r="C8932" s="1" t="s">
        <v>91</v>
      </c>
      <c r="D8932" s="5">
        <v>43252</v>
      </c>
      <c r="E8932">
        <v>3</v>
      </c>
      <c r="F8932">
        <v>3</v>
      </c>
      <c r="G8932" s="2">
        <v>278.92</v>
      </c>
      <c r="H8932">
        <v>2</v>
      </c>
      <c r="I8932">
        <v>0</v>
      </c>
      <c r="J8932" s="4">
        <v>3.67</v>
      </c>
      <c r="K8932" s="3">
        <v>0</v>
      </c>
      <c r="L8932" s="1" t="s">
        <v>36</v>
      </c>
    </row>
    <row r="8933" spans="1:12" x14ac:dyDescent="0.3">
      <c r="A8933" s="1" t="s">
        <v>2107</v>
      </c>
      <c r="B8933" s="1" t="s">
        <v>90</v>
      </c>
      <c r="C8933" s="1" t="s">
        <v>91</v>
      </c>
      <c r="D8933" s="5">
        <v>43282</v>
      </c>
      <c r="E8933">
        <v>1</v>
      </c>
      <c r="F8933">
        <v>1</v>
      </c>
      <c r="G8933" s="2">
        <v>77.91</v>
      </c>
      <c r="H8933">
        <v>1</v>
      </c>
      <c r="I8933">
        <v>0</v>
      </c>
      <c r="J8933" s="4">
        <v>4</v>
      </c>
      <c r="K8933" s="3">
        <v>0</v>
      </c>
      <c r="L8933" s="1" t="s">
        <v>37</v>
      </c>
    </row>
    <row r="8934" spans="1:12" x14ac:dyDescent="0.3">
      <c r="A8934" s="1" t="s">
        <v>2107</v>
      </c>
      <c r="B8934" s="1" t="s">
        <v>90</v>
      </c>
      <c r="C8934" s="1" t="s">
        <v>91</v>
      </c>
      <c r="D8934" s="5">
        <v>43313</v>
      </c>
      <c r="E8934">
        <v>2</v>
      </c>
      <c r="F8934">
        <v>2</v>
      </c>
      <c r="G8934" s="2">
        <v>204.16</v>
      </c>
      <c r="H8934">
        <v>2</v>
      </c>
      <c r="I8934">
        <v>0</v>
      </c>
      <c r="J8934" s="4">
        <v>4</v>
      </c>
      <c r="K8934" s="3">
        <v>0</v>
      </c>
      <c r="L8934" s="1" t="s">
        <v>49</v>
      </c>
    </row>
    <row r="8935" spans="1:12" x14ac:dyDescent="0.3">
      <c r="A8935" s="1" t="s">
        <v>2108</v>
      </c>
      <c r="B8935" s="1" t="s">
        <v>16</v>
      </c>
      <c r="C8935" s="1" t="s">
        <v>1024</v>
      </c>
      <c r="D8935" s="5">
        <v>42979</v>
      </c>
      <c r="E8935">
        <v>1</v>
      </c>
      <c r="F8935">
        <v>2</v>
      </c>
      <c r="G8935" s="2">
        <v>90</v>
      </c>
      <c r="H8935">
        <v>1</v>
      </c>
      <c r="I8935">
        <v>0</v>
      </c>
      <c r="J8935" s="4">
        <v>3</v>
      </c>
      <c r="K8935" s="3">
        <v>0</v>
      </c>
      <c r="L8935" s="1" t="s">
        <v>18</v>
      </c>
    </row>
    <row r="8936" spans="1:12" x14ac:dyDescent="0.3">
      <c r="A8936" s="1" t="s">
        <v>2108</v>
      </c>
      <c r="B8936" s="1" t="s">
        <v>16</v>
      </c>
      <c r="C8936" s="1" t="s">
        <v>1024</v>
      </c>
      <c r="D8936" s="5">
        <v>43009</v>
      </c>
      <c r="E8936">
        <v>3</v>
      </c>
      <c r="F8936">
        <v>3</v>
      </c>
      <c r="G8936" s="2">
        <v>152.51</v>
      </c>
      <c r="H8936">
        <v>3</v>
      </c>
      <c r="I8936">
        <v>0</v>
      </c>
      <c r="J8936" s="4">
        <v>3.67</v>
      </c>
      <c r="K8936" s="3">
        <v>0</v>
      </c>
      <c r="L8936" s="1" t="s">
        <v>19</v>
      </c>
    </row>
    <row r="8937" spans="1:12" x14ac:dyDescent="0.3">
      <c r="A8937" s="1" t="s">
        <v>2108</v>
      </c>
      <c r="B8937" s="1" t="s">
        <v>16</v>
      </c>
      <c r="C8937" s="1" t="s">
        <v>1024</v>
      </c>
      <c r="D8937" s="5">
        <v>43040</v>
      </c>
      <c r="E8937">
        <v>7</v>
      </c>
      <c r="F8937">
        <v>9</v>
      </c>
      <c r="G8937" s="2">
        <v>623.17999999999995</v>
      </c>
      <c r="H8937">
        <v>7</v>
      </c>
      <c r="I8937">
        <v>1</v>
      </c>
      <c r="J8937" s="4">
        <v>4.8600000000000003</v>
      </c>
      <c r="K8937" s="3">
        <v>0.14285714285714285</v>
      </c>
      <c r="L8937" s="1" t="s">
        <v>30</v>
      </c>
    </row>
    <row r="8938" spans="1:12" x14ac:dyDescent="0.3">
      <c r="A8938" s="1" t="s">
        <v>2108</v>
      </c>
      <c r="B8938" s="1" t="s">
        <v>16</v>
      </c>
      <c r="C8938" s="1" t="s">
        <v>1024</v>
      </c>
      <c r="D8938" s="5">
        <v>43070</v>
      </c>
      <c r="E8938">
        <v>4</v>
      </c>
      <c r="F8938">
        <v>7</v>
      </c>
      <c r="G8938" s="2">
        <v>366.57</v>
      </c>
      <c r="H8938">
        <v>4</v>
      </c>
      <c r="I8938">
        <v>0</v>
      </c>
      <c r="J8938" s="4">
        <v>2.25</v>
      </c>
      <c r="K8938" s="3">
        <v>0</v>
      </c>
      <c r="L8938" s="1" t="s">
        <v>31</v>
      </c>
    </row>
    <row r="8939" spans="1:12" x14ac:dyDescent="0.3">
      <c r="A8939" s="1" t="s">
        <v>2108</v>
      </c>
      <c r="B8939" s="1" t="s">
        <v>16</v>
      </c>
      <c r="C8939" s="1" t="s">
        <v>1024</v>
      </c>
      <c r="D8939" s="5">
        <v>43101</v>
      </c>
      <c r="E8939">
        <v>6</v>
      </c>
      <c r="F8939">
        <v>6</v>
      </c>
      <c r="G8939" s="2">
        <v>432.11</v>
      </c>
      <c r="H8939">
        <v>6</v>
      </c>
      <c r="I8939">
        <v>0</v>
      </c>
      <c r="J8939" s="4">
        <v>5</v>
      </c>
      <c r="K8939" s="3">
        <v>0</v>
      </c>
      <c r="L8939" s="1" t="s">
        <v>32</v>
      </c>
    </row>
    <row r="8940" spans="1:12" x14ac:dyDescent="0.3">
      <c r="A8940" s="1" t="s">
        <v>2108</v>
      </c>
      <c r="B8940" s="1" t="s">
        <v>16</v>
      </c>
      <c r="C8940" s="1" t="s">
        <v>1024</v>
      </c>
      <c r="D8940" s="5">
        <v>43132</v>
      </c>
      <c r="E8940">
        <v>17</v>
      </c>
      <c r="F8940">
        <v>17</v>
      </c>
      <c r="G8940" s="2">
        <v>1339.49</v>
      </c>
      <c r="H8940">
        <v>17</v>
      </c>
      <c r="I8940">
        <v>3</v>
      </c>
      <c r="J8940" s="4">
        <v>4.24</v>
      </c>
      <c r="K8940" s="3">
        <v>0.17647058823529413</v>
      </c>
      <c r="L8940" s="1" t="s">
        <v>33</v>
      </c>
    </row>
    <row r="8941" spans="1:12" x14ac:dyDescent="0.3">
      <c r="A8941" s="1" t="s">
        <v>2108</v>
      </c>
      <c r="B8941" s="1" t="s">
        <v>16</v>
      </c>
      <c r="C8941" s="1" t="s">
        <v>1024</v>
      </c>
      <c r="D8941" s="5">
        <v>43160</v>
      </c>
      <c r="E8941">
        <v>12</v>
      </c>
      <c r="F8941">
        <v>13</v>
      </c>
      <c r="G8941" s="2">
        <v>1134.9100000000001</v>
      </c>
      <c r="H8941">
        <v>10</v>
      </c>
      <c r="I8941">
        <v>2</v>
      </c>
      <c r="J8941" s="4">
        <v>3.33</v>
      </c>
      <c r="K8941" s="3">
        <v>0.2</v>
      </c>
      <c r="L8941" s="1" t="s">
        <v>34</v>
      </c>
    </row>
    <row r="8942" spans="1:12" x14ac:dyDescent="0.3">
      <c r="A8942" s="1" t="s">
        <v>2108</v>
      </c>
      <c r="B8942" s="1" t="s">
        <v>16</v>
      </c>
      <c r="C8942" s="1" t="s">
        <v>1024</v>
      </c>
      <c r="D8942" s="5">
        <v>43191</v>
      </c>
      <c r="E8942">
        <v>6</v>
      </c>
      <c r="F8942">
        <v>6</v>
      </c>
      <c r="G8942" s="2">
        <v>410.55</v>
      </c>
      <c r="H8942">
        <v>6</v>
      </c>
      <c r="I8942">
        <v>0</v>
      </c>
      <c r="J8942" s="4">
        <v>3.33</v>
      </c>
      <c r="K8942" s="3">
        <v>0</v>
      </c>
      <c r="L8942" s="1" t="s">
        <v>35</v>
      </c>
    </row>
    <row r="8943" spans="1:12" x14ac:dyDescent="0.3">
      <c r="A8943" s="1" t="s">
        <v>2108</v>
      </c>
      <c r="B8943" s="1" t="s">
        <v>16</v>
      </c>
      <c r="C8943" s="1" t="s">
        <v>1024</v>
      </c>
      <c r="D8943" s="5">
        <v>43221</v>
      </c>
      <c r="E8943">
        <v>12</v>
      </c>
      <c r="F8943">
        <v>12</v>
      </c>
      <c r="G8943" s="2">
        <v>1516.61</v>
      </c>
      <c r="H8943">
        <v>12</v>
      </c>
      <c r="I8943">
        <v>1</v>
      </c>
      <c r="J8943" s="4">
        <v>4.42</v>
      </c>
      <c r="K8943" s="3">
        <v>8.3333333333333329E-2</v>
      </c>
      <c r="L8943" s="1" t="s">
        <v>46</v>
      </c>
    </row>
    <row r="8944" spans="1:12" x14ac:dyDescent="0.3">
      <c r="A8944" s="1" t="s">
        <v>2108</v>
      </c>
      <c r="B8944" s="1" t="s">
        <v>16</v>
      </c>
      <c r="C8944" s="1" t="s">
        <v>1024</v>
      </c>
      <c r="D8944" s="5">
        <v>43252</v>
      </c>
      <c r="E8944">
        <v>14</v>
      </c>
      <c r="F8944">
        <v>14</v>
      </c>
      <c r="G8944" s="2">
        <v>1913.44</v>
      </c>
      <c r="H8944">
        <v>14</v>
      </c>
      <c r="I8944">
        <v>0</v>
      </c>
      <c r="J8944" s="4">
        <v>4.3600000000000003</v>
      </c>
      <c r="K8944" s="3">
        <v>0</v>
      </c>
      <c r="L8944" s="1" t="s">
        <v>36</v>
      </c>
    </row>
    <row r="8945" spans="1:12" x14ac:dyDescent="0.3">
      <c r="A8945" s="1" t="s">
        <v>2108</v>
      </c>
      <c r="B8945" s="1" t="s">
        <v>16</v>
      </c>
      <c r="C8945" s="1" t="s">
        <v>1024</v>
      </c>
      <c r="D8945" s="5">
        <v>43282</v>
      </c>
      <c r="E8945">
        <v>5</v>
      </c>
      <c r="F8945">
        <v>5</v>
      </c>
      <c r="G8945" s="2">
        <v>267.18</v>
      </c>
      <c r="H8945">
        <v>5</v>
      </c>
      <c r="I8945">
        <v>0</v>
      </c>
      <c r="J8945" s="4">
        <v>5</v>
      </c>
      <c r="K8945" s="3">
        <v>0</v>
      </c>
      <c r="L8945" s="1" t="s">
        <v>37</v>
      </c>
    </row>
    <row r="8946" spans="1:12" x14ac:dyDescent="0.3">
      <c r="A8946" s="1" t="s">
        <v>2108</v>
      </c>
      <c r="B8946" s="1" t="s">
        <v>16</v>
      </c>
      <c r="C8946" s="1" t="s">
        <v>1024</v>
      </c>
      <c r="D8946" s="5">
        <v>43313</v>
      </c>
      <c r="E8946">
        <v>8</v>
      </c>
      <c r="F8946">
        <v>9</v>
      </c>
      <c r="G8946" s="2">
        <v>699.5</v>
      </c>
      <c r="H8946">
        <v>8</v>
      </c>
      <c r="I8946">
        <v>2</v>
      </c>
      <c r="J8946" s="4">
        <v>3.88</v>
      </c>
      <c r="K8946" s="3">
        <v>0.25</v>
      </c>
      <c r="L8946" s="1" t="s">
        <v>49</v>
      </c>
    </row>
    <row r="8947" spans="1:12" x14ac:dyDescent="0.3">
      <c r="A8947" s="1" t="s">
        <v>2109</v>
      </c>
      <c r="B8947" s="1" t="s">
        <v>57</v>
      </c>
      <c r="C8947" s="1" t="s">
        <v>552</v>
      </c>
      <c r="D8947" s="5">
        <v>43009</v>
      </c>
      <c r="E8947">
        <v>1</v>
      </c>
      <c r="F8947">
        <v>1</v>
      </c>
      <c r="G8947" s="2">
        <v>216.31</v>
      </c>
      <c r="H8947">
        <v>1</v>
      </c>
      <c r="I8947">
        <v>0</v>
      </c>
      <c r="J8947" s="4">
        <v>5</v>
      </c>
      <c r="K8947" s="3">
        <v>0</v>
      </c>
      <c r="L8947" s="1" t="s">
        <v>19</v>
      </c>
    </row>
    <row r="8948" spans="1:12" x14ac:dyDescent="0.3">
      <c r="A8948" s="1" t="s">
        <v>2109</v>
      </c>
      <c r="B8948" s="1" t="s">
        <v>57</v>
      </c>
      <c r="C8948" s="1" t="s">
        <v>552</v>
      </c>
      <c r="D8948" s="5">
        <v>43070</v>
      </c>
      <c r="E8948">
        <v>1</v>
      </c>
      <c r="F8948">
        <v>2</v>
      </c>
      <c r="G8948" s="2">
        <v>225.06</v>
      </c>
      <c r="H8948">
        <v>1</v>
      </c>
      <c r="I8948">
        <v>0</v>
      </c>
      <c r="J8948" s="4">
        <v>4</v>
      </c>
      <c r="K8948" s="3">
        <v>0</v>
      </c>
      <c r="L8948" s="1" t="s">
        <v>31</v>
      </c>
    </row>
    <row r="8949" spans="1:12" x14ac:dyDescent="0.3">
      <c r="A8949" s="1" t="s">
        <v>2109</v>
      </c>
      <c r="B8949" s="1" t="s">
        <v>57</v>
      </c>
      <c r="C8949" s="1" t="s">
        <v>552</v>
      </c>
      <c r="D8949" s="5">
        <v>43101</v>
      </c>
      <c r="E8949">
        <v>1</v>
      </c>
      <c r="F8949">
        <v>1</v>
      </c>
      <c r="G8949" s="2">
        <v>213.37</v>
      </c>
      <c r="H8949">
        <v>1</v>
      </c>
      <c r="I8949">
        <v>0</v>
      </c>
      <c r="J8949" s="4">
        <v>5</v>
      </c>
      <c r="K8949" s="3">
        <v>0</v>
      </c>
      <c r="L8949" s="1" t="s">
        <v>32</v>
      </c>
    </row>
    <row r="8950" spans="1:12" x14ac:dyDescent="0.3">
      <c r="A8950" s="1" t="s">
        <v>2109</v>
      </c>
      <c r="B8950" s="1" t="s">
        <v>57</v>
      </c>
      <c r="C8950" s="1" t="s">
        <v>552</v>
      </c>
      <c r="D8950" s="5">
        <v>43282</v>
      </c>
      <c r="E8950">
        <v>2</v>
      </c>
      <c r="F8950">
        <v>2</v>
      </c>
      <c r="G8950" s="2">
        <v>1216.01</v>
      </c>
      <c r="H8950">
        <v>2</v>
      </c>
      <c r="I8950">
        <v>0</v>
      </c>
      <c r="J8950" s="4">
        <v>5</v>
      </c>
      <c r="K8950" s="3">
        <v>0</v>
      </c>
      <c r="L8950" s="1" t="s">
        <v>37</v>
      </c>
    </row>
    <row r="8951" spans="1:12" x14ac:dyDescent="0.3">
      <c r="A8951" s="1" t="s">
        <v>2110</v>
      </c>
      <c r="B8951" s="1" t="s">
        <v>16</v>
      </c>
      <c r="C8951" s="1" t="s">
        <v>39</v>
      </c>
      <c r="D8951" s="5">
        <v>42644</v>
      </c>
      <c r="E8951">
        <v>3</v>
      </c>
      <c r="F8951">
        <v>3</v>
      </c>
      <c r="G8951" s="2">
        <v>1359.96</v>
      </c>
      <c r="H8951">
        <v>3</v>
      </c>
      <c r="I8951">
        <v>0</v>
      </c>
      <c r="J8951" s="4">
        <v>4.33</v>
      </c>
      <c r="K8951" s="3">
        <v>0</v>
      </c>
      <c r="L8951" s="1" t="s">
        <v>64</v>
      </c>
    </row>
    <row r="8952" spans="1:12" x14ac:dyDescent="0.3">
      <c r="A8952" s="1" t="s">
        <v>2110</v>
      </c>
      <c r="B8952" s="1" t="s">
        <v>16</v>
      </c>
      <c r="C8952" s="1" t="s">
        <v>39</v>
      </c>
      <c r="D8952" s="5">
        <v>42979</v>
      </c>
      <c r="E8952">
        <v>2</v>
      </c>
      <c r="F8952">
        <v>2</v>
      </c>
      <c r="G8952" s="2">
        <v>595.24</v>
      </c>
      <c r="H8952">
        <v>2</v>
      </c>
      <c r="I8952">
        <v>0</v>
      </c>
      <c r="J8952" s="4">
        <v>4</v>
      </c>
      <c r="K8952" s="3">
        <v>0</v>
      </c>
      <c r="L8952" s="1" t="s">
        <v>18</v>
      </c>
    </row>
    <row r="8953" spans="1:12" x14ac:dyDescent="0.3">
      <c r="A8953" s="1" t="s">
        <v>2110</v>
      </c>
      <c r="B8953" s="1" t="s">
        <v>16</v>
      </c>
      <c r="C8953" s="1" t="s">
        <v>39</v>
      </c>
      <c r="D8953" s="5">
        <v>43009</v>
      </c>
      <c r="E8953">
        <v>1</v>
      </c>
      <c r="F8953">
        <v>1</v>
      </c>
      <c r="G8953" s="2">
        <v>297.62</v>
      </c>
      <c r="H8953">
        <v>1</v>
      </c>
      <c r="I8953">
        <v>0</v>
      </c>
      <c r="J8953" s="4">
        <v>2</v>
      </c>
      <c r="K8953" s="3">
        <v>0</v>
      </c>
      <c r="L8953" s="1" t="s">
        <v>19</v>
      </c>
    </row>
    <row r="8954" spans="1:12" x14ac:dyDescent="0.3">
      <c r="A8954" s="1" t="s">
        <v>2110</v>
      </c>
      <c r="B8954" s="1" t="s">
        <v>16</v>
      </c>
      <c r="C8954" s="1" t="s">
        <v>39</v>
      </c>
      <c r="D8954" s="5">
        <v>43040</v>
      </c>
      <c r="E8954">
        <v>2</v>
      </c>
      <c r="F8954">
        <v>2</v>
      </c>
      <c r="G8954" s="2">
        <v>1238.68</v>
      </c>
      <c r="H8954">
        <v>2</v>
      </c>
      <c r="I8954">
        <v>1</v>
      </c>
      <c r="J8954" s="4">
        <v>4</v>
      </c>
      <c r="K8954" s="3">
        <v>0.5</v>
      </c>
      <c r="L8954" s="1" t="s">
        <v>30</v>
      </c>
    </row>
    <row r="8955" spans="1:12" x14ac:dyDescent="0.3">
      <c r="A8955" s="1" t="s">
        <v>2110</v>
      </c>
      <c r="B8955" s="1" t="s">
        <v>16</v>
      </c>
      <c r="C8955" s="1" t="s">
        <v>39</v>
      </c>
      <c r="D8955" s="5">
        <v>43070</v>
      </c>
      <c r="E8955">
        <v>3</v>
      </c>
      <c r="F8955">
        <v>3</v>
      </c>
      <c r="G8955" s="2">
        <v>1853.79</v>
      </c>
      <c r="H8955">
        <v>3</v>
      </c>
      <c r="I8955">
        <v>1</v>
      </c>
      <c r="J8955" s="4">
        <v>1.67</v>
      </c>
      <c r="K8955" s="3">
        <v>0.33333333333333331</v>
      </c>
      <c r="L8955" s="1" t="s">
        <v>31</v>
      </c>
    </row>
    <row r="8956" spans="1:12" x14ac:dyDescent="0.3">
      <c r="A8956" s="1" t="s">
        <v>2110</v>
      </c>
      <c r="B8956" s="1" t="s">
        <v>16</v>
      </c>
      <c r="C8956" s="1" t="s">
        <v>39</v>
      </c>
      <c r="D8956" s="5">
        <v>43101</v>
      </c>
      <c r="E8956">
        <v>4</v>
      </c>
      <c r="F8956">
        <v>4</v>
      </c>
      <c r="G8956" s="2">
        <v>2777.24</v>
      </c>
      <c r="H8956">
        <v>4</v>
      </c>
      <c r="I8956">
        <v>1</v>
      </c>
      <c r="J8956" s="4">
        <v>2.75</v>
      </c>
      <c r="K8956" s="3">
        <v>0.25</v>
      </c>
      <c r="L8956" s="1" t="s">
        <v>32</v>
      </c>
    </row>
    <row r="8957" spans="1:12" x14ac:dyDescent="0.3">
      <c r="A8957" s="1" t="s">
        <v>2110</v>
      </c>
      <c r="B8957" s="1" t="s">
        <v>16</v>
      </c>
      <c r="C8957" s="1" t="s">
        <v>39</v>
      </c>
      <c r="D8957" s="5">
        <v>43132</v>
      </c>
      <c r="E8957">
        <v>1</v>
      </c>
      <c r="F8957">
        <v>1</v>
      </c>
      <c r="G8957" s="2">
        <v>364.69</v>
      </c>
      <c r="H8957">
        <v>1</v>
      </c>
      <c r="I8957">
        <v>0</v>
      </c>
      <c r="J8957" s="4">
        <v>5</v>
      </c>
      <c r="K8957" s="3">
        <v>0</v>
      </c>
      <c r="L8957" s="1" t="s">
        <v>33</v>
      </c>
    </row>
    <row r="8958" spans="1:12" x14ac:dyDescent="0.3">
      <c r="A8958" s="1" t="s">
        <v>2111</v>
      </c>
      <c r="B8958" s="1" t="s">
        <v>129</v>
      </c>
      <c r="C8958" s="1" t="s">
        <v>2112</v>
      </c>
      <c r="D8958" s="5">
        <v>43191</v>
      </c>
      <c r="E8958">
        <v>1</v>
      </c>
      <c r="F8958">
        <v>1</v>
      </c>
      <c r="G8958" s="2">
        <v>39.229999999999997</v>
      </c>
      <c r="H8958">
        <v>1</v>
      </c>
      <c r="I8958">
        <v>0</v>
      </c>
      <c r="J8958" s="4">
        <v>5</v>
      </c>
      <c r="K8958" s="3">
        <v>0</v>
      </c>
      <c r="L8958" s="1" t="s">
        <v>35</v>
      </c>
    </row>
    <row r="8959" spans="1:12" x14ac:dyDescent="0.3">
      <c r="A8959" s="1" t="s">
        <v>2111</v>
      </c>
      <c r="B8959" s="1" t="s">
        <v>129</v>
      </c>
      <c r="C8959" s="1" t="s">
        <v>2112</v>
      </c>
      <c r="D8959" s="5">
        <v>43282</v>
      </c>
      <c r="E8959">
        <v>3</v>
      </c>
      <c r="F8959">
        <v>4</v>
      </c>
      <c r="G8959" s="2">
        <v>340.15</v>
      </c>
      <c r="H8959">
        <v>3</v>
      </c>
      <c r="I8959">
        <v>0</v>
      </c>
      <c r="J8959" s="4">
        <v>4.67</v>
      </c>
      <c r="K8959" s="3">
        <v>0</v>
      </c>
      <c r="L8959" s="1" t="s">
        <v>37</v>
      </c>
    </row>
    <row r="8960" spans="1:12" x14ac:dyDescent="0.3">
      <c r="A8960" s="1" t="s">
        <v>2113</v>
      </c>
      <c r="B8960" s="1" t="s">
        <v>108</v>
      </c>
      <c r="C8960" s="1" t="s">
        <v>109</v>
      </c>
      <c r="D8960" s="5">
        <v>42795</v>
      </c>
      <c r="E8960">
        <v>3</v>
      </c>
      <c r="F8960">
        <v>3</v>
      </c>
      <c r="G8960" s="2">
        <v>165.61</v>
      </c>
      <c r="H8960">
        <v>3</v>
      </c>
      <c r="I8960">
        <v>0</v>
      </c>
      <c r="J8960" s="4">
        <v>4.33</v>
      </c>
      <c r="K8960" s="3">
        <v>0</v>
      </c>
      <c r="L8960" s="1" t="s">
        <v>24</v>
      </c>
    </row>
    <row r="8961" spans="1:12" x14ac:dyDescent="0.3">
      <c r="A8961" s="1" t="s">
        <v>2113</v>
      </c>
      <c r="B8961" s="1" t="s">
        <v>108</v>
      </c>
      <c r="C8961" s="1" t="s">
        <v>109</v>
      </c>
      <c r="D8961" s="5">
        <v>42826</v>
      </c>
      <c r="E8961">
        <v>13</v>
      </c>
      <c r="F8961">
        <v>19</v>
      </c>
      <c r="G8961" s="2">
        <v>1386.57</v>
      </c>
      <c r="H8961">
        <v>13</v>
      </c>
      <c r="I8961">
        <v>0</v>
      </c>
      <c r="J8961" s="4">
        <v>3.77</v>
      </c>
      <c r="K8961" s="3">
        <v>0</v>
      </c>
      <c r="L8961" s="1" t="s">
        <v>25</v>
      </c>
    </row>
    <row r="8962" spans="1:12" x14ac:dyDescent="0.3">
      <c r="A8962" s="1" t="s">
        <v>2113</v>
      </c>
      <c r="B8962" s="1" t="s">
        <v>108</v>
      </c>
      <c r="C8962" s="1" t="s">
        <v>109</v>
      </c>
      <c r="D8962" s="5">
        <v>42856</v>
      </c>
      <c r="E8962">
        <v>20</v>
      </c>
      <c r="F8962">
        <v>21</v>
      </c>
      <c r="G8962" s="2">
        <v>1880.93</v>
      </c>
      <c r="H8962">
        <v>20</v>
      </c>
      <c r="I8962">
        <v>1</v>
      </c>
      <c r="J8962" s="4">
        <v>4.4800000000000004</v>
      </c>
      <c r="K8962" s="3">
        <v>0.05</v>
      </c>
      <c r="L8962" s="1" t="s">
        <v>26</v>
      </c>
    </row>
    <row r="8963" spans="1:12" x14ac:dyDescent="0.3">
      <c r="A8963" s="1" t="s">
        <v>2113</v>
      </c>
      <c r="B8963" s="1" t="s">
        <v>108</v>
      </c>
      <c r="C8963" s="1" t="s">
        <v>109</v>
      </c>
      <c r="D8963" s="5">
        <v>42887</v>
      </c>
      <c r="E8963">
        <v>16</v>
      </c>
      <c r="F8963">
        <v>16</v>
      </c>
      <c r="G8963" s="2">
        <v>1263.6300000000001</v>
      </c>
      <c r="H8963">
        <v>16</v>
      </c>
      <c r="I8963">
        <v>0</v>
      </c>
      <c r="J8963" s="4">
        <v>4.4400000000000004</v>
      </c>
      <c r="K8963" s="3">
        <v>0</v>
      </c>
      <c r="L8963" s="1" t="s">
        <v>27</v>
      </c>
    </row>
    <row r="8964" spans="1:12" x14ac:dyDescent="0.3">
      <c r="A8964" s="1" t="s">
        <v>2113</v>
      </c>
      <c r="B8964" s="1" t="s">
        <v>108</v>
      </c>
      <c r="C8964" s="1" t="s">
        <v>109</v>
      </c>
      <c r="D8964" s="5">
        <v>42917</v>
      </c>
      <c r="E8964">
        <v>15</v>
      </c>
      <c r="F8964">
        <v>15</v>
      </c>
      <c r="G8964" s="2">
        <v>1402.51</v>
      </c>
      <c r="H8964">
        <v>15</v>
      </c>
      <c r="I8964">
        <v>0</v>
      </c>
      <c r="J8964" s="4">
        <v>4.33</v>
      </c>
      <c r="K8964" s="3">
        <v>0</v>
      </c>
      <c r="L8964" s="1" t="s">
        <v>28</v>
      </c>
    </row>
    <row r="8965" spans="1:12" x14ac:dyDescent="0.3">
      <c r="A8965" s="1" t="s">
        <v>2113</v>
      </c>
      <c r="B8965" s="1" t="s">
        <v>108</v>
      </c>
      <c r="C8965" s="1" t="s">
        <v>109</v>
      </c>
      <c r="D8965" s="5">
        <v>42948</v>
      </c>
      <c r="E8965">
        <v>27</v>
      </c>
      <c r="F8965">
        <v>33</v>
      </c>
      <c r="G8965" s="2">
        <v>2557.71</v>
      </c>
      <c r="H8965">
        <v>27</v>
      </c>
      <c r="I8965">
        <v>0</v>
      </c>
      <c r="J8965" s="4">
        <v>4.5599999999999996</v>
      </c>
      <c r="K8965" s="3">
        <v>0</v>
      </c>
      <c r="L8965" s="1" t="s">
        <v>29</v>
      </c>
    </row>
    <row r="8966" spans="1:12" x14ac:dyDescent="0.3">
      <c r="A8966" s="1" t="s">
        <v>2113</v>
      </c>
      <c r="B8966" s="1" t="s">
        <v>108</v>
      </c>
      <c r="C8966" s="1" t="s">
        <v>109</v>
      </c>
      <c r="D8966" s="5">
        <v>42979</v>
      </c>
      <c r="E8966">
        <v>22</v>
      </c>
      <c r="F8966">
        <v>22</v>
      </c>
      <c r="G8966" s="2">
        <v>3278.04</v>
      </c>
      <c r="H8966">
        <v>22</v>
      </c>
      <c r="I8966">
        <v>0</v>
      </c>
      <c r="J8966" s="4">
        <v>4.38</v>
      </c>
      <c r="K8966" s="3">
        <v>0</v>
      </c>
      <c r="L8966" s="1" t="s">
        <v>18</v>
      </c>
    </row>
    <row r="8967" spans="1:12" x14ac:dyDescent="0.3">
      <c r="A8967" s="1" t="s">
        <v>2113</v>
      </c>
      <c r="B8967" s="1" t="s">
        <v>108</v>
      </c>
      <c r="C8967" s="1" t="s">
        <v>109</v>
      </c>
      <c r="D8967" s="5">
        <v>43009</v>
      </c>
      <c r="E8967">
        <v>14</v>
      </c>
      <c r="F8967">
        <v>16</v>
      </c>
      <c r="G8967" s="2">
        <v>2516.63</v>
      </c>
      <c r="H8967">
        <v>13</v>
      </c>
      <c r="I8967">
        <v>0</v>
      </c>
      <c r="J8967" s="4">
        <v>2.93</v>
      </c>
      <c r="K8967" s="3">
        <v>0</v>
      </c>
      <c r="L8967" s="1" t="s">
        <v>19</v>
      </c>
    </row>
    <row r="8968" spans="1:12" x14ac:dyDescent="0.3">
      <c r="A8968" s="1" t="s">
        <v>2113</v>
      </c>
      <c r="B8968" s="1" t="s">
        <v>108</v>
      </c>
      <c r="C8968" s="1" t="s">
        <v>109</v>
      </c>
      <c r="D8968" s="5">
        <v>43040</v>
      </c>
      <c r="E8968">
        <v>16</v>
      </c>
      <c r="F8968">
        <v>19</v>
      </c>
      <c r="G8968" s="2">
        <v>1856.86</v>
      </c>
      <c r="H8968">
        <v>16</v>
      </c>
      <c r="I8968">
        <v>0</v>
      </c>
      <c r="J8968" s="4">
        <v>4.5599999999999996</v>
      </c>
      <c r="K8968" s="3">
        <v>0</v>
      </c>
      <c r="L8968" s="1" t="s">
        <v>30</v>
      </c>
    </row>
    <row r="8969" spans="1:12" x14ac:dyDescent="0.3">
      <c r="A8969" s="1" t="s">
        <v>2113</v>
      </c>
      <c r="B8969" s="1" t="s">
        <v>108</v>
      </c>
      <c r="C8969" s="1" t="s">
        <v>109</v>
      </c>
      <c r="D8969" s="5">
        <v>43070</v>
      </c>
      <c r="E8969">
        <v>3</v>
      </c>
      <c r="F8969">
        <v>3</v>
      </c>
      <c r="G8969" s="2">
        <v>190.89</v>
      </c>
      <c r="H8969">
        <v>3</v>
      </c>
      <c r="I8969">
        <v>0</v>
      </c>
      <c r="J8969" s="4">
        <v>3.67</v>
      </c>
      <c r="K8969" s="3">
        <v>0</v>
      </c>
      <c r="L8969" s="1" t="s">
        <v>31</v>
      </c>
    </row>
    <row r="8970" spans="1:12" x14ac:dyDescent="0.3">
      <c r="A8970" s="1" t="s">
        <v>2113</v>
      </c>
      <c r="B8970" s="1" t="s">
        <v>108</v>
      </c>
      <c r="C8970" s="1" t="s">
        <v>109</v>
      </c>
      <c r="D8970" s="5">
        <v>43101</v>
      </c>
      <c r="E8970">
        <v>9</v>
      </c>
      <c r="F8970">
        <v>9</v>
      </c>
      <c r="G8970" s="2">
        <v>1305.1199999999999</v>
      </c>
      <c r="H8970">
        <v>9</v>
      </c>
      <c r="I8970">
        <v>1</v>
      </c>
      <c r="J8970" s="4">
        <v>4</v>
      </c>
      <c r="K8970" s="3">
        <v>0.1111111111111111</v>
      </c>
      <c r="L8970" s="1" t="s">
        <v>32</v>
      </c>
    </row>
    <row r="8971" spans="1:12" x14ac:dyDescent="0.3">
      <c r="A8971" s="1" t="s">
        <v>2113</v>
      </c>
      <c r="B8971" s="1" t="s">
        <v>108</v>
      </c>
      <c r="C8971" s="1" t="s">
        <v>109</v>
      </c>
      <c r="D8971" s="5">
        <v>43132</v>
      </c>
      <c r="E8971">
        <v>10</v>
      </c>
      <c r="F8971">
        <v>16</v>
      </c>
      <c r="G8971" s="2">
        <v>1431.67</v>
      </c>
      <c r="H8971">
        <v>10</v>
      </c>
      <c r="I8971">
        <v>2</v>
      </c>
      <c r="J8971" s="4">
        <v>3.6</v>
      </c>
      <c r="K8971" s="3">
        <v>0.2</v>
      </c>
      <c r="L8971" s="1" t="s">
        <v>33</v>
      </c>
    </row>
    <row r="8972" spans="1:12" x14ac:dyDescent="0.3">
      <c r="A8972" s="1" t="s">
        <v>2113</v>
      </c>
      <c r="B8972" s="1" t="s">
        <v>108</v>
      </c>
      <c r="C8972" s="1" t="s">
        <v>109</v>
      </c>
      <c r="D8972" s="5">
        <v>43160</v>
      </c>
      <c r="E8972">
        <v>4</v>
      </c>
      <c r="F8972">
        <v>4</v>
      </c>
      <c r="G8972" s="2">
        <v>196.44</v>
      </c>
      <c r="H8972">
        <v>4</v>
      </c>
      <c r="I8972">
        <v>0</v>
      </c>
      <c r="J8972" s="4">
        <v>4.75</v>
      </c>
      <c r="K8972" s="3">
        <v>0</v>
      </c>
      <c r="L8972" s="1" t="s">
        <v>34</v>
      </c>
    </row>
    <row r="8973" spans="1:12" x14ac:dyDescent="0.3">
      <c r="A8973" s="1" t="s">
        <v>2113</v>
      </c>
      <c r="B8973" s="1" t="s">
        <v>108</v>
      </c>
      <c r="C8973" s="1" t="s">
        <v>109</v>
      </c>
      <c r="D8973" s="5">
        <v>43191</v>
      </c>
      <c r="E8973">
        <v>2</v>
      </c>
      <c r="F8973">
        <v>3</v>
      </c>
      <c r="G8973" s="2">
        <v>609.63</v>
      </c>
      <c r="H8973">
        <v>2</v>
      </c>
      <c r="I8973">
        <v>0</v>
      </c>
      <c r="J8973" s="4">
        <v>3.5</v>
      </c>
      <c r="K8973" s="3">
        <v>0</v>
      </c>
      <c r="L8973" s="1" t="s">
        <v>35</v>
      </c>
    </row>
    <row r="8974" spans="1:12" x14ac:dyDescent="0.3">
      <c r="A8974" s="1" t="s">
        <v>2113</v>
      </c>
      <c r="B8974" s="1" t="s">
        <v>108</v>
      </c>
      <c r="C8974" s="1" t="s">
        <v>109</v>
      </c>
      <c r="D8974" s="5">
        <v>43221</v>
      </c>
      <c r="E8974">
        <v>2</v>
      </c>
      <c r="F8974">
        <v>2</v>
      </c>
      <c r="G8974" s="2">
        <v>106.95</v>
      </c>
      <c r="H8974">
        <v>2</v>
      </c>
      <c r="I8974">
        <v>0</v>
      </c>
      <c r="J8974" s="4">
        <v>4.5</v>
      </c>
      <c r="K8974" s="3">
        <v>0</v>
      </c>
      <c r="L8974" s="1" t="s">
        <v>46</v>
      </c>
    </row>
    <row r="8975" spans="1:12" x14ac:dyDescent="0.3">
      <c r="A8975" s="1" t="s">
        <v>2113</v>
      </c>
      <c r="B8975" s="1" t="s">
        <v>108</v>
      </c>
      <c r="C8975" s="1" t="s">
        <v>109</v>
      </c>
      <c r="D8975" s="5">
        <v>43252</v>
      </c>
      <c r="E8975">
        <v>2</v>
      </c>
      <c r="F8975">
        <v>7</v>
      </c>
      <c r="G8975" s="2">
        <v>320.45</v>
      </c>
      <c r="H8975">
        <v>2</v>
      </c>
      <c r="I8975">
        <v>0</v>
      </c>
      <c r="J8975" s="4">
        <v>5</v>
      </c>
      <c r="K8975" s="3">
        <v>0</v>
      </c>
      <c r="L8975" s="1" t="s">
        <v>36</v>
      </c>
    </row>
    <row r="8976" spans="1:12" x14ac:dyDescent="0.3">
      <c r="A8976" s="1" t="s">
        <v>2113</v>
      </c>
      <c r="B8976" s="1" t="s">
        <v>108</v>
      </c>
      <c r="C8976" s="1" t="s">
        <v>109</v>
      </c>
      <c r="D8976" s="5">
        <v>43282</v>
      </c>
      <c r="E8976">
        <v>1</v>
      </c>
      <c r="F8976">
        <v>1</v>
      </c>
      <c r="G8976" s="2">
        <v>74.489999999999995</v>
      </c>
      <c r="H8976">
        <v>1</v>
      </c>
      <c r="I8976">
        <v>0</v>
      </c>
      <c r="J8976" s="4">
        <v>5</v>
      </c>
      <c r="K8976" s="3">
        <v>0</v>
      </c>
      <c r="L8976" s="1" t="s">
        <v>37</v>
      </c>
    </row>
    <row r="8977" spans="1:12" x14ac:dyDescent="0.3">
      <c r="A8977" s="1" t="s">
        <v>2114</v>
      </c>
      <c r="B8977" s="1" t="s">
        <v>108</v>
      </c>
      <c r="C8977" s="1" t="s">
        <v>1439</v>
      </c>
      <c r="D8977" s="5">
        <v>43191</v>
      </c>
      <c r="E8977">
        <v>3</v>
      </c>
      <c r="F8977">
        <v>3</v>
      </c>
      <c r="G8977" s="2">
        <v>187.1</v>
      </c>
      <c r="H8977">
        <v>3</v>
      </c>
      <c r="I8977">
        <v>0</v>
      </c>
      <c r="J8977" s="4">
        <v>4.33</v>
      </c>
      <c r="K8977" s="3">
        <v>0</v>
      </c>
      <c r="L8977" s="1" t="s">
        <v>35</v>
      </c>
    </row>
    <row r="8978" spans="1:12" x14ac:dyDescent="0.3">
      <c r="A8978" s="1" t="s">
        <v>2114</v>
      </c>
      <c r="B8978" s="1" t="s">
        <v>108</v>
      </c>
      <c r="C8978" s="1" t="s">
        <v>1439</v>
      </c>
      <c r="D8978" s="5">
        <v>43221</v>
      </c>
      <c r="E8978">
        <v>2</v>
      </c>
      <c r="F8978">
        <v>2</v>
      </c>
      <c r="G8978" s="2">
        <v>247.39</v>
      </c>
      <c r="H8978">
        <v>2</v>
      </c>
      <c r="I8978">
        <v>0</v>
      </c>
      <c r="J8978" s="4">
        <v>5</v>
      </c>
      <c r="K8978" s="3">
        <v>0</v>
      </c>
      <c r="L8978" s="1" t="s">
        <v>46</v>
      </c>
    </row>
    <row r="8979" spans="1:12" x14ac:dyDescent="0.3">
      <c r="A8979" s="1" t="s">
        <v>2114</v>
      </c>
      <c r="B8979" s="1" t="s">
        <v>108</v>
      </c>
      <c r="C8979" s="1" t="s">
        <v>1439</v>
      </c>
      <c r="D8979" s="5">
        <v>43252</v>
      </c>
      <c r="E8979">
        <v>1</v>
      </c>
      <c r="F8979">
        <v>1</v>
      </c>
      <c r="G8979" s="2">
        <v>47.41</v>
      </c>
      <c r="H8979">
        <v>1</v>
      </c>
      <c r="I8979">
        <v>0</v>
      </c>
      <c r="J8979" s="4">
        <v>5</v>
      </c>
      <c r="K8979" s="3">
        <v>0</v>
      </c>
      <c r="L8979" s="1" t="s">
        <v>36</v>
      </c>
    </row>
    <row r="8980" spans="1:12" x14ac:dyDescent="0.3">
      <c r="A8980" s="1" t="s">
        <v>2114</v>
      </c>
      <c r="B8980" s="1" t="s">
        <v>108</v>
      </c>
      <c r="C8980" s="1" t="s">
        <v>1439</v>
      </c>
      <c r="D8980" s="5">
        <v>43282</v>
      </c>
      <c r="E8980">
        <v>1</v>
      </c>
      <c r="F8980">
        <v>1</v>
      </c>
      <c r="G8980" s="2">
        <v>68.459999999999994</v>
      </c>
      <c r="H8980">
        <v>1</v>
      </c>
      <c r="I8980">
        <v>0</v>
      </c>
      <c r="J8980" s="4">
        <v>5</v>
      </c>
      <c r="K8980" s="3">
        <v>0</v>
      </c>
      <c r="L8980" s="1" t="s">
        <v>37</v>
      </c>
    </row>
    <row r="8981" spans="1:12" x14ac:dyDescent="0.3">
      <c r="A8981" s="1" t="s">
        <v>2115</v>
      </c>
      <c r="B8981" s="1" t="s">
        <v>53</v>
      </c>
      <c r="C8981" s="1" t="s">
        <v>1327</v>
      </c>
      <c r="D8981" s="5">
        <v>42826</v>
      </c>
      <c r="E8981">
        <v>1</v>
      </c>
      <c r="F8981">
        <v>1</v>
      </c>
      <c r="G8981" s="2">
        <v>46.4</v>
      </c>
      <c r="H8981">
        <v>1</v>
      </c>
      <c r="I8981">
        <v>0</v>
      </c>
      <c r="J8981" s="4">
        <v>5</v>
      </c>
      <c r="K8981" s="3">
        <v>0</v>
      </c>
      <c r="L8981" s="1" t="s">
        <v>25</v>
      </c>
    </row>
    <row r="8982" spans="1:12" x14ac:dyDescent="0.3">
      <c r="A8982" s="1" t="s">
        <v>2115</v>
      </c>
      <c r="B8982" s="1" t="s">
        <v>53</v>
      </c>
      <c r="C8982" s="1" t="s">
        <v>1327</v>
      </c>
      <c r="D8982" s="5">
        <v>42856</v>
      </c>
      <c r="E8982">
        <v>2</v>
      </c>
      <c r="F8982">
        <v>3</v>
      </c>
      <c r="G8982" s="2">
        <v>182.65</v>
      </c>
      <c r="H8982">
        <v>2</v>
      </c>
      <c r="I8982">
        <v>1</v>
      </c>
      <c r="J8982" s="4">
        <v>4</v>
      </c>
      <c r="K8982" s="3">
        <v>0.5</v>
      </c>
      <c r="L8982" s="1" t="s">
        <v>26</v>
      </c>
    </row>
    <row r="8983" spans="1:12" x14ac:dyDescent="0.3">
      <c r="A8983" s="1" t="s">
        <v>2115</v>
      </c>
      <c r="B8983" s="1" t="s">
        <v>53</v>
      </c>
      <c r="C8983" s="1" t="s">
        <v>1327</v>
      </c>
      <c r="D8983" s="5">
        <v>42887</v>
      </c>
      <c r="E8983">
        <v>2</v>
      </c>
      <c r="F8983">
        <v>2</v>
      </c>
      <c r="G8983" s="2">
        <v>148.83000000000001</v>
      </c>
      <c r="H8983">
        <v>2</v>
      </c>
      <c r="I8983">
        <v>0</v>
      </c>
      <c r="J8983" s="4">
        <v>5</v>
      </c>
      <c r="K8983" s="3">
        <v>0</v>
      </c>
      <c r="L8983" s="1" t="s">
        <v>27</v>
      </c>
    </row>
    <row r="8984" spans="1:12" x14ac:dyDescent="0.3">
      <c r="A8984" s="1" t="s">
        <v>2115</v>
      </c>
      <c r="B8984" s="1" t="s">
        <v>53</v>
      </c>
      <c r="C8984" s="1" t="s">
        <v>1327</v>
      </c>
      <c r="D8984" s="5">
        <v>42917</v>
      </c>
      <c r="E8984">
        <v>3</v>
      </c>
      <c r="F8984">
        <v>4</v>
      </c>
      <c r="G8984" s="2">
        <v>334.95</v>
      </c>
      <c r="H8984">
        <v>3</v>
      </c>
      <c r="I8984">
        <v>0</v>
      </c>
      <c r="J8984" s="4">
        <v>4.33</v>
      </c>
      <c r="K8984" s="3">
        <v>0</v>
      </c>
      <c r="L8984" s="1" t="s">
        <v>28</v>
      </c>
    </row>
    <row r="8985" spans="1:12" x14ac:dyDescent="0.3">
      <c r="A8985" s="1" t="s">
        <v>2115</v>
      </c>
      <c r="B8985" s="1" t="s">
        <v>53</v>
      </c>
      <c r="C8985" s="1" t="s">
        <v>1327</v>
      </c>
      <c r="D8985" s="5">
        <v>42948</v>
      </c>
      <c r="E8985">
        <v>4</v>
      </c>
      <c r="F8985">
        <v>5</v>
      </c>
      <c r="G8985" s="2">
        <v>238.39</v>
      </c>
      <c r="H8985">
        <v>4</v>
      </c>
      <c r="I8985">
        <v>0</v>
      </c>
      <c r="J8985" s="4">
        <v>4.5</v>
      </c>
      <c r="K8985" s="3">
        <v>0</v>
      </c>
      <c r="L8985" s="1" t="s">
        <v>29</v>
      </c>
    </row>
    <row r="8986" spans="1:12" x14ac:dyDescent="0.3">
      <c r="A8986" s="1" t="s">
        <v>2115</v>
      </c>
      <c r="B8986" s="1" t="s">
        <v>53</v>
      </c>
      <c r="C8986" s="1" t="s">
        <v>1327</v>
      </c>
      <c r="D8986" s="5">
        <v>42979</v>
      </c>
      <c r="E8986">
        <v>4</v>
      </c>
      <c r="F8986">
        <v>4</v>
      </c>
      <c r="G8986" s="2">
        <v>269.72000000000003</v>
      </c>
      <c r="H8986">
        <v>4</v>
      </c>
      <c r="I8986">
        <v>0</v>
      </c>
      <c r="J8986" s="4">
        <v>4.5</v>
      </c>
      <c r="K8986" s="3">
        <v>0</v>
      </c>
      <c r="L8986" s="1" t="s">
        <v>18</v>
      </c>
    </row>
    <row r="8987" spans="1:12" x14ac:dyDescent="0.3">
      <c r="A8987" s="1" t="s">
        <v>2115</v>
      </c>
      <c r="B8987" s="1" t="s">
        <v>53</v>
      </c>
      <c r="C8987" s="1" t="s">
        <v>1327</v>
      </c>
      <c r="D8987" s="5">
        <v>43009</v>
      </c>
      <c r="E8987">
        <v>3</v>
      </c>
      <c r="F8987">
        <v>7</v>
      </c>
      <c r="G8987" s="2">
        <v>368.1</v>
      </c>
      <c r="H8987">
        <v>3</v>
      </c>
      <c r="I8987">
        <v>1</v>
      </c>
      <c r="J8987" s="4">
        <v>3.67</v>
      </c>
      <c r="K8987" s="3">
        <v>0.33333333333333331</v>
      </c>
      <c r="L8987" s="1" t="s">
        <v>19</v>
      </c>
    </row>
    <row r="8988" spans="1:12" x14ac:dyDescent="0.3">
      <c r="A8988" s="1" t="s">
        <v>2115</v>
      </c>
      <c r="B8988" s="1" t="s">
        <v>53</v>
      </c>
      <c r="C8988" s="1" t="s">
        <v>1327</v>
      </c>
      <c r="D8988" s="5">
        <v>43040</v>
      </c>
      <c r="E8988">
        <v>4</v>
      </c>
      <c r="F8988">
        <v>6</v>
      </c>
      <c r="G8988" s="2">
        <v>367.98</v>
      </c>
      <c r="H8988">
        <v>4</v>
      </c>
      <c r="I8988">
        <v>0</v>
      </c>
      <c r="J8988" s="4">
        <v>4</v>
      </c>
      <c r="K8988" s="3">
        <v>0</v>
      </c>
      <c r="L8988" s="1" t="s">
        <v>30</v>
      </c>
    </row>
    <row r="8989" spans="1:12" x14ac:dyDescent="0.3">
      <c r="A8989" s="1" t="s">
        <v>2115</v>
      </c>
      <c r="B8989" s="1" t="s">
        <v>53</v>
      </c>
      <c r="C8989" s="1" t="s">
        <v>1327</v>
      </c>
      <c r="D8989" s="5">
        <v>43070</v>
      </c>
      <c r="E8989">
        <v>9</v>
      </c>
      <c r="F8989">
        <v>12</v>
      </c>
      <c r="G8989" s="2">
        <v>921.4</v>
      </c>
      <c r="H8989">
        <v>9</v>
      </c>
      <c r="I8989">
        <v>0</v>
      </c>
      <c r="J8989" s="4">
        <v>4.22</v>
      </c>
      <c r="K8989" s="3">
        <v>0</v>
      </c>
      <c r="L8989" s="1" t="s">
        <v>31</v>
      </c>
    </row>
    <row r="8990" spans="1:12" x14ac:dyDescent="0.3">
      <c r="A8990" s="1" t="s">
        <v>2115</v>
      </c>
      <c r="B8990" s="1" t="s">
        <v>53</v>
      </c>
      <c r="C8990" s="1" t="s">
        <v>1327</v>
      </c>
      <c r="D8990" s="5">
        <v>43101</v>
      </c>
      <c r="E8990">
        <v>1</v>
      </c>
      <c r="F8990">
        <v>1</v>
      </c>
      <c r="G8990" s="2">
        <v>33.979999999999997</v>
      </c>
      <c r="H8990">
        <v>1</v>
      </c>
      <c r="I8990">
        <v>0</v>
      </c>
      <c r="J8990" s="4">
        <v>4</v>
      </c>
      <c r="K8990" s="3">
        <v>0</v>
      </c>
      <c r="L8990" s="1" t="s">
        <v>32</v>
      </c>
    </row>
    <row r="8991" spans="1:12" x14ac:dyDescent="0.3">
      <c r="A8991" s="1" t="s">
        <v>2115</v>
      </c>
      <c r="B8991" s="1" t="s">
        <v>53</v>
      </c>
      <c r="C8991" s="1" t="s">
        <v>1327</v>
      </c>
      <c r="D8991" s="5">
        <v>43132</v>
      </c>
      <c r="E8991">
        <v>1</v>
      </c>
      <c r="F8991">
        <v>1</v>
      </c>
      <c r="G8991" s="2">
        <v>52.47</v>
      </c>
      <c r="H8991">
        <v>1</v>
      </c>
      <c r="I8991">
        <v>0</v>
      </c>
      <c r="J8991" s="4">
        <v>3</v>
      </c>
      <c r="K8991" s="3">
        <v>0</v>
      </c>
      <c r="L8991" s="1" t="s">
        <v>33</v>
      </c>
    </row>
    <row r="8992" spans="1:12" x14ac:dyDescent="0.3">
      <c r="A8992" s="1" t="s">
        <v>2115</v>
      </c>
      <c r="B8992" s="1" t="s">
        <v>53</v>
      </c>
      <c r="C8992" s="1" t="s">
        <v>1327</v>
      </c>
      <c r="D8992" s="5">
        <v>43160</v>
      </c>
      <c r="E8992">
        <v>2</v>
      </c>
      <c r="F8992">
        <v>2</v>
      </c>
      <c r="G8992" s="2">
        <v>247.13</v>
      </c>
      <c r="H8992">
        <v>2</v>
      </c>
      <c r="I8992">
        <v>0</v>
      </c>
      <c r="J8992" s="4">
        <v>4</v>
      </c>
      <c r="K8992" s="3">
        <v>0</v>
      </c>
      <c r="L8992" s="1" t="s">
        <v>34</v>
      </c>
    </row>
    <row r="8993" spans="1:12" x14ac:dyDescent="0.3">
      <c r="A8993" s="1" t="s">
        <v>2115</v>
      </c>
      <c r="B8993" s="1" t="s">
        <v>53</v>
      </c>
      <c r="C8993" s="1" t="s">
        <v>1327</v>
      </c>
      <c r="D8993" s="5">
        <v>43191</v>
      </c>
      <c r="E8993">
        <v>3</v>
      </c>
      <c r="F8993">
        <v>7</v>
      </c>
      <c r="G8993" s="2">
        <v>459.06</v>
      </c>
      <c r="H8993">
        <v>3</v>
      </c>
      <c r="I8993">
        <v>0</v>
      </c>
      <c r="J8993" s="4">
        <v>3.67</v>
      </c>
      <c r="K8993" s="3">
        <v>0</v>
      </c>
      <c r="L8993" s="1" t="s">
        <v>35</v>
      </c>
    </row>
    <row r="8994" spans="1:12" x14ac:dyDescent="0.3">
      <c r="A8994" s="1" t="s">
        <v>2115</v>
      </c>
      <c r="B8994" s="1" t="s">
        <v>53</v>
      </c>
      <c r="C8994" s="1" t="s">
        <v>1327</v>
      </c>
      <c r="D8994" s="5">
        <v>43221</v>
      </c>
      <c r="E8994">
        <v>2</v>
      </c>
      <c r="F8994">
        <v>2</v>
      </c>
      <c r="G8994" s="2">
        <v>321.44</v>
      </c>
      <c r="H8994">
        <v>2</v>
      </c>
      <c r="I8994">
        <v>0</v>
      </c>
      <c r="J8994" s="4">
        <v>3.5</v>
      </c>
      <c r="K8994" s="3">
        <v>0</v>
      </c>
      <c r="L8994" s="1" t="s">
        <v>46</v>
      </c>
    </row>
    <row r="8995" spans="1:12" x14ac:dyDescent="0.3">
      <c r="A8995" s="1" t="s">
        <v>2115</v>
      </c>
      <c r="B8995" s="1" t="s">
        <v>53</v>
      </c>
      <c r="C8995" s="1" t="s">
        <v>1327</v>
      </c>
      <c r="D8995" s="5">
        <v>43282</v>
      </c>
      <c r="E8995">
        <v>2</v>
      </c>
      <c r="F8995">
        <v>2</v>
      </c>
      <c r="G8995" s="2">
        <v>134.11000000000001</v>
      </c>
      <c r="H8995">
        <v>2</v>
      </c>
      <c r="I8995">
        <v>0</v>
      </c>
      <c r="J8995" s="4">
        <v>3</v>
      </c>
      <c r="K8995" s="3">
        <v>0</v>
      </c>
      <c r="L8995" s="1" t="s">
        <v>37</v>
      </c>
    </row>
    <row r="8996" spans="1:12" x14ac:dyDescent="0.3">
      <c r="A8996" s="1" t="s">
        <v>2115</v>
      </c>
      <c r="B8996" s="1" t="s">
        <v>53</v>
      </c>
      <c r="C8996" s="1" t="s">
        <v>1327</v>
      </c>
      <c r="D8996" s="5">
        <v>43313</v>
      </c>
      <c r="E8996">
        <v>2</v>
      </c>
      <c r="F8996">
        <v>2</v>
      </c>
      <c r="G8996" s="2">
        <v>301.42</v>
      </c>
      <c r="H8996">
        <v>2</v>
      </c>
      <c r="I8996">
        <v>0</v>
      </c>
      <c r="J8996" s="4">
        <v>3</v>
      </c>
      <c r="K8996" s="3">
        <v>0</v>
      </c>
      <c r="L8996" s="1" t="s">
        <v>49</v>
      </c>
    </row>
    <row r="8997" spans="1:12" x14ac:dyDescent="0.3">
      <c r="A8997" s="1" t="s">
        <v>2116</v>
      </c>
      <c r="B8997" s="1" t="s">
        <v>129</v>
      </c>
      <c r="C8997" s="1" t="s">
        <v>180</v>
      </c>
      <c r="D8997" s="5">
        <v>42767</v>
      </c>
      <c r="E8997">
        <v>8</v>
      </c>
      <c r="F8997">
        <v>8</v>
      </c>
      <c r="G8997" s="2">
        <v>767.1</v>
      </c>
      <c r="H8997">
        <v>8</v>
      </c>
      <c r="I8997">
        <v>0</v>
      </c>
      <c r="J8997" s="4">
        <v>4</v>
      </c>
      <c r="K8997" s="3">
        <v>0</v>
      </c>
      <c r="L8997" s="1" t="s">
        <v>23</v>
      </c>
    </row>
    <row r="8998" spans="1:12" x14ac:dyDescent="0.3">
      <c r="A8998" s="1" t="s">
        <v>2116</v>
      </c>
      <c r="B8998" s="1" t="s">
        <v>129</v>
      </c>
      <c r="C8998" s="1" t="s">
        <v>180</v>
      </c>
      <c r="D8998" s="5">
        <v>42795</v>
      </c>
      <c r="E8998">
        <v>25</v>
      </c>
      <c r="F8998">
        <v>27</v>
      </c>
      <c r="G8998" s="2">
        <v>2941.23</v>
      </c>
      <c r="H8998">
        <v>25</v>
      </c>
      <c r="I8998">
        <v>2</v>
      </c>
      <c r="J8998" s="4">
        <v>3.88</v>
      </c>
      <c r="K8998" s="3">
        <v>0.08</v>
      </c>
      <c r="L8998" s="1" t="s">
        <v>24</v>
      </c>
    </row>
    <row r="8999" spans="1:12" x14ac:dyDescent="0.3">
      <c r="A8999" s="1" t="s">
        <v>2116</v>
      </c>
      <c r="B8999" s="1" t="s">
        <v>129</v>
      </c>
      <c r="C8999" s="1" t="s">
        <v>180</v>
      </c>
      <c r="D8999" s="5">
        <v>42826</v>
      </c>
      <c r="E8999">
        <v>13</v>
      </c>
      <c r="F8999">
        <v>13</v>
      </c>
      <c r="G8999" s="2">
        <v>1426.21</v>
      </c>
      <c r="H8999">
        <v>13</v>
      </c>
      <c r="I8999">
        <v>1</v>
      </c>
      <c r="J8999" s="4">
        <v>4.62</v>
      </c>
      <c r="K8999" s="3">
        <v>7.6923076923076927E-2</v>
      </c>
      <c r="L8999" s="1" t="s">
        <v>25</v>
      </c>
    </row>
    <row r="9000" spans="1:12" x14ac:dyDescent="0.3">
      <c r="A9000" s="1" t="s">
        <v>2116</v>
      </c>
      <c r="B9000" s="1" t="s">
        <v>129</v>
      </c>
      <c r="C9000" s="1" t="s">
        <v>180</v>
      </c>
      <c r="D9000" s="5">
        <v>42856</v>
      </c>
      <c r="E9000">
        <v>22</v>
      </c>
      <c r="F9000">
        <v>23</v>
      </c>
      <c r="G9000" s="2">
        <v>2756.6</v>
      </c>
      <c r="H9000">
        <v>22</v>
      </c>
      <c r="I9000">
        <v>0</v>
      </c>
      <c r="J9000" s="4">
        <v>4.95</v>
      </c>
      <c r="K9000" s="3">
        <v>0</v>
      </c>
      <c r="L9000" s="1" t="s">
        <v>26</v>
      </c>
    </row>
    <row r="9001" spans="1:12" x14ac:dyDescent="0.3">
      <c r="A9001" s="1" t="s">
        <v>2116</v>
      </c>
      <c r="B9001" s="1" t="s">
        <v>129</v>
      </c>
      <c r="C9001" s="1" t="s">
        <v>180</v>
      </c>
      <c r="D9001" s="5">
        <v>42887</v>
      </c>
      <c r="E9001">
        <v>15</v>
      </c>
      <c r="F9001">
        <v>18</v>
      </c>
      <c r="G9001" s="2">
        <v>1741.42</v>
      </c>
      <c r="H9001">
        <v>15</v>
      </c>
      <c r="I9001">
        <v>0</v>
      </c>
      <c r="J9001" s="4">
        <v>4.67</v>
      </c>
      <c r="K9001" s="3">
        <v>0</v>
      </c>
      <c r="L9001" s="1" t="s">
        <v>27</v>
      </c>
    </row>
    <row r="9002" spans="1:12" x14ac:dyDescent="0.3">
      <c r="A9002" s="1" t="s">
        <v>2116</v>
      </c>
      <c r="B9002" s="1" t="s">
        <v>129</v>
      </c>
      <c r="C9002" s="1" t="s">
        <v>180</v>
      </c>
      <c r="D9002" s="5">
        <v>42917</v>
      </c>
      <c r="E9002">
        <v>23</v>
      </c>
      <c r="F9002">
        <v>25</v>
      </c>
      <c r="G9002" s="2">
        <v>3222.74</v>
      </c>
      <c r="H9002">
        <v>23</v>
      </c>
      <c r="I9002">
        <v>0</v>
      </c>
      <c r="J9002" s="4">
        <v>4.5199999999999996</v>
      </c>
      <c r="K9002" s="3">
        <v>0</v>
      </c>
      <c r="L9002" s="1" t="s">
        <v>28</v>
      </c>
    </row>
    <row r="9003" spans="1:12" x14ac:dyDescent="0.3">
      <c r="A9003" s="1" t="s">
        <v>2116</v>
      </c>
      <c r="B9003" s="1" t="s">
        <v>129</v>
      </c>
      <c r="C9003" s="1" t="s">
        <v>180</v>
      </c>
      <c r="D9003" s="5">
        <v>42948</v>
      </c>
      <c r="E9003">
        <v>24</v>
      </c>
      <c r="F9003">
        <v>27</v>
      </c>
      <c r="G9003" s="2">
        <v>2852</v>
      </c>
      <c r="H9003">
        <v>24</v>
      </c>
      <c r="I9003">
        <v>0</v>
      </c>
      <c r="J9003" s="4">
        <v>4.67</v>
      </c>
      <c r="K9003" s="3">
        <v>0</v>
      </c>
      <c r="L9003" s="1" t="s">
        <v>29</v>
      </c>
    </row>
    <row r="9004" spans="1:12" x14ac:dyDescent="0.3">
      <c r="A9004" s="1" t="s">
        <v>2116</v>
      </c>
      <c r="B9004" s="1" t="s">
        <v>129</v>
      </c>
      <c r="C9004" s="1" t="s">
        <v>180</v>
      </c>
      <c r="D9004" s="5">
        <v>42979</v>
      </c>
      <c r="E9004">
        <v>21</v>
      </c>
      <c r="F9004">
        <v>24</v>
      </c>
      <c r="G9004" s="2">
        <v>3535.05</v>
      </c>
      <c r="H9004">
        <v>21</v>
      </c>
      <c r="I9004">
        <v>1</v>
      </c>
      <c r="J9004" s="4">
        <v>4.29</v>
      </c>
      <c r="K9004" s="3">
        <v>4.7619047619047616E-2</v>
      </c>
      <c r="L9004" s="1" t="s">
        <v>18</v>
      </c>
    </row>
    <row r="9005" spans="1:12" x14ac:dyDescent="0.3">
      <c r="A9005" s="1" t="s">
        <v>2116</v>
      </c>
      <c r="B9005" s="1" t="s">
        <v>129</v>
      </c>
      <c r="C9005" s="1" t="s">
        <v>180</v>
      </c>
      <c r="D9005" s="5">
        <v>43009</v>
      </c>
      <c r="E9005">
        <v>12</v>
      </c>
      <c r="F9005">
        <v>14</v>
      </c>
      <c r="G9005" s="2">
        <v>1738.46</v>
      </c>
      <c r="H9005">
        <v>12</v>
      </c>
      <c r="I9005">
        <v>0</v>
      </c>
      <c r="J9005" s="4">
        <v>4.5</v>
      </c>
      <c r="K9005" s="3">
        <v>0</v>
      </c>
      <c r="L9005" s="1" t="s">
        <v>19</v>
      </c>
    </row>
    <row r="9006" spans="1:12" x14ac:dyDescent="0.3">
      <c r="A9006" s="1" t="s">
        <v>2116</v>
      </c>
      <c r="B9006" s="1" t="s">
        <v>129</v>
      </c>
      <c r="C9006" s="1" t="s">
        <v>180</v>
      </c>
      <c r="D9006" s="5">
        <v>43040</v>
      </c>
      <c r="E9006">
        <v>20</v>
      </c>
      <c r="F9006">
        <v>21</v>
      </c>
      <c r="G9006" s="2">
        <v>2831.86</v>
      </c>
      <c r="H9006">
        <v>20</v>
      </c>
      <c r="I9006">
        <v>2</v>
      </c>
      <c r="J9006" s="4">
        <v>4.43</v>
      </c>
      <c r="K9006" s="3">
        <v>0.1</v>
      </c>
      <c r="L9006" s="1" t="s">
        <v>30</v>
      </c>
    </row>
    <row r="9007" spans="1:12" x14ac:dyDescent="0.3">
      <c r="A9007" s="1" t="s">
        <v>2116</v>
      </c>
      <c r="B9007" s="1" t="s">
        <v>129</v>
      </c>
      <c r="C9007" s="1" t="s">
        <v>180</v>
      </c>
      <c r="D9007" s="5">
        <v>43070</v>
      </c>
      <c r="E9007">
        <v>18</v>
      </c>
      <c r="F9007">
        <v>18</v>
      </c>
      <c r="G9007" s="2">
        <v>1643.53</v>
      </c>
      <c r="H9007">
        <v>18</v>
      </c>
      <c r="I9007">
        <v>0</v>
      </c>
      <c r="J9007" s="4">
        <v>4.72</v>
      </c>
      <c r="K9007" s="3">
        <v>0</v>
      </c>
      <c r="L9007" s="1" t="s">
        <v>31</v>
      </c>
    </row>
    <row r="9008" spans="1:12" x14ac:dyDescent="0.3">
      <c r="A9008" s="1" t="s">
        <v>2116</v>
      </c>
      <c r="B9008" s="1" t="s">
        <v>129</v>
      </c>
      <c r="C9008" s="1" t="s">
        <v>180</v>
      </c>
      <c r="D9008" s="5">
        <v>43101</v>
      </c>
      <c r="E9008">
        <v>11</v>
      </c>
      <c r="F9008">
        <v>13</v>
      </c>
      <c r="G9008" s="2">
        <v>1176.6600000000001</v>
      </c>
      <c r="H9008">
        <v>11</v>
      </c>
      <c r="I9008">
        <v>2</v>
      </c>
      <c r="J9008" s="4">
        <v>3.73</v>
      </c>
      <c r="K9008" s="3">
        <v>0.18181818181818182</v>
      </c>
      <c r="L9008" s="1" t="s">
        <v>32</v>
      </c>
    </row>
    <row r="9009" spans="1:12" x14ac:dyDescent="0.3">
      <c r="A9009" s="1" t="s">
        <v>2116</v>
      </c>
      <c r="B9009" s="1" t="s">
        <v>129</v>
      </c>
      <c r="C9009" s="1" t="s">
        <v>180</v>
      </c>
      <c r="D9009" s="5">
        <v>43132</v>
      </c>
      <c r="E9009">
        <v>8</v>
      </c>
      <c r="F9009">
        <v>9</v>
      </c>
      <c r="G9009" s="2">
        <v>881.87</v>
      </c>
      <c r="H9009">
        <v>8</v>
      </c>
      <c r="I9009">
        <v>1</v>
      </c>
      <c r="J9009" s="4">
        <v>4</v>
      </c>
      <c r="K9009" s="3">
        <v>0.125</v>
      </c>
      <c r="L9009" s="1" t="s">
        <v>33</v>
      </c>
    </row>
    <row r="9010" spans="1:12" x14ac:dyDescent="0.3">
      <c r="A9010" s="1" t="s">
        <v>2116</v>
      </c>
      <c r="B9010" s="1" t="s">
        <v>129</v>
      </c>
      <c r="C9010" s="1" t="s">
        <v>180</v>
      </c>
      <c r="D9010" s="5">
        <v>43160</v>
      </c>
      <c r="E9010">
        <v>11</v>
      </c>
      <c r="F9010">
        <v>12</v>
      </c>
      <c r="G9010" s="2">
        <v>1260.8699999999999</v>
      </c>
      <c r="H9010">
        <v>11</v>
      </c>
      <c r="I9010">
        <v>1</v>
      </c>
      <c r="J9010" s="4">
        <v>4.18</v>
      </c>
      <c r="K9010" s="3">
        <v>9.0909090909090912E-2</v>
      </c>
      <c r="L9010" s="1" t="s">
        <v>34</v>
      </c>
    </row>
    <row r="9011" spans="1:12" x14ac:dyDescent="0.3">
      <c r="A9011" s="1" t="s">
        <v>2116</v>
      </c>
      <c r="B9011" s="1" t="s">
        <v>129</v>
      </c>
      <c r="C9011" s="1" t="s">
        <v>180</v>
      </c>
      <c r="D9011" s="5">
        <v>43191</v>
      </c>
      <c r="E9011">
        <v>11</v>
      </c>
      <c r="F9011">
        <v>11</v>
      </c>
      <c r="G9011" s="2">
        <v>1377.79</v>
      </c>
      <c r="H9011">
        <v>11</v>
      </c>
      <c r="I9011">
        <v>0</v>
      </c>
      <c r="J9011" s="4">
        <v>3.91</v>
      </c>
      <c r="K9011" s="3">
        <v>0</v>
      </c>
      <c r="L9011" s="1" t="s">
        <v>35</v>
      </c>
    </row>
    <row r="9012" spans="1:12" x14ac:dyDescent="0.3">
      <c r="A9012" s="1" t="s">
        <v>2116</v>
      </c>
      <c r="B9012" s="1" t="s">
        <v>129</v>
      </c>
      <c r="C9012" s="1" t="s">
        <v>180</v>
      </c>
      <c r="D9012" s="5">
        <v>43221</v>
      </c>
      <c r="E9012">
        <v>9</v>
      </c>
      <c r="F9012">
        <v>9</v>
      </c>
      <c r="G9012" s="2">
        <v>764.71</v>
      </c>
      <c r="H9012">
        <v>9</v>
      </c>
      <c r="I9012">
        <v>0</v>
      </c>
      <c r="J9012" s="4">
        <v>4.8899999999999997</v>
      </c>
      <c r="K9012" s="3">
        <v>0</v>
      </c>
      <c r="L9012" s="1" t="s">
        <v>46</v>
      </c>
    </row>
    <row r="9013" spans="1:12" x14ac:dyDescent="0.3">
      <c r="A9013" s="1" t="s">
        <v>2116</v>
      </c>
      <c r="B9013" s="1" t="s">
        <v>129</v>
      </c>
      <c r="C9013" s="1" t="s">
        <v>180</v>
      </c>
      <c r="D9013" s="5">
        <v>43252</v>
      </c>
      <c r="E9013">
        <v>17</v>
      </c>
      <c r="F9013">
        <v>25</v>
      </c>
      <c r="G9013" s="2">
        <v>3042.99</v>
      </c>
      <c r="H9013">
        <v>17</v>
      </c>
      <c r="I9013">
        <v>0</v>
      </c>
      <c r="J9013" s="4">
        <v>4.53</v>
      </c>
      <c r="K9013" s="3">
        <v>0</v>
      </c>
      <c r="L9013" s="1" t="s">
        <v>36</v>
      </c>
    </row>
    <row r="9014" spans="1:12" x14ac:dyDescent="0.3">
      <c r="A9014" s="1" t="s">
        <v>2116</v>
      </c>
      <c r="B9014" s="1" t="s">
        <v>129</v>
      </c>
      <c r="C9014" s="1" t="s">
        <v>180</v>
      </c>
      <c r="D9014" s="5">
        <v>43282</v>
      </c>
      <c r="E9014">
        <v>22</v>
      </c>
      <c r="F9014">
        <v>23</v>
      </c>
      <c r="G9014" s="2">
        <v>2216.29</v>
      </c>
      <c r="H9014">
        <v>22</v>
      </c>
      <c r="I9014">
        <v>0</v>
      </c>
      <c r="J9014" s="4">
        <v>4.76</v>
      </c>
      <c r="K9014" s="3">
        <v>0</v>
      </c>
      <c r="L9014" s="1" t="s">
        <v>37</v>
      </c>
    </row>
    <row r="9015" spans="1:12" x14ac:dyDescent="0.3">
      <c r="A9015" s="1" t="s">
        <v>2116</v>
      </c>
      <c r="B9015" s="1" t="s">
        <v>129</v>
      </c>
      <c r="C9015" s="1" t="s">
        <v>180</v>
      </c>
      <c r="D9015" s="5">
        <v>43313</v>
      </c>
      <c r="E9015">
        <v>15</v>
      </c>
      <c r="F9015">
        <v>19</v>
      </c>
      <c r="G9015" s="2">
        <v>2136.9299999999998</v>
      </c>
      <c r="H9015">
        <v>15</v>
      </c>
      <c r="I9015">
        <v>2</v>
      </c>
      <c r="J9015" s="4">
        <v>3.67</v>
      </c>
      <c r="K9015" s="3">
        <v>0.13333333333333333</v>
      </c>
      <c r="L9015" s="1" t="s">
        <v>49</v>
      </c>
    </row>
    <row r="9016" spans="1:12" x14ac:dyDescent="0.3">
      <c r="A9016" s="1" t="s">
        <v>2117</v>
      </c>
      <c r="B9016" s="1" t="s">
        <v>16</v>
      </c>
      <c r="C9016" s="1" t="s">
        <v>17</v>
      </c>
      <c r="D9016" s="5">
        <v>43040</v>
      </c>
      <c r="E9016">
        <v>1</v>
      </c>
      <c r="F9016">
        <v>1</v>
      </c>
      <c r="G9016" s="2">
        <v>267.13</v>
      </c>
      <c r="H9016">
        <v>1</v>
      </c>
      <c r="I9016">
        <v>0</v>
      </c>
      <c r="J9016" s="4">
        <v>5</v>
      </c>
      <c r="K9016" s="3">
        <v>0</v>
      </c>
      <c r="L9016" s="1" t="s">
        <v>30</v>
      </c>
    </row>
    <row r="9017" spans="1:12" x14ac:dyDescent="0.3">
      <c r="A9017" s="1" t="s">
        <v>2117</v>
      </c>
      <c r="B9017" s="1" t="s">
        <v>16</v>
      </c>
      <c r="C9017" s="1" t="s">
        <v>17</v>
      </c>
      <c r="D9017" s="5">
        <v>43070</v>
      </c>
      <c r="E9017">
        <v>2</v>
      </c>
      <c r="F9017">
        <v>2</v>
      </c>
      <c r="G9017" s="2">
        <v>526.21</v>
      </c>
      <c r="H9017">
        <v>2</v>
      </c>
      <c r="I9017">
        <v>1</v>
      </c>
      <c r="J9017" s="4">
        <v>3</v>
      </c>
      <c r="K9017" s="3">
        <v>0.5</v>
      </c>
      <c r="L9017" s="1" t="s">
        <v>31</v>
      </c>
    </row>
    <row r="9018" spans="1:12" x14ac:dyDescent="0.3">
      <c r="A9018" s="1" t="s">
        <v>2118</v>
      </c>
      <c r="B9018" s="1" t="s">
        <v>16</v>
      </c>
      <c r="C9018" s="1" t="s">
        <v>51</v>
      </c>
      <c r="D9018" s="5">
        <v>42856</v>
      </c>
      <c r="E9018">
        <v>2</v>
      </c>
      <c r="F9018">
        <v>2</v>
      </c>
      <c r="G9018" s="2">
        <v>111.3</v>
      </c>
      <c r="H9018">
        <v>2</v>
      </c>
      <c r="I9018">
        <v>0</v>
      </c>
      <c r="J9018" s="4">
        <v>4.5</v>
      </c>
      <c r="K9018" s="3">
        <v>0</v>
      </c>
      <c r="L9018" s="1" t="s">
        <v>26</v>
      </c>
    </row>
    <row r="9019" spans="1:12" x14ac:dyDescent="0.3">
      <c r="A9019" s="1" t="s">
        <v>2118</v>
      </c>
      <c r="B9019" s="1" t="s">
        <v>16</v>
      </c>
      <c r="C9019" s="1" t="s">
        <v>51</v>
      </c>
      <c r="D9019" s="5">
        <v>43132</v>
      </c>
      <c r="E9019">
        <v>1</v>
      </c>
      <c r="F9019">
        <v>1</v>
      </c>
      <c r="G9019" s="2">
        <v>43.7</v>
      </c>
      <c r="H9019">
        <v>1</v>
      </c>
      <c r="I9019">
        <v>0</v>
      </c>
      <c r="J9019" s="4">
        <v>3</v>
      </c>
      <c r="K9019" s="3">
        <v>0</v>
      </c>
      <c r="L9019" s="1" t="s">
        <v>33</v>
      </c>
    </row>
    <row r="9020" spans="1:12" x14ac:dyDescent="0.3">
      <c r="A9020" s="1" t="s">
        <v>2119</v>
      </c>
      <c r="B9020" s="1" t="s">
        <v>16</v>
      </c>
      <c r="C9020" s="1" t="s">
        <v>2120</v>
      </c>
      <c r="D9020" s="5">
        <v>43313</v>
      </c>
      <c r="E9020">
        <v>1</v>
      </c>
      <c r="F9020">
        <v>1</v>
      </c>
      <c r="G9020" s="2">
        <v>48.98</v>
      </c>
      <c r="H9020">
        <v>1</v>
      </c>
      <c r="I9020">
        <v>0</v>
      </c>
      <c r="J9020" s="4">
        <v>5</v>
      </c>
      <c r="K9020" s="3">
        <v>0</v>
      </c>
      <c r="L9020" s="1" t="s">
        <v>49</v>
      </c>
    </row>
    <row r="9021" spans="1:12" x14ac:dyDescent="0.3">
      <c r="A9021" s="1" t="s">
        <v>2121</v>
      </c>
      <c r="B9021" s="1" t="s">
        <v>16</v>
      </c>
      <c r="C9021" s="1" t="s">
        <v>1295</v>
      </c>
      <c r="D9021" s="5">
        <v>42767</v>
      </c>
      <c r="E9021">
        <v>1</v>
      </c>
      <c r="F9021">
        <v>1</v>
      </c>
      <c r="G9021" s="2">
        <v>1367.5</v>
      </c>
      <c r="H9021">
        <v>1</v>
      </c>
      <c r="I9021">
        <v>0</v>
      </c>
      <c r="J9021" s="4">
        <v>5</v>
      </c>
      <c r="K9021" s="3">
        <v>0</v>
      </c>
      <c r="L9021" s="1" t="s">
        <v>23</v>
      </c>
    </row>
    <row r="9022" spans="1:12" x14ac:dyDescent="0.3">
      <c r="A9022" s="1" t="s">
        <v>2121</v>
      </c>
      <c r="B9022" s="1" t="s">
        <v>16</v>
      </c>
      <c r="C9022" s="1" t="s">
        <v>1295</v>
      </c>
      <c r="D9022" s="5">
        <v>42826</v>
      </c>
      <c r="E9022">
        <v>1</v>
      </c>
      <c r="F9022">
        <v>1</v>
      </c>
      <c r="G9022" s="2">
        <v>1097.94</v>
      </c>
      <c r="H9022">
        <v>1</v>
      </c>
      <c r="I9022">
        <v>0</v>
      </c>
      <c r="J9022" s="4">
        <v>5</v>
      </c>
      <c r="K9022" s="3">
        <v>0</v>
      </c>
      <c r="L9022" s="1" t="s">
        <v>25</v>
      </c>
    </row>
    <row r="9023" spans="1:12" x14ac:dyDescent="0.3">
      <c r="A9023" s="1" t="s">
        <v>2121</v>
      </c>
      <c r="B9023" s="1" t="s">
        <v>16</v>
      </c>
      <c r="C9023" s="1" t="s">
        <v>1295</v>
      </c>
      <c r="D9023" s="5">
        <v>42856</v>
      </c>
      <c r="E9023">
        <v>2</v>
      </c>
      <c r="F9023">
        <v>2</v>
      </c>
      <c r="G9023" s="2">
        <v>2785.56</v>
      </c>
      <c r="H9023">
        <v>1</v>
      </c>
      <c r="I9023">
        <v>0</v>
      </c>
      <c r="J9023" s="4">
        <v>2.5</v>
      </c>
      <c r="K9023" s="3">
        <v>0</v>
      </c>
      <c r="L9023" s="1" t="s">
        <v>26</v>
      </c>
    </row>
    <row r="9024" spans="1:12" x14ac:dyDescent="0.3">
      <c r="A9024" s="1" t="s">
        <v>2121</v>
      </c>
      <c r="B9024" s="1" t="s">
        <v>16</v>
      </c>
      <c r="C9024" s="1" t="s">
        <v>1295</v>
      </c>
      <c r="D9024" s="5">
        <v>42887</v>
      </c>
      <c r="E9024">
        <v>1</v>
      </c>
      <c r="F9024">
        <v>1</v>
      </c>
      <c r="G9024" s="2">
        <v>1101.51</v>
      </c>
      <c r="H9024">
        <v>1</v>
      </c>
      <c r="I9024">
        <v>0</v>
      </c>
      <c r="J9024" s="4">
        <v>5</v>
      </c>
      <c r="K9024" s="3">
        <v>0</v>
      </c>
      <c r="L9024" s="1" t="s">
        <v>27</v>
      </c>
    </row>
    <row r="9025" spans="1:12" x14ac:dyDescent="0.3">
      <c r="A9025" s="1" t="s">
        <v>2121</v>
      </c>
      <c r="B9025" s="1" t="s">
        <v>16</v>
      </c>
      <c r="C9025" s="1" t="s">
        <v>1295</v>
      </c>
      <c r="D9025" s="5">
        <v>42917</v>
      </c>
      <c r="E9025">
        <v>1</v>
      </c>
      <c r="F9025">
        <v>1</v>
      </c>
      <c r="G9025" s="2">
        <v>1101.51</v>
      </c>
      <c r="H9025">
        <v>1</v>
      </c>
      <c r="I9025">
        <v>0</v>
      </c>
      <c r="J9025" s="4">
        <v>4</v>
      </c>
      <c r="K9025" s="3">
        <v>0</v>
      </c>
      <c r="L9025" s="1" t="s">
        <v>28</v>
      </c>
    </row>
    <row r="9026" spans="1:12" x14ac:dyDescent="0.3">
      <c r="A9026" s="1" t="s">
        <v>2121</v>
      </c>
      <c r="B9026" s="1" t="s">
        <v>16</v>
      </c>
      <c r="C9026" s="1" t="s">
        <v>1295</v>
      </c>
      <c r="D9026" s="5">
        <v>43070</v>
      </c>
      <c r="E9026">
        <v>3</v>
      </c>
      <c r="F9026">
        <v>3</v>
      </c>
      <c r="G9026" s="2">
        <v>3519.7</v>
      </c>
      <c r="H9026">
        <v>3</v>
      </c>
      <c r="I9026">
        <v>0</v>
      </c>
      <c r="J9026" s="4">
        <v>3</v>
      </c>
      <c r="K9026" s="3">
        <v>0</v>
      </c>
      <c r="L9026" s="1" t="s">
        <v>31</v>
      </c>
    </row>
    <row r="9027" spans="1:12" x14ac:dyDescent="0.3">
      <c r="A9027" s="1" t="s">
        <v>2121</v>
      </c>
      <c r="B9027" s="1" t="s">
        <v>16</v>
      </c>
      <c r="C9027" s="1" t="s">
        <v>1295</v>
      </c>
      <c r="D9027" s="5">
        <v>43101</v>
      </c>
      <c r="E9027">
        <v>1</v>
      </c>
      <c r="F9027">
        <v>1</v>
      </c>
      <c r="G9027" s="2">
        <v>1527.51</v>
      </c>
      <c r="H9027">
        <v>1</v>
      </c>
      <c r="I9027">
        <v>1</v>
      </c>
      <c r="J9027" s="4">
        <v>4</v>
      </c>
      <c r="K9027" s="3">
        <v>1</v>
      </c>
      <c r="L9027" s="1" t="s">
        <v>32</v>
      </c>
    </row>
    <row r="9028" spans="1:12" x14ac:dyDescent="0.3">
      <c r="A9028" s="1" t="s">
        <v>2121</v>
      </c>
      <c r="B9028" s="1" t="s">
        <v>16</v>
      </c>
      <c r="C9028" s="1" t="s">
        <v>1295</v>
      </c>
      <c r="D9028" s="5">
        <v>43160</v>
      </c>
      <c r="E9028">
        <v>2</v>
      </c>
      <c r="F9028">
        <v>2</v>
      </c>
      <c r="G9028" s="2">
        <v>2280.41</v>
      </c>
      <c r="H9028">
        <v>2</v>
      </c>
      <c r="I9028">
        <v>0</v>
      </c>
      <c r="J9028" s="4">
        <v>2.5</v>
      </c>
      <c r="K9028" s="3">
        <v>0</v>
      </c>
      <c r="L9028" s="1" t="s">
        <v>34</v>
      </c>
    </row>
    <row r="9029" spans="1:12" x14ac:dyDescent="0.3">
      <c r="A9029" s="1" t="s">
        <v>2122</v>
      </c>
      <c r="B9029" s="1" t="s">
        <v>16</v>
      </c>
      <c r="C9029" s="1" t="s">
        <v>51</v>
      </c>
      <c r="D9029" s="5">
        <v>43070</v>
      </c>
      <c r="E9029">
        <v>3</v>
      </c>
      <c r="F9029">
        <v>3</v>
      </c>
      <c r="G9029" s="2">
        <v>263.38</v>
      </c>
      <c r="H9029">
        <v>3</v>
      </c>
      <c r="I9029">
        <v>0</v>
      </c>
      <c r="J9029" s="4">
        <v>4.67</v>
      </c>
      <c r="K9029" s="3">
        <v>0</v>
      </c>
      <c r="L9029" s="1" t="s">
        <v>31</v>
      </c>
    </row>
    <row r="9030" spans="1:12" x14ac:dyDescent="0.3">
      <c r="A9030" s="1" t="s">
        <v>2122</v>
      </c>
      <c r="B9030" s="1" t="s">
        <v>16</v>
      </c>
      <c r="C9030" s="1" t="s">
        <v>51</v>
      </c>
      <c r="D9030" s="5">
        <v>43101</v>
      </c>
      <c r="E9030">
        <v>5</v>
      </c>
      <c r="F9030">
        <v>5</v>
      </c>
      <c r="G9030" s="2">
        <v>478.99</v>
      </c>
      <c r="H9030">
        <v>5</v>
      </c>
      <c r="I9030">
        <v>1</v>
      </c>
      <c r="J9030" s="4">
        <v>4</v>
      </c>
      <c r="K9030" s="3">
        <v>0.2</v>
      </c>
      <c r="L9030" s="1" t="s">
        <v>32</v>
      </c>
    </row>
    <row r="9031" spans="1:12" x14ac:dyDescent="0.3">
      <c r="A9031" s="1" t="s">
        <v>2122</v>
      </c>
      <c r="B9031" s="1" t="s">
        <v>16</v>
      </c>
      <c r="C9031" s="1" t="s">
        <v>51</v>
      </c>
      <c r="D9031" s="5">
        <v>43132</v>
      </c>
      <c r="E9031">
        <v>1</v>
      </c>
      <c r="F9031">
        <v>1</v>
      </c>
      <c r="G9031" s="2">
        <v>467.9</v>
      </c>
      <c r="H9031">
        <v>1</v>
      </c>
      <c r="I9031">
        <v>0</v>
      </c>
      <c r="J9031" s="4">
        <v>5</v>
      </c>
      <c r="K9031" s="3">
        <v>0</v>
      </c>
      <c r="L9031" s="1" t="s">
        <v>33</v>
      </c>
    </row>
    <row r="9032" spans="1:12" x14ac:dyDescent="0.3">
      <c r="A9032" s="1" t="s">
        <v>2122</v>
      </c>
      <c r="B9032" s="1" t="s">
        <v>16</v>
      </c>
      <c r="C9032" s="1" t="s">
        <v>51</v>
      </c>
      <c r="D9032" s="5">
        <v>43160</v>
      </c>
      <c r="E9032">
        <v>2</v>
      </c>
      <c r="F9032">
        <v>2</v>
      </c>
      <c r="G9032" s="2">
        <v>54.76</v>
      </c>
      <c r="H9032">
        <v>2</v>
      </c>
      <c r="I9032">
        <v>0</v>
      </c>
      <c r="J9032" s="4">
        <v>2.5</v>
      </c>
      <c r="K9032" s="3">
        <v>0</v>
      </c>
      <c r="L9032" s="1" t="s">
        <v>34</v>
      </c>
    </row>
    <row r="9033" spans="1:12" x14ac:dyDescent="0.3">
      <c r="A9033" s="1" t="s">
        <v>2122</v>
      </c>
      <c r="B9033" s="1" t="s">
        <v>16</v>
      </c>
      <c r="C9033" s="1" t="s">
        <v>51</v>
      </c>
      <c r="D9033" s="5">
        <v>43191</v>
      </c>
      <c r="E9033">
        <v>1</v>
      </c>
      <c r="F9033">
        <v>1</v>
      </c>
      <c r="G9033" s="2">
        <v>27.38</v>
      </c>
      <c r="H9033">
        <v>1</v>
      </c>
      <c r="I9033">
        <v>0</v>
      </c>
      <c r="J9033" s="4">
        <v>5</v>
      </c>
      <c r="K9033" s="3">
        <v>0</v>
      </c>
      <c r="L9033" s="1" t="s">
        <v>35</v>
      </c>
    </row>
    <row r="9034" spans="1:12" x14ac:dyDescent="0.3">
      <c r="A9034" s="1" t="s">
        <v>2122</v>
      </c>
      <c r="B9034" s="1" t="s">
        <v>16</v>
      </c>
      <c r="C9034" s="1" t="s">
        <v>51</v>
      </c>
      <c r="D9034" s="5">
        <v>43221</v>
      </c>
      <c r="E9034">
        <v>2</v>
      </c>
      <c r="F9034">
        <v>2</v>
      </c>
      <c r="G9034" s="2">
        <v>751.61</v>
      </c>
      <c r="H9034">
        <v>2</v>
      </c>
      <c r="I9034">
        <v>0</v>
      </c>
      <c r="J9034" s="4">
        <v>5</v>
      </c>
      <c r="K9034" s="3">
        <v>0</v>
      </c>
      <c r="L9034" s="1" t="s">
        <v>46</v>
      </c>
    </row>
    <row r="9035" spans="1:12" x14ac:dyDescent="0.3">
      <c r="A9035" s="1" t="s">
        <v>2122</v>
      </c>
      <c r="B9035" s="1" t="s">
        <v>16</v>
      </c>
      <c r="C9035" s="1" t="s">
        <v>51</v>
      </c>
      <c r="D9035" s="5">
        <v>43252</v>
      </c>
      <c r="E9035">
        <v>3</v>
      </c>
      <c r="F9035">
        <v>3</v>
      </c>
      <c r="G9035" s="2">
        <v>305.89</v>
      </c>
      <c r="H9035">
        <v>3</v>
      </c>
      <c r="I9035">
        <v>0</v>
      </c>
      <c r="J9035" s="4">
        <v>5</v>
      </c>
      <c r="K9035" s="3">
        <v>0</v>
      </c>
      <c r="L9035" s="1" t="s">
        <v>36</v>
      </c>
    </row>
    <row r="9036" spans="1:12" x14ac:dyDescent="0.3">
      <c r="A9036" s="1" t="s">
        <v>2123</v>
      </c>
      <c r="B9036" s="1" t="s">
        <v>16</v>
      </c>
      <c r="C9036" s="1" t="s">
        <v>51</v>
      </c>
      <c r="D9036" s="5">
        <v>43252</v>
      </c>
      <c r="E9036">
        <v>7</v>
      </c>
      <c r="F9036">
        <v>7</v>
      </c>
      <c r="G9036" s="2">
        <v>466.64</v>
      </c>
      <c r="H9036">
        <v>7</v>
      </c>
      <c r="I9036">
        <v>0</v>
      </c>
      <c r="J9036" s="4">
        <v>4.5</v>
      </c>
      <c r="K9036" s="3">
        <v>0</v>
      </c>
      <c r="L9036" s="1" t="s">
        <v>36</v>
      </c>
    </row>
    <row r="9037" spans="1:12" x14ac:dyDescent="0.3">
      <c r="A9037" s="1" t="s">
        <v>2123</v>
      </c>
      <c r="B9037" s="1" t="s">
        <v>16</v>
      </c>
      <c r="C9037" s="1" t="s">
        <v>51</v>
      </c>
      <c r="D9037" s="5">
        <v>43282</v>
      </c>
      <c r="E9037">
        <v>5</v>
      </c>
      <c r="F9037">
        <v>5</v>
      </c>
      <c r="G9037" s="2">
        <v>365.18</v>
      </c>
      <c r="H9037">
        <v>5</v>
      </c>
      <c r="I9037">
        <v>0</v>
      </c>
      <c r="J9037" s="4">
        <v>3</v>
      </c>
      <c r="K9037" s="3">
        <v>0</v>
      </c>
      <c r="L9037" s="1" t="s">
        <v>37</v>
      </c>
    </row>
    <row r="9038" spans="1:12" x14ac:dyDescent="0.3">
      <c r="A9038" s="1" t="s">
        <v>2123</v>
      </c>
      <c r="B9038" s="1" t="s">
        <v>16</v>
      </c>
      <c r="C9038" s="1" t="s">
        <v>51</v>
      </c>
      <c r="D9038" s="5">
        <v>43313</v>
      </c>
      <c r="E9038">
        <v>3</v>
      </c>
      <c r="F9038">
        <v>3</v>
      </c>
      <c r="G9038" s="2">
        <v>131.24</v>
      </c>
      <c r="H9038">
        <v>3</v>
      </c>
      <c r="I9038">
        <v>1</v>
      </c>
      <c r="J9038" s="4">
        <v>2.33</v>
      </c>
      <c r="K9038" s="3">
        <v>0.33333333333333331</v>
      </c>
      <c r="L9038" s="1" t="s">
        <v>49</v>
      </c>
    </row>
    <row r="9039" spans="1:12" x14ac:dyDescent="0.3">
      <c r="A9039" s="1" t="s">
        <v>2124</v>
      </c>
      <c r="B9039" s="1" t="s">
        <v>16</v>
      </c>
      <c r="C9039" s="1" t="s">
        <v>2125</v>
      </c>
      <c r="D9039" s="5">
        <v>43282</v>
      </c>
      <c r="E9039">
        <v>1</v>
      </c>
      <c r="F9039">
        <v>1</v>
      </c>
      <c r="G9039" s="2">
        <v>313.61</v>
      </c>
      <c r="H9039">
        <v>1</v>
      </c>
      <c r="I9039">
        <v>0</v>
      </c>
      <c r="J9039" s="4">
        <v>5</v>
      </c>
      <c r="K9039" s="3">
        <v>0</v>
      </c>
      <c r="L9039" s="1" t="s">
        <v>37</v>
      </c>
    </row>
    <row r="9040" spans="1:12" x14ac:dyDescent="0.3">
      <c r="A9040" s="1" t="s">
        <v>2126</v>
      </c>
      <c r="B9040" s="1" t="s">
        <v>16</v>
      </c>
      <c r="C9040" s="1" t="s">
        <v>51</v>
      </c>
      <c r="D9040" s="5">
        <v>43221</v>
      </c>
      <c r="E9040">
        <v>1</v>
      </c>
      <c r="F9040">
        <v>1</v>
      </c>
      <c r="G9040" s="2">
        <v>258.51</v>
      </c>
      <c r="H9040">
        <v>1</v>
      </c>
      <c r="I9040">
        <v>1</v>
      </c>
      <c r="J9040" s="4">
        <v>1</v>
      </c>
      <c r="K9040" s="3">
        <v>1</v>
      </c>
      <c r="L9040" s="1" t="s">
        <v>46</v>
      </c>
    </row>
    <row r="9041" spans="1:12" x14ac:dyDescent="0.3">
      <c r="A9041" s="1" t="s">
        <v>2126</v>
      </c>
      <c r="B9041" s="1" t="s">
        <v>16</v>
      </c>
      <c r="C9041" s="1" t="s">
        <v>51</v>
      </c>
      <c r="D9041" s="5">
        <v>43252</v>
      </c>
      <c r="E9041">
        <v>4</v>
      </c>
      <c r="F9041">
        <v>4</v>
      </c>
      <c r="G9041" s="2">
        <v>4863.7</v>
      </c>
      <c r="H9041">
        <v>4</v>
      </c>
      <c r="I9041">
        <v>0</v>
      </c>
      <c r="J9041" s="4">
        <v>4.75</v>
      </c>
      <c r="K9041" s="3">
        <v>0</v>
      </c>
      <c r="L9041" s="1" t="s">
        <v>36</v>
      </c>
    </row>
    <row r="9042" spans="1:12" x14ac:dyDescent="0.3">
      <c r="A9042" s="1" t="s">
        <v>2126</v>
      </c>
      <c r="B9042" s="1" t="s">
        <v>16</v>
      </c>
      <c r="C9042" s="1" t="s">
        <v>51</v>
      </c>
      <c r="D9042" s="5">
        <v>43313</v>
      </c>
      <c r="E9042">
        <v>2</v>
      </c>
      <c r="F9042">
        <v>2</v>
      </c>
      <c r="G9042" s="2">
        <v>2166.04</v>
      </c>
      <c r="H9042">
        <v>2</v>
      </c>
      <c r="I9042">
        <v>0</v>
      </c>
      <c r="J9042" s="4">
        <v>3.5</v>
      </c>
      <c r="K9042" s="3">
        <v>0</v>
      </c>
      <c r="L9042" s="1" t="s">
        <v>49</v>
      </c>
    </row>
    <row r="9043" spans="1:12" x14ac:dyDescent="0.3">
      <c r="A9043" s="1" t="s">
        <v>2127</v>
      </c>
      <c r="B9043" s="1" t="s">
        <v>16</v>
      </c>
      <c r="C9043" s="1" t="s">
        <v>2128</v>
      </c>
      <c r="D9043" s="5">
        <v>42644</v>
      </c>
      <c r="E9043">
        <v>1</v>
      </c>
      <c r="F9043">
        <v>1</v>
      </c>
      <c r="G9043" s="2">
        <v>34.42</v>
      </c>
      <c r="H9043">
        <v>1</v>
      </c>
      <c r="I9043">
        <v>0</v>
      </c>
      <c r="J9043" s="4"/>
      <c r="K9043" s="3">
        <v>0</v>
      </c>
      <c r="L9043" s="1" t="s">
        <v>64</v>
      </c>
    </row>
    <row r="9044" spans="1:12" x14ac:dyDescent="0.3">
      <c r="A9044" s="1" t="s">
        <v>2127</v>
      </c>
      <c r="B9044" s="1" t="s">
        <v>16</v>
      </c>
      <c r="C9044" s="1" t="s">
        <v>2128</v>
      </c>
      <c r="D9044" s="5">
        <v>42767</v>
      </c>
      <c r="E9044">
        <v>1</v>
      </c>
      <c r="F9044">
        <v>1</v>
      </c>
      <c r="G9044" s="2">
        <v>122.06</v>
      </c>
      <c r="H9044">
        <v>0</v>
      </c>
      <c r="I9044">
        <v>0</v>
      </c>
      <c r="J9044" s="4">
        <v>1</v>
      </c>
      <c r="K9044" s="3"/>
      <c r="L9044" s="1" t="s">
        <v>23</v>
      </c>
    </row>
    <row r="9045" spans="1:12" x14ac:dyDescent="0.3">
      <c r="A9045" s="1" t="s">
        <v>2129</v>
      </c>
      <c r="B9045" s="1" t="s">
        <v>53</v>
      </c>
      <c r="C9045" s="1" t="s">
        <v>2130</v>
      </c>
      <c r="D9045" s="5">
        <v>43132</v>
      </c>
      <c r="E9045">
        <v>1</v>
      </c>
      <c r="F9045">
        <v>1</v>
      </c>
      <c r="G9045" s="2">
        <v>197.72</v>
      </c>
      <c r="H9045">
        <v>1</v>
      </c>
      <c r="I9045">
        <v>0</v>
      </c>
      <c r="J9045" s="4">
        <v>5</v>
      </c>
      <c r="K9045" s="3">
        <v>0</v>
      </c>
      <c r="L9045" s="1" t="s">
        <v>33</v>
      </c>
    </row>
    <row r="9046" spans="1:12" x14ac:dyDescent="0.3">
      <c r="A9046" s="1" t="s">
        <v>2131</v>
      </c>
      <c r="B9046" s="1" t="s">
        <v>57</v>
      </c>
      <c r="C9046" s="1" t="s">
        <v>66</v>
      </c>
      <c r="D9046" s="5">
        <v>43009</v>
      </c>
      <c r="E9046">
        <v>1</v>
      </c>
      <c r="F9046">
        <v>1</v>
      </c>
      <c r="G9046" s="2">
        <v>70.66</v>
      </c>
      <c r="H9046">
        <v>1</v>
      </c>
      <c r="I9046">
        <v>0</v>
      </c>
      <c r="J9046" s="4">
        <v>2</v>
      </c>
      <c r="K9046" s="3">
        <v>0</v>
      </c>
      <c r="L9046" s="1" t="s">
        <v>19</v>
      </c>
    </row>
    <row r="9047" spans="1:12" x14ac:dyDescent="0.3">
      <c r="A9047" s="1" t="s">
        <v>2131</v>
      </c>
      <c r="B9047" s="1" t="s">
        <v>57</v>
      </c>
      <c r="C9047" s="1" t="s">
        <v>66</v>
      </c>
      <c r="D9047" s="5">
        <v>43040</v>
      </c>
      <c r="E9047">
        <v>1</v>
      </c>
      <c r="F9047">
        <v>1</v>
      </c>
      <c r="G9047" s="2">
        <v>76.89</v>
      </c>
      <c r="H9047">
        <v>1</v>
      </c>
      <c r="I9047">
        <v>0</v>
      </c>
      <c r="J9047" s="4">
        <v>5</v>
      </c>
      <c r="K9047" s="3">
        <v>0</v>
      </c>
      <c r="L9047" s="1" t="s">
        <v>30</v>
      </c>
    </row>
    <row r="9048" spans="1:12" x14ac:dyDescent="0.3">
      <c r="A9048" s="1" t="s">
        <v>2131</v>
      </c>
      <c r="B9048" s="1" t="s">
        <v>57</v>
      </c>
      <c r="C9048" s="1" t="s">
        <v>66</v>
      </c>
      <c r="D9048" s="5">
        <v>43101</v>
      </c>
      <c r="E9048">
        <v>1</v>
      </c>
      <c r="F9048">
        <v>1</v>
      </c>
      <c r="G9048" s="2">
        <v>106.29</v>
      </c>
      <c r="H9048">
        <v>1</v>
      </c>
      <c r="I9048">
        <v>0</v>
      </c>
      <c r="J9048" s="4">
        <v>5</v>
      </c>
      <c r="K9048" s="3">
        <v>0</v>
      </c>
      <c r="L9048" s="1" t="s">
        <v>32</v>
      </c>
    </row>
    <row r="9049" spans="1:12" x14ac:dyDescent="0.3">
      <c r="A9049" s="1" t="s">
        <v>2131</v>
      </c>
      <c r="B9049" s="1" t="s">
        <v>57</v>
      </c>
      <c r="C9049" s="1" t="s">
        <v>66</v>
      </c>
      <c r="D9049" s="5">
        <v>43160</v>
      </c>
      <c r="E9049">
        <v>1</v>
      </c>
      <c r="F9049">
        <v>1</v>
      </c>
      <c r="G9049" s="2">
        <v>63.37</v>
      </c>
      <c r="H9049">
        <v>1</v>
      </c>
      <c r="I9049">
        <v>0</v>
      </c>
      <c r="J9049" s="4">
        <v>5</v>
      </c>
      <c r="K9049" s="3">
        <v>0</v>
      </c>
      <c r="L9049" s="1" t="s">
        <v>34</v>
      </c>
    </row>
    <row r="9050" spans="1:12" x14ac:dyDescent="0.3">
      <c r="A9050" s="1" t="s">
        <v>2131</v>
      </c>
      <c r="B9050" s="1" t="s">
        <v>57</v>
      </c>
      <c r="C9050" s="1" t="s">
        <v>66</v>
      </c>
      <c r="D9050" s="5">
        <v>43252</v>
      </c>
      <c r="E9050">
        <v>1</v>
      </c>
      <c r="F9050">
        <v>1</v>
      </c>
      <c r="G9050" s="2">
        <v>77.25</v>
      </c>
      <c r="H9050">
        <v>1</v>
      </c>
      <c r="I9050">
        <v>0</v>
      </c>
      <c r="J9050" s="4">
        <v>5</v>
      </c>
      <c r="K9050" s="3">
        <v>0</v>
      </c>
      <c r="L9050" s="1" t="s">
        <v>36</v>
      </c>
    </row>
    <row r="9051" spans="1:12" x14ac:dyDescent="0.3">
      <c r="A9051" s="1" t="s">
        <v>2132</v>
      </c>
      <c r="B9051" s="1" t="s">
        <v>57</v>
      </c>
      <c r="C9051" s="1" t="s">
        <v>58</v>
      </c>
      <c r="D9051" s="5">
        <v>43040</v>
      </c>
      <c r="E9051">
        <v>6</v>
      </c>
      <c r="F9051">
        <v>6</v>
      </c>
      <c r="G9051" s="2">
        <v>3823.42</v>
      </c>
      <c r="H9051">
        <v>6</v>
      </c>
      <c r="I9051">
        <v>2</v>
      </c>
      <c r="J9051" s="4">
        <v>1.83</v>
      </c>
      <c r="K9051" s="3">
        <v>0.33333333333333331</v>
      </c>
      <c r="L9051" s="1" t="s">
        <v>30</v>
      </c>
    </row>
    <row r="9052" spans="1:12" x14ac:dyDescent="0.3">
      <c r="A9052" s="1" t="s">
        <v>2132</v>
      </c>
      <c r="B9052" s="1" t="s">
        <v>57</v>
      </c>
      <c r="C9052" s="1" t="s">
        <v>58</v>
      </c>
      <c r="D9052" s="5">
        <v>43070</v>
      </c>
      <c r="E9052">
        <v>9</v>
      </c>
      <c r="F9052">
        <v>13</v>
      </c>
      <c r="G9052" s="2">
        <v>1765.67</v>
      </c>
      <c r="H9052">
        <v>9</v>
      </c>
      <c r="I9052">
        <v>0</v>
      </c>
      <c r="J9052" s="4">
        <v>3.67</v>
      </c>
      <c r="K9052" s="3">
        <v>0</v>
      </c>
      <c r="L9052" s="1" t="s">
        <v>31</v>
      </c>
    </row>
    <row r="9053" spans="1:12" x14ac:dyDescent="0.3">
      <c r="A9053" s="1" t="s">
        <v>2132</v>
      </c>
      <c r="B9053" s="1" t="s">
        <v>57</v>
      </c>
      <c r="C9053" s="1" t="s">
        <v>58</v>
      </c>
      <c r="D9053" s="5">
        <v>43132</v>
      </c>
      <c r="E9053">
        <v>68</v>
      </c>
      <c r="F9053">
        <v>93</v>
      </c>
      <c r="G9053" s="2">
        <v>9312.93</v>
      </c>
      <c r="H9053">
        <v>68</v>
      </c>
      <c r="I9053">
        <v>19</v>
      </c>
      <c r="J9053" s="4">
        <v>3.08</v>
      </c>
      <c r="K9053" s="3">
        <v>0.27941176470588236</v>
      </c>
      <c r="L9053" s="1" t="s">
        <v>33</v>
      </c>
    </row>
    <row r="9054" spans="1:12" x14ac:dyDescent="0.3">
      <c r="A9054" s="1" t="s">
        <v>2132</v>
      </c>
      <c r="B9054" s="1" t="s">
        <v>57</v>
      </c>
      <c r="C9054" s="1" t="s">
        <v>58</v>
      </c>
      <c r="D9054" s="5">
        <v>43160</v>
      </c>
      <c r="E9054">
        <v>30</v>
      </c>
      <c r="F9054">
        <v>35</v>
      </c>
      <c r="G9054" s="2">
        <v>4439.24</v>
      </c>
      <c r="H9054">
        <v>29</v>
      </c>
      <c r="I9054">
        <v>16</v>
      </c>
      <c r="J9054" s="4">
        <v>2.59</v>
      </c>
      <c r="K9054" s="3">
        <v>0.55172413793103448</v>
      </c>
      <c r="L9054" s="1" t="s">
        <v>34</v>
      </c>
    </row>
    <row r="9055" spans="1:12" x14ac:dyDescent="0.3">
      <c r="A9055" s="1" t="s">
        <v>2132</v>
      </c>
      <c r="B9055" s="1" t="s">
        <v>57</v>
      </c>
      <c r="C9055" s="1" t="s">
        <v>58</v>
      </c>
      <c r="D9055" s="5">
        <v>43191</v>
      </c>
      <c r="E9055">
        <v>27</v>
      </c>
      <c r="F9055">
        <v>28</v>
      </c>
      <c r="G9055" s="2">
        <v>3300.18</v>
      </c>
      <c r="H9055">
        <v>27</v>
      </c>
      <c r="I9055">
        <v>1</v>
      </c>
      <c r="J9055" s="4">
        <v>3.93</v>
      </c>
      <c r="K9055" s="3">
        <v>3.7037037037037035E-2</v>
      </c>
      <c r="L9055" s="1" t="s">
        <v>35</v>
      </c>
    </row>
    <row r="9056" spans="1:12" x14ac:dyDescent="0.3">
      <c r="A9056" s="1" t="s">
        <v>2132</v>
      </c>
      <c r="B9056" s="1" t="s">
        <v>57</v>
      </c>
      <c r="C9056" s="1" t="s">
        <v>58</v>
      </c>
      <c r="D9056" s="5">
        <v>43221</v>
      </c>
      <c r="E9056">
        <v>24</v>
      </c>
      <c r="F9056">
        <v>31</v>
      </c>
      <c r="G9056" s="2">
        <v>3577.23</v>
      </c>
      <c r="H9056">
        <v>24</v>
      </c>
      <c r="I9056">
        <v>0</v>
      </c>
      <c r="J9056" s="4">
        <v>3.88</v>
      </c>
      <c r="K9056" s="3">
        <v>0</v>
      </c>
      <c r="L9056" s="1" t="s">
        <v>46</v>
      </c>
    </row>
    <row r="9057" spans="1:12" x14ac:dyDescent="0.3">
      <c r="A9057" s="1" t="s">
        <v>2132</v>
      </c>
      <c r="B9057" s="1" t="s">
        <v>57</v>
      </c>
      <c r="C9057" s="1" t="s">
        <v>58</v>
      </c>
      <c r="D9057" s="5">
        <v>43252</v>
      </c>
      <c r="E9057">
        <v>30</v>
      </c>
      <c r="F9057">
        <v>34</v>
      </c>
      <c r="G9057" s="2">
        <v>4198.6499999999996</v>
      </c>
      <c r="H9057">
        <v>30</v>
      </c>
      <c r="I9057">
        <v>0</v>
      </c>
      <c r="J9057" s="4">
        <v>3.63</v>
      </c>
      <c r="K9057" s="3">
        <v>0</v>
      </c>
      <c r="L9057" s="1" t="s">
        <v>36</v>
      </c>
    </row>
    <row r="9058" spans="1:12" x14ac:dyDescent="0.3">
      <c r="A9058" s="1" t="s">
        <v>2132</v>
      </c>
      <c r="B9058" s="1" t="s">
        <v>57</v>
      </c>
      <c r="C9058" s="1" t="s">
        <v>58</v>
      </c>
      <c r="D9058" s="5">
        <v>43282</v>
      </c>
      <c r="E9058">
        <v>39</v>
      </c>
      <c r="F9058">
        <v>45</v>
      </c>
      <c r="G9058" s="2">
        <v>4438.7299999999996</v>
      </c>
      <c r="H9058">
        <v>39</v>
      </c>
      <c r="I9058">
        <v>3</v>
      </c>
      <c r="J9058" s="4">
        <v>3.95</v>
      </c>
      <c r="K9058" s="3">
        <v>7.6923076923076927E-2</v>
      </c>
      <c r="L9058" s="1" t="s">
        <v>37</v>
      </c>
    </row>
    <row r="9059" spans="1:12" x14ac:dyDescent="0.3">
      <c r="A9059" s="1" t="s">
        <v>2132</v>
      </c>
      <c r="B9059" s="1" t="s">
        <v>57</v>
      </c>
      <c r="C9059" s="1" t="s">
        <v>58</v>
      </c>
      <c r="D9059" s="5">
        <v>43313</v>
      </c>
      <c r="E9059">
        <v>14</v>
      </c>
      <c r="F9059">
        <v>16</v>
      </c>
      <c r="G9059" s="2">
        <v>1521.35</v>
      </c>
      <c r="H9059">
        <v>14</v>
      </c>
      <c r="I9059">
        <v>1</v>
      </c>
      <c r="J9059" s="4">
        <v>3.86</v>
      </c>
      <c r="K9059" s="3">
        <v>7.1428571428571425E-2</v>
      </c>
      <c r="L9059" s="1" t="s">
        <v>49</v>
      </c>
    </row>
    <row r="9060" spans="1:12" x14ac:dyDescent="0.3">
      <c r="A9060" s="1" t="s">
        <v>2133</v>
      </c>
      <c r="B9060" s="1" t="s">
        <v>108</v>
      </c>
      <c r="C9060" s="1" t="s">
        <v>2134</v>
      </c>
      <c r="D9060" s="5">
        <v>42948</v>
      </c>
      <c r="E9060">
        <v>3</v>
      </c>
      <c r="F9060">
        <v>3</v>
      </c>
      <c r="G9060" s="2">
        <v>254.04</v>
      </c>
      <c r="H9060">
        <v>3</v>
      </c>
      <c r="I9060">
        <v>0</v>
      </c>
      <c r="J9060" s="4">
        <v>4.33</v>
      </c>
      <c r="K9060" s="3">
        <v>0</v>
      </c>
      <c r="L9060" s="1" t="s">
        <v>29</v>
      </c>
    </row>
    <row r="9061" spans="1:12" x14ac:dyDescent="0.3">
      <c r="A9061" s="1" t="s">
        <v>2133</v>
      </c>
      <c r="B9061" s="1" t="s">
        <v>108</v>
      </c>
      <c r="C9061" s="1" t="s">
        <v>2134</v>
      </c>
      <c r="D9061" s="5">
        <v>42979</v>
      </c>
      <c r="E9061">
        <v>4</v>
      </c>
      <c r="F9061">
        <v>7</v>
      </c>
      <c r="G9061" s="2">
        <v>452.82</v>
      </c>
      <c r="H9061">
        <v>4</v>
      </c>
      <c r="I9061">
        <v>0</v>
      </c>
      <c r="J9061" s="4">
        <v>3.5</v>
      </c>
      <c r="K9061" s="3">
        <v>0</v>
      </c>
      <c r="L9061" s="1" t="s">
        <v>18</v>
      </c>
    </row>
    <row r="9062" spans="1:12" x14ac:dyDescent="0.3">
      <c r="A9062" s="1" t="s">
        <v>2133</v>
      </c>
      <c r="B9062" s="1" t="s">
        <v>108</v>
      </c>
      <c r="C9062" s="1" t="s">
        <v>2134</v>
      </c>
      <c r="D9062" s="5">
        <v>43009</v>
      </c>
      <c r="E9062">
        <v>1</v>
      </c>
      <c r="F9062">
        <v>1</v>
      </c>
      <c r="G9062" s="2">
        <v>65.099999999999994</v>
      </c>
      <c r="H9062">
        <v>1</v>
      </c>
      <c r="I9062">
        <v>0</v>
      </c>
      <c r="J9062" s="4">
        <v>2</v>
      </c>
      <c r="K9062" s="3">
        <v>0</v>
      </c>
      <c r="L9062" s="1" t="s">
        <v>19</v>
      </c>
    </row>
    <row r="9063" spans="1:12" x14ac:dyDescent="0.3">
      <c r="A9063" s="1" t="s">
        <v>2133</v>
      </c>
      <c r="B9063" s="1" t="s">
        <v>108</v>
      </c>
      <c r="C9063" s="1" t="s">
        <v>2134</v>
      </c>
      <c r="D9063" s="5">
        <v>43252</v>
      </c>
      <c r="E9063">
        <v>2</v>
      </c>
      <c r="F9063">
        <v>2</v>
      </c>
      <c r="G9063" s="2">
        <v>592.38</v>
      </c>
      <c r="H9063">
        <v>2</v>
      </c>
      <c r="I9063">
        <v>0</v>
      </c>
      <c r="J9063" s="4">
        <v>4.5</v>
      </c>
      <c r="K9063" s="3">
        <v>0</v>
      </c>
      <c r="L9063" s="1" t="s">
        <v>36</v>
      </c>
    </row>
    <row r="9064" spans="1:12" x14ac:dyDescent="0.3">
      <c r="A9064" s="1" t="s">
        <v>2133</v>
      </c>
      <c r="B9064" s="1" t="s">
        <v>108</v>
      </c>
      <c r="C9064" s="1" t="s">
        <v>2134</v>
      </c>
      <c r="D9064" s="5">
        <v>43282</v>
      </c>
      <c r="E9064">
        <v>3</v>
      </c>
      <c r="F9064">
        <v>3</v>
      </c>
      <c r="G9064" s="2">
        <v>371.7</v>
      </c>
      <c r="H9064">
        <v>3</v>
      </c>
      <c r="I9064">
        <v>0</v>
      </c>
      <c r="J9064" s="4">
        <v>4.67</v>
      </c>
      <c r="K9064" s="3">
        <v>0</v>
      </c>
      <c r="L9064" s="1" t="s">
        <v>37</v>
      </c>
    </row>
    <row r="9065" spans="1:12" x14ac:dyDescent="0.3">
      <c r="A9065" s="1" t="s">
        <v>2133</v>
      </c>
      <c r="B9065" s="1" t="s">
        <v>108</v>
      </c>
      <c r="C9065" s="1" t="s">
        <v>2134</v>
      </c>
      <c r="D9065" s="5">
        <v>43313</v>
      </c>
      <c r="E9065">
        <v>6</v>
      </c>
      <c r="F9065">
        <v>7</v>
      </c>
      <c r="G9065" s="2">
        <v>1208.96</v>
      </c>
      <c r="H9065">
        <v>6</v>
      </c>
      <c r="I9065">
        <v>0</v>
      </c>
      <c r="J9065" s="4">
        <v>4.67</v>
      </c>
      <c r="K9065" s="3">
        <v>0</v>
      </c>
      <c r="L9065" s="1" t="s">
        <v>49</v>
      </c>
    </row>
    <row r="9066" spans="1:12" x14ac:dyDescent="0.3">
      <c r="A9066" s="1" t="s">
        <v>2135</v>
      </c>
      <c r="B9066" s="1" t="s">
        <v>16</v>
      </c>
      <c r="C9066" s="1" t="s">
        <v>312</v>
      </c>
      <c r="D9066" s="5">
        <v>42887</v>
      </c>
      <c r="E9066">
        <v>1</v>
      </c>
      <c r="F9066">
        <v>1</v>
      </c>
      <c r="G9066" s="2">
        <v>122.98</v>
      </c>
      <c r="H9066">
        <v>1</v>
      </c>
      <c r="I9066">
        <v>0</v>
      </c>
      <c r="J9066" s="4">
        <v>4</v>
      </c>
      <c r="K9066" s="3">
        <v>0</v>
      </c>
      <c r="L9066" s="1" t="s">
        <v>27</v>
      </c>
    </row>
    <row r="9067" spans="1:12" x14ac:dyDescent="0.3">
      <c r="A9067" s="1" t="s">
        <v>2136</v>
      </c>
      <c r="B9067" s="1" t="s">
        <v>16</v>
      </c>
      <c r="C9067" s="1" t="s">
        <v>51</v>
      </c>
      <c r="D9067" s="5">
        <v>43191</v>
      </c>
      <c r="E9067">
        <v>1</v>
      </c>
      <c r="F9067">
        <v>1</v>
      </c>
      <c r="G9067" s="2">
        <v>89.44</v>
      </c>
      <c r="H9067">
        <v>1</v>
      </c>
      <c r="I9067">
        <v>1</v>
      </c>
      <c r="J9067" s="4">
        <v>3</v>
      </c>
      <c r="K9067" s="3">
        <v>1</v>
      </c>
      <c r="L9067" s="1" t="s">
        <v>35</v>
      </c>
    </row>
    <row r="9068" spans="1:12" x14ac:dyDescent="0.3">
      <c r="A9068" s="1" t="s">
        <v>2136</v>
      </c>
      <c r="B9068" s="1" t="s">
        <v>16</v>
      </c>
      <c r="C9068" s="1" t="s">
        <v>51</v>
      </c>
      <c r="D9068" s="5">
        <v>43221</v>
      </c>
      <c r="E9068">
        <v>2</v>
      </c>
      <c r="F9068">
        <v>2</v>
      </c>
      <c r="G9068" s="2">
        <v>198.57</v>
      </c>
      <c r="H9068">
        <v>2</v>
      </c>
      <c r="I9068">
        <v>0</v>
      </c>
      <c r="J9068" s="4">
        <v>3.5</v>
      </c>
      <c r="K9068" s="3">
        <v>0</v>
      </c>
      <c r="L9068" s="1" t="s">
        <v>46</v>
      </c>
    </row>
    <row r="9069" spans="1:12" x14ac:dyDescent="0.3">
      <c r="A9069" s="1" t="s">
        <v>2137</v>
      </c>
      <c r="B9069" s="1" t="s">
        <v>16</v>
      </c>
      <c r="C9069" s="1" t="s">
        <v>231</v>
      </c>
      <c r="D9069" s="5">
        <v>42795</v>
      </c>
      <c r="E9069">
        <v>1</v>
      </c>
      <c r="F9069">
        <v>1</v>
      </c>
      <c r="G9069" s="2">
        <v>141.52000000000001</v>
      </c>
      <c r="H9069">
        <v>0</v>
      </c>
      <c r="I9069">
        <v>0</v>
      </c>
      <c r="J9069" s="4">
        <v>1</v>
      </c>
      <c r="K9069" s="3"/>
      <c r="L9069" s="1" t="s">
        <v>24</v>
      </c>
    </row>
    <row r="9070" spans="1:12" x14ac:dyDescent="0.3">
      <c r="A9070" s="1" t="s">
        <v>2138</v>
      </c>
      <c r="B9070" s="1" t="s">
        <v>108</v>
      </c>
      <c r="C9070" s="1" t="s">
        <v>685</v>
      </c>
      <c r="D9070" s="5">
        <v>43313</v>
      </c>
      <c r="E9070">
        <v>1</v>
      </c>
      <c r="F9070">
        <v>1</v>
      </c>
      <c r="G9070" s="2">
        <v>199.36</v>
      </c>
      <c r="H9070">
        <v>1</v>
      </c>
      <c r="I9070">
        <v>0</v>
      </c>
      <c r="J9070" s="4">
        <v>4</v>
      </c>
      <c r="K9070" s="3">
        <v>0</v>
      </c>
      <c r="L9070" s="1" t="s">
        <v>49</v>
      </c>
    </row>
    <row r="9071" spans="1:12" x14ac:dyDescent="0.3">
      <c r="A9071" s="1" t="s">
        <v>2139</v>
      </c>
      <c r="B9071" s="1" t="s">
        <v>16</v>
      </c>
      <c r="C9071" s="1" t="s">
        <v>517</v>
      </c>
      <c r="D9071" s="5">
        <v>43221</v>
      </c>
      <c r="E9071">
        <v>2</v>
      </c>
      <c r="F9071">
        <v>2</v>
      </c>
      <c r="G9071" s="2">
        <v>176.14</v>
      </c>
      <c r="H9071">
        <v>2</v>
      </c>
      <c r="I9071">
        <v>0</v>
      </c>
      <c r="J9071" s="4">
        <v>4</v>
      </c>
      <c r="K9071" s="3">
        <v>0</v>
      </c>
      <c r="L9071" s="1" t="s">
        <v>46</v>
      </c>
    </row>
    <row r="9072" spans="1:12" x14ac:dyDescent="0.3">
      <c r="A9072" s="1" t="s">
        <v>2139</v>
      </c>
      <c r="B9072" s="1" t="s">
        <v>16</v>
      </c>
      <c r="C9072" s="1" t="s">
        <v>517</v>
      </c>
      <c r="D9072" s="5">
        <v>43282</v>
      </c>
      <c r="E9072">
        <v>6</v>
      </c>
      <c r="F9072">
        <v>6</v>
      </c>
      <c r="G9072" s="2">
        <v>801.87</v>
      </c>
      <c r="H9072">
        <v>6</v>
      </c>
      <c r="I9072">
        <v>0</v>
      </c>
      <c r="J9072" s="4">
        <v>4.67</v>
      </c>
      <c r="K9072" s="3">
        <v>0</v>
      </c>
      <c r="L9072" s="1" t="s">
        <v>37</v>
      </c>
    </row>
    <row r="9073" spans="1:12" x14ac:dyDescent="0.3">
      <c r="A9073" s="1" t="s">
        <v>2139</v>
      </c>
      <c r="B9073" s="1" t="s">
        <v>16</v>
      </c>
      <c r="C9073" s="1" t="s">
        <v>517</v>
      </c>
      <c r="D9073" s="5">
        <v>43313</v>
      </c>
      <c r="E9073">
        <v>6</v>
      </c>
      <c r="F9073">
        <v>6</v>
      </c>
      <c r="G9073" s="2">
        <v>629.66999999999996</v>
      </c>
      <c r="H9073">
        <v>6</v>
      </c>
      <c r="I9073">
        <v>0</v>
      </c>
      <c r="J9073" s="4">
        <v>4.5</v>
      </c>
      <c r="K9073" s="3">
        <v>0</v>
      </c>
      <c r="L9073" s="1" t="s">
        <v>49</v>
      </c>
    </row>
    <row r="9074" spans="1:12" x14ac:dyDescent="0.3">
      <c r="A9074" s="1" t="s">
        <v>2140</v>
      </c>
      <c r="B9074" s="1" t="s">
        <v>57</v>
      </c>
      <c r="C9074" s="1" t="s">
        <v>1680</v>
      </c>
      <c r="D9074" s="5">
        <v>43282</v>
      </c>
      <c r="E9074">
        <v>1</v>
      </c>
      <c r="F9074">
        <v>1</v>
      </c>
      <c r="G9074" s="2">
        <v>252.53</v>
      </c>
      <c r="H9074">
        <v>1</v>
      </c>
      <c r="I9074">
        <v>0</v>
      </c>
      <c r="J9074" s="4">
        <v>3</v>
      </c>
      <c r="K9074" s="3">
        <v>0</v>
      </c>
      <c r="L9074" s="1" t="s">
        <v>37</v>
      </c>
    </row>
    <row r="9075" spans="1:12" x14ac:dyDescent="0.3">
      <c r="A9075" s="1" t="s">
        <v>2140</v>
      </c>
      <c r="B9075" s="1" t="s">
        <v>57</v>
      </c>
      <c r="C9075" s="1" t="s">
        <v>1680</v>
      </c>
      <c r="D9075" s="5">
        <v>43313</v>
      </c>
      <c r="E9075">
        <v>1</v>
      </c>
      <c r="F9075">
        <v>1</v>
      </c>
      <c r="G9075" s="2">
        <v>42.17</v>
      </c>
      <c r="H9075">
        <v>1</v>
      </c>
      <c r="I9075">
        <v>0</v>
      </c>
      <c r="J9075" s="4">
        <v>1</v>
      </c>
      <c r="K9075" s="3">
        <v>0</v>
      </c>
      <c r="L9075" s="1" t="s">
        <v>49</v>
      </c>
    </row>
    <row r="9076" spans="1:12" x14ac:dyDescent="0.3">
      <c r="A9076" s="1" t="s">
        <v>2141</v>
      </c>
      <c r="B9076" s="1" t="s">
        <v>16</v>
      </c>
      <c r="C9076" s="1" t="s">
        <v>51</v>
      </c>
      <c r="D9076" s="5">
        <v>42736</v>
      </c>
      <c r="E9076">
        <v>1</v>
      </c>
      <c r="F9076">
        <v>1</v>
      </c>
      <c r="G9076" s="2">
        <v>30.96</v>
      </c>
      <c r="H9076">
        <v>1</v>
      </c>
      <c r="I9076">
        <v>0</v>
      </c>
      <c r="J9076" s="4">
        <v>5</v>
      </c>
      <c r="K9076" s="3">
        <v>0</v>
      </c>
      <c r="L9076" s="1" t="s">
        <v>45</v>
      </c>
    </row>
    <row r="9077" spans="1:12" x14ac:dyDescent="0.3">
      <c r="A9077" s="1" t="s">
        <v>2141</v>
      </c>
      <c r="B9077" s="1" t="s">
        <v>16</v>
      </c>
      <c r="C9077" s="1" t="s">
        <v>51</v>
      </c>
      <c r="D9077" s="5">
        <v>42767</v>
      </c>
      <c r="E9077">
        <v>9</v>
      </c>
      <c r="F9077">
        <v>9</v>
      </c>
      <c r="G9077" s="2">
        <v>513.65</v>
      </c>
      <c r="H9077">
        <v>9</v>
      </c>
      <c r="I9077">
        <v>0</v>
      </c>
      <c r="J9077" s="4">
        <v>3.67</v>
      </c>
      <c r="K9077" s="3">
        <v>0</v>
      </c>
      <c r="L9077" s="1" t="s">
        <v>23</v>
      </c>
    </row>
    <row r="9078" spans="1:12" x14ac:dyDescent="0.3">
      <c r="A9078" s="1" t="s">
        <v>2141</v>
      </c>
      <c r="B9078" s="1" t="s">
        <v>16</v>
      </c>
      <c r="C9078" s="1" t="s">
        <v>51</v>
      </c>
      <c r="D9078" s="5">
        <v>42795</v>
      </c>
      <c r="E9078">
        <v>4</v>
      </c>
      <c r="F9078">
        <v>4</v>
      </c>
      <c r="G9078" s="2">
        <v>146.05000000000001</v>
      </c>
      <c r="H9078">
        <v>4</v>
      </c>
      <c r="I9078">
        <v>0</v>
      </c>
      <c r="J9078" s="4">
        <v>4.75</v>
      </c>
      <c r="K9078" s="3">
        <v>0</v>
      </c>
      <c r="L9078" s="1" t="s">
        <v>24</v>
      </c>
    </row>
    <row r="9079" spans="1:12" x14ac:dyDescent="0.3">
      <c r="A9079" s="1" t="s">
        <v>2141</v>
      </c>
      <c r="B9079" s="1" t="s">
        <v>16</v>
      </c>
      <c r="C9079" s="1" t="s">
        <v>51</v>
      </c>
      <c r="D9079" s="5">
        <v>42826</v>
      </c>
      <c r="E9079">
        <v>3</v>
      </c>
      <c r="F9079">
        <v>3</v>
      </c>
      <c r="G9079" s="2">
        <v>143.85</v>
      </c>
      <c r="H9079">
        <v>3</v>
      </c>
      <c r="I9079">
        <v>0</v>
      </c>
      <c r="J9079" s="4">
        <v>4</v>
      </c>
      <c r="K9079" s="3">
        <v>0</v>
      </c>
      <c r="L9079" s="1" t="s">
        <v>25</v>
      </c>
    </row>
    <row r="9080" spans="1:12" x14ac:dyDescent="0.3">
      <c r="A9080" s="1" t="s">
        <v>2141</v>
      </c>
      <c r="B9080" s="1" t="s">
        <v>16</v>
      </c>
      <c r="C9080" s="1" t="s">
        <v>51</v>
      </c>
      <c r="D9080" s="5">
        <v>42917</v>
      </c>
      <c r="E9080">
        <v>3</v>
      </c>
      <c r="F9080">
        <v>3</v>
      </c>
      <c r="G9080" s="2">
        <v>128.71</v>
      </c>
      <c r="H9080">
        <v>3</v>
      </c>
      <c r="I9080">
        <v>1</v>
      </c>
      <c r="J9080" s="4">
        <v>5</v>
      </c>
      <c r="K9080" s="3">
        <v>0.33333333333333331</v>
      </c>
      <c r="L9080" s="1" t="s">
        <v>28</v>
      </c>
    </row>
    <row r="9081" spans="1:12" x14ac:dyDescent="0.3">
      <c r="A9081" s="1" t="s">
        <v>2141</v>
      </c>
      <c r="B9081" s="1" t="s">
        <v>16</v>
      </c>
      <c r="C9081" s="1" t="s">
        <v>51</v>
      </c>
      <c r="D9081" s="5">
        <v>42948</v>
      </c>
      <c r="E9081">
        <v>2</v>
      </c>
      <c r="F9081">
        <v>2</v>
      </c>
      <c r="G9081" s="2">
        <v>99.71</v>
      </c>
      <c r="H9081">
        <v>1</v>
      </c>
      <c r="I9081">
        <v>0</v>
      </c>
      <c r="J9081" s="4">
        <v>3</v>
      </c>
      <c r="K9081" s="3">
        <v>0</v>
      </c>
      <c r="L9081" s="1" t="s">
        <v>29</v>
      </c>
    </row>
    <row r="9082" spans="1:12" x14ac:dyDescent="0.3">
      <c r="A9082" s="1" t="s">
        <v>2141</v>
      </c>
      <c r="B9082" s="1" t="s">
        <v>16</v>
      </c>
      <c r="C9082" s="1" t="s">
        <v>51</v>
      </c>
      <c r="D9082" s="5">
        <v>43040</v>
      </c>
      <c r="E9082">
        <v>23</v>
      </c>
      <c r="F9082">
        <v>24</v>
      </c>
      <c r="G9082" s="2">
        <v>1453.12</v>
      </c>
      <c r="H9082">
        <v>19</v>
      </c>
      <c r="I9082">
        <v>7</v>
      </c>
      <c r="J9082" s="4">
        <v>2.78</v>
      </c>
      <c r="K9082" s="3">
        <v>0.36842105263157893</v>
      </c>
      <c r="L9082" s="1" t="s">
        <v>30</v>
      </c>
    </row>
    <row r="9083" spans="1:12" x14ac:dyDescent="0.3">
      <c r="A9083" s="1" t="s">
        <v>2141</v>
      </c>
      <c r="B9083" s="1" t="s">
        <v>16</v>
      </c>
      <c r="C9083" s="1" t="s">
        <v>51</v>
      </c>
      <c r="D9083" s="5">
        <v>43132</v>
      </c>
      <c r="E9083">
        <v>10</v>
      </c>
      <c r="F9083">
        <v>12</v>
      </c>
      <c r="G9083" s="2">
        <v>1181.4100000000001</v>
      </c>
      <c r="H9083">
        <v>10</v>
      </c>
      <c r="I9083">
        <v>3</v>
      </c>
      <c r="J9083" s="4">
        <v>3.1</v>
      </c>
      <c r="K9083" s="3">
        <v>0.3</v>
      </c>
      <c r="L9083" s="1" t="s">
        <v>33</v>
      </c>
    </row>
    <row r="9084" spans="1:12" x14ac:dyDescent="0.3">
      <c r="A9084" s="1" t="s">
        <v>2141</v>
      </c>
      <c r="B9084" s="1" t="s">
        <v>16</v>
      </c>
      <c r="C9084" s="1" t="s">
        <v>51</v>
      </c>
      <c r="D9084" s="5">
        <v>43160</v>
      </c>
      <c r="E9084">
        <v>2</v>
      </c>
      <c r="F9084">
        <v>3</v>
      </c>
      <c r="G9084" s="2">
        <v>250.56</v>
      </c>
      <c r="H9084">
        <v>2</v>
      </c>
      <c r="I9084">
        <v>1</v>
      </c>
      <c r="J9084" s="4">
        <v>3</v>
      </c>
      <c r="K9084" s="3">
        <v>0.5</v>
      </c>
      <c r="L9084" s="1" t="s">
        <v>34</v>
      </c>
    </row>
    <row r="9085" spans="1:12" x14ac:dyDescent="0.3">
      <c r="A9085" s="1" t="s">
        <v>2141</v>
      </c>
      <c r="B9085" s="1" t="s">
        <v>16</v>
      </c>
      <c r="C9085" s="1" t="s">
        <v>51</v>
      </c>
      <c r="D9085" s="5">
        <v>43191</v>
      </c>
      <c r="E9085">
        <v>5</v>
      </c>
      <c r="F9085">
        <v>5</v>
      </c>
      <c r="G9085" s="2">
        <v>202.25</v>
      </c>
      <c r="H9085">
        <v>5</v>
      </c>
      <c r="I9085">
        <v>0</v>
      </c>
      <c r="J9085" s="4">
        <v>4.2</v>
      </c>
      <c r="K9085" s="3">
        <v>0</v>
      </c>
      <c r="L9085" s="1" t="s">
        <v>35</v>
      </c>
    </row>
    <row r="9086" spans="1:12" x14ac:dyDescent="0.3">
      <c r="A9086" s="1" t="s">
        <v>2141</v>
      </c>
      <c r="B9086" s="1" t="s">
        <v>16</v>
      </c>
      <c r="C9086" s="1" t="s">
        <v>51</v>
      </c>
      <c r="D9086" s="5">
        <v>43221</v>
      </c>
      <c r="E9086">
        <v>10</v>
      </c>
      <c r="F9086">
        <v>12</v>
      </c>
      <c r="G9086" s="2">
        <v>490.75</v>
      </c>
      <c r="H9086">
        <v>9</v>
      </c>
      <c r="I9086">
        <v>0</v>
      </c>
      <c r="J9086" s="4">
        <v>4.4000000000000004</v>
      </c>
      <c r="K9086" s="3">
        <v>0</v>
      </c>
      <c r="L9086" s="1" t="s">
        <v>46</v>
      </c>
    </row>
    <row r="9087" spans="1:12" x14ac:dyDescent="0.3">
      <c r="A9087" s="1" t="s">
        <v>2141</v>
      </c>
      <c r="B9087" s="1" t="s">
        <v>16</v>
      </c>
      <c r="C9087" s="1" t="s">
        <v>51</v>
      </c>
      <c r="D9087" s="5">
        <v>43252</v>
      </c>
      <c r="E9087">
        <v>8</v>
      </c>
      <c r="F9087">
        <v>8</v>
      </c>
      <c r="G9087" s="2">
        <v>302.02999999999997</v>
      </c>
      <c r="H9087">
        <v>8</v>
      </c>
      <c r="I9087">
        <v>0</v>
      </c>
      <c r="J9087" s="4">
        <v>4.88</v>
      </c>
      <c r="K9087" s="3">
        <v>0</v>
      </c>
      <c r="L9087" s="1" t="s">
        <v>36</v>
      </c>
    </row>
    <row r="9088" spans="1:12" x14ac:dyDescent="0.3">
      <c r="A9088" s="1" t="s">
        <v>2141</v>
      </c>
      <c r="B9088" s="1" t="s">
        <v>16</v>
      </c>
      <c r="C9088" s="1" t="s">
        <v>51</v>
      </c>
      <c r="D9088" s="5">
        <v>43282</v>
      </c>
      <c r="E9088">
        <v>8</v>
      </c>
      <c r="F9088">
        <v>8</v>
      </c>
      <c r="G9088" s="2">
        <v>319.95999999999998</v>
      </c>
      <c r="H9088">
        <v>8</v>
      </c>
      <c r="I9088">
        <v>0</v>
      </c>
      <c r="J9088" s="4">
        <v>4.5</v>
      </c>
      <c r="K9088" s="3">
        <v>0</v>
      </c>
      <c r="L9088" s="1" t="s">
        <v>37</v>
      </c>
    </row>
    <row r="9089" spans="1:12" x14ac:dyDescent="0.3">
      <c r="A9089" s="1" t="s">
        <v>2141</v>
      </c>
      <c r="B9089" s="1" t="s">
        <v>16</v>
      </c>
      <c r="C9089" s="1" t="s">
        <v>51</v>
      </c>
      <c r="D9089" s="5">
        <v>43313</v>
      </c>
      <c r="E9089">
        <v>3</v>
      </c>
      <c r="F9089">
        <v>3</v>
      </c>
      <c r="G9089" s="2">
        <v>153.57</v>
      </c>
      <c r="H9089">
        <v>3</v>
      </c>
      <c r="I9089">
        <v>0</v>
      </c>
      <c r="J9089" s="4">
        <v>5</v>
      </c>
      <c r="K9089" s="3">
        <v>0</v>
      </c>
      <c r="L9089" s="1" t="s">
        <v>49</v>
      </c>
    </row>
    <row r="9090" spans="1:12" x14ac:dyDescent="0.3">
      <c r="A9090" s="1" t="s">
        <v>2142</v>
      </c>
      <c r="B9090" s="1" t="s">
        <v>16</v>
      </c>
      <c r="C9090" s="1" t="s">
        <v>51</v>
      </c>
      <c r="D9090" s="5">
        <v>42795</v>
      </c>
      <c r="E9090">
        <v>1</v>
      </c>
      <c r="F9090">
        <v>1</v>
      </c>
      <c r="G9090" s="2">
        <v>76.849999999999994</v>
      </c>
      <c r="H9090">
        <v>1</v>
      </c>
      <c r="I9090">
        <v>0</v>
      </c>
      <c r="J9090" s="4">
        <v>5</v>
      </c>
      <c r="K9090" s="3">
        <v>0</v>
      </c>
      <c r="L9090" s="1" t="s">
        <v>24</v>
      </c>
    </row>
    <row r="9091" spans="1:12" x14ac:dyDescent="0.3">
      <c r="A9091" s="1" t="s">
        <v>2142</v>
      </c>
      <c r="B9091" s="1" t="s">
        <v>16</v>
      </c>
      <c r="C9091" s="1" t="s">
        <v>51</v>
      </c>
      <c r="D9091" s="5">
        <v>42826</v>
      </c>
      <c r="E9091">
        <v>2</v>
      </c>
      <c r="F9091">
        <v>2</v>
      </c>
      <c r="G9091" s="2">
        <v>163.74</v>
      </c>
      <c r="H9091">
        <v>2</v>
      </c>
      <c r="I9091">
        <v>0</v>
      </c>
      <c r="J9091" s="4">
        <v>3</v>
      </c>
      <c r="K9091" s="3">
        <v>0</v>
      </c>
      <c r="L9091" s="1" t="s">
        <v>25</v>
      </c>
    </row>
    <row r="9092" spans="1:12" x14ac:dyDescent="0.3">
      <c r="A9092" s="1" t="s">
        <v>2142</v>
      </c>
      <c r="B9092" s="1" t="s">
        <v>16</v>
      </c>
      <c r="C9092" s="1" t="s">
        <v>51</v>
      </c>
      <c r="D9092" s="5">
        <v>42856</v>
      </c>
      <c r="E9092">
        <v>7</v>
      </c>
      <c r="F9092">
        <v>9</v>
      </c>
      <c r="G9092" s="2">
        <v>742.8</v>
      </c>
      <c r="H9092">
        <v>7</v>
      </c>
      <c r="I9092">
        <v>1</v>
      </c>
      <c r="J9092" s="4">
        <v>3.5</v>
      </c>
      <c r="K9092" s="3">
        <v>0.14285714285714285</v>
      </c>
      <c r="L9092" s="1" t="s">
        <v>26</v>
      </c>
    </row>
    <row r="9093" spans="1:12" x14ac:dyDescent="0.3">
      <c r="A9093" s="1" t="s">
        <v>2142</v>
      </c>
      <c r="B9093" s="1" t="s">
        <v>16</v>
      </c>
      <c r="C9093" s="1" t="s">
        <v>51</v>
      </c>
      <c r="D9093" s="5">
        <v>42887</v>
      </c>
      <c r="E9093">
        <v>1</v>
      </c>
      <c r="F9093">
        <v>1</v>
      </c>
      <c r="G9093" s="2">
        <v>85.15</v>
      </c>
      <c r="H9093">
        <v>1</v>
      </c>
      <c r="I9093">
        <v>0</v>
      </c>
      <c r="J9093" s="4">
        <v>5</v>
      </c>
      <c r="K9093" s="3">
        <v>0</v>
      </c>
      <c r="L9093" s="1" t="s">
        <v>27</v>
      </c>
    </row>
    <row r="9094" spans="1:12" x14ac:dyDescent="0.3">
      <c r="A9094" s="1" t="s">
        <v>2142</v>
      </c>
      <c r="B9094" s="1" t="s">
        <v>16</v>
      </c>
      <c r="C9094" s="1" t="s">
        <v>51</v>
      </c>
      <c r="D9094" s="5">
        <v>42917</v>
      </c>
      <c r="E9094">
        <v>1</v>
      </c>
      <c r="F9094">
        <v>1</v>
      </c>
      <c r="G9094" s="2">
        <v>377.27</v>
      </c>
      <c r="H9094">
        <v>1</v>
      </c>
      <c r="I9094">
        <v>0</v>
      </c>
      <c r="J9094" s="4">
        <v>4</v>
      </c>
      <c r="K9094" s="3">
        <v>0</v>
      </c>
      <c r="L9094" s="1" t="s">
        <v>28</v>
      </c>
    </row>
    <row r="9095" spans="1:12" x14ac:dyDescent="0.3">
      <c r="A9095" s="1" t="s">
        <v>2142</v>
      </c>
      <c r="B9095" s="1" t="s">
        <v>16</v>
      </c>
      <c r="C9095" s="1" t="s">
        <v>51</v>
      </c>
      <c r="D9095" s="5">
        <v>42948</v>
      </c>
      <c r="E9095">
        <v>2</v>
      </c>
      <c r="F9095">
        <v>2</v>
      </c>
      <c r="G9095" s="2">
        <v>222</v>
      </c>
      <c r="H9095">
        <v>2</v>
      </c>
      <c r="I9095">
        <v>0</v>
      </c>
      <c r="J9095" s="4">
        <v>3</v>
      </c>
      <c r="K9095" s="3">
        <v>0</v>
      </c>
      <c r="L9095" s="1" t="s">
        <v>29</v>
      </c>
    </row>
    <row r="9096" spans="1:12" x14ac:dyDescent="0.3">
      <c r="A9096" s="1" t="s">
        <v>2142</v>
      </c>
      <c r="B9096" s="1" t="s">
        <v>16</v>
      </c>
      <c r="C9096" s="1" t="s">
        <v>51</v>
      </c>
      <c r="D9096" s="5">
        <v>42979</v>
      </c>
      <c r="E9096">
        <v>1</v>
      </c>
      <c r="F9096">
        <v>1</v>
      </c>
      <c r="G9096" s="2">
        <v>104.28</v>
      </c>
      <c r="H9096">
        <v>1</v>
      </c>
      <c r="I9096">
        <v>0</v>
      </c>
      <c r="J9096" s="4">
        <v>5</v>
      </c>
      <c r="K9096" s="3">
        <v>0</v>
      </c>
      <c r="L9096" s="1" t="s">
        <v>18</v>
      </c>
    </row>
    <row r="9097" spans="1:12" x14ac:dyDescent="0.3">
      <c r="A9097" s="1" t="s">
        <v>2142</v>
      </c>
      <c r="B9097" s="1" t="s">
        <v>16</v>
      </c>
      <c r="C9097" s="1" t="s">
        <v>51</v>
      </c>
      <c r="D9097" s="5">
        <v>43040</v>
      </c>
      <c r="E9097">
        <v>2</v>
      </c>
      <c r="F9097">
        <v>2</v>
      </c>
      <c r="G9097" s="2">
        <v>403.5</v>
      </c>
      <c r="H9097">
        <v>2</v>
      </c>
      <c r="I9097">
        <v>0</v>
      </c>
      <c r="J9097" s="4">
        <v>4.5</v>
      </c>
      <c r="K9097" s="3">
        <v>0</v>
      </c>
      <c r="L9097" s="1" t="s">
        <v>30</v>
      </c>
    </row>
    <row r="9098" spans="1:12" x14ac:dyDescent="0.3">
      <c r="A9098" s="1" t="s">
        <v>2142</v>
      </c>
      <c r="B9098" s="1" t="s">
        <v>16</v>
      </c>
      <c r="C9098" s="1" t="s">
        <v>51</v>
      </c>
      <c r="D9098" s="5">
        <v>43070</v>
      </c>
      <c r="E9098">
        <v>1</v>
      </c>
      <c r="F9098">
        <v>1</v>
      </c>
      <c r="G9098" s="2">
        <v>386.33</v>
      </c>
      <c r="H9098">
        <v>1</v>
      </c>
      <c r="I9098">
        <v>0</v>
      </c>
      <c r="J9098" s="4">
        <v>5</v>
      </c>
      <c r="K9098" s="3">
        <v>0</v>
      </c>
      <c r="L9098" s="1" t="s">
        <v>31</v>
      </c>
    </row>
    <row r="9099" spans="1:12" x14ac:dyDescent="0.3">
      <c r="A9099" s="1" t="s">
        <v>2142</v>
      </c>
      <c r="B9099" s="1" t="s">
        <v>16</v>
      </c>
      <c r="C9099" s="1" t="s">
        <v>51</v>
      </c>
      <c r="D9099" s="5">
        <v>43101</v>
      </c>
      <c r="E9099">
        <v>1</v>
      </c>
      <c r="F9099">
        <v>1</v>
      </c>
      <c r="G9099" s="2">
        <v>376.26</v>
      </c>
      <c r="H9099">
        <v>1</v>
      </c>
      <c r="I9099">
        <v>0</v>
      </c>
      <c r="J9099" s="4">
        <v>5</v>
      </c>
      <c r="K9099" s="3">
        <v>0</v>
      </c>
      <c r="L9099" s="1" t="s">
        <v>32</v>
      </c>
    </row>
    <row r="9100" spans="1:12" x14ac:dyDescent="0.3">
      <c r="A9100" s="1" t="s">
        <v>2142</v>
      </c>
      <c r="B9100" s="1" t="s">
        <v>16</v>
      </c>
      <c r="C9100" s="1" t="s">
        <v>51</v>
      </c>
      <c r="D9100" s="5">
        <v>43132</v>
      </c>
      <c r="E9100">
        <v>2</v>
      </c>
      <c r="F9100">
        <v>2</v>
      </c>
      <c r="G9100" s="2">
        <v>453.04</v>
      </c>
      <c r="H9100">
        <v>2</v>
      </c>
      <c r="I9100">
        <v>0</v>
      </c>
      <c r="J9100" s="4">
        <v>4.5</v>
      </c>
      <c r="K9100" s="3">
        <v>0</v>
      </c>
      <c r="L9100" s="1" t="s">
        <v>33</v>
      </c>
    </row>
    <row r="9101" spans="1:12" x14ac:dyDescent="0.3">
      <c r="A9101" s="1" t="s">
        <v>2142</v>
      </c>
      <c r="B9101" s="1" t="s">
        <v>16</v>
      </c>
      <c r="C9101" s="1" t="s">
        <v>51</v>
      </c>
      <c r="D9101" s="5">
        <v>43191</v>
      </c>
      <c r="E9101">
        <v>1</v>
      </c>
      <c r="F9101">
        <v>1</v>
      </c>
      <c r="G9101" s="2">
        <v>257.61</v>
      </c>
      <c r="H9101">
        <v>1</v>
      </c>
      <c r="I9101">
        <v>0</v>
      </c>
      <c r="J9101" s="4">
        <v>4</v>
      </c>
      <c r="K9101" s="3">
        <v>0</v>
      </c>
      <c r="L9101" s="1" t="s">
        <v>35</v>
      </c>
    </row>
    <row r="9102" spans="1:12" x14ac:dyDescent="0.3">
      <c r="A9102" s="1" t="s">
        <v>2142</v>
      </c>
      <c r="B9102" s="1" t="s">
        <v>16</v>
      </c>
      <c r="C9102" s="1" t="s">
        <v>51</v>
      </c>
      <c r="D9102" s="5">
        <v>43221</v>
      </c>
      <c r="E9102">
        <v>1</v>
      </c>
      <c r="F9102">
        <v>2</v>
      </c>
      <c r="G9102" s="2">
        <v>324.98</v>
      </c>
      <c r="H9102">
        <v>1</v>
      </c>
      <c r="I9102">
        <v>1</v>
      </c>
      <c r="J9102" s="4">
        <v>1</v>
      </c>
      <c r="K9102" s="3">
        <v>1</v>
      </c>
      <c r="L9102" s="1" t="s">
        <v>46</v>
      </c>
    </row>
    <row r="9103" spans="1:12" x14ac:dyDescent="0.3">
      <c r="A9103" s="1" t="s">
        <v>2142</v>
      </c>
      <c r="B9103" s="1" t="s">
        <v>16</v>
      </c>
      <c r="C9103" s="1" t="s">
        <v>51</v>
      </c>
      <c r="D9103" s="5">
        <v>43252</v>
      </c>
      <c r="E9103">
        <v>5</v>
      </c>
      <c r="F9103">
        <v>5</v>
      </c>
      <c r="G9103" s="2">
        <v>1044.57</v>
      </c>
      <c r="H9103">
        <v>5</v>
      </c>
      <c r="I9103">
        <v>0</v>
      </c>
      <c r="J9103" s="4">
        <v>4.8</v>
      </c>
      <c r="K9103" s="3">
        <v>0</v>
      </c>
      <c r="L9103" s="1" t="s">
        <v>36</v>
      </c>
    </row>
    <row r="9104" spans="1:12" x14ac:dyDescent="0.3">
      <c r="A9104" s="1" t="s">
        <v>2142</v>
      </c>
      <c r="B9104" s="1" t="s">
        <v>16</v>
      </c>
      <c r="C9104" s="1" t="s">
        <v>51</v>
      </c>
      <c r="D9104" s="5">
        <v>43282</v>
      </c>
      <c r="E9104">
        <v>1</v>
      </c>
      <c r="F9104">
        <v>1</v>
      </c>
      <c r="G9104" s="2">
        <v>74.510000000000005</v>
      </c>
      <c r="H9104">
        <v>1</v>
      </c>
      <c r="I9104">
        <v>0</v>
      </c>
      <c r="J9104" s="4">
        <v>5</v>
      </c>
      <c r="K9104" s="3">
        <v>0</v>
      </c>
      <c r="L9104" s="1" t="s">
        <v>37</v>
      </c>
    </row>
    <row r="9105" spans="1:12" x14ac:dyDescent="0.3">
      <c r="A9105" s="1" t="s">
        <v>2143</v>
      </c>
      <c r="B9105" s="1" t="s">
        <v>16</v>
      </c>
      <c r="C9105" s="1" t="s">
        <v>51</v>
      </c>
      <c r="D9105" s="5">
        <v>42826</v>
      </c>
      <c r="E9105">
        <v>1</v>
      </c>
      <c r="F9105">
        <v>1</v>
      </c>
      <c r="G9105" s="2">
        <v>412.21</v>
      </c>
      <c r="H9105">
        <v>1</v>
      </c>
      <c r="I9105">
        <v>0</v>
      </c>
      <c r="J9105" s="4">
        <v>5</v>
      </c>
      <c r="K9105" s="3">
        <v>0</v>
      </c>
      <c r="L9105" s="1" t="s">
        <v>25</v>
      </c>
    </row>
    <row r="9106" spans="1:12" x14ac:dyDescent="0.3">
      <c r="A9106" s="1" t="s">
        <v>2144</v>
      </c>
      <c r="B9106" s="1" t="s">
        <v>16</v>
      </c>
      <c r="C9106" s="1" t="s">
        <v>190</v>
      </c>
      <c r="D9106" s="5">
        <v>42644</v>
      </c>
      <c r="E9106">
        <v>7</v>
      </c>
      <c r="F9106">
        <v>10</v>
      </c>
      <c r="G9106" s="2">
        <v>960.94</v>
      </c>
      <c r="H9106">
        <v>1</v>
      </c>
      <c r="I9106">
        <v>1</v>
      </c>
      <c r="J9106" s="4">
        <v>1.71</v>
      </c>
      <c r="K9106" s="3">
        <v>1</v>
      </c>
      <c r="L9106" s="1" t="s">
        <v>64</v>
      </c>
    </row>
    <row r="9107" spans="1:12" x14ac:dyDescent="0.3">
      <c r="A9107" s="1" t="s">
        <v>2144</v>
      </c>
      <c r="B9107" s="1" t="s">
        <v>16</v>
      </c>
      <c r="C9107" s="1" t="s">
        <v>190</v>
      </c>
      <c r="D9107" s="5">
        <v>42767</v>
      </c>
      <c r="E9107">
        <v>11</v>
      </c>
      <c r="F9107">
        <v>13</v>
      </c>
      <c r="G9107" s="2">
        <v>688.53</v>
      </c>
      <c r="H9107">
        <v>11</v>
      </c>
      <c r="I9107">
        <v>0</v>
      </c>
      <c r="J9107" s="4">
        <v>3.55</v>
      </c>
      <c r="K9107" s="3">
        <v>0</v>
      </c>
      <c r="L9107" s="1" t="s">
        <v>23</v>
      </c>
    </row>
    <row r="9108" spans="1:12" x14ac:dyDescent="0.3">
      <c r="A9108" s="1" t="s">
        <v>2144</v>
      </c>
      <c r="B9108" s="1" t="s">
        <v>16</v>
      </c>
      <c r="C9108" s="1" t="s">
        <v>190</v>
      </c>
      <c r="D9108" s="5">
        <v>42826</v>
      </c>
      <c r="E9108">
        <v>9</v>
      </c>
      <c r="F9108">
        <v>13</v>
      </c>
      <c r="G9108" s="2">
        <v>1446.02</v>
      </c>
      <c r="H9108">
        <v>9</v>
      </c>
      <c r="I9108">
        <v>2</v>
      </c>
      <c r="J9108" s="4">
        <v>3.22</v>
      </c>
      <c r="K9108" s="3">
        <v>0.22222222222222221</v>
      </c>
      <c r="L9108" s="1" t="s">
        <v>25</v>
      </c>
    </row>
    <row r="9109" spans="1:12" x14ac:dyDescent="0.3">
      <c r="A9109" s="1" t="s">
        <v>2144</v>
      </c>
      <c r="B9109" s="1" t="s">
        <v>16</v>
      </c>
      <c r="C9109" s="1" t="s">
        <v>190</v>
      </c>
      <c r="D9109" s="5">
        <v>42856</v>
      </c>
      <c r="E9109">
        <v>14</v>
      </c>
      <c r="F9109">
        <v>19</v>
      </c>
      <c r="G9109" s="2">
        <v>1607.7</v>
      </c>
      <c r="H9109">
        <v>14</v>
      </c>
      <c r="I9109">
        <v>2</v>
      </c>
      <c r="J9109" s="4">
        <v>4.1500000000000004</v>
      </c>
      <c r="K9109" s="3">
        <v>0.14285714285714285</v>
      </c>
      <c r="L9109" s="1" t="s">
        <v>26</v>
      </c>
    </row>
    <row r="9110" spans="1:12" x14ac:dyDescent="0.3">
      <c r="A9110" s="1" t="s">
        <v>2144</v>
      </c>
      <c r="B9110" s="1" t="s">
        <v>16</v>
      </c>
      <c r="C9110" s="1" t="s">
        <v>190</v>
      </c>
      <c r="D9110" s="5">
        <v>42887</v>
      </c>
      <c r="E9110">
        <v>16</v>
      </c>
      <c r="F9110">
        <v>21</v>
      </c>
      <c r="G9110" s="2">
        <v>1434.01</v>
      </c>
      <c r="H9110">
        <v>16</v>
      </c>
      <c r="I9110">
        <v>0</v>
      </c>
      <c r="J9110" s="4">
        <v>2.69</v>
      </c>
      <c r="K9110" s="3">
        <v>0</v>
      </c>
      <c r="L9110" s="1" t="s">
        <v>27</v>
      </c>
    </row>
    <row r="9111" spans="1:12" x14ac:dyDescent="0.3">
      <c r="A9111" s="1" t="s">
        <v>2144</v>
      </c>
      <c r="B9111" s="1" t="s">
        <v>16</v>
      </c>
      <c r="C9111" s="1" t="s">
        <v>190</v>
      </c>
      <c r="D9111" s="5">
        <v>42917</v>
      </c>
      <c r="E9111">
        <v>13</v>
      </c>
      <c r="F9111">
        <v>16</v>
      </c>
      <c r="G9111" s="2">
        <v>1606.62</v>
      </c>
      <c r="H9111">
        <v>13</v>
      </c>
      <c r="I9111">
        <v>1</v>
      </c>
      <c r="J9111" s="4">
        <v>4.67</v>
      </c>
      <c r="K9111" s="3">
        <v>7.6923076923076927E-2</v>
      </c>
      <c r="L9111" s="1" t="s">
        <v>28</v>
      </c>
    </row>
    <row r="9112" spans="1:12" x14ac:dyDescent="0.3">
      <c r="A9112" s="1" t="s">
        <v>2144</v>
      </c>
      <c r="B9112" s="1" t="s">
        <v>16</v>
      </c>
      <c r="C9112" s="1" t="s">
        <v>190</v>
      </c>
      <c r="D9112" s="5">
        <v>42948</v>
      </c>
      <c r="E9112">
        <v>19</v>
      </c>
      <c r="F9112">
        <v>24</v>
      </c>
      <c r="G9112" s="2">
        <v>2026.98</v>
      </c>
      <c r="H9112">
        <v>19</v>
      </c>
      <c r="I9112">
        <v>1</v>
      </c>
      <c r="J9112" s="4">
        <v>3.87</v>
      </c>
      <c r="K9112" s="3">
        <v>5.2631578947368418E-2</v>
      </c>
      <c r="L9112" s="1" t="s">
        <v>29</v>
      </c>
    </row>
    <row r="9113" spans="1:12" x14ac:dyDescent="0.3">
      <c r="A9113" s="1" t="s">
        <v>2144</v>
      </c>
      <c r="B9113" s="1" t="s">
        <v>16</v>
      </c>
      <c r="C9113" s="1" t="s">
        <v>190</v>
      </c>
      <c r="D9113" s="5">
        <v>42979</v>
      </c>
      <c r="E9113">
        <v>11</v>
      </c>
      <c r="F9113">
        <v>19</v>
      </c>
      <c r="G9113" s="2">
        <v>2005.41</v>
      </c>
      <c r="H9113">
        <v>11</v>
      </c>
      <c r="I9113">
        <v>1</v>
      </c>
      <c r="J9113" s="4">
        <v>3.91</v>
      </c>
      <c r="K9113" s="3">
        <v>9.0909090909090912E-2</v>
      </c>
      <c r="L9113" s="1" t="s">
        <v>18</v>
      </c>
    </row>
    <row r="9114" spans="1:12" x14ac:dyDescent="0.3">
      <c r="A9114" s="1" t="s">
        <v>2144</v>
      </c>
      <c r="B9114" s="1" t="s">
        <v>16</v>
      </c>
      <c r="C9114" s="1" t="s">
        <v>190</v>
      </c>
      <c r="D9114" s="5">
        <v>43009</v>
      </c>
      <c r="E9114">
        <v>25</v>
      </c>
      <c r="F9114">
        <v>35</v>
      </c>
      <c r="G9114" s="2">
        <v>2844.34</v>
      </c>
      <c r="H9114">
        <v>23</v>
      </c>
      <c r="I9114">
        <v>0</v>
      </c>
      <c r="J9114" s="4">
        <v>3.08</v>
      </c>
      <c r="K9114" s="3">
        <v>0</v>
      </c>
      <c r="L9114" s="1" t="s">
        <v>19</v>
      </c>
    </row>
    <row r="9115" spans="1:12" x14ac:dyDescent="0.3">
      <c r="A9115" s="1" t="s">
        <v>2144</v>
      </c>
      <c r="B9115" s="1" t="s">
        <v>16</v>
      </c>
      <c r="C9115" s="1" t="s">
        <v>190</v>
      </c>
      <c r="D9115" s="5">
        <v>43040</v>
      </c>
      <c r="E9115">
        <v>49</v>
      </c>
      <c r="F9115">
        <v>57</v>
      </c>
      <c r="G9115" s="2">
        <v>4018.68</v>
      </c>
      <c r="H9115">
        <v>48</v>
      </c>
      <c r="I9115">
        <v>5</v>
      </c>
      <c r="J9115" s="4">
        <v>3.79</v>
      </c>
      <c r="K9115" s="3">
        <v>0.10416666666666667</v>
      </c>
      <c r="L9115" s="1" t="s">
        <v>30</v>
      </c>
    </row>
    <row r="9116" spans="1:12" x14ac:dyDescent="0.3">
      <c r="A9116" s="1" t="s">
        <v>2144</v>
      </c>
      <c r="B9116" s="1" t="s">
        <v>16</v>
      </c>
      <c r="C9116" s="1" t="s">
        <v>190</v>
      </c>
      <c r="D9116" s="5">
        <v>43070</v>
      </c>
      <c r="E9116">
        <v>15</v>
      </c>
      <c r="F9116">
        <v>20</v>
      </c>
      <c r="G9116" s="2">
        <v>1132.42</v>
      </c>
      <c r="H9116">
        <v>15</v>
      </c>
      <c r="I9116">
        <v>0</v>
      </c>
      <c r="J9116" s="4">
        <v>4.13</v>
      </c>
      <c r="K9116" s="3">
        <v>0</v>
      </c>
      <c r="L9116" s="1" t="s">
        <v>31</v>
      </c>
    </row>
    <row r="9117" spans="1:12" x14ac:dyDescent="0.3">
      <c r="A9117" s="1" t="s">
        <v>2144</v>
      </c>
      <c r="B9117" s="1" t="s">
        <v>16</v>
      </c>
      <c r="C9117" s="1" t="s">
        <v>190</v>
      </c>
      <c r="D9117" s="5">
        <v>43101</v>
      </c>
      <c r="E9117">
        <v>35</v>
      </c>
      <c r="F9117">
        <v>45</v>
      </c>
      <c r="G9117" s="2">
        <v>2676.51</v>
      </c>
      <c r="H9117">
        <v>35</v>
      </c>
      <c r="I9117">
        <v>1</v>
      </c>
      <c r="J9117" s="4">
        <v>4.29</v>
      </c>
      <c r="K9117" s="3">
        <v>2.8571428571428571E-2</v>
      </c>
      <c r="L9117" s="1" t="s">
        <v>32</v>
      </c>
    </row>
    <row r="9118" spans="1:12" x14ac:dyDescent="0.3">
      <c r="A9118" s="1" t="s">
        <v>2144</v>
      </c>
      <c r="B9118" s="1" t="s">
        <v>16</v>
      </c>
      <c r="C9118" s="1" t="s">
        <v>190</v>
      </c>
      <c r="D9118" s="5">
        <v>43132</v>
      </c>
      <c r="E9118">
        <v>43</v>
      </c>
      <c r="F9118">
        <v>73</v>
      </c>
      <c r="G9118" s="2">
        <v>3184.51</v>
      </c>
      <c r="H9118">
        <v>41</v>
      </c>
      <c r="I9118">
        <v>8</v>
      </c>
      <c r="J9118" s="4">
        <v>3.14</v>
      </c>
      <c r="K9118" s="3">
        <v>0.1951219512195122</v>
      </c>
      <c r="L9118" s="1" t="s">
        <v>33</v>
      </c>
    </row>
    <row r="9119" spans="1:12" x14ac:dyDescent="0.3">
      <c r="A9119" s="1" t="s">
        <v>2144</v>
      </c>
      <c r="B9119" s="1" t="s">
        <v>16</v>
      </c>
      <c r="C9119" s="1" t="s">
        <v>190</v>
      </c>
      <c r="D9119" s="5">
        <v>43160</v>
      </c>
      <c r="E9119">
        <v>31</v>
      </c>
      <c r="F9119">
        <v>45</v>
      </c>
      <c r="G9119" s="2">
        <v>2873.92</v>
      </c>
      <c r="H9119">
        <v>31</v>
      </c>
      <c r="I9119">
        <v>10</v>
      </c>
      <c r="J9119" s="4">
        <v>3.35</v>
      </c>
      <c r="K9119" s="3">
        <v>0.32258064516129031</v>
      </c>
      <c r="L9119" s="1" t="s">
        <v>34</v>
      </c>
    </row>
    <row r="9120" spans="1:12" x14ac:dyDescent="0.3">
      <c r="A9120" s="1" t="s">
        <v>2144</v>
      </c>
      <c r="B9120" s="1" t="s">
        <v>16</v>
      </c>
      <c r="C9120" s="1" t="s">
        <v>190</v>
      </c>
      <c r="D9120" s="5">
        <v>43191</v>
      </c>
      <c r="E9120">
        <v>4</v>
      </c>
      <c r="F9120">
        <v>4</v>
      </c>
      <c r="G9120" s="2">
        <v>233.14</v>
      </c>
      <c r="H9120">
        <v>4</v>
      </c>
      <c r="I9120">
        <v>0</v>
      </c>
      <c r="J9120" s="4">
        <v>4.25</v>
      </c>
      <c r="K9120" s="3">
        <v>0</v>
      </c>
      <c r="L9120" s="1" t="s">
        <v>35</v>
      </c>
    </row>
    <row r="9121" spans="1:12" x14ac:dyDescent="0.3">
      <c r="A9121" s="1" t="s">
        <v>2144</v>
      </c>
      <c r="B9121" s="1" t="s">
        <v>16</v>
      </c>
      <c r="C9121" s="1" t="s">
        <v>190</v>
      </c>
      <c r="D9121" s="5">
        <v>43221</v>
      </c>
      <c r="E9121">
        <v>8</v>
      </c>
      <c r="F9121">
        <v>8</v>
      </c>
      <c r="G9121" s="2">
        <v>471.74</v>
      </c>
      <c r="H9121">
        <v>7</v>
      </c>
      <c r="I9121">
        <v>0</v>
      </c>
      <c r="J9121" s="4">
        <v>4.13</v>
      </c>
      <c r="K9121" s="3">
        <v>0</v>
      </c>
      <c r="L9121" s="1" t="s">
        <v>46</v>
      </c>
    </row>
    <row r="9122" spans="1:12" x14ac:dyDescent="0.3">
      <c r="A9122" s="1" t="s">
        <v>2144</v>
      </c>
      <c r="B9122" s="1" t="s">
        <v>16</v>
      </c>
      <c r="C9122" s="1" t="s">
        <v>190</v>
      </c>
      <c r="D9122" s="5">
        <v>43252</v>
      </c>
      <c r="E9122">
        <v>6</v>
      </c>
      <c r="F9122">
        <v>6</v>
      </c>
      <c r="G9122" s="2">
        <v>342.38</v>
      </c>
      <c r="H9122">
        <v>6</v>
      </c>
      <c r="I9122">
        <v>0</v>
      </c>
      <c r="J9122" s="4">
        <v>4.67</v>
      </c>
      <c r="K9122" s="3">
        <v>0</v>
      </c>
      <c r="L9122" s="1" t="s">
        <v>36</v>
      </c>
    </row>
    <row r="9123" spans="1:12" x14ac:dyDescent="0.3">
      <c r="A9123" s="1" t="s">
        <v>2145</v>
      </c>
      <c r="B9123" s="1" t="s">
        <v>16</v>
      </c>
      <c r="C9123" s="1" t="s">
        <v>51</v>
      </c>
      <c r="D9123" s="5">
        <v>43221</v>
      </c>
      <c r="E9123">
        <v>1</v>
      </c>
      <c r="F9123">
        <v>1</v>
      </c>
      <c r="G9123" s="2">
        <v>118.26</v>
      </c>
      <c r="H9123">
        <v>1</v>
      </c>
      <c r="I9123">
        <v>0</v>
      </c>
      <c r="J9123" s="4">
        <v>5</v>
      </c>
      <c r="K9123" s="3">
        <v>0</v>
      </c>
      <c r="L9123" s="1" t="s">
        <v>46</v>
      </c>
    </row>
    <row r="9124" spans="1:12" x14ac:dyDescent="0.3">
      <c r="A9124" s="1" t="s">
        <v>2145</v>
      </c>
      <c r="B9124" s="1" t="s">
        <v>16</v>
      </c>
      <c r="C9124" s="1" t="s">
        <v>51</v>
      </c>
      <c r="D9124" s="5">
        <v>43282</v>
      </c>
      <c r="E9124">
        <v>1</v>
      </c>
      <c r="F9124">
        <v>1</v>
      </c>
      <c r="G9124" s="2">
        <v>57.88</v>
      </c>
      <c r="H9124">
        <v>1</v>
      </c>
      <c r="I9124">
        <v>0</v>
      </c>
      <c r="J9124" s="4">
        <v>5</v>
      </c>
      <c r="K9124" s="3">
        <v>0</v>
      </c>
      <c r="L9124" s="1" t="s">
        <v>37</v>
      </c>
    </row>
    <row r="9125" spans="1:12" x14ac:dyDescent="0.3">
      <c r="A9125" s="1" t="s">
        <v>2146</v>
      </c>
      <c r="B9125" s="1" t="s">
        <v>470</v>
      </c>
      <c r="C9125" s="1" t="s">
        <v>471</v>
      </c>
      <c r="D9125" s="5">
        <v>43191</v>
      </c>
      <c r="E9125">
        <v>3</v>
      </c>
      <c r="F9125">
        <v>3</v>
      </c>
      <c r="G9125" s="2">
        <v>272.2</v>
      </c>
      <c r="H9125">
        <v>3</v>
      </c>
      <c r="I9125">
        <v>0</v>
      </c>
      <c r="J9125" s="4">
        <v>4.67</v>
      </c>
      <c r="K9125" s="3">
        <v>0</v>
      </c>
      <c r="L9125" s="1" t="s">
        <v>35</v>
      </c>
    </row>
    <row r="9126" spans="1:12" x14ac:dyDescent="0.3">
      <c r="A9126" s="1" t="s">
        <v>2146</v>
      </c>
      <c r="B9126" s="1" t="s">
        <v>470</v>
      </c>
      <c r="C9126" s="1" t="s">
        <v>471</v>
      </c>
      <c r="D9126" s="5">
        <v>43221</v>
      </c>
      <c r="E9126">
        <v>4</v>
      </c>
      <c r="F9126">
        <v>5</v>
      </c>
      <c r="G9126" s="2">
        <v>273.08999999999997</v>
      </c>
      <c r="H9126">
        <v>4</v>
      </c>
      <c r="I9126">
        <v>0</v>
      </c>
      <c r="J9126" s="4">
        <v>4.75</v>
      </c>
      <c r="K9126" s="3">
        <v>0</v>
      </c>
      <c r="L9126" s="1" t="s">
        <v>46</v>
      </c>
    </row>
    <row r="9127" spans="1:12" x14ac:dyDescent="0.3">
      <c r="A9127" s="1" t="s">
        <v>2146</v>
      </c>
      <c r="B9127" s="1" t="s">
        <v>470</v>
      </c>
      <c r="C9127" s="1" t="s">
        <v>471</v>
      </c>
      <c r="D9127" s="5">
        <v>43252</v>
      </c>
      <c r="E9127">
        <v>2</v>
      </c>
      <c r="F9127">
        <v>2</v>
      </c>
      <c r="G9127" s="2">
        <v>234.78</v>
      </c>
      <c r="H9127">
        <v>2</v>
      </c>
      <c r="I9127">
        <v>0</v>
      </c>
      <c r="J9127" s="4">
        <v>4.5</v>
      </c>
      <c r="K9127" s="3">
        <v>0</v>
      </c>
      <c r="L9127" s="1" t="s">
        <v>36</v>
      </c>
    </row>
    <row r="9128" spans="1:12" x14ac:dyDescent="0.3">
      <c r="A9128" s="1" t="s">
        <v>2146</v>
      </c>
      <c r="B9128" s="1" t="s">
        <v>470</v>
      </c>
      <c r="C9128" s="1" t="s">
        <v>471</v>
      </c>
      <c r="D9128" s="5">
        <v>43282</v>
      </c>
      <c r="E9128">
        <v>1</v>
      </c>
      <c r="F9128">
        <v>1</v>
      </c>
      <c r="G9128" s="2">
        <v>74.19</v>
      </c>
      <c r="H9128">
        <v>1</v>
      </c>
      <c r="I9128">
        <v>0</v>
      </c>
      <c r="J9128" s="4">
        <v>5</v>
      </c>
      <c r="K9128" s="3">
        <v>0</v>
      </c>
      <c r="L9128" s="1" t="s">
        <v>37</v>
      </c>
    </row>
    <row r="9129" spans="1:12" x14ac:dyDescent="0.3">
      <c r="A9129" s="1" t="s">
        <v>2147</v>
      </c>
      <c r="B9129" s="1" t="s">
        <v>16</v>
      </c>
      <c r="C9129" s="1" t="s">
        <v>51</v>
      </c>
      <c r="D9129" s="5">
        <v>43252</v>
      </c>
      <c r="E9129">
        <v>2</v>
      </c>
      <c r="F9129">
        <v>2</v>
      </c>
      <c r="G9129" s="2">
        <v>274.31</v>
      </c>
      <c r="H9129">
        <v>2</v>
      </c>
      <c r="I9129">
        <v>0</v>
      </c>
      <c r="J9129" s="4">
        <v>2.5</v>
      </c>
      <c r="K9129" s="3">
        <v>0</v>
      </c>
      <c r="L9129" s="1" t="s">
        <v>36</v>
      </c>
    </row>
    <row r="9130" spans="1:12" x14ac:dyDescent="0.3">
      <c r="A9130" s="1" t="s">
        <v>2147</v>
      </c>
      <c r="B9130" s="1" t="s">
        <v>16</v>
      </c>
      <c r="C9130" s="1" t="s">
        <v>51</v>
      </c>
      <c r="D9130" s="5">
        <v>43282</v>
      </c>
      <c r="E9130">
        <v>4</v>
      </c>
      <c r="F9130">
        <v>4</v>
      </c>
      <c r="G9130" s="2">
        <v>425.43</v>
      </c>
      <c r="H9130">
        <v>4</v>
      </c>
      <c r="I9130">
        <v>0</v>
      </c>
      <c r="J9130" s="4">
        <v>5</v>
      </c>
      <c r="K9130" s="3">
        <v>0</v>
      </c>
      <c r="L9130" s="1" t="s">
        <v>37</v>
      </c>
    </row>
    <row r="9131" spans="1:12" x14ac:dyDescent="0.3">
      <c r="A9131" s="1" t="s">
        <v>2148</v>
      </c>
      <c r="B9131" s="1" t="s">
        <v>16</v>
      </c>
      <c r="C9131" s="1" t="s">
        <v>51</v>
      </c>
      <c r="D9131" s="5">
        <v>42644</v>
      </c>
      <c r="E9131">
        <v>4</v>
      </c>
      <c r="F9131">
        <v>5</v>
      </c>
      <c r="G9131" s="2">
        <v>213.98</v>
      </c>
      <c r="H9131">
        <v>4</v>
      </c>
      <c r="I9131">
        <v>0</v>
      </c>
      <c r="J9131" s="4">
        <v>3.25</v>
      </c>
      <c r="K9131" s="3">
        <v>0</v>
      </c>
      <c r="L9131" s="1" t="s">
        <v>64</v>
      </c>
    </row>
    <row r="9132" spans="1:12" x14ac:dyDescent="0.3">
      <c r="A9132" s="1" t="s">
        <v>2148</v>
      </c>
      <c r="B9132" s="1" t="s">
        <v>16</v>
      </c>
      <c r="C9132" s="1" t="s">
        <v>51</v>
      </c>
      <c r="D9132" s="5">
        <v>42736</v>
      </c>
      <c r="E9132">
        <v>3</v>
      </c>
      <c r="F9132">
        <v>4</v>
      </c>
      <c r="G9132" s="2">
        <v>109.86</v>
      </c>
      <c r="H9132">
        <v>3</v>
      </c>
      <c r="I9132">
        <v>0</v>
      </c>
      <c r="J9132" s="4">
        <v>4.67</v>
      </c>
      <c r="K9132" s="3">
        <v>0</v>
      </c>
      <c r="L9132" s="1" t="s">
        <v>45</v>
      </c>
    </row>
    <row r="9133" spans="1:12" x14ac:dyDescent="0.3">
      <c r="A9133" s="1" t="s">
        <v>2148</v>
      </c>
      <c r="B9133" s="1" t="s">
        <v>16</v>
      </c>
      <c r="C9133" s="1" t="s">
        <v>51</v>
      </c>
      <c r="D9133" s="5">
        <v>42767</v>
      </c>
      <c r="E9133">
        <v>9</v>
      </c>
      <c r="F9133">
        <v>10</v>
      </c>
      <c r="G9133" s="2">
        <v>291.19</v>
      </c>
      <c r="H9133">
        <v>8</v>
      </c>
      <c r="I9133">
        <v>2</v>
      </c>
      <c r="J9133" s="4">
        <v>3.56</v>
      </c>
      <c r="K9133" s="3">
        <v>0.25</v>
      </c>
      <c r="L9133" s="1" t="s">
        <v>23</v>
      </c>
    </row>
    <row r="9134" spans="1:12" x14ac:dyDescent="0.3">
      <c r="A9134" s="1" t="s">
        <v>2148</v>
      </c>
      <c r="B9134" s="1" t="s">
        <v>16</v>
      </c>
      <c r="C9134" s="1" t="s">
        <v>51</v>
      </c>
      <c r="D9134" s="5">
        <v>42826</v>
      </c>
      <c r="E9134">
        <v>1</v>
      </c>
      <c r="F9134">
        <v>1</v>
      </c>
      <c r="G9134" s="2">
        <v>44.42</v>
      </c>
      <c r="H9134">
        <v>1</v>
      </c>
      <c r="I9134">
        <v>1</v>
      </c>
      <c r="J9134" s="4">
        <v>4</v>
      </c>
      <c r="K9134" s="3">
        <v>1</v>
      </c>
      <c r="L9134" s="1" t="s">
        <v>25</v>
      </c>
    </row>
    <row r="9135" spans="1:12" x14ac:dyDescent="0.3">
      <c r="A9135" s="1" t="s">
        <v>2149</v>
      </c>
      <c r="B9135" s="1" t="s">
        <v>16</v>
      </c>
      <c r="C9135" s="1" t="s">
        <v>127</v>
      </c>
      <c r="D9135" s="5">
        <v>42887</v>
      </c>
      <c r="E9135">
        <v>1</v>
      </c>
      <c r="F9135">
        <v>1</v>
      </c>
      <c r="G9135" s="2">
        <v>88.65</v>
      </c>
      <c r="H9135">
        <v>1</v>
      </c>
      <c r="I9135">
        <v>0</v>
      </c>
      <c r="J9135" s="4">
        <v>5</v>
      </c>
      <c r="K9135" s="3">
        <v>0</v>
      </c>
      <c r="L9135" s="1" t="s">
        <v>27</v>
      </c>
    </row>
    <row r="9136" spans="1:12" x14ac:dyDescent="0.3">
      <c r="A9136" s="1" t="s">
        <v>2149</v>
      </c>
      <c r="B9136" s="1" t="s">
        <v>16</v>
      </c>
      <c r="C9136" s="1" t="s">
        <v>127</v>
      </c>
      <c r="D9136" s="5">
        <v>42979</v>
      </c>
      <c r="E9136">
        <v>1</v>
      </c>
      <c r="F9136">
        <v>1</v>
      </c>
      <c r="G9136" s="2">
        <v>673.47</v>
      </c>
      <c r="H9136">
        <v>1</v>
      </c>
      <c r="I9136">
        <v>0</v>
      </c>
      <c r="J9136" s="4">
        <v>1</v>
      </c>
      <c r="K9136" s="3">
        <v>0</v>
      </c>
      <c r="L9136" s="1" t="s">
        <v>18</v>
      </c>
    </row>
    <row r="9137" spans="1:12" x14ac:dyDescent="0.3">
      <c r="A9137" s="1" t="s">
        <v>2149</v>
      </c>
      <c r="B9137" s="1" t="s">
        <v>16</v>
      </c>
      <c r="C9137" s="1" t="s">
        <v>127</v>
      </c>
      <c r="D9137" s="5">
        <v>43040</v>
      </c>
      <c r="E9137">
        <v>2</v>
      </c>
      <c r="F9137">
        <v>2</v>
      </c>
      <c r="G9137" s="2">
        <v>456.84</v>
      </c>
      <c r="H9137">
        <v>2</v>
      </c>
      <c r="I9137">
        <v>0</v>
      </c>
      <c r="J9137" s="4">
        <v>3</v>
      </c>
      <c r="K9137" s="3">
        <v>0</v>
      </c>
      <c r="L9137" s="1" t="s">
        <v>30</v>
      </c>
    </row>
    <row r="9138" spans="1:12" x14ac:dyDescent="0.3">
      <c r="A9138" s="1" t="s">
        <v>2149</v>
      </c>
      <c r="B9138" s="1" t="s">
        <v>16</v>
      </c>
      <c r="C9138" s="1" t="s">
        <v>127</v>
      </c>
      <c r="D9138" s="5">
        <v>43070</v>
      </c>
      <c r="E9138">
        <v>1</v>
      </c>
      <c r="F9138">
        <v>1</v>
      </c>
      <c r="G9138" s="2">
        <v>115.96</v>
      </c>
      <c r="H9138">
        <v>1</v>
      </c>
      <c r="I9138">
        <v>0</v>
      </c>
      <c r="J9138" s="4"/>
      <c r="K9138" s="3">
        <v>0</v>
      </c>
      <c r="L9138" s="1" t="s">
        <v>31</v>
      </c>
    </row>
    <row r="9139" spans="1:12" x14ac:dyDescent="0.3">
      <c r="A9139" s="1" t="s">
        <v>2149</v>
      </c>
      <c r="B9139" s="1" t="s">
        <v>16</v>
      </c>
      <c r="C9139" s="1" t="s">
        <v>127</v>
      </c>
      <c r="D9139" s="5">
        <v>43101</v>
      </c>
      <c r="E9139">
        <v>1</v>
      </c>
      <c r="F9139">
        <v>1</v>
      </c>
      <c r="G9139" s="2">
        <v>106.77</v>
      </c>
      <c r="H9139">
        <v>1</v>
      </c>
      <c r="I9139">
        <v>0</v>
      </c>
      <c r="J9139" s="4">
        <v>5</v>
      </c>
      <c r="K9139" s="3">
        <v>0</v>
      </c>
      <c r="L9139" s="1" t="s">
        <v>32</v>
      </c>
    </row>
    <row r="9140" spans="1:12" x14ac:dyDescent="0.3">
      <c r="A9140" s="1" t="s">
        <v>2149</v>
      </c>
      <c r="B9140" s="1" t="s">
        <v>16</v>
      </c>
      <c r="C9140" s="1" t="s">
        <v>127</v>
      </c>
      <c r="D9140" s="5">
        <v>43132</v>
      </c>
      <c r="E9140">
        <v>1</v>
      </c>
      <c r="F9140">
        <v>1</v>
      </c>
      <c r="G9140" s="2">
        <v>98.51</v>
      </c>
      <c r="H9140">
        <v>0</v>
      </c>
      <c r="I9140">
        <v>0</v>
      </c>
      <c r="J9140" s="4">
        <v>1</v>
      </c>
      <c r="K9140" s="3"/>
      <c r="L9140" s="1" t="s">
        <v>33</v>
      </c>
    </row>
    <row r="9141" spans="1:12" x14ac:dyDescent="0.3">
      <c r="A9141" s="1" t="s">
        <v>2150</v>
      </c>
      <c r="B9141" s="1" t="s">
        <v>16</v>
      </c>
      <c r="C9141" s="1" t="s">
        <v>51</v>
      </c>
      <c r="D9141" s="5">
        <v>43132</v>
      </c>
      <c r="E9141">
        <v>2</v>
      </c>
      <c r="F9141">
        <v>5</v>
      </c>
      <c r="G9141" s="2">
        <v>235.25</v>
      </c>
      <c r="H9141">
        <v>2</v>
      </c>
      <c r="I9141">
        <v>0</v>
      </c>
      <c r="J9141" s="4">
        <v>4</v>
      </c>
      <c r="K9141" s="3">
        <v>0</v>
      </c>
      <c r="L9141" s="1" t="s">
        <v>33</v>
      </c>
    </row>
    <row r="9142" spans="1:12" x14ac:dyDescent="0.3">
      <c r="A9142" s="1" t="s">
        <v>2151</v>
      </c>
      <c r="B9142" s="1" t="s">
        <v>16</v>
      </c>
      <c r="C9142" s="1" t="s">
        <v>2152</v>
      </c>
      <c r="D9142" s="5">
        <v>43191</v>
      </c>
      <c r="E9142">
        <v>2</v>
      </c>
      <c r="F9142">
        <v>2</v>
      </c>
      <c r="G9142" s="2">
        <v>777.13</v>
      </c>
      <c r="H9142">
        <v>1</v>
      </c>
      <c r="I9142">
        <v>0</v>
      </c>
      <c r="J9142" s="4">
        <v>3</v>
      </c>
      <c r="K9142" s="3">
        <v>0</v>
      </c>
      <c r="L9142" s="1" t="s">
        <v>35</v>
      </c>
    </row>
    <row r="9143" spans="1:12" x14ac:dyDescent="0.3">
      <c r="A9143" s="1" t="s">
        <v>2153</v>
      </c>
      <c r="B9143" s="1" t="s">
        <v>57</v>
      </c>
      <c r="C9143" s="1" t="s">
        <v>83</v>
      </c>
      <c r="D9143" s="5">
        <v>43282</v>
      </c>
      <c r="E9143">
        <v>7</v>
      </c>
      <c r="F9143">
        <v>7</v>
      </c>
      <c r="G9143" s="2">
        <v>430.54</v>
      </c>
      <c r="H9143">
        <v>7</v>
      </c>
      <c r="I9143">
        <v>0</v>
      </c>
      <c r="J9143" s="4">
        <v>2.33</v>
      </c>
      <c r="K9143" s="3">
        <v>0</v>
      </c>
      <c r="L9143" s="1" t="s">
        <v>37</v>
      </c>
    </row>
    <row r="9144" spans="1:12" x14ac:dyDescent="0.3">
      <c r="A9144" s="1" t="s">
        <v>2153</v>
      </c>
      <c r="B9144" s="1" t="s">
        <v>57</v>
      </c>
      <c r="C9144" s="1" t="s">
        <v>83</v>
      </c>
      <c r="D9144" s="5">
        <v>43313</v>
      </c>
      <c r="E9144">
        <v>1</v>
      </c>
      <c r="F9144">
        <v>1</v>
      </c>
      <c r="G9144" s="2">
        <v>69.540000000000006</v>
      </c>
      <c r="H9144">
        <v>1</v>
      </c>
      <c r="I9144">
        <v>0</v>
      </c>
      <c r="J9144" s="4">
        <v>5</v>
      </c>
      <c r="K9144" s="3">
        <v>0</v>
      </c>
      <c r="L9144" s="1" t="s">
        <v>49</v>
      </c>
    </row>
    <row r="9145" spans="1:12" x14ac:dyDescent="0.3">
      <c r="A9145" s="1" t="s">
        <v>2154</v>
      </c>
      <c r="B9145" s="1" t="s">
        <v>90</v>
      </c>
      <c r="C9145" s="1" t="s">
        <v>2155</v>
      </c>
      <c r="D9145" s="5">
        <v>43221</v>
      </c>
      <c r="E9145">
        <v>3</v>
      </c>
      <c r="F9145">
        <v>4</v>
      </c>
      <c r="G9145" s="2">
        <v>433.56</v>
      </c>
      <c r="H9145">
        <v>3</v>
      </c>
      <c r="I9145">
        <v>0</v>
      </c>
      <c r="J9145" s="4">
        <v>3</v>
      </c>
      <c r="K9145" s="3">
        <v>0</v>
      </c>
      <c r="L9145" s="1" t="s">
        <v>46</v>
      </c>
    </row>
    <row r="9146" spans="1:12" x14ac:dyDescent="0.3">
      <c r="A9146" s="1" t="s">
        <v>2154</v>
      </c>
      <c r="B9146" s="1" t="s">
        <v>90</v>
      </c>
      <c r="C9146" s="1" t="s">
        <v>2155</v>
      </c>
      <c r="D9146" s="5">
        <v>43252</v>
      </c>
      <c r="E9146">
        <v>3</v>
      </c>
      <c r="F9146">
        <v>3</v>
      </c>
      <c r="G9146" s="2">
        <v>395.9</v>
      </c>
      <c r="H9146">
        <v>3</v>
      </c>
      <c r="I9146">
        <v>0</v>
      </c>
      <c r="J9146" s="4">
        <v>4.67</v>
      </c>
      <c r="K9146" s="3">
        <v>0</v>
      </c>
      <c r="L9146" s="1" t="s">
        <v>36</v>
      </c>
    </row>
    <row r="9147" spans="1:12" x14ac:dyDescent="0.3">
      <c r="A9147" s="1" t="s">
        <v>2154</v>
      </c>
      <c r="B9147" s="1" t="s">
        <v>90</v>
      </c>
      <c r="C9147" s="1" t="s">
        <v>2155</v>
      </c>
      <c r="D9147" s="5">
        <v>43282</v>
      </c>
      <c r="E9147">
        <v>1</v>
      </c>
      <c r="F9147">
        <v>1</v>
      </c>
      <c r="G9147" s="2">
        <v>87.48</v>
      </c>
      <c r="H9147">
        <v>1</v>
      </c>
      <c r="I9147">
        <v>0</v>
      </c>
      <c r="J9147" s="4">
        <v>5</v>
      </c>
      <c r="K9147" s="3">
        <v>0</v>
      </c>
      <c r="L9147" s="1" t="s">
        <v>37</v>
      </c>
    </row>
    <row r="9148" spans="1:12" x14ac:dyDescent="0.3">
      <c r="A9148" s="1" t="s">
        <v>2154</v>
      </c>
      <c r="B9148" s="1" t="s">
        <v>90</v>
      </c>
      <c r="C9148" s="1" t="s">
        <v>2155</v>
      </c>
      <c r="D9148" s="5">
        <v>43313</v>
      </c>
      <c r="E9148">
        <v>4</v>
      </c>
      <c r="F9148">
        <v>4</v>
      </c>
      <c r="G9148" s="2">
        <v>401.77</v>
      </c>
      <c r="H9148">
        <v>4</v>
      </c>
      <c r="I9148">
        <v>0</v>
      </c>
      <c r="J9148" s="4">
        <v>4.75</v>
      </c>
      <c r="K9148" s="3">
        <v>0</v>
      </c>
      <c r="L9148" s="1" t="s">
        <v>49</v>
      </c>
    </row>
    <row r="9149" spans="1:12" x14ac:dyDescent="0.3">
      <c r="A9149" s="1" t="s">
        <v>2156</v>
      </c>
      <c r="B9149" s="1" t="s">
        <v>16</v>
      </c>
      <c r="C9149" s="1" t="s">
        <v>51</v>
      </c>
      <c r="D9149" s="5">
        <v>43070</v>
      </c>
      <c r="E9149">
        <v>4</v>
      </c>
      <c r="F9149">
        <v>4</v>
      </c>
      <c r="G9149" s="2">
        <v>267.56</v>
      </c>
      <c r="H9149">
        <v>4</v>
      </c>
      <c r="I9149">
        <v>0</v>
      </c>
      <c r="J9149" s="4">
        <v>4.75</v>
      </c>
      <c r="K9149" s="3">
        <v>0</v>
      </c>
      <c r="L9149" s="1" t="s">
        <v>31</v>
      </c>
    </row>
    <row r="9150" spans="1:12" x14ac:dyDescent="0.3">
      <c r="A9150" s="1" t="s">
        <v>2156</v>
      </c>
      <c r="B9150" s="1" t="s">
        <v>16</v>
      </c>
      <c r="C9150" s="1" t="s">
        <v>51</v>
      </c>
      <c r="D9150" s="5">
        <v>43101</v>
      </c>
      <c r="E9150">
        <v>5</v>
      </c>
      <c r="F9150">
        <v>5</v>
      </c>
      <c r="G9150" s="2">
        <v>429.52</v>
      </c>
      <c r="H9150">
        <v>5</v>
      </c>
      <c r="I9150">
        <v>1</v>
      </c>
      <c r="J9150" s="4">
        <v>4.4000000000000004</v>
      </c>
      <c r="K9150" s="3">
        <v>0.2</v>
      </c>
      <c r="L9150" s="1" t="s">
        <v>32</v>
      </c>
    </row>
    <row r="9151" spans="1:12" x14ac:dyDescent="0.3">
      <c r="A9151" s="1" t="s">
        <v>2156</v>
      </c>
      <c r="B9151" s="1" t="s">
        <v>16</v>
      </c>
      <c r="C9151" s="1" t="s">
        <v>51</v>
      </c>
      <c r="D9151" s="5">
        <v>43132</v>
      </c>
      <c r="E9151">
        <v>10</v>
      </c>
      <c r="F9151">
        <v>11</v>
      </c>
      <c r="G9151" s="2">
        <v>853.72</v>
      </c>
      <c r="H9151">
        <v>10</v>
      </c>
      <c r="I9151">
        <v>0</v>
      </c>
      <c r="J9151" s="4">
        <v>4.8</v>
      </c>
      <c r="K9151" s="3">
        <v>0</v>
      </c>
      <c r="L9151" s="1" t="s">
        <v>33</v>
      </c>
    </row>
    <row r="9152" spans="1:12" x14ac:dyDescent="0.3">
      <c r="A9152" s="1" t="s">
        <v>2156</v>
      </c>
      <c r="B9152" s="1" t="s">
        <v>16</v>
      </c>
      <c r="C9152" s="1" t="s">
        <v>51</v>
      </c>
      <c r="D9152" s="5">
        <v>43160</v>
      </c>
      <c r="E9152">
        <v>11</v>
      </c>
      <c r="F9152">
        <v>11</v>
      </c>
      <c r="G9152" s="2">
        <v>911.57</v>
      </c>
      <c r="H9152">
        <v>11</v>
      </c>
      <c r="I9152">
        <v>3</v>
      </c>
      <c r="J9152" s="4">
        <v>4.3600000000000003</v>
      </c>
      <c r="K9152" s="3">
        <v>0.27272727272727271</v>
      </c>
      <c r="L9152" s="1" t="s">
        <v>34</v>
      </c>
    </row>
    <row r="9153" spans="1:12" x14ac:dyDescent="0.3">
      <c r="A9153" s="1" t="s">
        <v>2156</v>
      </c>
      <c r="B9153" s="1" t="s">
        <v>16</v>
      </c>
      <c r="C9153" s="1" t="s">
        <v>51</v>
      </c>
      <c r="D9153" s="5">
        <v>43191</v>
      </c>
      <c r="E9153">
        <v>10</v>
      </c>
      <c r="F9153">
        <v>12</v>
      </c>
      <c r="G9153" s="2">
        <v>779.67</v>
      </c>
      <c r="H9153">
        <v>10</v>
      </c>
      <c r="I9153">
        <v>0</v>
      </c>
      <c r="J9153" s="4">
        <v>4.2</v>
      </c>
      <c r="K9153" s="3">
        <v>0</v>
      </c>
      <c r="L9153" s="1" t="s">
        <v>35</v>
      </c>
    </row>
    <row r="9154" spans="1:12" x14ac:dyDescent="0.3">
      <c r="A9154" s="1" t="s">
        <v>2156</v>
      </c>
      <c r="B9154" s="1" t="s">
        <v>16</v>
      </c>
      <c r="C9154" s="1" t="s">
        <v>51</v>
      </c>
      <c r="D9154" s="5">
        <v>43221</v>
      </c>
      <c r="E9154">
        <v>5</v>
      </c>
      <c r="F9154">
        <v>8</v>
      </c>
      <c r="G9154" s="2">
        <v>602.9</v>
      </c>
      <c r="H9154">
        <v>5</v>
      </c>
      <c r="I9154">
        <v>0</v>
      </c>
      <c r="J9154" s="4">
        <v>4.2</v>
      </c>
      <c r="K9154" s="3">
        <v>0</v>
      </c>
      <c r="L9154" s="1" t="s">
        <v>46</v>
      </c>
    </row>
    <row r="9155" spans="1:12" x14ac:dyDescent="0.3">
      <c r="A9155" s="1" t="s">
        <v>2156</v>
      </c>
      <c r="B9155" s="1" t="s">
        <v>16</v>
      </c>
      <c r="C9155" s="1" t="s">
        <v>51</v>
      </c>
      <c r="D9155" s="5">
        <v>43252</v>
      </c>
      <c r="E9155">
        <v>3</v>
      </c>
      <c r="F9155">
        <v>3</v>
      </c>
      <c r="G9155" s="2">
        <v>326.64999999999998</v>
      </c>
      <c r="H9155">
        <v>3</v>
      </c>
      <c r="I9155">
        <v>0</v>
      </c>
      <c r="J9155" s="4">
        <v>5</v>
      </c>
      <c r="K9155" s="3">
        <v>0</v>
      </c>
      <c r="L9155" s="1" t="s">
        <v>36</v>
      </c>
    </row>
    <row r="9156" spans="1:12" x14ac:dyDescent="0.3">
      <c r="A9156" s="1" t="s">
        <v>2156</v>
      </c>
      <c r="B9156" s="1" t="s">
        <v>16</v>
      </c>
      <c r="C9156" s="1" t="s">
        <v>51</v>
      </c>
      <c r="D9156" s="5">
        <v>43282</v>
      </c>
      <c r="E9156">
        <v>8</v>
      </c>
      <c r="F9156">
        <v>8</v>
      </c>
      <c r="G9156" s="2">
        <v>892.73</v>
      </c>
      <c r="H9156">
        <v>8</v>
      </c>
      <c r="I9156">
        <v>0</v>
      </c>
      <c r="J9156" s="4">
        <v>4.25</v>
      </c>
      <c r="K9156" s="3">
        <v>0</v>
      </c>
      <c r="L9156" s="1" t="s">
        <v>37</v>
      </c>
    </row>
    <row r="9157" spans="1:12" x14ac:dyDescent="0.3">
      <c r="A9157" s="1" t="s">
        <v>2157</v>
      </c>
      <c r="B9157" s="1" t="s">
        <v>57</v>
      </c>
      <c r="C9157" s="1" t="s">
        <v>2158</v>
      </c>
      <c r="D9157" s="5">
        <v>43252</v>
      </c>
      <c r="E9157">
        <v>1</v>
      </c>
      <c r="F9157">
        <v>1</v>
      </c>
      <c r="G9157" s="2">
        <v>925.38</v>
      </c>
      <c r="H9157">
        <v>1</v>
      </c>
      <c r="I9157">
        <v>0</v>
      </c>
      <c r="J9157" s="4">
        <v>5</v>
      </c>
      <c r="K9157" s="3">
        <v>0</v>
      </c>
      <c r="L9157" s="1" t="s">
        <v>36</v>
      </c>
    </row>
    <row r="9158" spans="1:12" x14ac:dyDescent="0.3">
      <c r="A9158" s="1" t="s">
        <v>2157</v>
      </c>
      <c r="B9158" s="1" t="s">
        <v>57</v>
      </c>
      <c r="C9158" s="1" t="s">
        <v>2158</v>
      </c>
      <c r="D9158" s="5">
        <v>43313</v>
      </c>
      <c r="E9158">
        <v>1</v>
      </c>
      <c r="F9158">
        <v>1</v>
      </c>
      <c r="G9158" s="2">
        <v>957.42</v>
      </c>
      <c r="H9158">
        <v>1</v>
      </c>
      <c r="I9158">
        <v>0</v>
      </c>
      <c r="J9158" s="4">
        <v>5</v>
      </c>
      <c r="K9158" s="3">
        <v>0</v>
      </c>
      <c r="L9158" s="1" t="s">
        <v>49</v>
      </c>
    </row>
    <row r="9159" spans="1:12" x14ac:dyDescent="0.3">
      <c r="A9159" s="1" t="s">
        <v>2159</v>
      </c>
      <c r="B9159" s="1" t="s">
        <v>16</v>
      </c>
      <c r="C9159" s="1" t="s">
        <v>689</v>
      </c>
      <c r="D9159" s="5">
        <v>42979</v>
      </c>
      <c r="E9159">
        <v>1</v>
      </c>
      <c r="F9159">
        <v>2</v>
      </c>
      <c r="G9159" s="2">
        <v>627.66</v>
      </c>
      <c r="H9159">
        <v>1</v>
      </c>
      <c r="I9159">
        <v>0</v>
      </c>
      <c r="J9159" s="4">
        <v>5</v>
      </c>
      <c r="K9159" s="3">
        <v>0</v>
      </c>
      <c r="L9159" s="1" t="s">
        <v>18</v>
      </c>
    </row>
    <row r="9160" spans="1:12" x14ac:dyDescent="0.3">
      <c r="A9160" s="1" t="s">
        <v>2159</v>
      </c>
      <c r="B9160" s="1" t="s">
        <v>16</v>
      </c>
      <c r="C9160" s="1" t="s">
        <v>689</v>
      </c>
      <c r="D9160" s="5">
        <v>43040</v>
      </c>
      <c r="E9160">
        <v>1</v>
      </c>
      <c r="F9160">
        <v>1</v>
      </c>
      <c r="G9160" s="2">
        <v>102.38</v>
      </c>
      <c r="H9160">
        <v>1</v>
      </c>
      <c r="I9160">
        <v>1</v>
      </c>
      <c r="J9160" s="4">
        <v>5</v>
      </c>
      <c r="K9160" s="3">
        <v>1</v>
      </c>
      <c r="L9160" s="1" t="s">
        <v>30</v>
      </c>
    </row>
    <row r="9161" spans="1:12" x14ac:dyDescent="0.3">
      <c r="A9161" s="1" t="s">
        <v>2160</v>
      </c>
      <c r="B9161" s="1" t="s">
        <v>57</v>
      </c>
      <c r="C9161" s="1" t="s">
        <v>66</v>
      </c>
      <c r="D9161" s="5">
        <v>43070</v>
      </c>
      <c r="E9161">
        <v>1</v>
      </c>
      <c r="F9161">
        <v>1</v>
      </c>
      <c r="G9161" s="2">
        <v>45.01</v>
      </c>
      <c r="H9161">
        <v>1</v>
      </c>
      <c r="I9161">
        <v>0</v>
      </c>
      <c r="J9161" s="4">
        <v>1</v>
      </c>
      <c r="K9161" s="3">
        <v>0</v>
      </c>
      <c r="L9161" s="1" t="s">
        <v>31</v>
      </c>
    </row>
    <row r="9162" spans="1:12" x14ac:dyDescent="0.3">
      <c r="A9162" s="1" t="s">
        <v>2160</v>
      </c>
      <c r="B9162" s="1" t="s">
        <v>57</v>
      </c>
      <c r="C9162" s="1" t="s">
        <v>66</v>
      </c>
      <c r="D9162" s="5">
        <v>43101</v>
      </c>
      <c r="E9162">
        <v>1</v>
      </c>
      <c r="F9162">
        <v>1</v>
      </c>
      <c r="G9162" s="2">
        <v>54.6</v>
      </c>
      <c r="H9162">
        <v>1</v>
      </c>
      <c r="I9162">
        <v>0</v>
      </c>
      <c r="J9162" s="4">
        <v>5</v>
      </c>
      <c r="K9162" s="3">
        <v>0</v>
      </c>
      <c r="L9162" s="1" t="s">
        <v>32</v>
      </c>
    </row>
    <row r="9163" spans="1:12" x14ac:dyDescent="0.3">
      <c r="A9163" s="1" t="s">
        <v>2160</v>
      </c>
      <c r="B9163" s="1" t="s">
        <v>57</v>
      </c>
      <c r="C9163" s="1" t="s">
        <v>66</v>
      </c>
      <c r="D9163" s="5">
        <v>43132</v>
      </c>
      <c r="E9163">
        <v>6</v>
      </c>
      <c r="F9163">
        <v>6</v>
      </c>
      <c r="G9163" s="2">
        <v>378.08</v>
      </c>
      <c r="H9163">
        <v>6</v>
      </c>
      <c r="I9163">
        <v>0</v>
      </c>
      <c r="J9163" s="4">
        <v>4.67</v>
      </c>
      <c r="K9163" s="3">
        <v>0</v>
      </c>
      <c r="L9163" s="1" t="s">
        <v>33</v>
      </c>
    </row>
    <row r="9164" spans="1:12" x14ac:dyDescent="0.3">
      <c r="A9164" s="1" t="s">
        <v>2160</v>
      </c>
      <c r="B9164" s="1" t="s">
        <v>57</v>
      </c>
      <c r="C9164" s="1" t="s">
        <v>66</v>
      </c>
      <c r="D9164" s="5">
        <v>43160</v>
      </c>
      <c r="E9164">
        <v>1</v>
      </c>
      <c r="F9164">
        <v>1</v>
      </c>
      <c r="G9164" s="2">
        <v>72.62</v>
      </c>
      <c r="H9164">
        <v>1</v>
      </c>
      <c r="I9164">
        <v>0</v>
      </c>
      <c r="J9164" s="4">
        <v>5</v>
      </c>
      <c r="K9164" s="3">
        <v>0</v>
      </c>
      <c r="L9164" s="1" t="s">
        <v>34</v>
      </c>
    </row>
    <row r="9165" spans="1:12" x14ac:dyDescent="0.3">
      <c r="A9165" s="1" t="s">
        <v>2160</v>
      </c>
      <c r="B9165" s="1" t="s">
        <v>57</v>
      </c>
      <c r="C9165" s="1" t="s">
        <v>66</v>
      </c>
      <c r="D9165" s="5">
        <v>43191</v>
      </c>
      <c r="E9165">
        <v>1</v>
      </c>
      <c r="F9165">
        <v>1</v>
      </c>
      <c r="G9165" s="2">
        <v>108.59</v>
      </c>
      <c r="H9165">
        <v>1</v>
      </c>
      <c r="I9165">
        <v>0</v>
      </c>
      <c r="J9165" s="4">
        <v>5</v>
      </c>
      <c r="K9165" s="3">
        <v>0</v>
      </c>
      <c r="L9165" s="1" t="s">
        <v>35</v>
      </c>
    </row>
    <row r="9166" spans="1:12" x14ac:dyDescent="0.3">
      <c r="A9166" s="1" t="s">
        <v>2160</v>
      </c>
      <c r="B9166" s="1" t="s">
        <v>57</v>
      </c>
      <c r="C9166" s="1" t="s">
        <v>66</v>
      </c>
      <c r="D9166" s="5">
        <v>43221</v>
      </c>
      <c r="E9166">
        <v>1</v>
      </c>
      <c r="F9166">
        <v>1</v>
      </c>
      <c r="G9166" s="2">
        <v>54.28</v>
      </c>
      <c r="H9166">
        <v>1</v>
      </c>
      <c r="I9166">
        <v>0</v>
      </c>
      <c r="J9166" s="4">
        <v>5</v>
      </c>
      <c r="K9166" s="3">
        <v>0</v>
      </c>
      <c r="L9166" s="1" t="s">
        <v>46</v>
      </c>
    </row>
    <row r="9167" spans="1:12" x14ac:dyDescent="0.3">
      <c r="A9167" s="1" t="s">
        <v>2160</v>
      </c>
      <c r="B9167" s="1" t="s">
        <v>57</v>
      </c>
      <c r="C9167" s="1" t="s">
        <v>66</v>
      </c>
      <c r="D9167" s="5">
        <v>43252</v>
      </c>
      <c r="E9167">
        <v>2</v>
      </c>
      <c r="F9167">
        <v>2</v>
      </c>
      <c r="G9167" s="2">
        <v>116.6</v>
      </c>
      <c r="H9167">
        <v>2</v>
      </c>
      <c r="I9167">
        <v>0</v>
      </c>
      <c r="J9167" s="4">
        <v>4</v>
      </c>
      <c r="K9167" s="3">
        <v>0</v>
      </c>
      <c r="L9167" s="1" t="s">
        <v>36</v>
      </c>
    </row>
    <row r="9168" spans="1:12" x14ac:dyDescent="0.3">
      <c r="A9168" s="1" t="s">
        <v>2160</v>
      </c>
      <c r="B9168" s="1" t="s">
        <v>57</v>
      </c>
      <c r="C9168" s="1" t="s">
        <v>66</v>
      </c>
      <c r="D9168" s="5">
        <v>43282</v>
      </c>
      <c r="E9168">
        <v>3</v>
      </c>
      <c r="F9168">
        <v>3</v>
      </c>
      <c r="G9168" s="2">
        <v>730.25</v>
      </c>
      <c r="H9168">
        <v>3</v>
      </c>
      <c r="I9168">
        <v>0</v>
      </c>
      <c r="J9168" s="4">
        <v>5</v>
      </c>
      <c r="K9168" s="3">
        <v>0</v>
      </c>
      <c r="L9168" s="1" t="s">
        <v>37</v>
      </c>
    </row>
    <row r="9169" spans="1:12" x14ac:dyDescent="0.3">
      <c r="A9169" s="1" t="s">
        <v>2160</v>
      </c>
      <c r="B9169" s="1" t="s">
        <v>57</v>
      </c>
      <c r="C9169" s="1" t="s">
        <v>66</v>
      </c>
      <c r="D9169" s="5">
        <v>43313</v>
      </c>
      <c r="E9169">
        <v>2</v>
      </c>
      <c r="F9169">
        <v>2</v>
      </c>
      <c r="G9169" s="2">
        <v>373.59</v>
      </c>
      <c r="H9169">
        <v>2</v>
      </c>
      <c r="I9169">
        <v>0</v>
      </c>
      <c r="J9169" s="4">
        <v>5</v>
      </c>
      <c r="K9169" s="3">
        <v>0</v>
      </c>
      <c r="L9169" s="1" t="s">
        <v>49</v>
      </c>
    </row>
    <row r="9170" spans="1:12" x14ac:dyDescent="0.3">
      <c r="A9170" s="1" t="s">
        <v>2161</v>
      </c>
      <c r="B9170" s="1" t="s">
        <v>16</v>
      </c>
      <c r="C9170" s="1" t="s">
        <v>51</v>
      </c>
      <c r="D9170" s="5">
        <v>42644</v>
      </c>
      <c r="E9170">
        <v>1</v>
      </c>
      <c r="F9170">
        <v>1</v>
      </c>
      <c r="G9170" s="2">
        <v>40.950000000000003</v>
      </c>
      <c r="H9170">
        <v>1</v>
      </c>
      <c r="I9170">
        <v>0</v>
      </c>
      <c r="J9170" s="4">
        <v>2</v>
      </c>
      <c r="K9170" s="3">
        <v>0</v>
      </c>
      <c r="L9170" s="1" t="s">
        <v>64</v>
      </c>
    </row>
    <row r="9171" spans="1:12" x14ac:dyDescent="0.3">
      <c r="A9171" s="1" t="s">
        <v>2161</v>
      </c>
      <c r="B9171" s="1" t="s">
        <v>16</v>
      </c>
      <c r="C9171" s="1" t="s">
        <v>51</v>
      </c>
      <c r="D9171" s="5">
        <v>42736</v>
      </c>
      <c r="E9171">
        <v>8</v>
      </c>
      <c r="F9171">
        <v>10</v>
      </c>
      <c r="G9171" s="2">
        <v>538.48</v>
      </c>
      <c r="H9171">
        <v>7</v>
      </c>
      <c r="I9171">
        <v>1</v>
      </c>
      <c r="J9171" s="4">
        <v>3.38</v>
      </c>
      <c r="K9171" s="3">
        <v>0.14285714285714285</v>
      </c>
      <c r="L9171" s="1" t="s">
        <v>45</v>
      </c>
    </row>
    <row r="9172" spans="1:12" x14ac:dyDescent="0.3">
      <c r="A9172" s="1" t="s">
        <v>2161</v>
      </c>
      <c r="B9172" s="1" t="s">
        <v>16</v>
      </c>
      <c r="C9172" s="1" t="s">
        <v>51</v>
      </c>
      <c r="D9172" s="5">
        <v>42767</v>
      </c>
      <c r="E9172">
        <v>11</v>
      </c>
      <c r="F9172">
        <v>14</v>
      </c>
      <c r="G9172" s="2">
        <v>755.52</v>
      </c>
      <c r="H9172">
        <v>11</v>
      </c>
      <c r="I9172">
        <v>1</v>
      </c>
      <c r="J9172" s="4">
        <v>3.36</v>
      </c>
      <c r="K9172" s="3">
        <v>9.0909090909090912E-2</v>
      </c>
      <c r="L9172" s="1" t="s">
        <v>23</v>
      </c>
    </row>
    <row r="9173" spans="1:12" x14ac:dyDescent="0.3">
      <c r="A9173" s="1" t="s">
        <v>2161</v>
      </c>
      <c r="B9173" s="1" t="s">
        <v>16</v>
      </c>
      <c r="C9173" s="1" t="s">
        <v>51</v>
      </c>
      <c r="D9173" s="5">
        <v>42795</v>
      </c>
      <c r="E9173">
        <v>17</v>
      </c>
      <c r="F9173">
        <v>25</v>
      </c>
      <c r="G9173" s="2">
        <v>1253.97</v>
      </c>
      <c r="H9173">
        <v>16</v>
      </c>
      <c r="I9173">
        <v>1</v>
      </c>
      <c r="J9173" s="4">
        <v>4.0599999999999996</v>
      </c>
      <c r="K9173" s="3">
        <v>6.25E-2</v>
      </c>
      <c r="L9173" s="1" t="s">
        <v>24</v>
      </c>
    </row>
    <row r="9174" spans="1:12" x14ac:dyDescent="0.3">
      <c r="A9174" s="1" t="s">
        <v>2161</v>
      </c>
      <c r="B9174" s="1" t="s">
        <v>16</v>
      </c>
      <c r="C9174" s="1" t="s">
        <v>51</v>
      </c>
      <c r="D9174" s="5">
        <v>42826</v>
      </c>
      <c r="E9174">
        <v>7</v>
      </c>
      <c r="F9174">
        <v>8</v>
      </c>
      <c r="G9174" s="2">
        <v>462.62</v>
      </c>
      <c r="H9174">
        <v>7</v>
      </c>
      <c r="I9174">
        <v>0</v>
      </c>
      <c r="J9174" s="4">
        <v>3.29</v>
      </c>
      <c r="K9174" s="3">
        <v>0</v>
      </c>
      <c r="L9174" s="1" t="s">
        <v>25</v>
      </c>
    </row>
    <row r="9175" spans="1:12" x14ac:dyDescent="0.3">
      <c r="A9175" s="1" t="s">
        <v>2161</v>
      </c>
      <c r="B9175" s="1" t="s">
        <v>16</v>
      </c>
      <c r="C9175" s="1" t="s">
        <v>51</v>
      </c>
      <c r="D9175" s="5">
        <v>42856</v>
      </c>
      <c r="E9175">
        <v>14</v>
      </c>
      <c r="F9175">
        <v>14</v>
      </c>
      <c r="G9175" s="2">
        <v>885.29</v>
      </c>
      <c r="H9175">
        <v>14</v>
      </c>
      <c r="I9175">
        <v>0</v>
      </c>
      <c r="J9175" s="4">
        <v>4.43</v>
      </c>
      <c r="K9175" s="3">
        <v>0</v>
      </c>
      <c r="L9175" s="1" t="s">
        <v>26</v>
      </c>
    </row>
    <row r="9176" spans="1:12" x14ac:dyDescent="0.3">
      <c r="A9176" s="1" t="s">
        <v>2161</v>
      </c>
      <c r="B9176" s="1" t="s">
        <v>16</v>
      </c>
      <c r="C9176" s="1" t="s">
        <v>51</v>
      </c>
      <c r="D9176" s="5">
        <v>42887</v>
      </c>
      <c r="E9176">
        <v>13</v>
      </c>
      <c r="F9176">
        <v>17</v>
      </c>
      <c r="G9176" s="2">
        <v>803.47</v>
      </c>
      <c r="H9176">
        <v>13</v>
      </c>
      <c r="I9176">
        <v>0</v>
      </c>
      <c r="J9176" s="4">
        <v>3.46</v>
      </c>
      <c r="K9176" s="3">
        <v>0</v>
      </c>
      <c r="L9176" s="1" t="s">
        <v>27</v>
      </c>
    </row>
    <row r="9177" spans="1:12" x14ac:dyDescent="0.3">
      <c r="A9177" s="1" t="s">
        <v>2161</v>
      </c>
      <c r="B9177" s="1" t="s">
        <v>16</v>
      </c>
      <c r="C9177" s="1" t="s">
        <v>51</v>
      </c>
      <c r="D9177" s="5">
        <v>42917</v>
      </c>
      <c r="E9177">
        <v>14</v>
      </c>
      <c r="F9177">
        <v>19</v>
      </c>
      <c r="G9177" s="2">
        <v>1052.25</v>
      </c>
      <c r="H9177">
        <v>14</v>
      </c>
      <c r="I9177">
        <v>0</v>
      </c>
      <c r="J9177" s="4">
        <v>4.6900000000000004</v>
      </c>
      <c r="K9177" s="3">
        <v>0</v>
      </c>
      <c r="L9177" s="1" t="s">
        <v>28</v>
      </c>
    </row>
    <row r="9178" spans="1:12" x14ac:dyDescent="0.3">
      <c r="A9178" s="1" t="s">
        <v>2161</v>
      </c>
      <c r="B9178" s="1" t="s">
        <v>16</v>
      </c>
      <c r="C9178" s="1" t="s">
        <v>51</v>
      </c>
      <c r="D9178" s="5">
        <v>42948</v>
      </c>
      <c r="E9178">
        <v>11</v>
      </c>
      <c r="F9178">
        <v>17</v>
      </c>
      <c r="G9178" s="2">
        <v>832.05</v>
      </c>
      <c r="H9178">
        <v>11</v>
      </c>
      <c r="I9178">
        <v>1</v>
      </c>
      <c r="J9178" s="4">
        <v>4.6399999999999997</v>
      </c>
      <c r="K9178" s="3">
        <v>9.0909090909090912E-2</v>
      </c>
      <c r="L9178" s="1" t="s">
        <v>29</v>
      </c>
    </row>
    <row r="9179" spans="1:12" x14ac:dyDescent="0.3">
      <c r="A9179" s="1" t="s">
        <v>2161</v>
      </c>
      <c r="B9179" s="1" t="s">
        <v>16</v>
      </c>
      <c r="C9179" s="1" t="s">
        <v>51</v>
      </c>
      <c r="D9179" s="5">
        <v>42979</v>
      </c>
      <c r="E9179">
        <v>6</v>
      </c>
      <c r="F9179">
        <v>6</v>
      </c>
      <c r="G9179" s="2">
        <v>332.15</v>
      </c>
      <c r="H9179">
        <v>6</v>
      </c>
      <c r="I9179">
        <v>0</v>
      </c>
      <c r="J9179" s="4">
        <v>3.33</v>
      </c>
      <c r="K9179" s="3">
        <v>0</v>
      </c>
      <c r="L9179" s="1" t="s">
        <v>18</v>
      </c>
    </row>
    <row r="9180" spans="1:12" x14ac:dyDescent="0.3">
      <c r="A9180" s="1" t="s">
        <v>2161</v>
      </c>
      <c r="B9180" s="1" t="s">
        <v>16</v>
      </c>
      <c r="C9180" s="1" t="s">
        <v>51</v>
      </c>
      <c r="D9180" s="5">
        <v>43009</v>
      </c>
      <c r="E9180">
        <v>7</v>
      </c>
      <c r="F9180">
        <v>11</v>
      </c>
      <c r="G9180" s="2">
        <v>424.17</v>
      </c>
      <c r="H9180">
        <v>7</v>
      </c>
      <c r="I9180">
        <v>0</v>
      </c>
      <c r="J9180" s="4">
        <v>4.29</v>
      </c>
      <c r="K9180" s="3">
        <v>0</v>
      </c>
      <c r="L9180" s="1" t="s">
        <v>19</v>
      </c>
    </row>
    <row r="9181" spans="1:12" x14ac:dyDescent="0.3">
      <c r="A9181" s="1" t="s">
        <v>2161</v>
      </c>
      <c r="B9181" s="1" t="s">
        <v>16</v>
      </c>
      <c r="C9181" s="1" t="s">
        <v>51</v>
      </c>
      <c r="D9181" s="5">
        <v>43040</v>
      </c>
      <c r="E9181">
        <v>12</v>
      </c>
      <c r="F9181">
        <v>17</v>
      </c>
      <c r="G9181" s="2">
        <v>694.95</v>
      </c>
      <c r="H9181">
        <v>11</v>
      </c>
      <c r="I9181">
        <v>0</v>
      </c>
      <c r="J9181" s="4">
        <v>3.83</v>
      </c>
      <c r="K9181" s="3">
        <v>0</v>
      </c>
      <c r="L9181" s="1" t="s">
        <v>30</v>
      </c>
    </row>
    <row r="9182" spans="1:12" x14ac:dyDescent="0.3">
      <c r="A9182" s="1" t="s">
        <v>2161</v>
      </c>
      <c r="B9182" s="1" t="s">
        <v>16</v>
      </c>
      <c r="C9182" s="1" t="s">
        <v>51</v>
      </c>
      <c r="D9182" s="5">
        <v>43070</v>
      </c>
      <c r="E9182">
        <v>6</v>
      </c>
      <c r="F9182">
        <v>10</v>
      </c>
      <c r="G9182" s="2">
        <v>395.49</v>
      </c>
      <c r="H9182">
        <v>5</v>
      </c>
      <c r="I9182">
        <v>0</v>
      </c>
      <c r="J9182" s="4">
        <v>2.83</v>
      </c>
      <c r="K9182" s="3">
        <v>0</v>
      </c>
      <c r="L9182" s="1" t="s">
        <v>31</v>
      </c>
    </row>
    <row r="9183" spans="1:12" x14ac:dyDescent="0.3">
      <c r="A9183" s="1" t="s">
        <v>2161</v>
      </c>
      <c r="B9183" s="1" t="s">
        <v>16</v>
      </c>
      <c r="C9183" s="1" t="s">
        <v>51</v>
      </c>
      <c r="D9183" s="5">
        <v>43132</v>
      </c>
      <c r="E9183">
        <v>3</v>
      </c>
      <c r="F9183">
        <v>4</v>
      </c>
      <c r="G9183" s="2">
        <v>114.98</v>
      </c>
      <c r="H9183">
        <v>3</v>
      </c>
      <c r="I9183">
        <v>0</v>
      </c>
      <c r="J9183" s="4">
        <v>3.33</v>
      </c>
      <c r="K9183" s="3">
        <v>0</v>
      </c>
      <c r="L9183" s="1" t="s">
        <v>33</v>
      </c>
    </row>
    <row r="9184" spans="1:12" x14ac:dyDescent="0.3">
      <c r="A9184" s="1" t="s">
        <v>2162</v>
      </c>
      <c r="B9184" s="1" t="s">
        <v>57</v>
      </c>
      <c r="C9184" s="1" t="s">
        <v>66</v>
      </c>
      <c r="D9184" s="5">
        <v>42887</v>
      </c>
      <c r="E9184">
        <v>1</v>
      </c>
      <c r="F9184">
        <v>1</v>
      </c>
      <c r="G9184" s="2">
        <v>92.37</v>
      </c>
      <c r="H9184">
        <v>1</v>
      </c>
      <c r="I9184">
        <v>0</v>
      </c>
      <c r="J9184" s="4">
        <v>4</v>
      </c>
      <c r="K9184" s="3">
        <v>0</v>
      </c>
      <c r="L9184" s="1" t="s">
        <v>27</v>
      </c>
    </row>
    <row r="9185" spans="1:12" x14ac:dyDescent="0.3">
      <c r="A9185" s="1" t="s">
        <v>2162</v>
      </c>
      <c r="B9185" s="1" t="s">
        <v>57</v>
      </c>
      <c r="C9185" s="1" t="s">
        <v>66</v>
      </c>
      <c r="D9185" s="5">
        <v>42948</v>
      </c>
      <c r="E9185">
        <v>2</v>
      </c>
      <c r="F9185">
        <v>2</v>
      </c>
      <c r="G9185" s="2">
        <v>204.88</v>
      </c>
      <c r="H9185">
        <v>2</v>
      </c>
      <c r="I9185">
        <v>1</v>
      </c>
      <c r="J9185" s="4">
        <v>2</v>
      </c>
      <c r="K9185" s="3">
        <v>0.5</v>
      </c>
      <c r="L9185" s="1" t="s">
        <v>29</v>
      </c>
    </row>
    <row r="9186" spans="1:12" x14ac:dyDescent="0.3">
      <c r="A9186" s="1" t="s">
        <v>2162</v>
      </c>
      <c r="B9186" s="1" t="s">
        <v>57</v>
      </c>
      <c r="C9186" s="1" t="s">
        <v>66</v>
      </c>
      <c r="D9186" s="5">
        <v>43040</v>
      </c>
      <c r="E9186">
        <v>1</v>
      </c>
      <c r="F9186">
        <v>1</v>
      </c>
      <c r="G9186" s="2">
        <v>71.14</v>
      </c>
      <c r="H9186">
        <v>1</v>
      </c>
      <c r="I9186">
        <v>1</v>
      </c>
      <c r="J9186" s="4">
        <v>1</v>
      </c>
      <c r="K9186" s="3">
        <v>1</v>
      </c>
      <c r="L9186" s="1" t="s">
        <v>30</v>
      </c>
    </row>
    <row r="9187" spans="1:12" x14ac:dyDescent="0.3">
      <c r="A9187" s="1" t="s">
        <v>2162</v>
      </c>
      <c r="B9187" s="1" t="s">
        <v>57</v>
      </c>
      <c r="C9187" s="1" t="s">
        <v>66</v>
      </c>
      <c r="D9187" s="5">
        <v>43191</v>
      </c>
      <c r="E9187">
        <v>1</v>
      </c>
      <c r="F9187">
        <v>1</v>
      </c>
      <c r="G9187" s="2">
        <v>97.54</v>
      </c>
      <c r="H9187">
        <v>1</v>
      </c>
      <c r="I9187">
        <v>0</v>
      </c>
      <c r="J9187" s="4">
        <v>5</v>
      </c>
      <c r="K9187" s="3">
        <v>0</v>
      </c>
      <c r="L9187" s="1" t="s">
        <v>35</v>
      </c>
    </row>
    <row r="9188" spans="1:12" x14ac:dyDescent="0.3">
      <c r="A9188" s="1" t="s">
        <v>2162</v>
      </c>
      <c r="B9188" s="1" t="s">
        <v>57</v>
      </c>
      <c r="C9188" s="1" t="s">
        <v>66</v>
      </c>
      <c r="D9188" s="5">
        <v>43252</v>
      </c>
      <c r="E9188">
        <v>1</v>
      </c>
      <c r="F9188">
        <v>1</v>
      </c>
      <c r="G9188" s="2">
        <v>480.33</v>
      </c>
      <c r="H9188">
        <v>1</v>
      </c>
      <c r="I9188">
        <v>0</v>
      </c>
      <c r="J9188" s="4">
        <v>5</v>
      </c>
      <c r="K9188" s="3">
        <v>0</v>
      </c>
      <c r="L9188" s="1" t="s">
        <v>36</v>
      </c>
    </row>
    <row r="9189" spans="1:12" x14ac:dyDescent="0.3">
      <c r="A9189" s="1" t="s">
        <v>2163</v>
      </c>
      <c r="B9189" s="1" t="s">
        <v>16</v>
      </c>
      <c r="C9189" s="1" t="s">
        <v>51</v>
      </c>
      <c r="D9189" s="5">
        <v>43252</v>
      </c>
      <c r="E9189">
        <v>2</v>
      </c>
      <c r="F9189">
        <v>3</v>
      </c>
      <c r="G9189" s="2">
        <v>944.83</v>
      </c>
      <c r="H9189">
        <v>2</v>
      </c>
      <c r="I9189">
        <v>0</v>
      </c>
      <c r="J9189" s="4">
        <v>3</v>
      </c>
      <c r="K9189" s="3">
        <v>0</v>
      </c>
      <c r="L9189" s="1" t="s">
        <v>36</v>
      </c>
    </row>
    <row r="9190" spans="1:12" x14ac:dyDescent="0.3">
      <c r="A9190" s="1" t="s">
        <v>2163</v>
      </c>
      <c r="B9190" s="1" t="s">
        <v>16</v>
      </c>
      <c r="C9190" s="1" t="s">
        <v>51</v>
      </c>
      <c r="D9190" s="5">
        <v>43313</v>
      </c>
      <c r="E9190">
        <v>1</v>
      </c>
      <c r="F9190">
        <v>1</v>
      </c>
      <c r="G9190" s="2">
        <v>113.66</v>
      </c>
      <c r="H9190">
        <v>1</v>
      </c>
      <c r="I9190">
        <v>0</v>
      </c>
      <c r="J9190" s="4">
        <v>1</v>
      </c>
      <c r="K9190" s="3">
        <v>0</v>
      </c>
      <c r="L9190" s="1" t="s">
        <v>49</v>
      </c>
    </row>
    <row r="9191" spans="1:12" x14ac:dyDescent="0.3">
      <c r="A9191" s="1" t="s">
        <v>2164</v>
      </c>
      <c r="B9191" s="1" t="s">
        <v>16</v>
      </c>
      <c r="C9191" s="1" t="s">
        <v>320</v>
      </c>
      <c r="D9191" s="5">
        <v>43191</v>
      </c>
      <c r="E9191">
        <v>10</v>
      </c>
      <c r="F9191">
        <v>13</v>
      </c>
      <c r="G9191" s="2">
        <v>1186.79</v>
      </c>
      <c r="H9191">
        <v>10</v>
      </c>
      <c r="I9191">
        <v>1</v>
      </c>
      <c r="J9191" s="4">
        <v>3.78</v>
      </c>
      <c r="K9191" s="3">
        <v>0.1</v>
      </c>
      <c r="L9191" s="1" t="s">
        <v>35</v>
      </c>
    </row>
    <row r="9192" spans="1:12" x14ac:dyDescent="0.3">
      <c r="A9192" s="1" t="s">
        <v>2164</v>
      </c>
      <c r="B9192" s="1" t="s">
        <v>16</v>
      </c>
      <c r="C9192" s="1" t="s">
        <v>320</v>
      </c>
      <c r="D9192" s="5">
        <v>43221</v>
      </c>
      <c r="E9192">
        <v>26</v>
      </c>
      <c r="F9192">
        <v>30</v>
      </c>
      <c r="G9192" s="2">
        <v>2611.17</v>
      </c>
      <c r="H9192">
        <v>26</v>
      </c>
      <c r="I9192">
        <v>1</v>
      </c>
      <c r="J9192" s="4">
        <v>4.08</v>
      </c>
      <c r="K9192" s="3">
        <v>3.8461538461538464E-2</v>
      </c>
      <c r="L9192" s="1" t="s">
        <v>46</v>
      </c>
    </row>
    <row r="9193" spans="1:12" x14ac:dyDescent="0.3">
      <c r="A9193" s="1" t="s">
        <v>2164</v>
      </c>
      <c r="B9193" s="1" t="s">
        <v>16</v>
      </c>
      <c r="C9193" s="1" t="s">
        <v>320</v>
      </c>
      <c r="D9193" s="5">
        <v>43252</v>
      </c>
      <c r="E9193">
        <v>13</v>
      </c>
      <c r="F9193">
        <v>14</v>
      </c>
      <c r="G9193" s="2">
        <v>1237.5</v>
      </c>
      <c r="H9193">
        <v>13</v>
      </c>
      <c r="I9193">
        <v>0</v>
      </c>
      <c r="J9193" s="4">
        <v>4.8499999999999996</v>
      </c>
      <c r="K9193" s="3">
        <v>0</v>
      </c>
      <c r="L9193" s="1" t="s">
        <v>36</v>
      </c>
    </row>
    <row r="9194" spans="1:12" x14ac:dyDescent="0.3">
      <c r="A9194" s="1" t="s">
        <v>2164</v>
      </c>
      <c r="B9194" s="1" t="s">
        <v>16</v>
      </c>
      <c r="C9194" s="1" t="s">
        <v>320</v>
      </c>
      <c r="D9194" s="5">
        <v>43282</v>
      </c>
      <c r="E9194">
        <v>17</v>
      </c>
      <c r="F9194">
        <v>18</v>
      </c>
      <c r="G9194" s="2">
        <v>1534.03</v>
      </c>
      <c r="H9194">
        <v>17</v>
      </c>
      <c r="I9194">
        <v>0</v>
      </c>
      <c r="J9194" s="4">
        <v>3.76</v>
      </c>
      <c r="K9194" s="3">
        <v>0</v>
      </c>
      <c r="L9194" s="1" t="s">
        <v>37</v>
      </c>
    </row>
    <row r="9195" spans="1:12" x14ac:dyDescent="0.3">
      <c r="A9195" s="1" t="s">
        <v>2164</v>
      </c>
      <c r="B9195" s="1" t="s">
        <v>16</v>
      </c>
      <c r="C9195" s="1" t="s">
        <v>320</v>
      </c>
      <c r="D9195" s="5">
        <v>43313</v>
      </c>
      <c r="E9195">
        <v>29</v>
      </c>
      <c r="F9195">
        <v>31</v>
      </c>
      <c r="G9195" s="2">
        <v>2950.62</v>
      </c>
      <c r="H9195">
        <v>29</v>
      </c>
      <c r="I9195">
        <v>0</v>
      </c>
      <c r="J9195" s="4">
        <v>4.38</v>
      </c>
      <c r="K9195" s="3">
        <v>0</v>
      </c>
      <c r="L9195" s="1" t="s">
        <v>49</v>
      </c>
    </row>
    <row r="9196" spans="1:12" x14ac:dyDescent="0.3">
      <c r="A9196" s="1" t="s">
        <v>2165</v>
      </c>
      <c r="B9196" s="1" t="s">
        <v>57</v>
      </c>
      <c r="C9196" s="1" t="s">
        <v>66</v>
      </c>
      <c r="D9196" s="5">
        <v>42736</v>
      </c>
      <c r="E9196">
        <v>7</v>
      </c>
      <c r="F9196">
        <v>8</v>
      </c>
      <c r="G9196" s="2">
        <v>1641.04</v>
      </c>
      <c r="H9196">
        <v>2</v>
      </c>
      <c r="I9196">
        <v>0</v>
      </c>
      <c r="J9196" s="4">
        <v>2.29</v>
      </c>
      <c r="K9196" s="3">
        <v>0</v>
      </c>
      <c r="L9196" s="1" t="s">
        <v>45</v>
      </c>
    </row>
    <row r="9197" spans="1:12" x14ac:dyDescent="0.3">
      <c r="A9197" s="1" t="s">
        <v>2165</v>
      </c>
      <c r="B9197" s="1" t="s">
        <v>57</v>
      </c>
      <c r="C9197" s="1" t="s">
        <v>66</v>
      </c>
      <c r="D9197" s="5">
        <v>42767</v>
      </c>
      <c r="E9197">
        <v>4</v>
      </c>
      <c r="F9197">
        <v>4</v>
      </c>
      <c r="G9197" s="2">
        <v>498.77</v>
      </c>
      <c r="H9197">
        <v>4</v>
      </c>
      <c r="I9197">
        <v>0</v>
      </c>
      <c r="J9197" s="4">
        <v>4.5</v>
      </c>
      <c r="K9197" s="3">
        <v>0</v>
      </c>
      <c r="L9197" s="1" t="s">
        <v>23</v>
      </c>
    </row>
    <row r="9198" spans="1:12" x14ac:dyDescent="0.3">
      <c r="A9198" s="1" t="s">
        <v>2165</v>
      </c>
      <c r="B9198" s="1" t="s">
        <v>57</v>
      </c>
      <c r="C9198" s="1" t="s">
        <v>66</v>
      </c>
      <c r="D9198" s="5">
        <v>42795</v>
      </c>
      <c r="E9198">
        <v>2</v>
      </c>
      <c r="F9198">
        <v>2</v>
      </c>
      <c r="G9198" s="2">
        <v>715.31</v>
      </c>
      <c r="H9198">
        <v>0</v>
      </c>
      <c r="I9198">
        <v>0</v>
      </c>
      <c r="J9198" s="4">
        <v>1</v>
      </c>
      <c r="K9198" s="3"/>
      <c r="L9198" s="1" t="s">
        <v>24</v>
      </c>
    </row>
    <row r="9199" spans="1:12" x14ac:dyDescent="0.3">
      <c r="A9199" s="1" t="s">
        <v>2166</v>
      </c>
      <c r="B9199" s="1" t="s">
        <v>16</v>
      </c>
      <c r="C9199" s="1" t="s">
        <v>436</v>
      </c>
      <c r="D9199" s="5">
        <v>43282</v>
      </c>
      <c r="E9199">
        <v>1</v>
      </c>
      <c r="F9199">
        <v>1</v>
      </c>
      <c r="G9199" s="2">
        <v>135.28</v>
      </c>
      <c r="H9199">
        <v>1</v>
      </c>
      <c r="I9199">
        <v>0</v>
      </c>
      <c r="J9199" s="4">
        <v>5</v>
      </c>
      <c r="K9199" s="3">
        <v>0</v>
      </c>
      <c r="L9199" s="1" t="s">
        <v>37</v>
      </c>
    </row>
    <row r="9200" spans="1:12" x14ac:dyDescent="0.3">
      <c r="A9200" s="1" t="s">
        <v>2166</v>
      </c>
      <c r="B9200" s="1" t="s">
        <v>16</v>
      </c>
      <c r="C9200" s="1" t="s">
        <v>436</v>
      </c>
      <c r="D9200" s="5">
        <v>43313</v>
      </c>
      <c r="E9200">
        <v>1</v>
      </c>
      <c r="F9200">
        <v>2</v>
      </c>
      <c r="G9200" s="2">
        <v>123.26</v>
      </c>
      <c r="H9200">
        <v>1</v>
      </c>
      <c r="I9200">
        <v>0</v>
      </c>
      <c r="J9200" s="4">
        <v>4</v>
      </c>
      <c r="K9200" s="3">
        <v>0</v>
      </c>
      <c r="L9200" s="1" t="s">
        <v>49</v>
      </c>
    </row>
    <row r="9201" spans="1:12" x14ac:dyDescent="0.3">
      <c r="A9201" s="1" t="s">
        <v>2167</v>
      </c>
      <c r="B9201" s="1" t="s">
        <v>53</v>
      </c>
      <c r="C9201" s="1" t="s">
        <v>99</v>
      </c>
      <c r="D9201" s="5">
        <v>43132</v>
      </c>
      <c r="E9201">
        <v>2</v>
      </c>
      <c r="F9201">
        <v>2</v>
      </c>
      <c r="G9201" s="2">
        <v>549.20000000000005</v>
      </c>
      <c r="H9201">
        <v>2</v>
      </c>
      <c r="I9201">
        <v>0</v>
      </c>
      <c r="J9201" s="4">
        <v>4.5</v>
      </c>
      <c r="K9201" s="3">
        <v>0</v>
      </c>
      <c r="L9201" s="1" t="s">
        <v>33</v>
      </c>
    </row>
    <row r="9202" spans="1:12" x14ac:dyDescent="0.3">
      <c r="A9202" s="1" t="s">
        <v>2167</v>
      </c>
      <c r="B9202" s="1" t="s">
        <v>53</v>
      </c>
      <c r="C9202" s="1" t="s">
        <v>99</v>
      </c>
      <c r="D9202" s="5">
        <v>43191</v>
      </c>
      <c r="E9202">
        <v>3</v>
      </c>
      <c r="F9202">
        <v>4</v>
      </c>
      <c r="G9202" s="2">
        <v>243.71</v>
      </c>
      <c r="H9202">
        <v>3</v>
      </c>
      <c r="I9202">
        <v>0</v>
      </c>
      <c r="J9202" s="4">
        <v>4.67</v>
      </c>
      <c r="K9202" s="3">
        <v>0</v>
      </c>
      <c r="L9202" s="1" t="s">
        <v>35</v>
      </c>
    </row>
    <row r="9203" spans="1:12" x14ac:dyDescent="0.3">
      <c r="A9203" s="1" t="s">
        <v>2167</v>
      </c>
      <c r="B9203" s="1" t="s">
        <v>53</v>
      </c>
      <c r="C9203" s="1" t="s">
        <v>99</v>
      </c>
      <c r="D9203" s="5">
        <v>43282</v>
      </c>
      <c r="E9203">
        <v>2</v>
      </c>
      <c r="F9203">
        <v>2</v>
      </c>
      <c r="G9203" s="2">
        <v>567.70000000000005</v>
      </c>
      <c r="H9203">
        <v>2</v>
      </c>
      <c r="I9203">
        <v>0</v>
      </c>
      <c r="J9203" s="4">
        <v>5</v>
      </c>
      <c r="K9203" s="3">
        <v>0</v>
      </c>
      <c r="L9203" s="1" t="s">
        <v>37</v>
      </c>
    </row>
    <row r="9204" spans="1:12" x14ac:dyDescent="0.3">
      <c r="A9204" s="1" t="s">
        <v>2167</v>
      </c>
      <c r="B9204" s="1" t="s">
        <v>53</v>
      </c>
      <c r="C9204" s="1" t="s">
        <v>99</v>
      </c>
      <c r="D9204" s="5">
        <v>43313</v>
      </c>
      <c r="E9204">
        <v>1</v>
      </c>
      <c r="F9204">
        <v>1</v>
      </c>
      <c r="G9204" s="2">
        <v>36.33</v>
      </c>
      <c r="H9204">
        <v>1</v>
      </c>
      <c r="I9204">
        <v>0</v>
      </c>
      <c r="J9204" s="4">
        <v>5</v>
      </c>
      <c r="K9204" s="3">
        <v>0</v>
      </c>
      <c r="L9204" s="1" t="s">
        <v>49</v>
      </c>
    </row>
    <row r="9205" spans="1:12" x14ac:dyDescent="0.3">
      <c r="A9205" s="1" t="s">
        <v>2168</v>
      </c>
      <c r="B9205" s="1" t="s">
        <v>41</v>
      </c>
      <c r="C9205" s="1" t="s">
        <v>42</v>
      </c>
      <c r="D9205" s="5">
        <v>43009</v>
      </c>
      <c r="E9205">
        <v>1</v>
      </c>
      <c r="F9205">
        <v>1</v>
      </c>
      <c r="G9205" s="2">
        <v>196.63</v>
      </c>
      <c r="H9205">
        <v>1</v>
      </c>
      <c r="I9205">
        <v>0</v>
      </c>
      <c r="J9205" s="4">
        <v>5</v>
      </c>
      <c r="K9205" s="3">
        <v>0</v>
      </c>
      <c r="L9205" s="1" t="s">
        <v>19</v>
      </c>
    </row>
    <row r="9206" spans="1:12" x14ac:dyDescent="0.3">
      <c r="A9206" s="1" t="s">
        <v>2168</v>
      </c>
      <c r="B9206" s="1" t="s">
        <v>41</v>
      </c>
      <c r="C9206" s="1" t="s">
        <v>42</v>
      </c>
      <c r="D9206" s="5">
        <v>43040</v>
      </c>
      <c r="E9206">
        <v>2</v>
      </c>
      <c r="F9206">
        <v>2</v>
      </c>
      <c r="G9206" s="2">
        <v>195.24</v>
      </c>
      <c r="H9206">
        <v>2</v>
      </c>
      <c r="I9206">
        <v>0</v>
      </c>
      <c r="J9206" s="4">
        <v>4.5</v>
      </c>
      <c r="K9206" s="3">
        <v>0</v>
      </c>
      <c r="L9206" s="1" t="s">
        <v>30</v>
      </c>
    </row>
    <row r="9207" spans="1:12" x14ac:dyDescent="0.3">
      <c r="A9207" s="1" t="s">
        <v>2168</v>
      </c>
      <c r="B9207" s="1" t="s">
        <v>41</v>
      </c>
      <c r="C9207" s="1" t="s">
        <v>42</v>
      </c>
      <c r="D9207" s="5">
        <v>43070</v>
      </c>
      <c r="E9207">
        <v>4</v>
      </c>
      <c r="F9207">
        <v>5</v>
      </c>
      <c r="G9207" s="2">
        <v>512.88</v>
      </c>
      <c r="H9207">
        <v>4</v>
      </c>
      <c r="I9207">
        <v>0</v>
      </c>
      <c r="J9207" s="4">
        <v>3.25</v>
      </c>
      <c r="K9207" s="3">
        <v>0</v>
      </c>
      <c r="L9207" s="1" t="s">
        <v>31</v>
      </c>
    </row>
    <row r="9208" spans="1:12" x14ac:dyDescent="0.3">
      <c r="A9208" s="1" t="s">
        <v>2168</v>
      </c>
      <c r="B9208" s="1" t="s">
        <v>41</v>
      </c>
      <c r="C9208" s="1" t="s">
        <v>42</v>
      </c>
      <c r="D9208" s="5">
        <v>43101</v>
      </c>
      <c r="E9208">
        <v>2</v>
      </c>
      <c r="F9208">
        <v>4</v>
      </c>
      <c r="G9208" s="2">
        <v>766.07</v>
      </c>
      <c r="H9208">
        <v>2</v>
      </c>
      <c r="I9208">
        <v>0</v>
      </c>
      <c r="J9208" s="4">
        <v>4</v>
      </c>
      <c r="K9208" s="3">
        <v>0</v>
      </c>
      <c r="L9208" s="1" t="s">
        <v>32</v>
      </c>
    </row>
    <row r="9209" spans="1:12" x14ac:dyDescent="0.3">
      <c r="A9209" s="1" t="s">
        <v>2168</v>
      </c>
      <c r="B9209" s="1" t="s">
        <v>41</v>
      </c>
      <c r="C9209" s="1" t="s">
        <v>42</v>
      </c>
      <c r="D9209" s="5">
        <v>43132</v>
      </c>
      <c r="E9209">
        <v>1</v>
      </c>
      <c r="F9209">
        <v>1</v>
      </c>
      <c r="G9209" s="2">
        <v>66.63</v>
      </c>
      <c r="H9209">
        <v>1</v>
      </c>
      <c r="I9209">
        <v>0</v>
      </c>
      <c r="J9209" s="4">
        <v>5</v>
      </c>
      <c r="K9209" s="3">
        <v>0</v>
      </c>
      <c r="L9209" s="1" t="s">
        <v>33</v>
      </c>
    </row>
    <row r="9210" spans="1:12" x14ac:dyDescent="0.3">
      <c r="A9210" s="1" t="s">
        <v>2168</v>
      </c>
      <c r="B9210" s="1" t="s">
        <v>41</v>
      </c>
      <c r="C9210" s="1" t="s">
        <v>42</v>
      </c>
      <c r="D9210" s="5">
        <v>43160</v>
      </c>
      <c r="E9210">
        <v>2</v>
      </c>
      <c r="F9210">
        <v>4</v>
      </c>
      <c r="G9210" s="2">
        <v>143.22</v>
      </c>
      <c r="H9210">
        <v>2</v>
      </c>
      <c r="I9210">
        <v>0</v>
      </c>
      <c r="J9210" s="4">
        <v>4</v>
      </c>
      <c r="K9210" s="3">
        <v>0</v>
      </c>
      <c r="L9210" s="1" t="s">
        <v>34</v>
      </c>
    </row>
    <row r="9211" spans="1:12" x14ac:dyDescent="0.3">
      <c r="A9211" s="1" t="s">
        <v>2168</v>
      </c>
      <c r="B9211" s="1" t="s">
        <v>41</v>
      </c>
      <c r="C9211" s="1" t="s">
        <v>42</v>
      </c>
      <c r="D9211" s="5">
        <v>43191</v>
      </c>
      <c r="E9211">
        <v>2</v>
      </c>
      <c r="F9211">
        <v>3</v>
      </c>
      <c r="G9211" s="2">
        <v>340.79</v>
      </c>
      <c r="H9211">
        <v>2</v>
      </c>
      <c r="I9211">
        <v>0</v>
      </c>
      <c r="J9211" s="4">
        <v>5</v>
      </c>
      <c r="K9211" s="3">
        <v>0</v>
      </c>
      <c r="L9211" s="1" t="s">
        <v>35</v>
      </c>
    </row>
    <row r="9212" spans="1:12" x14ac:dyDescent="0.3">
      <c r="A9212" s="1" t="s">
        <v>2168</v>
      </c>
      <c r="B9212" s="1" t="s">
        <v>41</v>
      </c>
      <c r="C9212" s="1" t="s">
        <v>42</v>
      </c>
      <c r="D9212" s="5">
        <v>43221</v>
      </c>
      <c r="E9212">
        <v>1</v>
      </c>
      <c r="F9212">
        <v>1</v>
      </c>
      <c r="G9212" s="2">
        <v>126.9</v>
      </c>
      <c r="H9212">
        <v>1</v>
      </c>
      <c r="I9212">
        <v>0</v>
      </c>
      <c r="J9212" s="4">
        <v>3</v>
      </c>
      <c r="K9212" s="3">
        <v>0</v>
      </c>
      <c r="L9212" s="1" t="s">
        <v>46</v>
      </c>
    </row>
    <row r="9213" spans="1:12" x14ac:dyDescent="0.3">
      <c r="A9213" s="1" t="s">
        <v>2168</v>
      </c>
      <c r="B9213" s="1" t="s">
        <v>41</v>
      </c>
      <c r="C9213" s="1" t="s">
        <v>42</v>
      </c>
      <c r="D9213" s="5">
        <v>43252</v>
      </c>
      <c r="E9213">
        <v>4</v>
      </c>
      <c r="F9213">
        <v>4</v>
      </c>
      <c r="G9213" s="2">
        <v>788.81</v>
      </c>
      <c r="H9213">
        <v>4</v>
      </c>
      <c r="I9213">
        <v>0</v>
      </c>
      <c r="J9213" s="4">
        <v>4.5</v>
      </c>
      <c r="K9213" s="3">
        <v>0</v>
      </c>
      <c r="L9213" s="1" t="s">
        <v>36</v>
      </c>
    </row>
    <row r="9214" spans="1:12" x14ac:dyDescent="0.3">
      <c r="A9214" s="1" t="s">
        <v>2168</v>
      </c>
      <c r="B9214" s="1" t="s">
        <v>41</v>
      </c>
      <c r="C9214" s="1" t="s">
        <v>42</v>
      </c>
      <c r="D9214" s="5">
        <v>43313</v>
      </c>
      <c r="E9214">
        <v>1</v>
      </c>
      <c r="F9214">
        <v>1</v>
      </c>
      <c r="G9214" s="2">
        <v>73.22</v>
      </c>
      <c r="H9214">
        <v>1</v>
      </c>
      <c r="I9214">
        <v>0</v>
      </c>
      <c r="J9214" s="4">
        <v>5</v>
      </c>
      <c r="K9214" s="3">
        <v>0</v>
      </c>
      <c r="L9214" s="1" t="s">
        <v>49</v>
      </c>
    </row>
    <row r="9215" spans="1:12" x14ac:dyDescent="0.3">
      <c r="A9215" s="1" t="s">
        <v>2169</v>
      </c>
      <c r="B9215" s="1" t="s">
        <v>108</v>
      </c>
      <c r="C9215" s="1" t="s">
        <v>1459</v>
      </c>
      <c r="D9215" s="5">
        <v>43040</v>
      </c>
      <c r="E9215">
        <v>8</v>
      </c>
      <c r="F9215">
        <v>8</v>
      </c>
      <c r="G9215" s="2">
        <v>2619.59</v>
      </c>
      <c r="H9215">
        <v>8</v>
      </c>
      <c r="I9215">
        <v>0</v>
      </c>
      <c r="J9215" s="4">
        <v>4.63</v>
      </c>
      <c r="K9215" s="3">
        <v>0</v>
      </c>
      <c r="L9215" s="1" t="s">
        <v>30</v>
      </c>
    </row>
    <row r="9216" spans="1:12" x14ac:dyDescent="0.3">
      <c r="A9216" s="1" t="s">
        <v>2169</v>
      </c>
      <c r="B9216" s="1" t="s">
        <v>108</v>
      </c>
      <c r="C9216" s="1" t="s">
        <v>1459</v>
      </c>
      <c r="D9216" s="5">
        <v>43070</v>
      </c>
      <c r="E9216">
        <v>7</v>
      </c>
      <c r="F9216">
        <v>7</v>
      </c>
      <c r="G9216" s="2">
        <v>2358.8200000000002</v>
      </c>
      <c r="H9216">
        <v>7</v>
      </c>
      <c r="I9216">
        <v>0</v>
      </c>
      <c r="J9216" s="4">
        <v>5</v>
      </c>
      <c r="K9216" s="3">
        <v>0</v>
      </c>
      <c r="L9216" s="1" t="s">
        <v>31</v>
      </c>
    </row>
    <row r="9217" spans="1:12" x14ac:dyDescent="0.3">
      <c r="A9217" s="1" t="s">
        <v>2169</v>
      </c>
      <c r="B9217" s="1" t="s">
        <v>108</v>
      </c>
      <c r="C9217" s="1" t="s">
        <v>1459</v>
      </c>
      <c r="D9217" s="5">
        <v>43101</v>
      </c>
      <c r="E9217">
        <v>6</v>
      </c>
      <c r="F9217">
        <v>6</v>
      </c>
      <c r="G9217" s="2">
        <v>2856.5</v>
      </c>
      <c r="H9217">
        <v>6</v>
      </c>
      <c r="I9217">
        <v>0</v>
      </c>
      <c r="J9217" s="4">
        <v>4</v>
      </c>
      <c r="K9217" s="3">
        <v>0</v>
      </c>
      <c r="L9217" s="1" t="s">
        <v>32</v>
      </c>
    </row>
    <row r="9218" spans="1:12" x14ac:dyDescent="0.3">
      <c r="A9218" s="1" t="s">
        <v>2169</v>
      </c>
      <c r="B9218" s="1" t="s">
        <v>108</v>
      </c>
      <c r="C9218" s="1" t="s">
        <v>1459</v>
      </c>
      <c r="D9218" s="5">
        <v>43132</v>
      </c>
      <c r="E9218">
        <v>7</v>
      </c>
      <c r="F9218">
        <v>7</v>
      </c>
      <c r="G9218" s="2">
        <v>2246.4</v>
      </c>
      <c r="H9218">
        <v>7</v>
      </c>
      <c r="I9218">
        <v>0</v>
      </c>
      <c r="J9218" s="4">
        <v>3.29</v>
      </c>
      <c r="K9218" s="3">
        <v>0</v>
      </c>
      <c r="L9218" s="1" t="s">
        <v>33</v>
      </c>
    </row>
    <row r="9219" spans="1:12" x14ac:dyDescent="0.3">
      <c r="A9219" s="1" t="s">
        <v>2169</v>
      </c>
      <c r="B9219" s="1" t="s">
        <v>108</v>
      </c>
      <c r="C9219" s="1" t="s">
        <v>1459</v>
      </c>
      <c r="D9219" s="5">
        <v>43160</v>
      </c>
      <c r="E9219">
        <v>5</v>
      </c>
      <c r="F9219">
        <v>5</v>
      </c>
      <c r="G9219" s="2">
        <v>828.09</v>
      </c>
      <c r="H9219">
        <v>5</v>
      </c>
      <c r="I9219">
        <v>0</v>
      </c>
      <c r="J9219" s="4">
        <v>4.8</v>
      </c>
      <c r="K9219" s="3">
        <v>0</v>
      </c>
      <c r="L9219" s="1" t="s">
        <v>34</v>
      </c>
    </row>
    <row r="9220" spans="1:12" x14ac:dyDescent="0.3">
      <c r="A9220" s="1" t="s">
        <v>2169</v>
      </c>
      <c r="B9220" s="1" t="s">
        <v>108</v>
      </c>
      <c r="C9220" s="1" t="s">
        <v>1459</v>
      </c>
      <c r="D9220" s="5">
        <v>43191</v>
      </c>
      <c r="E9220">
        <v>7</v>
      </c>
      <c r="F9220">
        <v>7</v>
      </c>
      <c r="G9220" s="2">
        <v>881.34</v>
      </c>
      <c r="H9220">
        <v>7</v>
      </c>
      <c r="I9220">
        <v>0</v>
      </c>
      <c r="J9220" s="4">
        <v>5</v>
      </c>
      <c r="K9220" s="3">
        <v>0</v>
      </c>
      <c r="L9220" s="1" t="s">
        <v>35</v>
      </c>
    </row>
    <row r="9221" spans="1:12" x14ac:dyDescent="0.3">
      <c r="A9221" s="1" t="s">
        <v>2169</v>
      </c>
      <c r="B9221" s="1" t="s">
        <v>108</v>
      </c>
      <c r="C9221" s="1" t="s">
        <v>1459</v>
      </c>
      <c r="D9221" s="5">
        <v>43221</v>
      </c>
      <c r="E9221">
        <v>7</v>
      </c>
      <c r="F9221">
        <v>7</v>
      </c>
      <c r="G9221" s="2">
        <v>2250.48</v>
      </c>
      <c r="H9221">
        <v>7</v>
      </c>
      <c r="I9221">
        <v>0</v>
      </c>
      <c r="J9221" s="4">
        <v>4.1399999999999997</v>
      </c>
      <c r="K9221" s="3">
        <v>0</v>
      </c>
      <c r="L9221" s="1" t="s">
        <v>46</v>
      </c>
    </row>
    <row r="9222" spans="1:12" x14ac:dyDescent="0.3">
      <c r="A9222" s="1" t="s">
        <v>2169</v>
      </c>
      <c r="B9222" s="1" t="s">
        <v>108</v>
      </c>
      <c r="C9222" s="1" t="s">
        <v>1459</v>
      </c>
      <c r="D9222" s="5">
        <v>43252</v>
      </c>
      <c r="E9222">
        <v>4</v>
      </c>
      <c r="F9222">
        <v>4</v>
      </c>
      <c r="G9222" s="2">
        <v>1155.72</v>
      </c>
      <c r="H9222">
        <v>4</v>
      </c>
      <c r="I9222">
        <v>0</v>
      </c>
      <c r="J9222" s="4">
        <v>4.75</v>
      </c>
      <c r="K9222" s="3">
        <v>0</v>
      </c>
      <c r="L9222" s="1" t="s">
        <v>36</v>
      </c>
    </row>
    <row r="9223" spans="1:12" x14ac:dyDescent="0.3">
      <c r="A9223" s="1" t="s">
        <v>2169</v>
      </c>
      <c r="B9223" s="1" t="s">
        <v>108</v>
      </c>
      <c r="C9223" s="1" t="s">
        <v>1459</v>
      </c>
      <c r="D9223" s="5">
        <v>43282</v>
      </c>
      <c r="E9223">
        <v>6</v>
      </c>
      <c r="F9223">
        <v>6</v>
      </c>
      <c r="G9223" s="2">
        <v>1093.48</v>
      </c>
      <c r="H9223">
        <v>6</v>
      </c>
      <c r="I9223">
        <v>0</v>
      </c>
      <c r="J9223" s="4">
        <v>4.67</v>
      </c>
      <c r="K9223" s="3">
        <v>0</v>
      </c>
      <c r="L9223" s="1" t="s">
        <v>37</v>
      </c>
    </row>
    <row r="9224" spans="1:12" x14ac:dyDescent="0.3">
      <c r="A9224" s="1" t="s">
        <v>2169</v>
      </c>
      <c r="B9224" s="1" t="s">
        <v>108</v>
      </c>
      <c r="C9224" s="1" t="s">
        <v>1459</v>
      </c>
      <c r="D9224" s="5">
        <v>43313</v>
      </c>
      <c r="E9224">
        <v>8</v>
      </c>
      <c r="F9224">
        <v>8</v>
      </c>
      <c r="G9224" s="2">
        <v>1475.92</v>
      </c>
      <c r="H9224">
        <v>8</v>
      </c>
      <c r="I9224">
        <v>0</v>
      </c>
      <c r="J9224" s="4">
        <v>4.38</v>
      </c>
      <c r="K9224" s="3">
        <v>0</v>
      </c>
      <c r="L9224" s="1" t="s">
        <v>49</v>
      </c>
    </row>
    <row r="9225" spans="1:12" x14ac:dyDescent="0.3">
      <c r="A9225" s="1" t="s">
        <v>2170</v>
      </c>
      <c r="B9225" s="1" t="s">
        <v>16</v>
      </c>
      <c r="C9225" s="1" t="s">
        <v>681</v>
      </c>
      <c r="D9225" s="5">
        <v>42644</v>
      </c>
      <c r="E9225">
        <v>1</v>
      </c>
      <c r="F9225">
        <v>1</v>
      </c>
      <c r="G9225" s="2">
        <v>91.16</v>
      </c>
      <c r="H9225">
        <v>1</v>
      </c>
      <c r="I9225">
        <v>0</v>
      </c>
      <c r="J9225" s="4">
        <v>3</v>
      </c>
      <c r="K9225" s="3">
        <v>0</v>
      </c>
      <c r="L9225" s="1" t="s">
        <v>64</v>
      </c>
    </row>
    <row r="9226" spans="1:12" x14ac:dyDescent="0.3">
      <c r="A9226" s="1" t="s">
        <v>2171</v>
      </c>
      <c r="B9226" s="1" t="s">
        <v>16</v>
      </c>
      <c r="C9226" s="1" t="s">
        <v>2172</v>
      </c>
      <c r="D9226" s="5">
        <v>43221</v>
      </c>
      <c r="E9226">
        <v>1</v>
      </c>
      <c r="F9226">
        <v>1</v>
      </c>
      <c r="G9226" s="2">
        <v>54.98</v>
      </c>
      <c r="H9226">
        <v>1</v>
      </c>
      <c r="I9226">
        <v>0</v>
      </c>
      <c r="J9226" s="4">
        <v>5</v>
      </c>
      <c r="K9226" s="3">
        <v>0</v>
      </c>
      <c r="L9226" s="1" t="s">
        <v>46</v>
      </c>
    </row>
    <row r="9227" spans="1:12" x14ac:dyDescent="0.3">
      <c r="A9227" s="1" t="s">
        <v>2173</v>
      </c>
      <c r="B9227" s="1" t="s">
        <v>90</v>
      </c>
      <c r="C9227" s="1" t="s">
        <v>1227</v>
      </c>
      <c r="D9227" s="5">
        <v>42948</v>
      </c>
      <c r="E9227">
        <v>1</v>
      </c>
      <c r="F9227">
        <v>1</v>
      </c>
      <c r="G9227" s="2">
        <v>65.78</v>
      </c>
      <c r="H9227">
        <v>1</v>
      </c>
      <c r="I9227">
        <v>0</v>
      </c>
      <c r="J9227" s="4">
        <v>5</v>
      </c>
      <c r="K9227" s="3">
        <v>0</v>
      </c>
      <c r="L9227" s="1" t="s">
        <v>29</v>
      </c>
    </row>
    <row r="9228" spans="1:12" x14ac:dyDescent="0.3">
      <c r="A9228" s="1" t="s">
        <v>2173</v>
      </c>
      <c r="B9228" s="1" t="s">
        <v>90</v>
      </c>
      <c r="C9228" s="1" t="s">
        <v>1227</v>
      </c>
      <c r="D9228" s="5">
        <v>42979</v>
      </c>
      <c r="E9228">
        <v>2</v>
      </c>
      <c r="F9228">
        <v>3</v>
      </c>
      <c r="G9228" s="2">
        <v>418.73</v>
      </c>
      <c r="H9228">
        <v>2</v>
      </c>
      <c r="I9228">
        <v>0</v>
      </c>
      <c r="J9228" s="4">
        <v>4</v>
      </c>
      <c r="K9228" s="3">
        <v>0</v>
      </c>
      <c r="L9228" s="1" t="s">
        <v>18</v>
      </c>
    </row>
    <row r="9229" spans="1:12" x14ac:dyDescent="0.3">
      <c r="A9229" s="1" t="s">
        <v>2173</v>
      </c>
      <c r="B9229" s="1" t="s">
        <v>90</v>
      </c>
      <c r="C9229" s="1" t="s">
        <v>1227</v>
      </c>
      <c r="D9229" s="5">
        <v>43009</v>
      </c>
      <c r="E9229">
        <v>1</v>
      </c>
      <c r="F9229">
        <v>1</v>
      </c>
      <c r="G9229" s="2">
        <v>178.03</v>
      </c>
      <c r="H9229">
        <v>1</v>
      </c>
      <c r="I9229">
        <v>0</v>
      </c>
      <c r="J9229" s="4">
        <v>5</v>
      </c>
      <c r="K9229" s="3">
        <v>0</v>
      </c>
      <c r="L9229" s="1" t="s">
        <v>19</v>
      </c>
    </row>
    <row r="9230" spans="1:12" x14ac:dyDescent="0.3">
      <c r="A9230" s="1" t="s">
        <v>2173</v>
      </c>
      <c r="B9230" s="1" t="s">
        <v>90</v>
      </c>
      <c r="C9230" s="1" t="s">
        <v>1227</v>
      </c>
      <c r="D9230" s="5">
        <v>43040</v>
      </c>
      <c r="E9230">
        <v>3</v>
      </c>
      <c r="F9230">
        <v>6</v>
      </c>
      <c r="G9230" s="2">
        <v>328.9</v>
      </c>
      <c r="H9230">
        <v>3</v>
      </c>
      <c r="I9230">
        <v>1</v>
      </c>
      <c r="J9230" s="4">
        <v>2.33</v>
      </c>
      <c r="K9230" s="3">
        <v>0.33333333333333331</v>
      </c>
      <c r="L9230" s="1" t="s">
        <v>30</v>
      </c>
    </row>
    <row r="9231" spans="1:12" x14ac:dyDescent="0.3">
      <c r="A9231" s="1" t="s">
        <v>2173</v>
      </c>
      <c r="B9231" s="1" t="s">
        <v>90</v>
      </c>
      <c r="C9231" s="1" t="s">
        <v>1227</v>
      </c>
      <c r="D9231" s="5">
        <v>43070</v>
      </c>
      <c r="E9231">
        <v>1</v>
      </c>
      <c r="F9231">
        <v>1</v>
      </c>
      <c r="G9231" s="2">
        <v>83.14</v>
      </c>
      <c r="H9231">
        <v>1</v>
      </c>
      <c r="I9231">
        <v>1</v>
      </c>
      <c r="J9231" s="4">
        <v>1</v>
      </c>
      <c r="K9231" s="3">
        <v>1</v>
      </c>
      <c r="L9231" s="1" t="s">
        <v>31</v>
      </c>
    </row>
    <row r="9232" spans="1:12" x14ac:dyDescent="0.3">
      <c r="A9232" s="1" t="s">
        <v>2173</v>
      </c>
      <c r="B9232" s="1" t="s">
        <v>90</v>
      </c>
      <c r="C9232" s="1" t="s">
        <v>1227</v>
      </c>
      <c r="D9232" s="5">
        <v>43101</v>
      </c>
      <c r="E9232">
        <v>2</v>
      </c>
      <c r="F9232">
        <v>2</v>
      </c>
      <c r="G9232" s="2">
        <v>177.25</v>
      </c>
      <c r="H9232">
        <v>2</v>
      </c>
      <c r="I9232">
        <v>0</v>
      </c>
      <c r="J9232" s="4">
        <v>5</v>
      </c>
      <c r="K9232" s="3">
        <v>0</v>
      </c>
      <c r="L9232" s="1" t="s">
        <v>32</v>
      </c>
    </row>
    <row r="9233" spans="1:12" x14ac:dyDescent="0.3">
      <c r="A9233" s="1" t="s">
        <v>2173</v>
      </c>
      <c r="B9233" s="1" t="s">
        <v>90</v>
      </c>
      <c r="C9233" s="1" t="s">
        <v>1227</v>
      </c>
      <c r="D9233" s="5">
        <v>43132</v>
      </c>
      <c r="E9233">
        <v>3</v>
      </c>
      <c r="F9233">
        <v>4</v>
      </c>
      <c r="G9233" s="2">
        <v>314.67</v>
      </c>
      <c r="H9233">
        <v>3</v>
      </c>
      <c r="I9233">
        <v>0</v>
      </c>
      <c r="J9233" s="4">
        <v>4</v>
      </c>
      <c r="K9233" s="3">
        <v>0</v>
      </c>
      <c r="L9233" s="1" t="s">
        <v>33</v>
      </c>
    </row>
    <row r="9234" spans="1:12" x14ac:dyDescent="0.3">
      <c r="A9234" s="1" t="s">
        <v>2173</v>
      </c>
      <c r="B9234" s="1" t="s">
        <v>90</v>
      </c>
      <c r="C9234" s="1" t="s">
        <v>1227</v>
      </c>
      <c r="D9234" s="5">
        <v>43160</v>
      </c>
      <c r="E9234">
        <v>5</v>
      </c>
      <c r="F9234">
        <v>6</v>
      </c>
      <c r="G9234" s="2">
        <v>762.93</v>
      </c>
      <c r="H9234">
        <v>5</v>
      </c>
      <c r="I9234">
        <v>0</v>
      </c>
      <c r="J9234" s="4">
        <v>5</v>
      </c>
      <c r="K9234" s="3">
        <v>0</v>
      </c>
      <c r="L9234" s="1" t="s">
        <v>34</v>
      </c>
    </row>
    <row r="9235" spans="1:12" x14ac:dyDescent="0.3">
      <c r="A9235" s="1" t="s">
        <v>2173</v>
      </c>
      <c r="B9235" s="1" t="s">
        <v>90</v>
      </c>
      <c r="C9235" s="1" t="s">
        <v>1227</v>
      </c>
      <c r="D9235" s="5">
        <v>43191</v>
      </c>
      <c r="E9235">
        <v>3</v>
      </c>
      <c r="F9235">
        <v>9</v>
      </c>
      <c r="G9235" s="2">
        <v>482.76</v>
      </c>
      <c r="H9235">
        <v>3</v>
      </c>
      <c r="I9235">
        <v>0</v>
      </c>
      <c r="J9235" s="4">
        <v>4.33</v>
      </c>
      <c r="K9235" s="3">
        <v>0</v>
      </c>
      <c r="L9235" s="1" t="s">
        <v>35</v>
      </c>
    </row>
    <row r="9236" spans="1:12" x14ac:dyDescent="0.3">
      <c r="A9236" s="1" t="s">
        <v>2173</v>
      </c>
      <c r="B9236" s="1" t="s">
        <v>90</v>
      </c>
      <c r="C9236" s="1" t="s">
        <v>1227</v>
      </c>
      <c r="D9236" s="5">
        <v>43221</v>
      </c>
      <c r="E9236">
        <v>2</v>
      </c>
      <c r="F9236">
        <v>3</v>
      </c>
      <c r="G9236" s="2">
        <v>141.63999999999999</v>
      </c>
      <c r="H9236">
        <v>2</v>
      </c>
      <c r="I9236">
        <v>0</v>
      </c>
      <c r="J9236" s="4">
        <v>5</v>
      </c>
      <c r="K9236" s="3">
        <v>0</v>
      </c>
      <c r="L9236" s="1" t="s">
        <v>46</v>
      </c>
    </row>
    <row r="9237" spans="1:12" x14ac:dyDescent="0.3">
      <c r="A9237" s="1" t="s">
        <v>2173</v>
      </c>
      <c r="B9237" s="1" t="s">
        <v>90</v>
      </c>
      <c r="C9237" s="1" t="s">
        <v>1227</v>
      </c>
      <c r="D9237" s="5">
        <v>43252</v>
      </c>
      <c r="E9237">
        <v>2</v>
      </c>
      <c r="F9237">
        <v>3</v>
      </c>
      <c r="G9237" s="2">
        <v>480.12</v>
      </c>
      <c r="H9237">
        <v>2</v>
      </c>
      <c r="I9237">
        <v>0</v>
      </c>
      <c r="J9237" s="4">
        <v>3</v>
      </c>
      <c r="K9237" s="3">
        <v>0</v>
      </c>
      <c r="L9237" s="1" t="s">
        <v>36</v>
      </c>
    </row>
    <row r="9238" spans="1:12" x14ac:dyDescent="0.3">
      <c r="A9238" s="1" t="s">
        <v>2173</v>
      </c>
      <c r="B9238" s="1" t="s">
        <v>90</v>
      </c>
      <c r="C9238" s="1" t="s">
        <v>1227</v>
      </c>
      <c r="D9238" s="5">
        <v>43282</v>
      </c>
      <c r="E9238">
        <v>4</v>
      </c>
      <c r="F9238">
        <v>6</v>
      </c>
      <c r="G9238" s="2">
        <v>902.31</v>
      </c>
      <c r="H9238">
        <v>4</v>
      </c>
      <c r="I9238">
        <v>0</v>
      </c>
      <c r="J9238" s="4">
        <v>4.75</v>
      </c>
      <c r="K9238" s="3">
        <v>0</v>
      </c>
      <c r="L9238" s="1" t="s">
        <v>37</v>
      </c>
    </row>
    <row r="9239" spans="1:12" x14ac:dyDescent="0.3">
      <c r="A9239" s="1" t="s">
        <v>2174</v>
      </c>
      <c r="B9239" s="1" t="s">
        <v>16</v>
      </c>
      <c r="C9239" s="1" t="s">
        <v>111</v>
      </c>
      <c r="D9239" s="5">
        <v>42767</v>
      </c>
      <c r="E9239">
        <v>2</v>
      </c>
      <c r="F9239">
        <v>2</v>
      </c>
      <c r="G9239" s="2">
        <v>98.54</v>
      </c>
      <c r="H9239">
        <v>2</v>
      </c>
      <c r="I9239">
        <v>1</v>
      </c>
      <c r="J9239" s="4">
        <v>3</v>
      </c>
      <c r="K9239" s="3">
        <v>0.5</v>
      </c>
      <c r="L9239" s="1" t="s">
        <v>23</v>
      </c>
    </row>
    <row r="9240" spans="1:12" x14ac:dyDescent="0.3">
      <c r="A9240" s="1" t="s">
        <v>2174</v>
      </c>
      <c r="B9240" s="1" t="s">
        <v>16</v>
      </c>
      <c r="C9240" s="1" t="s">
        <v>111</v>
      </c>
      <c r="D9240" s="5">
        <v>42795</v>
      </c>
      <c r="E9240">
        <v>5</v>
      </c>
      <c r="F9240">
        <v>5</v>
      </c>
      <c r="G9240" s="2">
        <v>478.96</v>
      </c>
      <c r="H9240">
        <v>5</v>
      </c>
      <c r="I9240">
        <v>0</v>
      </c>
      <c r="J9240" s="4">
        <v>4.4000000000000004</v>
      </c>
      <c r="K9240" s="3">
        <v>0</v>
      </c>
      <c r="L9240" s="1" t="s">
        <v>24</v>
      </c>
    </row>
    <row r="9241" spans="1:12" x14ac:dyDescent="0.3">
      <c r="A9241" s="1" t="s">
        <v>2174</v>
      </c>
      <c r="B9241" s="1" t="s">
        <v>16</v>
      </c>
      <c r="C9241" s="1" t="s">
        <v>111</v>
      </c>
      <c r="D9241" s="5">
        <v>42826</v>
      </c>
      <c r="E9241">
        <v>3</v>
      </c>
      <c r="F9241">
        <v>3</v>
      </c>
      <c r="G9241" s="2">
        <v>219.31</v>
      </c>
      <c r="H9241">
        <v>3</v>
      </c>
      <c r="I9241">
        <v>0</v>
      </c>
      <c r="J9241" s="4">
        <v>4.33</v>
      </c>
      <c r="K9241" s="3">
        <v>0</v>
      </c>
      <c r="L9241" s="1" t="s">
        <v>25</v>
      </c>
    </row>
    <row r="9242" spans="1:12" x14ac:dyDescent="0.3">
      <c r="A9242" s="1" t="s">
        <v>2174</v>
      </c>
      <c r="B9242" s="1" t="s">
        <v>16</v>
      </c>
      <c r="C9242" s="1" t="s">
        <v>111</v>
      </c>
      <c r="D9242" s="5">
        <v>42856</v>
      </c>
      <c r="E9242">
        <v>3</v>
      </c>
      <c r="F9242">
        <v>3</v>
      </c>
      <c r="G9242" s="2">
        <v>404.66</v>
      </c>
      <c r="H9242">
        <v>3</v>
      </c>
      <c r="I9242">
        <v>0</v>
      </c>
      <c r="J9242" s="4">
        <v>4.67</v>
      </c>
      <c r="K9242" s="3">
        <v>0</v>
      </c>
      <c r="L9242" s="1" t="s">
        <v>26</v>
      </c>
    </row>
    <row r="9243" spans="1:12" x14ac:dyDescent="0.3">
      <c r="A9243" s="1" t="s">
        <v>2174</v>
      </c>
      <c r="B9243" s="1" t="s">
        <v>16</v>
      </c>
      <c r="C9243" s="1" t="s">
        <v>111</v>
      </c>
      <c r="D9243" s="5">
        <v>42887</v>
      </c>
      <c r="E9243">
        <v>3</v>
      </c>
      <c r="F9243">
        <v>3</v>
      </c>
      <c r="G9243" s="2">
        <v>219.17</v>
      </c>
      <c r="H9243">
        <v>3</v>
      </c>
      <c r="I9243">
        <v>1</v>
      </c>
      <c r="J9243" s="4">
        <v>4.67</v>
      </c>
      <c r="K9243" s="3">
        <v>0.33333333333333331</v>
      </c>
      <c r="L9243" s="1" t="s">
        <v>27</v>
      </c>
    </row>
    <row r="9244" spans="1:12" x14ac:dyDescent="0.3">
      <c r="A9244" s="1" t="s">
        <v>2174</v>
      </c>
      <c r="B9244" s="1" t="s">
        <v>16</v>
      </c>
      <c r="C9244" s="1" t="s">
        <v>111</v>
      </c>
      <c r="D9244" s="5">
        <v>42917</v>
      </c>
      <c r="E9244">
        <v>1</v>
      </c>
      <c r="F9244">
        <v>1</v>
      </c>
      <c r="G9244" s="2">
        <v>34.15</v>
      </c>
      <c r="H9244">
        <v>1</v>
      </c>
      <c r="I9244">
        <v>0</v>
      </c>
      <c r="J9244" s="4">
        <v>5</v>
      </c>
      <c r="K9244" s="3">
        <v>0</v>
      </c>
      <c r="L9244" s="1" t="s">
        <v>28</v>
      </c>
    </row>
    <row r="9245" spans="1:12" x14ac:dyDescent="0.3">
      <c r="A9245" s="1" t="s">
        <v>2174</v>
      </c>
      <c r="B9245" s="1" t="s">
        <v>16</v>
      </c>
      <c r="C9245" s="1" t="s">
        <v>111</v>
      </c>
      <c r="D9245" s="5">
        <v>42948</v>
      </c>
      <c r="E9245">
        <v>10</v>
      </c>
      <c r="F9245">
        <v>10</v>
      </c>
      <c r="G9245" s="2">
        <v>685.1</v>
      </c>
      <c r="H9245">
        <v>9</v>
      </c>
      <c r="I9245">
        <v>0</v>
      </c>
      <c r="J9245" s="4">
        <v>4.3</v>
      </c>
      <c r="K9245" s="3">
        <v>0</v>
      </c>
      <c r="L9245" s="1" t="s">
        <v>29</v>
      </c>
    </row>
    <row r="9246" spans="1:12" x14ac:dyDescent="0.3">
      <c r="A9246" s="1" t="s">
        <v>2174</v>
      </c>
      <c r="B9246" s="1" t="s">
        <v>16</v>
      </c>
      <c r="C9246" s="1" t="s">
        <v>111</v>
      </c>
      <c r="D9246" s="5">
        <v>42979</v>
      </c>
      <c r="E9246">
        <v>30</v>
      </c>
      <c r="F9246">
        <v>30</v>
      </c>
      <c r="G9246" s="2">
        <v>2808.5</v>
      </c>
      <c r="H9246">
        <v>30</v>
      </c>
      <c r="I9246">
        <v>1</v>
      </c>
      <c r="J9246" s="4">
        <v>4</v>
      </c>
      <c r="K9246" s="3">
        <v>3.3333333333333333E-2</v>
      </c>
      <c r="L9246" s="1" t="s">
        <v>18</v>
      </c>
    </row>
    <row r="9247" spans="1:12" x14ac:dyDescent="0.3">
      <c r="A9247" s="1" t="s">
        <v>2174</v>
      </c>
      <c r="B9247" s="1" t="s">
        <v>16</v>
      </c>
      <c r="C9247" s="1" t="s">
        <v>111</v>
      </c>
      <c r="D9247" s="5">
        <v>43009</v>
      </c>
      <c r="E9247">
        <v>19</v>
      </c>
      <c r="F9247">
        <v>19</v>
      </c>
      <c r="G9247" s="2">
        <v>1573.16</v>
      </c>
      <c r="H9247">
        <v>19</v>
      </c>
      <c r="I9247">
        <v>0</v>
      </c>
      <c r="J9247" s="4">
        <v>4.42</v>
      </c>
      <c r="K9247" s="3">
        <v>0</v>
      </c>
      <c r="L9247" s="1" t="s">
        <v>19</v>
      </c>
    </row>
    <row r="9248" spans="1:12" x14ac:dyDescent="0.3">
      <c r="A9248" s="1" t="s">
        <v>2174</v>
      </c>
      <c r="B9248" s="1" t="s">
        <v>16</v>
      </c>
      <c r="C9248" s="1" t="s">
        <v>111</v>
      </c>
      <c r="D9248" s="5">
        <v>43040</v>
      </c>
      <c r="E9248">
        <v>9</v>
      </c>
      <c r="F9248">
        <v>11</v>
      </c>
      <c r="G9248" s="2">
        <v>700.28</v>
      </c>
      <c r="H9248">
        <v>8</v>
      </c>
      <c r="I9248">
        <v>1</v>
      </c>
      <c r="J9248" s="4">
        <v>3.22</v>
      </c>
      <c r="K9248" s="3">
        <v>0.125</v>
      </c>
      <c r="L9248" s="1" t="s">
        <v>30</v>
      </c>
    </row>
    <row r="9249" spans="1:12" x14ac:dyDescent="0.3">
      <c r="A9249" s="1" t="s">
        <v>2174</v>
      </c>
      <c r="B9249" s="1" t="s">
        <v>16</v>
      </c>
      <c r="C9249" s="1" t="s">
        <v>111</v>
      </c>
      <c r="D9249" s="5">
        <v>43070</v>
      </c>
      <c r="E9249">
        <v>12</v>
      </c>
      <c r="F9249">
        <v>13</v>
      </c>
      <c r="G9249" s="2">
        <v>957.85</v>
      </c>
      <c r="H9249">
        <v>12</v>
      </c>
      <c r="I9249">
        <v>0</v>
      </c>
      <c r="J9249" s="4">
        <v>4.17</v>
      </c>
      <c r="K9249" s="3">
        <v>0</v>
      </c>
      <c r="L9249" s="1" t="s">
        <v>31</v>
      </c>
    </row>
    <row r="9250" spans="1:12" x14ac:dyDescent="0.3">
      <c r="A9250" s="1" t="s">
        <v>2174</v>
      </c>
      <c r="B9250" s="1" t="s">
        <v>16</v>
      </c>
      <c r="C9250" s="1" t="s">
        <v>111</v>
      </c>
      <c r="D9250" s="5">
        <v>43101</v>
      </c>
      <c r="E9250">
        <v>10</v>
      </c>
      <c r="F9250">
        <v>16</v>
      </c>
      <c r="G9250" s="2">
        <v>962.43</v>
      </c>
      <c r="H9250">
        <v>10</v>
      </c>
      <c r="I9250">
        <v>0</v>
      </c>
      <c r="J9250" s="4">
        <v>4</v>
      </c>
      <c r="K9250" s="3">
        <v>0</v>
      </c>
      <c r="L9250" s="1" t="s">
        <v>32</v>
      </c>
    </row>
    <row r="9251" spans="1:12" x14ac:dyDescent="0.3">
      <c r="A9251" s="1" t="s">
        <v>2174</v>
      </c>
      <c r="B9251" s="1" t="s">
        <v>16</v>
      </c>
      <c r="C9251" s="1" t="s">
        <v>111</v>
      </c>
      <c r="D9251" s="5">
        <v>43132</v>
      </c>
      <c r="E9251">
        <v>9</v>
      </c>
      <c r="F9251">
        <v>11</v>
      </c>
      <c r="G9251" s="2">
        <v>792.47</v>
      </c>
      <c r="H9251">
        <v>9</v>
      </c>
      <c r="I9251">
        <v>6</v>
      </c>
      <c r="J9251" s="4">
        <v>3.13</v>
      </c>
      <c r="K9251" s="3">
        <v>0.66666666666666663</v>
      </c>
      <c r="L9251" s="1" t="s">
        <v>33</v>
      </c>
    </row>
    <row r="9252" spans="1:12" x14ac:dyDescent="0.3">
      <c r="A9252" s="1" t="s">
        <v>2174</v>
      </c>
      <c r="B9252" s="1" t="s">
        <v>16</v>
      </c>
      <c r="C9252" s="1" t="s">
        <v>111</v>
      </c>
      <c r="D9252" s="5">
        <v>43160</v>
      </c>
      <c r="E9252">
        <v>9</v>
      </c>
      <c r="F9252">
        <v>9</v>
      </c>
      <c r="G9252" s="2">
        <v>677.48</v>
      </c>
      <c r="H9252">
        <v>8</v>
      </c>
      <c r="I9252">
        <v>4</v>
      </c>
      <c r="J9252" s="4">
        <v>2.44</v>
      </c>
      <c r="K9252" s="3">
        <v>0.5</v>
      </c>
      <c r="L9252" s="1" t="s">
        <v>34</v>
      </c>
    </row>
    <row r="9253" spans="1:12" x14ac:dyDescent="0.3">
      <c r="A9253" s="1" t="s">
        <v>2174</v>
      </c>
      <c r="B9253" s="1" t="s">
        <v>16</v>
      </c>
      <c r="C9253" s="1" t="s">
        <v>111</v>
      </c>
      <c r="D9253" s="5">
        <v>43191</v>
      </c>
      <c r="E9253">
        <v>6</v>
      </c>
      <c r="F9253">
        <v>6</v>
      </c>
      <c r="G9253" s="2">
        <v>298.69</v>
      </c>
      <c r="H9253">
        <v>6</v>
      </c>
      <c r="I9253">
        <v>1</v>
      </c>
      <c r="J9253" s="4">
        <v>4.17</v>
      </c>
      <c r="K9253" s="3">
        <v>0.16666666666666666</v>
      </c>
      <c r="L9253" s="1" t="s">
        <v>35</v>
      </c>
    </row>
    <row r="9254" spans="1:12" x14ac:dyDescent="0.3">
      <c r="A9254" s="1" t="s">
        <v>2174</v>
      </c>
      <c r="B9254" s="1" t="s">
        <v>16</v>
      </c>
      <c r="C9254" s="1" t="s">
        <v>111</v>
      </c>
      <c r="D9254" s="5">
        <v>43221</v>
      </c>
      <c r="E9254">
        <v>4</v>
      </c>
      <c r="F9254">
        <v>4</v>
      </c>
      <c r="G9254" s="2">
        <v>276.47000000000003</v>
      </c>
      <c r="H9254">
        <v>4</v>
      </c>
      <c r="I9254">
        <v>0</v>
      </c>
      <c r="J9254" s="4">
        <v>4.5</v>
      </c>
      <c r="K9254" s="3">
        <v>0</v>
      </c>
      <c r="L9254" s="1" t="s">
        <v>46</v>
      </c>
    </row>
    <row r="9255" spans="1:12" x14ac:dyDescent="0.3">
      <c r="A9255" s="1" t="s">
        <v>2174</v>
      </c>
      <c r="B9255" s="1" t="s">
        <v>16</v>
      </c>
      <c r="C9255" s="1" t="s">
        <v>111</v>
      </c>
      <c r="D9255" s="5">
        <v>43252</v>
      </c>
      <c r="E9255">
        <v>2</v>
      </c>
      <c r="F9255">
        <v>2</v>
      </c>
      <c r="G9255" s="2">
        <v>351.87</v>
      </c>
      <c r="H9255">
        <v>2</v>
      </c>
      <c r="I9255">
        <v>0</v>
      </c>
      <c r="J9255" s="4">
        <v>3.5</v>
      </c>
      <c r="K9255" s="3">
        <v>0</v>
      </c>
      <c r="L9255" s="1" t="s">
        <v>36</v>
      </c>
    </row>
    <row r="9256" spans="1:12" x14ac:dyDescent="0.3">
      <c r="A9256" s="1" t="s">
        <v>2174</v>
      </c>
      <c r="B9256" s="1" t="s">
        <v>16</v>
      </c>
      <c r="C9256" s="1" t="s">
        <v>111</v>
      </c>
      <c r="D9256" s="5">
        <v>43282</v>
      </c>
      <c r="E9256">
        <v>5</v>
      </c>
      <c r="F9256">
        <v>6</v>
      </c>
      <c r="G9256" s="2">
        <v>324.79000000000002</v>
      </c>
      <c r="H9256">
        <v>5</v>
      </c>
      <c r="I9256">
        <v>0</v>
      </c>
      <c r="J9256" s="4">
        <v>4.8</v>
      </c>
      <c r="K9256" s="3">
        <v>0</v>
      </c>
      <c r="L9256" s="1" t="s">
        <v>37</v>
      </c>
    </row>
    <row r="9257" spans="1:12" x14ac:dyDescent="0.3">
      <c r="A9257" s="1" t="s">
        <v>2175</v>
      </c>
      <c r="B9257" s="1" t="s">
        <v>57</v>
      </c>
      <c r="C9257" s="1" t="s">
        <v>532</v>
      </c>
      <c r="D9257" s="5">
        <v>43160</v>
      </c>
      <c r="E9257">
        <v>1</v>
      </c>
      <c r="F9257">
        <v>1</v>
      </c>
      <c r="G9257" s="2">
        <v>159.72999999999999</v>
      </c>
      <c r="H9257">
        <v>1</v>
      </c>
      <c r="I9257">
        <v>0</v>
      </c>
      <c r="J9257" s="4">
        <v>5</v>
      </c>
      <c r="K9257" s="3">
        <v>0</v>
      </c>
      <c r="L9257" s="1" t="s">
        <v>34</v>
      </c>
    </row>
    <row r="9258" spans="1:12" x14ac:dyDescent="0.3">
      <c r="A9258" s="1" t="s">
        <v>2175</v>
      </c>
      <c r="B9258" s="1" t="s">
        <v>57</v>
      </c>
      <c r="C9258" s="1" t="s">
        <v>532</v>
      </c>
      <c r="D9258" s="5">
        <v>43221</v>
      </c>
      <c r="E9258">
        <v>1</v>
      </c>
      <c r="F9258">
        <v>1</v>
      </c>
      <c r="G9258" s="2">
        <v>71.38</v>
      </c>
      <c r="H9258">
        <v>1</v>
      </c>
      <c r="I9258">
        <v>0</v>
      </c>
      <c r="J9258" s="4">
        <v>5</v>
      </c>
      <c r="K9258" s="3">
        <v>0</v>
      </c>
      <c r="L9258" s="1" t="s">
        <v>46</v>
      </c>
    </row>
    <row r="9259" spans="1:12" x14ac:dyDescent="0.3">
      <c r="A9259" s="1" t="s">
        <v>2175</v>
      </c>
      <c r="B9259" s="1" t="s">
        <v>57</v>
      </c>
      <c r="C9259" s="1" t="s">
        <v>532</v>
      </c>
      <c r="D9259" s="5">
        <v>43252</v>
      </c>
      <c r="E9259">
        <v>1</v>
      </c>
      <c r="F9259">
        <v>2</v>
      </c>
      <c r="G9259" s="2">
        <v>102.84</v>
      </c>
      <c r="H9259">
        <v>1</v>
      </c>
      <c r="I9259">
        <v>0</v>
      </c>
      <c r="J9259" s="4">
        <v>5</v>
      </c>
      <c r="K9259" s="3">
        <v>0</v>
      </c>
      <c r="L9259" s="1" t="s">
        <v>36</v>
      </c>
    </row>
    <row r="9260" spans="1:12" x14ac:dyDescent="0.3">
      <c r="A9260" s="1" t="s">
        <v>2175</v>
      </c>
      <c r="B9260" s="1" t="s">
        <v>57</v>
      </c>
      <c r="C9260" s="1" t="s">
        <v>532</v>
      </c>
      <c r="D9260" s="5">
        <v>43282</v>
      </c>
      <c r="E9260">
        <v>1</v>
      </c>
      <c r="F9260">
        <v>2</v>
      </c>
      <c r="G9260" s="2">
        <v>104</v>
      </c>
      <c r="H9260">
        <v>1</v>
      </c>
      <c r="I9260">
        <v>0</v>
      </c>
      <c r="J9260" s="4">
        <v>5</v>
      </c>
      <c r="K9260" s="3">
        <v>0</v>
      </c>
      <c r="L9260" s="1" t="s">
        <v>37</v>
      </c>
    </row>
    <row r="9261" spans="1:12" x14ac:dyDescent="0.3">
      <c r="A9261" s="1" t="s">
        <v>2175</v>
      </c>
      <c r="B9261" s="1" t="s">
        <v>57</v>
      </c>
      <c r="C9261" s="1" t="s">
        <v>532</v>
      </c>
      <c r="D9261" s="5">
        <v>43313</v>
      </c>
      <c r="E9261">
        <v>2</v>
      </c>
      <c r="F9261">
        <v>3</v>
      </c>
      <c r="G9261" s="2">
        <v>205.37</v>
      </c>
      <c r="H9261">
        <v>2</v>
      </c>
      <c r="I9261">
        <v>0</v>
      </c>
      <c r="J9261" s="4">
        <v>4.5</v>
      </c>
      <c r="K9261" s="3">
        <v>0</v>
      </c>
      <c r="L9261" s="1" t="s">
        <v>49</v>
      </c>
    </row>
    <row r="9262" spans="1:12" x14ac:dyDescent="0.3">
      <c r="A9262" s="1" t="s">
        <v>2176</v>
      </c>
      <c r="B9262" s="1" t="s">
        <v>16</v>
      </c>
      <c r="C9262" s="1" t="s">
        <v>51</v>
      </c>
      <c r="D9262" s="5">
        <v>43009</v>
      </c>
      <c r="E9262">
        <v>4</v>
      </c>
      <c r="F9262">
        <v>6</v>
      </c>
      <c r="G9262" s="2">
        <v>181.78</v>
      </c>
      <c r="H9262">
        <v>4</v>
      </c>
      <c r="I9262">
        <v>0</v>
      </c>
      <c r="J9262" s="4">
        <v>4.5</v>
      </c>
      <c r="K9262" s="3">
        <v>0</v>
      </c>
      <c r="L9262" s="1" t="s">
        <v>19</v>
      </c>
    </row>
    <row r="9263" spans="1:12" x14ac:dyDescent="0.3">
      <c r="A9263" s="1" t="s">
        <v>2176</v>
      </c>
      <c r="B9263" s="1" t="s">
        <v>16</v>
      </c>
      <c r="C9263" s="1" t="s">
        <v>51</v>
      </c>
      <c r="D9263" s="5">
        <v>43040</v>
      </c>
      <c r="E9263">
        <v>65</v>
      </c>
      <c r="F9263">
        <v>69</v>
      </c>
      <c r="G9263" s="2">
        <v>2207.86</v>
      </c>
      <c r="H9263">
        <v>64</v>
      </c>
      <c r="I9263">
        <v>9</v>
      </c>
      <c r="J9263" s="4">
        <v>4.09</v>
      </c>
      <c r="K9263" s="3">
        <v>0.140625</v>
      </c>
      <c r="L9263" s="1" t="s">
        <v>30</v>
      </c>
    </row>
    <row r="9264" spans="1:12" x14ac:dyDescent="0.3">
      <c r="A9264" s="1" t="s">
        <v>2176</v>
      </c>
      <c r="B9264" s="1" t="s">
        <v>16</v>
      </c>
      <c r="C9264" s="1" t="s">
        <v>51</v>
      </c>
      <c r="D9264" s="5">
        <v>43070</v>
      </c>
      <c r="E9264">
        <v>88</v>
      </c>
      <c r="F9264">
        <v>98</v>
      </c>
      <c r="G9264" s="2">
        <v>3213.92</v>
      </c>
      <c r="H9264">
        <v>88</v>
      </c>
      <c r="I9264">
        <v>6</v>
      </c>
      <c r="J9264" s="4">
        <v>3.89</v>
      </c>
      <c r="K9264" s="3">
        <v>6.8181818181818177E-2</v>
      </c>
      <c r="L9264" s="1" t="s">
        <v>31</v>
      </c>
    </row>
    <row r="9265" spans="1:12" x14ac:dyDescent="0.3">
      <c r="A9265" s="1" t="s">
        <v>2176</v>
      </c>
      <c r="B9265" s="1" t="s">
        <v>16</v>
      </c>
      <c r="C9265" s="1" t="s">
        <v>51</v>
      </c>
      <c r="D9265" s="5">
        <v>43101</v>
      </c>
      <c r="E9265">
        <v>170</v>
      </c>
      <c r="F9265">
        <v>184</v>
      </c>
      <c r="G9265" s="2">
        <v>5736.17</v>
      </c>
      <c r="H9265">
        <v>166</v>
      </c>
      <c r="I9265">
        <v>3</v>
      </c>
      <c r="J9265" s="4">
        <v>4.08</v>
      </c>
      <c r="K9265" s="3">
        <v>1.8072289156626505E-2</v>
      </c>
      <c r="L9265" s="1" t="s">
        <v>32</v>
      </c>
    </row>
    <row r="9266" spans="1:12" x14ac:dyDescent="0.3">
      <c r="A9266" s="1" t="s">
        <v>2176</v>
      </c>
      <c r="B9266" s="1" t="s">
        <v>16</v>
      </c>
      <c r="C9266" s="1" t="s">
        <v>51</v>
      </c>
      <c r="D9266" s="5">
        <v>43132</v>
      </c>
      <c r="E9266">
        <v>165</v>
      </c>
      <c r="F9266">
        <v>183</v>
      </c>
      <c r="G9266" s="2">
        <v>5547.99</v>
      </c>
      <c r="H9266">
        <v>165</v>
      </c>
      <c r="I9266">
        <v>31</v>
      </c>
      <c r="J9266" s="4">
        <v>3.91</v>
      </c>
      <c r="K9266" s="3">
        <v>0.18787878787878787</v>
      </c>
      <c r="L9266" s="1" t="s">
        <v>33</v>
      </c>
    </row>
    <row r="9267" spans="1:12" x14ac:dyDescent="0.3">
      <c r="A9267" s="1" t="s">
        <v>2176</v>
      </c>
      <c r="B9267" s="1" t="s">
        <v>16</v>
      </c>
      <c r="C9267" s="1" t="s">
        <v>51</v>
      </c>
      <c r="D9267" s="5">
        <v>43160</v>
      </c>
      <c r="E9267">
        <v>141</v>
      </c>
      <c r="F9267">
        <v>151</v>
      </c>
      <c r="G9267" s="2">
        <v>4781.87</v>
      </c>
      <c r="H9267">
        <v>136</v>
      </c>
      <c r="I9267">
        <v>24</v>
      </c>
      <c r="J9267" s="4">
        <v>3.89</v>
      </c>
      <c r="K9267" s="3">
        <v>0.17647058823529413</v>
      </c>
      <c r="L9267" s="1" t="s">
        <v>34</v>
      </c>
    </row>
    <row r="9268" spans="1:12" x14ac:dyDescent="0.3">
      <c r="A9268" s="1" t="s">
        <v>2176</v>
      </c>
      <c r="B9268" s="1" t="s">
        <v>16</v>
      </c>
      <c r="C9268" s="1" t="s">
        <v>51</v>
      </c>
      <c r="D9268" s="5">
        <v>43191</v>
      </c>
      <c r="E9268">
        <v>114</v>
      </c>
      <c r="F9268">
        <v>118</v>
      </c>
      <c r="G9268" s="2">
        <v>3820.46</v>
      </c>
      <c r="H9268">
        <v>113</v>
      </c>
      <c r="I9268">
        <v>6</v>
      </c>
      <c r="J9268" s="4">
        <v>4.16</v>
      </c>
      <c r="K9268" s="3">
        <v>5.3097345132743362E-2</v>
      </c>
      <c r="L9268" s="1" t="s">
        <v>35</v>
      </c>
    </row>
    <row r="9269" spans="1:12" x14ac:dyDescent="0.3">
      <c r="A9269" s="1" t="s">
        <v>2176</v>
      </c>
      <c r="B9269" s="1" t="s">
        <v>16</v>
      </c>
      <c r="C9269" s="1" t="s">
        <v>51</v>
      </c>
      <c r="D9269" s="5">
        <v>43221</v>
      </c>
      <c r="E9269">
        <v>84</v>
      </c>
      <c r="F9269">
        <v>86</v>
      </c>
      <c r="G9269" s="2">
        <v>2435.29</v>
      </c>
      <c r="H9269">
        <v>83</v>
      </c>
      <c r="I9269">
        <v>1</v>
      </c>
      <c r="J9269" s="4">
        <v>4.3099999999999996</v>
      </c>
      <c r="K9269" s="3">
        <v>1.2048192771084338E-2</v>
      </c>
      <c r="L9269" s="1" t="s">
        <v>46</v>
      </c>
    </row>
    <row r="9270" spans="1:12" x14ac:dyDescent="0.3">
      <c r="A9270" s="1" t="s">
        <v>2176</v>
      </c>
      <c r="B9270" s="1" t="s">
        <v>16</v>
      </c>
      <c r="C9270" s="1" t="s">
        <v>51</v>
      </c>
      <c r="D9270" s="5">
        <v>43252</v>
      </c>
      <c r="E9270">
        <v>69</v>
      </c>
      <c r="F9270">
        <v>75</v>
      </c>
      <c r="G9270" s="2">
        <v>2119.0700000000002</v>
      </c>
      <c r="H9270">
        <v>69</v>
      </c>
      <c r="I9270">
        <v>0</v>
      </c>
      <c r="J9270" s="4">
        <v>4.54</v>
      </c>
      <c r="K9270" s="3">
        <v>0</v>
      </c>
      <c r="L9270" s="1" t="s">
        <v>36</v>
      </c>
    </row>
    <row r="9271" spans="1:12" x14ac:dyDescent="0.3">
      <c r="A9271" s="1" t="s">
        <v>2176</v>
      </c>
      <c r="B9271" s="1" t="s">
        <v>16</v>
      </c>
      <c r="C9271" s="1" t="s">
        <v>51</v>
      </c>
      <c r="D9271" s="5">
        <v>43282</v>
      </c>
      <c r="E9271">
        <v>35</v>
      </c>
      <c r="F9271">
        <v>38</v>
      </c>
      <c r="G9271" s="2">
        <v>1143.9100000000001</v>
      </c>
      <c r="H9271">
        <v>34</v>
      </c>
      <c r="I9271">
        <v>1</v>
      </c>
      <c r="J9271" s="4">
        <v>4.18</v>
      </c>
      <c r="K9271" s="3">
        <v>2.9411764705882353E-2</v>
      </c>
      <c r="L9271" s="1" t="s">
        <v>37</v>
      </c>
    </row>
    <row r="9272" spans="1:12" x14ac:dyDescent="0.3">
      <c r="A9272" s="1" t="s">
        <v>2176</v>
      </c>
      <c r="B9272" s="1" t="s">
        <v>16</v>
      </c>
      <c r="C9272" s="1" t="s">
        <v>51</v>
      </c>
      <c r="D9272" s="5">
        <v>43313</v>
      </c>
      <c r="E9272">
        <v>8</v>
      </c>
      <c r="F9272">
        <v>10</v>
      </c>
      <c r="G9272" s="2">
        <v>503.73</v>
      </c>
      <c r="H9272">
        <v>8</v>
      </c>
      <c r="I9272">
        <v>0</v>
      </c>
      <c r="J9272" s="4">
        <v>4.38</v>
      </c>
      <c r="K9272" s="3">
        <v>0</v>
      </c>
      <c r="L9272" s="1" t="s">
        <v>49</v>
      </c>
    </row>
    <row r="9273" spans="1:12" x14ac:dyDescent="0.3">
      <c r="A9273" s="1" t="s">
        <v>2177</v>
      </c>
      <c r="B9273" s="1" t="s">
        <v>16</v>
      </c>
      <c r="C9273" s="1" t="s">
        <v>127</v>
      </c>
      <c r="D9273" s="5">
        <v>43221</v>
      </c>
      <c r="E9273">
        <v>1</v>
      </c>
      <c r="F9273">
        <v>1</v>
      </c>
      <c r="G9273" s="2">
        <v>188.92</v>
      </c>
      <c r="H9273">
        <v>1</v>
      </c>
      <c r="I9273">
        <v>0</v>
      </c>
      <c r="J9273" s="4">
        <v>5</v>
      </c>
      <c r="K9273" s="3">
        <v>0</v>
      </c>
      <c r="L9273" s="1" t="s">
        <v>46</v>
      </c>
    </row>
    <row r="9274" spans="1:12" x14ac:dyDescent="0.3">
      <c r="A9274" s="1" t="s">
        <v>2177</v>
      </c>
      <c r="B9274" s="1" t="s">
        <v>16</v>
      </c>
      <c r="C9274" s="1" t="s">
        <v>127</v>
      </c>
      <c r="D9274" s="5">
        <v>43282</v>
      </c>
      <c r="E9274">
        <v>1</v>
      </c>
      <c r="F9274">
        <v>1</v>
      </c>
      <c r="G9274" s="2">
        <v>263.95</v>
      </c>
      <c r="H9274">
        <v>1</v>
      </c>
      <c r="I9274">
        <v>0</v>
      </c>
      <c r="J9274" s="4">
        <v>4</v>
      </c>
      <c r="K9274" s="3">
        <v>0</v>
      </c>
      <c r="L9274" s="1" t="s">
        <v>37</v>
      </c>
    </row>
    <row r="9275" spans="1:12" x14ac:dyDescent="0.3">
      <c r="A9275" s="1" t="s">
        <v>2177</v>
      </c>
      <c r="B9275" s="1" t="s">
        <v>16</v>
      </c>
      <c r="C9275" s="1" t="s">
        <v>127</v>
      </c>
      <c r="D9275" s="5">
        <v>43313</v>
      </c>
      <c r="E9275">
        <v>3</v>
      </c>
      <c r="F9275">
        <v>3</v>
      </c>
      <c r="G9275" s="2">
        <v>709.94</v>
      </c>
      <c r="H9275">
        <v>3</v>
      </c>
      <c r="I9275">
        <v>0</v>
      </c>
      <c r="J9275" s="4">
        <v>5</v>
      </c>
      <c r="K9275" s="3">
        <v>0</v>
      </c>
      <c r="L9275" s="1" t="s">
        <v>49</v>
      </c>
    </row>
    <row r="9276" spans="1:12" x14ac:dyDescent="0.3">
      <c r="A9276" s="1" t="s">
        <v>2178</v>
      </c>
      <c r="B9276" s="1" t="s">
        <v>16</v>
      </c>
      <c r="C9276" s="1" t="s">
        <v>51</v>
      </c>
      <c r="D9276" s="5">
        <v>43009</v>
      </c>
      <c r="E9276">
        <v>1</v>
      </c>
      <c r="F9276">
        <v>1</v>
      </c>
      <c r="G9276" s="2">
        <v>330.52</v>
      </c>
      <c r="H9276">
        <v>1</v>
      </c>
      <c r="I9276">
        <v>0</v>
      </c>
      <c r="J9276" s="4">
        <v>5</v>
      </c>
      <c r="K9276" s="3">
        <v>0</v>
      </c>
      <c r="L9276" s="1" t="s">
        <v>19</v>
      </c>
    </row>
    <row r="9277" spans="1:12" x14ac:dyDescent="0.3">
      <c r="A9277" s="1" t="s">
        <v>2178</v>
      </c>
      <c r="B9277" s="1" t="s">
        <v>16</v>
      </c>
      <c r="C9277" s="1" t="s">
        <v>51</v>
      </c>
      <c r="D9277" s="5">
        <v>43040</v>
      </c>
      <c r="E9277">
        <v>3</v>
      </c>
      <c r="F9277">
        <v>3</v>
      </c>
      <c r="G9277" s="2">
        <v>1435.74</v>
      </c>
      <c r="H9277">
        <v>1</v>
      </c>
      <c r="I9277">
        <v>0</v>
      </c>
      <c r="J9277" s="4">
        <v>2.33</v>
      </c>
      <c r="K9277" s="3">
        <v>0</v>
      </c>
      <c r="L9277" s="1" t="s">
        <v>30</v>
      </c>
    </row>
    <row r="9278" spans="1:12" x14ac:dyDescent="0.3">
      <c r="A9278" s="1" t="s">
        <v>2178</v>
      </c>
      <c r="B9278" s="1" t="s">
        <v>16</v>
      </c>
      <c r="C9278" s="1" t="s">
        <v>51</v>
      </c>
      <c r="D9278" s="5">
        <v>43070</v>
      </c>
      <c r="E9278">
        <v>1</v>
      </c>
      <c r="F9278">
        <v>1</v>
      </c>
      <c r="G9278" s="2">
        <v>87.64</v>
      </c>
      <c r="H9278">
        <v>0</v>
      </c>
      <c r="I9278">
        <v>0</v>
      </c>
      <c r="J9278" s="4">
        <v>1</v>
      </c>
      <c r="K9278" s="3"/>
      <c r="L9278" s="1" t="s">
        <v>31</v>
      </c>
    </row>
    <row r="9279" spans="1:12" x14ac:dyDescent="0.3">
      <c r="A9279" s="1" t="s">
        <v>2179</v>
      </c>
      <c r="B9279" s="1" t="s">
        <v>57</v>
      </c>
      <c r="C9279" s="1" t="s">
        <v>83</v>
      </c>
      <c r="D9279" s="5">
        <v>42736</v>
      </c>
      <c r="E9279">
        <v>1</v>
      </c>
      <c r="F9279">
        <v>1</v>
      </c>
      <c r="G9279" s="2">
        <v>1961</v>
      </c>
      <c r="H9279">
        <v>1</v>
      </c>
      <c r="I9279">
        <v>0</v>
      </c>
      <c r="J9279" s="4">
        <v>5</v>
      </c>
      <c r="K9279" s="3">
        <v>0</v>
      </c>
      <c r="L9279" s="1" t="s">
        <v>45</v>
      </c>
    </row>
    <row r="9280" spans="1:12" x14ac:dyDescent="0.3">
      <c r="A9280" s="1" t="s">
        <v>2179</v>
      </c>
      <c r="B9280" s="1" t="s">
        <v>57</v>
      </c>
      <c r="C9280" s="1" t="s">
        <v>83</v>
      </c>
      <c r="D9280" s="5">
        <v>42767</v>
      </c>
      <c r="E9280">
        <v>2</v>
      </c>
      <c r="F9280">
        <v>2</v>
      </c>
      <c r="G9280" s="2">
        <v>903.28</v>
      </c>
      <c r="H9280">
        <v>2</v>
      </c>
      <c r="I9280">
        <v>0</v>
      </c>
      <c r="J9280" s="4">
        <v>5</v>
      </c>
      <c r="K9280" s="3">
        <v>0</v>
      </c>
      <c r="L9280" s="1" t="s">
        <v>23</v>
      </c>
    </row>
    <row r="9281" spans="1:12" x14ac:dyDescent="0.3">
      <c r="A9281" s="1" t="s">
        <v>2179</v>
      </c>
      <c r="B9281" s="1" t="s">
        <v>57</v>
      </c>
      <c r="C9281" s="1" t="s">
        <v>83</v>
      </c>
      <c r="D9281" s="5">
        <v>42826</v>
      </c>
      <c r="E9281">
        <v>4</v>
      </c>
      <c r="F9281">
        <v>4</v>
      </c>
      <c r="G9281" s="2">
        <v>3402.01</v>
      </c>
      <c r="H9281">
        <v>4</v>
      </c>
      <c r="I9281">
        <v>2</v>
      </c>
      <c r="J9281" s="4">
        <v>4.25</v>
      </c>
      <c r="K9281" s="3">
        <v>0.5</v>
      </c>
      <c r="L9281" s="1" t="s">
        <v>25</v>
      </c>
    </row>
    <row r="9282" spans="1:12" x14ac:dyDescent="0.3">
      <c r="A9282" s="1" t="s">
        <v>2179</v>
      </c>
      <c r="B9282" s="1" t="s">
        <v>57</v>
      </c>
      <c r="C9282" s="1" t="s">
        <v>83</v>
      </c>
      <c r="D9282" s="5">
        <v>42856</v>
      </c>
      <c r="E9282">
        <v>2</v>
      </c>
      <c r="F9282">
        <v>2</v>
      </c>
      <c r="G9282" s="2">
        <v>1981.76</v>
      </c>
      <c r="H9282">
        <v>2</v>
      </c>
      <c r="I9282">
        <v>0</v>
      </c>
      <c r="J9282" s="4">
        <v>4</v>
      </c>
      <c r="K9282" s="3">
        <v>0</v>
      </c>
      <c r="L9282" s="1" t="s">
        <v>26</v>
      </c>
    </row>
    <row r="9283" spans="1:12" x14ac:dyDescent="0.3">
      <c r="A9283" s="1" t="s">
        <v>2179</v>
      </c>
      <c r="B9283" s="1" t="s">
        <v>57</v>
      </c>
      <c r="C9283" s="1" t="s">
        <v>83</v>
      </c>
      <c r="D9283" s="5">
        <v>42887</v>
      </c>
      <c r="E9283">
        <v>1</v>
      </c>
      <c r="F9283">
        <v>1</v>
      </c>
      <c r="G9283" s="2">
        <v>458.51</v>
      </c>
      <c r="H9283">
        <v>1</v>
      </c>
      <c r="I9283">
        <v>0</v>
      </c>
      <c r="J9283" s="4">
        <v>5</v>
      </c>
      <c r="K9283" s="3">
        <v>0</v>
      </c>
      <c r="L9283" s="1" t="s">
        <v>27</v>
      </c>
    </row>
    <row r="9284" spans="1:12" x14ac:dyDescent="0.3">
      <c r="A9284" s="1" t="s">
        <v>2179</v>
      </c>
      <c r="B9284" s="1" t="s">
        <v>57</v>
      </c>
      <c r="C9284" s="1" t="s">
        <v>83</v>
      </c>
      <c r="D9284" s="5">
        <v>42948</v>
      </c>
      <c r="E9284">
        <v>1</v>
      </c>
      <c r="F9284">
        <v>1</v>
      </c>
      <c r="G9284" s="2">
        <v>501.36</v>
      </c>
      <c r="H9284">
        <v>1</v>
      </c>
      <c r="I9284">
        <v>0</v>
      </c>
      <c r="J9284" s="4">
        <v>5</v>
      </c>
      <c r="K9284" s="3">
        <v>0</v>
      </c>
      <c r="L9284" s="1" t="s">
        <v>29</v>
      </c>
    </row>
    <row r="9285" spans="1:12" x14ac:dyDescent="0.3">
      <c r="A9285" s="1" t="s">
        <v>2179</v>
      </c>
      <c r="B9285" s="1" t="s">
        <v>57</v>
      </c>
      <c r="C9285" s="1" t="s">
        <v>83</v>
      </c>
      <c r="D9285" s="5">
        <v>43009</v>
      </c>
      <c r="E9285">
        <v>1</v>
      </c>
      <c r="F9285">
        <v>1</v>
      </c>
      <c r="G9285" s="2">
        <v>1038.3599999999999</v>
      </c>
      <c r="H9285">
        <v>1</v>
      </c>
      <c r="I9285">
        <v>0</v>
      </c>
      <c r="J9285" s="4">
        <v>1</v>
      </c>
      <c r="K9285" s="3">
        <v>0</v>
      </c>
      <c r="L9285" s="1" t="s">
        <v>19</v>
      </c>
    </row>
    <row r="9286" spans="1:12" x14ac:dyDescent="0.3">
      <c r="A9286" s="1" t="s">
        <v>2179</v>
      </c>
      <c r="B9286" s="1" t="s">
        <v>57</v>
      </c>
      <c r="C9286" s="1" t="s">
        <v>83</v>
      </c>
      <c r="D9286" s="5">
        <v>43070</v>
      </c>
      <c r="E9286">
        <v>1</v>
      </c>
      <c r="F9286">
        <v>1</v>
      </c>
      <c r="G9286" s="2">
        <v>1012.3</v>
      </c>
      <c r="H9286">
        <v>1</v>
      </c>
      <c r="I9286">
        <v>0</v>
      </c>
      <c r="J9286" s="4">
        <v>5</v>
      </c>
      <c r="K9286" s="3">
        <v>0</v>
      </c>
      <c r="L9286" s="1" t="s">
        <v>31</v>
      </c>
    </row>
    <row r="9287" spans="1:12" x14ac:dyDescent="0.3">
      <c r="A9287" s="1" t="s">
        <v>2179</v>
      </c>
      <c r="B9287" s="1" t="s">
        <v>57</v>
      </c>
      <c r="C9287" s="1" t="s">
        <v>83</v>
      </c>
      <c r="D9287" s="5">
        <v>43101</v>
      </c>
      <c r="E9287">
        <v>1</v>
      </c>
      <c r="F9287">
        <v>1</v>
      </c>
      <c r="G9287" s="2">
        <v>985.76</v>
      </c>
      <c r="H9287">
        <v>1</v>
      </c>
      <c r="I9287">
        <v>0</v>
      </c>
      <c r="J9287" s="4">
        <v>2</v>
      </c>
      <c r="K9287" s="3">
        <v>0</v>
      </c>
      <c r="L9287" s="1" t="s">
        <v>32</v>
      </c>
    </row>
    <row r="9288" spans="1:12" x14ac:dyDescent="0.3">
      <c r="A9288" s="1" t="s">
        <v>2179</v>
      </c>
      <c r="B9288" s="1" t="s">
        <v>57</v>
      </c>
      <c r="C9288" s="1" t="s">
        <v>83</v>
      </c>
      <c r="D9288" s="5">
        <v>43191</v>
      </c>
      <c r="E9288">
        <v>1</v>
      </c>
      <c r="F9288">
        <v>1</v>
      </c>
      <c r="G9288" s="2">
        <v>866.36</v>
      </c>
      <c r="H9288">
        <v>1</v>
      </c>
      <c r="I9288">
        <v>0</v>
      </c>
      <c r="J9288" s="4">
        <v>5</v>
      </c>
      <c r="K9288" s="3">
        <v>0</v>
      </c>
      <c r="L9288" s="1" t="s">
        <v>35</v>
      </c>
    </row>
    <row r="9289" spans="1:12" x14ac:dyDescent="0.3">
      <c r="A9289" s="1" t="s">
        <v>2180</v>
      </c>
      <c r="B9289" s="1" t="s">
        <v>90</v>
      </c>
      <c r="C9289" s="1" t="s">
        <v>1953</v>
      </c>
      <c r="D9289" s="5">
        <v>43221</v>
      </c>
      <c r="E9289">
        <v>2</v>
      </c>
      <c r="F9289">
        <v>2</v>
      </c>
      <c r="G9289" s="2">
        <v>281.24</v>
      </c>
      <c r="H9289">
        <v>2</v>
      </c>
      <c r="I9289">
        <v>0</v>
      </c>
      <c r="J9289" s="4">
        <v>4.5</v>
      </c>
      <c r="K9289" s="3">
        <v>0</v>
      </c>
      <c r="L9289" s="1" t="s">
        <v>46</v>
      </c>
    </row>
    <row r="9290" spans="1:12" x14ac:dyDescent="0.3">
      <c r="A9290" s="1" t="s">
        <v>2180</v>
      </c>
      <c r="B9290" s="1" t="s">
        <v>90</v>
      </c>
      <c r="C9290" s="1" t="s">
        <v>1953</v>
      </c>
      <c r="D9290" s="5">
        <v>43252</v>
      </c>
      <c r="E9290">
        <v>9</v>
      </c>
      <c r="F9290">
        <v>10</v>
      </c>
      <c r="G9290" s="2">
        <v>1109.3499999999999</v>
      </c>
      <c r="H9290">
        <v>9</v>
      </c>
      <c r="I9290">
        <v>0</v>
      </c>
      <c r="J9290" s="4">
        <v>3.89</v>
      </c>
      <c r="K9290" s="3">
        <v>0</v>
      </c>
      <c r="L9290" s="1" t="s">
        <v>36</v>
      </c>
    </row>
    <row r="9291" spans="1:12" x14ac:dyDescent="0.3">
      <c r="A9291" s="1" t="s">
        <v>2180</v>
      </c>
      <c r="B9291" s="1" t="s">
        <v>90</v>
      </c>
      <c r="C9291" s="1" t="s">
        <v>1953</v>
      </c>
      <c r="D9291" s="5">
        <v>43282</v>
      </c>
      <c r="E9291">
        <v>23</v>
      </c>
      <c r="F9291">
        <v>26</v>
      </c>
      <c r="G9291" s="2">
        <v>2862.82</v>
      </c>
      <c r="H9291">
        <v>22</v>
      </c>
      <c r="I9291">
        <v>4</v>
      </c>
      <c r="J9291" s="4">
        <v>4.3899999999999997</v>
      </c>
      <c r="K9291" s="3">
        <v>0.18181818181818182</v>
      </c>
      <c r="L9291" s="1" t="s">
        <v>37</v>
      </c>
    </row>
    <row r="9292" spans="1:12" x14ac:dyDescent="0.3">
      <c r="A9292" s="1" t="s">
        <v>2180</v>
      </c>
      <c r="B9292" s="1" t="s">
        <v>90</v>
      </c>
      <c r="C9292" s="1" t="s">
        <v>1953</v>
      </c>
      <c r="D9292" s="5">
        <v>43313</v>
      </c>
      <c r="E9292">
        <v>15</v>
      </c>
      <c r="F9292">
        <v>15</v>
      </c>
      <c r="G9292" s="2">
        <v>1663.57</v>
      </c>
      <c r="H9292">
        <v>15</v>
      </c>
      <c r="I9292">
        <v>3</v>
      </c>
      <c r="J9292" s="4">
        <v>3.4</v>
      </c>
      <c r="K9292" s="3">
        <v>0.2</v>
      </c>
      <c r="L9292" s="1" t="s">
        <v>49</v>
      </c>
    </row>
    <row r="9293" spans="1:12" x14ac:dyDescent="0.3">
      <c r="A9293" s="1" t="s">
        <v>2181</v>
      </c>
      <c r="B9293" s="1" t="s">
        <v>16</v>
      </c>
      <c r="C9293" s="1" t="s">
        <v>369</v>
      </c>
      <c r="D9293" s="5">
        <v>43009</v>
      </c>
      <c r="E9293">
        <v>4</v>
      </c>
      <c r="F9293">
        <v>4</v>
      </c>
      <c r="G9293" s="2">
        <v>162.4</v>
      </c>
      <c r="H9293">
        <v>4</v>
      </c>
      <c r="I9293">
        <v>0</v>
      </c>
      <c r="J9293" s="4">
        <v>4.75</v>
      </c>
      <c r="K9293" s="3">
        <v>0</v>
      </c>
      <c r="L9293" s="1" t="s">
        <v>19</v>
      </c>
    </row>
    <row r="9294" spans="1:12" x14ac:dyDescent="0.3">
      <c r="A9294" s="1" t="s">
        <v>2181</v>
      </c>
      <c r="B9294" s="1" t="s">
        <v>16</v>
      </c>
      <c r="C9294" s="1" t="s">
        <v>369</v>
      </c>
      <c r="D9294" s="5">
        <v>43040</v>
      </c>
      <c r="E9294">
        <v>12</v>
      </c>
      <c r="F9294">
        <v>14</v>
      </c>
      <c r="G9294" s="2">
        <v>720.69</v>
      </c>
      <c r="H9294">
        <v>12</v>
      </c>
      <c r="I9294">
        <v>0</v>
      </c>
      <c r="J9294" s="4">
        <v>4.25</v>
      </c>
      <c r="K9294" s="3">
        <v>0</v>
      </c>
      <c r="L9294" s="1" t="s">
        <v>30</v>
      </c>
    </row>
    <row r="9295" spans="1:12" x14ac:dyDescent="0.3">
      <c r="A9295" s="1" t="s">
        <v>2181</v>
      </c>
      <c r="B9295" s="1" t="s">
        <v>16</v>
      </c>
      <c r="C9295" s="1" t="s">
        <v>369</v>
      </c>
      <c r="D9295" s="5">
        <v>43070</v>
      </c>
      <c r="E9295">
        <v>5</v>
      </c>
      <c r="F9295">
        <v>5</v>
      </c>
      <c r="G9295" s="2">
        <v>432</v>
      </c>
      <c r="H9295">
        <v>5</v>
      </c>
      <c r="I9295">
        <v>0</v>
      </c>
      <c r="J9295" s="4">
        <v>3.8</v>
      </c>
      <c r="K9295" s="3">
        <v>0</v>
      </c>
      <c r="L9295" s="1" t="s">
        <v>31</v>
      </c>
    </row>
    <row r="9296" spans="1:12" x14ac:dyDescent="0.3">
      <c r="A9296" s="1" t="s">
        <v>2181</v>
      </c>
      <c r="B9296" s="1" t="s">
        <v>16</v>
      </c>
      <c r="C9296" s="1" t="s">
        <v>369</v>
      </c>
      <c r="D9296" s="5">
        <v>43101</v>
      </c>
      <c r="E9296">
        <v>15</v>
      </c>
      <c r="F9296">
        <v>18</v>
      </c>
      <c r="G9296" s="2">
        <v>988.62</v>
      </c>
      <c r="H9296">
        <v>15</v>
      </c>
      <c r="I9296">
        <v>1</v>
      </c>
      <c r="J9296" s="4">
        <v>4.4000000000000004</v>
      </c>
      <c r="K9296" s="3">
        <v>6.6666666666666666E-2</v>
      </c>
      <c r="L9296" s="1" t="s">
        <v>32</v>
      </c>
    </row>
    <row r="9297" spans="1:12" x14ac:dyDescent="0.3">
      <c r="A9297" s="1" t="s">
        <v>2181</v>
      </c>
      <c r="B9297" s="1" t="s">
        <v>16</v>
      </c>
      <c r="C9297" s="1" t="s">
        <v>369</v>
      </c>
      <c r="D9297" s="5">
        <v>43132</v>
      </c>
      <c r="E9297">
        <v>12</v>
      </c>
      <c r="F9297">
        <v>18</v>
      </c>
      <c r="G9297" s="2">
        <v>1208.07</v>
      </c>
      <c r="H9297">
        <v>12</v>
      </c>
      <c r="I9297">
        <v>0</v>
      </c>
      <c r="J9297" s="4">
        <v>4.33</v>
      </c>
      <c r="K9297" s="3">
        <v>0</v>
      </c>
      <c r="L9297" s="1" t="s">
        <v>33</v>
      </c>
    </row>
    <row r="9298" spans="1:12" x14ac:dyDescent="0.3">
      <c r="A9298" s="1" t="s">
        <v>2181</v>
      </c>
      <c r="B9298" s="1" t="s">
        <v>16</v>
      </c>
      <c r="C9298" s="1" t="s">
        <v>369</v>
      </c>
      <c r="D9298" s="5">
        <v>43160</v>
      </c>
      <c r="E9298">
        <v>8</v>
      </c>
      <c r="F9298">
        <v>8</v>
      </c>
      <c r="G9298" s="2">
        <v>354.19</v>
      </c>
      <c r="H9298">
        <v>8</v>
      </c>
      <c r="I9298">
        <v>1</v>
      </c>
      <c r="J9298" s="4">
        <v>4.75</v>
      </c>
      <c r="K9298" s="3">
        <v>0.125</v>
      </c>
      <c r="L9298" s="1" t="s">
        <v>34</v>
      </c>
    </row>
    <row r="9299" spans="1:12" x14ac:dyDescent="0.3">
      <c r="A9299" s="1" t="s">
        <v>2181</v>
      </c>
      <c r="B9299" s="1" t="s">
        <v>16</v>
      </c>
      <c r="C9299" s="1" t="s">
        <v>369</v>
      </c>
      <c r="D9299" s="5">
        <v>43191</v>
      </c>
      <c r="E9299">
        <v>6</v>
      </c>
      <c r="F9299">
        <v>8</v>
      </c>
      <c r="G9299" s="2">
        <v>858.4</v>
      </c>
      <c r="H9299">
        <v>6</v>
      </c>
      <c r="I9299">
        <v>0</v>
      </c>
      <c r="J9299" s="4">
        <v>4.17</v>
      </c>
      <c r="K9299" s="3">
        <v>0</v>
      </c>
      <c r="L9299" s="1" t="s">
        <v>35</v>
      </c>
    </row>
    <row r="9300" spans="1:12" x14ac:dyDescent="0.3">
      <c r="A9300" s="1" t="s">
        <v>2181</v>
      </c>
      <c r="B9300" s="1" t="s">
        <v>16</v>
      </c>
      <c r="C9300" s="1" t="s">
        <v>369</v>
      </c>
      <c r="D9300" s="5">
        <v>43221</v>
      </c>
      <c r="E9300">
        <v>6</v>
      </c>
      <c r="F9300">
        <v>6</v>
      </c>
      <c r="G9300" s="2">
        <v>477.59</v>
      </c>
      <c r="H9300">
        <v>6</v>
      </c>
      <c r="I9300">
        <v>0</v>
      </c>
      <c r="J9300" s="4">
        <v>4.67</v>
      </c>
      <c r="K9300" s="3">
        <v>0</v>
      </c>
      <c r="L9300" s="1" t="s">
        <v>46</v>
      </c>
    </row>
    <row r="9301" spans="1:12" x14ac:dyDescent="0.3">
      <c r="A9301" s="1" t="s">
        <v>2181</v>
      </c>
      <c r="B9301" s="1" t="s">
        <v>16</v>
      </c>
      <c r="C9301" s="1" t="s">
        <v>369</v>
      </c>
      <c r="D9301" s="5">
        <v>43252</v>
      </c>
      <c r="E9301">
        <v>9</v>
      </c>
      <c r="F9301">
        <v>9</v>
      </c>
      <c r="G9301" s="2">
        <v>596.9</v>
      </c>
      <c r="H9301">
        <v>9</v>
      </c>
      <c r="I9301">
        <v>0</v>
      </c>
      <c r="J9301" s="4">
        <v>4.4400000000000004</v>
      </c>
      <c r="K9301" s="3">
        <v>0</v>
      </c>
      <c r="L9301" s="1" t="s">
        <v>36</v>
      </c>
    </row>
    <row r="9302" spans="1:12" x14ac:dyDescent="0.3">
      <c r="A9302" s="1" t="s">
        <v>2181</v>
      </c>
      <c r="B9302" s="1" t="s">
        <v>16</v>
      </c>
      <c r="C9302" s="1" t="s">
        <v>369</v>
      </c>
      <c r="D9302" s="5">
        <v>43282</v>
      </c>
      <c r="E9302">
        <v>5</v>
      </c>
      <c r="F9302">
        <v>5</v>
      </c>
      <c r="G9302" s="2">
        <v>249.26</v>
      </c>
      <c r="H9302">
        <v>5</v>
      </c>
      <c r="I9302">
        <v>0</v>
      </c>
      <c r="J9302" s="4">
        <v>4.8</v>
      </c>
      <c r="K9302" s="3">
        <v>0</v>
      </c>
      <c r="L9302" s="1" t="s">
        <v>37</v>
      </c>
    </row>
    <row r="9303" spans="1:12" x14ac:dyDescent="0.3">
      <c r="A9303" s="1" t="s">
        <v>2182</v>
      </c>
      <c r="B9303" s="1" t="s">
        <v>129</v>
      </c>
      <c r="C9303" s="1" t="s">
        <v>2183</v>
      </c>
      <c r="D9303" s="5">
        <v>42856</v>
      </c>
      <c r="E9303">
        <v>1</v>
      </c>
      <c r="F9303">
        <v>1</v>
      </c>
      <c r="G9303" s="2">
        <v>24.04</v>
      </c>
      <c r="H9303">
        <v>1</v>
      </c>
      <c r="I9303">
        <v>0</v>
      </c>
      <c r="J9303" s="4">
        <v>4</v>
      </c>
      <c r="K9303" s="3">
        <v>0</v>
      </c>
      <c r="L9303" s="1" t="s">
        <v>26</v>
      </c>
    </row>
    <row r="9304" spans="1:12" x14ac:dyDescent="0.3">
      <c r="A9304" s="1" t="s">
        <v>2182</v>
      </c>
      <c r="B9304" s="1" t="s">
        <v>129</v>
      </c>
      <c r="C9304" s="1" t="s">
        <v>2183</v>
      </c>
      <c r="D9304" s="5">
        <v>42917</v>
      </c>
      <c r="E9304">
        <v>1</v>
      </c>
      <c r="F9304">
        <v>1</v>
      </c>
      <c r="G9304" s="2">
        <v>207.32</v>
      </c>
      <c r="H9304">
        <v>0</v>
      </c>
      <c r="I9304">
        <v>0</v>
      </c>
      <c r="J9304" s="4">
        <v>1</v>
      </c>
      <c r="K9304" s="3"/>
      <c r="L9304" s="1" t="s">
        <v>28</v>
      </c>
    </row>
    <row r="9305" spans="1:12" x14ac:dyDescent="0.3">
      <c r="A9305" s="1" t="s">
        <v>2182</v>
      </c>
      <c r="B9305" s="1" t="s">
        <v>129</v>
      </c>
      <c r="C9305" s="1" t="s">
        <v>2183</v>
      </c>
      <c r="D9305" s="5">
        <v>42948</v>
      </c>
      <c r="E9305">
        <v>1</v>
      </c>
      <c r="F9305">
        <v>1</v>
      </c>
      <c r="G9305" s="2">
        <v>66.319999999999993</v>
      </c>
      <c r="H9305">
        <v>1</v>
      </c>
      <c r="I9305">
        <v>0</v>
      </c>
      <c r="J9305" s="4">
        <v>5</v>
      </c>
      <c r="K9305" s="3">
        <v>0</v>
      </c>
      <c r="L9305" s="1" t="s">
        <v>29</v>
      </c>
    </row>
    <row r="9306" spans="1:12" x14ac:dyDescent="0.3">
      <c r="A9306" s="1" t="s">
        <v>2182</v>
      </c>
      <c r="B9306" s="1" t="s">
        <v>129</v>
      </c>
      <c r="C9306" s="1" t="s">
        <v>2183</v>
      </c>
      <c r="D9306" s="5">
        <v>42979</v>
      </c>
      <c r="E9306">
        <v>1</v>
      </c>
      <c r="F9306">
        <v>1</v>
      </c>
      <c r="G9306" s="2">
        <v>96.24</v>
      </c>
      <c r="H9306">
        <v>1</v>
      </c>
      <c r="I9306">
        <v>0</v>
      </c>
      <c r="J9306" s="4">
        <v>3</v>
      </c>
      <c r="K9306" s="3">
        <v>0</v>
      </c>
      <c r="L9306" s="1" t="s">
        <v>18</v>
      </c>
    </row>
    <row r="9307" spans="1:12" x14ac:dyDescent="0.3">
      <c r="A9307" s="1" t="s">
        <v>2182</v>
      </c>
      <c r="B9307" s="1" t="s">
        <v>129</v>
      </c>
      <c r="C9307" s="1" t="s">
        <v>2183</v>
      </c>
      <c r="D9307" s="5">
        <v>43009</v>
      </c>
      <c r="E9307">
        <v>1</v>
      </c>
      <c r="F9307">
        <v>1</v>
      </c>
      <c r="G9307" s="2">
        <v>83.01</v>
      </c>
      <c r="H9307">
        <v>1</v>
      </c>
      <c r="I9307">
        <v>1</v>
      </c>
      <c r="J9307" s="4">
        <v>1</v>
      </c>
      <c r="K9307" s="3">
        <v>1</v>
      </c>
      <c r="L9307" s="1" t="s">
        <v>19</v>
      </c>
    </row>
    <row r="9308" spans="1:12" x14ac:dyDescent="0.3">
      <c r="A9308" s="1" t="s">
        <v>2182</v>
      </c>
      <c r="B9308" s="1" t="s">
        <v>129</v>
      </c>
      <c r="C9308" s="1" t="s">
        <v>2183</v>
      </c>
      <c r="D9308" s="5">
        <v>43040</v>
      </c>
      <c r="E9308">
        <v>1</v>
      </c>
      <c r="F9308">
        <v>3</v>
      </c>
      <c r="G9308" s="2">
        <v>158.91</v>
      </c>
      <c r="H9308">
        <v>1</v>
      </c>
      <c r="I9308">
        <v>1</v>
      </c>
      <c r="J9308" s="4">
        <v>1</v>
      </c>
      <c r="K9308" s="3">
        <v>1</v>
      </c>
      <c r="L9308" s="1" t="s">
        <v>30</v>
      </c>
    </row>
    <row r="9309" spans="1:12" x14ac:dyDescent="0.3">
      <c r="A9309" s="1" t="s">
        <v>2182</v>
      </c>
      <c r="B9309" s="1" t="s">
        <v>129</v>
      </c>
      <c r="C9309" s="1" t="s">
        <v>2183</v>
      </c>
      <c r="D9309" s="5">
        <v>43101</v>
      </c>
      <c r="E9309">
        <v>1</v>
      </c>
      <c r="F9309">
        <v>5</v>
      </c>
      <c r="G9309" s="2">
        <v>209.5</v>
      </c>
      <c r="H9309">
        <v>1</v>
      </c>
      <c r="I9309">
        <v>0</v>
      </c>
      <c r="J9309" s="4">
        <v>1</v>
      </c>
      <c r="K9309" s="3">
        <v>0</v>
      </c>
      <c r="L9309" s="1" t="s">
        <v>32</v>
      </c>
    </row>
    <row r="9310" spans="1:12" x14ac:dyDescent="0.3">
      <c r="A9310" s="1" t="s">
        <v>2184</v>
      </c>
      <c r="B9310" s="1" t="s">
        <v>16</v>
      </c>
      <c r="C9310" s="1" t="s">
        <v>51</v>
      </c>
      <c r="D9310" s="5">
        <v>42736</v>
      </c>
      <c r="E9310">
        <v>3</v>
      </c>
      <c r="F9310">
        <v>3</v>
      </c>
      <c r="G9310" s="2">
        <v>171.77</v>
      </c>
      <c r="H9310">
        <v>3</v>
      </c>
      <c r="I9310">
        <v>0</v>
      </c>
      <c r="J9310" s="4">
        <v>4.33</v>
      </c>
      <c r="K9310" s="3">
        <v>0</v>
      </c>
      <c r="L9310" s="1" t="s">
        <v>45</v>
      </c>
    </row>
    <row r="9311" spans="1:12" x14ac:dyDescent="0.3">
      <c r="A9311" s="1" t="s">
        <v>2184</v>
      </c>
      <c r="B9311" s="1" t="s">
        <v>16</v>
      </c>
      <c r="C9311" s="1" t="s">
        <v>51</v>
      </c>
      <c r="D9311" s="5">
        <v>42767</v>
      </c>
      <c r="E9311">
        <v>2</v>
      </c>
      <c r="F9311">
        <v>2</v>
      </c>
      <c r="G9311" s="2">
        <v>113.24</v>
      </c>
      <c r="H9311">
        <v>2</v>
      </c>
      <c r="I9311">
        <v>0</v>
      </c>
      <c r="J9311" s="4">
        <v>4.5</v>
      </c>
      <c r="K9311" s="3">
        <v>0</v>
      </c>
      <c r="L9311" s="1" t="s">
        <v>23</v>
      </c>
    </row>
    <row r="9312" spans="1:12" x14ac:dyDescent="0.3">
      <c r="A9312" s="1" t="s">
        <v>2184</v>
      </c>
      <c r="B9312" s="1" t="s">
        <v>16</v>
      </c>
      <c r="C9312" s="1" t="s">
        <v>51</v>
      </c>
      <c r="D9312" s="5">
        <v>42856</v>
      </c>
      <c r="E9312">
        <v>2</v>
      </c>
      <c r="F9312">
        <v>3</v>
      </c>
      <c r="G9312" s="2">
        <v>615.28</v>
      </c>
      <c r="H9312">
        <v>2</v>
      </c>
      <c r="I9312">
        <v>0</v>
      </c>
      <c r="J9312" s="4">
        <v>2</v>
      </c>
      <c r="K9312" s="3">
        <v>0</v>
      </c>
      <c r="L9312" s="1" t="s">
        <v>26</v>
      </c>
    </row>
    <row r="9313" spans="1:12" x14ac:dyDescent="0.3">
      <c r="A9313" s="1" t="s">
        <v>2184</v>
      </c>
      <c r="B9313" s="1" t="s">
        <v>16</v>
      </c>
      <c r="C9313" s="1" t="s">
        <v>51</v>
      </c>
      <c r="D9313" s="5">
        <v>42887</v>
      </c>
      <c r="E9313">
        <v>1</v>
      </c>
      <c r="F9313">
        <v>1</v>
      </c>
      <c r="G9313" s="2">
        <v>237.48</v>
      </c>
      <c r="H9313">
        <v>1</v>
      </c>
      <c r="I9313">
        <v>0</v>
      </c>
      <c r="J9313" s="4">
        <v>5</v>
      </c>
      <c r="K9313" s="3">
        <v>0</v>
      </c>
      <c r="L9313" s="1" t="s">
        <v>27</v>
      </c>
    </row>
    <row r="9314" spans="1:12" x14ac:dyDescent="0.3">
      <c r="A9314" s="1" t="s">
        <v>2184</v>
      </c>
      <c r="B9314" s="1" t="s">
        <v>16</v>
      </c>
      <c r="C9314" s="1" t="s">
        <v>51</v>
      </c>
      <c r="D9314" s="5">
        <v>42948</v>
      </c>
      <c r="E9314">
        <v>3</v>
      </c>
      <c r="F9314">
        <v>3</v>
      </c>
      <c r="G9314" s="2">
        <v>382.72</v>
      </c>
      <c r="H9314">
        <v>3</v>
      </c>
      <c r="I9314">
        <v>0</v>
      </c>
      <c r="J9314" s="4">
        <v>4.67</v>
      </c>
      <c r="K9314" s="3">
        <v>0</v>
      </c>
      <c r="L9314" s="1" t="s">
        <v>29</v>
      </c>
    </row>
    <row r="9315" spans="1:12" x14ac:dyDescent="0.3">
      <c r="A9315" s="1" t="s">
        <v>2184</v>
      </c>
      <c r="B9315" s="1" t="s">
        <v>16</v>
      </c>
      <c r="C9315" s="1" t="s">
        <v>51</v>
      </c>
      <c r="D9315" s="5">
        <v>43009</v>
      </c>
      <c r="E9315">
        <v>4</v>
      </c>
      <c r="F9315">
        <v>4</v>
      </c>
      <c r="G9315" s="2">
        <v>523.86</v>
      </c>
      <c r="H9315">
        <v>4</v>
      </c>
      <c r="I9315">
        <v>0</v>
      </c>
      <c r="J9315" s="4">
        <v>3.75</v>
      </c>
      <c r="K9315" s="3">
        <v>0</v>
      </c>
      <c r="L9315" s="1" t="s">
        <v>19</v>
      </c>
    </row>
    <row r="9316" spans="1:12" x14ac:dyDescent="0.3">
      <c r="A9316" s="1" t="s">
        <v>2184</v>
      </c>
      <c r="B9316" s="1" t="s">
        <v>16</v>
      </c>
      <c r="C9316" s="1" t="s">
        <v>51</v>
      </c>
      <c r="D9316" s="5">
        <v>43040</v>
      </c>
      <c r="E9316">
        <v>2</v>
      </c>
      <c r="F9316">
        <v>2</v>
      </c>
      <c r="G9316" s="2">
        <v>360.93</v>
      </c>
      <c r="H9316">
        <v>2</v>
      </c>
      <c r="I9316">
        <v>0</v>
      </c>
      <c r="J9316" s="4">
        <v>5</v>
      </c>
      <c r="K9316" s="3">
        <v>0</v>
      </c>
      <c r="L9316" s="1" t="s">
        <v>30</v>
      </c>
    </row>
    <row r="9317" spans="1:12" x14ac:dyDescent="0.3">
      <c r="A9317" s="1" t="s">
        <v>2184</v>
      </c>
      <c r="B9317" s="1" t="s">
        <v>16</v>
      </c>
      <c r="C9317" s="1" t="s">
        <v>51</v>
      </c>
      <c r="D9317" s="5">
        <v>43070</v>
      </c>
      <c r="E9317">
        <v>4</v>
      </c>
      <c r="F9317">
        <v>4</v>
      </c>
      <c r="G9317" s="2">
        <v>248.81</v>
      </c>
      <c r="H9317">
        <v>4</v>
      </c>
      <c r="I9317">
        <v>1</v>
      </c>
      <c r="J9317" s="4">
        <v>3.67</v>
      </c>
      <c r="K9317" s="3">
        <v>0.25</v>
      </c>
      <c r="L9317" s="1" t="s">
        <v>31</v>
      </c>
    </row>
    <row r="9318" spans="1:12" x14ac:dyDescent="0.3">
      <c r="A9318" s="1" t="s">
        <v>2184</v>
      </c>
      <c r="B9318" s="1" t="s">
        <v>16</v>
      </c>
      <c r="C9318" s="1" t="s">
        <v>51</v>
      </c>
      <c r="D9318" s="5">
        <v>43101</v>
      </c>
      <c r="E9318">
        <v>3</v>
      </c>
      <c r="F9318">
        <v>3</v>
      </c>
      <c r="G9318" s="2">
        <v>437.54</v>
      </c>
      <c r="H9318">
        <v>3</v>
      </c>
      <c r="I9318">
        <v>0</v>
      </c>
      <c r="J9318" s="4">
        <v>5</v>
      </c>
      <c r="K9318" s="3">
        <v>0</v>
      </c>
      <c r="L9318" s="1" t="s">
        <v>32</v>
      </c>
    </row>
    <row r="9319" spans="1:12" x14ac:dyDescent="0.3">
      <c r="A9319" s="1" t="s">
        <v>2184</v>
      </c>
      <c r="B9319" s="1" t="s">
        <v>16</v>
      </c>
      <c r="C9319" s="1" t="s">
        <v>51</v>
      </c>
      <c r="D9319" s="5">
        <v>43132</v>
      </c>
      <c r="E9319">
        <v>5</v>
      </c>
      <c r="F9319">
        <v>6</v>
      </c>
      <c r="G9319" s="2">
        <v>1038.57</v>
      </c>
      <c r="H9319">
        <v>5</v>
      </c>
      <c r="I9319">
        <v>0</v>
      </c>
      <c r="J9319" s="4">
        <v>4.4000000000000004</v>
      </c>
      <c r="K9319" s="3">
        <v>0</v>
      </c>
      <c r="L9319" s="1" t="s">
        <v>33</v>
      </c>
    </row>
    <row r="9320" spans="1:12" x14ac:dyDescent="0.3">
      <c r="A9320" s="1" t="s">
        <v>2184</v>
      </c>
      <c r="B9320" s="1" t="s">
        <v>16</v>
      </c>
      <c r="C9320" s="1" t="s">
        <v>51</v>
      </c>
      <c r="D9320" s="5">
        <v>43221</v>
      </c>
      <c r="E9320">
        <v>1</v>
      </c>
      <c r="F9320">
        <v>1</v>
      </c>
      <c r="G9320" s="2">
        <v>194.61</v>
      </c>
      <c r="H9320">
        <v>1</v>
      </c>
      <c r="I9320">
        <v>0</v>
      </c>
      <c r="J9320" s="4">
        <v>4</v>
      </c>
      <c r="K9320" s="3">
        <v>0</v>
      </c>
      <c r="L9320" s="1" t="s">
        <v>46</v>
      </c>
    </row>
    <row r="9321" spans="1:12" x14ac:dyDescent="0.3">
      <c r="A9321" s="1" t="s">
        <v>2184</v>
      </c>
      <c r="B9321" s="1" t="s">
        <v>16</v>
      </c>
      <c r="C9321" s="1" t="s">
        <v>51</v>
      </c>
      <c r="D9321" s="5">
        <v>43282</v>
      </c>
      <c r="E9321">
        <v>1</v>
      </c>
      <c r="F9321">
        <v>1</v>
      </c>
      <c r="G9321" s="2">
        <v>498.66</v>
      </c>
      <c r="H9321">
        <v>1</v>
      </c>
      <c r="I9321">
        <v>0</v>
      </c>
      <c r="J9321" s="4">
        <v>5</v>
      </c>
      <c r="K9321" s="3">
        <v>0</v>
      </c>
      <c r="L9321" s="1" t="s">
        <v>37</v>
      </c>
    </row>
    <row r="9322" spans="1:12" x14ac:dyDescent="0.3">
      <c r="A9322" s="1" t="s">
        <v>2184</v>
      </c>
      <c r="B9322" s="1" t="s">
        <v>16</v>
      </c>
      <c r="C9322" s="1" t="s">
        <v>51</v>
      </c>
      <c r="D9322" s="5">
        <v>43313</v>
      </c>
      <c r="E9322">
        <v>2</v>
      </c>
      <c r="F9322">
        <v>2</v>
      </c>
      <c r="G9322" s="2">
        <v>599.85</v>
      </c>
      <c r="H9322">
        <v>2</v>
      </c>
      <c r="I9322">
        <v>0</v>
      </c>
      <c r="J9322" s="4">
        <v>5</v>
      </c>
      <c r="K9322" s="3">
        <v>0</v>
      </c>
      <c r="L9322" s="1" t="s">
        <v>49</v>
      </c>
    </row>
    <row r="9323" spans="1:12" x14ac:dyDescent="0.3">
      <c r="A9323" s="1" t="s">
        <v>2185</v>
      </c>
      <c r="B9323" s="1" t="s">
        <v>16</v>
      </c>
      <c r="C9323" s="1" t="s">
        <v>51</v>
      </c>
      <c r="D9323" s="5">
        <v>43101</v>
      </c>
      <c r="E9323">
        <v>1</v>
      </c>
      <c r="F9323">
        <v>1</v>
      </c>
      <c r="G9323" s="2">
        <v>247.76</v>
      </c>
      <c r="H9323">
        <v>1</v>
      </c>
      <c r="I9323">
        <v>0</v>
      </c>
      <c r="J9323" s="4">
        <v>5</v>
      </c>
      <c r="K9323" s="3">
        <v>0</v>
      </c>
      <c r="L9323" s="1" t="s">
        <v>32</v>
      </c>
    </row>
    <row r="9324" spans="1:12" x14ac:dyDescent="0.3">
      <c r="A9324" s="1" t="s">
        <v>2185</v>
      </c>
      <c r="B9324" s="1" t="s">
        <v>16</v>
      </c>
      <c r="C9324" s="1" t="s">
        <v>51</v>
      </c>
      <c r="D9324" s="5">
        <v>43191</v>
      </c>
      <c r="E9324">
        <v>1</v>
      </c>
      <c r="F9324">
        <v>1</v>
      </c>
      <c r="G9324" s="2">
        <v>212.01</v>
      </c>
      <c r="H9324">
        <v>1</v>
      </c>
      <c r="I9324">
        <v>0</v>
      </c>
      <c r="J9324" s="4">
        <v>5</v>
      </c>
      <c r="K9324" s="3">
        <v>0</v>
      </c>
      <c r="L9324" s="1" t="s">
        <v>35</v>
      </c>
    </row>
    <row r="9325" spans="1:12" x14ac:dyDescent="0.3">
      <c r="A9325" s="1" t="s">
        <v>2185</v>
      </c>
      <c r="B9325" s="1" t="s">
        <v>16</v>
      </c>
      <c r="C9325" s="1" t="s">
        <v>51</v>
      </c>
      <c r="D9325" s="5">
        <v>43221</v>
      </c>
      <c r="E9325">
        <v>4</v>
      </c>
      <c r="F9325">
        <v>4</v>
      </c>
      <c r="G9325" s="2">
        <v>760.15</v>
      </c>
      <c r="H9325">
        <v>4</v>
      </c>
      <c r="I9325">
        <v>1</v>
      </c>
      <c r="J9325" s="4">
        <v>4.75</v>
      </c>
      <c r="K9325" s="3">
        <v>0.25</v>
      </c>
      <c r="L9325" s="1" t="s">
        <v>46</v>
      </c>
    </row>
    <row r="9326" spans="1:12" x14ac:dyDescent="0.3">
      <c r="A9326" s="1" t="s">
        <v>2185</v>
      </c>
      <c r="B9326" s="1" t="s">
        <v>16</v>
      </c>
      <c r="C9326" s="1" t="s">
        <v>51</v>
      </c>
      <c r="D9326" s="5">
        <v>43282</v>
      </c>
      <c r="E9326">
        <v>3</v>
      </c>
      <c r="F9326">
        <v>3</v>
      </c>
      <c r="G9326" s="2">
        <v>730.84</v>
      </c>
      <c r="H9326">
        <v>2</v>
      </c>
      <c r="I9326">
        <v>0</v>
      </c>
      <c r="J9326" s="4">
        <v>5</v>
      </c>
      <c r="K9326" s="3">
        <v>0</v>
      </c>
      <c r="L9326" s="1" t="s">
        <v>37</v>
      </c>
    </row>
    <row r="9327" spans="1:12" x14ac:dyDescent="0.3">
      <c r="A9327" s="1" t="s">
        <v>2185</v>
      </c>
      <c r="B9327" s="1" t="s">
        <v>16</v>
      </c>
      <c r="C9327" s="1" t="s">
        <v>51</v>
      </c>
      <c r="D9327" s="5">
        <v>43313</v>
      </c>
      <c r="E9327">
        <v>1</v>
      </c>
      <c r="F9327">
        <v>1</v>
      </c>
      <c r="G9327" s="2">
        <v>363.46</v>
      </c>
      <c r="H9327">
        <v>1</v>
      </c>
      <c r="I9327">
        <v>0</v>
      </c>
      <c r="J9327" s="4">
        <v>5</v>
      </c>
      <c r="K9327" s="3">
        <v>0</v>
      </c>
      <c r="L9327" s="1" t="s">
        <v>49</v>
      </c>
    </row>
    <row r="9328" spans="1:12" x14ac:dyDescent="0.3">
      <c r="A9328" s="1" t="s">
        <v>2186</v>
      </c>
      <c r="B9328" s="1" t="s">
        <v>16</v>
      </c>
      <c r="C9328" s="1" t="s">
        <v>2187</v>
      </c>
      <c r="D9328" s="5">
        <v>43160</v>
      </c>
      <c r="E9328">
        <v>3</v>
      </c>
      <c r="F9328">
        <v>3</v>
      </c>
      <c r="G9328" s="2">
        <v>290.08999999999997</v>
      </c>
      <c r="H9328">
        <v>2</v>
      </c>
      <c r="I9328">
        <v>0</v>
      </c>
      <c r="J9328" s="4">
        <v>2.67</v>
      </c>
      <c r="K9328" s="3">
        <v>0</v>
      </c>
      <c r="L9328" s="1" t="s">
        <v>34</v>
      </c>
    </row>
    <row r="9329" spans="1:12" x14ac:dyDescent="0.3">
      <c r="A9329" s="1" t="s">
        <v>2186</v>
      </c>
      <c r="B9329" s="1" t="s">
        <v>16</v>
      </c>
      <c r="C9329" s="1" t="s">
        <v>2187</v>
      </c>
      <c r="D9329" s="5">
        <v>43191</v>
      </c>
      <c r="E9329">
        <v>1</v>
      </c>
      <c r="F9329">
        <v>1</v>
      </c>
      <c r="G9329" s="2">
        <v>89.07</v>
      </c>
      <c r="H9329">
        <v>1</v>
      </c>
      <c r="I9329">
        <v>0</v>
      </c>
      <c r="J9329" s="4">
        <v>4</v>
      </c>
      <c r="K9329" s="3">
        <v>0</v>
      </c>
      <c r="L9329" s="1" t="s">
        <v>35</v>
      </c>
    </row>
    <row r="9330" spans="1:12" x14ac:dyDescent="0.3">
      <c r="A9330" s="1" t="s">
        <v>2186</v>
      </c>
      <c r="B9330" s="1" t="s">
        <v>16</v>
      </c>
      <c r="C9330" s="1" t="s">
        <v>2187</v>
      </c>
      <c r="D9330" s="5">
        <v>43221</v>
      </c>
      <c r="E9330">
        <v>4</v>
      </c>
      <c r="F9330">
        <v>4</v>
      </c>
      <c r="G9330" s="2">
        <v>384.13</v>
      </c>
      <c r="H9330">
        <v>4</v>
      </c>
      <c r="I9330">
        <v>0</v>
      </c>
      <c r="J9330" s="4">
        <v>4.5</v>
      </c>
      <c r="K9330" s="3">
        <v>0</v>
      </c>
      <c r="L9330" s="1" t="s">
        <v>46</v>
      </c>
    </row>
    <row r="9331" spans="1:12" x14ac:dyDescent="0.3">
      <c r="A9331" s="1" t="s">
        <v>2186</v>
      </c>
      <c r="B9331" s="1" t="s">
        <v>16</v>
      </c>
      <c r="C9331" s="1" t="s">
        <v>2187</v>
      </c>
      <c r="D9331" s="5">
        <v>43282</v>
      </c>
      <c r="E9331">
        <v>1</v>
      </c>
      <c r="F9331">
        <v>1</v>
      </c>
      <c r="G9331" s="2">
        <v>44.74</v>
      </c>
      <c r="H9331">
        <v>1</v>
      </c>
      <c r="I9331">
        <v>0</v>
      </c>
      <c r="J9331" s="4">
        <v>5</v>
      </c>
      <c r="K9331" s="3">
        <v>0</v>
      </c>
      <c r="L9331" s="1" t="s">
        <v>37</v>
      </c>
    </row>
    <row r="9332" spans="1:12" x14ac:dyDescent="0.3">
      <c r="A9332" s="1" t="s">
        <v>2188</v>
      </c>
      <c r="B9332" s="1" t="s">
        <v>108</v>
      </c>
      <c r="C9332" s="1" t="s">
        <v>109</v>
      </c>
      <c r="D9332" s="5">
        <v>42644</v>
      </c>
      <c r="E9332">
        <v>3</v>
      </c>
      <c r="F9332">
        <v>3</v>
      </c>
      <c r="G9332" s="2">
        <v>159.59</v>
      </c>
      <c r="H9332">
        <v>3</v>
      </c>
      <c r="I9332">
        <v>0</v>
      </c>
      <c r="J9332" s="4">
        <v>5</v>
      </c>
      <c r="K9332" s="3">
        <v>0</v>
      </c>
      <c r="L9332" s="1" t="s">
        <v>64</v>
      </c>
    </row>
    <row r="9333" spans="1:12" x14ac:dyDescent="0.3">
      <c r="A9333" s="1" t="s">
        <v>2188</v>
      </c>
      <c r="B9333" s="1" t="s">
        <v>108</v>
      </c>
      <c r="C9333" s="1" t="s">
        <v>109</v>
      </c>
      <c r="D9333" s="5">
        <v>42767</v>
      </c>
      <c r="E9333">
        <v>2</v>
      </c>
      <c r="F9333">
        <v>3</v>
      </c>
      <c r="G9333" s="2">
        <v>186.18</v>
      </c>
      <c r="H9333">
        <v>2</v>
      </c>
      <c r="I9333">
        <v>0</v>
      </c>
      <c r="J9333" s="4">
        <v>4</v>
      </c>
      <c r="K9333" s="3">
        <v>0</v>
      </c>
      <c r="L9333" s="1" t="s">
        <v>23</v>
      </c>
    </row>
    <row r="9334" spans="1:12" x14ac:dyDescent="0.3">
      <c r="A9334" s="1" t="s">
        <v>2188</v>
      </c>
      <c r="B9334" s="1" t="s">
        <v>108</v>
      </c>
      <c r="C9334" s="1" t="s">
        <v>109</v>
      </c>
      <c r="D9334" s="5">
        <v>42795</v>
      </c>
      <c r="E9334">
        <v>2</v>
      </c>
      <c r="F9334">
        <v>3</v>
      </c>
      <c r="G9334" s="2">
        <v>151.07</v>
      </c>
      <c r="H9334">
        <v>2</v>
      </c>
      <c r="I9334">
        <v>1</v>
      </c>
      <c r="J9334" s="4">
        <v>4</v>
      </c>
      <c r="K9334" s="3">
        <v>0.5</v>
      </c>
      <c r="L9334" s="1" t="s">
        <v>24</v>
      </c>
    </row>
    <row r="9335" spans="1:12" x14ac:dyDescent="0.3">
      <c r="A9335" s="1" t="s">
        <v>2188</v>
      </c>
      <c r="B9335" s="1" t="s">
        <v>108</v>
      </c>
      <c r="C9335" s="1" t="s">
        <v>109</v>
      </c>
      <c r="D9335" s="5">
        <v>42826</v>
      </c>
      <c r="E9335">
        <v>4</v>
      </c>
      <c r="F9335">
        <v>4</v>
      </c>
      <c r="G9335" s="2">
        <v>240.55</v>
      </c>
      <c r="H9335">
        <v>4</v>
      </c>
      <c r="I9335">
        <v>0</v>
      </c>
      <c r="J9335" s="4">
        <v>3.5</v>
      </c>
      <c r="K9335" s="3">
        <v>0</v>
      </c>
      <c r="L9335" s="1" t="s">
        <v>25</v>
      </c>
    </row>
    <row r="9336" spans="1:12" x14ac:dyDescent="0.3">
      <c r="A9336" s="1" t="s">
        <v>2188</v>
      </c>
      <c r="B9336" s="1" t="s">
        <v>108</v>
      </c>
      <c r="C9336" s="1" t="s">
        <v>109</v>
      </c>
      <c r="D9336" s="5">
        <v>42856</v>
      </c>
      <c r="E9336">
        <v>6</v>
      </c>
      <c r="F9336">
        <v>6</v>
      </c>
      <c r="G9336" s="2">
        <v>321.36</v>
      </c>
      <c r="H9336">
        <v>6</v>
      </c>
      <c r="I9336">
        <v>0</v>
      </c>
      <c r="J9336" s="4">
        <v>4.5</v>
      </c>
      <c r="K9336" s="3">
        <v>0</v>
      </c>
      <c r="L9336" s="1" t="s">
        <v>26</v>
      </c>
    </row>
    <row r="9337" spans="1:12" x14ac:dyDescent="0.3">
      <c r="A9337" s="1" t="s">
        <v>2188</v>
      </c>
      <c r="B9337" s="1" t="s">
        <v>108</v>
      </c>
      <c r="C9337" s="1" t="s">
        <v>109</v>
      </c>
      <c r="D9337" s="5">
        <v>42887</v>
      </c>
      <c r="E9337">
        <v>4</v>
      </c>
      <c r="F9337">
        <v>7</v>
      </c>
      <c r="G9337" s="2">
        <v>295.57</v>
      </c>
      <c r="H9337">
        <v>4</v>
      </c>
      <c r="I9337">
        <v>0</v>
      </c>
      <c r="J9337" s="4">
        <v>3.75</v>
      </c>
      <c r="K9337" s="3">
        <v>0</v>
      </c>
      <c r="L9337" s="1" t="s">
        <v>27</v>
      </c>
    </row>
    <row r="9338" spans="1:12" x14ac:dyDescent="0.3">
      <c r="A9338" s="1" t="s">
        <v>2188</v>
      </c>
      <c r="B9338" s="1" t="s">
        <v>108</v>
      </c>
      <c r="C9338" s="1" t="s">
        <v>109</v>
      </c>
      <c r="D9338" s="5">
        <v>42948</v>
      </c>
      <c r="E9338">
        <v>10</v>
      </c>
      <c r="F9338">
        <v>10</v>
      </c>
      <c r="G9338" s="2">
        <v>645.35</v>
      </c>
      <c r="H9338">
        <v>10</v>
      </c>
      <c r="I9338">
        <v>0</v>
      </c>
      <c r="J9338" s="4">
        <v>4.4000000000000004</v>
      </c>
      <c r="K9338" s="3">
        <v>0</v>
      </c>
      <c r="L9338" s="1" t="s">
        <v>29</v>
      </c>
    </row>
    <row r="9339" spans="1:12" x14ac:dyDescent="0.3">
      <c r="A9339" s="1" t="s">
        <v>2188</v>
      </c>
      <c r="B9339" s="1" t="s">
        <v>108</v>
      </c>
      <c r="C9339" s="1" t="s">
        <v>109</v>
      </c>
      <c r="D9339" s="5">
        <v>42979</v>
      </c>
      <c r="E9339">
        <v>3</v>
      </c>
      <c r="F9339">
        <v>3</v>
      </c>
      <c r="G9339" s="2">
        <v>176.28</v>
      </c>
      <c r="H9339">
        <v>3</v>
      </c>
      <c r="I9339">
        <v>0</v>
      </c>
      <c r="J9339" s="4">
        <v>5</v>
      </c>
      <c r="K9339" s="3">
        <v>0</v>
      </c>
      <c r="L9339" s="1" t="s">
        <v>18</v>
      </c>
    </row>
    <row r="9340" spans="1:12" x14ac:dyDescent="0.3">
      <c r="A9340" s="1" t="s">
        <v>2188</v>
      </c>
      <c r="B9340" s="1" t="s">
        <v>108</v>
      </c>
      <c r="C9340" s="1" t="s">
        <v>109</v>
      </c>
      <c r="D9340" s="5">
        <v>43009</v>
      </c>
      <c r="E9340">
        <v>7</v>
      </c>
      <c r="F9340">
        <v>9</v>
      </c>
      <c r="G9340" s="2">
        <v>798.09</v>
      </c>
      <c r="H9340">
        <v>7</v>
      </c>
      <c r="I9340">
        <v>0</v>
      </c>
      <c r="J9340" s="4">
        <v>4.83</v>
      </c>
      <c r="K9340" s="3">
        <v>0</v>
      </c>
      <c r="L9340" s="1" t="s">
        <v>19</v>
      </c>
    </row>
    <row r="9341" spans="1:12" x14ac:dyDescent="0.3">
      <c r="A9341" s="1" t="s">
        <v>2188</v>
      </c>
      <c r="B9341" s="1" t="s">
        <v>108</v>
      </c>
      <c r="C9341" s="1" t="s">
        <v>109</v>
      </c>
      <c r="D9341" s="5">
        <v>43040</v>
      </c>
      <c r="E9341">
        <v>13</v>
      </c>
      <c r="F9341">
        <v>13</v>
      </c>
      <c r="G9341" s="2">
        <v>908.85</v>
      </c>
      <c r="H9341">
        <v>13</v>
      </c>
      <c r="I9341">
        <v>0</v>
      </c>
      <c r="J9341" s="4">
        <v>4.08</v>
      </c>
      <c r="K9341" s="3">
        <v>0</v>
      </c>
      <c r="L9341" s="1" t="s">
        <v>30</v>
      </c>
    </row>
    <row r="9342" spans="1:12" x14ac:dyDescent="0.3">
      <c r="A9342" s="1" t="s">
        <v>2188</v>
      </c>
      <c r="B9342" s="1" t="s">
        <v>108</v>
      </c>
      <c r="C9342" s="1" t="s">
        <v>109</v>
      </c>
      <c r="D9342" s="5">
        <v>43070</v>
      </c>
      <c r="E9342">
        <v>1</v>
      </c>
      <c r="F9342">
        <v>1</v>
      </c>
      <c r="G9342" s="2">
        <v>70.08</v>
      </c>
      <c r="H9342">
        <v>1</v>
      </c>
      <c r="I9342">
        <v>0</v>
      </c>
      <c r="J9342" s="4">
        <v>2</v>
      </c>
      <c r="K9342" s="3">
        <v>0</v>
      </c>
      <c r="L9342" s="1" t="s">
        <v>31</v>
      </c>
    </row>
    <row r="9343" spans="1:12" x14ac:dyDescent="0.3">
      <c r="A9343" s="1" t="s">
        <v>2188</v>
      </c>
      <c r="B9343" s="1" t="s">
        <v>108</v>
      </c>
      <c r="C9343" s="1" t="s">
        <v>109</v>
      </c>
      <c r="D9343" s="5">
        <v>43101</v>
      </c>
      <c r="E9343">
        <v>14</v>
      </c>
      <c r="F9343">
        <v>14</v>
      </c>
      <c r="G9343" s="2">
        <v>801.46</v>
      </c>
      <c r="H9343">
        <v>14</v>
      </c>
      <c r="I9343">
        <v>0</v>
      </c>
      <c r="J9343" s="4">
        <v>4.71</v>
      </c>
      <c r="K9343" s="3">
        <v>0</v>
      </c>
      <c r="L9343" s="1" t="s">
        <v>32</v>
      </c>
    </row>
    <row r="9344" spans="1:12" x14ac:dyDescent="0.3">
      <c r="A9344" s="1" t="s">
        <v>2188</v>
      </c>
      <c r="B9344" s="1" t="s">
        <v>108</v>
      </c>
      <c r="C9344" s="1" t="s">
        <v>109</v>
      </c>
      <c r="D9344" s="5">
        <v>43132</v>
      </c>
      <c r="E9344">
        <v>17</v>
      </c>
      <c r="F9344">
        <v>17</v>
      </c>
      <c r="G9344" s="2">
        <v>1149.1300000000001</v>
      </c>
      <c r="H9344">
        <v>17</v>
      </c>
      <c r="I9344">
        <v>0</v>
      </c>
      <c r="J9344" s="4">
        <v>4.18</v>
      </c>
      <c r="K9344" s="3">
        <v>0</v>
      </c>
      <c r="L9344" s="1" t="s">
        <v>33</v>
      </c>
    </row>
    <row r="9345" spans="1:12" x14ac:dyDescent="0.3">
      <c r="A9345" s="1" t="s">
        <v>2188</v>
      </c>
      <c r="B9345" s="1" t="s">
        <v>108</v>
      </c>
      <c r="C9345" s="1" t="s">
        <v>109</v>
      </c>
      <c r="D9345" s="5">
        <v>43160</v>
      </c>
      <c r="E9345">
        <v>9</v>
      </c>
      <c r="F9345">
        <v>10</v>
      </c>
      <c r="G9345" s="2">
        <v>670.13</v>
      </c>
      <c r="H9345">
        <v>9</v>
      </c>
      <c r="I9345">
        <v>0</v>
      </c>
      <c r="J9345" s="4">
        <v>4.1100000000000003</v>
      </c>
      <c r="K9345" s="3">
        <v>0</v>
      </c>
      <c r="L9345" s="1" t="s">
        <v>34</v>
      </c>
    </row>
    <row r="9346" spans="1:12" x14ac:dyDescent="0.3">
      <c r="A9346" s="1" t="s">
        <v>2188</v>
      </c>
      <c r="B9346" s="1" t="s">
        <v>108</v>
      </c>
      <c r="C9346" s="1" t="s">
        <v>109</v>
      </c>
      <c r="D9346" s="5">
        <v>43191</v>
      </c>
      <c r="E9346">
        <v>4</v>
      </c>
      <c r="F9346">
        <v>4</v>
      </c>
      <c r="G9346" s="2">
        <v>335.95</v>
      </c>
      <c r="H9346">
        <v>4</v>
      </c>
      <c r="I9346">
        <v>0</v>
      </c>
      <c r="J9346" s="4">
        <v>4.75</v>
      </c>
      <c r="K9346" s="3">
        <v>0</v>
      </c>
      <c r="L9346" s="1" t="s">
        <v>35</v>
      </c>
    </row>
    <row r="9347" spans="1:12" x14ac:dyDescent="0.3">
      <c r="A9347" s="1" t="s">
        <v>2188</v>
      </c>
      <c r="B9347" s="1" t="s">
        <v>108</v>
      </c>
      <c r="C9347" s="1" t="s">
        <v>109</v>
      </c>
      <c r="D9347" s="5">
        <v>43252</v>
      </c>
      <c r="E9347">
        <v>3</v>
      </c>
      <c r="F9347">
        <v>3</v>
      </c>
      <c r="G9347" s="2">
        <v>232.21</v>
      </c>
      <c r="H9347">
        <v>3</v>
      </c>
      <c r="I9347">
        <v>0</v>
      </c>
      <c r="J9347" s="4">
        <v>4.33</v>
      </c>
      <c r="K9347" s="3">
        <v>0</v>
      </c>
      <c r="L9347" s="1" t="s">
        <v>36</v>
      </c>
    </row>
    <row r="9348" spans="1:12" x14ac:dyDescent="0.3">
      <c r="A9348" s="1" t="s">
        <v>2188</v>
      </c>
      <c r="B9348" s="1" t="s">
        <v>108</v>
      </c>
      <c r="C9348" s="1" t="s">
        <v>109</v>
      </c>
      <c r="D9348" s="5">
        <v>43282</v>
      </c>
      <c r="E9348">
        <v>3</v>
      </c>
      <c r="F9348">
        <v>3</v>
      </c>
      <c r="G9348" s="2">
        <v>283.77999999999997</v>
      </c>
      <c r="H9348">
        <v>3</v>
      </c>
      <c r="I9348">
        <v>0</v>
      </c>
      <c r="J9348" s="4">
        <v>5</v>
      </c>
      <c r="K9348" s="3">
        <v>0</v>
      </c>
      <c r="L9348" s="1" t="s">
        <v>37</v>
      </c>
    </row>
    <row r="9349" spans="1:12" x14ac:dyDescent="0.3">
      <c r="A9349" s="1" t="s">
        <v>2188</v>
      </c>
      <c r="B9349" s="1" t="s">
        <v>108</v>
      </c>
      <c r="C9349" s="1" t="s">
        <v>109</v>
      </c>
      <c r="D9349" s="5">
        <v>43313</v>
      </c>
      <c r="E9349">
        <v>3</v>
      </c>
      <c r="F9349">
        <v>5</v>
      </c>
      <c r="G9349" s="2">
        <v>329.04</v>
      </c>
      <c r="H9349">
        <v>3</v>
      </c>
      <c r="I9349">
        <v>0</v>
      </c>
      <c r="J9349" s="4">
        <v>5</v>
      </c>
      <c r="K9349" s="3">
        <v>0</v>
      </c>
      <c r="L9349" s="1" t="s">
        <v>49</v>
      </c>
    </row>
    <row r="9350" spans="1:12" x14ac:dyDescent="0.3">
      <c r="A9350" s="1" t="s">
        <v>2189</v>
      </c>
      <c r="B9350" s="1" t="s">
        <v>16</v>
      </c>
      <c r="C9350" s="1" t="s">
        <v>364</v>
      </c>
      <c r="D9350" s="5">
        <v>43070</v>
      </c>
      <c r="E9350">
        <v>1</v>
      </c>
      <c r="F9350">
        <v>1</v>
      </c>
      <c r="G9350" s="2">
        <v>71.150000000000006</v>
      </c>
      <c r="H9350">
        <v>1</v>
      </c>
      <c r="I9350">
        <v>0</v>
      </c>
      <c r="J9350" s="4">
        <v>5</v>
      </c>
      <c r="K9350" s="3">
        <v>0</v>
      </c>
      <c r="L9350" s="1" t="s">
        <v>31</v>
      </c>
    </row>
    <row r="9351" spans="1:12" x14ac:dyDescent="0.3">
      <c r="A9351" s="1" t="s">
        <v>2189</v>
      </c>
      <c r="B9351" s="1" t="s">
        <v>16</v>
      </c>
      <c r="C9351" s="1" t="s">
        <v>364</v>
      </c>
      <c r="D9351" s="5">
        <v>43313</v>
      </c>
      <c r="E9351">
        <v>1</v>
      </c>
      <c r="F9351">
        <v>1</v>
      </c>
      <c r="G9351" s="2">
        <v>79.510000000000005</v>
      </c>
      <c r="H9351">
        <v>1</v>
      </c>
      <c r="I9351">
        <v>0</v>
      </c>
      <c r="J9351" s="4">
        <v>5</v>
      </c>
      <c r="K9351" s="3">
        <v>0</v>
      </c>
      <c r="L9351" s="1" t="s">
        <v>49</v>
      </c>
    </row>
    <row r="9352" spans="1:12" x14ac:dyDescent="0.3">
      <c r="A9352" s="1" t="s">
        <v>2190</v>
      </c>
      <c r="B9352" s="1" t="s">
        <v>53</v>
      </c>
      <c r="C9352" s="1" t="s">
        <v>54</v>
      </c>
      <c r="D9352" s="5">
        <v>42767</v>
      </c>
      <c r="E9352">
        <v>1</v>
      </c>
      <c r="F9352">
        <v>1</v>
      </c>
      <c r="G9352" s="2">
        <v>63.58</v>
      </c>
      <c r="H9352">
        <v>1</v>
      </c>
      <c r="I9352">
        <v>0</v>
      </c>
      <c r="J9352" s="4">
        <v>3</v>
      </c>
      <c r="K9352" s="3">
        <v>0</v>
      </c>
      <c r="L9352" s="1" t="s">
        <v>23</v>
      </c>
    </row>
    <row r="9353" spans="1:12" x14ac:dyDescent="0.3">
      <c r="A9353" s="1" t="s">
        <v>2190</v>
      </c>
      <c r="B9353" s="1" t="s">
        <v>53</v>
      </c>
      <c r="C9353" s="1" t="s">
        <v>54</v>
      </c>
      <c r="D9353" s="5">
        <v>42826</v>
      </c>
      <c r="E9353">
        <v>1</v>
      </c>
      <c r="F9353">
        <v>2</v>
      </c>
      <c r="G9353" s="2">
        <v>1148.8800000000001</v>
      </c>
      <c r="H9353">
        <v>1</v>
      </c>
      <c r="I9353">
        <v>1</v>
      </c>
      <c r="J9353" s="4"/>
      <c r="K9353" s="3">
        <v>1</v>
      </c>
      <c r="L9353" s="1" t="s">
        <v>25</v>
      </c>
    </row>
    <row r="9354" spans="1:12" x14ac:dyDescent="0.3">
      <c r="A9354" s="1" t="s">
        <v>2190</v>
      </c>
      <c r="B9354" s="1" t="s">
        <v>53</v>
      </c>
      <c r="C9354" s="1" t="s">
        <v>54</v>
      </c>
      <c r="D9354" s="5">
        <v>42856</v>
      </c>
      <c r="E9354">
        <v>2</v>
      </c>
      <c r="F9354">
        <v>3</v>
      </c>
      <c r="G9354" s="2">
        <v>1732.51</v>
      </c>
      <c r="H9354">
        <v>1</v>
      </c>
      <c r="I9354">
        <v>1</v>
      </c>
      <c r="J9354" s="4">
        <v>1</v>
      </c>
      <c r="K9354" s="3">
        <v>1</v>
      </c>
      <c r="L9354" s="1" t="s">
        <v>26</v>
      </c>
    </row>
    <row r="9355" spans="1:12" x14ac:dyDescent="0.3">
      <c r="A9355" s="1" t="s">
        <v>2190</v>
      </c>
      <c r="B9355" s="1" t="s">
        <v>53</v>
      </c>
      <c r="C9355" s="1" t="s">
        <v>54</v>
      </c>
      <c r="D9355" s="5">
        <v>42948</v>
      </c>
      <c r="E9355">
        <v>1</v>
      </c>
      <c r="F9355">
        <v>2</v>
      </c>
      <c r="G9355" s="2">
        <v>1356.8</v>
      </c>
      <c r="H9355">
        <v>0</v>
      </c>
      <c r="I9355">
        <v>0</v>
      </c>
      <c r="J9355" s="4">
        <v>1</v>
      </c>
      <c r="K9355" s="3"/>
      <c r="L9355" s="1" t="s">
        <v>29</v>
      </c>
    </row>
    <row r="9356" spans="1:12" x14ac:dyDescent="0.3">
      <c r="A9356" s="1" t="s">
        <v>2191</v>
      </c>
      <c r="B9356" s="1" t="s">
        <v>16</v>
      </c>
      <c r="C9356" s="1" t="s">
        <v>1398</v>
      </c>
      <c r="D9356" s="5">
        <v>43252</v>
      </c>
      <c r="E9356">
        <v>3</v>
      </c>
      <c r="F9356">
        <v>13</v>
      </c>
      <c r="G9356" s="2">
        <v>844.31</v>
      </c>
      <c r="H9356">
        <v>3</v>
      </c>
      <c r="I9356">
        <v>0</v>
      </c>
      <c r="J9356" s="4">
        <v>3.33</v>
      </c>
      <c r="K9356" s="3">
        <v>0</v>
      </c>
      <c r="L9356" s="1" t="s">
        <v>36</v>
      </c>
    </row>
    <row r="9357" spans="1:12" x14ac:dyDescent="0.3">
      <c r="A9357" s="1" t="s">
        <v>2191</v>
      </c>
      <c r="B9357" s="1" t="s">
        <v>16</v>
      </c>
      <c r="C9357" s="1" t="s">
        <v>1398</v>
      </c>
      <c r="D9357" s="5">
        <v>43282</v>
      </c>
      <c r="E9357">
        <v>2</v>
      </c>
      <c r="F9357">
        <v>2</v>
      </c>
      <c r="G9357" s="2">
        <v>136.71</v>
      </c>
      <c r="H9357">
        <v>2</v>
      </c>
      <c r="I9357">
        <v>0</v>
      </c>
      <c r="J9357" s="4">
        <v>4.5</v>
      </c>
      <c r="K9357" s="3">
        <v>0</v>
      </c>
      <c r="L9357" s="1" t="s">
        <v>37</v>
      </c>
    </row>
    <row r="9358" spans="1:12" x14ac:dyDescent="0.3">
      <c r="A9358" s="1" t="s">
        <v>2191</v>
      </c>
      <c r="B9358" s="1" t="s">
        <v>16</v>
      </c>
      <c r="C9358" s="1" t="s">
        <v>1398</v>
      </c>
      <c r="D9358" s="5">
        <v>43313</v>
      </c>
      <c r="E9358">
        <v>4</v>
      </c>
      <c r="F9358">
        <v>9</v>
      </c>
      <c r="G9358" s="2">
        <v>426.39</v>
      </c>
      <c r="H9358">
        <v>4</v>
      </c>
      <c r="I9358">
        <v>0</v>
      </c>
      <c r="J9358" s="4">
        <v>5</v>
      </c>
      <c r="K9358" s="3">
        <v>0</v>
      </c>
      <c r="L9358" s="1" t="s">
        <v>49</v>
      </c>
    </row>
    <row r="9359" spans="1:12" x14ac:dyDescent="0.3">
      <c r="A9359" s="1" t="s">
        <v>2192</v>
      </c>
      <c r="B9359" s="1" t="s">
        <v>129</v>
      </c>
      <c r="C9359" s="1" t="s">
        <v>2193</v>
      </c>
      <c r="D9359" s="5">
        <v>42767</v>
      </c>
      <c r="E9359">
        <v>2</v>
      </c>
      <c r="F9359">
        <v>2</v>
      </c>
      <c r="G9359" s="2">
        <v>785.75</v>
      </c>
      <c r="H9359">
        <v>2</v>
      </c>
      <c r="I9359">
        <v>0</v>
      </c>
      <c r="J9359" s="4">
        <v>5</v>
      </c>
      <c r="K9359" s="3">
        <v>0</v>
      </c>
      <c r="L9359" s="1" t="s">
        <v>23</v>
      </c>
    </row>
    <row r="9360" spans="1:12" x14ac:dyDescent="0.3">
      <c r="A9360" s="1" t="s">
        <v>2194</v>
      </c>
      <c r="B9360" s="1" t="s">
        <v>16</v>
      </c>
      <c r="C9360" s="1" t="s">
        <v>708</v>
      </c>
      <c r="D9360" s="5">
        <v>43252</v>
      </c>
      <c r="E9360">
        <v>1</v>
      </c>
      <c r="F9360">
        <v>1</v>
      </c>
      <c r="G9360" s="2">
        <v>106.37</v>
      </c>
      <c r="H9360">
        <v>1</v>
      </c>
      <c r="I9360">
        <v>0</v>
      </c>
      <c r="J9360" s="4">
        <v>5</v>
      </c>
      <c r="K9360" s="3">
        <v>0</v>
      </c>
      <c r="L9360" s="1" t="s">
        <v>36</v>
      </c>
    </row>
    <row r="9361" spans="1:12" x14ac:dyDescent="0.3">
      <c r="A9361" s="1" t="s">
        <v>2194</v>
      </c>
      <c r="B9361" s="1" t="s">
        <v>16</v>
      </c>
      <c r="C9361" s="1" t="s">
        <v>708</v>
      </c>
      <c r="D9361" s="5">
        <v>43282</v>
      </c>
      <c r="E9361">
        <v>1</v>
      </c>
      <c r="F9361">
        <v>1</v>
      </c>
      <c r="G9361" s="2">
        <v>258.56</v>
      </c>
      <c r="H9361">
        <v>1</v>
      </c>
      <c r="I9361">
        <v>0</v>
      </c>
      <c r="J9361" s="4">
        <v>5</v>
      </c>
      <c r="K9361" s="3">
        <v>0</v>
      </c>
      <c r="L9361" s="1" t="s">
        <v>37</v>
      </c>
    </row>
    <row r="9362" spans="1:12" x14ac:dyDescent="0.3">
      <c r="A9362" s="1" t="s">
        <v>2195</v>
      </c>
      <c r="B9362" s="1" t="s">
        <v>57</v>
      </c>
      <c r="C9362" s="1" t="s">
        <v>2196</v>
      </c>
      <c r="D9362" s="5">
        <v>43132</v>
      </c>
      <c r="E9362">
        <v>1</v>
      </c>
      <c r="F9362">
        <v>2</v>
      </c>
      <c r="G9362" s="2">
        <v>204.32</v>
      </c>
      <c r="H9362">
        <v>1</v>
      </c>
      <c r="I9362">
        <v>1</v>
      </c>
      <c r="J9362" s="4">
        <v>1</v>
      </c>
      <c r="K9362" s="3">
        <v>1</v>
      </c>
      <c r="L9362" s="1" t="s">
        <v>33</v>
      </c>
    </row>
    <row r="9363" spans="1:12" x14ac:dyDescent="0.3">
      <c r="A9363" s="1" t="s">
        <v>2195</v>
      </c>
      <c r="B9363" s="1" t="s">
        <v>57</v>
      </c>
      <c r="C9363" s="1" t="s">
        <v>2196</v>
      </c>
      <c r="D9363" s="5">
        <v>43160</v>
      </c>
      <c r="E9363">
        <v>4</v>
      </c>
      <c r="F9363">
        <v>4</v>
      </c>
      <c r="G9363" s="2">
        <v>962.55</v>
      </c>
      <c r="H9363">
        <v>4</v>
      </c>
      <c r="I9363">
        <v>0</v>
      </c>
      <c r="J9363" s="4">
        <v>4.75</v>
      </c>
      <c r="K9363" s="3">
        <v>0</v>
      </c>
      <c r="L9363" s="1" t="s">
        <v>34</v>
      </c>
    </row>
    <row r="9364" spans="1:12" x14ac:dyDescent="0.3">
      <c r="A9364" s="1" t="s">
        <v>2195</v>
      </c>
      <c r="B9364" s="1" t="s">
        <v>57</v>
      </c>
      <c r="C9364" s="1" t="s">
        <v>2196</v>
      </c>
      <c r="D9364" s="5">
        <v>43252</v>
      </c>
      <c r="E9364">
        <v>4</v>
      </c>
      <c r="F9364">
        <v>4</v>
      </c>
      <c r="G9364" s="2">
        <v>804.25</v>
      </c>
      <c r="H9364">
        <v>4</v>
      </c>
      <c r="I9364">
        <v>0</v>
      </c>
      <c r="J9364" s="4">
        <v>3.5</v>
      </c>
      <c r="K9364" s="3">
        <v>0</v>
      </c>
      <c r="L9364" s="1" t="s">
        <v>36</v>
      </c>
    </row>
    <row r="9365" spans="1:12" x14ac:dyDescent="0.3">
      <c r="A9365" s="1" t="s">
        <v>2195</v>
      </c>
      <c r="B9365" s="1" t="s">
        <v>57</v>
      </c>
      <c r="C9365" s="1" t="s">
        <v>2196</v>
      </c>
      <c r="D9365" s="5">
        <v>43282</v>
      </c>
      <c r="E9365">
        <v>1</v>
      </c>
      <c r="F9365">
        <v>1</v>
      </c>
      <c r="G9365" s="2">
        <v>249.79</v>
      </c>
      <c r="H9365">
        <v>1</v>
      </c>
      <c r="I9365">
        <v>0</v>
      </c>
      <c r="J9365" s="4">
        <v>5</v>
      </c>
      <c r="K9365" s="3">
        <v>0</v>
      </c>
      <c r="L9365" s="1" t="s">
        <v>37</v>
      </c>
    </row>
    <row r="9366" spans="1:12" x14ac:dyDescent="0.3">
      <c r="A9366" s="1" t="s">
        <v>2195</v>
      </c>
      <c r="B9366" s="1" t="s">
        <v>57</v>
      </c>
      <c r="C9366" s="1" t="s">
        <v>2196</v>
      </c>
      <c r="D9366" s="5">
        <v>43313</v>
      </c>
      <c r="E9366">
        <v>1</v>
      </c>
      <c r="F9366">
        <v>1</v>
      </c>
      <c r="G9366" s="2">
        <v>222.03</v>
      </c>
      <c r="H9366">
        <v>1</v>
      </c>
      <c r="I9366">
        <v>0</v>
      </c>
      <c r="J9366" s="4">
        <v>4</v>
      </c>
      <c r="K9366" s="3">
        <v>0</v>
      </c>
      <c r="L9366" s="1" t="s">
        <v>49</v>
      </c>
    </row>
    <row r="9367" spans="1:12" x14ac:dyDescent="0.3">
      <c r="A9367" s="1" t="s">
        <v>2197</v>
      </c>
      <c r="B9367" s="1" t="s">
        <v>16</v>
      </c>
      <c r="C9367" s="1" t="s">
        <v>116</v>
      </c>
      <c r="D9367" s="5">
        <v>43009</v>
      </c>
      <c r="E9367">
        <v>1</v>
      </c>
      <c r="F9367">
        <v>1</v>
      </c>
      <c r="G9367" s="2">
        <v>26.68</v>
      </c>
      <c r="H9367">
        <v>1</v>
      </c>
      <c r="I9367">
        <v>0</v>
      </c>
      <c r="J9367" s="4">
        <v>5</v>
      </c>
      <c r="K9367" s="3">
        <v>0</v>
      </c>
      <c r="L9367" s="1" t="s">
        <v>19</v>
      </c>
    </row>
    <row r="9368" spans="1:12" x14ac:dyDescent="0.3">
      <c r="A9368" s="1" t="s">
        <v>2197</v>
      </c>
      <c r="B9368" s="1" t="s">
        <v>16</v>
      </c>
      <c r="C9368" s="1" t="s">
        <v>116</v>
      </c>
      <c r="D9368" s="5">
        <v>43040</v>
      </c>
      <c r="E9368">
        <v>2</v>
      </c>
      <c r="F9368">
        <v>3</v>
      </c>
      <c r="G9368" s="2">
        <v>198</v>
      </c>
      <c r="H9368">
        <v>2</v>
      </c>
      <c r="I9368">
        <v>0</v>
      </c>
      <c r="J9368" s="4">
        <v>4.5</v>
      </c>
      <c r="K9368" s="3">
        <v>0</v>
      </c>
      <c r="L9368" s="1" t="s">
        <v>30</v>
      </c>
    </row>
    <row r="9369" spans="1:12" x14ac:dyDescent="0.3">
      <c r="A9369" s="1" t="s">
        <v>2198</v>
      </c>
      <c r="B9369" s="1" t="s">
        <v>41</v>
      </c>
      <c r="C9369" s="1" t="s">
        <v>445</v>
      </c>
      <c r="D9369" s="5">
        <v>43132</v>
      </c>
      <c r="E9369">
        <v>1</v>
      </c>
      <c r="F9369">
        <v>1</v>
      </c>
      <c r="G9369" s="2">
        <v>97.88</v>
      </c>
      <c r="H9369">
        <v>1</v>
      </c>
      <c r="I9369">
        <v>0</v>
      </c>
      <c r="J9369" s="4">
        <v>5</v>
      </c>
      <c r="K9369" s="3">
        <v>0</v>
      </c>
      <c r="L9369" s="1" t="s">
        <v>33</v>
      </c>
    </row>
    <row r="9370" spans="1:12" x14ac:dyDescent="0.3">
      <c r="A9370" s="1" t="s">
        <v>2198</v>
      </c>
      <c r="B9370" s="1" t="s">
        <v>41</v>
      </c>
      <c r="C9370" s="1" t="s">
        <v>445</v>
      </c>
      <c r="D9370" s="5">
        <v>43191</v>
      </c>
      <c r="E9370">
        <v>1</v>
      </c>
      <c r="F9370">
        <v>1</v>
      </c>
      <c r="G9370" s="2">
        <v>84.49</v>
      </c>
      <c r="H9370">
        <v>0</v>
      </c>
      <c r="I9370">
        <v>0</v>
      </c>
      <c r="J9370" s="4">
        <v>1</v>
      </c>
      <c r="K9370" s="3"/>
      <c r="L9370" s="1" t="s">
        <v>35</v>
      </c>
    </row>
    <row r="9371" spans="1:12" x14ac:dyDescent="0.3">
      <c r="A9371" s="1" t="s">
        <v>2199</v>
      </c>
      <c r="B9371" s="1" t="s">
        <v>108</v>
      </c>
      <c r="C9371" s="1" t="s">
        <v>260</v>
      </c>
      <c r="D9371" s="5">
        <v>42736</v>
      </c>
      <c r="E9371">
        <v>4</v>
      </c>
      <c r="F9371">
        <v>6</v>
      </c>
      <c r="G9371" s="2">
        <v>367.29</v>
      </c>
      <c r="H9371">
        <v>4</v>
      </c>
      <c r="I9371">
        <v>0</v>
      </c>
      <c r="J9371" s="4">
        <v>5</v>
      </c>
      <c r="K9371" s="3">
        <v>0</v>
      </c>
      <c r="L9371" s="1" t="s">
        <v>45</v>
      </c>
    </row>
    <row r="9372" spans="1:12" x14ac:dyDescent="0.3">
      <c r="A9372" s="1" t="s">
        <v>2199</v>
      </c>
      <c r="B9372" s="1" t="s">
        <v>108</v>
      </c>
      <c r="C9372" s="1" t="s">
        <v>260</v>
      </c>
      <c r="D9372" s="5">
        <v>42767</v>
      </c>
      <c r="E9372">
        <v>2</v>
      </c>
      <c r="F9372">
        <v>2</v>
      </c>
      <c r="G9372" s="2">
        <v>113.07</v>
      </c>
      <c r="H9372">
        <v>1</v>
      </c>
      <c r="I9372">
        <v>0</v>
      </c>
      <c r="J9372" s="4">
        <v>3</v>
      </c>
      <c r="K9372" s="3">
        <v>0</v>
      </c>
      <c r="L9372" s="1" t="s">
        <v>23</v>
      </c>
    </row>
    <row r="9373" spans="1:12" x14ac:dyDescent="0.3">
      <c r="A9373" s="1" t="s">
        <v>2199</v>
      </c>
      <c r="B9373" s="1" t="s">
        <v>108</v>
      </c>
      <c r="C9373" s="1" t="s">
        <v>260</v>
      </c>
      <c r="D9373" s="5">
        <v>42826</v>
      </c>
      <c r="E9373">
        <v>1</v>
      </c>
      <c r="F9373">
        <v>1</v>
      </c>
      <c r="G9373" s="2">
        <v>152.34</v>
      </c>
      <c r="H9373">
        <v>1</v>
      </c>
      <c r="I9373">
        <v>0</v>
      </c>
      <c r="J9373" s="4">
        <v>3</v>
      </c>
      <c r="K9373" s="3">
        <v>0</v>
      </c>
      <c r="L9373" s="1" t="s">
        <v>25</v>
      </c>
    </row>
    <row r="9374" spans="1:12" x14ac:dyDescent="0.3">
      <c r="A9374" s="1" t="s">
        <v>2199</v>
      </c>
      <c r="B9374" s="1" t="s">
        <v>108</v>
      </c>
      <c r="C9374" s="1" t="s">
        <v>260</v>
      </c>
      <c r="D9374" s="5">
        <v>42856</v>
      </c>
      <c r="E9374">
        <v>4</v>
      </c>
      <c r="F9374">
        <v>4</v>
      </c>
      <c r="G9374" s="2">
        <v>367.53</v>
      </c>
      <c r="H9374">
        <v>4</v>
      </c>
      <c r="I9374">
        <v>0</v>
      </c>
      <c r="J9374" s="4">
        <v>4.75</v>
      </c>
      <c r="K9374" s="3">
        <v>0</v>
      </c>
      <c r="L9374" s="1" t="s">
        <v>26</v>
      </c>
    </row>
    <row r="9375" spans="1:12" x14ac:dyDescent="0.3">
      <c r="A9375" s="1" t="s">
        <v>2199</v>
      </c>
      <c r="B9375" s="1" t="s">
        <v>108</v>
      </c>
      <c r="C9375" s="1" t="s">
        <v>260</v>
      </c>
      <c r="D9375" s="5">
        <v>42887</v>
      </c>
      <c r="E9375">
        <v>4</v>
      </c>
      <c r="F9375">
        <v>5</v>
      </c>
      <c r="G9375" s="2">
        <v>356.62</v>
      </c>
      <c r="H9375">
        <v>4</v>
      </c>
      <c r="I9375">
        <v>0</v>
      </c>
      <c r="J9375" s="4">
        <v>4.75</v>
      </c>
      <c r="K9375" s="3">
        <v>0</v>
      </c>
      <c r="L9375" s="1" t="s">
        <v>27</v>
      </c>
    </row>
    <row r="9376" spans="1:12" x14ac:dyDescent="0.3">
      <c r="A9376" s="1" t="s">
        <v>2199</v>
      </c>
      <c r="B9376" s="1" t="s">
        <v>108</v>
      </c>
      <c r="C9376" s="1" t="s">
        <v>260</v>
      </c>
      <c r="D9376" s="5">
        <v>42917</v>
      </c>
      <c r="E9376">
        <v>6</v>
      </c>
      <c r="F9376">
        <v>6</v>
      </c>
      <c r="G9376" s="2">
        <v>391.88</v>
      </c>
      <c r="H9376">
        <v>6</v>
      </c>
      <c r="I9376">
        <v>0</v>
      </c>
      <c r="J9376" s="4">
        <v>4.17</v>
      </c>
      <c r="K9376" s="3">
        <v>0</v>
      </c>
      <c r="L9376" s="1" t="s">
        <v>28</v>
      </c>
    </row>
    <row r="9377" spans="1:12" x14ac:dyDescent="0.3">
      <c r="A9377" s="1" t="s">
        <v>2199</v>
      </c>
      <c r="B9377" s="1" t="s">
        <v>108</v>
      </c>
      <c r="C9377" s="1" t="s">
        <v>260</v>
      </c>
      <c r="D9377" s="5">
        <v>42948</v>
      </c>
      <c r="E9377">
        <v>2</v>
      </c>
      <c r="F9377">
        <v>2</v>
      </c>
      <c r="G9377" s="2">
        <v>150.58000000000001</v>
      </c>
      <c r="H9377">
        <v>2</v>
      </c>
      <c r="I9377">
        <v>0</v>
      </c>
      <c r="J9377" s="4">
        <v>5</v>
      </c>
      <c r="K9377" s="3">
        <v>0</v>
      </c>
      <c r="L9377" s="1" t="s">
        <v>29</v>
      </c>
    </row>
    <row r="9378" spans="1:12" x14ac:dyDescent="0.3">
      <c r="A9378" s="1" t="s">
        <v>2199</v>
      </c>
      <c r="B9378" s="1" t="s">
        <v>108</v>
      </c>
      <c r="C9378" s="1" t="s">
        <v>260</v>
      </c>
      <c r="D9378" s="5">
        <v>42979</v>
      </c>
      <c r="E9378">
        <v>4</v>
      </c>
      <c r="F9378">
        <v>5</v>
      </c>
      <c r="G9378" s="2">
        <v>313.29000000000002</v>
      </c>
      <c r="H9378">
        <v>4</v>
      </c>
      <c r="I9378">
        <v>0</v>
      </c>
      <c r="J9378" s="4">
        <v>3.25</v>
      </c>
      <c r="K9378" s="3">
        <v>0</v>
      </c>
      <c r="L9378" s="1" t="s">
        <v>18</v>
      </c>
    </row>
    <row r="9379" spans="1:12" x14ac:dyDescent="0.3">
      <c r="A9379" s="1" t="s">
        <v>2199</v>
      </c>
      <c r="B9379" s="1" t="s">
        <v>108</v>
      </c>
      <c r="C9379" s="1" t="s">
        <v>260</v>
      </c>
      <c r="D9379" s="5">
        <v>43040</v>
      </c>
      <c r="E9379">
        <v>6</v>
      </c>
      <c r="F9379">
        <v>11</v>
      </c>
      <c r="G9379" s="2">
        <v>565.05999999999995</v>
      </c>
      <c r="H9379">
        <v>6</v>
      </c>
      <c r="I9379">
        <v>0</v>
      </c>
      <c r="J9379" s="4">
        <v>4.5</v>
      </c>
      <c r="K9379" s="3">
        <v>0</v>
      </c>
      <c r="L9379" s="1" t="s">
        <v>30</v>
      </c>
    </row>
    <row r="9380" spans="1:12" x14ac:dyDescent="0.3">
      <c r="A9380" s="1" t="s">
        <v>2199</v>
      </c>
      <c r="B9380" s="1" t="s">
        <v>108</v>
      </c>
      <c r="C9380" s="1" t="s">
        <v>260</v>
      </c>
      <c r="D9380" s="5">
        <v>43070</v>
      </c>
      <c r="E9380">
        <v>7</v>
      </c>
      <c r="F9380">
        <v>9</v>
      </c>
      <c r="G9380" s="2">
        <v>387.73</v>
      </c>
      <c r="H9380">
        <v>7</v>
      </c>
      <c r="I9380">
        <v>0</v>
      </c>
      <c r="J9380" s="4">
        <v>3.43</v>
      </c>
      <c r="K9380" s="3">
        <v>0</v>
      </c>
      <c r="L9380" s="1" t="s">
        <v>31</v>
      </c>
    </row>
    <row r="9381" spans="1:12" x14ac:dyDescent="0.3">
      <c r="A9381" s="1" t="s">
        <v>2199</v>
      </c>
      <c r="B9381" s="1" t="s">
        <v>108</v>
      </c>
      <c r="C9381" s="1" t="s">
        <v>260</v>
      </c>
      <c r="D9381" s="5">
        <v>43101</v>
      </c>
      <c r="E9381">
        <v>5</v>
      </c>
      <c r="F9381">
        <v>7</v>
      </c>
      <c r="G9381" s="2">
        <v>375.68</v>
      </c>
      <c r="H9381">
        <v>5</v>
      </c>
      <c r="I9381">
        <v>3</v>
      </c>
      <c r="J9381" s="4">
        <v>3.6</v>
      </c>
      <c r="K9381" s="3">
        <v>0.6</v>
      </c>
      <c r="L9381" s="1" t="s">
        <v>32</v>
      </c>
    </row>
    <row r="9382" spans="1:12" x14ac:dyDescent="0.3">
      <c r="A9382" s="1" t="s">
        <v>2199</v>
      </c>
      <c r="B9382" s="1" t="s">
        <v>108</v>
      </c>
      <c r="C9382" s="1" t="s">
        <v>260</v>
      </c>
      <c r="D9382" s="5">
        <v>43132</v>
      </c>
      <c r="E9382">
        <v>5</v>
      </c>
      <c r="F9382">
        <v>5</v>
      </c>
      <c r="G9382" s="2">
        <v>226.7</v>
      </c>
      <c r="H9382">
        <v>5</v>
      </c>
      <c r="I9382">
        <v>0</v>
      </c>
      <c r="J9382" s="4">
        <v>3.8</v>
      </c>
      <c r="K9382" s="3">
        <v>0</v>
      </c>
      <c r="L9382" s="1" t="s">
        <v>33</v>
      </c>
    </row>
    <row r="9383" spans="1:12" x14ac:dyDescent="0.3">
      <c r="A9383" s="1" t="s">
        <v>2199</v>
      </c>
      <c r="B9383" s="1" t="s">
        <v>108</v>
      </c>
      <c r="C9383" s="1" t="s">
        <v>260</v>
      </c>
      <c r="D9383" s="5">
        <v>43160</v>
      </c>
      <c r="E9383">
        <v>6</v>
      </c>
      <c r="F9383">
        <v>6</v>
      </c>
      <c r="G9383" s="2">
        <v>346.99</v>
      </c>
      <c r="H9383">
        <v>6</v>
      </c>
      <c r="I9383">
        <v>1</v>
      </c>
      <c r="J9383" s="4">
        <v>3.67</v>
      </c>
      <c r="K9383" s="3">
        <v>0.16666666666666666</v>
      </c>
      <c r="L9383" s="1" t="s">
        <v>34</v>
      </c>
    </row>
    <row r="9384" spans="1:12" x14ac:dyDescent="0.3">
      <c r="A9384" s="1" t="s">
        <v>2199</v>
      </c>
      <c r="B9384" s="1" t="s">
        <v>108</v>
      </c>
      <c r="C9384" s="1" t="s">
        <v>260</v>
      </c>
      <c r="D9384" s="5">
        <v>43191</v>
      </c>
      <c r="E9384">
        <v>2</v>
      </c>
      <c r="F9384">
        <v>2</v>
      </c>
      <c r="G9384" s="2">
        <v>72.540000000000006</v>
      </c>
      <c r="H9384">
        <v>2</v>
      </c>
      <c r="I9384">
        <v>0</v>
      </c>
      <c r="J9384" s="4">
        <v>5</v>
      </c>
      <c r="K9384" s="3">
        <v>0</v>
      </c>
      <c r="L9384" s="1" t="s">
        <v>35</v>
      </c>
    </row>
    <row r="9385" spans="1:12" x14ac:dyDescent="0.3">
      <c r="A9385" s="1" t="s">
        <v>2199</v>
      </c>
      <c r="B9385" s="1" t="s">
        <v>108</v>
      </c>
      <c r="C9385" s="1" t="s">
        <v>260</v>
      </c>
      <c r="D9385" s="5">
        <v>43221</v>
      </c>
      <c r="E9385">
        <v>1</v>
      </c>
      <c r="F9385">
        <v>1</v>
      </c>
      <c r="G9385" s="2">
        <v>39.58</v>
      </c>
      <c r="H9385">
        <v>1</v>
      </c>
      <c r="I9385">
        <v>0</v>
      </c>
      <c r="J9385" s="4">
        <v>5</v>
      </c>
      <c r="K9385" s="3">
        <v>0</v>
      </c>
      <c r="L9385" s="1" t="s">
        <v>46</v>
      </c>
    </row>
    <row r="9386" spans="1:12" x14ac:dyDescent="0.3">
      <c r="A9386" s="1" t="s">
        <v>2199</v>
      </c>
      <c r="B9386" s="1" t="s">
        <v>108</v>
      </c>
      <c r="C9386" s="1" t="s">
        <v>260</v>
      </c>
      <c r="D9386" s="5">
        <v>43252</v>
      </c>
      <c r="E9386">
        <v>2</v>
      </c>
      <c r="F9386">
        <v>2</v>
      </c>
      <c r="G9386" s="2">
        <v>103.66</v>
      </c>
      <c r="H9386">
        <v>2</v>
      </c>
      <c r="I9386">
        <v>0</v>
      </c>
      <c r="J9386" s="4">
        <v>4.5</v>
      </c>
      <c r="K9386" s="3">
        <v>0</v>
      </c>
      <c r="L9386" s="1" t="s">
        <v>36</v>
      </c>
    </row>
    <row r="9387" spans="1:12" x14ac:dyDescent="0.3">
      <c r="A9387" s="1" t="s">
        <v>2199</v>
      </c>
      <c r="B9387" s="1" t="s">
        <v>108</v>
      </c>
      <c r="C9387" s="1" t="s">
        <v>260</v>
      </c>
      <c r="D9387" s="5">
        <v>43282</v>
      </c>
      <c r="E9387">
        <v>3</v>
      </c>
      <c r="F9387">
        <v>5</v>
      </c>
      <c r="G9387" s="2">
        <v>170.69</v>
      </c>
      <c r="H9387">
        <v>3</v>
      </c>
      <c r="I9387">
        <v>0</v>
      </c>
      <c r="J9387" s="4">
        <v>5</v>
      </c>
      <c r="K9387" s="3">
        <v>0</v>
      </c>
      <c r="L9387" s="1" t="s">
        <v>37</v>
      </c>
    </row>
    <row r="9388" spans="1:12" x14ac:dyDescent="0.3">
      <c r="A9388" s="1" t="s">
        <v>2199</v>
      </c>
      <c r="B9388" s="1" t="s">
        <v>108</v>
      </c>
      <c r="C9388" s="1" t="s">
        <v>260</v>
      </c>
      <c r="D9388" s="5">
        <v>43313</v>
      </c>
      <c r="E9388">
        <v>3</v>
      </c>
      <c r="F9388">
        <v>3</v>
      </c>
      <c r="G9388" s="2">
        <v>153.12</v>
      </c>
      <c r="H9388">
        <v>3</v>
      </c>
      <c r="I9388">
        <v>0</v>
      </c>
      <c r="J9388" s="4">
        <v>4</v>
      </c>
      <c r="K9388" s="3">
        <v>0</v>
      </c>
      <c r="L9388" s="1" t="s">
        <v>49</v>
      </c>
    </row>
    <row r="9389" spans="1:12" x14ac:dyDescent="0.3">
      <c r="A9389" s="1" t="s">
        <v>2200</v>
      </c>
      <c r="B9389" s="1" t="s">
        <v>53</v>
      </c>
      <c r="C9389" s="1" t="s">
        <v>2201</v>
      </c>
      <c r="D9389" s="5">
        <v>42767</v>
      </c>
      <c r="E9389">
        <v>10</v>
      </c>
      <c r="F9389">
        <v>11</v>
      </c>
      <c r="G9389" s="2">
        <v>3001.65</v>
      </c>
      <c r="H9389">
        <v>9</v>
      </c>
      <c r="I9389">
        <v>1</v>
      </c>
      <c r="J9389" s="4">
        <v>4.3</v>
      </c>
      <c r="K9389" s="3">
        <v>0.1111111111111111</v>
      </c>
      <c r="L9389" s="1" t="s">
        <v>23</v>
      </c>
    </row>
    <row r="9390" spans="1:12" x14ac:dyDescent="0.3">
      <c r="A9390" s="1" t="s">
        <v>2200</v>
      </c>
      <c r="B9390" s="1" t="s">
        <v>53</v>
      </c>
      <c r="C9390" s="1" t="s">
        <v>2201</v>
      </c>
      <c r="D9390" s="5">
        <v>42795</v>
      </c>
      <c r="E9390">
        <v>10</v>
      </c>
      <c r="F9390">
        <v>10</v>
      </c>
      <c r="G9390" s="2">
        <v>5850.18</v>
      </c>
      <c r="H9390">
        <v>10</v>
      </c>
      <c r="I9390">
        <v>0</v>
      </c>
      <c r="J9390" s="4">
        <v>4.7</v>
      </c>
      <c r="K9390" s="3">
        <v>0</v>
      </c>
      <c r="L9390" s="1" t="s">
        <v>24</v>
      </c>
    </row>
    <row r="9391" spans="1:12" x14ac:dyDescent="0.3">
      <c r="A9391" s="1" t="s">
        <v>2200</v>
      </c>
      <c r="B9391" s="1" t="s">
        <v>53</v>
      </c>
      <c r="C9391" s="1" t="s">
        <v>2201</v>
      </c>
      <c r="D9391" s="5">
        <v>42826</v>
      </c>
      <c r="E9391">
        <v>4</v>
      </c>
      <c r="F9391">
        <v>5</v>
      </c>
      <c r="G9391" s="2">
        <v>4986.3900000000003</v>
      </c>
      <c r="H9391">
        <v>4</v>
      </c>
      <c r="I9391">
        <v>1</v>
      </c>
      <c r="J9391" s="4">
        <v>3.5</v>
      </c>
      <c r="K9391" s="3">
        <v>0.25</v>
      </c>
      <c r="L9391" s="1" t="s">
        <v>25</v>
      </c>
    </row>
    <row r="9392" spans="1:12" x14ac:dyDescent="0.3">
      <c r="A9392" s="1" t="s">
        <v>2202</v>
      </c>
      <c r="B9392" s="1" t="s">
        <v>16</v>
      </c>
      <c r="C9392" s="1" t="s">
        <v>325</v>
      </c>
      <c r="D9392" s="5">
        <v>42826</v>
      </c>
      <c r="E9392">
        <v>1</v>
      </c>
      <c r="F9392">
        <v>1</v>
      </c>
      <c r="G9392" s="2">
        <v>146.32</v>
      </c>
      <c r="H9392">
        <v>1</v>
      </c>
      <c r="I9392">
        <v>1</v>
      </c>
      <c r="J9392" s="4">
        <v>4</v>
      </c>
      <c r="K9392" s="3">
        <v>1</v>
      </c>
      <c r="L9392" s="1" t="s">
        <v>25</v>
      </c>
    </row>
    <row r="9393" spans="1:12" x14ac:dyDescent="0.3">
      <c r="A9393" s="1" t="s">
        <v>2202</v>
      </c>
      <c r="B9393" s="1" t="s">
        <v>16</v>
      </c>
      <c r="C9393" s="1" t="s">
        <v>325</v>
      </c>
      <c r="D9393" s="5">
        <v>42856</v>
      </c>
      <c r="E9393">
        <v>1</v>
      </c>
      <c r="F9393">
        <v>1</v>
      </c>
      <c r="G9393" s="2">
        <v>142.31</v>
      </c>
      <c r="H9393">
        <v>1</v>
      </c>
      <c r="I9393">
        <v>0</v>
      </c>
      <c r="J9393" s="4">
        <v>3</v>
      </c>
      <c r="K9393" s="3">
        <v>0</v>
      </c>
      <c r="L9393" s="1" t="s">
        <v>26</v>
      </c>
    </row>
    <row r="9394" spans="1:12" x14ac:dyDescent="0.3">
      <c r="A9394" s="1" t="s">
        <v>2203</v>
      </c>
      <c r="B9394" s="1" t="s">
        <v>108</v>
      </c>
      <c r="C9394" s="1" t="s">
        <v>821</v>
      </c>
      <c r="D9394" s="5">
        <v>43040</v>
      </c>
      <c r="E9394">
        <v>1</v>
      </c>
      <c r="F9394">
        <v>1</v>
      </c>
      <c r="G9394" s="2">
        <v>73.209999999999994</v>
      </c>
      <c r="H9394">
        <v>1</v>
      </c>
      <c r="I9394">
        <v>0</v>
      </c>
      <c r="J9394" s="4">
        <v>4</v>
      </c>
      <c r="K9394" s="3">
        <v>0</v>
      </c>
      <c r="L9394" s="1" t="s">
        <v>30</v>
      </c>
    </row>
    <row r="9395" spans="1:12" x14ac:dyDescent="0.3">
      <c r="A9395" s="1" t="s">
        <v>2203</v>
      </c>
      <c r="B9395" s="1" t="s">
        <v>108</v>
      </c>
      <c r="C9395" s="1" t="s">
        <v>821</v>
      </c>
      <c r="D9395" s="5">
        <v>43160</v>
      </c>
      <c r="E9395">
        <v>1</v>
      </c>
      <c r="F9395">
        <v>1</v>
      </c>
      <c r="G9395" s="2">
        <v>88.92</v>
      </c>
      <c r="H9395">
        <v>0</v>
      </c>
      <c r="I9395">
        <v>0</v>
      </c>
      <c r="J9395" s="4">
        <v>1</v>
      </c>
      <c r="K9395" s="3"/>
      <c r="L9395" s="1" t="s">
        <v>34</v>
      </c>
    </row>
    <row r="9396" spans="1:12" x14ac:dyDescent="0.3">
      <c r="A9396" s="1" t="s">
        <v>2204</v>
      </c>
      <c r="B9396" s="1" t="s">
        <v>16</v>
      </c>
      <c r="C9396" s="1" t="s">
        <v>329</v>
      </c>
      <c r="D9396" s="5">
        <v>42948</v>
      </c>
      <c r="E9396">
        <v>2</v>
      </c>
      <c r="F9396">
        <v>3</v>
      </c>
      <c r="G9396" s="2">
        <v>79.5</v>
      </c>
      <c r="H9396">
        <v>2</v>
      </c>
      <c r="I9396">
        <v>0</v>
      </c>
      <c r="J9396" s="4">
        <v>4.5</v>
      </c>
      <c r="K9396" s="3">
        <v>0</v>
      </c>
      <c r="L9396" s="1" t="s">
        <v>29</v>
      </c>
    </row>
    <row r="9397" spans="1:12" x14ac:dyDescent="0.3">
      <c r="A9397" s="1" t="s">
        <v>2204</v>
      </c>
      <c r="B9397" s="1" t="s">
        <v>16</v>
      </c>
      <c r="C9397" s="1" t="s">
        <v>329</v>
      </c>
      <c r="D9397" s="5">
        <v>43009</v>
      </c>
      <c r="E9397">
        <v>7</v>
      </c>
      <c r="F9397">
        <v>8</v>
      </c>
      <c r="G9397" s="2">
        <v>225.99</v>
      </c>
      <c r="H9397">
        <v>6</v>
      </c>
      <c r="I9397">
        <v>0</v>
      </c>
      <c r="J9397" s="4">
        <v>3.57</v>
      </c>
      <c r="K9397" s="3">
        <v>0</v>
      </c>
      <c r="L9397" s="1" t="s">
        <v>19</v>
      </c>
    </row>
    <row r="9398" spans="1:12" x14ac:dyDescent="0.3">
      <c r="A9398" s="1" t="s">
        <v>2204</v>
      </c>
      <c r="B9398" s="1" t="s">
        <v>16</v>
      </c>
      <c r="C9398" s="1" t="s">
        <v>329</v>
      </c>
      <c r="D9398" s="5">
        <v>43040</v>
      </c>
      <c r="E9398">
        <v>3</v>
      </c>
      <c r="F9398">
        <v>4</v>
      </c>
      <c r="G9398" s="2">
        <v>117.86</v>
      </c>
      <c r="H9398">
        <v>0</v>
      </c>
      <c r="I9398">
        <v>0</v>
      </c>
      <c r="J9398" s="4">
        <v>1</v>
      </c>
      <c r="K9398" s="3"/>
      <c r="L9398" s="1" t="s">
        <v>30</v>
      </c>
    </row>
    <row r="9399" spans="1:12" x14ac:dyDescent="0.3">
      <c r="A9399" s="1" t="s">
        <v>2204</v>
      </c>
      <c r="B9399" s="1" t="s">
        <v>16</v>
      </c>
      <c r="C9399" s="1" t="s">
        <v>329</v>
      </c>
      <c r="D9399" s="5">
        <v>43160</v>
      </c>
      <c r="E9399">
        <v>1</v>
      </c>
      <c r="F9399">
        <v>1</v>
      </c>
      <c r="G9399" s="2">
        <v>546.25</v>
      </c>
      <c r="H9399">
        <v>1</v>
      </c>
      <c r="I9399">
        <v>0</v>
      </c>
      <c r="J9399" s="4">
        <v>5</v>
      </c>
      <c r="K9399" s="3">
        <v>0</v>
      </c>
      <c r="L9399" s="1" t="s">
        <v>34</v>
      </c>
    </row>
    <row r="9400" spans="1:12" x14ac:dyDescent="0.3">
      <c r="A9400" s="1" t="s">
        <v>2205</v>
      </c>
      <c r="B9400" s="1" t="s">
        <v>622</v>
      </c>
      <c r="C9400" s="1" t="s">
        <v>2206</v>
      </c>
      <c r="D9400" s="5">
        <v>42736</v>
      </c>
      <c r="E9400">
        <v>2</v>
      </c>
      <c r="F9400">
        <v>2</v>
      </c>
      <c r="G9400" s="2">
        <v>78.819999999999993</v>
      </c>
      <c r="H9400">
        <v>2</v>
      </c>
      <c r="I9400">
        <v>0</v>
      </c>
      <c r="J9400" s="4">
        <v>5</v>
      </c>
      <c r="K9400" s="3">
        <v>0</v>
      </c>
      <c r="L9400" s="1" t="s">
        <v>45</v>
      </c>
    </row>
    <row r="9401" spans="1:12" x14ac:dyDescent="0.3">
      <c r="A9401" s="1" t="s">
        <v>2205</v>
      </c>
      <c r="B9401" s="1" t="s">
        <v>622</v>
      </c>
      <c r="C9401" s="1" t="s">
        <v>2206</v>
      </c>
      <c r="D9401" s="5">
        <v>42767</v>
      </c>
      <c r="E9401">
        <v>7</v>
      </c>
      <c r="F9401">
        <v>7</v>
      </c>
      <c r="G9401" s="2">
        <v>838.48</v>
      </c>
      <c r="H9401">
        <v>7</v>
      </c>
      <c r="I9401">
        <v>1</v>
      </c>
      <c r="J9401" s="4">
        <v>4.29</v>
      </c>
      <c r="K9401" s="3">
        <v>0.14285714285714285</v>
      </c>
      <c r="L9401" s="1" t="s">
        <v>23</v>
      </c>
    </row>
    <row r="9402" spans="1:12" x14ac:dyDescent="0.3">
      <c r="A9402" s="1" t="s">
        <v>2205</v>
      </c>
      <c r="B9402" s="1" t="s">
        <v>622</v>
      </c>
      <c r="C9402" s="1" t="s">
        <v>2206</v>
      </c>
      <c r="D9402" s="5">
        <v>42795</v>
      </c>
      <c r="E9402">
        <v>8</v>
      </c>
      <c r="F9402">
        <v>9</v>
      </c>
      <c r="G9402" s="2">
        <v>1369.37</v>
      </c>
      <c r="H9402">
        <v>7</v>
      </c>
      <c r="I9402">
        <v>0</v>
      </c>
      <c r="J9402" s="4">
        <v>4.38</v>
      </c>
      <c r="K9402" s="3">
        <v>0</v>
      </c>
      <c r="L9402" s="1" t="s">
        <v>24</v>
      </c>
    </row>
    <row r="9403" spans="1:12" x14ac:dyDescent="0.3">
      <c r="A9403" s="1" t="s">
        <v>2205</v>
      </c>
      <c r="B9403" s="1" t="s">
        <v>622</v>
      </c>
      <c r="C9403" s="1" t="s">
        <v>2206</v>
      </c>
      <c r="D9403" s="5">
        <v>42826</v>
      </c>
      <c r="E9403">
        <v>1</v>
      </c>
      <c r="F9403">
        <v>1</v>
      </c>
      <c r="G9403" s="2">
        <v>26.28</v>
      </c>
      <c r="H9403">
        <v>1</v>
      </c>
      <c r="I9403">
        <v>0</v>
      </c>
      <c r="J9403" s="4">
        <v>4</v>
      </c>
      <c r="K9403" s="3">
        <v>0</v>
      </c>
      <c r="L9403" s="1" t="s">
        <v>25</v>
      </c>
    </row>
    <row r="9404" spans="1:12" x14ac:dyDescent="0.3">
      <c r="A9404" s="1" t="s">
        <v>2205</v>
      </c>
      <c r="B9404" s="1" t="s">
        <v>622</v>
      </c>
      <c r="C9404" s="1" t="s">
        <v>2206</v>
      </c>
      <c r="D9404" s="5">
        <v>42856</v>
      </c>
      <c r="E9404">
        <v>1</v>
      </c>
      <c r="F9404">
        <v>1</v>
      </c>
      <c r="G9404" s="2">
        <v>187.91</v>
      </c>
      <c r="H9404">
        <v>1</v>
      </c>
      <c r="I9404">
        <v>1</v>
      </c>
      <c r="J9404" s="4">
        <v>1</v>
      </c>
      <c r="K9404" s="3">
        <v>1</v>
      </c>
      <c r="L9404" s="1" t="s">
        <v>26</v>
      </c>
    </row>
    <row r="9405" spans="1:12" x14ac:dyDescent="0.3">
      <c r="A9405" s="1" t="s">
        <v>2205</v>
      </c>
      <c r="B9405" s="1" t="s">
        <v>622</v>
      </c>
      <c r="C9405" s="1" t="s">
        <v>2206</v>
      </c>
      <c r="D9405" s="5">
        <v>42887</v>
      </c>
      <c r="E9405">
        <v>1</v>
      </c>
      <c r="F9405">
        <v>1</v>
      </c>
      <c r="G9405" s="2">
        <v>171.79</v>
      </c>
      <c r="H9405">
        <v>1</v>
      </c>
      <c r="I9405">
        <v>0</v>
      </c>
      <c r="J9405" s="4">
        <v>5</v>
      </c>
      <c r="K9405" s="3">
        <v>0</v>
      </c>
      <c r="L9405" s="1" t="s">
        <v>27</v>
      </c>
    </row>
    <row r="9406" spans="1:12" x14ac:dyDescent="0.3">
      <c r="A9406" s="1" t="s">
        <v>2205</v>
      </c>
      <c r="B9406" s="1" t="s">
        <v>622</v>
      </c>
      <c r="C9406" s="1" t="s">
        <v>2206</v>
      </c>
      <c r="D9406" s="5">
        <v>42917</v>
      </c>
      <c r="E9406">
        <v>2</v>
      </c>
      <c r="F9406">
        <v>2</v>
      </c>
      <c r="G9406" s="2">
        <v>278.77999999999997</v>
      </c>
      <c r="H9406">
        <v>2</v>
      </c>
      <c r="I9406">
        <v>0</v>
      </c>
      <c r="J9406" s="4">
        <v>5</v>
      </c>
      <c r="K9406" s="3">
        <v>0</v>
      </c>
      <c r="L9406" s="1" t="s">
        <v>28</v>
      </c>
    </row>
    <row r="9407" spans="1:12" x14ac:dyDescent="0.3">
      <c r="A9407" s="1" t="s">
        <v>2205</v>
      </c>
      <c r="B9407" s="1" t="s">
        <v>622</v>
      </c>
      <c r="C9407" s="1" t="s">
        <v>2206</v>
      </c>
      <c r="D9407" s="5">
        <v>42948</v>
      </c>
      <c r="E9407">
        <v>2</v>
      </c>
      <c r="F9407">
        <v>2</v>
      </c>
      <c r="G9407" s="2">
        <v>201.21</v>
      </c>
      <c r="H9407">
        <v>2</v>
      </c>
      <c r="I9407">
        <v>0</v>
      </c>
      <c r="J9407" s="4">
        <v>5</v>
      </c>
      <c r="K9407" s="3">
        <v>0</v>
      </c>
      <c r="L9407" s="1" t="s">
        <v>29</v>
      </c>
    </row>
    <row r="9408" spans="1:12" x14ac:dyDescent="0.3">
      <c r="A9408" s="1" t="s">
        <v>2205</v>
      </c>
      <c r="B9408" s="1" t="s">
        <v>622</v>
      </c>
      <c r="C9408" s="1" t="s">
        <v>2206</v>
      </c>
      <c r="D9408" s="5">
        <v>42979</v>
      </c>
      <c r="E9408">
        <v>1</v>
      </c>
      <c r="F9408">
        <v>1</v>
      </c>
      <c r="G9408" s="2">
        <v>37.24</v>
      </c>
      <c r="H9408">
        <v>1</v>
      </c>
      <c r="I9408">
        <v>0</v>
      </c>
      <c r="J9408" s="4">
        <v>5</v>
      </c>
      <c r="K9408" s="3">
        <v>0</v>
      </c>
      <c r="L9408" s="1" t="s">
        <v>18</v>
      </c>
    </row>
    <row r="9409" spans="1:12" x14ac:dyDescent="0.3">
      <c r="A9409" s="1" t="s">
        <v>2205</v>
      </c>
      <c r="B9409" s="1" t="s">
        <v>622</v>
      </c>
      <c r="C9409" s="1" t="s">
        <v>2206</v>
      </c>
      <c r="D9409" s="5">
        <v>43009</v>
      </c>
      <c r="E9409">
        <v>1</v>
      </c>
      <c r="F9409">
        <v>1</v>
      </c>
      <c r="G9409" s="2">
        <v>171.79</v>
      </c>
      <c r="H9409">
        <v>1</v>
      </c>
      <c r="I9409">
        <v>0</v>
      </c>
      <c r="J9409" s="4">
        <v>5</v>
      </c>
      <c r="K9409" s="3">
        <v>0</v>
      </c>
      <c r="L9409" s="1" t="s">
        <v>19</v>
      </c>
    </row>
    <row r="9410" spans="1:12" x14ac:dyDescent="0.3">
      <c r="A9410" s="1" t="s">
        <v>2205</v>
      </c>
      <c r="B9410" s="1" t="s">
        <v>622</v>
      </c>
      <c r="C9410" s="1" t="s">
        <v>2206</v>
      </c>
      <c r="D9410" s="5">
        <v>43160</v>
      </c>
      <c r="E9410">
        <v>1</v>
      </c>
      <c r="F9410">
        <v>1</v>
      </c>
      <c r="G9410" s="2">
        <v>173.49</v>
      </c>
      <c r="H9410">
        <v>1</v>
      </c>
      <c r="I9410">
        <v>0</v>
      </c>
      <c r="J9410" s="4">
        <v>5</v>
      </c>
      <c r="K9410" s="3">
        <v>0</v>
      </c>
      <c r="L9410" s="1" t="s">
        <v>34</v>
      </c>
    </row>
    <row r="9411" spans="1:12" x14ac:dyDescent="0.3">
      <c r="A9411" s="1" t="s">
        <v>2207</v>
      </c>
      <c r="B9411" s="1" t="s">
        <v>16</v>
      </c>
      <c r="C9411" s="1" t="s">
        <v>256</v>
      </c>
      <c r="D9411" s="5">
        <v>43221</v>
      </c>
      <c r="E9411">
        <v>1</v>
      </c>
      <c r="F9411">
        <v>2</v>
      </c>
      <c r="G9411" s="2">
        <v>152.88</v>
      </c>
      <c r="H9411">
        <v>1</v>
      </c>
      <c r="I9411">
        <v>0</v>
      </c>
      <c r="J9411" s="4">
        <v>5</v>
      </c>
      <c r="K9411" s="3">
        <v>0</v>
      </c>
      <c r="L9411" s="1" t="s">
        <v>46</v>
      </c>
    </row>
    <row r="9412" spans="1:12" x14ac:dyDescent="0.3">
      <c r="A9412" s="1" t="s">
        <v>2207</v>
      </c>
      <c r="B9412" s="1" t="s">
        <v>16</v>
      </c>
      <c r="C9412" s="1" t="s">
        <v>256</v>
      </c>
      <c r="D9412" s="5">
        <v>43252</v>
      </c>
      <c r="E9412">
        <v>1</v>
      </c>
      <c r="F9412">
        <v>1</v>
      </c>
      <c r="G9412" s="2">
        <v>76.78</v>
      </c>
      <c r="H9412">
        <v>1</v>
      </c>
      <c r="I9412">
        <v>0</v>
      </c>
      <c r="J9412" s="4">
        <v>4</v>
      </c>
      <c r="K9412" s="3">
        <v>0</v>
      </c>
      <c r="L9412" s="1" t="s">
        <v>36</v>
      </c>
    </row>
    <row r="9413" spans="1:12" x14ac:dyDescent="0.3">
      <c r="A9413" s="1" t="s">
        <v>2207</v>
      </c>
      <c r="B9413" s="1" t="s">
        <v>16</v>
      </c>
      <c r="C9413" s="1" t="s">
        <v>256</v>
      </c>
      <c r="D9413" s="5">
        <v>43313</v>
      </c>
      <c r="E9413">
        <v>2</v>
      </c>
      <c r="F9413">
        <v>7</v>
      </c>
      <c r="G9413" s="2">
        <v>566.32000000000005</v>
      </c>
      <c r="H9413">
        <v>2</v>
      </c>
      <c r="I9413">
        <v>1</v>
      </c>
      <c r="J9413" s="4">
        <v>3</v>
      </c>
      <c r="K9413" s="3">
        <v>0.5</v>
      </c>
      <c r="L9413" s="1" t="s">
        <v>49</v>
      </c>
    </row>
    <row r="9414" spans="1:12" x14ac:dyDescent="0.3">
      <c r="A9414" s="1" t="s">
        <v>2208</v>
      </c>
      <c r="B9414" s="1" t="s">
        <v>16</v>
      </c>
      <c r="C9414" s="1" t="s">
        <v>51</v>
      </c>
      <c r="D9414" s="5">
        <v>42736</v>
      </c>
      <c r="E9414">
        <v>2</v>
      </c>
      <c r="F9414">
        <v>2</v>
      </c>
      <c r="G9414" s="2">
        <v>105.47</v>
      </c>
      <c r="H9414">
        <v>2</v>
      </c>
      <c r="I9414">
        <v>1</v>
      </c>
      <c r="J9414" s="4">
        <v>1</v>
      </c>
      <c r="K9414" s="3">
        <v>0.5</v>
      </c>
      <c r="L9414" s="1" t="s">
        <v>45</v>
      </c>
    </row>
    <row r="9415" spans="1:12" x14ac:dyDescent="0.3">
      <c r="A9415" s="1" t="s">
        <v>2208</v>
      </c>
      <c r="B9415" s="1" t="s">
        <v>16</v>
      </c>
      <c r="C9415" s="1" t="s">
        <v>51</v>
      </c>
      <c r="D9415" s="5">
        <v>42767</v>
      </c>
      <c r="E9415">
        <v>1</v>
      </c>
      <c r="F9415">
        <v>6</v>
      </c>
      <c r="G9415" s="2">
        <v>147.30000000000001</v>
      </c>
      <c r="H9415">
        <v>1</v>
      </c>
      <c r="I9415">
        <v>1</v>
      </c>
      <c r="J9415" s="4">
        <v>1</v>
      </c>
      <c r="K9415" s="3">
        <v>1</v>
      </c>
      <c r="L9415" s="1" t="s">
        <v>23</v>
      </c>
    </row>
    <row r="9416" spans="1:12" x14ac:dyDescent="0.3">
      <c r="A9416" s="1" t="s">
        <v>2209</v>
      </c>
      <c r="B9416" s="1" t="s">
        <v>16</v>
      </c>
      <c r="C9416" s="1" t="s">
        <v>61</v>
      </c>
      <c r="D9416" s="5">
        <v>43009</v>
      </c>
      <c r="E9416">
        <v>2</v>
      </c>
      <c r="F9416">
        <v>2</v>
      </c>
      <c r="G9416" s="2">
        <v>82.86</v>
      </c>
      <c r="H9416">
        <v>2</v>
      </c>
      <c r="I9416">
        <v>0</v>
      </c>
      <c r="J9416" s="4">
        <v>5</v>
      </c>
      <c r="K9416" s="3">
        <v>0</v>
      </c>
      <c r="L9416" s="1" t="s">
        <v>19</v>
      </c>
    </row>
    <row r="9417" spans="1:12" x14ac:dyDescent="0.3">
      <c r="A9417" s="1" t="s">
        <v>2209</v>
      </c>
      <c r="B9417" s="1" t="s">
        <v>16</v>
      </c>
      <c r="C9417" s="1" t="s">
        <v>61</v>
      </c>
      <c r="D9417" s="5">
        <v>43040</v>
      </c>
      <c r="E9417">
        <v>2</v>
      </c>
      <c r="F9417">
        <v>4</v>
      </c>
      <c r="G9417" s="2">
        <v>249.81</v>
      </c>
      <c r="H9417">
        <v>2</v>
      </c>
      <c r="I9417">
        <v>0</v>
      </c>
      <c r="J9417" s="4">
        <v>3.5</v>
      </c>
      <c r="K9417" s="3">
        <v>0</v>
      </c>
      <c r="L9417" s="1" t="s">
        <v>30</v>
      </c>
    </row>
    <row r="9418" spans="1:12" x14ac:dyDescent="0.3">
      <c r="A9418" s="1" t="s">
        <v>2209</v>
      </c>
      <c r="B9418" s="1" t="s">
        <v>16</v>
      </c>
      <c r="C9418" s="1" t="s">
        <v>61</v>
      </c>
      <c r="D9418" s="5">
        <v>43070</v>
      </c>
      <c r="E9418">
        <v>2</v>
      </c>
      <c r="F9418">
        <v>2</v>
      </c>
      <c r="G9418" s="2">
        <v>123.31</v>
      </c>
      <c r="H9418">
        <v>2</v>
      </c>
      <c r="I9418">
        <v>0</v>
      </c>
      <c r="J9418" s="4">
        <v>5</v>
      </c>
      <c r="K9418" s="3">
        <v>0</v>
      </c>
      <c r="L9418" s="1" t="s">
        <v>31</v>
      </c>
    </row>
    <row r="9419" spans="1:12" x14ac:dyDescent="0.3">
      <c r="A9419" s="1" t="s">
        <v>2209</v>
      </c>
      <c r="B9419" s="1" t="s">
        <v>16</v>
      </c>
      <c r="C9419" s="1" t="s">
        <v>61</v>
      </c>
      <c r="D9419" s="5">
        <v>43101</v>
      </c>
      <c r="E9419">
        <v>12</v>
      </c>
      <c r="F9419">
        <v>13</v>
      </c>
      <c r="G9419" s="2">
        <v>1101.51</v>
      </c>
      <c r="H9419">
        <v>12</v>
      </c>
      <c r="I9419">
        <v>0</v>
      </c>
      <c r="J9419" s="4">
        <v>4.5</v>
      </c>
      <c r="K9419" s="3">
        <v>0</v>
      </c>
      <c r="L9419" s="1" t="s">
        <v>32</v>
      </c>
    </row>
    <row r="9420" spans="1:12" x14ac:dyDescent="0.3">
      <c r="A9420" s="1" t="s">
        <v>2209</v>
      </c>
      <c r="B9420" s="1" t="s">
        <v>16</v>
      </c>
      <c r="C9420" s="1" t="s">
        <v>61</v>
      </c>
      <c r="D9420" s="5">
        <v>43132</v>
      </c>
      <c r="E9420">
        <v>17</v>
      </c>
      <c r="F9420">
        <v>17</v>
      </c>
      <c r="G9420" s="2">
        <v>927.38</v>
      </c>
      <c r="H9420">
        <v>17</v>
      </c>
      <c r="I9420">
        <v>2</v>
      </c>
      <c r="J9420" s="4">
        <v>3.88</v>
      </c>
      <c r="K9420" s="3">
        <v>0.11764705882352941</v>
      </c>
      <c r="L9420" s="1" t="s">
        <v>33</v>
      </c>
    </row>
    <row r="9421" spans="1:12" x14ac:dyDescent="0.3">
      <c r="A9421" s="1" t="s">
        <v>2209</v>
      </c>
      <c r="B9421" s="1" t="s">
        <v>16</v>
      </c>
      <c r="C9421" s="1" t="s">
        <v>61</v>
      </c>
      <c r="D9421" s="5">
        <v>43160</v>
      </c>
      <c r="E9421">
        <v>37</v>
      </c>
      <c r="F9421">
        <v>41</v>
      </c>
      <c r="G9421" s="2">
        <v>2790.3</v>
      </c>
      <c r="H9421">
        <v>37</v>
      </c>
      <c r="I9421">
        <v>1</v>
      </c>
      <c r="J9421" s="4">
        <v>3.73</v>
      </c>
      <c r="K9421" s="3">
        <v>2.7027027027027029E-2</v>
      </c>
      <c r="L9421" s="1" t="s">
        <v>34</v>
      </c>
    </row>
    <row r="9422" spans="1:12" x14ac:dyDescent="0.3">
      <c r="A9422" s="1" t="s">
        <v>2209</v>
      </c>
      <c r="B9422" s="1" t="s">
        <v>16</v>
      </c>
      <c r="C9422" s="1" t="s">
        <v>61</v>
      </c>
      <c r="D9422" s="5">
        <v>43191</v>
      </c>
      <c r="E9422">
        <v>23</v>
      </c>
      <c r="F9422">
        <v>24</v>
      </c>
      <c r="G9422" s="2">
        <v>1666.75</v>
      </c>
      <c r="H9422">
        <v>23</v>
      </c>
      <c r="I9422">
        <v>3</v>
      </c>
      <c r="J9422" s="4">
        <v>4.3899999999999997</v>
      </c>
      <c r="K9422" s="3">
        <v>0.13043478260869565</v>
      </c>
      <c r="L9422" s="1" t="s">
        <v>35</v>
      </c>
    </row>
    <row r="9423" spans="1:12" x14ac:dyDescent="0.3">
      <c r="A9423" s="1" t="s">
        <v>2209</v>
      </c>
      <c r="B9423" s="1" t="s">
        <v>16</v>
      </c>
      <c r="C9423" s="1" t="s">
        <v>61</v>
      </c>
      <c r="D9423" s="5">
        <v>43221</v>
      </c>
      <c r="E9423">
        <v>24</v>
      </c>
      <c r="F9423">
        <v>26</v>
      </c>
      <c r="G9423" s="2">
        <v>1593.3</v>
      </c>
      <c r="H9423">
        <v>24</v>
      </c>
      <c r="I9423">
        <v>3</v>
      </c>
      <c r="J9423" s="4">
        <v>4.25</v>
      </c>
      <c r="K9423" s="3">
        <v>0.125</v>
      </c>
      <c r="L9423" s="1" t="s">
        <v>46</v>
      </c>
    </row>
    <row r="9424" spans="1:12" x14ac:dyDescent="0.3">
      <c r="A9424" s="1" t="s">
        <v>2209</v>
      </c>
      <c r="B9424" s="1" t="s">
        <v>16</v>
      </c>
      <c r="C9424" s="1" t="s">
        <v>61</v>
      </c>
      <c r="D9424" s="5">
        <v>43252</v>
      </c>
      <c r="E9424">
        <v>32</v>
      </c>
      <c r="F9424">
        <v>33</v>
      </c>
      <c r="G9424" s="2">
        <v>1987.37</v>
      </c>
      <c r="H9424">
        <v>32</v>
      </c>
      <c r="I9424">
        <v>0</v>
      </c>
      <c r="J9424" s="4">
        <v>4.41</v>
      </c>
      <c r="K9424" s="3">
        <v>0</v>
      </c>
      <c r="L9424" s="1" t="s">
        <v>36</v>
      </c>
    </row>
    <row r="9425" spans="1:12" x14ac:dyDescent="0.3">
      <c r="A9425" s="1" t="s">
        <v>2209</v>
      </c>
      <c r="B9425" s="1" t="s">
        <v>16</v>
      </c>
      <c r="C9425" s="1" t="s">
        <v>61</v>
      </c>
      <c r="D9425" s="5">
        <v>43282</v>
      </c>
      <c r="E9425">
        <v>27</v>
      </c>
      <c r="F9425">
        <v>32</v>
      </c>
      <c r="G9425" s="2">
        <v>1727.91</v>
      </c>
      <c r="H9425">
        <v>27</v>
      </c>
      <c r="I9425">
        <v>1</v>
      </c>
      <c r="J9425" s="4">
        <v>4.1900000000000004</v>
      </c>
      <c r="K9425" s="3">
        <v>3.7037037037037035E-2</v>
      </c>
      <c r="L9425" s="1" t="s">
        <v>37</v>
      </c>
    </row>
    <row r="9426" spans="1:12" x14ac:dyDescent="0.3">
      <c r="A9426" s="1" t="s">
        <v>2209</v>
      </c>
      <c r="B9426" s="1" t="s">
        <v>16</v>
      </c>
      <c r="C9426" s="1" t="s">
        <v>61</v>
      </c>
      <c r="D9426" s="5">
        <v>43313</v>
      </c>
      <c r="E9426">
        <v>32</v>
      </c>
      <c r="F9426">
        <v>33</v>
      </c>
      <c r="G9426" s="2">
        <v>2051.5500000000002</v>
      </c>
      <c r="H9426">
        <v>32</v>
      </c>
      <c r="I9426">
        <v>3</v>
      </c>
      <c r="J9426" s="4">
        <v>4.47</v>
      </c>
      <c r="K9426" s="3">
        <v>9.375E-2</v>
      </c>
      <c r="L9426" s="1" t="s">
        <v>49</v>
      </c>
    </row>
    <row r="9427" spans="1:12" x14ac:dyDescent="0.3">
      <c r="A9427" s="1" t="s">
        <v>2210</v>
      </c>
      <c r="B9427" s="1" t="s">
        <v>16</v>
      </c>
      <c r="C9427" s="1" t="s">
        <v>51</v>
      </c>
      <c r="D9427" s="5">
        <v>43191</v>
      </c>
      <c r="E9427">
        <v>4</v>
      </c>
      <c r="F9427">
        <v>4</v>
      </c>
      <c r="G9427" s="2">
        <v>449.38</v>
      </c>
      <c r="H9427">
        <v>4</v>
      </c>
      <c r="I9427">
        <v>0</v>
      </c>
      <c r="J9427" s="4">
        <v>4.75</v>
      </c>
      <c r="K9427" s="3">
        <v>0</v>
      </c>
      <c r="L9427" s="1" t="s">
        <v>35</v>
      </c>
    </row>
    <row r="9428" spans="1:12" x14ac:dyDescent="0.3">
      <c r="A9428" s="1" t="s">
        <v>2210</v>
      </c>
      <c r="B9428" s="1" t="s">
        <v>16</v>
      </c>
      <c r="C9428" s="1" t="s">
        <v>51</v>
      </c>
      <c r="D9428" s="5">
        <v>43221</v>
      </c>
      <c r="E9428">
        <v>6</v>
      </c>
      <c r="F9428">
        <v>6</v>
      </c>
      <c r="G9428" s="2">
        <v>841.25</v>
      </c>
      <c r="H9428">
        <v>6</v>
      </c>
      <c r="I9428">
        <v>0</v>
      </c>
      <c r="J9428" s="4">
        <v>4.67</v>
      </c>
      <c r="K9428" s="3">
        <v>0</v>
      </c>
      <c r="L9428" s="1" t="s">
        <v>46</v>
      </c>
    </row>
    <row r="9429" spans="1:12" x14ac:dyDescent="0.3">
      <c r="A9429" s="1" t="s">
        <v>2210</v>
      </c>
      <c r="B9429" s="1" t="s">
        <v>16</v>
      </c>
      <c r="C9429" s="1" t="s">
        <v>51</v>
      </c>
      <c r="D9429" s="5">
        <v>43252</v>
      </c>
      <c r="E9429">
        <v>4</v>
      </c>
      <c r="F9429">
        <v>4</v>
      </c>
      <c r="G9429" s="2">
        <v>399.62</v>
      </c>
      <c r="H9429">
        <v>4</v>
      </c>
      <c r="I9429">
        <v>0</v>
      </c>
      <c r="J9429" s="4">
        <v>4.5</v>
      </c>
      <c r="K9429" s="3">
        <v>0</v>
      </c>
      <c r="L9429" s="1" t="s">
        <v>36</v>
      </c>
    </row>
    <row r="9430" spans="1:12" x14ac:dyDescent="0.3">
      <c r="A9430" s="1" t="s">
        <v>2210</v>
      </c>
      <c r="B9430" s="1" t="s">
        <v>16</v>
      </c>
      <c r="C9430" s="1" t="s">
        <v>51</v>
      </c>
      <c r="D9430" s="5">
        <v>43282</v>
      </c>
      <c r="E9430">
        <v>1</v>
      </c>
      <c r="F9430">
        <v>1</v>
      </c>
      <c r="G9430" s="2">
        <v>133.94</v>
      </c>
      <c r="H9430">
        <v>1</v>
      </c>
      <c r="I9430">
        <v>0</v>
      </c>
      <c r="J9430" s="4">
        <v>5</v>
      </c>
      <c r="K9430" s="3">
        <v>0</v>
      </c>
      <c r="L9430" s="1" t="s">
        <v>37</v>
      </c>
    </row>
    <row r="9431" spans="1:12" x14ac:dyDescent="0.3">
      <c r="A9431" s="1" t="s">
        <v>2210</v>
      </c>
      <c r="B9431" s="1" t="s">
        <v>16</v>
      </c>
      <c r="C9431" s="1" t="s">
        <v>51</v>
      </c>
      <c r="D9431" s="5">
        <v>43313</v>
      </c>
      <c r="E9431">
        <v>1</v>
      </c>
      <c r="F9431">
        <v>1</v>
      </c>
      <c r="G9431" s="2">
        <v>64.45</v>
      </c>
      <c r="H9431">
        <v>1</v>
      </c>
      <c r="I9431">
        <v>0</v>
      </c>
      <c r="J9431" s="4">
        <v>4</v>
      </c>
      <c r="K9431" s="3">
        <v>0</v>
      </c>
      <c r="L9431" s="1" t="s">
        <v>49</v>
      </c>
    </row>
    <row r="9432" spans="1:12" x14ac:dyDescent="0.3">
      <c r="A9432" s="1" t="s">
        <v>2211</v>
      </c>
      <c r="B9432" s="1" t="s">
        <v>108</v>
      </c>
      <c r="C9432" s="1" t="s">
        <v>2212</v>
      </c>
      <c r="D9432" s="5">
        <v>43313</v>
      </c>
      <c r="E9432">
        <v>1</v>
      </c>
      <c r="F9432">
        <v>2</v>
      </c>
      <c r="G9432" s="2">
        <v>134.47999999999999</v>
      </c>
      <c r="H9432">
        <v>1</v>
      </c>
      <c r="I9432">
        <v>0</v>
      </c>
      <c r="J9432" s="4">
        <v>5</v>
      </c>
      <c r="K9432" s="3">
        <v>0</v>
      </c>
      <c r="L9432" s="1" t="s">
        <v>49</v>
      </c>
    </row>
    <row r="9433" spans="1:12" x14ac:dyDescent="0.3">
      <c r="A9433" s="1" t="s">
        <v>2213</v>
      </c>
      <c r="B9433" s="1" t="s">
        <v>16</v>
      </c>
      <c r="C9433" s="1" t="s">
        <v>51</v>
      </c>
      <c r="D9433" s="5">
        <v>43313</v>
      </c>
      <c r="E9433">
        <v>1</v>
      </c>
      <c r="F9433">
        <v>1</v>
      </c>
      <c r="G9433" s="2">
        <v>2155.35</v>
      </c>
      <c r="H9433">
        <v>1</v>
      </c>
      <c r="I9433">
        <v>0</v>
      </c>
      <c r="J9433" s="4">
        <v>5</v>
      </c>
      <c r="K9433" s="3">
        <v>0</v>
      </c>
      <c r="L9433" s="1" t="s">
        <v>49</v>
      </c>
    </row>
    <row r="9434" spans="1:12" x14ac:dyDescent="0.3">
      <c r="A9434" s="1" t="s">
        <v>2214</v>
      </c>
      <c r="B9434" s="1" t="s">
        <v>90</v>
      </c>
      <c r="C9434" s="1" t="s">
        <v>91</v>
      </c>
      <c r="D9434" s="5">
        <v>43282</v>
      </c>
      <c r="E9434">
        <v>1</v>
      </c>
      <c r="F9434">
        <v>1</v>
      </c>
      <c r="G9434" s="2">
        <v>116.79</v>
      </c>
      <c r="H9434">
        <v>1</v>
      </c>
      <c r="I9434">
        <v>0</v>
      </c>
      <c r="J9434" s="4">
        <v>5</v>
      </c>
      <c r="K9434" s="3">
        <v>0</v>
      </c>
      <c r="L9434" s="1" t="s">
        <v>37</v>
      </c>
    </row>
    <row r="9435" spans="1:12" x14ac:dyDescent="0.3">
      <c r="A9435" s="1" t="s">
        <v>2214</v>
      </c>
      <c r="B9435" s="1" t="s">
        <v>90</v>
      </c>
      <c r="C9435" s="1" t="s">
        <v>91</v>
      </c>
      <c r="D9435" s="5">
        <v>43313</v>
      </c>
      <c r="E9435">
        <v>1</v>
      </c>
      <c r="F9435">
        <v>1</v>
      </c>
      <c r="G9435" s="2">
        <v>112.85</v>
      </c>
      <c r="H9435">
        <v>1</v>
      </c>
      <c r="I9435">
        <v>0</v>
      </c>
      <c r="J9435" s="4">
        <v>5</v>
      </c>
      <c r="K9435" s="3">
        <v>0</v>
      </c>
      <c r="L9435" s="1" t="s">
        <v>49</v>
      </c>
    </row>
    <row r="9436" spans="1:12" x14ac:dyDescent="0.3">
      <c r="A9436" s="1" t="s">
        <v>2215</v>
      </c>
      <c r="B9436" s="1" t="s">
        <v>57</v>
      </c>
      <c r="C9436" s="1" t="s">
        <v>66</v>
      </c>
      <c r="D9436" s="5">
        <v>43221</v>
      </c>
      <c r="E9436">
        <v>1</v>
      </c>
      <c r="F9436">
        <v>1</v>
      </c>
      <c r="G9436" s="2">
        <v>26.23</v>
      </c>
      <c r="H9436">
        <v>1</v>
      </c>
      <c r="I9436">
        <v>0</v>
      </c>
      <c r="J9436" s="4">
        <v>5</v>
      </c>
      <c r="K9436" s="3">
        <v>0</v>
      </c>
      <c r="L9436" s="1" t="s">
        <v>46</v>
      </c>
    </row>
    <row r="9437" spans="1:12" x14ac:dyDescent="0.3">
      <c r="A9437" s="1" t="s">
        <v>2215</v>
      </c>
      <c r="B9437" s="1" t="s">
        <v>57</v>
      </c>
      <c r="C9437" s="1" t="s">
        <v>66</v>
      </c>
      <c r="D9437" s="5">
        <v>43282</v>
      </c>
      <c r="E9437">
        <v>1</v>
      </c>
      <c r="F9437">
        <v>1</v>
      </c>
      <c r="G9437" s="2">
        <v>25.23</v>
      </c>
      <c r="H9437">
        <v>1</v>
      </c>
      <c r="I9437">
        <v>0</v>
      </c>
      <c r="J9437" s="4">
        <v>5</v>
      </c>
      <c r="K9437" s="3">
        <v>0</v>
      </c>
      <c r="L9437" s="1" t="s">
        <v>37</v>
      </c>
    </row>
    <row r="9438" spans="1:12" x14ac:dyDescent="0.3">
      <c r="A9438" s="1" t="s">
        <v>2215</v>
      </c>
      <c r="B9438" s="1" t="s">
        <v>57</v>
      </c>
      <c r="C9438" s="1" t="s">
        <v>66</v>
      </c>
      <c r="D9438" s="5">
        <v>43313</v>
      </c>
      <c r="E9438">
        <v>2</v>
      </c>
      <c r="F9438">
        <v>2</v>
      </c>
      <c r="G9438" s="2">
        <v>264.66000000000003</v>
      </c>
      <c r="H9438">
        <v>2</v>
      </c>
      <c r="I9438">
        <v>0</v>
      </c>
      <c r="J9438" s="4">
        <v>4</v>
      </c>
      <c r="K9438" s="3">
        <v>0</v>
      </c>
      <c r="L9438" s="1" t="s">
        <v>49</v>
      </c>
    </row>
    <row r="9439" spans="1:12" x14ac:dyDescent="0.3">
      <c r="A9439" s="1" t="s">
        <v>2216</v>
      </c>
      <c r="B9439" s="1" t="s">
        <v>16</v>
      </c>
      <c r="C9439" s="1" t="s">
        <v>2217</v>
      </c>
      <c r="D9439" s="5">
        <v>43252</v>
      </c>
      <c r="E9439">
        <v>2</v>
      </c>
      <c r="F9439">
        <v>2</v>
      </c>
      <c r="G9439" s="2">
        <v>813.28</v>
      </c>
      <c r="H9439">
        <v>2</v>
      </c>
      <c r="I9439">
        <v>1</v>
      </c>
      <c r="J9439" s="4">
        <v>4</v>
      </c>
      <c r="K9439" s="3">
        <v>0.5</v>
      </c>
      <c r="L9439" s="1" t="s">
        <v>36</v>
      </c>
    </row>
    <row r="9440" spans="1:12" x14ac:dyDescent="0.3">
      <c r="A9440" s="1" t="s">
        <v>2218</v>
      </c>
      <c r="B9440" s="1" t="s">
        <v>16</v>
      </c>
      <c r="C9440" s="1" t="s">
        <v>329</v>
      </c>
      <c r="D9440" s="5">
        <v>43040</v>
      </c>
      <c r="E9440">
        <v>1</v>
      </c>
      <c r="F9440">
        <v>1</v>
      </c>
      <c r="G9440" s="2">
        <v>150.69999999999999</v>
      </c>
      <c r="H9440">
        <v>1</v>
      </c>
      <c r="I9440">
        <v>1</v>
      </c>
      <c r="J9440" s="4">
        <v>4</v>
      </c>
      <c r="K9440" s="3">
        <v>1</v>
      </c>
      <c r="L9440" s="1" t="s">
        <v>30</v>
      </c>
    </row>
    <row r="9441" spans="1:12" x14ac:dyDescent="0.3">
      <c r="A9441" s="1" t="s">
        <v>2218</v>
      </c>
      <c r="B9441" s="1" t="s">
        <v>16</v>
      </c>
      <c r="C9441" s="1" t="s">
        <v>329</v>
      </c>
      <c r="D9441" s="5">
        <v>43101</v>
      </c>
      <c r="E9441">
        <v>10</v>
      </c>
      <c r="F9441">
        <v>10</v>
      </c>
      <c r="G9441" s="2">
        <v>1381.73</v>
      </c>
      <c r="H9441">
        <v>10</v>
      </c>
      <c r="I9441">
        <v>0</v>
      </c>
      <c r="J9441" s="4">
        <v>4.3</v>
      </c>
      <c r="K9441" s="3">
        <v>0</v>
      </c>
      <c r="L9441" s="1" t="s">
        <v>32</v>
      </c>
    </row>
    <row r="9442" spans="1:12" x14ac:dyDescent="0.3">
      <c r="A9442" s="1" t="s">
        <v>2219</v>
      </c>
      <c r="B9442" s="1" t="s">
        <v>16</v>
      </c>
      <c r="C9442" s="1" t="s">
        <v>51</v>
      </c>
      <c r="D9442" s="5">
        <v>43101</v>
      </c>
      <c r="E9442">
        <v>1</v>
      </c>
      <c r="F9442">
        <v>1</v>
      </c>
      <c r="G9442" s="2">
        <v>37.78</v>
      </c>
      <c r="H9442">
        <v>1</v>
      </c>
      <c r="I9442">
        <v>0</v>
      </c>
      <c r="J9442" s="4">
        <v>5</v>
      </c>
      <c r="K9442" s="3">
        <v>0</v>
      </c>
      <c r="L9442" s="1" t="s">
        <v>32</v>
      </c>
    </row>
    <row r="9443" spans="1:12" x14ac:dyDescent="0.3">
      <c r="A9443" s="1" t="s">
        <v>2219</v>
      </c>
      <c r="B9443" s="1" t="s">
        <v>16</v>
      </c>
      <c r="C9443" s="1" t="s">
        <v>51</v>
      </c>
      <c r="D9443" s="5">
        <v>43132</v>
      </c>
      <c r="E9443">
        <v>3</v>
      </c>
      <c r="F9443">
        <v>3</v>
      </c>
      <c r="G9443" s="2">
        <v>119.73</v>
      </c>
      <c r="H9443">
        <v>3</v>
      </c>
      <c r="I9443">
        <v>1</v>
      </c>
      <c r="J9443" s="4">
        <v>5</v>
      </c>
      <c r="K9443" s="3">
        <v>0.33333333333333331</v>
      </c>
      <c r="L9443" s="1" t="s">
        <v>33</v>
      </c>
    </row>
    <row r="9444" spans="1:12" x14ac:dyDescent="0.3">
      <c r="A9444" s="1" t="s">
        <v>2219</v>
      </c>
      <c r="B9444" s="1" t="s">
        <v>16</v>
      </c>
      <c r="C9444" s="1" t="s">
        <v>51</v>
      </c>
      <c r="D9444" s="5">
        <v>43282</v>
      </c>
      <c r="E9444">
        <v>1</v>
      </c>
      <c r="F9444">
        <v>1</v>
      </c>
      <c r="G9444" s="2">
        <v>52.93</v>
      </c>
      <c r="H9444">
        <v>1</v>
      </c>
      <c r="I9444">
        <v>0</v>
      </c>
      <c r="J9444" s="4">
        <v>4</v>
      </c>
      <c r="K9444" s="3">
        <v>0</v>
      </c>
      <c r="L9444" s="1" t="s">
        <v>37</v>
      </c>
    </row>
    <row r="9445" spans="1:12" x14ac:dyDescent="0.3">
      <c r="A9445" s="1" t="s">
        <v>2220</v>
      </c>
      <c r="B9445" s="1" t="s">
        <v>129</v>
      </c>
      <c r="C9445" s="1" t="s">
        <v>180</v>
      </c>
      <c r="D9445" s="5">
        <v>43132</v>
      </c>
      <c r="E9445">
        <v>1</v>
      </c>
      <c r="F9445">
        <v>1</v>
      </c>
      <c r="G9445" s="2">
        <v>82.13</v>
      </c>
      <c r="H9445">
        <v>1</v>
      </c>
      <c r="I9445">
        <v>0</v>
      </c>
      <c r="J9445" s="4">
        <v>5</v>
      </c>
      <c r="K9445" s="3">
        <v>0</v>
      </c>
      <c r="L9445" s="1" t="s">
        <v>33</v>
      </c>
    </row>
    <row r="9446" spans="1:12" x14ac:dyDescent="0.3">
      <c r="A9446" s="1" t="s">
        <v>2220</v>
      </c>
      <c r="B9446" s="1" t="s">
        <v>129</v>
      </c>
      <c r="C9446" s="1" t="s">
        <v>180</v>
      </c>
      <c r="D9446" s="5">
        <v>43160</v>
      </c>
      <c r="E9446">
        <v>1</v>
      </c>
      <c r="F9446">
        <v>1</v>
      </c>
      <c r="G9446" s="2">
        <v>100.26</v>
      </c>
      <c r="H9446">
        <v>1</v>
      </c>
      <c r="I9446">
        <v>1</v>
      </c>
      <c r="J9446" s="4">
        <v>1</v>
      </c>
      <c r="K9446" s="3">
        <v>1</v>
      </c>
      <c r="L9446" s="1" t="s">
        <v>34</v>
      </c>
    </row>
    <row r="9447" spans="1:12" x14ac:dyDescent="0.3">
      <c r="A9447" s="1" t="s">
        <v>2221</v>
      </c>
      <c r="B9447" s="1" t="s">
        <v>53</v>
      </c>
      <c r="C9447" s="1" t="s">
        <v>737</v>
      </c>
      <c r="D9447" s="5">
        <v>42979</v>
      </c>
      <c r="E9447">
        <v>1</v>
      </c>
      <c r="F9447">
        <v>1</v>
      </c>
      <c r="G9447" s="2">
        <v>1083.96</v>
      </c>
      <c r="H9447">
        <v>1</v>
      </c>
      <c r="I9447">
        <v>1</v>
      </c>
      <c r="J9447" s="4">
        <v>1</v>
      </c>
      <c r="K9447" s="3">
        <v>1</v>
      </c>
      <c r="L9447" s="1" t="s">
        <v>18</v>
      </c>
    </row>
    <row r="9448" spans="1:12" x14ac:dyDescent="0.3">
      <c r="A9448" s="1" t="s">
        <v>2222</v>
      </c>
      <c r="B9448" s="1" t="s">
        <v>53</v>
      </c>
      <c r="C9448" s="1" t="s">
        <v>1847</v>
      </c>
      <c r="D9448" s="5">
        <v>42736</v>
      </c>
      <c r="E9448">
        <v>1</v>
      </c>
      <c r="F9448">
        <v>1</v>
      </c>
      <c r="G9448" s="2">
        <v>82.9</v>
      </c>
      <c r="H9448">
        <v>1</v>
      </c>
      <c r="I9448">
        <v>0</v>
      </c>
      <c r="J9448" s="4">
        <v>5</v>
      </c>
      <c r="K9448" s="3">
        <v>0</v>
      </c>
      <c r="L9448" s="1" t="s">
        <v>45</v>
      </c>
    </row>
    <row r="9449" spans="1:12" x14ac:dyDescent="0.3">
      <c r="A9449" s="1" t="s">
        <v>2222</v>
      </c>
      <c r="B9449" s="1" t="s">
        <v>53</v>
      </c>
      <c r="C9449" s="1" t="s">
        <v>1847</v>
      </c>
      <c r="D9449" s="5">
        <v>42767</v>
      </c>
      <c r="E9449">
        <v>2</v>
      </c>
      <c r="F9449">
        <v>2</v>
      </c>
      <c r="G9449" s="2">
        <v>157.19999999999999</v>
      </c>
      <c r="H9449">
        <v>2</v>
      </c>
      <c r="I9449">
        <v>0</v>
      </c>
      <c r="J9449" s="4">
        <v>5</v>
      </c>
      <c r="K9449" s="3">
        <v>0</v>
      </c>
      <c r="L9449" s="1" t="s">
        <v>23</v>
      </c>
    </row>
    <row r="9450" spans="1:12" x14ac:dyDescent="0.3">
      <c r="A9450" s="1" t="s">
        <v>2222</v>
      </c>
      <c r="B9450" s="1" t="s">
        <v>53</v>
      </c>
      <c r="C9450" s="1" t="s">
        <v>1847</v>
      </c>
      <c r="D9450" s="5">
        <v>42795</v>
      </c>
      <c r="E9450">
        <v>15</v>
      </c>
      <c r="F9450">
        <v>16</v>
      </c>
      <c r="G9450" s="2">
        <v>1446.08</v>
      </c>
      <c r="H9450">
        <v>15</v>
      </c>
      <c r="I9450">
        <v>2</v>
      </c>
      <c r="J9450" s="4">
        <v>3.86</v>
      </c>
      <c r="K9450" s="3">
        <v>0.13333333333333333</v>
      </c>
      <c r="L9450" s="1" t="s">
        <v>24</v>
      </c>
    </row>
    <row r="9451" spans="1:12" x14ac:dyDescent="0.3">
      <c r="A9451" s="1" t="s">
        <v>2222</v>
      </c>
      <c r="B9451" s="1" t="s">
        <v>53</v>
      </c>
      <c r="C9451" s="1" t="s">
        <v>1847</v>
      </c>
      <c r="D9451" s="5">
        <v>42826</v>
      </c>
      <c r="E9451">
        <v>2</v>
      </c>
      <c r="F9451">
        <v>2</v>
      </c>
      <c r="G9451" s="2">
        <v>430.04</v>
      </c>
      <c r="H9451">
        <v>1</v>
      </c>
      <c r="I9451">
        <v>0</v>
      </c>
      <c r="J9451" s="4">
        <v>2</v>
      </c>
      <c r="K9451" s="3">
        <v>0</v>
      </c>
      <c r="L9451" s="1" t="s">
        <v>25</v>
      </c>
    </row>
    <row r="9452" spans="1:12" x14ac:dyDescent="0.3">
      <c r="A9452" s="1" t="s">
        <v>2222</v>
      </c>
      <c r="B9452" s="1" t="s">
        <v>53</v>
      </c>
      <c r="C9452" s="1" t="s">
        <v>1847</v>
      </c>
      <c r="D9452" s="5">
        <v>42856</v>
      </c>
      <c r="E9452">
        <v>14</v>
      </c>
      <c r="F9452">
        <v>14</v>
      </c>
      <c r="G9452" s="2">
        <v>1083.21</v>
      </c>
      <c r="H9452">
        <v>14</v>
      </c>
      <c r="I9452">
        <v>0</v>
      </c>
      <c r="J9452" s="4">
        <v>4.5</v>
      </c>
      <c r="K9452" s="3">
        <v>0</v>
      </c>
      <c r="L9452" s="1" t="s">
        <v>26</v>
      </c>
    </row>
    <row r="9453" spans="1:12" x14ac:dyDescent="0.3">
      <c r="A9453" s="1" t="s">
        <v>2222</v>
      </c>
      <c r="B9453" s="1" t="s">
        <v>53</v>
      </c>
      <c r="C9453" s="1" t="s">
        <v>1847</v>
      </c>
      <c r="D9453" s="5">
        <v>42887</v>
      </c>
      <c r="E9453">
        <v>14</v>
      </c>
      <c r="F9453">
        <v>14</v>
      </c>
      <c r="G9453" s="2">
        <v>908.8</v>
      </c>
      <c r="H9453">
        <v>14</v>
      </c>
      <c r="I9453">
        <v>0</v>
      </c>
      <c r="J9453" s="4">
        <v>4.29</v>
      </c>
      <c r="K9453" s="3">
        <v>0</v>
      </c>
      <c r="L9453" s="1" t="s">
        <v>27</v>
      </c>
    </row>
    <row r="9454" spans="1:12" x14ac:dyDescent="0.3">
      <c r="A9454" s="1" t="s">
        <v>2222</v>
      </c>
      <c r="B9454" s="1" t="s">
        <v>53</v>
      </c>
      <c r="C9454" s="1" t="s">
        <v>1847</v>
      </c>
      <c r="D9454" s="5">
        <v>42917</v>
      </c>
      <c r="E9454">
        <v>14</v>
      </c>
      <c r="F9454">
        <v>16</v>
      </c>
      <c r="G9454" s="2">
        <v>1141.8499999999999</v>
      </c>
      <c r="H9454">
        <v>14</v>
      </c>
      <c r="I9454">
        <v>1</v>
      </c>
      <c r="J9454" s="4">
        <v>4.43</v>
      </c>
      <c r="K9454" s="3">
        <v>7.1428571428571425E-2</v>
      </c>
      <c r="L9454" s="1" t="s">
        <v>28</v>
      </c>
    </row>
    <row r="9455" spans="1:12" x14ac:dyDescent="0.3">
      <c r="A9455" s="1" t="s">
        <v>2222</v>
      </c>
      <c r="B9455" s="1" t="s">
        <v>53</v>
      </c>
      <c r="C9455" s="1" t="s">
        <v>1847</v>
      </c>
      <c r="D9455" s="5">
        <v>42948</v>
      </c>
      <c r="E9455">
        <v>11</v>
      </c>
      <c r="F9455">
        <v>14</v>
      </c>
      <c r="G9455" s="2">
        <v>804.28</v>
      </c>
      <c r="H9455">
        <v>10</v>
      </c>
      <c r="I9455">
        <v>0</v>
      </c>
      <c r="J9455" s="4">
        <v>4.09</v>
      </c>
      <c r="K9455" s="3">
        <v>0</v>
      </c>
      <c r="L9455" s="1" t="s">
        <v>29</v>
      </c>
    </row>
    <row r="9456" spans="1:12" x14ac:dyDescent="0.3">
      <c r="A9456" s="1" t="s">
        <v>2222</v>
      </c>
      <c r="B9456" s="1" t="s">
        <v>53</v>
      </c>
      <c r="C9456" s="1" t="s">
        <v>1847</v>
      </c>
      <c r="D9456" s="5">
        <v>42979</v>
      </c>
      <c r="E9456">
        <v>9</v>
      </c>
      <c r="F9456">
        <v>10</v>
      </c>
      <c r="G9456" s="2">
        <v>803.88</v>
      </c>
      <c r="H9456">
        <v>8</v>
      </c>
      <c r="I9456">
        <v>1</v>
      </c>
      <c r="J9456" s="4">
        <v>3.11</v>
      </c>
      <c r="K9456" s="3">
        <v>0.125</v>
      </c>
      <c r="L9456" s="1" t="s">
        <v>18</v>
      </c>
    </row>
    <row r="9457" spans="1:12" x14ac:dyDescent="0.3">
      <c r="A9457" s="1" t="s">
        <v>2222</v>
      </c>
      <c r="B9457" s="1" t="s">
        <v>53</v>
      </c>
      <c r="C9457" s="1" t="s">
        <v>1847</v>
      </c>
      <c r="D9457" s="5">
        <v>43009</v>
      </c>
      <c r="E9457">
        <v>4</v>
      </c>
      <c r="F9457">
        <v>5</v>
      </c>
      <c r="G9457" s="2">
        <v>278.22000000000003</v>
      </c>
      <c r="H9457">
        <v>4</v>
      </c>
      <c r="I9457">
        <v>0</v>
      </c>
      <c r="J9457" s="4">
        <v>5</v>
      </c>
      <c r="K9457" s="3">
        <v>0</v>
      </c>
      <c r="L9457" s="1" t="s">
        <v>19</v>
      </c>
    </row>
    <row r="9458" spans="1:12" x14ac:dyDescent="0.3">
      <c r="A9458" s="1" t="s">
        <v>2222</v>
      </c>
      <c r="B9458" s="1" t="s">
        <v>53</v>
      </c>
      <c r="C9458" s="1" t="s">
        <v>1847</v>
      </c>
      <c r="D9458" s="5">
        <v>43040</v>
      </c>
      <c r="E9458">
        <v>12</v>
      </c>
      <c r="F9458">
        <v>12</v>
      </c>
      <c r="G9458" s="2">
        <v>727.06</v>
      </c>
      <c r="H9458">
        <v>11</v>
      </c>
      <c r="I9458">
        <v>2</v>
      </c>
      <c r="J9458" s="4">
        <v>3.36</v>
      </c>
      <c r="K9458" s="3">
        <v>0.18181818181818182</v>
      </c>
      <c r="L9458" s="1" t="s">
        <v>30</v>
      </c>
    </row>
    <row r="9459" spans="1:12" x14ac:dyDescent="0.3">
      <c r="A9459" s="1" t="s">
        <v>2222</v>
      </c>
      <c r="B9459" s="1" t="s">
        <v>53</v>
      </c>
      <c r="C9459" s="1" t="s">
        <v>1847</v>
      </c>
      <c r="D9459" s="5">
        <v>43101</v>
      </c>
      <c r="E9459">
        <v>4</v>
      </c>
      <c r="F9459">
        <v>4</v>
      </c>
      <c r="G9459" s="2">
        <v>701.56</v>
      </c>
      <c r="H9459">
        <v>4</v>
      </c>
      <c r="I9459">
        <v>0</v>
      </c>
      <c r="J9459" s="4">
        <v>3.25</v>
      </c>
      <c r="K9459" s="3">
        <v>0</v>
      </c>
      <c r="L9459" s="1" t="s">
        <v>32</v>
      </c>
    </row>
    <row r="9460" spans="1:12" x14ac:dyDescent="0.3">
      <c r="A9460" s="1" t="s">
        <v>2222</v>
      </c>
      <c r="B9460" s="1" t="s">
        <v>53</v>
      </c>
      <c r="C9460" s="1" t="s">
        <v>1847</v>
      </c>
      <c r="D9460" s="5">
        <v>43132</v>
      </c>
      <c r="E9460">
        <v>1</v>
      </c>
      <c r="F9460">
        <v>1</v>
      </c>
      <c r="G9460" s="2">
        <v>41.82</v>
      </c>
      <c r="H9460">
        <v>1</v>
      </c>
      <c r="I9460">
        <v>0</v>
      </c>
      <c r="J9460" s="4">
        <v>5</v>
      </c>
      <c r="K9460" s="3">
        <v>0</v>
      </c>
      <c r="L9460" s="1" t="s">
        <v>33</v>
      </c>
    </row>
    <row r="9461" spans="1:12" x14ac:dyDescent="0.3">
      <c r="A9461" s="1" t="s">
        <v>2222</v>
      </c>
      <c r="B9461" s="1" t="s">
        <v>53</v>
      </c>
      <c r="C9461" s="1" t="s">
        <v>1847</v>
      </c>
      <c r="D9461" s="5">
        <v>43252</v>
      </c>
      <c r="E9461">
        <v>1</v>
      </c>
      <c r="F9461">
        <v>1</v>
      </c>
      <c r="G9461" s="2">
        <v>112.67</v>
      </c>
      <c r="H9461">
        <v>1</v>
      </c>
      <c r="I9461">
        <v>0</v>
      </c>
      <c r="J9461" s="4">
        <v>1</v>
      </c>
      <c r="K9461" s="3">
        <v>0</v>
      </c>
      <c r="L9461" s="1" t="s">
        <v>36</v>
      </c>
    </row>
    <row r="9462" spans="1:12" x14ac:dyDescent="0.3">
      <c r="A9462" s="1" t="s">
        <v>2223</v>
      </c>
      <c r="B9462" s="1" t="s">
        <v>16</v>
      </c>
      <c r="C9462" s="1" t="s">
        <v>111</v>
      </c>
      <c r="D9462" s="5">
        <v>43070</v>
      </c>
      <c r="E9462">
        <v>1</v>
      </c>
      <c r="F9462">
        <v>1</v>
      </c>
      <c r="G9462" s="2">
        <v>255.14</v>
      </c>
      <c r="H9462">
        <v>1</v>
      </c>
      <c r="I9462">
        <v>0</v>
      </c>
      <c r="J9462" s="4">
        <v>5</v>
      </c>
      <c r="K9462" s="3">
        <v>0</v>
      </c>
      <c r="L9462" s="1" t="s">
        <v>31</v>
      </c>
    </row>
    <row r="9463" spans="1:12" x14ac:dyDescent="0.3">
      <c r="A9463" s="1" t="s">
        <v>2223</v>
      </c>
      <c r="B9463" s="1" t="s">
        <v>16</v>
      </c>
      <c r="C9463" s="1" t="s">
        <v>111</v>
      </c>
      <c r="D9463" s="5">
        <v>43101</v>
      </c>
      <c r="E9463">
        <v>43</v>
      </c>
      <c r="F9463">
        <v>60</v>
      </c>
      <c r="G9463" s="2">
        <v>8214.5499999999993</v>
      </c>
      <c r="H9463">
        <v>42</v>
      </c>
      <c r="I9463">
        <v>0</v>
      </c>
      <c r="J9463" s="4">
        <v>3.77</v>
      </c>
      <c r="K9463" s="3">
        <v>0</v>
      </c>
      <c r="L9463" s="1" t="s">
        <v>32</v>
      </c>
    </row>
    <row r="9464" spans="1:12" x14ac:dyDescent="0.3">
      <c r="A9464" s="1" t="s">
        <v>2223</v>
      </c>
      <c r="B9464" s="1" t="s">
        <v>16</v>
      </c>
      <c r="C9464" s="1" t="s">
        <v>111</v>
      </c>
      <c r="D9464" s="5">
        <v>43132</v>
      </c>
      <c r="E9464">
        <v>28</v>
      </c>
      <c r="F9464">
        <v>54</v>
      </c>
      <c r="G9464" s="2">
        <v>5967.77</v>
      </c>
      <c r="H9464">
        <v>28</v>
      </c>
      <c r="I9464">
        <v>7</v>
      </c>
      <c r="J9464" s="4">
        <v>3.41</v>
      </c>
      <c r="K9464" s="3">
        <v>0.25</v>
      </c>
      <c r="L9464" s="1" t="s">
        <v>33</v>
      </c>
    </row>
    <row r="9465" spans="1:12" x14ac:dyDescent="0.3">
      <c r="A9465" s="1" t="s">
        <v>2223</v>
      </c>
      <c r="B9465" s="1" t="s">
        <v>16</v>
      </c>
      <c r="C9465" s="1" t="s">
        <v>111</v>
      </c>
      <c r="D9465" s="5">
        <v>43160</v>
      </c>
      <c r="E9465">
        <v>11</v>
      </c>
      <c r="F9465">
        <v>13</v>
      </c>
      <c r="G9465" s="2">
        <v>1595.6</v>
      </c>
      <c r="H9465">
        <v>11</v>
      </c>
      <c r="I9465">
        <v>4</v>
      </c>
      <c r="J9465" s="4">
        <v>3.27</v>
      </c>
      <c r="K9465" s="3">
        <v>0.36363636363636365</v>
      </c>
      <c r="L9465" s="1" t="s">
        <v>34</v>
      </c>
    </row>
    <row r="9466" spans="1:12" x14ac:dyDescent="0.3">
      <c r="A9466" s="1" t="s">
        <v>2223</v>
      </c>
      <c r="B9466" s="1" t="s">
        <v>16</v>
      </c>
      <c r="C9466" s="1" t="s">
        <v>111</v>
      </c>
      <c r="D9466" s="5">
        <v>43313</v>
      </c>
      <c r="E9466">
        <v>2</v>
      </c>
      <c r="F9466">
        <v>2</v>
      </c>
      <c r="G9466" s="2">
        <v>179.45</v>
      </c>
      <c r="H9466">
        <v>2</v>
      </c>
      <c r="I9466">
        <v>0</v>
      </c>
      <c r="J9466" s="4">
        <v>2.5</v>
      </c>
      <c r="K9466" s="3">
        <v>0</v>
      </c>
      <c r="L9466" s="1" t="s">
        <v>49</v>
      </c>
    </row>
    <row r="9467" spans="1:12" x14ac:dyDescent="0.3">
      <c r="A9467" s="1" t="s">
        <v>2224</v>
      </c>
      <c r="B9467" s="1" t="s">
        <v>90</v>
      </c>
      <c r="C9467" s="1" t="s">
        <v>1227</v>
      </c>
      <c r="D9467" s="5">
        <v>43040</v>
      </c>
      <c r="E9467">
        <v>1</v>
      </c>
      <c r="F9467">
        <v>1</v>
      </c>
      <c r="G9467" s="2">
        <v>160.76</v>
      </c>
      <c r="H9467">
        <v>1</v>
      </c>
      <c r="I9467">
        <v>0</v>
      </c>
      <c r="J9467" s="4">
        <v>5</v>
      </c>
      <c r="K9467" s="3">
        <v>0</v>
      </c>
      <c r="L9467" s="1" t="s">
        <v>30</v>
      </c>
    </row>
    <row r="9468" spans="1:12" x14ac:dyDescent="0.3">
      <c r="A9468" s="1" t="s">
        <v>2224</v>
      </c>
      <c r="B9468" s="1" t="s">
        <v>90</v>
      </c>
      <c r="C9468" s="1" t="s">
        <v>1227</v>
      </c>
      <c r="D9468" s="5">
        <v>43070</v>
      </c>
      <c r="E9468">
        <v>2</v>
      </c>
      <c r="F9468">
        <v>2</v>
      </c>
      <c r="G9468" s="2">
        <v>288.3</v>
      </c>
      <c r="H9468">
        <v>2</v>
      </c>
      <c r="I9468">
        <v>0</v>
      </c>
      <c r="J9468" s="4">
        <v>3</v>
      </c>
      <c r="K9468" s="3">
        <v>0</v>
      </c>
      <c r="L9468" s="1" t="s">
        <v>31</v>
      </c>
    </row>
    <row r="9469" spans="1:12" x14ac:dyDescent="0.3">
      <c r="A9469" s="1" t="s">
        <v>2224</v>
      </c>
      <c r="B9469" s="1" t="s">
        <v>90</v>
      </c>
      <c r="C9469" s="1" t="s">
        <v>1227</v>
      </c>
      <c r="D9469" s="5">
        <v>43101</v>
      </c>
      <c r="E9469">
        <v>8</v>
      </c>
      <c r="F9469">
        <v>9</v>
      </c>
      <c r="G9469" s="2">
        <v>1349.43</v>
      </c>
      <c r="H9469">
        <v>8</v>
      </c>
      <c r="I9469">
        <v>0</v>
      </c>
      <c r="J9469" s="4">
        <v>4.5</v>
      </c>
      <c r="K9469" s="3">
        <v>0</v>
      </c>
      <c r="L9469" s="1" t="s">
        <v>32</v>
      </c>
    </row>
    <row r="9470" spans="1:12" x14ac:dyDescent="0.3">
      <c r="A9470" s="1" t="s">
        <v>2224</v>
      </c>
      <c r="B9470" s="1" t="s">
        <v>90</v>
      </c>
      <c r="C9470" s="1" t="s">
        <v>1227</v>
      </c>
      <c r="D9470" s="5">
        <v>43132</v>
      </c>
      <c r="E9470">
        <v>9</v>
      </c>
      <c r="F9470">
        <v>9</v>
      </c>
      <c r="G9470" s="2">
        <v>1313.72</v>
      </c>
      <c r="H9470">
        <v>9</v>
      </c>
      <c r="I9470">
        <v>3</v>
      </c>
      <c r="J9470" s="4">
        <v>3.11</v>
      </c>
      <c r="K9470" s="3">
        <v>0.33333333333333331</v>
      </c>
      <c r="L9470" s="1" t="s">
        <v>33</v>
      </c>
    </row>
    <row r="9471" spans="1:12" x14ac:dyDescent="0.3">
      <c r="A9471" s="1" t="s">
        <v>2224</v>
      </c>
      <c r="B9471" s="1" t="s">
        <v>90</v>
      </c>
      <c r="C9471" s="1" t="s">
        <v>1227</v>
      </c>
      <c r="D9471" s="5">
        <v>43160</v>
      </c>
      <c r="E9471">
        <v>9</v>
      </c>
      <c r="F9471">
        <v>9</v>
      </c>
      <c r="G9471" s="2">
        <v>1345.71</v>
      </c>
      <c r="H9471">
        <v>8</v>
      </c>
      <c r="I9471">
        <v>1</v>
      </c>
      <c r="J9471" s="4">
        <v>4.13</v>
      </c>
      <c r="K9471" s="3">
        <v>0.125</v>
      </c>
      <c r="L9471" s="1" t="s">
        <v>34</v>
      </c>
    </row>
    <row r="9472" spans="1:12" x14ac:dyDescent="0.3">
      <c r="A9472" s="1" t="s">
        <v>2224</v>
      </c>
      <c r="B9472" s="1" t="s">
        <v>90</v>
      </c>
      <c r="C9472" s="1" t="s">
        <v>1227</v>
      </c>
      <c r="D9472" s="5">
        <v>43191</v>
      </c>
      <c r="E9472">
        <v>8</v>
      </c>
      <c r="F9472">
        <v>8</v>
      </c>
      <c r="G9472" s="2">
        <v>1397.77</v>
      </c>
      <c r="H9472">
        <v>7</v>
      </c>
      <c r="I9472">
        <v>0</v>
      </c>
      <c r="J9472" s="4">
        <v>4</v>
      </c>
      <c r="K9472" s="3">
        <v>0</v>
      </c>
      <c r="L9472" s="1" t="s">
        <v>35</v>
      </c>
    </row>
    <row r="9473" spans="1:12" x14ac:dyDescent="0.3">
      <c r="A9473" s="1" t="s">
        <v>2224</v>
      </c>
      <c r="B9473" s="1" t="s">
        <v>90</v>
      </c>
      <c r="C9473" s="1" t="s">
        <v>1227</v>
      </c>
      <c r="D9473" s="5">
        <v>43221</v>
      </c>
      <c r="E9473">
        <v>7</v>
      </c>
      <c r="F9473">
        <v>7</v>
      </c>
      <c r="G9473" s="2">
        <v>1259.98</v>
      </c>
      <c r="H9473">
        <v>7</v>
      </c>
      <c r="I9473">
        <v>0</v>
      </c>
      <c r="J9473" s="4">
        <v>4.43</v>
      </c>
      <c r="K9473" s="3">
        <v>0</v>
      </c>
      <c r="L9473" s="1" t="s">
        <v>46</v>
      </c>
    </row>
    <row r="9474" spans="1:12" x14ac:dyDescent="0.3">
      <c r="A9474" s="1" t="s">
        <v>2224</v>
      </c>
      <c r="B9474" s="1" t="s">
        <v>90</v>
      </c>
      <c r="C9474" s="1" t="s">
        <v>1227</v>
      </c>
      <c r="D9474" s="5">
        <v>43252</v>
      </c>
      <c r="E9474">
        <v>3</v>
      </c>
      <c r="F9474">
        <v>3</v>
      </c>
      <c r="G9474" s="2">
        <v>463.57</v>
      </c>
      <c r="H9474">
        <v>3</v>
      </c>
      <c r="I9474">
        <v>0</v>
      </c>
      <c r="J9474" s="4">
        <v>5</v>
      </c>
      <c r="K9474" s="3">
        <v>0</v>
      </c>
      <c r="L9474" s="1" t="s">
        <v>36</v>
      </c>
    </row>
    <row r="9475" spans="1:12" x14ac:dyDescent="0.3">
      <c r="A9475" s="1" t="s">
        <v>2224</v>
      </c>
      <c r="B9475" s="1" t="s">
        <v>90</v>
      </c>
      <c r="C9475" s="1" t="s">
        <v>1227</v>
      </c>
      <c r="D9475" s="5">
        <v>43282</v>
      </c>
      <c r="E9475">
        <v>8</v>
      </c>
      <c r="F9475">
        <v>8</v>
      </c>
      <c r="G9475" s="2">
        <v>1254.3800000000001</v>
      </c>
      <c r="H9475">
        <v>8</v>
      </c>
      <c r="I9475">
        <v>0</v>
      </c>
      <c r="J9475" s="4">
        <v>3.88</v>
      </c>
      <c r="K9475" s="3">
        <v>0</v>
      </c>
      <c r="L9475" s="1" t="s">
        <v>37</v>
      </c>
    </row>
    <row r="9476" spans="1:12" x14ac:dyDescent="0.3">
      <c r="A9476" s="1" t="s">
        <v>2224</v>
      </c>
      <c r="B9476" s="1" t="s">
        <v>90</v>
      </c>
      <c r="C9476" s="1" t="s">
        <v>1227</v>
      </c>
      <c r="D9476" s="5">
        <v>43313</v>
      </c>
      <c r="E9476">
        <v>10</v>
      </c>
      <c r="F9476">
        <v>10</v>
      </c>
      <c r="G9476" s="2">
        <v>1451.2</v>
      </c>
      <c r="H9476">
        <v>10</v>
      </c>
      <c r="I9476">
        <v>0</v>
      </c>
      <c r="J9476" s="4">
        <v>4</v>
      </c>
      <c r="K9476" s="3">
        <v>0</v>
      </c>
      <c r="L9476" s="1" t="s">
        <v>49</v>
      </c>
    </row>
    <row r="9477" spans="1:12" x14ac:dyDescent="0.3">
      <c r="A9477" s="1" t="s">
        <v>2225</v>
      </c>
      <c r="B9477" s="1" t="s">
        <v>16</v>
      </c>
      <c r="C9477" s="1" t="s">
        <v>122</v>
      </c>
      <c r="D9477" s="5">
        <v>43070</v>
      </c>
      <c r="E9477">
        <v>1</v>
      </c>
      <c r="F9477">
        <v>1</v>
      </c>
      <c r="G9477" s="2">
        <v>719.15</v>
      </c>
      <c r="H9477">
        <v>1</v>
      </c>
      <c r="I9477">
        <v>0</v>
      </c>
      <c r="J9477" s="4">
        <v>5</v>
      </c>
      <c r="K9477" s="3">
        <v>0</v>
      </c>
      <c r="L9477" s="1" t="s">
        <v>31</v>
      </c>
    </row>
    <row r="9478" spans="1:12" x14ac:dyDescent="0.3">
      <c r="A9478" s="1" t="s">
        <v>2225</v>
      </c>
      <c r="B9478" s="1" t="s">
        <v>16</v>
      </c>
      <c r="C9478" s="1" t="s">
        <v>122</v>
      </c>
      <c r="D9478" s="5">
        <v>43252</v>
      </c>
      <c r="E9478">
        <v>1</v>
      </c>
      <c r="F9478">
        <v>1</v>
      </c>
      <c r="G9478" s="2">
        <v>698.45</v>
      </c>
      <c r="H9478">
        <v>1</v>
      </c>
      <c r="I9478">
        <v>0</v>
      </c>
      <c r="J9478" s="4">
        <v>3</v>
      </c>
      <c r="K9478" s="3">
        <v>0</v>
      </c>
      <c r="L9478" s="1" t="s">
        <v>36</v>
      </c>
    </row>
    <row r="9479" spans="1:12" x14ac:dyDescent="0.3">
      <c r="A9479" s="1" t="s">
        <v>2226</v>
      </c>
      <c r="B9479" s="1" t="s">
        <v>108</v>
      </c>
      <c r="C9479" s="1" t="s">
        <v>2227</v>
      </c>
      <c r="D9479" s="5">
        <v>42979</v>
      </c>
      <c r="E9479">
        <v>1</v>
      </c>
      <c r="F9479">
        <v>1</v>
      </c>
      <c r="G9479" s="2">
        <v>85.6</v>
      </c>
      <c r="H9479">
        <v>1</v>
      </c>
      <c r="I9479">
        <v>0</v>
      </c>
      <c r="J9479" s="4">
        <v>4</v>
      </c>
      <c r="K9479" s="3">
        <v>0</v>
      </c>
      <c r="L9479" s="1" t="s">
        <v>18</v>
      </c>
    </row>
    <row r="9480" spans="1:12" x14ac:dyDescent="0.3">
      <c r="A9480" s="1" t="s">
        <v>2226</v>
      </c>
      <c r="B9480" s="1" t="s">
        <v>108</v>
      </c>
      <c r="C9480" s="1" t="s">
        <v>2227</v>
      </c>
      <c r="D9480" s="5">
        <v>43132</v>
      </c>
      <c r="E9480">
        <v>1</v>
      </c>
      <c r="F9480">
        <v>1</v>
      </c>
      <c r="G9480" s="2">
        <v>75.069999999999993</v>
      </c>
      <c r="H9480">
        <v>1</v>
      </c>
      <c r="I9480">
        <v>0</v>
      </c>
      <c r="J9480" s="4">
        <v>5</v>
      </c>
      <c r="K9480" s="3">
        <v>0</v>
      </c>
      <c r="L9480" s="1" t="s">
        <v>33</v>
      </c>
    </row>
    <row r="9481" spans="1:12" x14ac:dyDescent="0.3">
      <c r="A9481" s="1" t="s">
        <v>2228</v>
      </c>
      <c r="B9481" s="1" t="s">
        <v>108</v>
      </c>
      <c r="C9481" s="1" t="s">
        <v>149</v>
      </c>
      <c r="D9481" s="5">
        <v>43040</v>
      </c>
      <c r="E9481">
        <v>1</v>
      </c>
      <c r="F9481">
        <v>1</v>
      </c>
      <c r="G9481" s="2">
        <v>2028.75</v>
      </c>
      <c r="H9481">
        <v>1</v>
      </c>
      <c r="I9481">
        <v>0</v>
      </c>
      <c r="J9481" s="4">
        <v>5</v>
      </c>
      <c r="K9481" s="3">
        <v>0</v>
      </c>
      <c r="L9481" s="1" t="s">
        <v>30</v>
      </c>
    </row>
    <row r="9482" spans="1:12" x14ac:dyDescent="0.3">
      <c r="A9482" s="1" t="s">
        <v>2229</v>
      </c>
      <c r="B9482" s="1" t="s">
        <v>108</v>
      </c>
      <c r="C9482" s="1" t="s">
        <v>109</v>
      </c>
      <c r="D9482" s="5">
        <v>43191</v>
      </c>
      <c r="E9482">
        <v>6</v>
      </c>
      <c r="F9482">
        <v>6</v>
      </c>
      <c r="G9482" s="2">
        <v>1458.1</v>
      </c>
      <c r="H9482">
        <v>6</v>
      </c>
      <c r="I9482">
        <v>0</v>
      </c>
      <c r="J9482" s="4">
        <v>4.17</v>
      </c>
      <c r="K9482" s="3">
        <v>0</v>
      </c>
      <c r="L9482" s="1" t="s">
        <v>35</v>
      </c>
    </row>
    <row r="9483" spans="1:12" x14ac:dyDescent="0.3">
      <c r="A9483" s="1" t="s">
        <v>2229</v>
      </c>
      <c r="B9483" s="1" t="s">
        <v>108</v>
      </c>
      <c r="C9483" s="1" t="s">
        <v>109</v>
      </c>
      <c r="D9483" s="5">
        <v>43221</v>
      </c>
      <c r="E9483">
        <v>12</v>
      </c>
      <c r="F9483">
        <v>12</v>
      </c>
      <c r="G9483" s="2">
        <v>2827.17</v>
      </c>
      <c r="H9483">
        <v>12</v>
      </c>
      <c r="I9483">
        <v>0</v>
      </c>
      <c r="J9483" s="4">
        <v>4.67</v>
      </c>
      <c r="K9483" s="3">
        <v>0</v>
      </c>
      <c r="L9483" s="1" t="s">
        <v>46</v>
      </c>
    </row>
    <row r="9484" spans="1:12" x14ac:dyDescent="0.3">
      <c r="A9484" s="1" t="s">
        <v>2229</v>
      </c>
      <c r="B9484" s="1" t="s">
        <v>108</v>
      </c>
      <c r="C9484" s="1" t="s">
        <v>109</v>
      </c>
      <c r="D9484" s="5">
        <v>43252</v>
      </c>
      <c r="E9484">
        <v>1</v>
      </c>
      <c r="F9484">
        <v>1</v>
      </c>
      <c r="G9484" s="2">
        <v>277.7</v>
      </c>
      <c r="H9484">
        <v>1</v>
      </c>
      <c r="I9484">
        <v>0</v>
      </c>
      <c r="J9484" s="4">
        <v>4</v>
      </c>
      <c r="K9484" s="3">
        <v>0</v>
      </c>
      <c r="L9484" s="1" t="s">
        <v>36</v>
      </c>
    </row>
    <row r="9485" spans="1:12" x14ac:dyDescent="0.3">
      <c r="A9485" s="1" t="s">
        <v>2230</v>
      </c>
      <c r="B9485" s="1" t="s">
        <v>16</v>
      </c>
      <c r="C9485" s="1" t="s">
        <v>51</v>
      </c>
      <c r="D9485" s="5">
        <v>42917</v>
      </c>
      <c r="E9485">
        <v>1</v>
      </c>
      <c r="F9485">
        <v>1</v>
      </c>
      <c r="G9485" s="2">
        <v>53.77</v>
      </c>
      <c r="H9485">
        <v>1</v>
      </c>
      <c r="I9485">
        <v>0</v>
      </c>
      <c r="J9485" s="4">
        <v>1</v>
      </c>
      <c r="K9485" s="3">
        <v>0</v>
      </c>
      <c r="L9485" s="1" t="s">
        <v>28</v>
      </c>
    </row>
    <row r="9486" spans="1:12" x14ac:dyDescent="0.3">
      <c r="A9486" s="1" t="s">
        <v>2230</v>
      </c>
      <c r="B9486" s="1" t="s">
        <v>16</v>
      </c>
      <c r="C9486" s="1" t="s">
        <v>51</v>
      </c>
      <c r="D9486" s="5">
        <v>42979</v>
      </c>
      <c r="E9486">
        <v>1</v>
      </c>
      <c r="F9486">
        <v>1</v>
      </c>
      <c r="G9486" s="2">
        <v>40.99</v>
      </c>
      <c r="H9486">
        <v>1</v>
      </c>
      <c r="I9486">
        <v>0</v>
      </c>
      <c r="J9486" s="4">
        <v>5</v>
      </c>
      <c r="K9486" s="3">
        <v>0</v>
      </c>
      <c r="L9486" s="1" t="s">
        <v>18</v>
      </c>
    </row>
    <row r="9487" spans="1:12" x14ac:dyDescent="0.3">
      <c r="A9487" s="1" t="s">
        <v>2231</v>
      </c>
      <c r="B9487" s="1" t="s">
        <v>16</v>
      </c>
      <c r="C9487" s="1" t="s">
        <v>156</v>
      </c>
      <c r="D9487" s="5">
        <v>42736</v>
      </c>
      <c r="E9487">
        <v>1</v>
      </c>
      <c r="F9487">
        <v>1</v>
      </c>
      <c r="G9487" s="2">
        <v>50.95</v>
      </c>
      <c r="H9487">
        <v>1</v>
      </c>
      <c r="I9487">
        <v>0</v>
      </c>
      <c r="J9487" s="4">
        <v>4</v>
      </c>
      <c r="K9487" s="3">
        <v>0</v>
      </c>
      <c r="L9487" s="1" t="s">
        <v>45</v>
      </c>
    </row>
    <row r="9488" spans="1:12" x14ac:dyDescent="0.3">
      <c r="A9488" s="1" t="s">
        <v>2231</v>
      </c>
      <c r="B9488" s="1" t="s">
        <v>16</v>
      </c>
      <c r="C9488" s="1" t="s">
        <v>156</v>
      </c>
      <c r="D9488" s="5">
        <v>42767</v>
      </c>
      <c r="E9488">
        <v>3</v>
      </c>
      <c r="F9488">
        <v>3</v>
      </c>
      <c r="G9488" s="2">
        <v>166.71</v>
      </c>
      <c r="H9488">
        <v>3</v>
      </c>
      <c r="I9488">
        <v>0</v>
      </c>
      <c r="J9488" s="4">
        <v>4.33</v>
      </c>
      <c r="K9488" s="3">
        <v>0</v>
      </c>
      <c r="L9488" s="1" t="s">
        <v>23</v>
      </c>
    </row>
    <row r="9489" spans="1:12" x14ac:dyDescent="0.3">
      <c r="A9489" s="1" t="s">
        <v>2231</v>
      </c>
      <c r="B9489" s="1" t="s">
        <v>16</v>
      </c>
      <c r="C9489" s="1" t="s">
        <v>156</v>
      </c>
      <c r="D9489" s="5">
        <v>42795</v>
      </c>
      <c r="E9489">
        <v>8</v>
      </c>
      <c r="F9489">
        <v>8</v>
      </c>
      <c r="G9489" s="2">
        <v>508.09</v>
      </c>
      <c r="H9489">
        <v>8</v>
      </c>
      <c r="I9489">
        <v>0</v>
      </c>
      <c r="J9489" s="4">
        <v>4.38</v>
      </c>
      <c r="K9489" s="3">
        <v>0</v>
      </c>
      <c r="L9489" s="1" t="s">
        <v>24</v>
      </c>
    </row>
    <row r="9490" spans="1:12" x14ac:dyDescent="0.3">
      <c r="A9490" s="1" t="s">
        <v>2231</v>
      </c>
      <c r="B9490" s="1" t="s">
        <v>16</v>
      </c>
      <c r="C9490" s="1" t="s">
        <v>156</v>
      </c>
      <c r="D9490" s="5">
        <v>42826</v>
      </c>
      <c r="E9490">
        <v>5</v>
      </c>
      <c r="F9490">
        <v>5</v>
      </c>
      <c r="G9490" s="2">
        <v>413.89</v>
      </c>
      <c r="H9490">
        <v>5</v>
      </c>
      <c r="I9490">
        <v>1</v>
      </c>
      <c r="J9490" s="4">
        <v>3.8</v>
      </c>
      <c r="K9490" s="3">
        <v>0.2</v>
      </c>
      <c r="L9490" s="1" t="s">
        <v>25</v>
      </c>
    </row>
    <row r="9491" spans="1:12" x14ac:dyDescent="0.3">
      <c r="A9491" s="1" t="s">
        <v>2231</v>
      </c>
      <c r="B9491" s="1" t="s">
        <v>16</v>
      </c>
      <c r="C9491" s="1" t="s">
        <v>156</v>
      </c>
      <c r="D9491" s="5">
        <v>42856</v>
      </c>
      <c r="E9491">
        <v>6</v>
      </c>
      <c r="F9491">
        <v>6</v>
      </c>
      <c r="G9491" s="2">
        <v>438.49</v>
      </c>
      <c r="H9491">
        <v>5</v>
      </c>
      <c r="I9491">
        <v>0</v>
      </c>
      <c r="J9491" s="4">
        <v>4.33</v>
      </c>
      <c r="K9491" s="3">
        <v>0</v>
      </c>
      <c r="L9491" s="1" t="s">
        <v>26</v>
      </c>
    </row>
    <row r="9492" spans="1:12" x14ac:dyDescent="0.3">
      <c r="A9492" s="1" t="s">
        <v>2231</v>
      </c>
      <c r="B9492" s="1" t="s">
        <v>16</v>
      </c>
      <c r="C9492" s="1" t="s">
        <v>156</v>
      </c>
      <c r="D9492" s="5">
        <v>42887</v>
      </c>
      <c r="E9492">
        <v>4</v>
      </c>
      <c r="F9492">
        <v>4</v>
      </c>
      <c r="G9492" s="2">
        <v>242.38</v>
      </c>
      <c r="H9492">
        <v>4</v>
      </c>
      <c r="I9492">
        <v>0</v>
      </c>
      <c r="J9492" s="4">
        <v>4.75</v>
      </c>
      <c r="K9492" s="3">
        <v>0</v>
      </c>
      <c r="L9492" s="1" t="s">
        <v>27</v>
      </c>
    </row>
    <row r="9493" spans="1:12" x14ac:dyDescent="0.3">
      <c r="A9493" s="1" t="s">
        <v>2231</v>
      </c>
      <c r="B9493" s="1" t="s">
        <v>16</v>
      </c>
      <c r="C9493" s="1" t="s">
        <v>156</v>
      </c>
      <c r="D9493" s="5">
        <v>42917</v>
      </c>
      <c r="E9493">
        <v>6</v>
      </c>
      <c r="F9493">
        <v>6</v>
      </c>
      <c r="G9493" s="2">
        <v>352.67</v>
      </c>
      <c r="H9493">
        <v>6</v>
      </c>
      <c r="I9493">
        <v>0</v>
      </c>
      <c r="J9493" s="4">
        <v>5</v>
      </c>
      <c r="K9493" s="3">
        <v>0</v>
      </c>
      <c r="L9493" s="1" t="s">
        <v>28</v>
      </c>
    </row>
    <row r="9494" spans="1:12" x14ac:dyDescent="0.3">
      <c r="A9494" s="1" t="s">
        <v>2231</v>
      </c>
      <c r="B9494" s="1" t="s">
        <v>16</v>
      </c>
      <c r="C9494" s="1" t="s">
        <v>156</v>
      </c>
      <c r="D9494" s="5">
        <v>42948</v>
      </c>
      <c r="E9494">
        <v>5</v>
      </c>
      <c r="F9494">
        <v>6</v>
      </c>
      <c r="G9494" s="2">
        <v>397.95</v>
      </c>
      <c r="H9494">
        <v>5</v>
      </c>
      <c r="I9494">
        <v>1</v>
      </c>
      <c r="J9494" s="4">
        <v>3.8</v>
      </c>
      <c r="K9494" s="3">
        <v>0.2</v>
      </c>
      <c r="L9494" s="1" t="s">
        <v>29</v>
      </c>
    </row>
    <row r="9495" spans="1:12" x14ac:dyDescent="0.3">
      <c r="A9495" s="1" t="s">
        <v>2231</v>
      </c>
      <c r="B9495" s="1" t="s">
        <v>16</v>
      </c>
      <c r="C9495" s="1" t="s">
        <v>156</v>
      </c>
      <c r="D9495" s="5">
        <v>42979</v>
      </c>
      <c r="E9495">
        <v>4</v>
      </c>
      <c r="F9495">
        <v>4</v>
      </c>
      <c r="G9495" s="2">
        <v>204.64</v>
      </c>
      <c r="H9495">
        <v>4</v>
      </c>
      <c r="I9495">
        <v>0</v>
      </c>
      <c r="J9495" s="4">
        <v>4.75</v>
      </c>
      <c r="K9495" s="3">
        <v>0</v>
      </c>
      <c r="L9495" s="1" t="s">
        <v>18</v>
      </c>
    </row>
    <row r="9496" spans="1:12" x14ac:dyDescent="0.3">
      <c r="A9496" s="1" t="s">
        <v>2231</v>
      </c>
      <c r="B9496" s="1" t="s">
        <v>16</v>
      </c>
      <c r="C9496" s="1" t="s">
        <v>156</v>
      </c>
      <c r="D9496" s="5">
        <v>43009</v>
      </c>
      <c r="E9496">
        <v>3</v>
      </c>
      <c r="F9496">
        <v>3</v>
      </c>
      <c r="G9496" s="2">
        <v>182.58</v>
      </c>
      <c r="H9496">
        <v>3</v>
      </c>
      <c r="I9496">
        <v>0</v>
      </c>
      <c r="J9496" s="4">
        <v>4</v>
      </c>
      <c r="K9496" s="3">
        <v>0</v>
      </c>
      <c r="L9496" s="1" t="s">
        <v>19</v>
      </c>
    </row>
    <row r="9497" spans="1:12" x14ac:dyDescent="0.3">
      <c r="A9497" s="1" t="s">
        <v>2231</v>
      </c>
      <c r="B9497" s="1" t="s">
        <v>16</v>
      </c>
      <c r="C9497" s="1" t="s">
        <v>156</v>
      </c>
      <c r="D9497" s="5">
        <v>43040</v>
      </c>
      <c r="E9497">
        <v>3</v>
      </c>
      <c r="F9497">
        <v>3</v>
      </c>
      <c r="G9497" s="2">
        <v>228.46</v>
      </c>
      <c r="H9497">
        <v>3</v>
      </c>
      <c r="I9497">
        <v>0</v>
      </c>
      <c r="J9497" s="4">
        <v>3.33</v>
      </c>
      <c r="K9497" s="3">
        <v>0</v>
      </c>
      <c r="L9497" s="1" t="s">
        <v>30</v>
      </c>
    </row>
    <row r="9498" spans="1:12" x14ac:dyDescent="0.3">
      <c r="A9498" s="1" t="s">
        <v>2231</v>
      </c>
      <c r="B9498" s="1" t="s">
        <v>16</v>
      </c>
      <c r="C9498" s="1" t="s">
        <v>156</v>
      </c>
      <c r="D9498" s="5">
        <v>43070</v>
      </c>
      <c r="E9498">
        <v>2</v>
      </c>
      <c r="F9498">
        <v>2</v>
      </c>
      <c r="G9498" s="2">
        <v>142.88999999999999</v>
      </c>
      <c r="H9498">
        <v>2</v>
      </c>
      <c r="I9498">
        <v>0</v>
      </c>
      <c r="J9498" s="4">
        <v>4.5</v>
      </c>
      <c r="K9498" s="3">
        <v>0</v>
      </c>
      <c r="L9498" s="1" t="s">
        <v>31</v>
      </c>
    </row>
    <row r="9499" spans="1:12" x14ac:dyDescent="0.3">
      <c r="A9499" s="1" t="s">
        <v>2231</v>
      </c>
      <c r="B9499" s="1" t="s">
        <v>16</v>
      </c>
      <c r="C9499" s="1" t="s">
        <v>156</v>
      </c>
      <c r="D9499" s="5">
        <v>43132</v>
      </c>
      <c r="E9499">
        <v>1</v>
      </c>
      <c r="F9499">
        <v>1</v>
      </c>
      <c r="G9499" s="2">
        <v>30.11</v>
      </c>
      <c r="H9499">
        <v>1</v>
      </c>
      <c r="I9499">
        <v>0</v>
      </c>
      <c r="J9499" s="4">
        <v>5</v>
      </c>
      <c r="K9499" s="3">
        <v>0</v>
      </c>
      <c r="L9499" s="1" t="s">
        <v>33</v>
      </c>
    </row>
    <row r="9500" spans="1:12" x14ac:dyDescent="0.3">
      <c r="A9500" s="1" t="s">
        <v>2231</v>
      </c>
      <c r="B9500" s="1" t="s">
        <v>16</v>
      </c>
      <c r="C9500" s="1" t="s">
        <v>156</v>
      </c>
      <c r="D9500" s="5">
        <v>43191</v>
      </c>
      <c r="E9500">
        <v>7</v>
      </c>
      <c r="F9500">
        <v>8</v>
      </c>
      <c r="G9500" s="2">
        <v>321.36</v>
      </c>
      <c r="H9500">
        <v>7</v>
      </c>
      <c r="I9500">
        <v>0</v>
      </c>
      <c r="J9500" s="4">
        <v>4.57</v>
      </c>
      <c r="K9500" s="3">
        <v>0</v>
      </c>
      <c r="L9500" s="1" t="s">
        <v>35</v>
      </c>
    </row>
    <row r="9501" spans="1:12" x14ac:dyDescent="0.3">
      <c r="A9501" s="1" t="s">
        <v>2231</v>
      </c>
      <c r="B9501" s="1" t="s">
        <v>16</v>
      </c>
      <c r="C9501" s="1" t="s">
        <v>156</v>
      </c>
      <c r="D9501" s="5">
        <v>43221</v>
      </c>
      <c r="E9501">
        <v>12</v>
      </c>
      <c r="F9501">
        <v>15</v>
      </c>
      <c r="G9501" s="2">
        <v>767.29</v>
      </c>
      <c r="H9501">
        <v>12</v>
      </c>
      <c r="I9501">
        <v>1</v>
      </c>
      <c r="J9501" s="4">
        <v>3.75</v>
      </c>
      <c r="K9501" s="3">
        <v>8.3333333333333329E-2</v>
      </c>
      <c r="L9501" s="1" t="s">
        <v>46</v>
      </c>
    </row>
    <row r="9502" spans="1:12" x14ac:dyDescent="0.3">
      <c r="A9502" s="1" t="s">
        <v>2231</v>
      </c>
      <c r="B9502" s="1" t="s">
        <v>16</v>
      </c>
      <c r="C9502" s="1" t="s">
        <v>156</v>
      </c>
      <c r="D9502" s="5">
        <v>43252</v>
      </c>
      <c r="E9502">
        <v>1</v>
      </c>
      <c r="F9502">
        <v>1</v>
      </c>
      <c r="G9502" s="2">
        <v>51.07</v>
      </c>
      <c r="H9502">
        <v>1</v>
      </c>
      <c r="I9502">
        <v>0</v>
      </c>
      <c r="J9502" s="4">
        <v>1</v>
      </c>
      <c r="K9502" s="3">
        <v>0</v>
      </c>
      <c r="L9502" s="1" t="s">
        <v>36</v>
      </c>
    </row>
    <row r="9503" spans="1:12" x14ac:dyDescent="0.3">
      <c r="A9503" s="1" t="s">
        <v>2231</v>
      </c>
      <c r="B9503" s="1" t="s">
        <v>16</v>
      </c>
      <c r="C9503" s="1" t="s">
        <v>156</v>
      </c>
      <c r="D9503" s="5">
        <v>43282</v>
      </c>
      <c r="E9503">
        <v>4</v>
      </c>
      <c r="F9503">
        <v>5</v>
      </c>
      <c r="G9503" s="2">
        <v>186.64</v>
      </c>
      <c r="H9503">
        <v>4</v>
      </c>
      <c r="I9503">
        <v>0</v>
      </c>
      <c r="J9503" s="4">
        <v>4.75</v>
      </c>
      <c r="K9503" s="3">
        <v>0</v>
      </c>
      <c r="L9503" s="1" t="s">
        <v>37</v>
      </c>
    </row>
    <row r="9504" spans="1:12" x14ac:dyDescent="0.3">
      <c r="A9504" s="1" t="s">
        <v>2231</v>
      </c>
      <c r="B9504" s="1" t="s">
        <v>16</v>
      </c>
      <c r="C9504" s="1" t="s">
        <v>156</v>
      </c>
      <c r="D9504" s="5">
        <v>43313</v>
      </c>
      <c r="E9504">
        <v>1</v>
      </c>
      <c r="F9504">
        <v>1</v>
      </c>
      <c r="G9504" s="2">
        <v>32.43</v>
      </c>
      <c r="H9504">
        <v>1</v>
      </c>
      <c r="I9504">
        <v>0</v>
      </c>
      <c r="J9504" s="4">
        <v>5</v>
      </c>
      <c r="K9504" s="3">
        <v>0</v>
      </c>
      <c r="L9504" s="1" t="s">
        <v>49</v>
      </c>
    </row>
    <row r="9505" spans="1:12" x14ac:dyDescent="0.3">
      <c r="A9505" s="1" t="s">
        <v>2232</v>
      </c>
      <c r="B9505" s="1" t="s">
        <v>16</v>
      </c>
      <c r="C9505" s="1" t="s">
        <v>51</v>
      </c>
      <c r="D9505" s="5">
        <v>42826</v>
      </c>
      <c r="E9505">
        <v>1</v>
      </c>
      <c r="F9505">
        <v>1</v>
      </c>
      <c r="G9505" s="2">
        <v>222.08</v>
      </c>
      <c r="H9505">
        <v>1</v>
      </c>
      <c r="I9505">
        <v>0</v>
      </c>
      <c r="J9505" s="4">
        <v>5</v>
      </c>
      <c r="K9505" s="3">
        <v>0</v>
      </c>
      <c r="L9505" s="1" t="s">
        <v>25</v>
      </c>
    </row>
    <row r="9506" spans="1:12" x14ac:dyDescent="0.3">
      <c r="A9506" s="1" t="s">
        <v>2232</v>
      </c>
      <c r="B9506" s="1" t="s">
        <v>16</v>
      </c>
      <c r="C9506" s="1" t="s">
        <v>51</v>
      </c>
      <c r="D9506" s="5">
        <v>42856</v>
      </c>
      <c r="E9506">
        <v>2</v>
      </c>
      <c r="F9506">
        <v>2</v>
      </c>
      <c r="G9506" s="2">
        <v>135.24</v>
      </c>
      <c r="H9506">
        <v>2</v>
      </c>
      <c r="I9506">
        <v>0</v>
      </c>
      <c r="J9506" s="4">
        <v>4</v>
      </c>
      <c r="K9506" s="3">
        <v>0</v>
      </c>
      <c r="L9506" s="1" t="s">
        <v>26</v>
      </c>
    </row>
    <row r="9507" spans="1:12" x14ac:dyDescent="0.3">
      <c r="A9507" s="1" t="s">
        <v>2232</v>
      </c>
      <c r="B9507" s="1" t="s">
        <v>16</v>
      </c>
      <c r="C9507" s="1" t="s">
        <v>51</v>
      </c>
      <c r="D9507" s="5">
        <v>42887</v>
      </c>
      <c r="E9507">
        <v>3</v>
      </c>
      <c r="F9507">
        <v>3</v>
      </c>
      <c r="G9507" s="2">
        <v>147.11000000000001</v>
      </c>
      <c r="H9507">
        <v>3</v>
      </c>
      <c r="I9507">
        <v>0</v>
      </c>
      <c r="J9507" s="4">
        <v>4.67</v>
      </c>
      <c r="K9507" s="3">
        <v>0</v>
      </c>
      <c r="L9507" s="1" t="s">
        <v>27</v>
      </c>
    </row>
    <row r="9508" spans="1:12" x14ac:dyDescent="0.3">
      <c r="A9508" s="1" t="s">
        <v>2232</v>
      </c>
      <c r="B9508" s="1" t="s">
        <v>16</v>
      </c>
      <c r="C9508" s="1" t="s">
        <v>51</v>
      </c>
      <c r="D9508" s="5">
        <v>42917</v>
      </c>
      <c r="E9508">
        <v>1</v>
      </c>
      <c r="F9508">
        <v>2</v>
      </c>
      <c r="G9508" s="2">
        <v>671.8</v>
      </c>
      <c r="H9508">
        <v>1</v>
      </c>
      <c r="I9508">
        <v>0</v>
      </c>
      <c r="J9508" s="4">
        <v>2</v>
      </c>
      <c r="K9508" s="3">
        <v>0</v>
      </c>
      <c r="L9508" s="1" t="s">
        <v>28</v>
      </c>
    </row>
    <row r="9509" spans="1:12" x14ac:dyDescent="0.3">
      <c r="A9509" s="1" t="s">
        <v>2233</v>
      </c>
      <c r="B9509" s="1" t="s">
        <v>16</v>
      </c>
      <c r="C9509" s="1" t="s">
        <v>2234</v>
      </c>
      <c r="D9509" s="5">
        <v>42826</v>
      </c>
      <c r="E9509">
        <v>1</v>
      </c>
      <c r="F9509">
        <v>1</v>
      </c>
      <c r="G9509" s="2">
        <v>130.75</v>
      </c>
      <c r="H9509">
        <v>1</v>
      </c>
      <c r="I9509">
        <v>0</v>
      </c>
      <c r="J9509" s="4">
        <v>5</v>
      </c>
      <c r="K9509" s="3">
        <v>0</v>
      </c>
      <c r="L9509" s="1" t="s">
        <v>25</v>
      </c>
    </row>
    <row r="9510" spans="1:12" x14ac:dyDescent="0.3">
      <c r="A9510" s="1" t="s">
        <v>2233</v>
      </c>
      <c r="B9510" s="1" t="s">
        <v>16</v>
      </c>
      <c r="C9510" s="1" t="s">
        <v>2234</v>
      </c>
      <c r="D9510" s="5">
        <v>42856</v>
      </c>
      <c r="E9510">
        <v>3</v>
      </c>
      <c r="F9510">
        <v>3</v>
      </c>
      <c r="G9510" s="2">
        <v>354.58</v>
      </c>
      <c r="H9510">
        <v>3</v>
      </c>
      <c r="I9510">
        <v>0</v>
      </c>
      <c r="J9510" s="4">
        <v>4.33</v>
      </c>
      <c r="K9510" s="3">
        <v>0</v>
      </c>
      <c r="L9510" s="1" t="s">
        <v>26</v>
      </c>
    </row>
    <row r="9511" spans="1:12" x14ac:dyDescent="0.3">
      <c r="A9511" s="1" t="s">
        <v>2233</v>
      </c>
      <c r="B9511" s="1" t="s">
        <v>16</v>
      </c>
      <c r="C9511" s="1" t="s">
        <v>2234</v>
      </c>
      <c r="D9511" s="5">
        <v>42917</v>
      </c>
      <c r="E9511">
        <v>2</v>
      </c>
      <c r="F9511">
        <v>2</v>
      </c>
      <c r="G9511" s="2">
        <v>253.14</v>
      </c>
      <c r="H9511">
        <v>2</v>
      </c>
      <c r="I9511">
        <v>0</v>
      </c>
      <c r="J9511" s="4">
        <v>4.5</v>
      </c>
      <c r="K9511" s="3">
        <v>0</v>
      </c>
      <c r="L9511" s="1" t="s">
        <v>28</v>
      </c>
    </row>
    <row r="9512" spans="1:12" x14ac:dyDescent="0.3">
      <c r="A9512" s="1" t="s">
        <v>2233</v>
      </c>
      <c r="B9512" s="1" t="s">
        <v>16</v>
      </c>
      <c r="C9512" s="1" t="s">
        <v>2234</v>
      </c>
      <c r="D9512" s="5">
        <v>42948</v>
      </c>
      <c r="E9512">
        <v>5</v>
      </c>
      <c r="F9512">
        <v>5</v>
      </c>
      <c r="G9512" s="2">
        <v>692.05</v>
      </c>
      <c r="H9512">
        <v>5</v>
      </c>
      <c r="I9512">
        <v>1</v>
      </c>
      <c r="J9512" s="4">
        <v>4.8</v>
      </c>
      <c r="K9512" s="3">
        <v>0.2</v>
      </c>
      <c r="L9512" s="1" t="s">
        <v>29</v>
      </c>
    </row>
    <row r="9513" spans="1:12" x14ac:dyDescent="0.3">
      <c r="A9513" s="1" t="s">
        <v>2233</v>
      </c>
      <c r="B9513" s="1" t="s">
        <v>16</v>
      </c>
      <c r="C9513" s="1" t="s">
        <v>2234</v>
      </c>
      <c r="D9513" s="5">
        <v>42979</v>
      </c>
      <c r="E9513">
        <v>7</v>
      </c>
      <c r="F9513">
        <v>7</v>
      </c>
      <c r="G9513" s="2">
        <v>1021.21</v>
      </c>
      <c r="H9513">
        <v>7</v>
      </c>
      <c r="I9513">
        <v>2</v>
      </c>
      <c r="J9513" s="4">
        <v>4</v>
      </c>
      <c r="K9513" s="3">
        <v>0.2857142857142857</v>
      </c>
      <c r="L9513" s="1" t="s">
        <v>18</v>
      </c>
    </row>
    <row r="9514" spans="1:12" x14ac:dyDescent="0.3">
      <c r="A9514" s="1" t="s">
        <v>2233</v>
      </c>
      <c r="B9514" s="1" t="s">
        <v>16</v>
      </c>
      <c r="C9514" s="1" t="s">
        <v>2234</v>
      </c>
      <c r="D9514" s="5">
        <v>43009</v>
      </c>
      <c r="E9514">
        <v>8</v>
      </c>
      <c r="F9514">
        <v>8</v>
      </c>
      <c r="G9514" s="2">
        <v>852.04</v>
      </c>
      <c r="H9514">
        <v>8</v>
      </c>
      <c r="I9514">
        <v>0</v>
      </c>
      <c r="J9514" s="4">
        <v>4.63</v>
      </c>
      <c r="K9514" s="3">
        <v>0</v>
      </c>
      <c r="L9514" s="1" t="s">
        <v>19</v>
      </c>
    </row>
    <row r="9515" spans="1:12" x14ac:dyDescent="0.3">
      <c r="A9515" s="1" t="s">
        <v>2233</v>
      </c>
      <c r="B9515" s="1" t="s">
        <v>16</v>
      </c>
      <c r="C9515" s="1" t="s">
        <v>2234</v>
      </c>
      <c r="D9515" s="5">
        <v>43040</v>
      </c>
      <c r="E9515">
        <v>9</v>
      </c>
      <c r="F9515">
        <v>10</v>
      </c>
      <c r="G9515" s="2">
        <v>1472.61</v>
      </c>
      <c r="H9515">
        <v>9</v>
      </c>
      <c r="I9515">
        <v>0</v>
      </c>
      <c r="J9515" s="4">
        <v>4.1100000000000003</v>
      </c>
      <c r="K9515" s="3">
        <v>0</v>
      </c>
      <c r="L9515" s="1" t="s">
        <v>30</v>
      </c>
    </row>
    <row r="9516" spans="1:12" x14ac:dyDescent="0.3">
      <c r="A9516" s="1" t="s">
        <v>2233</v>
      </c>
      <c r="B9516" s="1" t="s">
        <v>16</v>
      </c>
      <c r="C9516" s="1" t="s">
        <v>2234</v>
      </c>
      <c r="D9516" s="5">
        <v>43070</v>
      </c>
      <c r="E9516">
        <v>13</v>
      </c>
      <c r="F9516">
        <v>15</v>
      </c>
      <c r="G9516" s="2">
        <v>2276.84</v>
      </c>
      <c r="H9516">
        <v>12</v>
      </c>
      <c r="I9516">
        <v>1</v>
      </c>
      <c r="J9516" s="4">
        <v>3.85</v>
      </c>
      <c r="K9516" s="3">
        <v>8.3333333333333329E-2</v>
      </c>
      <c r="L9516" s="1" t="s">
        <v>31</v>
      </c>
    </row>
    <row r="9517" spans="1:12" x14ac:dyDescent="0.3">
      <c r="A9517" s="1" t="s">
        <v>2233</v>
      </c>
      <c r="B9517" s="1" t="s">
        <v>16</v>
      </c>
      <c r="C9517" s="1" t="s">
        <v>2234</v>
      </c>
      <c r="D9517" s="5">
        <v>43101</v>
      </c>
      <c r="E9517">
        <v>22</v>
      </c>
      <c r="F9517">
        <v>25</v>
      </c>
      <c r="G9517" s="2">
        <v>3477.79</v>
      </c>
      <c r="H9517">
        <v>22</v>
      </c>
      <c r="I9517">
        <v>1</v>
      </c>
      <c r="J9517" s="4">
        <v>4.1399999999999997</v>
      </c>
      <c r="K9517" s="3">
        <v>4.5454545454545456E-2</v>
      </c>
      <c r="L9517" s="1" t="s">
        <v>32</v>
      </c>
    </row>
    <row r="9518" spans="1:12" x14ac:dyDescent="0.3">
      <c r="A9518" s="1" t="s">
        <v>2233</v>
      </c>
      <c r="B9518" s="1" t="s">
        <v>16</v>
      </c>
      <c r="C9518" s="1" t="s">
        <v>2234</v>
      </c>
      <c r="D9518" s="5">
        <v>43132</v>
      </c>
      <c r="E9518">
        <v>18</v>
      </c>
      <c r="F9518">
        <v>21</v>
      </c>
      <c r="G9518" s="2">
        <v>2909.09</v>
      </c>
      <c r="H9518">
        <v>18</v>
      </c>
      <c r="I9518">
        <v>6</v>
      </c>
      <c r="J9518" s="4">
        <v>3.71</v>
      </c>
      <c r="K9518" s="3">
        <v>0.33333333333333331</v>
      </c>
      <c r="L9518" s="1" t="s">
        <v>33</v>
      </c>
    </row>
    <row r="9519" spans="1:12" x14ac:dyDescent="0.3">
      <c r="A9519" s="1" t="s">
        <v>2233</v>
      </c>
      <c r="B9519" s="1" t="s">
        <v>16</v>
      </c>
      <c r="C9519" s="1" t="s">
        <v>2234</v>
      </c>
      <c r="D9519" s="5">
        <v>43160</v>
      </c>
      <c r="E9519">
        <v>12</v>
      </c>
      <c r="F9519">
        <v>14</v>
      </c>
      <c r="G9519" s="2">
        <v>1787.72</v>
      </c>
      <c r="H9519">
        <v>12</v>
      </c>
      <c r="I9519">
        <v>5</v>
      </c>
      <c r="J9519" s="4">
        <v>2.75</v>
      </c>
      <c r="K9519" s="3">
        <v>0.41666666666666669</v>
      </c>
      <c r="L9519" s="1" t="s">
        <v>34</v>
      </c>
    </row>
    <row r="9520" spans="1:12" x14ac:dyDescent="0.3">
      <c r="A9520" s="1" t="s">
        <v>2233</v>
      </c>
      <c r="B9520" s="1" t="s">
        <v>16</v>
      </c>
      <c r="C9520" s="1" t="s">
        <v>2234</v>
      </c>
      <c r="D9520" s="5">
        <v>43191</v>
      </c>
      <c r="E9520">
        <v>9</v>
      </c>
      <c r="F9520">
        <v>10</v>
      </c>
      <c r="G9520" s="2">
        <v>1404.07</v>
      </c>
      <c r="H9520">
        <v>8</v>
      </c>
      <c r="I9520">
        <v>0</v>
      </c>
      <c r="J9520" s="4">
        <v>4</v>
      </c>
      <c r="K9520" s="3">
        <v>0</v>
      </c>
      <c r="L9520" s="1" t="s">
        <v>35</v>
      </c>
    </row>
    <row r="9521" spans="1:12" x14ac:dyDescent="0.3">
      <c r="A9521" s="1" t="s">
        <v>2233</v>
      </c>
      <c r="B9521" s="1" t="s">
        <v>16</v>
      </c>
      <c r="C9521" s="1" t="s">
        <v>2234</v>
      </c>
      <c r="D9521" s="5">
        <v>43221</v>
      </c>
      <c r="E9521">
        <v>9</v>
      </c>
      <c r="F9521">
        <v>11</v>
      </c>
      <c r="G9521" s="2">
        <v>1822.82</v>
      </c>
      <c r="H9521">
        <v>9</v>
      </c>
      <c r="I9521">
        <v>1</v>
      </c>
      <c r="J9521" s="4">
        <v>4.4400000000000004</v>
      </c>
      <c r="K9521" s="3">
        <v>0.1111111111111111</v>
      </c>
      <c r="L9521" s="1" t="s">
        <v>46</v>
      </c>
    </row>
    <row r="9522" spans="1:12" x14ac:dyDescent="0.3">
      <c r="A9522" s="1" t="s">
        <v>2233</v>
      </c>
      <c r="B9522" s="1" t="s">
        <v>16</v>
      </c>
      <c r="C9522" s="1" t="s">
        <v>2234</v>
      </c>
      <c r="D9522" s="5">
        <v>43252</v>
      </c>
      <c r="E9522">
        <v>10</v>
      </c>
      <c r="F9522">
        <v>16</v>
      </c>
      <c r="G9522" s="2">
        <v>3070.02</v>
      </c>
      <c r="H9522">
        <v>10</v>
      </c>
      <c r="I9522">
        <v>0</v>
      </c>
      <c r="J9522" s="4">
        <v>4.3</v>
      </c>
      <c r="K9522" s="3">
        <v>0</v>
      </c>
      <c r="L9522" s="1" t="s">
        <v>36</v>
      </c>
    </row>
    <row r="9523" spans="1:12" x14ac:dyDescent="0.3">
      <c r="A9523" s="1" t="s">
        <v>2233</v>
      </c>
      <c r="B9523" s="1" t="s">
        <v>16</v>
      </c>
      <c r="C9523" s="1" t="s">
        <v>2234</v>
      </c>
      <c r="D9523" s="5">
        <v>43282</v>
      </c>
      <c r="E9523">
        <v>16</v>
      </c>
      <c r="F9523">
        <v>18</v>
      </c>
      <c r="G9523" s="2">
        <v>2814.19</v>
      </c>
      <c r="H9523">
        <v>16</v>
      </c>
      <c r="I9523">
        <v>0</v>
      </c>
      <c r="J9523" s="4">
        <v>4.75</v>
      </c>
      <c r="K9523" s="3">
        <v>0</v>
      </c>
      <c r="L9523" s="1" t="s">
        <v>37</v>
      </c>
    </row>
    <row r="9524" spans="1:12" x14ac:dyDescent="0.3">
      <c r="A9524" s="1" t="s">
        <v>2233</v>
      </c>
      <c r="B9524" s="1" t="s">
        <v>16</v>
      </c>
      <c r="C9524" s="1" t="s">
        <v>2234</v>
      </c>
      <c r="D9524" s="5">
        <v>43313</v>
      </c>
      <c r="E9524">
        <v>9</v>
      </c>
      <c r="F9524">
        <v>9</v>
      </c>
      <c r="G9524" s="2">
        <v>1211.0899999999999</v>
      </c>
      <c r="H9524">
        <v>9</v>
      </c>
      <c r="I9524">
        <v>2</v>
      </c>
      <c r="J9524" s="4">
        <v>4.33</v>
      </c>
      <c r="K9524" s="3">
        <v>0.22222222222222221</v>
      </c>
      <c r="L9524" s="1" t="s">
        <v>49</v>
      </c>
    </row>
    <row r="9525" spans="1:12" x14ac:dyDescent="0.3">
      <c r="A9525" s="1" t="s">
        <v>2235</v>
      </c>
      <c r="B9525" s="1" t="s">
        <v>53</v>
      </c>
      <c r="C9525" s="1" t="s">
        <v>1676</v>
      </c>
      <c r="D9525" s="5">
        <v>43040</v>
      </c>
      <c r="E9525">
        <v>2</v>
      </c>
      <c r="F9525">
        <v>3</v>
      </c>
      <c r="G9525" s="2">
        <v>354.13</v>
      </c>
      <c r="H9525">
        <v>2</v>
      </c>
      <c r="I9525">
        <v>0</v>
      </c>
      <c r="J9525" s="4">
        <v>5</v>
      </c>
      <c r="K9525" s="3">
        <v>0</v>
      </c>
      <c r="L9525" s="1" t="s">
        <v>30</v>
      </c>
    </row>
    <row r="9526" spans="1:12" x14ac:dyDescent="0.3">
      <c r="A9526" s="1" t="s">
        <v>2235</v>
      </c>
      <c r="B9526" s="1" t="s">
        <v>53</v>
      </c>
      <c r="C9526" s="1" t="s">
        <v>1676</v>
      </c>
      <c r="D9526" s="5">
        <v>43070</v>
      </c>
      <c r="E9526">
        <v>2</v>
      </c>
      <c r="F9526">
        <v>2</v>
      </c>
      <c r="G9526" s="2">
        <v>352.93</v>
      </c>
      <c r="H9526">
        <v>2</v>
      </c>
      <c r="I9526">
        <v>1</v>
      </c>
      <c r="J9526" s="4">
        <v>2.5</v>
      </c>
      <c r="K9526" s="3">
        <v>0.5</v>
      </c>
      <c r="L9526" s="1" t="s">
        <v>31</v>
      </c>
    </row>
    <row r="9527" spans="1:12" x14ac:dyDescent="0.3">
      <c r="A9527" s="1" t="s">
        <v>2235</v>
      </c>
      <c r="B9527" s="1" t="s">
        <v>53</v>
      </c>
      <c r="C9527" s="1" t="s">
        <v>1676</v>
      </c>
      <c r="D9527" s="5">
        <v>43132</v>
      </c>
      <c r="E9527">
        <v>2</v>
      </c>
      <c r="F9527">
        <v>2</v>
      </c>
      <c r="G9527" s="2">
        <v>386.32</v>
      </c>
      <c r="H9527">
        <v>2</v>
      </c>
      <c r="I9527">
        <v>0</v>
      </c>
      <c r="J9527" s="4">
        <v>4.5</v>
      </c>
      <c r="K9527" s="3">
        <v>0</v>
      </c>
      <c r="L9527" s="1" t="s">
        <v>33</v>
      </c>
    </row>
    <row r="9528" spans="1:12" x14ac:dyDescent="0.3">
      <c r="A9528" s="1" t="s">
        <v>2235</v>
      </c>
      <c r="B9528" s="1" t="s">
        <v>53</v>
      </c>
      <c r="C9528" s="1" t="s">
        <v>1676</v>
      </c>
      <c r="D9528" s="5">
        <v>43160</v>
      </c>
      <c r="E9528">
        <v>1</v>
      </c>
      <c r="F9528">
        <v>1</v>
      </c>
      <c r="G9528" s="2">
        <v>293.5</v>
      </c>
      <c r="H9528">
        <v>1</v>
      </c>
      <c r="I9528">
        <v>0</v>
      </c>
      <c r="J9528" s="4">
        <v>2</v>
      </c>
      <c r="K9528" s="3">
        <v>0</v>
      </c>
      <c r="L9528" s="1" t="s">
        <v>34</v>
      </c>
    </row>
    <row r="9529" spans="1:12" x14ac:dyDescent="0.3">
      <c r="A9529" s="1" t="s">
        <v>2235</v>
      </c>
      <c r="B9529" s="1" t="s">
        <v>53</v>
      </c>
      <c r="C9529" s="1" t="s">
        <v>1676</v>
      </c>
      <c r="D9529" s="5">
        <v>43191</v>
      </c>
      <c r="E9529">
        <v>2</v>
      </c>
      <c r="F9529">
        <v>2</v>
      </c>
      <c r="G9529" s="2">
        <v>369.24</v>
      </c>
      <c r="H9529">
        <v>2</v>
      </c>
      <c r="I9529">
        <v>0</v>
      </c>
      <c r="J9529" s="4">
        <v>5</v>
      </c>
      <c r="K9529" s="3">
        <v>0</v>
      </c>
      <c r="L9529" s="1" t="s">
        <v>35</v>
      </c>
    </row>
    <row r="9530" spans="1:12" x14ac:dyDescent="0.3">
      <c r="A9530" s="1" t="s">
        <v>2235</v>
      </c>
      <c r="B9530" s="1" t="s">
        <v>53</v>
      </c>
      <c r="C9530" s="1" t="s">
        <v>1676</v>
      </c>
      <c r="D9530" s="5">
        <v>43221</v>
      </c>
      <c r="E9530">
        <v>1</v>
      </c>
      <c r="F9530">
        <v>1</v>
      </c>
      <c r="G9530" s="2">
        <v>215.15</v>
      </c>
      <c r="H9530">
        <v>1</v>
      </c>
      <c r="I9530">
        <v>0</v>
      </c>
      <c r="J9530" s="4">
        <v>5</v>
      </c>
      <c r="K9530" s="3">
        <v>0</v>
      </c>
      <c r="L9530" s="1" t="s">
        <v>46</v>
      </c>
    </row>
    <row r="9531" spans="1:12" x14ac:dyDescent="0.3">
      <c r="A9531" s="1" t="s">
        <v>2235</v>
      </c>
      <c r="B9531" s="1" t="s">
        <v>53</v>
      </c>
      <c r="C9531" s="1" t="s">
        <v>1676</v>
      </c>
      <c r="D9531" s="5">
        <v>43252</v>
      </c>
      <c r="E9531">
        <v>1</v>
      </c>
      <c r="F9531">
        <v>1</v>
      </c>
      <c r="G9531" s="2">
        <v>253.82</v>
      </c>
      <c r="H9531">
        <v>1</v>
      </c>
      <c r="I9531">
        <v>0</v>
      </c>
      <c r="J9531" s="4">
        <v>5</v>
      </c>
      <c r="K9531" s="3">
        <v>0</v>
      </c>
      <c r="L9531" s="1" t="s">
        <v>36</v>
      </c>
    </row>
    <row r="9532" spans="1:12" x14ac:dyDescent="0.3">
      <c r="A9532" s="1" t="s">
        <v>2235</v>
      </c>
      <c r="B9532" s="1" t="s">
        <v>53</v>
      </c>
      <c r="C9532" s="1" t="s">
        <v>1676</v>
      </c>
      <c r="D9532" s="5">
        <v>43282</v>
      </c>
      <c r="E9532">
        <v>3</v>
      </c>
      <c r="F9532">
        <v>3</v>
      </c>
      <c r="G9532" s="2">
        <v>684.59</v>
      </c>
      <c r="H9532">
        <v>3</v>
      </c>
      <c r="I9532">
        <v>0</v>
      </c>
      <c r="J9532" s="4">
        <v>1.67</v>
      </c>
      <c r="K9532" s="3">
        <v>0</v>
      </c>
      <c r="L9532" s="1" t="s">
        <v>37</v>
      </c>
    </row>
    <row r="9533" spans="1:12" x14ac:dyDescent="0.3">
      <c r="A9533" s="1" t="s">
        <v>2235</v>
      </c>
      <c r="B9533" s="1" t="s">
        <v>53</v>
      </c>
      <c r="C9533" s="1" t="s">
        <v>1676</v>
      </c>
      <c r="D9533" s="5">
        <v>43313</v>
      </c>
      <c r="E9533">
        <v>1</v>
      </c>
      <c r="F9533">
        <v>1</v>
      </c>
      <c r="G9533" s="2">
        <v>223.44</v>
      </c>
      <c r="H9533">
        <v>1</v>
      </c>
      <c r="I9533">
        <v>0</v>
      </c>
      <c r="J9533" s="4">
        <v>5</v>
      </c>
      <c r="K9533" s="3">
        <v>0</v>
      </c>
      <c r="L9533" s="1" t="s">
        <v>49</v>
      </c>
    </row>
    <row r="9534" spans="1:12" x14ac:dyDescent="0.3">
      <c r="A9534" s="1" t="s">
        <v>2236</v>
      </c>
      <c r="B9534" s="1" t="s">
        <v>16</v>
      </c>
      <c r="C9534" s="1" t="s">
        <v>190</v>
      </c>
      <c r="D9534" s="5">
        <v>43070</v>
      </c>
      <c r="E9534">
        <v>1</v>
      </c>
      <c r="F9534">
        <v>1</v>
      </c>
      <c r="G9534" s="2">
        <v>654.82000000000005</v>
      </c>
      <c r="H9534">
        <v>1</v>
      </c>
      <c r="I9534">
        <v>1</v>
      </c>
      <c r="J9534" s="4">
        <v>2</v>
      </c>
      <c r="K9534" s="3">
        <v>1</v>
      </c>
      <c r="L9534" s="1" t="s">
        <v>31</v>
      </c>
    </row>
    <row r="9535" spans="1:12" x14ac:dyDescent="0.3">
      <c r="A9535" s="1" t="s">
        <v>2236</v>
      </c>
      <c r="B9535" s="1" t="s">
        <v>16</v>
      </c>
      <c r="C9535" s="1" t="s">
        <v>190</v>
      </c>
      <c r="D9535" s="5">
        <v>43191</v>
      </c>
      <c r="E9535">
        <v>2</v>
      </c>
      <c r="F9535">
        <v>2</v>
      </c>
      <c r="G9535" s="2">
        <v>1945.3</v>
      </c>
      <c r="H9535">
        <v>2</v>
      </c>
      <c r="I9535">
        <v>0</v>
      </c>
      <c r="J9535" s="4">
        <v>5</v>
      </c>
      <c r="K9535" s="3">
        <v>0</v>
      </c>
      <c r="L9535" s="1" t="s">
        <v>35</v>
      </c>
    </row>
    <row r="9536" spans="1:12" x14ac:dyDescent="0.3">
      <c r="A9536" s="1" t="s">
        <v>2236</v>
      </c>
      <c r="B9536" s="1" t="s">
        <v>16</v>
      </c>
      <c r="C9536" s="1" t="s">
        <v>190</v>
      </c>
      <c r="D9536" s="5">
        <v>43221</v>
      </c>
      <c r="E9536">
        <v>2</v>
      </c>
      <c r="F9536">
        <v>2</v>
      </c>
      <c r="G9536" s="2">
        <v>767.3</v>
      </c>
      <c r="H9536">
        <v>2</v>
      </c>
      <c r="I9536">
        <v>0</v>
      </c>
      <c r="J9536" s="4">
        <v>4.5</v>
      </c>
      <c r="K9536" s="3">
        <v>0</v>
      </c>
      <c r="L9536" s="1" t="s">
        <v>46</v>
      </c>
    </row>
    <row r="9537" spans="1:12" x14ac:dyDescent="0.3">
      <c r="A9537" s="1" t="s">
        <v>2236</v>
      </c>
      <c r="B9537" s="1" t="s">
        <v>16</v>
      </c>
      <c r="C9537" s="1" t="s">
        <v>190</v>
      </c>
      <c r="D9537" s="5">
        <v>43252</v>
      </c>
      <c r="E9537">
        <v>1</v>
      </c>
      <c r="F9537">
        <v>1</v>
      </c>
      <c r="G9537" s="2">
        <v>403.32</v>
      </c>
      <c r="H9537">
        <v>1</v>
      </c>
      <c r="I9537">
        <v>0</v>
      </c>
      <c r="J9537" s="4">
        <v>4</v>
      </c>
      <c r="K9537" s="3">
        <v>0</v>
      </c>
      <c r="L9537" s="1" t="s">
        <v>36</v>
      </c>
    </row>
    <row r="9538" spans="1:12" x14ac:dyDescent="0.3">
      <c r="A9538" s="1" t="s">
        <v>2236</v>
      </c>
      <c r="B9538" s="1" t="s">
        <v>16</v>
      </c>
      <c r="C9538" s="1" t="s">
        <v>190</v>
      </c>
      <c r="D9538" s="5">
        <v>43282</v>
      </c>
      <c r="E9538">
        <v>1</v>
      </c>
      <c r="F9538">
        <v>1</v>
      </c>
      <c r="G9538" s="2">
        <v>400.5</v>
      </c>
      <c r="H9538">
        <v>1</v>
      </c>
      <c r="I9538">
        <v>0</v>
      </c>
      <c r="J9538" s="4">
        <v>5</v>
      </c>
      <c r="K9538" s="3">
        <v>0</v>
      </c>
      <c r="L9538" s="1" t="s">
        <v>37</v>
      </c>
    </row>
    <row r="9539" spans="1:12" x14ac:dyDescent="0.3">
      <c r="A9539" s="1" t="s">
        <v>2236</v>
      </c>
      <c r="B9539" s="1" t="s">
        <v>16</v>
      </c>
      <c r="C9539" s="1" t="s">
        <v>190</v>
      </c>
      <c r="D9539" s="5">
        <v>43313</v>
      </c>
      <c r="E9539">
        <v>1</v>
      </c>
      <c r="F9539">
        <v>1</v>
      </c>
      <c r="G9539" s="2">
        <v>822.16</v>
      </c>
      <c r="H9539">
        <v>1</v>
      </c>
      <c r="I9539">
        <v>0</v>
      </c>
      <c r="J9539" s="4">
        <v>5</v>
      </c>
      <c r="K9539" s="3">
        <v>0</v>
      </c>
      <c r="L9539" s="1" t="s">
        <v>49</v>
      </c>
    </row>
    <row r="9540" spans="1:12" x14ac:dyDescent="0.3">
      <c r="A9540" s="1" t="s">
        <v>2237</v>
      </c>
      <c r="B9540" s="1" t="s">
        <v>53</v>
      </c>
      <c r="C9540" s="1" t="s">
        <v>2238</v>
      </c>
      <c r="D9540" s="5">
        <v>42826</v>
      </c>
      <c r="E9540">
        <v>1</v>
      </c>
      <c r="F9540">
        <v>1</v>
      </c>
      <c r="G9540" s="2">
        <v>355.48</v>
      </c>
      <c r="H9540">
        <v>1</v>
      </c>
      <c r="I9540">
        <v>0</v>
      </c>
      <c r="J9540" s="4">
        <v>5</v>
      </c>
      <c r="K9540" s="3">
        <v>0</v>
      </c>
      <c r="L9540" s="1" t="s">
        <v>25</v>
      </c>
    </row>
    <row r="9541" spans="1:12" x14ac:dyDescent="0.3">
      <c r="A9541" s="1" t="s">
        <v>2237</v>
      </c>
      <c r="B9541" s="1" t="s">
        <v>53</v>
      </c>
      <c r="C9541" s="1" t="s">
        <v>2238</v>
      </c>
      <c r="D9541" s="5">
        <v>42856</v>
      </c>
      <c r="E9541">
        <v>2</v>
      </c>
      <c r="F9541">
        <v>2</v>
      </c>
      <c r="G9541" s="2">
        <v>464.1</v>
      </c>
      <c r="H9541">
        <v>2</v>
      </c>
      <c r="I9541">
        <v>0</v>
      </c>
      <c r="J9541" s="4">
        <v>4.5</v>
      </c>
      <c r="K9541" s="3">
        <v>0</v>
      </c>
      <c r="L9541" s="1" t="s">
        <v>26</v>
      </c>
    </row>
    <row r="9542" spans="1:12" x14ac:dyDescent="0.3">
      <c r="A9542" s="1" t="s">
        <v>2237</v>
      </c>
      <c r="B9542" s="1" t="s">
        <v>53</v>
      </c>
      <c r="C9542" s="1" t="s">
        <v>2238</v>
      </c>
      <c r="D9542" s="5">
        <v>42887</v>
      </c>
      <c r="E9542">
        <v>1</v>
      </c>
      <c r="F9542">
        <v>1</v>
      </c>
      <c r="G9542" s="2">
        <v>379.73</v>
      </c>
      <c r="H9542">
        <v>1</v>
      </c>
      <c r="I9542">
        <v>0</v>
      </c>
      <c r="J9542" s="4">
        <v>5</v>
      </c>
      <c r="K9542" s="3">
        <v>0</v>
      </c>
      <c r="L9542" s="1" t="s">
        <v>27</v>
      </c>
    </row>
    <row r="9543" spans="1:12" x14ac:dyDescent="0.3">
      <c r="A9543" s="1" t="s">
        <v>2237</v>
      </c>
      <c r="B9543" s="1" t="s">
        <v>53</v>
      </c>
      <c r="C9543" s="1" t="s">
        <v>2238</v>
      </c>
      <c r="D9543" s="5">
        <v>42979</v>
      </c>
      <c r="E9543">
        <v>1</v>
      </c>
      <c r="F9543">
        <v>1</v>
      </c>
      <c r="G9543" s="2">
        <v>229.69</v>
      </c>
      <c r="H9543">
        <v>1</v>
      </c>
      <c r="I9543">
        <v>0</v>
      </c>
      <c r="J9543" s="4">
        <v>5</v>
      </c>
      <c r="K9543" s="3">
        <v>0</v>
      </c>
      <c r="L9543" s="1" t="s">
        <v>18</v>
      </c>
    </row>
    <row r="9544" spans="1:12" x14ac:dyDescent="0.3">
      <c r="A9544" s="1" t="s">
        <v>2237</v>
      </c>
      <c r="B9544" s="1" t="s">
        <v>53</v>
      </c>
      <c r="C9544" s="1" t="s">
        <v>2238</v>
      </c>
      <c r="D9544" s="5">
        <v>43009</v>
      </c>
      <c r="E9544">
        <v>1</v>
      </c>
      <c r="F9544">
        <v>2</v>
      </c>
      <c r="G9544" s="2">
        <v>84</v>
      </c>
      <c r="H9544">
        <v>1</v>
      </c>
      <c r="I9544">
        <v>0</v>
      </c>
      <c r="J9544" s="4">
        <v>5</v>
      </c>
      <c r="K9544" s="3">
        <v>0</v>
      </c>
      <c r="L9544" s="1" t="s">
        <v>19</v>
      </c>
    </row>
    <row r="9545" spans="1:12" x14ac:dyDescent="0.3">
      <c r="A9545" s="1" t="s">
        <v>2237</v>
      </c>
      <c r="B9545" s="1" t="s">
        <v>53</v>
      </c>
      <c r="C9545" s="1" t="s">
        <v>2238</v>
      </c>
      <c r="D9545" s="5">
        <v>43070</v>
      </c>
      <c r="E9545">
        <v>2</v>
      </c>
      <c r="F9545">
        <v>6</v>
      </c>
      <c r="G9545" s="2">
        <v>440.35</v>
      </c>
      <c r="H9545">
        <v>2</v>
      </c>
      <c r="I9545">
        <v>0</v>
      </c>
      <c r="J9545" s="4">
        <v>4</v>
      </c>
      <c r="K9545" s="3">
        <v>0</v>
      </c>
      <c r="L9545" s="1" t="s">
        <v>31</v>
      </c>
    </row>
    <row r="9546" spans="1:12" x14ac:dyDescent="0.3">
      <c r="A9546" s="1" t="s">
        <v>2237</v>
      </c>
      <c r="B9546" s="1" t="s">
        <v>53</v>
      </c>
      <c r="C9546" s="1" t="s">
        <v>2238</v>
      </c>
      <c r="D9546" s="5">
        <v>43101</v>
      </c>
      <c r="E9546">
        <v>1</v>
      </c>
      <c r="F9546">
        <v>2</v>
      </c>
      <c r="G9546" s="2">
        <v>151.54</v>
      </c>
      <c r="H9546">
        <v>1</v>
      </c>
      <c r="I9546">
        <v>0</v>
      </c>
      <c r="J9546" s="4">
        <v>1</v>
      </c>
      <c r="K9546" s="3">
        <v>0</v>
      </c>
      <c r="L9546" s="1" t="s">
        <v>32</v>
      </c>
    </row>
    <row r="9547" spans="1:12" x14ac:dyDescent="0.3">
      <c r="A9547" s="1" t="s">
        <v>2237</v>
      </c>
      <c r="B9547" s="1" t="s">
        <v>53</v>
      </c>
      <c r="C9547" s="1" t="s">
        <v>2238</v>
      </c>
      <c r="D9547" s="5">
        <v>43132</v>
      </c>
      <c r="E9547">
        <v>2</v>
      </c>
      <c r="F9547">
        <v>4</v>
      </c>
      <c r="G9547" s="2">
        <v>265.33999999999997</v>
      </c>
      <c r="H9547">
        <v>2</v>
      </c>
      <c r="I9547">
        <v>0</v>
      </c>
      <c r="J9547" s="4">
        <v>2.5</v>
      </c>
      <c r="K9547" s="3">
        <v>0</v>
      </c>
      <c r="L9547" s="1" t="s">
        <v>33</v>
      </c>
    </row>
    <row r="9548" spans="1:12" x14ac:dyDescent="0.3">
      <c r="A9548" s="1" t="s">
        <v>2237</v>
      </c>
      <c r="B9548" s="1" t="s">
        <v>53</v>
      </c>
      <c r="C9548" s="1" t="s">
        <v>2238</v>
      </c>
      <c r="D9548" s="5">
        <v>43160</v>
      </c>
      <c r="E9548">
        <v>1</v>
      </c>
      <c r="F9548">
        <v>1</v>
      </c>
      <c r="G9548" s="2">
        <v>189.33</v>
      </c>
      <c r="H9548">
        <v>1</v>
      </c>
      <c r="I9548">
        <v>0</v>
      </c>
      <c r="J9548" s="4">
        <v>1</v>
      </c>
      <c r="K9548" s="3">
        <v>0</v>
      </c>
      <c r="L9548" s="1" t="s">
        <v>34</v>
      </c>
    </row>
    <row r="9549" spans="1:12" x14ac:dyDescent="0.3">
      <c r="A9549" s="1" t="s">
        <v>2237</v>
      </c>
      <c r="B9549" s="1" t="s">
        <v>53</v>
      </c>
      <c r="C9549" s="1" t="s">
        <v>2238</v>
      </c>
      <c r="D9549" s="5">
        <v>43282</v>
      </c>
      <c r="E9549">
        <v>1</v>
      </c>
      <c r="F9549">
        <v>1</v>
      </c>
      <c r="G9549" s="2">
        <v>186.39</v>
      </c>
      <c r="H9549">
        <v>1</v>
      </c>
      <c r="I9549">
        <v>0</v>
      </c>
      <c r="J9549" s="4">
        <v>5</v>
      </c>
      <c r="K9549" s="3">
        <v>0</v>
      </c>
      <c r="L9549" s="1" t="s">
        <v>37</v>
      </c>
    </row>
    <row r="9550" spans="1:12" x14ac:dyDescent="0.3">
      <c r="A9550" s="1" t="s">
        <v>2239</v>
      </c>
      <c r="B9550" s="1" t="s">
        <v>57</v>
      </c>
      <c r="C9550" s="1" t="s">
        <v>926</v>
      </c>
      <c r="D9550" s="5">
        <v>43282</v>
      </c>
      <c r="E9550">
        <v>1</v>
      </c>
      <c r="F9550">
        <v>1</v>
      </c>
      <c r="G9550" s="2">
        <v>98.42</v>
      </c>
      <c r="H9550">
        <v>1</v>
      </c>
      <c r="I9550">
        <v>0</v>
      </c>
      <c r="J9550" s="4">
        <v>5</v>
      </c>
      <c r="K9550" s="3">
        <v>0</v>
      </c>
      <c r="L9550" s="1" t="s">
        <v>37</v>
      </c>
    </row>
    <row r="9551" spans="1:12" x14ac:dyDescent="0.3">
      <c r="A9551" s="1" t="s">
        <v>2240</v>
      </c>
      <c r="B9551" s="1" t="s">
        <v>16</v>
      </c>
      <c r="C9551" s="1" t="s">
        <v>51</v>
      </c>
      <c r="D9551" s="5">
        <v>43282</v>
      </c>
      <c r="E9551">
        <v>5</v>
      </c>
      <c r="F9551">
        <v>5</v>
      </c>
      <c r="G9551" s="2">
        <v>8483.35</v>
      </c>
      <c r="H9551">
        <v>5</v>
      </c>
      <c r="I9551">
        <v>0</v>
      </c>
      <c r="J9551" s="4">
        <v>4.2</v>
      </c>
      <c r="K9551" s="3">
        <v>0</v>
      </c>
      <c r="L9551" s="1" t="s">
        <v>37</v>
      </c>
    </row>
    <row r="9552" spans="1:12" x14ac:dyDescent="0.3">
      <c r="A9552" s="1" t="s">
        <v>2241</v>
      </c>
      <c r="B9552" s="1" t="s">
        <v>16</v>
      </c>
      <c r="C9552" s="1" t="s">
        <v>17</v>
      </c>
      <c r="D9552" s="5">
        <v>43191</v>
      </c>
      <c r="E9552">
        <v>2</v>
      </c>
      <c r="F9552">
        <v>4</v>
      </c>
      <c r="G9552" s="2">
        <v>682.56</v>
      </c>
      <c r="H9552">
        <v>2</v>
      </c>
      <c r="I9552">
        <v>0</v>
      </c>
      <c r="J9552" s="4">
        <v>4.5</v>
      </c>
      <c r="K9552" s="3">
        <v>0</v>
      </c>
      <c r="L9552" s="1" t="s">
        <v>35</v>
      </c>
    </row>
    <row r="9553" spans="1:12" x14ac:dyDescent="0.3">
      <c r="A9553" s="1" t="s">
        <v>2241</v>
      </c>
      <c r="B9553" s="1" t="s">
        <v>16</v>
      </c>
      <c r="C9553" s="1" t="s">
        <v>17</v>
      </c>
      <c r="D9553" s="5">
        <v>43221</v>
      </c>
      <c r="E9553">
        <v>3</v>
      </c>
      <c r="F9553">
        <v>3</v>
      </c>
      <c r="G9553" s="2">
        <v>334.25</v>
      </c>
      <c r="H9553">
        <v>3</v>
      </c>
      <c r="I9553">
        <v>0</v>
      </c>
      <c r="J9553" s="4">
        <v>5</v>
      </c>
      <c r="K9553" s="3">
        <v>0</v>
      </c>
      <c r="L9553" s="1" t="s">
        <v>46</v>
      </c>
    </row>
    <row r="9554" spans="1:12" x14ac:dyDescent="0.3">
      <c r="A9554" s="1" t="s">
        <v>2241</v>
      </c>
      <c r="B9554" s="1" t="s">
        <v>16</v>
      </c>
      <c r="C9554" s="1" t="s">
        <v>17</v>
      </c>
      <c r="D9554" s="5">
        <v>43252</v>
      </c>
      <c r="E9554">
        <v>1</v>
      </c>
      <c r="F9554">
        <v>1</v>
      </c>
      <c r="G9554" s="2">
        <v>224.16</v>
      </c>
      <c r="H9554">
        <v>1</v>
      </c>
      <c r="I9554">
        <v>0</v>
      </c>
      <c r="J9554" s="4">
        <v>5</v>
      </c>
      <c r="K9554" s="3">
        <v>0</v>
      </c>
      <c r="L9554" s="1" t="s">
        <v>36</v>
      </c>
    </row>
    <row r="9555" spans="1:12" x14ac:dyDescent="0.3">
      <c r="A9555" s="1" t="s">
        <v>2242</v>
      </c>
      <c r="B9555" s="1" t="s">
        <v>16</v>
      </c>
      <c r="C9555" s="1" t="s">
        <v>122</v>
      </c>
      <c r="D9555" s="5">
        <v>43252</v>
      </c>
      <c r="E9555">
        <v>1</v>
      </c>
      <c r="F9555">
        <v>1</v>
      </c>
      <c r="G9555" s="2">
        <v>109.72</v>
      </c>
      <c r="H9555">
        <v>1</v>
      </c>
      <c r="I9555">
        <v>0</v>
      </c>
      <c r="J9555" s="4">
        <v>5</v>
      </c>
      <c r="K9555" s="3">
        <v>0</v>
      </c>
      <c r="L9555" s="1" t="s">
        <v>36</v>
      </c>
    </row>
    <row r="9556" spans="1:12" x14ac:dyDescent="0.3">
      <c r="A9556" s="1" t="s">
        <v>2242</v>
      </c>
      <c r="B9556" s="1" t="s">
        <v>16</v>
      </c>
      <c r="C9556" s="1" t="s">
        <v>122</v>
      </c>
      <c r="D9556" s="5">
        <v>43282</v>
      </c>
      <c r="E9556">
        <v>1</v>
      </c>
      <c r="F9556">
        <v>1</v>
      </c>
      <c r="G9556" s="2">
        <v>50.9</v>
      </c>
      <c r="H9556">
        <v>1</v>
      </c>
      <c r="I9556">
        <v>0</v>
      </c>
      <c r="J9556" s="4">
        <v>2</v>
      </c>
      <c r="K9556" s="3">
        <v>0</v>
      </c>
      <c r="L9556" s="1" t="s">
        <v>37</v>
      </c>
    </row>
    <row r="9557" spans="1:12" x14ac:dyDescent="0.3">
      <c r="A9557" s="1" t="s">
        <v>2242</v>
      </c>
      <c r="B9557" s="1" t="s">
        <v>16</v>
      </c>
      <c r="C9557" s="1" t="s">
        <v>122</v>
      </c>
      <c r="D9557" s="5">
        <v>43313</v>
      </c>
      <c r="E9557">
        <v>1</v>
      </c>
      <c r="F9557">
        <v>1</v>
      </c>
      <c r="G9557" s="2">
        <v>27.88</v>
      </c>
      <c r="H9557">
        <v>1</v>
      </c>
      <c r="I9557">
        <v>1</v>
      </c>
      <c r="J9557" s="4">
        <v>2</v>
      </c>
      <c r="K9557" s="3">
        <v>1</v>
      </c>
      <c r="L9557" s="1" t="s">
        <v>49</v>
      </c>
    </row>
    <row r="9558" spans="1:12" x14ac:dyDescent="0.3">
      <c r="A9558" s="1" t="s">
        <v>2243</v>
      </c>
      <c r="B9558" s="1" t="s">
        <v>16</v>
      </c>
      <c r="C9558" s="1" t="s">
        <v>105</v>
      </c>
      <c r="D9558" s="5">
        <v>43252</v>
      </c>
      <c r="E9558">
        <v>1</v>
      </c>
      <c r="F9558">
        <v>1</v>
      </c>
      <c r="G9558" s="2">
        <v>376.57</v>
      </c>
      <c r="H9558">
        <v>1</v>
      </c>
      <c r="I9558">
        <v>0</v>
      </c>
      <c r="J9558" s="4">
        <v>5</v>
      </c>
      <c r="K9558" s="3">
        <v>0</v>
      </c>
      <c r="L9558" s="1" t="s">
        <v>36</v>
      </c>
    </row>
    <row r="9559" spans="1:12" x14ac:dyDescent="0.3">
      <c r="A9559" s="1" t="s">
        <v>2244</v>
      </c>
      <c r="B9559" s="1" t="s">
        <v>16</v>
      </c>
      <c r="C9559" s="1" t="s">
        <v>51</v>
      </c>
      <c r="D9559" s="5">
        <v>42644</v>
      </c>
      <c r="E9559">
        <v>1</v>
      </c>
      <c r="F9559">
        <v>1</v>
      </c>
      <c r="G9559" s="2">
        <v>119.79</v>
      </c>
      <c r="H9559">
        <v>1</v>
      </c>
      <c r="I9559">
        <v>0</v>
      </c>
      <c r="J9559" s="4">
        <v>5</v>
      </c>
      <c r="K9559" s="3">
        <v>0</v>
      </c>
      <c r="L9559" s="1" t="s">
        <v>64</v>
      </c>
    </row>
    <row r="9560" spans="1:12" x14ac:dyDescent="0.3">
      <c r="A9560" s="1" t="s">
        <v>2244</v>
      </c>
      <c r="B9560" s="1" t="s">
        <v>16</v>
      </c>
      <c r="C9560" s="1" t="s">
        <v>51</v>
      </c>
      <c r="D9560" s="5">
        <v>42767</v>
      </c>
      <c r="E9560">
        <v>1</v>
      </c>
      <c r="F9560">
        <v>1</v>
      </c>
      <c r="G9560" s="2">
        <v>18.71</v>
      </c>
      <c r="H9560">
        <v>1</v>
      </c>
      <c r="I9560">
        <v>0</v>
      </c>
      <c r="J9560" s="4">
        <v>1</v>
      </c>
      <c r="K9560" s="3">
        <v>0</v>
      </c>
      <c r="L9560" s="1" t="s">
        <v>23</v>
      </c>
    </row>
    <row r="9561" spans="1:12" x14ac:dyDescent="0.3">
      <c r="A9561" s="1" t="s">
        <v>2244</v>
      </c>
      <c r="B9561" s="1" t="s">
        <v>16</v>
      </c>
      <c r="C9561" s="1" t="s">
        <v>51</v>
      </c>
      <c r="D9561" s="5">
        <v>42795</v>
      </c>
      <c r="E9561">
        <v>2</v>
      </c>
      <c r="F9561">
        <v>2</v>
      </c>
      <c r="G9561" s="2">
        <v>61.25</v>
      </c>
      <c r="H9561">
        <v>2</v>
      </c>
      <c r="I9561">
        <v>0</v>
      </c>
      <c r="J9561" s="4">
        <v>4</v>
      </c>
      <c r="K9561" s="3">
        <v>0</v>
      </c>
      <c r="L9561" s="1" t="s">
        <v>24</v>
      </c>
    </row>
    <row r="9562" spans="1:12" x14ac:dyDescent="0.3">
      <c r="A9562" s="1" t="s">
        <v>2244</v>
      </c>
      <c r="B9562" s="1" t="s">
        <v>16</v>
      </c>
      <c r="C9562" s="1" t="s">
        <v>51</v>
      </c>
      <c r="D9562" s="5">
        <v>42826</v>
      </c>
      <c r="E9562">
        <v>4</v>
      </c>
      <c r="F9562">
        <v>4</v>
      </c>
      <c r="G9562" s="2">
        <v>111.44</v>
      </c>
      <c r="H9562">
        <v>4</v>
      </c>
      <c r="I9562">
        <v>1</v>
      </c>
      <c r="J9562" s="4">
        <v>4</v>
      </c>
      <c r="K9562" s="3">
        <v>0.25</v>
      </c>
      <c r="L9562" s="1" t="s">
        <v>25</v>
      </c>
    </row>
    <row r="9563" spans="1:12" x14ac:dyDescent="0.3">
      <c r="A9563" s="1" t="s">
        <v>2244</v>
      </c>
      <c r="B9563" s="1" t="s">
        <v>16</v>
      </c>
      <c r="C9563" s="1" t="s">
        <v>51</v>
      </c>
      <c r="D9563" s="5">
        <v>42856</v>
      </c>
      <c r="E9563">
        <v>1</v>
      </c>
      <c r="F9563">
        <v>1</v>
      </c>
      <c r="G9563" s="2">
        <v>103.88</v>
      </c>
      <c r="H9563">
        <v>1</v>
      </c>
      <c r="I9563">
        <v>0</v>
      </c>
      <c r="J9563" s="4">
        <v>3</v>
      </c>
      <c r="K9563" s="3">
        <v>0</v>
      </c>
      <c r="L9563" s="1" t="s">
        <v>26</v>
      </c>
    </row>
    <row r="9564" spans="1:12" x14ac:dyDescent="0.3">
      <c r="A9564" s="1" t="s">
        <v>2244</v>
      </c>
      <c r="B9564" s="1" t="s">
        <v>16</v>
      </c>
      <c r="C9564" s="1" t="s">
        <v>51</v>
      </c>
      <c r="D9564" s="5">
        <v>42887</v>
      </c>
      <c r="E9564">
        <v>5</v>
      </c>
      <c r="F9564">
        <v>8</v>
      </c>
      <c r="G9564" s="2">
        <v>369.12</v>
      </c>
      <c r="H9564">
        <v>5</v>
      </c>
      <c r="I9564">
        <v>0</v>
      </c>
      <c r="J9564" s="4">
        <v>4.5</v>
      </c>
      <c r="K9564" s="3">
        <v>0</v>
      </c>
      <c r="L9564" s="1" t="s">
        <v>27</v>
      </c>
    </row>
    <row r="9565" spans="1:12" x14ac:dyDescent="0.3">
      <c r="A9565" s="1" t="s">
        <v>2244</v>
      </c>
      <c r="B9565" s="1" t="s">
        <v>16</v>
      </c>
      <c r="C9565" s="1" t="s">
        <v>51</v>
      </c>
      <c r="D9565" s="5">
        <v>42917</v>
      </c>
      <c r="E9565">
        <v>6</v>
      </c>
      <c r="F9565">
        <v>8</v>
      </c>
      <c r="G9565" s="2">
        <v>472.27</v>
      </c>
      <c r="H9565">
        <v>6</v>
      </c>
      <c r="I9565">
        <v>0</v>
      </c>
      <c r="J9565" s="4">
        <v>4.5</v>
      </c>
      <c r="K9565" s="3">
        <v>0</v>
      </c>
      <c r="L9565" s="1" t="s">
        <v>28</v>
      </c>
    </row>
    <row r="9566" spans="1:12" x14ac:dyDescent="0.3">
      <c r="A9566" s="1" t="s">
        <v>2244</v>
      </c>
      <c r="B9566" s="1" t="s">
        <v>16</v>
      </c>
      <c r="C9566" s="1" t="s">
        <v>51</v>
      </c>
      <c r="D9566" s="5">
        <v>42948</v>
      </c>
      <c r="E9566">
        <v>2</v>
      </c>
      <c r="F9566">
        <v>4</v>
      </c>
      <c r="G9566" s="2">
        <v>113.76</v>
      </c>
      <c r="H9566">
        <v>2</v>
      </c>
      <c r="I9566">
        <v>0</v>
      </c>
      <c r="J9566" s="4">
        <v>5</v>
      </c>
      <c r="K9566" s="3">
        <v>0</v>
      </c>
      <c r="L9566" s="1" t="s">
        <v>29</v>
      </c>
    </row>
    <row r="9567" spans="1:12" x14ac:dyDescent="0.3">
      <c r="A9567" s="1" t="s">
        <v>2245</v>
      </c>
      <c r="B9567" s="1" t="s">
        <v>108</v>
      </c>
      <c r="C9567" s="1" t="s">
        <v>2212</v>
      </c>
      <c r="D9567" s="5">
        <v>43040</v>
      </c>
      <c r="E9567">
        <v>1</v>
      </c>
      <c r="F9567">
        <v>1</v>
      </c>
      <c r="G9567" s="2">
        <v>517.20000000000005</v>
      </c>
      <c r="H9567">
        <v>1</v>
      </c>
      <c r="I9567">
        <v>0</v>
      </c>
      <c r="J9567" s="4">
        <v>5</v>
      </c>
      <c r="K9567" s="3">
        <v>0</v>
      </c>
      <c r="L9567" s="1" t="s">
        <v>30</v>
      </c>
    </row>
    <row r="9568" spans="1:12" x14ac:dyDescent="0.3">
      <c r="A9568" s="1" t="s">
        <v>2245</v>
      </c>
      <c r="B9568" s="1" t="s">
        <v>108</v>
      </c>
      <c r="C9568" s="1" t="s">
        <v>2212</v>
      </c>
      <c r="D9568" s="5">
        <v>43101</v>
      </c>
      <c r="E9568">
        <v>2</v>
      </c>
      <c r="F9568">
        <v>2</v>
      </c>
      <c r="G9568" s="2">
        <v>961.01</v>
      </c>
      <c r="H9568">
        <v>2</v>
      </c>
      <c r="I9568">
        <v>0</v>
      </c>
      <c r="J9568" s="4">
        <v>5</v>
      </c>
      <c r="K9568" s="3">
        <v>0</v>
      </c>
      <c r="L9568" s="1" t="s">
        <v>32</v>
      </c>
    </row>
    <row r="9569" spans="1:12" x14ac:dyDescent="0.3">
      <c r="A9569" s="1" t="s">
        <v>2245</v>
      </c>
      <c r="B9569" s="1" t="s">
        <v>108</v>
      </c>
      <c r="C9569" s="1" t="s">
        <v>2212</v>
      </c>
      <c r="D9569" s="5">
        <v>43221</v>
      </c>
      <c r="E9569">
        <v>1</v>
      </c>
      <c r="F9569">
        <v>1</v>
      </c>
      <c r="G9569" s="2">
        <v>461.8</v>
      </c>
      <c r="H9569">
        <v>1</v>
      </c>
      <c r="I9569">
        <v>0</v>
      </c>
      <c r="J9569" s="4">
        <v>3</v>
      </c>
      <c r="K9569" s="3">
        <v>0</v>
      </c>
      <c r="L9569" s="1" t="s">
        <v>46</v>
      </c>
    </row>
    <row r="9570" spans="1:12" x14ac:dyDescent="0.3">
      <c r="A9570" s="1" t="s">
        <v>2245</v>
      </c>
      <c r="B9570" s="1" t="s">
        <v>108</v>
      </c>
      <c r="C9570" s="1" t="s">
        <v>2212</v>
      </c>
      <c r="D9570" s="5">
        <v>43252</v>
      </c>
      <c r="E9570">
        <v>1</v>
      </c>
      <c r="F9570">
        <v>1</v>
      </c>
      <c r="G9570" s="2">
        <v>516.42999999999995</v>
      </c>
      <c r="H9570">
        <v>1</v>
      </c>
      <c r="I9570">
        <v>0</v>
      </c>
      <c r="J9570" s="4">
        <v>5</v>
      </c>
      <c r="K9570" s="3">
        <v>0</v>
      </c>
      <c r="L9570" s="1" t="s">
        <v>36</v>
      </c>
    </row>
    <row r="9571" spans="1:12" x14ac:dyDescent="0.3">
      <c r="A9571" s="1" t="s">
        <v>2246</v>
      </c>
      <c r="B9571" s="1" t="s">
        <v>16</v>
      </c>
      <c r="C9571" s="1" t="s">
        <v>1956</v>
      </c>
      <c r="D9571" s="5">
        <v>43101</v>
      </c>
      <c r="E9571">
        <v>1</v>
      </c>
      <c r="F9571">
        <v>1</v>
      </c>
      <c r="G9571" s="2">
        <v>77.680000000000007</v>
      </c>
      <c r="H9571">
        <v>1</v>
      </c>
      <c r="I9571">
        <v>0</v>
      </c>
      <c r="J9571" s="4">
        <v>5</v>
      </c>
      <c r="K9571" s="3">
        <v>0</v>
      </c>
      <c r="L9571" s="1" t="s">
        <v>32</v>
      </c>
    </row>
    <row r="9572" spans="1:12" x14ac:dyDescent="0.3">
      <c r="A9572" s="1" t="s">
        <v>2246</v>
      </c>
      <c r="B9572" s="1" t="s">
        <v>16</v>
      </c>
      <c r="C9572" s="1" t="s">
        <v>1956</v>
      </c>
      <c r="D9572" s="5">
        <v>43132</v>
      </c>
      <c r="E9572">
        <v>2</v>
      </c>
      <c r="F9572">
        <v>4</v>
      </c>
      <c r="G9572" s="2">
        <v>470.93</v>
      </c>
      <c r="H9572">
        <v>2</v>
      </c>
      <c r="I9572">
        <v>1</v>
      </c>
      <c r="J9572" s="4">
        <v>4</v>
      </c>
      <c r="K9572" s="3">
        <v>0.5</v>
      </c>
      <c r="L9572" s="1" t="s">
        <v>33</v>
      </c>
    </row>
    <row r="9573" spans="1:12" x14ac:dyDescent="0.3">
      <c r="A9573" s="1" t="s">
        <v>2247</v>
      </c>
      <c r="B9573" s="1" t="s">
        <v>16</v>
      </c>
      <c r="C9573" s="1" t="s">
        <v>222</v>
      </c>
      <c r="D9573" s="5">
        <v>43040</v>
      </c>
      <c r="E9573">
        <v>5</v>
      </c>
      <c r="F9573">
        <v>5</v>
      </c>
      <c r="G9573" s="2">
        <v>473.94</v>
      </c>
      <c r="H9573">
        <v>5</v>
      </c>
      <c r="I9573">
        <v>0</v>
      </c>
      <c r="J9573" s="4">
        <v>5</v>
      </c>
      <c r="K9573" s="3">
        <v>0</v>
      </c>
      <c r="L9573" s="1" t="s">
        <v>30</v>
      </c>
    </row>
    <row r="9574" spans="1:12" x14ac:dyDescent="0.3">
      <c r="A9574" s="1" t="s">
        <v>2247</v>
      </c>
      <c r="B9574" s="1" t="s">
        <v>16</v>
      </c>
      <c r="C9574" s="1" t="s">
        <v>222</v>
      </c>
      <c r="D9574" s="5">
        <v>43070</v>
      </c>
      <c r="E9574">
        <v>1</v>
      </c>
      <c r="F9574">
        <v>1</v>
      </c>
      <c r="G9574" s="2">
        <v>66.010000000000005</v>
      </c>
      <c r="H9574">
        <v>1</v>
      </c>
      <c r="I9574">
        <v>0</v>
      </c>
      <c r="J9574" s="4">
        <v>3</v>
      </c>
      <c r="K9574" s="3">
        <v>0</v>
      </c>
      <c r="L9574" s="1" t="s">
        <v>31</v>
      </c>
    </row>
    <row r="9575" spans="1:12" x14ac:dyDescent="0.3">
      <c r="A9575" s="1" t="s">
        <v>2247</v>
      </c>
      <c r="B9575" s="1" t="s">
        <v>16</v>
      </c>
      <c r="C9575" s="1" t="s">
        <v>222</v>
      </c>
      <c r="D9575" s="5">
        <v>43132</v>
      </c>
      <c r="E9575">
        <v>1</v>
      </c>
      <c r="F9575">
        <v>1</v>
      </c>
      <c r="G9575" s="2">
        <v>151.30000000000001</v>
      </c>
      <c r="H9575">
        <v>1</v>
      </c>
      <c r="I9575">
        <v>0</v>
      </c>
      <c r="J9575" s="4">
        <v>5</v>
      </c>
      <c r="K9575" s="3">
        <v>0</v>
      </c>
      <c r="L9575" s="1" t="s">
        <v>33</v>
      </c>
    </row>
    <row r="9576" spans="1:12" x14ac:dyDescent="0.3">
      <c r="A9576" s="1" t="s">
        <v>2247</v>
      </c>
      <c r="B9576" s="1" t="s">
        <v>16</v>
      </c>
      <c r="C9576" s="1" t="s">
        <v>222</v>
      </c>
      <c r="D9576" s="5">
        <v>43160</v>
      </c>
      <c r="E9576">
        <v>3</v>
      </c>
      <c r="F9576">
        <v>3</v>
      </c>
      <c r="G9576" s="2">
        <v>362.53</v>
      </c>
      <c r="H9576">
        <v>3</v>
      </c>
      <c r="I9576">
        <v>0</v>
      </c>
      <c r="J9576" s="4">
        <v>2.33</v>
      </c>
      <c r="K9576" s="3">
        <v>0</v>
      </c>
      <c r="L9576" s="1" t="s">
        <v>34</v>
      </c>
    </row>
    <row r="9577" spans="1:12" x14ac:dyDescent="0.3">
      <c r="A9577" s="1" t="s">
        <v>2247</v>
      </c>
      <c r="B9577" s="1" t="s">
        <v>16</v>
      </c>
      <c r="C9577" s="1" t="s">
        <v>222</v>
      </c>
      <c r="D9577" s="5">
        <v>43191</v>
      </c>
      <c r="E9577">
        <v>2</v>
      </c>
      <c r="F9577">
        <v>3</v>
      </c>
      <c r="G9577" s="2">
        <v>458.77</v>
      </c>
      <c r="H9577">
        <v>2</v>
      </c>
      <c r="I9577">
        <v>0</v>
      </c>
      <c r="J9577" s="4">
        <v>4</v>
      </c>
      <c r="K9577" s="3">
        <v>0</v>
      </c>
      <c r="L9577" s="1" t="s">
        <v>35</v>
      </c>
    </row>
    <row r="9578" spans="1:12" x14ac:dyDescent="0.3">
      <c r="A9578" s="1" t="s">
        <v>2247</v>
      </c>
      <c r="B9578" s="1" t="s">
        <v>16</v>
      </c>
      <c r="C9578" s="1" t="s">
        <v>222</v>
      </c>
      <c r="D9578" s="5">
        <v>43252</v>
      </c>
      <c r="E9578">
        <v>1</v>
      </c>
      <c r="F9578">
        <v>1</v>
      </c>
      <c r="G9578" s="2">
        <v>165.26</v>
      </c>
      <c r="H9578">
        <v>1</v>
      </c>
      <c r="I9578">
        <v>0</v>
      </c>
      <c r="J9578" s="4">
        <v>2</v>
      </c>
      <c r="K9578" s="3">
        <v>0</v>
      </c>
      <c r="L9578" s="1" t="s">
        <v>36</v>
      </c>
    </row>
    <row r="9579" spans="1:12" x14ac:dyDescent="0.3">
      <c r="A9579" s="1" t="s">
        <v>2248</v>
      </c>
      <c r="B9579" s="1" t="s">
        <v>16</v>
      </c>
      <c r="C9579" s="1" t="s">
        <v>51</v>
      </c>
      <c r="D9579" s="5">
        <v>42948</v>
      </c>
      <c r="E9579">
        <v>1</v>
      </c>
      <c r="F9579">
        <v>4</v>
      </c>
      <c r="G9579" s="2">
        <v>1942.6</v>
      </c>
      <c r="H9579">
        <v>1</v>
      </c>
      <c r="I9579">
        <v>0</v>
      </c>
      <c r="J9579" s="4">
        <v>4</v>
      </c>
      <c r="K9579" s="3">
        <v>0</v>
      </c>
      <c r="L9579" s="1" t="s">
        <v>29</v>
      </c>
    </row>
    <row r="9580" spans="1:12" x14ac:dyDescent="0.3">
      <c r="A9580" s="1" t="s">
        <v>2248</v>
      </c>
      <c r="B9580" s="1" t="s">
        <v>16</v>
      </c>
      <c r="C9580" s="1" t="s">
        <v>51</v>
      </c>
      <c r="D9580" s="5">
        <v>42979</v>
      </c>
      <c r="E9580">
        <v>1</v>
      </c>
      <c r="F9580">
        <v>4</v>
      </c>
      <c r="G9580" s="2">
        <v>1916.96</v>
      </c>
      <c r="H9580">
        <v>1</v>
      </c>
      <c r="I9580">
        <v>0</v>
      </c>
      <c r="J9580" s="4">
        <v>1</v>
      </c>
      <c r="K9580" s="3">
        <v>0</v>
      </c>
      <c r="L9580" s="1" t="s">
        <v>18</v>
      </c>
    </row>
    <row r="9581" spans="1:12" x14ac:dyDescent="0.3">
      <c r="A9581" s="1" t="s">
        <v>2249</v>
      </c>
      <c r="B9581" s="1" t="s">
        <v>16</v>
      </c>
      <c r="C9581" s="1" t="s">
        <v>51</v>
      </c>
      <c r="D9581" s="5">
        <v>42767</v>
      </c>
      <c r="E9581">
        <v>1</v>
      </c>
      <c r="F9581">
        <v>1</v>
      </c>
      <c r="G9581" s="2">
        <v>263.04000000000002</v>
      </c>
      <c r="H9581">
        <v>0</v>
      </c>
      <c r="I9581">
        <v>0</v>
      </c>
      <c r="J9581" s="4">
        <v>1</v>
      </c>
      <c r="K9581" s="3"/>
      <c r="L9581" s="1" t="s">
        <v>23</v>
      </c>
    </row>
    <row r="9582" spans="1:12" x14ac:dyDescent="0.3">
      <c r="A9582" s="1" t="s">
        <v>2249</v>
      </c>
      <c r="B9582" s="1" t="s">
        <v>16</v>
      </c>
      <c r="C9582" s="1" t="s">
        <v>51</v>
      </c>
      <c r="D9582" s="5">
        <v>43313</v>
      </c>
      <c r="E9582">
        <v>2</v>
      </c>
      <c r="F9582">
        <v>4</v>
      </c>
      <c r="G9582" s="2">
        <v>112.63</v>
      </c>
      <c r="H9582">
        <v>2</v>
      </c>
      <c r="I9582">
        <v>0</v>
      </c>
      <c r="J9582" s="4">
        <v>5</v>
      </c>
      <c r="K9582" s="3">
        <v>0</v>
      </c>
      <c r="L9582" s="1" t="s">
        <v>49</v>
      </c>
    </row>
    <row r="9583" spans="1:12" x14ac:dyDescent="0.3">
      <c r="A9583" s="1" t="s">
        <v>2250</v>
      </c>
      <c r="B9583" s="1" t="s">
        <v>16</v>
      </c>
      <c r="C9583" s="1" t="s">
        <v>613</v>
      </c>
      <c r="D9583" s="5">
        <v>42917</v>
      </c>
      <c r="E9583">
        <v>3</v>
      </c>
      <c r="F9583">
        <v>3</v>
      </c>
      <c r="G9583" s="2">
        <v>655.49</v>
      </c>
      <c r="H9583">
        <v>3</v>
      </c>
      <c r="I9583">
        <v>0</v>
      </c>
      <c r="J9583" s="4">
        <v>4</v>
      </c>
      <c r="K9583" s="3">
        <v>0</v>
      </c>
      <c r="L9583" s="1" t="s">
        <v>28</v>
      </c>
    </row>
    <row r="9584" spans="1:12" x14ac:dyDescent="0.3">
      <c r="A9584" s="1" t="s">
        <v>2250</v>
      </c>
      <c r="B9584" s="1" t="s">
        <v>16</v>
      </c>
      <c r="C9584" s="1" t="s">
        <v>613</v>
      </c>
      <c r="D9584" s="5">
        <v>42948</v>
      </c>
      <c r="E9584">
        <v>5</v>
      </c>
      <c r="F9584">
        <v>5</v>
      </c>
      <c r="G9584" s="2">
        <v>2193.4899999999998</v>
      </c>
      <c r="H9584">
        <v>5</v>
      </c>
      <c r="I9584">
        <v>1</v>
      </c>
      <c r="J9584" s="4">
        <v>3.75</v>
      </c>
      <c r="K9584" s="3">
        <v>0.2</v>
      </c>
      <c r="L9584" s="1" t="s">
        <v>29</v>
      </c>
    </row>
    <row r="9585" spans="1:12" x14ac:dyDescent="0.3">
      <c r="A9585" s="1" t="s">
        <v>2250</v>
      </c>
      <c r="B9585" s="1" t="s">
        <v>16</v>
      </c>
      <c r="C9585" s="1" t="s">
        <v>613</v>
      </c>
      <c r="D9585" s="5">
        <v>42979</v>
      </c>
      <c r="E9585">
        <v>2</v>
      </c>
      <c r="F9585">
        <v>2</v>
      </c>
      <c r="G9585" s="2">
        <v>545.45000000000005</v>
      </c>
      <c r="H9585">
        <v>2</v>
      </c>
      <c r="I9585">
        <v>0</v>
      </c>
      <c r="J9585" s="4">
        <v>5</v>
      </c>
      <c r="K9585" s="3">
        <v>0</v>
      </c>
      <c r="L9585" s="1" t="s">
        <v>18</v>
      </c>
    </row>
    <row r="9586" spans="1:12" x14ac:dyDescent="0.3">
      <c r="A9586" s="1" t="s">
        <v>2250</v>
      </c>
      <c r="B9586" s="1" t="s">
        <v>16</v>
      </c>
      <c r="C9586" s="1" t="s">
        <v>613</v>
      </c>
      <c r="D9586" s="5">
        <v>43009</v>
      </c>
      <c r="E9586">
        <v>5</v>
      </c>
      <c r="F9586">
        <v>5</v>
      </c>
      <c r="G9586" s="2">
        <v>1861.7</v>
      </c>
      <c r="H9586">
        <v>5</v>
      </c>
      <c r="I9586">
        <v>0</v>
      </c>
      <c r="J9586" s="4">
        <v>4.8</v>
      </c>
      <c r="K9586" s="3">
        <v>0</v>
      </c>
      <c r="L9586" s="1" t="s">
        <v>19</v>
      </c>
    </row>
    <row r="9587" spans="1:12" x14ac:dyDescent="0.3">
      <c r="A9587" s="1" t="s">
        <v>2250</v>
      </c>
      <c r="B9587" s="1" t="s">
        <v>16</v>
      </c>
      <c r="C9587" s="1" t="s">
        <v>613</v>
      </c>
      <c r="D9587" s="5">
        <v>43040</v>
      </c>
      <c r="E9587">
        <v>12</v>
      </c>
      <c r="F9587">
        <v>12</v>
      </c>
      <c r="G9587" s="2">
        <v>4091.71</v>
      </c>
      <c r="H9587">
        <v>12</v>
      </c>
      <c r="I9587">
        <v>3</v>
      </c>
      <c r="J9587" s="4">
        <v>4.25</v>
      </c>
      <c r="K9587" s="3">
        <v>0.25</v>
      </c>
      <c r="L9587" s="1" t="s">
        <v>30</v>
      </c>
    </row>
    <row r="9588" spans="1:12" x14ac:dyDescent="0.3">
      <c r="A9588" s="1" t="s">
        <v>2250</v>
      </c>
      <c r="B9588" s="1" t="s">
        <v>16</v>
      </c>
      <c r="C9588" s="1" t="s">
        <v>613</v>
      </c>
      <c r="D9588" s="5">
        <v>43070</v>
      </c>
      <c r="E9588">
        <v>6</v>
      </c>
      <c r="F9588">
        <v>6</v>
      </c>
      <c r="G9588" s="2">
        <v>2220.38</v>
      </c>
      <c r="H9588">
        <v>5</v>
      </c>
      <c r="I9588">
        <v>2</v>
      </c>
      <c r="J9588" s="4">
        <v>2.83</v>
      </c>
      <c r="K9588" s="3">
        <v>0.4</v>
      </c>
      <c r="L9588" s="1" t="s">
        <v>31</v>
      </c>
    </row>
    <row r="9589" spans="1:12" x14ac:dyDescent="0.3">
      <c r="A9589" s="1" t="s">
        <v>2250</v>
      </c>
      <c r="B9589" s="1" t="s">
        <v>16</v>
      </c>
      <c r="C9589" s="1" t="s">
        <v>613</v>
      </c>
      <c r="D9589" s="5">
        <v>43101</v>
      </c>
      <c r="E9589">
        <v>8</v>
      </c>
      <c r="F9589">
        <v>8</v>
      </c>
      <c r="G9589" s="2">
        <v>3024.95</v>
      </c>
      <c r="H9589">
        <v>8</v>
      </c>
      <c r="I9589">
        <v>1</v>
      </c>
      <c r="J9589" s="4">
        <v>3.63</v>
      </c>
      <c r="K9589" s="3">
        <v>0.125</v>
      </c>
      <c r="L9589" s="1" t="s">
        <v>32</v>
      </c>
    </row>
    <row r="9590" spans="1:12" x14ac:dyDescent="0.3">
      <c r="A9590" s="1" t="s">
        <v>2250</v>
      </c>
      <c r="B9590" s="1" t="s">
        <v>16</v>
      </c>
      <c r="C9590" s="1" t="s">
        <v>613</v>
      </c>
      <c r="D9590" s="5">
        <v>43132</v>
      </c>
      <c r="E9590">
        <v>5</v>
      </c>
      <c r="F9590">
        <v>5</v>
      </c>
      <c r="G9590" s="2">
        <v>2301.0300000000002</v>
      </c>
      <c r="H9590">
        <v>5</v>
      </c>
      <c r="I9590">
        <v>0</v>
      </c>
      <c r="J9590" s="4">
        <v>4.5</v>
      </c>
      <c r="K9590" s="3">
        <v>0</v>
      </c>
      <c r="L9590" s="1" t="s">
        <v>33</v>
      </c>
    </row>
    <row r="9591" spans="1:12" x14ac:dyDescent="0.3">
      <c r="A9591" s="1" t="s">
        <v>2250</v>
      </c>
      <c r="B9591" s="1" t="s">
        <v>16</v>
      </c>
      <c r="C9591" s="1" t="s">
        <v>613</v>
      </c>
      <c r="D9591" s="5">
        <v>43160</v>
      </c>
      <c r="E9591">
        <v>8</v>
      </c>
      <c r="F9591">
        <v>8</v>
      </c>
      <c r="G9591" s="2">
        <v>3072.08</v>
      </c>
      <c r="H9591">
        <v>7</v>
      </c>
      <c r="I9591">
        <v>2</v>
      </c>
      <c r="J9591" s="4">
        <v>3.71</v>
      </c>
      <c r="K9591" s="3">
        <v>0.2857142857142857</v>
      </c>
      <c r="L9591" s="1" t="s">
        <v>34</v>
      </c>
    </row>
    <row r="9592" spans="1:12" x14ac:dyDescent="0.3">
      <c r="A9592" s="1" t="s">
        <v>2250</v>
      </c>
      <c r="B9592" s="1" t="s">
        <v>16</v>
      </c>
      <c r="C9592" s="1" t="s">
        <v>613</v>
      </c>
      <c r="D9592" s="5">
        <v>43191</v>
      </c>
      <c r="E9592">
        <v>11</v>
      </c>
      <c r="F9592">
        <v>11</v>
      </c>
      <c r="G9592" s="2">
        <v>4465.4399999999996</v>
      </c>
      <c r="H9592">
        <v>11</v>
      </c>
      <c r="I9592">
        <v>0</v>
      </c>
      <c r="J9592" s="4">
        <v>4.45</v>
      </c>
      <c r="K9592" s="3">
        <v>0</v>
      </c>
      <c r="L9592" s="1" t="s">
        <v>35</v>
      </c>
    </row>
    <row r="9593" spans="1:12" x14ac:dyDescent="0.3">
      <c r="A9593" s="1" t="s">
        <v>2250</v>
      </c>
      <c r="B9593" s="1" t="s">
        <v>16</v>
      </c>
      <c r="C9593" s="1" t="s">
        <v>613</v>
      </c>
      <c r="D9593" s="5">
        <v>43221</v>
      </c>
      <c r="E9593">
        <v>4</v>
      </c>
      <c r="F9593">
        <v>4</v>
      </c>
      <c r="G9593" s="2">
        <v>970.31</v>
      </c>
      <c r="H9593">
        <v>4</v>
      </c>
      <c r="I9593">
        <v>1</v>
      </c>
      <c r="J9593" s="4">
        <v>4.5</v>
      </c>
      <c r="K9593" s="3">
        <v>0.25</v>
      </c>
      <c r="L9593" s="1" t="s">
        <v>46</v>
      </c>
    </row>
    <row r="9594" spans="1:12" x14ac:dyDescent="0.3">
      <c r="A9594" s="1" t="s">
        <v>2250</v>
      </c>
      <c r="B9594" s="1" t="s">
        <v>16</v>
      </c>
      <c r="C9594" s="1" t="s">
        <v>613</v>
      </c>
      <c r="D9594" s="5">
        <v>43252</v>
      </c>
      <c r="E9594">
        <v>6</v>
      </c>
      <c r="F9594">
        <v>6</v>
      </c>
      <c r="G9594" s="2">
        <v>1405.75</v>
      </c>
      <c r="H9594">
        <v>6</v>
      </c>
      <c r="I9594">
        <v>0</v>
      </c>
      <c r="J9594" s="4">
        <v>4.67</v>
      </c>
      <c r="K9594" s="3">
        <v>0</v>
      </c>
      <c r="L9594" s="1" t="s">
        <v>36</v>
      </c>
    </row>
    <row r="9595" spans="1:12" x14ac:dyDescent="0.3">
      <c r="A9595" s="1" t="s">
        <v>2250</v>
      </c>
      <c r="B9595" s="1" t="s">
        <v>16</v>
      </c>
      <c r="C9595" s="1" t="s">
        <v>613</v>
      </c>
      <c r="D9595" s="5">
        <v>43282</v>
      </c>
      <c r="E9595">
        <v>3</v>
      </c>
      <c r="F9595">
        <v>3</v>
      </c>
      <c r="G9595" s="2">
        <v>1111.1300000000001</v>
      </c>
      <c r="H9595">
        <v>3</v>
      </c>
      <c r="I9595">
        <v>0</v>
      </c>
      <c r="J9595" s="4">
        <v>4.67</v>
      </c>
      <c r="K9595" s="3">
        <v>0</v>
      </c>
      <c r="L9595" s="1" t="s">
        <v>37</v>
      </c>
    </row>
    <row r="9596" spans="1:12" x14ac:dyDescent="0.3">
      <c r="A9596" s="1" t="s">
        <v>2250</v>
      </c>
      <c r="B9596" s="1" t="s">
        <v>16</v>
      </c>
      <c r="C9596" s="1" t="s">
        <v>613</v>
      </c>
      <c r="D9596" s="5">
        <v>43313</v>
      </c>
      <c r="E9596">
        <v>10</v>
      </c>
      <c r="F9596">
        <v>10</v>
      </c>
      <c r="G9596" s="2">
        <v>3549.03</v>
      </c>
      <c r="H9596">
        <v>10</v>
      </c>
      <c r="I9596">
        <v>2</v>
      </c>
      <c r="J9596" s="4">
        <v>4.5</v>
      </c>
      <c r="K9596" s="3">
        <v>0.2</v>
      </c>
      <c r="L9596" s="1" t="s">
        <v>49</v>
      </c>
    </row>
    <row r="9597" spans="1:12" x14ac:dyDescent="0.3">
      <c r="A9597" s="1" t="s">
        <v>2251</v>
      </c>
      <c r="B9597" s="1" t="s">
        <v>129</v>
      </c>
      <c r="C9597" s="1" t="s">
        <v>180</v>
      </c>
      <c r="D9597" s="5">
        <v>43009</v>
      </c>
      <c r="E9597">
        <v>1</v>
      </c>
      <c r="F9597">
        <v>1</v>
      </c>
      <c r="G9597" s="2">
        <v>458.51</v>
      </c>
      <c r="H9597">
        <v>1</v>
      </c>
      <c r="I9597">
        <v>0</v>
      </c>
      <c r="J9597" s="4">
        <v>5</v>
      </c>
      <c r="K9597" s="3">
        <v>0</v>
      </c>
      <c r="L9597" s="1" t="s">
        <v>19</v>
      </c>
    </row>
    <row r="9598" spans="1:12" x14ac:dyDescent="0.3">
      <c r="A9598" s="1" t="s">
        <v>2251</v>
      </c>
      <c r="B9598" s="1" t="s">
        <v>129</v>
      </c>
      <c r="C9598" s="1" t="s">
        <v>180</v>
      </c>
      <c r="D9598" s="5">
        <v>43070</v>
      </c>
      <c r="E9598">
        <v>1</v>
      </c>
      <c r="F9598">
        <v>1</v>
      </c>
      <c r="G9598" s="2">
        <v>386.79</v>
      </c>
      <c r="H9598">
        <v>1</v>
      </c>
      <c r="I9598">
        <v>0</v>
      </c>
      <c r="J9598" s="4">
        <v>2</v>
      </c>
      <c r="K9598" s="3">
        <v>0</v>
      </c>
      <c r="L9598" s="1" t="s">
        <v>31</v>
      </c>
    </row>
    <row r="9599" spans="1:12" x14ac:dyDescent="0.3">
      <c r="A9599" s="1" t="s">
        <v>2251</v>
      </c>
      <c r="B9599" s="1" t="s">
        <v>129</v>
      </c>
      <c r="C9599" s="1" t="s">
        <v>180</v>
      </c>
      <c r="D9599" s="5">
        <v>43160</v>
      </c>
      <c r="E9599">
        <v>2</v>
      </c>
      <c r="F9599">
        <v>2</v>
      </c>
      <c r="G9599" s="2">
        <v>668.98</v>
      </c>
      <c r="H9599">
        <v>2</v>
      </c>
      <c r="I9599">
        <v>0</v>
      </c>
      <c r="J9599" s="4">
        <v>5</v>
      </c>
      <c r="K9599" s="3">
        <v>0</v>
      </c>
      <c r="L9599" s="1" t="s">
        <v>34</v>
      </c>
    </row>
    <row r="9600" spans="1:12" x14ac:dyDescent="0.3">
      <c r="A9600" s="1" t="s">
        <v>2251</v>
      </c>
      <c r="B9600" s="1" t="s">
        <v>129</v>
      </c>
      <c r="C9600" s="1" t="s">
        <v>180</v>
      </c>
      <c r="D9600" s="5">
        <v>43282</v>
      </c>
      <c r="E9600">
        <v>1</v>
      </c>
      <c r="F9600">
        <v>1</v>
      </c>
      <c r="G9600" s="2">
        <v>498.28</v>
      </c>
      <c r="H9600">
        <v>1</v>
      </c>
      <c r="I9600">
        <v>0</v>
      </c>
      <c r="J9600" s="4">
        <v>5</v>
      </c>
      <c r="K9600" s="3">
        <v>0</v>
      </c>
      <c r="L9600" s="1" t="s">
        <v>37</v>
      </c>
    </row>
    <row r="9601" spans="1:12" x14ac:dyDescent="0.3">
      <c r="A9601" s="1" t="s">
        <v>2252</v>
      </c>
      <c r="B9601" s="1" t="s">
        <v>16</v>
      </c>
      <c r="C9601" s="1" t="s">
        <v>449</v>
      </c>
      <c r="D9601" s="5">
        <v>43282</v>
      </c>
      <c r="E9601">
        <v>3</v>
      </c>
      <c r="F9601">
        <v>3</v>
      </c>
      <c r="G9601" s="2">
        <v>210.19</v>
      </c>
      <c r="H9601">
        <v>2</v>
      </c>
      <c r="I9601">
        <v>0</v>
      </c>
      <c r="J9601" s="4">
        <v>3.67</v>
      </c>
      <c r="K9601" s="3">
        <v>0</v>
      </c>
      <c r="L9601" s="1" t="s">
        <v>37</v>
      </c>
    </row>
    <row r="9602" spans="1:12" x14ac:dyDescent="0.3">
      <c r="A9602" s="1" t="s">
        <v>2252</v>
      </c>
      <c r="B9602" s="1" t="s">
        <v>16</v>
      </c>
      <c r="C9602" s="1" t="s">
        <v>449</v>
      </c>
      <c r="D9602" s="5">
        <v>43313</v>
      </c>
      <c r="E9602">
        <v>1</v>
      </c>
      <c r="F9602">
        <v>1</v>
      </c>
      <c r="G9602" s="2">
        <v>47.93</v>
      </c>
      <c r="H9602">
        <v>1</v>
      </c>
      <c r="I9602">
        <v>0</v>
      </c>
      <c r="J9602" s="4">
        <v>5</v>
      </c>
      <c r="K9602" s="3">
        <v>0</v>
      </c>
      <c r="L9602" s="1" t="s">
        <v>49</v>
      </c>
    </row>
    <row r="9603" spans="1:12" x14ac:dyDescent="0.3">
      <c r="A9603" s="1" t="s">
        <v>2253</v>
      </c>
      <c r="B9603" s="1" t="s">
        <v>16</v>
      </c>
      <c r="C9603" s="1" t="s">
        <v>51</v>
      </c>
      <c r="D9603" s="5">
        <v>42736</v>
      </c>
      <c r="E9603">
        <v>2</v>
      </c>
      <c r="F9603">
        <v>3</v>
      </c>
      <c r="G9603" s="2">
        <v>297.87</v>
      </c>
      <c r="H9603">
        <v>2</v>
      </c>
      <c r="I9603">
        <v>0</v>
      </c>
      <c r="J9603" s="4">
        <v>5</v>
      </c>
      <c r="K9603" s="3">
        <v>0</v>
      </c>
      <c r="L9603" s="1" t="s">
        <v>45</v>
      </c>
    </row>
    <row r="9604" spans="1:12" x14ac:dyDescent="0.3">
      <c r="A9604" s="1" t="s">
        <v>2253</v>
      </c>
      <c r="B9604" s="1" t="s">
        <v>16</v>
      </c>
      <c r="C9604" s="1" t="s">
        <v>51</v>
      </c>
      <c r="D9604" s="5">
        <v>42767</v>
      </c>
      <c r="E9604">
        <v>2</v>
      </c>
      <c r="F9604">
        <v>2</v>
      </c>
      <c r="G9604" s="2">
        <v>215.67</v>
      </c>
      <c r="H9604">
        <v>2</v>
      </c>
      <c r="I9604">
        <v>1</v>
      </c>
      <c r="J9604" s="4">
        <v>2</v>
      </c>
      <c r="K9604" s="3">
        <v>0.5</v>
      </c>
      <c r="L9604" s="1" t="s">
        <v>23</v>
      </c>
    </row>
    <row r="9605" spans="1:12" x14ac:dyDescent="0.3">
      <c r="A9605" s="1" t="s">
        <v>2253</v>
      </c>
      <c r="B9605" s="1" t="s">
        <v>16</v>
      </c>
      <c r="C9605" s="1" t="s">
        <v>51</v>
      </c>
      <c r="D9605" s="5">
        <v>42795</v>
      </c>
      <c r="E9605">
        <v>3</v>
      </c>
      <c r="F9605">
        <v>5</v>
      </c>
      <c r="G9605" s="2">
        <v>414.99</v>
      </c>
      <c r="H9605">
        <v>3</v>
      </c>
      <c r="I9605">
        <v>0</v>
      </c>
      <c r="J9605" s="4">
        <v>4.67</v>
      </c>
      <c r="K9605" s="3">
        <v>0</v>
      </c>
      <c r="L9605" s="1" t="s">
        <v>24</v>
      </c>
    </row>
    <row r="9606" spans="1:12" x14ac:dyDescent="0.3">
      <c r="A9606" s="1" t="s">
        <v>2253</v>
      </c>
      <c r="B9606" s="1" t="s">
        <v>16</v>
      </c>
      <c r="C9606" s="1" t="s">
        <v>51</v>
      </c>
      <c r="D9606" s="5">
        <v>42826</v>
      </c>
      <c r="E9606">
        <v>1</v>
      </c>
      <c r="F9606">
        <v>1</v>
      </c>
      <c r="G9606" s="2">
        <v>89.45</v>
      </c>
      <c r="H9606">
        <v>1</v>
      </c>
      <c r="I9606">
        <v>0</v>
      </c>
      <c r="J9606" s="4">
        <v>5</v>
      </c>
      <c r="K9606" s="3">
        <v>0</v>
      </c>
      <c r="L9606" s="1" t="s">
        <v>25</v>
      </c>
    </row>
    <row r="9607" spans="1:12" x14ac:dyDescent="0.3">
      <c r="A9607" s="1" t="s">
        <v>2253</v>
      </c>
      <c r="B9607" s="1" t="s">
        <v>16</v>
      </c>
      <c r="C9607" s="1" t="s">
        <v>51</v>
      </c>
      <c r="D9607" s="5">
        <v>42856</v>
      </c>
      <c r="E9607">
        <v>2</v>
      </c>
      <c r="F9607">
        <v>2</v>
      </c>
      <c r="G9607" s="2">
        <v>226.49</v>
      </c>
      <c r="H9607">
        <v>2</v>
      </c>
      <c r="I9607">
        <v>0</v>
      </c>
      <c r="J9607" s="4">
        <v>5</v>
      </c>
      <c r="K9607" s="3">
        <v>0</v>
      </c>
      <c r="L9607" s="1" t="s">
        <v>26</v>
      </c>
    </row>
    <row r="9608" spans="1:12" x14ac:dyDescent="0.3">
      <c r="A9608" s="1" t="s">
        <v>2253</v>
      </c>
      <c r="B9608" s="1" t="s">
        <v>16</v>
      </c>
      <c r="C9608" s="1" t="s">
        <v>51</v>
      </c>
      <c r="D9608" s="5">
        <v>42887</v>
      </c>
      <c r="E9608">
        <v>1</v>
      </c>
      <c r="F9608">
        <v>1</v>
      </c>
      <c r="G9608" s="2">
        <v>64.11</v>
      </c>
      <c r="H9608">
        <v>0</v>
      </c>
      <c r="I9608">
        <v>0</v>
      </c>
      <c r="J9608" s="4">
        <v>1</v>
      </c>
      <c r="K9608" s="3"/>
      <c r="L9608" s="1" t="s">
        <v>27</v>
      </c>
    </row>
    <row r="9609" spans="1:12" x14ac:dyDescent="0.3">
      <c r="A9609" s="1" t="s">
        <v>2253</v>
      </c>
      <c r="B9609" s="1" t="s">
        <v>16</v>
      </c>
      <c r="C9609" s="1" t="s">
        <v>51</v>
      </c>
      <c r="D9609" s="5">
        <v>42917</v>
      </c>
      <c r="E9609">
        <v>4</v>
      </c>
      <c r="F9609">
        <v>4</v>
      </c>
      <c r="G9609" s="2">
        <v>370.2</v>
      </c>
      <c r="H9609">
        <v>4</v>
      </c>
      <c r="I9609">
        <v>0</v>
      </c>
      <c r="J9609" s="4">
        <v>4.5</v>
      </c>
      <c r="K9609" s="3">
        <v>0</v>
      </c>
      <c r="L9609" s="1" t="s">
        <v>28</v>
      </c>
    </row>
    <row r="9610" spans="1:12" x14ac:dyDescent="0.3">
      <c r="A9610" s="1" t="s">
        <v>2253</v>
      </c>
      <c r="B9610" s="1" t="s">
        <v>16</v>
      </c>
      <c r="C9610" s="1" t="s">
        <v>51</v>
      </c>
      <c r="D9610" s="5">
        <v>43040</v>
      </c>
      <c r="E9610">
        <v>3</v>
      </c>
      <c r="F9610">
        <v>5</v>
      </c>
      <c r="G9610" s="2">
        <v>428.31</v>
      </c>
      <c r="H9610">
        <v>3</v>
      </c>
      <c r="I9610">
        <v>1</v>
      </c>
      <c r="J9610" s="4">
        <v>2.67</v>
      </c>
      <c r="K9610" s="3">
        <v>0.33333333333333331</v>
      </c>
      <c r="L9610" s="1" t="s">
        <v>30</v>
      </c>
    </row>
    <row r="9611" spans="1:12" x14ac:dyDescent="0.3">
      <c r="A9611" s="1" t="s">
        <v>2253</v>
      </c>
      <c r="B9611" s="1" t="s">
        <v>16</v>
      </c>
      <c r="C9611" s="1" t="s">
        <v>51</v>
      </c>
      <c r="D9611" s="5">
        <v>43101</v>
      </c>
      <c r="E9611">
        <v>1</v>
      </c>
      <c r="F9611">
        <v>1</v>
      </c>
      <c r="G9611" s="2">
        <v>56.94</v>
      </c>
      <c r="H9611">
        <v>1</v>
      </c>
      <c r="I9611">
        <v>0</v>
      </c>
      <c r="J9611" s="4">
        <v>5</v>
      </c>
      <c r="K9611" s="3">
        <v>0</v>
      </c>
      <c r="L9611" s="1" t="s">
        <v>32</v>
      </c>
    </row>
    <row r="9612" spans="1:12" x14ac:dyDescent="0.3">
      <c r="A9612" s="1" t="s">
        <v>2253</v>
      </c>
      <c r="B9612" s="1" t="s">
        <v>16</v>
      </c>
      <c r="C9612" s="1" t="s">
        <v>51</v>
      </c>
      <c r="D9612" s="5">
        <v>43132</v>
      </c>
      <c r="E9612">
        <v>1</v>
      </c>
      <c r="F9612">
        <v>1</v>
      </c>
      <c r="G9612" s="2">
        <v>272.01</v>
      </c>
      <c r="H9612">
        <v>1</v>
      </c>
      <c r="I9612">
        <v>0</v>
      </c>
      <c r="J9612" s="4">
        <v>3</v>
      </c>
      <c r="K9612" s="3">
        <v>0</v>
      </c>
      <c r="L9612" s="1" t="s">
        <v>33</v>
      </c>
    </row>
    <row r="9613" spans="1:12" x14ac:dyDescent="0.3">
      <c r="A9613" s="1" t="s">
        <v>2253</v>
      </c>
      <c r="B9613" s="1" t="s">
        <v>16</v>
      </c>
      <c r="C9613" s="1" t="s">
        <v>51</v>
      </c>
      <c r="D9613" s="5">
        <v>43160</v>
      </c>
      <c r="E9613">
        <v>3</v>
      </c>
      <c r="F9613">
        <v>6</v>
      </c>
      <c r="G9613" s="2">
        <v>530.26</v>
      </c>
      <c r="H9613">
        <v>3</v>
      </c>
      <c r="I9613">
        <v>0</v>
      </c>
      <c r="J9613" s="4">
        <v>3.67</v>
      </c>
      <c r="K9613" s="3">
        <v>0</v>
      </c>
      <c r="L9613" s="1" t="s">
        <v>34</v>
      </c>
    </row>
    <row r="9614" spans="1:12" x14ac:dyDescent="0.3">
      <c r="A9614" s="1" t="s">
        <v>2253</v>
      </c>
      <c r="B9614" s="1" t="s">
        <v>16</v>
      </c>
      <c r="C9614" s="1" t="s">
        <v>51</v>
      </c>
      <c r="D9614" s="5">
        <v>43191</v>
      </c>
      <c r="E9614">
        <v>2</v>
      </c>
      <c r="F9614">
        <v>2</v>
      </c>
      <c r="G9614" s="2">
        <v>113.15</v>
      </c>
      <c r="H9614">
        <v>2</v>
      </c>
      <c r="I9614">
        <v>0</v>
      </c>
      <c r="J9614" s="4">
        <v>5</v>
      </c>
      <c r="K9614" s="3">
        <v>0</v>
      </c>
      <c r="L9614" s="1" t="s">
        <v>35</v>
      </c>
    </row>
    <row r="9615" spans="1:12" x14ac:dyDescent="0.3">
      <c r="A9615" s="1" t="s">
        <v>2253</v>
      </c>
      <c r="B9615" s="1" t="s">
        <v>16</v>
      </c>
      <c r="C9615" s="1" t="s">
        <v>51</v>
      </c>
      <c r="D9615" s="5">
        <v>43221</v>
      </c>
      <c r="E9615">
        <v>4</v>
      </c>
      <c r="F9615">
        <v>6</v>
      </c>
      <c r="G9615" s="2">
        <v>356.63</v>
      </c>
      <c r="H9615">
        <v>4</v>
      </c>
      <c r="I9615">
        <v>1</v>
      </c>
      <c r="J9615" s="4">
        <v>4</v>
      </c>
      <c r="K9615" s="3">
        <v>0.25</v>
      </c>
      <c r="L9615" s="1" t="s">
        <v>46</v>
      </c>
    </row>
    <row r="9616" spans="1:12" x14ac:dyDescent="0.3">
      <c r="A9616" s="1" t="s">
        <v>2253</v>
      </c>
      <c r="B9616" s="1" t="s">
        <v>16</v>
      </c>
      <c r="C9616" s="1" t="s">
        <v>51</v>
      </c>
      <c r="D9616" s="5">
        <v>43252</v>
      </c>
      <c r="E9616">
        <v>5</v>
      </c>
      <c r="F9616">
        <v>7</v>
      </c>
      <c r="G9616" s="2">
        <v>2734.41</v>
      </c>
      <c r="H9616">
        <v>5</v>
      </c>
      <c r="I9616">
        <v>0</v>
      </c>
      <c r="J9616" s="4">
        <v>4.8</v>
      </c>
      <c r="K9616" s="3">
        <v>0</v>
      </c>
      <c r="L9616" s="1" t="s">
        <v>36</v>
      </c>
    </row>
    <row r="9617" spans="1:12" x14ac:dyDescent="0.3">
      <c r="A9617" s="1" t="s">
        <v>2253</v>
      </c>
      <c r="B9617" s="1" t="s">
        <v>16</v>
      </c>
      <c r="C9617" s="1" t="s">
        <v>51</v>
      </c>
      <c r="D9617" s="5">
        <v>43282</v>
      </c>
      <c r="E9617">
        <v>8</v>
      </c>
      <c r="F9617">
        <v>10</v>
      </c>
      <c r="G9617" s="2">
        <v>2392.69</v>
      </c>
      <c r="H9617">
        <v>8</v>
      </c>
      <c r="I9617">
        <v>2</v>
      </c>
      <c r="J9617" s="4">
        <v>3</v>
      </c>
      <c r="K9617" s="3">
        <v>0.25</v>
      </c>
      <c r="L9617" s="1" t="s">
        <v>37</v>
      </c>
    </row>
    <row r="9618" spans="1:12" x14ac:dyDescent="0.3">
      <c r="A9618" s="1" t="s">
        <v>2253</v>
      </c>
      <c r="B9618" s="1" t="s">
        <v>16</v>
      </c>
      <c r="C9618" s="1" t="s">
        <v>51</v>
      </c>
      <c r="D9618" s="5">
        <v>43313</v>
      </c>
      <c r="E9618">
        <v>3</v>
      </c>
      <c r="F9618">
        <v>4</v>
      </c>
      <c r="G9618" s="2">
        <v>520.1</v>
      </c>
      <c r="H9618">
        <v>3</v>
      </c>
      <c r="I9618">
        <v>0</v>
      </c>
      <c r="J9618" s="4">
        <v>4</v>
      </c>
      <c r="K9618" s="3">
        <v>0</v>
      </c>
      <c r="L9618" s="1" t="s">
        <v>49</v>
      </c>
    </row>
    <row r="9619" spans="1:12" x14ac:dyDescent="0.3">
      <c r="A9619" s="1" t="s">
        <v>2254</v>
      </c>
      <c r="B9619" s="1" t="s">
        <v>16</v>
      </c>
      <c r="C9619" s="1" t="s">
        <v>1344</v>
      </c>
      <c r="D9619" s="5">
        <v>43282</v>
      </c>
      <c r="E9619">
        <v>3</v>
      </c>
      <c r="F9619">
        <v>3</v>
      </c>
      <c r="G9619" s="2">
        <v>194.98</v>
      </c>
      <c r="H9619">
        <v>3</v>
      </c>
      <c r="I9619">
        <v>0</v>
      </c>
      <c r="J9619" s="4">
        <v>5</v>
      </c>
      <c r="K9619" s="3">
        <v>0</v>
      </c>
      <c r="L9619" s="1" t="s">
        <v>37</v>
      </c>
    </row>
    <row r="9620" spans="1:12" x14ac:dyDescent="0.3">
      <c r="A9620" s="1" t="s">
        <v>2254</v>
      </c>
      <c r="B9620" s="1" t="s">
        <v>16</v>
      </c>
      <c r="C9620" s="1" t="s">
        <v>1344</v>
      </c>
      <c r="D9620" s="5">
        <v>43313</v>
      </c>
      <c r="E9620">
        <v>2</v>
      </c>
      <c r="F9620">
        <v>4</v>
      </c>
      <c r="G9620" s="2">
        <v>145.25</v>
      </c>
      <c r="H9620">
        <v>1</v>
      </c>
      <c r="I9620">
        <v>0</v>
      </c>
      <c r="J9620" s="4">
        <v>3</v>
      </c>
      <c r="K9620" s="3">
        <v>0</v>
      </c>
      <c r="L9620" s="1" t="s">
        <v>49</v>
      </c>
    </row>
    <row r="9621" spans="1:12" x14ac:dyDescent="0.3">
      <c r="A9621" s="1" t="s">
        <v>2255</v>
      </c>
      <c r="B9621" s="1" t="s">
        <v>57</v>
      </c>
      <c r="C9621" s="1" t="s">
        <v>66</v>
      </c>
      <c r="D9621" s="5">
        <v>43101</v>
      </c>
      <c r="E9621">
        <v>1</v>
      </c>
      <c r="F9621">
        <v>1</v>
      </c>
      <c r="G9621" s="2">
        <v>205.08</v>
      </c>
      <c r="H9621">
        <v>1</v>
      </c>
      <c r="I9621">
        <v>0</v>
      </c>
      <c r="J9621" s="4">
        <v>5</v>
      </c>
      <c r="K9621" s="3">
        <v>0</v>
      </c>
      <c r="L9621" s="1" t="s">
        <v>32</v>
      </c>
    </row>
    <row r="9622" spans="1:12" x14ac:dyDescent="0.3">
      <c r="A9622" s="1" t="s">
        <v>2255</v>
      </c>
      <c r="B9622" s="1" t="s">
        <v>57</v>
      </c>
      <c r="C9622" s="1" t="s">
        <v>66</v>
      </c>
      <c r="D9622" s="5">
        <v>43191</v>
      </c>
      <c r="E9622">
        <v>1</v>
      </c>
      <c r="F9622">
        <v>1</v>
      </c>
      <c r="G9622" s="2">
        <v>36.130000000000003</v>
      </c>
      <c r="H9622">
        <v>1</v>
      </c>
      <c r="I9622">
        <v>0</v>
      </c>
      <c r="J9622" s="4">
        <v>5</v>
      </c>
      <c r="K9622" s="3">
        <v>0</v>
      </c>
      <c r="L9622" s="1" t="s">
        <v>35</v>
      </c>
    </row>
    <row r="9623" spans="1:12" x14ac:dyDescent="0.3">
      <c r="A9623" s="1" t="s">
        <v>2256</v>
      </c>
      <c r="B9623" s="1" t="s">
        <v>16</v>
      </c>
      <c r="C9623" s="1" t="s">
        <v>105</v>
      </c>
      <c r="D9623" s="5">
        <v>43191</v>
      </c>
      <c r="E9623">
        <v>2</v>
      </c>
      <c r="F9623">
        <v>2</v>
      </c>
      <c r="G9623" s="2">
        <v>150.96</v>
      </c>
      <c r="H9623">
        <v>2</v>
      </c>
      <c r="I9623">
        <v>0</v>
      </c>
      <c r="J9623" s="4">
        <v>5</v>
      </c>
      <c r="K9623" s="3">
        <v>0</v>
      </c>
      <c r="L9623" s="1" t="s">
        <v>35</v>
      </c>
    </row>
    <row r="9624" spans="1:12" x14ac:dyDescent="0.3">
      <c r="A9624" s="1" t="s">
        <v>2257</v>
      </c>
      <c r="B9624" s="1" t="s">
        <v>108</v>
      </c>
      <c r="C9624" s="1" t="s">
        <v>109</v>
      </c>
      <c r="D9624" s="5">
        <v>43282</v>
      </c>
      <c r="E9624">
        <v>1</v>
      </c>
      <c r="F9624">
        <v>1</v>
      </c>
      <c r="G9624" s="2">
        <v>179.12</v>
      </c>
      <c r="H9624">
        <v>1</v>
      </c>
      <c r="I9624">
        <v>0</v>
      </c>
      <c r="J9624" s="4">
        <v>1</v>
      </c>
      <c r="K9624" s="3">
        <v>0</v>
      </c>
      <c r="L9624" s="1" t="s">
        <v>37</v>
      </c>
    </row>
    <row r="9625" spans="1:12" x14ac:dyDescent="0.3">
      <c r="A9625" s="1" t="s">
        <v>2258</v>
      </c>
      <c r="B9625" s="1" t="s">
        <v>16</v>
      </c>
      <c r="C9625" s="1" t="s">
        <v>1816</v>
      </c>
      <c r="D9625" s="5">
        <v>43221</v>
      </c>
      <c r="E9625">
        <v>1</v>
      </c>
      <c r="F9625">
        <v>1</v>
      </c>
      <c r="G9625" s="2">
        <v>637.54999999999995</v>
      </c>
      <c r="H9625">
        <v>1</v>
      </c>
      <c r="I9625">
        <v>0</v>
      </c>
      <c r="J9625" s="4">
        <v>4</v>
      </c>
      <c r="K9625" s="3">
        <v>0</v>
      </c>
      <c r="L9625" s="1" t="s">
        <v>46</v>
      </c>
    </row>
    <row r="9626" spans="1:12" x14ac:dyDescent="0.3">
      <c r="A9626" s="1" t="s">
        <v>2258</v>
      </c>
      <c r="B9626" s="1" t="s">
        <v>16</v>
      </c>
      <c r="C9626" s="1" t="s">
        <v>1816</v>
      </c>
      <c r="D9626" s="5">
        <v>43252</v>
      </c>
      <c r="E9626">
        <v>1</v>
      </c>
      <c r="F9626">
        <v>3</v>
      </c>
      <c r="G9626" s="2">
        <v>110.82</v>
      </c>
      <c r="H9626">
        <v>1</v>
      </c>
      <c r="I9626">
        <v>0</v>
      </c>
      <c r="J9626" s="4">
        <v>4</v>
      </c>
      <c r="K9626" s="3">
        <v>0</v>
      </c>
      <c r="L9626" s="1" t="s">
        <v>36</v>
      </c>
    </row>
    <row r="9627" spans="1:12" x14ac:dyDescent="0.3">
      <c r="A9627" s="1" t="s">
        <v>2258</v>
      </c>
      <c r="B9627" s="1" t="s">
        <v>16</v>
      </c>
      <c r="C9627" s="1" t="s">
        <v>1816</v>
      </c>
      <c r="D9627" s="5">
        <v>43282</v>
      </c>
      <c r="E9627">
        <v>3</v>
      </c>
      <c r="F9627">
        <v>3</v>
      </c>
      <c r="G9627" s="2">
        <v>647.26</v>
      </c>
      <c r="H9627">
        <v>3</v>
      </c>
      <c r="I9627">
        <v>0</v>
      </c>
      <c r="J9627" s="4">
        <v>4.67</v>
      </c>
      <c r="K9627" s="3">
        <v>0</v>
      </c>
      <c r="L9627" s="1" t="s">
        <v>37</v>
      </c>
    </row>
    <row r="9628" spans="1:12" x14ac:dyDescent="0.3">
      <c r="A9628" s="1" t="s">
        <v>2258</v>
      </c>
      <c r="B9628" s="1" t="s">
        <v>16</v>
      </c>
      <c r="C9628" s="1" t="s">
        <v>1816</v>
      </c>
      <c r="D9628" s="5">
        <v>43313</v>
      </c>
      <c r="E9628">
        <v>1</v>
      </c>
      <c r="F9628">
        <v>1</v>
      </c>
      <c r="G9628" s="2">
        <v>47.3</v>
      </c>
      <c r="H9628">
        <v>1</v>
      </c>
      <c r="I9628">
        <v>0</v>
      </c>
      <c r="J9628" s="4">
        <v>3</v>
      </c>
      <c r="K9628" s="3">
        <v>0</v>
      </c>
      <c r="L9628" s="1" t="s">
        <v>49</v>
      </c>
    </row>
    <row r="9629" spans="1:12" x14ac:dyDescent="0.3">
      <c r="A9629" s="1" t="s">
        <v>2259</v>
      </c>
      <c r="B9629" s="1" t="s">
        <v>57</v>
      </c>
      <c r="C9629" s="1" t="s">
        <v>58</v>
      </c>
      <c r="D9629" s="5">
        <v>43313</v>
      </c>
      <c r="E9629">
        <v>1</v>
      </c>
      <c r="F9629">
        <v>1</v>
      </c>
      <c r="G9629" s="2">
        <v>72.180000000000007</v>
      </c>
      <c r="H9629">
        <v>1</v>
      </c>
      <c r="I9629">
        <v>0</v>
      </c>
      <c r="J9629" s="4">
        <v>5</v>
      </c>
      <c r="K9629" s="3">
        <v>0</v>
      </c>
      <c r="L9629" s="1" t="s">
        <v>49</v>
      </c>
    </row>
    <row r="9630" spans="1:12" x14ac:dyDescent="0.3">
      <c r="A9630" s="1" t="s">
        <v>2260</v>
      </c>
      <c r="B9630" s="1" t="s">
        <v>108</v>
      </c>
      <c r="C9630" s="1" t="s">
        <v>109</v>
      </c>
      <c r="D9630" s="5">
        <v>42948</v>
      </c>
      <c r="E9630">
        <v>2</v>
      </c>
      <c r="F9630">
        <v>4</v>
      </c>
      <c r="G9630" s="2">
        <v>867.15</v>
      </c>
      <c r="H9630">
        <v>2</v>
      </c>
      <c r="I9630">
        <v>0</v>
      </c>
      <c r="J9630" s="4">
        <v>4.5</v>
      </c>
      <c r="K9630" s="3">
        <v>0</v>
      </c>
      <c r="L9630" s="1" t="s">
        <v>29</v>
      </c>
    </row>
    <row r="9631" spans="1:12" x14ac:dyDescent="0.3">
      <c r="A9631" s="1" t="s">
        <v>2260</v>
      </c>
      <c r="B9631" s="1" t="s">
        <v>108</v>
      </c>
      <c r="C9631" s="1" t="s">
        <v>109</v>
      </c>
      <c r="D9631" s="5">
        <v>43040</v>
      </c>
      <c r="E9631">
        <v>1</v>
      </c>
      <c r="F9631">
        <v>1</v>
      </c>
      <c r="G9631" s="2">
        <v>146.37</v>
      </c>
      <c r="H9631">
        <v>1</v>
      </c>
      <c r="I9631">
        <v>0</v>
      </c>
      <c r="J9631" s="4">
        <v>5</v>
      </c>
      <c r="K9631" s="3">
        <v>0</v>
      </c>
      <c r="L9631" s="1" t="s">
        <v>30</v>
      </c>
    </row>
    <row r="9632" spans="1:12" x14ac:dyDescent="0.3">
      <c r="A9632" s="1" t="s">
        <v>2260</v>
      </c>
      <c r="B9632" s="1" t="s">
        <v>108</v>
      </c>
      <c r="C9632" s="1" t="s">
        <v>109</v>
      </c>
      <c r="D9632" s="5">
        <v>43132</v>
      </c>
      <c r="E9632">
        <v>1</v>
      </c>
      <c r="F9632">
        <v>1</v>
      </c>
      <c r="G9632" s="2">
        <v>87.05</v>
      </c>
      <c r="H9632">
        <v>1</v>
      </c>
      <c r="I9632">
        <v>0</v>
      </c>
      <c r="J9632" s="4">
        <v>4</v>
      </c>
      <c r="K9632" s="3">
        <v>0</v>
      </c>
      <c r="L9632" s="1" t="s">
        <v>33</v>
      </c>
    </row>
    <row r="9633" spans="1:12" x14ac:dyDescent="0.3">
      <c r="A9633" s="1" t="s">
        <v>2261</v>
      </c>
      <c r="B9633" s="1" t="s">
        <v>16</v>
      </c>
      <c r="C9633" s="1" t="s">
        <v>122</v>
      </c>
      <c r="D9633" s="5">
        <v>42767</v>
      </c>
      <c r="E9633">
        <v>2</v>
      </c>
      <c r="F9633">
        <v>3</v>
      </c>
      <c r="G9633" s="2">
        <v>112.78</v>
      </c>
      <c r="H9633">
        <v>2</v>
      </c>
      <c r="I9633">
        <v>0</v>
      </c>
      <c r="J9633" s="4">
        <v>4.5</v>
      </c>
      <c r="K9633" s="3">
        <v>0</v>
      </c>
      <c r="L9633" s="1" t="s">
        <v>23</v>
      </c>
    </row>
    <row r="9634" spans="1:12" x14ac:dyDescent="0.3">
      <c r="A9634" s="1" t="s">
        <v>2261</v>
      </c>
      <c r="B9634" s="1" t="s">
        <v>16</v>
      </c>
      <c r="C9634" s="1" t="s">
        <v>122</v>
      </c>
      <c r="D9634" s="5">
        <v>42795</v>
      </c>
      <c r="E9634">
        <v>3</v>
      </c>
      <c r="F9634">
        <v>5</v>
      </c>
      <c r="G9634" s="2">
        <v>104.3</v>
      </c>
      <c r="H9634">
        <v>3</v>
      </c>
      <c r="I9634">
        <v>0</v>
      </c>
      <c r="J9634" s="4">
        <v>4.67</v>
      </c>
      <c r="K9634" s="3">
        <v>0</v>
      </c>
      <c r="L9634" s="1" t="s">
        <v>24</v>
      </c>
    </row>
    <row r="9635" spans="1:12" x14ac:dyDescent="0.3">
      <c r="A9635" s="1" t="s">
        <v>2261</v>
      </c>
      <c r="B9635" s="1" t="s">
        <v>16</v>
      </c>
      <c r="C9635" s="1" t="s">
        <v>122</v>
      </c>
      <c r="D9635" s="5">
        <v>42826</v>
      </c>
      <c r="E9635">
        <v>3</v>
      </c>
      <c r="F9635">
        <v>3</v>
      </c>
      <c r="G9635" s="2">
        <v>71.23</v>
      </c>
      <c r="H9635">
        <v>3</v>
      </c>
      <c r="I9635">
        <v>0</v>
      </c>
      <c r="J9635" s="4">
        <v>3.33</v>
      </c>
      <c r="K9635" s="3">
        <v>0</v>
      </c>
      <c r="L9635" s="1" t="s">
        <v>25</v>
      </c>
    </row>
    <row r="9636" spans="1:12" x14ac:dyDescent="0.3">
      <c r="A9636" s="1" t="s">
        <v>2261</v>
      </c>
      <c r="B9636" s="1" t="s">
        <v>16</v>
      </c>
      <c r="C9636" s="1" t="s">
        <v>122</v>
      </c>
      <c r="D9636" s="5">
        <v>42856</v>
      </c>
      <c r="E9636">
        <v>2</v>
      </c>
      <c r="F9636">
        <v>3</v>
      </c>
      <c r="G9636" s="2">
        <v>64.349999999999994</v>
      </c>
      <c r="H9636">
        <v>2</v>
      </c>
      <c r="I9636">
        <v>0</v>
      </c>
      <c r="J9636" s="4">
        <v>4.5</v>
      </c>
      <c r="K9636" s="3">
        <v>0</v>
      </c>
      <c r="L9636" s="1" t="s">
        <v>26</v>
      </c>
    </row>
    <row r="9637" spans="1:12" x14ac:dyDescent="0.3">
      <c r="A9637" s="1" t="s">
        <v>2261</v>
      </c>
      <c r="B9637" s="1" t="s">
        <v>16</v>
      </c>
      <c r="C9637" s="1" t="s">
        <v>122</v>
      </c>
      <c r="D9637" s="5">
        <v>42887</v>
      </c>
      <c r="E9637">
        <v>3</v>
      </c>
      <c r="F9637">
        <v>4</v>
      </c>
      <c r="G9637" s="2">
        <v>96.75</v>
      </c>
      <c r="H9637">
        <v>3</v>
      </c>
      <c r="I9637">
        <v>0</v>
      </c>
      <c r="J9637" s="4">
        <v>3.33</v>
      </c>
      <c r="K9637" s="3">
        <v>0</v>
      </c>
      <c r="L9637" s="1" t="s">
        <v>27</v>
      </c>
    </row>
    <row r="9638" spans="1:12" x14ac:dyDescent="0.3">
      <c r="A9638" s="1" t="s">
        <v>2261</v>
      </c>
      <c r="B9638" s="1" t="s">
        <v>16</v>
      </c>
      <c r="C9638" s="1" t="s">
        <v>122</v>
      </c>
      <c r="D9638" s="5">
        <v>42917</v>
      </c>
      <c r="E9638">
        <v>3</v>
      </c>
      <c r="F9638">
        <v>3</v>
      </c>
      <c r="G9638" s="2">
        <v>71.64</v>
      </c>
      <c r="H9638">
        <v>3</v>
      </c>
      <c r="I9638">
        <v>0</v>
      </c>
      <c r="J9638" s="4">
        <v>4.33</v>
      </c>
      <c r="K9638" s="3">
        <v>0</v>
      </c>
      <c r="L9638" s="1" t="s">
        <v>28</v>
      </c>
    </row>
    <row r="9639" spans="1:12" x14ac:dyDescent="0.3">
      <c r="A9639" s="1" t="s">
        <v>2261</v>
      </c>
      <c r="B9639" s="1" t="s">
        <v>16</v>
      </c>
      <c r="C9639" s="1" t="s">
        <v>122</v>
      </c>
      <c r="D9639" s="5">
        <v>42948</v>
      </c>
      <c r="E9639">
        <v>3</v>
      </c>
      <c r="F9639">
        <v>4</v>
      </c>
      <c r="G9639" s="2">
        <v>84.61</v>
      </c>
      <c r="H9639">
        <v>3</v>
      </c>
      <c r="I9639">
        <v>0</v>
      </c>
      <c r="J9639" s="4">
        <v>4.67</v>
      </c>
      <c r="K9639" s="3">
        <v>0</v>
      </c>
      <c r="L9639" s="1" t="s">
        <v>29</v>
      </c>
    </row>
    <row r="9640" spans="1:12" x14ac:dyDescent="0.3">
      <c r="A9640" s="1" t="s">
        <v>2261</v>
      </c>
      <c r="B9640" s="1" t="s">
        <v>16</v>
      </c>
      <c r="C9640" s="1" t="s">
        <v>122</v>
      </c>
      <c r="D9640" s="5">
        <v>42979</v>
      </c>
      <c r="E9640">
        <v>1</v>
      </c>
      <c r="F9640">
        <v>1</v>
      </c>
      <c r="G9640" s="2">
        <v>25</v>
      </c>
      <c r="H9640">
        <v>1</v>
      </c>
      <c r="I9640">
        <v>0</v>
      </c>
      <c r="J9640" s="4">
        <v>3</v>
      </c>
      <c r="K9640" s="3">
        <v>0</v>
      </c>
      <c r="L9640" s="1" t="s">
        <v>18</v>
      </c>
    </row>
    <row r="9641" spans="1:12" x14ac:dyDescent="0.3">
      <c r="A9641" s="1" t="s">
        <v>2261</v>
      </c>
      <c r="B9641" s="1" t="s">
        <v>16</v>
      </c>
      <c r="C9641" s="1" t="s">
        <v>122</v>
      </c>
      <c r="D9641" s="5">
        <v>43009</v>
      </c>
      <c r="E9641">
        <v>2</v>
      </c>
      <c r="F9641">
        <v>2</v>
      </c>
      <c r="G9641" s="2">
        <v>43.17</v>
      </c>
      <c r="H9641">
        <v>2</v>
      </c>
      <c r="I9641">
        <v>0</v>
      </c>
      <c r="J9641" s="4">
        <v>5</v>
      </c>
      <c r="K9641" s="3">
        <v>0</v>
      </c>
      <c r="L9641" s="1" t="s">
        <v>19</v>
      </c>
    </row>
    <row r="9642" spans="1:12" x14ac:dyDescent="0.3">
      <c r="A9642" s="1" t="s">
        <v>2261</v>
      </c>
      <c r="B9642" s="1" t="s">
        <v>16</v>
      </c>
      <c r="C9642" s="1" t="s">
        <v>122</v>
      </c>
      <c r="D9642" s="5">
        <v>43040</v>
      </c>
      <c r="E9642">
        <v>3</v>
      </c>
      <c r="F9642">
        <v>4</v>
      </c>
      <c r="G9642" s="2">
        <v>72.680000000000007</v>
      </c>
      <c r="H9642">
        <v>3</v>
      </c>
      <c r="I9642">
        <v>0</v>
      </c>
      <c r="J9642" s="4">
        <v>5</v>
      </c>
      <c r="K9642" s="3">
        <v>0</v>
      </c>
      <c r="L9642" s="1" t="s">
        <v>30</v>
      </c>
    </row>
    <row r="9643" spans="1:12" x14ac:dyDescent="0.3">
      <c r="A9643" s="1" t="s">
        <v>2262</v>
      </c>
      <c r="B9643" s="1" t="s">
        <v>57</v>
      </c>
      <c r="C9643" s="1" t="s">
        <v>66</v>
      </c>
      <c r="D9643" s="5">
        <v>42887</v>
      </c>
      <c r="E9643">
        <v>2</v>
      </c>
      <c r="F9643">
        <v>2</v>
      </c>
      <c r="G9643" s="2">
        <v>501.14</v>
      </c>
      <c r="H9643">
        <v>2</v>
      </c>
      <c r="I9643">
        <v>0</v>
      </c>
      <c r="J9643" s="4">
        <v>4.5</v>
      </c>
      <c r="K9643" s="3">
        <v>0</v>
      </c>
      <c r="L9643" s="1" t="s">
        <v>27</v>
      </c>
    </row>
    <row r="9644" spans="1:12" x14ac:dyDescent="0.3">
      <c r="A9644" s="1" t="s">
        <v>2262</v>
      </c>
      <c r="B9644" s="1" t="s">
        <v>57</v>
      </c>
      <c r="C9644" s="1" t="s">
        <v>66</v>
      </c>
      <c r="D9644" s="5">
        <v>42948</v>
      </c>
      <c r="E9644">
        <v>1</v>
      </c>
      <c r="F9644">
        <v>1</v>
      </c>
      <c r="G9644" s="2">
        <v>281.82</v>
      </c>
      <c r="H9644">
        <v>1</v>
      </c>
      <c r="I9644">
        <v>0</v>
      </c>
      <c r="J9644" s="4">
        <v>4</v>
      </c>
      <c r="K9644" s="3">
        <v>0</v>
      </c>
      <c r="L9644" s="1" t="s">
        <v>29</v>
      </c>
    </row>
    <row r="9645" spans="1:12" x14ac:dyDescent="0.3">
      <c r="A9645" s="1" t="s">
        <v>2262</v>
      </c>
      <c r="B9645" s="1" t="s">
        <v>57</v>
      </c>
      <c r="C9645" s="1" t="s">
        <v>66</v>
      </c>
      <c r="D9645" s="5">
        <v>42979</v>
      </c>
      <c r="E9645">
        <v>1</v>
      </c>
      <c r="F9645">
        <v>1</v>
      </c>
      <c r="G9645" s="2">
        <v>111.1</v>
      </c>
      <c r="H9645">
        <v>1</v>
      </c>
      <c r="I9645">
        <v>0</v>
      </c>
      <c r="J9645" s="4">
        <v>5</v>
      </c>
      <c r="K9645" s="3">
        <v>0</v>
      </c>
      <c r="L9645" s="1" t="s">
        <v>18</v>
      </c>
    </row>
    <row r="9646" spans="1:12" x14ac:dyDescent="0.3">
      <c r="A9646" s="1" t="s">
        <v>2262</v>
      </c>
      <c r="B9646" s="1" t="s">
        <v>57</v>
      </c>
      <c r="C9646" s="1" t="s">
        <v>66</v>
      </c>
      <c r="D9646" s="5">
        <v>43070</v>
      </c>
      <c r="E9646">
        <v>1</v>
      </c>
      <c r="F9646">
        <v>1</v>
      </c>
      <c r="G9646" s="2">
        <v>270.54000000000002</v>
      </c>
      <c r="H9646">
        <v>1</v>
      </c>
      <c r="I9646">
        <v>0</v>
      </c>
      <c r="J9646" s="4">
        <v>5</v>
      </c>
      <c r="K9646" s="3">
        <v>0</v>
      </c>
      <c r="L9646" s="1" t="s">
        <v>31</v>
      </c>
    </row>
    <row r="9647" spans="1:12" x14ac:dyDescent="0.3">
      <c r="A9647" s="1" t="s">
        <v>2262</v>
      </c>
      <c r="B9647" s="1" t="s">
        <v>57</v>
      </c>
      <c r="C9647" s="1" t="s">
        <v>66</v>
      </c>
      <c r="D9647" s="5">
        <v>43101</v>
      </c>
      <c r="E9647">
        <v>5</v>
      </c>
      <c r="F9647">
        <v>5</v>
      </c>
      <c r="G9647" s="2">
        <v>1133.21</v>
      </c>
      <c r="H9647">
        <v>5</v>
      </c>
      <c r="I9647">
        <v>0</v>
      </c>
      <c r="J9647" s="4">
        <v>5</v>
      </c>
      <c r="K9647" s="3">
        <v>0</v>
      </c>
      <c r="L9647" s="1" t="s">
        <v>32</v>
      </c>
    </row>
    <row r="9648" spans="1:12" x14ac:dyDescent="0.3">
      <c r="A9648" s="1" t="s">
        <v>2262</v>
      </c>
      <c r="B9648" s="1" t="s">
        <v>57</v>
      </c>
      <c r="C9648" s="1" t="s">
        <v>66</v>
      </c>
      <c r="D9648" s="5">
        <v>43132</v>
      </c>
      <c r="E9648">
        <v>3</v>
      </c>
      <c r="F9648">
        <v>3</v>
      </c>
      <c r="G9648" s="2">
        <v>535.86</v>
      </c>
      <c r="H9648">
        <v>3</v>
      </c>
      <c r="I9648">
        <v>0</v>
      </c>
      <c r="J9648" s="4">
        <v>4.33</v>
      </c>
      <c r="K9648" s="3">
        <v>0</v>
      </c>
      <c r="L9648" s="1" t="s">
        <v>33</v>
      </c>
    </row>
    <row r="9649" spans="1:12" x14ac:dyDescent="0.3">
      <c r="A9649" s="1" t="s">
        <v>2262</v>
      </c>
      <c r="B9649" s="1" t="s">
        <v>57</v>
      </c>
      <c r="C9649" s="1" t="s">
        <v>66</v>
      </c>
      <c r="D9649" s="5">
        <v>43160</v>
      </c>
      <c r="E9649">
        <v>1</v>
      </c>
      <c r="F9649">
        <v>2</v>
      </c>
      <c r="G9649" s="2">
        <v>541.08000000000004</v>
      </c>
      <c r="H9649">
        <v>1</v>
      </c>
      <c r="I9649">
        <v>0</v>
      </c>
      <c r="J9649" s="4">
        <v>1</v>
      </c>
      <c r="K9649" s="3">
        <v>0</v>
      </c>
      <c r="L9649" s="1" t="s">
        <v>34</v>
      </c>
    </row>
    <row r="9650" spans="1:12" x14ac:dyDescent="0.3">
      <c r="A9650" s="1" t="s">
        <v>2262</v>
      </c>
      <c r="B9650" s="1" t="s">
        <v>57</v>
      </c>
      <c r="C9650" s="1" t="s">
        <v>66</v>
      </c>
      <c r="D9650" s="5">
        <v>43252</v>
      </c>
      <c r="E9650">
        <v>3</v>
      </c>
      <c r="F9650">
        <v>4</v>
      </c>
      <c r="G9650" s="2">
        <v>815.05</v>
      </c>
      <c r="H9650">
        <v>3</v>
      </c>
      <c r="I9650">
        <v>0</v>
      </c>
      <c r="J9650" s="4">
        <v>5</v>
      </c>
      <c r="K9650" s="3">
        <v>0</v>
      </c>
      <c r="L9650" s="1" t="s">
        <v>36</v>
      </c>
    </row>
    <row r="9651" spans="1:12" x14ac:dyDescent="0.3">
      <c r="A9651" s="1" t="s">
        <v>2262</v>
      </c>
      <c r="B9651" s="1" t="s">
        <v>57</v>
      </c>
      <c r="C9651" s="1" t="s">
        <v>66</v>
      </c>
      <c r="D9651" s="5">
        <v>43282</v>
      </c>
      <c r="E9651">
        <v>5</v>
      </c>
      <c r="F9651">
        <v>8</v>
      </c>
      <c r="G9651" s="2">
        <v>1624.47</v>
      </c>
      <c r="H9651">
        <v>5</v>
      </c>
      <c r="I9651">
        <v>0</v>
      </c>
      <c r="J9651" s="4">
        <v>4.5999999999999996</v>
      </c>
      <c r="K9651" s="3">
        <v>0</v>
      </c>
      <c r="L9651" s="1" t="s">
        <v>37</v>
      </c>
    </row>
    <row r="9652" spans="1:12" x14ac:dyDescent="0.3">
      <c r="A9652" s="1" t="s">
        <v>2263</v>
      </c>
      <c r="B9652" s="1" t="s">
        <v>16</v>
      </c>
      <c r="C9652" s="1" t="s">
        <v>51</v>
      </c>
      <c r="D9652" s="5">
        <v>43070</v>
      </c>
      <c r="E9652">
        <v>1</v>
      </c>
      <c r="F9652">
        <v>1</v>
      </c>
      <c r="G9652" s="2">
        <v>136.5</v>
      </c>
      <c r="H9652">
        <v>1</v>
      </c>
      <c r="I9652">
        <v>0</v>
      </c>
      <c r="J9652" s="4">
        <v>5</v>
      </c>
      <c r="K9652" s="3">
        <v>0</v>
      </c>
      <c r="L9652" s="1" t="s">
        <v>31</v>
      </c>
    </row>
    <row r="9653" spans="1:12" x14ac:dyDescent="0.3">
      <c r="A9653" s="1" t="s">
        <v>2263</v>
      </c>
      <c r="B9653" s="1" t="s">
        <v>16</v>
      </c>
      <c r="C9653" s="1" t="s">
        <v>51</v>
      </c>
      <c r="D9653" s="5">
        <v>43101</v>
      </c>
      <c r="E9653">
        <v>2</v>
      </c>
      <c r="F9653">
        <v>2</v>
      </c>
      <c r="G9653" s="2">
        <v>234.94</v>
      </c>
      <c r="H9653">
        <v>2</v>
      </c>
      <c r="I9653">
        <v>0</v>
      </c>
      <c r="J9653" s="4">
        <v>5</v>
      </c>
      <c r="K9653" s="3">
        <v>0</v>
      </c>
      <c r="L9653" s="1" t="s">
        <v>32</v>
      </c>
    </row>
    <row r="9654" spans="1:12" x14ac:dyDescent="0.3">
      <c r="A9654" s="1" t="s">
        <v>2263</v>
      </c>
      <c r="B9654" s="1" t="s">
        <v>16</v>
      </c>
      <c r="C9654" s="1" t="s">
        <v>51</v>
      </c>
      <c r="D9654" s="5">
        <v>43132</v>
      </c>
      <c r="E9654">
        <v>1</v>
      </c>
      <c r="F9654">
        <v>1</v>
      </c>
      <c r="G9654" s="2">
        <v>17.78</v>
      </c>
      <c r="H9654">
        <v>1</v>
      </c>
      <c r="I9654">
        <v>0</v>
      </c>
      <c r="J9654" s="4">
        <v>5</v>
      </c>
      <c r="K9654" s="3">
        <v>0</v>
      </c>
      <c r="L9654" s="1" t="s">
        <v>33</v>
      </c>
    </row>
    <row r="9655" spans="1:12" x14ac:dyDescent="0.3">
      <c r="A9655" s="1" t="s">
        <v>2264</v>
      </c>
      <c r="B9655" s="1" t="s">
        <v>16</v>
      </c>
      <c r="C9655" s="1" t="s">
        <v>275</v>
      </c>
      <c r="D9655" s="5">
        <v>42767</v>
      </c>
      <c r="E9655">
        <v>1</v>
      </c>
      <c r="F9655">
        <v>1</v>
      </c>
      <c r="G9655" s="2">
        <v>40.86</v>
      </c>
      <c r="H9655">
        <v>1</v>
      </c>
      <c r="I9655">
        <v>0</v>
      </c>
      <c r="J9655" s="4">
        <v>3</v>
      </c>
      <c r="K9655" s="3">
        <v>0</v>
      </c>
      <c r="L9655" s="1" t="s">
        <v>23</v>
      </c>
    </row>
    <row r="9656" spans="1:12" x14ac:dyDescent="0.3">
      <c r="A9656" s="1" t="s">
        <v>2264</v>
      </c>
      <c r="B9656" s="1" t="s">
        <v>16</v>
      </c>
      <c r="C9656" s="1" t="s">
        <v>275</v>
      </c>
      <c r="D9656" s="5">
        <v>42795</v>
      </c>
      <c r="E9656">
        <v>1</v>
      </c>
      <c r="F9656">
        <v>2</v>
      </c>
      <c r="G9656" s="2">
        <v>71.72</v>
      </c>
      <c r="H9656">
        <v>1</v>
      </c>
      <c r="I9656">
        <v>0</v>
      </c>
      <c r="J9656" s="4">
        <v>5</v>
      </c>
      <c r="K9656" s="3">
        <v>0</v>
      </c>
      <c r="L9656" s="1" t="s">
        <v>24</v>
      </c>
    </row>
    <row r="9657" spans="1:12" x14ac:dyDescent="0.3">
      <c r="A9657" s="1" t="s">
        <v>2265</v>
      </c>
      <c r="B9657" s="1" t="s">
        <v>108</v>
      </c>
      <c r="C9657" s="1" t="s">
        <v>142</v>
      </c>
      <c r="D9657" s="5">
        <v>42767</v>
      </c>
      <c r="E9657">
        <v>1</v>
      </c>
      <c r="F9657">
        <v>2</v>
      </c>
      <c r="G9657" s="2">
        <v>257.58</v>
      </c>
      <c r="H9657">
        <v>1</v>
      </c>
      <c r="I9657">
        <v>0</v>
      </c>
      <c r="J9657" s="4">
        <v>5</v>
      </c>
      <c r="K9657" s="3">
        <v>0</v>
      </c>
      <c r="L9657" s="1" t="s">
        <v>23</v>
      </c>
    </row>
    <row r="9658" spans="1:12" x14ac:dyDescent="0.3">
      <c r="A9658" s="1" t="s">
        <v>2265</v>
      </c>
      <c r="B9658" s="1" t="s">
        <v>108</v>
      </c>
      <c r="C9658" s="1" t="s">
        <v>142</v>
      </c>
      <c r="D9658" s="5">
        <v>42826</v>
      </c>
      <c r="E9658">
        <v>3</v>
      </c>
      <c r="F9658">
        <v>3</v>
      </c>
      <c r="G9658" s="2">
        <v>195.76</v>
      </c>
      <c r="H9658">
        <v>2</v>
      </c>
      <c r="I9658">
        <v>0</v>
      </c>
      <c r="J9658" s="4">
        <v>3</v>
      </c>
      <c r="K9658" s="3">
        <v>0</v>
      </c>
      <c r="L9658" s="1" t="s">
        <v>25</v>
      </c>
    </row>
    <row r="9659" spans="1:12" x14ac:dyDescent="0.3">
      <c r="A9659" s="1" t="s">
        <v>2265</v>
      </c>
      <c r="B9659" s="1" t="s">
        <v>108</v>
      </c>
      <c r="C9659" s="1" t="s">
        <v>142</v>
      </c>
      <c r="D9659" s="5">
        <v>43160</v>
      </c>
      <c r="E9659">
        <v>1</v>
      </c>
      <c r="F9659">
        <v>1</v>
      </c>
      <c r="G9659" s="2">
        <v>166.6</v>
      </c>
      <c r="H9659">
        <v>1</v>
      </c>
      <c r="I9659">
        <v>0</v>
      </c>
      <c r="J9659" s="4">
        <v>2</v>
      </c>
      <c r="K9659" s="3">
        <v>0</v>
      </c>
      <c r="L9659" s="1" t="s">
        <v>34</v>
      </c>
    </row>
    <row r="9660" spans="1:12" x14ac:dyDescent="0.3">
      <c r="A9660" s="1" t="s">
        <v>2265</v>
      </c>
      <c r="B9660" s="1" t="s">
        <v>108</v>
      </c>
      <c r="C9660" s="1" t="s">
        <v>142</v>
      </c>
      <c r="D9660" s="5">
        <v>43191</v>
      </c>
      <c r="E9660">
        <v>4</v>
      </c>
      <c r="F9660">
        <v>4</v>
      </c>
      <c r="G9660" s="2">
        <v>498.43</v>
      </c>
      <c r="H9660">
        <v>4</v>
      </c>
      <c r="I9660">
        <v>0</v>
      </c>
      <c r="J9660" s="4">
        <v>4.5</v>
      </c>
      <c r="K9660" s="3">
        <v>0</v>
      </c>
      <c r="L9660" s="1" t="s">
        <v>35</v>
      </c>
    </row>
    <row r="9661" spans="1:12" x14ac:dyDescent="0.3">
      <c r="A9661" s="1" t="s">
        <v>2266</v>
      </c>
      <c r="B9661" s="1" t="s">
        <v>108</v>
      </c>
      <c r="C9661" s="1" t="s">
        <v>768</v>
      </c>
      <c r="D9661" s="5">
        <v>42767</v>
      </c>
      <c r="E9661">
        <v>2</v>
      </c>
      <c r="F9661">
        <v>2</v>
      </c>
      <c r="G9661" s="2">
        <v>440.29</v>
      </c>
      <c r="H9661">
        <v>2</v>
      </c>
      <c r="I9661">
        <v>0</v>
      </c>
      <c r="J9661" s="4">
        <v>4.5</v>
      </c>
      <c r="K9661" s="3">
        <v>0</v>
      </c>
      <c r="L9661" s="1" t="s">
        <v>23</v>
      </c>
    </row>
    <row r="9662" spans="1:12" x14ac:dyDescent="0.3">
      <c r="A9662" s="1" t="s">
        <v>2266</v>
      </c>
      <c r="B9662" s="1" t="s">
        <v>108</v>
      </c>
      <c r="C9662" s="1" t="s">
        <v>768</v>
      </c>
      <c r="D9662" s="5">
        <v>43070</v>
      </c>
      <c r="E9662">
        <v>2</v>
      </c>
      <c r="F9662">
        <v>2</v>
      </c>
      <c r="G9662" s="2">
        <v>509.49</v>
      </c>
      <c r="H9662">
        <v>2</v>
      </c>
      <c r="I9662">
        <v>0</v>
      </c>
      <c r="J9662" s="4">
        <v>4.5</v>
      </c>
      <c r="K9662" s="3">
        <v>0</v>
      </c>
      <c r="L9662" s="1" t="s">
        <v>31</v>
      </c>
    </row>
    <row r="9663" spans="1:12" x14ac:dyDescent="0.3">
      <c r="A9663" s="1" t="s">
        <v>2266</v>
      </c>
      <c r="B9663" s="1" t="s">
        <v>108</v>
      </c>
      <c r="C9663" s="1" t="s">
        <v>768</v>
      </c>
      <c r="D9663" s="5">
        <v>43101</v>
      </c>
      <c r="E9663">
        <v>1</v>
      </c>
      <c r="F9663">
        <v>1</v>
      </c>
      <c r="G9663" s="2">
        <v>220.88</v>
      </c>
      <c r="H9663">
        <v>1</v>
      </c>
      <c r="I9663">
        <v>0</v>
      </c>
      <c r="J9663" s="4">
        <v>4</v>
      </c>
      <c r="K9663" s="3">
        <v>0</v>
      </c>
      <c r="L9663" s="1" t="s">
        <v>32</v>
      </c>
    </row>
    <row r="9664" spans="1:12" x14ac:dyDescent="0.3">
      <c r="A9664" s="1" t="s">
        <v>2266</v>
      </c>
      <c r="B9664" s="1" t="s">
        <v>108</v>
      </c>
      <c r="C9664" s="1" t="s">
        <v>768</v>
      </c>
      <c r="D9664" s="5">
        <v>43132</v>
      </c>
      <c r="E9664">
        <v>2</v>
      </c>
      <c r="F9664">
        <v>2</v>
      </c>
      <c r="G9664" s="2">
        <v>446.52</v>
      </c>
      <c r="H9664">
        <v>2</v>
      </c>
      <c r="I9664">
        <v>2</v>
      </c>
      <c r="J9664" s="4">
        <v>1</v>
      </c>
      <c r="K9664" s="3">
        <v>1</v>
      </c>
      <c r="L9664" s="1" t="s">
        <v>33</v>
      </c>
    </row>
    <row r="9665" spans="1:12" x14ac:dyDescent="0.3">
      <c r="A9665" s="1" t="s">
        <v>2266</v>
      </c>
      <c r="B9665" s="1" t="s">
        <v>108</v>
      </c>
      <c r="C9665" s="1" t="s">
        <v>768</v>
      </c>
      <c r="D9665" s="5">
        <v>43160</v>
      </c>
      <c r="E9665">
        <v>2</v>
      </c>
      <c r="F9665">
        <v>2</v>
      </c>
      <c r="G9665" s="2">
        <v>450.35</v>
      </c>
      <c r="H9665">
        <v>2</v>
      </c>
      <c r="I9665">
        <v>0</v>
      </c>
      <c r="J9665" s="4">
        <v>4.5</v>
      </c>
      <c r="K9665" s="3">
        <v>0</v>
      </c>
      <c r="L9665" s="1" t="s">
        <v>34</v>
      </c>
    </row>
    <row r="9666" spans="1:12" x14ac:dyDescent="0.3">
      <c r="A9666" s="1" t="s">
        <v>2266</v>
      </c>
      <c r="B9666" s="1" t="s">
        <v>108</v>
      </c>
      <c r="C9666" s="1" t="s">
        <v>768</v>
      </c>
      <c r="D9666" s="5">
        <v>43191</v>
      </c>
      <c r="E9666">
        <v>1</v>
      </c>
      <c r="F9666">
        <v>1</v>
      </c>
      <c r="G9666" s="2">
        <v>226.47</v>
      </c>
      <c r="H9666">
        <v>1</v>
      </c>
      <c r="I9666">
        <v>1</v>
      </c>
      <c r="J9666" s="4">
        <v>1</v>
      </c>
      <c r="K9666" s="3">
        <v>1</v>
      </c>
      <c r="L9666" s="1" t="s">
        <v>35</v>
      </c>
    </row>
    <row r="9667" spans="1:12" x14ac:dyDescent="0.3">
      <c r="A9667" s="1" t="s">
        <v>2266</v>
      </c>
      <c r="B9667" s="1" t="s">
        <v>108</v>
      </c>
      <c r="C9667" s="1" t="s">
        <v>768</v>
      </c>
      <c r="D9667" s="5">
        <v>43282</v>
      </c>
      <c r="E9667">
        <v>1</v>
      </c>
      <c r="F9667">
        <v>1</v>
      </c>
      <c r="G9667" s="2">
        <v>251.26</v>
      </c>
      <c r="H9667">
        <v>1</v>
      </c>
      <c r="I9667">
        <v>0</v>
      </c>
      <c r="J9667" s="4">
        <v>5</v>
      </c>
      <c r="K9667" s="3">
        <v>0</v>
      </c>
      <c r="L9667" s="1" t="s">
        <v>37</v>
      </c>
    </row>
    <row r="9668" spans="1:12" x14ac:dyDescent="0.3">
      <c r="A9668" s="1" t="s">
        <v>2267</v>
      </c>
      <c r="B9668" s="1" t="s">
        <v>90</v>
      </c>
      <c r="C9668" s="1" t="s">
        <v>1207</v>
      </c>
      <c r="D9668" s="5">
        <v>43040</v>
      </c>
      <c r="E9668">
        <v>2</v>
      </c>
      <c r="F9668">
        <v>2</v>
      </c>
      <c r="G9668" s="2">
        <v>199.21</v>
      </c>
      <c r="H9668">
        <v>2</v>
      </c>
      <c r="I9668">
        <v>0</v>
      </c>
      <c r="J9668" s="4">
        <v>4.5</v>
      </c>
      <c r="K9668" s="3">
        <v>0</v>
      </c>
      <c r="L9668" s="1" t="s">
        <v>30</v>
      </c>
    </row>
    <row r="9669" spans="1:12" x14ac:dyDescent="0.3">
      <c r="A9669" s="1" t="s">
        <v>2267</v>
      </c>
      <c r="B9669" s="1" t="s">
        <v>90</v>
      </c>
      <c r="C9669" s="1" t="s">
        <v>1207</v>
      </c>
      <c r="D9669" s="5">
        <v>43101</v>
      </c>
      <c r="E9669">
        <v>2</v>
      </c>
      <c r="F9669">
        <v>2</v>
      </c>
      <c r="G9669" s="2">
        <v>180.02</v>
      </c>
      <c r="H9669">
        <v>2</v>
      </c>
      <c r="I9669">
        <v>0</v>
      </c>
      <c r="J9669" s="4">
        <v>2</v>
      </c>
      <c r="K9669" s="3">
        <v>0</v>
      </c>
      <c r="L9669" s="1" t="s">
        <v>32</v>
      </c>
    </row>
    <row r="9670" spans="1:12" x14ac:dyDescent="0.3">
      <c r="A9670" s="1" t="s">
        <v>2267</v>
      </c>
      <c r="B9670" s="1" t="s">
        <v>90</v>
      </c>
      <c r="C9670" s="1" t="s">
        <v>1207</v>
      </c>
      <c r="D9670" s="5">
        <v>43160</v>
      </c>
      <c r="E9670">
        <v>1</v>
      </c>
      <c r="F9670">
        <v>1</v>
      </c>
      <c r="G9670" s="2">
        <v>868.93</v>
      </c>
      <c r="H9670">
        <v>1</v>
      </c>
      <c r="I9670">
        <v>0</v>
      </c>
      <c r="J9670" s="4">
        <v>5</v>
      </c>
      <c r="K9670" s="3">
        <v>0</v>
      </c>
      <c r="L9670" s="1" t="s">
        <v>34</v>
      </c>
    </row>
    <row r="9671" spans="1:12" x14ac:dyDescent="0.3">
      <c r="A9671" s="1" t="s">
        <v>2267</v>
      </c>
      <c r="B9671" s="1" t="s">
        <v>90</v>
      </c>
      <c r="C9671" s="1" t="s">
        <v>1207</v>
      </c>
      <c r="D9671" s="5">
        <v>43191</v>
      </c>
      <c r="E9671">
        <v>1</v>
      </c>
      <c r="F9671">
        <v>1</v>
      </c>
      <c r="G9671" s="2">
        <v>868.93</v>
      </c>
      <c r="H9671">
        <v>1</v>
      </c>
      <c r="I9671">
        <v>0</v>
      </c>
      <c r="J9671" s="4">
        <v>5</v>
      </c>
      <c r="K9671" s="3">
        <v>0</v>
      </c>
      <c r="L9671" s="1" t="s">
        <v>35</v>
      </c>
    </row>
    <row r="9672" spans="1:12" x14ac:dyDescent="0.3">
      <c r="A9672" s="1" t="s">
        <v>2268</v>
      </c>
      <c r="B9672" s="1" t="s">
        <v>16</v>
      </c>
      <c r="C9672" s="1" t="s">
        <v>51</v>
      </c>
      <c r="D9672" s="5">
        <v>42767</v>
      </c>
      <c r="E9672">
        <v>1</v>
      </c>
      <c r="F9672">
        <v>1</v>
      </c>
      <c r="G9672" s="2">
        <v>45.95</v>
      </c>
      <c r="H9672">
        <v>1</v>
      </c>
      <c r="I9672">
        <v>0</v>
      </c>
      <c r="J9672" s="4">
        <v>4</v>
      </c>
      <c r="K9672" s="3">
        <v>0</v>
      </c>
      <c r="L9672" s="1" t="s">
        <v>23</v>
      </c>
    </row>
    <row r="9673" spans="1:12" x14ac:dyDescent="0.3">
      <c r="A9673" s="1" t="s">
        <v>2268</v>
      </c>
      <c r="B9673" s="1" t="s">
        <v>16</v>
      </c>
      <c r="C9673" s="1" t="s">
        <v>51</v>
      </c>
      <c r="D9673" s="5">
        <v>42795</v>
      </c>
      <c r="E9673">
        <v>17</v>
      </c>
      <c r="F9673">
        <v>21</v>
      </c>
      <c r="G9673" s="2">
        <v>1979.75</v>
      </c>
      <c r="H9673">
        <v>17</v>
      </c>
      <c r="I9673">
        <v>0</v>
      </c>
      <c r="J9673" s="4">
        <v>4.41</v>
      </c>
      <c r="K9673" s="3">
        <v>0</v>
      </c>
      <c r="L9673" s="1" t="s">
        <v>24</v>
      </c>
    </row>
    <row r="9674" spans="1:12" x14ac:dyDescent="0.3">
      <c r="A9674" s="1" t="s">
        <v>2268</v>
      </c>
      <c r="B9674" s="1" t="s">
        <v>16</v>
      </c>
      <c r="C9674" s="1" t="s">
        <v>51</v>
      </c>
      <c r="D9674" s="5">
        <v>42826</v>
      </c>
      <c r="E9674">
        <v>8</v>
      </c>
      <c r="F9674">
        <v>9</v>
      </c>
      <c r="G9674" s="2">
        <v>916.47</v>
      </c>
      <c r="H9674">
        <v>7</v>
      </c>
      <c r="I9674">
        <v>0</v>
      </c>
      <c r="J9674" s="4">
        <v>4.25</v>
      </c>
      <c r="K9674" s="3">
        <v>0</v>
      </c>
      <c r="L9674" s="1" t="s">
        <v>25</v>
      </c>
    </row>
    <row r="9675" spans="1:12" x14ac:dyDescent="0.3">
      <c r="A9675" s="1" t="s">
        <v>2268</v>
      </c>
      <c r="B9675" s="1" t="s">
        <v>16</v>
      </c>
      <c r="C9675" s="1" t="s">
        <v>51</v>
      </c>
      <c r="D9675" s="5">
        <v>42856</v>
      </c>
      <c r="E9675">
        <v>10</v>
      </c>
      <c r="F9675">
        <v>12</v>
      </c>
      <c r="G9675" s="2">
        <v>1162.6400000000001</v>
      </c>
      <c r="H9675">
        <v>10</v>
      </c>
      <c r="I9675">
        <v>0</v>
      </c>
      <c r="J9675" s="4">
        <v>4.4000000000000004</v>
      </c>
      <c r="K9675" s="3">
        <v>0</v>
      </c>
      <c r="L9675" s="1" t="s">
        <v>26</v>
      </c>
    </row>
    <row r="9676" spans="1:12" x14ac:dyDescent="0.3">
      <c r="A9676" s="1" t="s">
        <v>2268</v>
      </c>
      <c r="B9676" s="1" t="s">
        <v>16</v>
      </c>
      <c r="C9676" s="1" t="s">
        <v>51</v>
      </c>
      <c r="D9676" s="5">
        <v>42887</v>
      </c>
      <c r="E9676">
        <v>22</v>
      </c>
      <c r="F9676">
        <v>25</v>
      </c>
      <c r="G9676" s="2">
        <v>2578.61</v>
      </c>
      <c r="H9676">
        <v>20</v>
      </c>
      <c r="I9676">
        <v>1</v>
      </c>
      <c r="J9676" s="4">
        <v>4.05</v>
      </c>
      <c r="K9676" s="3">
        <v>0.05</v>
      </c>
      <c r="L9676" s="1" t="s">
        <v>27</v>
      </c>
    </row>
    <row r="9677" spans="1:12" x14ac:dyDescent="0.3">
      <c r="A9677" s="1" t="s">
        <v>2268</v>
      </c>
      <c r="B9677" s="1" t="s">
        <v>16</v>
      </c>
      <c r="C9677" s="1" t="s">
        <v>51</v>
      </c>
      <c r="D9677" s="5">
        <v>42917</v>
      </c>
      <c r="E9677">
        <v>4</v>
      </c>
      <c r="F9677">
        <v>4</v>
      </c>
      <c r="G9677" s="2">
        <v>353.57</v>
      </c>
      <c r="H9677">
        <v>4</v>
      </c>
      <c r="I9677">
        <v>0</v>
      </c>
      <c r="J9677" s="4">
        <v>5</v>
      </c>
      <c r="K9677" s="3">
        <v>0</v>
      </c>
      <c r="L9677" s="1" t="s">
        <v>28</v>
      </c>
    </row>
    <row r="9678" spans="1:12" x14ac:dyDescent="0.3">
      <c r="A9678" s="1" t="s">
        <v>2268</v>
      </c>
      <c r="B9678" s="1" t="s">
        <v>16</v>
      </c>
      <c r="C9678" s="1" t="s">
        <v>51</v>
      </c>
      <c r="D9678" s="5">
        <v>42948</v>
      </c>
      <c r="E9678">
        <v>1</v>
      </c>
      <c r="F9678">
        <v>1</v>
      </c>
      <c r="G9678" s="2">
        <v>131.16999999999999</v>
      </c>
      <c r="H9678">
        <v>1</v>
      </c>
      <c r="I9678">
        <v>0</v>
      </c>
      <c r="J9678" s="4"/>
      <c r="K9678" s="3">
        <v>0</v>
      </c>
      <c r="L9678" s="1" t="s">
        <v>29</v>
      </c>
    </row>
    <row r="9679" spans="1:12" x14ac:dyDescent="0.3">
      <c r="A9679" s="1" t="s">
        <v>2269</v>
      </c>
      <c r="B9679" s="1" t="s">
        <v>90</v>
      </c>
      <c r="C9679" s="1" t="s">
        <v>91</v>
      </c>
      <c r="D9679" s="5">
        <v>42795</v>
      </c>
      <c r="E9679">
        <v>1</v>
      </c>
      <c r="F9679">
        <v>1</v>
      </c>
      <c r="G9679" s="2">
        <v>51.42</v>
      </c>
      <c r="H9679">
        <v>1</v>
      </c>
      <c r="I9679">
        <v>0</v>
      </c>
      <c r="J9679" s="4">
        <v>3</v>
      </c>
      <c r="K9679" s="3">
        <v>0</v>
      </c>
      <c r="L9679" s="1" t="s">
        <v>24</v>
      </c>
    </row>
    <row r="9680" spans="1:12" x14ac:dyDescent="0.3">
      <c r="A9680" s="1" t="s">
        <v>2270</v>
      </c>
      <c r="B9680" s="1" t="s">
        <v>16</v>
      </c>
      <c r="C9680" s="1" t="s">
        <v>51</v>
      </c>
      <c r="D9680" s="5">
        <v>43040</v>
      </c>
      <c r="E9680">
        <v>1</v>
      </c>
      <c r="F9680">
        <v>1</v>
      </c>
      <c r="G9680" s="2">
        <v>38.090000000000003</v>
      </c>
      <c r="H9680">
        <v>1</v>
      </c>
      <c r="I9680">
        <v>1</v>
      </c>
      <c r="J9680" s="4">
        <v>1</v>
      </c>
      <c r="K9680" s="3">
        <v>1</v>
      </c>
      <c r="L9680" s="1" t="s">
        <v>30</v>
      </c>
    </row>
    <row r="9681" spans="1:12" x14ac:dyDescent="0.3">
      <c r="A9681" s="1" t="s">
        <v>2270</v>
      </c>
      <c r="B9681" s="1" t="s">
        <v>16</v>
      </c>
      <c r="C9681" s="1" t="s">
        <v>51</v>
      </c>
      <c r="D9681" s="5">
        <v>43101</v>
      </c>
      <c r="E9681">
        <v>1</v>
      </c>
      <c r="F9681">
        <v>1</v>
      </c>
      <c r="G9681" s="2">
        <v>219.17</v>
      </c>
      <c r="H9681">
        <v>1</v>
      </c>
      <c r="I9681">
        <v>0</v>
      </c>
      <c r="J9681" s="4">
        <v>4</v>
      </c>
      <c r="K9681" s="3">
        <v>0</v>
      </c>
      <c r="L9681" s="1" t="s">
        <v>32</v>
      </c>
    </row>
    <row r="9682" spans="1:12" x14ac:dyDescent="0.3">
      <c r="A9682" s="1" t="s">
        <v>2270</v>
      </c>
      <c r="B9682" s="1" t="s">
        <v>16</v>
      </c>
      <c r="C9682" s="1" t="s">
        <v>51</v>
      </c>
      <c r="D9682" s="5">
        <v>43221</v>
      </c>
      <c r="E9682">
        <v>2</v>
      </c>
      <c r="F9682">
        <v>3</v>
      </c>
      <c r="G9682" s="2">
        <v>195.67</v>
      </c>
      <c r="H9682">
        <v>2</v>
      </c>
      <c r="I9682">
        <v>0</v>
      </c>
      <c r="J9682" s="4">
        <v>4</v>
      </c>
      <c r="K9682" s="3">
        <v>0</v>
      </c>
      <c r="L9682" s="1" t="s">
        <v>46</v>
      </c>
    </row>
    <row r="9683" spans="1:12" x14ac:dyDescent="0.3">
      <c r="A9683" s="1" t="s">
        <v>2270</v>
      </c>
      <c r="B9683" s="1" t="s">
        <v>16</v>
      </c>
      <c r="C9683" s="1" t="s">
        <v>51</v>
      </c>
      <c r="D9683" s="5">
        <v>43252</v>
      </c>
      <c r="E9683">
        <v>4</v>
      </c>
      <c r="F9683">
        <v>5</v>
      </c>
      <c r="G9683" s="2">
        <v>656.09</v>
      </c>
      <c r="H9683">
        <v>4</v>
      </c>
      <c r="I9683">
        <v>0</v>
      </c>
      <c r="J9683" s="4">
        <v>4.75</v>
      </c>
      <c r="K9683" s="3">
        <v>0</v>
      </c>
      <c r="L9683" s="1" t="s">
        <v>36</v>
      </c>
    </row>
    <row r="9684" spans="1:12" x14ac:dyDescent="0.3">
      <c r="A9684" s="1" t="s">
        <v>2270</v>
      </c>
      <c r="B9684" s="1" t="s">
        <v>16</v>
      </c>
      <c r="C9684" s="1" t="s">
        <v>51</v>
      </c>
      <c r="D9684" s="5">
        <v>43282</v>
      </c>
      <c r="E9684">
        <v>4</v>
      </c>
      <c r="F9684">
        <v>4</v>
      </c>
      <c r="G9684" s="2">
        <v>365.51</v>
      </c>
      <c r="H9684">
        <v>4</v>
      </c>
      <c r="I9684">
        <v>0</v>
      </c>
      <c r="J9684" s="4">
        <v>4.75</v>
      </c>
      <c r="K9684" s="3">
        <v>0</v>
      </c>
      <c r="L9684" s="1" t="s">
        <v>37</v>
      </c>
    </row>
    <row r="9685" spans="1:12" x14ac:dyDescent="0.3">
      <c r="A9685" s="1" t="s">
        <v>2270</v>
      </c>
      <c r="B9685" s="1" t="s">
        <v>16</v>
      </c>
      <c r="C9685" s="1" t="s">
        <v>51</v>
      </c>
      <c r="D9685" s="5">
        <v>43313</v>
      </c>
      <c r="E9685">
        <v>3</v>
      </c>
      <c r="F9685">
        <v>3</v>
      </c>
      <c r="G9685" s="2">
        <v>167.67</v>
      </c>
      <c r="H9685">
        <v>3</v>
      </c>
      <c r="I9685">
        <v>2</v>
      </c>
      <c r="J9685" s="4">
        <v>2.67</v>
      </c>
      <c r="K9685" s="3">
        <v>0.66666666666666663</v>
      </c>
      <c r="L9685" s="1" t="s">
        <v>49</v>
      </c>
    </row>
    <row r="9686" spans="1:12" x14ac:dyDescent="0.3">
      <c r="A9686" s="1" t="s">
        <v>2271</v>
      </c>
      <c r="B9686" s="1" t="s">
        <v>108</v>
      </c>
      <c r="C9686" s="1" t="s">
        <v>1439</v>
      </c>
      <c r="D9686" s="5">
        <v>43282</v>
      </c>
      <c r="E9686">
        <v>5</v>
      </c>
      <c r="F9686">
        <v>6</v>
      </c>
      <c r="G9686" s="2">
        <v>1069.08</v>
      </c>
      <c r="H9686">
        <v>5</v>
      </c>
      <c r="I9686">
        <v>0</v>
      </c>
      <c r="J9686" s="4">
        <v>4</v>
      </c>
      <c r="K9686" s="3">
        <v>0</v>
      </c>
      <c r="L9686" s="1" t="s">
        <v>37</v>
      </c>
    </row>
    <row r="9687" spans="1:12" x14ac:dyDescent="0.3">
      <c r="A9687" s="1" t="s">
        <v>2271</v>
      </c>
      <c r="B9687" s="1" t="s">
        <v>108</v>
      </c>
      <c r="C9687" s="1" t="s">
        <v>1439</v>
      </c>
      <c r="D9687" s="5">
        <v>43313</v>
      </c>
      <c r="E9687">
        <v>1</v>
      </c>
      <c r="F9687">
        <v>1</v>
      </c>
      <c r="G9687" s="2">
        <v>147.16</v>
      </c>
      <c r="H9687">
        <v>1</v>
      </c>
      <c r="I9687">
        <v>0</v>
      </c>
      <c r="J9687" s="4">
        <v>3</v>
      </c>
      <c r="K9687" s="3">
        <v>0</v>
      </c>
      <c r="L9687" s="1" t="s">
        <v>49</v>
      </c>
    </row>
    <row r="9688" spans="1:12" x14ac:dyDescent="0.3">
      <c r="A9688" s="1" t="s">
        <v>2272</v>
      </c>
      <c r="B9688" s="1" t="s">
        <v>57</v>
      </c>
      <c r="C9688" s="1" t="s">
        <v>83</v>
      </c>
      <c r="D9688" s="5">
        <v>43252</v>
      </c>
      <c r="E9688">
        <v>2</v>
      </c>
      <c r="F9688">
        <v>2</v>
      </c>
      <c r="G9688" s="2">
        <v>168.23</v>
      </c>
      <c r="H9688">
        <v>2</v>
      </c>
      <c r="I9688">
        <v>0</v>
      </c>
      <c r="J9688" s="4">
        <v>5</v>
      </c>
      <c r="K9688" s="3">
        <v>0</v>
      </c>
      <c r="L9688" s="1" t="s">
        <v>36</v>
      </c>
    </row>
    <row r="9689" spans="1:12" x14ac:dyDescent="0.3">
      <c r="A9689" s="1" t="s">
        <v>2272</v>
      </c>
      <c r="B9689" s="1" t="s">
        <v>57</v>
      </c>
      <c r="C9689" s="1" t="s">
        <v>83</v>
      </c>
      <c r="D9689" s="5">
        <v>43282</v>
      </c>
      <c r="E9689">
        <v>1</v>
      </c>
      <c r="F9689">
        <v>1</v>
      </c>
      <c r="G9689" s="2">
        <v>56.95</v>
      </c>
      <c r="H9689">
        <v>1</v>
      </c>
      <c r="I9689">
        <v>0</v>
      </c>
      <c r="J9689" s="4">
        <v>5</v>
      </c>
      <c r="K9689" s="3">
        <v>0</v>
      </c>
      <c r="L9689" s="1" t="s">
        <v>37</v>
      </c>
    </row>
    <row r="9690" spans="1:12" x14ac:dyDescent="0.3">
      <c r="A9690" s="1" t="s">
        <v>2272</v>
      </c>
      <c r="B9690" s="1" t="s">
        <v>57</v>
      </c>
      <c r="C9690" s="1" t="s">
        <v>83</v>
      </c>
      <c r="D9690" s="5">
        <v>43313</v>
      </c>
      <c r="E9690">
        <v>1</v>
      </c>
      <c r="F9690">
        <v>1</v>
      </c>
      <c r="G9690" s="2">
        <v>47.58</v>
      </c>
      <c r="H9690">
        <v>1</v>
      </c>
      <c r="I9690">
        <v>0</v>
      </c>
      <c r="J9690" s="4">
        <v>5</v>
      </c>
      <c r="K9690" s="3">
        <v>0</v>
      </c>
      <c r="L9690" s="1" t="s">
        <v>49</v>
      </c>
    </row>
    <row r="9691" spans="1:12" x14ac:dyDescent="0.3">
      <c r="A9691" s="1" t="s">
        <v>2273</v>
      </c>
      <c r="B9691" s="1" t="s">
        <v>16</v>
      </c>
      <c r="C9691" s="1" t="s">
        <v>51</v>
      </c>
      <c r="D9691" s="5">
        <v>42948</v>
      </c>
      <c r="E9691">
        <v>1</v>
      </c>
      <c r="F9691">
        <v>1</v>
      </c>
      <c r="G9691" s="2">
        <v>90.74</v>
      </c>
      <c r="H9691">
        <v>1</v>
      </c>
      <c r="I9691">
        <v>1</v>
      </c>
      <c r="J9691" s="4">
        <v>1</v>
      </c>
      <c r="K9691" s="3">
        <v>1</v>
      </c>
      <c r="L9691" s="1" t="s">
        <v>29</v>
      </c>
    </row>
    <row r="9692" spans="1:12" x14ac:dyDescent="0.3">
      <c r="A9692" s="1" t="s">
        <v>2273</v>
      </c>
      <c r="B9692" s="1" t="s">
        <v>16</v>
      </c>
      <c r="C9692" s="1" t="s">
        <v>51</v>
      </c>
      <c r="D9692" s="5">
        <v>42979</v>
      </c>
      <c r="E9692">
        <v>1</v>
      </c>
      <c r="F9692">
        <v>1</v>
      </c>
      <c r="G9692" s="2">
        <v>70.5</v>
      </c>
      <c r="H9692">
        <v>1</v>
      </c>
      <c r="I9692">
        <v>0</v>
      </c>
      <c r="J9692" s="4">
        <v>5</v>
      </c>
      <c r="K9692" s="3">
        <v>0</v>
      </c>
      <c r="L9692" s="1" t="s">
        <v>18</v>
      </c>
    </row>
    <row r="9693" spans="1:12" x14ac:dyDescent="0.3">
      <c r="A9693" s="1" t="s">
        <v>2274</v>
      </c>
      <c r="B9693" s="1" t="s">
        <v>16</v>
      </c>
      <c r="C9693" s="1" t="s">
        <v>61</v>
      </c>
      <c r="D9693" s="5">
        <v>42979</v>
      </c>
      <c r="E9693">
        <v>1</v>
      </c>
      <c r="F9693">
        <v>1</v>
      </c>
      <c r="G9693" s="2">
        <v>46.78</v>
      </c>
      <c r="H9693">
        <v>1</v>
      </c>
      <c r="I9693">
        <v>0</v>
      </c>
      <c r="J9693" s="4">
        <v>3</v>
      </c>
      <c r="K9693" s="3">
        <v>0</v>
      </c>
      <c r="L9693" s="1" t="s">
        <v>18</v>
      </c>
    </row>
    <row r="9694" spans="1:12" x14ac:dyDescent="0.3">
      <c r="A9694" s="1" t="s">
        <v>2274</v>
      </c>
      <c r="B9694" s="1" t="s">
        <v>16</v>
      </c>
      <c r="C9694" s="1" t="s">
        <v>61</v>
      </c>
      <c r="D9694" s="5">
        <v>43009</v>
      </c>
      <c r="E9694">
        <v>1</v>
      </c>
      <c r="F9694">
        <v>2</v>
      </c>
      <c r="G9694" s="2">
        <v>75.459999999999994</v>
      </c>
      <c r="H9694">
        <v>1</v>
      </c>
      <c r="I9694">
        <v>0</v>
      </c>
      <c r="J9694" s="4">
        <v>5</v>
      </c>
      <c r="K9694" s="3">
        <v>0</v>
      </c>
      <c r="L9694" s="1" t="s">
        <v>19</v>
      </c>
    </row>
    <row r="9695" spans="1:12" x14ac:dyDescent="0.3">
      <c r="A9695" s="1" t="s">
        <v>2274</v>
      </c>
      <c r="B9695" s="1" t="s">
        <v>16</v>
      </c>
      <c r="C9695" s="1" t="s">
        <v>61</v>
      </c>
      <c r="D9695" s="5">
        <v>43040</v>
      </c>
      <c r="E9695">
        <v>2</v>
      </c>
      <c r="F9695">
        <v>6</v>
      </c>
      <c r="G9695" s="2">
        <v>146</v>
      </c>
      <c r="H9695">
        <v>2</v>
      </c>
      <c r="I9695">
        <v>0</v>
      </c>
      <c r="J9695" s="4">
        <v>1</v>
      </c>
      <c r="K9695" s="3">
        <v>0</v>
      </c>
      <c r="L9695" s="1" t="s">
        <v>30</v>
      </c>
    </row>
    <row r="9696" spans="1:12" x14ac:dyDescent="0.3">
      <c r="A9696" s="1" t="s">
        <v>2274</v>
      </c>
      <c r="B9696" s="1" t="s">
        <v>16</v>
      </c>
      <c r="C9696" s="1" t="s">
        <v>61</v>
      </c>
      <c r="D9696" s="5">
        <v>43101</v>
      </c>
      <c r="E9696">
        <v>1</v>
      </c>
      <c r="F9696">
        <v>1</v>
      </c>
      <c r="G9696" s="2">
        <v>39.6</v>
      </c>
      <c r="H9696">
        <v>1</v>
      </c>
      <c r="I9696">
        <v>0</v>
      </c>
      <c r="J9696" s="4">
        <v>4</v>
      </c>
      <c r="K9696" s="3">
        <v>0</v>
      </c>
      <c r="L9696" s="1" t="s">
        <v>32</v>
      </c>
    </row>
    <row r="9697" spans="1:12" x14ac:dyDescent="0.3">
      <c r="A9697" s="1" t="s">
        <v>2274</v>
      </c>
      <c r="B9697" s="1" t="s">
        <v>16</v>
      </c>
      <c r="C9697" s="1" t="s">
        <v>61</v>
      </c>
      <c r="D9697" s="5">
        <v>43132</v>
      </c>
      <c r="E9697">
        <v>2</v>
      </c>
      <c r="F9697">
        <v>2</v>
      </c>
      <c r="G9697" s="2">
        <v>97.78</v>
      </c>
      <c r="H9697">
        <v>2</v>
      </c>
      <c r="I9697">
        <v>0</v>
      </c>
      <c r="J9697" s="4">
        <v>4</v>
      </c>
      <c r="K9697" s="3">
        <v>0</v>
      </c>
      <c r="L9697" s="1" t="s">
        <v>33</v>
      </c>
    </row>
    <row r="9698" spans="1:12" x14ac:dyDescent="0.3">
      <c r="A9698" s="1" t="s">
        <v>2274</v>
      </c>
      <c r="B9698" s="1" t="s">
        <v>16</v>
      </c>
      <c r="C9698" s="1" t="s">
        <v>61</v>
      </c>
      <c r="D9698" s="5">
        <v>43191</v>
      </c>
      <c r="E9698">
        <v>1</v>
      </c>
      <c r="F9698">
        <v>1</v>
      </c>
      <c r="G9698" s="2">
        <v>82.03</v>
      </c>
      <c r="H9698">
        <v>1</v>
      </c>
      <c r="I9698">
        <v>0</v>
      </c>
      <c r="J9698" s="4">
        <v>5</v>
      </c>
      <c r="K9698" s="3">
        <v>0</v>
      </c>
      <c r="L9698" s="1" t="s">
        <v>35</v>
      </c>
    </row>
    <row r="9699" spans="1:12" x14ac:dyDescent="0.3">
      <c r="A9699" s="1" t="s">
        <v>2275</v>
      </c>
      <c r="B9699" s="1" t="s">
        <v>16</v>
      </c>
      <c r="C9699" s="1" t="s">
        <v>51</v>
      </c>
      <c r="D9699" s="5">
        <v>42767</v>
      </c>
      <c r="E9699">
        <v>8</v>
      </c>
      <c r="F9699">
        <v>8</v>
      </c>
      <c r="G9699" s="2">
        <v>269.76</v>
      </c>
      <c r="H9699">
        <v>8</v>
      </c>
      <c r="I9699">
        <v>0</v>
      </c>
      <c r="J9699" s="4">
        <v>4.13</v>
      </c>
      <c r="K9699" s="3">
        <v>0</v>
      </c>
      <c r="L9699" s="1" t="s">
        <v>23</v>
      </c>
    </row>
    <row r="9700" spans="1:12" x14ac:dyDescent="0.3">
      <c r="A9700" s="1" t="s">
        <v>2275</v>
      </c>
      <c r="B9700" s="1" t="s">
        <v>16</v>
      </c>
      <c r="C9700" s="1" t="s">
        <v>51</v>
      </c>
      <c r="D9700" s="5">
        <v>42795</v>
      </c>
      <c r="E9700">
        <v>24</v>
      </c>
      <c r="F9700">
        <v>27</v>
      </c>
      <c r="G9700" s="2">
        <v>1343.01</v>
      </c>
      <c r="H9700">
        <v>23</v>
      </c>
      <c r="I9700">
        <v>0</v>
      </c>
      <c r="J9700" s="4">
        <v>3.79</v>
      </c>
      <c r="K9700" s="3">
        <v>0</v>
      </c>
      <c r="L9700" s="1" t="s">
        <v>24</v>
      </c>
    </row>
    <row r="9701" spans="1:12" x14ac:dyDescent="0.3">
      <c r="A9701" s="1" t="s">
        <v>2275</v>
      </c>
      <c r="B9701" s="1" t="s">
        <v>16</v>
      </c>
      <c r="C9701" s="1" t="s">
        <v>51</v>
      </c>
      <c r="D9701" s="5">
        <v>42826</v>
      </c>
      <c r="E9701">
        <v>32</v>
      </c>
      <c r="F9701">
        <v>33</v>
      </c>
      <c r="G9701" s="2">
        <v>1166.8</v>
      </c>
      <c r="H9701">
        <v>31</v>
      </c>
      <c r="I9701">
        <v>3</v>
      </c>
      <c r="J9701" s="4">
        <v>4.13</v>
      </c>
      <c r="K9701" s="3">
        <v>9.6774193548387094E-2</v>
      </c>
      <c r="L9701" s="1" t="s">
        <v>25</v>
      </c>
    </row>
    <row r="9702" spans="1:12" x14ac:dyDescent="0.3">
      <c r="A9702" s="1" t="s">
        <v>2275</v>
      </c>
      <c r="B9702" s="1" t="s">
        <v>16</v>
      </c>
      <c r="C9702" s="1" t="s">
        <v>51</v>
      </c>
      <c r="D9702" s="5">
        <v>42856</v>
      </c>
      <c r="E9702">
        <v>49</v>
      </c>
      <c r="F9702">
        <v>50</v>
      </c>
      <c r="G9702" s="2">
        <v>1435.77</v>
      </c>
      <c r="H9702">
        <v>48</v>
      </c>
      <c r="I9702">
        <v>0</v>
      </c>
      <c r="J9702" s="4">
        <v>4.17</v>
      </c>
      <c r="K9702" s="3">
        <v>0</v>
      </c>
      <c r="L9702" s="1" t="s">
        <v>26</v>
      </c>
    </row>
    <row r="9703" spans="1:12" x14ac:dyDescent="0.3">
      <c r="A9703" s="1" t="s">
        <v>2275</v>
      </c>
      <c r="B9703" s="1" t="s">
        <v>16</v>
      </c>
      <c r="C9703" s="1" t="s">
        <v>51</v>
      </c>
      <c r="D9703" s="5">
        <v>42887</v>
      </c>
      <c r="E9703">
        <v>36</v>
      </c>
      <c r="F9703">
        <v>37</v>
      </c>
      <c r="G9703" s="2">
        <v>1052.81</v>
      </c>
      <c r="H9703">
        <v>36</v>
      </c>
      <c r="I9703">
        <v>0</v>
      </c>
      <c r="J9703" s="4">
        <v>4.42</v>
      </c>
      <c r="K9703" s="3">
        <v>0</v>
      </c>
      <c r="L9703" s="1" t="s">
        <v>27</v>
      </c>
    </row>
    <row r="9704" spans="1:12" x14ac:dyDescent="0.3">
      <c r="A9704" s="1" t="s">
        <v>2275</v>
      </c>
      <c r="B9704" s="1" t="s">
        <v>16</v>
      </c>
      <c r="C9704" s="1" t="s">
        <v>51</v>
      </c>
      <c r="D9704" s="5">
        <v>42917</v>
      </c>
      <c r="E9704">
        <v>14</v>
      </c>
      <c r="F9704">
        <v>15</v>
      </c>
      <c r="G9704" s="2">
        <v>429.36</v>
      </c>
      <c r="H9704">
        <v>13</v>
      </c>
      <c r="I9704">
        <v>0</v>
      </c>
      <c r="J9704" s="4">
        <v>4</v>
      </c>
      <c r="K9704" s="3">
        <v>0</v>
      </c>
      <c r="L9704" s="1" t="s">
        <v>28</v>
      </c>
    </row>
    <row r="9705" spans="1:12" x14ac:dyDescent="0.3">
      <c r="A9705" s="1" t="s">
        <v>2275</v>
      </c>
      <c r="B9705" s="1" t="s">
        <v>16</v>
      </c>
      <c r="C9705" s="1" t="s">
        <v>51</v>
      </c>
      <c r="D9705" s="5">
        <v>42948</v>
      </c>
      <c r="E9705">
        <v>4</v>
      </c>
      <c r="F9705">
        <v>4</v>
      </c>
      <c r="G9705" s="2">
        <v>115.32</v>
      </c>
      <c r="H9705">
        <v>4</v>
      </c>
      <c r="I9705">
        <v>0</v>
      </c>
      <c r="J9705" s="4">
        <v>4</v>
      </c>
      <c r="K9705" s="3">
        <v>0</v>
      </c>
      <c r="L9705" s="1" t="s">
        <v>29</v>
      </c>
    </row>
    <row r="9706" spans="1:12" x14ac:dyDescent="0.3">
      <c r="A9706" s="1" t="s">
        <v>2275</v>
      </c>
      <c r="B9706" s="1" t="s">
        <v>16</v>
      </c>
      <c r="C9706" s="1" t="s">
        <v>51</v>
      </c>
      <c r="D9706" s="5">
        <v>42979</v>
      </c>
      <c r="E9706">
        <v>2</v>
      </c>
      <c r="F9706">
        <v>2</v>
      </c>
      <c r="G9706" s="2">
        <v>55.88</v>
      </c>
      <c r="H9706">
        <v>2</v>
      </c>
      <c r="I9706">
        <v>0</v>
      </c>
      <c r="J9706" s="4">
        <v>4.5</v>
      </c>
      <c r="K9706" s="3">
        <v>0</v>
      </c>
      <c r="L9706" s="1" t="s">
        <v>18</v>
      </c>
    </row>
    <row r="9707" spans="1:12" x14ac:dyDescent="0.3">
      <c r="A9707" s="1" t="s">
        <v>2275</v>
      </c>
      <c r="B9707" s="1" t="s">
        <v>16</v>
      </c>
      <c r="C9707" s="1" t="s">
        <v>51</v>
      </c>
      <c r="D9707" s="5">
        <v>43009</v>
      </c>
      <c r="E9707">
        <v>5</v>
      </c>
      <c r="F9707">
        <v>6</v>
      </c>
      <c r="G9707" s="2">
        <v>212.62</v>
      </c>
      <c r="H9707">
        <v>5</v>
      </c>
      <c r="I9707">
        <v>0</v>
      </c>
      <c r="J9707" s="4">
        <v>4</v>
      </c>
      <c r="K9707" s="3">
        <v>0</v>
      </c>
      <c r="L9707" s="1" t="s">
        <v>19</v>
      </c>
    </row>
    <row r="9708" spans="1:12" x14ac:dyDescent="0.3">
      <c r="A9708" s="1" t="s">
        <v>2275</v>
      </c>
      <c r="B9708" s="1" t="s">
        <v>16</v>
      </c>
      <c r="C9708" s="1" t="s">
        <v>51</v>
      </c>
      <c r="D9708" s="5">
        <v>43101</v>
      </c>
      <c r="E9708">
        <v>43</v>
      </c>
      <c r="F9708">
        <v>44</v>
      </c>
      <c r="G9708" s="2">
        <v>1286.24</v>
      </c>
      <c r="H9708">
        <v>43</v>
      </c>
      <c r="I9708">
        <v>0</v>
      </c>
      <c r="J9708" s="4">
        <v>4.07</v>
      </c>
      <c r="K9708" s="3">
        <v>0</v>
      </c>
      <c r="L9708" s="1" t="s">
        <v>32</v>
      </c>
    </row>
    <row r="9709" spans="1:12" x14ac:dyDescent="0.3">
      <c r="A9709" s="1" t="s">
        <v>2275</v>
      </c>
      <c r="B9709" s="1" t="s">
        <v>16</v>
      </c>
      <c r="C9709" s="1" t="s">
        <v>51</v>
      </c>
      <c r="D9709" s="5">
        <v>43132</v>
      </c>
      <c r="E9709">
        <v>25</v>
      </c>
      <c r="F9709">
        <v>27</v>
      </c>
      <c r="G9709" s="2">
        <v>798.11</v>
      </c>
      <c r="H9709">
        <v>25</v>
      </c>
      <c r="I9709">
        <v>7</v>
      </c>
      <c r="J9709" s="4">
        <v>3.26</v>
      </c>
      <c r="K9709" s="3">
        <v>0.28000000000000003</v>
      </c>
      <c r="L9709" s="1" t="s">
        <v>33</v>
      </c>
    </row>
    <row r="9710" spans="1:12" x14ac:dyDescent="0.3">
      <c r="A9710" s="1" t="s">
        <v>2275</v>
      </c>
      <c r="B9710" s="1" t="s">
        <v>16</v>
      </c>
      <c r="C9710" s="1" t="s">
        <v>51</v>
      </c>
      <c r="D9710" s="5">
        <v>43160</v>
      </c>
      <c r="E9710">
        <v>21</v>
      </c>
      <c r="F9710">
        <v>28</v>
      </c>
      <c r="G9710" s="2">
        <v>847.44</v>
      </c>
      <c r="H9710">
        <v>21</v>
      </c>
      <c r="I9710">
        <v>4</v>
      </c>
      <c r="J9710" s="4">
        <v>3.67</v>
      </c>
      <c r="K9710" s="3">
        <v>0.19047619047619047</v>
      </c>
      <c r="L9710" s="1" t="s">
        <v>34</v>
      </c>
    </row>
    <row r="9711" spans="1:12" x14ac:dyDescent="0.3">
      <c r="A9711" s="1" t="s">
        <v>2275</v>
      </c>
      <c r="B9711" s="1" t="s">
        <v>16</v>
      </c>
      <c r="C9711" s="1" t="s">
        <v>51</v>
      </c>
      <c r="D9711" s="5">
        <v>43191</v>
      </c>
      <c r="E9711">
        <v>11</v>
      </c>
      <c r="F9711">
        <v>13</v>
      </c>
      <c r="G9711" s="2">
        <v>440.44</v>
      </c>
      <c r="H9711">
        <v>11</v>
      </c>
      <c r="I9711">
        <v>0</v>
      </c>
      <c r="J9711" s="4">
        <v>3.18</v>
      </c>
      <c r="K9711" s="3">
        <v>0</v>
      </c>
      <c r="L9711" s="1" t="s">
        <v>35</v>
      </c>
    </row>
    <row r="9712" spans="1:12" x14ac:dyDescent="0.3">
      <c r="A9712" s="1" t="s">
        <v>2275</v>
      </c>
      <c r="B9712" s="1" t="s">
        <v>16</v>
      </c>
      <c r="C9712" s="1" t="s">
        <v>51</v>
      </c>
      <c r="D9712" s="5">
        <v>43221</v>
      </c>
      <c r="E9712">
        <v>20</v>
      </c>
      <c r="F9712">
        <v>21</v>
      </c>
      <c r="G9712" s="2">
        <v>608.51</v>
      </c>
      <c r="H9712">
        <v>20</v>
      </c>
      <c r="I9712">
        <v>2</v>
      </c>
      <c r="J9712" s="4">
        <v>3.95</v>
      </c>
      <c r="K9712" s="3">
        <v>0.1</v>
      </c>
      <c r="L9712" s="1" t="s">
        <v>46</v>
      </c>
    </row>
    <row r="9713" spans="1:12" x14ac:dyDescent="0.3">
      <c r="A9713" s="1" t="s">
        <v>2275</v>
      </c>
      <c r="B9713" s="1" t="s">
        <v>16</v>
      </c>
      <c r="C9713" s="1" t="s">
        <v>51</v>
      </c>
      <c r="D9713" s="5">
        <v>43252</v>
      </c>
      <c r="E9713">
        <v>11</v>
      </c>
      <c r="F9713">
        <v>11</v>
      </c>
      <c r="G9713" s="2">
        <v>330.22</v>
      </c>
      <c r="H9713">
        <v>10</v>
      </c>
      <c r="I9713">
        <v>0</v>
      </c>
      <c r="J9713" s="4">
        <v>4.09</v>
      </c>
      <c r="K9713" s="3">
        <v>0</v>
      </c>
      <c r="L9713" s="1" t="s">
        <v>36</v>
      </c>
    </row>
    <row r="9714" spans="1:12" x14ac:dyDescent="0.3">
      <c r="A9714" s="1" t="s">
        <v>2275</v>
      </c>
      <c r="B9714" s="1" t="s">
        <v>16</v>
      </c>
      <c r="C9714" s="1" t="s">
        <v>51</v>
      </c>
      <c r="D9714" s="5">
        <v>43282</v>
      </c>
      <c r="E9714">
        <v>12</v>
      </c>
      <c r="F9714">
        <v>13</v>
      </c>
      <c r="G9714" s="2">
        <v>382.37</v>
      </c>
      <c r="H9714">
        <v>10</v>
      </c>
      <c r="I9714">
        <v>0</v>
      </c>
      <c r="J9714" s="4">
        <v>3.75</v>
      </c>
      <c r="K9714" s="3">
        <v>0</v>
      </c>
      <c r="L9714" s="1" t="s">
        <v>37</v>
      </c>
    </row>
    <row r="9715" spans="1:12" x14ac:dyDescent="0.3">
      <c r="A9715" s="1" t="s">
        <v>2275</v>
      </c>
      <c r="B9715" s="1" t="s">
        <v>16</v>
      </c>
      <c r="C9715" s="1" t="s">
        <v>51</v>
      </c>
      <c r="D9715" s="5">
        <v>43313</v>
      </c>
      <c r="E9715">
        <v>24</v>
      </c>
      <c r="F9715">
        <v>26</v>
      </c>
      <c r="G9715" s="2">
        <v>718.01</v>
      </c>
      <c r="H9715">
        <v>24</v>
      </c>
      <c r="I9715">
        <v>0</v>
      </c>
      <c r="J9715" s="4">
        <v>4.25</v>
      </c>
      <c r="K9715" s="3">
        <v>0</v>
      </c>
      <c r="L9715" s="1" t="s">
        <v>49</v>
      </c>
    </row>
    <row r="9716" spans="1:12" x14ac:dyDescent="0.3">
      <c r="A9716" s="1" t="s">
        <v>2276</v>
      </c>
      <c r="B9716" s="1" t="s">
        <v>57</v>
      </c>
      <c r="C9716" s="1" t="s">
        <v>83</v>
      </c>
      <c r="D9716" s="5">
        <v>43282</v>
      </c>
      <c r="E9716">
        <v>1</v>
      </c>
      <c r="F9716">
        <v>1</v>
      </c>
      <c r="G9716" s="2">
        <v>60.4</v>
      </c>
      <c r="H9716">
        <v>1</v>
      </c>
      <c r="I9716">
        <v>0</v>
      </c>
      <c r="J9716" s="4">
        <v>3</v>
      </c>
      <c r="K9716" s="3">
        <v>0</v>
      </c>
      <c r="L9716" s="1" t="s">
        <v>37</v>
      </c>
    </row>
    <row r="9717" spans="1:12" x14ac:dyDescent="0.3">
      <c r="A9717" s="1" t="s">
        <v>2277</v>
      </c>
      <c r="B9717" s="1" t="s">
        <v>57</v>
      </c>
      <c r="C9717" s="1" t="s">
        <v>66</v>
      </c>
      <c r="D9717" s="5">
        <v>42736</v>
      </c>
      <c r="E9717">
        <v>1</v>
      </c>
      <c r="F9717">
        <v>1</v>
      </c>
      <c r="G9717" s="2">
        <v>87.37</v>
      </c>
      <c r="H9717">
        <v>1</v>
      </c>
      <c r="I9717">
        <v>0</v>
      </c>
      <c r="J9717" s="4">
        <v>5</v>
      </c>
      <c r="K9717" s="3">
        <v>0</v>
      </c>
      <c r="L9717" s="1" t="s">
        <v>45</v>
      </c>
    </row>
    <row r="9718" spans="1:12" x14ac:dyDescent="0.3">
      <c r="A9718" s="1" t="s">
        <v>2277</v>
      </c>
      <c r="B9718" s="1" t="s">
        <v>57</v>
      </c>
      <c r="C9718" s="1" t="s">
        <v>66</v>
      </c>
      <c r="D9718" s="5">
        <v>42767</v>
      </c>
      <c r="E9718">
        <v>1</v>
      </c>
      <c r="F9718">
        <v>2</v>
      </c>
      <c r="G9718" s="2">
        <v>351.48</v>
      </c>
      <c r="H9718">
        <v>0</v>
      </c>
      <c r="I9718">
        <v>0</v>
      </c>
      <c r="J9718" s="4">
        <v>1</v>
      </c>
      <c r="K9718" s="3"/>
      <c r="L9718" s="1" t="s">
        <v>23</v>
      </c>
    </row>
    <row r="9719" spans="1:12" x14ac:dyDescent="0.3">
      <c r="A9719" s="1" t="s">
        <v>2278</v>
      </c>
      <c r="B9719" s="1" t="s">
        <v>57</v>
      </c>
      <c r="C9719" s="1" t="s">
        <v>66</v>
      </c>
      <c r="D9719" s="5">
        <v>42767</v>
      </c>
      <c r="E9719">
        <v>1</v>
      </c>
      <c r="F9719">
        <v>1</v>
      </c>
      <c r="G9719" s="2">
        <v>152.47</v>
      </c>
      <c r="H9719">
        <v>1</v>
      </c>
      <c r="I9719">
        <v>0</v>
      </c>
      <c r="J9719" s="4">
        <v>5</v>
      </c>
      <c r="K9719" s="3">
        <v>0</v>
      </c>
      <c r="L9719" s="1" t="s">
        <v>23</v>
      </c>
    </row>
    <row r="9720" spans="1:12" x14ac:dyDescent="0.3">
      <c r="A9720" s="1" t="s">
        <v>2279</v>
      </c>
      <c r="B9720" s="1" t="s">
        <v>53</v>
      </c>
      <c r="C9720" s="1" t="s">
        <v>416</v>
      </c>
      <c r="D9720" s="5">
        <v>43313</v>
      </c>
      <c r="E9720">
        <v>4</v>
      </c>
      <c r="F9720">
        <v>4</v>
      </c>
      <c r="G9720" s="2">
        <v>488.25</v>
      </c>
      <c r="H9720">
        <v>4</v>
      </c>
      <c r="I9720">
        <v>0</v>
      </c>
      <c r="J9720" s="4">
        <v>4.25</v>
      </c>
      <c r="K9720" s="3">
        <v>0</v>
      </c>
      <c r="L9720" s="1" t="s">
        <v>49</v>
      </c>
    </row>
    <row r="9721" spans="1:12" x14ac:dyDescent="0.3">
      <c r="A9721" s="1" t="s">
        <v>2280</v>
      </c>
      <c r="B9721" s="1" t="s">
        <v>16</v>
      </c>
      <c r="C9721" s="1" t="s">
        <v>412</v>
      </c>
      <c r="D9721" s="5">
        <v>42644</v>
      </c>
      <c r="E9721">
        <v>3</v>
      </c>
      <c r="F9721">
        <v>4</v>
      </c>
      <c r="G9721" s="2">
        <v>225.62</v>
      </c>
      <c r="H9721">
        <v>3</v>
      </c>
      <c r="I9721">
        <v>0</v>
      </c>
      <c r="J9721" s="4">
        <v>4.67</v>
      </c>
      <c r="K9721" s="3">
        <v>0</v>
      </c>
      <c r="L9721" s="1" t="s">
        <v>64</v>
      </c>
    </row>
    <row r="9722" spans="1:12" x14ac:dyDescent="0.3">
      <c r="A9722" s="1" t="s">
        <v>2281</v>
      </c>
      <c r="B9722" s="1" t="s">
        <v>16</v>
      </c>
      <c r="C9722" s="1" t="s">
        <v>2282</v>
      </c>
      <c r="D9722" s="5">
        <v>42736</v>
      </c>
      <c r="E9722">
        <v>1</v>
      </c>
      <c r="F9722">
        <v>2</v>
      </c>
      <c r="G9722" s="2">
        <v>63.92</v>
      </c>
      <c r="H9722">
        <v>1</v>
      </c>
      <c r="I9722">
        <v>0</v>
      </c>
      <c r="J9722" s="4">
        <v>5</v>
      </c>
      <c r="K9722" s="3">
        <v>0</v>
      </c>
      <c r="L9722" s="1" t="s">
        <v>45</v>
      </c>
    </row>
    <row r="9723" spans="1:12" x14ac:dyDescent="0.3">
      <c r="A9723" s="1" t="s">
        <v>2281</v>
      </c>
      <c r="B9723" s="1" t="s">
        <v>16</v>
      </c>
      <c r="C9723" s="1" t="s">
        <v>2282</v>
      </c>
      <c r="D9723" s="5">
        <v>42795</v>
      </c>
      <c r="E9723">
        <v>2</v>
      </c>
      <c r="F9723">
        <v>2</v>
      </c>
      <c r="G9723" s="2">
        <v>90.26</v>
      </c>
      <c r="H9723">
        <v>2</v>
      </c>
      <c r="I9723">
        <v>0</v>
      </c>
      <c r="J9723" s="4">
        <v>4</v>
      </c>
      <c r="K9723" s="3">
        <v>0</v>
      </c>
      <c r="L9723" s="1" t="s">
        <v>24</v>
      </c>
    </row>
    <row r="9724" spans="1:12" x14ac:dyDescent="0.3">
      <c r="A9724" s="1" t="s">
        <v>2281</v>
      </c>
      <c r="B9724" s="1" t="s">
        <v>16</v>
      </c>
      <c r="C9724" s="1" t="s">
        <v>2282</v>
      </c>
      <c r="D9724" s="5">
        <v>42826</v>
      </c>
      <c r="E9724">
        <v>2</v>
      </c>
      <c r="F9724">
        <v>2</v>
      </c>
      <c r="G9724" s="2">
        <v>222.11</v>
      </c>
      <c r="H9724">
        <v>2</v>
      </c>
      <c r="I9724">
        <v>0</v>
      </c>
      <c r="J9724" s="4">
        <v>4.5</v>
      </c>
      <c r="K9724" s="3">
        <v>0</v>
      </c>
      <c r="L9724" s="1" t="s">
        <v>25</v>
      </c>
    </row>
    <row r="9725" spans="1:12" x14ac:dyDescent="0.3">
      <c r="A9725" s="1" t="s">
        <v>2281</v>
      </c>
      <c r="B9725" s="1" t="s">
        <v>16</v>
      </c>
      <c r="C9725" s="1" t="s">
        <v>2282</v>
      </c>
      <c r="D9725" s="5">
        <v>42887</v>
      </c>
      <c r="E9725">
        <v>1</v>
      </c>
      <c r="F9725">
        <v>1</v>
      </c>
      <c r="G9725" s="2">
        <v>98.06</v>
      </c>
      <c r="H9725">
        <v>1</v>
      </c>
      <c r="I9725">
        <v>0</v>
      </c>
      <c r="J9725" s="4">
        <v>3</v>
      </c>
      <c r="K9725" s="3">
        <v>0</v>
      </c>
      <c r="L9725" s="1" t="s">
        <v>27</v>
      </c>
    </row>
    <row r="9726" spans="1:12" x14ac:dyDescent="0.3">
      <c r="A9726" s="1" t="s">
        <v>2281</v>
      </c>
      <c r="B9726" s="1" t="s">
        <v>16</v>
      </c>
      <c r="C9726" s="1" t="s">
        <v>2282</v>
      </c>
      <c r="D9726" s="5">
        <v>42948</v>
      </c>
      <c r="E9726">
        <v>1</v>
      </c>
      <c r="F9726">
        <v>1</v>
      </c>
      <c r="G9726" s="2">
        <v>187.43</v>
      </c>
      <c r="H9726">
        <v>1</v>
      </c>
      <c r="I9726">
        <v>0</v>
      </c>
      <c r="J9726" s="4">
        <v>5</v>
      </c>
      <c r="K9726" s="3">
        <v>0</v>
      </c>
      <c r="L9726" s="1" t="s">
        <v>29</v>
      </c>
    </row>
    <row r="9727" spans="1:12" x14ac:dyDescent="0.3">
      <c r="A9727" s="1" t="s">
        <v>2281</v>
      </c>
      <c r="B9727" s="1" t="s">
        <v>16</v>
      </c>
      <c r="C9727" s="1" t="s">
        <v>2282</v>
      </c>
      <c r="D9727" s="5">
        <v>43040</v>
      </c>
      <c r="E9727">
        <v>1</v>
      </c>
      <c r="F9727">
        <v>1</v>
      </c>
      <c r="G9727" s="2">
        <v>35.72</v>
      </c>
      <c r="H9727">
        <v>1</v>
      </c>
      <c r="I9727">
        <v>0</v>
      </c>
      <c r="J9727" s="4">
        <v>5</v>
      </c>
      <c r="K9727" s="3">
        <v>0</v>
      </c>
      <c r="L9727" s="1" t="s">
        <v>30</v>
      </c>
    </row>
    <row r="9728" spans="1:12" x14ac:dyDescent="0.3">
      <c r="A9728" s="1" t="s">
        <v>2281</v>
      </c>
      <c r="B9728" s="1" t="s">
        <v>16</v>
      </c>
      <c r="C9728" s="1" t="s">
        <v>2282</v>
      </c>
      <c r="D9728" s="5">
        <v>43070</v>
      </c>
      <c r="E9728">
        <v>1</v>
      </c>
      <c r="F9728">
        <v>1</v>
      </c>
      <c r="G9728" s="2">
        <v>209.39</v>
      </c>
      <c r="H9728">
        <v>1</v>
      </c>
      <c r="I9728">
        <v>0</v>
      </c>
      <c r="J9728" s="4">
        <v>3</v>
      </c>
      <c r="K9728" s="3">
        <v>0</v>
      </c>
      <c r="L9728" s="1" t="s">
        <v>31</v>
      </c>
    </row>
    <row r="9729" spans="1:12" x14ac:dyDescent="0.3">
      <c r="A9729" s="1" t="s">
        <v>2281</v>
      </c>
      <c r="B9729" s="1" t="s">
        <v>16</v>
      </c>
      <c r="C9729" s="1" t="s">
        <v>2282</v>
      </c>
      <c r="D9729" s="5">
        <v>43101</v>
      </c>
      <c r="E9729">
        <v>3</v>
      </c>
      <c r="F9729">
        <v>3</v>
      </c>
      <c r="G9729" s="2">
        <v>574.92999999999995</v>
      </c>
      <c r="H9729">
        <v>3</v>
      </c>
      <c r="I9729">
        <v>0</v>
      </c>
      <c r="J9729" s="4">
        <v>3</v>
      </c>
      <c r="K9729" s="3">
        <v>0</v>
      </c>
      <c r="L9729" s="1" t="s">
        <v>32</v>
      </c>
    </row>
    <row r="9730" spans="1:12" x14ac:dyDescent="0.3">
      <c r="A9730" s="1" t="s">
        <v>2281</v>
      </c>
      <c r="B9730" s="1" t="s">
        <v>16</v>
      </c>
      <c r="C9730" s="1" t="s">
        <v>2282</v>
      </c>
      <c r="D9730" s="5">
        <v>43132</v>
      </c>
      <c r="E9730">
        <v>1</v>
      </c>
      <c r="F9730">
        <v>1</v>
      </c>
      <c r="G9730" s="2">
        <v>35.72</v>
      </c>
      <c r="H9730">
        <v>1</v>
      </c>
      <c r="I9730">
        <v>0</v>
      </c>
      <c r="J9730" s="4">
        <v>4</v>
      </c>
      <c r="K9730" s="3">
        <v>0</v>
      </c>
      <c r="L9730" s="1" t="s">
        <v>33</v>
      </c>
    </row>
    <row r="9731" spans="1:12" x14ac:dyDescent="0.3">
      <c r="A9731" s="1" t="s">
        <v>2281</v>
      </c>
      <c r="B9731" s="1" t="s">
        <v>16</v>
      </c>
      <c r="C9731" s="1" t="s">
        <v>2282</v>
      </c>
      <c r="D9731" s="5">
        <v>43160</v>
      </c>
      <c r="E9731">
        <v>1</v>
      </c>
      <c r="F9731">
        <v>1</v>
      </c>
      <c r="G9731" s="2">
        <v>53.32</v>
      </c>
      <c r="H9731">
        <v>0</v>
      </c>
      <c r="I9731">
        <v>0</v>
      </c>
      <c r="J9731" s="4">
        <v>3</v>
      </c>
      <c r="K9731" s="3"/>
      <c r="L9731" s="1" t="s">
        <v>34</v>
      </c>
    </row>
    <row r="9732" spans="1:12" x14ac:dyDescent="0.3">
      <c r="A9732" s="1" t="s">
        <v>2281</v>
      </c>
      <c r="B9732" s="1" t="s">
        <v>16</v>
      </c>
      <c r="C9732" s="1" t="s">
        <v>2282</v>
      </c>
      <c r="D9732" s="5">
        <v>43191</v>
      </c>
      <c r="E9732">
        <v>1</v>
      </c>
      <c r="F9732">
        <v>1</v>
      </c>
      <c r="G9732" s="2">
        <v>143.38</v>
      </c>
      <c r="H9732">
        <v>1</v>
      </c>
      <c r="I9732">
        <v>0</v>
      </c>
      <c r="J9732" s="4">
        <v>4</v>
      </c>
      <c r="K9732" s="3">
        <v>0</v>
      </c>
      <c r="L9732" s="1" t="s">
        <v>35</v>
      </c>
    </row>
    <row r="9733" spans="1:12" x14ac:dyDescent="0.3">
      <c r="A9733" s="1" t="s">
        <v>2281</v>
      </c>
      <c r="B9733" s="1" t="s">
        <v>16</v>
      </c>
      <c r="C9733" s="1" t="s">
        <v>2282</v>
      </c>
      <c r="D9733" s="5">
        <v>43221</v>
      </c>
      <c r="E9733">
        <v>1</v>
      </c>
      <c r="F9733">
        <v>1</v>
      </c>
      <c r="G9733" s="2">
        <v>76.44</v>
      </c>
      <c r="H9733">
        <v>1</v>
      </c>
      <c r="I9733">
        <v>0</v>
      </c>
      <c r="J9733" s="4">
        <v>5</v>
      </c>
      <c r="K9733" s="3">
        <v>0</v>
      </c>
      <c r="L9733" s="1" t="s">
        <v>46</v>
      </c>
    </row>
    <row r="9734" spans="1:12" x14ac:dyDescent="0.3">
      <c r="A9734" s="1" t="s">
        <v>2281</v>
      </c>
      <c r="B9734" s="1" t="s">
        <v>16</v>
      </c>
      <c r="C9734" s="1" t="s">
        <v>2282</v>
      </c>
      <c r="D9734" s="5">
        <v>43252</v>
      </c>
      <c r="E9734">
        <v>3</v>
      </c>
      <c r="F9734">
        <v>3</v>
      </c>
      <c r="G9734" s="2">
        <v>540.12</v>
      </c>
      <c r="H9734">
        <v>3</v>
      </c>
      <c r="I9734">
        <v>0</v>
      </c>
      <c r="J9734" s="4">
        <v>4.5</v>
      </c>
      <c r="K9734" s="3">
        <v>0</v>
      </c>
      <c r="L9734" s="1" t="s">
        <v>36</v>
      </c>
    </row>
    <row r="9735" spans="1:12" x14ac:dyDescent="0.3">
      <c r="A9735" s="1" t="s">
        <v>2281</v>
      </c>
      <c r="B9735" s="1" t="s">
        <v>16</v>
      </c>
      <c r="C9735" s="1" t="s">
        <v>2282</v>
      </c>
      <c r="D9735" s="5">
        <v>43313</v>
      </c>
      <c r="E9735">
        <v>1</v>
      </c>
      <c r="F9735">
        <v>1</v>
      </c>
      <c r="G9735" s="2">
        <v>89.31</v>
      </c>
      <c r="H9735">
        <v>1</v>
      </c>
      <c r="I9735">
        <v>0</v>
      </c>
      <c r="J9735" s="4">
        <v>5</v>
      </c>
      <c r="K9735" s="3">
        <v>0</v>
      </c>
      <c r="L9735" s="1" t="s">
        <v>49</v>
      </c>
    </row>
    <row r="9736" spans="1:12" x14ac:dyDescent="0.3">
      <c r="A9736" s="1" t="s">
        <v>2283</v>
      </c>
      <c r="B9736" s="1" t="s">
        <v>16</v>
      </c>
      <c r="C9736" s="1" t="s">
        <v>51</v>
      </c>
      <c r="D9736" s="5">
        <v>42917</v>
      </c>
      <c r="E9736">
        <v>1</v>
      </c>
      <c r="F9736">
        <v>1</v>
      </c>
      <c r="G9736" s="2">
        <v>129.56</v>
      </c>
      <c r="H9736">
        <v>1</v>
      </c>
      <c r="I9736">
        <v>0</v>
      </c>
      <c r="J9736" s="4">
        <v>5</v>
      </c>
      <c r="K9736" s="3">
        <v>0</v>
      </c>
      <c r="L9736" s="1" t="s">
        <v>28</v>
      </c>
    </row>
    <row r="9737" spans="1:12" x14ac:dyDescent="0.3">
      <c r="A9737" s="1" t="s">
        <v>2284</v>
      </c>
      <c r="B9737" s="1" t="s">
        <v>53</v>
      </c>
      <c r="C9737" s="1" t="s">
        <v>54</v>
      </c>
      <c r="D9737" s="5">
        <v>43040</v>
      </c>
      <c r="E9737">
        <v>6</v>
      </c>
      <c r="F9737">
        <v>6</v>
      </c>
      <c r="G9737" s="2">
        <v>1005.7</v>
      </c>
      <c r="H9737">
        <v>6</v>
      </c>
      <c r="I9737">
        <v>1</v>
      </c>
      <c r="J9737" s="4">
        <v>4</v>
      </c>
      <c r="K9737" s="3">
        <v>0.16666666666666666</v>
      </c>
      <c r="L9737" s="1" t="s">
        <v>30</v>
      </c>
    </row>
    <row r="9738" spans="1:12" x14ac:dyDescent="0.3">
      <c r="A9738" s="1" t="s">
        <v>2284</v>
      </c>
      <c r="B9738" s="1" t="s">
        <v>53</v>
      </c>
      <c r="C9738" s="1" t="s">
        <v>54</v>
      </c>
      <c r="D9738" s="5">
        <v>43070</v>
      </c>
      <c r="E9738">
        <v>2</v>
      </c>
      <c r="F9738">
        <v>2</v>
      </c>
      <c r="G9738" s="2">
        <v>473.45</v>
      </c>
      <c r="H9738">
        <v>2</v>
      </c>
      <c r="I9738">
        <v>0</v>
      </c>
      <c r="J9738" s="4">
        <v>2.5</v>
      </c>
      <c r="K9738" s="3">
        <v>0</v>
      </c>
      <c r="L9738" s="1" t="s">
        <v>31</v>
      </c>
    </row>
    <row r="9739" spans="1:12" x14ac:dyDescent="0.3">
      <c r="A9739" s="1" t="s">
        <v>2284</v>
      </c>
      <c r="B9739" s="1" t="s">
        <v>53</v>
      </c>
      <c r="C9739" s="1" t="s">
        <v>54</v>
      </c>
      <c r="D9739" s="5">
        <v>43101</v>
      </c>
      <c r="E9739">
        <v>1</v>
      </c>
      <c r="F9739">
        <v>2</v>
      </c>
      <c r="G9739" s="2">
        <v>508.62</v>
      </c>
      <c r="H9739">
        <v>1</v>
      </c>
      <c r="I9739">
        <v>0</v>
      </c>
      <c r="J9739" s="4">
        <v>5</v>
      </c>
      <c r="K9739" s="3">
        <v>0</v>
      </c>
      <c r="L9739" s="1" t="s">
        <v>32</v>
      </c>
    </row>
    <row r="9740" spans="1:12" x14ac:dyDescent="0.3">
      <c r="A9740" s="1" t="s">
        <v>2284</v>
      </c>
      <c r="B9740" s="1" t="s">
        <v>53</v>
      </c>
      <c r="C9740" s="1" t="s">
        <v>54</v>
      </c>
      <c r="D9740" s="5">
        <v>43132</v>
      </c>
      <c r="E9740">
        <v>5</v>
      </c>
      <c r="F9740">
        <v>5</v>
      </c>
      <c r="G9740" s="2">
        <v>1087.42</v>
      </c>
      <c r="H9740">
        <v>5</v>
      </c>
      <c r="I9740">
        <v>0</v>
      </c>
      <c r="J9740" s="4">
        <v>4</v>
      </c>
      <c r="K9740" s="3">
        <v>0</v>
      </c>
      <c r="L9740" s="1" t="s">
        <v>33</v>
      </c>
    </row>
    <row r="9741" spans="1:12" x14ac:dyDescent="0.3">
      <c r="A9741" s="1" t="s">
        <v>2284</v>
      </c>
      <c r="B9741" s="1" t="s">
        <v>53</v>
      </c>
      <c r="C9741" s="1" t="s">
        <v>54</v>
      </c>
      <c r="D9741" s="5">
        <v>43160</v>
      </c>
      <c r="E9741">
        <v>3</v>
      </c>
      <c r="F9741">
        <v>3</v>
      </c>
      <c r="G9741" s="2">
        <v>611.53</v>
      </c>
      <c r="H9741">
        <v>2</v>
      </c>
      <c r="I9741">
        <v>0</v>
      </c>
      <c r="J9741" s="4">
        <v>3.67</v>
      </c>
      <c r="K9741" s="3">
        <v>0</v>
      </c>
      <c r="L9741" s="1" t="s">
        <v>34</v>
      </c>
    </row>
    <row r="9742" spans="1:12" x14ac:dyDescent="0.3">
      <c r="A9742" s="1" t="s">
        <v>2284</v>
      </c>
      <c r="B9742" s="1" t="s">
        <v>53</v>
      </c>
      <c r="C9742" s="1" t="s">
        <v>54</v>
      </c>
      <c r="D9742" s="5">
        <v>43191</v>
      </c>
      <c r="E9742">
        <v>4</v>
      </c>
      <c r="F9742">
        <v>4</v>
      </c>
      <c r="G9742" s="2">
        <v>1248.9100000000001</v>
      </c>
      <c r="H9742">
        <v>3</v>
      </c>
      <c r="I9742">
        <v>1</v>
      </c>
      <c r="J9742" s="4">
        <v>3.33</v>
      </c>
      <c r="K9742" s="3">
        <v>0.33333333333333331</v>
      </c>
      <c r="L9742" s="1" t="s">
        <v>35</v>
      </c>
    </row>
    <row r="9743" spans="1:12" x14ac:dyDescent="0.3">
      <c r="A9743" s="1" t="s">
        <v>2284</v>
      </c>
      <c r="B9743" s="1" t="s">
        <v>53</v>
      </c>
      <c r="C9743" s="1" t="s">
        <v>54</v>
      </c>
      <c r="D9743" s="5">
        <v>43221</v>
      </c>
      <c r="E9743">
        <v>9</v>
      </c>
      <c r="F9743">
        <v>9</v>
      </c>
      <c r="G9743" s="2">
        <v>1756.62</v>
      </c>
      <c r="H9743">
        <v>9</v>
      </c>
      <c r="I9743">
        <v>1</v>
      </c>
      <c r="J9743" s="4">
        <v>4.4400000000000004</v>
      </c>
      <c r="K9743" s="3">
        <v>0.1111111111111111</v>
      </c>
      <c r="L9743" s="1" t="s">
        <v>46</v>
      </c>
    </row>
    <row r="9744" spans="1:12" x14ac:dyDescent="0.3">
      <c r="A9744" s="1" t="s">
        <v>2284</v>
      </c>
      <c r="B9744" s="1" t="s">
        <v>53</v>
      </c>
      <c r="C9744" s="1" t="s">
        <v>54</v>
      </c>
      <c r="D9744" s="5">
        <v>43252</v>
      </c>
      <c r="E9744">
        <v>2</v>
      </c>
      <c r="F9744">
        <v>2</v>
      </c>
      <c r="G9744" s="2">
        <v>1011.16</v>
      </c>
      <c r="H9744">
        <v>2</v>
      </c>
      <c r="I9744">
        <v>0</v>
      </c>
      <c r="J9744" s="4">
        <v>4</v>
      </c>
      <c r="K9744" s="3">
        <v>0</v>
      </c>
      <c r="L9744" s="1" t="s">
        <v>36</v>
      </c>
    </row>
    <row r="9745" spans="1:12" x14ac:dyDescent="0.3">
      <c r="A9745" s="1" t="s">
        <v>2284</v>
      </c>
      <c r="B9745" s="1" t="s">
        <v>53</v>
      </c>
      <c r="C9745" s="1" t="s">
        <v>54</v>
      </c>
      <c r="D9745" s="5">
        <v>43282</v>
      </c>
      <c r="E9745">
        <v>3</v>
      </c>
      <c r="F9745">
        <v>3</v>
      </c>
      <c r="G9745" s="2">
        <v>1502.88</v>
      </c>
      <c r="H9745">
        <v>3</v>
      </c>
      <c r="I9745">
        <v>0</v>
      </c>
      <c r="J9745" s="4">
        <v>4</v>
      </c>
      <c r="K9745" s="3">
        <v>0</v>
      </c>
      <c r="L9745" s="1" t="s">
        <v>37</v>
      </c>
    </row>
    <row r="9746" spans="1:12" x14ac:dyDescent="0.3">
      <c r="A9746" s="1" t="s">
        <v>2285</v>
      </c>
      <c r="B9746" s="1" t="s">
        <v>129</v>
      </c>
      <c r="C9746" s="1" t="s">
        <v>2112</v>
      </c>
      <c r="D9746" s="5">
        <v>42767</v>
      </c>
      <c r="E9746">
        <v>1</v>
      </c>
      <c r="F9746">
        <v>1</v>
      </c>
      <c r="G9746" s="2">
        <v>131.35</v>
      </c>
      <c r="H9746">
        <v>1</v>
      </c>
      <c r="I9746">
        <v>1</v>
      </c>
      <c r="J9746" s="4">
        <v>1</v>
      </c>
      <c r="K9746" s="3">
        <v>1</v>
      </c>
      <c r="L9746" s="1" t="s">
        <v>23</v>
      </c>
    </row>
    <row r="9747" spans="1:12" x14ac:dyDescent="0.3">
      <c r="A9747" s="1" t="s">
        <v>2285</v>
      </c>
      <c r="B9747" s="1" t="s">
        <v>129</v>
      </c>
      <c r="C9747" s="1" t="s">
        <v>2112</v>
      </c>
      <c r="D9747" s="5">
        <v>42795</v>
      </c>
      <c r="E9747">
        <v>8</v>
      </c>
      <c r="F9747">
        <v>13</v>
      </c>
      <c r="G9747" s="2">
        <v>747.26</v>
      </c>
      <c r="H9747">
        <v>8</v>
      </c>
      <c r="I9747">
        <v>0</v>
      </c>
      <c r="J9747" s="4">
        <v>4.88</v>
      </c>
      <c r="K9747" s="3">
        <v>0</v>
      </c>
      <c r="L9747" s="1" t="s">
        <v>24</v>
      </c>
    </row>
    <row r="9748" spans="1:12" x14ac:dyDescent="0.3">
      <c r="A9748" s="1" t="s">
        <v>2285</v>
      </c>
      <c r="B9748" s="1" t="s">
        <v>129</v>
      </c>
      <c r="C9748" s="1" t="s">
        <v>2112</v>
      </c>
      <c r="D9748" s="5">
        <v>42826</v>
      </c>
      <c r="E9748">
        <v>12</v>
      </c>
      <c r="F9748">
        <v>13</v>
      </c>
      <c r="G9748" s="2">
        <v>1058.8900000000001</v>
      </c>
      <c r="H9748">
        <v>12</v>
      </c>
      <c r="I9748">
        <v>0</v>
      </c>
      <c r="J9748" s="4">
        <v>4.67</v>
      </c>
      <c r="K9748" s="3">
        <v>0</v>
      </c>
      <c r="L9748" s="1" t="s">
        <v>25</v>
      </c>
    </row>
    <row r="9749" spans="1:12" x14ac:dyDescent="0.3">
      <c r="A9749" s="1" t="s">
        <v>2285</v>
      </c>
      <c r="B9749" s="1" t="s">
        <v>129</v>
      </c>
      <c r="C9749" s="1" t="s">
        <v>2112</v>
      </c>
      <c r="D9749" s="5">
        <v>42856</v>
      </c>
      <c r="E9749">
        <v>8</v>
      </c>
      <c r="F9749">
        <v>8</v>
      </c>
      <c r="G9749" s="2">
        <v>889.34</v>
      </c>
      <c r="H9749">
        <v>8</v>
      </c>
      <c r="I9749">
        <v>0</v>
      </c>
      <c r="J9749" s="4">
        <v>3.5</v>
      </c>
      <c r="K9749" s="3">
        <v>0</v>
      </c>
      <c r="L9749" s="1" t="s">
        <v>26</v>
      </c>
    </row>
    <row r="9750" spans="1:12" x14ac:dyDescent="0.3">
      <c r="A9750" s="1" t="s">
        <v>2285</v>
      </c>
      <c r="B9750" s="1" t="s">
        <v>129</v>
      </c>
      <c r="C9750" s="1" t="s">
        <v>2112</v>
      </c>
      <c r="D9750" s="5">
        <v>42887</v>
      </c>
      <c r="E9750">
        <v>4</v>
      </c>
      <c r="F9750">
        <v>4</v>
      </c>
      <c r="G9750" s="2">
        <v>2572.8200000000002</v>
      </c>
      <c r="H9750">
        <v>4</v>
      </c>
      <c r="I9750">
        <v>0</v>
      </c>
      <c r="J9750" s="4">
        <v>3.5</v>
      </c>
      <c r="K9750" s="3">
        <v>0</v>
      </c>
      <c r="L9750" s="1" t="s">
        <v>27</v>
      </c>
    </row>
    <row r="9751" spans="1:12" x14ac:dyDescent="0.3">
      <c r="A9751" s="1" t="s">
        <v>2285</v>
      </c>
      <c r="B9751" s="1" t="s">
        <v>129</v>
      </c>
      <c r="C9751" s="1" t="s">
        <v>2112</v>
      </c>
      <c r="D9751" s="5">
        <v>42917</v>
      </c>
      <c r="E9751">
        <v>5</v>
      </c>
      <c r="F9751">
        <v>6</v>
      </c>
      <c r="G9751" s="2">
        <v>4102.01</v>
      </c>
      <c r="H9751">
        <v>5</v>
      </c>
      <c r="I9751">
        <v>0</v>
      </c>
      <c r="J9751" s="4">
        <v>4.5999999999999996</v>
      </c>
      <c r="K9751" s="3">
        <v>0</v>
      </c>
      <c r="L9751" s="1" t="s">
        <v>28</v>
      </c>
    </row>
    <row r="9752" spans="1:12" x14ac:dyDescent="0.3">
      <c r="A9752" s="1" t="s">
        <v>2285</v>
      </c>
      <c r="B9752" s="1" t="s">
        <v>129</v>
      </c>
      <c r="C9752" s="1" t="s">
        <v>2112</v>
      </c>
      <c r="D9752" s="5">
        <v>42948</v>
      </c>
      <c r="E9752">
        <v>7</v>
      </c>
      <c r="F9752">
        <v>7</v>
      </c>
      <c r="G9752" s="2">
        <v>3544.78</v>
      </c>
      <c r="H9752">
        <v>7</v>
      </c>
      <c r="I9752">
        <v>0</v>
      </c>
      <c r="J9752" s="4">
        <v>5</v>
      </c>
      <c r="K9752" s="3">
        <v>0</v>
      </c>
      <c r="L9752" s="1" t="s">
        <v>29</v>
      </c>
    </row>
    <row r="9753" spans="1:12" x14ac:dyDescent="0.3">
      <c r="A9753" s="1" t="s">
        <v>2285</v>
      </c>
      <c r="B9753" s="1" t="s">
        <v>129</v>
      </c>
      <c r="C9753" s="1" t="s">
        <v>2112</v>
      </c>
      <c r="D9753" s="5">
        <v>42979</v>
      </c>
      <c r="E9753">
        <v>9</v>
      </c>
      <c r="F9753">
        <v>9</v>
      </c>
      <c r="G9753" s="2">
        <v>2768.52</v>
      </c>
      <c r="H9753">
        <v>9</v>
      </c>
      <c r="I9753">
        <v>1</v>
      </c>
      <c r="J9753" s="4">
        <v>4.63</v>
      </c>
      <c r="K9753" s="3">
        <v>0.1111111111111111</v>
      </c>
      <c r="L9753" s="1" t="s">
        <v>18</v>
      </c>
    </row>
    <row r="9754" spans="1:12" x14ac:dyDescent="0.3">
      <c r="A9754" s="1" t="s">
        <v>2285</v>
      </c>
      <c r="B9754" s="1" t="s">
        <v>129</v>
      </c>
      <c r="C9754" s="1" t="s">
        <v>2112</v>
      </c>
      <c r="D9754" s="5">
        <v>43009</v>
      </c>
      <c r="E9754">
        <v>3</v>
      </c>
      <c r="F9754">
        <v>4</v>
      </c>
      <c r="G9754" s="2">
        <v>1961.53</v>
      </c>
      <c r="H9754">
        <v>3</v>
      </c>
      <c r="I9754">
        <v>0</v>
      </c>
      <c r="J9754" s="4">
        <v>5</v>
      </c>
      <c r="K9754" s="3">
        <v>0</v>
      </c>
      <c r="L9754" s="1" t="s">
        <v>19</v>
      </c>
    </row>
    <row r="9755" spans="1:12" x14ac:dyDescent="0.3">
      <c r="A9755" s="1" t="s">
        <v>2285</v>
      </c>
      <c r="B9755" s="1" t="s">
        <v>129</v>
      </c>
      <c r="C9755" s="1" t="s">
        <v>2112</v>
      </c>
      <c r="D9755" s="5">
        <v>43040</v>
      </c>
      <c r="E9755">
        <v>2</v>
      </c>
      <c r="F9755">
        <v>2</v>
      </c>
      <c r="G9755" s="2">
        <v>154.28</v>
      </c>
      <c r="H9755">
        <v>2</v>
      </c>
      <c r="I9755">
        <v>0</v>
      </c>
      <c r="J9755" s="4">
        <v>5</v>
      </c>
      <c r="K9755" s="3">
        <v>0</v>
      </c>
      <c r="L9755" s="1" t="s">
        <v>30</v>
      </c>
    </row>
    <row r="9756" spans="1:12" x14ac:dyDescent="0.3">
      <c r="A9756" s="1" t="s">
        <v>2285</v>
      </c>
      <c r="B9756" s="1" t="s">
        <v>129</v>
      </c>
      <c r="C9756" s="1" t="s">
        <v>2112</v>
      </c>
      <c r="D9756" s="5">
        <v>43070</v>
      </c>
      <c r="E9756">
        <v>2</v>
      </c>
      <c r="F9756">
        <v>2</v>
      </c>
      <c r="G9756" s="2">
        <v>128.05000000000001</v>
      </c>
      <c r="H9756">
        <v>2</v>
      </c>
      <c r="I9756">
        <v>1</v>
      </c>
      <c r="J9756" s="4">
        <v>1.5</v>
      </c>
      <c r="K9756" s="3">
        <v>0.5</v>
      </c>
      <c r="L9756" s="1" t="s">
        <v>31</v>
      </c>
    </row>
    <row r="9757" spans="1:12" x14ac:dyDescent="0.3">
      <c r="A9757" s="1" t="s">
        <v>2285</v>
      </c>
      <c r="B9757" s="1" t="s">
        <v>129</v>
      </c>
      <c r="C9757" s="1" t="s">
        <v>2112</v>
      </c>
      <c r="D9757" s="5">
        <v>43101</v>
      </c>
      <c r="E9757">
        <v>5</v>
      </c>
      <c r="F9757">
        <v>5</v>
      </c>
      <c r="G9757" s="2">
        <v>559.82000000000005</v>
      </c>
      <c r="H9757">
        <v>5</v>
      </c>
      <c r="I9757">
        <v>0</v>
      </c>
      <c r="J9757" s="4">
        <v>3.6</v>
      </c>
      <c r="K9757" s="3">
        <v>0</v>
      </c>
      <c r="L9757" s="1" t="s">
        <v>32</v>
      </c>
    </row>
    <row r="9758" spans="1:12" x14ac:dyDescent="0.3">
      <c r="A9758" s="1" t="s">
        <v>2285</v>
      </c>
      <c r="B9758" s="1" t="s">
        <v>129</v>
      </c>
      <c r="C9758" s="1" t="s">
        <v>2112</v>
      </c>
      <c r="D9758" s="5">
        <v>43132</v>
      </c>
      <c r="E9758">
        <v>2</v>
      </c>
      <c r="F9758">
        <v>2</v>
      </c>
      <c r="G9758" s="2">
        <v>97</v>
      </c>
      <c r="H9758">
        <v>2</v>
      </c>
      <c r="I9758">
        <v>0</v>
      </c>
      <c r="J9758" s="4">
        <v>3</v>
      </c>
      <c r="K9758" s="3">
        <v>0</v>
      </c>
      <c r="L9758" s="1" t="s">
        <v>33</v>
      </c>
    </row>
    <row r="9759" spans="1:12" x14ac:dyDescent="0.3">
      <c r="A9759" s="1" t="s">
        <v>2286</v>
      </c>
      <c r="B9759" s="1" t="s">
        <v>16</v>
      </c>
      <c r="C9759" s="1" t="s">
        <v>51</v>
      </c>
      <c r="D9759" s="5">
        <v>42795</v>
      </c>
      <c r="E9759">
        <v>1</v>
      </c>
      <c r="F9759">
        <v>1</v>
      </c>
      <c r="G9759" s="2">
        <v>40.42</v>
      </c>
      <c r="H9759">
        <v>1</v>
      </c>
      <c r="I9759">
        <v>0</v>
      </c>
      <c r="J9759" s="4">
        <v>5</v>
      </c>
      <c r="K9759" s="3">
        <v>0</v>
      </c>
      <c r="L9759" s="1" t="s">
        <v>24</v>
      </c>
    </row>
    <row r="9760" spans="1:12" x14ac:dyDescent="0.3">
      <c r="A9760" s="1" t="s">
        <v>2286</v>
      </c>
      <c r="B9760" s="1" t="s">
        <v>16</v>
      </c>
      <c r="C9760" s="1" t="s">
        <v>51</v>
      </c>
      <c r="D9760" s="5">
        <v>42826</v>
      </c>
      <c r="E9760">
        <v>1</v>
      </c>
      <c r="F9760">
        <v>2</v>
      </c>
      <c r="G9760" s="2">
        <v>80.84</v>
      </c>
      <c r="H9760">
        <v>1</v>
      </c>
      <c r="I9760">
        <v>0</v>
      </c>
      <c r="J9760" s="4">
        <v>4</v>
      </c>
      <c r="K9760" s="3">
        <v>0</v>
      </c>
      <c r="L9760" s="1" t="s">
        <v>25</v>
      </c>
    </row>
    <row r="9761" spans="1:12" x14ac:dyDescent="0.3">
      <c r="A9761" s="1" t="s">
        <v>2286</v>
      </c>
      <c r="B9761" s="1" t="s">
        <v>16</v>
      </c>
      <c r="C9761" s="1" t="s">
        <v>51</v>
      </c>
      <c r="D9761" s="5">
        <v>42856</v>
      </c>
      <c r="E9761">
        <v>1</v>
      </c>
      <c r="F9761">
        <v>1</v>
      </c>
      <c r="G9761" s="2">
        <v>45.09</v>
      </c>
      <c r="H9761">
        <v>1</v>
      </c>
      <c r="I9761">
        <v>0</v>
      </c>
      <c r="J9761" s="4">
        <v>5</v>
      </c>
      <c r="K9761" s="3">
        <v>0</v>
      </c>
      <c r="L9761" s="1" t="s">
        <v>26</v>
      </c>
    </row>
    <row r="9762" spans="1:12" x14ac:dyDescent="0.3">
      <c r="A9762" s="1" t="s">
        <v>2287</v>
      </c>
      <c r="B9762" s="1" t="s">
        <v>53</v>
      </c>
      <c r="C9762" s="1" t="s">
        <v>118</v>
      </c>
      <c r="D9762" s="5">
        <v>43252</v>
      </c>
      <c r="E9762">
        <v>1</v>
      </c>
      <c r="F9762">
        <v>1</v>
      </c>
      <c r="G9762" s="2">
        <v>196.11</v>
      </c>
      <c r="H9762">
        <v>1</v>
      </c>
      <c r="I9762">
        <v>0</v>
      </c>
      <c r="J9762" s="4">
        <v>2</v>
      </c>
      <c r="K9762" s="3">
        <v>0</v>
      </c>
      <c r="L9762" s="1" t="s">
        <v>36</v>
      </c>
    </row>
    <row r="9763" spans="1:12" x14ac:dyDescent="0.3">
      <c r="A9763" s="1" t="s">
        <v>2288</v>
      </c>
      <c r="B9763" s="1" t="s">
        <v>16</v>
      </c>
      <c r="C9763" s="1" t="s">
        <v>180</v>
      </c>
      <c r="D9763" s="5">
        <v>43221</v>
      </c>
      <c r="E9763">
        <v>1</v>
      </c>
      <c r="F9763">
        <v>1</v>
      </c>
      <c r="G9763" s="2">
        <v>305.95999999999998</v>
      </c>
      <c r="H9763">
        <v>1</v>
      </c>
      <c r="I9763">
        <v>0</v>
      </c>
      <c r="J9763" s="4">
        <v>5</v>
      </c>
      <c r="K9763" s="3">
        <v>0</v>
      </c>
      <c r="L9763" s="1" t="s">
        <v>46</v>
      </c>
    </row>
    <row r="9764" spans="1:12" x14ac:dyDescent="0.3">
      <c r="A9764" s="1" t="s">
        <v>2288</v>
      </c>
      <c r="B9764" s="1" t="s">
        <v>16</v>
      </c>
      <c r="C9764" s="1" t="s">
        <v>180</v>
      </c>
      <c r="D9764" s="5">
        <v>43252</v>
      </c>
      <c r="E9764">
        <v>1</v>
      </c>
      <c r="F9764">
        <v>1</v>
      </c>
      <c r="G9764" s="2">
        <v>300.73</v>
      </c>
      <c r="H9764">
        <v>1</v>
      </c>
      <c r="I9764">
        <v>0</v>
      </c>
      <c r="J9764" s="4">
        <v>4</v>
      </c>
      <c r="K9764" s="3">
        <v>0</v>
      </c>
      <c r="L9764" s="1" t="s">
        <v>36</v>
      </c>
    </row>
    <row r="9765" spans="1:12" x14ac:dyDescent="0.3">
      <c r="A9765" s="1" t="s">
        <v>2288</v>
      </c>
      <c r="B9765" s="1" t="s">
        <v>16</v>
      </c>
      <c r="C9765" s="1" t="s">
        <v>180</v>
      </c>
      <c r="D9765" s="5">
        <v>43313</v>
      </c>
      <c r="E9765">
        <v>1</v>
      </c>
      <c r="F9765">
        <v>1</v>
      </c>
      <c r="G9765" s="2">
        <v>217.49</v>
      </c>
      <c r="H9765">
        <v>1</v>
      </c>
      <c r="I9765">
        <v>0</v>
      </c>
      <c r="J9765" s="4">
        <v>3</v>
      </c>
      <c r="K9765" s="3">
        <v>0</v>
      </c>
      <c r="L9765" s="1" t="s">
        <v>49</v>
      </c>
    </row>
    <row r="9766" spans="1:12" x14ac:dyDescent="0.3">
      <c r="A9766" s="1" t="s">
        <v>2289</v>
      </c>
      <c r="B9766" s="1" t="s">
        <v>90</v>
      </c>
      <c r="C9766" s="1" t="s">
        <v>91</v>
      </c>
      <c r="D9766" s="5">
        <v>42887</v>
      </c>
      <c r="E9766">
        <v>1</v>
      </c>
      <c r="F9766">
        <v>1</v>
      </c>
      <c r="G9766" s="2">
        <v>106.96</v>
      </c>
      <c r="H9766">
        <v>1</v>
      </c>
      <c r="I9766">
        <v>0</v>
      </c>
      <c r="J9766" s="4">
        <v>5</v>
      </c>
      <c r="K9766" s="3">
        <v>0</v>
      </c>
      <c r="L9766" s="1" t="s">
        <v>27</v>
      </c>
    </row>
    <row r="9767" spans="1:12" x14ac:dyDescent="0.3">
      <c r="A9767" s="1" t="s">
        <v>2289</v>
      </c>
      <c r="B9767" s="1" t="s">
        <v>90</v>
      </c>
      <c r="C9767" s="1" t="s">
        <v>91</v>
      </c>
      <c r="D9767" s="5">
        <v>42917</v>
      </c>
      <c r="E9767">
        <v>4</v>
      </c>
      <c r="F9767">
        <v>4</v>
      </c>
      <c r="G9767" s="2">
        <v>1170.3699999999999</v>
      </c>
      <c r="H9767">
        <v>4</v>
      </c>
      <c r="I9767">
        <v>1</v>
      </c>
      <c r="J9767" s="4">
        <v>3.5</v>
      </c>
      <c r="K9767" s="3">
        <v>0.25</v>
      </c>
      <c r="L9767" s="1" t="s">
        <v>28</v>
      </c>
    </row>
    <row r="9768" spans="1:12" x14ac:dyDescent="0.3">
      <c r="A9768" s="1" t="s">
        <v>2289</v>
      </c>
      <c r="B9768" s="1" t="s">
        <v>90</v>
      </c>
      <c r="C9768" s="1" t="s">
        <v>91</v>
      </c>
      <c r="D9768" s="5">
        <v>42948</v>
      </c>
      <c r="E9768">
        <v>3</v>
      </c>
      <c r="F9768">
        <v>3</v>
      </c>
      <c r="G9768" s="2">
        <v>524.53</v>
      </c>
      <c r="H9768">
        <v>2</v>
      </c>
      <c r="I9768">
        <v>1</v>
      </c>
      <c r="J9768" s="4">
        <v>3.67</v>
      </c>
      <c r="K9768" s="3">
        <v>0.5</v>
      </c>
      <c r="L9768" s="1" t="s">
        <v>29</v>
      </c>
    </row>
    <row r="9769" spans="1:12" x14ac:dyDescent="0.3">
      <c r="A9769" s="1" t="s">
        <v>2289</v>
      </c>
      <c r="B9769" s="1" t="s">
        <v>90</v>
      </c>
      <c r="C9769" s="1" t="s">
        <v>91</v>
      </c>
      <c r="D9769" s="5">
        <v>42979</v>
      </c>
      <c r="E9769">
        <v>1</v>
      </c>
      <c r="F9769">
        <v>1</v>
      </c>
      <c r="G9769" s="2">
        <v>169.32</v>
      </c>
      <c r="H9769">
        <v>1</v>
      </c>
      <c r="I9769">
        <v>0</v>
      </c>
      <c r="J9769" s="4">
        <v>5</v>
      </c>
      <c r="K9769" s="3">
        <v>0</v>
      </c>
      <c r="L9769" s="1" t="s">
        <v>18</v>
      </c>
    </row>
    <row r="9770" spans="1:12" x14ac:dyDescent="0.3">
      <c r="A9770" s="1" t="s">
        <v>2289</v>
      </c>
      <c r="B9770" s="1" t="s">
        <v>90</v>
      </c>
      <c r="C9770" s="1" t="s">
        <v>91</v>
      </c>
      <c r="D9770" s="5">
        <v>43191</v>
      </c>
      <c r="E9770">
        <v>1</v>
      </c>
      <c r="F9770">
        <v>1</v>
      </c>
      <c r="G9770" s="2">
        <v>254.66</v>
      </c>
      <c r="H9770">
        <v>1</v>
      </c>
      <c r="I9770">
        <v>0</v>
      </c>
      <c r="J9770" s="4">
        <v>5</v>
      </c>
      <c r="K9770" s="3">
        <v>0</v>
      </c>
      <c r="L9770" s="1" t="s">
        <v>35</v>
      </c>
    </row>
    <row r="9771" spans="1:12" x14ac:dyDescent="0.3">
      <c r="A9771" s="1" t="s">
        <v>2290</v>
      </c>
      <c r="B9771" s="1" t="s">
        <v>16</v>
      </c>
      <c r="C9771" s="1" t="s">
        <v>17</v>
      </c>
      <c r="D9771" s="5">
        <v>42795</v>
      </c>
      <c r="E9771">
        <v>2</v>
      </c>
      <c r="F9771">
        <v>2</v>
      </c>
      <c r="G9771" s="2">
        <v>443.7</v>
      </c>
      <c r="H9771">
        <v>2</v>
      </c>
      <c r="I9771">
        <v>1</v>
      </c>
      <c r="J9771" s="4">
        <v>3.5</v>
      </c>
      <c r="K9771" s="3">
        <v>0.5</v>
      </c>
      <c r="L9771" s="1" t="s">
        <v>24</v>
      </c>
    </row>
    <row r="9772" spans="1:12" x14ac:dyDescent="0.3">
      <c r="A9772" s="1" t="s">
        <v>2290</v>
      </c>
      <c r="B9772" s="1" t="s">
        <v>16</v>
      </c>
      <c r="C9772" s="1" t="s">
        <v>17</v>
      </c>
      <c r="D9772" s="5">
        <v>42826</v>
      </c>
      <c r="E9772">
        <v>1</v>
      </c>
      <c r="F9772">
        <v>1</v>
      </c>
      <c r="G9772" s="2">
        <v>282.5</v>
      </c>
      <c r="H9772">
        <v>1</v>
      </c>
      <c r="I9772">
        <v>0</v>
      </c>
      <c r="J9772" s="4">
        <v>5</v>
      </c>
      <c r="K9772" s="3">
        <v>0</v>
      </c>
      <c r="L9772" s="1" t="s">
        <v>25</v>
      </c>
    </row>
    <row r="9773" spans="1:12" x14ac:dyDescent="0.3">
      <c r="A9773" s="1" t="s">
        <v>2290</v>
      </c>
      <c r="B9773" s="1" t="s">
        <v>16</v>
      </c>
      <c r="C9773" s="1" t="s">
        <v>17</v>
      </c>
      <c r="D9773" s="5">
        <v>42948</v>
      </c>
      <c r="E9773">
        <v>1</v>
      </c>
      <c r="F9773">
        <v>1</v>
      </c>
      <c r="G9773" s="2">
        <v>309.29000000000002</v>
      </c>
      <c r="H9773">
        <v>0</v>
      </c>
      <c r="I9773">
        <v>0</v>
      </c>
      <c r="J9773" s="4">
        <v>1</v>
      </c>
      <c r="K9773" s="3"/>
      <c r="L9773" s="1" t="s">
        <v>29</v>
      </c>
    </row>
    <row r="9774" spans="1:12" x14ac:dyDescent="0.3">
      <c r="A9774" s="1" t="s">
        <v>2290</v>
      </c>
      <c r="B9774" s="1" t="s">
        <v>16</v>
      </c>
      <c r="C9774" s="1" t="s">
        <v>17</v>
      </c>
      <c r="D9774" s="5">
        <v>43070</v>
      </c>
      <c r="E9774">
        <v>1</v>
      </c>
      <c r="F9774">
        <v>1</v>
      </c>
      <c r="G9774" s="2">
        <v>159.66</v>
      </c>
      <c r="H9774">
        <v>1</v>
      </c>
      <c r="I9774">
        <v>0</v>
      </c>
      <c r="J9774" s="4">
        <v>3</v>
      </c>
      <c r="K9774" s="3">
        <v>0</v>
      </c>
      <c r="L9774" s="1" t="s">
        <v>31</v>
      </c>
    </row>
    <row r="9775" spans="1:12" x14ac:dyDescent="0.3">
      <c r="A9775" s="1" t="s">
        <v>2291</v>
      </c>
      <c r="B9775" s="1" t="s">
        <v>16</v>
      </c>
      <c r="C9775" s="1" t="s">
        <v>48</v>
      </c>
      <c r="D9775" s="5">
        <v>42979</v>
      </c>
      <c r="E9775">
        <v>1</v>
      </c>
      <c r="F9775">
        <v>1</v>
      </c>
      <c r="G9775" s="2">
        <v>11.63</v>
      </c>
      <c r="H9775">
        <v>1</v>
      </c>
      <c r="I9775">
        <v>0</v>
      </c>
      <c r="J9775" s="4">
        <v>5</v>
      </c>
      <c r="K9775" s="3">
        <v>0</v>
      </c>
      <c r="L9775" s="1" t="s">
        <v>18</v>
      </c>
    </row>
    <row r="9776" spans="1:12" x14ac:dyDescent="0.3">
      <c r="A9776" s="1" t="s">
        <v>2291</v>
      </c>
      <c r="B9776" s="1" t="s">
        <v>16</v>
      </c>
      <c r="C9776" s="1" t="s">
        <v>48</v>
      </c>
      <c r="D9776" s="5">
        <v>43009</v>
      </c>
      <c r="E9776">
        <v>1</v>
      </c>
      <c r="F9776">
        <v>1</v>
      </c>
      <c r="G9776" s="2">
        <v>11.63</v>
      </c>
      <c r="H9776">
        <v>1</v>
      </c>
      <c r="I9776">
        <v>0</v>
      </c>
      <c r="J9776" s="4">
        <v>5</v>
      </c>
      <c r="K9776" s="3">
        <v>0</v>
      </c>
      <c r="L9776" s="1" t="s">
        <v>19</v>
      </c>
    </row>
    <row r="9777" spans="1:12" x14ac:dyDescent="0.3">
      <c r="A9777" s="1" t="s">
        <v>2291</v>
      </c>
      <c r="B9777" s="1" t="s">
        <v>16</v>
      </c>
      <c r="C9777" s="1" t="s">
        <v>48</v>
      </c>
      <c r="D9777" s="5">
        <v>43132</v>
      </c>
      <c r="E9777">
        <v>1</v>
      </c>
      <c r="F9777">
        <v>1</v>
      </c>
      <c r="G9777" s="2">
        <v>17.64</v>
      </c>
      <c r="H9777">
        <v>1</v>
      </c>
      <c r="I9777">
        <v>1</v>
      </c>
      <c r="J9777" s="4">
        <v>1</v>
      </c>
      <c r="K9777" s="3">
        <v>1</v>
      </c>
      <c r="L9777" s="1" t="s">
        <v>33</v>
      </c>
    </row>
    <row r="9778" spans="1:12" x14ac:dyDescent="0.3">
      <c r="A9778" s="1" t="s">
        <v>2291</v>
      </c>
      <c r="B9778" s="1" t="s">
        <v>16</v>
      </c>
      <c r="C9778" s="1" t="s">
        <v>48</v>
      </c>
      <c r="D9778" s="5">
        <v>43221</v>
      </c>
      <c r="E9778">
        <v>1</v>
      </c>
      <c r="F9778">
        <v>1</v>
      </c>
      <c r="G9778" s="2">
        <v>116.82</v>
      </c>
      <c r="H9778">
        <v>1</v>
      </c>
      <c r="I9778">
        <v>0</v>
      </c>
      <c r="J9778" s="4">
        <v>5</v>
      </c>
      <c r="K9778" s="3">
        <v>0</v>
      </c>
      <c r="L9778" s="1" t="s">
        <v>46</v>
      </c>
    </row>
    <row r="9779" spans="1:12" x14ac:dyDescent="0.3">
      <c r="A9779" s="1" t="s">
        <v>2291</v>
      </c>
      <c r="B9779" s="1" t="s">
        <v>16</v>
      </c>
      <c r="C9779" s="1" t="s">
        <v>48</v>
      </c>
      <c r="D9779" s="5">
        <v>43252</v>
      </c>
      <c r="E9779">
        <v>2</v>
      </c>
      <c r="F9779">
        <v>2</v>
      </c>
      <c r="G9779" s="2">
        <v>88.51</v>
      </c>
      <c r="H9779">
        <v>2</v>
      </c>
      <c r="I9779">
        <v>0</v>
      </c>
      <c r="J9779" s="4">
        <v>5</v>
      </c>
      <c r="K9779" s="3">
        <v>0</v>
      </c>
      <c r="L9779" s="1" t="s">
        <v>36</v>
      </c>
    </row>
    <row r="9780" spans="1:12" x14ac:dyDescent="0.3">
      <c r="A9780" s="1" t="s">
        <v>2291</v>
      </c>
      <c r="B9780" s="1" t="s">
        <v>16</v>
      </c>
      <c r="C9780" s="1" t="s">
        <v>48</v>
      </c>
      <c r="D9780" s="5">
        <v>43313</v>
      </c>
      <c r="E9780">
        <v>1</v>
      </c>
      <c r="F9780">
        <v>2</v>
      </c>
      <c r="G9780" s="2">
        <v>87.86</v>
      </c>
      <c r="H9780">
        <v>1</v>
      </c>
      <c r="I9780">
        <v>0</v>
      </c>
      <c r="J9780" s="4">
        <v>5</v>
      </c>
      <c r="K9780" s="3">
        <v>0</v>
      </c>
      <c r="L9780" s="1" t="s">
        <v>49</v>
      </c>
    </row>
    <row r="9781" spans="1:12" x14ac:dyDescent="0.3">
      <c r="A9781" s="1" t="s">
        <v>2292</v>
      </c>
      <c r="B9781" s="1" t="s">
        <v>16</v>
      </c>
      <c r="C9781" s="1" t="s">
        <v>122</v>
      </c>
      <c r="D9781" s="5">
        <v>42856</v>
      </c>
      <c r="E9781">
        <v>1</v>
      </c>
      <c r="F9781">
        <v>1</v>
      </c>
      <c r="G9781" s="2">
        <v>75.39</v>
      </c>
      <c r="H9781">
        <v>1</v>
      </c>
      <c r="I9781">
        <v>0</v>
      </c>
      <c r="J9781" s="4">
        <v>5</v>
      </c>
      <c r="K9781" s="3">
        <v>0</v>
      </c>
      <c r="L9781" s="1" t="s">
        <v>26</v>
      </c>
    </row>
    <row r="9782" spans="1:12" x14ac:dyDescent="0.3">
      <c r="A9782" s="1" t="s">
        <v>2292</v>
      </c>
      <c r="B9782" s="1" t="s">
        <v>16</v>
      </c>
      <c r="C9782" s="1" t="s">
        <v>122</v>
      </c>
      <c r="D9782" s="5">
        <v>42887</v>
      </c>
      <c r="E9782">
        <v>2</v>
      </c>
      <c r="F9782">
        <v>2</v>
      </c>
      <c r="G9782" s="2">
        <v>263.89999999999998</v>
      </c>
      <c r="H9782">
        <v>2</v>
      </c>
      <c r="I9782">
        <v>0</v>
      </c>
      <c r="J9782" s="4">
        <v>3</v>
      </c>
      <c r="K9782" s="3">
        <v>0</v>
      </c>
      <c r="L9782" s="1" t="s">
        <v>27</v>
      </c>
    </row>
    <row r="9783" spans="1:12" x14ac:dyDescent="0.3">
      <c r="A9783" s="1" t="s">
        <v>2293</v>
      </c>
      <c r="B9783" s="1" t="s">
        <v>16</v>
      </c>
      <c r="C9783" s="1" t="s">
        <v>2294</v>
      </c>
      <c r="D9783" s="5">
        <v>43040</v>
      </c>
      <c r="E9783">
        <v>1</v>
      </c>
      <c r="F9783">
        <v>1</v>
      </c>
      <c r="G9783" s="2">
        <v>50.75</v>
      </c>
      <c r="H9783">
        <v>1</v>
      </c>
      <c r="I9783">
        <v>0</v>
      </c>
      <c r="J9783" s="4">
        <v>5</v>
      </c>
      <c r="K9783" s="3">
        <v>0</v>
      </c>
      <c r="L9783" s="1" t="s">
        <v>30</v>
      </c>
    </row>
    <row r="9784" spans="1:12" x14ac:dyDescent="0.3">
      <c r="A9784" s="1" t="s">
        <v>2293</v>
      </c>
      <c r="B9784" s="1" t="s">
        <v>16</v>
      </c>
      <c r="C9784" s="1" t="s">
        <v>2294</v>
      </c>
      <c r="D9784" s="5">
        <v>43132</v>
      </c>
      <c r="E9784">
        <v>1</v>
      </c>
      <c r="F9784">
        <v>1</v>
      </c>
      <c r="G9784" s="2">
        <v>64.53</v>
      </c>
      <c r="H9784">
        <v>1</v>
      </c>
      <c r="I9784">
        <v>0</v>
      </c>
      <c r="J9784" s="4">
        <v>5</v>
      </c>
      <c r="K9784" s="3">
        <v>0</v>
      </c>
      <c r="L9784" s="1" t="s">
        <v>33</v>
      </c>
    </row>
    <row r="9785" spans="1:12" x14ac:dyDescent="0.3">
      <c r="A9785" s="1" t="s">
        <v>2293</v>
      </c>
      <c r="B9785" s="1" t="s">
        <v>16</v>
      </c>
      <c r="C9785" s="1" t="s">
        <v>2294</v>
      </c>
      <c r="D9785" s="5">
        <v>43282</v>
      </c>
      <c r="E9785">
        <v>1</v>
      </c>
      <c r="F9785">
        <v>1</v>
      </c>
      <c r="G9785" s="2">
        <v>67.44</v>
      </c>
      <c r="H9785">
        <v>1</v>
      </c>
      <c r="I9785">
        <v>0</v>
      </c>
      <c r="J9785" s="4">
        <v>5</v>
      </c>
      <c r="K9785" s="3">
        <v>0</v>
      </c>
      <c r="L9785" s="1" t="s">
        <v>37</v>
      </c>
    </row>
    <row r="9786" spans="1:12" x14ac:dyDescent="0.3">
      <c r="A9786" s="1" t="s">
        <v>2293</v>
      </c>
      <c r="B9786" s="1" t="s">
        <v>16</v>
      </c>
      <c r="C9786" s="1" t="s">
        <v>2294</v>
      </c>
      <c r="D9786" s="5">
        <v>43313</v>
      </c>
      <c r="E9786">
        <v>2</v>
      </c>
      <c r="F9786">
        <v>2</v>
      </c>
      <c r="G9786" s="2">
        <v>128.94</v>
      </c>
      <c r="H9786">
        <v>2</v>
      </c>
      <c r="I9786">
        <v>0</v>
      </c>
      <c r="J9786" s="4">
        <v>5</v>
      </c>
      <c r="K9786" s="3">
        <v>0</v>
      </c>
      <c r="L9786" s="1" t="s">
        <v>49</v>
      </c>
    </row>
    <row r="9787" spans="1:12" x14ac:dyDescent="0.3">
      <c r="A9787" s="1" t="s">
        <v>2295</v>
      </c>
      <c r="B9787" s="1" t="s">
        <v>16</v>
      </c>
      <c r="C9787" s="1" t="s">
        <v>256</v>
      </c>
      <c r="D9787" s="5">
        <v>43221</v>
      </c>
      <c r="E9787">
        <v>1</v>
      </c>
      <c r="F9787">
        <v>1</v>
      </c>
      <c r="G9787" s="2">
        <v>454.17</v>
      </c>
      <c r="H9787">
        <v>1</v>
      </c>
      <c r="I9787">
        <v>0</v>
      </c>
      <c r="J9787" s="4">
        <v>5</v>
      </c>
      <c r="K9787" s="3">
        <v>0</v>
      </c>
      <c r="L9787" s="1" t="s">
        <v>46</v>
      </c>
    </row>
    <row r="9788" spans="1:12" x14ac:dyDescent="0.3">
      <c r="A9788" s="1" t="s">
        <v>2296</v>
      </c>
      <c r="B9788" s="1" t="s">
        <v>16</v>
      </c>
      <c r="C9788" s="1" t="s">
        <v>1143</v>
      </c>
      <c r="D9788" s="5">
        <v>42826</v>
      </c>
      <c r="E9788">
        <v>4</v>
      </c>
      <c r="F9788">
        <v>5</v>
      </c>
      <c r="G9788" s="2">
        <v>1262.5899999999999</v>
      </c>
      <c r="H9788">
        <v>4</v>
      </c>
      <c r="I9788">
        <v>0</v>
      </c>
      <c r="J9788" s="4">
        <v>3.75</v>
      </c>
      <c r="K9788" s="3">
        <v>0</v>
      </c>
      <c r="L9788" s="1" t="s">
        <v>25</v>
      </c>
    </row>
    <row r="9789" spans="1:12" x14ac:dyDescent="0.3">
      <c r="A9789" s="1" t="s">
        <v>2296</v>
      </c>
      <c r="B9789" s="1" t="s">
        <v>16</v>
      </c>
      <c r="C9789" s="1" t="s">
        <v>1143</v>
      </c>
      <c r="D9789" s="5">
        <v>42856</v>
      </c>
      <c r="E9789">
        <v>11</v>
      </c>
      <c r="F9789">
        <v>14</v>
      </c>
      <c r="G9789" s="2">
        <v>2547.52</v>
      </c>
      <c r="H9789">
        <v>11</v>
      </c>
      <c r="I9789">
        <v>0</v>
      </c>
      <c r="J9789" s="4">
        <v>3.91</v>
      </c>
      <c r="K9789" s="3">
        <v>0</v>
      </c>
      <c r="L9789" s="1" t="s">
        <v>26</v>
      </c>
    </row>
    <row r="9790" spans="1:12" x14ac:dyDescent="0.3">
      <c r="A9790" s="1" t="s">
        <v>2296</v>
      </c>
      <c r="B9790" s="1" t="s">
        <v>16</v>
      </c>
      <c r="C9790" s="1" t="s">
        <v>1143</v>
      </c>
      <c r="D9790" s="5">
        <v>42887</v>
      </c>
      <c r="E9790">
        <v>9</v>
      </c>
      <c r="F9790">
        <v>10</v>
      </c>
      <c r="G9790" s="2">
        <v>1592.61</v>
      </c>
      <c r="H9790">
        <v>8</v>
      </c>
      <c r="I9790">
        <v>0</v>
      </c>
      <c r="J9790" s="4">
        <v>3.63</v>
      </c>
      <c r="K9790" s="3">
        <v>0</v>
      </c>
      <c r="L9790" s="1" t="s">
        <v>27</v>
      </c>
    </row>
    <row r="9791" spans="1:12" x14ac:dyDescent="0.3">
      <c r="A9791" s="1" t="s">
        <v>2296</v>
      </c>
      <c r="B9791" s="1" t="s">
        <v>16</v>
      </c>
      <c r="C9791" s="1" t="s">
        <v>1143</v>
      </c>
      <c r="D9791" s="5">
        <v>42917</v>
      </c>
      <c r="E9791">
        <v>2</v>
      </c>
      <c r="F9791">
        <v>2</v>
      </c>
      <c r="G9791" s="2">
        <v>247.97</v>
      </c>
      <c r="H9791">
        <v>2</v>
      </c>
      <c r="I9791">
        <v>0</v>
      </c>
      <c r="J9791" s="4">
        <v>4</v>
      </c>
      <c r="K9791" s="3">
        <v>0</v>
      </c>
      <c r="L9791" s="1" t="s">
        <v>28</v>
      </c>
    </row>
    <row r="9792" spans="1:12" x14ac:dyDescent="0.3">
      <c r="A9792" s="1" t="s">
        <v>2296</v>
      </c>
      <c r="B9792" s="1" t="s">
        <v>16</v>
      </c>
      <c r="C9792" s="1" t="s">
        <v>1143</v>
      </c>
      <c r="D9792" s="5">
        <v>42948</v>
      </c>
      <c r="E9792">
        <v>3</v>
      </c>
      <c r="F9792">
        <v>3</v>
      </c>
      <c r="G9792" s="2">
        <v>795.84</v>
      </c>
      <c r="H9792">
        <v>3</v>
      </c>
      <c r="I9792">
        <v>0</v>
      </c>
      <c r="J9792" s="4">
        <v>5</v>
      </c>
      <c r="K9792" s="3">
        <v>0</v>
      </c>
      <c r="L9792" s="1" t="s">
        <v>29</v>
      </c>
    </row>
    <row r="9793" spans="1:12" x14ac:dyDescent="0.3">
      <c r="A9793" s="1" t="s">
        <v>2296</v>
      </c>
      <c r="B9793" s="1" t="s">
        <v>16</v>
      </c>
      <c r="C9793" s="1" t="s">
        <v>1143</v>
      </c>
      <c r="D9793" s="5">
        <v>42979</v>
      </c>
      <c r="E9793">
        <v>1</v>
      </c>
      <c r="F9793">
        <v>1</v>
      </c>
      <c r="G9793" s="2">
        <v>96.19</v>
      </c>
      <c r="H9793">
        <v>1</v>
      </c>
      <c r="I9793">
        <v>0</v>
      </c>
      <c r="J9793" s="4">
        <v>4</v>
      </c>
      <c r="K9793" s="3">
        <v>0</v>
      </c>
      <c r="L9793" s="1" t="s">
        <v>18</v>
      </c>
    </row>
    <row r="9794" spans="1:12" x14ac:dyDescent="0.3">
      <c r="A9794" s="1" t="s">
        <v>2297</v>
      </c>
      <c r="B9794" s="1" t="s">
        <v>16</v>
      </c>
      <c r="C9794" s="1" t="s">
        <v>44</v>
      </c>
      <c r="D9794" s="5">
        <v>43191</v>
      </c>
      <c r="E9794">
        <v>5</v>
      </c>
      <c r="F9794">
        <v>5</v>
      </c>
      <c r="G9794" s="2">
        <v>335.57</v>
      </c>
      <c r="H9794">
        <v>5</v>
      </c>
      <c r="I9794">
        <v>0</v>
      </c>
      <c r="J9794" s="4">
        <v>4</v>
      </c>
      <c r="K9794" s="3">
        <v>0</v>
      </c>
      <c r="L9794" s="1" t="s">
        <v>35</v>
      </c>
    </row>
    <row r="9795" spans="1:12" x14ac:dyDescent="0.3">
      <c r="A9795" s="1" t="s">
        <v>2297</v>
      </c>
      <c r="B9795" s="1" t="s">
        <v>16</v>
      </c>
      <c r="C9795" s="1" t="s">
        <v>44</v>
      </c>
      <c r="D9795" s="5">
        <v>43221</v>
      </c>
      <c r="E9795">
        <v>13</v>
      </c>
      <c r="F9795">
        <v>13</v>
      </c>
      <c r="G9795" s="2">
        <v>1011.8</v>
      </c>
      <c r="H9795">
        <v>13</v>
      </c>
      <c r="I9795">
        <v>2</v>
      </c>
      <c r="J9795" s="4">
        <v>4.25</v>
      </c>
      <c r="K9795" s="3">
        <v>0.15384615384615385</v>
      </c>
      <c r="L9795" s="1" t="s">
        <v>46</v>
      </c>
    </row>
    <row r="9796" spans="1:12" x14ac:dyDescent="0.3">
      <c r="A9796" s="1" t="s">
        <v>2297</v>
      </c>
      <c r="B9796" s="1" t="s">
        <v>16</v>
      </c>
      <c r="C9796" s="1" t="s">
        <v>44</v>
      </c>
      <c r="D9796" s="5">
        <v>43252</v>
      </c>
      <c r="E9796">
        <v>13</v>
      </c>
      <c r="F9796">
        <v>13</v>
      </c>
      <c r="G9796" s="2">
        <v>1068.9100000000001</v>
      </c>
      <c r="H9796">
        <v>13</v>
      </c>
      <c r="I9796">
        <v>0</v>
      </c>
      <c r="J9796" s="4">
        <v>4.5</v>
      </c>
      <c r="K9796" s="3">
        <v>0</v>
      </c>
      <c r="L9796" s="1" t="s">
        <v>36</v>
      </c>
    </row>
    <row r="9797" spans="1:12" x14ac:dyDescent="0.3">
      <c r="A9797" s="1" t="s">
        <v>2297</v>
      </c>
      <c r="B9797" s="1" t="s">
        <v>16</v>
      </c>
      <c r="C9797" s="1" t="s">
        <v>44</v>
      </c>
      <c r="D9797" s="5">
        <v>43282</v>
      </c>
      <c r="E9797">
        <v>20</v>
      </c>
      <c r="F9797">
        <v>23</v>
      </c>
      <c r="G9797" s="2">
        <v>1950.84</v>
      </c>
      <c r="H9797">
        <v>19</v>
      </c>
      <c r="I9797">
        <v>2</v>
      </c>
      <c r="J9797" s="4">
        <v>3.68</v>
      </c>
      <c r="K9797" s="3">
        <v>0.10526315789473684</v>
      </c>
      <c r="L9797" s="1" t="s">
        <v>37</v>
      </c>
    </row>
    <row r="9798" spans="1:12" x14ac:dyDescent="0.3">
      <c r="A9798" s="1" t="s">
        <v>2297</v>
      </c>
      <c r="B9798" s="1" t="s">
        <v>16</v>
      </c>
      <c r="C9798" s="1" t="s">
        <v>44</v>
      </c>
      <c r="D9798" s="5">
        <v>43313</v>
      </c>
      <c r="E9798">
        <v>13</v>
      </c>
      <c r="F9798">
        <v>17</v>
      </c>
      <c r="G9798" s="2">
        <v>1125.97</v>
      </c>
      <c r="H9798">
        <v>12</v>
      </c>
      <c r="I9798">
        <v>0</v>
      </c>
      <c r="J9798" s="4">
        <v>4.1500000000000004</v>
      </c>
      <c r="K9798" s="3">
        <v>0</v>
      </c>
      <c r="L9798" s="1" t="s">
        <v>49</v>
      </c>
    </row>
    <row r="9799" spans="1:12" x14ac:dyDescent="0.3">
      <c r="A9799" s="1" t="s">
        <v>2298</v>
      </c>
      <c r="B9799" s="1" t="s">
        <v>16</v>
      </c>
      <c r="C9799" s="1" t="s">
        <v>51</v>
      </c>
      <c r="D9799" s="5">
        <v>43313</v>
      </c>
      <c r="E9799">
        <v>1</v>
      </c>
      <c r="F9799">
        <v>1</v>
      </c>
      <c r="G9799" s="2">
        <v>168.29</v>
      </c>
      <c r="H9799">
        <v>1</v>
      </c>
      <c r="I9799">
        <v>0</v>
      </c>
      <c r="J9799" s="4">
        <v>1</v>
      </c>
      <c r="K9799" s="3">
        <v>0</v>
      </c>
      <c r="L9799" s="1" t="s">
        <v>49</v>
      </c>
    </row>
    <row r="9800" spans="1:12" x14ac:dyDescent="0.3">
      <c r="A9800" s="1" t="s">
        <v>2299</v>
      </c>
      <c r="B9800" s="1" t="s">
        <v>16</v>
      </c>
      <c r="C9800" s="1" t="s">
        <v>51</v>
      </c>
      <c r="D9800" s="5">
        <v>42736</v>
      </c>
      <c r="E9800">
        <v>1</v>
      </c>
      <c r="F9800">
        <v>1</v>
      </c>
      <c r="G9800" s="2">
        <v>201.47</v>
      </c>
      <c r="H9800">
        <v>1</v>
      </c>
      <c r="I9800">
        <v>0</v>
      </c>
      <c r="J9800" s="4">
        <v>1</v>
      </c>
      <c r="K9800" s="3">
        <v>0</v>
      </c>
      <c r="L9800" s="1" t="s">
        <v>45</v>
      </c>
    </row>
    <row r="9801" spans="1:12" x14ac:dyDescent="0.3">
      <c r="A9801" s="1" t="s">
        <v>2299</v>
      </c>
      <c r="B9801" s="1" t="s">
        <v>16</v>
      </c>
      <c r="C9801" s="1" t="s">
        <v>51</v>
      </c>
      <c r="D9801" s="5">
        <v>42767</v>
      </c>
      <c r="E9801">
        <v>1</v>
      </c>
      <c r="F9801">
        <v>1</v>
      </c>
      <c r="G9801" s="2">
        <v>616.86</v>
      </c>
      <c r="H9801">
        <v>1</v>
      </c>
      <c r="I9801">
        <v>0</v>
      </c>
      <c r="J9801" s="4">
        <v>5</v>
      </c>
      <c r="K9801" s="3">
        <v>0</v>
      </c>
      <c r="L9801" s="1" t="s">
        <v>23</v>
      </c>
    </row>
    <row r="9802" spans="1:12" x14ac:dyDescent="0.3">
      <c r="A9802" s="1" t="s">
        <v>2300</v>
      </c>
      <c r="B9802" s="1" t="s">
        <v>16</v>
      </c>
      <c r="C9802" s="1" t="s">
        <v>51</v>
      </c>
      <c r="D9802" s="5">
        <v>43040</v>
      </c>
      <c r="E9802">
        <v>1</v>
      </c>
      <c r="F9802">
        <v>1</v>
      </c>
      <c r="G9802" s="2">
        <v>28.62</v>
      </c>
      <c r="H9802">
        <v>1</v>
      </c>
      <c r="I9802">
        <v>0</v>
      </c>
      <c r="J9802" s="4">
        <v>5</v>
      </c>
      <c r="K9802" s="3">
        <v>0</v>
      </c>
      <c r="L9802" s="1" t="s">
        <v>30</v>
      </c>
    </row>
    <row r="9803" spans="1:12" x14ac:dyDescent="0.3">
      <c r="A9803" s="1" t="s">
        <v>2300</v>
      </c>
      <c r="B9803" s="1" t="s">
        <v>16</v>
      </c>
      <c r="C9803" s="1" t="s">
        <v>51</v>
      </c>
      <c r="D9803" s="5">
        <v>43101</v>
      </c>
      <c r="E9803">
        <v>1</v>
      </c>
      <c r="F9803">
        <v>1</v>
      </c>
      <c r="G9803" s="2">
        <v>38.619999999999997</v>
      </c>
      <c r="H9803">
        <v>1</v>
      </c>
      <c r="I9803">
        <v>0</v>
      </c>
      <c r="J9803" s="4">
        <v>5</v>
      </c>
      <c r="K9803" s="3">
        <v>0</v>
      </c>
      <c r="L9803" s="1" t="s">
        <v>32</v>
      </c>
    </row>
    <row r="9804" spans="1:12" x14ac:dyDescent="0.3">
      <c r="A9804" s="1" t="s">
        <v>2300</v>
      </c>
      <c r="B9804" s="1" t="s">
        <v>16</v>
      </c>
      <c r="C9804" s="1" t="s">
        <v>51</v>
      </c>
      <c r="D9804" s="5">
        <v>43132</v>
      </c>
      <c r="E9804">
        <v>5</v>
      </c>
      <c r="F9804">
        <v>5</v>
      </c>
      <c r="G9804" s="2">
        <v>178.48</v>
      </c>
      <c r="H9804">
        <v>5</v>
      </c>
      <c r="I9804">
        <v>0</v>
      </c>
      <c r="J9804" s="4">
        <v>4.4000000000000004</v>
      </c>
      <c r="K9804" s="3">
        <v>0</v>
      </c>
      <c r="L9804" s="1" t="s">
        <v>33</v>
      </c>
    </row>
    <row r="9805" spans="1:12" x14ac:dyDescent="0.3">
      <c r="A9805" s="1" t="s">
        <v>2300</v>
      </c>
      <c r="B9805" s="1" t="s">
        <v>16</v>
      </c>
      <c r="C9805" s="1" t="s">
        <v>51</v>
      </c>
      <c r="D9805" s="5">
        <v>43160</v>
      </c>
      <c r="E9805">
        <v>2</v>
      </c>
      <c r="F9805">
        <v>2</v>
      </c>
      <c r="G9805" s="2">
        <v>73.319999999999993</v>
      </c>
      <c r="H9805">
        <v>2</v>
      </c>
      <c r="I9805">
        <v>1</v>
      </c>
      <c r="J9805" s="4">
        <v>4.5</v>
      </c>
      <c r="K9805" s="3">
        <v>0.5</v>
      </c>
      <c r="L9805" s="1" t="s">
        <v>34</v>
      </c>
    </row>
    <row r="9806" spans="1:12" x14ac:dyDescent="0.3">
      <c r="A9806" s="1" t="s">
        <v>2301</v>
      </c>
      <c r="B9806" s="1" t="s">
        <v>53</v>
      </c>
      <c r="C9806" s="1" t="s">
        <v>2302</v>
      </c>
      <c r="D9806" s="5">
        <v>42979</v>
      </c>
      <c r="E9806">
        <v>2</v>
      </c>
      <c r="F9806">
        <v>3</v>
      </c>
      <c r="G9806" s="2">
        <v>215.14</v>
      </c>
      <c r="H9806">
        <v>2</v>
      </c>
      <c r="I9806">
        <v>0</v>
      </c>
      <c r="J9806" s="4">
        <v>5</v>
      </c>
      <c r="K9806" s="3">
        <v>0</v>
      </c>
      <c r="L9806" s="1" t="s">
        <v>18</v>
      </c>
    </row>
    <row r="9807" spans="1:12" x14ac:dyDescent="0.3">
      <c r="A9807" s="1" t="s">
        <v>2301</v>
      </c>
      <c r="B9807" s="1" t="s">
        <v>53</v>
      </c>
      <c r="C9807" s="1" t="s">
        <v>2302</v>
      </c>
      <c r="D9807" s="5">
        <v>43040</v>
      </c>
      <c r="E9807">
        <v>1</v>
      </c>
      <c r="F9807">
        <v>1</v>
      </c>
      <c r="G9807" s="2">
        <v>62.82</v>
      </c>
      <c r="H9807">
        <v>1</v>
      </c>
      <c r="I9807">
        <v>0</v>
      </c>
      <c r="J9807" s="4">
        <v>4</v>
      </c>
      <c r="K9807" s="3">
        <v>0</v>
      </c>
      <c r="L9807" s="1" t="s">
        <v>30</v>
      </c>
    </row>
    <row r="9808" spans="1:12" x14ac:dyDescent="0.3">
      <c r="A9808" s="1" t="s">
        <v>2303</v>
      </c>
      <c r="B9808" s="1" t="s">
        <v>57</v>
      </c>
      <c r="C9808" s="1" t="s">
        <v>669</v>
      </c>
      <c r="D9808" s="5">
        <v>42856</v>
      </c>
      <c r="E9808">
        <v>2</v>
      </c>
      <c r="F9808">
        <v>2</v>
      </c>
      <c r="G9808" s="2">
        <v>155.58000000000001</v>
      </c>
      <c r="H9808">
        <v>1</v>
      </c>
      <c r="I9808">
        <v>0</v>
      </c>
      <c r="J9808" s="4">
        <v>3</v>
      </c>
      <c r="K9808" s="3">
        <v>0</v>
      </c>
      <c r="L9808" s="1" t="s">
        <v>26</v>
      </c>
    </row>
    <row r="9809" spans="1:12" x14ac:dyDescent="0.3">
      <c r="A9809" s="1" t="s">
        <v>2304</v>
      </c>
      <c r="B9809" s="1" t="s">
        <v>16</v>
      </c>
      <c r="C9809" s="1" t="s">
        <v>51</v>
      </c>
      <c r="D9809" s="5">
        <v>42917</v>
      </c>
      <c r="E9809">
        <v>6</v>
      </c>
      <c r="F9809">
        <v>7</v>
      </c>
      <c r="G9809" s="2">
        <v>647.88</v>
      </c>
      <c r="H9809">
        <v>6</v>
      </c>
      <c r="I9809">
        <v>0</v>
      </c>
      <c r="J9809" s="4">
        <v>3.33</v>
      </c>
      <c r="K9809" s="3">
        <v>0</v>
      </c>
      <c r="L9809" s="1" t="s">
        <v>28</v>
      </c>
    </row>
    <row r="9810" spans="1:12" x14ac:dyDescent="0.3">
      <c r="A9810" s="1" t="s">
        <v>2304</v>
      </c>
      <c r="B9810" s="1" t="s">
        <v>16</v>
      </c>
      <c r="C9810" s="1" t="s">
        <v>51</v>
      </c>
      <c r="D9810" s="5">
        <v>42948</v>
      </c>
      <c r="E9810">
        <v>22</v>
      </c>
      <c r="F9810">
        <v>27</v>
      </c>
      <c r="G9810" s="2">
        <v>2594.6799999999998</v>
      </c>
      <c r="H9810">
        <v>22</v>
      </c>
      <c r="I9810">
        <v>0</v>
      </c>
      <c r="J9810" s="4">
        <v>4.41</v>
      </c>
      <c r="K9810" s="3">
        <v>0</v>
      </c>
      <c r="L9810" s="1" t="s">
        <v>29</v>
      </c>
    </row>
    <row r="9811" spans="1:12" x14ac:dyDescent="0.3">
      <c r="A9811" s="1" t="s">
        <v>2304</v>
      </c>
      <c r="B9811" s="1" t="s">
        <v>16</v>
      </c>
      <c r="C9811" s="1" t="s">
        <v>51</v>
      </c>
      <c r="D9811" s="5">
        <v>42979</v>
      </c>
      <c r="E9811">
        <v>26</v>
      </c>
      <c r="F9811">
        <v>27</v>
      </c>
      <c r="G9811" s="2">
        <v>2517.96</v>
      </c>
      <c r="H9811">
        <v>26</v>
      </c>
      <c r="I9811">
        <v>0</v>
      </c>
      <c r="J9811" s="4">
        <v>4.62</v>
      </c>
      <c r="K9811" s="3">
        <v>0</v>
      </c>
      <c r="L9811" s="1" t="s">
        <v>18</v>
      </c>
    </row>
    <row r="9812" spans="1:12" x14ac:dyDescent="0.3">
      <c r="A9812" s="1" t="s">
        <v>2304</v>
      </c>
      <c r="B9812" s="1" t="s">
        <v>16</v>
      </c>
      <c r="C9812" s="1" t="s">
        <v>51</v>
      </c>
      <c r="D9812" s="5">
        <v>43009</v>
      </c>
      <c r="E9812">
        <v>18</v>
      </c>
      <c r="F9812">
        <v>22</v>
      </c>
      <c r="G9812" s="2">
        <v>2287.1</v>
      </c>
      <c r="H9812">
        <v>18</v>
      </c>
      <c r="I9812">
        <v>1</v>
      </c>
      <c r="J9812" s="4">
        <v>4.59</v>
      </c>
      <c r="K9812" s="3">
        <v>5.5555555555555552E-2</v>
      </c>
      <c r="L9812" s="1" t="s">
        <v>19</v>
      </c>
    </row>
    <row r="9813" spans="1:12" x14ac:dyDescent="0.3">
      <c r="A9813" s="1" t="s">
        <v>2304</v>
      </c>
      <c r="B9813" s="1" t="s">
        <v>16</v>
      </c>
      <c r="C9813" s="1" t="s">
        <v>51</v>
      </c>
      <c r="D9813" s="5">
        <v>43040</v>
      </c>
      <c r="E9813">
        <v>50</v>
      </c>
      <c r="F9813">
        <v>65</v>
      </c>
      <c r="G9813" s="2">
        <v>6101.44</v>
      </c>
      <c r="H9813">
        <v>48</v>
      </c>
      <c r="I9813">
        <v>3</v>
      </c>
      <c r="J9813" s="4">
        <v>3.82</v>
      </c>
      <c r="K9813" s="3">
        <v>6.25E-2</v>
      </c>
      <c r="L9813" s="1" t="s">
        <v>30</v>
      </c>
    </row>
    <row r="9814" spans="1:12" x14ac:dyDescent="0.3">
      <c r="A9814" s="1" t="s">
        <v>2304</v>
      </c>
      <c r="B9814" s="1" t="s">
        <v>16</v>
      </c>
      <c r="C9814" s="1" t="s">
        <v>51</v>
      </c>
      <c r="D9814" s="5">
        <v>43070</v>
      </c>
      <c r="E9814">
        <v>60</v>
      </c>
      <c r="F9814">
        <v>76</v>
      </c>
      <c r="G9814" s="2">
        <v>7464.6</v>
      </c>
      <c r="H9814">
        <v>59</v>
      </c>
      <c r="I9814">
        <v>3</v>
      </c>
      <c r="J9814" s="4">
        <v>4.08</v>
      </c>
      <c r="K9814" s="3">
        <v>5.0847457627118647E-2</v>
      </c>
      <c r="L9814" s="1" t="s">
        <v>31</v>
      </c>
    </row>
    <row r="9815" spans="1:12" x14ac:dyDescent="0.3">
      <c r="A9815" s="1" t="s">
        <v>2304</v>
      </c>
      <c r="B9815" s="1" t="s">
        <v>16</v>
      </c>
      <c r="C9815" s="1" t="s">
        <v>51</v>
      </c>
      <c r="D9815" s="5">
        <v>43101</v>
      </c>
      <c r="E9815">
        <v>230</v>
      </c>
      <c r="F9815">
        <v>253</v>
      </c>
      <c r="G9815" s="2">
        <v>21668.92</v>
      </c>
      <c r="H9815">
        <v>229</v>
      </c>
      <c r="I9815">
        <v>4</v>
      </c>
      <c r="J9815" s="4">
        <v>4.28</v>
      </c>
      <c r="K9815" s="3">
        <v>1.7467248908296942E-2</v>
      </c>
      <c r="L9815" s="1" t="s">
        <v>32</v>
      </c>
    </row>
    <row r="9816" spans="1:12" x14ac:dyDescent="0.3">
      <c r="A9816" s="1" t="s">
        <v>2304</v>
      </c>
      <c r="B9816" s="1" t="s">
        <v>16</v>
      </c>
      <c r="C9816" s="1" t="s">
        <v>51</v>
      </c>
      <c r="D9816" s="5">
        <v>43132</v>
      </c>
      <c r="E9816">
        <v>88</v>
      </c>
      <c r="F9816">
        <v>106</v>
      </c>
      <c r="G9816" s="2">
        <v>10587.21</v>
      </c>
      <c r="H9816">
        <v>85</v>
      </c>
      <c r="I9816">
        <v>16</v>
      </c>
      <c r="J9816" s="4">
        <v>3.9</v>
      </c>
      <c r="K9816" s="3">
        <v>0.18823529411764706</v>
      </c>
      <c r="L9816" s="1" t="s">
        <v>33</v>
      </c>
    </row>
    <row r="9817" spans="1:12" x14ac:dyDescent="0.3">
      <c r="A9817" s="1" t="s">
        <v>2304</v>
      </c>
      <c r="B9817" s="1" t="s">
        <v>16</v>
      </c>
      <c r="C9817" s="1" t="s">
        <v>51</v>
      </c>
      <c r="D9817" s="5">
        <v>43160</v>
      </c>
      <c r="E9817">
        <v>154</v>
      </c>
      <c r="F9817">
        <v>164</v>
      </c>
      <c r="G9817" s="2">
        <v>16905.349999999999</v>
      </c>
      <c r="H9817">
        <v>150</v>
      </c>
      <c r="I9817">
        <v>25</v>
      </c>
      <c r="J9817" s="4">
        <v>3.78</v>
      </c>
      <c r="K9817" s="3">
        <v>0.16666666666666666</v>
      </c>
      <c r="L9817" s="1" t="s">
        <v>34</v>
      </c>
    </row>
    <row r="9818" spans="1:12" x14ac:dyDescent="0.3">
      <c r="A9818" s="1" t="s">
        <v>2304</v>
      </c>
      <c r="B9818" s="1" t="s">
        <v>16</v>
      </c>
      <c r="C9818" s="1" t="s">
        <v>51</v>
      </c>
      <c r="D9818" s="5">
        <v>43191</v>
      </c>
      <c r="E9818">
        <v>204</v>
      </c>
      <c r="F9818">
        <v>237</v>
      </c>
      <c r="G9818" s="2">
        <v>25657.73</v>
      </c>
      <c r="H9818">
        <v>201</v>
      </c>
      <c r="I9818">
        <v>6</v>
      </c>
      <c r="J9818" s="4">
        <v>4.1900000000000004</v>
      </c>
      <c r="K9818" s="3">
        <v>2.9850746268656716E-2</v>
      </c>
      <c r="L9818" s="1" t="s">
        <v>35</v>
      </c>
    </row>
    <row r="9819" spans="1:12" x14ac:dyDescent="0.3">
      <c r="A9819" s="1" t="s">
        <v>2304</v>
      </c>
      <c r="B9819" s="1" t="s">
        <v>16</v>
      </c>
      <c r="C9819" s="1" t="s">
        <v>51</v>
      </c>
      <c r="D9819" s="5">
        <v>43221</v>
      </c>
      <c r="E9819">
        <v>202</v>
      </c>
      <c r="F9819">
        <v>261</v>
      </c>
      <c r="G9819" s="2">
        <v>31304.21</v>
      </c>
      <c r="H9819">
        <v>195</v>
      </c>
      <c r="I9819">
        <v>13</v>
      </c>
      <c r="J9819" s="4">
        <v>4.22</v>
      </c>
      <c r="K9819" s="3">
        <v>6.6666666666666666E-2</v>
      </c>
      <c r="L9819" s="1" t="s">
        <v>46</v>
      </c>
    </row>
    <row r="9820" spans="1:12" x14ac:dyDescent="0.3">
      <c r="A9820" s="1" t="s">
        <v>2304</v>
      </c>
      <c r="B9820" s="1" t="s">
        <v>16</v>
      </c>
      <c r="C9820" s="1" t="s">
        <v>51</v>
      </c>
      <c r="D9820" s="5">
        <v>43252</v>
      </c>
      <c r="E9820">
        <v>99</v>
      </c>
      <c r="F9820">
        <v>115</v>
      </c>
      <c r="G9820" s="2">
        <v>16213.69</v>
      </c>
      <c r="H9820">
        <v>98</v>
      </c>
      <c r="I9820">
        <v>2</v>
      </c>
      <c r="J9820" s="4">
        <v>4.13</v>
      </c>
      <c r="K9820" s="3">
        <v>2.0408163265306121E-2</v>
      </c>
      <c r="L9820" s="1" t="s">
        <v>36</v>
      </c>
    </row>
    <row r="9821" spans="1:12" x14ac:dyDescent="0.3">
      <c r="A9821" s="1" t="s">
        <v>2304</v>
      </c>
      <c r="B9821" s="1" t="s">
        <v>16</v>
      </c>
      <c r="C9821" s="1" t="s">
        <v>51</v>
      </c>
      <c r="D9821" s="5">
        <v>43282</v>
      </c>
      <c r="E9821">
        <v>60</v>
      </c>
      <c r="F9821">
        <v>68</v>
      </c>
      <c r="G9821" s="2">
        <v>7895.91</v>
      </c>
      <c r="H9821">
        <v>60</v>
      </c>
      <c r="I9821">
        <v>1</v>
      </c>
      <c r="J9821" s="4">
        <v>4.49</v>
      </c>
      <c r="K9821" s="3">
        <v>1.6666666666666666E-2</v>
      </c>
      <c r="L9821" s="1" t="s">
        <v>37</v>
      </c>
    </row>
    <row r="9822" spans="1:12" x14ac:dyDescent="0.3">
      <c r="A9822" s="1" t="s">
        <v>2304</v>
      </c>
      <c r="B9822" s="1" t="s">
        <v>16</v>
      </c>
      <c r="C9822" s="1" t="s">
        <v>51</v>
      </c>
      <c r="D9822" s="5">
        <v>43313</v>
      </c>
      <c r="E9822">
        <v>67</v>
      </c>
      <c r="F9822">
        <v>70</v>
      </c>
      <c r="G9822" s="2">
        <v>8736.2199999999993</v>
      </c>
      <c r="H9822">
        <v>64</v>
      </c>
      <c r="I9822">
        <v>3</v>
      </c>
      <c r="J9822" s="4">
        <v>4.45</v>
      </c>
      <c r="K9822" s="3">
        <v>4.6875E-2</v>
      </c>
      <c r="L9822" s="1" t="s">
        <v>49</v>
      </c>
    </row>
    <row r="9823" spans="1:12" x14ac:dyDescent="0.3">
      <c r="A9823" s="1" t="s">
        <v>2305</v>
      </c>
      <c r="B9823" s="1" t="s">
        <v>16</v>
      </c>
      <c r="C9823" s="1" t="s">
        <v>51</v>
      </c>
      <c r="D9823" s="5">
        <v>42979</v>
      </c>
      <c r="E9823">
        <v>1</v>
      </c>
      <c r="F9823">
        <v>1</v>
      </c>
      <c r="G9823" s="2">
        <v>94.21</v>
      </c>
      <c r="H9823">
        <v>0</v>
      </c>
      <c r="I9823">
        <v>0</v>
      </c>
      <c r="J9823" s="4">
        <v>1</v>
      </c>
      <c r="K9823" s="3"/>
      <c r="L9823" s="1" t="s">
        <v>18</v>
      </c>
    </row>
    <row r="9824" spans="1:12" x14ac:dyDescent="0.3">
      <c r="A9824" s="1" t="s">
        <v>2306</v>
      </c>
      <c r="B9824" s="1" t="s">
        <v>53</v>
      </c>
      <c r="C9824" s="1" t="s">
        <v>1138</v>
      </c>
      <c r="D9824" s="5">
        <v>42826</v>
      </c>
      <c r="E9824">
        <v>1</v>
      </c>
      <c r="F9824">
        <v>1</v>
      </c>
      <c r="G9824" s="2">
        <v>525.61</v>
      </c>
      <c r="H9824">
        <v>1</v>
      </c>
      <c r="I9824">
        <v>0</v>
      </c>
      <c r="J9824" s="4">
        <v>5</v>
      </c>
      <c r="K9824" s="3">
        <v>0</v>
      </c>
      <c r="L9824" s="1" t="s">
        <v>25</v>
      </c>
    </row>
    <row r="9825" spans="1:12" x14ac:dyDescent="0.3">
      <c r="A9825" s="1" t="s">
        <v>2306</v>
      </c>
      <c r="B9825" s="1" t="s">
        <v>53</v>
      </c>
      <c r="C9825" s="1" t="s">
        <v>1138</v>
      </c>
      <c r="D9825" s="5">
        <v>42948</v>
      </c>
      <c r="E9825">
        <v>1</v>
      </c>
      <c r="F9825">
        <v>1</v>
      </c>
      <c r="G9825" s="2">
        <v>556.75</v>
      </c>
      <c r="H9825">
        <v>1</v>
      </c>
      <c r="I9825">
        <v>0</v>
      </c>
      <c r="J9825" s="4">
        <v>4</v>
      </c>
      <c r="K9825" s="3">
        <v>0</v>
      </c>
      <c r="L9825" s="1" t="s">
        <v>29</v>
      </c>
    </row>
    <row r="9826" spans="1:12" x14ac:dyDescent="0.3">
      <c r="A9826" s="1" t="s">
        <v>2306</v>
      </c>
      <c r="B9826" s="1" t="s">
        <v>53</v>
      </c>
      <c r="C9826" s="1" t="s">
        <v>1138</v>
      </c>
      <c r="D9826" s="5">
        <v>43009</v>
      </c>
      <c r="E9826">
        <v>1</v>
      </c>
      <c r="F9826">
        <v>1</v>
      </c>
      <c r="G9826" s="2">
        <v>518.95000000000005</v>
      </c>
      <c r="H9826">
        <v>1</v>
      </c>
      <c r="I9826">
        <v>0</v>
      </c>
      <c r="J9826" s="4">
        <v>5</v>
      </c>
      <c r="K9826" s="3">
        <v>0</v>
      </c>
      <c r="L9826" s="1" t="s">
        <v>19</v>
      </c>
    </row>
    <row r="9827" spans="1:12" x14ac:dyDescent="0.3">
      <c r="A9827" s="1" t="s">
        <v>2306</v>
      </c>
      <c r="B9827" s="1" t="s">
        <v>53</v>
      </c>
      <c r="C9827" s="1" t="s">
        <v>1138</v>
      </c>
      <c r="D9827" s="5">
        <v>43040</v>
      </c>
      <c r="E9827">
        <v>1</v>
      </c>
      <c r="F9827">
        <v>1</v>
      </c>
      <c r="G9827" s="2">
        <v>1359.4</v>
      </c>
      <c r="H9827">
        <v>1</v>
      </c>
      <c r="I9827">
        <v>0</v>
      </c>
      <c r="J9827" s="4">
        <v>4</v>
      </c>
      <c r="K9827" s="3">
        <v>0</v>
      </c>
      <c r="L9827" s="1" t="s">
        <v>30</v>
      </c>
    </row>
    <row r="9828" spans="1:12" x14ac:dyDescent="0.3">
      <c r="A9828" s="1" t="s">
        <v>2306</v>
      </c>
      <c r="B9828" s="1" t="s">
        <v>53</v>
      </c>
      <c r="C9828" s="1" t="s">
        <v>1138</v>
      </c>
      <c r="D9828" s="5">
        <v>43070</v>
      </c>
      <c r="E9828">
        <v>2</v>
      </c>
      <c r="F9828">
        <v>2</v>
      </c>
      <c r="G9828" s="2">
        <v>1750.66</v>
      </c>
      <c r="H9828">
        <v>2</v>
      </c>
      <c r="I9828">
        <v>0</v>
      </c>
      <c r="J9828" s="4">
        <v>4.5</v>
      </c>
      <c r="K9828" s="3">
        <v>0</v>
      </c>
      <c r="L9828" s="1" t="s">
        <v>31</v>
      </c>
    </row>
    <row r="9829" spans="1:12" x14ac:dyDescent="0.3">
      <c r="A9829" s="1" t="s">
        <v>2306</v>
      </c>
      <c r="B9829" s="1" t="s">
        <v>53</v>
      </c>
      <c r="C9829" s="1" t="s">
        <v>1138</v>
      </c>
      <c r="D9829" s="5">
        <v>43101</v>
      </c>
      <c r="E9829">
        <v>2</v>
      </c>
      <c r="F9829">
        <v>2</v>
      </c>
      <c r="G9829" s="2">
        <v>2373.5300000000002</v>
      </c>
      <c r="H9829">
        <v>1</v>
      </c>
      <c r="I9829">
        <v>0</v>
      </c>
      <c r="J9829" s="4">
        <v>3</v>
      </c>
      <c r="K9829" s="3">
        <v>0</v>
      </c>
      <c r="L9829" s="1" t="s">
        <v>32</v>
      </c>
    </row>
    <row r="9830" spans="1:12" x14ac:dyDescent="0.3">
      <c r="A9830" s="1" t="s">
        <v>2306</v>
      </c>
      <c r="B9830" s="1" t="s">
        <v>53</v>
      </c>
      <c r="C9830" s="1" t="s">
        <v>1138</v>
      </c>
      <c r="D9830" s="5">
        <v>43132</v>
      </c>
      <c r="E9830">
        <v>4</v>
      </c>
      <c r="F9830">
        <v>4</v>
      </c>
      <c r="G9830" s="2">
        <v>370.59</v>
      </c>
      <c r="H9830">
        <v>4</v>
      </c>
      <c r="I9830">
        <v>0</v>
      </c>
      <c r="J9830" s="4">
        <v>5</v>
      </c>
      <c r="K9830" s="3">
        <v>0</v>
      </c>
      <c r="L9830" s="1" t="s">
        <v>33</v>
      </c>
    </row>
    <row r="9831" spans="1:12" x14ac:dyDescent="0.3">
      <c r="A9831" s="1" t="s">
        <v>2306</v>
      </c>
      <c r="B9831" s="1" t="s">
        <v>53</v>
      </c>
      <c r="C9831" s="1" t="s">
        <v>1138</v>
      </c>
      <c r="D9831" s="5">
        <v>43191</v>
      </c>
      <c r="E9831">
        <v>3</v>
      </c>
      <c r="F9831">
        <v>5</v>
      </c>
      <c r="G9831" s="2">
        <v>891.93</v>
      </c>
      <c r="H9831">
        <v>3</v>
      </c>
      <c r="I9831">
        <v>0</v>
      </c>
      <c r="J9831" s="4">
        <v>2.67</v>
      </c>
      <c r="K9831" s="3">
        <v>0</v>
      </c>
      <c r="L9831" s="1" t="s">
        <v>35</v>
      </c>
    </row>
    <row r="9832" spans="1:12" x14ac:dyDescent="0.3">
      <c r="A9832" s="1" t="s">
        <v>2306</v>
      </c>
      <c r="B9832" s="1" t="s">
        <v>53</v>
      </c>
      <c r="C9832" s="1" t="s">
        <v>1138</v>
      </c>
      <c r="D9832" s="5">
        <v>43221</v>
      </c>
      <c r="E9832">
        <v>5</v>
      </c>
      <c r="F9832">
        <v>5</v>
      </c>
      <c r="G9832" s="2">
        <v>2084.12</v>
      </c>
      <c r="H9832">
        <v>5</v>
      </c>
      <c r="I9832">
        <v>1</v>
      </c>
      <c r="J9832" s="4">
        <v>4.2</v>
      </c>
      <c r="K9832" s="3">
        <v>0.2</v>
      </c>
      <c r="L9832" s="1" t="s">
        <v>46</v>
      </c>
    </row>
    <row r="9833" spans="1:12" x14ac:dyDescent="0.3">
      <c r="A9833" s="1" t="s">
        <v>2306</v>
      </c>
      <c r="B9833" s="1" t="s">
        <v>53</v>
      </c>
      <c r="C9833" s="1" t="s">
        <v>1138</v>
      </c>
      <c r="D9833" s="5">
        <v>43252</v>
      </c>
      <c r="E9833">
        <v>1</v>
      </c>
      <c r="F9833">
        <v>1</v>
      </c>
      <c r="G9833" s="2">
        <v>78.5</v>
      </c>
      <c r="H9833">
        <v>1</v>
      </c>
      <c r="I9833">
        <v>0</v>
      </c>
      <c r="J9833" s="4">
        <v>5</v>
      </c>
      <c r="K9833" s="3">
        <v>0</v>
      </c>
      <c r="L9833" s="1" t="s">
        <v>36</v>
      </c>
    </row>
    <row r="9834" spans="1:12" x14ac:dyDescent="0.3">
      <c r="A9834" s="1" t="s">
        <v>2306</v>
      </c>
      <c r="B9834" s="1" t="s">
        <v>53</v>
      </c>
      <c r="C9834" s="1" t="s">
        <v>1138</v>
      </c>
      <c r="D9834" s="5">
        <v>43313</v>
      </c>
      <c r="E9834">
        <v>1</v>
      </c>
      <c r="F9834">
        <v>1</v>
      </c>
      <c r="G9834" s="2">
        <v>105.29</v>
      </c>
      <c r="H9834">
        <v>1</v>
      </c>
      <c r="I9834">
        <v>0</v>
      </c>
      <c r="J9834" s="4">
        <v>4</v>
      </c>
      <c r="K9834" s="3">
        <v>0</v>
      </c>
      <c r="L9834" s="1" t="s">
        <v>49</v>
      </c>
    </row>
    <row r="9835" spans="1:12" x14ac:dyDescent="0.3">
      <c r="A9835" s="1" t="s">
        <v>2307</v>
      </c>
      <c r="B9835" s="1" t="s">
        <v>16</v>
      </c>
      <c r="C9835" s="1" t="s">
        <v>51</v>
      </c>
      <c r="D9835" s="5">
        <v>43191</v>
      </c>
      <c r="E9835">
        <v>1</v>
      </c>
      <c r="F9835">
        <v>3</v>
      </c>
      <c r="G9835" s="2">
        <v>630.05999999999995</v>
      </c>
      <c r="H9835">
        <v>1</v>
      </c>
      <c r="I9835">
        <v>0</v>
      </c>
      <c r="J9835" s="4">
        <v>1</v>
      </c>
      <c r="K9835" s="3">
        <v>0</v>
      </c>
      <c r="L9835" s="1" t="s">
        <v>35</v>
      </c>
    </row>
    <row r="9836" spans="1:12" x14ac:dyDescent="0.3">
      <c r="A9836" s="1" t="s">
        <v>2308</v>
      </c>
      <c r="B9836" s="1" t="s">
        <v>16</v>
      </c>
      <c r="C9836" s="1" t="s">
        <v>51</v>
      </c>
      <c r="D9836" s="5">
        <v>43040</v>
      </c>
      <c r="E9836">
        <v>1</v>
      </c>
      <c r="F9836">
        <v>1</v>
      </c>
      <c r="G9836" s="2">
        <v>123.41</v>
      </c>
      <c r="H9836">
        <v>1</v>
      </c>
      <c r="I9836">
        <v>1</v>
      </c>
      <c r="J9836" s="4">
        <v>4</v>
      </c>
      <c r="K9836" s="3">
        <v>1</v>
      </c>
      <c r="L9836" s="1" t="s">
        <v>30</v>
      </c>
    </row>
    <row r="9837" spans="1:12" x14ac:dyDescent="0.3">
      <c r="A9837" s="1" t="s">
        <v>2308</v>
      </c>
      <c r="B9837" s="1" t="s">
        <v>16</v>
      </c>
      <c r="C9837" s="1" t="s">
        <v>51</v>
      </c>
      <c r="D9837" s="5">
        <v>43101</v>
      </c>
      <c r="E9837">
        <v>5</v>
      </c>
      <c r="F9837">
        <v>5</v>
      </c>
      <c r="G9837" s="2">
        <v>440.32</v>
      </c>
      <c r="H9837">
        <v>5</v>
      </c>
      <c r="I9837">
        <v>1</v>
      </c>
      <c r="J9837" s="4">
        <v>4.2</v>
      </c>
      <c r="K9837" s="3">
        <v>0.2</v>
      </c>
      <c r="L9837" s="1" t="s">
        <v>32</v>
      </c>
    </row>
    <row r="9838" spans="1:12" x14ac:dyDescent="0.3">
      <c r="A9838" s="1" t="s">
        <v>2308</v>
      </c>
      <c r="B9838" s="1" t="s">
        <v>16</v>
      </c>
      <c r="C9838" s="1" t="s">
        <v>51</v>
      </c>
      <c r="D9838" s="5">
        <v>43132</v>
      </c>
      <c r="E9838">
        <v>3</v>
      </c>
      <c r="F9838">
        <v>3</v>
      </c>
      <c r="G9838" s="2">
        <v>182.49</v>
      </c>
      <c r="H9838">
        <v>3</v>
      </c>
      <c r="I9838">
        <v>2</v>
      </c>
      <c r="J9838" s="4">
        <v>2.33</v>
      </c>
      <c r="K9838" s="3">
        <v>0.66666666666666663</v>
      </c>
      <c r="L9838" s="1" t="s">
        <v>33</v>
      </c>
    </row>
    <row r="9839" spans="1:12" x14ac:dyDescent="0.3">
      <c r="A9839" s="1" t="s">
        <v>2309</v>
      </c>
      <c r="B9839" s="1" t="s">
        <v>57</v>
      </c>
      <c r="C9839" s="1" t="s">
        <v>2310</v>
      </c>
      <c r="D9839" s="5">
        <v>43252</v>
      </c>
      <c r="E9839">
        <v>1</v>
      </c>
      <c r="F9839">
        <v>1</v>
      </c>
      <c r="G9839" s="2">
        <v>28.22</v>
      </c>
      <c r="H9839">
        <v>1</v>
      </c>
      <c r="I9839">
        <v>0</v>
      </c>
      <c r="J9839" s="4">
        <v>5</v>
      </c>
      <c r="K9839" s="3">
        <v>0</v>
      </c>
      <c r="L9839" s="1" t="s">
        <v>36</v>
      </c>
    </row>
    <row r="9840" spans="1:12" x14ac:dyDescent="0.3">
      <c r="A9840" s="1" t="s">
        <v>2311</v>
      </c>
      <c r="B9840" s="1" t="s">
        <v>90</v>
      </c>
      <c r="C9840" s="1" t="s">
        <v>91</v>
      </c>
      <c r="D9840" s="5">
        <v>42856</v>
      </c>
      <c r="E9840">
        <v>4</v>
      </c>
      <c r="F9840">
        <v>4</v>
      </c>
      <c r="G9840" s="2">
        <v>367.33</v>
      </c>
      <c r="H9840">
        <v>4</v>
      </c>
      <c r="I9840">
        <v>0</v>
      </c>
      <c r="J9840" s="4">
        <v>4.25</v>
      </c>
      <c r="K9840" s="3">
        <v>0</v>
      </c>
      <c r="L9840" s="1" t="s">
        <v>26</v>
      </c>
    </row>
    <row r="9841" spans="1:12" x14ac:dyDescent="0.3">
      <c r="A9841" s="1" t="s">
        <v>2311</v>
      </c>
      <c r="B9841" s="1" t="s">
        <v>90</v>
      </c>
      <c r="C9841" s="1" t="s">
        <v>91</v>
      </c>
      <c r="D9841" s="5">
        <v>42887</v>
      </c>
      <c r="E9841">
        <v>13</v>
      </c>
      <c r="F9841">
        <v>15</v>
      </c>
      <c r="G9841" s="2">
        <v>1277.21</v>
      </c>
      <c r="H9841">
        <v>13</v>
      </c>
      <c r="I9841">
        <v>0</v>
      </c>
      <c r="J9841" s="4">
        <v>4</v>
      </c>
      <c r="K9841" s="3">
        <v>0</v>
      </c>
      <c r="L9841" s="1" t="s">
        <v>27</v>
      </c>
    </row>
    <row r="9842" spans="1:12" x14ac:dyDescent="0.3">
      <c r="A9842" s="1" t="s">
        <v>2311</v>
      </c>
      <c r="B9842" s="1" t="s">
        <v>90</v>
      </c>
      <c r="C9842" s="1" t="s">
        <v>91</v>
      </c>
      <c r="D9842" s="5">
        <v>42917</v>
      </c>
      <c r="E9842">
        <v>13</v>
      </c>
      <c r="F9842">
        <v>13</v>
      </c>
      <c r="G9842" s="2">
        <v>1252.71</v>
      </c>
      <c r="H9842">
        <v>13</v>
      </c>
      <c r="I9842">
        <v>0</v>
      </c>
      <c r="J9842" s="4">
        <v>4.1500000000000004</v>
      </c>
      <c r="K9842" s="3">
        <v>0</v>
      </c>
      <c r="L9842" s="1" t="s">
        <v>28</v>
      </c>
    </row>
    <row r="9843" spans="1:12" x14ac:dyDescent="0.3">
      <c r="A9843" s="1" t="s">
        <v>2311</v>
      </c>
      <c r="B9843" s="1" t="s">
        <v>90</v>
      </c>
      <c r="C9843" s="1" t="s">
        <v>91</v>
      </c>
      <c r="D9843" s="5">
        <v>42948</v>
      </c>
      <c r="E9843">
        <v>7</v>
      </c>
      <c r="F9843">
        <v>9</v>
      </c>
      <c r="G9843" s="2">
        <v>569.19000000000005</v>
      </c>
      <c r="H9843">
        <v>7</v>
      </c>
      <c r="I9843">
        <v>0</v>
      </c>
      <c r="J9843" s="4">
        <v>3.86</v>
      </c>
      <c r="K9843" s="3">
        <v>0</v>
      </c>
      <c r="L9843" s="1" t="s">
        <v>29</v>
      </c>
    </row>
    <row r="9844" spans="1:12" x14ac:dyDescent="0.3">
      <c r="A9844" s="1" t="s">
        <v>2311</v>
      </c>
      <c r="B9844" s="1" t="s">
        <v>90</v>
      </c>
      <c r="C9844" s="1" t="s">
        <v>91</v>
      </c>
      <c r="D9844" s="5">
        <v>42979</v>
      </c>
      <c r="E9844">
        <v>10</v>
      </c>
      <c r="F9844">
        <v>10</v>
      </c>
      <c r="G9844" s="2">
        <v>888.96</v>
      </c>
      <c r="H9844">
        <v>9</v>
      </c>
      <c r="I9844">
        <v>0</v>
      </c>
      <c r="J9844" s="4">
        <v>4</v>
      </c>
      <c r="K9844" s="3">
        <v>0</v>
      </c>
      <c r="L9844" s="1" t="s">
        <v>18</v>
      </c>
    </row>
    <row r="9845" spans="1:12" x14ac:dyDescent="0.3">
      <c r="A9845" s="1" t="s">
        <v>2311</v>
      </c>
      <c r="B9845" s="1" t="s">
        <v>90</v>
      </c>
      <c r="C9845" s="1" t="s">
        <v>91</v>
      </c>
      <c r="D9845" s="5">
        <v>43009</v>
      </c>
      <c r="E9845">
        <v>10</v>
      </c>
      <c r="F9845">
        <v>10</v>
      </c>
      <c r="G9845" s="2">
        <v>1102.45</v>
      </c>
      <c r="H9845">
        <v>10</v>
      </c>
      <c r="I9845">
        <v>0</v>
      </c>
      <c r="J9845" s="4">
        <v>4.2</v>
      </c>
      <c r="K9845" s="3">
        <v>0</v>
      </c>
      <c r="L9845" s="1" t="s">
        <v>19</v>
      </c>
    </row>
    <row r="9846" spans="1:12" x14ac:dyDescent="0.3">
      <c r="A9846" s="1" t="s">
        <v>2311</v>
      </c>
      <c r="B9846" s="1" t="s">
        <v>90</v>
      </c>
      <c r="C9846" s="1" t="s">
        <v>91</v>
      </c>
      <c r="D9846" s="5">
        <v>43040</v>
      </c>
      <c r="E9846">
        <v>38</v>
      </c>
      <c r="F9846">
        <v>43</v>
      </c>
      <c r="G9846" s="2">
        <v>3275.62</v>
      </c>
      <c r="H9846">
        <v>38</v>
      </c>
      <c r="I9846">
        <v>3</v>
      </c>
      <c r="J9846" s="4">
        <v>3.78</v>
      </c>
      <c r="K9846" s="3">
        <v>7.8947368421052627E-2</v>
      </c>
      <c r="L9846" s="1" t="s">
        <v>30</v>
      </c>
    </row>
    <row r="9847" spans="1:12" x14ac:dyDescent="0.3">
      <c r="A9847" s="1" t="s">
        <v>2311</v>
      </c>
      <c r="B9847" s="1" t="s">
        <v>90</v>
      </c>
      <c r="C9847" s="1" t="s">
        <v>91</v>
      </c>
      <c r="D9847" s="5">
        <v>43070</v>
      </c>
      <c r="E9847">
        <v>19</v>
      </c>
      <c r="F9847">
        <v>21</v>
      </c>
      <c r="G9847" s="2">
        <v>1511.61</v>
      </c>
      <c r="H9847">
        <v>19</v>
      </c>
      <c r="I9847">
        <v>1</v>
      </c>
      <c r="J9847" s="4">
        <v>4.28</v>
      </c>
      <c r="K9847" s="3">
        <v>5.2631578947368418E-2</v>
      </c>
      <c r="L9847" s="1" t="s">
        <v>31</v>
      </c>
    </row>
    <row r="9848" spans="1:12" x14ac:dyDescent="0.3">
      <c r="A9848" s="1" t="s">
        <v>2311</v>
      </c>
      <c r="B9848" s="1" t="s">
        <v>90</v>
      </c>
      <c r="C9848" s="1" t="s">
        <v>91</v>
      </c>
      <c r="D9848" s="5">
        <v>43101</v>
      </c>
      <c r="E9848">
        <v>10</v>
      </c>
      <c r="F9848">
        <v>10</v>
      </c>
      <c r="G9848" s="2">
        <v>493.16</v>
      </c>
      <c r="H9848">
        <v>10</v>
      </c>
      <c r="I9848">
        <v>0</v>
      </c>
      <c r="J9848" s="4">
        <v>4.25</v>
      </c>
      <c r="K9848" s="3">
        <v>0</v>
      </c>
      <c r="L9848" s="1" t="s">
        <v>32</v>
      </c>
    </row>
    <row r="9849" spans="1:12" x14ac:dyDescent="0.3">
      <c r="A9849" s="1" t="s">
        <v>2311</v>
      </c>
      <c r="B9849" s="1" t="s">
        <v>90</v>
      </c>
      <c r="C9849" s="1" t="s">
        <v>91</v>
      </c>
      <c r="D9849" s="5">
        <v>43132</v>
      </c>
      <c r="E9849">
        <v>12</v>
      </c>
      <c r="F9849">
        <v>12</v>
      </c>
      <c r="G9849" s="2">
        <v>788.66</v>
      </c>
      <c r="H9849">
        <v>12</v>
      </c>
      <c r="I9849">
        <v>0</v>
      </c>
      <c r="J9849" s="4">
        <v>4.08</v>
      </c>
      <c r="K9849" s="3">
        <v>0</v>
      </c>
      <c r="L9849" s="1" t="s">
        <v>33</v>
      </c>
    </row>
    <row r="9850" spans="1:12" x14ac:dyDescent="0.3">
      <c r="A9850" s="1" t="s">
        <v>2311</v>
      </c>
      <c r="B9850" s="1" t="s">
        <v>90</v>
      </c>
      <c r="C9850" s="1" t="s">
        <v>91</v>
      </c>
      <c r="D9850" s="5">
        <v>43160</v>
      </c>
      <c r="E9850">
        <v>12</v>
      </c>
      <c r="F9850">
        <v>13</v>
      </c>
      <c r="G9850" s="2">
        <v>625.15</v>
      </c>
      <c r="H9850">
        <v>11</v>
      </c>
      <c r="I9850">
        <v>2</v>
      </c>
      <c r="J9850" s="4">
        <v>4.08</v>
      </c>
      <c r="K9850" s="3">
        <v>0.18181818181818182</v>
      </c>
      <c r="L9850" s="1" t="s">
        <v>34</v>
      </c>
    </row>
    <row r="9851" spans="1:12" x14ac:dyDescent="0.3">
      <c r="A9851" s="1" t="s">
        <v>2311</v>
      </c>
      <c r="B9851" s="1" t="s">
        <v>90</v>
      </c>
      <c r="C9851" s="1" t="s">
        <v>91</v>
      </c>
      <c r="D9851" s="5">
        <v>43191</v>
      </c>
      <c r="E9851">
        <v>14</v>
      </c>
      <c r="F9851">
        <v>14</v>
      </c>
      <c r="G9851" s="2">
        <v>798.79</v>
      </c>
      <c r="H9851">
        <v>14</v>
      </c>
      <c r="I9851">
        <v>0</v>
      </c>
      <c r="J9851" s="4">
        <v>3.57</v>
      </c>
      <c r="K9851" s="3">
        <v>0</v>
      </c>
      <c r="L9851" s="1" t="s">
        <v>35</v>
      </c>
    </row>
    <row r="9852" spans="1:12" x14ac:dyDescent="0.3">
      <c r="A9852" s="1" t="s">
        <v>2311</v>
      </c>
      <c r="B9852" s="1" t="s">
        <v>90</v>
      </c>
      <c r="C9852" s="1" t="s">
        <v>91</v>
      </c>
      <c r="D9852" s="5">
        <v>43221</v>
      </c>
      <c r="E9852">
        <v>7</v>
      </c>
      <c r="F9852">
        <v>10</v>
      </c>
      <c r="G9852" s="2">
        <v>649.75</v>
      </c>
      <c r="H9852">
        <v>6</v>
      </c>
      <c r="I9852">
        <v>0</v>
      </c>
      <c r="J9852" s="4">
        <v>5</v>
      </c>
      <c r="K9852" s="3">
        <v>0</v>
      </c>
      <c r="L9852" s="1" t="s">
        <v>46</v>
      </c>
    </row>
    <row r="9853" spans="1:12" x14ac:dyDescent="0.3">
      <c r="A9853" s="1" t="s">
        <v>2311</v>
      </c>
      <c r="B9853" s="1" t="s">
        <v>90</v>
      </c>
      <c r="C9853" s="1" t="s">
        <v>91</v>
      </c>
      <c r="D9853" s="5">
        <v>43252</v>
      </c>
      <c r="E9853">
        <v>2</v>
      </c>
      <c r="F9853">
        <v>4</v>
      </c>
      <c r="G9853" s="2">
        <v>209.04</v>
      </c>
      <c r="H9853">
        <v>2</v>
      </c>
      <c r="I9853">
        <v>0</v>
      </c>
      <c r="J9853" s="4">
        <v>1.5</v>
      </c>
      <c r="K9853" s="3">
        <v>0</v>
      </c>
      <c r="L9853" s="1" t="s">
        <v>36</v>
      </c>
    </row>
    <row r="9854" spans="1:12" x14ac:dyDescent="0.3">
      <c r="A9854" s="1" t="s">
        <v>2311</v>
      </c>
      <c r="B9854" s="1" t="s">
        <v>90</v>
      </c>
      <c r="C9854" s="1" t="s">
        <v>91</v>
      </c>
      <c r="D9854" s="5">
        <v>43282</v>
      </c>
      <c r="E9854">
        <v>2</v>
      </c>
      <c r="F9854">
        <v>3</v>
      </c>
      <c r="G9854" s="2">
        <v>268.57</v>
      </c>
      <c r="H9854">
        <v>2</v>
      </c>
      <c r="I9854">
        <v>0</v>
      </c>
      <c r="J9854" s="4">
        <v>4</v>
      </c>
      <c r="K9854" s="3">
        <v>0</v>
      </c>
      <c r="L9854" s="1" t="s">
        <v>37</v>
      </c>
    </row>
    <row r="9855" spans="1:12" x14ac:dyDescent="0.3">
      <c r="A9855" s="1" t="s">
        <v>2311</v>
      </c>
      <c r="B9855" s="1" t="s">
        <v>90</v>
      </c>
      <c r="C9855" s="1" t="s">
        <v>91</v>
      </c>
      <c r="D9855" s="5">
        <v>43313</v>
      </c>
      <c r="E9855">
        <v>2</v>
      </c>
      <c r="F9855">
        <v>2</v>
      </c>
      <c r="G9855" s="2">
        <v>165.3</v>
      </c>
      <c r="H9855">
        <v>2</v>
      </c>
      <c r="I9855">
        <v>0</v>
      </c>
      <c r="J9855" s="4">
        <v>5</v>
      </c>
      <c r="K9855" s="3">
        <v>0</v>
      </c>
      <c r="L9855" s="1" t="s">
        <v>49</v>
      </c>
    </row>
    <row r="9856" spans="1:12" x14ac:dyDescent="0.3">
      <c r="A9856" s="1" t="s">
        <v>2312</v>
      </c>
      <c r="B9856" s="1" t="s">
        <v>16</v>
      </c>
      <c r="C9856" s="1" t="s">
        <v>515</v>
      </c>
      <c r="D9856" s="5">
        <v>43101</v>
      </c>
      <c r="E9856">
        <v>2</v>
      </c>
      <c r="F9856">
        <v>2</v>
      </c>
      <c r="G9856" s="2">
        <v>189.56</v>
      </c>
      <c r="H9856">
        <v>2</v>
      </c>
      <c r="I9856">
        <v>0</v>
      </c>
      <c r="J9856" s="4">
        <v>5</v>
      </c>
      <c r="K9856" s="3">
        <v>0</v>
      </c>
      <c r="L9856" s="1" t="s">
        <v>32</v>
      </c>
    </row>
    <row r="9857" spans="1:12" x14ac:dyDescent="0.3">
      <c r="A9857" s="1" t="s">
        <v>2312</v>
      </c>
      <c r="B9857" s="1" t="s">
        <v>16</v>
      </c>
      <c r="C9857" s="1" t="s">
        <v>515</v>
      </c>
      <c r="D9857" s="5">
        <v>43160</v>
      </c>
      <c r="E9857">
        <v>1</v>
      </c>
      <c r="F9857">
        <v>1</v>
      </c>
      <c r="G9857" s="2">
        <v>101.62</v>
      </c>
      <c r="H9857">
        <v>1</v>
      </c>
      <c r="I9857">
        <v>0</v>
      </c>
      <c r="J9857" s="4">
        <v>5</v>
      </c>
      <c r="K9857" s="3">
        <v>0</v>
      </c>
      <c r="L9857" s="1" t="s">
        <v>34</v>
      </c>
    </row>
    <row r="9858" spans="1:12" x14ac:dyDescent="0.3">
      <c r="A9858" s="1" t="s">
        <v>2312</v>
      </c>
      <c r="B9858" s="1" t="s">
        <v>16</v>
      </c>
      <c r="C9858" s="1" t="s">
        <v>515</v>
      </c>
      <c r="D9858" s="5">
        <v>43191</v>
      </c>
      <c r="E9858">
        <v>3</v>
      </c>
      <c r="F9858">
        <v>3</v>
      </c>
      <c r="G9858" s="2">
        <v>167.29</v>
      </c>
      <c r="H9858">
        <v>3</v>
      </c>
      <c r="I9858">
        <v>0</v>
      </c>
      <c r="J9858" s="4">
        <v>5</v>
      </c>
      <c r="K9858" s="3">
        <v>0</v>
      </c>
      <c r="L9858" s="1" t="s">
        <v>35</v>
      </c>
    </row>
    <row r="9859" spans="1:12" x14ac:dyDescent="0.3">
      <c r="A9859" s="1" t="s">
        <v>2312</v>
      </c>
      <c r="B9859" s="1" t="s">
        <v>16</v>
      </c>
      <c r="C9859" s="1" t="s">
        <v>515</v>
      </c>
      <c r="D9859" s="5">
        <v>43221</v>
      </c>
      <c r="E9859">
        <v>6</v>
      </c>
      <c r="F9859">
        <v>6</v>
      </c>
      <c r="G9859" s="2">
        <v>608.74</v>
      </c>
      <c r="H9859">
        <v>6</v>
      </c>
      <c r="I9859">
        <v>0</v>
      </c>
      <c r="J9859" s="4">
        <v>4.33</v>
      </c>
      <c r="K9859" s="3">
        <v>0</v>
      </c>
      <c r="L9859" s="1" t="s">
        <v>46</v>
      </c>
    </row>
    <row r="9860" spans="1:12" x14ac:dyDescent="0.3">
      <c r="A9860" s="1" t="s">
        <v>2312</v>
      </c>
      <c r="B9860" s="1" t="s">
        <v>16</v>
      </c>
      <c r="C9860" s="1" t="s">
        <v>515</v>
      </c>
      <c r="D9860" s="5">
        <v>43252</v>
      </c>
      <c r="E9860">
        <v>3</v>
      </c>
      <c r="F9860">
        <v>3</v>
      </c>
      <c r="G9860" s="2">
        <v>163.54</v>
      </c>
      <c r="H9860">
        <v>3</v>
      </c>
      <c r="I9860">
        <v>0</v>
      </c>
      <c r="J9860" s="4">
        <v>5</v>
      </c>
      <c r="K9860" s="3">
        <v>0</v>
      </c>
      <c r="L9860" s="1" t="s">
        <v>36</v>
      </c>
    </row>
    <row r="9861" spans="1:12" x14ac:dyDescent="0.3">
      <c r="A9861" s="1" t="s">
        <v>2312</v>
      </c>
      <c r="B9861" s="1" t="s">
        <v>16</v>
      </c>
      <c r="C9861" s="1" t="s">
        <v>515</v>
      </c>
      <c r="D9861" s="5">
        <v>43282</v>
      </c>
      <c r="E9861">
        <v>7</v>
      </c>
      <c r="F9861">
        <v>8</v>
      </c>
      <c r="G9861" s="2">
        <v>689.82</v>
      </c>
      <c r="H9861">
        <v>7</v>
      </c>
      <c r="I9861">
        <v>0</v>
      </c>
      <c r="J9861" s="4">
        <v>4.8600000000000003</v>
      </c>
      <c r="K9861" s="3">
        <v>0</v>
      </c>
      <c r="L9861" s="1" t="s">
        <v>37</v>
      </c>
    </row>
    <row r="9862" spans="1:12" x14ac:dyDescent="0.3">
      <c r="A9862" s="1" t="s">
        <v>2312</v>
      </c>
      <c r="B9862" s="1" t="s">
        <v>16</v>
      </c>
      <c r="C9862" s="1" t="s">
        <v>515</v>
      </c>
      <c r="D9862" s="5">
        <v>43313</v>
      </c>
      <c r="E9862">
        <v>5</v>
      </c>
      <c r="F9862">
        <v>8</v>
      </c>
      <c r="G9862" s="2">
        <v>382.86</v>
      </c>
      <c r="H9862">
        <v>5</v>
      </c>
      <c r="I9862">
        <v>1</v>
      </c>
      <c r="J9862" s="4">
        <v>3.75</v>
      </c>
      <c r="K9862" s="3">
        <v>0.2</v>
      </c>
      <c r="L9862" s="1" t="s">
        <v>49</v>
      </c>
    </row>
    <row r="9863" spans="1:12" x14ac:dyDescent="0.3">
      <c r="A9863" s="1" t="s">
        <v>2313</v>
      </c>
      <c r="B9863" s="1" t="s">
        <v>53</v>
      </c>
      <c r="C9863" s="1" t="s">
        <v>593</v>
      </c>
      <c r="D9863" s="5">
        <v>43040</v>
      </c>
      <c r="E9863">
        <v>4</v>
      </c>
      <c r="F9863">
        <v>12</v>
      </c>
      <c r="G9863" s="2">
        <v>405.98</v>
      </c>
      <c r="H9863">
        <v>4</v>
      </c>
      <c r="I9863">
        <v>0</v>
      </c>
      <c r="J9863" s="4">
        <v>1.75</v>
      </c>
      <c r="K9863" s="3">
        <v>0</v>
      </c>
      <c r="L9863" s="1" t="s">
        <v>30</v>
      </c>
    </row>
    <row r="9864" spans="1:12" x14ac:dyDescent="0.3">
      <c r="A9864" s="1" t="s">
        <v>2313</v>
      </c>
      <c r="B9864" s="1" t="s">
        <v>53</v>
      </c>
      <c r="C9864" s="1" t="s">
        <v>593</v>
      </c>
      <c r="D9864" s="5">
        <v>43070</v>
      </c>
      <c r="E9864">
        <v>4</v>
      </c>
      <c r="F9864">
        <v>10</v>
      </c>
      <c r="G9864" s="2">
        <v>471.55</v>
      </c>
      <c r="H9864">
        <v>4</v>
      </c>
      <c r="I9864">
        <v>0</v>
      </c>
      <c r="J9864" s="4">
        <v>2.5</v>
      </c>
      <c r="K9864" s="3">
        <v>0</v>
      </c>
      <c r="L9864" s="1" t="s">
        <v>31</v>
      </c>
    </row>
    <row r="9865" spans="1:12" x14ac:dyDescent="0.3">
      <c r="A9865" s="1" t="s">
        <v>2313</v>
      </c>
      <c r="B9865" s="1" t="s">
        <v>53</v>
      </c>
      <c r="C9865" s="1" t="s">
        <v>593</v>
      </c>
      <c r="D9865" s="5">
        <v>43101</v>
      </c>
      <c r="E9865">
        <v>3</v>
      </c>
      <c r="F9865">
        <v>3</v>
      </c>
      <c r="G9865" s="2">
        <v>288.02999999999997</v>
      </c>
      <c r="H9865">
        <v>3</v>
      </c>
      <c r="I9865">
        <v>0</v>
      </c>
      <c r="J9865" s="4">
        <v>5</v>
      </c>
      <c r="K9865" s="3">
        <v>0</v>
      </c>
      <c r="L9865" s="1" t="s">
        <v>32</v>
      </c>
    </row>
    <row r="9866" spans="1:12" x14ac:dyDescent="0.3">
      <c r="A9866" s="1" t="s">
        <v>2313</v>
      </c>
      <c r="B9866" s="1" t="s">
        <v>53</v>
      </c>
      <c r="C9866" s="1" t="s">
        <v>593</v>
      </c>
      <c r="D9866" s="5">
        <v>43132</v>
      </c>
      <c r="E9866">
        <v>9</v>
      </c>
      <c r="F9866">
        <v>9</v>
      </c>
      <c r="G9866" s="2">
        <v>852.58</v>
      </c>
      <c r="H9866">
        <v>9</v>
      </c>
      <c r="I9866">
        <v>0</v>
      </c>
      <c r="J9866" s="4">
        <v>4.33</v>
      </c>
      <c r="K9866" s="3">
        <v>0</v>
      </c>
      <c r="L9866" s="1" t="s">
        <v>33</v>
      </c>
    </row>
    <row r="9867" spans="1:12" x14ac:dyDescent="0.3">
      <c r="A9867" s="1" t="s">
        <v>2313</v>
      </c>
      <c r="B9867" s="1" t="s">
        <v>53</v>
      </c>
      <c r="C9867" s="1" t="s">
        <v>593</v>
      </c>
      <c r="D9867" s="5">
        <v>43160</v>
      </c>
      <c r="E9867">
        <v>4</v>
      </c>
      <c r="F9867">
        <v>4</v>
      </c>
      <c r="G9867" s="2">
        <v>361.81</v>
      </c>
      <c r="H9867">
        <v>4</v>
      </c>
      <c r="I9867">
        <v>1</v>
      </c>
      <c r="J9867" s="4">
        <v>2.75</v>
      </c>
      <c r="K9867" s="3">
        <v>0.25</v>
      </c>
      <c r="L9867" s="1" t="s">
        <v>34</v>
      </c>
    </row>
    <row r="9868" spans="1:12" x14ac:dyDescent="0.3">
      <c r="A9868" s="1" t="s">
        <v>2313</v>
      </c>
      <c r="B9868" s="1" t="s">
        <v>53</v>
      </c>
      <c r="C9868" s="1" t="s">
        <v>593</v>
      </c>
      <c r="D9868" s="5">
        <v>43191</v>
      </c>
      <c r="E9868">
        <v>9</v>
      </c>
      <c r="F9868">
        <v>9</v>
      </c>
      <c r="G9868" s="2">
        <v>733.06</v>
      </c>
      <c r="H9868">
        <v>8</v>
      </c>
      <c r="I9868">
        <v>0</v>
      </c>
      <c r="J9868" s="4">
        <v>4.4400000000000004</v>
      </c>
      <c r="K9868" s="3">
        <v>0</v>
      </c>
      <c r="L9868" s="1" t="s">
        <v>35</v>
      </c>
    </row>
    <row r="9869" spans="1:12" x14ac:dyDescent="0.3">
      <c r="A9869" s="1" t="s">
        <v>2313</v>
      </c>
      <c r="B9869" s="1" t="s">
        <v>53</v>
      </c>
      <c r="C9869" s="1" t="s">
        <v>593</v>
      </c>
      <c r="D9869" s="5">
        <v>43221</v>
      </c>
      <c r="E9869">
        <v>6</v>
      </c>
      <c r="F9869">
        <v>6</v>
      </c>
      <c r="G9869" s="2">
        <v>461.3</v>
      </c>
      <c r="H9869">
        <v>6</v>
      </c>
      <c r="I9869">
        <v>0</v>
      </c>
      <c r="J9869" s="4">
        <v>3.5</v>
      </c>
      <c r="K9869" s="3">
        <v>0</v>
      </c>
      <c r="L9869" s="1" t="s">
        <v>46</v>
      </c>
    </row>
    <row r="9870" spans="1:12" x14ac:dyDescent="0.3">
      <c r="A9870" s="1" t="s">
        <v>2313</v>
      </c>
      <c r="B9870" s="1" t="s">
        <v>53</v>
      </c>
      <c r="C9870" s="1" t="s">
        <v>593</v>
      </c>
      <c r="D9870" s="5">
        <v>43252</v>
      </c>
      <c r="E9870">
        <v>3</v>
      </c>
      <c r="F9870">
        <v>4</v>
      </c>
      <c r="G9870" s="2">
        <v>461.24</v>
      </c>
      <c r="H9870">
        <v>3</v>
      </c>
      <c r="I9870">
        <v>0</v>
      </c>
      <c r="J9870" s="4">
        <v>3.33</v>
      </c>
      <c r="K9870" s="3">
        <v>0</v>
      </c>
      <c r="L9870" s="1" t="s">
        <v>36</v>
      </c>
    </row>
    <row r="9871" spans="1:12" x14ac:dyDescent="0.3">
      <c r="A9871" s="1" t="s">
        <v>2313</v>
      </c>
      <c r="B9871" s="1" t="s">
        <v>53</v>
      </c>
      <c r="C9871" s="1" t="s">
        <v>593</v>
      </c>
      <c r="D9871" s="5">
        <v>43282</v>
      </c>
      <c r="E9871">
        <v>4</v>
      </c>
      <c r="F9871">
        <v>4</v>
      </c>
      <c r="G9871" s="2">
        <v>293.70999999999998</v>
      </c>
      <c r="H9871">
        <v>4</v>
      </c>
      <c r="I9871">
        <v>1</v>
      </c>
      <c r="J9871" s="4">
        <v>3.75</v>
      </c>
      <c r="K9871" s="3">
        <v>0.25</v>
      </c>
      <c r="L9871" s="1" t="s">
        <v>37</v>
      </c>
    </row>
    <row r="9872" spans="1:12" x14ac:dyDescent="0.3">
      <c r="A9872" s="1" t="s">
        <v>2313</v>
      </c>
      <c r="B9872" s="1" t="s">
        <v>53</v>
      </c>
      <c r="C9872" s="1" t="s">
        <v>593</v>
      </c>
      <c r="D9872" s="5">
        <v>43313</v>
      </c>
      <c r="E9872">
        <v>5</v>
      </c>
      <c r="F9872">
        <v>5</v>
      </c>
      <c r="G9872" s="2">
        <v>401.24</v>
      </c>
      <c r="H9872">
        <v>5</v>
      </c>
      <c r="I9872">
        <v>0</v>
      </c>
      <c r="J9872" s="4">
        <v>4.4000000000000004</v>
      </c>
      <c r="K9872" s="3">
        <v>0</v>
      </c>
      <c r="L9872" s="1" t="s">
        <v>49</v>
      </c>
    </row>
    <row r="9873" spans="1:12" x14ac:dyDescent="0.3">
      <c r="A9873" s="1" t="s">
        <v>2314</v>
      </c>
      <c r="B9873" s="1" t="s">
        <v>16</v>
      </c>
      <c r="C9873" s="1" t="s">
        <v>51</v>
      </c>
      <c r="D9873" s="5">
        <v>43221</v>
      </c>
      <c r="E9873">
        <v>3</v>
      </c>
      <c r="F9873">
        <v>3</v>
      </c>
      <c r="G9873" s="2">
        <v>262.23</v>
      </c>
      <c r="H9873">
        <v>3</v>
      </c>
      <c r="I9873">
        <v>0</v>
      </c>
      <c r="J9873" s="4">
        <v>5</v>
      </c>
      <c r="K9873" s="3">
        <v>0</v>
      </c>
      <c r="L9873" s="1" t="s">
        <v>46</v>
      </c>
    </row>
    <row r="9874" spans="1:12" x14ac:dyDescent="0.3">
      <c r="A9874" s="1" t="s">
        <v>2314</v>
      </c>
      <c r="B9874" s="1" t="s">
        <v>16</v>
      </c>
      <c r="C9874" s="1" t="s">
        <v>51</v>
      </c>
      <c r="D9874" s="5">
        <v>43252</v>
      </c>
      <c r="E9874">
        <v>9</v>
      </c>
      <c r="F9874">
        <v>9</v>
      </c>
      <c r="G9874" s="2">
        <v>1135.8900000000001</v>
      </c>
      <c r="H9874">
        <v>9</v>
      </c>
      <c r="I9874">
        <v>0</v>
      </c>
      <c r="J9874" s="4">
        <v>4.4400000000000004</v>
      </c>
      <c r="K9874" s="3">
        <v>0</v>
      </c>
      <c r="L9874" s="1" t="s">
        <v>36</v>
      </c>
    </row>
    <row r="9875" spans="1:12" x14ac:dyDescent="0.3">
      <c r="A9875" s="1" t="s">
        <v>2314</v>
      </c>
      <c r="B9875" s="1" t="s">
        <v>16</v>
      </c>
      <c r="C9875" s="1" t="s">
        <v>51</v>
      </c>
      <c r="D9875" s="5">
        <v>43282</v>
      </c>
      <c r="E9875">
        <v>8</v>
      </c>
      <c r="F9875">
        <v>8</v>
      </c>
      <c r="G9875" s="2">
        <v>1310.1099999999999</v>
      </c>
      <c r="H9875">
        <v>8</v>
      </c>
      <c r="I9875">
        <v>0</v>
      </c>
      <c r="J9875" s="4">
        <v>4.88</v>
      </c>
      <c r="K9875" s="3">
        <v>0</v>
      </c>
      <c r="L9875" s="1" t="s">
        <v>37</v>
      </c>
    </row>
    <row r="9876" spans="1:12" x14ac:dyDescent="0.3">
      <c r="A9876" s="1" t="s">
        <v>2314</v>
      </c>
      <c r="B9876" s="1" t="s">
        <v>16</v>
      </c>
      <c r="C9876" s="1" t="s">
        <v>51</v>
      </c>
      <c r="D9876" s="5">
        <v>43313</v>
      </c>
      <c r="E9876">
        <v>8</v>
      </c>
      <c r="F9876">
        <v>9</v>
      </c>
      <c r="G9876" s="2">
        <v>1153.3</v>
      </c>
      <c r="H9876">
        <v>8</v>
      </c>
      <c r="I9876">
        <v>0</v>
      </c>
      <c r="J9876" s="4">
        <v>4.5</v>
      </c>
      <c r="K9876" s="3">
        <v>0</v>
      </c>
      <c r="L9876" s="1" t="s">
        <v>49</v>
      </c>
    </row>
    <row r="9877" spans="1:12" x14ac:dyDescent="0.3">
      <c r="A9877" s="1" t="s">
        <v>2315</v>
      </c>
      <c r="B9877" s="1" t="s">
        <v>57</v>
      </c>
      <c r="C9877" s="1" t="s">
        <v>1510</v>
      </c>
      <c r="D9877" s="5">
        <v>42767</v>
      </c>
      <c r="E9877">
        <v>1</v>
      </c>
      <c r="F9877">
        <v>1</v>
      </c>
      <c r="G9877" s="2">
        <v>80.77</v>
      </c>
      <c r="H9877">
        <v>1</v>
      </c>
      <c r="I9877">
        <v>0</v>
      </c>
      <c r="J9877" s="4">
        <v>5</v>
      </c>
      <c r="K9877" s="3">
        <v>0</v>
      </c>
      <c r="L9877" s="1" t="s">
        <v>23</v>
      </c>
    </row>
    <row r="9878" spans="1:12" x14ac:dyDescent="0.3">
      <c r="A9878" s="1" t="s">
        <v>2315</v>
      </c>
      <c r="B9878" s="1" t="s">
        <v>57</v>
      </c>
      <c r="C9878" s="1" t="s">
        <v>1510</v>
      </c>
      <c r="D9878" s="5">
        <v>42826</v>
      </c>
      <c r="E9878">
        <v>1</v>
      </c>
      <c r="F9878">
        <v>1</v>
      </c>
      <c r="G9878" s="2">
        <v>80.77</v>
      </c>
      <c r="H9878">
        <v>0</v>
      </c>
      <c r="I9878">
        <v>0</v>
      </c>
      <c r="J9878" s="4">
        <v>1</v>
      </c>
      <c r="K9878" s="3"/>
      <c r="L9878" s="1" t="s">
        <v>25</v>
      </c>
    </row>
    <row r="9879" spans="1:12" x14ac:dyDescent="0.3">
      <c r="A9879" s="1" t="s">
        <v>2315</v>
      </c>
      <c r="B9879" s="1" t="s">
        <v>57</v>
      </c>
      <c r="C9879" s="1" t="s">
        <v>1510</v>
      </c>
      <c r="D9879" s="5">
        <v>42856</v>
      </c>
      <c r="E9879">
        <v>1</v>
      </c>
      <c r="F9879">
        <v>1</v>
      </c>
      <c r="G9879" s="2">
        <v>94.12</v>
      </c>
      <c r="H9879">
        <v>1</v>
      </c>
      <c r="I9879">
        <v>0</v>
      </c>
      <c r="J9879" s="4">
        <v>2</v>
      </c>
      <c r="K9879" s="3">
        <v>0</v>
      </c>
      <c r="L9879" s="1" t="s">
        <v>26</v>
      </c>
    </row>
    <row r="9880" spans="1:12" x14ac:dyDescent="0.3">
      <c r="A9880" s="1" t="s">
        <v>2315</v>
      </c>
      <c r="B9880" s="1" t="s">
        <v>57</v>
      </c>
      <c r="C9880" s="1" t="s">
        <v>1510</v>
      </c>
      <c r="D9880" s="5">
        <v>42917</v>
      </c>
      <c r="E9880">
        <v>11</v>
      </c>
      <c r="F9880">
        <v>12</v>
      </c>
      <c r="G9880" s="2">
        <v>922.17</v>
      </c>
      <c r="H9880">
        <v>11</v>
      </c>
      <c r="I9880">
        <v>0</v>
      </c>
      <c r="J9880" s="4">
        <v>4</v>
      </c>
      <c r="K9880" s="3">
        <v>0</v>
      </c>
      <c r="L9880" s="1" t="s">
        <v>28</v>
      </c>
    </row>
    <row r="9881" spans="1:12" x14ac:dyDescent="0.3">
      <c r="A9881" s="1" t="s">
        <v>2315</v>
      </c>
      <c r="B9881" s="1" t="s">
        <v>57</v>
      </c>
      <c r="C9881" s="1" t="s">
        <v>1510</v>
      </c>
      <c r="D9881" s="5">
        <v>42948</v>
      </c>
      <c r="E9881">
        <v>20</v>
      </c>
      <c r="F9881">
        <v>21</v>
      </c>
      <c r="G9881" s="2">
        <v>1571.7</v>
      </c>
      <c r="H9881">
        <v>20</v>
      </c>
      <c r="I9881">
        <v>0</v>
      </c>
      <c r="J9881" s="4">
        <v>4.45</v>
      </c>
      <c r="K9881" s="3">
        <v>0</v>
      </c>
      <c r="L9881" s="1" t="s">
        <v>29</v>
      </c>
    </row>
    <row r="9882" spans="1:12" x14ac:dyDescent="0.3">
      <c r="A9882" s="1" t="s">
        <v>2315</v>
      </c>
      <c r="B9882" s="1" t="s">
        <v>57</v>
      </c>
      <c r="C9882" s="1" t="s">
        <v>1510</v>
      </c>
      <c r="D9882" s="5">
        <v>42979</v>
      </c>
      <c r="E9882">
        <v>17</v>
      </c>
      <c r="F9882">
        <v>20</v>
      </c>
      <c r="G9882" s="2">
        <v>1543.26</v>
      </c>
      <c r="H9882">
        <v>17</v>
      </c>
      <c r="I9882">
        <v>0</v>
      </c>
      <c r="J9882" s="4">
        <v>4.6500000000000004</v>
      </c>
      <c r="K9882" s="3">
        <v>0</v>
      </c>
      <c r="L9882" s="1" t="s">
        <v>18</v>
      </c>
    </row>
    <row r="9883" spans="1:12" x14ac:dyDescent="0.3">
      <c r="A9883" s="1" t="s">
        <v>2315</v>
      </c>
      <c r="B9883" s="1" t="s">
        <v>57</v>
      </c>
      <c r="C9883" s="1" t="s">
        <v>1510</v>
      </c>
      <c r="D9883" s="5">
        <v>43009</v>
      </c>
      <c r="E9883">
        <v>15</v>
      </c>
      <c r="F9883">
        <v>16</v>
      </c>
      <c r="G9883" s="2">
        <v>1192.78</v>
      </c>
      <c r="H9883">
        <v>15</v>
      </c>
      <c r="I9883">
        <v>0</v>
      </c>
      <c r="J9883" s="4">
        <v>4.4000000000000004</v>
      </c>
      <c r="K9883" s="3">
        <v>0</v>
      </c>
      <c r="L9883" s="1" t="s">
        <v>19</v>
      </c>
    </row>
    <row r="9884" spans="1:12" x14ac:dyDescent="0.3">
      <c r="A9884" s="1" t="s">
        <v>2315</v>
      </c>
      <c r="B9884" s="1" t="s">
        <v>57</v>
      </c>
      <c r="C9884" s="1" t="s">
        <v>1510</v>
      </c>
      <c r="D9884" s="5">
        <v>43040</v>
      </c>
      <c r="E9884">
        <v>10</v>
      </c>
      <c r="F9884">
        <v>10</v>
      </c>
      <c r="G9884" s="2">
        <v>727.89</v>
      </c>
      <c r="H9884">
        <v>10</v>
      </c>
      <c r="I9884">
        <v>0</v>
      </c>
      <c r="J9884" s="4">
        <v>4.0999999999999996</v>
      </c>
      <c r="K9884" s="3">
        <v>0</v>
      </c>
      <c r="L9884" s="1" t="s">
        <v>30</v>
      </c>
    </row>
    <row r="9885" spans="1:12" x14ac:dyDescent="0.3">
      <c r="A9885" s="1" t="s">
        <v>2315</v>
      </c>
      <c r="B9885" s="1" t="s">
        <v>57</v>
      </c>
      <c r="C9885" s="1" t="s">
        <v>1510</v>
      </c>
      <c r="D9885" s="5">
        <v>43070</v>
      </c>
      <c r="E9885">
        <v>5</v>
      </c>
      <c r="F9885">
        <v>5</v>
      </c>
      <c r="G9885" s="2">
        <v>381.28</v>
      </c>
      <c r="H9885">
        <v>5</v>
      </c>
      <c r="I9885">
        <v>0</v>
      </c>
      <c r="J9885" s="4">
        <v>4.5999999999999996</v>
      </c>
      <c r="K9885" s="3">
        <v>0</v>
      </c>
      <c r="L9885" s="1" t="s">
        <v>31</v>
      </c>
    </row>
    <row r="9886" spans="1:12" x14ac:dyDescent="0.3">
      <c r="A9886" s="1" t="s">
        <v>2315</v>
      </c>
      <c r="B9886" s="1" t="s">
        <v>57</v>
      </c>
      <c r="C9886" s="1" t="s">
        <v>1510</v>
      </c>
      <c r="D9886" s="5">
        <v>43221</v>
      </c>
      <c r="E9886">
        <v>1</v>
      </c>
      <c r="F9886">
        <v>1</v>
      </c>
      <c r="G9886" s="2">
        <v>122.35</v>
      </c>
      <c r="H9886">
        <v>1</v>
      </c>
      <c r="I9886">
        <v>0</v>
      </c>
      <c r="J9886" s="4">
        <v>4</v>
      </c>
      <c r="K9886" s="3">
        <v>0</v>
      </c>
      <c r="L9886" s="1" t="s">
        <v>46</v>
      </c>
    </row>
    <row r="9887" spans="1:12" x14ac:dyDescent="0.3">
      <c r="A9887" s="1" t="s">
        <v>2315</v>
      </c>
      <c r="B9887" s="1" t="s">
        <v>57</v>
      </c>
      <c r="C9887" s="1" t="s">
        <v>1510</v>
      </c>
      <c r="D9887" s="5">
        <v>43252</v>
      </c>
      <c r="E9887">
        <v>4</v>
      </c>
      <c r="F9887">
        <v>4</v>
      </c>
      <c r="G9887" s="2">
        <v>307.45999999999998</v>
      </c>
      <c r="H9887">
        <v>4</v>
      </c>
      <c r="I9887">
        <v>0</v>
      </c>
      <c r="J9887" s="4">
        <v>4.75</v>
      </c>
      <c r="K9887" s="3">
        <v>0</v>
      </c>
      <c r="L9887" s="1" t="s">
        <v>36</v>
      </c>
    </row>
    <row r="9888" spans="1:12" x14ac:dyDescent="0.3">
      <c r="A9888" s="1" t="s">
        <v>2315</v>
      </c>
      <c r="B9888" s="1" t="s">
        <v>57</v>
      </c>
      <c r="C9888" s="1" t="s">
        <v>1510</v>
      </c>
      <c r="D9888" s="5">
        <v>43282</v>
      </c>
      <c r="E9888">
        <v>3</v>
      </c>
      <c r="F9888">
        <v>3</v>
      </c>
      <c r="G9888" s="2">
        <v>279.91000000000003</v>
      </c>
      <c r="H9888">
        <v>3</v>
      </c>
      <c r="I9888">
        <v>0</v>
      </c>
      <c r="J9888" s="4">
        <v>4</v>
      </c>
      <c r="K9888" s="3">
        <v>0</v>
      </c>
      <c r="L9888" s="1" t="s">
        <v>37</v>
      </c>
    </row>
    <row r="9889" spans="1:12" x14ac:dyDescent="0.3">
      <c r="A9889" s="1" t="s">
        <v>2315</v>
      </c>
      <c r="B9889" s="1" t="s">
        <v>57</v>
      </c>
      <c r="C9889" s="1" t="s">
        <v>1510</v>
      </c>
      <c r="D9889" s="5">
        <v>43313</v>
      </c>
      <c r="E9889">
        <v>3</v>
      </c>
      <c r="F9889">
        <v>3</v>
      </c>
      <c r="G9889" s="2">
        <v>186.11</v>
      </c>
      <c r="H9889">
        <v>3</v>
      </c>
      <c r="I9889">
        <v>0</v>
      </c>
      <c r="J9889" s="4">
        <v>3.67</v>
      </c>
      <c r="K9889" s="3">
        <v>0</v>
      </c>
      <c r="L9889" s="1" t="s">
        <v>49</v>
      </c>
    </row>
    <row r="9890" spans="1:12" x14ac:dyDescent="0.3">
      <c r="A9890" s="1" t="s">
        <v>2316</v>
      </c>
      <c r="B9890" s="1" t="s">
        <v>90</v>
      </c>
      <c r="C9890" s="1" t="s">
        <v>91</v>
      </c>
      <c r="D9890" s="5">
        <v>42826</v>
      </c>
      <c r="E9890">
        <v>1</v>
      </c>
      <c r="F9890">
        <v>1</v>
      </c>
      <c r="G9890" s="2">
        <v>2027.16</v>
      </c>
      <c r="H9890">
        <v>1</v>
      </c>
      <c r="I9890">
        <v>0</v>
      </c>
      <c r="J9890" s="4">
        <v>5</v>
      </c>
      <c r="K9890" s="3">
        <v>0</v>
      </c>
      <c r="L9890" s="1" t="s">
        <v>25</v>
      </c>
    </row>
    <row r="9891" spans="1:12" x14ac:dyDescent="0.3">
      <c r="A9891" s="1" t="s">
        <v>2316</v>
      </c>
      <c r="B9891" s="1" t="s">
        <v>90</v>
      </c>
      <c r="C9891" s="1" t="s">
        <v>91</v>
      </c>
      <c r="D9891" s="5">
        <v>42887</v>
      </c>
      <c r="E9891">
        <v>2</v>
      </c>
      <c r="F9891">
        <v>2</v>
      </c>
      <c r="G9891" s="2">
        <v>5362.58</v>
      </c>
      <c r="H9891">
        <v>2</v>
      </c>
      <c r="I9891">
        <v>0</v>
      </c>
      <c r="J9891" s="4">
        <v>4.5</v>
      </c>
      <c r="K9891" s="3">
        <v>0</v>
      </c>
      <c r="L9891" s="1" t="s">
        <v>27</v>
      </c>
    </row>
    <row r="9892" spans="1:12" x14ac:dyDescent="0.3">
      <c r="A9892" s="1" t="s">
        <v>2317</v>
      </c>
      <c r="B9892" s="1" t="s">
        <v>16</v>
      </c>
      <c r="C9892" s="1" t="s">
        <v>111</v>
      </c>
      <c r="D9892" s="5">
        <v>42736</v>
      </c>
      <c r="E9892">
        <v>2</v>
      </c>
      <c r="F9892">
        <v>2</v>
      </c>
      <c r="G9892" s="2">
        <v>88.8</v>
      </c>
      <c r="H9892">
        <v>2</v>
      </c>
      <c r="I9892">
        <v>0</v>
      </c>
      <c r="J9892" s="4">
        <v>5</v>
      </c>
      <c r="K9892" s="3">
        <v>0</v>
      </c>
      <c r="L9892" s="1" t="s">
        <v>45</v>
      </c>
    </row>
    <row r="9893" spans="1:12" x14ac:dyDescent="0.3">
      <c r="A9893" s="1" t="s">
        <v>2317</v>
      </c>
      <c r="B9893" s="1" t="s">
        <v>16</v>
      </c>
      <c r="C9893" s="1" t="s">
        <v>111</v>
      </c>
      <c r="D9893" s="5">
        <v>42767</v>
      </c>
      <c r="E9893">
        <v>7</v>
      </c>
      <c r="F9893">
        <v>7</v>
      </c>
      <c r="G9893" s="2">
        <v>410.68</v>
      </c>
      <c r="H9893">
        <v>7</v>
      </c>
      <c r="I9893">
        <v>0</v>
      </c>
      <c r="J9893" s="4">
        <v>4.43</v>
      </c>
      <c r="K9893" s="3">
        <v>0</v>
      </c>
      <c r="L9893" s="1" t="s">
        <v>23</v>
      </c>
    </row>
    <row r="9894" spans="1:12" x14ac:dyDescent="0.3">
      <c r="A9894" s="1" t="s">
        <v>2317</v>
      </c>
      <c r="B9894" s="1" t="s">
        <v>16</v>
      </c>
      <c r="C9894" s="1" t="s">
        <v>111</v>
      </c>
      <c r="D9894" s="5">
        <v>42795</v>
      </c>
      <c r="E9894">
        <v>15</v>
      </c>
      <c r="F9894">
        <v>20</v>
      </c>
      <c r="G9894" s="2">
        <v>1208.07</v>
      </c>
      <c r="H9894">
        <v>15</v>
      </c>
      <c r="I9894">
        <v>2</v>
      </c>
      <c r="J9894" s="4">
        <v>3.93</v>
      </c>
      <c r="K9894" s="3">
        <v>0.13333333333333333</v>
      </c>
      <c r="L9894" s="1" t="s">
        <v>24</v>
      </c>
    </row>
    <row r="9895" spans="1:12" x14ac:dyDescent="0.3">
      <c r="A9895" s="1" t="s">
        <v>2317</v>
      </c>
      <c r="B9895" s="1" t="s">
        <v>16</v>
      </c>
      <c r="C9895" s="1" t="s">
        <v>111</v>
      </c>
      <c r="D9895" s="5">
        <v>42826</v>
      </c>
      <c r="E9895">
        <v>7</v>
      </c>
      <c r="F9895">
        <v>7</v>
      </c>
      <c r="G9895" s="2">
        <v>461.01</v>
      </c>
      <c r="H9895">
        <v>7</v>
      </c>
      <c r="I9895">
        <v>0</v>
      </c>
      <c r="J9895" s="4">
        <v>4.71</v>
      </c>
      <c r="K9895" s="3">
        <v>0</v>
      </c>
      <c r="L9895" s="1" t="s">
        <v>25</v>
      </c>
    </row>
    <row r="9896" spans="1:12" x14ac:dyDescent="0.3">
      <c r="A9896" s="1" t="s">
        <v>2317</v>
      </c>
      <c r="B9896" s="1" t="s">
        <v>16</v>
      </c>
      <c r="C9896" s="1" t="s">
        <v>111</v>
      </c>
      <c r="D9896" s="5">
        <v>42856</v>
      </c>
      <c r="E9896">
        <v>8</v>
      </c>
      <c r="F9896">
        <v>8</v>
      </c>
      <c r="G9896" s="2">
        <v>539.22</v>
      </c>
      <c r="H9896">
        <v>8</v>
      </c>
      <c r="I9896">
        <v>0</v>
      </c>
      <c r="J9896" s="4">
        <v>4.5</v>
      </c>
      <c r="K9896" s="3">
        <v>0</v>
      </c>
      <c r="L9896" s="1" t="s">
        <v>26</v>
      </c>
    </row>
    <row r="9897" spans="1:12" x14ac:dyDescent="0.3">
      <c r="A9897" s="1" t="s">
        <v>2317</v>
      </c>
      <c r="B9897" s="1" t="s">
        <v>16</v>
      </c>
      <c r="C9897" s="1" t="s">
        <v>111</v>
      </c>
      <c r="D9897" s="5">
        <v>42887</v>
      </c>
      <c r="E9897">
        <v>3</v>
      </c>
      <c r="F9897">
        <v>4</v>
      </c>
      <c r="G9897" s="2">
        <v>144.85</v>
      </c>
      <c r="H9897">
        <v>3</v>
      </c>
      <c r="I9897">
        <v>0</v>
      </c>
      <c r="J9897" s="4">
        <v>5</v>
      </c>
      <c r="K9897" s="3">
        <v>0</v>
      </c>
      <c r="L9897" s="1" t="s">
        <v>27</v>
      </c>
    </row>
    <row r="9898" spans="1:12" x14ac:dyDescent="0.3">
      <c r="A9898" s="1" t="s">
        <v>2317</v>
      </c>
      <c r="B9898" s="1" t="s">
        <v>16</v>
      </c>
      <c r="C9898" s="1" t="s">
        <v>111</v>
      </c>
      <c r="D9898" s="5">
        <v>42917</v>
      </c>
      <c r="E9898">
        <v>1</v>
      </c>
      <c r="F9898">
        <v>1</v>
      </c>
      <c r="G9898" s="2">
        <v>52</v>
      </c>
      <c r="H9898">
        <v>1</v>
      </c>
      <c r="I9898">
        <v>0</v>
      </c>
      <c r="J9898" s="4">
        <v>5</v>
      </c>
      <c r="K9898" s="3">
        <v>0</v>
      </c>
      <c r="L9898" s="1" t="s">
        <v>28</v>
      </c>
    </row>
    <row r="9899" spans="1:12" x14ac:dyDescent="0.3">
      <c r="A9899" s="1" t="s">
        <v>2317</v>
      </c>
      <c r="B9899" s="1" t="s">
        <v>16</v>
      </c>
      <c r="C9899" s="1" t="s">
        <v>111</v>
      </c>
      <c r="D9899" s="5">
        <v>42948</v>
      </c>
      <c r="E9899">
        <v>10</v>
      </c>
      <c r="F9899">
        <v>10</v>
      </c>
      <c r="G9899" s="2">
        <v>617.08000000000004</v>
      </c>
      <c r="H9899">
        <v>10</v>
      </c>
      <c r="I9899">
        <v>0</v>
      </c>
      <c r="J9899" s="4">
        <v>4.4000000000000004</v>
      </c>
      <c r="K9899" s="3">
        <v>0</v>
      </c>
      <c r="L9899" s="1" t="s">
        <v>29</v>
      </c>
    </row>
    <row r="9900" spans="1:12" x14ac:dyDescent="0.3">
      <c r="A9900" s="1" t="s">
        <v>2317</v>
      </c>
      <c r="B9900" s="1" t="s">
        <v>16</v>
      </c>
      <c r="C9900" s="1" t="s">
        <v>111</v>
      </c>
      <c r="D9900" s="5">
        <v>42979</v>
      </c>
      <c r="E9900">
        <v>3</v>
      </c>
      <c r="F9900">
        <v>3</v>
      </c>
      <c r="G9900" s="2">
        <v>133.65</v>
      </c>
      <c r="H9900">
        <v>3</v>
      </c>
      <c r="I9900">
        <v>0</v>
      </c>
      <c r="J9900" s="4">
        <v>5</v>
      </c>
      <c r="K9900" s="3">
        <v>0</v>
      </c>
      <c r="L9900" s="1" t="s">
        <v>18</v>
      </c>
    </row>
    <row r="9901" spans="1:12" x14ac:dyDescent="0.3">
      <c r="A9901" s="1" t="s">
        <v>2317</v>
      </c>
      <c r="B9901" s="1" t="s">
        <v>16</v>
      </c>
      <c r="C9901" s="1" t="s">
        <v>111</v>
      </c>
      <c r="D9901" s="5">
        <v>43009</v>
      </c>
      <c r="E9901">
        <v>2</v>
      </c>
      <c r="F9901">
        <v>2</v>
      </c>
      <c r="G9901" s="2">
        <v>71.28</v>
      </c>
      <c r="H9901">
        <v>2</v>
      </c>
      <c r="I9901">
        <v>0</v>
      </c>
      <c r="J9901" s="4">
        <v>5</v>
      </c>
      <c r="K9901" s="3">
        <v>0</v>
      </c>
      <c r="L9901" s="1" t="s">
        <v>19</v>
      </c>
    </row>
    <row r="9902" spans="1:12" x14ac:dyDescent="0.3">
      <c r="A9902" s="1" t="s">
        <v>2317</v>
      </c>
      <c r="B9902" s="1" t="s">
        <v>16</v>
      </c>
      <c r="C9902" s="1" t="s">
        <v>111</v>
      </c>
      <c r="D9902" s="5">
        <v>43040</v>
      </c>
      <c r="E9902">
        <v>1</v>
      </c>
      <c r="F9902">
        <v>1</v>
      </c>
      <c r="G9902" s="2">
        <v>35</v>
      </c>
      <c r="H9902">
        <v>1</v>
      </c>
      <c r="I9902">
        <v>0</v>
      </c>
      <c r="J9902" s="4">
        <v>3</v>
      </c>
      <c r="K9902" s="3">
        <v>0</v>
      </c>
      <c r="L9902" s="1" t="s">
        <v>30</v>
      </c>
    </row>
    <row r="9903" spans="1:12" x14ac:dyDescent="0.3">
      <c r="A9903" s="1" t="s">
        <v>2317</v>
      </c>
      <c r="B9903" s="1" t="s">
        <v>16</v>
      </c>
      <c r="C9903" s="1" t="s">
        <v>111</v>
      </c>
      <c r="D9903" s="5">
        <v>43070</v>
      </c>
      <c r="E9903">
        <v>1</v>
      </c>
      <c r="F9903">
        <v>2</v>
      </c>
      <c r="G9903" s="2">
        <v>52.54</v>
      </c>
      <c r="H9903">
        <v>1</v>
      </c>
      <c r="I9903">
        <v>0</v>
      </c>
      <c r="J9903" s="4">
        <v>5</v>
      </c>
      <c r="K9903" s="3">
        <v>0</v>
      </c>
      <c r="L9903" s="1" t="s">
        <v>31</v>
      </c>
    </row>
    <row r="9904" spans="1:12" x14ac:dyDescent="0.3">
      <c r="A9904" s="1" t="s">
        <v>2317</v>
      </c>
      <c r="B9904" s="1" t="s">
        <v>16</v>
      </c>
      <c r="C9904" s="1" t="s">
        <v>111</v>
      </c>
      <c r="D9904" s="5">
        <v>43101</v>
      </c>
      <c r="E9904">
        <v>1</v>
      </c>
      <c r="F9904">
        <v>1</v>
      </c>
      <c r="G9904" s="2">
        <v>33.1</v>
      </c>
      <c r="H9904">
        <v>1</v>
      </c>
      <c r="I9904">
        <v>0</v>
      </c>
      <c r="J9904" s="4">
        <v>5</v>
      </c>
      <c r="K9904" s="3">
        <v>0</v>
      </c>
      <c r="L9904" s="1" t="s">
        <v>32</v>
      </c>
    </row>
    <row r="9905" spans="1:12" x14ac:dyDescent="0.3">
      <c r="A9905" s="1" t="s">
        <v>2317</v>
      </c>
      <c r="B9905" s="1" t="s">
        <v>16</v>
      </c>
      <c r="C9905" s="1" t="s">
        <v>111</v>
      </c>
      <c r="D9905" s="5">
        <v>43160</v>
      </c>
      <c r="E9905">
        <v>1</v>
      </c>
      <c r="F9905">
        <v>1</v>
      </c>
      <c r="G9905" s="2">
        <v>26.27</v>
      </c>
      <c r="H9905">
        <v>1</v>
      </c>
      <c r="I9905">
        <v>0</v>
      </c>
      <c r="J9905" s="4">
        <v>5</v>
      </c>
      <c r="K9905" s="3">
        <v>0</v>
      </c>
      <c r="L9905" s="1" t="s">
        <v>34</v>
      </c>
    </row>
    <row r="9906" spans="1:12" x14ac:dyDescent="0.3">
      <c r="A9906" s="1" t="s">
        <v>2317</v>
      </c>
      <c r="B9906" s="1" t="s">
        <v>16</v>
      </c>
      <c r="C9906" s="1" t="s">
        <v>111</v>
      </c>
      <c r="D9906" s="5">
        <v>43191</v>
      </c>
      <c r="E9906">
        <v>1</v>
      </c>
      <c r="F9906">
        <v>1</v>
      </c>
      <c r="G9906" s="2">
        <v>25.87</v>
      </c>
      <c r="H9906">
        <v>1</v>
      </c>
      <c r="I9906">
        <v>0</v>
      </c>
      <c r="J9906" s="4">
        <v>3</v>
      </c>
      <c r="K9906" s="3">
        <v>0</v>
      </c>
      <c r="L9906" s="1" t="s">
        <v>35</v>
      </c>
    </row>
    <row r="9907" spans="1:12" x14ac:dyDescent="0.3">
      <c r="A9907" s="1" t="s">
        <v>2317</v>
      </c>
      <c r="B9907" s="1" t="s">
        <v>16</v>
      </c>
      <c r="C9907" s="1" t="s">
        <v>111</v>
      </c>
      <c r="D9907" s="5">
        <v>43221</v>
      </c>
      <c r="E9907">
        <v>2</v>
      </c>
      <c r="F9907">
        <v>2</v>
      </c>
      <c r="G9907" s="2">
        <v>80.040000000000006</v>
      </c>
      <c r="H9907">
        <v>2</v>
      </c>
      <c r="I9907">
        <v>0</v>
      </c>
      <c r="J9907" s="4">
        <v>4</v>
      </c>
      <c r="K9907" s="3">
        <v>0</v>
      </c>
      <c r="L9907" s="1" t="s">
        <v>46</v>
      </c>
    </row>
    <row r="9908" spans="1:12" x14ac:dyDescent="0.3">
      <c r="A9908" s="1" t="s">
        <v>2317</v>
      </c>
      <c r="B9908" s="1" t="s">
        <v>16</v>
      </c>
      <c r="C9908" s="1" t="s">
        <v>111</v>
      </c>
      <c r="D9908" s="5">
        <v>43252</v>
      </c>
      <c r="E9908">
        <v>3</v>
      </c>
      <c r="F9908">
        <v>3</v>
      </c>
      <c r="G9908" s="2">
        <v>129.49</v>
      </c>
      <c r="H9908">
        <v>3</v>
      </c>
      <c r="I9908">
        <v>0</v>
      </c>
      <c r="J9908" s="4">
        <v>5</v>
      </c>
      <c r="K9908" s="3">
        <v>0</v>
      </c>
      <c r="L9908" s="1" t="s">
        <v>36</v>
      </c>
    </row>
    <row r="9909" spans="1:12" x14ac:dyDescent="0.3">
      <c r="A9909" s="1" t="s">
        <v>2317</v>
      </c>
      <c r="B9909" s="1" t="s">
        <v>16</v>
      </c>
      <c r="C9909" s="1" t="s">
        <v>111</v>
      </c>
      <c r="D9909" s="5">
        <v>43282</v>
      </c>
      <c r="E9909">
        <v>1</v>
      </c>
      <c r="F9909">
        <v>1</v>
      </c>
      <c r="G9909" s="2">
        <v>43.28</v>
      </c>
      <c r="H9909">
        <v>1</v>
      </c>
      <c r="I9909">
        <v>0</v>
      </c>
      <c r="J9909" s="4">
        <v>5</v>
      </c>
      <c r="K9909" s="3">
        <v>0</v>
      </c>
      <c r="L9909" s="1" t="s">
        <v>37</v>
      </c>
    </row>
    <row r="9910" spans="1:12" x14ac:dyDescent="0.3">
      <c r="A9910" s="1" t="s">
        <v>2318</v>
      </c>
      <c r="B9910" s="1" t="s">
        <v>16</v>
      </c>
      <c r="C9910" s="1" t="s">
        <v>51</v>
      </c>
      <c r="D9910" s="5">
        <v>42767</v>
      </c>
      <c r="E9910">
        <v>1</v>
      </c>
      <c r="F9910">
        <v>1</v>
      </c>
      <c r="G9910" s="2">
        <v>286.08999999999997</v>
      </c>
      <c r="H9910">
        <v>1</v>
      </c>
      <c r="I9910">
        <v>0</v>
      </c>
      <c r="J9910" s="4">
        <v>5</v>
      </c>
      <c r="K9910" s="3">
        <v>0</v>
      </c>
      <c r="L9910" s="1" t="s">
        <v>23</v>
      </c>
    </row>
    <row r="9911" spans="1:12" x14ac:dyDescent="0.3">
      <c r="A9911" s="1" t="s">
        <v>2318</v>
      </c>
      <c r="B9911" s="1" t="s">
        <v>16</v>
      </c>
      <c r="C9911" s="1" t="s">
        <v>51</v>
      </c>
      <c r="D9911" s="5">
        <v>42795</v>
      </c>
      <c r="E9911">
        <v>3</v>
      </c>
      <c r="F9911">
        <v>3</v>
      </c>
      <c r="G9911" s="2">
        <v>810.87</v>
      </c>
      <c r="H9911">
        <v>3</v>
      </c>
      <c r="I9911">
        <v>0</v>
      </c>
      <c r="J9911" s="4">
        <v>5</v>
      </c>
      <c r="K9911" s="3">
        <v>0</v>
      </c>
      <c r="L9911" s="1" t="s">
        <v>24</v>
      </c>
    </row>
    <row r="9912" spans="1:12" x14ac:dyDescent="0.3">
      <c r="A9912" s="1" t="s">
        <v>2318</v>
      </c>
      <c r="B9912" s="1" t="s">
        <v>16</v>
      </c>
      <c r="C9912" s="1" t="s">
        <v>51</v>
      </c>
      <c r="D9912" s="5">
        <v>42826</v>
      </c>
      <c r="E9912">
        <v>5</v>
      </c>
      <c r="F9912">
        <v>5</v>
      </c>
      <c r="G9912" s="2">
        <v>1601.41</v>
      </c>
      <c r="H9912">
        <v>5</v>
      </c>
      <c r="I9912">
        <v>1</v>
      </c>
      <c r="J9912" s="4">
        <v>4</v>
      </c>
      <c r="K9912" s="3">
        <v>0.2</v>
      </c>
      <c r="L9912" s="1" t="s">
        <v>25</v>
      </c>
    </row>
    <row r="9913" spans="1:12" x14ac:dyDescent="0.3">
      <c r="A9913" s="1" t="s">
        <v>2318</v>
      </c>
      <c r="B9913" s="1" t="s">
        <v>16</v>
      </c>
      <c r="C9913" s="1" t="s">
        <v>51</v>
      </c>
      <c r="D9913" s="5">
        <v>42856</v>
      </c>
      <c r="E9913">
        <v>8</v>
      </c>
      <c r="F9913">
        <v>8</v>
      </c>
      <c r="G9913" s="2">
        <v>2516.5</v>
      </c>
      <c r="H9913">
        <v>8</v>
      </c>
      <c r="I9913">
        <v>0</v>
      </c>
      <c r="J9913" s="4">
        <v>4.25</v>
      </c>
      <c r="K9913" s="3">
        <v>0</v>
      </c>
      <c r="L9913" s="1" t="s">
        <v>26</v>
      </c>
    </row>
    <row r="9914" spans="1:12" x14ac:dyDescent="0.3">
      <c r="A9914" s="1" t="s">
        <v>2318</v>
      </c>
      <c r="B9914" s="1" t="s">
        <v>16</v>
      </c>
      <c r="C9914" s="1" t="s">
        <v>51</v>
      </c>
      <c r="D9914" s="5">
        <v>42887</v>
      </c>
      <c r="E9914">
        <v>6</v>
      </c>
      <c r="F9914">
        <v>6</v>
      </c>
      <c r="G9914" s="2">
        <v>2111.08</v>
      </c>
      <c r="H9914">
        <v>6</v>
      </c>
      <c r="I9914">
        <v>0</v>
      </c>
      <c r="J9914" s="4">
        <v>3.83</v>
      </c>
      <c r="K9914" s="3">
        <v>0</v>
      </c>
      <c r="L9914" s="1" t="s">
        <v>27</v>
      </c>
    </row>
    <row r="9915" spans="1:12" x14ac:dyDescent="0.3">
      <c r="A9915" s="1" t="s">
        <v>2318</v>
      </c>
      <c r="B9915" s="1" t="s">
        <v>16</v>
      </c>
      <c r="C9915" s="1" t="s">
        <v>51</v>
      </c>
      <c r="D9915" s="5">
        <v>42917</v>
      </c>
      <c r="E9915">
        <v>4</v>
      </c>
      <c r="F9915">
        <v>4</v>
      </c>
      <c r="G9915" s="2">
        <v>1252.93</v>
      </c>
      <c r="H9915">
        <v>4</v>
      </c>
      <c r="I9915">
        <v>0</v>
      </c>
      <c r="J9915" s="4">
        <v>4</v>
      </c>
      <c r="K9915" s="3">
        <v>0</v>
      </c>
      <c r="L9915" s="1" t="s">
        <v>28</v>
      </c>
    </row>
    <row r="9916" spans="1:12" x14ac:dyDescent="0.3">
      <c r="A9916" s="1" t="s">
        <v>2318</v>
      </c>
      <c r="B9916" s="1" t="s">
        <v>16</v>
      </c>
      <c r="C9916" s="1" t="s">
        <v>51</v>
      </c>
      <c r="D9916" s="5">
        <v>42948</v>
      </c>
      <c r="E9916">
        <v>3</v>
      </c>
      <c r="F9916">
        <v>3</v>
      </c>
      <c r="G9916" s="2">
        <v>979.38</v>
      </c>
      <c r="H9916">
        <v>3</v>
      </c>
      <c r="I9916">
        <v>0</v>
      </c>
      <c r="J9916" s="4">
        <v>4.67</v>
      </c>
      <c r="K9916" s="3">
        <v>0</v>
      </c>
      <c r="L9916" s="1" t="s">
        <v>29</v>
      </c>
    </row>
    <row r="9917" spans="1:12" x14ac:dyDescent="0.3">
      <c r="A9917" s="1" t="s">
        <v>2318</v>
      </c>
      <c r="B9917" s="1" t="s">
        <v>16</v>
      </c>
      <c r="C9917" s="1" t="s">
        <v>51</v>
      </c>
      <c r="D9917" s="5">
        <v>42979</v>
      </c>
      <c r="E9917">
        <v>3</v>
      </c>
      <c r="F9917">
        <v>3</v>
      </c>
      <c r="G9917" s="2">
        <v>735.38</v>
      </c>
      <c r="H9917">
        <v>3</v>
      </c>
      <c r="I9917">
        <v>0</v>
      </c>
      <c r="J9917" s="4">
        <v>4.67</v>
      </c>
      <c r="K9917" s="3">
        <v>0</v>
      </c>
      <c r="L9917" s="1" t="s">
        <v>18</v>
      </c>
    </row>
    <row r="9918" spans="1:12" x14ac:dyDescent="0.3">
      <c r="A9918" s="1" t="s">
        <v>2318</v>
      </c>
      <c r="B9918" s="1" t="s">
        <v>16</v>
      </c>
      <c r="C9918" s="1" t="s">
        <v>51</v>
      </c>
      <c r="D9918" s="5">
        <v>43009</v>
      </c>
      <c r="E9918">
        <v>2</v>
      </c>
      <c r="F9918">
        <v>2</v>
      </c>
      <c r="G9918" s="2">
        <v>464.64</v>
      </c>
      <c r="H9918">
        <v>2</v>
      </c>
      <c r="I9918">
        <v>1</v>
      </c>
      <c r="J9918" s="4">
        <v>3</v>
      </c>
      <c r="K9918" s="3">
        <v>0.5</v>
      </c>
      <c r="L9918" s="1" t="s">
        <v>19</v>
      </c>
    </row>
    <row r="9919" spans="1:12" x14ac:dyDescent="0.3">
      <c r="A9919" s="1" t="s">
        <v>2318</v>
      </c>
      <c r="B9919" s="1" t="s">
        <v>16</v>
      </c>
      <c r="C9919" s="1" t="s">
        <v>51</v>
      </c>
      <c r="D9919" s="5">
        <v>43040</v>
      </c>
      <c r="E9919">
        <v>5</v>
      </c>
      <c r="F9919">
        <v>6</v>
      </c>
      <c r="G9919" s="2">
        <v>1478.42</v>
      </c>
      <c r="H9919">
        <v>5</v>
      </c>
      <c r="I9919">
        <v>0</v>
      </c>
      <c r="J9919" s="4">
        <v>3.6</v>
      </c>
      <c r="K9919" s="3">
        <v>0</v>
      </c>
      <c r="L9919" s="1" t="s">
        <v>30</v>
      </c>
    </row>
    <row r="9920" spans="1:12" x14ac:dyDescent="0.3">
      <c r="A9920" s="1" t="s">
        <v>2318</v>
      </c>
      <c r="B9920" s="1" t="s">
        <v>16</v>
      </c>
      <c r="C9920" s="1" t="s">
        <v>51</v>
      </c>
      <c r="D9920" s="5">
        <v>43070</v>
      </c>
      <c r="E9920">
        <v>3</v>
      </c>
      <c r="F9920">
        <v>3</v>
      </c>
      <c r="G9920" s="2">
        <v>1109.97</v>
      </c>
      <c r="H9920">
        <v>3</v>
      </c>
      <c r="I9920">
        <v>0</v>
      </c>
      <c r="J9920" s="4">
        <v>5</v>
      </c>
      <c r="K9920" s="3">
        <v>0</v>
      </c>
      <c r="L9920" s="1" t="s">
        <v>31</v>
      </c>
    </row>
    <row r="9921" spans="1:12" x14ac:dyDescent="0.3">
      <c r="A9921" s="1" t="s">
        <v>2318</v>
      </c>
      <c r="B9921" s="1" t="s">
        <v>16</v>
      </c>
      <c r="C9921" s="1" t="s">
        <v>51</v>
      </c>
      <c r="D9921" s="5">
        <v>43101</v>
      </c>
      <c r="E9921">
        <v>5</v>
      </c>
      <c r="F9921">
        <v>5</v>
      </c>
      <c r="G9921" s="2">
        <v>1626.08</v>
      </c>
      <c r="H9921">
        <v>5</v>
      </c>
      <c r="I9921">
        <v>0</v>
      </c>
      <c r="J9921" s="4">
        <v>3.4</v>
      </c>
      <c r="K9921" s="3">
        <v>0</v>
      </c>
      <c r="L9921" s="1" t="s">
        <v>32</v>
      </c>
    </row>
    <row r="9922" spans="1:12" x14ac:dyDescent="0.3">
      <c r="A9922" s="1" t="s">
        <v>2318</v>
      </c>
      <c r="B9922" s="1" t="s">
        <v>16</v>
      </c>
      <c r="C9922" s="1" t="s">
        <v>51</v>
      </c>
      <c r="D9922" s="5">
        <v>43132</v>
      </c>
      <c r="E9922">
        <v>2</v>
      </c>
      <c r="F9922">
        <v>2</v>
      </c>
      <c r="G9922" s="2">
        <v>393.15</v>
      </c>
      <c r="H9922">
        <v>2</v>
      </c>
      <c r="I9922">
        <v>0</v>
      </c>
      <c r="J9922" s="4">
        <v>3</v>
      </c>
      <c r="K9922" s="3">
        <v>0</v>
      </c>
      <c r="L9922" s="1" t="s">
        <v>33</v>
      </c>
    </row>
    <row r="9923" spans="1:12" x14ac:dyDescent="0.3">
      <c r="A9923" s="1" t="s">
        <v>2318</v>
      </c>
      <c r="B9923" s="1" t="s">
        <v>16</v>
      </c>
      <c r="C9923" s="1" t="s">
        <v>51</v>
      </c>
      <c r="D9923" s="5">
        <v>43160</v>
      </c>
      <c r="E9923">
        <v>9</v>
      </c>
      <c r="F9923">
        <v>9</v>
      </c>
      <c r="G9923" s="2">
        <v>3206.39</v>
      </c>
      <c r="H9923">
        <v>9</v>
      </c>
      <c r="I9923">
        <v>2</v>
      </c>
      <c r="J9923" s="4">
        <v>4.22</v>
      </c>
      <c r="K9923" s="3">
        <v>0.22222222222222221</v>
      </c>
      <c r="L9923" s="1" t="s">
        <v>34</v>
      </c>
    </row>
    <row r="9924" spans="1:12" x14ac:dyDescent="0.3">
      <c r="A9924" s="1" t="s">
        <v>2318</v>
      </c>
      <c r="B9924" s="1" t="s">
        <v>16</v>
      </c>
      <c r="C9924" s="1" t="s">
        <v>51</v>
      </c>
      <c r="D9924" s="5">
        <v>43191</v>
      </c>
      <c r="E9924">
        <v>3</v>
      </c>
      <c r="F9924">
        <v>3</v>
      </c>
      <c r="G9924" s="2">
        <v>1155.02</v>
      </c>
      <c r="H9924">
        <v>3</v>
      </c>
      <c r="I9924">
        <v>0</v>
      </c>
      <c r="J9924" s="4">
        <v>3.67</v>
      </c>
      <c r="K9924" s="3">
        <v>0</v>
      </c>
      <c r="L9924" s="1" t="s">
        <v>35</v>
      </c>
    </row>
    <row r="9925" spans="1:12" x14ac:dyDescent="0.3">
      <c r="A9925" s="1" t="s">
        <v>2318</v>
      </c>
      <c r="B9925" s="1" t="s">
        <v>16</v>
      </c>
      <c r="C9925" s="1" t="s">
        <v>51</v>
      </c>
      <c r="D9925" s="5">
        <v>43252</v>
      </c>
      <c r="E9925">
        <v>1</v>
      </c>
      <c r="F9925">
        <v>1</v>
      </c>
      <c r="G9925" s="2">
        <v>453.92</v>
      </c>
      <c r="H9925">
        <v>1</v>
      </c>
      <c r="I9925">
        <v>0</v>
      </c>
      <c r="J9925" s="4">
        <v>5</v>
      </c>
      <c r="K9925" s="3">
        <v>0</v>
      </c>
      <c r="L9925" s="1" t="s">
        <v>36</v>
      </c>
    </row>
    <row r="9926" spans="1:12" x14ac:dyDescent="0.3">
      <c r="A9926" s="1" t="s">
        <v>2319</v>
      </c>
      <c r="B9926" s="1" t="s">
        <v>16</v>
      </c>
      <c r="C9926" s="1" t="s">
        <v>51</v>
      </c>
      <c r="D9926" s="5">
        <v>43282</v>
      </c>
      <c r="E9926">
        <v>1</v>
      </c>
      <c r="F9926">
        <v>1</v>
      </c>
      <c r="G9926" s="2">
        <v>204.06</v>
      </c>
      <c r="H9926">
        <v>1</v>
      </c>
      <c r="I9926">
        <v>0</v>
      </c>
      <c r="J9926" s="4">
        <v>5</v>
      </c>
      <c r="K9926" s="3">
        <v>0</v>
      </c>
      <c r="L9926" s="1" t="s">
        <v>37</v>
      </c>
    </row>
    <row r="9927" spans="1:12" x14ac:dyDescent="0.3">
      <c r="A9927" s="1" t="s">
        <v>2320</v>
      </c>
      <c r="B9927" s="1" t="s">
        <v>16</v>
      </c>
      <c r="C9927" s="1" t="s">
        <v>1179</v>
      </c>
      <c r="D9927" s="5">
        <v>43160</v>
      </c>
      <c r="E9927">
        <v>9</v>
      </c>
      <c r="F9927">
        <v>9</v>
      </c>
      <c r="G9927" s="2">
        <v>6853.63</v>
      </c>
      <c r="H9927">
        <v>8</v>
      </c>
      <c r="I9927">
        <v>1</v>
      </c>
      <c r="J9927" s="4">
        <v>4.22</v>
      </c>
      <c r="K9927" s="3">
        <v>0.125</v>
      </c>
      <c r="L9927" s="1" t="s">
        <v>34</v>
      </c>
    </row>
    <row r="9928" spans="1:12" x14ac:dyDescent="0.3">
      <c r="A9928" s="1" t="s">
        <v>2320</v>
      </c>
      <c r="B9928" s="1" t="s">
        <v>16</v>
      </c>
      <c r="C9928" s="1" t="s">
        <v>1179</v>
      </c>
      <c r="D9928" s="5">
        <v>43191</v>
      </c>
      <c r="E9928">
        <v>8</v>
      </c>
      <c r="F9928">
        <v>8</v>
      </c>
      <c r="G9928" s="2">
        <v>6420.87</v>
      </c>
      <c r="H9928">
        <v>5</v>
      </c>
      <c r="I9928">
        <v>0</v>
      </c>
      <c r="J9928" s="4">
        <v>3.57</v>
      </c>
      <c r="K9928" s="3">
        <v>0</v>
      </c>
      <c r="L9928" s="1" t="s">
        <v>35</v>
      </c>
    </row>
    <row r="9929" spans="1:12" x14ac:dyDescent="0.3">
      <c r="A9929" s="1" t="s">
        <v>2320</v>
      </c>
      <c r="B9929" s="1" t="s">
        <v>16</v>
      </c>
      <c r="C9929" s="1" t="s">
        <v>1179</v>
      </c>
      <c r="D9929" s="5">
        <v>43221</v>
      </c>
      <c r="E9929">
        <v>18</v>
      </c>
      <c r="F9929">
        <v>18</v>
      </c>
      <c r="G9929" s="2">
        <v>14401.77</v>
      </c>
      <c r="H9929">
        <v>15</v>
      </c>
      <c r="I9929">
        <v>0</v>
      </c>
      <c r="J9929" s="4">
        <v>3.5</v>
      </c>
      <c r="K9929" s="3">
        <v>0</v>
      </c>
      <c r="L9929" s="1" t="s">
        <v>46</v>
      </c>
    </row>
    <row r="9930" spans="1:12" x14ac:dyDescent="0.3">
      <c r="A9930" s="1" t="s">
        <v>2320</v>
      </c>
      <c r="B9930" s="1" t="s">
        <v>16</v>
      </c>
      <c r="C9930" s="1" t="s">
        <v>1179</v>
      </c>
      <c r="D9930" s="5">
        <v>43252</v>
      </c>
      <c r="E9930">
        <v>20</v>
      </c>
      <c r="F9930">
        <v>20</v>
      </c>
      <c r="G9930" s="2">
        <v>13797.07</v>
      </c>
      <c r="H9930">
        <v>19</v>
      </c>
      <c r="I9930">
        <v>0</v>
      </c>
      <c r="J9930" s="4">
        <v>3.6</v>
      </c>
      <c r="K9930" s="3">
        <v>0</v>
      </c>
      <c r="L9930" s="1" t="s">
        <v>36</v>
      </c>
    </row>
    <row r="9931" spans="1:12" x14ac:dyDescent="0.3">
      <c r="A9931" s="1" t="s">
        <v>2320</v>
      </c>
      <c r="B9931" s="1" t="s">
        <v>16</v>
      </c>
      <c r="C9931" s="1" t="s">
        <v>1179</v>
      </c>
      <c r="D9931" s="5">
        <v>43282</v>
      </c>
      <c r="E9931">
        <v>17</v>
      </c>
      <c r="F9931">
        <v>17</v>
      </c>
      <c r="G9931" s="2">
        <v>9569.36</v>
      </c>
      <c r="H9931">
        <v>17</v>
      </c>
      <c r="I9931">
        <v>1</v>
      </c>
      <c r="J9931" s="4">
        <v>4.41</v>
      </c>
      <c r="K9931" s="3">
        <v>5.8823529411764705E-2</v>
      </c>
      <c r="L9931" s="1" t="s">
        <v>37</v>
      </c>
    </row>
    <row r="9932" spans="1:12" x14ac:dyDescent="0.3">
      <c r="A9932" s="1" t="s">
        <v>2320</v>
      </c>
      <c r="B9932" s="1" t="s">
        <v>16</v>
      </c>
      <c r="C9932" s="1" t="s">
        <v>1179</v>
      </c>
      <c r="D9932" s="5">
        <v>43313</v>
      </c>
      <c r="E9932">
        <v>3</v>
      </c>
      <c r="F9932">
        <v>3</v>
      </c>
      <c r="G9932" s="2">
        <v>1893.17</v>
      </c>
      <c r="H9932">
        <v>3</v>
      </c>
      <c r="I9932">
        <v>0</v>
      </c>
      <c r="J9932" s="4">
        <v>4</v>
      </c>
      <c r="K9932" s="3">
        <v>0</v>
      </c>
      <c r="L9932" s="1" t="s">
        <v>49</v>
      </c>
    </row>
    <row r="9933" spans="1:12" x14ac:dyDescent="0.3">
      <c r="A9933" s="1" t="s">
        <v>2321</v>
      </c>
      <c r="B9933" s="1" t="s">
        <v>16</v>
      </c>
      <c r="C9933" s="1" t="s">
        <v>51</v>
      </c>
      <c r="D9933" s="5">
        <v>42887</v>
      </c>
      <c r="E9933">
        <v>1</v>
      </c>
      <c r="F9933">
        <v>1</v>
      </c>
      <c r="G9933" s="2">
        <v>86.63</v>
      </c>
      <c r="H9933">
        <v>1</v>
      </c>
      <c r="I9933">
        <v>0</v>
      </c>
      <c r="J9933" s="4">
        <v>5</v>
      </c>
      <c r="K9933" s="3">
        <v>0</v>
      </c>
      <c r="L9933" s="1" t="s">
        <v>27</v>
      </c>
    </row>
    <row r="9934" spans="1:12" x14ac:dyDescent="0.3">
      <c r="A9934" s="1" t="s">
        <v>2321</v>
      </c>
      <c r="B9934" s="1" t="s">
        <v>16</v>
      </c>
      <c r="C9934" s="1" t="s">
        <v>51</v>
      </c>
      <c r="D9934" s="5">
        <v>42917</v>
      </c>
      <c r="E9934">
        <v>4</v>
      </c>
      <c r="F9934">
        <v>4</v>
      </c>
      <c r="G9934" s="2">
        <v>237.09</v>
      </c>
      <c r="H9934">
        <v>4</v>
      </c>
      <c r="I9934">
        <v>0</v>
      </c>
      <c r="J9934" s="4">
        <v>4.25</v>
      </c>
      <c r="K9934" s="3">
        <v>0</v>
      </c>
      <c r="L9934" s="1" t="s">
        <v>28</v>
      </c>
    </row>
    <row r="9935" spans="1:12" x14ac:dyDescent="0.3">
      <c r="A9935" s="1" t="s">
        <v>2321</v>
      </c>
      <c r="B9935" s="1" t="s">
        <v>16</v>
      </c>
      <c r="C9935" s="1" t="s">
        <v>51</v>
      </c>
      <c r="D9935" s="5">
        <v>42948</v>
      </c>
      <c r="E9935">
        <v>13</v>
      </c>
      <c r="F9935">
        <v>16</v>
      </c>
      <c r="G9935" s="2">
        <v>644.78</v>
      </c>
      <c r="H9935">
        <v>13</v>
      </c>
      <c r="I9935">
        <v>0</v>
      </c>
      <c r="J9935" s="4">
        <v>4.08</v>
      </c>
      <c r="K9935" s="3">
        <v>0</v>
      </c>
      <c r="L9935" s="1" t="s">
        <v>29</v>
      </c>
    </row>
    <row r="9936" spans="1:12" x14ac:dyDescent="0.3">
      <c r="A9936" s="1" t="s">
        <v>2321</v>
      </c>
      <c r="B9936" s="1" t="s">
        <v>16</v>
      </c>
      <c r="C9936" s="1" t="s">
        <v>51</v>
      </c>
      <c r="D9936" s="5">
        <v>42979</v>
      </c>
      <c r="E9936">
        <v>5</v>
      </c>
      <c r="F9936">
        <v>5</v>
      </c>
      <c r="G9936" s="2">
        <v>201.86</v>
      </c>
      <c r="H9936">
        <v>5</v>
      </c>
      <c r="I9936">
        <v>0</v>
      </c>
      <c r="J9936" s="4">
        <v>4.4000000000000004</v>
      </c>
      <c r="K9936" s="3">
        <v>0</v>
      </c>
      <c r="L9936" s="1" t="s">
        <v>18</v>
      </c>
    </row>
    <row r="9937" spans="1:12" x14ac:dyDescent="0.3">
      <c r="A9937" s="1" t="s">
        <v>2321</v>
      </c>
      <c r="B9937" s="1" t="s">
        <v>16</v>
      </c>
      <c r="C9937" s="1" t="s">
        <v>51</v>
      </c>
      <c r="D9937" s="5">
        <v>43009</v>
      </c>
      <c r="E9937">
        <v>6</v>
      </c>
      <c r="F9937">
        <v>6</v>
      </c>
      <c r="G9937" s="2">
        <v>382.73</v>
      </c>
      <c r="H9937">
        <v>6</v>
      </c>
      <c r="I9937">
        <v>0</v>
      </c>
      <c r="J9937" s="4">
        <v>4.67</v>
      </c>
      <c r="K9937" s="3">
        <v>0</v>
      </c>
      <c r="L9937" s="1" t="s">
        <v>19</v>
      </c>
    </row>
    <row r="9938" spans="1:12" x14ac:dyDescent="0.3">
      <c r="A9938" s="1" t="s">
        <v>2321</v>
      </c>
      <c r="B9938" s="1" t="s">
        <v>16</v>
      </c>
      <c r="C9938" s="1" t="s">
        <v>51</v>
      </c>
      <c r="D9938" s="5">
        <v>43040</v>
      </c>
      <c r="E9938">
        <v>13</v>
      </c>
      <c r="F9938">
        <v>14</v>
      </c>
      <c r="G9938" s="2">
        <v>1064.5899999999999</v>
      </c>
      <c r="H9938">
        <v>13</v>
      </c>
      <c r="I9938">
        <v>0</v>
      </c>
      <c r="J9938" s="4">
        <v>4.38</v>
      </c>
      <c r="K9938" s="3">
        <v>0</v>
      </c>
      <c r="L9938" s="1" t="s">
        <v>30</v>
      </c>
    </row>
    <row r="9939" spans="1:12" x14ac:dyDescent="0.3">
      <c r="A9939" s="1" t="s">
        <v>2321</v>
      </c>
      <c r="B9939" s="1" t="s">
        <v>16</v>
      </c>
      <c r="C9939" s="1" t="s">
        <v>51</v>
      </c>
      <c r="D9939" s="5">
        <v>43070</v>
      </c>
      <c r="E9939">
        <v>9</v>
      </c>
      <c r="F9939">
        <v>9</v>
      </c>
      <c r="G9939" s="2">
        <v>657.09</v>
      </c>
      <c r="H9939">
        <v>9</v>
      </c>
      <c r="I9939">
        <v>0</v>
      </c>
      <c r="J9939" s="4">
        <v>3.78</v>
      </c>
      <c r="K9939" s="3">
        <v>0</v>
      </c>
      <c r="L9939" s="1" t="s">
        <v>31</v>
      </c>
    </row>
    <row r="9940" spans="1:12" x14ac:dyDescent="0.3">
      <c r="A9940" s="1" t="s">
        <v>2321</v>
      </c>
      <c r="B9940" s="1" t="s">
        <v>16</v>
      </c>
      <c r="C9940" s="1" t="s">
        <v>51</v>
      </c>
      <c r="D9940" s="5">
        <v>43101</v>
      </c>
      <c r="E9940">
        <v>8</v>
      </c>
      <c r="F9940">
        <v>8</v>
      </c>
      <c r="G9940" s="2">
        <v>783.62</v>
      </c>
      <c r="H9940">
        <v>8</v>
      </c>
      <c r="I9940">
        <v>0</v>
      </c>
      <c r="J9940" s="4">
        <v>4.5</v>
      </c>
      <c r="K9940" s="3">
        <v>0</v>
      </c>
      <c r="L9940" s="1" t="s">
        <v>32</v>
      </c>
    </row>
    <row r="9941" spans="1:12" x14ac:dyDescent="0.3">
      <c r="A9941" s="1" t="s">
        <v>2321</v>
      </c>
      <c r="B9941" s="1" t="s">
        <v>16</v>
      </c>
      <c r="C9941" s="1" t="s">
        <v>51</v>
      </c>
      <c r="D9941" s="5">
        <v>43132</v>
      </c>
      <c r="E9941">
        <v>11</v>
      </c>
      <c r="F9941">
        <v>11</v>
      </c>
      <c r="G9941" s="2">
        <v>887.26</v>
      </c>
      <c r="H9941">
        <v>11</v>
      </c>
      <c r="I9941">
        <v>2</v>
      </c>
      <c r="J9941" s="4">
        <v>3.55</v>
      </c>
      <c r="K9941" s="3">
        <v>0.18181818181818182</v>
      </c>
      <c r="L9941" s="1" t="s">
        <v>33</v>
      </c>
    </row>
    <row r="9942" spans="1:12" x14ac:dyDescent="0.3">
      <c r="A9942" s="1" t="s">
        <v>2321</v>
      </c>
      <c r="B9942" s="1" t="s">
        <v>16</v>
      </c>
      <c r="C9942" s="1" t="s">
        <v>51</v>
      </c>
      <c r="D9942" s="5">
        <v>43160</v>
      </c>
      <c r="E9942">
        <v>2</v>
      </c>
      <c r="F9942">
        <v>2</v>
      </c>
      <c r="G9942" s="2">
        <v>142.03</v>
      </c>
      <c r="H9942">
        <v>2</v>
      </c>
      <c r="I9942">
        <v>0</v>
      </c>
      <c r="J9942" s="4">
        <v>5</v>
      </c>
      <c r="K9942" s="3">
        <v>0</v>
      </c>
      <c r="L9942" s="1" t="s">
        <v>34</v>
      </c>
    </row>
    <row r="9943" spans="1:12" x14ac:dyDescent="0.3">
      <c r="A9943" s="1" t="s">
        <v>2321</v>
      </c>
      <c r="B9943" s="1" t="s">
        <v>16</v>
      </c>
      <c r="C9943" s="1" t="s">
        <v>51</v>
      </c>
      <c r="D9943" s="5">
        <v>43191</v>
      </c>
      <c r="E9943">
        <v>2</v>
      </c>
      <c r="F9943">
        <v>2</v>
      </c>
      <c r="G9943" s="2">
        <v>168.04</v>
      </c>
      <c r="H9943">
        <v>2</v>
      </c>
      <c r="I9943">
        <v>0</v>
      </c>
      <c r="J9943" s="4">
        <v>5</v>
      </c>
      <c r="K9943" s="3">
        <v>0</v>
      </c>
      <c r="L9943" s="1" t="s">
        <v>35</v>
      </c>
    </row>
    <row r="9944" spans="1:12" x14ac:dyDescent="0.3">
      <c r="A9944" s="1" t="s">
        <v>2321</v>
      </c>
      <c r="B9944" s="1" t="s">
        <v>16</v>
      </c>
      <c r="C9944" s="1" t="s">
        <v>51</v>
      </c>
      <c r="D9944" s="5">
        <v>43221</v>
      </c>
      <c r="E9944">
        <v>3</v>
      </c>
      <c r="F9944">
        <v>4</v>
      </c>
      <c r="G9944" s="2">
        <v>254.32</v>
      </c>
      <c r="H9944">
        <v>3</v>
      </c>
      <c r="I9944">
        <v>0</v>
      </c>
      <c r="J9944" s="4">
        <v>2.33</v>
      </c>
      <c r="K9944" s="3">
        <v>0</v>
      </c>
      <c r="L9944" s="1" t="s">
        <v>46</v>
      </c>
    </row>
    <row r="9945" spans="1:12" x14ac:dyDescent="0.3">
      <c r="A9945" s="1" t="s">
        <v>2321</v>
      </c>
      <c r="B9945" s="1" t="s">
        <v>16</v>
      </c>
      <c r="C9945" s="1" t="s">
        <v>51</v>
      </c>
      <c r="D9945" s="5">
        <v>43252</v>
      </c>
      <c r="E9945">
        <v>1</v>
      </c>
      <c r="F9945">
        <v>2</v>
      </c>
      <c r="G9945" s="2">
        <v>196.68</v>
      </c>
      <c r="H9945">
        <v>1</v>
      </c>
      <c r="I9945">
        <v>0</v>
      </c>
      <c r="J9945" s="4">
        <v>1</v>
      </c>
      <c r="K9945" s="3">
        <v>0</v>
      </c>
      <c r="L9945" s="1" t="s">
        <v>36</v>
      </c>
    </row>
    <row r="9946" spans="1:12" x14ac:dyDescent="0.3">
      <c r="A9946" s="1" t="s">
        <v>2321</v>
      </c>
      <c r="B9946" s="1" t="s">
        <v>16</v>
      </c>
      <c r="C9946" s="1" t="s">
        <v>51</v>
      </c>
      <c r="D9946" s="5">
        <v>43282</v>
      </c>
      <c r="E9946">
        <v>4</v>
      </c>
      <c r="F9946">
        <v>9</v>
      </c>
      <c r="G9946" s="2">
        <v>348.62</v>
      </c>
      <c r="H9946">
        <v>4</v>
      </c>
      <c r="I9946">
        <v>0</v>
      </c>
      <c r="J9946" s="4">
        <v>4</v>
      </c>
      <c r="K9946" s="3">
        <v>0</v>
      </c>
      <c r="L9946" s="1" t="s">
        <v>37</v>
      </c>
    </row>
    <row r="9947" spans="1:12" x14ac:dyDescent="0.3">
      <c r="A9947" s="1" t="s">
        <v>2321</v>
      </c>
      <c r="B9947" s="1" t="s">
        <v>16</v>
      </c>
      <c r="C9947" s="1" t="s">
        <v>51</v>
      </c>
      <c r="D9947" s="5">
        <v>43313</v>
      </c>
      <c r="E9947">
        <v>2</v>
      </c>
      <c r="F9947">
        <v>2</v>
      </c>
      <c r="G9947" s="2">
        <v>82.54</v>
      </c>
      <c r="H9947">
        <v>2</v>
      </c>
      <c r="I9947">
        <v>0</v>
      </c>
      <c r="J9947" s="4">
        <v>5</v>
      </c>
      <c r="K9947" s="3">
        <v>0</v>
      </c>
      <c r="L9947" s="1" t="s">
        <v>49</v>
      </c>
    </row>
    <row r="9948" spans="1:12" x14ac:dyDescent="0.3">
      <c r="A9948" s="1" t="s">
        <v>2322</v>
      </c>
      <c r="B9948" s="1" t="s">
        <v>53</v>
      </c>
      <c r="C9948" s="1" t="s">
        <v>2323</v>
      </c>
      <c r="D9948" s="5">
        <v>42767</v>
      </c>
      <c r="E9948">
        <v>1</v>
      </c>
      <c r="F9948">
        <v>1</v>
      </c>
      <c r="G9948" s="2">
        <v>76.069999999999993</v>
      </c>
      <c r="H9948">
        <v>1</v>
      </c>
      <c r="I9948">
        <v>0</v>
      </c>
      <c r="J9948" s="4">
        <v>5</v>
      </c>
      <c r="K9948" s="3">
        <v>0</v>
      </c>
      <c r="L9948" s="1" t="s">
        <v>23</v>
      </c>
    </row>
    <row r="9949" spans="1:12" x14ac:dyDescent="0.3">
      <c r="A9949" s="1" t="s">
        <v>2322</v>
      </c>
      <c r="B9949" s="1" t="s">
        <v>53</v>
      </c>
      <c r="C9949" s="1" t="s">
        <v>2323</v>
      </c>
      <c r="D9949" s="5">
        <v>42795</v>
      </c>
      <c r="E9949">
        <v>4</v>
      </c>
      <c r="F9949">
        <v>4</v>
      </c>
      <c r="G9949" s="2">
        <v>450.76</v>
      </c>
      <c r="H9949">
        <v>4</v>
      </c>
      <c r="I9949">
        <v>0</v>
      </c>
      <c r="J9949" s="4">
        <v>4</v>
      </c>
      <c r="K9949" s="3">
        <v>0</v>
      </c>
      <c r="L9949" s="1" t="s">
        <v>24</v>
      </c>
    </row>
    <row r="9950" spans="1:12" x14ac:dyDescent="0.3">
      <c r="A9950" s="1" t="s">
        <v>2322</v>
      </c>
      <c r="B9950" s="1" t="s">
        <v>53</v>
      </c>
      <c r="C9950" s="1" t="s">
        <v>2323</v>
      </c>
      <c r="D9950" s="5">
        <v>42826</v>
      </c>
      <c r="E9950">
        <v>1</v>
      </c>
      <c r="F9950">
        <v>1</v>
      </c>
      <c r="G9950" s="2">
        <v>128.15</v>
      </c>
      <c r="H9950">
        <v>1</v>
      </c>
      <c r="I9950">
        <v>0</v>
      </c>
      <c r="J9950" s="4">
        <v>5</v>
      </c>
      <c r="K9950" s="3">
        <v>0</v>
      </c>
      <c r="L9950" s="1" t="s">
        <v>25</v>
      </c>
    </row>
    <row r="9951" spans="1:12" x14ac:dyDescent="0.3">
      <c r="A9951" s="1" t="s">
        <v>2322</v>
      </c>
      <c r="B9951" s="1" t="s">
        <v>53</v>
      </c>
      <c r="C9951" s="1" t="s">
        <v>2323</v>
      </c>
      <c r="D9951" s="5">
        <v>42856</v>
      </c>
      <c r="E9951">
        <v>3</v>
      </c>
      <c r="F9951">
        <v>3</v>
      </c>
      <c r="G9951" s="2">
        <v>320.14</v>
      </c>
      <c r="H9951">
        <v>3</v>
      </c>
      <c r="I9951">
        <v>0</v>
      </c>
      <c r="J9951" s="4">
        <v>3.67</v>
      </c>
      <c r="K9951" s="3">
        <v>0</v>
      </c>
      <c r="L9951" s="1" t="s">
        <v>26</v>
      </c>
    </row>
    <row r="9952" spans="1:12" x14ac:dyDescent="0.3">
      <c r="A9952" s="1" t="s">
        <v>2322</v>
      </c>
      <c r="B9952" s="1" t="s">
        <v>53</v>
      </c>
      <c r="C9952" s="1" t="s">
        <v>2323</v>
      </c>
      <c r="D9952" s="5">
        <v>42917</v>
      </c>
      <c r="E9952">
        <v>2</v>
      </c>
      <c r="F9952">
        <v>2</v>
      </c>
      <c r="G9952" s="2">
        <v>221.4</v>
      </c>
      <c r="H9952">
        <v>2</v>
      </c>
      <c r="I9952">
        <v>1</v>
      </c>
      <c r="J9952" s="4">
        <v>3</v>
      </c>
      <c r="K9952" s="3">
        <v>0.5</v>
      </c>
      <c r="L9952" s="1" t="s">
        <v>28</v>
      </c>
    </row>
    <row r="9953" spans="1:12" x14ac:dyDescent="0.3">
      <c r="A9953" s="1" t="s">
        <v>2322</v>
      </c>
      <c r="B9953" s="1" t="s">
        <v>53</v>
      </c>
      <c r="C9953" s="1" t="s">
        <v>2323</v>
      </c>
      <c r="D9953" s="5">
        <v>42948</v>
      </c>
      <c r="E9953">
        <v>3</v>
      </c>
      <c r="F9953">
        <v>3</v>
      </c>
      <c r="G9953" s="2">
        <v>319.26</v>
      </c>
      <c r="H9953">
        <v>2</v>
      </c>
      <c r="I9953">
        <v>0</v>
      </c>
      <c r="J9953" s="4">
        <v>3.33</v>
      </c>
      <c r="K9953" s="3">
        <v>0</v>
      </c>
      <c r="L9953" s="1" t="s">
        <v>29</v>
      </c>
    </row>
    <row r="9954" spans="1:12" x14ac:dyDescent="0.3">
      <c r="A9954" s="1" t="s">
        <v>2322</v>
      </c>
      <c r="B9954" s="1" t="s">
        <v>53</v>
      </c>
      <c r="C9954" s="1" t="s">
        <v>2323</v>
      </c>
      <c r="D9954" s="5">
        <v>42979</v>
      </c>
      <c r="E9954">
        <v>4</v>
      </c>
      <c r="F9954">
        <v>4</v>
      </c>
      <c r="G9954" s="2">
        <v>555.97</v>
      </c>
      <c r="H9954">
        <v>4</v>
      </c>
      <c r="I9954">
        <v>0</v>
      </c>
      <c r="J9954" s="4">
        <v>4.25</v>
      </c>
      <c r="K9954" s="3">
        <v>0</v>
      </c>
      <c r="L9954" s="1" t="s">
        <v>18</v>
      </c>
    </row>
    <row r="9955" spans="1:12" x14ac:dyDescent="0.3">
      <c r="A9955" s="1" t="s">
        <v>2322</v>
      </c>
      <c r="B9955" s="1" t="s">
        <v>53</v>
      </c>
      <c r="C9955" s="1" t="s">
        <v>2323</v>
      </c>
      <c r="D9955" s="5">
        <v>43009</v>
      </c>
      <c r="E9955">
        <v>5</v>
      </c>
      <c r="F9955">
        <v>7</v>
      </c>
      <c r="G9955" s="2">
        <v>734.47</v>
      </c>
      <c r="H9955">
        <v>5</v>
      </c>
      <c r="I9955">
        <v>0</v>
      </c>
      <c r="J9955" s="4">
        <v>3.6</v>
      </c>
      <c r="K9955" s="3">
        <v>0</v>
      </c>
      <c r="L9955" s="1" t="s">
        <v>19</v>
      </c>
    </row>
    <row r="9956" spans="1:12" x14ac:dyDescent="0.3">
      <c r="A9956" s="1" t="s">
        <v>2322</v>
      </c>
      <c r="B9956" s="1" t="s">
        <v>53</v>
      </c>
      <c r="C9956" s="1" t="s">
        <v>2323</v>
      </c>
      <c r="D9956" s="5">
        <v>43040</v>
      </c>
      <c r="E9956">
        <v>2</v>
      </c>
      <c r="F9956">
        <v>2</v>
      </c>
      <c r="G9956" s="2">
        <v>254.77</v>
      </c>
      <c r="H9956">
        <v>2</v>
      </c>
      <c r="I9956">
        <v>0</v>
      </c>
      <c r="J9956" s="4">
        <v>5</v>
      </c>
      <c r="K9956" s="3">
        <v>0</v>
      </c>
      <c r="L9956" s="1" t="s">
        <v>30</v>
      </c>
    </row>
    <row r="9957" spans="1:12" x14ac:dyDescent="0.3">
      <c r="A9957" s="1" t="s">
        <v>2322</v>
      </c>
      <c r="B9957" s="1" t="s">
        <v>53</v>
      </c>
      <c r="C9957" s="1" t="s">
        <v>2323</v>
      </c>
      <c r="D9957" s="5">
        <v>43070</v>
      </c>
      <c r="E9957">
        <v>2</v>
      </c>
      <c r="F9957">
        <v>2</v>
      </c>
      <c r="G9957" s="2">
        <v>263.74</v>
      </c>
      <c r="H9957">
        <v>2</v>
      </c>
      <c r="I9957">
        <v>0</v>
      </c>
      <c r="J9957" s="4">
        <v>4.5</v>
      </c>
      <c r="K9957" s="3">
        <v>0</v>
      </c>
      <c r="L9957" s="1" t="s">
        <v>31</v>
      </c>
    </row>
    <row r="9958" spans="1:12" x14ac:dyDescent="0.3">
      <c r="A9958" s="1" t="s">
        <v>2322</v>
      </c>
      <c r="B9958" s="1" t="s">
        <v>53</v>
      </c>
      <c r="C9958" s="1" t="s">
        <v>2323</v>
      </c>
      <c r="D9958" s="5">
        <v>43101</v>
      </c>
      <c r="E9958">
        <v>1</v>
      </c>
      <c r="F9958">
        <v>1</v>
      </c>
      <c r="G9958" s="2">
        <v>126.48</v>
      </c>
      <c r="H9958">
        <v>1</v>
      </c>
      <c r="I9958">
        <v>0</v>
      </c>
      <c r="J9958" s="4">
        <v>3</v>
      </c>
      <c r="K9958" s="3">
        <v>0</v>
      </c>
      <c r="L9958" s="1" t="s">
        <v>32</v>
      </c>
    </row>
    <row r="9959" spans="1:12" x14ac:dyDescent="0.3">
      <c r="A9959" s="1" t="s">
        <v>2322</v>
      </c>
      <c r="B9959" s="1" t="s">
        <v>53</v>
      </c>
      <c r="C9959" s="1" t="s">
        <v>2323</v>
      </c>
      <c r="D9959" s="5">
        <v>43132</v>
      </c>
      <c r="E9959">
        <v>4</v>
      </c>
      <c r="F9959">
        <v>4</v>
      </c>
      <c r="G9959" s="2">
        <v>454.09</v>
      </c>
      <c r="H9959">
        <v>4</v>
      </c>
      <c r="I9959">
        <v>0</v>
      </c>
      <c r="J9959" s="4">
        <v>4.75</v>
      </c>
      <c r="K9959" s="3">
        <v>0</v>
      </c>
      <c r="L9959" s="1" t="s">
        <v>33</v>
      </c>
    </row>
    <row r="9960" spans="1:12" x14ac:dyDescent="0.3">
      <c r="A9960" s="1" t="s">
        <v>2322</v>
      </c>
      <c r="B9960" s="1" t="s">
        <v>53</v>
      </c>
      <c r="C9960" s="1" t="s">
        <v>2323</v>
      </c>
      <c r="D9960" s="5">
        <v>43160</v>
      </c>
      <c r="E9960">
        <v>3</v>
      </c>
      <c r="F9960">
        <v>3</v>
      </c>
      <c r="G9960" s="2">
        <v>399.15</v>
      </c>
      <c r="H9960">
        <v>3</v>
      </c>
      <c r="I9960">
        <v>0</v>
      </c>
      <c r="J9960" s="4">
        <v>5</v>
      </c>
      <c r="K9960" s="3">
        <v>0</v>
      </c>
      <c r="L9960" s="1" t="s">
        <v>34</v>
      </c>
    </row>
    <row r="9961" spans="1:12" x14ac:dyDescent="0.3">
      <c r="A9961" s="1" t="s">
        <v>2322</v>
      </c>
      <c r="B9961" s="1" t="s">
        <v>53</v>
      </c>
      <c r="C9961" s="1" t="s">
        <v>2323</v>
      </c>
      <c r="D9961" s="5">
        <v>43191</v>
      </c>
      <c r="E9961">
        <v>3</v>
      </c>
      <c r="F9961">
        <v>3</v>
      </c>
      <c r="G9961" s="2">
        <v>61.31</v>
      </c>
      <c r="H9961">
        <v>3</v>
      </c>
      <c r="I9961">
        <v>0</v>
      </c>
      <c r="J9961" s="4">
        <v>3.33</v>
      </c>
      <c r="K9961" s="3">
        <v>0</v>
      </c>
      <c r="L9961" s="1" t="s">
        <v>35</v>
      </c>
    </row>
    <row r="9962" spans="1:12" x14ac:dyDescent="0.3">
      <c r="A9962" s="1" t="s">
        <v>2324</v>
      </c>
      <c r="B9962" s="1" t="s">
        <v>16</v>
      </c>
      <c r="C9962" s="1" t="s">
        <v>51</v>
      </c>
      <c r="D9962" s="5">
        <v>43101</v>
      </c>
      <c r="E9962">
        <v>1</v>
      </c>
      <c r="F9962">
        <v>1</v>
      </c>
      <c r="G9962" s="2">
        <v>650.34</v>
      </c>
      <c r="H9962">
        <v>1</v>
      </c>
      <c r="I9962">
        <v>0</v>
      </c>
      <c r="J9962" s="4">
        <v>5</v>
      </c>
      <c r="K9962" s="3">
        <v>0</v>
      </c>
      <c r="L9962" s="1" t="s">
        <v>32</v>
      </c>
    </row>
    <row r="9963" spans="1:12" x14ac:dyDescent="0.3">
      <c r="A9963" s="1" t="s">
        <v>2324</v>
      </c>
      <c r="B9963" s="1" t="s">
        <v>16</v>
      </c>
      <c r="C9963" s="1" t="s">
        <v>51</v>
      </c>
      <c r="D9963" s="5">
        <v>43160</v>
      </c>
      <c r="E9963">
        <v>1</v>
      </c>
      <c r="F9963">
        <v>1</v>
      </c>
      <c r="G9963" s="2">
        <v>653.72</v>
      </c>
      <c r="H9963">
        <v>1</v>
      </c>
      <c r="I9963">
        <v>0</v>
      </c>
      <c r="J9963" s="4">
        <v>1</v>
      </c>
      <c r="K9963" s="3">
        <v>0</v>
      </c>
      <c r="L9963" s="1" t="s">
        <v>34</v>
      </c>
    </row>
    <row r="9964" spans="1:12" x14ac:dyDescent="0.3">
      <c r="A9964" s="1" t="s">
        <v>2324</v>
      </c>
      <c r="B9964" s="1" t="s">
        <v>16</v>
      </c>
      <c r="C9964" s="1" t="s">
        <v>51</v>
      </c>
      <c r="D9964" s="5">
        <v>43191</v>
      </c>
      <c r="E9964">
        <v>1</v>
      </c>
      <c r="F9964">
        <v>1</v>
      </c>
      <c r="G9964" s="2">
        <v>655.55</v>
      </c>
      <c r="H9964">
        <v>1</v>
      </c>
      <c r="I9964">
        <v>0</v>
      </c>
      <c r="J9964" s="4">
        <v>5</v>
      </c>
      <c r="K9964" s="3">
        <v>0</v>
      </c>
      <c r="L9964" s="1" t="s">
        <v>35</v>
      </c>
    </row>
    <row r="9965" spans="1:12" x14ac:dyDescent="0.3">
      <c r="A9965" s="1" t="s">
        <v>2324</v>
      </c>
      <c r="B9965" s="1" t="s">
        <v>16</v>
      </c>
      <c r="C9965" s="1" t="s">
        <v>51</v>
      </c>
      <c r="D9965" s="5">
        <v>43221</v>
      </c>
      <c r="E9965">
        <v>1</v>
      </c>
      <c r="F9965">
        <v>1</v>
      </c>
      <c r="G9965" s="2">
        <v>180.21</v>
      </c>
      <c r="H9965">
        <v>1</v>
      </c>
      <c r="I9965">
        <v>0</v>
      </c>
      <c r="J9965" s="4">
        <v>2</v>
      </c>
      <c r="K9965" s="3">
        <v>0</v>
      </c>
      <c r="L9965" s="1" t="s">
        <v>46</v>
      </c>
    </row>
    <row r="9966" spans="1:12" x14ac:dyDescent="0.3">
      <c r="A9966" s="1" t="s">
        <v>2324</v>
      </c>
      <c r="B9966" s="1" t="s">
        <v>16</v>
      </c>
      <c r="C9966" s="1" t="s">
        <v>51</v>
      </c>
      <c r="D9966" s="5">
        <v>43252</v>
      </c>
      <c r="E9966">
        <v>4</v>
      </c>
      <c r="F9966">
        <v>4</v>
      </c>
      <c r="G9966" s="2">
        <v>1134.1199999999999</v>
      </c>
      <c r="H9966">
        <v>4</v>
      </c>
      <c r="I9966">
        <v>0</v>
      </c>
      <c r="J9966" s="4">
        <v>2.5</v>
      </c>
      <c r="K9966" s="3">
        <v>0</v>
      </c>
      <c r="L9966" s="1" t="s">
        <v>36</v>
      </c>
    </row>
    <row r="9967" spans="1:12" x14ac:dyDescent="0.3">
      <c r="A9967" s="1" t="s">
        <v>2324</v>
      </c>
      <c r="B9967" s="1" t="s">
        <v>16</v>
      </c>
      <c r="C9967" s="1" t="s">
        <v>51</v>
      </c>
      <c r="D9967" s="5">
        <v>43282</v>
      </c>
      <c r="E9967">
        <v>2</v>
      </c>
      <c r="F9967">
        <v>2</v>
      </c>
      <c r="G9967" s="2">
        <v>1330.98</v>
      </c>
      <c r="H9967">
        <v>2</v>
      </c>
      <c r="I9967">
        <v>0</v>
      </c>
      <c r="J9967" s="4">
        <v>5</v>
      </c>
      <c r="K9967" s="3">
        <v>0</v>
      </c>
      <c r="L9967" s="1" t="s">
        <v>37</v>
      </c>
    </row>
    <row r="9968" spans="1:12" x14ac:dyDescent="0.3">
      <c r="A9968" s="1" t="s">
        <v>2324</v>
      </c>
      <c r="B9968" s="1" t="s">
        <v>16</v>
      </c>
      <c r="C9968" s="1" t="s">
        <v>51</v>
      </c>
      <c r="D9968" s="5">
        <v>43313</v>
      </c>
      <c r="E9968">
        <v>2</v>
      </c>
      <c r="F9968">
        <v>2</v>
      </c>
      <c r="G9968" s="2">
        <v>275.92</v>
      </c>
      <c r="H9968">
        <v>2</v>
      </c>
      <c r="I9968">
        <v>0</v>
      </c>
      <c r="J9968" s="4">
        <v>4.5</v>
      </c>
      <c r="K9968" s="3">
        <v>0</v>
      </c>
      <c r="L9968" s="1" t="s">
        <v>49</v>
      </c>
    </row>
    <row r="9969" spans="1:12" x14ac:dyDescent="0.3">
      <c r="A9969" s="1" t="s">
        <v>2325</v>
      </c>
      <c r="B9969" s="1" t="s">
        <v>129</v>
      </c>
      <c r="C9969" s="1" t="s">
        <v>2326</v>
      </c>
      <c r="D9969" s="5">
        <v>42887</v>
      </c>
      <c r="E9969">
        <v>1</v>
      </c>
      <c r="F9969">
        <v>1</v>
      </c>
      <c r="G9969" s="2">
        <v>271.2</v>
      </c>
      <c r="H9969">
        <v>1</v>
      </c>
      <c r="I9969">
        <v>0</v>
      </c>
      <c r="J9969" s="4">
        <v>2</v>
      </c>
      <c r="K9969" s="3">
        <v>0</v>
      </c>
      <c r="L9969" s="1" t="s">
        <v>27</v>
      </c>
    </row>
    <row r="9970" spans="1:12" x14ac:dyDescent="0.3">
      <c r="A9970" s="1" t="s">
        <v>2325</v>
      </c>
      <c r="B9970" s="1" t="s">
        <v>129</v>
      </c>
      <c r="C9970" s="1" t="s">
        <v>2326</v>
      </c>
      <c r="D9970" s="5">
        <v>43040</v>
      </c>
      <c r="E9970">
        <v>1</v>
      </c>
      <c r="F9970">
        <v>1</v>
      </c>
      <c r="G9970" s="2">
        <v>250.47</v>
      </c>
      <c r="H9970">
        <v>1</v>
      </c>
      <c r="I9970">
        <v>0</v>
      </c>
      <c r="J9970" s="4">
        <v>4</v>
      </c>
      <c r="K9970" s="3">
        <v>0</v>
      </c>
      <c r="L9970" s="1" t="s">
        <v>30</v>
      </c>
    </row>
    <row r="9971" spans="1:12" x14ac:dyDescent="0.3">
      <c r="A9971" s="1" t="s">
        <v>2327</v>
      </c>
      <c r="B9971" s="1" t="s">
        <v>90</v>
      </c>
      <c r="C9971" s="1" t="s">
        <v>2328</v>
      </c>
      <c r="D9971" s="5">
        <v>43313</v>
      </c>
      <c r="E9971">
        <v>2</v>
      </c>
      <c r="F9971">
        <v>2</v>
      </c>
      <c r="G9971" s="2">
        <v>154.44</v>
      </c>
      <c r="H9971">
        <v>2</v>
      </c>
      <c r="I9971">
        <v>0</v>
      </c>
      <c r="J9971" s="4">
        <v>4.5</v>
      </c>
      <c r="K9971" s="3">
        <v>0</v>
      </c>
      <c r="L9971" s="1" t="s">
        <v>49</v>
      </c>
    </row>
    <row r="9972" spans="1:12" x14ac:dyDescent="0.3">
      <c r="A9972" s="1" t="s">
        <v>2329</v>
      </c>
      <c r="B9972" s="1" t="s">
        <v>16</v>
      </c>
      <c r="C9972" s="1" t="s">
        <v>2330</v>
      </c>
      <c r="D9972" s="5">
        <v>43191</v>
      </c>
      <c r="E9972">
        <v>1</v>
      </c>
      <c r="F9972">
        <v>3</v>
      </c>
      <c r="G9972" s="2">
        <v>176.97</v>
      </c>
      <c r="H9972">
        <v>1</v>
      </c>
      <c r="I9972">
        <v>0</v>
      </c>
      <c r="J9972" s="4">
        <v>1</v>
      </c>
      <c r="K9972" s="3">
        <v>0</v>
      </c>
      <c r="L9972" s="1" t="s">
        <v>35</v>
      </c>
    </row>
    <row r="9973" spans="1:12" x14ac:dyDescent="0.3">
      <c r="A9973" s="1" t="s">
        <v>2331</v>
      </c>
      <c r="B9973" s="1" t="s">
        <v>108</v>
      </c>
      <c r="C9973" s="1" t="s">
        <v>685</v>
      </c>
      <c r="D9973" s="5">
        <v>43009</v>
      </c>
      <c r="E9973">
        <v>3</v>
      </c>
      <c r="F9973">
        <v>4</v>
      </c>
      <c r="G9973" s="2">
        <v>497.64</v>
      </c>
      <c r="H9973">
        <v>3</v>
      </c>
      <c r="I9973">
        <v>0</v>
      </c>
      <c r="J9973" s="4">
        <v>3</v>
      </c>
      <c r="K9973" s="3">
        <v>0</v>
      </c>
      <c r="L9973" s="1" t="s">
        <v>19</v>
      </c>
    </row>
    <row r="9974" spans="1:12" x14ac:dyDescent="0.3">
      <c r="A9974" s="1" t="s">
        <v>2331</v>
      </c>
      <c r="B9974" s="1" t="s">
        <v>108</v>
      </c>
      <c r="C9974" s="1" t="s">
        <v>685</v>
      </c>
      <c r="D9974" s="5">
        <v>43040</v>
      </c>
      <c r="E9974">
        <v>11</v>
      </c>
      <c r="F9974">
        <v>14</v>
      </c>
      <c r="G9974" s="2">
        <v>1392.67</v>
      </c>
      <c r="H9974">
        <v>11</v>
      </c>
      <c r="I9974">
        <v>2</v>
      </c>
      <c r="J9974" s="4">
        <v>3.55</v>
      </c>
      <c r="K9974" s="3">
        <v>0.18181818181818182</v>
      </c>
      <c r="L9974" s="1" t="s">
        <v>30</v>
      </c>
    </row>
    <row r="9975" spans="1:12" x14ac:dyDescent="0.3">
      <c r="A9975" s="1" t="s">
        <v>2331</v>
      </c>
      <c r="B9975" s="1" t="s">
        <v>108</v>
      </c>
      <c r="C9975" s="1" t="s">
        <v>685</v>
      </c>
      <c r="D9975" s="5">
        <v>43070</v>
      </c>
      <c r="E9975">
        <v>5</v>
      </c>
      <c r="F9975">
        <v>5</v>
      </c>
      <c r="G9975" s="2">
        <v>575.65</v>
      </c>
      <c r="H9975">
        <v>5</v>
      </c>
      <c r="I9975">
        <v>0</v>
      </c>
      <c r="J9975" s="4">
        <v>4</v>
      </c>
      <c r="K9975" s="3">
        <v>0</v>
      </c>
      <c r="L9975" s="1" t="s">
        <v>31</v>
      </c>
    </row>
    <row r="9976" spans="1:12" x14ac:dyDescent="0.3">
      <c r="A9976" s="1" t="s">
        <v>2331</v>
      </c>
      <c r="B9976" s="1" t="s">
        <v>108</v>
      </c>
      <c r="C9976" s="1" t="s">
        <v>685</v>
      </c>
      <c r="D9976" s="5">
        <v>43101</v>
      </c>
      <c r="E9976">
        <v>21</v>
      </c>
      <c r="F9976">
        <v>21</v>
      </c>
      <c r="G9976" s="2">
        <v>2599.81</v>
      </c>
      <c r="H9976">
        <v>21</v>
      </c>
      <c r="I9976">
        <v>2</v>
      </c>
      <c r="J9976" s="4">
        <v>2.85</v>
      </c>
      <c r="K9976" s="3">
        <v>9.5238095238095233E-2</v>
      </c>
      <c r="L9976" s="1" t="s">
        <v>32</v>
      </c>
    </row>
    <row r="9977" spans="1:12" x14ac:dyDescent="0.3">
      <c r="A9977" s="1" t="s">
        <v>2331</v>
      </c>
      <c r="B9977" s="1" t="s">
        <v>108</v>
      </c>
      <c r="C9977" s="1" t="s">
        <v>685</v>
      </c>
      <c r="D9977" s="5">
        <v>43132</v>
      </c>
      <c r="E9977">
        <v>7</v>
      </c>
      <c r="F9977">
        <v>7</v>
      </c>
      <c r="G9977" s="2">
        <v>913.92</v>
      </c>
      <c r="H9977">
        <v>7</v>
      </c>
      <c r="I9977">
        <v>3</v>
      </c>
      <c r="J9977" s="4">
        <v>3.14</v>
      </c>
      <c r="K9977" s="3">
        <v>0.42857142857142855</v>
      </c>
      <c r="L9977" s="1" t="s">
        <v>33</v>
      </c>
    </row>
    <row r="9978" spans="1:12" x14ac:dyDescent="0.3">
      <c r="A9978" s="1" t="s">
        <v>2331</v>
      </c>
      <c r="B9978" s="1" t="s">
        <v>108</v>
      </c>
      <c r="C9978" s="1" t="s">
        <v>685</v>
      </c>
      <c r="D9978" s="5">
        <v>43160</v>
      </c>
      <c r="E9978">
        <v>17</v>
      </c>
      <c r="F9978">
        <v>17</v>
      </c>
      <c r="G9978" s="2">
        <v>2009.1</v>
      </c>
      <c r="H9978">
        <v>16</v>
      </c>
      <c r="I9978">
        <v>1</v>
      </c>
      <c r="J9978" s="4">
        <v>2.5299999999999998</v>
      </c>
      <c r="K9978" s="3">
        <v>6.25E-2</v>
      </c>
      <c r="L9978" s="1" t="s">
        <v>34</v>
      </c>
    </row>
    <row r="9979" spans="1:12" x14ac:dyDescent="0.3">
      <c r="A9979" s="1" t="s">
        <v>2331</v>
      </c>
      <c r="B9979" s="1" t="s">
        <v>108</v>
      </c>
      <c r="C9979" s="1" t="s">
        <v>685</v>
      </c>
      <c r="D9979" s="5">
        <v>43191</v>
      </c>
      <c r="E9979">
        <v>2</v>
      </c>
      <c r="F9979">
        <v>2</v>
      </c>
      <c r="G9979" s="2">
        <v>226.99</v>
      </c>
      <c r="H9979">
        <v>1</v>
      </c>
      <c r="I9979">
        <v>0</v>
      </c>
      <c r="J9979" s="4">
        <v>1</v>
      </c>
      <c r="K9979" s="3">
        <v>0</v>
      </c>
      <c r="L9979" s="1" t="s">
        <v>35</v>
      </c>
    </row>
    <row r="9980" spans="1:12" x14ac:dyDescent="0.3">
      <c r="A9980" s="1" t="s">
        <v>2331</v>
      </c>
      <c r="B9980" s="1" t="s">
        <v>108</v>
      </c>
      <c r="C9980" s="1" t="s">
        <v>685</v>
      </c>
      <c r="D9980" s="5">
        <v>43221</v>
      </c>
      <c r="E9980">
        <v>4</v>
      </c>
      <c r="F9980">
        <v>4</v>
      </c>
      <c r="G9980" s="2">
        <v>477.33</v>
      </c>
      <c r="H9980">
        <v>4</v>
      </c>
      <c r="I9980">
        <v>0</v>
      </c>
      <c r="J9980" s="4">
        <v>4.5</v>
      </c>
      <c r="K9980" s="3">
        <v>0</v>
      </c>
      <c r="L9980" s="1" t="s">
        <v>46</v>
      </c>
    </row>
    <row r="9981" spans="1:12" x14ac:dyDescent="0.3">
      <c r="A9981" s="1" t="s">
        <v>2331</v>
      </c>
      <c r="B9981" s="1" t="s">
        <v>108</v>
      </c>
      <c r="C9981" s="1" t="s">
        <v>685</v>
      </c>
      <c r="D9981" s="5">
        <v>43252</v>
      </c>
      <c r="E9981">
        <v>6</v>
      </c>
      <c r="F9981">
        <v>7</v>
      </c>
      <c r="G9981" s="2">
        <v>752.38</v>
      </c>
      <c r="H9981">
        <v>6</v>
      </c>
      <c r="I9981">
        <v>0</v>
      </c>
      <c r="J9981" s="4">
        <v>3.17</v>
      </c>
      <c r="K9981" s="3">
        <v>0</v>
      </c>
      <c r="L9981" s="1" t="s">
        <v>36</v>
      </c>
    </row>
    <row r="9982" spans="1:12" x14ac:dyDescent="0.3">
      <c r="A9982" s="1" t="s">
        <v>2331</v>
      </c>
      <c r="B9982" s="1" t="s">
        <v>108</v>
      </c>
      <c r="C9982" s="1" t="s">
        <v>685</v>
      </c>
      <c r="D9982" s="5">
        <v>43282</v>
      </c>
      <c r="E9982">
        <v>4</v>
      </c>
      <c r="F9982">
        <v>4</v>
      </c>
      <c r="G9982" s="2">
        <v>512.03</v>
      </c>
      <c r="H9982">
        <v>4</v>
      </c>
      <c r="I9982">
        <v>1</v>
      </c>
      <c r="J9982" s="4">
        <v>3</v>
      </c>
      <c r="K9982" s="3">
        <v>0.25</v>
      </c>
      <c r="L9982" s="1" t="s">
        <v>37</v>
      </c>
    </row>
    <row r="9983" spans="1:12" x14ac:dyDescent="0.3">
      <c r="A9983" s="1" t="s">
        <v>2331</v>
      </c>
      <c r="B9983" s="1" t="s">
        <v>108</v>
      </c>
      <c r="C9983" s="1" t="s">
        <v>685</v>
      </c>
      <c r="D9983" s="5">
        <v>43313</v>
      </c>
      <c r="E9983">
        <v>3</v>
      </c>
      <c r="F9983">
        <v>3</v>
      </c>
      <c r="G9983" s="2">
        <v>283.07</v>
      </c>
      <c r="H9983">
        <v>3</v>
      </c>
      <c r="I9983">
        <v>0</v>
      </c>
      <c r="J9983" s="4">
        <v>1.33</v>
      </c>
      <c r="K9983" s="3">
        <v>0</v>
      </c>
      <c r="L9983" s="1" t="s">
        <v>49</v>
      </c>
    </row>
    <row r="9984" spans="1:12" x14ac:dyDescent="0.3">
      <c r="A9984" s="1" t="s">
        <v>2332</v>
      </c>
      <c r="B9984" s="1" t="s">
        <v>53</v>
      </c>
      <c r="C9984" s="1" t="s">
        <v>1176</v>
      </c>
      <c r="D9984" s="5">
        <v>42736</v>
      </c>
      <c r="E9984">
        <v>1</v>
      </c>
      <c r="F9984">
        <v>6</v>
      </c>
      <c r="G9984" s="2">
        <v>218.02</v>
      </c>
      <c r="H9984">
        <v>1</v>
      </c>
      <c r="I9984">
        <v>0</v>
      </c>
      <c r="J9984" s="4">
        <v>3</v>
      </c>
      <c r="K9984" s="3">
        <v>0</v>
      </c>
      <c r="L9984" s="1" t="s">
        <v>45</v>
      </c>
    </row>
    <row r="9985" spans="1:12" x14ac:dyDescent="0.3">
      <c r="A9985" s="1" t="s">
        <v>2332</v>
      </c>
      <c r="B9985" s="1" t="s">
        <v>53</v>
      </c>
      <c r="C9985" s="1" t="s">
        <v>1176</v>
      </c>
      <c r="D9985" s="5">
        <v>42795</v>
      </c>
      <c r="E9985">
        <v>1</v>
      </c>
      <c r="F9985">
        <v>2</v>
      </c>
      <c r="G9985" s="2">
        <v>106.68</v>
      </c>
      <c r="H9985">
        <v>1</v>
      </c>
      <c r="I9985">
        <v>0</v>
      </c>
      <c r="J9985" s="4">
        <v>5</v>
      </c>
      <c r="K9985" s="3">
        <v>0</v>
      </c>
      <c r="L9985" s="1" t="s">
        <v>24</v>
      </c>
    </row>
    <row r="9986" spans="1:12" x14ac:dyDescent="0.3">
      <c r="A9986" s="1" t="s">
        <v>2332</v>
      </c>
      <c r="B9986" s="1" t="s">
        <v>53</v>
      </c>
      <c r="C9986" s="1" t="s">
        <v>1176</v>
      </c>
      <c r="D9986" s="5">
        <v>42856</v>
      </c>
      <c r="E9986">
        <v>1</v>
      </c>
      <c r="F9986">
        <v>1</v>
      </c>
      <c r="G9986" s="2">
        <v>180.45</v>
      </c>
      <c r="H9986">
        <v>1</v>
      </c>
      <c r="I9986">
        <v>1</v>
      </c>
      <c r="J9986" s="4">
        <v>1</v>
      </c>
      <c r="K9986" s="3">
        <v>1</v>
      </c>
      <c r="L9986" s="1" t="s">
        <v>26</v>
      </c>
    </row>
    <row r="9987" spans="1:12" x14ac:dyDescent="0.3">
      <c r="A9987" s="1" t="s">
        <v>2332</v>
      </c>
      <c r="B9987" s="1" t="s">
        <v>53</v>
      </c>
      <c r="C9987" s="1" t="s">
        <v>1176</v>
      </c>
      <c r="D9987" s="5">
        <v>43009</v>
      </c>
      <c r="E9987">
        <v>1</v>
      </c>
      <c r="F9987">
        <v>1</v>
      </c>
      <c r="G9987" s="2">
        <v>78.709999999999994</v>
      </c>
      <c r="H9987">
        <v>1</v>
      </c>
      <c r="I9987">
        <v>1</v>
      </c>
      <c r="J9987" s="4">
        <v>1</v>
      </c>
      <c r="K9987" s="3">
        <v>1</v>
      </c>
      <c r="L9987" s="1" t="s">
        <v>19</v>
      </c>
    </row>
    <row r="9988" spans="1:12" x14ac:dyDescent="0.3">
      <c r="A9988" s="1" t="s">
        <v>2332</v>
      </c>
      <c r="B9988" s="1" t="s">
        <v>53</v>
      </c>
      <c r="C9988" s="1" t="s">
        <v>1176</v>
      </c>
      <c r="D9988" s="5">
        <v>43101</v>
      </c>
      <c r="E9988">
        <v>1</v>
      </c>
      <c r="F9988">
        <v>2</v>
      </c>
      <c r="G9988" s="2">
        <v>212.53</v>
      </c>
      <c r="H9988">
        <v>1</v>
      </c>
      <c r="I9988">
        <v>0</v>
      </c>
      <c r="J9988" s="4">
        <v>1</v>
      </c>
      <c r="K9988" s="3">
        <v>0</v>
      </c>
      <c r="L9988" s="1" t="s">
        <v>32</v>
      </c>
    </row>
    <row r="9989" spans="1:12" x14ac:dyDescent="0.3">
      <c r="A9989" s="1" t="s">
        <v>2332</v>
      </c>
      <c r="B9989" s="1" t="s">
        <v>53</v>
      </c>
      <c r="C9989" s="1" t="s">
        <v>1176</v>
      </c>
      <c r="D9989" s="5">
        <v>43160</v>
      </c>
      <c r="E9989">
        <v>1</v>
      </c>
      <c r="F9989">
        <v>2</v>
      </c>
      <c r="G9989" s="2">
        <v>136.24</v>
      </c>
      <c r="H9989">
        <v>1</v>
      </c>
      <c r="I9989">
        <v>0</v>
      </c>
      <c r="J9989" s="4">
        <v>5</v>
      </c>
      <c r="K9989" s="3">
        <v>0</v>
      </c>
      <c r="L9989" s="1" t="s">
        <v>34</v>
      </c>
    </row>
    <row r="9990" spans="1:12" x14ac:dyDescent="0.3">
      <c r="A9990" s="1" t="s">
        <v>2332</v>
      </c>
      <c r="B9990" s="1" t="s">
        <v>53</v>
      </c>
      <c r="C9990" s="1" t="s">
        <v>1176</v>
      </c>
      <c r="D9990" s="5">
        <v>43221</v>
      </c>
      <c r="E9990">
        <v>3</v>
      </c>
      <c r="F9990">
        <v>5</v>
      </c>
      <c r="G9990" s="2">
        <v>376.4</v>
      </c>
      <c r="H9990">
        <v>3</v>
      </c>
      <c r="I9990">
        <v>3</v>
      </c>
      <c r="J9990" s="4">
        <v>1</v>
      </c>
      <c r="K9990" s="3">
        <v>1</v>
      </c>
      <c r="L9990" s="1" t="s">
        <v>46</v>
      </c>
    </row>
    <row r="9991" spans="1:12" x14ac:dyDescent="0.3">
      <c r="A9991" s="1" t="s">
        <v>2333</v>
      </c>
      <c r="B9991" s="1" t="s">
        <v>16</v>
      </c>
      <c r="C9991" s="1" t="s">
        <v>914</v>
      </c>
      <c r="D9991" s="5">
        <v>43009</v>
      </c>
      <c r="E9991">
        <v>1</v>
      </c>
      <c r="F9991">
        <v>1</v>
      </c>
      <c r="G9991" s="2">
        <v>110.69</v>
      </c>
      <c r="H9991">
        <v>1</v>
      </c>
      <c r="I9991">
        <v>0</v>
      </c>
      <c r="J9991" s="4">
        <v>5</v>
      </c>
      <c r="K9991" s="3">
        <v>0</v>
      </c>
      <c r="L9991" s="1" t="s">
        <v>19</v>
      </c>
    </row>
    <row r="9992" spans="1:12" x14ac:dyDescent="0.3">
      <c r="A9992" s="1" t="s">
        <v>2333</v>
      </c>
      <c r="B9992" s="1" t="s">
        <v>16</v>
      </c>
      <c r="C9992" s="1" t="s">
        <v>914</v>
      </c>
      <c r="D9992" s="5">
        <v>43040</v>
      </c>
      <c r="E9992">
        <v>1</v>
      </c>
      <c r="F9992">
        <v>1</v>
      </c>
      <c r="G9992" s="2">
        <v>107.09</v>
      </c>
      <c r="H9992">
        <v>1</v>
      </c>
      <c r="I9992">
        <v>1</v>
      </c>
      <c r="J9992" s="4">
        <v>1</v>
      </c>
      <c r="K9992" s="3">
        <v>1</v>
      </c>
      <c r="L9992" s="1" t="s">
        <v>30</v>
      </c>
    </row>
    <row r="9993" spans="1:12" x14ac:dyDescent="0.3">
      <c r="A9993" s="1" t="s">
        <v>2333</v>
      </c>
      <c r="B9993" s="1" t="s">
        <v>16</v>
      </c>
      <c r="C9993" s="1" t="s">
        <v>914</v>
      </c>
      <c r="D9993" s="5">
        <v>43070</v>
      </c>
      <c r="E9993">
        <v>2</v>
      </c>
      <c r="F9993">
        <v>2</v>
      </c>
      <c r="G9993" s="2">
        <v>189.2</v>
      </c>
      <c r="H9993">
        <v>2</v>
      </c>
      <c r="I9993">
        <v>0</v>
      </c>
      <c r="J9993" s="4">
        <v>5</v>
      </c>
      <c r="K9993" s="3">
        <v>0</v>
      </c>
      <c r="L9993" s="1" t="s">
        <v>31</v>
      </c>
    </row>
    <row r="9994" spans="1:12" x14ac:dyDescent="0.3">
      <c r="A9994" s="1" t="s">
        <v>2333</v>
      </c>
      <c r="B9994" s="1" t="s">
        <v>16</v>
      </c>
      <c r="C9994" s="1" t="s">
        <v>914</v>
      </c>
      <c r="D9994" s="5">
        <v>43101</v>
      </c>
      <c r="E9994">
        <v>4</v>
      </c>
      <c r="F9994">
        <v>4</v>
      </c>
      <c r="G9994" s="2">
        <v>396.48</v>
      </c>
      <c r="H9994">
        <v>4</v>
      </c>
      <c r="I9994">
        <v>0</v>
      </c>
      <c r="J9994" s="4">
        <v>3.75</v>
      </c>
      <c r="K9994" s="3">
        <v>0</v>
      </c>
      <c r="L9994" s="1" t="s">
        <v>32</v>
      </c>
    </row>
    <row r="9995" spans="1:12" x14ac:dyDescent="0.3">
      <c r="A9995" s="1" t="s">
        <v>2333</v>
      </c>
      <c r="B9995" s="1" t="s">
        <v>16</v>
      </c>
      <c r="C9995" s="1" t="s">
        <v>914</v>
      </c>
      <c r="D9995" s="5">
        <v>43132</v>
      </c>
      <c r="E9995">
        <v>6</v>
      </c>
      <c r="F9995">
        <v>6</v>
      </c>
      <c r="G9995" s="2">
        <v>752.33</v>
      </c>
      <c r="H9995">
        <v>6</v>
      </c>
      <c r="I9995">
        <v>0</v>
      </c>
      <c r="J9995" s="4">
        <v>3.67</v>
      </c>
      <c r="K9995" s="3">
        <v>0</v>
      </c>
      <c r="L9995" s="1" t="s">
        <v>33</v>
      </c>
    </row>
    <row r="9996" spans="1:12" x14ac:dyDescent="0.3">
      <c r="A9996" s="1" t="s">
        <v>2333</v>
      </c>
      <c r="B9996" s="1" t="s">
        <v>16</v>
      </c>
      <c r="C9996" s="1" t="s">
        <v>914</v>
      </c>
      <c r="D9996" s="5">
        <v>43160</v>
      </c>
      <c r="E9996">
        <v>1</v>
      </c>
      <c r="F9996">
        <v>1</v>
      </c>
      <c r="G9996" s="2">
        <v>106.38</v>
      </c>
      <c r="H9996">
        <v>1</v>
      </c>
      <c r="I9996">
        <v>0</v>
      </c>
      <c r="J9996" s="4">
        <v>5</v>
      </c>
      <c r="K9996" s="3">
        <v>0</v>
      </c>
      <c r="L9996" s="1" t="s">
        <v>34</v>
      </c>
    </row>
    <row r="9997" spans="1:12" x14ac:dyDescent="0.3">
      <c r="A9997" s="1" t="s">
        <v>2333</v>
      </c>
      <c r="B9997" s="1" t="s">
        <v>16</v>
      </c>
      <c r="C9997" s="1" t="s">
        <v>914</v>
      </c>
      <c r="D9997" s="5">
        <v>43191</v>
      </c>
      <c r="E9997">
        <v>4</v>
      </c>
      <c r="F9997">
        <v>4</v>
      </c>
      <c r="G9997" s="2">
        <v>403.56</v>
      </c>
      <c r="H9997">
        <v>4</v>
      </c>
      <c r="I9997">
        <v>0</v>
      </c>
      <c r="J9997" s="4">
        <v>4.75</v>
      </c>
      <c r="K9997" s="3">
        <v>0</v>
      </c>
      <c r="L9997" s="1" t="s">
        <v>35</v>
      </c>
    </row>
    <row r="9998" spans="1:12" x14ac:dyDescent="0.3">
      <c r="A9998" s="1" t="s">
        <v>2333</v>
      </c>
      <c r="B9998" s="1" t="s">
        <v>16</v>
      </c>
      <c r="C9998" s="1" t="s">
        <v>914</v>
      </c>
      <c r="D9998" s="5">
        <v>43221</v>
      </c>
      <c r="E9998">
        <v>4</v>
      </c>
      <c r="F9998">
        <v>4</v>
      </c>
      <c r="G9998" s="2">
        <v>414.21</v>
      </c>
      <c r="H9998">
        <v>4</v>
      </c>
      <c r="I9998">
        <v>0</v>
      </c>
      <c r="J9998" s="4">
        <v>4</v>
      </c>
      <c r="K9998" s="3">
        <v>0</v>
      </c>
      <c r="L9998" s="1" t="s">
        <v>46</v>
      </c>
    </row>
    <row r="9999" spans="1:12" x14ac:dyDescent="0.3">
      <c r="A9999" s="1" t="s">
        <v>2333</v>
      </c>
      <c r="B9999" s="1" t="s">
        <v>16</v>
      </c>
      <c r="C9999" s="1" t="s">
        <v>914</v>
      </c>
      <c r="D9999" s="5">
        <v>43252</v>
      </c>
      <c r="E9999">
        <v>4</v>
      </c>
      <c r="F9999">
        <v>4</v>
      </c>
      <c r="G9999" s="2">
        <v>388.72</v>
      </c>
      <c r="H9999">
        <v>3</v>
      </c>
      <c r="I9999">
        <v>0</v>
      </c>
      <c r="J9999" s="4">
        <v>3.75</v>
      </c>
      <c r="K9999" s="3">
        <v>0</v>
      </c>
      <c r="L9999" s="1" t="s">
        <v>36</v>
      </c>
    </row>
    <row r="10000" spans="1:12" x14ac:dyDescent="0.3">
      <c r="A10000" s="1" t="s">
        <v>2333</v>
      </c>
      <c r="B10000" s="1" t="s">
        <v>16</v>
      </c>
      <c r="C10000" s="1" t="s">
        <v>914</v>
      </c>
      <c r="D10000" s="5">
        <v>43282</v>
      </c>
      <c r="E10000">
        <v>2</v>
      </c>
      <c r="F10000">
        <v>2</v>
      </c>
      <c r="G10000" s="2">
        <v>277.38</v>
      </c>
      <c r="H10000">
        <v>1</v>
      </c>
      <c r="I10000">
        <v>0</v>
      </c>
      <c r="J10000" s="4">
        <v>3.5</v>
      </c>
      <c r="K10000" s="3">
        <v>0</v>
      </c>
      <c r="L10000" s="1" t="s">
        <v>37</v>
      </c>
    </row>
    <row r="10001" spans="1:12" x14ac:dyDescent="0.3">
      <c r="A10001" s="1" t="s">
        <v>2333</v>
      </c>
      <c r="B10001" s="1" t="s">
        <v>16</v>
      </c>
      <c r="C10001" s="1" t="s">
        <v>914</v>
      </c>
      <c r="D10001" s="5">
        <v>43313</v>
      </c>
      <c r="E10001">
        <v>4</v>
      </c>
      <c r="F10001">
        <v>4</v>
      </c>
      <c r="G10001" s="2">
        <v>413.64</v>
      </c>
      <c r="H10001">
        <v>3</v>
      </c>
      <c r="I10001">
        <v>0</v>
      </c>
      <c r="J10001" s="4">
        <v>4.75</v>
      </c>
      <c r="K10001" s="3">
        <v>0</v>
      </c>
      <c r="L10001" s="1" t="s">
        <v>49</v>
      </c>
    </row>
    <row r="10002" spans="1:12" x14ac:dyDescent="0.3">
      <c r="A10002" s="1" t="s">
        <v>2334</v>
      </c>
      <c r="B10002" s="1" t="s">
        <v>16</v>
      </c>
      <c r="C10002" s="1" t="s">
        <v>51</v>
      </c>
      <c r="D10002" s="5">
        <v>43160</v>
      </c>
      <c r="E10002">
        <v>1</v>
      </c>
      <c r="F10002">
        <v>1</v>
      </c>
      <c r="G10002" s="2">
        <v>328.95</v>
      </c>
      <c r="H10002">
        <v>1</v>
      </c>
      <c r="I10002">
        <v>0</v>
      </c>
      <c r="J10002" s="4">
        <v>4</v>
      </c>
      <c r="K10002" s="3">
        <v>0</v>
      </c>
      <c r="L10002" s="1" t="s">
        <v>34</v>
      </c>
    </row>
    <row r="10003" spans="1:12" x14ac:dyDescent="0.3">
      <c r="A10003" s="1" t="s">
        <v>2334</v>
      </c>
      <c r="B10003" s="1" t="s">
        <v>16</v>
      </c>
      <c r="C10003" s="1" t="s">
        <v>51</v>
      </c>
      <c r="D10003" s="5">
        <v>43191</v>
      </c>
      <c r="E10003">
        <v>2</v>
      </c>
      <c r="F10003">
        <v>3</v>
      </c>
      <c r="G10003" s="2">
        <v>237.3</v>
      </c>
      <c r="H10003">
        <v>2</v>
      </c>
      <c r="I10003">
        <v>0</v>
      </c>
      <c r="J10003" s="4">
        <v>4</v>
      </c>
      <c r="K10003" s="3">
        <v>0</v>
      </c>
      <c r="L10003" s="1" t="s">
        <v>35</v>
      </c>
    </row>
    <row r="10004" spans="1:12" x14ac:dyDescent="0.3">
      <c r="A10004" s="1" t="s">
        <v>2334</v>
      </c>
      <c r="B10004" s="1" t="s">
        <v>16</v>
      </c>
      <c r="C10004" s="1" t="s">
        <v>51</v>
      </c>
      <c r="D10004" s="5">
        <v>43221</v>
      </c>
      <c r="E10004">
        <v>3</v>
      </c>
      <c r="F10004">
        <v>3</v>
      </c>
      <c r="G10004" s="2">
        <v>273.56</v>
      </c>
      <c r="H10004">
        <v>3</v>
      </c>
      <c r="I10004">
        <v>1</v>
      </c>
      <c r="J10004" s="4">
        <v>4.67</v>
      </c>
      <c r="K10004" s="3">
        <v>0.33333333333333331</v>
      </c>
      <c r="L10004" s="1" t="s">
        <v>46</v>
      </c>
    </row>
    <row r="10005" spans="1:12" x14ac:dyDescent="0.3">
      <c r="A10005" s="1" t="s">
        <v>2334</v>
      </c>
      <c r="B10005" s="1" t="s">
        <v>16</v>
      </c>
      <c r="C10005" s="1" t="s">
        <v>51</v>
      </c>
      <c r="D10005" s="5">
        <v>43252</v>
      </c>
      <c r="E10005">
        <v>1</v>
      </c>
      <c r="F10005">
        <v>1</v>
      </c>
      <c r="G10005" s="2">
        <v>75.14</v>
      </c>
      <c r="H10005">
        <v>1</v>
      </c>
      <c r="I10005">
        <v>0</v>
      </c>
      <c r="J10005" s="4">
        <v>5</v>
      </c>
      <c r="K10005" s="3">
        <v>0</v>
      </c>
      <c r="L10005" s="1" t="s">
        <v>36</v>
      </c>
    </row>
    <row r="10006" spans="1:12" x14ac:dyDescent="0.3">
      <c r="A10006" s="1" t="s">
        <v>2334</v>
      </c>
      <c r="B10006" s="1" t="s">
        <v>16</v>
      </c>
      <c r="C10006" s="1" t="s">
        <v>51</v>
      </c>
      <c r="D10006" s="5">
        <v>43282</v>
      </c>
      <c r="E10006">
        <v>2</v>
      </c>
      <c r="F10006">
        <v>2</v>
      </c>
      <c r="G10006" s="2">
        <v>188.04</v>
      </c>
      <c r="H10006">
        <v>2</v>
      </c>
      <c r="I10006">
        <v>0</v>
      </c>
      <c r="J10006" s="4">
        <v>3</v>
      </c>
      <c r="K10006" s="3">
        <v>0</v>
      </c>
      <c r="L10006" s="1" t="s">
        <v>37</v>
      </c>
    </row>
    <row r="10007" spans="1:12" x14ac:dyDescent="0.3">
      <c r="A10007" s="1" t="s">
        <v>2334</v>
      </c>
      <c r="B10007" s="1" t="s">
        <v>16</v>
      </c>
      <c r="C10007" s="1" t="s">
        <v>51</v>
      </c>
      <c r="D10007" s="5">
        <v>43313</v>
      </c>
      <c r="E10007">
        <v>3</v>
      </c>
      <c r="F10007">
        <v>3</v>
      </c>
      <c r="G10007" s="2">
        <v>697.43</v>
      </c>
      <c r="H10007">
        <v>3</v>
      </c>
      <c r="I10007">
        <v>0</v>
      </c>
      <c r="J10007" s="4">
        <v>4.67</v>
      </c>
      <c r="K10007" s="3">
        <v>0</v>
      </c>
      <c r="L10007" s="1" t="s">
        <v>49</v>
      </c>
    </row>
    <row r="10008" spans="1:12" x14ac:dyDescent="0.3">
      <c r="A10008" s="1" t="s">
        <v>2335</v>
      </c>
      <c r="B10008" s="1" t="s">
        <v>16</v>
      </c>
      <c r="C10008" s="1" t="s">
        <v>1273</v>
      </c>
      <c r="D10008" s="5">
        <v>42979</v>
      </c>
      <c r="E10008">
        <v>1</v>
      </c>
      <c r="F10008">
        <v>1</v>
      </c>
      <c r="G10008" s="2">
        <v>187.7</v>
      </c>
      <c r="H10008">
        <v>1</v>
      </c>
      <c r="I10008">
        <v>1</v>
      </c>
      <c r="J10008" s="4">
        <v>3</v>
      </c>
      <c r="K10008" s="3">
        <v>1</v>
      </c>
      <c r="L10008" s="1" t="s">
        <v>18</v>
      </c>
    </row>
    <row r="10009" spans="1:12" x14ac:dyDescent="0.3">
      <c r="A10009" s="1" t="s">
        <v>2335</v>
      </c>
      <c r="B10009" s="1" t="s">
        <v>16</v>
      </c>
      <c r="C10009" s="1" t="s">
        <v>1273</v>
      </c>
      <c r="D10009" s="5">
        <v>43009</v>
      </c>
      <c r="E10009">
        <v>1</v>
      </c>
      <c r="F10009">
        <v>1</v>
      </c>
      <c r="G10009" s="2">
        <v>92.75</v>
      </c>
      <c r="H10009">
        <v>1</v>
      </c>
      <c r="I10009">
        <v>0</v>
      </c>
      <c r="J10009" s="4">
        <v>4</v>
      </c>
      <c r="K10009" s="3">
        <v>0</v>
      </c>
      <c r="L10009" s="1" t="s">
        <v>19</v>
      </c>
    </row>
    <row r="10010" spans="1:12" x14ac:dyDescent="0.3">
      <c r="A10010" s="1" t="s">
        <v>2335</v>
      </c>
      <c r="B10010" s="1" t="s">
        <v>16</v>
      </c>
      <c r="C10010" s="1" t="s">
        <v>1273</v>
      </c>
      <c r="D10010" s="5">
        <v>43040</v>
      </c>
      <c r="E10010">
        <v>1</v>
      </c>
      <c r="F10010">
        <v>1</v>
      </c>
      <c r="G10010" s="2">
        <v>111.98</v>
      </c>
      <c r="H10010">
        <v>1</v>
      </c>
      <c r="I10010">
        <v>0</v>
      </c>
      <c r="J10010" s="4">
        <v>1</v>
      </c>
      <c r="K10010" s="3">
        <v>0</v>
      </c>
      <c r="L10010" s="1" t="s">
        <v>30</v>
      </c>
    </row>
    <row r="10011" spans="1:12" x14ac:dyDescent="0.3">
      <c r="A10011" s="1" t="s">
        <v>2335</v>
      </c>
      <c r="B10011" s="1" t="s">
        <v>16</v>
      </c>
      <c r="C10011" s="1" t="s">
        <v>1273</v>
      </c>
      <c r="D10011" s="5">
        <v>43070</v>
      </c>
      <c r="E10011">
        <v>3</v>
      </c>
      <c r="F10011">
        <v>3</v>
      </c>
      <c r="G10011" s="2">
        <v>594.78</v>
      </c>
      <c r="H10011">
        <v>2</v>
      </c>
      <c r="I10011">
        <v>0</v>
      </c>
      <c r="J10011" s="4">
        <v>3</v>
      </c>
      <c r="K10011" s="3">
        <v>0</v>
      </c>
      <c r="L10011" s="1" t="s">
        <v>31</v>
      </c>
    </row>
    <row r="10012" spans="1:12" x14ac:dyDescent="0.3">
      <c r="A10012" s="1" t="s">
        <v>2335</v>
      </c>
      <c r="B10012" s="1" t="s">
        <v>16</v>
      </c>
      <c r="C10012" s="1" t="s">
        <v>1273</v>
      </c>
      <c r="D10012" s="5">
        <v>43101</v>
      </c>
      <c r="E10012">
        <v>2</v>
      </c>
      <c r="F10012">
        <v>2</v>
      </c>
      <c r="G10012" s="2">
        <v>277.41000000000003</v>
      </c>
      <c r="H10012">
        <v>2</v>
      </c>
      <c r="I10012">
        <v>0</v>
      </c>
      <c r="J10012" s="4">
        <v>5</v>
      </c>
      <c r="K10012" s="3">
        <v>0</v>
      </c>
      <c r="L10012" s="1" t="s">
        <v>32</v>
      </c>
    </row>
    <row r="10013" spans="1:12" x14ac:dyDescent="0.3">
      <c r="A10013" s="1" t="s">
        <v>2335</v>
      </c>
      <c r="B10013" s="1" t="s">
        <v>16</v>
      </c>
      <c r="C10013" s="1" t="s">
        <v>1273</v>
      </c>
      <c r="D10013" s="5">
        <v>43132</v>
      </c>
      <c r="E10013">
        <v>2</v>
      </c>
      <c r="F10013">
        <v>2</v>
      </c>
      <c r="G10013" s="2">
        <v>303.51</v>
      </c>
      <c r="H10013">
        <v>2</v>
      </c>
      <c r="I10013">
        <v>0</v>
      </c>
      <c r="J10013" s="4">
        <v>4</v>
      </c>
      <c r="K10013" s="3">
        <v>0</v>
      </c>
      <c r="L10013" s="1" t="s">
        <v>33</v>
      </c>
    </row>
    <row r="10014" spans="1:12" x14ac:dyDescent="0.3">
      <c r="A10014" s="1" t="s">
        <v>2335</v>
      </c>
      <c r="B10014" s="1" t="s">
        <v>16</v>
      </c>
      <c r="C10014" s="1" t="s">
        <v>1273</v>
      </c>
      <c r="D10014" s="5">
        <v>43160</v>
      </c>
      <c r="E10014">
        <v>4</v>
      </c>
      <c r="F10014">
        <v>4</v>
      </c>
      <c r="G10014" s="2">
        <v>552.62</v>
      </c>
      <c r="H10014">
        <v>4</v>
      </c>
      <c r="I10014">
        <v>1</v>
      </c>
      <c r="J10014" s="4">
        <v>3.75</v>
      </c>
      <c r="K10014" s="3">
        <v>0.25</v>
      </c>
      <c r="L10014" s="1" t="s">
        <v>34</v>
      </c>
    </row>
    <row r="10015" spans="1:12" x14ac:dyDescent="0.3">
      <c r="A10015" s="1" t="s">
        <v>2335</v>
      </c>
      <c r="B10015" s="1" t="s">
        <v>16</v>
      </c>
      <c r="C10015" s="1" t="s">
        <v>1273</v>
      </c>
      <c r="D10015" s="5">
        <v>43221</v>
      </c>
      <c r="E10015">
        <v>3</v>
      </c>
      <c r="F10015">
        <v>3</v>
      </c>
      <c r="G10015" s="2">
        <v>784.12</v>
      </c>
      <c r="H10015">
        <v>3</v>
      </c>
      <c r="I10015">
        <v>0</v>
      </c>
      <c r="J10015" s="4">
        <v>5</v>
      </c>
      <c r="K10015" s="3">
        <v>0</v>
      </c>
      <c r="L10015" s="1" t="s">
        <v>46</v>
      </c>
    </row>
    <row r="10016" spans="1:12" x14ac:dyDescent="0.3">
      <c r="A10016" s="1" t="s">
        <v>2335</v>
      </c>
      <c r="B10016" s="1" t="s">
        <v>16</v>
      </c>
      <c r="C10016" s="1" t="s">
        <v>1273</v>
      </c>
      <c r="D10016" s="5">
        <v>43252</v>
      </c>
      <c r="E10016">
        <v>1</v>
      </c>
      <c r="F10016">
        <v>1</v>
      </c>
      <c r="G10016" s="2">
        <v>139.54</v>
      </c>
      <c r="H10016">
        <v>1</v>
      </c>
      <c r="I10016">
        <v>0</v>
      </c>
      <c r="J10016" s="4">
        <v>1</v>
      </c>
      <c r="K10016" s="3">
        <v>0</v>
      </c>
      <c r="L10016" s="1" t="s">
        <v>36</v>
      </c>
    </row>
    <row r="10017" spans="1:12" x14ac:dyDescent="0.3">
      <c r="A10017" s="1" t="s">
        <v>2335</v>
      </c>
      <c r="B10017" s="1" t="s">
        <v>16</v>
      </c>
      <c r="C10017" s="1" t="s">
        <v>1273</v>
      </c>
      <c r="D10017" s="5">
        <v>43282</v>
      </c>
      <c r="E10017">
        <v>3</v>
      </c>
      <c r="F10017">
        <v>3</v>
      </c>
      <c r="G10017" s="2">
        <v>408.89</v>
      </c>
      <c r="H10017">
        <v>3</v>
      </c>
      <c r="I10017">
        <v>0</v>
      </c>
      <c r="J10017" s="4">
        <v>4.33</v>
      </c>
      <c r="K10017" s="3">
        <v>0</v>
      </c>
      <c r="L10017" s="1" t="s">
        <v>37</v>
      </c>
    </row>
    <row r="10018" spans="1:12" x14ac:dyDescent="0.3">
      <c r="A10018" s="1" t="s">
        <v>2335</v>
      </c>
      <c r="B10018" s="1" t="s">
        <v>16</v>
      </c>
      <c r="C10018" s="1" t="s">
        <v>1273</v>
      </c>
      <c r="D10018" s="5">
        <v>43313</v>
      </c>
      <c r="E10018">
        <v>3</v>
      </c>
      <c r="F10018">
        <v>4</v>
      </c>
      <c r="G10018" s="2">
        <v>340.55</v>
      </c>
      <c r="H10018">
        <v>3</v>
      </c>
      <c r="I10018">
        <v>0</v>
      </c>
      <c r="J10018" s="4">
        <v>3.67</v>
      </c>
      <c r="K10018" s="3">
        <v>0</v>
      </c>
      <c r="L10018" s="1" t="s">
        <v>49</v>
      </c>
    </row>
    <row r="10019" spans="1:12" x14ac:dyDescent="0.3">
      <c r="A10019" s="1" t="s">
        <v>2336</v>
      </c>
      <c r="B10019" s="1" t="s">
        <v>16</v>
      </c>
      <c r="C10019" s="1" t="s">
        <v>51</v>
      </c>
      <c r="D10019" s="5">
        <v>43101</v>
      </c>
      <c r="E10019">
        <v>1</v>
      </c>
      <c r="F10019">
        <v>2</v>
      </c>
      <c r="G10019" s="2">
        <v>165.56</v>
      </c>
      <c r="H10019">
        <v>1</v>
      </c>
      <c r="I10019">
        <v>0</v>
      </c>
      <c r="J10019" s="4">
        <v>5</v>
      </c>
      <c r="K10019" s="3">
        <v>0</v>
      </c>
      <c r="L10019" s="1" t="s">
        <v>32</v>
      </c>
    </row>
    <row r="10020" spans="1:12" x14ac:dyDescent="0.3">
      <c r="A10020" s="1" t="s">
        <v>2336</v>
      </c>
      <c r="B10020" s="1" t="s">
        <v>16</v>
      </c>
      <c r="C10020" s="1" t="s">
        <v>51</v>
      </c>
      <c r="D10020" s="5">
        <v>43132</v>
      </c>
      <c r="E10020">
        <v>1</v>
      </c>
      <c r="F10020">
        <v>1</v>
      </c>
      <c r="G10020" s="2">
        <v>298.20999999999998</v>
      </c>
      <c r="H10020">
        <v>1</v>
      </c>
      <c r="I10020">
        <v>0</v>
      </c>
      <c r="J10020" s="4">
        <v>5</v>
      </c>
      <c r="K10020" s="3">
        <v>0</v>
      </c>
      <c r="L10020" s="1" t="s">
        <v>33</v>
      </c>
    </row>
    <row r="10021" spans="1:12" x14ac:dyDescent="0.3">
      <c r="A10021" s="1" t="s">
        <v>2336</v>
      </c>
      <c r="B10021" s="1" t="s">
        <v>16</v>
      </c>
      <c r="C10021" s="1" t="s">
        <v>51</v>
      </c>
      <c r="D10021" s="5">
        <v>43191</v>
      </c>
      <c r="E10021">
        <v>1</v>
      </c>
      <c r="F10021">
        <v>1</v>
      </c>
      <c r="G10021" s="2">
        <v>108.11</v>
      </c>
      <c r="H10021">
        <v>1</v>
      </c>
      <c r="I10021">
        <v>0</v>
      </c>
      <c r="J10021" s="4">
        <v>5</v>
      </c>
      <c r="K10021" s="3">
        <v>0</v>
      </c>
      <c r="L10021" s="1" t="s">
        <v>35</v>
      </c>
    </row>
    <row r="10022" spans="1:12" x14ac:dyDescent="0.3">
      <c r="A10022" s="1" t="s">
        <v>2337</v>
      </c>
      <c r="B10022" s="1" t="s">
        <v>90</v>
      </c>
      <c r="C10022" s="1" t="s">
        <v>91</v>
      </c>
      <c r="D10022" s="5">
        <v>43132</v>
      </c>
      <c r="E10022">
        <v>1</v>
      </c>
      <c r="F10022">
        <v>1</v>
      </c>
      <c r="G10022" s="2">
        <v>79.53</v>
      </c>
      <c r="H10022">
        <v>1</v>
      </c>
      <c r="I10022">
        <v>0</v>
      </c>
      <c r="J10022" s="4">
        <v>5</v>
      </c>
      <c r="K10022" s="3">
        <v>0</v>
      </c>
      <c r="L10022" s="1" t="s">
        <v>33</v>
      </c>
    </row>
    <row r="10023" spans="1:12" x14ac:dyDescent="0.3">
      <c r="A10023" s="1" t="s">
        <v>2337</v>
      </c>
      <c r="B10023" s="1" t="s">
        <v>90</v>
      </c>
      <c r="C10023" s="1" t="s">
        <v>91</v>
      </c>
      <c r="D10023" s="5">
        <v>43252</v>
      </c>
      <c r="E10023">
        <v>1</v>
      </c>
      <c r="F10023">
        <v>1</v>
      </c>
      <c r="G10023" s="2">
        <v>97.21</v>
      </c>
      <c r="H10023">
        <v>1</v>
      </c>
      <c r="I10023">
        <v>0</v>
      </c>
      <c r="J10023" s="4">
        <v>4</v>
      </c>
      <c r="K10023" s="3">
        <v>0</v>
      </c>
      <c r="L10023" s="1" t="s">
        <v>36</v>
      </c>
    </row>
    <row r="10024" spans="1:12" x14ac:dyDescent="0.3">
      <c r="A10024" s="1" t="s">
        <v>2337</v>
      </c>
      <c r="B10024" s="1" t="s">
        <v>90</v>
      </c>
      <c r="C10024" s="1" t="s">
        <v>91</v>
      </c>
      <c r="D10024" s="5">
        <v>43282</v>
      </c>
      <c r="E10024">
        <v>2</v>
      </c>
      <c r="F10024">
        <v>2</v>
      </c>
      <c r="G10024" s="2">
        <v>170.02</v>
      </c>
      <c r="H10024">
        <v>2</v>
      </c>
      <c r="I10024">
        <v>0</v>
      </c>
      <c r="J10024" s="4">
        <v>4</v>
      </c>
      <c r="K10024" s="3">
        <v>0</v>
      </c>
      <c r="L10024" s="1" t="s">
        <v>37</v>
      </c>
    </row>
    <row r="10025" spans="1:12" x14ac:dyDescent="0.3">
      <c r="A10025" s="1" t="s">
        <v>2337</v>
      </c>
      <c r="B10025" s="1" t="s">
        <v>90</v>
      </c>
      <c r="C10025" s="1" t="s">
        <v>91</v>
      </c>
      <c r="D10025" s="5">
        <v>43313</v>
      </c>
      <c r="E10025">
        <v>1</v>
      </c>
      <c r="F10025">
        <v>1</v>
      </c>
      <c r="G10025" s="2">
        <v>81.739999999999995</v>
      </c>
      <c r="H10025">
        <v>1</v>
      </c>
      <c r="I10025">
        <v>0</v>
      </c>
      <c r="J10025" s="4">
        <v>5</v>
      </c>
      <c r="K10025" s="3">
        <v>0</v>
      </c>
      <c r="L10025" s="1" t="s">
        <v>49</v>
      </c>
    </row>
    <row r="10026" spans="1:12" x14ac:dyDescent="0.3">
      <c r="A10026" s="1" t="s">
        <v>2338</v>
      </c>
      <c r="B10026" s="1" t="s">
        <v>16</v>
      </c>
      <c r="C10026" s="1" t="s">
        <v>51</v>
      </c>
      <c r="D10026" s="5">
        <v>43132</v>
      </c>
      <c r="E10026">
        <v>1</v>
      </c>
      <c r="F10026">
        <v>1</v>
      </c>
      <c r="G10026" s="2">
        <v>97.78</v>
      </c>
      <c r="H10026">
        <v>1</v>
      </c>
      <c r="I10026">
        <v>0</v>
      </c>
      <c r="J10026" s="4">
        <v>5</v>
      </c>
      <c r="K10026" s="3">
        <v>0</v>
      </c>
      <c r="L10026" s="1" t="s">
        <v>33</v>
      </c>
    </row>
    <row r="10027" spans="1:12" x14ac:dyDescent="0.3">
      <c r="A10027" s="1" t="s">
        <v>2339</v>
      </c>
      <c r="B10027" s="1" t="s">
        <v>16</v>
      </c>
      <c r="C10027" s="1" t="s">
        <v>2340</v>
      </c>
      <c r="D10027" s="5">
        <v>43040</v>
      </c>
      <c r="E10027">
        <v>1</v>
      </c>
      <c r="F10027">
        <v>1</v>
      </c>
      <c r="G10027" s="2">
        <v>168.32</v>
      </c>
      <c r="H10027">
        <v>1</v>
      </c>
      <c r="I10027">
        <v>0</v>
      </c>
      <c r="J10027" s="4">
        <v>4</v>
      </c>
      <c r="K10027" s="3">
        <v>0</v>
      </c>
      <c r="L10027" s="1" t="s">
        <v>30</v>
      </c>
    </row>
    <row r="10028" spans="1:12" x14ac:dyDescent="0.3">
      <c r="A10028" s="1" t="s">
        <v>2339</v>
      </c>
      <c r="B10028" s="1" t="s">
        <v>16</v>
      </c>
      <c r="C10028" s="1" t="s">
        <v>2340</v>
      </c>
      <c r="D10028" s="5">
        <v>43101</v>
      </c>
      <c r="E10028">
        <v>2</v>
      </c>
      <c r="F10028">
        <v>2</v>
      </c>
      <c r="G10028" s="2">
        <v>169.73</v>
      </c>
      <c r="H10028">
        <v>2</v>
      </c>
      <c r="I10028">
        <v>0</v>
      </c>
      <c r="J10028" s="4">
        <v>5</v>
      </c>
      <c r="K10028" s="3">
        <v>0</v>
      </c>
      <c r="L10028" s="1" t="s">
        <v>32</v>
      </c>
    </row>
    <row r="10029" spans="1:12" x14ac:dyDescent="0.3">
      <c r="A10029" s="1" t="s">
        <v>2339</v>
      </c>
      <c r="B10029" s="1" t="s">
        <v>16</v>
      </c>
      <c r="C10029" s="1" t="s">
        <v>2340</v>
      </c>
      <c r="D10029" s="5">
        <v>43132</v>
      </c>
      <c r="E10029">
        <v>1</v>
      </c>
      <c r="F10029">
        <v>1</v>
      </c>
      <c r="G10029" s="2">
        <v>118.17</v>
      </c>
      <c r="H10029">
        <v>1</v>
      </c>
      <c r="I10029">
        <v>0</v>
      </c>
      <c r="J10029" s="4">
        <v>5</v>
      </c>
      <c r="K10029" s="3">
        <v>0</v>
      </c>
      <c r="L10029" s="1" t="s">
        <v>33</v>
      </c>
    </row>
    <row r="10030" spans="1:12" x14ac:dyDescent="0.3">
      <c r="A10030" s="1" t="s">
        <v>2339</v>
      </c>
      <c r="B10030" s="1" t="s">
        <v>16</v>
      </c>
      <c r="C10030" s="1" t="s">
        <v>2340</v>
      </c>
      <c r="D10030" s="5">
        <v>43313</v>
      </c>
      <c r="E10030">
        <v>1</v>
      </c>
      <c r="F10030">
        <v>1</v>
      </c>
      <c r="G10030" s="2">
        <v>142.65</v>
      </c>
      <c r="H10030">
        <v>1</v>
      </c>
      <c r="I10030">
        <v>0</v>
      </c>
      <c r="J10030" s="4">
        <v>5</v>
      </c>
      <c r="K10030" s="3">
        <v>0</v>
      </c>
      <c r="L10030" s="1" t="s">
        <v>49</v>
      </c>
    </row>
    <row r="10031" spans="1:12" x14ac:dyDescent="0.3">
      <c r="A10031" s="1" t="s">
        <v>2341</v>
      </c>
      <c r="B10031" s="1" t="s">
        <v>41</v>
      </c>
      <c r="C10031" s="1" t="s">
        <v>2342</v>
      </c>
      <c r="D10031" s="5">
        <v>43221</v>
      </c>
      <c r="E10031">
        <v>2</v>
      </c>
      <c r="F10031">
        <v>8</v>
      </c>
      <c r="G10031" s="2">
        <v>3325.32</v>
      </c>
      <c r="H10031">
        <v>2</v>
      </c>
      <c r="I10031">
        <v>0</v>
      </c>
      <c r="J10031" s="4">
        <v>3</v>
      </c>
      <c r="K10031" s="3">
        <v>0</v>
      </c>
      <c r="L10031" s="1" t="s">
        <v>46</v>
      </c>
    </row>
    <row r="10032" spans="1:12" x14ac:dyDescent="0.3">
      <c r="A10032" s="1" t="s">
        <v>2341</v>
      </c>
      <c r="B10032" s="1" t="s">
        <v>41</v>
      </c>
      <c r="C10032" s="1" t="s">
        <v>2342</v>
      </c>
      <c r="D10032" s="5">
        <v>43252</v>
      </c>
      <c r="E10032">
        <v>4</v>
      </c>
      <c r="F10032">
        <v>4</v>
      </c>
      <c r="G10032" s="2">
        <v>506.5</v>
      </c>
      <c r="H10032">
        <v>4</v>
      </c>
      <c r="I10032">
        <v>0</v>
      </c>
      <c r="J10032" s="4">
        <v>3.5</v>
      </c>
      <c r="K10032" s="3">
        <v>0</v>
      </c>
      <c r="L10032" s="1" t="s">
        <v>36</v>
      </c>
    </row>
    <row r="10033" spans="1:12" x14ac:dyDescent="0.3">
      <c r="A10033" s="1" t="s">
        <v>2341</v>
      </c>
      <c r="B10033" s="1" t="s">
        <v>41</v>
      </c>
      <c r="C10033" s="1" t="s">
        <v>2342</v>
      </c>
      <c r="D10033" s="5">
        <v>43282</v>
      </c>
      <c r="E10033">
        <v>4</v>
      </c>
      <c r="F10033">
        <v>5</v>
      </c>
      <c r="G10033" s="2">
        <v>630.87</v>
      </c>
      <c r="H10033">
        <v>4</v>
      </c>
      <c r="I10033">
        <v>0</v>
      </c>
      <c r="J10033" s="4">
        <v>4</v>
      </c>
      <c r="K10033" s="3">
        <v>0</v>
      </c>
      <c r="L10033" s="1" t="s">
        <v>37</v>
      </c>
    </row>
    <row r="10034" spans="1:12" x14ac:dyDescent="0.3">
      <c r="A10034" s="1" t="s">
        <v>2341</v>
      </c>
      <c r="B10034" s="1" t="s">
        <v>41</v>
      </c>
      <c r="C10034" s="1" t="s">
        <v>2342</v>
      </c>
      <c r="D10034" s="5">
        <v>43313</v>
      </c>
      <c r="E10034">
        <v>1</v>
      </c>
      <c r="F10034">
        <v>1</v>
      </c>
      <c r="G10034" s="2">
        <v>328.69</v>
      </c>
      <c r="H10034">
        <v>1</v>
      </c>
      <c r="I10034">
        <v>0</v>
      </c>
      <c r="J10034" s="4">
        <v>5</v>
      </c>
      <c r="K10034" s="3">
        <v>0</v>
      </c>
      <c r="L10034" s="1" t="s">
        <v>49</v>
      </c>
    </row>
    <row r="10035" spans="1:12" x14ac:dyDescent="0.3">
      <c r="A10035" s="1" t="s">
        <v>2343</v>
      </c>
      <c r="B10035" s="1" t="s">
        <v>16</v>
      </c>
      <c r="C10035" s="1" t="s">
        <v>325</v>
      </c>
      <c r="D10035" s="5">
        <v>43282</v>
      </c>
      <c r="E10035">
        <v>3</v>
      </c>
      <c r="F10035">
        <v>3</v>
      </c>
      <c r="G10035" s="2">
        <v>165.45</v>
      </c>
      <c r="H10035">
        <v>3</v>
      </c>
      <c r="I10035">
        <v>0</v>
      </c>
      <c r="J10035" s="4">
        <v>4.33</v>
      </c>
      <c r="K10035" s="3">
        <v>0</v>
      </c>
      <c r="L10035" s="1" t="s">
        <v>37</v>
      </c>
    </row>
    <row r="10036" spans="1:12" x14ac:dyDescent="0.3">
      <c r="A10036" s="1" t="s">
        <v>2343</v>
      </c>
      <c r="B10036" s="1" t="s">
        <v>16</v>
      </c>
      <c r="C10036" s="1" t="s">
        <v>325</v>
      </c>
      <c r="D10036" s="5">
        <v>43313</v>
      </c>
      <c r="E10036">
        <v>11</v>
      </c>
      <c r="F10036">
        <v>11</v>
      </c>
      <c r="G10036" s="2">
        <v>1081.21</v>
      </c>
      <c r="H10036">
        <v>11</v>
      </c>
      <c r="I10036">
        <v>1</v>
      </c>
      <c r="J10036" s="4">
        <v>4.7300000000000004</v>
      </c>
      <c r="K10036" s="3">
        <v>9.0909090909090912E-2</v>
      </c>
      <c r="L10036" s="1" t="s">
        <v>49</v>
      </c>
    </row>
    <row r="10037" spans="1:12" x14ac:dyDescent="0.3">
      <c r="A10037" s="1" t="s">
        <v>2344</v>
      </c>
      <c r="B10037" s="1" t="s">
        <v>16</v>
      </c>
      <c r="C10037" s="1" t="s">
        <v>2345</v>
      </c>
      <c r="D10037" s="5">
        <v>43191</v>
      </c>
      <c r="E10037">
        <v>1</v>
      </c>
      <c r="F10037">
        <v>1</v>
      </c>
      <c r="G10037" s="2">
        <v>108.04</v>
      </c>
      <c r="H10037">
        <v>1</v>
      </c>
      <c r="I10037">
        <v>0</v>
      </c>
      <c r="J10037" s="4">
        <v>5</v>
      </c>
      <c r="K10037" s="3">
        <v>0</v>
      </c>
      <c r="L10037" s="1" t="s">
        <v>35</v>
      </c>
    </row>
    <row r="10038" spans="1:12" x14ac:dyDescent="0.3">
      <c r="A10038" s="1" t="s">
        <v>2344</v>
      </c>
      <c r="B10038" s="1" t="s">
        <v>16</v>
      </c>
      <c r="C10038" s="1" t="s">
        <v>2345</v>
      </c>
      <c r="D10038" s="5">
        <v>43282</v>
      </c>
      <c r="E10038">
        <v>1</v>
      </c>
      <c r="F10038">
        <v>1</v>
      </c>
      <c r="G10038" s="2">
        <v>160.05000000000001</v>
      </c>
      <c r="H10038">
        <v>1</v>
      </c>
      <c r="I10038">
        <v>0</v>
      </c>
      <c r="J10038" s="4">
        <v>5</v>
      </c>
      <c r="K10038" s="3">
        <v>0</v>
      </c>
      <c r="L10038" s="1" t="s">
        <v>37</v>
      </c>
    </row>
    <row r="10039" spans="1:12" x14ac:dyDescent="0.3">
      <c r="A10039" s="1" t="s">
        <v>2344</v>
      </c>
      <c r="B10039" s="1" t="s">
        <v>16</v>
      </c>
      <c r="C10039" s="1" t="s">
        <v>2345</v>
      </c>
      <c r="D10039" s="5">
        <v>43313</v>
      </c>
      <c r="E10039">
        <v>2</v>
      </c>
      <c r="F10039">
        <v>2</v>
      </c>
      <c r="G10039" s="2">
        <v>223.11</v>
      </c>
      <c r="H10039">
        <v>2</v>
      </c>
      <c r="I10039">
        <v>0</v>
      </c>
      <c r="J10039" s="4">
        <v>4.5</v>
      </c>
      <c r="K10039" s="3">
        <v>0</v>
      </c>
      <c r="L10039" s="1" t="s">
        <v>49</v>
      </c>
    </row>
    <row r="10040" spans="1:12" x14ac:dyDescent="0.3">
      <c r="A10040" s="1" t="s">
        <v>2346</v>
      </c>
      <c r="B10040" s="1" t="s">
        <v>16</v>
      </c>
      <c r="C10040" s="1" t="s">
        <v>94</v>
      </c>
      <c r="D10040" s="5">
        <v>43040</v>
      </c>
      <c r="E10040">
        <v>1</v>
      </c>
      <c r="F10040">
        <v>1</v>
      </c>
      <c r="G10040" s="2">
        <v>280.91000000000003</v>
      </c>
      <c r="H10040">
        <v>1</v>
      </c>
      <c r="I10040">
        <v>1</v>
      </c>
      <c r="J10040" s="4">
        <v>1</v>
      </c>
      <c r="K10040" s="3">
        <v>1</v>
      </c>
      <c r="L10040" s="1" t="s">
        <v>30</v>
      </c>
    </row>
    <row r="10041" spans="1:12" x14ac:dyDescent="0.3">
      <c r="A10041" s="1" t="s">
        <v>2347</v>
      </c>
      <c r="B10041" s="1" t="s">
        <v>57</v>
      </c>
      <c r="C10041" s="1" t="s">
        <v>2196</v>
      </c>
      <c r="D10041" s="5">
        <v>42826</v>
      </c>
      <c r="E10041">
        <v>1</v>
      </c>
      <c r="F10041">
        <v>1</v>
      </c>
      <c r="G10041" s="2">
        <v>66.78</v>
      </c>
      <c r="H10041">
        <v>1</v>
      </c>
      <c r="I10041">
        <v>0</v>
      </c>
      <c r="J10041" s="4">
        <v>5</v>
      </c>
      <c r="K10041" s="3">
        <v>0</v>
      </c>
      <c r="L10041" s="1" t="s">
        <v>25</v>
      </c>
    </row>
    <row r="10042" spans="1:12" x14ac:dyDescent="0.3">
      <c r="A10042" s="1" t="s">
        <v>2347</v>
      </c>
      <c r="B10042" s="1" t="s">
        <v>57</v>
      </c>
      <c r="C10042" s="1" t="s">
        <v>2196</v>
      </c>
      <c r="D10042" s="5">
        <v>42856</v>
      </c>
      <c r="E10042">
        <v>1</v>
      </c>
      <c r="F10042">
        <v>1</v>
      </c>
      <c r="G10042" s="2">
        <v>59.11</v>
      </c>
      <c r="H10042">
        <v>1</v>
      </c>
      <c r="I10042">
        <v>0</v>
      </c>
      <c r="J10042" s="4">
        <v>5</v>
      </c>
      <c r="K10042" s="3">
        <v>0</v>
      </c>
      <c r="L10042" s="1" t="s">
        <v>26</v>
      </c>
    </row>
    <row r="10043" spans="1:12" x14ac:dyDescent="0.3">
      <c r="A10043" s="1" t="s">
        <v>2347</v>
      </c>
      <c r="B10043" s="1" t="s">
        <v>57</v>
      </c>
      <c r="C10043" s="1" t="s">
        <v>2196</v>
      </c>
      <c r="D10043" s="5">
        <v>42917</v>
      </c>
      <c r="E10043">
        <v>2</v>
      </c>
      <c r="F10043">
        <v>2</v>
      </c>
      <c r="G10043" s="2">
        <v>264.91000000000003</v>
      </c>
      <c r="H10043">
        <v>1</v>
      </c>
      <c r="I10043">
        <v>0</v>
      </c>
      <c r="J10043" s="4">
        <v>4</v>
      </c>
      <c r="K10043" s="3">
        <v>0</v>
      </c>
      <c r="L10043" s="1" t="s">
        <v>28</v>
      </c>
    </row>
    <row r="10044" spans="1:12" x14ac:dyDescent="0.3">
      <c r="A10044" s="1" t="s">
        <v>2347</v>
      </c>
      <c r="B10044" s="1" t="s">
        <v>57</v>
      </c>
      <c r="C10044" s="1" t="s">
        <v>2196</v>
      </c>
      <c r="D10044" s="5">
        <v>43040</v>
      </c>
      <c r="E10044">
        <v>1</v>
      </c>
      <c r="F10044">
        <v>1</v>
      </c>
      <c r="G10044" s="2">
        <v>80.209999999999994</v>
      </c>
      <c r="H10044">
        <v>1</v>
      </c>
      <c r="I10044">
        <v>1</v>
      </c>
      <c r="J10044" s="4">
        <v>1</v>
      </c>
      <c r="K10044" s="3">
        <v>1</v>
      </c>
      <c r="L10044" s="1" t="s">
        <v>30</v>
      </c>
    </row>
    <row r="10045" spans="1:12" x14ac:dyDescent="0.3">
      <c r="A10045" s="1" t="s">
        <v>2348</v>
      </c>
      <c r="B10045" s="1" t="s">
        <v>53</v>
      </c>
      <c r="C10045" s="1" t="s">
        <v>1424</v>
      </c>
      <c r="D10045" s="5">
        <v>43221</v>
      </c>
      <c r="E10045">
        <v>6</v>
      </c>
      <c r="F10045">
        <v>6</v>
      </c>
      <c r="G10045" s="2">
        <v>662.15</v>
      </c>
      <c r="H10045">
        <v>6</v>
      </c>
      <c r="I10045">
        <v>0</v>
      </c>
      <c r="J10045" s="4">
        <v>5</v>
      </c>
      <c r="K10045" s="3">
        <v>0</v>
      </c>
      <c r="L10045" s="1" t="s">
        <v>46</v>
      </c>
    </row>
    <row r="10046" spans="1:12" x14ac:dyDescent="0.3">
      <c r="A10046" s="1" t="s">
        <v>2348</v>
      </c>
      <c r="B10046" s="1" t="s">
        <v>53</v>
      </c>
      <c r="C10046" s="1" t="s">
        <v>1424</v>
      </c>
      <c r="D10046" s="5">
        <v>43252</v>
      </c>
      <c r="E10046">
        <v>3</v>
      </c>
      <c r="F10046">
        <v>3</v>
      </c>
      <c r="G10046" s="2">
        <v>648.88</v>
      </c>
      <c r="H10046">
        <v>3</v>
      </c>
      <c r="I10046">
        <v>0</v>
      </c>
      <c r="J10046" s="4">
        <v>4.33</v>
      </c>
      <c r="K10046" s="3">
        <v>0</v>
      </c>
      <c r="L10046" s="1" t="s">
        <v>36</v>
      </c>
    </row>
    <row r="10047" spans="1:12" x14ac:dyDescent="0.3">
      <c r="A10047" s="1" t="s">
        <v>2348</v>
      </c>
      <c r="B10047" s="1" t="s">
        <v>53</v>
      </c>
      <c r="C10047" s="1" t="s">
        <v>1424</v>
      </c>
      <c r="D10047" s="5">
        <v>43313</v>
      </c>
      <c r="E10047">
        <v>3</v>
      </c>
      <c r="F10047">
        <v>3</v>
      </c>
      <c r="G10047" s="2">
        <v>295.60000000000002</v>
      </c>
      <c r="H10047">
        <v>3</v>
      </c>
      <c r="I10047">
        <v>0</v>
      </c>
      <c r="J10047" s="4">
        <v>4.67</v>
      </c>
      <c r="K10047" s="3">
        <v>0</v>
      </c>
      <c r="L10047" s="1" t="s">
        <v>49</v>
      </c>
    </row>
    <row r="10048" spans="1:12" x14ac:dyDescent="0.3">
      <c r="A10048" s="1" t="s">
        <v>2349</v>
      </c>
      <c r="B10048" s="1" t="s">
        <v>57</v>
      </c>
      <c r="C10048" s="1" t="s">
        <v>66</v>
      </c>
      <c r="D10048" s="5">
        <v>42644</v>
      </c>
      <c r="E10048">
        <v>1</v>
      </c>
      <c r="F10048">
        <v>1</v>
      </c>
      <c r="G10048" s="2">
        <v>160.44</v>
      </c>
      <c r="H10048">
        <v>1</v>
      </c>
      <c r="I10048">
        <v>0</v>
      </c>
      <c r="J10048" s="4">
        <v>3</v>
      </c>
      <c r="K10048" s="3">
        <v>0</v>
      </c>
      <c r="L10048" s="1" t="s">
        <v>64</v>
      </c>
    </row>
    <row r="10049" spans="1:12" x14ac:dyDescent="0.3">
      <c r="A10049" s="1" t="s">
        <v>2349</v>
      </c>
      <c r="B10049" s="1" t="s">
        <v>57</v>
      </c>
      <c r="C10049" s="1" t="s">
        <v>66</v>
      </c>
      <c r="D10049" s="5">
        <v>42917</v>
      </c>
      <c r="E10049">
        <v>1</v>
      </c>
      <c r="F10049">
        <v>1</v>
      </c>
      <c r="G10049" s="2">
        <v>805.95</v>
      </c>
      <c r="H10049">
        <v>0</v>
      </c>
      <c r="I10049">
        <v>0</v>
      </c>
      <c r="J10049" s="4">
        <v>5</v>
      </c>
      <c r="K10049" s="3"/>
      <c r="L10049" s="1" t="s">
        <v>28</v>
      </c>
    </row>
    <row r="10050" spans="1:12" x14ac:dyDescent="0.3">
      <c r="A10050" s="1" t="s">
        <v>2349</v>
      </c>
      <c r="B10050" s="1" t="s">
        <v>57</v>
      </c>
      <c r="C10050" s="1" t="s">
        <v>66</v>
      </c>
      <c r="D10050" s="5">
        <v>42948</v>
      </c>
      <c r="E10050">
        <v>1</v>
      </c>
      <c r="F10050">
        <v>1</v>
      </c>
      <c r="G10050" s="2">
        <v>805.95</v>
      </c>
      <c r="H10050">
        <v>0</v>
      </c>
      <c r="I10050">
        <v>0</v>
      </c>
      <c r="J10050" s="4">
        <v>4</v>
      </c>
      <c r="K10050" s="3"/>
      <c r="L10050" s="1" t="s">
        <v>29</v>
      </c>
    </row>
    <row r="10051" spans="1:12" x14ac:dyDescent="0.3">
      <c r="A10051" s="1" t="s">
        <v>2349</v>
      </c>
      <c r="B10051" s="1" t="s">
        <v>57</v>
      </c>
      <c r="C10051" s="1" t="s">
        <v>66</v>
      </c>
      <c r="D10051" s="5">
        <v>43040</v>
      </c>
      <c r="E10051">
        <v>3</v>
      </c>
      <c r="F10051">
        <v>3</v>
      </c>
      <c r="G10051" s="2">
        <v>1655.83</v>
      </c>
      <c r="H10051">
        <v>3</v>
      </c>
      <c r="I10051">
        <v>0</v>
      </c>
      <c r="J10051" s="4">
        <v>4.67</v>
      </c>
      <c r="K10051" s="3">
        <v>0</v>
      </c>
      <c r="L10051" s="1" t="s">
        <v>30</v>
      </c>
    </row>
    <row r="10052" spans="1:12" x14ac:dyDescent="0.3">
      <c r="A10052" s="1" t="s">
        <v>2349</v>
      </c>
      <c r="B10052" s="1" t="s">
        <v>57</v>
      </c>
      <c r="C10052" s="1" t="s">
        <v>66</v>
      </c>
      <c r="D10052" s="5">
        <v>43101</v>
      </c>
      <c r="E10052">
        <v>3</v>
      </c>
      <c r="F10052">
        <v>3</v>
      </c>
      <c r="G10052" s="2">
        <v>1056.47</v>
      </c>
      <c r="H10052">
        <v>2</v>
      </c>
      <c r="I10052">
        <v>0</v>
      </c>
      <c r="J10052" s="4">
        <v>3.67</v>
      </c>
      <c r="K10052" s="3">
        <v>0</v>
      </c>
      <c r="L10052" s="1" t="s">
        <v>32</v>
      </c>
    </row>
    <row r="10053" spans="1:12" x14ac:dyDescent="0.3">
      <c r="A10053" s="1" t="s">
        <v>2349</v>
      </c>
      <c r="B10053" s="1" t="s">
        <v>57</v>
      </c>
      <c r="C10053" s="1" t="s">
        <v>66</v>
      </c>
      <c r="D10053" s="5">
        <v>43132</v>
      </c>
      <c r="E10053">
        <v>3</v>
      </c>
      <c r="F10053">
        <v>3</v>
      </c>
      <c r="G10053" s="2">
        <v>2848.87</v>
      </c>
      <c r="H10053">
        <v>3</v>
      </c>
      <c r="I10053">
        <v>0</v>
      </c>
      <c r="J10053" s="4">
        <v>5</v>
      </c>
      <c r="K10053" s="3">
        <v>0</v>
      </c>
      <c r="L10053" s="1" t="s">
        <v>33</v>
      </c>
    </row>
    <row r="10054" spans="1:12" x14ac:dyDescent="0.3">
      <c r="A10054" s="1" t="s">
        <v>2349</v>
      </c>
      <c r="B10054" s="1" t="s">
        <v>57</v>
      </c>
      <c r="C10054" s="1" t="s">
        <v>66</v>
      </c>
      <c r="D10054" s="5">
        <v>43160</v>
      </c>
      <c r="E10054">
        <v>1</v>
      </c>
      <c r="F10054">
        <v>1</v>
      </c>
      <c r="G10054" s="2">
        <v>116.94</v>
      </c>
      <c r="H10054">
        <v>1</v>
      </c>
      <c r="I10054">
        <v>0</v>
      </c>
      <c r="J10054" s="4">
        <v>5</v>
      </c>
      <c r="K10054" s="3">
        <v>0</v>
      </c>
      <c r="L10054" s="1" t="s">
        <v>34</v>
      </c>
    </row>
    <row r="10055" spans="1:12" x14ac:dyDescent="0.3">
      <c r="A10055" s="1" t="s">
        <v>2349</v>
      </c>
      <c r="B10055" s="1" t="s">
        <v>57</v>
      </c>
      <c r="C10055" s="1" t="s">
        <v>66</v>
      </c>
      <c r="D10055" s="5">
        <v>43191</v>
      </c>
      <c r="E10055">
        <v>1</v>
      </c>
      <c r="F10055">
        <v>1</v>
      </c>
      <c r="G10055" s="2">
        <v>117.27</v>
      </c>
      <c r="H10055">
        <v>1</v>
      </c>
      <c r="I10055">
        <v>0</v>
      </c>
      <c r="J10055" s="4">
        <v>5</v>
      </c>
      <c r="K10055" s="3">
        <v>0</v>
      </c>
      <c r="L10055" s="1" t="s">
        <v>35</v>
      </c>
    </row>
    <row r="10056" spans="1:12" x14ac:dyDescent="0.3">
      <c r="A10056" s="1" t="s">
        <v>2349</v>
      </c>
      <c r="B10056" s="1" t="s">
        <v>57</v>
      </c>
      <c r="C10056" s="1" t="s">
        <v>66</v>
      </c>
      <c r="D10056" s="5">
        <v>43252</v>
      </c>
      <c r="E10056">
        <v>1</v>
      </c>
      <c r="F10056">
        <v>1</v>
      </c>
      <c r="G10056" s="2">
        <v>908.43</v>
      </c>
      <c r="H10056">
        <v>1</v>
      </c>
      <c r="I10056">
        <v>0</v>
      </c>
      <c r="J10056" s="4">
        <v>5</v>
      </c>
      <c r="K10056" s="3">
        <v>0</v>
      </c>
      <c r="L10056" s="1" t="s">
        <v>36</v>
      </c>
    </row>
    <row r="10057" spans="1:12" x14ac:dyDescent="0.3">
      <c r="A10057" s="1" t="s">
        <v>2349</v>
      </c>
      <c r="B10057" s="1" t="s">
        <v>57</v>
      </c>
      <c r="C10057" s="1" t="s">
        <v>66</v>
      </c>
      <c r="D10057" s="5">
        <v>43282</v>
      </c>
      <c r="E10057">
        <v>3</v>
      </c>
      <c r="F10057">
        <v>3</v>
      </c>
      <c r="G10057" s="2">
        <v>417.18</v>
      </c>
      <c r="H10057">
        <v>3</v>
      </c>
      <c r="I10057">
        <v>1</v>
      </c>
      <c r="J10057" s="4">
        <v>5</v>
      </c>
      <c r="K10057" s="3">
        <v>0.33333333333333331</v>
      </c>
      <c r="L10057" s="1" t="s">
        <v>37</v>
      </c>
    </row>
    <row r="10058" spans="1:12" x14ac:dyDescent="0.3">
      <c r="A10058" s="1" t="s">
        <v>2350</v>
      </c>
      <c r="B10058" s="1" t="s">
        <v>16</v>
      </c>
      <c r="C10058" s="1" t="s">
        <v>51</v>
      </c>
      <c r="D10058" s="5">
        <v>42826</v>
      </c>
      <c r="E10058">
        <v>1</v>
      </c>
      <c r="F10058">
        <v>1</v>
      </c>
      <c r="G10058" s="2">
        <v>98.66</v>
      </c>
      <c r="H10058">
        <v>1</v>
      </c>
      <c r="I10058">
        <v>0</v>
      </c>
      <c r="J10058" s="4">
        <v>4</v>
      </c>
      <c r="K10058" s="3">
        <v>0</v>
      </c>
      <c r="L10058" s="1" t="s">
        <v>25</v>
      </c>
    </row>
    <row r="10059" spans="1:12" x14ac:dyDescent="0.3">
      <c r="A10059" s="1" t="s">
        <v>2350</v>
      </c>
      <c r="B10059" s="1" t="s">
        <v>16</v>
      </c>
      <c r="C10059" s="1" t="s">
        <v>51</v>
      </c>
      <c r="D10059" s="5">
        <v>42856</v>
      </c>
      <c r="E10059">
        <v>8</v>
      </c>
      <c r="F10059">
        <v>10</v>
      </c>
      <c r="G10059" s="2">
        <v>599.79</v>
      </c>
      <c r="H10059">
        <v>8</v>
      </c>
      <c r="I10059">
        <v>0</v>
      </c>
      <c r="J10059" s="4">
        <v>5</v>
      </c>
      <c r="K10059" s="3">
        <v>0</v>
      </c>
      <c r="L10059" s="1" t="s">
        <v>26</v>
      </c>
    </row>
    <row r="10060" spans="1:12" x14ac:dyDescent="0.3">
      <c r="A10060" s="1" t="s">
        <v>2350</v>
      </c>
      <c r="B10060" s="1" t="s">
        <v>16</v>
      </c>
      <c r="C10060" s="1" t="s">
        <v>51</v>
      </c>
      <c r="D10060" s="5">
        <v>42887</v>
      </c>
      <c r="E10060">
        <v>2</v>
      </c>
      <c r="F10060">
        <v>6</v>
      </c>
      <c r="G10060" s="2">
        <v>155.63999999999999</v>
      </c>
      <c r="H10060">
        <v>2</v>
      </c>
      <c r="I10060">
        <v>0</v>
      </c>
      <c r="J10060" s="4">
        <v>5</v>
      </c>
      <c r="K10060" s="3">
        <v>0</v>
      </c>
      <c r="L10060" s="1" t="s">
        <v>27</v>
      </c>
    </row>
    <row r="10061" spans="1:12" x14ac:dyDescent="0.3">
      <c r="A10061" s="1" t="s">
        <v>2350</v>
      </c>
      <c r="B10061" s="1" t="s">
        <v>16</v>
      </c>
      <c r="C10061" s="1" t="s">
        <v>51</v>
      </c>
      <c r="D10061" s="5">
        <v>42917</v>
      </c>
      <c r="E10061">
        <v>6</v>
      </c>
      <c r="F10061">
        <v>16</v>
      </c>
      <c r="G10061" s="2">
        <v>406.9</v>
      </c>
      <c r="H10061">
        <v>6</v>
      </c>
      <c r="I10061">
        <v>0</v>
      </c>
      <c r="J10061" s="4">
        <v>4.83</v>
      </c>
      <c r="K10061" s="3">
        <v>0</v>
      </c>
      <c r="L10061" s="1" t="s">
        <v>28</v>
      </c>
    </row>
    <row r="10062" spans="1:12" x14ac:dyDescent="0.3">
      <c r="A10062" s="1" t="s">
        <v>2350</v>
      </c>
      <c r="B10062" s="1" t="s">
        <v>16</v>
      </c>
      <c r="C10062" s="1" t="s">
        <v>51</v>
      </c>
      <c r="D10062" s="5">
        <v>42979</v>
      </c>
      <c r="E10062">
        <v>4</v>
      </c>
      <c r="F10062">
        <v>4</v>
      </c>
      <c r="G10062" s="2">
        <v>258.93</v>
      </c>
      <c r="H10062">
        <v>4</v>
      </c>
      <c r="I10062">
        <v>0</v>
      </c>
      <c r="J10062" s="4">
        <v>5</v>
      </c>
      <c r="K10062" s="3">
        <v>0</v>
      </c>
      <c r="L10062" s="1" t="s">
        <v>18</v>
      </c>
    </row>
    <row r="10063" spans="1:12" x14ac:dyDescent="0.3">
      <c r="A10063" s="1" t="s">
        <v>2350</v>
      </c>
      <c r="B10063" s="1" t="s">
        <v>16</v>
      </c>
      <c r="C10063" s="1" t="s">
        <v>51</v>
      </c>
      <c r="D10063" s="5">
        <v>43009</v>
      </c>
      <c r="E10063">
        <v>5</v>
      </c>
      <c r="F10063">
        <v>24</v>
      </c>
      <c r="G10063" s="2">
        <v>819.87</v>
      </c>
      <c r="H10063">
        <v>4</v>
      </c>
      <c r="I10063">
        <v>0</v>
      </c>
      <c r="J10063" s="4">
        <v>3</v>
      </c>
      <c r="K10063" s="3">
        <v>0</v>
      </c>
      <c r="L10063" s="1" t="s">
        <v>19</v>
      </c>
    </row>
    <row r="10064" spans="1:12" x14ac:dyDescent="0.3">
      <c r="A10064" s="1" t="s">
        <v>2350</v>
      </c>
      <c r="B10064" s="1" t="s">
        <v>16</v>
      </c>
      <c r="C10064" s="1" t="s">
        <v>51</v>
      </c>
      <c r="D10064" s="5">
        <v>43040</v>
      </c>
      <c r="E10064">
        <v>13</v>
      </c>
      <c r="F10064">
        <v>21</v>
      </c>
      <c r="G10064" s="2">
        <v>874.51</v>
      </c>
      <c r="H10064">
        <v>13</v>
      </c>
      <c r="I10064">
        <v>3</v>
      </c>
      <c r="J10064" s="4">
        <v>3.58</v>
      </c>
      <c r="K10064" s="3">
        <v>0.23076923076923078</v>
      </c>
      <c r="L10064" s="1" t="s">
        <v>30</v>
      </c>
    </row>
    <row r="10065" spans="1:12" x14ac:dyDescent="0.3">
      <c r="A10065" s="1" t="s">
        <v>2350</v>
      </c>
      <c r="B10065" s="1" t="s">
        <v>16</v>
      </c>
      <c r="C10065" s="1" t="s">
        <v>51</v>
      </c>
      <c r="D10065" s="5">
        <v>43070</v>
      </c>
      <c r="E10065">
        <v>6</v>
      </c>
      <c r="F10065">
        <v>14</v>
      </c>
      <c r="G10065" s="2">
        <v>352.06</v>
      </c>
      <c r="H10065">
        <v>6</v>
      </c>
      <c r="I10065">
        <v>1</v>
      </c>
      <c r="J10065" s="4">
        <v>3.67</v>
      </c>
      <c r="K10065" s="3">
        <v>0.16666666666666666</v>
      </c>
      <c r="L10065" s="1" t="s">
        <v>31</v>
      </c>
    </row>
    <row r="10066" spans="1:12" x14ac:dyDescent="0.3">
      <c r="A10066" s="1" t="s">
        <v>2350</v>
      </c>
      <c r="B10066" s="1" t="s">
        <v>16</v>
      </c>
      <c r="C10066" s="1" t="s">
        <v>51</v>
      </c>
      <c r="D10066" s="5">
        <v>43101</v>
      </c>
      <c r="E10066">
        <v>3</v>
      </c>
      <c r="F10066">
        <v>3</v>
      </c>
      <c r="G10066" s="2">
        <v>95.19</v>
      </c>
      <c r="H10066">
        <v>3</v>
      </c>
      <c r="I10066">
        <v>0</v>
      </c>
      <c r="J10066" s="4">
        <v>3</v>
      </c>
      <c r="K10066" s="3">
        <v>0</v>
      </c>
      <c r="L10066" s="1" t="s">
        <v>32</v>
      </c>
    </row>
    <row r="10067" spans="1:12" x14ac:dyDescent="0.3">
      <c r="A10067" s="1" t="s">
        <v>2350</v>
      </c>
      <c r="B10067" s="1" t="s">
        <v>16</v>
      </c>
      <c r="C10067" s="1" t="s">
        <v>51</v>
      </c>
      <c r="D10067" s="5">
        <v>43132</v>
      </c>
      <c r="E10067">
        <v>12</v>
      </c>
      <c r="F10067">
        <v>19</v>
      </c>
      <c r="G10067" s="2">
        <v>795.73</v>
      </c>
      <c r="H10067">
        <v>12</v>
      </c>
      <c r="I10067">
        <v>0</v>
      </c>
      <c r="J10067" s="4">
        <v>4.67</v>
      </c>
      <c r="K10067" s="3">
        <v>0</v>
      </c>
      <c r="L10067" s="1" t="s">
        <v>33</v>
      </c>
    </row>
    <row r="10068" spans="1:12" x14ac:dyDescent="0.3">
      <c r="A10068" s="1" t="s">
        <v>2350</v>
      </c>
      <c r="B10068" s="1" t="s">
        <v>16</v>
      </c>
      <c r="C10068" s="1" t="s">
        <v>51</v>
      </c>
      <c r="D10068" s="5">
        <v>43160</v>
      </c>
      <c r="E10068">
        <v>5</v>
      </c>
      <c r="F10068">
        <v>6</v>
      </c>
      <c r="G10068" s="2">
        <v>253.68</v>
      </c>
      <c r="H10068">
        <v>4</v>
      </c>
      <c r="I10068">
        <v>0</v>
      </c>
      <c r="J10068" s="4">
        <v>4.2</v>
      </c>
      <c r="K10068" s="3">
        <v>0</v>
      </c>
      <c r="L10068" s="1" t="s">
        <v>34</v>
      </c>
    </row>
    <row r="10069" spans="1:12" x14ac:dyDescent="0.3">
      <c r="A10069" s="1" t="s">
        <v>2350</v>
      </c>
      <c r="B10069" s="1" t="s">
        <v>16</v>
      </c>
      <c r="C10069" s="1" t="s">
        <v>51</v>
      </c>
      <c r="D10069" s="5">
        <v>43191</v>
      </c>
      <c r="E10069">
        <v>6</v>
      </c>
      <c r="F10069">
        <v>8</v>
      </c>
      <c r="G10069" s="2">
        <v>212.83</v>
      </c>
      <c r="H10069">
        <v>6</v>
      </c>
      <c r="I10069">
        <v>0</v>
      </c>
      <c r="J10069" s="4">
        <v>3.67</v>
      </c>
      <c r="K10069" s="3">
        <v>0</v>
      </c>
      <c r="L10069" s="1" t="s">
        <v>35</v>
      </c>
    </row>
    <row r="10070" spans="1:12" x14ac:dyDescent="0.3">
      <c r="A10070" s="1" t="s">
        <v>2350</v>
      </c>
      <c r="B10070" s="1" t="s">
        <v>16</v>
      </c>
      <c r="C10070" s="1" t="s">
        <v>51</v>
      </c>
      <c r="D10070" s="5">
        <v>43221</v>
      </c>
      <c r="E10070">
        <v>6</v>
      </c>
      <c r="F10070">
        <v>20</v>
      </c>
      <c r="G10070" s="2">
        <v>580.34</v>
      </c>
      <c r="H10070">
        <v>6</v>
      </c>
      <c r="I10070">
        <v>0</v>
      </c>
      <c r="J10070" s="4">
        <v>4.5</v>
      </c>
      <c r="K10070" s="3">
        <v>0</v>
      </c>
      <c r="L10070" s="1" t="s">
        <v>46</v>
      </c>
    </row>
    <row r="10071" spans="1:12" x14ac:dyDescent="0.3">
      <c r="A10071" s="1" t="s">
        <v>2350</v>
      </c>
      <c r="B10071" s="1" t="s">
        <v>16</v>
      </c>
      <c r="C10071" s="1" t="s">
        <v>51</v>
      </c>
      <c r="D10071" s="5">
        <v>43252</v>
      </c>
      <c r="E10071">
        <v>8</v>
      </c>
      <c r="F10071">
        <v>29</v>
      </c>
      <c r="G10071" s="2">
        <v>687.01</v>
      </c>
      <c r="H10071">
        <v>8</v>
      </c>
      <c r="I10071">
        <v>0</v>
      </c>
      <c r="J10071" s="4">
        <v>3.88</v>
      </c>
      <c r="K10071" s="3">
        <v>0</v>
      </c>
      <c r="L10071" s="1" t="s">
        <v>36</v>
      </c>
    </row>
    <row r="10072" spans="1:12" x14ac:dyDescent="0.3">
      <c r="A10072" s="1" t="s">
        <v>2350</v>
      </c>
      <c r="B10072" s="1" t="s">
        <v>16</v>
      </c>
      <c r="C10072" s="1" t="s">
        <v>51</v>
      </c>
      <c r="D10072" s="5">
        <v>43282</v>
      </c>
      <c r="E10072">
        <v>3</v>
      </c>
      <c r="F10072">
        <v>8</v>
      </c>
      <c r="G10072" s="2">
        <v>252.33</v>
      </c>
      <c r="H10072">
        <v>3</v>
      </c>
      <c r="I10072">
        <v>0</v>
      </c>
      <c r="J10072" s="4">
        <v>3</v>
      </c>
      <c r="K10072" s="3">
        <v>0</v>
      </c>
      <c r="L10072" s="1" t="s">
        <v>37</v>
      </c>
    </row>
    <row r="10073" spans="1:12" x14ac:dyDescent="0.3">
      <c r="A10073" s="1" t="s">
        <v>2350</v>
      </c>
      <c r="B10073" s="1" t="s">
        <v>16</v>
      </c>
      <c r="C10073" s="1" t="s">
        <v>51</v>
      </c>
      <c r="D10073" s="5">
        <v>43313</v>
      </c>
      <c r="E10073">
        <v>3</v>
      </c>
      <c r="F10073">
        <v>6</v>
      </c>
      <c r="G10073" s="2">
        <v>231.9</v>
      </c>
      <c r="H10073">
        <v>3</v>
      </c>
      <c r="I10073">
        <v>0</v>
      </c>
      <c r="J10073" s="4">
        <v>5</v>
      </c>
      <c r="K10073" s="3">
        <v>0</v>
      </c>
      <c r="L10073" s="1" t="s">
        <v>49</v>
      </c>
    </row>
    <row r="10074" spans="1:12" x14ac:dyDescent="0.3">
      <c r="A10074" s="1" t="s">
        <v>2351</v>
      </c>
      <c r="B10074" s="1" t="s">
        <v>57</v>
      </c>
      <c r="C10074" s="1" t="s">
        <v>520</v>
      </c>
      <c r="D10074" s="5">
        <v>43282</v>
      </c>
      <c r="E10074">
        <v>2</v>
      </c>
      <c r="F10074">
        <v>2</v>
      </c>
      <c r="G10074" s="2">
        <v>211.67</v>
      </c>
      <c r="H10074">
        <v>2</v>
      </c>
      <c r="I10074">
        <v>0</v>
      </c>
      <c r="J10074" s="4">
        <v>5</v>
      </c>
      <c r="K10074" s="3">
        <v>0</v>
      </c>
      <c r="L10074" s="1" t="s">
        <v>37</v>
      </c>
    </row>
    <row r="10075" spans="1:12" x14ac:dyDescent="0.3">
      <c r="A10075" s="1" t="s">
        <v>2352</v>
      </c>
      <c r="B10075" s="1" t="s">
        <v>16</v>
      </c>
      <c r="C10075" s="1" t="s">
        <v>51</v>
      </c>
      <c r="D10075" s="5">
        <v>42887</v>
      </c>
      <c r="E10075">
        <v>1</v>
      </c>
      <c r="F10075">
        <v>1</v>
      </c>
      <c r="G10075" s="2">
        <v>93.41</v>
      </c>
      <c r="H10075">
        <v>1</v>
      </c>
      <c r="I10075">
        <v>0</v>
      </c>
      <c r="J10075" s="4">
        <v>4</v>
      </c>
      <c r="K10075" s="3">
        <v>0</v>
      </c>
      <c r="L10075" s="1" t="s">
        <v>27</v>
      </c>
    </row>
    <row r="10076" spans="1:12" x14ac:dyDescent="0.3">
      <c r="A10076" s="1" t="s">
        <v>2352</v>
      </c>
      <c r="B10076" s="1" t="s">
        <v>16</v>
      </c>
      <c r="C10076" s="1" t="s">
        <v>51</v>
      </c>
      <c r="D10076" s="5">
        <v>42948</v>
      </c>
      <c r="E10076">
        <v>1</v>
      </c>
      <c r="F10076">
        <v>1</v>
      </c>
      <c r="G10076" s="2">
        <v>94.01</v>
      </c>
      <c r="H10076">
        <v>1</v>
      </c>
      <c r="I10076">
        <v>0</v>
      </c>
      <c r="J10076" s="4">
        <v>1</v>
      </c>
      <c r="K10076" s="3">
        <v>0</v>
      </c>
      <c r="L10076" s="1" t="s">
        <v>29</v>
      </c>
    </row>
    <row r="10077" spans="1:12" x14ac:dyDescent="0.3">
      <c r="A10077" s="1" t="s">
        <v>2353</v>
      </c>
      <c r="B10077" s="1" t="s">
        <v>90</v>
      </c>
      <c r="C10077" s="1" t="s">
        <v>789</v>
      </c>
      <c r="D10077" s="5">
        <v>42948</v>
      </c>
      <c r="E10077">
        <v>1</v>
      </c>
      <c r="F10077">
        <v>1</v>
      </c>
      <c r="G10077" s="2">
        <v>36.700000000000003</v>
      </c>
      <c r="H10077">
        <v>1</v>
      </c>
      <c r="I10077">
        <v>0</v>
      </c>
      <c r="J10077" s="4">
        <v>4</v>
      </c>
      <c r="K10077" s="3">
        <v>0</v>
      </c>
      <c r="L10077" s="1" t="s">
        <v>29</v>
      </c>
    </row>
    <row r="10078" spans="1:12" x14ac:dyDescent="0.3">
      <c r="A10078" s="1" t="s">
        <v>2354</v>
      </c>
      <c r="B10078" s="1" t="s">
        <v>571</v>
      </c>
      <c r="C10078" s="1" t="s">
        <v>2355</v>
      </c>
      <c r="D10078" s="5">
        <v>43009</v>
      </c>
      <c r="E10078">
        <v>1</v>
      </c>
      <c r="F10078">
        <v>1</v>
      </c>
      <c r="G10078" s="2">
        <v>164.69</v>
      </c>
      <c r="H10078">
        <v>1</v>
      </c>
      <c r="I10078">
        <v>0</v>
      </c>
      <c r="J10078" s="4">
        <v>5</v>
      </c>
      <c r="K10078" s="3">
        <v>0</v>
      </c>
      <c r="L10078" s="1" t="s">
        <v>19</v>
      </c>
    </row>
    <row r="10079" spans="1:12" x14ac:dyDescent="0.3">
      <c r="A10079" s="1" t="s">
        <v>2354</v>
      </c>
      <c r="B10079" s="1" t="s">
        <v>571</v>
      </c>
      <c r="C10079" s="1" t="s">
        <v>2355</v>
      </c>
      <c r="D10079" s="5">
        <v>43040</v>
      </c>
      <c r="E10079">
        <v>1</v>
      </c>
      <c r="F10079">
        <v>1</v>
      </c>
      <c r="G10079" s="2">
        <v>134.47999999999999</v>
      </c>
      <c r="H10079">
        <v>1</v>
      </c>
      <c r="I10079">
        <v>0</v>
      </c>
      <c r="J10079" s="4">
        <v>4</v>
      </c>
      <c r="K10079" s="3">
        <v>0</v>
      </c>
      <c r="L10079" s="1" t="s">
        <v>30</v>
      </c>
    </row>
    <row r="10080" spans="1:12" x14ac:dyDescent="0.3">
      <c r="A10080" s="1" t="s">
        <v>2354</v>
      </c>
      <c r="B10080" s="1" t="s">
        <v>571</v>
      </c>
      <c r="C10080" s="1" t="s">
        <v>2355</v>
      </c>
      <c r="D10080" s="5">
        <v>43101</v>
      </c>
      <c r="E10080">
        <v>3</v>
      </c>
      <c r="F10080">
        <v>3</v>
      </c>
      <c r="G10080" s="2">
        <v>436.76</v>
      </c>
      <c r="H10080">
        <v>3</v>
      </c>
      <c r="I10080">
        <v>0</v>
      </c>
      <c r="J10080" s="4">
        <v>4.33</v>
      </c>
      <c r="K10080" s="3">
        <v>0</v>
      </c>
      <c r="L10080" s="1" t="s">
        <v>32</v>
      </c>
    </row>
    <row r="10081" spans="1:12" x14ac:dyDescent="0.3">
      <c r="A10081" s="1" t="s">
        <v>2354</v>
      </c>
      <c r="B10081" s="1" t="s">
        <v>571</v>
      </c>
      <c r="C10081" s="1" t="s">
        <v>2355</v>
      </c>
      <c r="D10081" s="5">
        <v>43132</v>
      </c>
      <c r="E10081">
        <v>4</v>
      </c>
      <c r="F10081">
        <v>4</v>
      </c>
      <c r="G10081" s="2">
        <v>589.29</v>
      </c>
      <c r="H10081">
        <v>4</v>
      </c>
      <c r="I10081">
        <v>0</v>
      </c>
      <c r="J10081" s="4">
        <v>3.25</v>
      </c>
      <c r="K10081" s="3">
        <v>0</v>
      </c>
      <c r="L10081" s="1" t="s">
        <v>33</v>
      </c>
    </row>
    <row r="10082" spans="1:12" x14ac:dyDescent="0.3">
      <c r="A10082" s="1" t="s">
        <v>2354</v>
      </c>
      <c r="B10082" s="1" t="s">
        <v>571</v>
      </c>
      <c r="C10082" s="1" t="s">
        <v>2355</v>
      </c>
      <c r="D10082" s="5">
        <v>43160</v>
      </c>
      <c r="E10082">
        <v>8</v>
      </c>
      <c r="F10082">
        <v>8</v>
      </c>
      <c r="G10082" s="2">
        <v>1269.75</v>
      </c>
      <c r="H10082">
        <v>8</v>
      </c>
      <c r="I10082">
        <v>1</v>
      </c>
      <c r="J10082" s="4">
        <v>2.5</v>
      </c>
      <c r="K10082" s="3">
        <v>0.125</v>
      </c>
      <c r="L10082" s="1" t="s">
        <v>34</v>
      </c>
    </row>
    <row r="10083" spans="1:12" x14ac:dyDescent="0.3">
      <c r="A10083" s="1" t="s">
        <v>2354</v>
      </c>
      <c r="B10083" s="1" t="s">
        <v>571</v>
      </c>
      <c r="C10083" s="1" t="s">
        <v>2355</v>
      </c>
      <c r="D10083" s="5">
        <v>43191</v>
      </c>
      <c r="E10083">
        <v>6</v>
      </c>
      <c r="F10083">
        <v>6</v>
      </c>
      <c r="G10083" s="2">
        <v>811.37</v>
      </c>
      <c r="H10083">
        <v>6</v>
      </c>
      <c r="I10083">
        <v>0</v>
      </c>
      <c r="J10083" s="4">
        <v>4.33</v>
      </c>
      <c r="K10083" s="3">
        <v>0</v>
      </c>
      <c r="L10083" s="1" t="s">
        <v>35</v>
      </c>
    </row>
    <row r="10084" spans="1:12" x14ac:dyDescent="0.3">
      <c r="A10084" s="1" t="s">
        <v>2354</v>
      </c>
      <c r="B10084" s="1" t="s">
        <v>571</v>
      </c>
      <c r="C10084" s="1" t="s">
        <v>2355</v>
      </c>
      <c r="D10084" s="5">
        <v>43221</v>
      </c>
      <c r="E10084">
        <v>4</v>
      </c>
      <c r="F10084">
        <v>4</v>
      </c>
      <c r="G10084" s="2">
        <v>588.5</v>
      </c>
      <c r="H10084">
        <v>4</v>
      </c>
      <c r="I10084">
        <v>1</v>
      </c>
      <c r="J10084" s="4">
        <v>4.25</v>
      </c>
      <c r="K10084" s="3">
        <v>0.25</v>
      </c>
      <c r="L10084" s="1" t="s">
        <v>46</v>
      </c>
    </row>
    <row r="10085" spans="1:12" x14ac:dyDescent="0.3">
      <c r="A10085" s="1" t="s">
        <v>2354</v>
      </c>
      <c r="B10085" s="1" t="s">
        <v>571</v>
      </c>
      <c r="C10085" s="1" t="s">
        <v>2355</v>
      </c>
      <c r="D10085" s="5">
        <v>43252</v>
      </c>
      <c r="E10085">
        <v>3</v>
      </c>
      <c r="F10085">
        <v>3</v>
      </c>
      <c r="G10085" s="2">
        <v>472.81</v>
      </c>
      <c r="H10085">
        <v>3</v>
      </c>
      <c r="I10085">
        <v>0</v>
      </c>
      <c r="J10085" s="4">
        <v>4.67</v>
      </c>
      <c r="K10085" s="3">
        <v>0</v>
      </c>
      <c r="L10085" s="1" t="s">
        <v>36</v>
      </c>
    </row>
    <row r="10086" spans="1:12" x14ac:dyDescent="0.3">
      <c r="A10086" s="1" t="s">
        <v>2354</v>
      </c>
      <c r="B10086" s="1" t="s">
        <v>571</v>
      </c>
      <c r="C10086" s="1" t="s">
        <v>2355</v>
      </c>
      <c r="D10086" s="5">
        <v>43282</v>
      </c>
      <c r="E10086">
        <v>4</v>
      </c>
      <c r="F10086">
        <v>4</v>
      </c>
      <c r="G10086" s="2">
        <v>444.21</v>
      </c>
      <c r="H10086">
        <v>4</v>
      </c>
      <c r="I10086">
        <v>0</v>
      </c>
      <c r="J10086" s="4">
        <v>3</v>
      </c>
      <c r="K10086" s="3">
        <v>0</v>
      </c>
      <c r="L10086" s="1" t="s">
        <v>37</v>
      </c>
    </row>
    <row r="10087" spans="1:12" x14ac:dyDescent="0.3">
      <c r="A10087" s="1" t="s">
        <v>2354</v>
      </c>
      <c r="B10087" s="1" t="s">
        <v>571</v>
      </c>
      <c r="C10087" s="1" t="s">
        <v>2355</v>
      </c>
      <c r="D10087" s="5">
        <v>43313</v>
      </c>
      <c r="E10087">
        <v>2</v>
      </c>
      <c r="F10087">
        <v>2</v>
      </c>
      <c r="G10087" s="2">
        <v>276.47000000000003</v>
      </c>
      <c r="H10087">
        <v>2</v>
      </c>
      <c r="I10087">
        <v>0</v>
      </c>
      <c r="J10087" s="4">
        <v>5</v>
      </c>
      <c r="K10087" s="3">
        <v>0</v>
      </c>
      <c r="L10087" s="1" t="s">
        <v>49</v>
      </c>
    </row>
    <row r="10088" spans="1:12" x14ac:dyDescent="0.3">
      <c r="A10088" s="1" t="s">
        <v>2356</v>
      </c>
      <c r="B10088" s="1" t="s">
        <v>57</v>
      </c>
      <c r="C10088" s="1" t="s">
        <v>58</v>
      </c>
      <c r="D10088" s="5">
        <v>43132</v>
      </c>
      <c r="E10088">
        <v>2</v>
      </c>
      <c r="F10088">
        <v>3</v>
      </c>
      <c r="G10088" s="2">
        <v>524.69000000000005</v>
      </c>
      <c r="H10088">
        <v>2</v>
      </c>
      <c r="I10088">
        <v>0</v>
      </c>
      <c r="J10088" s="4">
        <v>4.5</v>
      </c>
      <c r="K10088" s="3">
        <v>0</v>
      </c>
      <c r="L10088" s="1" t="s">
        <v>33</v>
      </c>
    </row>
    <row r="10089" spans="1:12" x14ac:dyDescent="0.3">
      <c r="A10089" s="1" t="s">
        <v>2356</v>
      </c>
      <c r="B10089" s="1" t="s">
        <v>57</v>
      </c>
      <c r="C10089" s="1" t="s">
        <v>58</v>
      </c>
      <c r="D10089" s="5">
        <v>43160</v>
      </c>
      <c r="E10089">
        <v>2</v>
      </c>
      <c r="F10089">
        <v>2</v>
      </c>
      <c r="G10089" s="2">
        <v>382.57</v>
      </c>
      <c r="H10089">
        <v>2</v>
      </c>
      <c r="I10089">
        <v>0</v>
      </c>
      <c r="J10089" s="4">
        <v>5</v>
      </c>
      <c r="K10089" s="3">
        <v>0</v>
      </c>
      <c r="L10089" s="1" t="s">
        <v>34</v>
      </c>
    </row>
    <row r="10090" spans="1:12" x14ac:dyDescent="0.3">
      <c r="A10090" s="1" t="s">
        <v>2356</v>
      </c>
      <c r="B10090" s="1" t="s">
        <v>57</v>
      </c>
      <c r="C10090" s="1" t="s">
        <v>58</v>
      </c>
      <c r="D10090" s="5">
        <v>43191</v>
      </c>
      <c r="E10090">
        <v>1</v>
      </c>
      <c r="F10090">
        <v>1</v>
      </c>
      <c r="G10090" s="2">
        <v>231.55</v>
      </c>
      <c r="H10090">
        <v>1</v>
      </c>
      <c r="I10090">
        <v>1</v>
      </c>
      <c r="J10090" s="4">
        <v>5</v>
      </c>
      <c r="K10090" s="3">
        <v>1</v>
      </c>
      <c r="L10090" s="1" t="s">
        <v>35</v>
      </c>
    </row>
    <row r="10091" spans="1:12" x14ac:dyDescent="0.3">
      <c r="A10091" s="1" t="s">
        <v>2356</v>
      </c>
      <c r="B10091" s="1" t="s">
        <v>57</v>
      </c>
      <c r="C10091" s="1" t="s">
        <v>58</v>
      </c>
      <c r="D10091" s="5">
        <v>43221</v>
      </c>
      <c r="E10091">
        <v>3</v>
      </c>
      <c r="F10091">
        <v>3</v>
      </c>
      <c r="G10091" s="2">
        <v>524.87</v>
      </c>
      <c r="H10091">
        <v>3</v>
      </c>
      <c r="I10091">
        <v>1</v>
      </c>
      <c r="J10091" s="4">
        <v>4.67</v>
      </c>
      <c r="K10091" s="3">
        <v>0.33333333333333331</v>
      </c>
      <c r="L10091" s="1" t="s">
        <v>46</v>
      </c>
    </row>
    <row r="10092" spans="1:12" x14ac:dyDescent="0.3">
      <c r="A10092" s="1" t="s">
        <v>2356</v>
      </c>
      <c r="B10092" s="1" t="s">
        <v>57</v>
      </c>
      <c r="C10092" s="1" t="s">
        <v>58</v>
      </c>
      <c r="D10092" s="5">
        <v>43252</v>
      </c>
      <c r="E10092">
        <v>1</v>
      </c>
      <c r="F10092">
        <v>1</v>
      </c>
      <c r="G10092" s="2">
        <v>193.42</v>
      </c>
      <c r="H10092">
        <v>1</v>
      </c>
      <c r="I10092">
        <v>0</v>
      </c>
      <c r="J10092" s="4">
        <v>5</v>
      </c>
      <c r="K10092" s="3">
        <v>0</v>
      </c>
      <c r="L10092" s="1" t="s">
        <v>36</v>
      </c>
    </row>
    <row r="10093" spans="1:12" x14ac:dyDescent="0.3">
      <c r="A10093" s="1" t="s">
        <v>2356</v>
      </c>
      <c r="B10093" s="1" t="s">
        <v>57</v>
      </c>
      <c r="C10093" s="1" t="s">
        <v>58</v>
      </c>
      <c r="D10093" s="5">
        <v>43282</v>
      </c>
      <c r="E10093">
        <v>2</v>
      </c>
      <c r="F10093">
        <v>5</v>
      </c>
      <c r="G10093" s="2">
        <v>1073.67</v>
      </c>
      <c r="H10093">
        <v>2</v>
      </c>
      <c r="I10093">
        <v>0</v>
      </c>
      <c r="J10093" s="4">
        <v>3.5</v>
      </c>
      <c r="K10093" s="3">
        <v>0</v>
      </c>
      <c r="L10093" s="1" t="s">
        <v>37</v>
      </c>
    </row>
    <row r="10094" spans="1:12" x14ac:dyDescent="0.3">
      <c r="A10094" s="1" t="s">
        <v>2356</v>
      </c>
      <c r="B10094" s="1" t="s">
        <v>57</v>
      </c>
      <c r="C10094" s="1" t="s">
        <v>58</v>
      </c>
      <c r="D10094" s="5">
        <v>43313</v>
      </c>
      <c r="E10094">
        <v>1</v>
      </c>
      <c r="F10094">
        <v>1</v>
      </c>
      <c r="G10094" s="2">
        <v>184.83</v>
      </c>
      <c r="H10094">
        <v>1</v>
      </c>
      <c r="I10094">
        <v>0</v>
      </c>
      <c r="J10094" s="4">
        <v>4</v>
      </c>
      <c r="K10094" s="3">
        <v>0</v>
      </c>
      <c r="L10094" s="1" t="s">
        <v>49</v>
      </c>
    </row>
    <row r="10095" spans="1:12" x14ac:dyDescent="0.3">
      <c r="A10095" s="1" t="s">
        <v>2357</v>
      </c>
      <c r="B10095" s="1" t="s">
        <v>16</v>
      </c>
      <c r="C10095" s="1" t="s">
        <v>563</v>
      </c>
      <c r="D10095" s="5">
        <v>43040</v>
      </c>
      <c r="E10095">
        <v>9</v>
      </c>
      <c r="F10095">
        <v>13</v>
      </c>
      <c r="G10095" s="2">
        <v>897.63</v>
      </c>
      <c r="H10095">
        <v>9</v>
      </c>
      <c r="I10095">
        <v>1</v>
      </c>
      <c r="J10095" s="4">
        <v>4.1100000000000003</v>
      </c>
      <c r="K10095" s="3">
        <v>0.1111111111111111</v>
      </c>
      <c r="L10095" s="1" t="s">
        <v>30</v>
      </c>
    </row>
    <row r="10096" spans="1:12" x14ac:dyDescent="0.3">
      <c r="A10096" s="1" t="s">
        <v>2357</v>
      </c>
      <c r="B10096" s="1" t="s">
        <v>16</v>
      </c>
      <c r="C10096" s="1" t="s">
        <v>563</v>
      </c>
      <c r="D10096" s="5">
        <v>43070</v>
      </c>
      <c r="E10096">
        <v>7</v>
      </c>
      <c r="F10096">
        <v>10</v>
      </c>
      <c r="G10096" s="2">
        <v>637.65</v>
      </c>
      <c r="H10096">
        <v>7</v>
      </c>
      <c r="I10096">
        <v>0</v>
      </c>
      <c r="J10096" s="4">
        <v>4.43</v>
      </c>
      <c r="K10096" s="3">
        <v>0</v>
      </c>
      <c r="L10096" s="1" t="s">
        <v>31</v>
      </c>
    </row>
    <row r="10097" spans="1:12" x14ac:dyDescent="0.3">
      <c r="A10097" s="1" t="s">
        <v>2357</v>
      </c>
      <c r="B10097" s="1" t="s">
        <v>16</v>
      </c>
      <c r="C10097" s="1" t="s">
        <v>563</v>
      </c>
      <c r="D10097" s="5">
        <v>43101</v>
      </c>
      <c r="E10097">
        <v>11</v>
      </c>
      <c r="F10097">
        <v>11</v>
      </c>
      <c r="G10097" s="2">
        <v>941.08</v>
      </c>
      <c r="H10097">
        <v>11</v>
      </c>
      <c r="I10097">
        <v>0</v>
      </c>
      <c r="J10097" s="4">
        <v>4.55</v>
      </c>
      <c r="K10097" s="3">
        <v>0</v>
      </c>
      <c r="L10097" s="1" t="s">
        <v>32</v>
      </c>
    </row>
    <row r="10098" spans="1:12" x14ac:dyDescent="0.3">
      <c r="A10098" s="1" t="s">
        <v>2357</v>
      </c>
      <c r="B10098" s="1" t="s">
        <v>16</v>
      </c>
      <c r="C10098" s="1" t="s">
        <v>563</v>
      </c>
      <c r="D10098" s="5">
        <v>43132</v>
      </c>
      <c r="E10098">
        <v>8</v>
      </c>
      <c r="F10098">
        <v>8</v>
      </c>
      <c r="G10098" s="2">
        <v>601.38</v>
      </c>
      <c r="H10098">
        <v>8</v>
      </c>
      <c r="I10098">
        <v>1</v>
      </c>
      <c r="J10098" s="4">
        <v>4.13</v>
      </c>
      <c r="K10098" s="3">
        <v>0.125</v>
      </c>
      <c r="L10098" s="1" t="s">
        <v>33</v>
      </c>
    </row>
    <row r="10099" spans="1:12" x14ac:dyDescent="0.3">
      <c r="A10099" s="1" t="s">
        <v>2357</v>
      </c>
      <c r="B10099" s="1" t="s">
        <v>16</v>
      </c>
      <c r="C10099" s="1" t="s">
        <v>563</v>
      </c>
      <c r="D10099" s="5">
        <v>43160</v>
      </c>
      <c r="E10099">
        <v>3</v>
      </c>
      <c r="F10099">
        <v>4</v>
      </c>
      <c r="G10099" s="2">
        <v>331.84</v>
      </c>
      <c r="H10099">
        <v>3</v>
      </c>
      <c r="I10099">
        <v>0</v>
      </c>
      <c r="J10099" s="4">
        <v>3.67</v>
      </c>
      <c r="K10099" s="3">
        <v>0</v>
      </c>
      <c r="L10099" s="1" t="s">
        <v>34</v>
      </c>
    </row>
    <row r="10100" spans="1:12" x14ac:dyDescent="0.3">
      <c r="A10100" s="1" t="s">
        <v>2357</v>
      </c>
      <c r="B10100" s="1" t="s">
        <v>16</v>
      </c>
      <c r="C10100" s="1" t="s">
        <v>563</v>
      </c>
      <c r="D10100" s="5">
        <v>43191</v>
      </c>
      <c r="E10100">
        <v>4</v>
      </c>
      <c r="F10100">
        <v>4</v>
      </c>
      <c r="G10100" s="2">
        <v>341.91</v>
      </c>
      <c r="H10100">
        <v>4</v>
      </c>
      <c r="I10100">
        <v>1</v>
      </c>
      <c r="J10100" s="4">
        <v>4.5</v>
      </c>
      <c r="K10100" s="3">
        <v>0.25</v>
      </c>
      <c r="L10100" s="1" t="s">
        <v>35</v>
      </c>
    </row>
    <row r="10101" spans="1:12" x14ac:dyDescent="0.3">
      <c r="A10101" s="1" t="s">
        <v>2357</v>
      </c>
      <c r="B10101" s="1" t="s">
        <v>16</v>
      </c>
      <c r="C10101" s="1" t="s">
        <v>563</v>
      </c>
      <c r="D10101" s="5">
        <v>43221</v>
      </c>
      <c r="E10101">
        <v>2</v>
      </c>
      <c r="F10101">
        <v>2</v>
      </c>
      <c r="G10101" s="2">
        <v>121.96</v>
      </c>
      <c r="H10101">
        <v>2</v>
      </c>
      <c r="I10101">
        <v>0</v>
      </c>
      <c r="J10101" s="4">
        <v>3.5</v>
      </c>
      <c r="K10101" s="3">
        <v>0</v>
      </c>
      <c r="L10101" s="1" t="s">
        <v>46</v>
      </c>
    </row>
    <row r="10102" spans="1:12" x14ac:dyDescent="0.3">
      <c r="A10102" s="1" t="s">
        <v>2357</v>
      </c>
      <c r="B10102" s="1" t="s">
        <v>16</v>
      </c>
      <c r="C10102" s="1" t="s">
        <v>563</v>
      </c>
      <c r="D10102" s="5">
        <v>43252</v>
      </c>
      <c r="E10102">
        <v>2</v>
      </c>
      <c r="F10102">
        <v>2</v>
      </c>
      <c r="G10102" s="2">
        <v>115.74</v>
      </c>
      <c r="H10102">
        <v>2</v>
      </c>
      <c r="I10102">
        <v>0</v>
      </c>
      <c r="J10102" s="4">
        <v>5</v>
      </c>
      <c r="K10102" s="3">
        <v>0</v>
      </c>
      <c r="L10102" s="1" t="s">
        <v>36</v>
      </c>
    </row>
    <row r="10103" spans="1:12" x14ac:dyDescent="0.3">
      <c r="A10103" s="1" t="s">
        <v>2357</v>
      </c>
      <c r="B10103" s="1" t="s">
        <v>16</v>
      </c>
      <c r="C10103" s="1" t="s">
        <v>563</v>
      </c>
      <c r="D10103" s="5">
        <v>43282</v>
      </c>
      <c r="E10103">
        <v>1</v>
      </c>
      <c r="F10103">
        <v>1</v>
      </c>
      <c r="G10103" s="2">
        <v>55.26</v>
      </c>
      <c r="H10103">
        <v>1</v>
      </c>
      <c r="I10103">
        <v>0</v>
      </c>
      <c r="J10103" s="4">
        <v>5</v>
      </c>
      <c r="K10103" s="3">
        <v>0</v>
      </c>
      <c r="L10103" s="1" t="s">
        <v>37</v>
      </c>
    </row>
    <row r="10104" spans="1:12" x14ac:dyDescent="0.3">
      <c r="A10104" s="1" t="s">
        <v>2358</v>
      </c>
      <c r="B10104" s="1" t="s">
        <v>16</v>
      </c>
      <c r="C10104" s="1" t="s">
        <v>582</v>
      </c>
      <c r="D10104" s="5">
        <v>43009</v>
      </c>
      <c r="E10104">
        <v>2</v>
      </c>
      <c r="F10104">
        <v>3</v>
      </c>
      <c r="G10104" s="2">
        <v>73.37</v>
      </c>
      <c r="H10104">
        <v>2</v>
      </c>
      <c r="I10104">
        <v>0</v>
      </c>
      <c r="J10104" s="4">
        <v>2</v>
      </c>
      <c r="K10104" s="3">
        <v>0</v>
      </c>
      <c r="L10104" s="1" t="s">
        <v>19</v>
      </c>
    </row>
    <row r="10105" spans="1:12" x14ac:dyDescent="0.3">
      <c r="A10105" s="1" t="s">
        <v>2359</v>
      </c>
      <c r="B10105" s="1" t="s">
        <v>16</v>
      </c>
      <c r="C10105" s="1" t="s">
        <v>51</v>
      </c>
      <c r="D10105" s="5">
        <v>42736</v>
      </c>
      <c r="E10105">
        <v>1</v>
      </c>
      <c r="F10105">
        <v>1</v>
      </c>
      <c r="G10105" s="2">
        <v>22.72</v>
      </c>
      <c r="H10105">
        <v>1</v>
      </c>
      <c r="I10105">
        <v>0</v>
      </c>
      <c r="J10105" s="4">
        <v>5</v>
      </c>
      <c r="K10105" s="3">
        <v>0</v>
      </c>
      <c r="L10105" s="1" t="s">
        <v>45</v>
      </c>
    </row>
    <row r="10106" spans="1:12" x14ac:dyDescent="0.3">
      <c r="A10106" s="1" t="s">
        <v>2359</v>
      </c>
      <c r="B10106" s="1" t="s">
        <v>16</v>
      </c>
      <c r="C10106" s="1" t="s">
        <v>51</v>
      </c>
      <c r="D10106" s="5">
        <v>42795</v>
      </c>
      <c r="E10106">
        <v>1</v>
      </c>
      <c r="F10106">
        <v>1</v>
      </c>
      <c r="G10106" s="2">
        <v>28.11</v>
      </c>
      <c r="H10106">
        <v>1</v>
      </c>
      <c r="I10106">
        <v>0</v>
      </c>
      <c r="J10106" s="4">
        <v>4</v>
      </c>
      <c r="K10106" s="3">
        <v>0</v>
      </c>
      <c r="L10106" s="1" t="s">
        <v>24</v>
      </c>
    </row>
    <row r="10107" spans="1:12" x14ac:dyDescent="0.3">
      <c r="A10107" s="1" t="s">
        <v>2360</v>
      </c>
      <c r="B10107" s="1" t="s">
        <v>16</v>
      </c>
      <c r="C10107" s="1" t="s">
        <v>51</v>
      </c>
      <c r="D10107" s="5">
        <v>43252</v>
      </c>
      <c r="E10107">
        <v>1</v>
      </c>
      <c r="F10107">
        <v>6</v>
      </c>
      <c r="G10107" s="2">
        <v>218.7</v>
      </c>
      <c r="H10107">
        <v>1</v>
      </c>
      <c r="I10107">
        <v>0</v>
      </c>
      <c r="J10107" s="4">
        <v>5</v>
      </c>
      <c r="K10107" s="3">
        <v>0</v>
      </c>
      <c r="L10107" s="1" t="s">
        <v>36</v>
      </c>
    </row>
    <row r="10108" spans="1:12" x14ac:dyDescent="0.3">
      <c r="A10108" s="1" t="s">
        <v>2361</v>
      </c>
      <c r="B10108" s="1" t="s">
        <v>16</v>
      </c>
      <c r="C10108" s="1" t="s">
        <v>51</v>
      </c>
      <c r="D10108" s="5">
        <v>43191</v>
      </c>
      <c r="E10108">
        <v>4</v>
      </c>
      <c r="F10108">
        <v>6</v>
      </c>
      <c r="G10108" s="2">
        <v>269.8</v>
      </c>
      <c r="H10108">
        <v>4</v>
      </c>
      <c r="I10108">
        <v>0</v>
      </c>
      <c r="J10108" s="4">
        <v>3.75</v>
      </c>
      <c r="K10108" s="3">
        <v>0</v>
      </c>
      <c r="L10108" s="1" t="s">
        <v>35</v>
      </c>
    </row>
    <row r="10109" spans="1:12" x14ac:dyDescent="0.3">
      <c r="A10109" s="1" t="s">
        <v>2361</v>
      </c>
      <c r="B10109" s="1" t="s">
        <v>16</v>
      </c>
      <c r="C10109" s="1" t="s">
        <v>51</v>
      </c>
      <c r="D10109" s="5">
        <v>43221</v>
      </c>
      <c r="E10109">
        <v>11</v>
      </c>
      <c r="F10109">
        <v>13</v>
      </c>
      <c r="G10109" s="2">
        <v>1512.06</v>
      </c>
      <c r="H10109">
        <v>11</v>
      </c>
      <c r="I10109">
        <v>1</v>
      </c>
      <c r="J10109" s="4">
        <v>3.55</v>
      </c>
      <c r="K10109" s="3">
        <v>9.0909090909090912E-2</v>
      </c>
      <c r="L10109" s="1" t="s">
        <v>46</v>
      </c>
    </row>
    <row r="10110" spans="1:12" x14ac:dyDescent="0.3">
      <c r="A10110" s="1" t="s">
        <v>2361</v>
      </c>
      <c r="B10110" s="1" t="s">
        <v>16</v>
      </c>
      <c r="C10110" s="1" t="s">
        <v>51</v>
      </c>
      <c r="D10110" s="5">
        <v>43252</v>
      </c>
      <c r="E10110">
        <v>10</v>
      </c>
      <c r="F10110">
        <v>20</v>
      </c>
      <c r="G10110" s="2">
        <v>1268.21</v>
      </c>
      <c r="H10110">
        <v>10</v>
      </c>
      <c r="I10110">
        <v>1</v>
      </c>
      <c r="J10110" s="4">
        <v>4.2</v>
      </c>
      <c r="K10110" s="3">
        <v>0.1</v>
      </c>
      <c r="L10110" s="1" t="s">
        <v>36</v>
      </c>
    </row>
    <row r="10111" spans="1:12" x14ac:dyDescent="0.3">
      <c r="A10111" s="1" t="s">
        <v>2361</v>
      </c>
      <c r="B10111" s="1" t="s">
        <v>16</v>
      </c>
      <c r="C10111" s="1" t="s">
        <v>51</v>
      </c>
      <c r="D10111" s="5">
        <v>43282</v>
      </c>
      <c r="E10111">
        <v>12</v>
      </c>
      <c r="F10111">
        <v>19</v>
      </c>
      <c r="G10111" s="2">
        <v>1646.06</v>
      </c>
      <c r="H10111">
        <v>11</v>
      </c>
      <c r="I10111">
        <v>2</v>
      </c>
      <c r="J10111" s="4">
        <v>3</v>
      </c>
      <c r="K10111" s="3">
        <v>0.18181818181818182</v>
      </c>
      <c r="L10111" s="1" t="s">
        <v>37</v>
      </c>
    </row>
    <row r="10112" spans="1:12" x14ac:dyDescent="0.3">
      <c r="A10112" s="1" t="s">
        <v>2361</v>
      </c>
      <c r="B10112" s="1" t="s">
        <v>16</v>
      </c>
      <c r="C10112" s="1" t="s">
        <v>51</v>
      </c>
      <c r="D10112" s="5">
        <v>43313</v>
      </c>
      <c r="E10112">
        <v>8</v>
      </c>
      <c r="F10112">
        <v>9</v>
      </c>
      <c r="G10112" s="2">
        <v>330.13</v>
      </c>
      <c r="H10112">
        <v>8</v>
      </c>
      <c r="I10112">
        <v>1</v>
      </c>
      <c r="J10112" s="4">
        <v>3.75</v>
      </c>
      <c r="K10112" s="3">
        <v>0.125</v>
      </c>
      <c r="L10112" s="1" t="s">
        <v>49</v>
      </c>
    </row>
    <row r="10113" spans="1:12" x14ac:dyDescent="0.3">
      <c r="A10113" s="1" t="s">
        <v>2362</v>
      </c>
      <c r="B10113" s="1" t="s">
        <v>16</v>
      </c>
      <c r="C10113" s="1" t="s">
        <v>51</v>
      </c>
      <c r="D10113" s="5">
        <v>43252</v>
      </c>
      <c r="E10113">
        <v>2</v>
      </c>
      <c r="F10113">
        <v>2</v>
      </c>
      <c r="G10113" s="2">
        <v>181.32</v>
      </c>
      <c r="H10113">
        <v>2</v>
      </c>
      <c r="I10113">
        <v>0</v>
      </c>
      <c r="J10113" s="4">
        <v>4.5</v>
      </c>
      <c r="K10113" s="3">
        <v>0</v>
      </c>
      <c r="L10113" s="1" t="s">
        <v>36</v>
      </c>
    </row>
    <row r="10114" spans="1:12" x14ac:dyDescent="0.3">
      <c r="A10114" s="1" t="s">
        <v>2363</v>
      </c>
      <c r="B10114" s="1" t="s">
        <v>16</v>
      </c>
      <c r="C10114" s="1" t="s">
        <v>39</v>
      </c>
      <c r="D10114" s="5">
        <v>42644</v>
      </c>
      <c r="E10114">
        <v>1</v>
      </c>
      <c r="F10114">
        <v>1</v>
      </c>
      <c r="G10114" s="2">
        <v>214.98</v>
      </c>
      <c r="H10114">
        <v>1</v>
      </c>
      <c r="I10114">
        <v>0</v>
      </c>
      <c r="J10114" s="4">
        <v>5</v>
      </c>
      <c r="K10114" s="3">
        <v>0</v>
      </c>
      <c r="L10114" s="1" t="s">
        <v>64</v>
      </c>
    </row>
    <row r="10115" spans="1:12" x14ac:dyDescent="0.3">
      <c r="A10115" s="1" t="s">
        <v>2363</v>
      </c>
      <c r="B10115" s="1" t="s">
        <v>16</v>
      </c>
      <c r="C10115" s="1" t="s">
        <v>39</v>
      </c>
      <c r="D10115" s="5">
        <v>42767</v>
      </c>
      <c r="E10115">
        <v>1</v>
      </c>
      <c r="F10115">
        <v>1</v>
      </c>
      <c r="G10115" s="2">
        <v>119.37</v>
      </c>
      <c r="H10115">
        <v>1</v>
      </c>
      <c r="I10115">
        <v>0</v>
      </c>
      <c r="J10115" s="4">
        <v>5</v>
      </c>
      <c r="K10115" s="3">
        <v>0</v>
      </c>
      <c r="L10115" s="1" t="s">
        <v>23</v>
      </c>
    </row>
    <row r="10116" spans="1:12" x14ac:dyDescent="0.3">
      <c r="A10116" s="1" t="s">
        <v>2363</v>
      </c>
      <c r="B10116" s="1" t="s">
        <v>16</v>
      </c>
      <c r="C10116" s="1" t="s">
        <v>39</v>
      </c>
      <c r="D10116" s="5">
        <v>42795</v>
      </c>
      <c r="E10116">
        <v>15</v>
      </c>
      <c r="F10116">
        <v>15</v>
      </c>
      <c r="G10116" s="2">
        <v>2529.83</v>
      </c>
      <c r="H10116">
        <v>15</v>
      </c>
      <c r="I10116">
        <v>0</v>
      </c>
      <c r="J10116" s="4">
        <v>4.2699999999999996</v>
      </c>
      <c r="K10116" s="3">
        <v>0</v>
      </c>
      <c r="L10116" s="1" t="s">
        <v>24</v>
      </c>
    </row>
    <row r="10117" spans="1:12" x14ac:dyDescent="0.3">
      <c r="A10117" s="1" t="s">
        <v>2363</v>
      </c>
      <c r="B10117" s="1" t="s">
        <v>16</v>
      </c>
      <c r="C10117" s="1" t="s">
        <v>39</v>
      </c>
      <c r="D10117" s="5">
        <v>42826</v>
      </c>
      <c r="E10117">
        <v>8</v>
      </c>
      <c r="F10117">
        <v>8</v>
      </c>
      <c r="G10117" s="2">
        <v>1711.51</v>
      </c>
      <c r="H10117">
        <v>7</v>
      </c>
      <c r="I10117">
        <v>2</v>
      </c>
      <c r="J10117" s="4">
        <v>2.88</v>
      </c>
      <c r="K10117" s="3">
        <v>0.2857142857142857</v>
      </c>
      <c r="L10117" s="1" t="s">
        <v>25</v>
      </c>
    </row>
    <row r="10118" spans="1:12" x14ac:dyDescent="0.3">
      <c r="A10118" s="1" t="s">
        <v>2363</v>
      </c>
      <c r="B10118" s="1" t="s">
        <v>16</v>
      </c>
      <c r="C10118" s="1" t="s">
        <v>39</v>
      </c>
      <c r="D10118" s="5">
        <v>42856</v>
      </c>
      <c r="E10118">
        <v>11</v>
      </c>
      <c r="F10118">
        <v>12</v>
      </c>
      <c r="G10118" s="2">
        <v>2116.92</v>
      </c>
      <c r="H10118">
        <v>11</v>
      </c>
      <c r="I10118">
        <v>0</v>
      </c>
      <c r="J10118" s="4">
        <v>4.2699999999999996</v>
      </c>
      <c r="K10118" s="3">
        <v>0</v>
      </c>
      <c r="L10118" s="1" t="s">
        <v>26</v>
      </c>
    </row>
    <row r="10119" spans="1:12" x14ac:dyDescent="0.3">
      <c r="A10119" s="1" t="s">
        <v>2363</v>
      </c>
      <c r="B10119" s="1" t="s">
        <v>16</v>
      </c>
      <c r="C10119" s="1" t="s">
        <v>39</v>
      </c>
      <c r="D10119" s="5">
        <v>42917</v>
      </c>
      <c r="E10119">
        <v>4</v>
      </c>
      <c r="F10119">
        <v>4</v>
      </c>
      <c r="G10119" s="2">
        <v>913.39</v>
      </c>
      <c r="H10119">
        <v>4</v>
      </c>
      <c r="I10119">
        <v>0</v>
      </c>
      <c r="J10119" s="4">
        <v>4.25</v>
      </c>
      <c r="K10119" s="3">
        <v>0</v>
      </c>
      <c r="L10119" s="1" t="s">
        <v>28</v>
      </c>
    </row>
    <row r="10120" spans="1:12" x14ac:dyDescent="0.3">
      <c r="A10120" s="1" t="s">
        <v>2363</v>
      </c>
      <c r="B10120" s="1" t="s">
        <v>16</v>
      </c>
      <c r="C10120" s="1" t="s">
        <v>39</v>
      </c>
      <c r="D10120" s="5">
        <v>42948</v>
      </c>
      <c r="E10120">
        <v>9</v>
      </c>
      <c r="F10120">
        <v>10</v>
      </c>
      <c r="G10120" s="2">
        <v>1829.93</v>
      </c>
      <c r="H10120">
        <v>9</v>
      </c>
      <c r="I10120">
        <v>0</v>
      </c>
      <c r="J10120" s="4">
        <v>3.78</v>
      </c>
      <c r="K10120" s="3">
        <v>0</v>
      </c>
      <c r="L10120" s="1" t="s">
        <v>29</v>
      </c>
    </row>
    <row r="10121" spans="1:12" x14ac:dyDescent="0.3">
      <c r="A10121" s="1" t="s">
        <v>2363</v>
      </c>
      <c r="B10121" s="1" t="s">
        <v>16</v>
      </c>
      <c r="C10121" s="1" t="s">
        <v>39</v>
      </c>
      <c r="D10121" s="5">
        <v>42979</v>
      </c>
      <c r="E10121">
        <v>3</v>
      </c>
      <c r="F10121">
        <v>3</v>
      </c>
      <c r="G10121" s="2">
        <v>764.48</v>
      </c>
      <c r="H10121">
        <v>3</v>
      </c>
      <c r="I10121">
        <v>1</v>
      </c>
      <c r="J10121" s="4">
        <v>4.33</v>
      </c>
      <c r="K10121" s="3">
        <v>0.33333333333333331</v>
      </c>
      <c r="L10121" s="1" t="s">
        <v>18</v>
      </c>
    </row>
    <row r="10122" spans="1:12" x14ac:dyDescent="0.3">
      <c r="A10122" s="1" t="s">
        <v>2363</v>
      </c>
      <c r="B10122" s="1" t="s">
        <v>16</v>
      </c>
      <c r="C10122" s="1" t="s">
        <v>39</v>
      </c>
      <c r="D10122" s="5">
        <v>43009</v>
      </c>
      <c r="E10122">
        <v>6</v>
      </c>
      <c r="F10122">
        <v>6</v>
      </c>
      <c r="G10122" s="2">
        <v>1550.94</v>
      </c>
      <c r="H10122">
        <v>6</v>
      </c>
      <c r="I10122">
        <v>1</v>
      </c>
      <c r="J10122" s="4">
        <v>4.33</v>
      </c>
      <c r="K10122" s="3">
        <v>0.16666666666666666</v>
      </c>
      <c r="L10122" s="1" t="s">
        <v>19</v>
      </c>
    </row>
    <row r="10123" spans="1:12" x14ac:dyDescent="0.3">
      <c r="A10123" s="1" t="s">
        <v>2363</v>
      </c>
      <c r="B10123" s="1" t="s">
        <v>16</v>
      </c>
      <c r="C10123" s="1" t="s">
        <v>39</v>
      </c>
      <c r="D10123" s="5">
        <v>43040</v>
      </c>
      <c r="E10123">
        <v>4</v>
      </c>
      <c r="F10123">
        <v>6</v>
      </c>
      <c r="G10123" s="2">
        <v>1803.67</v>
      </c>
      <c r="H10123">
        <v>4</v>
      </c>
      <c r="I10123">
        <v>2</v>
      </c>
      <c r="J10123" s="4">
        <v>3.75</v>
      </c>
      <c r="K10123" s="3">
        <v>0.5</v>
      </c>
      <c r="L10123" s="1" t="s">
        <v>30</v>
      </c>
    </row>
    <row r="10124" spans="1:12" x14ac:dyDescent="0.3">
      <c r="A10124" s="1" t="s">
        <v>2363</v>
      </c>
      <c r="B10124" s="1" t="s">
        <v>16</v>
      </c>
      <c r="C10124" s="1" t="s">
        <v>39</v>
      </c>
      <c r="D10124" s="5">
        <v>43070</v>
      </c>
      <c r="E10124">
        <v>2</v>
      </c>
      <c r="F10124">
        <v>2</v>
      </c>
      <c r="G10124" s="2">
        <v>136.83000000000001</v>
      </c>
      <c r="H10124">
        <v>1</v>
      </c>
      <c r="I10124">
        <v>0</v>
      </c>
      <c r="J10124" s="4">
        <v>2.5</v>
      </c>
      <c r="K10124" s="3">
        <v>0</v>
      </c>
      <c r="L10124" s="1" t="s">
        <v>31</v>
      </c>
    </row>
    <row r="10125" spans="1:12" x14ac:dyDescent="0.3">
      <c r="A10125" s="1" t="s">
        <v>2363</v>
      </c>
      <c r="B10125" s="1" t="s">
        <v>16</v>
      </c>
      <c r="C10125" s="1" t="s">
        <v>39</v>
      </c>
      <c r="D10125" s="5">
        <v>43132</v>
      </c>
      <c r="E10125">
        <v>1</v>
      </c>
      <c r="F10125">
        <v>1</v>
      </c>
      <c r="G10125" s="2">
        <v>307.79000000000002</v>
      </c>
      <c r="H10125">
        <v>1</v>
      </c>
      <c r="I10125">
        <v>1</v>
      </c>
      <c r="J10125" s="4">
        <v>1</v>
      </c>
      <c r="K10125" s="3">
        <v>1</v>
      </c>
      <c r="L10125" s="1" t="s">
        <v>33</v>
      </c>
    </row>
    <row r="10126" spans="1:12" x14ac:dyDescent="0.3">
      <c r="A10126" s="1" t="s">
        <v>2364</v>
      </c>
      <c r="B10126" s="1" t="s">
        <v>16</v>
      </c>
      <c r="C10126" s="1" t="s">
        <v>75</v>
      </c>
      <c r="D10126" s="5">
        <v>43101</v>
      </c>
      <c r="E10126">
        <v>1</v>
      </c>
      <c r="F10126">
        <v>1</v>
      </c>
      <c r="G10126" s="2">
        <v>165.8</v>
      </c>
      <c r="H10126">
        <v>1</v>
      </c>
      <c r="I10126">
        <v>0</v>
      </c>
      <c r="J10126" s="4">
        <v>5</v>
      </c>
      <c r="K10126" s="3">
        <v>0</v>
      </c>
      <c r="L10126" s="1" t="s">
        <v>32</v>
      </c>
    </row>
    <row r="10127" spans="1:12" x14ac:dyDescent="0.3">
      <c r="A10127" s="1" t="s">
        <v>2364</v>
      </c>
      <c r="B10127" s="1" t="s">
        <v>16</v>
      </c>
      <c r="C10127" s="1" t="s">
        <v>75</v>
      </c>
      <c r="D10127" s="5">
        <v>43160</v>
      </c>
      <c r="E10127">
        <v>3</v>
      </c>
      <c r="F10127">
        <v>3</v>
      </c>
      <c r="G10127" s="2">
        <v>949.12</v>
      </c>
      <c r="H10127">
        <v>3</v>
      </c>
      <c r="I10127">
        <v>0</v>
      </c>
      <c r="J10127" s="4">
        <v>3</v>
      </c>
      <c r="K10127" s="3">
        <v>0</v>
      </c>
      <c r="L10127" s="1" t="s">
        <v>34</v>
      </c>
    </row>
    <row r="10128" spans="1:12" x14ac:dyDescent="0.3">
      <c r="A10128" s="1" t="s">
        <v>2364</v>
      </c>
      <c r="B10128" s="1" t="s">
        <v>16</v>
      </c>
      <c r="C10128" s="1" t="s">
        <v>75</v>
      </c>
      <c r="D10128" s="5">
        <v>43221</v>
      </c>
      <c r="E10128">
        <v>1</v>
      </c>
      <c r="F10128">
        <v>1</v>
      </c>
      <c r="G10128" s="2">
        <v>151.33000000000001</v>
      </c>
      <c r="H10128">
        <v>1</v>
      </c>
      <c r="I10128">
        <v>0</v>
      </c>
      <c r="J10128" s="4">
        <v>4</v>
      </c>
      <c r="K10128" s="3">
        <v>0</v>
      </c>
      <c r="L10128" s="1" t="s">
        <v>46</v>
      </c>
    </row>
    <row r="10129" spans="1:12" x14ac:dyDescent="0.3">
      <c r="A10129" s="1" t="s">
        <v>2364</v>
      </c>
      <c r="B10129" s="1" t="s">
        <v>16</v>
      </c>
      <c r="C10129" s="1" t="s">
        <v>75</v>
      </c>
      <c r="D10129" s="5">
        <v>43252</v>
      </c>
      <c r="E10129">
        <v>1</v>
      </c>
      <c r="F10129">
        <v>1</v>
      </c>
      <c r="G10129" s="2">
        <v>197.44</v>
      </c>
      <c r="H10129">
        <v>1</v>
      </c>
      <c r="I10129">
        <v>0</v>
      </c>
      <c r="J10129" s="4">
        <v>5</v>
      </c>
      <c r="K10129" s="3">
        <v>0</v>
      </c>
      <c r="L10129" s="1" t="s">
        <v>36</v>
      </c>
    </row>
    <row r="10130" spans="1:12" x14ac:dyDescent="0.3">
      <c r="A10130" s="1" t="s">
        <v>2364</v>
      </c>
      <c r="B10130" s="1" t="s">
        <v>16</v>
      </c>
      <c r="C10130" s="1" t="s">
        <v>75</v>
      </c>
      <c r="D10130" s="5">
        <v>43313</v>
      </c>
      <c r="E10130">
        <v>1</v>
      </c>
      <c r="F10130">
        <v>1</v>
      </c>
      <c r="G10130" s="2">
        <v>218.53</v>
      </c>
      <c r="H10130">
        <v>1</v>
      </c>
      <c r="I10130">
        <v>0</v>
      </c>
      <c r="J10130" s="4">
        <v>4</v>
      </c>
      <c r="K10130" s="3">
        <v>0</v>
      </c>
      <c r="L10130" s="1" t="s">
        <v>49</v>
      </c>
    </row>
    <row r="10131" spans="1:12" x14ac:dyDescent="0.3">
      <c r="A10131" s="1" t="s">
        <v>2365</v>
      </c>
      <c r="B10131" s="1" t="s">
        <v>16</v>
      </c>
      <c r="C10131" s="1" t="s">
        <v>75</v>
      </c>
      <c r="D10131" s="5">
        <v>43132</v>
      </c>
      <c r="E10131">
        <v>1</v>
      </c>
      <c r="F10131">
        <v>1</v>
      </c>
      <c r="G10131" s="2">
        <v>207.67</v>
      </c>
      <c r="H10131">
        <v>1</v>
      </c>
      <c r="I10131">
        <v>0</v>
      </c>
      <c r="J10131" s="4">
        <v>4</v>
      </c>
      <c r="K10131" s="3">
        <v>0</v>
      </c>
      <c r="L10131" s="1" t="s">
        <v>33</v>
      </c>
    </row>
    <row r="10132" spans="1:12" x14ac:dyDescent="0.3">
      <c r="A10132" s="1" t="s">
        <v>2365</v>
      </c>
      <c r="B10132" s="1" t="s">
        <v>16</v>
      </c>
      <c r="C10132" s="1" t="s">
        <v>75</v>
      </c>
      <c r="D10132" s="5">
        <v>43221</v>
      </c>
      <c r="E10132">
        <v>4</v>
      </c>
      <c r="F10132">
        <v>4</v>
      </c>
      <c r="G10132" s="2">
        <v>741.25</v>
      </c>
      <c r="H10132">
        <v>4</v>
      </c>
      <c r="I10132">
        <v>0</v>
      </c>
      <c r="J10132" s="4">
        <v>4.75</v>
      </c>
      <c r="K10132" s="3">
        <v>0</v>
      </c>
      <c r="L10132" s="1" t="s">
        <v>46</v>
      </c>
    </row>
    <row r="10133" spans="1:12" x14ac:dyDescent="0.3">
      <c r="A10133" s="1" t="s">
        <v>2365</v>
      </c>
      <c r="B10133" s="1" t="s">
        <v>16</v>
      </c>
      <c r="C10133" s="1" t="s">
        <v>75</v>
      </c>
      <c r="D10133" s="5">
        <v>43282</v>
      </c>
      <c r="E10133">
        <v>2</v>
      </c>
      <c r="F10133">
        <v>3</v>
      </c>
      <c r="G10133" s="2">
        <v>552.79</v>
      </c>
      <c r="H10133">
        <v>2</v>
      </c>
      <c r="I10133">
        <v>0</v>
      </c>
      <c r="J10133" s="4">
        <v>4</v>
      </c>
      <c r="K10133" s="3">
        <v>0</v>
      </c>
      <c r="L10133" s="1" t="s">
        <v>37</v>
      </c>
    </row>
    <row r="10134" spans="1:12" x14ac:dyDescent="0.3">
      <c r="A10134" s="1" t="s">
        <v>2366</v>
      </c>
      <c r="B10134" s="1" t="s">
        <v>90</v>
      </c>
      <c r="C10134" s="1" t="s">
        <v>2367</v>
      </c>
      <c r="D10134" s="5">
        <v>42767</v>
      </c>
      <c r="E10134">
        <v>1</v>
      </c>
      <c r="F10134">
        <v>1</v>
      </c>
      <c r="G10134" s="2">
        <v>295.99</v>
      </c>
      <c r="H10134">
        <v>0</v>
      </c>
      <c r="I10134">
        <v>0</v>
      </c>
      <c r="J10134" s="4">
        <v>1</v>
      </c>
      <c r="K10134" s="3"/>
      <c r="L10134" s="1" t="s">
        <v>23</v>
      </c>
    </row>
    <row r="10135" spans="1:12" x14ac:dyDescent="0.3">
      <c r="A10135" s="1" t="s">
        <v>2368</v>
      </c>
      <c r="B10135" s="1" t="s">
        <v>41</v>
      </c>
      <c r="C10135" s="1" t="s">
        <v>2369</v>
      </c>
      <c r="D10135" s="5">
        <v>42795</v>
      </c>
      <c r="E10135">
        <v>3</v>
      </c>
      <c r="F10135">
        <v>3</v>
      </c>
      <c r="G10135" s="2">
        <v>256.39</v>
      </c>
      <c r="H10135">
        <v>3</v>
      </c>
      <c r="I10135">
        <v>0</v>
      </c>
      <c r="J10135" s="4">
        <v>3.67</v>
      </c>
      <c r="K10135" s="3">
        <v>0</v>
      </c>
      <c r="L10135" s="1" t="s">
        <v>24</v>
      </c>
    </row>
    <row r="10136" spans="1:12" x14ac:dyDescent="0.3">
      <c r="A10136" s="1" t="s">
        <v>2368</v>
      </c>
      <c r="B10136" s="1" t="s">
        <v>41</v>
      </c>
      <c r="C10136" s="1" t="s">
        <v>2369</v>
      </c>
      <c r="D10136" s="5">
        <v>42826</v>
      </c>
      <c r="E10136">
        <v>4</v>
      </c>
      <c r="F10136">
        <v>4</v>
      </c>
      <c r="G10136" s="2">
        <v>312.29000000000002</v>
      </c>
      <c r="H10136">
        <v>4</v>
      </c>
      <c r="I10136">
        <v>0</v>
      </c>
      <c r="J10136" s="4">
        <v>4</v>
      </c>
      <c r="K10136" s="3">
        <v>0</v>
      </c>
      <c r="L10136" s="1" t="s">
        <v>25</v>
      </c>
    </row>
    <row r="10137" spans="1:12" x14ac:dyDescent="0.3">
      <c r="A10137" s="1" t="s">
        <v>2368</v>
      </c>
      <c r="B10137" s="1" t="s">
        <v>41</v>
      </c>
      <c r="C10137" s="1" t="s">
        <v>2369</v>
      </c>
      <c r="D10137" s="5">
        <v>42887</v>
      </c>
      <c r="E10137">
        <v>2</v>
      </c>
      <c r="F10137">
        <v>2</v>
      </c>
      <c r="G10137" s="2">
        <v>162.36000000000001</v>
      </c>
      <c r="H10137">
        <v>2</v>
      </c>
      <c r="I10137">
        <v>0</v>
      </c>
      <c r="J10137" s="4">
        <v>4.5</v>
      </c>
      <c r="K10137" s="3">
        <v>0</v>
      </c>
      <c r="L10137" s="1" t="s">
        <v>27</v>
      </c>
    </row>
    <row r="10138" spans="1:12" x14ac:dyDescent="0.3">
      <c r="A10138" s="1" t="s">
        <v>2368</v>
      </c>
      <c r="B10138" s="1" t="s">
        <v>41</v>
      </c>
      <c r="C10138" s="1" t="s">
        <v>2369</v>
      </c>
      <c r="D10138" s="5">
        <v>42917</v>
      </c>
      <c r="E10138">
        <v>1</v>
      </c>
      <c r="F10138">
        <v>1</v>
      </c>
      <c r="G10138" s="2">
        <v>94.12</v>
      </c>
      <c r="H10138">
        <v>1</v>
      </c>
      <c r="I10138">
        <v>0</v>
      </c>
      <c r="J10138" s="4">
        <v>5</v>
      </c>
      <c r="K10138" s="3">
        <v>0</v>
      </c>
      <c r="L10138" s="1" t="s">
        <v>28</v>
      </c>
    </row>
    <row r="10139" spans="1:12" x14ac:dyDescent="0.3">
      <c r="A10139" s="1" t="s">
        <v>2368</v>
      </c>
      <c r="B10139" s="1" t="s">
        <v>41</v>
      </c>
      <c r="C10139" s="1" t="s">
        <v>2369</v>
      </c>
      <c r="D10139" s="5">
        <v>42948</v>
      </c>
      <c r="E10139">
        <v>1</v>
      </c>
      <c r="F10139">
        <v>1</v>
      </c>
      <c r="G10139" s="2">
        <v>76.760000000000005</v>
      </c>
      <c r="H10139">
        <v>1</v>
      </c>
      <c r="I10139">
        <v>0</v>
      </c>
      <c r="J10139" s="4">
        <v>1</v>
      </c>
      <c r="K10139" s="3">
        <v>0</v>
      </c>
      <c r="L10139" s="1" t="s">
        <v>29</v>
      </c>
    </row>
    <row r="10140" spans="1:12" x14ac:dyDescent="0.3">
      <c r="A10140" s="1" t="s">
        <v>2368</v>
      </c>
      <c r="B10140" s="1" t="s">
        <v>41</v>
      </c>
      <c r="C10140" s="1" t="s">
        <v>2369</v>
      </c>
      <c r="D10140" s="5">
        <v>43040</v>
      </c>
      <c r="E10140">
        <v>1</v>
      </c>
      <c r="F10140">
        <v>1</v>
      </c>
      <c r="G10140" s="2">
        <v>107</v>
      </c>
      <c r="H10140">
        <v>1</v>
      </c>
      <c r="I10140">
        <v>0</v>
      </c>
      <c r="J10140" s="4">
        <v>5</v>
      </c>
      <c r="K10140" s="3">
        <v>0</v>
      </c>
      <c r="L10140" s="1" t="s">
        <v>30</v>
      </c>
    </row>
    <row r="10141" spans="1:12" x14ac:dyDescent="0.3">
      <c r="A10141" s="1" t="s">
        <v>2368</v>
      </c>
      <c r="B10141" s="1" t="s">
        <v>41</v>
      </c>
      <c r="C10141" s="1" t="s">
        <v>2369</v>
      </c>
      <c r="D10141" s="5">
        <v>43132</v>
      </c>
      <c r="E10141">
        <v>1</v>
      </c>
      <c r="F10141">
        <v>1</v>
      </c>
      <c r="G10141" s="2">
        <v>107</v>
      </c>
      <c r="H10141">
        <v>1</v>
      </c>
      <c r="I10141">
        <v>0</v>
      </c>
      <c r="J10141" s="4">
        <v>1</v>
      </c>
      <c r="K10141" s="3">
        <v>0</v>
      </c>
      <c r="L10141" s="1" t="s">
        <v>33</v>
      </c>
    </row>
    <row r="10142" spans="1:12" x14ac:dyDescent="0.3">
      <c r="A10142" s="1" t="s">
        <v>2368</v>
      </c>
      <c r="B10142" s="1" t="s">
        <v>41</v>
      </c>
      <c r="C10142" s="1" t="s">
        <v>2369</v>
      </c>
      <c r="D10142" s="5">
        <v>43252</v>
      </c>
      <c r="E10142">
        <v>1</v>
      </c>
      <c r="F10142">
        <v>1</v>
      </c>
      <c r="G10142" s="2">
        <v>776.84</v>
      </c>
      <c r="H10142">
        <v>1</v>
      </c>
      <c r="I10142">
        <v>0</v>
      </c>
      <c r="J10142" s="4">
        <v>4</v>
      </c>
      <c r="K10142" s="3">
        <v>0</v>
      </c>
      <c r="L10142" s="1" t="s">
        <v>36</v>
      </c>
    </row>
    <row r="10143" spans="1:12" x14ac:dyDescent="0.3">
      <c r="A10143" s="1" t="s">
        <v>2368</v>
      </c>
      <c r="B10143" s="1" t="s">
        <v>41</v>
      </c>
      <c r="C10143" s="1" t="s">
        <v>2369</v>
      </c>
      <c r="D10143" s="5">
        <v>43282</v>
      </c>
      <c r="E10143">
        <v>1</v>
      </c>
      <c r="F10143">
        <v>1</v>
      </c>
      <c r="G10143" s="2">
        <v>745.69</v>
      </c>
      <c r="H10143">
        <v>1</v>
      </c>
      <c r="I10143">
        <v>0</v>
      </c>
      <c r="J10143" s="4">
        <v>5</v>
      </c>
      <c r="K10143" s="3">
        <v>0</v>
      </c>
      <c r="L10143" s="1" t="s">
        <v>37</v>
      </c>
    </row>
    <row r="10144" spans="1:12" x14ac:dyDescent="0.3">
      <c r="A10144" s="1" t="s">
        <v>2370</v>
      </c>
      <c r="B10144" s="1" t="s">
        <v>53</v>
      </c>
      <c r="C10144" s="1" t="s">
        <v>2371</v>
      </c>
      <c r="D10144" s="5">
        <v>43160</v>
      </c>
      <c r="E10144">
        <v>1</v>
      </c>
      <c r="F10144">
        <v>1</v>
      </c>
      <c r="G10144" s="2">
        <v>137.52000000000001</v>
      </c>
      <c r="H10144">
        <v>1</v>
      </c>
      <c r="I10144">
        <v>0</v>
      </c>
      <c r="J10144" s="4">
        <v>5</v>
      </c>
      <c r="K10144" s="3">
        <v>0</v>
      </c>
      <c r="L10144" s="1" t="s">
        <v>34</v>
      </c>
    </row>
    <row r="10145" spans="1:12" x14ac:dyDescent="0.3">
      <c r="A10145" s="1" t="s">
        <v>2370</v>
      </c>
      <c r="B10145" s="1" t="s">
        <v>53</v>
      </c>
      <c r="C10145" s="1" t="s">
        <v>2371</v>
      </c>
      <c r="D10145" s="5">
        <v>43221</v>
      </c>
      <c r="E10145">
        <v>1</v>
      </c>
      <c r="F10145">
        <v>1</v>
      </c>
      <c r="G10145" s="2">
        <v>111.52</v>
      </c>
      <c r="H10145">
        <v>1</v>
      </c>
      <c r="I10145">
        <v>0</v>
      </c>
      <c r="J10145" s="4">
        <v>5</v>
      </c>
      <c r="K10145" s="3">
        <v>0</v>
      </c>
      <c r="L10145" s="1" t="s">
        <v>46</v>
      </c>
    </row>
    <row r="10146" spans="1:12" x14ac:dyDescent="0.3">
      <c r="A10146" s="1" t="s">
        <v>2370</v>
      </c>
      <c r="B10146" s="1" t="s">
        <v>53</v>
      </c>
      <c r="C10146" s="1" t="s">
        <v>2371</v>
      </c>
      <c r="D10146" s="5">
        <v>43252</v>
      </c>
      <c r="E10146">
        <v>1</v>
      </c>
      <c r="F10146">
        <v>1</v>
      </c>
      <c r="G10146" s="2">
        <v>102.69</v>
      </c>
      <c r="H10146">
        <v>1</v>
      </c>
      <c r="I10146">
        <v>0</v>
      </c>
      <c r="J10146" s="4">
        <v>5</v>
      </c>
      <c r="K10146" s="3">
        <v>0</v>
      </c>
      <c r="L10146" s="1" t="s">
        <v>36</v>
      </c>
    </row>
    <row r="10147" spans="1:12" x14ac:dyDescent="0.3">
      <c r="A10147" s="1" t="s">
        <v>2370</v>
      </c>
      <c r="B10147" s="1" t="s">
        <v>53</v>
      </c>
      <c r="C10147" s="1" t="s">
        <v>2371</v>
      </c>
      <c r="D10147" s="5">
        <v>43313</v>
      </c>
      <c r="E10147">
        <v>3</v>
      </c>
      <c r="F10147">
        <v>4</v>
      </c>
      <c r="G10147" s="2">
        <v>509.73</v>
      </c>
      <c r="H10147">
        <v>3</v>
      </c>
      <c r="I10147">
        <v>0</v>
      </c>
      <c r="J10147" s="4">
        <v>3.67</v>
      </c>
      <c r="K10147" s="3">
        <v>0</v>
      </c>
      <c r="L10147" s="1" t="s">
        <v>49</v>
      </c>
    </row>
    <row r="10148" spans="1:12" x14ac:dyDescent="0.3">
      <c r="A10148" s="1" t="s">
        <v>2372</v>
      </c>
      <c r="B10148" s="1" t="s">
        <v>41</v>
      </c>
      <c r="C10148" s="1" t="s">
        <v>2373</v>
      </c>
      <c r="D10148" s="5">
        <v>43132</v>
      </c>
      <c r="E10148">
        <v>1</v>
      </c>
      <c r="F10148">
        <v>1</v>
      </c>
      <c r="G10148" s="2">
        <v>62.29</v>
      </c>
      <c r="H10148">
        <v>1</v>
      </c>
      <c r="I10148">
        <v>0</v>
      </c>
      <c r="J10148" s="4">
        <v>3</v>
      </c>
      <c r="K10148" s="3">
        <v>0</v>
      </c>
      <c r="L10148" s="1" t="s">
        <v>33</v>
      </c>
    </row>
    <row r="10149" spans="1:12" x14ac:dyDescent="0.3">
      <c r="A10149" s="1" t="s">
        <v>2372</v>
      </c>
      <c r="B10149" s="1" t="s">
        <v>41</v>
      </c>
      <c r="C10149" s="1" t="s">
        <v>2373</v>
      </c>
      <c r="D10149" s="5">
        <v>43191</v>
      </c>
      <c r="E10149">
        <v>2</v>
      </c>
      <c r="F10149">
        <v>2</v>
      </c>
      <c r="G10149" s="2">
        <v>172.19</v>
      </c>
      <c r="H10149">
        <v>2</v>
      </c>
      <c r="I10149">
        <v>0</v>
      </c>
      <c r="J10149" s="4">
        <v>5</v>
      </c>
      <c r="K10149" s="3">
        <v>0</v>
      </c>
      <c r="L10149" s="1" t="s">
        <v>35</v>
      </c>
    </row>
    <row r="10150" spans="1:12" x14ac:dyDescent="0.3">
      <c r="A10150" s="1" t="s">
        <v>2372</v>
      </c>
      <c r="B10150" s="1" t="s">
        <v>41</v>
      </c>
      <c r="C10150" s="1" t="s">
        <v>2373</v>
      </c>
      <c r="D10150" s="5">
        <v>43252</v>
      </c>
      <c r="E10150">
        <v>1</v>
      </c>
      <c r="F10150">
        <v>1</v>
      </c>
      <c r="G10150" s="2">
        <v>92.17</v>
      </c>
      <c r="H10150">
        <v>1</v>
      </c>
      <c r="I10150">
        <v>0</v>
      </c>
      <c r="J10150" s="4">
        <v>4</v>
      </c>
      <c r="K10150" s="3">
        <v>0</v>
      </c>
      <c r="L10150" s="1" t="s">
        <v>36</v>
      </c>
    </row>
    <row r="10151" spans="1:12" x14ac:dyDescent="0.3">
      <c r="A10151" s="1" t="s">
        <v>2372</v>
      </c>
      <c r="B10151" s="1" t="s">
        <v>41</v>
      </c>
      <c r="C10151" s="1" t="s">
        <v>2373</v>
      </c>
      <c r="D10151" s="5">
        <v>43282</v>
      </c>
      <c r="E10151">
        <v>1</v>
      </c>
      <c r="F10151">
        <v>1</v>
      </c>
      <c r="G10151" s="2">
        <v>110</v>
      </c>
      <c r="H10151">
        <v>1</v>
      </c>
      <c r="I10151">
        <v>0</v>
      </c>
      <c r="J10151" s="4">
        <v>5</v>
      </c>
      <c r="K10151" s="3">
        <v>0</v>
      </c>
      <c r="L10151" s="1" t="s">
        <v>37</v>
      </c>
    </row>
    <row r="10152" spans="1:12" x14ac:dyDescent="0.3">
      <c r="A10152" s="1" t="s">
        <v>2374</v>
      </c>
      <c r="B10152" s="1" t="s">
        <v>16</v>
      </c>
      <c r="C10152" s="1" t="s">
        <v>51</v>
      </c>
      <c r="D10152" s="5">
        <v>43313</v>
      </c>
      <c r="E10152">
        <v>1</v>
      </c>
      <c r="F10152">
        <v>1</v>
      </c>
      <c r="G10152" s="2">
        <v>69.67</v>
      </c>
      <c r="H10152">
        <v>1</v>
      </c>
      <c r="I10152">
        <v>0</v>
      </c>
      <c r="J10152" s="4">
        <v>5</v>
      </c>
      <c r="K10152" s="3">
        <v>0</v>
      </c>
      <c r="L10152" s="1" t="s">
        <v>49</v>
      </c>
    </row>
    <row r="10153" spans="1:12" x14ac:dyDescent="0.3">
      <c r="A10153" s="1" t="s">
        <v>2375</v>
      </c>
      <c r="B10153" s="1" t="s">
        <v>57</v>
      </c>
      <c r="C10153" s="1" t="s">
        <v>532</v>
      </c>
      <c r="D10153" s="5">
        <v>42767</v>
      </c>
      <c r="E10153">
        <v>1</v>
      </c>
      <c r="F10153">
        <v>1</v>
      </c>
      <c r="G10153" s="2">
        <v>70.17</v>
      </c>
      <c r="H10153">
        <v>1</v>
      </c>
      <c r="I10153">
        <v>0</v>
      </c>
      <c r="J10153" s="4">
        <v>3</v>
      </c>
      <c r="K10153" s="3">
        <v>0</v>
      </c>
      <c r="L10153" s="1" t="s">
        <v>23</v>
      </c>
    </row>
    <row r="10154" spans="1:12" x14ac:dyDescent="0.3">
      <c r="A10154" s="1" t="s">
        <v>2375</v>
      </c>
      <c r="B10154" s="1" t="s">
        <v>57</v>
      </c>
      <c r="C10154" s="1" t="s">
        <v>532</v>
      </c>
      <c r="D10154" s="5">
        <v>42795</v>
      </c>
      <c r="E10154">
        <v>3</v>
      </c>
      <c r="F10154">
        <v>3</v>
      </c>
      <c r="G10154" s="2">
        <v>285.45</v>
      </c>
      <c r="H10154">
        <v>3</v>
      </c>
      <c r="I10154">
        <v>0</v>
      </c>
      <c r="J10154" s="4">
        <v>4.67</v>
      </c>
      <c r="K10154" s="3">
        <v>0</v>
      </c>
      <c r="L10154" s="1" t="s">
        <v>24</v>
      </c>
    </row>
    <row r="10155" spans="1:12" x14ac:dyDescent="0.3">
      <c r="A10155" s="1" t="s">
        <v>2375</v>
      </c>
      <c r="B10155" s="1" t="s">
        <v>57</v>
      </c>
      <c r="C10155" s="1" t="s">
        <v>532</v>
      </c>
      <c r="D10155" s="5">
        <v>42826</v>
      </c>
      <c r="E10155">
        <v>3</v>
      </c>
      <c r="F10155">
        <v>4</v>
      </c>
      <c r="G10155" s="2">
        <v>440.75</v>
      </c>
      <c r="H10155">
        <v>3</v>
      </c>
      <c r="I10155">
        <v>0</v>
      </c>
      <c r="J10155" s="4">
        <v>4.33</v>
      </c>
      <c r="K10155" s="3">
        <v>0</v>
      </c>
      <c r="L10155" s="1" t="s">
        <v>25</v>
      </c>
    </row>
    <row r="10156" spans="1:12" x14ac:dyDescent="0.3">
      <c r="A10156" s="1" t="s">
        <v>2375</v>
      </c>
      <c r="B10156" s="1" t="s">
        <v>57</v>
      </c>
      <c r="C10156" s="1" t="s">
        <v>532</v>
      </c>
      <c r="D10156" s="5">
        <v>42887</v>
      </c>
      <c r="E10156">
        <v>4</v>
      </c>
      <c r="F10156">
        <v>4</v>
      </c>
      <c r="G10156" s="2">
        <v>433.68</v>
      </c>
      <c r="H10156">
        <v>4</v>
      </c>
      <c r="I10156">
        <v>0</v>
      </c>
      <c r="J10156" s="4">
        <v>4.33</v>
      </c>
      <c r="K10156" s="3">
        <v>0</v>
      </c>
      <c r="L10156" s="1" t="s">
        <v>27</v>
      </c>
    </row>
    <row r="10157" spans="1:12" x14ac:dyDescent="0.3">
      <c r="A10157" s="1" t="s">
        <v>2375</v>
      </c>
      <c r="B10157" s="1" t="s">
        <v>57</v>
      </c>
      <c r="C10157" s="1" t="s">
        <v>532</v>
      </c>
      <c r="D10157" s="5">
        <v>42917</v>
      </c>
      <c r="E10157">
        <v>5</v>
      </c>
      <c r="F10157">
        <v>5</v>
      </c>
      <c r="G10157" s="2">
        <v>565.20000000000005</v>
      </c>
      <c r="H10157">
        <v>5</v>
      </c>
      <c r="I10157">
        <v>1</v>
      </c>
      <c r="J10157" s="4">
        <v>3.8</v>
      </c>
      <c r="K10157" s="3">
        <v>0.2</v>
      </c>
      <c r="L10157" s="1" t="s">
        <v>28</v>
      </c>
    </row>
    <row r="10158" spans="1:12" x14ac:dyDescent="0.3">
      <c r="A10158" s="1" t="s">
        <v>2375</v>
      </c>
      <c r="B10158" s="1" t="s">
        <v>57</v>
      </c>
      <c r="C10158" s="1" t="s">
        <v>532</v>
      </c>
      <c r="D10158" s="5">
        <v>42948</v>
      </c>
      <c r="E10158">
        <v>1</v>
      </c>
      <c r="F10158">
        <v>1</v>
      </c>
      <c r="G10158" s="2">
        <v>88.01</v>
      </c>
      <c r="H10158">
        <v>1</v>
      </c>
      <c r="I10158">
        <v>0</v>
      </c>
      <c r="J10158" s="4">
        <v>5</v>
      </c>
      <c r="K10158" s="3">
        <v>0</v>
      </c>
      <c r="L10158" s="1" t="s">
        <v>29</v>
      </c>
    </row>
    <row r="10159" spans="1:12" x14ac:dyDescent="0.3">
      <c r="A10159" s="1" t="s">
        <v>2375</v>
      </c>
      <c r="B10159" s="1" t="s">
        <v>57</v>
      </c>
      <c r="C10159" s="1" t="s">
        <v>532</v>
      </c>
      <c r="D10159" s="5">
        <v>42979</v>
      </c>
      <c r="E10159">
        <v>6</v>
      </c>
      <c r="F10159">
        <v>6</v>
      </c>
      <c r="G10159" s="2">
        <v>722.75</v>
      </c>
      <c r="H10159">
        <v>6</v>
      </c>
      <c r="I10159">
        <v>0</v>
      </c>
      <c r="J10159" s="4">
        <v>4.5</v>
      </c>
      <c r="K10159" s="3">
        <v>0</v>
      </c>
      <c r="L10159" s="1" t="s">
        <v>18</v>
      </c>
    </row>
    <row r="10160" spans="1:12" x14ac:dyDescent="0.3">
      <c r="A10160" s="1" t="s">
        <v>2375</v>
      </c>
      <c r="B10160" s="1" t="s">
        <v>57</v>
      </c>
      <c r="C10160" s="1" t="s">
        <v>532</v>
      </c>
      <c r="D10160" s="5">
        <v>43009</v>
      </c>
      <c r="E10160">
        <v>3</v>
      </c>
      <c r="F10160">
        <v>4</v>
      </c>
      <c r="G10160" s="2">
        <v>662.87</v>
      </c>
      <c r="H10160">
        <v>3</v>
      </c>
      <c r="I10160">
        <v>0</v>
      </c>
      <c r="J10160" s="4">
        <v>3.33</v>
      </c>
      <c r="K10160" s="3">
        <v>0</v>
      </c>
      <c r="L10160" s="1" t="s">
        <v>19</v>
      </c>
    </row>
    <row r="10161" spans="1:12" x14ac:dyDescent="0.3">
      <c r="A10161" s="1" t="s">
        <v>2375</v>
      </c>
      <c r="B10161" s="1" t="s">
        <v>57</v>
      </c>
      <c r="C10161" s="1" t="s">
        <v>532</v>
      </c>
      <c r="D10161" s="5">
        <v>43132</v>
      </c>
      <c r="E10161">
        <v>1</v>
      </c>
      <c r="F10161">
        <v>1</v>
      </c>
      <c r="G10161" s="2">
        <v>151.55000000000001</v>
      </c>
      <c r="H10161">
        <v>1</v>
      </c>
      <c r="I10161">
        <v>0</v>
      </c>
      <c r="J10161" s="4">
        <v>5</v>
      </c>
      <c r="K10161" s="3">
        <v>0</v>
      </c>
      <c r="L10161" s="1" t="s">
        <v>33</v>
      </c>
    </row>
    <row r="10162" spans="1:12" x14ac:dyDescent="0.3">
      <c r="A10162" s="1" t="s">
        <v>2375</v>
      </c>
      <c r="B10162" s="1" t="s">
        <v>57</v>
      </c>
      <c r="C10162" s="1" t="s">
        <v>532</v>
      </c>
      <c r="D10162" s="5">
        <v>43160</v>
      </c>
      <c r="E10162">
        <v>4</v>
      </c>
      <c r="F10162">
        <v>4</v>
      </c>
      <c r="G10162" s="2">
        <v>680.11</v>
      </c>
      <c r="H10162">
        <v>4</v>
      </c>
      <c r="I10162">
        <v>0</v>
      </c>
      <c r="J10162" s="4">
        <v>3.75</v>
      </c>
      <c r="K10162" s="3">
        <v>0</v>
      </c>
      <c r="L10162" s="1" t="s">
        <v>34</v>
      </c>
    </row>
    <row r="10163" spans="1:12" x14ac:dyDescent="0.3">
      <c r="A10163" s="1" t="s">
        <v>2375</v>
      </c>
      <c r="B10163" s="1" t="s">
        <v>57</v>
      </c>
      <c r="C10163" s="1" t="s">
        <v>532</v>
      </c>
      <c r="D10163" s="5">
        <v>43191</v>
      </c>
      <c r="E10163">
        <v>4</v>
      </c>
      <c r="F10163">
        <v>4</v>
      </c>
      <c r="G10163" s="2">
        <v>603.71</v>
      </c>
      <c r="H10163">
        <v>4</v>
      </c>
      <c r="I10163">
        <v>0</v>
      </c>
      <c r="J10163" s="4">
        <v>4.25</v>
      </c>
      <c r="K10163" s="3">
        <v>0</v>
      </c>
      <c r="L10163" s="1" t="s">
        <v>35</v>
      </c>
    </row>
    <row r="10164" spans="1:12" x14ac:dyDescent="0.3">
      <c r="A10164" s="1" t="s">
        <v>2375</v>
      </c>
      <c r="B10164" s="1" t="s">
        <v>57</v>
      </c>
      <c r="C10164" s="1" t="s">
        <v>532</v>
      </c>
      <c r="D10164" s="5">
        <v>43221</v>
      </c>
      <c r="E10164">
        <v>1</v>
      </c>
      <c r="F10164">
        <v>1</v>
      </c>
      <c r="G10164" s="2">
        <v>333.6</v>
      </c>
      <c r="H10164">
        <v>1</v>
      </c>
      <c r="I10164">
        <v>0</v>
      </c>
      <c r="J10164" s="4">
        <v>5</v>
      </c>
      <c r="K10164" s="3">
        <v>0</v>
      </c>
      <c r="L10164" s="1" t="s">
        <v>46</v>
      </c>
    </row>
    <row r="10165" spans="1:12" x14ac:dyDescent="0.3">
      <c r="A10165" s="1" t="s">
        <v>2375</v>
      </c>
      <c r="B10165" s="1" t="s">
        <v>57</v>
      </c>
      <c r="C10165" s="1" t="s">
        <v>532</v>
      </c>
      <c r="D10165" s="5">
        <v>43282</v>
      </c>
      <c r="E10165">
        <v>3</v>
      </c>
      <c r="F10165">
        <v>3</v>
      </c>
      <c r="G10165" s="2">
        <v>382.79</v>
      </c>
      <c r="H10165">
        <v>3</v>
      </c>
      <c r="I10165">
        <v>0</v>
      </c>
      <c r="J10165" s="4">
        <v>4.33</v>
      </c>
      <c r="K10165" s="3">
        <v>0</v>
      </c>
      <c r="L10165" s="1" t="s">
        <v>37</v>
      </c>
    </row>
    <row r="10166" spans="1:12" x14ac:dyDescent="0.3">
      <c r="A10166" s="1" t="s">
        <v>2375</v>
      </c>
      <c r="B10166" s="1" t="s">
        <v>57</v>
      </c>
      <c r="C10166" s="1" t="s">
        <v>532</v>
      </c>
      <c r="D10166" s="5">
        <v>43313</v>
      </c>
      <c r="E10166">
        <v>3</v>
      </c>
      <c r="F10166">
        <v>3</v>
      </c>
      <c r="G10166" s="2">
        <v>426.64</v>
      </c>
      <c r="H10166">
        <v>2</v>
      </c>
      <c r="I10166">
        <v>0</v>
      </c>
      <c r="J10166" s="4">
        <v>5</v>
      </c>
      <c r="K10166" s="3">
        <v>0</v>
      </c>
      <c r="L10166" s="1" t="s">
        <v>49</v>
      </c>
    </row>
    <row r="10167" spans="1:12" x14ac:dyDescent="0.3">
      <c r="A10167" s="1" t="s">
        <v>2376</v>
      </c>
      <c r="B10167" s="1" t="s">
        <v>53</v>
      </c>
      <c r="C10167" s="1" t="s">
        <v>2377</v>
      </c>
      <c r="D10167" s="5">
        <v>43070</v>
      </c>
      <c r="E10167">
        <v>1</v>
      </c>
      <c r="F10167">
        <v>1</v>
      </c>
      <c r="G10167" s="2">
        <v>373.82</v>
      </c>
      <c r="H10167">
        <v>1</v>
      </c>
      <c r="I10167">
        <v>0</v>
      </c>
      <c r="J10167" s="4">
        <v>5</v>
      </c>
      <c r="K10167" s="3">
        <v>0</v>
      </c>
      <c r="L10167" s="1" t="s">
        <v>31</v>
      </c>
    </row>
    <row r="10168" spans="1:12" x14ac:dyDescent="0.3">
      <c r="A10168" s="1" t="s">
        <v>2378</v>
      </c>
      <c r="B10168" s="1" t="s">
        <v>16</v>
      </c>
      <c r="C10168" s="1" t="s">
        <v>51</v>
      </c>
      <c r="D10168" s="5">
        <v>42948</v>
      </c>
      <c r="E10168">
        <v>1</v>
      </c>
      <c r="F10168">
        <v>1</v>
      </c>
      <c r="G10168" s="2">
        <v>31.78</v>
      </c>
      <c r="H10168">
        <v>1</v>
      </c>
      <c r="I10168">
        <v>0</v>
      </c>
      <c r="J10168" s="4">
        <v>3</v>
      </c>
      <c r="K10168" s="3">
        <v>0</v>
      </c>
      <c r="L10168" s="1" t="s">
        <v>29</v>
      </c>
    </row>
    <row r="10169" spans="1:12" x14ac:dyDescent="0.3">
      <c r="A10169" s="1" t="s">
        <v>2378</v>
      </c>
      <c r="B10169" s="1" t="s">
        <v>16</v>
      </c>
      <c r="C10169" s="1" t="s">
        <v>51</v>
      </c>
      <c r="D10169" s="5">
        <v>42979</v>
      </c>
      <c r="E10169">
        <v>1</v>
      </c>
      <c r="F10169">
        <v>1</v>
      </c>
      <c r="G10169" s="2">
        <v>43.78</v>
      </c>
      <c r="H10169">
        <v>1</v>
      </c>
      <c r="I10169">
        <v>0</v>
      </c>
      <c r="J10169" s="4">
        <v>5</v>
      </c>
      <c r="K10169" s="3">
        <v>0</v>
      </c>
      <c r="L10169" s="1" t="s">
        <v>18</v>
      </c>
    </row>
    <row r="10170" spans="1:12" x14ac:dyDescent="0.3">
      <c r="A10170" s="1" t="s">
        <v>2378</v>
      </c>
      <c r="B10170" s="1" t="s">
        <v>16</v>
      </c>
      <c r="C10170" s="1" t="s">
        <v>51</v>
      </c>
      <c r="D10170" s="5">
        <v>43009</v>
      </c>
      <c r="E10170">
        <v>5</v>
      </c>
      <c r="F10170">
        <v>5</v>
      </c>
      <c r="G10170" s="2">
        <v>178</v>
      </c>
      <c r="H10170">
        <v>5</v>
      </c>
      <c r="I10170">
        <v>0</v>
      </c>
      <c r="J10170" s="4">
        <v>5</v>
      </c>
      <c r="K10170" s="3">
        <v>0</v>
      </c>
      <c r="L10170" s="1" t="s">
        <v>19</v>
      </c>
    </row>
    <row r="10171" spans="1:12" x14ac:dyDescent="0.3">
      <c r="A10171" s="1" t="s">
        <v>2378</v>
      </c>
      <c r="B10171" s="1" t="s">
        <v>16</v>
      </c>
      <c r="C10171" s="1" t="s">
        <v>51</v>
      </c>
      <c r="D10171" s="5">
        <v>43040</v>
      </c>
      <c r="E10171">
        <v>13</v>
      </c>
      <c r="F10171">
        <v>15</v>
      </c>
      <c r="G10171" s="2">
        <v>605.77</v>
      </c>
      <c r="H10171">
        <v>13</v>
      </c>
      <c r="I10171">
        <v>1</v>
      </c>
      <c r="J10171" s="4">
        <v>4.92</v>
      </c>
      <c r="K10171" s="3">
        <v>7.6923076923076927E-2</v>
      </c>
      <c r="L10171" s="1" t="s">
        <v>30</v>
      </c>
    </row>
    <row r="10172" spans="1:12" x14ac:dyDescent="0.3">
      <c r="A10172" s="1" t="s">
        <v>2378</v>
      </c>
      <c r="B10172" s="1" t="s">
        <v>16</v>
      </c>
      <c r="C10172" s="1" t="s">
        <v>51</v>
      </c>
      <c r="D10172" s="5">
        <v>43070</v>
      </c>
      <c r="E10172">
        <v>5</v>
      </c>
      <c r="F10172">
        <v>6</v>
      </c>
      <c r="G10172" s="2">
        <v>274.82</v>
      </c>
      <c r="H10172">
        <v>5</v>
      </c>
      <c r="I10172">
        <v>1</v>
      </c>
      <c r="J10172" s="4">
        <v>4.2</v>
      </c>
      <c r="K10172" s="3">
        <v>0.2</v>
      </c>
      <c r="L10172" s="1" t="s">
        <v>31</v>
      </c>
    </row>
    <row r="10173" spans="1:12" x14ac:dyDescent="0.3">
      <c r="A10173" s="1" t="s">
        <v>2378</v>
      </c>
      <c r="B10173" s="1" t="s">
        <v>16</v>
      </c>
      <c r="C10173" s="1" t="s">
        <v>51</v>
      </c>
      <c r="D10173" s="5">
        <v>43101</v>
      </c>
      <c r="E10173">
        <v>3</v>
      </c>
      <c r="F10173">
        <v>3</v>
      </c>
      <c r="G10173" s="2">
        <v>117.23</v>
      </c>
      <c r="H10173">
        <v>3</v>
      </c>
      <c r="I10173">
        <v>1</v>
      </c>
      <c r="J10173" s="4">
        <v>3.67</v>
      </c>
      <c r="K10173" s="3">
        <v>0.33333333333333331</v>
      </c>
      <c r="L10173" s="1" t="s">
        <v>32</v>
      </c>
    </row>
    <row r="10174" spans="1:12" x14ac:dyDescent="0.3">
      <c r="A10174" s="1" t="s">
        <v>2378</v>
      </c>
      <c r="B10174" s="1" t="s">
        <v>16</v>
      </c>
      <c r="C10174" s="1" t="s">
        <v>51</v>
      </c>
      <c r="D10174" s="5">
        <v>43132</v>
      </c>
      <c r="E10174">
        <v>1</v>
      </c>
      <c r="F10174">
        <v>1</v>
      </c>
      <c r="G10174" s="2">
        <v>61.1</v>
      </c>
      <c r="H10174">
        <v>1</v>
      </c>
      <c r="I10174">
        <v>0</v>
      </c>
      <c r="J10174" s="4">
        <v>5</v>
      </c>
      <c r="K10174" s="3">
        <v>0</v>
      </c>
      <c r="L10174" s="1" t="s">
        <v>33</v>
      </c>
    </row>
    <row r="10175" spans="1:12" x14ac:dyDescent="0.3">
      <c r="A10175" s="1" t="s">
        <v>2378</v>
      </c>
      <c r="B10175" s="1" t="s">
        <v>16</v>
      </c>
      <c r="C10175" s="1" t="s">
        <v>51</v>
      </c>
      <c r="D10175" s="5">
        <v>43160</v>
      </c>
      <c r="E10175">
        <v>8</v>
      </c>
      <c r="F10175">
        <v>9</v>
      </c>
      <c r="G10175" s="2">
        <v>439.73</v>
      </c>
      <c r="H10175">
        <v>8</v>
      </c>
      <c r="I10175">
        <v>0</v>
      </c>
      <c r="J10175" s="4">
        <v>4.5</v>
      </c>
      <c r="K10175" s="3">
        <v>0</v>
      </c>
      <c r="L10175" s="1" t="s">
        <v>34</v>
      </c>
    </row>
    <row r="10176" spans="1:12" x14ac:dyDescent="0.3">
      <c r="A10176" s="1" t="s">
        <v>2378</v>
      </c>
      <c r="B10176" s="1" t="s">
        <v>16</v>
      </c>
      <c r="C10176" s="1" t="s">
        <v>51</v>
      </c>
      <c r="D10176" s="5">
        <v>43191</v>
      </c>
      <c r="E10176">
        <v>5</v>
      </c>
      <c r="F10176">
        <v>5</v>
      </c>
      <c r="G10176" s="2">
        <v>194.73</v>
      </c>
      <c r="H10176">
        <v>5</v>
      </c>
      <c r="I10176">
        <v>0</v>
      </c>
      <c r="J10176" s="4">
        <v>4</v>
      </c>
      <c r="K10176" s="3">
        <v>0</v>
      </c>
      <c r="L10176" s="1" t="s">
        <v>35</v>
      </c>
    </row>
    <row r="10177" spans="1:12" x14ac:dyDescent="0.3">
      <c r="A10177" s="1" t="s">
        <v>2378</v>
      </c>
      <c r="B10177" s="1" t="s">
        <v>16</v>
      </c>
      <c r="C10177" s="1" t="s">
        <v>51</v>
      </c>
      <c r="D10177" s="5">
        <v>43221</v>
      </c>
      <c r="E10177">
        <v>3</v>
      </c>
      <c r="F10177">
        <v>3</v>
      </c>
      <c r="G10177" s="2">
        <v>163.35</v>
      </c>
      <c r="H10177">
        <v>3</v>
      </c>
      <c r="I10177">
        <v>0</v>
      </c>
      <c r="J10177" s="4">
        <v>4.67</v>
      </c>
      <c r="K10177" s="3">
        <v>0</v>
      </c>
      <c r="L10177" s="1" t="s">
        <v>46</v>
      </c>
    </row>
    <row r="10178" spans="1:12" x14ac:dyDescent="0.3">
      <c r="A10178" s="1" t="s">
        <v>2378</v>
      </c>
      <c r="B10178" s="1" t="s">
        <v>16</v>
      </c>
      <c r="C10178" s="1" t="s">
        <v>51</v>
      </c>
      <c r="D10178" s="5">
        <v>43282</v>
      </c>
      <c r="E10178">
        <v>1</v>
      </c>
      <c r="F10178">
        <v>1</v>
      </c>
      <c r="G10178" s="2">
        <v>25.39</v>
      </c>
      <c r="H10178">
        <v>1</v>
      </c>
      <c r="I10178">
        <v>0</v>
      </c>
      <c r="J10178" s="4">
        <v>5</v>
      </c>
      <c r="K10178" s="3">
        <v>0</v>
      </c>
      <c r="L10178" s="1" t="s">
        <v>37</v>
      </c>
    </row>
    <row r="10179" spans="1:12" x14ac:dyDescent="0.3">
      <c r="A10179" s="1" t="s">
        <v>2379</v>
      </c>
      <c r="B10179" s="1" t="s">
        <v>16</v>
      </c>
      <c r="C10179" s="1" t="s">
        <v>2380</v>
      </c>
      <c r="D10179" s="5">
        <v>43009</v>
      </c>
      <c r="E10179">
        <v>8</v>
      </c>
      <c r="F10179">
        <v>14</v>
      </c>
      <c r="G10179" s="2">
        <v>643.76</v>
      </c>
      <c r="H10179">
        <v>6</v>
      </c>
      <c r="I10179">
        <v>1</v>
      </c>
      <c r="J10179" s="4">
        <v>3.43</v>
      </c>
      <c r="K10179" s="3">
        <v>0.16666666666666666</v>
      </c>
      <c r="L10179" s="1" t="s">
        <v>19</v>
      </c>
    </row>
    <row r="10180" spans="1:12" x14ac:dyDescent="0.3">
      <c r="A10180" s="1" t="s">
        <v>2379</v>
      </c>
      <c r="B10180" s="1" t="s">
        <v>16</v>
      </c>
      <c r="C10180" s="1" t="s">
        <v>2380</v>
      </c>
      <c r="D10180" s="5">
        <v>43040</v>
      </c>
      <c r="E10180">
        <v>18</v>
      </c>
      <c r="F10180">
        <v>23</v>
      </c>
      <c r="G10180" s="2">
        <v>1164.77</v>
      </c>
      <c r="H10180">
        <v>17</v>
      </c>
      <c r="I10180">
        <v>2</v>
      </c>
      <c r="J10180" s="4">
        <v>4</v>
      </c>
      <c r="K10180" s="3">
        <v>0.11764705882352941</v>
      </c>
      <c r="L10180" s="1" t="s">
        <v>30</v>
      </c>
    </row>
    <row r="10181" spans="1:12" x14ac:dyDescent="0.3">
      <c r="A10181" s="1" t="s">
        <v>2379</v>
      </c>
      <c r="B10181" s="1" t="s">
        <v>16</v>
      </c>
      <c r="C10181" s="1" t="s">
        <v>2380</v>
      </c>
      <c r="D10181" s="5">
        <v>43070</v>
      </c>
      <c r="E10181">
        <v>10</v>
      </c>
      <c r="F10181">
        <v>11</v>
      </c>
      <c r="G10181" s="2">
        <v>672.33</v>
      </c>
      <c r="H10181">
        <v>10</v>
      </c>
      <c r="I10181">
        <v>0</v>
      </c>
      <c r="J10181" s="4">
        <v>3.9</v>
      </c>
      <c r="K10181" s="3">
        <v>0</v>
      </c>
      <c r="L10181" s="1" t="s">
        <v>31</v>
      </c>
    </row>
    <row r="10182" spans="1:12" x14ac:dyDescent="0.3">
      <c r="A10182" s="1" t="s">
        <v>2379</v>
      </c>
      <c r="B10182" s="1" t="s">
        <v>16</v>
      </c>
      <c r="C10182" s="1" t="s">
        <v>2380</v>
      </c>
      <c r="D10182" s="5">
        <v>43101</v>
      </c>
      <c r="E10182">
        <v>10</v>
      </c>
      <c r="F10182">
        <v>13</v>
      </c>
      <c r="G10182" s="2">
        <v>788.56</v>
      </c>
      <c r="H10182">
        <v>10</v>
      </c>
      <c r="I10182">
        <v>0</v>
      </c>
      <c r="J10182" s="4">
        <v>4.2</v>
      </c>
      <c r="K10182" s="3">
        <v>0</v>
      </c>
      <c r="L10182" s="1" t="s">
        <v>32</v>
      </c>
    </row>
    <row r="10183" spans="1:12" x14ac:dyDescent="0.3">
      <c r="A10183" s="1" t="s">
        <v>2379</v>
      </c>
      <c r="B10183" s="1" t="s">
        <v>16</v>
      </c>
      <c r="C10183" s="1" t="s">
        <v>2380</v>
      </c>
      <c r="D10183" s="5">
        <v>43132</v>
      </c>
      <c r="E10183">
        <v>7</v>
      </c>
      <c r="F10183">
        <v>12</v>
      </c>
      <c r="G10183" s="2">
        <v>785.49</v>
      </c>
      <c r="H10183">
        <v>7</v>
      </c>
      <c r="I10183">
        <v>1</v>
      </c>
      <c r="J10183" s="4">
        <v>3.14</v>
      </c>
      <c r="K10183" s="3">
        <v>0.14285714285714285</v>
      </c>
      <c r="L10183" s="1" t="s">
        <v>33</v>
      </c>
    </row>
    <row r="10184" spans="1:12" x14ac:dyDescent="0.3">
      <c r="A10184" s="1" t="s">
        <v>2379</v>
      </c>
      <c r="B10184" s="1" t="s">
        <v>16</v>
      </c>
      <c r="C10184" s="1" t="s">
        <v>2380</v>
      </c>
      <c r="D10184" s="5">
        <v>43160</v>
      </c>
      <c r="E10184">
        <v>13</v>
      </c>
      <c r="F10184">
        <v>14</v>
      </c>
      <c r="G10184" s="2">
        <v>814.29</v>
      </c>
      <c r="H10184">
        <v>12</v>
      </c>
      <c r="I10184">
        <v>0</v>
      </c>
      <c r="J10184" s="4">
        <v>4.46</v>
      </c>
      <c r="K10184" s="3">
        <v>0</v>
      </c>
      <c r="L10184" s="1" t="s">
        <v>34</v>
      </c>
    </row>
    <row r="10185" spans="1:12" x14ac:dyDescent="0.3">
      <c r="A10185" s="1" t="s">
        <v>2379</v>
      </c>
      <c r="B10185" s="1" t="s">
        <v>16</v>
      </c>
      <c r="C10185" s="1" t="s">
        <v>2380</v>
      </c>
      <c r="D10185" s="5">
        <v>43191</v>
      </c>
      <c r="E10185">
        <v>32</v>
      </c>
      <c r="F10185">
        <v>41</v>
      </c>
      <c r="G10185" s="2">
        <v>1656.53</v>
      </c>
      <c r="H10185">
        <v>32</v>
      </c>
      <c r="I10185">
        <v>0</v>
      </c>
      <c r="J10185" s="4">
        <v>4.53</v>
      </c>
      <c r="K10185" s="3">
        <v>0</v>
      </c>
      <c r="L10185" s="1" t="s">
        <v>35</v>
      </c>
    </row>
    <row r="10186" spans="1:12" x14ac:dyDescent="0.3">
      <c r="A10186" s="1" t="s">
        <v>2379</v>
      </c>
      <c r="B10186" s="1" t="s">
        <v>16</v>
      </c>
      <c r="C10186" s="1" t="s">
        <v>2380</v>
      </c>
      <c r="D10186" s="5">
        <v>43221</v>
      </c>
      <c r="E10186">
        <v>23</v>
      </c>
      <c r="F10186">
        <v>31</v>
      </c>
      <c r="G10186" s="2">
        <v>1777.65</v>
      </c>
      <c r="H10186">
        <v>23</v>
      </c>
      <c r="I10186">
        <v>2</v>
      </c>
      <c r="J10186" s="4">
        <v>3.78</v>
      </c>
      <c r="K10186" s="3">
        <v>8.6956521739130432E-2</v>
      </c>
      <c r="L10186" s="1" t="s">
        <v>46</v>
      </c>
    </row>
    <row r="10187" spans="1:12" x14ac:dyDescent="0.3">
      <c r="A10187" s="1" t="s">
        <v>2379</v>
      </c>
      <c r="B10187" s="1" t="s">
        <v>16</v>
      </c>
      <c r="C10187" s="1" t="s">
        <v>2380</v>
      </c>
      <c r="D10187" s="5">
        <v>43252</v>
      </c>
      <c r="E10187">
        <v>20</v>
      </c>
      <c r="F10187">
        <v>29</v>
      </c>
      <c r="G10187" s="2">
        <v>1253.57</v>
      </c>
      <c r="H10187">
        <v>20</v>
      </c>
      <c r="I10187">
        <v>0</v>
      </c>
      <c r="J10187" s="4">
        <v>4.45</v>
      </c>
      <c r="K10187" s="3">
        <v>0</v>
      </c>
      <c r="L10187" s="1" t="s">
        <v>36</v>
      </c>
    </row>
    <row r="10188" spans="1:12" x14ac:dyDescent="0.3">
      <c r="A10188" s="1" t="s">
        <v>2379</v>
      </c>
      <c r="B10188" s="1" t="s">
        <v>16</v>
      </c>
      <c r="C10188" s="1" t="s">
        <v>2380</v>
      </c>
      <c r="D10188" s="5">
        <v>43282</v>
      </c>
      <c r="E10188">
        <v>10</v>
      </c>
      <c r="F10188">
        <v>10</v>
      </c>
      <c r="G10188" s="2">
        <v>669.34</v>
      </c>
      <c r="H10188">
        <v>10</v>
      </c>
      <c r="I10188">
        <v>0</v>
      </c>
      <c r="J10188" s="4">
        <v>4.4000000000000004</v>
      </c>
      <c r="K10188" s="3">
        <v>0</v>
      </c>
      <c r="L10188" s="1" t="s">
        <v>37</v>
      </c>
    </row>
    <row r="10189" spans="1:12" x14ac:dyDescent="0.3">
      <c r="A10189" s="1" t="s">
        <v>2379</v>
      </c>
      <c r="B10189" s="1" t="s">
        <v>16</v>
      </c>
      <c r="C10189" s="1" t="s">
        <v>2380</v>
      </c>
      <c r="D10189" s="5">
        <v>43313</v>
      </c>
      <c r="E10189">
        <v>23</v>
      </c>
      <c r="F10189">
        <v>27</v>
      </c>
      <c r="G10189" s="2">
        <v>1405.32</v>
      </c>
      <c r="H10189">
        <v>23</v>
      </c>
      <c r="I10189">
        <v>1</v>
      </c>
      <c r="J10189" s="4">
        <v>4.22</v>
      </c>
      <c r="K10189" s="3">
        <v>4.3478260869565216E-2</v>
      </c>
      <c r="L10189" s="1" t="s">
        <v>49</v>
      </c>
    </row>
    <row r="10190" spans="1:12" x14ac:dyDescent="0.3">
      <c r="A10190" s="1" t="s">
        <v>2381</v>
      </c>
      <c r="B10190" s="1" t="s">
        <v>53</v>
      </c>
      <c r="C10190" s="1" t="s">
        <v>1019</v>
      </c>
      <c r="D10190" s="5">
        <v>42979</v>
      </c>
      <c r="E10190">
        <v>1</v>
      </c>
      <c r="F10190">
        <v>1</v>
      </c>
      <c r="G10190" s="2">
        <v>57.67</v>
      </c>
      <c r="H10190">
        <v>0</v>
      </c>
      <c r="I10190">
        <v>0</v>
      </c>
      <c r="J10190" s="4">
        <v>1</v>
      </c>
      <c r="K10190" s="3"/>
      <c r="L10190" s="1" t="s">
        <v>18</v>
      </c>
    </row>
    <row r="10191" spans="1:12" x14ac:dyDescent="0.3">
      <c r="A10191" s="1" t="s">
        <v>2382</v>
      </c>
      <c r="B10191" s="1" t="s">
        <v>90</v>
      </c>
      <c r="C10191" s="1" t="s">
        <v>91</v>
      </c>
      <c r="D10191" s="5">
        <v>43313</v>
      </c>
      <c r="E10191">
        <v>3</v>
      </c>
      <c r="F10191">
        <v>3</v>
      </c>
      <c r="G10191" s="2">
        <v>4349.04</v>
      </c>
      <c r="H10191">
        <v>3</v>
      </c>
      <c r="I10191">
        <v>0</v>
      </c>
      <c r="J10191" s="4">
        <v>3.67</v>
      </c>
      <c r="K10191" s="3">
        <v>0</v>
      </c>
      <c r="L10191" s="1" t="s">
        <v>49</v>
      </c>
    </row>
    <row r="10192" spans="1:12" x14ac:dyDescent="0.3">
      <c r="A10192" s="1" t="s">
        <v>2383</v>
      </c>
      <c r="B10192" s="1" t="s">
        <v>57</v>
      </c>
      <c r="C10192" s="1" t="s">
        <v>387</v>
      </c>
      <c r="D10192" s="5">
        <v>42826</v>
      </c>
      <c r="E10192">
        <v>1</v>
      </c>
      <c r="F10192">
        <v>1</v>
      </c>
      <c r="G10192" s="2">
        <v>169.44</v>
      </c>
      <c r="H10192">
        <v>1</v>
      </c>
      <c r="I10192">
        <v>0</v>
      </c>
      <c r="J10192" s="4">
        <v>5</v>
      </c>
      <c r="K10192" s="3">
        <v>0</v>
      </c>
      <c r="L10192" s="1" t="s">
        <v>25</v>
      </c>
    </row>
    <row r="10193" spans="1:12" x14ac:dyDescent="0.3">
      <c r="A10193" s="1" t="s">
        <v>2383</v>
      </c>
      <c r="B10193" s="1" t="s">
        <v>57</v>
      </c>
      <c r="C10193" s="1" t="s">
        <v>387</v>
      </c>
      <c r="D10193" s="5">
        <v>42856</v>
      </c>
      <c r="E10193">
        <v>1</v>
      </c>
      <c r="F10193">
        <v>1</v>
      </c>
      <c r="G10193" s="2">
        <v>156.63999999999999</v>
      </c>
      <c r="H10193">
        <v>1</v>
      </c>
      <c r="I10193">
        <v>0</v>
      </c>
      <c r="J10193" s="4">
        <v>3</v>
      </c>
      <c r="K10193" s="3">
        <v>0</v>
      </c>
      <c r="L10193" s="1" t="s">
        <v>26</v>
      </c>
    </row>
    <row r="10194" spans="1:12" x14ac:dyDescent="0.3">
      <c r="A10194" s="1" t="s">
        <v>2384</v>
      </c>
      <c r="B10194" s="1" t="s">
        <v>16</v>
      </c>
      <c r="C10194" s="1" t="s">
        <v>224</v>
      </c>
      <c r="D10194" s="5">
        <v>43282</v>
      </c>
      <c r="E10194">
        <v>1</v>
      </c>
      <c r="F10194">
        <v>1</v>
      </c>
      <c r="G10194" s="2">
        <v>47.89</v>
      </c>
      <c r="H10194">
        <v>1</v>
      </c>
      <c r="I10194">
        <v>1</v>
      </c>
      <c r="J10194" s="4">
        <v>5</v>
      </c>
      <c r="K10194" s="3">
        <v>1</v>
      </c>
      <c r="L10194" s="1" t="s">
        <v>37</v>
      </c>
    </row>
    <row r="10195" spans="1:12" x14ac:dyDescent="0.3">
      <c r="A10195" s="1" t="s">
        <v>2384</v>
      </c>
      <c r="B10195" s="1" t="s">
        <v>16</v>
      </c>
      <c r="C10195" s="1" t="s">
        <v>224</v>
      </c>
      <c r="D10195" s="5">
        <v>43313</v>
      </c>
      <c r="E10195">
        <v>1</v>
      </c>
      <c r="F10195">
        <v>1</v>
      </c>
      <c r="G10195" s="2">
        <v>40.79</v>
      </c>
      <c r="H10195">
        <v>1</v>
      </c>
      <c r="I10195">
        <v>0</v>
      </c>
      <c r="J10195" s="4">
        <v>5</v>
      </c>
      <c r="K10195" s="3">
        <v>0</v>
      </c>
      <c r="L10195" s="1" t="s">
        <v>49</v>
      </c>
    </row>
    <row r="10196" spans="1:12" x14ac:dyDescent="0.3">
      <c r="A10196" s="1" t="s">
        <v>2385</v>
      </c>
      <c r="B10196" s="1" t="s">
        <v>16</v>
      </c>
      <c r="C10196" s="1" t="s">
        <v>51</v>
      </c>
      <c r="D10196" s="5">
        <v>42856</v>
      </c>
      <c r="E10196">
        <v>1</v>
      </c>
      <c r="F10196">
        <v>2</v>
      </c>
      <c r="G10196" s="2">
        <v>115.36</v>
      </c>
      <c r="H10196">
        <v>1</v>
      </c>
      <c r="I10196">
        <v>0</v>
      </c>
      <c r="J10196" s="4">
        <v>5</v>
      </c>
      <c r="K10196" s="3">
        <v>0</v>
      </c>
      <c r="L10196" s="1" t="s">
        <v>26</v>
      </c>
    </row>
    <row r="10197" spans="1:12" x14ac:dyDescent="0.3">
      <c r="A10197" s="1" t="s">
        <v>2385</v>
      </c>
      <c r="B10197" s="1" t="s">
        <v>16</v>
      </c>
      <c r="C10197" s="1" t="s">
        <v>51</v>
      </c>
      <c r="D10197" s="5">
        <v>42917</v>
      </c>
      <c r="E10197">
        <v>1</v>
      </c>
      <c r="F10197">
        <v>1</v>
      </c>
      <c r="G10197" s="2">
        <v>44.1</v>
      </c>
      <c r="H10197">
        <v>0</v>
      </c>
      <c r="I10197">
        <v>0</v>
      </c>
      <c r="J10197" s="4">
        <v>3</v>
      </c>
      <c r="K10197" s="3"/>
      <c r="L10197" s="1" t="s">
        <v>28</v>
      </c>
    </row>
    <row r="10198" spans="1:12" x14ac:dyDescent="0.3">
      <c r="A10198" s="1" t="s">
        <v>2385</v>
      </c>
      <c r="B10198" s="1" t="s">
        <v>16</v>
      </c>
      <c r="C10198" s="1" t="s">
        <v>51</v>
      </c>
      <c r="D10198" s="5">
        <v>43040</v>
      </c>
      <c r="E10198">
        <v>1</v>
      </c>
      <c r="F10198">
        <v>1</v>
      </c>
      <c r="G10198" s="2">
        <v>1354.09</v>
      </c>
      <c r="H10198">
        <v>1</v>
      </c>
      <c r="I10198">
        <v>1</v>
      </c>
      <c r="J10198" s="4">
        <v>4</v>
      </c>
      <c r="K10198" s="3">
        <v>1</v>
      </c>
      <c r="L10198" s="1" t="s">
        <v>30</v>
      </c>
    </row>
    <row r="10199" spans="1:12" x14ac:dyDescent="0.3">
      <c r="A10199" s="1" t="s">
        <v>2385</v>
      </c>
      <c r="B10199" s="1" t="s">
        <v>16</v>
      </c>
      <c r="C10199" s="1" t="s">
        <v>51</v>
      </c>
      <c r="D10199" s="5">
        <v>43191</v>
      </c>
      <c r="E10199">
        <v>1</v>
      </c>
      <c r="F10199">
        <v>2</v>
      </c>
      <c r="G10199" s="2">
        <v>142.1</v>
      </c>
      <c r="H10199">
        <v>1</v>
      </c>
      <c r="I10199">
        <v>0</v>
      </c>
      <c r="J10199" s="4">
        <v>5</v>
      </c>
      <c r="K10199" s="3">
        <v>0</v>
      </c>
      <c r="L10199" s="1" t="s">
        <v>35</v>
      </c>
    </row>
    <row r="10200" spans="1:12" x14ac:dyDescent="0.3">
      <c r="A10200" s="1" t="s">
        <v>2386</v>
      </c>
      <c r="B10200" s="1" t="s">
        <v>16</v>
      </c>
      <c r="C10200" s="1" t="s">
        <v>1978</v>
      </c>
      <c r="D10200" s="5">
        <v>43282</v>
      </c>
      <c r="E10200">
        <v>1</v>
      </c>
      <c r="F10200">
        <v>1</v>
      </c>
      <c r="G10200" s="2">
        <v>78.930000000000007</v>
      </c>
      <c r="H10200">
        <v>1</v>
      </c>
      <c r="I10200">
        <v>0</v>
      </c>
      <c r="J10200" s="4">
        <v>5</v>
      </c>
      <c r="K10200" s="3">
        <v>0</v>
      </c>
      <c r="L10200" s="1" t="s">
        <v>37</v>
      </c>
    </row>
    <row r="10201" spans="1:12" x14ac:dyDescent="0.3">
      <c r="A10201" s="1" t="s">
        <v>2386</v>
      </c>
      <c r="B10201" s="1" t="s">
        <v>16</v>
      </c>
      <c r="C10201" s="1" t="s">
        <v>1978</v>
      </c>
      <c r="D10201" s="5">
        <v>43313</v>
      </c>
      <c r="E10201">
        <v>1</v>
      </c>
      <c r="F10201">
        <v>2</v>
      </c>
      <c r="G10201" s="2">
        <v>377.7</v>
      </c>
      <c r="H10201">
        <v>1</v>
      </c>
      <c r="I10201">
        <v>0</v>
      </c>
      <c r="J10201" s="4">
        <v>5</v>
      </c>
      <c r="K10201" s="3">
        <v>0</v>
      </c>
      <c r="L10201" s="1" t="s">
        <v>49</v>
      </c>
    </row>
    <row r="10202" spans="1:12" x14ac:dyDescent="0.3">
      <c r="A10202" s="1" t="s">
        <v>2387</v>
      </c>
      <c r="B10202" s="1" t="s">
        <v>57</v>
      </c>
      <c r="C10202" s="1" t="s">
        <v>935</v>
      </c>
      <c r="D10202" s="5">
        <v>43160</v>
      </c>
      <c r="E10202">
        <v>2</v>
      </c>
      <c r="F10202">
        <v>3</v>
      </c>
      <c r="G10202" s="2">
        <v>174.8</v>
      </c>
      <c r="H10202">
        <v>2</v>
      </c>
      <c r="I10202">
        <v>0</v>
      </c>
      <c r="J10202" s="4">
        <v>3</v>
      </c>
      <c r="K10202" s="3">
        <v>0</v>
      </c>
      <c r="L10202" s="1" t="s">
        <v>34</v>
      </c>
    </row>
    <row r="10203" spans="1:12" x14ac:dyDescent="0.3">
      <c r="A10203" s="1" t="s">
        <v>2388</v>
      </c>
      <c r="B10203" s="1" t="s">
        <v>16</v>
      </c>
      <c r="C10203" s="1" t="s">
        <v>1398</v>
      </c>
      <c r="D10203" s="5">
        <v>42736</v>
      </c>
      <c r="E10203">
        <v>1</v>
      </c>
      <c r="F10203">
        <v>1</v>
      </c>
      <c r="G10203" s="2">
        <v>134.6</v>
      </c>
      <c r="H10203">
        <v>1</v>
      </c>
      <c r="I10203">
        <v>0</v>
      </c>
      <c r="J10203" s="4">
        <v>4</v>
      </c>
      <c r="K10203" s="3">
        <v>0</v>
      </c>
      <c r="L10203" s="1" t="s">
        <v>45</v>
      </c>
    </row>
    <row r="10204" spans="1:12" x14ac:dyDescent="0.3">
      <c r="A10204" s="1" t="s">
        <v>2388</v>
      </c>
      <c r="B10204" s="1" t="s">
        <v>16</v>
      </c>
      <c r="C10204" s="1" t="s">
        <v>1398</v>
      </c>
      <c r="D10204" s="5">
        <v>42767</v>
      </c>
      <c r="E10204">
        <v>1</v>
      </c>
      <c r="F10204">
        <v>1</v>
      </c>
      <c r="G10204" s="2">
        <v>152.43</v>
      </c>
      <c r="H10204">
        <v>1</v>
      </c>
      <c r="I10204">
        <v>0</v>
      </c>
      <c r="J10204" s="4">
        <v>5</v>
      </c>
      <c r="K10204" s="3">
        <v>0</v>
      </c>
      <c r="L10204" s="1" t="s">
        <v>23</v>
      </c>
    </row>
    <row r="10205" spans="1:12" x14ac:dyDescent="0.3">
      <c r="A10205" s="1" t="s">
        <v>2388</v>
      </c>
      <c r="B10205" s="1" t="s">
        <v>16</v>
      </c>
      <c r="C10205" s="1" t="s">
        <v>1398</v>
      </c>
      <c r="D10205" s="5">
        <v>42795</v>
      </c>
      <c r="E10205">
        <v>2</v>
      </c>
      <c r="F10205">
        <v>3</v>
      </c>
      <c r="G10205" s="2">
        <v>182.85</v>
      </c>
      <c r="H10205">
        <v>2</v>
      </c>
      <c r="I10205">
        <v>0</v>
      </c>
      <c r="J10205" s="4">
        <v>5</v>
      </c>
      <c r="K10205" s="3">
        <v>0</v>
      </c>
      <c r="L10205" s="1" t="s">
        <v>24</v>
      </c>
    </row>
    <row r="10206" spans="1:12" x14ac:dyDescent="0.3">
      <c r="A10206" s="1" t="s">
        <v>2388</v>
      </c>
      <c r="B10206" s="1" t="s">
        <v>16</v>
      </c>
      <c r="C10206" s="1" t="s">
        <v>1398</v>
      </c>
      <c r="D10206" s="5">
        <v>42826</v>
      </c>
      <c r="E10206">
        <v>2</v>
      </c>
      <c r="F10206">
        <v>2</v>
      </c>
      <c r="G10206" s="2">
        <v>175.81</v>
      </c>
      <c r="H10206">
        <v>2</v>
      </c>
      <c r="I10206">
        <v>0</v>
      </c>
      <c r="J10206" s="4">
        <v>4.5</v>
      </c>
      <c r="K10206" s="3">
        <v>0</v>
      </c>
      <c r="L10206" s="1" t="s">
        <v>25</v>
      </c>
    </row>
    <row r="10207" spans="1:12" x14ac:dyDescent="0.3">
      <c r="A10207" s="1" t="s">
        <v>2388</v>
      </c>
      <c r="B10207" s="1" t="s">
        <v>16</v>
      </c>
      <c r="C10207" s="1" t="s">
        <v>1398</v>
      </c>
      <c r="D10207" s="5">
        <v>42856</v>
      </c>
      <c r="E10207">
        <v>3</v>
      </c>
      <c r="F10207">
        <v>3</v>
      </c>
      <c r="G10207" s="2">
        <v>662.15</v>
      </c>
      <c r="H10207">
        <v>3</v>
      </c>
      <c r="I10207">
        <v>0</v>
      </c>
      <c r="J10207" s="4">
        <v>4.67</v>
      </c>
      <c r="K10207" s="3">
        <v>0</v>
      </c>
      <c r="L10207" s="1" t="s">
        <v>26</v>
      </c>
    </row>
    <row r="10208" spans="1:12" x14ac:dyDescent="0.3">
      <c r="A10208" s="1" t="s">
        <v>2388</v>
      </c>
      <c r="B10208" s="1" t="s">
        <v>16</v>
      </c>
      <c r="C10208" s="1" t="s">
        <v>1398</v>
      </c>
      <c r="D10208" s="5">
        <v>42917</v>
      </c>
      <c r="E10208">
        <v>2</v>
      </c>
      <c r="F10208">
        <v>2</v>
      </c>
      <c r="G10208" s="2">
        <v>1129.51</v>
      </c>
      <c r="H10208">
        <v>2</v>
      </c>
      <c r="I10208">
        <v>0</v>
      </c>
      <c r="J10208" s="4">
        <v>5</v>
      </c>
      <c r="K10208" s="3">
        <v>0</v>
      </c>
      <c r="L10208" s="1" t="s">
        <v>28</v>
      </c>
    </row>
    <row r="10209" spans="1:12" x14ac:dyDescent="0.3">
      <c r="A10209" s="1" t="s">
        <v>2388</v>
      </c>
      <c r="B10209" s="1" t="s">
        <v>16</v>
      </c>
      <c r="C10209" s="1" t="s">
        <v>1398</v>
      </c>
      <c r="D10209" s="5">
        <v>42948</v>
      </c>
      <c r="E10209">
        <v>1</v>
      </c>
      <c r="F10209">
        <v>1</v>
      </c>
      <c r="G10209" s="2">
        <v>175.56</v>
      </c>
      <c r="H10209">
        <v>1</v>
      </c>
      <c r="I10209">
        <v>0</v>
      </c>
      <c r="J10209" s="4">
        <v>5</v>
      </c>
      <c r="K10209" s="3">
        <v>0</v>
      </c>
      <c r="L10209" s="1" t="s">
        <v>29</v>
      </c>
    </row>
    <row r="10210" spans="1:12" x14ac:dyDescent="0.3">
      <c r="A10210" s="1" t="s">
        <v>2388</v>
      </c>
      <c r="B10210" s="1" t="s">
        <v>16</v>
      </c>
      <c r="C10210" s="1" t="s">
        <v>1398</v>
      </c>
      <c r="D10210" s="5">
        <v>42979</v>
      </c>
      <c r="E10210">
        <v>2</v>
      </c>
      <c r="F10210">
        <v>2</v>
      </c>
      <c r="G10210" s="2">
        <v>553.69000000000005</v>
      </c>
      <c r="H10210">
        <v>2</v>
      </c>
      <c r="I10210">
        <v>0</v>
      </c>
      <c r="J10210" s="4">
        <v>4.5</v>
      </c>
      <c r="K10210" s="3">
        <v>0</v>
      </c>
      <c r="L10210" s="1" t="s">
        <v>18</v>
      </c>
    </row>
    <row r="10211" spans="1:12" x14ac:dyDescent="0.3">
      <c r="A10211" s="1" t="s">
        <v>2388</v>
      </c>
      <c r="B10211" s="1" t="s">
        <v>16</v>
      </c>
      <c r="C10211" s="1" t="s">
        <v>1398</v>
      </c>
      <c r="D10211" s="5">
        <v>43009</v>
      </c>
      <c r="E10211">
        <v>1</v>
      </c>
      <c r="F10211">
        <v>1</v>
      </c>
      <c r="G10211" s="2">
        <v>94.9</v>
      </c>
      <c r="H10211">
        <v>1</v>
      </c>
      <c r="I10211">
        <v>0</v>
      </c>
      <c r="J10211" s="4">
        <v>5</v>
      </c>
      <c r="K10211" s="3">
        <v>0</v>
      </c>
      <c r="L10211" s="1" t="s">
        <v>19</v>
      </c>
    </row>
    <row r="10212" spans="1:12" x14ac:dyDescent="0.3">
      <c r="A10212" s="1" t="s">
        <v>2388</v>
      </c>
      <c r="B10212" s="1" t="s">
        <v>16</v>
      </c>
      <c r="C10212" s="1" t="s">
        <v>1398</v>
      </c>
      <c r="D10212" s="5">
        <v>43040</v>
      </c>
      <c r="E10212">
        <v>2</v>
      </c>
      <c r="F10212">
        <v>2</v>
      </c>
      <c r="G10212" s="2">
        <v>496.86</v>
      </c>
      <c r="H10212">
        <v>2</v>
      </c>
      <c r="I10212">
        <v>0</v>
      </c>
      <c r="J10212" s="4">
        <v>4.5</v>
      </c>
      <c r="K10212" s="3">
        <v>0</v>
      </c>
      <c r="L10212" s="1" t="s">
        <v>30</v>
      </c>
    </row>
    <row r="10213" spans="1:12" x14ac:dyDescent="0.3">
      <c r="A10213" s="1" t="s">
        <v>2388</v>
      </c>
      <c r="B10213" s="1" t="s">
        <v>16</v>
      </c>
      <c r="C10213" s="1" t="s">
        <v>1398</v>
      </c>
      <c r="D10213" s="5">
        <v>43101</v>
      </c>
      <c r="E10213">
        <v>1</v>
      </c>
      <c r="F10213">
        <v>1</v>
      </c>
      <c r="G10213" s="2">
        <v>238.78</v>
      </c>
      <c r="H10213">
        <v>1</v>
      </c>
      <c r="I10213">
        <v>0</v>
      </c>
      <c r="J10213" s="4">
        <v>5</v>
      </c>
      <c r="K10213" s="3">
        <v>0</v>
      </c>
      <c r="L10213" s="1" t="s">
        <v>32</v>
      </c>
    </row>
    <row r="10214" spans="1:12" x14ac:dyDescent="0.3">
      <c r="A10214" s="1" t="s">
        <v>2388</v>
      </c>
      <c r="B10214" s="1" t="s">
        <v>16</v>
      </c>
      <c r="C10214" s="1" t="s">
        <v>1398</v>
      </c>
      <c r="D10214" s="5">
        <v>43132</v>
      </c>
      <c r="E10214">
        <v>1</v>
      </c>
      <c r="F10214">
        <v>1</v>
      </c>
      <c r="G10214" s="2">
        <v>75.17</v>
      </c>
      <c r="H10214">
        <v>1</v>
      </c>
      <c r="I10214">
        <v>0</v>
      </c>
      <c r="J10214" s="4">
        <v>5</v>
      </c>
      <c r="K10214" s="3">
        <v>0</v>
      </c>
      <c r="L10214" s="1" t="s">
        <v>33</v>
      </c>
    </row>
    <row r="10215" spans="1:12" x14ac:dyDescent="0.3">
      <c r="A10215" s="1" t="s">
        <v>2388</v>
      </c>
      <c r="B10215" s="1" t="s">
        <v>16</v>
      </c>
      <c r="C10215" s="1" t="s">
        <v>1398</v>
      </c>
      <c r="D10215" s="5">
        <v>43160</v>
      </c>
      <c r="E10215">
        <v>3</v>
      </c>
      <c r="F10215">
        <v>3</v>
      </c>
      <c r="G10215" s="2">
        <v>540.65</v>
      </c>
      <c r="H10215">
        <v>2</v>
      </c>
      <c r="I10215">
        <v>0</v>
      </c>
      <c r="J10215" s="4">
        <v>1.67</v>
      </c>
      <c r="K10215" s="3">
        <v>0</v>
      </c>
      <c r="L10215" s="1" t="s">
        <v>34</v>
      </c>
    </row>
    <row r="10216" spans="1:12" x14ac:dyDescent="0.3">
      <c r="A10216" s="1" t="s">
        <v>2388</v>
      </c>
      <c r="B10216" s="1" t="s">
        <v>16</v>
      </c>
      <c r="C10216" s="1" t="s">
        <v>1398</v>
      </c>
      <c r="D10216" s="5">
        <v>43191</v>
      </c>
      <c r="E10216">
        <v>3</v>
      </c>
      <c r="F10216">
        <v>3</v>
      </c>
      <c r="G10216" s="2">
        <v>296.89</v>
      </c>
      <c r="H10216">
        <v>3</v>
      </c>
      <c r="I10216">
        <v>0</v>
      </c>
      <c r="J10216" s="4">
        <v>4.67</v>
      </c>
      <c r="K10216" s="3">
        <v>0</v>
      </c>
      <c r="L10216" s="1" t="s">
        <v>35</v>
      </c>
    </row>
    <row r="10217" spans="1:12" x14ac:dyDescent="0.3">
      <c r="A10217" s="1" t="s">
        <v>2388</v>
      </c>
      <c r="B10217" s="1" t="s">
        <v>16</v>
      </c>
      <c r="C10217" s="1" t="s">
        <v>1398</v>
      </c>
      <c r="D10217" s="5">
        <v>43221</v>
      </c>
      <c r="E10217">
        <v>2</v>
      </c>
      <c r="F10217">
        <v>2</v>
      </c>
      <c r="G10217" s="2">
        <v>312.52</v>
      </c>
      <c r="H10217">
        <v>2</v>
      </c>
      <c r="I10217">
        <v>0</v>
      </c>
      <c r="J10217" s="4">
        <v>4</v>
      </c>
      <c r="K10217" s="3">
        <v>0</v>
      </c>
      <c r="L10217" s="1" t="s">
        <v>46</v>
      </c>
    </row>
    <row r="10218" spans="1:12" x14ac:dyDescent="0.3">
      <c r="A10218" s="1" t="s">
        <v>2388</v>
      </c>
      <c r="B10218" s="1" t="s">
        <v>16</v>
      </c>
      <c r="C10218" s="1" t="s">
        <v>1398</v>
      </c>
      <c r="D10218" s="5">
        <v>43252</v>
      </c>
      <c r="E10218">
        <v>2</v>
      </c>
      <c r="F10218">
        <v>2</v>
      </c>
      <c r="G10218" s="2">
        <v>851.05</v>
      </c>
      <c r="H10218">
        <v>2</v>
      </c>
      <c r="I10218">
        <v>0</v>
      </c>
      <c r="J10218" s="4">
        <v>5</v>
      </c>
      <c r="K10218" s="3">
        <v>0</v>
      </c>
      <c r="L10218" s="1" t="s">
        <v>36</v>
      </c>
    </row>
    <row r="10219" spans="1:12" x14ac:dyDescent="0.3">
      <c r="A10219" s="1" t="s">
        <v>2388</v>
      </c>
      <c r="B10219" s="1" t="s">
        <v>16</v>
      </c>
      <c r="C10219" s="1" t="s">
        <v>1398</v>
      </c>
      <c r="D10219" s="5">
        <v>43282</v>
      </c>
      <c r="E10219">
        <v>2</v>
      </c>
      <c r="F10219">
        <v>2</v>
      </c>
      <c r="G10219" s="2">
        <v>477.93</v>
      </c>
      <c r="H10219">
        <v>2</v>
      </c>
      <c r="I10219">
        <v>0</v>
      </c>
      <c r="J10219" s="4">
        <v>5</v>
      </c>
      <c r="K10219" s="3">
        <v>0</v>
      </c>
      <c r="L10219" s="1" t="s">
        <v>37</v>
      </c>
    </row>
    <row r="10220" spans="1:12" x14ac:dyDescent="0.3">
      <c r="A10220" s="1" t="s">
        <v>2388</v>
      </c>
      <c r="B10220" s="1" t="s">
        <v>16</v>
      </c>
      <c r="C10220" s="1" t="s">
        <v>1398</v>
      </c>
      <c r="D10220" s="5">
        <v>43313</v>
      </c>
      <c r="E10220">
        <v>1</v>
      </c>
      <c r="F10220">
        <v>1</v>
      </c>
      <c r="G10220" s="2">
        <v>122.05</v>
      </c>
      <c r="H10220">
        <v>1</v>
      </c>
      <c r="I10220">
        <v>0</v>
      </c>
      <c r="J10220" s="4">
        <v>1</v>
      </c>
      <c r="K10220" s="3">
        <v>0</v>
      </c>
      <c r="L10220" s="1" t="s">
        <v>49</v>
      </c>
    </row>
    <row r="10221" spans="1:12" x14ac:dyDescent="0.3">
      <c r="A10221" s="1" t="s">
        <v>2389</v>
      </c>
      <c r="B10221" s="1" t="s">
        <v>16</v>
      </c>
      <c r="C10221" s="1" t="s">
        <v>51</v>
      </c>
      <c r="D10221" s="5">
        <v>43040</v>
      </c>
      <c r="E10221">
        <v>2</v>
      </c>
      <c r="F10221">
        <v>2</v>
      </c>
      <c r="G10221" s="2">
        <v>472.09</v>
      </c>
      <c r="H10221">
        <v>2</v>
      </c>
      <c r="I10221">
        <v>1</v>
      </c>
      <c r="J10221" s="4">
        <v>3</v>
      </c>
      <c r="K10221" s="3">
        <v>0.5</v>
      </c>
      <c r="L10221" s="1" t="s">
        <v>30</v>
      </c>
    </row>
    <row r="10222" spans="1:12" x14ac:dyDescent="0.3">
      <c r="A10222" s="1" t="s">
        <v>2389</v>
      </c>
      <c r="B10222" s="1" t="s">
        <v>16</v>
      </c>
      <c r="C10222" s="1" t="s">
        <v>51</v>
      </c>
      <c r="D10222" s="5">
        <v>43101</v>
      </c>
      <c r="E10222">
        <v>2</v>
      </c>
      <c r="F10222">
        <v>2</v>
      </c>
      <c r="G10222" s="2">
        <v>101.06</v>
      </c>
      <c r="H10222">
        <v>2</v>
      </c>
      <c r="I10222">
        <v>0</v>
      </c>
      <c r="J10222" s="4">
        <v>4.5</v>
      </c>
      <c r="K10222" s="3">
        <v>0</v>
      </c>
      <c r="L10222" s="1" t="s">
        <v>32</v>
      </c>
    </row>
    <row r="10223" spans="1:12" x14ac:dyDescent="0.3">
      <c r="A10223" s="1" t="s">
        <v>2389</v>
      </c>
      <c r="B10223" s="1" t="s">
        <v>16</v>
      </c>
      <c r="C10223" s="1" t="s">
        <v>51</v>
      </c>
      <c r="D10223" s="5">
        <v>43160</v>
      </c>
      <c r="E10223">
        <v>2</v>
      </c>
      <c r="F10223">
        <v>2</v>
      </c>
      <c r="G10223" s="2">
        <v>180.53</v>
      </c>
      <c r="H10223">
        <v>2</v>
      </c>
      <c r="I10223">
        <v>0</v>
      </c>
      <c r="J10223" s="4">
        <v>4.5</v>
      </c>
      <c r="K10223" s="3">
        <v>0</v>
      </c>
      <c r="L10223" s="1" t="s">
        <v>34</v>
      </c>
    </row>
    <row r="10224" spans="1:12" x14ac:dyDescent="0.3">
      <c r="A10224" s="1" t="s">
        <v>2389</v>
      </c>
      <c r="B10224" s="1" t="s">
        <v>16</v>
      </c>
      <c r="C10224" s="1" t="s">
        <v>51</v>
      </c>
      <c r="D10224" s="5">
        <v>43191</v>
      </c>
      <c r="E10224">
        <v>2</v>
      </c>
      <c r="F10224">
        <v>2</v>
      </c>
      <c r="G10224" s="2">
        <v>348.2</v>
      </c>
      <c r="H10224">
        <v>1</v>
      </c>
      <c r="I10224">
        <v>0</v>
      </c>
      <c r="J10224" s="4">
        <v>3.5</v>
      </c>
      <c r="K10224" s="3">
        <v>0</v>
      </c>
      <c r="L10224" s="1" t="s">
        <v>35</v>
      </c>
    </row>
    <row r="10225" spans="1:12" x14ac:dyDescent="0.3">
      <c r="A10225" s="1" t="s">
        <v>2389</v>
      </c>
      <c r="B10225" s="1" t="s">
        <v>16</v>
      </c>
      <c r="C10225" s="1" t="s">
        <v>51</v>
      </c>
      <c r="D10225" s="5">
        <v>43221</v>
      </c>
      <c r="E10225">
        <v>1</v>
      </c>
      <c r="F10225">
        <v>1</v>
      </c>
      <c r="G10225" s="2">
        <v>167.99</v>
      </c>
      <c r="H10225">
        <v>1</v>
      </c>
      <c r="I10225">
        <v>0</v>
      </c>
      <c r="J10225" s="4">
        <v>5</v>
      </c>
      <c r="K10225" s="3">
        <v>0</v>
      </c>
      <c r="L10225" s="1" t="s">
        <v>46</v>
      </c>
    </row>
    <row r="10226" spans="1:12" x14ac:dyDescent="0.3">
      <c r="A10226" s="1" t="s">
        <v>2390</v>
      </c>
      <c r="B10226" s="1" t="s">
        <v>108</v>
      </c>
      <c r="C10226" s="1" t="s">
        <v>109</v>
      </c>
      <c r="D10226" s="5">
        <v>42736</v>
      </c>
      <c r="E10226">
        <v>1</v>
      </c>
      <c r="F10226">
        <v>1</v>
      </c>
      <c r="G10226" s="2">
        <v>377.53</v>
      </c>
      <c r="H10226">
        <v>1</v>
      </c>
      <c r="I10226">
        <v>0</v>
      </c>
      <c r="J10226" s="4">
        <v>5</v>
      </c>
      <c r="K10226" s="3">
        <v>0</v>
      </c>
      <c r="L10226" s="1" t="s">
        <v>45</v>
      </c>
    </row>
    <row r="10227" spans="1:12" x14ac:dyDescent="0.3">
      <c r="A10227" s="1" t="s">
        <v>2390</v>
      </c>
      <c r="B10227" s="1" t="s">
        <v>108</v>
      </c>
      <c r="C10227" s="1" t="s">
        <v>109</v>
      </c>
      <c r="D10227" s="5">
        <v>42767</v>
      </c>
      <c r="E10227">
        <v>1</v>
      </c>
      <c r="F10227">
        <v>1</v>
      </c>
      <c r="G10227" s="2">
        <v>48.48</v>
      </c>
      <c r="H10227">
        <v>1</v>
      </c>
      <c r="I10227">
        <v>0</v>
      </c>
      <c r="J10227" s="4">
        <v>4</v>
      </c>
      <c r="K10227" s="3">
        <v>0</v>
      </c>
      <c r="L10227" s="1" t="s">
        <v>23</v>
      </c>
    </row>
    <row r="10228" spans="1:12" x14ac:dyDescent="0.3">
      <c r="A10228" s="1" t="s">
        <v>2390</v>
      </c>
      <c r="B10228" s="1" t="s">
        <v>108</v>
      </c>
      <c r="C10228" s="1" t="s">
        <v>109</v>
      </c>
      <c r="D10228" s="5">
        <v>42795</v>
      </c>
      <c r="E10228">
        <v>2</v>
      </c>
      <c r="F10228">
        <v>3</v>
      </c>
      <c r="G10228" s="2">
        <v>218.92</v>
      </c>
      <c r="H10228">
        <v>2</v>
      </c>
      <c r="I10228">
        <v>0</v>
      </c>
      <c r="J10228" s="4">
        <v>5</v>
      </c>
      <c r="K10228" s="3">
        <v>0</v>
      </c>
      <c r="L10228" s="1" t="s">
        <v>24</v>
      </c>
    </row>
    <row r="10229" spans="1:12" x14ac:dyDescent="0.3">
      <c r="A10229" s="1" t="s">
        <v>2390</v>
      </c>
      <c r="B10229" s="1" t="s">
        <v>108</v>
      </c>
      <c r="C10229" s="1" t="s">
        <v>109</v>
      </c>
      <c r="D10229" s="5">
        <v>42826</v>
      </c>
      <c r="E10229">
        <v>2</v>
      </c>
      <c r="F10229">
        <v>2</v>
      </c>
      <c r="G10229" s="2">
        <v>140</v>
      </c>
      <c r="H10229">
        <v>2</v>
      </c>
      <c r="I10229">
        <v>0</v>
      </c>
      <c r="J10229" s="4">
        <v>4.5</v>
      </c>
      <c r="K10229" s="3">
        <v>0</v>
      </c>
      <c r="L10229" s="1" t="s">
        <v>25</v>
      </c>
    </row>
    <row r="10230" spans="1:12" x14ac:dyDescent="0.3">
      <c r="A10230" s="1" t="s">
        <v>2390</v>
      </c>
      <c r="B10230" s="1" t="s">
        <v>108</v>
      </c>
      <c r="C10230" s="1" t="s">
        <v>109</v>
      </c>
      <c r="D10230" s="5">
        <v>42856</v>
      </c>
      <c r="E10230">
        <v>3</v>
      </c>
      <c r="F10230">
        <v>3</v>
      </c>
      <c r="G10230" s="2">
        <v>590.76</v>
      </c>
      <c r="H10230">
        <v>3</v>
      </c>
      <c r="I10230">
        <v>0</v>
      </c>
      <c r="J10230" s="4">
        <v>4.67</v>
      </c>
      <c r="K10230" s="3">
        <v>0</v>
      </c>
      <c r="L10230" s="1" t="s">
        <v>26</v>
      </c>
    </row>
    <row r="10231" spans="1:12" x14ac:dyDescent="0.3">
      <c r="A10231" s="1" t="s">
        <v>2390</v>
      </c>
      <c r="B10231" s="1" t="s">
        <v>108</v>
      </c>
      <c r="C10231" s="1" t="s">
        <v>109</v>
      </c>
      <c r="D10231" s="5">
        <v>43009</v>
      </c>
      <c r="E10231">
        <v>1</v>
      </c>
      <c r="F10231">
        <v>1</v>
      </c>
      <c r="G10231" s="2">
        <v>77.98</v>
      </c>
      <c r="H10231">
        <v>1</v>
      </c>
      <c r="I10231">
        <v>0</v>
      </c>
      <c r="J10231" s="4">
        <v>4</v>
      </c>
      <c r="K10231" s="3">
        <v>0</v>
      </c>
      <c r="L10231" s="1" t="s">
        <v>19</v>
      </c>
    </row>
    <row r="10232" spans="1:12" x14ac:dyDescent="0.3">
      <c r="A10232" s="1" t="s">
        <v>2390</v>
      </c>
      <c r="B10232" s="1" t="s">
        <v>108</v>
      </c>
      <c r="C10232" s="1" t="s">
        <v>109</v>
      </c>
      <c r="D10232" s="5">
        <v>43040</v>
      </c>
      <c r="E10232">
        <v>1</v>
      </c>
      <c r="F10232">
        <v>1</v>
      </c>
      <c r="G10232" s="2">
        <v>105.26</v>
      </c>
      <c r="H10232">
        <v>1</v>
      </c>
      <c r="I10232">
        <v>0</v>
      </c>
      <c r="J10232" s="4">
        <v>4</v>
      </c>
      <c r="K10232" s="3">
        <v>0</v>
      </c>
      <c r="L10232" s="1" t="s">
        <v>30</v>
      </c>
    </row>
    <row r="10233" spans="1:12" x14ac:dyDescent="0.3">
      <c r="A10233" s="1" t="s">
        <v>2390</v>
      </c>
      <c r="B10233" s="1" t="s">
        <v>108</v>
      </c>
      <c r="C10233" s="1" t="s">
        <v>109</v>
      </c>
      <c r="D10233" s="5">
        <v>43160</v>
      </c>
      <c r="E10233">
        <v>2</v>
      </c>
      <c r="F10233">
        <v>7</v>
      </c>
      <c r="G10233" s="2">
        <v>571.79</v>
      </c>
      <c r="H10233">
        <v>2</v>
      </c>
      <c r="I10233">
        <v>0</v>
      </c>
      <c r="J10233" s="4">
        <v>5</v>
      </c>
      <c r="K10233" s="3">
        <v>0</v>
      </c>
      <c r="L10233" s="1" t="s">
        <v>34</v>
      </c>
    </row>
    <row r="10234" spans="1:12" x14ac:dyDescent="0.3">
      <c r="A10234" s="1" t="s">
        <v>2390</v>
      </c>
      <c r="B10234" s="1" t="s">
        <v>108</v>
      </c>
      <c r="C10234" s="1" t="s">
        <v>109</v>
      </c>
      <c r="D10234" s="5">
        <v>43191</v>
      </c>
      <c r="E10234">
        <v>1</v>
      </c>
      <c r="F10234">
        <v>1</v>
      </c>
      <c r="G10234" s="2">
        <v>393.07</v>
      </c>
      <c r="H10234">
        <v>1</v>
      </c>
      <c r="I10234">
        <v>1</v>
      </c>
      <c r="J10234" s="4">
        <v>2</v>
      </c>
      <c r="K10234" s="3">
        <v>1</v>
      </c>
      <c r="L10234" s="1" t="s">
        <v>35</v>
      </c>
    </row>
    <row r="10235" spans="1:12" x14ac:dyDescent="0.3">
      <c r="A10235" s="1" t="s">
        <v>2391</v>
      </c>
      <c r="B10235" s="1" t="s">
        <v>53</v>
      </c>
      <c r="C10235" s="1" t="s">
        <v>99</v>
      </c>
      <c r="D10235" s="5">
        <v>43040</v>
      </c>
      <c r="E10235">
        <v>1</v>
      </c>
      <c r="F10235">
        <v>1</v>
      </c>
      <c r="G10235" s="2">
        <v>132.06</v>
      </c>
      <c r="H10235">
        <v>1</v>
      </c>
      <c r="I10235">
        <v>1</v>
      </c>
      <c r="J10235" s="4">
        <v>1</v>
      </c>
      <c r="K10235" s="3">
        <v>1</v>
      </c>
      <c r="L10235" s="1" t="s">
        <v>30</v>
      </c>
    </row>
    <row r="10236" spans="1:12" x14ac:dyDescent="0.3">
      <c r="A10236" s="1" t="s">
        <v>2392</v>
      </c>
      <c r="B10236" s="1" t="s">
        <v>1339</v>
      </c>
      <c r="C10236" s="1" t="s">
        <v>2393</v>
      </c>
      <c r="D10236" s="5">
        <v>43009</v>
      </c>
      <c r="E10236">
        <v>5</v>
      </c>
      <c r="F10236">
        <v>5</v>
      </c>
      <c r="G10236" s="2">
        <v>1187.05</v>
      </c>
      <c r="H10236">
        <v>5</v>
      </c>
      <c r="I10236">
        <v>0</v>
      </c>
      <c r="J10236" s="4">
        <v>4.8</v>
      </c>
      <c r="K10236" s="3">
        <v>0</v>
      </c>
      <c r="L10236" s="1" t="s">
        <v>19</v>
      </c>
    </row>
    <row r="10237" spans="1:12" x14ac:dyDescent="0.3">
      <c r="A10237" s="1" t="s">
        <v>2392</v>
      </c>
      <c r="B10237" s="1" t="s">
        <v>1339</v>
      </c>
      <c r="C10237" s="1" t="s">
        <v>2393</v>
      </c>
      <c r="D10237" s="5">
        <v>43040</v>
      </c>
      <c r="E10237">
        <v>3</v>
      </c>
      <c r="F10237">
        <v>3</v>
      </c>
      <c r="G10237" s="2">
        <v>360.54</v>
      </c>
      <c r="H10237">
        <v>3</v>
      </c>
      <c r="I10237">
        <v>0</v>
      </c>
      <c r="J10237" s="4">
        <v>3.67</v>
      </c>
      <c r="K10237" s="3">
        <v>0</v>
      </c>
      <c r="L10237" s="1" t="s">
        <v>30</v>
      </c>
    </row>
    <row r="10238" spans="1:12" x14ac:dyDescent="0.3">
      <c r="A10238" s="1" t="s">
        <v>2392</v>
      </c>
      <c r="B10238" s="1" t="s">
        <v>1339</v>
      </c>
      <c r="C10238" s="1" t="s">
        <v>2393</v>
      </c>
      <c r="D10238" s="5">
        <v>43101</v>
      </c>
      <c r="E10238">
        <v>5</v>
      </c>
      <c r="F10238">
        <v>5</v>
      </c>
      <c r="G10238" s="2">
        <v>841.46</v>
      </c>
      <c r="H10238">
        <v>5</v>
      </c>
      <c r="I10238">
        <v>1</v>
      </c>
      <c r="J10238" s="4">
        <v>4</v>
      </c>
      <c r="K10238" s="3">
        <v>0.2</v>
      </c>
      <c r="L10238" s="1" t="s">
        <v>32</v>
      </c>
    </row>
    <row r="10239" spans="1:12" x14ac:dyDescent="0.3">
      <c r="A10239" s="1" t="s">
        <v>2392</v>
      </c>
      <c r="B10239" s="1" t="s">
        <v>1339</v>
      </c>
      <c r="C10239" s="1" t="s">
        <v>2393</v>
      </c>
      <c r="D10239" s="5">
        <v>43132</v>
      </c>
      <c r="E10239">
        <v>1</v>
      </c>
      <c r="F10239">
        <v>1</v>
      </c>
      <c r="G10239" s="2">
        <v>173.82</v>
      </c>
      <c r="H10239">
        <v>1</v>
      </c>
      <c r="I10239">
        <v>0</v>
      </c>
      <c r="J10239" s="4">
        <v>5</v>
      </c>
      <c r="K10239" s="3">
        <v>0</v>
      </c>
      <c r="L10239" s="1" t="s">
        <v>33</v>
      </c>
    </row>
    <row r="10240" spans="1:12" x14ac:dyDescent="0.3">
      <c r="A10240" s="1" t="s">
        <v>2392</v>
      </c>
      <c r="B10240" s="1" t="s">
        <v>1339</v>
      </c>
      <c r="C10240" s="1" t="s">
        <v>2393</v>
      </c>
      <c r="D10240" s="5">
        <v>43221</v>
      </c>
      <c r="E10240">
        <v>2</v>
      </c>
      <c r="F10240">
        <v>2</v>
      </c>
      <c r="G10240" s="2">
        <v>354.07</v>
      </c>
      <c r="H10240">
        <v>2</v>
      </c>
      <c r="I10240">
        <v>1</v>
      </c>
      <c r="J10240" s="4">
        <v>4.5</v>
      </c>
      <c r="K10240" s="3">
        <v>0.5</v>
      </c>
      <c r="L10240" s="1" t="s">
        <v>46</v>
      </c>
    </row>
    <row r="10241" spans="1:12" x14ac:dyDescent="0.3">
      <c r="A10241" s="1" t="s">
        <v>2392</v>
      </c>
      <c r="B10241" s="1" t="s">
        <v>1339</v>
      </c>
      <c r="C10241" s="1" t="s">
        <v>2393</v>
      </c>
      <c r="D10241" s="5">
        <v>43282</v>
      </c>
      <c r="E10241">
        <v>1</v>
      </c>
      <c r="F10241">
        <v>1</v>
      </c>
      <c r="G10241" s="2">
        <v>191.89</v>
      </c>
      <c r="H10241">
        <v>1</v>
      </c>
      <c r="I10241">
        <v>1</v>
      </c>
      <c r="J10241" s="4">
        <v>1</v>
      </c>
      <c r="K10241" s="3">
        <v>1</v>
      </c>
      <c r="L10241" s="1" t="s">
        <v>37</v>
      </c>
    </row>
    <row r="10242" spans="1:12" x14ac:dyDescent="0.3">
      <c r="A10242" s="1" t="s">
        <v>2394</v>
      </c>
      <c r="B10242" s="1" t="s">
        <v>16</v>
      </c>
      <c r="C10242" s="1" t="s">
        <v>111</v>
      </c>
      <c r="D10242" s="5">
        <v>42856</v>
      </c>
      <c r="E10242">
        <v>16</v>
      </c>
      <c r="F10242">
        <v>24</v>
      </c>
      <c r="G10242" s="2">
        <v>5990.38</v>
      </c>
      <c r="H10242">
        <v>16</v>
      </c>
      <c r="I10242">
        <v>1</v>
      </c>
      <c r="J10242" s="4">
        <v>4.63</v>
      </c>
      <c r="K10242" s="3">
        <v>6.25E-2</v>
      </c>
      <c r="L10242" s="1" t="s">
        <v>26</v>
      </c>
    </row>
    <row r="10243" spans="1:12" x14ac:dyDescent="0.3">
      <c r="A10243" s="1" t="s">
        <v>2394</v>
      </c>
      <c r="B10243" s="1" t="s">
        <v>16</v>
      </c>
      <c r="C10243" s="1" t="s">
        <v>111</v>
      </c>
      <c r="D10243" s="5">
        <v>42887</v>
      </c>
      <c r="E10243">
        <v>14</v>
      </c>
      <c r="F10243">
        <v>22</v>
      </c>
      <c r="G10243" s="2">
        <v>5626.29</v>
      </c>
      <c r="H10243">
        <v>13</v>
      </c>
      <c r="I10243">
        <v>0</v>
      </c>
      <c r="J10243" s="4">
        <v>4.21</v>
      </c>
      <c r="K10243" s="3">
        <v>0</v>
      </c>
      <c r="L10243" s="1" t="s">
        <v>27</v>
      </c>
    </row>
    <row r="10244" spans="1:12" x14ac:dyDescent="0.3">
      <c r="A10244" s="1" t="s">
        <v>2394</v>
      </c>
      <c r="B10244" s="1" t="s">
        <v>16</v>
      </c>
      <c r="C10244" s="1" t="s">
        <v>111</v>
      </c>
      <c r="D10244" s="5">
        <v>42917</v>
      </c>
      <c r="E10244">
        <v>43</v>
      </c>
      <c r="F10244">
        <v>52</v>
      </c>
      <c r="G10244" s="2">
        <v>8426.09</v>
      </c>
      <c r="H10244">
        <v>42</v>
      </c>
      <c r="I10244">
        <v>4</v>
      </c>
      <c r="J10244" s="4">
        <v>4.1399999999999997</v>
      </c>
      <c r="K10244" s="3">
        <v>9.5238095238095233E-2</v>
      </c>
      <c r="L10244" s="1" t="s">
        <v>28</v>
      </c>
    </row>
    <row r="10245" spans="1:12" x14ac:dyDescent="0.3">
      <c r="A10245" s="1" t="s">
        <v>2394</v>
      </c>
      <c r="B10245" s="1" t="s">
        <v>16</v>
      </c>
      <c r="C10245" s="1" t="s">
        <v>111</v>
      </c>
      <c r="D10245" s="5">
        <v>42948</v>
      </c>
      <c r="E10245">
        <v>19</v>
      </c>
      <c r="F10245">
        <v>27</v>
      </c>
      <c r="G10245" s="2">
        <v>4551.75</v>
      </c>
      <c r="H10245">
        <v>19</v>
      </c>
      <c r="I10245">
        <v>1</v>
      </c>
      <c r="J10245" s="4">
        <v>3.97</v>
      </c>
      <c r="K10245" s="3">
        <v>5.2631578947368418E-2</v>
      </c>
      <c r="L10245" s="1" t="s">
        <v>29</v>
      </c>
    </row>
    <row r="10246" spans="1:12" x14ac:dyDescent="0.3">
      <c r="A10246" s="1" t="s">
        <v>2394</v>
      </c>
      <c r="B10246" s="1" t="s">
        <v>16</v>
      </c>
      <c r="C10246" s="1" t="s">
        <v>111</v>
      </c>
      <c r="D10246" s="5">
        <v>42979</v>
      </c>
      <c r="E10246">
        <v>5</v>
      </c>
      <c r="F10246">
        <v>5</v>
      </c>
      <c r="G10246" s="2">
        <v>844.46</v>
      </c>
      <c r="H10246">
        <v>4</v>
      </c>
      <c r="I10246">
        <v>0</v>
      </c>
      <c r="J10246" s="4">
        <v>3.8</v>
      </c>
      <c r="K10246" s="3">
        <v>0</v>
      </c>
      <c r="L10246" s="1" t="s">
        <v>18</v>
      </c>
    </row>
    <row r="10247" spans="1:12" x14ac:dyDescent="0.3">
      <c r="A10247" s="1" t="s">
        <v>2394</v>
      </c>
      <c r="B10247" s="1" t="s">
        <v>16</v>
      </c>
      <c r="C10247" s="1" t="s">
        <v>111</v>
      </c>
      <c r="D10247" s="5">
        <v>43009</v>
      </c>
      <c r="E10247">
        <v>12</v>
      </c>
      <c r="F10247">
        <v>13</v>
      </c>
      <c r="G10247" s="2">
        <v>2441.31</v>
      </c>
      <c r="H10247">
        <v>11</v>
      </c>
      <c r="I10247">
        <v>5</v>
      </c>
      <c r="J10247" s="4">
        <v>3.82</v>
      </c>
      <c r="K10247" s="3">
        <v>0.45454545454545453</v>
      </c>
      <c r="L10247" s="1" t="s">
        <v>19</v>
      </c>
    </row>
    <row r="10248" spans="1:12" x14ac:dyDescent="0.3">
      <c r="A10248" s="1" t="s">
        <v>2394</v>
      </c>
      <c r="B10248" s="1" t="s">
        <v>16</v>
      </c>
      <c r="C10248" s="1" t="s">
        <v>111</v>
      </c>
      <c r="D10248" s="5">
        <v>43040</v>
      </c>
      <c r="E10248">
        <v>1</v>
      </c>
      <c r="F10248">
        <v>2</v>
      </c>
      <c r="G10248" s="2">
        <v>401.26</v>
      </c>
      <c r="H10248">
        <v>1</v>
      </c>
      <c r="I10248">
        <v>1</v>
      </c>
      <c r="J10248" s="4">
        <v>1</v>
      </c>
      <c r="K10248" s="3">
        <v>1</v>
      </c>
      <c r="L10248" s="1" t="s">
        <v>30</v>
      </c>
    </row>
    <row r="10249" spans="1:12" x14ac:dyDescent="0.3">
      <c r="A10249" s="1" t="s">
        <v>2394</v>
      </c>
      <c r="B10249" s="1" t="s">
        <v>16</v>
      </c>
      <c r="C10249" s="1" t="s">
        <v>111</v>
      </c>
      <c r="D10249" s="5">
        <v>43101</v>
      </c>
      <c r="E10249">
        <v>10</v>
      </c>
      <c r="F10249">
        <v>14</v>
      </c>
      <c r="G10249" s="2">
        <v>2462.38</v>
      </c>
      <c r="H10249">
        <v>10</v>
      </c>
      <c r="I10249">
        <v>1</v>
      </c>
      <c r="J10249" s="4">
        <v>2.95</v>
      </c>
      <c r="K10249" s="3">
        <v>0.1</v>
      </c>
      <c r="L10249" s="1" t="s">
        <v>32</v>
      </c>
    </row>
    <row r="10250" spans="1:12" x14ac:dyDescent="0.3">
      <c r="A10250" s="1" t="s">
        <v>2394</v>
      </c>
      <c r="B10250" s="1" t="s">
        <v>16</v>
      </c>
      <c r="C10250" s="1" t="s">
        <v>111</v>
      </c>
      <c r="D10250" s="5">
        <v>43132</v>
      </c>
      <c r="E10250">
        <v>3</v>
      </c>
      <c r="F10250">
        <v>3</v>
      </c>
      <c r="G10250" s="2">
        <v>379.86</v>
      </c>
      <c r="H10250">
        <v>3</v>
      </c>
      <c r="I10250">
        <v>0</v>
      </c>
      <c r="J10250" s="4">
        <v>4.33</v>
      </c>
      <c r="K10250" s="3">
        <v>0</v>
      </c>
      <c r="L10250" s="1" t="s">
        <v>33</v>
      </c>
    </row>
    <row r="10251" spans="1:12" x14ac:dyDescent="0.3">
      <c r="A10251" s="1" t="s">
        <v>2394</v>
      </c>
      <c r="B10251" s="1" t="s">
        <v>16</v>
      </c>
      <c r="C10251" s="1" t="s">
        <v>111</v>
      </c>
      <c r="D10251" s="5">
        <v>43160</v>
      </c>
      <c r="E10251">
        <v>21</v>
      </c>
      <c r="F10251">
        <v>30</v>
      </c>
      <c r="G10251" s="2">
        <v>3035.51</v>
      </c>
      <c r="H10251">
        <v>21</v>
      </c>
      <c r="I10251">
        <v>0</v>
      </c>
      <c r="J10251" s="4">
        <v>4.4800000000000004</v>
      </c>
      <c r="K10251" s="3">
        <v>0</v>
      </c>
      <c r="L10251" s="1" t="s">
        <v>34</v>
      </c>
    </row>
    <row r="10252" spans="1:12" x14ac:dyDescent="0.3">
      <c r="A10252" s="1" t="s">
        <v>2394</v>
      </c>
      <c r="B10252" s="1" t="s">
        <v>16</v>
      </c>
      <c r="C10252" s="1" t="s">
        <v>111</v>
      </c>
      <c r="D10252" s="5">
        <v>43191</v>
      </c>
      <c r="E10252">
        <v>11</v>
      </c>
      <c r="F10252">
        <v>12</v>
      </c>
      <c r="G10252" s="2">
        <v>1481.62</v>
      </c>
      <c r="H10252">
        <v>10</v>
      </c>
      <c r="I10252">
        <v>0</v>
      </c>
      <c r="J10252" s="4">
        <v>4.09</v>
      </c>
      <c r="K10252" s="3">
        <v>0</v>
      </c>
      <c r="L10252" s="1" t="s">
        <v>35</v>
      </c>
    </row>
    <row r="10253" spans="1:12" x14ac:dyDescent="0.3">
      <c r="A10253" s="1" t="s">
        <v>2394</v>
      </c>
      <c r="B10253" s="1" t="s">
        <v>16</v>
      </c>
      <c r="C10253" s="1" t="s">
        <v>111</v>
      </c>
      <c r="D10253" s="5">
        <v>43221</v>
      </c>
      <c r="E10253">
        <v>1</v>
      </c>
      <c r="F10253">
        <v>1</v>
      </c>
      <c r="G10253" s="2">
        <v>883.29</v>
      </c>
      <c r="H10253">
        <v>1</v>
      </c>
      <c r="I10253">
        <v>0</v>
      </c>
      <c r="J10253" s="4">
        <v>5</v>
      </c>
      <c r="K10253" s="3">
        <v>0</v>
      </c>
      <c r="L10253" s="1" t="s">
        <v>46</v>
      </c>
    </row>
    <row r="10254" spans="1:12" x14ac:dyDescent="0.3">
      <c r="A10254" s="1" t="s">
        <v>2395</v>
      </c>
      <c r="B10254" s="1" t="s">
        <v>16</v>
      </c>
      <c r="C10254" s="1" t="s">
        <v>364</v>
      </c>
      <c r="D10254" s="5">
        <v>43221</v>
      </c>
      <c r="E10254">
        <v>2</v>
      </c>
      <c r="F10254">
        <v>2</v>
      </c>
      <c r="G10254" s="2">
        <v>176.41</v>
      </c>
      <c r="H10254">
        <v>2</v>
      </c>
      <c r="I10254">
        <v>0</v>
      </c>
      <c r="J10254" s="4">
        <v>5</v>
      </c>
      <c r="K10254" s="3">
        <v>0</v>
      </c>
      <c r="L10254" s="1" t="s">
        <v>46</v>
      </c>
    </row>
    <row r="10255" spans="1:12" x14ac:dyDescent="0.3">
      <c r="A10255" s="1" t="s">
        <v>2395</v>
      </c>
      <c r="B10255" s="1" t="s">
        <v>16</v>
      </c>
      <c r="C10255" s="1" t="s">
        <v>364</v>
      </c>
      <c r="D10255" s="5">
        <v>43282</v>
      </c>
      <c r="E10255">
        <v>2</v>
      </c>
      <c r="F10255">
        <v>3</v>
      </c>
      <c r="G10255" s="2">
        <v>245.39</v>
      </c>
      <c r="H10255">
        <v>2</v>
      </c>
      <c r="I10255">
        <v>0</v>
      </c>
      <c r="J10255" s="4">
        <v>5</v>
      </c>
      <c r="K10255" s="3">
        <v>0</v>
      </c>
      <c r="L10255" s="1" t="s">
        <v>37</v>
      </c>
    </row>
    <row r="10256" spans="1:12" x14ac:dyDescent="0.3">
      <c r="A10256" s="1" t="s">
        <v>2395</v>
      </c>
      <c r="B10256" s="1" t="s">
        <v>16</v>
      </c>
      <c r="C10256" s="1" t="s">
        <v>364</v>
      </c>
      <c r="D10256" s="5">
        <v>43313</v>
      </c>
      <c r="E10256">
        <v>2</v>
      </c>
      <c r="F10256">
        <v>2</v>
      </c>
      <c r="G10256" s="2">
        <v>295.24</v>
      </c>
      <c r="H10256">
        <v>2</v>
      </c>
      <c r="I10256">
        <v>0</v>
      </c>
      <c r="J10256" s="4">
        <v>5</v>
      </c>
      <c r="K10256" s="3">
        <v>0</v>
      </c>
      <c r="L10256" s="1" t="s">
        <v>49</v>
      </c>
    </row>
    <row r="10257" spans="1:12" x14ac:dyDescent="0.3">
      <c r="A10257" s="1" t="s">
        <v>2396</v>
      </c>
      <c r="B10257" s="1" t="s">
        <v>16</v>
      </c>
      <c r="C10257" s="1" t="s">
        <v>51</v>
      </c>
      <c r="D10257" s="5">
        <v>42795</v>
      </c>
      <c r="E10257">
        <v>1</v>
      </c>
      <c r="F10257">
        <v>1</v>
      </c>
      <c r="G10257" s="2">
        <v>59.11</v>
      </c>
      <c r="H10257">
        <v>0</v>
      </c>
      <c r="I10257">
        <v>0</v>
      </c>
      <c r="J10257" s="4">
        <v>1</v>
      </c>
      <c r="K10257" s="3"/>
      <c r="L10257" s="1" t="s">
        <v>24</v>
      </c>
    </row>
    <row r="10258" spans="1:12" x14ac:dyDescent="0.3">
      <c r="A10258" s="1" t="s">
        <v>2397</v>
      </c>
      <c r="B10258" s="1" t="s">
        <v>53</v>
      </c>
      <c r="C10258" s="1" t="s">
        <v>2398</v>
      </c>
      <c r="D10258" s="5">
        <v>43132</v>
      </c>
      <c r="E10258">
        <v>1</v>
      </c>
      <c r="F10258">
        <v>1</v>
      </c>
      <c r="G10258" s="2">
        <v>133.80000000000001</v>
      </c>
      <c r="H10258">
        <v>1</v>
      </c>
      <c r="I10258">
        <v>0</v>
      </c>
      <c r="J10258" s="4">
        <v>1</v>
      </c>
      <c r="K10258" s="3">
        <v>0</v>
      </c>
      <c r="L10258" s="1" t="s">
        <v>33</v>
      </c>
    </row>
    <row r="10259" spans="1:12" x14ac:dyDescent="0.3">
      <c r="A10259" s="1" t="s">
        <v>2399</v>
      </c>
      <c r="B10259" s="1" t="s">
        <v>129</v>
      </c>
      <c r="C10259" s="1" t="s">
        <v>318</v>
      </c>
      <c r="D10259" s="5">
        <v>42644</v>
      </c>
      <c r="E10259">
        <v>1</v>
      </c>
      <c r="F10259">
        <v>1</v>
      </c>
      <c r="G10259" s="2">
        <v>61.64</v>
      </c>
      <c r="H10259">
        <v>1</v>
      </c>
      <c r="I10259">
        <v>0</v>
      </c>
      <c r="J10259" s="4">
        <v>4</v>
      </c>
      <c r="K10259" s="3">
        <v>0</v>
      </c>
      <c r="L10259" s="1" t="s">
        <v>64</v>
      </c>
    </row>
    <row r="10260" spans="1:12" x14ac:dyDescent="0.3">
      <c r="A10260" s="1" t="s">
        <v>2399</v>
      </c>
      <c r="B10260" s="1" t="s">
        <v>129</v>
      </c>
      <c r="C10260" s="1" t="s">
        <v>318</v>
      </c>
      <c r="D10260" s="5">
        <v>42767</v>
      </c>
      <c r="E10260">
        <v>1</v>
      </c>
      <c r="F10260">
        <v>1</v>
      </c>
      <c r="G10260" s="2">
        <v>66.680000000000007</v>
      </c>
      <c r="H10260">
        <v>1</v>
      </c>
      <c r="I10260">
        <v>0</v>
      </c>
      <c r="J10260" s="4">
        <v>4</v>
      </c>
      <c r="K10260" s="3">
        <v>0</v>
      </c>
      <c r="L10260" s="1" t="s">
        <v>23</v>
      </c>
    </row>
    <row r="10261" spans="1:12" x14ac:dyDescent="0.3">
      <c r="A10261" s="1" t="s">
        <v>2399</v>
      </c>
      <c r="B10261" s="1" t="s">
        <v>129</v>
      </c>
      <c r="C10261" s="1" t="s">
        <v>318</v>
      </c>
      <c r="D10261" s="5">
        <v>42856</v>
      </c>
      <c r="E10261">
        <v>1</v>
      </c>
      <c r="F10261">
        <v>1</v>
      </c>
      <c r="G10261" s="2">
        <v>73.760000000000005</v>
      </c>
      <c r="H10261">
        <v>1</v>
      </c>
      <c r="I10261">
        <v>0</v>
      </c>
      <c r="J10261" s="4">
        <v>5</v>
      </c>
      <c r="K10261" s="3">
        <v>0</v>
      </c>
      <c r="L10261" s="1" t="s">
        <v>26</v>
      </c>
    </row>
    <row r="10262" spans="1:12" x14ac:dyDescent="0.3">
      <c r="A10262" s="1" t="s">
        <v>2399</v>
      </c>
      <c r="B10262" s="1" t="s">
        <v>129</v>
      </c>
      <c r="C10262" s="1" t="s">
        <v>318</v>
      </c>
      <c r="D10262" s="5">
        <v>42917</v>
      </c>
      <c r="E10262">
        <v>1</v>
      </c>
      <c r="F10262">
        <v>1</v>
      </c>
      <c r="G10262" s="2">
        <v>76.790000000000006</v>
      </c>
      <c r="H10262">
        <v>1</v>
      </c>
      <c r="I10262">
        <v>0</v>
      </c>
      <c r="J10262" s="4">
        <v>5</v>
      </c>
      <c r="K10262" s="3">
        <v>0</v>
      </c>
      <c r="L10262" s="1" t="s">
        <v>28</v>
      </c>
    </row>
    <row r="10263" spans="1:12" x14ac:dyDescent="0.3">
      <c r="A10263" s="1" t="s">
        <v>2399</v>
      </c>
      <c r="B10263" s="1" t="s">
        <v>129</v>
      </c>
      <c r="C10263" s="1" t="s">
        <v>318</v>
      </c>
      <c r="D10263" s="5">
        <v>43070</v>
      </c>
      <c r="E10263">
        <v>1</v>
      </c>
      <c r="F10263">
        <v>1</v>
      </c>
      <c r="G10263" s="2">
        <v>74.16</v>
      </c>
      <c r="H10263">
        <v>1</v>
      </c>
      <c r="I10263">
        <v>0</v>
      </c>
      <c r="J10263" s="4">
        <v>4</v>
      </c>
      <c r="K10263" s="3">
        <v>0</v>
      </c>
      <c r="L10263" s="1" t="s">
        <v>31</v>
      </c>
    </row>
    <row r="10264" spans="1:12" x14ac:dyDescent="0.3">
      <c r="A10264" s="1" t="s">
        <v>2399</v>
      </c>
      <c r="B10264" s="1" t="s">
        <v>129</v>
      </c>
      <c r="C10264" s="1" t="s">
        <v>318</v>
      </c>
      <c r="D10264" s="5">
        <v>43221</v>
      </c>
      <c r="E10264">
        <v>1</v>
      </c>
      <c r="F10264">
        <v>1</v>
      </c>
      <c r="G10264" s="2">
        <v>68.13</v>
      </c>
      <c r="H10264">
        <v>1</v>
      </c>
      <c r="I10264">
        <v>0</v>
      </c>
      <c r="J10264" s="4">
        <v>5</v>
      </c>
      <c r="K10264" s="3">
        <v>0</v>
      </c>
      <c r="L10264" s="1" t="s">
        <v>46</v>
      </c>
    </row>
    <row r="10265" spans="1:12" x14ac:dyDescent="0.3">
      <c r="A10265" s="1" t="s">
        <v>2400</v>
      </c>
      <c r="B10265" s="1" t="s">
        <v>90</v>
      </c>
      <c r="C10265" s="1" t="s">
        <v>91</v>
      </c>
      <c r="D10265" s="5">
        <v>43313</v>
      </c>
      <c r="E10265">
        <v>2</v>
      </c>
      <c r="F10265">
        <v>2</v>
      </c>
      <c r="G10265" s="2">
        <v>1262.72</v>
      </c>
      <c r="H10265">
        <v>2</v>
      </c>
      <c r="I10265">
        <v>0</v>
      </c>
      <c r="J10265" s="4">
        <v>4.5</v>
      </c>
      <c r="K10265" s="3">
        <v>0</v>
      </c>
      <c r="L10265" s="1" t="s">
        <v>49</v>
      </c>
    </row>
    <row r="10266" spans="1:12" x14ac:dyDescent="0.3">
      <c r="A10266" s="1" t="s">
        <v>2401</v>
      </c>
      <c r="B10266" s="1" t="s">
        <v>57</v>
      </c>
      <c r="C10266" s="1" t="s">
        <v>1973</v>
      </c>
      <c r="D10266" s="5">
        <v>43252</v>
      </c>
      <c r="E10266">
        <v>1</v>
      </c>
      <c r="F10266">
        <v>1</v>
      </c>
      <c r="G10266" s="2">
        <v>63.33</v>
      </c>
      <c r="H10266">
        <v>1</v>
      </c>
      <c r="I10266">
        <v>0</v>
      </c>
      <c r="J10266" s="4">
        <v>4</v>
      </c>
      <c r="K10266" s="3">
        <v>0</v>
      </c>
      <c r="L10266" s="1" t="s">
        <v>36</v>
      </c>
    </row>
    <row r="10267" spans="1:12" x14ac:dyDescent="0.3">
      <c r="A10267" s="1" t="s">
        <v>2401</v>
      </c>
      <c r="B10267" s="1" t="s">
        <v>57</v>
      </c>
      <c r="C10267" s="1" t="s">
        <v>1973</v>
      </c>
      <c r="D10267" s="5">
        <v>43282</v>
      </c>
      <c r="E10267">
        <v>2</v>
      </c>
      <c r="F10267">
        <v>2</v>
      </c>
      <c r="G10267" s="2">
        <v>241.39</v>
      </c>
      <c r="H10267">
        <v>2</v>
      </c>
      <c r="I10267">
        <v>0</v>
      </c>
      <c r="J10267" s="4">
        <v>4</v>
      </c>
      <c r="K10267" s="3">
        <v>0</v>
      </c>
      <c r="L10267" s="1" t="s">
        <v>37</v>
      </c>
    </row>
    <row r="10268" spans="1:12" x14ac:dyDescent="0.3">
      <c r="A10268" s="1" t="s">
        <v>2402</v>
      </c>
      <c r="B10268" s="1" t="s">
        <v>57</v>
      </c>
      <c r="C10268" s="1" t="s">
        <v>66</v>
      </c>
      <c r="D10268" s="5">
        <v>42826</v>
      </c>
      <c r="E10268">
        <v>1</v>
      </c>
      <c r="F10268">
        <v>1</v>
      </c>
      <c r="G10268" s="2">
        <v>195.43</v>
      </c>
      <c r="H10268">
        <v>1</v>
      </c>
      <c r="I10268">
        <v>1</v>
      </c>
      <c r="J10268" s="4">
        <v>1</v>
      </c>
      <c r="K10268" s="3">
        <v>1</v>
      </c>
      <c r="L10268" s="1" t="s">
        <v>25</v>
      </c>
    </row>
    <row r="10269" spans="1:12" x14ac:dyDescent="0.3">
      <c r="A10269" s="1" t="s">
        <v>2403</v>
      </c>
      <c r="B10269" s="1" t="s">
        <v>53</v>
      </c>
      <c r="C10269" s="1" t="s">
        <v>2404</v>
      </c>
      <c r="D10269" s="5">
        <v>42948</v>
      </c>
      <c r="E10269">
        <v>1</v>
      </c>
      <c r="F10269">
        <v>1</v>
      </c>
      <c r="G10269" s="2">
        <v>117.04</v>
      </c>
      <c r="H10269">
        <v>1</v>
      </c>
      <c r="I10269">
        <v>0</v>
      </c>
      <c r="J10269" s="4">
        <v>3</v>
      </c>
      <c r="K10269" s="3">
        <v>0</v>
      </c>
      <c r="L10269" s="1" t="s">
        <v>29</v>
      </c>
    </row>
    <row r="10270" spans="1:12" x14ac:dyDescent="0.3">
      <c r="A10270" s="1" t="s">
        <v>2403</v>
      </c>
      <c r="B10270" s="1" t="s">
        <v>53</v>
      </c>
      <c r="C10270" s="1" t="s">
        <v>2404</v>
      </c>
      <c r="D10270" s="5">
        <v>43132</v>
      </c>
      <c r="E10270">
        <v>1</v>
      </c>
      <c r="F10270">
        <v>1</v>
      </c>
      <c r="G10270" s="2">
        <v>117.08</v>
      </c>
      <c r="H10270">
        <v>1</v>
      </c>
      <c r="I10270">
        <v>0</v>
      </c>
      <c r="J10270" s="4">
        <v>5</v>
      </c>
      <c r="K10270" s="3">
        <v>0</v>
      </c>
      <c r="L10270" s="1" t="s">
        <v>33</v>
      </c>
    </row>
    <row r="10271" spans="1:12" x14ac:dyDescent="0.3">
      <c r="A10271" s="1" t="s">
        <v>2403</v>
      </c>
      <c r="B10271" s="1" t="s">
        <v>53</v>
      </c>
      <c r="C10271" s="1" t="s">
        <v>2404</v>
      </c>
      <c r="D10271" s="5">
        <v>43160</v>
      </c>
      <c r="E10271">
        <v>2</v>
      </c>
      <c r="F10271">
        <v>3</v>
      </c>
      <c r="G10271" s="2">
        <v>159.12</v>
      </c>
      <c r="H10271">
        <v>2</v>
      </c>
      <c r="I10271">
        <v>0</v>
      </c>
      <c r="J10271" s="4">
        <v>5</v>
      </c>
      <c r="K10271" s="3">
        <v>0</v>
      </c>
      <c r="L10271" s="1" t="s">
        <v>34</v>
      </c>
    </row>
    <row r="10272" spans="1:12" x14ac:dyDescent="0.3">
      <c r="A10272" s="1" t="s">
        <v>2403</v>
      </c>
      <c r="B10272" s="1" t="s">
        <v>53</v>
      </c>
      <c r="C10272" s="1" t="s">
        <v>2404</v>
      </c>
      <c r="D10272" s="5">
        <v>43221</v>
      </c>
      <c r="E10272">
        <v>1</v>
      </c>
      <c r="F10272">
        <v>1</v>
      </c>
      <c r="G10272" s="2">
        <v>121.45</v>
      </c>
      <c r="H10272">
        <v>1</v>
      </c>
      <c r="I10272">
        <v>0</v>
      </c>
      <c r="J10272" s="4">
        <v>5</v>
      </c>
      <c r="K10272" s="3">
        <v>0</v>
      </c>
      <c r="L10272" s="1" t="s">
        <v>46</v>
      </c>
    </row>
    <row r="10273" spans="1:12" x14ac:dyDescent="0.3">
      <c r="A10273" s="1" t="s">
        <v>2403</v>
      </c>
      <c r="B10273" s="1" t="s">
        <v>53</v>
      </c>
      <c r="C10273" s="1" t="s">
        <v>2404</v>
      </c>
      <c r="D10273" s="5">
        <v>43252</v>
      </c>
      <c r="E10273">
        <v>3</v>
      </c>
      <c r="F10273">
        <v>3</v>
      </c>
      <c r="G10273" s="2">
        <v>418.71</v>
      </c>
      <c r="H10273">
        <v>3</v>
      </c>
      <c r="I10273">
        <v>0</v>
      </c>
      <c r="J10273" s="4">
        <v>3.33</v>
      </c>
      <c r="K10273" s="3">
        <v>0</v>
      </c>
      <c r="L10273" s="1" t="s">
        <v>36</v>
      </c>
    </row>
    <row r="10274" spans="1:12" x14ac:dyDescent="0.3">
      <c r="A10274" s="1" t="s">
        <v>2403</v>
      </c>
      <c r="B10274" s="1" t="s">
        <v>53</v>
      </c>
      <c r="C10274" s="1" t="s">
        <v>2404</v>
      </c>
      <c r="D10274" s="5">
        <v>43282</v>
      </c>
      <c r="E10274">
        <v>1</v>
      </c>
      <c r="F10274">
        <v>1</v>
      </c>
      <c r="G10274" s="2">
        <v>62.54</v>
      </c>
      <c r="H10274">
        <v>1</v>
      </c>
      <c r="I10274">
        <v>0</v>
      </c>
      <c r="J10274" s="4">
        <v>5</v>
      </c>
      <c r="K10274" s="3">
        <v>0</v>
      </c>
      <c r="L10274" s="1" t="s">
        <v>37</v>
      </c>
    </row>
    <row r="10275" spans="1:12" x14ac:dyDescent="0.3">
      <c r="A10275" s="1" t="s">
        <v>2403</v>
      </c>
      <c r="B10275" s="1" t="s">
        <v>53</v>
      </c>
      <c r="C10275" s="1" t="s">
        <v>2404</v>
      </c>
      <c r="D10275" s="5">
        <v>43313</v>
      </c>
      <c r="E10275">
        <v>1</v>
      </c>
      <c r="F10275">
        <v>2</v>
      </c>
      <c r="G10275" s="2">
        <v>125.08</v>
      </c>
      <c r="H10275">
        <v>1</v>
      </c>
      <c r="I10275">
        <v>0</v>
      </c>
      <c r="J10275" s="4">
        <v>5</v>
      </c>
      <c r="K10275" s="3">
        <v>0</v>
      </c>
      <c r="L10275" s="1" t="s">
        <v>49</v>
      </c>
    </row>
    <row r="10276" spans="1:12" x14ac:dyDescent="0.3">
      <c r="A10276" s="1" t="s">
        <v>2405</v>
      </c>
      <c r="B10276" s="1" t="s">
        <v>16</v>
      </c>
      <c r="C10276" s="1" t="s">
        <v>127</v>
      </c>
      <c r="D10276" s="5">
        <v>43160</v>
      </c>
      <c r="E10276">
        <v>1</v>
      </c>
      <c r="F10276">
        <v>1</v>
      </c>
      <c r="G10276" s="2">
        <v>229.25</v>
      </c>
      <c r="H10276">
        <v>1</v>
      </c>
      <c r="I10276">
        <v>0</v>
      </c>
      <c r="J10276" s="4">
        <v>4</v>
      </c>
      <c r="K10276" s="3">
        <v>0</v>
      </c>
      <c r="L10276" s="1" t="s">
        <v>34</v>
      </c>
    </row>
    <row r="10277" spans="1:12" x14ac:dyDescent="0.3">
      <c r="A10277" s="1" t="s">
        <v>2405</v>
      </c>
      <c r="B10277" s="1" t="s">
        <v>16</v>
      </c>
      <c r="C10277" s="1" t="s">
        <v>127</v>
      </c>
      <c r="D10277" s="5">
        <v>43252</v>
      </c>
      <c r="E10277">
        <v>3</v>
      </c>
      <c r="F10277">
        <v>4</v>
      </c>
      <c r="G10277" s="2">
        <v>347.02</v>
      </c>
      <c r="H10277">
        <v>3</v>
      </c>
      <c r="I10277">
        <v>0</v>
      </c>
      <c r="J10277" s="4">
        <v>3.67</v>
      </c>
      <c r="K10277" s="3">
        <v>0</v>
      </c>
      <c r="L10277" s="1" t="s">
        <v>36</v>
      </c>
    </row>
    <row r="10278" spans="1:12" x14ac:dyDescent="0.3">
      <c r="A10278" s="1" t="s">
        <v>2405</v>
      </c>
      <c r="B10278" s="1" t="s">
        <v>16</v>
      </c>
      <c r="C10278" s="1" t="s">
        <v>127</v>
      </c>
      <c r="D10278" s="5">
        <v>43282</v>
      </c>
      <c r="E10278">
        <v>2</v>
      </c>
      <c r="F10278">
        <v>2</v>
      </c>
      <c r="G10278" s="2">
        <v>270.11</v>
      </c>
      <c r="H10278">
        <v>2</v>
      </c>
      <c r="I10278">
        <v>1</v>
      </c>
      <c r="J10278" s="4">
        <v>1.5</v>
      </c>
      <c r="K10278" s="3">
        <v>0.5</v>
      </c>
      <c r="L10278" s="1" t="s">
        <v>37</v>
      </c>
    </row>
    <row r="10279" spans="1:12" x14ac:dyDescent="0.3">
      <c r="A10279" s="1" t="s">
        <v>2405</v>
      </c>
      <c r="B10279" s="1" t="s">
        <v>16</v>
      </c>
      <c r="C10279" s="1" t="s">
        <v>127</v>
      </c>
      <c r="D10279" s="5">
        <v>43313</v>
      </c>
      <c r="E10279">
        <v>1</v>
      </c>
      <c r="F10279">
        <v>1</v>
      </c>
      <c r="G10279" s="2">
        <v>75.42</v>
      </c>
      <c r="H10279">
        <v>1</v>
      </c>
      <c r="I10279">
        <v>0</v>
      </c>
      <c r="J10279" s="4">
        <v>5</v>
      </c>
      <c r="K10279" s="3">
        <v>0</v>
      </c>
      <c r="L10279" s="1" t="s">
        <v>49</v>
      </c>
    </row>
    <row r="10280" spans="1:12" x14ac:dyDescent="0.3">
      <c r="A10280" s="1" t="s">
        <v>2406</v>
      </c>
      <c r="B10280" s="1" t="s">
        <v>16</v>
      </c>
      <c r="C10280" s="1" t="s">
        <v>558</v>
      </c>
      <c r="D10280" s="5">
        <v>43101</v>
      </c>
      <c r="E10280">
        <v>1</v>
      </c>
      <c r="F10280">
        <v>1</v>
      </c>
      <c r="G10280" s="2">
        <v>144.47</v>
      </c>
      <c r="H10280">
        <v>1</v>
      </c>
      <c r="I10280">
        <v>1</v>
      </c>
      <c r="J10280" s="4">
        <v>2</v>
      </c>
      <c r="K10280" s="3">
        <v>1</v>
      </c>
      <c r="L10280" s="1" t="s">
        <v>32</v>
      </c>
    </row>
    <row r="10281" spans="1:12" x14ac:dyDescent="0.3">
      <c r="A10281" s="1" t="s">
        <v>2406</v>
      </c>
      <c r="B10281" s="1" t="s">
        <v>16</v>
      </c>
      <c r="C10281" s="1" t="s">
        <v>558</v>
      </c>
      <c r="D10281" s="5">
        <v>43160</v>
      </c>
      <c r="E10281">
        <v>1</v>
      </c>
      <c r="F10281">
        <v>1</v>
      </c>
      <c r="G10281" s="2">
        <v>108.41</v>
      </c>
      <c r="H10281">
        <v>1</v>
      </c>
      <c r="I10281">
        <v>0</v>
      </c>
      <c r="J10281" s="4">
        <v>1</v>
      </c>
      <c r="K10281" s="3">
        <v>0</v>
      </c>
      <c r="L10281" s="1" t="s">
        <v>34</v>
      </c>
    </row>
    <row r="10282" spans="1:12" x14ac:dyDescent="0.3">
      <c r="A10282" s="1" t="s">
        <v>2406</v>
      </c>
      <c r="B10282" s="1" t="s">
        <v>16</v>
      </c>
      <c r="C10282" s="1" t="s">
        <v>558</v>
      </c>
      <c r="D10282" s="5">
        <v>43191</v>
      </c>
      <c r="E10282">
        <v>1</v>
      </c>
      <c r="F10282">
        <v>3</v>
      </c>
      <c r="G10282" s="2">
        <v>270.14999999999998</v>
      </c>
      <c r="H10282">
        <v>1</v>
      </c>
      <c r="I10282">
        <v>0</v>
      </c>
      <c r="J10282" s="4">
        <v>5</v>
      </c>
      <c r="K10282" s="3">
        <v>0</v>
      </c>
      <c r="L10282" s="1" t="s">
        <v>35</v>
      </c>
    </row>
    <row r="10283" spans="1:12" x14ac:dyDescent="0.3">
      <c r="A10283" s="1" t="s">
        <v>2406</v>
      </c>
      <c r="B10283" s="1" t="s">
        <v>16</v>
      </c>
      <c r="C10283" s="1" t="s">
        <v>558</v>
      </c>
      <c r="D10283" s="5">
        <v>43252</v>
      </c>
      <c r="E10283">
        <v>1</v>
      </c>
      <c r="F10283">
        <v>1</v>
      </c>
      <c r="G10283" s="2">
        <v>126.12</v>
      </c>
      <c r="H10283">
        <v>1</v>
      </c>
      <c r="I10283">
        <v>0</v>
      </c>
      <c r="J10283" s="4">
        <v>3</v>
      </c>
      <c r="K10283" s="3">
        <v>0</v>
      </c>
      <c r="L10283" s="1" t="s">
        <v>36</v>
      </c>
    </row>
    <row r="10284" spans="1:12" x14ac:dyDescent="0.3">
      <c r="A10284" s="1" t="s">
        <v>2406</v>
      </c>
      <c r="B10284" s="1" t="s">
        <v>16</v>
      </c>
      <c r="C10284" s="1" t="s">
        <v>558</v>
      </c>
      <c r="D10284" s="5">
        <v>43282</v>
      </c>
      <c r="E10284">
        <v>1</v>
      </c>
      <c r="F10284">
        <v>1</v>
      </c>
      <c r="G10284" s="2">
        <v>114.18</v>
      </c>
      <c r="H10284">
        <v>1</v>
      </c>
      <c r="I10284">
        <v>0</v>
      </c>
      <c r="J10284" s="4">
        <v>3</v>
      </c>
      <c r="K10284" s="3">
        <v>0</v>
      </c>
      <c r="L10284" s="1" t="s">
        <v>37</v>
      </c>
    </row>
    <row r="10285" spans="1:12" x14ac:dyDescent="0.3">
      <c r="A10285" s="1" t="s">
        <v>2407</v>
      </c>
      <c r="B10285" s="1" t="s">
        <v>57</v>
      </c>
      <c r="C10285" s="1" t="s">
        <v>1682</v>
      </c>
      <c r="D10285" s="5">
        <v>42795</v>
      </c>
      <c r="E10285">
        <v>1</v>
      </c>
      <c r="F10285">
        <v>1</v>
      </c>
      <c r="G10285" s="2">
        <v>45.17</v>
      </c>
      <c r="H10285">
        <v>1</v>
      </c>
      <c r="I10285">
        <v>0</v>
      </c>
      <c r="J10285" s="4">
        <v>5</v>
      </c>
      <c r="K10285" s="3">
        <v>0</v>
      </c>
      <c r="L10285" s="1" t="s">
        <v>24</v>
      </c>
    </row>
    <row r="10286" spans="1:12" x14ac:dyDescent="0.3">
      <c r="A10286" s="1" t="s">
        <v>2407</v>
      </c>
      <c r="B10286" s="1" t="s">
        <v>57</v>
      </c>
      <c r="C10286" s="1" t="s">
        <v>1682</v>
      </c>
      <c r="D10286" s="5">
        <v>42887</v>
      </c>
      <c r="E10286">
        <v>1</v>
      </c>
      <c r="F10286">
        <v>1</v>
      </c>
      <c r="G10286" s="2">
        <v>12.89</v>
      </c>
      <c r="H10286">
        <v>1</v>
      </c>
      <c r="I10286">
        <v>0</v>
      </c>
      <c r="J10286" s="4">
        <v>5</v>
      </c>
      <c r="K10286" s="3">
        <v>0</v>
      </c>
      <c r="L10286" s="1" t="s">
        <v>27</v>
      </c>
    </row>
    <row r="10287" spans="1:12" x14ac:dyDescent="0.3">
      <c r="A10287" s="1" t="s">
        <v>2407</v>
      </c>
      <c r="B10287" s="1" t="s">
        <v>57</v>
      </c>
      <c r="C10287" s="1" t="s">
        <v>1682</v>
      </c>
      <c r="D10287" s="5">
        <v>43101</v>
      </c>
      <c r="E10287">
        <v>1</v>
      </c>
      <c r="F10287">
        <v>6</v>
      </c>
      <c r="G10287" s="2">
        <v>123.42</v>
      </c>
      <c r="H10287">
        <v>1</v>
      </c>
      <c r="I10287">
        <v>0</v>
      </c>
      <c r="J10287" s="4">
        <v>1</v>
      </c>
      <c r="K10287" s="3">
        <v>0</v>
      </c>
      <c r="L10287" s="1" t="s">
        <v>32</v>
      </c>
    </row>
    <row r="10288" spans="1:12" x14ac:dyDescent="0.3">
      <c r="A10288" s="1" t="s">
        <v>2407</v>
      </c>
      <c r="B10288" s="1" t="s">
        <v>57</v>
      </c>
      <c r="C10288" s="1" t="s">
        <v>1682</v>
      </c>
      <c r="D10288" s="5">
        <v>43132</v>
      </c>
      <c r="E10288">
        <v>1</v>
      </c>
      <c r="F10288">
        <v>1</v>
      </c>
      <c r="G10288" s="2">
        <v>37.75</v>
      </c>
      <c r="H10288">
        <v>1</v>
      </c>
      <c r="I10288">
        <v>0</v>
      </c>
      <c r="J10288" s="4">
        <v>5</v>
      </c>
      <c r="K10288" s="3">
        <v>0</v>
      </c>
      <c r="L10288" s="1" t="s">
        <v>33</v>
      </c>
    </row>
    <row r="10289" spans="1:12" x14ac:dyDescent="0.3">
      <c r="A10289" s="1" t="s">
        <v>2408</v>
      </c>
      <c r="B10289" s="1" t="s">
        <v>16</v>
      </c>
      <c r="C10289" s="1" t="s">
        <v>39</v>
      </c>
      <c r="D10289" s="5">
        <v>43252</v>
      </c>
      <c r="E10289">
        <v>2</v>
      </c>
      <c r="F10289">
        <v>2</v>
      </c>
      <c r="G10289" s="2">
        <v>183.98</v>
      </c>
      <c r="H10289">
        <v>2</v>
      </c>
      <c r="I10289">
        <v>0</v>
      </c>
      <c r="J10289" s="4">
        <v>4.5</v>
      </c>
      <c r="K10289" s="3">
        <v>0</v>
      </c>
      <c r="L10289" s="1" t="s">
        <v>36</v>
      </c>
    </row>
    <row r="10290" spans="1:12" x14ac:dyDescent="0.3">
      <c r="A10290" s="1" t="s">
        <v>2408</v>
      </c>
      <c r="B10290" s="1" t="s">
        <v>16</v>
      </c>
      <c r="C10290" s="1" t="s">
        <v>39</v>
      </c>
      <c r="D10290" s="5">
        <v>43313</v>
      </c>
      <c r="E10290">
        <v>2</v>
      </c>
      <c r="F10290">
        <v>2</v>
      </c>
      <c r="G10290" s="2">
        <v>184.42</v>
      </c>
      <c r="H10290">
        <v>2</v>
      </c>
      <c r="I10290">
        <v>0</v>
      </c>
      <c r="J10290" s="4">
        <v>5</v>
      </c>
      <c r="K10290" s="3">
        <v>0</v>
      </c>
      <c r="L10290" s="1" t="s">
        <v>49</v>
      </c>
    </row>
    <row r="10291" spans="1:12" x14ac:dyDescent="0.3">
      <c r="A10291" s="1" t="s">
        <v>2409</v>
      </c>
      <c r="B10291" s="1" t="s">
        <v>16</v>
      </c>
      <c r="C10291" s="1" t="s">
        <v>44</v>
      </c>
      <c r="D10291" s="5">
        <v>43282</v>
      </c>
      <c r="E10291">
        <v>2</v>
      </c>
      <c r="F10291">
        <v>3</v>
      </c>
      <c r="G10291" s="2">
        <v>120.81</v>
      </c>
      <c r="H10291">
        <v>2</v>
      </c>
      <c r="I10291">
        <v>0</v>
      </c>
      <c r="J10291" s="4">
        <v>5</v>
      </c>
      <c r="K10291" s="3">
        <v>0</v>
      </c>
      <c r="L10291" s="1" t="s">
        <v>37</v>
      </c>
    </row>
    <row r="10292" spans="1:12" x14ac:dyDescent="0.3">
      <c r="A10292" s="1" t="s">
        <v>2410</v>
      </c>
      <c r="B10292" s="1" t="s">
        <v>16</v>
      </c>
      <c r="C10292" s="1" t="s">
        <v>51</v>
      </c>
      <c r="D10292" s="5">
        <v>43040</v>
      </c>
      <c r="E10292">
        <v>2</v>
      </c>
      <c r="F10292">
        <v>2</v>
      </c>
      <c r="G10292" s="2">
        <v>95.79</v>
      </c>
      <c r="H10292">
        <v>2</v>
      </c>
      <c r="I10292">
        <v>0</v>
      </c>
      <c r="J10292" s="4">
        <v>2.5</v>
      </c>
      <c r="K10292" s="3">
        <v>0</v>
      </c>
      <c r="L10292" s="1" t="s">
        <v>30</v>
      </c>
    </row>
    <row r="10293" spans="1:12" x14ac:dyDescent="0.3">
      <c r="A10293" s="1" t="s">
        <v>2410</v>
      </c>
      <c r="B10293" s="1" t="s">
        <v>16</v>
      </c>
      <c r="C10293" s="1" t="s">
        <v>51</v>
      </c>
      <c r="D10293" s="5">
        <v>43070</v>
      </c>
      <c r="E10293">
        <v>1</v>
      </c>
      <c r="F10293">
        <v>1</v>
      </c>
      <c r="G10293" s="2">
        <v>37.78</v>
      </c>
      <c r="H10293">
        <v>1</v>
      </c>
      <c r="I10293">
        <v>0</v>
      </c>
      <c r="J10293" s="4">
        <v>5</v>
      </c>
      <c r="K10293" s="3">
        <v>0</v>
      </c>
      <c r="L10293" s="1" t="s">
        <v>31</v>
      </c>
    </row>
    <row r="10294" spans="1:12" x14ac:dyDescent="0.3">
      <c r="A10294" s="1" t="s">
        <v>2410</v>
      </c>
      <c r="B10294" s="1" t="s">
        <v>16</v>
      </c>
      <c r="C10294" s="1" t="s">
        <v>51</v>
      </c>
      <c r="D10294" s="5">
        <v>43101</v>
      </c>
      <c r="E10294">
        <v>2</v>
      </c>
      <c r="F10294">
        <v>2</v>
      </c>
      <c r="G10294" s="2">
        <v>84.37</v>
      </c>
      <c r="H10294">
        <v>2</v>
      </c>
      <c r="I10294">
        <v>0</v>
      </c>
      <c r="J10294" s="4">
        <v>5</v>
      </c>
      <c r="K10294" s="3">
        <v>0</v>
      </c>
      <c r="L10294" s="1" t="s">
        <v>32</v>
      </c>
    </row>
    <row r="10295" spans="1:12" x14ac:dyDescent="0.3">
      <c r="A10295" s="1" t="s">
        <v>2410</v>
      </c>
      <c r="B10295" s="1" t="s">
        <v>16</v>
      </c>
      <c r="C10295" s="1" t="s">
        <v>51</v>
      </c>
      <c r="D10295" s="5">
        <v>43132</v>
      </c>
      <c r="E10295">
        <v>1</v>
      </c>
      <c r="F10295">
        <v>1</v>
      </c>
      <c r="G10295" s="2">
        <v>47.53</v>
      </c>
      <c r="H10295">
        <v>1</v>
      </c>
      <c r="I10295">
        <v>0</v>
      </c>
      <c r="J10295" s="4">
        <v>5</v>
      </c>
      <c r="K10295" s="3">
        <v>0</v>
      </c>
      <c r="L10295" s="1" t="s">
        <v>33</v>
      </c>
    </row>
    <row r="10296" spans="1:12" x14ac:dyDescent="0.3">
      <c r="A10296" s="1" t="s">
        <v>2410</v>
      </c>
      <c r="B10296" s="1" t="s">
        <v>16</v>
      </c>
      <c r="C10296" s="1" t="s">
        <v>51</v>
      </c>
      <c r="D10296" s="5">
        <v>43160</v>
      </c>
      <c r="E10296">
        <v>1</v>
      </c>
      <c r="F10296">
        <v>1</v>
      </c>
      <c r="G10296" s="2">
        <v>37.29</v>
      </c>
      <c r="H10296">
        <v>1</v>
      </c>
      <c r="I10296">
        <v>0</v>
      </c>
      <c r="J10296" s="4">
        <v>5</v>
      </c>
      <c r="K10296" s="3">
        <v>0</v>
      </c>
      <c r="L10296" s="1" t="s">
        <v>34</v>
      </c>
    </row>
    <row r="10297" spans="1:12" x14ac:dyDescent="0.3">
      <c r="A10297" s="1" t="s">
        <v>2410</v>
      </c>
      <c r="B10297" s="1" t="s">
        <v>16</v>
      </c>
      <c r="C10297" s="1" t="s">
        <v>51</v>
      </c>
      <c r="D10297" s="5">
        <v>43191</v>
      </c>
      <c r="E10297">
        <v>3</v>
      </c>
      <c r="F10297">
        <v>3</v>
      </c>
      <c r="G10297" s="2">
        <v>131.52000000000001</v>
      </c>
      <c r="H10297">
        <v>3</v>
      </c>
      <c r="I10297">
        <v>1</v>
      </c>
      <c r="J10297" s="4">
        <v>1.67</v>
      </c>
      <c r="K10297" s="3">
        <v>0.33333333333333331</v>
      </c>
      <c r="L10297" s="1" t="s">
        <v>35</v>
      </c>
    </row>
    <row r="10298" spans="1:12" x14ac:dyDescent="0.3">
      <c r="A10298" s="1" t="s">
        <v>2411</v>
      </c>
      <c r="B10298" s="1" t="s">
        <v>16</v>
      </c>
      <c r="C10298" s="1" t="s">
        <v>2412</v>
      </c>
      <c r="D10298" s="5">
        <v>42887</v>
      </c>
      <c r="E10298">
        <v>1</v>
      </c>
      <c r="F10298">
        <v>2</v>
      </c>
      <c r="G10298" s="2">
        <v>103.5</v>
      </c>
      <c r="H10298">
        <v>1</v>
      </c>
      <c r="I10298">
        <v>0</v>
      </c>
      <c r="J10298" s="4">
        <v>5</v>
      </c>
      <c r="K10298" s="3">
        <v>0</v>
      </c>
      <c r="L10298" s="1" t="s">
        <v>27</v>
      </c>
    </row>
    <row r="10299" spans="1:12" x14ac:dyDescent="0.3">
      <c r="A10299" s="1" t="s">
        <v>2411</v>
      </c>
      <c r="B10299" s="1" t="s">
        <v>16</v>
      </c>
      <c r="C10299" s="1" t="s">
        <v>2412</v>
      </c>
      <c r="D10299" s="5">
        <v>43282</v>
      </c>
      <c r="E10299">
        <v>1</v>
      </c>
      <c r="F10299">
        <v>1</v>
      </c>
      <c r="G10299" s="2">
        <v>83.22</v>
      </c>
      <c r="H10299">
        <v>1</v>
      </c>
      <c r="I10299">
        <v>0</v>
      </c>
      <c r="J10299" s="4">
        <v>5</v>
      </c>
      <c r="K10299" s="3">
        <v>0</v>
      </c>
      <c r="L10299" s="1" t="s">
        <v>37</v>
      </c>
    </row>
    <row r="10300" spans="1:12" x14ac:dyDescent="0.3">
      <c r="A10300" s="1" t="s">
        <v>2411</v>
      </c>
      <c r="B10300" s="1" t="s">
        <v>16</v>
      </c>
      <c r="C10300" s="1" t="s">
        <v>2412</v>
      </c>
      <c r="D10300" s="5">
        <v>43313</v>
      </c>
      <c r="E10300">
        <v>3</v>
      </c>
      <c r="F10300">
        <v>3</v>
      </c>
      <c r="G10300" s="2">
        <v>214.52</v>
      </c>
      <c r="H10300">
        <v>3</v>
      </c>
      <c r="I10300">
        <v>0</v>
      </c>
      <c r="J10300" s="4">
        <v>3.33</v>
      </c>
      <c r="K10300" s="3">
        <v>0</v>
      </c>
      <c r="L10300" s="1" t="s">
        <v>49</v>
      </c>
    </row>
    <row r="10301" spans="1:12" x14ac:dyDescent="0.3">
      <c r="A10301" s="1" t="s">
        <v>2413</v>
      </c>
      <c r="B10301" s="1" t="s">
        <v>16</v>
      </c>
      <c r="C10301" s="1" t="s">
        <v>122</v>
      </c>
      <c r="D10301" s="5">
        <v>43070</v>
      </c>
      <c r="E10301">
        <v>1</v>
      </c>
      <c r="F10301">
        <v>1</v>
      </c>
      <c r="G10301" s="2">
        <v>119.97</v>
      </c>
      <c r="H10301">
        <v>1</v>
      </c>
      <c r="I10301">
        <v>0</v>
      </c>
      <c r="J10301" s="4">
        <v>5</v>
      </c>
      <c r="K10301" s="3">
        <v>0</v>
      </c>
      <c r="L10301" s="1" t="s">
        <v>31</v>
      </c>
    </row>
    <row r="10302" spans="1:12" x14ac:dyDescent="0.3">
      <c r="A10302" s="1" t="s">
        <v>2413</v>
      </c>
      <c r="B10302" s="1" t="s">
        <v>16</v>
      </c>
      <c r="C10302" s="1" t="s">
        <v>122</v>
      </c>
      <c r="D10302" s="5">
        <v>43101</v>
      </c>
      <c r="E10302">
        <v>9</v>
      </c>
      <c r="F10302">
        <v>10</v>
      </c>
      <c r="G10302" s="2">
        <v>1258.68</v>
      </c>
      <c r="H10302">
        <v>9</v>
      </c>
      <c r="I10302">
        <v>0</v>
      </c>
      <c r="J10302" s="4">
        <v>3.89</v>
      </c>
      <c r="K10302" s="3">
        <v>0</v>
      </c>
      <c r="L10302" s="1" t="s">
        <v>32</v>
      </c>
    </row>
    <row r="10303" spans="1:12" x14ac:dyDescent="0.3">
      <c r="A10303" s="1" t="s">
        <v>2413</v>
      </c>
      <c r="B10303" s="1" t="s">
        <v>16</v>
      </c>
      <c r="C10303" s="1" t="s">
        <v>122</v>
      </c>
      <c r="D10303" s="5">
        <v>43132</v>
      </c>
      <c r="E10303">
        <v>5</v>
      </c>
      <c r="F10303">
        <v>5</v>
      </c>
      <c r="G10303" s="2">
        <v>691.64</v>
      </c>
      <c r="H10303">
        <v>5</v>
      </c>
      <c r="I10303">
        <v>0</v>
      </c>
      <c r="J10303" s="4">
        <v>4.5999999999999996</v>
      </c>
      <c r="K10303" s="3">
        <v>0</v>
      </c>
      <c r="L10303" s="1" t="s">
        <v>33</v>
      </c>
    </row>
    <row r="10304" spans="1:12" x14ac:dyDescent="0.3">
      <c r="A10304" s="1" t="s">
        <v>2413</v>
      </c>
      <c r="B10304" s="1" t="s">
        <v>16</v>
      </c>
      <c r="C10304" s="1" t="s">
        <v>122</v>
      </c>
      <c r="D10304" s="5">
        <v>43160</v>
      </c>
      <c r="E10304">
        <v>12</v>
      </c>
      <c r="F10304">
        <v>12</v>
      </c>
      <c r="G10304" s="2">
        <v>1835.74</v>
      </c>
      <c r="H10304">
        <v>11</v>
      </c>
      <c r="I10304">
        <v>1</v>
      </c>
      <c r="J10304" s="4">
        <v>4</v>
      </c>
      <c r="K10304" s="3">
        <v>9.0909090909090912E-2</v>
      </c>
      <c r="L10304" s="1" t="s">
        <v>34</v>
      </c>
    </row>
    <row r="10305" spans="1:12" x14ac:dyDescent="0.3">
      <c r="A10305" s="1" t="s">
        <v>2413</v>
      </c>
      <c r="B10305" s="1" t="s">
        <v>16</v>
      </c>
      <c r="C10305" s="1" t="s">
        <v>122</v>
      </c>
      <c r="D10305" s="5">
        <v>43191</v>
      </c>
      <c r="E10305">
        <v>16</v>
      </c>
      <c r="F10305">
        <v>16</v>
      </c>
      <c r="G10305" s="2">
        <v>1569.3</v>
      </c>
      <c r="H10305">
        <v>16</v>
      </c>
      <c r="I10305">
        <v>1</v>
      </c>
      <c r="J10305" s="4">
        <v>4.6900000000000004</v>
      </c>
      <c r="K10305" s="3">
        <v>6.25E-2</v>
      </c>
      <c r="L10305" s="1" t="s">
        <v>35</v>
      </c>
    </row>
    <row r="10306" spans="1:12" x14ac:dyDescent="0.3">
      <c r="A10306" s="1" t="s">
        <v>2413</v>
      </c>
      <c r="B10306" s="1" t="s">
        <v>16</v>
      </c>
      <c r="C10306" s="1" t="s">
        <v>122</v>
      </c>
      <c r="D10306" s="5">
        <v>43221</v>
      </c>
      <c r="E10306">
        <v>23</v>
      </c>
      <c r="F10306">
        <v>23</v>
      </c>
      <c r="G10306" s="2">
        <v>2358.0700000000002</v>
      </c>
      <c r="H10306">
        <v>23</v>
      </c>
      <c r="I10306">
        <v>1</v>
      </c>
      <c r="J10306" s="4">
        <v>4.57</v>
      </c>
      <c r="K10306" s="3">
        <v>4.3478260869565216E-2</v>
      </c>
      <c r="L10306" s="1" t="s">
        <v>46</v>
      </c>
    </row>
    <row r="10307" spans="1:12" x14ac:dyDescent="0.3">
      <c r="A10307" s="1" t="s">
        <v>2413</v>
      </c>
      <c r="B10307" s="1" t="s">
        <v>16</v>
      </c>
      <c r="C10307" s="1" t="s">
        <v>122</v>
      </c>
      <c r="D10307" s="5">
        <v>43252</v>
      </c>
      <c r="E10307">
        <v>22</v>
      </c>
      <c r="F10307">
        <v>23</v>
      </c>
      <c r="G10307" s="2">
        <v>2563.8000000000002</v>
      </c>
      <c r="H10307">
        <v>22</v>
      </c>
      <c r="I10307">
        <v>0</v>
      </c>
      <c r="J10307" s="4">
        <v>4.7699999999999996</v>
      </c>
      <c r="K10307" s="3">
        <v>0</v>
      </c>
      <c r="L10307" s="1" t="s">
        <v>36</v>
      </c>
    </row>
    <row r="10308" spans="1:12" x14ac:dyDescent="0.3">
      <c r="A10308" s="1" t="s">
        <v>2413</v>
      </c>
      <c r="B10308" s="1" t="s">
        <v>16</v>
      </c>
      <c r="C10308" s="1" t="s">
        <v>122</v>
      </c>
      <c r="D10308" s="5">
        <v>43282</v>
      </c>
      <c r="E10308">
        <v>7</v>
      </c>
      <c r="F10308">
        <v>7</v>
      </c>
      <c r="G10308" s="2">
        <v>847.01</v>
      </c>
      <c r="H10308">
        <v>7</v>
      </c>
      <c r="I10308">
        <v>0</v>
      </c>
      <c r="J10308" s="4">
        <v>4.71</v>
      </c>
      <c r="K10308" s="3">
        <v>0</v>
      </c>
      <c r="L10308" s="1" t="s">
        <v>37</v>
      </c>
    </row>
    <row r="10309" spans="1:12" x14ac:dyDescent="0.3">
      <c r="A10309" s="1" t="s">
        <v>2413</v>
      </c>
      <c r="B10309" s="1" t="s">
        <v>16</v>
      </c>
      <c r="C10309" s="1" t="s">
        <v>122</v>
      </c>
      <c r="D10309" s="5">
        <v>43313</v>
      </c>
      <c r="E10309">
        <v>3</v>
      </c>
      <c r="F10309">
        <v>3</v>
      </c>
      <c r="G10309" s="2">
        <v>268.60000000000002</v>
      </c>
      <c r="H10309">
        <v>3</v>
      </c>
      <c r="I10309">
        <v>1</v>
      </c>
      <c r="J10309" s="4">
        <v>4.5</v>
      </c>
      <c r="K10309" s="3">
        <v>0.33333333333333331</v>
      </c>
      <c r="L10309" s="1" t="s">
        <v>49</v>
      </c>
    </row>
    <row r="10310" spans="1:12" x14ac:dyDescent="0.3">
      <c r="A10310" s="1" t="s">
        <v>2414</v>
      </c>
      <c r="B10310" s="1" t="s">
        <v>16</v>
      </c>
      <c r="C10310" s="1" t="s">
        <v>314</v>
      </c>
      <c r="D10310" s="5">
        <v>43040</v>
      </c>
      <c r="E10310">
        <v>1</v>
      </c>
      <c r="F10310">
        <v>1</v>
      </c>
      <c r="G10310" s="2">
        <v>56.92</v>
      </c>
      <c r="H10310">
        <v>1</v>
      </c>
      <c r="I10310">
        <v>0</v>
      </c>
      <c r="J10310" s="4">
        <v>4</v>
      </c>
      <c r="K10310" s="3">
        <v>0</v>
      </c>
      <c r="L10310" s="1" t="s">
        <v>30</v>
      </c>
    </row>
    <row r="10311" spans="1:12" x14ac:dyDescent="0.3">
      <c r="A10311" s="1" t="s">
        <v>2414</v>
      </c>
      <c r="B10311" s="1" t="s">
        <v>16</v>
      </c>
      <c r="C10311" s="1" t="s">
        <v>314</v>
      </c>
      <c r="D10311" s="5">
        <v>43070</v>
      </c>
      <c r="E10311">
        <v>1</v>
      </c>
      <c r="F10311">
        <v>1</v>
      </c>
      <c r="G10311" s="2">
        <v>56.92</v>
      </c>
      <c r="H10311">
        <v>1</v>
      </c>
      <c r="I10311">
        <v>0</v>
      </c>
      <c r="J10311" s="4">
        <v>1</v>
      </c>
      <c r="K10311" s="3">
        <v>0</v>
      </c>
      <c r="L10311" s="1" t="s">
        <v>31</v>
      </c>
    </row>
    <row r="10312" spans="1:12" x14ac:dyDescent="0.3">
      <c r="A10312" s="1" t="s">
        <v>2414</v>
      </c>
      <c r="B10312" s="1" t="s">
        <v>16</v>
      </c>
      <c r="C10312" s="1" t="s">
        <v>314</v>
      </c>
      <c r="D10312" s="5">
        <v>43101</v>
      </c>
      <c r="E10312">
        <v>2</v>
      </c>
      <c r="F10312">
        <v>3</v>
      </c>
      <c r="G10312" s="2">
        <v>129.6</v>
      </c>
      <c r="H10312">
        <v>2</v>
      </c>
      <c r="I10312">
        <v>0</v>
      </c>
      <c r="J10312" s="4">
        <v>3</v>
      </c>
      <c r="K10312" s="3">
        <v>0</v>
      </c>
      <c r="L10312" s="1" t="s">
        <v>32</v>
      </c>
    </row>
    <row r="10313" spans="1:12" x14ac:dyDescent="0.3">
      <c r="A10313" s="1" t="s">
        <v>2414</v>
      </c>
      <c r="B10313" s="1" t="s">
        <v>16</v>
      </c>
      <c r="C10313" s="1" t="s">
        <v>314</v>
      </c>
      <c r="D10313" s="5">
        <v>43132</v>
      </c>
      <c r="E10313">
        <v>3</v>
      </c>
      <c r="F10313">
        <v>3</v>
      </c>
      <c r="G10313" s="2">
        <v>128.43</v>
      </c>
      <c r="H10313">
        <v>3</v>
      </c>
      <c r="I10313">
        <v>0</v>
      </c>
      <c r="J10313" s="4">
        <v>5</v>
      </c>
      <c r="K10313" s="3">
        <v>0</v>
      </c>
      <c r="L10313" s="1" t="s">
        <v>33</v>
      </c>
    </row>
    <row r="10314" spans="1:12" x14ac:dyDescent="0.3">
      <c r="A10314" s="1" t="s">
        <v>2414</v>
      </c>
      <c r="B10314" s="1" t="s">
        <v>16</v>
      </c>
      <c r="C10314" s="1" t="s">
        <v>314</v>
      </c>
      <c r="D10314" s="5">
        <v>43160</v>
      </c>
      <c r="E10314">
        <v>2</v>
      </c>
      <c r="F10314">
        <v>4</v>
      </c>
      <c r="G10314" s="2">
        <v>184.42</v>
      </c>
      <c r="H10314">
        <v>2</v>
      </c>
      <c r="I10314">
        <v>0</v>
      </c>
      <c r="J10314" s="4">
        <v>4.5</v>
      </c>
      <c r="K10314" s="3">
        <v>0</v>
      </c>
      <c r="L10314" s="1" t="s">
        <v>34</v>
      </c>
    </row>
    <row r="10315" spans="1:12" x14ac:dyDescent="0.3">
      <c r="A10315" s="1" t="s">
        <v>2414</v>
      </c>
      <c r="B10315" s="1" t="s">
        <v>16</v>
      </c>
      <c r="C10315" s="1" t="s">
        <v>314</v>
      </c>
      <c r="D10315" s="5">
        <v>43191</v>
      </c>
      <c r="E10315">
        <v>3</v>
      </c>
      <c r="F10315">
        <v>4</v>
      </c>
      <c r="G10315" s="2">
        <v>151.65</v>
      </c>
      <c r="H10315">
        <v>3</v>
      </c>
      <c r="I10315">
        <v>0</v>
      </c>
      <c r="J10315" s="4">
        <v>3.33</v>
      </c>
      <c r="K10315" s="3">
        <v>0</v>
      </c>
      <c r="L10315" s="1" t="s">
        <v>35</v>
      </c>
    </row>
    <row r="10316" spans="1:12" x14ac:dyDescent="0.3">
      <c r="A10316" s="1" t="s">
        <v>2414</v>
      </c>
      <c r="B10316" s="1" t="s">
        <v>16</v>
      </c>
      <c r="C10316" s="1" t="s">
        <v>314</v>
      </c>
      <c r="D10316" s="5">
        <v>43313</v>
      </c>
      <c r="E10316">
        <v>1</v>
      </c>
      <c r="F10316">
        <v>1</v>
      </c>
      <c r="G10316" s="2">
        <v>54.04</v>
      </c>
      <c r="H10316">
        <v>1</v>
      </c>
      <c r="I10316">
        <v>0</v>
      </c>
      <c r="J10316" s="4">
        <v>1</v>
      </c>
      <c r="K10316" s="3">
        <v>0</v>
      </c>
      <c r="L10316" s="1" t="s">
        <v>49</v>
      </c>
    </row>
    <row r="10317" spans="1:12" x14ac:dyDescent="0.3">
      <c r="A10317" s="1" t="s">
        <v>2415</v>
      </c>
      <c r="B10317" s="1" t="s">
        <v>41</v>
      </c>
      <c r="C10317" s="1" t="s">
        <v>2416</v>
      </c>
      <c r="D10317" s="5">
        <v>42795</v>
      </c>
      <c r="E10317">
        <v>6</v>
      </c>
      <c r="F10317">
        <v>6</v>
      </c>
      <c r="G10317" s="2">
        <v>778.65</v>
      </c>
      <c r="H10317">
        <v>6</v>
      </c>
      <c r="I10317">
        <v>0</v>
      </c>
      <c r="J10317" s="4">
        <v>4.83</v>
      </c>
      <c r="K10317" s="3">
        <v>0</v>
      </c>
      <c r="L10317" s="1" t="s">
        <v>24</v>
      </c>
    </row>
    <row r="10318" spans="1:12" x14ac:dyDescent="0.3">
      <c r="A10318" s="1" t="s">
        <v>2415</v>
      </c>
      <c r="B10318" s="1" t="s">
        <v>41</v>
      </c>
      <c r="C10318" s="1" t="s">
        <v>2416</v>
      </c>
      <c r="D10318" s="5">
        <v>42826</v>
      </c>
      <c r="E10318">
        <v>12</v>
      </c>
      <c r="F10318">
        <v>13</v>
      </c>
      <c r="G10318" s="2">
        <v>1969.15</v>
      </c>
      <c r="H10318">
        <v>12</v>
      </c>
      <c r="I10318">
        <v>0</v>
      </c>
      <c r="J10318" s="4">
        <v>3.75</v>
      </c>
      <c r="K10318" s="3">
        <v>0</v>
      </c>
      <c r="L10318" s="1" t="s">
        <v>25</v>
      </c>
    </row>
    <row r="10319" spans="1:12" x14ac:dyDescent="0.3">
      <c r="A10319" s="1" t="s">
        <v>2415</v>
      </c>
      <c r="B10319" s="1" t="s">
        <v>41</v>
      </c>
      <c r="C10319" s="1" t="s">
        <v>2416</v>
      </c>
      <c r="D10319" s="5">
        <v>42856</v>
      </c>
      <c r="E10319">
        <v>6</v>
      </c>
      <c r="F10319">
        <v>7</v>
      </c>
      <c r="G10319" s="2">
        <v>932.23</v>
      </c>
      <c r="H10319">
        <v>6</v>
      </c>
      <c r="I10319">
        <v>0</v>
      </c>
      <c r="J10319" s="4">
        <v>4.17</v>
      </c>
      <c r="K10319" s="3">
        <v>0</v>
      </c>
      <c r="L10319" s="1" t="s">
        <v>26</v>
      </c>
    </row>
    <row r="10320" spans="1:12" x14ac:dyDescent="0.3">
      <c r="A10320" s="1" t="s">
        <v>2415</v>
      </c>
      <c r="B10320" s="1" t="s">
        <v>41</v>
      </c>
      <c r="C10320" s="1" t="s">
        <v>2416</v>
      </c>
      <c r="D10320" s="5">
        <v>42887</v>
      </c>
      <c r="E10320">
        <v>8</v>
      </c>
      <c r="F10320">
        <v>9</v>
      </c>
      <c r="G10320" s="2">
        <v>1308.99</v>
      </c>
      <c r="H10320">
        <v>8</v>
      </c>
      <c r="I10320">
        <v>0</v>
      </c>
      <c r="J10320" s="4">
        <v>5</v>
      </c>
      <c r="K10320" s="3">
        <v>0</v>
      </c>
      <c r="L10320" s="1" t="s">
        <v>27</v>
      </c>
    </row>
    <row r="10321" spans="1:12" x14ac:dyDescent="0.3">
      <c r="A10321" s="1" t="s">
        <v>2415</v>
      </c>
      <c r="B10321" s="1" t="s">
        <v>41</v>
      </c>
      <c r="C10321" s="1" t="s">
        <v>2416</v>
      </c>
      <c r="D10321" s="5">
        <v>42917</v>
      </c>
      <c r="E10321">
        <v>7</v>
      </c>
      <c r="F10321">
        <v>9</v>
      </c>
      <c r="G10321" s="2">
        <v>1572.63</v>
      </c>
      <c r="H10321">
        <v>7</v>
      </c>
      <c r="I10321">
        <v>0</v>
      </c>
      <c r="J10321" s="4">
        <v>4.57</v>
      </c>
      <c r="K10321" s="3">
        <v>0</v>
      </c>
      <c r="L10321" s="1" t="s">
        <v>28</v>
      </c>
    </row>
    <row r="10322" spans="1:12" x14ac:dyDescent="0.3">
      <c r="A10322" s="1" t="s">
        <v>2415</v>
      </c>
      <c r="B10322" s="1" t="s">
        <v>41</v>
      </c>
      <c r="C10322" s="1" t="s">
        <v>2416</v>
      </c>
      <c r="D10322" s="5">
        <v>42948</v>
      </c>
      <c r="E10322">
        <v>8</v>
      </c>
      <c r="F10322">
        <v>8</v>
      </c>
      <c r="G10322" s="2">
        <v>1331.56</v>
      </c>
      <c r="H10322">
        <v>7</v>
      </c>
      <c r="I10322">
        <v>0</v>
      </c>
      <c r="J10322" s="4">
        <v>4.5</v>
      </c>
      <c r="K10322" s="3">
        <v>0</v>
      </c>
      <c r="L10322" s="1" t="s">
        <v>29</v>
      </c>
    </row>
    <row r="10323" spans="1:12" x14ac:dyDescent="0.3">
      <c r="A10323" s="1" t="s">
        <v>2415</v>
      </c>
      <c r="B10323" s="1" t="s">
        <v>41</v>
      </c>
      <c r="C10323" s="1" t="s">
        <v>2416</v>
      </c>
      <c r="D10323" s="5">
        <v>42979</v>
      </c>
      <c r="E10323">
        <v>13</v>
      </c>
      <c r="F10323">
        <v>20</v>
      </c>
      <c r="G10323" s="2">
        <v>2732.92</v>
      </c>
      <c r="H10323">
        <v>13</v>
      </c>
      <c r="I10323">
        <v>1</v>
      </c>
      <c r="J10323" s="4">
        <v>4.92</v>
      </c>
      <c r="K10323" s="3">
        <v>7.6923076923076927E-2</v>
      </c>
      <c r="L10323" s="1" t="s">
        <v>18</v>
      </c>
    </row>
    <row r="10324" spans="1:12" x14ac:dyDescent="0.3">
      <c r="A10324" s="1" t="s">
        <v>2415</v>
      </c>
      <c r="B10324" s="1" t="s">
        <v>41</v>
      </c>
      <c r="C10324" s="1" t="s">
        <v>2416</v>
      </c>
      <c r="D10324" s="5">
        <v>43009</v>
      </c>
      <c r="E10324">
        <v>1</v>
      </c>
      <c r="F10324">
        <v>1</v>
      </c>
      <c r="G10324" s="2">
        <v>193.66</v>
      </c>
      <c r="H10324">
        <v>1</v>
      </c>
      <c r="I10324">
        <v>0</v>
      </c>
      <c r="J10324" s="4">
        <v>5</v>
      </c>
      <c r="K10324" s="3">
        <v>0</v>
      </c>
      <c r="L10324" s="1" t="s">
        <v>19</v>
      </c>
    </row>
    <row r="10325" spans="1:12" x14ac:dyDescent="0.3">
      <c r="A10325" s="1" t="s">
        <v>2415</v>
      </c>
      <c r="B10325" s="1" t="s">
        <v>41</v>
      </c>
      <c r="C10325" s="1" t="s">
        <v>2416</v>
      </c>
      <c r="D10325" s="5">
        <v>43040</v>
      </c>
      <c r="E10325">
        <v>1</v>
      </c>
      <c r="F10325">
        <v>1</v>
      </c>
      <c r="G10325" s="2">
        <v>202.5</v>
      </c>
      <c r="H10325">
        <v>1</v>
      </c>
      <c r="I10325">
        <v>0</v>
      </c>
      <c r="J10325" s="4">
        <v>5</v>
      </c>
      <c r="K10325" s="3">
        <v>0</v>
      </c>
      <c r="L10325" s="1" t="s">
        <v>30</v>
      </c>
    </row>
    <row r="10326" spans="1:12" x14ac:dyDescent="0.3">
      <c r="A10326" s="1" t="s">
        <v>2415</v>
      </c>
      <c r="B10326" s="1" t="s">
        <v>41</v>
      </c>
      <c r="C10326" s="1" t="s">
        <v>2416</v>
      </c>
      <c r="D10326" s="5">
        <v>43070</v>
      </c>
      <c r="E10326">
        <v>1</v>
      </c>
      <c r="F10326">
        <v>1</v>
      </c>
      <c r="G10326" s="2">
        <v>66.69</v>
      </c>
      <c r="H10326">
        <v>1</v>
      </c>
      <c r="I10326">
        <v>0</v>
      </c>
      <c r="J10326" s="4">
        <v>2</v>
      </c>
      <c r="K10326" s="3">
        <v>0</v>
      </c>
      <c r="L10326" s="1" t="s">
        <v>31</v>
      </c>
    </row>
    <row r="10327" spans="1:12" x14ac:dyDescent="0.3">
      <c r="A10327" s="1" t="s">
        <v>2415</v>
      </c>
      <c r="B10327" s="1" t="s">
        <v>41</v>
      </c>
      <c r="C10327" s="1" t="s">
        <v>2416</v>
      </c>
      <c r="D10327" s="5">
        <v>43101</v>
      </c>
      <c r="E10327">
        <v>3</v>
      </c>
      <c r="F10327">
        <v>3</v>
      </c>
      <c r="G10327" s="2">
        <v>765.1</v>
      </c>
      <c r="H10327">
        <v>3</v>
      </c>
      <c r="I10327">
        <v>0</v>
      </c>
      <c r="J10327" s="4">
        <v>4</v>
      </c>
      <c r="K10327" s="3">
        <v>0</v>
      </c>
      <c r="L10327" s="1" t="s">
        <v>32</v>
      </c>
    </row>
    <row r="10328" spans="1:12" x14ac:dyDescent="0.3">
      <c r="A10328" s="1" t="s">
        <v>2415</v>
      </c>
      <c r="B10328" s="1" t="s">
        <v>41</v>
      </c>
      <c r="C10328" s="1" t="s">
        <v>2416</v>
      </c>
      <c r="D10328" s="5">
        <v>43160</v>
      </c>
      <c r="E10328">
        <v>1</v>
      </c>
      <c r="F10328">
        <v>1</v>
      </c>
      <c r="G10328" s="2">
        <v>128.13</v>
      </c>
      <c r="H10328">
        <v>1</v>
      </c>
      <c r="I10328">
        <v>0</v>
      </c>
      <c r="J10328" s="4">
        <v>1</v>
      </c>
      <c r="K10328" s="3">
        <v>0</v>
      </c>
      <c r="L10328" s="1" t="s">
        <v>34</v>
      </c>
    </row>
    <row r="10329" spans="1:12" x14ac:dyDescent="0.3">
      <c r="A10329" s="1" t="s">
        <v>2417</v>
      </c>
      <c r="B10329" s="1" t="s">
        <v>57</v>
      </c>
      <c r="C10329" s="1" t="s">
        <v>66</v>
      </c>
      <c r="D10329" s="5">
        <v>43221</v>
      </c>
      <c r="E10329">
        <v>3</v>
      </c>
      <c r="F10329">
        <v>4</v>
      </c>
      <c r="G10329" s="2">
        <v>199.73</v>
      </c>
      <c r="H10329">
        <v>3</v>
      </c>
      <c r="I10329">
        <v>0</v>
      </c>
      <c r="J10329" s="4">
        <v>5</v>
      </c>
      <c r="K10329" s="3">
        <v>0</v>
      </c>
      <c r="L10329" s="1" t="s">
        <v>46</v>
      </c>
    </row>
    <row r="10330" spans="1:12" x14ac:dyDescent="0.3">
      <c r="A10330" s="1" t="s">
        <v>2417</v>
      </c>
      <c r="B10330" s="1" t="s">
        <v>57</v>
      </c>
      <c r="C10330" s="1" t="s">
        <v>66</v>
      </c>
      <c r="D10330" s="5">
        <v>43252</v>
      </c>
      <c r="E10330">
        <v>4</v>
      </c>
      <c r="F10330">
        <v>4</v>
      </c>
      <c r="G10330" s="2">
        <v>233.01</v>
      </c>
      <c r="H10330">
        <v>4</v>
      </c>
      <c r="I10330">
        <v>0</v>
      </c>
      <c r="J10330" s="4">
        <v>4.75</v>
      </c>
      <c r="K10330" s="3">
        <v>0</v>
      </c>
      <c r="L10330" s="1" t="s">
        <v>36</v>
      </c>
    </row>
    <row r="10331" spans="1:12" x14ac:dyDescent="0.3">
      <c r="A10331" s="1" t="s">
        <v>2417</v>
      </c>
      <c r="B10331" s="1" t="s">
        <v>57</v>
      </c>
      <c r="C10331" s="1" t="s">
        <v>66</v>
      </c>
      <c r="D10331" s="5">
        <v>43282</v>
      </c>
      <c r="E10331">
        <v>4</v>
      </c>
      <c r="F10331">
        <v>4</v>
      </c>
      <c r="G10331" s="2">
        <v>494.67</v>
      </c>
      <c r="H10331">
        <v>4</v>
      </c>
      <c r="I10331">
        <v>0</v>
      </c>
      <c r="J10331" s="4">
        <v>5</v>
      </c>
      <c r="K10331" s="3">
        <v>0</v>
      </c>
      <c r="L10331" s="1" t="s">
        <v>37</v>
      </c>
    </row>
    <row r="10332" spans="1:12" x14ac:dyDescent="0.3">
      <c r="A10332" s="1" t="s">
        <v>2417</v>
      </c>
      <c r="B10332" s="1" t="s">
        <v>57</v>
      </c>
      <c r="C10332" s="1" t="s">
        <v>66</v>
      </c>
      <c r="D10332" s="5">
        <v>43313</v>
      </c>
      <c r="E10332">
        <v>2</v>
      </c>
      <c r="F10332">
        <v>2</v>
      </c>
      <c r="G10332" s="2">
        <v>131.27000000000001</v>
      </c>
      <c r="H10332">
        <v>2</v>
      </c>
      <c r="I10332">
        <v>0</v>
      </c>
      <c r="J10332" s="4">
        <v>5</v>
      </c>
      <c r="K10332" s="3">
        <v>0</v>
      </c>
      <c r="L10332" s="1" t="s">
        <v>49</v>
      </c>
    </row>
    <row r="10333" spans="1:12" x14ac:dyDescent="0.3">
      <c r="A10333" s="1" t="s">
        <v>2418</v>
      </c>
      <c r="B10333" s="1" t="s">
        <v>16</v>
      </c>
      <c r="C10333" s="1" t="s">
        <v>190</v>
      </c>
      <c r="D10333" s="5">
        <v>43282</v>
      </c>
      <c r="E10333">
        <v>1</v>
      </c>
      <c r="F10333">
        <v>1</v>
      </c>
      <c r="G10333" s="2">
        <v>37.54</v>
      </c>
      <c r="H10333">
        <v>1</v>
      </c>
      <c r="I10333">
        <v>0</v>
      </c>
      <c r="J10333" s="4">
        <v>5</v>
      </c>
      <c r="K10333" s="3">
        <v>0</v>
      </c>
      <c r="L10333" s="1" t="s">
        <v>37</v>
      </c>
    </row>
    <row r="10334" spans="1:12" x14ac:dyDescent="0.3">
      <c r="A10334" s="1" t="s">
        <v>2419</v>
      </c>
      <c r="B10334" s="1" t="s">
        <v>16</v>
      </c>
      <c r="C10334" s="1" t="s">
        <v>39</v>
      </c>
      <c r="D10334" s="5">
        <v>42917</v>
      </c>
      <c r="E10334">
        <v>2</v>
      </c>
      <c r="F10334">
        <v>5</v>
      </c>
      <c r="G10334" s="2">
        <v>745.11</v>
      </c>
      <c r="H10334">
        <v>2</v>
      </c>
      <c r="I10334">
        <v>0</v>
      </c>
      <c r="J10334" s="4">
        <v>3</v>
      </c>
      <c r="K10334" s="3">
        <v>0</v>
      </c>
      <c r="L10334" s="1" t="s">
        <v>28</v>
      </c>
    </row>
    <row r="10335" spans="1:12" x14ac:dyDescent="0.3">
      <c r="A10335" s="1" t="s">
        <v>2419</v>
      </c>
      <c r="B10335" s="1" t="s">
        <v>16</v>
      </c>
      <c r="C10335" s="1" t="s">
        <v>39</v>
      </c>
      <c r="D10335" s="5">
        <v>43070</v>
      </c>
      <c r="E10335">
        <v>2</v>
      </c>
      <c r="F10335">
        <v>2</v>
      </c>
      <c r="G10335" s="2">
        <v>102.72</v>
      </c>
      <c r="H10335">
        <v>2</v>
      </c>
      <c r="I10335">
        <v>0</v>
      </c>
      <c r="J10335" s="4">
        <v>5</v>
      </c>
      <c r="K10335" s="3">
        <v>0</v>
      </c>
      <c r="L10335" s="1" t="s">
        <v>31</v>
      </c>
    </row>
    <row r="10336" spans="1:12" x14ac:dyDescent="0.3">
      <c r="A10336" s="1" t="s">
        <v>2419</v>
      </c>
      <c r="B10336" s="1" t="s">
        <v>16</v>
      </c>
      <c r="C10336" s="1" t="s">
        <v>39</v>
      </c>
      <c r="D10336" s="5">
        <v>43132</v>
      </c>
      <c r="E10336">
        <v>3</v>
      </c>
      <c r="F10336">
        <v>3</v>
      </c>
      <c r="G10336" s="2">
        <v>78.13</v>
      </c>
      <c r="H10336">
        <v>3</v>
      </c>
      <c r="I10336">
        <v>1</v>
      </c>
      <c r="J10336" s="4">
        <v>5</v>
      </c>
      <c r="K10336" s="3">
        <v>0.33333333333333331</v>
      </c>
      <c r="L10336" s="1" t="s">
        <v>33</v>
      </c>
    </row>
    <row r="10337" spans="1:12" x14ac:dyDescent="0.3">
      <c r="A10337" s="1" t="s">
        <v>2419</v>
      </c>
      <c r="B10337" s="1" t="s">
        <v>16</v>
      </c>
      <c r="C10337" s="1" t="s">
        <v>39</v>
      </c>
      <c r="D10337" s="5">
        <v>43191</v>
      </c>
      <c r="E10337">
        <v>1</v>
      </c>
      <c r="F10337">
        <v>1</v>
      </c>
      <c r="G10337" s="2">
        <v>73.06</v>
      </c>
      <c r="H10337">
        <v>1</v>
      </c>
      <c r="I10337">
        <v>0</v>
      </c>
      <c r="J10337" s="4">
        <v>5</v>
      </c>
      <c r="K10337" s="3">
        <v>0</v>
      </c>
      <c r="L10337" s="1" t="s">
        <v>35</v>
      </c>
    </row>
    <row r="10338" spans="1:12" x14ac:dyDescent="0.3">
      <c r="A10338" s="1" t="s">
        <v>2419</v>
      </c>
      <c r="B10338" s="1" t="s">
        <v>16</v>
      </c>
      <c r="C10338" s="1" t="s">
        <v>39</v>
      </c>
      <c r="D10338" s="5">
        <v>43252</v>
      </c>
      <c r="E10338">
        <v>2</v>
      </c>
      <c r="F10338">
        <v>2</v>
      </c>
      <c r="G10338" s="2">
        <v>259.7</v>
      </c>
      <c r="H10338">
        <v>2</v>
      </c>
      <c r="I10338">
        <v>0</v>
      </c>
      <c r="J10338" s="4">
        <v>4</v>
      </c>
      <c r="K10338" s="3">
        <v>0</v>
      </c>
      <c r="L10338" s="1" t="s">
        <v>36</v>
      </c>
    </row>
    <row r="10339" spans="1:12" x14ac:dyDescent="0.3">
      <c r="A10339" s="1" t="s">
        <v>2419</v>
      </c>
      <c r="B10339" s="1" t="s">
        <v>16</v>
      </c>
      <c r="C10339" s="1" t="s">
        <v>39</v>
      </c>
      <c r="D10339" s="5">
        <v>43313</v>
      </c>
      <c r="E10339">
        <v>3</v>
      </c>
      <c r="F10339">
        <v>3</v>
      </c>
      <c r="G10339" s="2">
        <v>73.150000000000006</v>
      </c>
      <c r="H10339">
        <v>3</v>
      </c>
      <c r="I10339">
        <v>0</v>
      </c>
      <c r="J10339" s="4">
        <v>4.33</v>
      </c>
      <c r="K10339" s="3">
        <v>0</v>
      </c>
      <c r="L10339" s="1" t="s">
        <v>49</v>
      </c>
    </row>
    <row r="10340" spans="1:12" x14ac:dyDescent="0.3">
      <c r="A10340" s="1" t="s">
        <v>2420</v>
      </c>
      <c r="B10340" s="1" t="s">
        <v>16</v>
      </c>
      <c r="C10340" s="1" t="s">
        <v>127</v>
      </c>
      <c r="D10340" s="5">
        <v>43282</v>
      </c>
      <c r="E10340">
        <v>1</v>
      </c>
      <c r="F10340">
        <v>1</v>
      </c>
      <c r="G10340" s="2">
        <v>234.61</v>
      </c>
      <c r="H10340">
        <v>1</v>
      </c>
      <c r="I10340">
        <v>1</v>
      </c>
      <c r="J10340" s="4">
        <v>2</v>
      </c>
      <c r="K10340" s="3">
        <v>1</v>
      </c>
      <c r="L10340" s="1" t="s">
        <v>37</v>
      </c>
    </row>
    <row r="10341" spans="1:12" x14ac:dyDescent="0.3">
      <c r="A10341" s="1" t="s">
        <v>2421</v>
      </c>
      <c r="B10341" s="1" t="s">
        <v>16</v>
      </c>
      <c r="C10341" s="1" t="s">
        <v>1143</v>
      </c>
      <c r="D10341" s="5">
        <v>42887</v>
      </c>
      <c r="E10341">
        <v>2</v>
      </c>
      <c r="F10341">
        <v>2</v>
      </c>
      <c r="G10341" s="2">
        <v>700.54</v>
      </c>
      <c r="H10341">
        <v>2</v>
      </c>
      <c r="I10341">
        <v>0</v>
      </c>
      <c r="J10341" s="4">
        <v>2</v>
      </c>
      <c r="K10341" s="3">
        <v>0</v>
      </c>
      <c r="L10341" s="1" t="s">
        <v>27</v>
      </c>
    </row>
    <row r="10342" spans="1:12" x14ac:dyDescent="0.3">
      <c r="A10342" s="1" t="s">
        <v>2421</v>
      </c>
      <c r="B10342" s="1" t="s">
        <v>16</v>
      </c>
      <c r="C10342" s="1" t="s">
        <v>1143</v>
      </c>
      <c r="D10342" s="5">
        <v>42917</v>
      </c>
      <c r="E10342">
        <v>3</v>
      </c>
      <c r="F10342">
        <v>3</v>
      </c>
      <c r="G10342" s="2">
        <v>728.73</v>
      </c>
      <c r="H10342">
        <v>3</v>
      </c>
      <c r="I10342">
        <v>1</v>
      </c>
      <c r="J10342" s="4">
        <v>3</v>
      </c>
      <c r="K10342" s="3">
        <v>0.33333333333333331</v>
      </c>
      <c r="L10342" s="1" t="s">
        <v>28</v>
      </c>
    </row>
    <row r="10343" spans="1:12" x14ac:dyDescent="0.3">
      <c r="A10343" s="1" t="s">
        <v>2421</v>
      </c>
      <c r="B10343" s="1" t="s">
        <v>16</v>
      </c>
      <c r="C10343" s="1" t="s">
        <v>1143</v>
      </c>
      <c r="D10343" s="5">
        <v>42979</v>
      </c>
      <c r="E10343">
        <v>1</v>
      </c>
      <c r="F10343">
        <v>1</v>
      </c>
      <c r="G10343" s="2">
        <v>182.76</v>
      </c>
      <c r="H10343">
        <v>1</v>
      </c>
      <c r="I10343">
        <v>0</v>
      </c>
      <c r="J10343" s="4">
        <v>5</v>
      </c>
      <c r="K10343" s="3">
        <v>0</v>
      </c>
      <c r="L10343" s="1" t="s">
        <v>18</v>
      </c>
    </row>
    <row r="10344" spans="1:12" x14ac:dyDescent="0.3">
      <c r="A10344" s="1" t="s">
        <v>2422</v>
      </c>
      <c r="B10344" s="1" t="s">
        <v>16</v>
      </c>
      <c r="C10344" s="1" t="s">
        <v>51</v>
      </c>
      <c r="D10344" s="5">
        <v>43313</v>
      </c>
      <c r="E10344">
        <v>4</v>
      </c>
      <c r="F10344">
        <v>4</v>
      </c>
      <c r="G10344" s="2">
        <v>843.93</v>
      </c>
      <c r="H10344">
        <v>4</v>
      </c>
      <c r="I10344">
        <v>0</v>
      </c>
      <c r="J10344" s="4">
        <v>4.75</v>
      </c>
      <c r="K10344" s="3">
        <v>0</v>
      </c>
      <c r="L10344" s="1" t="s">
        <v>49</v>
      </c>
    </row>
    <row r="10345" spans="1:12" x14ac:dyDescent="0.3">
      <c r="A10345" s="1" t="s">
        <v>2423</v>
      </c>
      <c r="B10345" s="1" t="s">
        <v>16</v>
      </c>
      <c r="C10345" s="1" t="s">
        <v>51</v>
      </c>
      <c r="D10345" s="5">
        <v>43101</v>
      </c>
      <c r="E10345">
        <v>1</v>
      </c>
      <c r="F10345">
        <v>1</v>
      </c>
      <c r="G10345" s="2">
        <v>159.86000000000001</v>
      </c>
      <c r="H10345">
        <v>1</v>
      </c>
      <c r="I10345">
        <v>0</v>
      </c>
      <c r="J10345" s="4">
        <v>5</v>
      </c>
      <c r="K10345" s="3">
        <v>0</v>
      </c>
      <c r="L10345" s="1" t="s">
        <v>32</v>
      </c>
    </row>
    <row r="10346" spans="1:12" x14ac:dyDescent="0.3">
      <c r="A10346" s="1" t="s">
        <v>2423</v>
      </c>
      <c r="B10346" s="1" t="s">
        <v>16</v>
      </c>
      <c r="C10346" s="1" t="s">
        <v>51</v>
      </c>
      <c r="D10346" s="5">
        <v>43313</v>
      </c>
      <c r="E10346">
        <v>1</v>
      </c>
      <c r="F10346">
        <v>1</v>
      </c>
      <c r="G10346" s="2">
        <v>38.96</v>
      </c>
      <c r="H10346">
        <v>1</v>
      </c>
      <c r="I10346">
        <v>1</v>
      </c>
      <c r="J10346" s="4">
        <v>5</v>
      </c>
      <c r="K10346" s="3">
        <v>1</v>
      </c>
      <c r="L10346" s="1" t="s">
        <v>49</v>
      </c>
    </row>
    <row r="10347" spans="1:12" x14ac:dyDescent="0.3">
      <c r="A10347" s="1" t="s">
        <v>2424</v>
      </c>
      <c r="B10347" s="1" t="s">
        <v>57</v>
      </c>
      <c r="C10347" s="1" t="s">
        <v>171</v>
      </c>
      <c r="D10347" s="5">
        <v>43009</v>
      </c>
      <c r="E10347">
        <v>2</v>
      </c>
      <c r="F10347">
        <v>2</v>
      </c>
      <c r="G10347" s="2">
        <v>115.02</v>
      </c>
      <c r="H10347">
        <v>2</v>
      </c>
      <c r="I10347">
        <v>0</v>
      </c>
      <c r="J10347" s="4">
        <v>4</v>
      </c>
      <c r="K10347" s="3">
        <v>0</v>
      </c>
      <c r="L10347" s="1" t="s">
        <v>19</v>
      </c>
    </row>
    <row r="10348" spans="1:12" x14ac:dyDescent="0.3">
      <c r="A10348" s="1" t="s">
        <v>2424</v>
      </c>
      <c r="B10348" s="1" t="s">
        <v>57</v>
      </c>
      <c r="C10348" s="1" t="s">
        <v>171</v>
      </c>
      <c r="D10348" s="5">
        <v>43040</v>
      </c>
      <c r="E10348">
        <v>2</v>
      </c>
      <c r="F10348">
        <v>2</v>
      </c>
      <c r="G10348" s="2">
        <v>117.24</v>
      </c>
      <c r="H10348">
        <v>2</v>
      </c>
      <c r="I10348">
        <v>0</v>
      </c>
      <c r="J10348" s="4">
        <v>5</v>
      </c>
      <c r="K10348" s="3">
        <v>0</v>
      </c>
      <c r="L10348" s="1" t="s">
        <v>30</v>
      </c>
    </row>
    <row r="10349" spans="1:12" x14ac:dyDescent="0.3">
      <c r="A10349" s="1" t="s">
        <v>2424</v>
      </c>
      <c r="B10349" s="1" t="s">
        <v>57</v>
      </c>
      <c r="C10349" s="1" t="s">
        <v>171</v>
      </c>
      <c r="D10349" s="5">
        <v>43070</v>
      </c>
      <c r="E10349">
        <v>3</v>
      </c>
      <c r="F10349">
        <v>3</v>
      </c>
      <c r="G10349" s="2">
        <v>128.68</v>
      </c>
      <c r="H10349">
        <v>3</v>
      </c>
      <c r="I10349">
        <v>0</v>
      </c>
      <c r="J10349" s="4">
        <v>5</v>
      </c>
      <c r="K10349" s="3">
        <v>0</v>
      </c>
      <c r="L10349" s="1" t="s">
        <v>31</v>
      </c>
    </row>
    <row r="10350" spans="1:12" x14ac:dyDescent="0.3">
      <c r="A10350" s="1" t="s">
        <v>2424</v>
      </c>
      <c r="B10350" s="1" t="s">
        <v>57</v>
      </c>
      <c r="C10350" s="1" t="s">
        <v>171</v>
      </c>
      <c r="D10350" s="5">
        <v>43101</v>
      </c>
      <c r="E10350">
        <v>3</v>
      </c>
      <c r="F10350">
        <v>3</v>
      </c>
      <c r="G10350" s="2">
        <v>147.18</v>
      </c>
      <c r="H10350">
        <v>3</v>
      </c>
      <c r="I10350">
        <v>1</v>
      </c>
      <c r="J10350" s="4">
        <v>5</v>
      </c>
      <c r="K10350" s="3">
        <v>0.33333333333333331</v>
      </c>
      <c r="L10350" s="1" t="s">
        <v>32</v>
      </c>
    </row>
    <row r="10351" spans="1:12" x14ac:dyDescent="0.3">
      <c r="A10351" s="1" t="s">
        <v>2425</v>
      </c>
      <c r="B10351" s="1" t="s">
        <v>53</v>
      </c>
      <c r="C10351" s="1" t="s">
        <v>332</v>
      </c>
      <c r="D10351" s="5">
        <v>42795</v>
      </c>
      <c r="E10351">
        <v>1</v>
      </c>
      <c r="F10351">
        <v>1</v>
      </c>
      <c r="G10351" s="2">
        <v>130.85</v>
      </c>
      <c r="H10351">
        <v>1</v>
      </c>
      <c r="I10351">
        <v>0</v>
      </c>
      <c r="J10351" s="4">
        <v>4</v>
      </c>
      <c r="K10351" s="3">
        <v>0</v>
      </c>
      <c r="L10351" s="1" t="s">
        <v>24</v>
      </c>
    </row>
    <row r="10352" spans="1:12" x14ac:dyDescent="0.3">
      <c r="A10352" s="1" t="s">
        <v>2425</v>
      </c>
      <c r="B10352" s="1" t="s">
        <v>53</v>
      </c>
      <c r="C10352" s="1" t="s">
        <v>332</v>
      </c>
      <c r="D10352" s="5">
        <v>42826</v>
      </c>
      <c r="E10352">
        <v>1</v>
      </c>
      <c r="F10352">
        <v>2</v>
      </c>
      <c r="G10352" s="2">
        <v>251.76</v>
      </c>
      <c r="H10352">
        <v>1</v>
      </c>
      <c r="I10352">
        <v>0</v>
      </c>
      <c r="J10352" s="4">
        <v>5</v>
      </c>
      <c r="K10352" s="3">
        <v>0</v>
      </c>
      <c r="L10352" s="1" t="s">
        <v>25</v>
      </c>
    </row>
    <row r="10353" spans="1:12" x14ac:dyDescent="0.3">
      <c r="A10353" s="1" t="s">
        <v>2425</v>
      </c>
      <c r="B10353" s="1" t="s">
        <v>53</v>
      </c>
      <c r="C10353" s="1" t="s">
        <v>332</v>
      </c>
      <c r="D10353" s="5">
        <v>42887</v>
      </c>
      <c r="E10353">
        <v>1</v>
      </c>
      <c r="F10353">
        <v>1</v>
      </c>
      <c r="G10353" s="2">
        <v>66.650000000000006</v>
      </c>
      <c r="H10353">
        <v>1</v>
      </c>
      <c r="I10353">
        <v>0</v>
      </c>
      <c r="J10353" s="4">
        <v>5</v>
      </c>
      <c r="K10353" s="3">
        <v>0</v>
      </c>
      <c r="L10353" s="1" t="s">
        <v>27</v>
      </c>
    </row>
    <row r="10354" spans="1:12" x14ac:dyDescent="0.3">
      <c r="A10354" s="1" t="s">
        <v>2425</v>
      </c>
      <c r="B10354" s="1" t="s">
        <v>53</v>
      </c>
      <c r="C10354" s="1" t="s">
        <v>332</v>
      </c>
      <c r="D10354" s="5">
        <v>42917</v>
      </c>
      <c r="E10354">
        <v>1</v>
      </c>
      <c r="F10354">
        <v>1</v>
      </c>
      <c r="G10354" s="2">
        <v>53.98</v>
      </c>
      <c r="H10354">
        <v>1</v>
      </c>
      <c r="I10354">
        <v>0</v>
      </c>
      <c r="J10354" s="4">
        <v>5</v>
      </c>
      <c r="K10354" s="3">
        <v>0</v>
      </c>
      <c r="L10354" s="1" t="s">
        <v>28</v>
      </c>
    </row>
    <row r="10355" spans="1:12" x14ac:dyDescent="0.3">
      <c r="A10355" s="1" t="s">
        <v>2425</v>
      </c>
      <c r="B10355" s="1" t="s">
        <v>53</v>
      </c>
      <c r="C10355" s="1" t="s">
        <v>332</v>
      </c>
      <c r="D10355" s="5">
        <v>42948</v>
      </c>
      <c r="E10355">
        <v>3</v>
      </c>
      <c r="F10355">
        <v>3</v>
      </c>
      <c r="G10355" s="2">
        <v>299.86</v>
      </c>
      <c r="H10355">
        <v>3</v>
      </c>
      <c r="I10355">
        <v>0</v>
      </c>
      <c r="J10355" s="4">
        <v>4</v>
      </c>
      <c r="K10355" s="3">
        <v>0</v>
      </c>
      <c r="L10355" s="1" t="s">
        <v>29</v>
      </c>
    </row>
    <row r="10356" spans="1:12" x14ac:dyDescent="0.3">
      <c r="A10356" s="1" t="s">
        <v>2425</v>
      </c>
      <c r="B10356" s="1" t="s">
        <v>53</v>
      </c>
      <c r="C10356" s="1" t="s">
        <v>332</v>
      </c>
      <c r="D10356" s="5">
        <v>43009</v>
      </c>
      <c r="E10356">
        <v>1</v>
      </c>
      <c r="F10356">
        <v>1</v>
      </c>
      <c r="G10356" s="2">
        <v>89.63</v>
      </c>
      <c r="H10356">
        <v>1</v>
      </c>
      <c r="I10356">
        <v>0</v>
      </c>
      <c r="J10356" s="4">
        <v>5</v>
      </c>
      <c r="K10356" s="3">
        <v>0</v>
      </c>
      <c r="L10356" s="1" t="s">
        <v>19</v>
      </c>
    </row>
    <row r="10357" spans="1:12" x14ac:dyDescent="0.3">
      <c r="A10357" s="1" t="s">
        <v>2425</v>
      </c>
      <c r="B10357" s="1" t="s">
        <v>53</v>
      </c>
      <c r="C10357" s="1" t="s">
        <v>332</v>
      </c>
      <c r="D10357" s="5">
        <v>43040</v>
      </c>
      <c r="E10357">
        <v>3</v>
      </c>
      <c r="F10357">
        <v>3</v>
      </c>
      <c r="G10357" s="2">
        <v>251.33</v>
      </c>
      <c r="H10357">
        <v>3</v>
      </c>
      <c r="I10357">
        <v>1</v>
      </c>
      <c r="J10357" s="4">
        <v>4</v>
      </c>
      <c r="K10357" s="3">
        <v>0.33333333333333331</v>
      </c>
      <c r="L10357" s="1" t="s">
        <v>30</v>
      </c>
    </row>
    <row r="10358" spans="1:12" x14ac:dyDescent="0.3">
      <c r="A10358" s="1" t="s">
        <v>2425</v>
      </c>
      <c r="B10358" s="1" t="s">
        <v>53</v>
      </c>
      <c r="C10358" s="1" t="s">
        <v>332</v>
      </c>
      <c r="D10358" s="5">
        <v>43070</v>
      </c>
      <c r="E10358">
        <v>2</v>
      </c>
      <c r="F10358">
        <v>2</v>
      </c>
      <c r="G10358" s="2">
        <v>194.04</v>
      </c>
      <c r="H10358">
        <v>2</v>
      </c>
      <c r="I10358">
        <v>0</v>
      </c>
      <c r="J10358" s="4">
        <v>4</v>
      </c>
      <c r="K10358" s="3">
        <v>0</v>
      </c>
      <c r="L10358" s="1" t="s">
        <v>31</v>
      </c>
    </row>
    <row r="10359" spans="1:12" x14ac:dyDescent="0.3">
      <c r="A10359" s="1" t="s">
        <v>2425</v>
      </c>
      <c r="B10359" s="1" t="s">
        <v>53</v>
      </c>
      <c r="C10359" s="1" t="s">
        <v>332</v>
      </c>
      <c r="D10359" s="5">
        <v>43101</v>
      </c>
      <c r="E10359">
        <v>1</v>
      </c>
      <c r="F10359">
        <v>1</v>
      </c>
      <c r="G10359" s="2">
        <v>111.41</v>
      </c>
      <c r="H10359">
        <v>1</v>
      </c>
      <c r="I10359">
        <v>0</v>
      </c>
      <c r="J10359" s="4">
        <v>4</v>
      </c>
      <c r="K10359" s="3">
        <v>0</v>
      </c>
      <c r="L10359" s="1" t="s">
        <v>32</v>
      </c>
    </row>
    <row r="10360" spans="1:12" x14ac:dyDescent="0.3">
      <c r="A10360" s="1" t="s">
        <v>2425</v>
      </c>
      <c r="B10360" s="1" t="s">
        <v>53</v>
      </c>
      <c r="C10360" s="1" t="s">
        <v>332</v>
      </c>
      <c r="D10360" s="5">
        <v>43132</v>
      </c>
      <c r="E10360">
        <v>1</v>
      </c>
      <c r="F10360">
        <v>3</v>
      </c>
      <c r="G10360" s="2">
        <v>415.32</v>
      </c>
      <c r="H10360">
        <v>1</v>
      </c>
      <c r="I10360">
        <v>0</v>
      </c>
      <c r="J10360" s="4">
        <v>5</v>
      </c>
      <c r="K10360" s="3">
        <v>0</v>
      </c>
      <c r="L10360" s="1" t="s">
        <v>33</v>
      </c>
    </row>
    <row r="10361" spans="1:12" x14ac:dyDescent="0.3">
      <c r="A10361" s="1" t="s">
        <v>2425</v>
      </c>
      <c r="B10361" s="1" t="s">
        <v>53</v>
      </c>
      <c r="C10361" s="1" t="s">
        <v>332</v>
      </c>
      <c r="D10361" s="5">
        <v>43160</v>
      </c>
      <c r="E10361">
        <v>1</v>
      </c>
      <c r="F10361">
        <v>1</v>
      </c>
      <c r="G10361" s="2">
        <v>87.64</v>
      </c>
      <c r="H10361">
        <v>1</v>
      </c>
      <c r="I10361">
        <v>0</v>
      </c>
      <c r="J10361" s="4">
        <v>3</v>
      </c>
      <c r="K10361" s="3">
        <v>0</v>
      </c>
      <c r="L10361" s="1" t="s">
        <v>34</v>
      </c>
    </row>
    <row r="10362" spans="1:12" x14ac:dyDescent="0.3">
      <c r="A10362" s="1" t="s">
        <v>2425</v>
      </c>
      <c r="B10362" s="1" t="s">
        <v>53</v>
      </c>
      <c r="C10362" s="1" t="s">
        <v>332</v>
      </c>
      <c r="D10362" s="5">
        <v>43191</v>
      </c>
      <c r="E10362">
        <v>1</v>
      </c>
      <c r="F10362">
        <v>1</v>
      </c>
      <c r="G10362" s="2">
        <v>128.6</v>
      </c>
      <c r="H10362">
        <v>1</v>
      </c>
      <c r="I10362">
        <v>0</v>
      </c>
      <c r="J10362" s="4">
        <v>4</v>
      </c>
      <c r="K10362" s="3">
        <v>0</v>
      </c>
      <c r="L10362" s="1" t="s">
        <v>35</v>
      </c>
    </row>
    <row r="10363" spans="1:12" x14ac:dyDescent="0.3">
      <c r="A10363" s="1" t="s">
        <v>2425</v>
      </c>
      <c r="B10363" s="1" t="s">
        <v>53</v>
      </c>
      <c r="C10363" s="1" t="s">
        <v>332</v>
      </c>
      <c r="D10363" s="5">
        <v>43313</v>
      </c>
      <c r="E10363">
        <v>2</v>
      </c>
      <c r="F10363">
        <v>2</v>
      </c>
      <c r="G10363" s="2">
        <v>338.26</v>
      </c>
      <c r="H10363">
        <v>2</v>
      </c>
      <c r="I10363">
        <v>0</v>
      </c>
      <c r="J10363" s="4">
        <v>3</v>
      </c>
      <c r="K10363" s="3">
        <v>0</v>
      </c>
      <c r="L10363" s="1" t="s">
        <v>49</v>
      </c>
    </row>
    <row r="10364" spans="1:12" x14ac:dyDescent="0.3">
      <c r="A10364" s="1" t="s">
        <v>2426</v>
      </c>
      <c r="B10364" s="1" t="s">
        <v>108</v>
      </c>
      <c r="C10364" s="1" t="s">
        <v>461</v>
      </c>
      <c r="D10364" s="5">
        <v>42736</v>
      </c>
      <c r="E10364">
        <v>4</v>
      </c>
      <c r="F10364">
        <v>5</v>
      </c>
      <c r="G10364" s="2">
        <v>1284.19</v>
      </c>
      <c r="H10364">
        <v>4</v>
      </c>
      <c r="I10364">
        <v>0</v>
      </c>
      <c r="J10364" s="4">
        <v>5</v>
      </c>
      <c r="K10364" s="3">
        <v>0</v>
      </c>
      <c r="L10364" s="1" t="s">
        <v>45</v>
      </c>
    </row>
    <row r="10365" spans="1:12" x14ac:dyDescent="0.3">
      <c r="A10365" s="1" t="s">
        <v>2426</v>
      </c>
      <c r="B10365" s="1" t="s">
        <v>108</v>
      </c>
      <c r="C10365" s="1" t="s">
        <v>461</v>
      </c>
      <c r="D10365" s="5">
        <v>42767</v>
      </c>
      <c r="E10365">
        <v>2</v>
      </c>
      <c r="F10365">
        <v>2</v>
      </c>
      <c r="G10365" s="2">
        <v>458.09</v>
      </c>
      <c r="H10365">
        <v>2</v>
      </c>
      <c r="I10365">
        <v>0</v>
      </c>
      <c r="J10365" s="4">
        <v>5</v>
      </c>
      <c r="K10365" s="3">
        <v>0</v>
      </c>
      <c r="L10365" s="1" t="s">
        <v>23</v>
      </c>
    </row>
    <row r="10366" spans="1:12" x14ac:dyDescent="0.3">
      <c r="A10366" s="1" t="s">
        <v>2426</v>
      </c>
      <c r="B10366" s="1" t="s">
        <v>108</v>
      </c>
      <c r="C10366" s="1" t="s">
        <v>461</v>
      </c>
      <c r="D10366" s="5">
        <v>42795</v>
      </c>
      <c r="E10366">
        <v>2</v>
      </c>
      <c r="F10366">
        <v>2</v>
      </c>
      <c r="G10366" s="2">
        <v>376.27</v>
      </c>
      <c r="H10366">
        <v>2</v>
      </c>
      <c r="I10366">
        <v>0</v>
      </c>
      <c r="J10366" s="4">
        <v>5</v>
      </c>
      <c r="K10366" s="3">
        <v>0</v>
      </c>
      <c r="L10366" s="1" t="s">
        <v>24</v>
      </c>
    </row>
    <row r="10367" spans="1:12" x14ac:dyDescent="0.3">
      <c r="A10367" s="1" t="s">
        <v>2426</v>
      </c>
      <c r="B10367" s="1" t="s">
        <v>108</v>
      </c>
      <c r="C10367" s="1" t="s">
        <v>461</v>
      </c>
      <c r="D10367" s="5">
        <v>42826</v>
      </c>
      <c r="E10367">
        <v>4</v>
      </c>
      <c r="F10367">
        <v>5</v>
      </c>
      <c r="G10367" s="2">
        <v>816.36</v>
      </c>
      <c r="H10367">
        <v>4</v>
      </c>
      <c r="I10367">
        <v>1</v>
      </c>
      <c r="J10367" s="4">
        <v>3.75</v>
      </c>
      <c r="K10367" s="3">
        <v>0.25</v>
      </c>
      <c r="L10367" s="1" t="s">
        <v>25</v>
      </c>
    </row>
    <row r="10368" spans="1:12" x14ac:dyDescent="0.3">
      <c r="A10368" s="1" t="s">
        <v>2426</v>
      </c>
      <c r="B10368" s="1" t="s">
        <v>108</v>
      </c>
      <c r="C10368" s="1" t="s">
        <v>461</v>
      </c>
      <c r="D10368" s="5">
        <v>42856</v>
      </c>
      <c r="E10368">
        <v>8</v>
      </c>
      <c r="F10368">
        <v>11</v>
      </c>
      <c r="G10368" s="2">
        <v>2280.16</v>
      </c>
      <c r="H10368">
        <v>8</v>
      </c>
      <c r="I10368">
        <v>0</v>
      </c>
      <c r="J10368" s="4">
        <v>4.63</v>
      </c>
      <c r="K10368" s="3">
        <v>0</v>
      </c>
      <c r="L10368" s="1" t="s">
        <v>26</v>
      </c>
    </row>
    <row r="10369" spans="1:12" x14ac:dyDescent="0.3">
      <c r="A10369" s="1" t="s">
        <v>2426</v>
      </c>
      <c r="B10369" s="1" t="s">
        <v>108</v>
      </c>
      <c r="C10369" s="1" t="s">
        <v>461</v>
      </c>
      <c r="D10369" s="5">
        <v>42887</v>
      </c>
      <c r="E10369">
        <v>6</v>
      </c>
      <c r="F10369">
        <v>6</v>
      </c>
      <c r="G10369" s="2">
        <v>1009.77</v>
      </c>
      <c r="H10369">
        <v>6</v>
      </c>
      <c r="I10369">
        <v>0</v>
      </c>
      <c r="J10369" s="4">
        <v>4.5</v>
      </c>
      <c r="K10369" s="3">
        <v>0</v>
      </c>
      <c r="L10369" s="1" t="s">
        <v>27</v>
      </c>
    </row>
    <row r="10370" spans="1:12" x14ac:dyDescent="0.3">
      <c r="A10370" s="1" t="s">
        <v>2426</v>
      </c>
      <c r="B10370" s="1" t="s">
        <v>108</v>
      </c>
      <c r="C10370" s="1" t="s">
        <v>461</v>
      </c>
      <c r="D10370" s="5">
        <v>42917</v>
      </c>
      <c r="E10370">
        <v>7</v>
      </c>
      <c r="F10370">
        <v>8</v>
      </c>
      <c r="G10370" s="2">
        <v>2520.12</v>
      </c>
      <c r="H10370">
        <v>7</v>
      </c>
      <c r="I10370">
        <v>0</v>
      </c>
      <c r="J10370" s="4">
        <v>4.57</v>
      </c>
      <c r="K10370" s="3">
        <v>0</v>
      </c>
      <c r="L10370" s="1" t="s">
        <v>28</v>
      </c>
    </row>
    <row r="10371" spans="1:12" x14ac:dyDescent="0.3">
      <c r="A10371" s="1" t="s">
        <v>2426</v>
      </c>
      <c r="B10371" s="1" t="s">
        <v>108</v>
      </c>
      <c r="C10371" s="1" t="s">
        <v>461</v>
      </c>
      <c r="D10371" s="5">
        <v>42948</v>
      </c>
      <c r="E10371">
        <v>7</v>
      </c>
      <c r="F10371">
        <v>8</v>
      </c>
      <c r="G10371" s="2">
        <v>1750.66</v>
      </c>
      <c r="H10371">
        <v>7</v>
      </c>
      <c r="I10371">
        <v>0</v>
      </c>
      <c r="J10371" s="4">
        <v>4.29</v>
      </c>
      <c r="K10371" s="3">
        <v>0</v>
      </c>
      <c r="L10371" s="1" t="s">
        <v>29</v>
      </c>
    </row>
    <row r="10372" spans="1:12" x14ac:dyDescent="0.3">
      <c r="A10372" s="1" t="s">
        <v>2426</v>
      </c>
      <c r="B10372" s="1" t="s">
        <v>108</v>
      </c>
      <c r="C10372" s="1" t="s">
        <v>461</v>
      </c>
      <c r="D10372" s="5">
        <v>42979</v>
      </c>
      <c r="E10372">
        <v>5</v>
      </c>
      <c r="F10372">
        <v>5</v>
      </c>
      <c r="G10372" s="2">
        <v>1386.85</v>
      </c>
      <c r="H10372">
        <v>5</v>
      </c>
      <c r="I10372">
        <v>0</v>
      </c>
      <c r="J10372" s="4">
        <v>4.5999999999999996</v>
      </c>
      <c r="K10372" s="3">
        <v>0</v>
      </c>
      <c r="L10372" s="1" t="s">
        <v>18</v>
      </c>
    </row>
    <row r="10373" spans="1:12" x14ac:dyDescent="0.3">
      <c r="A10373" s="1" t="s">
        <v>2426</v>
      </c>
      <c r="B10373" s="1" t="s">
        <v>108</v>
      </c>
      <c r="C10373" s="1" t="s">
        <v>461</v>
      </c>
      <c r="D10373" s="5">
        <v>43009</v>
      </c>
      <c r="E10373">
        <v>4</v>
      </c>
      <c r="F10373">
        <v>4</v>
      </c>
      <c r="G10373" s="2">
        <v>1502.37</v>
      </c>
      <c r="H10373">
        <v>4</v>
      </c>
      <c r="I10373">
        <v>1</v>
      </c>
      <c r="J10373" s="4">
        <v>4</v>
      </c>
      <c r="K10373" s="3">
        <v>0.25</v>
      </c>
      <c r="L10373" s="1" t="s">
        <v>19</v>
      </c>
    </row>
    <row r="10374" spans="1:12" x14ac:dyDescent="0.3">
      <c r="A10374" s="1" t="s">
        <v>2426</v>
      </c>
      <c r="B10374" s="1" t="s">
        <v>108</v>
      </c>
      <c r="C10374" s="1" t="s">
        <v>461</v>
      </c>
      <c r="D10374" s="5">
        <v>43040</v>
      </c>
      <c r="E10374">
        <v>7</v>
      </c>
      <c r="F10374">
        <v>7</v>
      </c>
      <c r="G10374" s="2">
        <v>1723.61</v>
      </c>
      <c r="H10374">
        <v>7</v>
      </c>
      <c r="I10374">
        <v>0</v>
      </c>
      <c r="J10374" s="4">
        <v>4.29</v>
      </c>
      <c r="K10374" s="3">
        <v>0</v>
      </c>
      <c r="L10374" s="1" t="s">
        <v>30</v>
      </c>
    </row>
    <row r="10375" spans="1:12" x14ac:dyDescent="0.3">
      <c r="A10375" s="1" t="s">
        <v>2426</v>
      </c>
      <c r="B10375" s="1" t="s">
        <v>108</v>
      </c>
      <c r="C10375" s="1" t="s">
        <v>461</v>
      </c>
      <c r="D10375" s="5">
        <v>43070</v>
      </c>
      <c r="E10375">
        <v>6</v>
      </c>
      <c r="F10375">
        <v>7</v>
      </c>
      <c r="G10375" s="2">
        <v>1420.38</v>
      </c>
      <c r="H10375">
        <v>6</v>
      </c>
      <c r="I10375">
        <v>0</v>
      </c>
      <c r="J10375" s="4">
        <v>4.83</v>
      </c>
      <c r="K10375" s="3">
        <v>0</v>
      </c>
      <c r="L10375" s="1" t="s">
        <v>31</v>
      </c>
    </row>
    <row r="10376" spans="1:12" x14ac:dyDescent="0.3">
      <c r="A10376" s="1" t="s">
        <v>2426</v>
      </c>
      <c r="B10376" s="1" t="s">
        <v>108</v>
      </c>
      <c r="C10376" s="1" t="s">
        <v>461</v>
      </c>
      <c r="D10376" s="5">
        <v>43101</v>
      </c>
      <c r="E10376">
        <v>4</v>
      </c>
      <c r="F10376">
        <v>4</v>
      </c>
      <c r="G10376" s="2">
        <v>1112.19</v>
      </c>
      <c r="H10376">
        <v>4</v>
      </c>
      <c r="I10376">
        <v>0</v>
      </c>
      <c r="J10376" s="4">
        <v>4.75</v>
      </c>
      <c r="K10376" s="3">
        <v>0</v>
      </c>
      <c r="L10376" s="1" t="s">
        <v>32</v>
      </c>
    </row>
    <row r="10377" spans="1:12" x14ac:dyDescent="0.3">
      <c r="A10377" s="1" t="s">
        <v>2426</v>
      </c>
      <c r="B10377" s="1" t="s">
        <v>108</v>
      </c>
      <c r="C10377" s="1" t="s">
        <v>461</v>
      </c>
      <c r="D10377" s="5">
        <v>43132</v>
      </c>
      <c r="E10377">
        <v>6</v>
      </c>
      <c r="F10377">
        <v>7</v>
      </c>
      <c r="G10377" s="2">
        <v>1641.39</v>
      </c>
      <c r="H10377">
        <v>6</v>
      </c>
      <c r="I10377">
        <v>0</v>
      </c>
      <c r="J10377" s="4">
        <v>4.67</v>
      </c>
      <c r="K10377" s="3">
        <v>0</v>
      </c>
      <c r="L10377" s="1" t="s">
        <v>33</v>
      </c>
    </row>
    <row r="10378" spans="1:12" x14ac:dyDescent="0.3">
      <c r="A10378" s="1" t="s">
        <v>2427</v>
      </c>
      <c r="B10378" s="1" t="s">
        <v>129</v>
      </c>
      <c r="C10378" s="1" t="s">
        <v>916</v>
      </c>
      <c r="D10378" s="5">
        <v>42644</v>
      </c>
      <c r="E10378">
        <v>1</v>
      </c>
      <c r="F10378">
        <v>1</v>
      </c>
      <c r="G10378" s="2">
        <v>611.55999999999995</v>
      </c>
      <c r="H10378">
        <v>1</v>
      </c>
      <c r="I10378">
        <v>0</v>
      </c>
      <c r="J10378" s="4">
        <v>5</v>
      </c>
      <c r="K10378" s="3">
        <v>0</v>
      </c>
      <c r="L10378" s="1" t="s">
        <v>64</v>
      </c>
    </row>
    <row r="10379" spans="1:12" x14ac:dyDescent="0.3">
      <c r="A10379" s="1" t="s">
        <v>2427</v>
      </c>
      <c r="B10379" s="1" t="s">
        <v>129</v>
      </c>
      <c r="C10379" s="1" t="s">
        <v>916</v>
      </c>
      <c r="D10379" s="5">
        <v>42826</v>
      </c>
      <c r="E10379">
        <v>1</v>
      </c>
      <c r="F10379">
        <v>1</v>
      </c>
      <c r="G10379" s="2">
        <v>279.94</v>
      </c>
      <c r="H10379">
        <v>1</v>
      </c>
      <c r="I10379">
        <v>1</v>
      </c>
      <c r="J10379" s="4">
        <v>1</v>
      </c>
      <c r="K10379" s="3">
        <v>1</v>
      </c>
      <c r="L10379" s="1" t="s">
        <v>25</v>
      </c>
    </row>
    <row r="10380" spans="1:12" x14ac:dyDescent="0.3">
      <c r="A10380" s="1" t="s">
        <v>2427</v>
      </c>
      <c r="B10380" s="1" t="s">
        <v>129</v>
      </c>
      <c r="C10380" s="1" t="s">
        <v>916</v>
      </c>
      <c r="D10380" s="5">
        <v>42917</v>
      </c>
      <c r="E10380">
        <v>1</v>
      </c>
      <c r="F10380">
        <v>1</v>
      </c>
      <c r="G10380" s="2">
        <v>316.85000000000002</v>
      </c>
      <c r="H10380">
        <v>1</v>
      </c>
      <c r="I10380">
        <v>0</v>
      </c>
      <c r="J10380" s="4">
        <v>5</v>
      </c>
      <c r="K10380" s="3">
        <v>0</v>
      </c>
      <c r="L10380" s="1" t="s">
        <v>28</v>
      </c>
    </row>
    <row r="10381" spans="1:12" x14ac:dyDescent="0.3">
      <c r="A10381" s="1" t="s">
        <v>2427</v>
      </c>
      <c r="B10381" s="1" t="s">
        <v>129</v>
      </c>
      <c r="C10381" s="1" t="s">
        <v>916</v>
      </c>
      <c r="D10381" s="5">
        <v>43070</v>
      </c>
      <c r="E10381">
        <v>2</v>
      </c>
      <c r="F10381">
        <v>2</v>
      </c>
      <c r="G10381" s="2">
        <v>867.65</v>
      </c>
      <c r="H10381">
        <v>2</v>
      </c>
      <c r="I10381">
        <v>0</v>
      </c>
      <c r="J10381" s="4">
        <v>3</v>
      </c>
      <c r="K10381" s="3">
        <v>0</v>
      </c>
      <c r="L10381" s="1" t="s">
        <v>31</v>
      </c>
    </row>
    <row r="10382" spans="1:12" x14ac:dyDescent="0.3">
      <c r="A10382" s="1" t="s">
        <v>2427</v>
      </c>
      <c r="B10382" s="1" t="s">
        <v>129</v>
      </c>
      <c r="C10382" s="1" t="s">
        <v>916</v>
      </c>
      <c r="D10382" s="5">
        <v>43101</v>
      </c>
      <c r="E10382">
        <v>3</v>
      </c>
      <c r="F10382">
        <v>3</v>
      </c>
      <c r="G10382" s="2">
        <v>855.58</v>
      </c>
      <c r="H10382">
        <v>3</v>
      </c>
      <c r="I10382">
        <v>0</v>
      </c>
      <c r="J10382" s="4">
        <v>4.67</v>
      </c>
      <c r="K10382" s="3">
        <v>0</v>
      </c>
      <c r="L10382" s="1" t="s">
        <v>32</v>
      </c>
    </row>
    <row r="10383" spans="1:12" x14ac:dyDescent="0.3">
      <c r="A10383" s="1" t="s">
        <v>2427</v>
      </c>
      <c r="B10383" s="1" t="s">
        <v>129</v>
      </c>
      <c r="C10383" s="1" t="s">
        <v>916</v>
      </c>
      <c r="D10383" s="5">
        <v>43191</v>
      </c>
      <c r="E10383">
        <v>1</v>
      </c>
      <c r="F10383">
        <v>1</v>
      </c>
      <c r="G10383" s="2">
        <v>217.32</v>
      </c>
      <c r="H10383">
        <v>1</v>
      </c>
      <c r="I10383">
        <v>0</v>
      </c>
      <c r="J10383" s="4">
        <v>4</v>
      </c>
      <c r="K10383" s="3">
        <v>0</v>
      </c>
      <c r="L10383" s="1" t="s">
        <v>35</v>
      </c>
    </row>
    <row r="10384" spans="1:12" x14ac:dyDescent="0.3">
      <c r="A10384" s="1" t="s">
        <v>2427</v>
      </c>
      <c r="B10384" s="1" t="s">
        <v>129</v>
      </c>
      <c r="C10384" s="1" t="s">
        <v>916</v>
      </c>
      <c r="D10384" s="5">
        <v>43221</v>
      </c>
      <c r="E10384">
        <v>1</v>
      </c>
      <c r="F10384">
        <v>1</v>
      </c>
      <c r="G10384" s="2">
        <v>1013.59</v>
      </c>
      <c r="H10384">
        <v>1</v>
      </c>
      <c r="I10384">
        <v>0</v>
      </c>
      <c r="J10384" s="4">
        <v>5</v>
      </c>
      <c r="K10384" s="3">
        <v>0</v>
      </c>
      <c r="L10384" s="1" t="s">
        <v>46</v>
      </c>
    </row>
    <row r="10385" spans="1:12" x14ac:dyDescent="0.3">
      <c r="A10385" s="1" t="s">
        <v>2427</v>
      </c>
      <c r="B10385" s="1" t="s">
        <v>129</v>
      </c>
      <c r="C10385" s="1" t="s">
        <v>916</v>
      </c>
      <c r="D10385" s="5">
        <v>43282</v>
      </c>
      <c r="E10385">
        <v>1</v>
      </c>
      <c r="F10385">
        <v>1</v>
      </c>
      <c r="G10385" s="2">
        <v>1013.81</v>
      </c>
      <c r="H10385">
        <v>1</v>
      </c>
      <c r="I10385">
        <v>0</v>
      </c>
      <c r="J10385" s="4">
        <v>4</v>
      </c>
      <c r="K10385" s="3">
        <v>0</v>
      </c>
      <c r="L10385" s="1" t="s">
        <v>37</v>
      </c>
    </row>
    <row r="10386" spans="1:12" x14ac:dyDescent="0.3">
      <c r="A10386" s="1" t="s">
        <v>2428</v>
      </c>
      <c r="B10386" s="1" t="s">
        <v>16</v>
      </c>
      <c r="C10386" s="1" t="s">
        <v>190</v>
      </c>
      <c r="D10386" s="5">
        <v>42767</v>
      </c>
      <c r="E10386">
        <v>2</v>
      </c>
      <c r="F10386">
        <v>3</v>
      </c>
      <c r="G10386" s="2">
        <v>136.66999999999999</v>
      </c>
      <c r="H10386">
        <v>0</v>
      </c>
      <c r="I10386">
        <v>0</v>
      </c>
      <c r="J10386" s="4">
        <v>1</v>
      </c>
      <c r="K10386" s="3"/>
      <c r="L10386" s="1" t="s">
        <v>23</v>
      </c>
    </row>
    <row r="10387" spans="1:12" x14ac:dyDescent="0.3">
      <c r="A10387" s="1" t="s">
        <v>2429</v>
      </c>
      <c r="B10387" s="1" t="s">
        <v>16</v>
      </c>
      <c r="C10387" s="1" t="s">
        <v>207</v>
      </c>
      <c r="D10387" s="5">
        <v>42795</v>
      </c>
      <c r="E10387">
        <v>1</v>
      </c>
      <c r="F10387">
        <v>1</v>
      </c>
      <c r="G10387" s="2">
        <v>27.02</v>
      </c>
      <c r="H10387">
        <v>1</v>
      </c>
      <c r="I10387">
        <v>0</v>
      </c>
      <c r="J10387" s="4">
        <v>4</v>
      </c>
      <c r="K10387" s="3">
        <v>0</v>
      </c>
      <c r="L10387" s="1" t="s">
        <v>24</v>
      </c>
    </row>
    <row r="10388" spans="1:12" x14ac:dyDescent="0.3">
      <c r="A10388" s="1" t="s">
        <v>2430</v>
      </c>
      <c r="B10388" s="1" t="s">
        <v>16</v>
      </c>
      <c r="C10388" s="1" t="s">
        <v>2431</v>
      </c>
      <c r="D10388" s="5">
        <v>42979</v>
      </c>
      <c r="E10388">
        <v>1</v>
      </c>
      <c r="F10388">
        <v>1</v>
      </c>
      <c r="G10388" s="2">
        <v>201.65</v>
      </c>
      <c r="H10388">
        <v>1</v>
      </c>
      <c r="I10388">
        <v>0</v>
      </c>
      <c r="J10388" s="4">
        <v>5</v>
      </c>
      <c r="K10388" s="3">
        <v>0</v>
      </c>
      <c r="L10388" s="1" t="s">
        <v>18</v>
      </c>
    </row>
    <row r="10389" spans="1:12" x14ac:dyDescent="0.3">
      <c r="A10389" s="1" t="s">
        <v>2430</v>
      </c>
      <c r="B10389" s="1" t="s">
        <v>16</v>
      </c>
      <c r="C10389" s="1" t="s">
        <v>2431</v>
      </c>
      <c r="D10389" s="5">
        <v>43070</v>
      </c>
      <c r="E10389">
        <v>1</v>
      </c>
      <c r="F10389">
        <v>1</v>
      </c>
      <c r="G10389" s="2">
        <v>201.65</v>
      </c>
      <c r="H10389">
        <v>1</v>
      </c>
      <c r="I10389">
        <v>0</v>
      </c>
      <c r="J10389" s="4">
        <v>5</v>
      </c>
      <c r="K10389" s="3">
        <v>0</v>
      </c>
      <c r="L10389" s="1" t="s">
        <v>31</v>
      </c>
    </row>
    <row r="10390" spans="1:12" x14ac:dyDescent="0.3">
      <c r="A10390" s="1" t="s">
        <v>2430</v>
      </c>
      <c r="B10390" s="1" t="s">
        <v>16</v>
      </c>
      <c r="C10390" s="1" t="s">
        <v>2431</v>
      </c>
      <c r="D10390" s="5">
        <v>43101</v>
      </c>
      <c r="E10390">
        <v>4</v>
      </c>
      <c r="F10390">
        <v>5</v>
      </c>
      <c r="G10390" s="2">
        <v>1010.63</v>
      </c>
      <c r="H10390">
        <v>4</v>
      </c>
      <c r="I10390">
        <v>0</v>
      </c>
      <c r="J10390" s="4">
        <v>4.75</v>
      </c>
      <c r="K10390" s="3">
        <v>0</v>
      </c>
      <c r="L10390" s="1" t="s">
        <v>32</v>
      </c>
    </row>
    <row r="10391" spans="1:12" x14ac:dyDescent="0.3">
      <c r="A10391" s="1" t="s">
        <v>2430</v>
      </c>
      <c r="B10391" s="1" t="s">
        <v>16</v>
      </c>
      <c r="C10391" s="1" t="s">
        <v>2431</v>
      </c>
      <c r="D10391" s="5">
        <v>43132</v>
      </c>
      <c r="E10391">
        <v>3</v>
      </c>
      <c r="F10391">
        <v>3</v>
      </c>
      <c r="G10391" s="2">
        <v>511.08</v>
      </c>
      <c r="H10391">
        <v>3</v>
      </c>
      <c r="I10391">
        <v>1</v>
      </c>
      <c r="J10391" s="4">
        <v>2.67</v>
      </c>
      <c r="K10391" s="3">
        <v>0.33333333333333331</v>
      </c>
      <c r="L10391" s="1" t="s">
        <v>33</v>
      </c>
    </row>
    <row r="10392" spans="1:12" x14ac:dyDescent="0.3">
      <c r="A10392" s="1" t="s">
        <v>2430</v>
      </c>
      <c r="B10392" s="1" t="s">
        <v>16</v>
      </c>
      <c r="C10392" s="1" t="s">
        <v>2431</v>
      </c>
      <c r="D10392" s="5">
        <v>43160</v>
      </c>
      <c r="E10392">
        <v>1</v>
      </c>
      <c r="F10392">
        <v>1</v>
      </c>
      <c r="G10392" s="2">
        <v>258.29000000000002</v>
      </c>
      <c r="H10392">
        <v>1</v>
      </c>
      <c r="I10392">
        <v>0</v>
      </c>
      <c r="J10392" s="4">
        <v>5</v>
      </c>
      <c r="K10392" s="3">
        <v>0</v>
      </c>
      <c r="L10392" s="1" t="s">
        <v>34</v>
      </c>
    </row>
    <row r="10393" spans="1:12" x14ac:dyDescent="0.3">
      <c r="A10393" s="1" t="s">
        <v>2430</v>
      </c>
      <c r="B10393" s="1" t="s">
        <v>16</v>
      </c>
      <c r="C10393" s="1" t="s">
        <v>2431</v>
      </c>
      <c r="D10393" s="5">
        <v>43191</v>
      </c>
      <c r="E10393">
        <v>2</v>
      </c>
      <c r="F10393">
        <v>3</v>
      </c>
      <c r="G10393" s="2">
        <v>606.22</v>
      </c>
      <c r="H10393">
        <v>2</v>
      </c>
      <c r="I10393">
        <v>0</v>
      </c>
      <c r="J10393" s="4">
        <v>4.5</v>
      </c>
      <c r="K10393" s="3">
        <v>0</v>
      </c>
      <c r="L10393" s="1" t="s">
        <v>35</v>
      </c>
    </row>
    <row r="10394" spans="1:12" x14ac:dyDescent="0.3">
      <c r="A10394" s="1" t="s">
        <v>2430</v>
      </c>
      <c r="B10394" s="1" t="s">
        <v>16</v>
      </c>
      <c r="C10394" s="1" t="s">
        <v>2431</v>
      </c>
      <c r="D10394" s="5">
        <v>43221</v>
      </c>
      <c r="E10394">
        <v>19</v>
      </c>
      <c r="F10394">
        <v>19</v>
      </c>
      <c r="G10394" s="2">
        <v>3881.55</v>
      </c>
      <c r="H10394">
        <v>19</v>
      </c>
      <c r="I10394">
        <v>0</v>
      </c>
      <c r="J10394" s="4">
        <v>3.84</v>
      </c>
      <c r="K10394" s="3">
        <v>0</v>
      </c>
      <c r="L10394" s="1" t="s">
        <v>46</v>
      </c>
    </row>
    <row r="10395" spans="1:12" x14ac:dyDescent="0.3">
      <c r="A10395" s="1" t="s">
        <v>2430</v>
      </c>
      <c r="B10395" s="1" t="s">
        <v>16</v>
      </c>
      <c r="C10395" s="1" t="s">
        <v>2431</v>
      </c>
      <c r="D10395" s="5">
        <v>43252</v>
      </c>
      <c r="E10395">
        <v>13</v>
      </c>
      <c r="F10395">
        <v>15</v>
      </c>
      <c r="G10395" s="2">
        <v>3147.86</v>
      </c>
      <c r="H10395">
        <v>13</v>
      </c>
      <c r="I10395">
        <v>0</v>
      </c>
      <c r="J10395" s="4">
        <v>3.92</v>
      </c>
      <c r="K10395" s="3">
        <v>0</v>
      </c>
      <c r="L10395" s="1" t="s">
        <v>36</v>
      </c>
    </row>
    <row r="10396" spans="1:12" x14ac:dyDescent="0.3">
      <c r="A10396" s="1" t="s">
        <v>2430</v>
      </c>
      <c r="B10396" s="1" t="s">
        <v>16</v>
      </c>
      <c r="C10396" s="1" t="s">
        <v>2431</v>
      </c>
      <c r="D10396" s="5">
        <v>43282</v>
      </c>
      <c r="E10396">
        <v>16</v>
      </c>
      <c r="F10396">
        <v>16</v>
      </c>
      <c r="G10396" s="2">
        <v>2664.01</v>
      </c>
      <c r="H10396">
        <v>16</v>
      </c>
      <c r="I10396">
        <v>1</v>
      </c>
      <c r="J10396" s="4">
        <v>4.13</v>
      </c>
      <c r="K10396" s="3">
        <v>6.25E-2</v>
      </c>
      <c r="L10396" s="1" t="s">
        <v>37</v>
      </c>
    </row>
    <row r="10397" spans="1:12" x14ac:dyDescent="0.3">
      <c r="A10397" s="1" t="s">
        <v>2430</v>
      </c>
      <c r="B10397" s="1" t="s">
        <v>16</v>
      </c>
      <c r="C10397" s="1" t="s">
        <v>2431</v>
      </c>
      <c r="D10397" s="5">
        <v>43313</v>
      </c>
      <c r="E10397">
        <v>14</v>
      </c>
      <c r="F10397">
        <v>14</v>
      </c>
      <c r="G10397" s="2">
        <v>2503.71</v>
      </c>
      <c r="H10397">
        <v>13</v>
      </c>
      <c r="I10397">
        <v>0</v>
      </c>
      <c r="J10397" s="4">
        <v>3.36</v>
      </c>
      <c r="K10397" s="3">
        <v>0</v>
      </c>
      <c r="L10397" s="1" t="s">
        <v>49</v>
      </c>
    </row>
    <row r="10398" spans="1:12" x14ac:dyDescent="0.3">
      <c r="A10398" s="1" t="s">
        <v>2432</v>
      </c>
      <c r="B10398" s="1" t="s">
        <v>16</v>
      </c>
      <c r="C10398" s="1" t="s">
        <v>436</v>
      </c>
      <c r="D10398" s="5">
        <v>43252</v>
      </c>
      <c r="E10398">
        <v>2</v>
      </c>
      <c r="F10398">
        <v>3</v>
      </c>
      <c r="G10398" s="2">
        <v>168.52</v>
      </c>
      <c r="H10398">
        <v>2</v>
      </c>
      <c r="I10398">
        <v>0</v>
      </c>
      <c r="J10398" s="4">
        <v>3</v>
      </c>
      <c r="K10398" s="3">
        <v>0</v>
      </c>
      <c r="L10398" s="1" t="s">
        <v>36</v>
      </c>
    </row>
    <row r="10399" spans="1:12" x14ac:dyDescent="0.3">
      <c r="A10399" s="1" t="s">
        <v>2432</v>
      </c>
      <c r="B10399" s="1" t="s">
        <v>16</v>
      </c>
      <c r="C10399" s="1" t="s">
        <v>436</v>
      </c>
      <c r="D10399" s="5">
        <v>43282</v>
      </c>
      <c r="E10399">
        <v>4</v>
      </c>
      <c r="F10399">
        <v>5</v>
      </c>
      <c r="G10399" s="2">
        <v>250.88</v>
      </c>
      <c r="H10399">
        <v>4</v>
      </c>
      <c r="I10399">
        <v>0</v>
      </c>
      <c r="J10399" s="4">
        <v>4.75</v>
      </c>
      <c r="K10399" s="3">
        <v>0</v>
      </c>
      <c r="L10399" s="1" t="s">
        <v>37</v>
      </c>
    </row>
    <row r="10400" spans="1:12" x14ac:dyDescent="0.3">
      <c r="A10400" s="1" t="s">
        <v>2432</v>
      </c>
      <c r="B10400" s="1" t="s">
        <v>16</v>
      </c>
      <c r="C10400" s="1" t="s">
        <v>436</v>
      </c>
      <c r="D10400" s="5">
        <v>43313</v>
      </c>
      <c r="E10400">
        <v>3</v>
      </c>
      <c r="F10400">
        <v>3</v>
      </c>
      <c r="G10400" s="2">
        <v>235.5</v>
      </c>
      <c r="H10400">
        <v>3</v>
      </c>
      <c r="I10400">
        <v>1</v>
      </c>
      <c r="J10400" s="4">
        <v>3.33</v>
      </c>
      <c r="K10400" s="3">
        <v>0.33333333333333331</v>
      </c>
      <c r="L10400" s="1" t="s">
        <v>49</v>
      </c>
    </row>
    <row r="10401" spans="1:12" x14ac:dyDescent="0.3">
      <c r="A10401" s="1" t="s">
        <v>2433</v>
      </c>
      <c r="B10401" s="1" t="s">
        <v>16</v>
      </c>
      <c r="C10401" s="1" t="s">
        <v>51</v>
      </c>
      <c r="D10401" s="5">
        <v>43252</v>
      </c>
      <c r="E10401">
        <v>1</v>
      </c>
      <c r="F10401">
        <v>1</v>
      </c>
      <c r="G10401" s="2">
        <v>124.73</v>
      </c>
      <c r="H10401">
        <v>1</v>
      </c>
      <c r="I10401">
        <v>0</v>
      </c>
      <c r="J10401" s="4">
        <v>4</v>
      </c>
      <c r="K10401" s="3">
        <v>0</v>
      </c>
      <c r="L10401" s="1" t="s">
        <v>36</v>
      </c>
    </row>
    <row r="10402" spans="1:12" x14ac:dyDescent="0.3">
      <c r="A10402" s="1" t="s">
        <v>2433</v>
      </c>
      <c r="B10402" s="1" t="s">
        <v>16</v>
      </c>
      <c r="C10402" s="1" t="s">
        <v>51</v>
      </c>
      <c r="D10402" s="5">
        <v>43313</v>
      </c>
      <c r="E10402">
        <v>1</v>
      </c>
      <c r="F10402">
        <v>1</v>
      </c>
      <c r="G10402" s="2">
        <v>98.15</v>
      </c>
      <c r="H10402">
        <v>1</v>
      </c>
      <c r="I10402">
        <v>0</v>
      </c>
      <c r="J10402" s="4">
        <v>3</v>
      </c>
      <c r="K10402" s="3">
        <v>0</v>
      </c>
      <c r="L10402" s="1" t="s">
        <v>49</v>
      </c>
    </row>
    <row r="10403" spans="1:12" x14ac:dyDescent="0.3">
      <c r="A10403" s="1" t="s">
        <v>2434</v>
      </c>
      <c r="B10403" s="1" t="s">
        <v>16</v>
      </c>
      <c r="C10403" s="1" t="s">
        <v>517</v>
      </c>
      <c r="D10403" s="5">
        <v>42948</v>
      </c>
      <c r="E10403">
        <v>1</v>
      </c>
      <c r="F10403">
        <v>1</v>
      </c>
      <c r="G10403" s="2">
        <v>72.739999999999995</v>
      </c>
      <c r="H10403">
        <v>1</v>
      </c>
      <c r="I10403">
        <v>0</v>
      </c>
      <c r="J10403" s="4">
        <v>5</v>
      </c>
      <c r="K10403" s="3">
        <v>0</v>
      </c>
      <c r="L10403" s="1" t="s">
        <v>29</v>
      </c>
    </row>
    <row r="10404" spans="1:12" x14ac:dyDescent="0.3">
      <c r="A10404" s="1" t="s">
        <v>2435</v>
      </c>
      <c r="B10404" s="1" t="s">
        <v>53</v>
      </c>
      <c r="C10404" s="1" t="s">
        <v>99</v>
      </c>
      <c r="D10404" s="5">
        <v>43040</v>
      </c>
      <c r="E10404">
        <v>2</v>
      </c>
      <c r="F10404">
        <v>2</v>
      </c>
      <c r="G10404" s="2">
        <v>862.11</v>
      </c>
      <c r="H10404">
        <v>2</v>
      </c>
      <c r="I10404">
        <v>1</v>
      </c>
      <c r="J10404" s="4">
        <v>3</v>
      </c>
      <c r="K10404" s="3">
        <v>0.5</v>
      </c>
      <c r="L10404" s="1" t="s">
        <v>30</v>
      </c>
    </row>
    <row r="10405" spans="1:12" x14ac:dyDescent="0.3">
      <c r="A10405" s="1" t="s">
        <v>2435</v>
      </c>
      <c r="B10405" s="1" t="s">
        <v>53</v>
      </c>
      <c r="C10405" s="1" t="s">
        <v>99</v>
      </c>
      <c r="D10405" s="5">
        <v>43070</v>
      </c>
      <c r="E10405">
        <v>1</v>
      </c>
      <c r="F10405">
        <v>1</v>
      </c>
      <c r="G10405" s="2">
        <v>177.36</v>
      </c>
      <c r="H10405">
        <v>1</v>
      </c>
      <c r="I10405">
        <v>0</v>
      </c>
      <c r="J10405" s="4">
        <v>5</v>
      </c>
      <c r="K10405" s="3">
        <v>0</v>
      </c>
      <c r="L10405" s="1" t="s">
        <v>31</v>
      </c>
    </row>
    <row r="10406" spans="1:12" x14ac:dyDescent="0.3">
      <c r="A10406" s="1" t="s">
        <v>2436</v>
      </c>
      <c r="B10406" s="1" t="s">
        <v>16</v>
      </c>
      <c r="C10406" s="1" t="s">
        <v>51</v>
      </c>
      <c r="D10406" s="5">
        <v>43070</v>
      </c>
      <c r="E10406">
        <v>1</v>
      </c>
      <c r="F10406">
        <v>1</v>
      </c>
      <c r="G10406" s="2">
        <v>299.33</v>
      </c>
      <c r="H10406">
        <v>1</v>
      </c>
      <c r="I10406">
        <v>0</v>
      </c>
      <c r="J10406" s="4">
        <v>4</v>
      </c>
      <c r="K10406" s="3">
        <v>0</v>
      </c>
      <c r="L10406" s="1" t="s">
        <v>31</v>
      </c>
    </row>
    <row r="10407" spans="1:12" x14ac:dyDescent="0.3">
      <c r="A10407" s="1" t="s">
        <v>2436</v>
      </c>
      <c r="B10407" s="1" t="s">
        <v>16</v>
      </c>
      <c r="C10407" s="1" t="s">
        <v>51</v>
      </c>
      <c r="D10407" s="5">
        <v>43160</v>
      </c>
      <c r="E10407">
        <v>1</v>
      </c>
      <c r="F10407">
        <v>1</v>
      </c>
      <c r="G10407" s="2">
        <v>58.69</v>
      </c>
      <c r="H10407">
        <v>1</v>
      </c>
      <c r="I10407">
        <v>0</v>
      </c>
      <c r="J10407" s="4">
        <v>5</v>
      </c>
      <c r="K10407" s="3">
        <v>0</v>
      </c>
      <c r="L10407" s="1" t="s">
        <v>34</v>
      </c>
    </row>
    <row r="10408" spans="1:12" x14ac:dyDescent="0.3">
      <c r="A10408" s="1" t="s">
        <v>2436</v>
      </c>
      <c r="B10408" s="1" t="s">
        <v>16</v>
      </c>
      <c r="C10408" s="1" t="s">
        <v>51</v>
      </c>
      <c r="D10408" s="5">
        <v>43221</v>
      </c>
      <c r="E10408">
        <v>1</v>
      </c>
      <c r="F10408">
        <v>1</v>
      </c>
      <c r="G10408" s="2">
        <v>794.34</v>
      </c>
      <c r="H10408">
        <v>1</v>
      </c>
      <c r="I10408">
        <v>0</v>
      </c>
      <c r="J10408" s="4">
        <v>5</v>
      </c>
      <c r="K10408" s="3">
        <v>0</v>
      </c>
      <c r="L10408" s="1" t="s">
        <v>46</v>
      </c>
    </row>
    <row r="10409" spans="1:12" x14ac:dyDescent="0.3">
      <c r="A10409" s="1" t="s">
        <v>2436</v>
      </c>
      <c r="B10409" s="1" t="s">
        <v>16</v>
      </c>
      <c r="C10409" s="1" t="s">
        <v>51</v>
      </c>
      <c r="D10409" s="5">
        <v>43282</v>
      </c>
      <c r="E10409">
        <v>2</v>
      </c>
      <c r="F10409">
        <v>2</v>
      </c>
      <c r="G10409" s="2">
        <v>132.38</v>
      </c>
      <c r="H10409">
        <v>2</v>
      </c>
      <c r="I10409">
        <v>0</v>
      </c>
      <c r="J10409" s="4">
        <v>5</v>
      </c>
      <c r="K10409" s="3">
        <v>0</v>
      </c>
      <c r="L10409" s="1" t="s">
        <v>37</v>
      </c>
    </row>
    <row r="10410" spans="1:12" x14ac:dyDescent="0.3">
      <c r="A10410" s="1" t="s">
        <v>2436</v>
      </c>
      <c r="B10410" s="1" t="s">
        <v>16</v>
      </c>
      <c r="C10410" s="1" t="s">
        <v>51</v>
      </c>
      <c r="D10410" s="5">
        <v>43313</v>
      </c>
      <c r="E10410">
        <v>1</v>
      </c>
      <c r="F10410">
        <v>1</v>
      </c>
      <c r="G10410" s="2">
        <v>58.91</v>
      </c>
      <c r="H10410">
        <v>1</v>
      </c>
      <c r="I10410">
        <v>0</v>
      </c>
      <c r="J10410" s="4">
        <v>5</v>
      </c>
      <c r="K10410" s="3">
        <v>0</v>
      </c>
      <c r="L10410" s="1" t="s">
        <v>49</v>
      </c>
    </row>
    <row r="10411" spans="1:12" x14ac:dyDescent="0.3">
      <c r="A10411" s="1" t="s">
        <v>2437</v>
      </c>
      <c r="B10411" s="1" t="s">
        <v>16</v>
      </c>
      <c r="C10411" s="1" t="s">
        <v>44</v>
      </c>
      <c r="D10411" s="5">
        <v>43040</v>
      </c>
      <c r="E10411">
        <v>1</v>
      </c>
      <c r="F10411">
        <v>1</v>
      </c>
      <c r="G10411" s="2">
        <v>79.56</v>
      </c>
      <c r="H10411">
        <v>1</v>
      </c>
      <c r="I10411">
        <v>1</v>
      </c>
      <c r="J10411" s="4">
        <v>3</v>
      </c>
      <c r="K10411" s="3">
        <v>1</v>
      </c>
      <c r="L10411" s="1" t="s">
        <v>30</v>
      </c>
    </row>
    <row r="10412" spans="1:12" x14ac:dyDescent="0.3">
      <c r="A10412" s="1" t="s">
        <v>2438</v>
      </c>
      <c r="B10412" s="1" t="s">
        <v>16</v>
      </c>
      <c r="C10412" s="1" t="s">
        <v>207</v>
      </c>
      <c r="D10412" s="5">
        <v>43252</v>
      </c>
      <c r="E10412">
        <v>2</v>
      </c>
      <c r="F10412">
        <v>3</v>
      </c>
      <c r="G10412" s="2">
        <v>224.1</v>
      </c>
      <c r="H10412">
        <v>2</v>
      </c>
      <c r="I10412">
        <v>0</v>
      </c>
      <c r="J10412" s="4">
        <v>5</v>
      </c>
      <c r="K10412" s="3">
        <v>0</v>
      </c>
      <c r="L10412" s="1" t="s">
        <v>36</v>
      </c>
    </row>
    <row r="10413" spans="1:12" x14ac:dyDescent="0.3">
      <c r="A10413" s="1" t="s">
        <v>2438</v>
      </c>
      <c r="B10413" s="1" t="s">
        <v>16</v>
      </c>
      <c r="C10413" s="1" t="s">
        <v>207</v>
      </c>
      <c r="D10413" s="5">
        <v>43282</v>
      </c>
      <c r="E10413">
        <v>9</v>
      </c>
      <c r="F10413">
        <v>10</v>
      </c>
      <c r="G10413" s="2">
        <v>975.1</v>
      </c>
      <c r="H10413">
        <v>9</v>
      </c>
      <c r="I10413">
        <v>1</v>
      </c>
      <c r="J10413" s="4">
        <v>4.67</v>
      </c>
      <c r="K10413" s="3">
        <v>0.1111111111111111</v>
      </c>
      <c r="L10413" s="1" t="s">
        <v>37</v>
      </c>
    </row>
    <row r="10414" spans="1:12" x14ac:dyDescent="0.3">
      <c r="A10414" s="1" t="s">
        <v>2438</v>
      </c>
      <c r="B10414" s="1" t="s">
        <v>16</v>
      </c>
      <c r="C10414" s="1" t="s">
        <v>207</v>
      </c>
      <c r="D10414" s="5">
        <v>43313</v>
      </c>
      <c r="E10414">
        <v>6</v>
      </c>
      <c r="F10414">
        <v>6</v>
      </c>
      <c r="G10414" s="2">
        <v>471.9</v>
      </c>
      <c r="H10414">
        <v>6</v>
      </c>
      <c r="I10414">
        <v>1</v>
      </c>
      <c r="J10414" s="4">
        <v>3.83</v>
      </c>
      <c r="K10414" s="3">
        <v>0.16666666666666666</v>
      </c>
      <c r="L10414" s="1" t="s">
        <v>49</v>
      </c>
    </row>
    <row r="10415" spans="1:12" x14ac:dyDescent="0.3">
      <c r="A10415" s="1" t="s">
        <v>2439</v>
      </c>
      <c r="B10415" s="1" t="s">
        <v>16</v>
      </c>
      <c r="C10415" s="1" t="s">
        <v>51</v>
      </c>
      <c r="D10415" s="5">
        <v>43009</v>
      </c>
      <c r="E10415">
        <v>11</v>
      </c>
      <c r="F10415">
        <v>12</v>
      </c>
      <c r="G10415" s="2">
        <v>654.55999999999995</v>
      </c>
      <c r="H10415">
        <v>11</v>
      </c>
      <c r="I10415">
        <v>0</v>
      </c>
      <c r="J10415" s="4">
        <v>4.6399999999999997</v>
      </c>
      <c r="K10415" s="3">
        <v>0</v>
      </c>
      <c r="L10415" s="1" t="s">
        <v>19</v>
      </c>
    </row>
    <row r="10416" spans="1:12" x14ac:dyDescent="0.3">
      <c r="A10416" s="1" t="s">
        <v>2439</v>
      </c>
      <c r="B10416" s="1" t="s">
        <v>16</v>
      </c>
      <c r="C10416" s="1" t="s">
        <v>51</v>
      </c>
      <c r="D10416" s="5">
        <v>43040</v>
      </c>
      <c r="E10416">
        <v>16</v>
      </c>
      <c r="F10416">
        <v>19</v>
      </c>
      <c r="G10416" s="2">
        <v>1627.17</v>
      </c>
      <c r="H10416">
        <v>16</v>
      </c>
      <c r="I10416">
        <v>1</v>
      </c>
      <c r="J10416" s="4">
        <v>3.88</v>
      </c>
      <c r="K10416" s="3">
        <v>6.25E-2</v>
      </c>
      <c r="L10416" s="1" t="s">
        <v>30</v>
      </c>
    </row>
    <row r="10417" spans="1:12" x14ac:dyDescent="0.3">
      <c r="A10417" s="1" t="s">
        <v>2439</v>
      </c>
      <c r="B10417" s="1" t="s">
        <v>16</v>
      </c>
      <c r="C10417" s="1" t="s">
        <v>51</v>
      </c>
      <c r="D10417" s="5">
        <v>43070</v>
      </c>
      <c r="E10417">
        <v>24</v>
      </c>
      <c r="F10417">
        <v>25</v>
      </c>
      <c r="G10417" s="2">
        <v>1957.94</v>
      </c>
      <c r="H10417">
        <v>23</v>
      </c>
      <c r="I10417">
        <v>2</v>
      </c>
      <c r="J10417" s="4">
        <v>4.38</v>
      </c>
      <c r="K10417" s="3">
        <v>8.6956521739130432E-2</v>
      </c>
      <c r="L10417" s="1" t="s">
        <v>31</v>
      </c>
    </row>
    <row r="10418" spans="1:12" x14ac:dyDescent="0.3">
      <c r="A10418" s="1" t="s">
        <v>2439</v>
      </c>
      <c r="B10418" s="1" t="s">
        <v>16</v>
      </c>
      <c r="C10418" s="1" t="s">
        <v>51</v>
      </c>
      <c r="D10418" s="5">
        <v>43101</v>
      </c>
      <c r="E10418">
        <v>30</v>
      </c>
      <c r="F10418">
        <v>31</v>
      </c>
      <c r="G10418" s="2">
        <v>1815.19</v>
      </c>
      <c r="H10418">
        <v>30</v>
      </c>
      <c r="I10418">
        <v>0</v>
      </c>
      <c r="J10418" s="4">
        <v>4.43</v>
      </c>
      <c r="K10418" s="3">
        <v>0</v>
      </c>
      <c r="L10418" s="1" t="s">
        <v>32</v>
      </c>
    </row>
    <row r="10419" spans="1:12" x14ac:dyDescent="0.3">
      <c r="A10419" s="1" t="s">
        <v>2439</v>
      </c>
      <c r="B10419" s="1" t="s">
        <v>16</v>
      </c>
      <c r="C10419" s="1" t="s">
        <v>51</v>
      </c>
      <c r="D10419" s="5">
        <v>43132</v>
      </c>
      <c r="E10419">
        <v>23</v>
      </c>
      <c r="F10419">
        <v>26</v>
      </c>
      <c r="G10419" s="2">
        <v>2094.44</v>
      </c>
      <c r="H10419">
        <v>23</v>
      </c>
      <c r="I10419">
        <v>1</v>
      </c>
      <c r="J10419" s="4">
        <v>4.17</v>
      </c>
      <c r="K10419" s="3">
        <v>4.3478260869565216E-2</v>
      </c>
      <c r="L10419" s="1" t="s">
        <v>33</v>
      </c>
    </row>
    <row r="10420" spans="1:12" x14ac:dyDescent="0.3">
      <c r="A10420" s="1" t="s">
        <v>2439</v>
      </c>
      <c r="B10420" s="1" t="s">
        <v>16</v>
      </c>
      <c r="C10420" s="1" t="s">
        <v>51</v>
      </c>
      <c r="D10420" s="5">
        <v>43160</v>
      </c>
      <c r="E10420">
        <v>29</v>
      </c>
      <c r="F10420">
        <v>31</v>
      </c>
      <c r="G10420" s="2">
        <v>2729.79</v>
      </c>
      <c r="H10420">
        <v>29</v>
      </c>
      <c r="I10420">
        <v>2</v>
      </c>
      <c r="J10420" s="4">
        <v>3.83</v>
      </c>
      <c r="K10420" s="3">
        <v>6.8965517241379309E-2</v>
      </c>
      <c r="L10420" s="1" t="s">
        <v>34</v>
      </c>
    </row>
    <row r="10421" spans="1:12" x14ac:dyDescent="0.3">
      <c r="A10421" s="1" t="s">
        <v>2439</v>
      </c>
      <c r="B10421" s="1" t="s">
        <v>16</v>
      </c>
      <c r="C10421" s="1" t="s">
        <v>51</v>
      </c>
      <c r="D10421" s="5">
        <v>43191</v>
      </c>
      <c r="E10421">
        <v>35</v>
      </c>
      <c r="F10421">
        <v>35</v>
      </c>
      <c r="G10421" s="2">
        <v>2571.94</v>
      </c>
      <c r="H10421">
        <v>33</v>
      </c>
      <c r="I10421">
        <v>0</v>
      </c>
      <c r="J10421" s="4">
        <v>4.57</v>
      </c>
      <c r="K10421" s="3">
        <v>0</v>
      </c>
      <c r="L10421" s="1" t="s">
        <v>35</v>
      </c>
    </row>
    <row r="10422" spans="1:12" x14ac:dyDescent="0.3">
      <c r="A10422" s="1" t="s">
        <v>2439</v>
      </c>
      <c r="B10422" s="1" t="s">
        <v>16</v>
      </c>
      <c r="C10422" s="1" t="s">
        <v>51</v>
      </c>
      <c r="D10422" s="5">
        <v>43221</v>
      </c>
      <c r="E10422">
        <v>45</v>
      </c>
      <c r="F10422">
        <v>55</v>
      </c>
      <c r="G10422" s="2">
        <v>2920.45</v>
      </c>
      <c r="H10422">
        <v>45</v>
      </c>
      <c r="I10422">
        <v>4</v>
      </c>
      <c r="J10422" s="4">
        <v>4.3099999999999996</v>
      </c>
      <c r="K10422" s="3">
        <v>8.8888888888888892E-2</v>
      </c>
      <c r="L10422" s="1" t="s">
        <v>46</v>
      </c>
    </row>
    <row r="10423" spans="1:12" x14ac:dyDescent="0.3">
      <c r="A10423" s="1" t="s">
        <v>2439</v>
      </c>
      <c r="B10423" s="1" t="s">
        <v>16</v>
      </c>
      <c r="C10423" s="1" t="s">
        <v>51</v>
      </c>
      <c r="D10423" s="5">
        <v>43252</v>
      </c>
      <c r="E10423">
        <v>52</v>
      </c>
      <c r="F10423">
        <v>57</v>
      </c>
      <c r="G10423" s="2">
        <v>4422.17</v>
      </c>
      <c r="H10423">
        <v>51</v>
      </c>
      <c r="I10423">
        <v>1</v>
      </c>
      <c r="J10423" s="4">
        <v>4.08</v>
      </c>
      <c r="K10423" s="3">
        <v>1.9607843137254902E-2</v>
      </c>
      <c r="L10423" s="1" t="s">
        <v>36</v>
      </c>
    </row>
    <row r="10424" spans="1:12" x14ac:dyDescent="0.3">
      <c r="A10424" s="1" t="s">
        <v>2439</v>
      </c>
      <c r="B10424" s="1" t="s">
        <v>16</v>
      </c>
      <c r="C10424" s="1" t="s">
        <v>51</v>
      </c>
      <c r="D10424" s="5">
        <v>43282</v>
      </c>
      <c r="E10424">
        <v>62</v>
      </c>
      <c r="F10424">
        <v>64</v>
      </c>
      <c r="G10424" s="2">
        <v>5753.87</v>
      </c>
      <c r="H10424">
        <v>62</v>
      </c>
      <c r="I10424">
        <v>3</v>
      </c>
      <c r="J10424" s="4">
        <v>4.32</v>
      </c>
      <c r="K10424" s="3">
        <v>4.8387096774193547E-2</v>
      </c>
      <c r="L10424" s="1" t="s">
        <v>37</v>
      </c>
    </row>
    <row r="10425" spans="1:12" x14ac:dyDescent="0.3">
      <c r="A10425" s="1" t="s">
        <v>2439</v>
      </c>
      <c r="B10425" s="1" t="s">
        <v>16</v>
      </c>
      <c r="C10425" s="1" t="s">
        <v>51</v>
      </c>
      <c r="D10425" s="5">
        <v>43313</v>
      </c>
      <c r="E10425">
        <v>70</v>
      </c>
      <c r="F10425">
        <v>75</v>
      </c>
      <c r="G10425" s="2">
        <v>5844.34</v>
      </c>
      <c r="H10425">
        <v>70</v>
      </c>
      <c r="I10425">
        <v>2</v>
      </c>
      <c r="J10425" s="4">
        <v>4.74</v>
      </c>
      <c r="K10425" s="3">
        <v>2.8571428571428571E-2</v>
      </c>
      <c r="L10425" s="1" t="s">
        <v>49</v>
      </c>
    </row>
    <row r="10426" spans="1:12" x14ac:dyDescent="0.3">
      <c r="A10426" s="1" t="s">
        <v>2440</v>
      </c>
      <c r="B10426" s="1" t="s">
        <v>90</v>
      </c>
      <c r="C10426" s="1" t="s">
        <v>91</v>
      </c>
      <c r="D10426" s="5">
        <v>43040</v>
      </c>
      <c r="E10426">
        <v>1</v>
      </c>
      <c r="F10426">
        <v>1</v>
      </c>
      <c r="G10426" s="2">
        <v>30.09</v>
      </c>
      <c r="H10426">
        <v>0</v>
      </c>
      <c r="I10426">
        <v>0</v>
      </c>
      <c r="J10426" s="4">
        <v>1</v>
      </c>
      <c r="K10426" s="3"/>
      <c r="L10426" s="1" t="s">
        <v>30</v>
      </c>
    </row>
    <row r="10427" spans="1:12" x14ac:dyDescent="0.3">
      <c r="A10427" s="1" t="s">
        <v>2441</v>
      </c>
      <c r="B10427" s="1" t="s">
        <v>16</v>
      </c>
      <c r="C10427" s="1" t="s">
        <v>51</v>
      </c>
      <c r="D10427" s="5">
        <v>42948</v>
      </c>
      <c r="E10427">
        <v>1</v>
      </c>
      <c r="F10427">
        <v>1</v>
      </c>
      <c r="G10427" s="2">
        <v>96.71</v>
      </c>
      <c r="H10427">
        <v>1</v>
      </c>
      <c r="I10427">
        <v>0</v>
      </c>
      <c r="J10427" s="4">
        <v>5</v>
      </c>
      <c r="K10427" s="3">
        <v>0</v>
      </c>
      <c r="L10427" s="1" t="s">
        <v>29</v>
      </c>
    </row>
    <row r="10428" spans="1:12" x14ac:dyDescent="0.3">
      <c r="A10428" s="1" t="s">
        <v>2442</v>
      </c>
      <c r="B10428" s="1" t="s">
        <v>53</v>
      </c>
      <c r="C10428" s="1" t="s">
        <v>54</v>
      </c>
      <c r="D10428" s="5">
        <v>43040</v>
      </c>
      <c r="E10428">
        <v>1</v>
      </c>
      <c r="F10428">
        <v>1</v>
      </c>
      <c r="G10428" s="2">
        <v>91.18</v>
      </c>
      <c r="H10428">
        <v>1</v>
      </c>
      <c r="I10428">
        <v>0</v>
      </c>
      <c r="J10428" s="4">
        <v>5</v>
      </c>
      <c r="K10428" s="3">
        <v>0</v>
      </c>
      <c r="L10428" s="1" t="s">
        <v>30</v>
      </c>
    </row>
    <row r="10429" spans="1:12" x14ac:dyDescent="0.3">
      <c r="A10429" s="1" t="s">
        <v>2442</v>
      </c>
      <c r="B10429" s="1" t="s">
        <v>53</v>
      </c>
      <c r="C10429" s="1" t="s">
        <v>54</v>
      </c>
      <c r="D10429" s="5">
        <v>43070</v>
      </c>
      <c r="E10429">
        <v>1</v>
      </c>
      <c r="F10429">
        <v>1</v>
      </c>
      <c r="G10429" s="2">
        <v>84.64</v>
      </c>
      <c r="H10429">
        <v>1</v>
      </c>
      <c r="I10429">
        <v>0</v>
      </c>
      <c r="J10429" s="4">
        <v>4</v>
      </c>
      <c r="K10429" s="3">
        <v>0</v>
      </c>
      <c r="L10429" s="1" t="s">
        <v>31</v>
      </c>
    </row>
    <row r="10430" spans="1:12" x14ac:dyDescent="0.3">
      <c r="A10430" s="1" t="s">
        <v>2442</v>
      </c>
      <c r="B10430" s="1" t="s">
        <v>53</v>
      </c>
      <c r="C10430" s="1" t="s">
        <v>54</v>
      </c>
      <c r="D10430" s="5">
        <v>43101</v>
      </c>
      <c r="E10430">
        <v>1</v>
      </c>
      <c r="F10430">
        <v>2</v>
      </c>
      <c r="G10430" s="2">
        <v>180.36</v>
      </c>
      <c r="H10430">
        <v>1</v>
      </c>
      <c r="I10430">
        <v>0</v>
      </c>
      <c r="J10430" s="4">
        <v>5</v>
      </c>
      <c r="K10430" s="3">
        <v>0</v>
      </c>
      <c r="L10430" s="1" t="s">
        <v>32</v>
      </c>
    </row>
    <row r="10431" spans="1:12" x14ac:dyDescent="0.3">
      <c r="A10431" s="1" t="s">
        <v>2442</v>
      </c>
      <c r="B10431" s="1" t="s">
        <v>53</v>
      </c>
      <c r="C10431" s="1" t="s">
        <v>54</v>
      </c>
      <c r="D10431" s="5">
        <v>43132</v>
      </c>
      <c r="E10431">
        <v>1</v>
      </c>
      <c r="F10431">
        <v>1</v>
      </c>
      <c r="G10431" s="2">
        <v>56.92</v>
      </c>
      <c r="H10431">
        <v>1</v>
      </c>
      <c r="I10431">
        <v>0</v>
      </c>
      <c r="J10431" s="4">
        <v>3</v>
      </c>
      <c r="K10431" s="3">
        <v>0</v>
      </c>
      <c r="L10431" s="1" t="s">
        <v>33</v>
      </c>
    </row>
    <row r="10432" spans="1:12" x14ac:dyDescent="0.3">
      <c r="A10432" s="1" t="s">
        <v>2442</v>
      </c>
      <c r="B10432" s="1" t="s">
        <v>53</v>
      </c>
      <c r="C10432" s="1" t="s">
        <v>54</v>
      </c>
      <c r="D10432" s="5">
        <v>43191</v>
      </c>
      <c r="E10432">
        <v>1</v>
      </c>
      <c r="F10432">
        <v>1</v>
      </c>
      <c r="G10432" s="2">
        <v>105.59</v>
      </c>
      <c r="H10432">
        <v>1</v>
      </c>
      <c r="I10432">
        <v>0</v>
      </c>
      <c r="J10432" s="4">
        <v>5</v>
      </c>
      <c r="K10432" s="3">
        <v>0</v>
      </c>
      <c r="L10432" s="1" t="s">
        <v>35</v>
      </c>
    </row>
    <row r="10433" spans="1:12" x14ac:dyDescent="0.3">
      <c r="A10433" s="1" t="s">
        <v>2442</v>
      </c>
      <c r="B10433" s="1" t="s">
        <v>53</v>
      </c>
      <c r="C10433" s="1" t="s">
        <v>54</v>
      </c>
      <c r="D10433" s="5">
        <v>43282</v>
      </c>
      <c r="E10433">
        <v>1</v>
      </c>
      <c r="F10433">
        <v>1</v>
      </c>
      <c r="G10433" s="2">
        <v>52.61</v>
      </c>
      <c r="H10433">
        <v>1</v>
      </c>
      <c r="I10433">
        <v>0</v>
      </c>
      <c r="J10433" s="4">
        <v>5</v>
      </c>
      <c r="K10433" s="3">
        <v>0</v>
      </c>
      <c r="L10433" s="1" t="s">
        <v>37</v>
      </c>
    </row>
    <row r="10434" spans="1:12" x14ac:dyDescent="0.3">
      <c r="A10434" s="1" t="s">
        <v>2443</v>
      </c>
      <c r="B10434" s="1" t="s">
        <v>16</v>
      </c>
      <c r="C10434" s="1" t="s">
        <v>51</v>
      </c>
      <c r="D10434" s="5">
        <v>42917</v>
      </c>
      <c r="E10434">
        <v>1</v>
      </c>
      <c r="F10434">
        <v>1</v>
      </c>
      <c r="G10434" s="2">
        <v>164.71</v>
      </c>
      <c r="H10434">
        <v>1</v>
      </c>
      <c r="I10434">
        <v>0</v>
      </c>
      <c r="J10434" s="4">
        <v>5</v>
      </c>
      <c r="K10434" s="3">
        <v>0</v>
      </c>
      <c r="L10434" s="1" t="s">
        <v>28</v>
      </c>
    </row>
    <row r="10435" spans="1:12" x14ac:dyDescent="0.3">
      <c r="A10435" s="1" t="s">
        <v>2444</v>
      </c>
      <c r="B10435" s="1" t="s">
        <v>16</v>
      </c>
      <c r="C10435" s="1" t="s">
        <v>2445</v>
      </c>
      <c r="D10435" s="5">
        <v>43009</v>
      </c>
      <c r="E10435">
        <v>2</v>
      </c>
      <c r="F10435">
        <v>2</v>
      </c>
      <c r="G10435" s="2">
        <v>6253</v>
      </c>
      <c r="H10435">
        <v>2</v>
      </c>
      <c r="I10435">
        <v>0</v>
      </c>
      <c r="J10435" s="4">
        <v>5</v>
      </c>
      <c r="K10435" s="3">
        <v>0</v>
      </c>
      <c r="L10435" s="1" t="s">
        <v>19</v>
      </c>
    </row>
    <row r="10436" spans="1:12" x14ac:dyDescent="0.3">
      <c r="A10436" s="1" t="s">
        <v>2444</v>
      </c>
      <c r="B10436" s="1" t="s">
        <v>16</v>
      </c>
      <c r="C10436" s="1" t="s">
        <v>2445</v>
      </c>
      <c r="D10436" s="5">
        <v>43191</v>
      </c>
      <c r="E10436">
        <v>1</v>
      </c>
      <c r="F10436">
        <v>1</v>
      </c>
      <c r="G10436" s="2">
        <v>3526.46</v>
      </c>
      <c r="H10436">
        <v>1</v>
      </c>
      <c r="I10436">
        <v>0</v>
      </c>
      <c r="J10436" s="4">
        <v>4</v>
      </c>
      <c r="K10436" s="3">
        <v>0</v>
      </c>
      <c r="L10436" s="1" t="s">
        <v>35</v>
      </c>
    </row>
    <row r="10437" spans="1:12" x14ac:dyDescent="0.3">
      <c r="A10437" s="1" t="s">
        <v>2446</v>
      </c>
      <c r="B10437" s="1" t="s">
        <v>90</v>
      </c>
      <c r="C10437" s="1" t="s">
        <v>527</v>
      </c>
      <c r="D10437" s="5">
        <v>42826</v>
      </c>
      <c r="E10437">
        <v>2</v>
      </c>
      <c r="F10437">
        <v>2</v>
      </c>
      <c r="G10437" s="2">
        <v>383.85</v>
      </c>
      <c r="H10437">
        <v>2</v>
      </c>
      <c r="I10437">
        <v>0</v>
      </c>
      <c r="J10437" s="4">
        <v>5</v>
      </c>
      <c r="K10437" s="3">
        <v>0</v>
      </c>
      <c r="L10437" s="1" t="s">
        <v>25</v>
      </c>
    </row>
    <row r="10438" spans="1:12" x14ac:dyDescent="0.3">
      <c r="A10438" s="1" t="s">
        <v>2446</v>
      </c>
      <c r="B10438" s="1" t="s">
        <v>90</v>
      </c>
      <c r="C10438" s="1" t="s">
        <v>527</v>
      </c>
      <c r="D10438" s="5">
        <v>42856</v>
      </c>
      <c r="E10438">
        <v>3</v>
      </c>
      <c r="F10438">
        <v>3</v>
      </c>
      <c r="G10438" s="2">
        <v>694.05</v>
      </c>
      <c r="H10438">
        <v>3</v>
      </c>
      <c r="I10438">
        <v>0</v>
      </c>
      <c r="J10438" s="4">
        <v>3</v>
      </c>
      <c r="K10438" s="3">
        <v>0</v>
      </c>
      <c r="L10438" s="1" t="s">
        <v>26</v>
      </c>
    </row>
    <row r="10439" spans="1:12" x14ac:dyDescent="0.3">
      <c r="A10439" s="1" t="s">
        <v>2446</v>
      </c>
      <c r="B10439" s="1" t="s">
        <v>90</v>
      </c>
      <c r="C10439" s="1" t="s">
        <v>527</v>
      </c>
      <c r="D10439" s="5">
        <v>42979</v>
      </c>
      <c r="E10439">
        <v>2</v>
      </c>
      <c r="F10439">
        <v>2</v>
      </c>
      <c r="G10439" s="2">
        <v>794.31</v>
      </c>
      <c r="H10439">
        <v>1</v>
      </c>
      <c r="I10439">
        <v>0</v>
      </c>
      <c r="J10439" s="4">
        <v>3</v>
      </c>
      <c r="K10439" s="3">
        <v>0</v>
      </c>
      <c r="L10439" s="1" t="s">
        <v>18</v>
      </c>
    </row>
    <row r="10440" spans="1:12" x14ac:dyDescent="0.3">
      <c r="A10440" s="1" t="s">
        <v>2446</v>
      </c>
      <c r="B10440" s="1" t="s">
        <v>90</v>
      </c>
      <c r="C10440" s="1" t="s">
        <v>527</v>
      </c>
      <c r="D10440" s="5">
        <v>43040</v>
      </c>
      <c r="E10440">
        <v>1</v>
      </c>
      <c r="F10440">
        <v>1</v>
      </c>
      <c r="G10440" s="2">
        <v>322.8</v>
      </c>
      <c r="H10440">
        <v>1</v>
      </c>
      <c r="I10440">
        <v>0</v>
      </c>
      <c r="J10440" s="4">
        <v>5</v>
      </c>
      <c r="K10440" s="3">
        <v>0</v>
      </c>
      <c r="L10440" s="1" t="s">
        <v>30</v>
      </c>
    </row>
    <row r="10441" spans="1:12" x14ac:dyDescent="0.3">
      <c r="A10441" s="1" t="s">
        <v>2446</v>
      </c>
      <c r="B10441" s="1" t="s">
        <v>90</v>
      </c>
      <c r="C10441" s="1" t="s">
        <v>527</v>
      </c>
      <c r="D10441" s="5">
        <v>43101</v>
      </c>
      <c r="E10441">
        <v>2</v>
      </c>
      <c r="F10441">
        <v>2</v>
      </c>
      <c r="G10441" s="2">
        <v>2052.9699999999998</v>
      </c>
      <c r="H10441">
        <v>2</v>
      </c>
      <c r="I10441">
        <v>0</v>
      </c>
      <c r="J10441" s="4">
        <v>4.5</v>
      </c>
      <c r="K10441" s="3">
        <v>0</v>
      </c>
      <c r="L10441" s="1" t="s">
        <v>32</v>
      </c>
    </row>
    <row r="10442" spans="1:12" x14ac:dyDescent="0.3">
      <c r="A10442" s="1" t="s">
        <v>2447</v>
      </c>
      <c r="B10442" s="1" t="s">
        <v>16</v>
      </c>
      <c r="C10442" s="1" t="s">
        <v>39</v>
      </c>
      <c r="D10442" s="5">
        <v>43070</v>
      </c>
      <c r="E10442">
        <v>3</v>
      </c>
      <c r="F10442">
        <v>3</v>
      </c>
      <c r="G10442" s="2">
        <v>218.71</v>
      </c>
      <c r="H10442">
        <v>3</v>
      </c>
      <c r="I10442">
        <v>0</v>
      </c>
      <c r="J10442" s="4">
        <v>4</v>
      </c>
      <c r="K10442" s="3">
        <v>0</v>
      </c>
      <c r="L10442" s="1" t="s">
        <v>31</v>
      </c>
    </row>
    <row r="10443" spans="1:12" x14ac:dyDescent="0.3">
      <c r="A10443" s="1" t="s">
        <v>2447</v>
      </c>
      <c r="B10443" s="1" t="s">
        <v>16</v>
      </c>
      <c r="C10443" s="1" t="s">
        <v>39</v>
      </c>
      <c r="D10443" s="5">
        <v>43101</v>
      </c>
      <c r="E10443">
        <v>2</v>
      </c>
      <c r="F10443">
        <v>2</v>
      </c>
      <c r="G10443" s="2">
        <v>170.28</v>
      </c>
      <c r="H10443">
        <v>2</v>
      </c>
      <c r="I10443">
        <v>0</v>
      </c>
      <c r="J10443" s="4">
        <v>5</v>
      </c>
      <c r="K10443" s="3">
        <v>0</v>
      </c>
      <c r="L10443" s="1" t="s">
        <v>32</v>
      </c>
    </row>
    <row r="10444" spans="1:12" x14ac:dyDescent="0.3">
      <c r="A10444" s="1" t="s">
        <v>2447</v>
      </c>
      <c r="B10444" s="1" t="s">
        <v>16</v>
      </c>
      <c r="C10444" s="1" t="s">
        <v>39</v>
      </c>
      <c r="D10444" s="5">
        <v>43132</v>
      </c>
      <c r="E10444">
        <v>5</v>
      </c>
      <c r="F10444">
        <v>7</v>
      </c>
      <c r="G10444" s="2">
        <v>594.88</v>
      </c>
      <c r="H10444">
        <v>5</v>
      </c>
      <c r="I10444">
        <v>3</v>
      </c>
      <c r="J10444" s="4">
        <v>4.2</v>
      </c>
      <c r="K10444" s="3">
        <v>0.6</v>
      </c>
      <c r="L10444" s="1" t="s">
        <v>33</v>
      </c>
    </row>
    <row r="10445" spans="1:12" x14ac:dyDescent="0.3">
      <c r="A10445" s="1" t="s">
        <v>2447</v>
      </c>
      <c r="B10445" s="1" t="s">
        <v>16</v>
      </c>
      <c r="C10445" s="1" t="s">
        <v>39</v>
      </c>
      <c r="D10445" s="5">
        <v>43160</v>
      </c>
      <c r="E10445">
        <v>3</v>
      </c>
      <c r="F10445">
        <v>3</v>
      </c>
      <c r="G10445" s="2">
        <v>239.79</v>
      </c>
      <c r="H10445">
        <v>3</v>
      </c>
      <c r="I10445">
        <v>0</v>
      </c>
      <c r="J10445" s="4">
        <v>4.33</v>
      </c>
      <c r="K10445" s="3">
        <v>0</v>
      </c>
      <c r="L10445" s="1" t="s">
        <v>34</v>
      </c>
    </row>
    <row r="10446" spans="1:12" x14ac:dyDescent="0.3">
      <c r="A10446" s="1" t="s">
        <v>2447</v>
      </c>
      <c r="B10446" s="1" t="s">
        <v>16</v>
      </c>
      <c r="C10446" s="1" t="s">
        <v>39</v>
      </c>
      <c r="D10446" s="5">
        <v>43191</v>
      </c>
      <c r="E10446">
        <v>1</v>
      </c>
      <c r="F10446">
        <v>1</v>
      </c>
      <c r="G10446" s="2">
        <v>82.83</v>
      </c>
      <c r="H10446">
        <v>1</v>
      </c>
      <c r="I10446">
        <v>0</v>
      </c>
      <c r="J10446" s="4">
        <v>5</v>
      </c>
      <c r="K10446" s="3">
        <v>0</v>
      </c>
      <c r="L10446" s="1" t="s">
        <v>35</v>
      </c>
    </row>
    <row r="10447" spans="1:12" x14ac:dyDescent="0.3">
      <c r="A10447" s="1" t="s">
        <v>2447</v>
      </c>
      <c r="B10447" s="1" t="s">
        <v>16</v>
      </c>
      <c r="C10447" s="1" t="s">
        <v>39</v>
      </c>
      <c r="D10447" s="5">
        <v>43221</v>
      </c>
      <c r="E10447">
        <v>1</v>
      </c>
      <c r="F10447">
        <v>1</v>
      </c>
      <c r="G10447" s="2">
        <v>38.130000000000003</v>
      </c>
      <c r="H10447">
        <v>1</v>
      </c>
      <c r="I10447">
        <v>0</v>
      </c>
      <c r="J10447" s="4">
        <v>5</v>
      </c>
      <c r="K10447" s="3">
        <v>0</v>
      </c>
      <c r="L10447" s="1" t="s">
        <v>46</v>
      </c>
    </row>
    <row r="10448" spans="1:12" x14ac:dyDescent="0.3">
      <c r="A10448" s="1" t="s">
        <v>2448</v>
      </c>
      <c r="B10448" s="1" t="s">
        <v>53</v>
      </c>
      <c r="C10448" s="1" t="s">
        <v>757</v>
      </c>
      <c r="D10448" s="5">
        <v>43132</v>
      </c>
      <c r="E10448">
        <v>1</v>
      </c>
      <c r="F10448">
        <v>1</v>
      </c>
      <c r="G10448" s="2">
        <v>127.99</v>
      </c>
      <c r="H10448">
        <v>1</v>
      </c>
      <c r="I10448">
        <v>0</v>
      </c>
      <c r="J10448" s="4">
        <v>4</v>
      </c>
      <c r="K10448" s="3">
        <v>0</v>
      </c>
      <c r="L10448" s="1" t="s">
        <v>33</v>
      </c>
    </row>
    <row r="10449" spans="1:12" x14ac:dyDescent="0.3">
      <c r="A10449" s="1" t="s">
        <v>2448</v>
      </c>
      <c r="B10449" s="1" t="s">
        <v>53</v>
      </c>
      <c r="C10449" s="1" t="s">
        <v>757</v>
      </c>
      <c r="D10449" s="5">
        <v>43160</v>
      </c>
      <c r="E10449">
        <v>1</v>
      </c>
      <c r="F10449">
        <v>1</v>
      </c>
      <c r="G10449" s="2">
        <v>134.4</v>
      </c>
      <c r="H10449">
        <v>1</v>
      </c>
      <c r="I10449">
        <v>0</v>
      </c>
      <c r="J10449" s="4">
        <v>4</v>
      </c>
      <c r="K10449" s="3">
        <v>0</v>
      </c>
      <c r="L10449" s="1" t="s">
        <v>34</v>
      </c>
    </row>
    <row r="10450" spans="1:12" x14ac:dyDescent="0.3">
      <c r="A10450" s="1" t="s">
        <v>2448</v>
      </c>
      <c r="B10450" s="1" t="s">
        <v>53</v>
      </c>
      <c r="C10450" s="1" t="s">
        <v>757</v>
      </c>
      <c r="D10450" s="5">
        <v>43191</v>
      </c>
      <c r="E10450">
        <v>1</v>
      </c>
      <c r="F10450">
        <v>1</v>
      </c>
      <c r="G10450" s="2">
        <v>52.73</v>
      </c>
      <c r="H10450">
        <v>1</v>
      </c>
      <c r="I10450">
        <v>0</v>
      </c>
      <c r="J10450" s="4">
        <v>5</v>
      </c>
      <c r="K10450" s="3">
        <v>0</v>
      </c>
      <c r="L10450" s="1" t="s">
        <v>35</v>
      </c>
    </row>
    <row r="10451" spans="1:12" x14ac:dyDescent="0.3">
      <c r="A10451" s="1" t="s">
        <v>2448</v>
      </c>
      <c r="B10451" s="1" t="s">
        <v>53</v>
      </c>
      <c r="C10451" s="1" t="s">
        <v>757</v>
      </c>
      <c r="D10451" s="5">
        <v>43221</v>
      </c>
      <c r="E10451">
        <v>1</v>
      </c>
      <c r="F10451">
        <v>1</v>
      </c>
      <c r="G10451" s="2">
        <v>40.19</v>
      </c>
      <c r="H10451">
        <v>1</v>
      </c>
      <c r="I10451">
        <v>0</v>
      </c>
      <c r="J10451" s="4">
        <v>5</v>
      </c>
      <c r="K10451" s="3">
        <v>0</v>
      </c>
      <c r="L10451" s="1" t="s">
        <v>46</v>
      </c>
    </row>
    <row r="10452" spans="1:12" x14ac:dyDescent="0.3">
      <c r="A10452" s="1" t="s">
        <v>2448</v>
      </c>
      <c r="B10452" s="1" t="s">
        <v>53</v>
      </c>
      <c r="C10452" s="1" t="s">
        <v>757</v>
      </c>
      <c r="D10452" s="5">
        <v>43282</v>
      </c>
      <c r="E10452">
        <v>2</v>
      </c>
      <c r="F10452">
        <v>2</v>
      </c>
      <c r="G10452" s="2">
        <v>162.84</v>
      </c>
      <c r="H10452">
        <v>2</v>
      </c>
      <c r="I10452">
        <v>0</v>
      </c>
      <c r="J10452" s="4">
        <v>5</v>
      </c>
      <c r="K10452" s="3">
        <v>0</v>
      </c>
      <c r="L10452" s="1" t="s">
        <v>37</v>
      </c>
    </row>
    <row r="10453" spans="1:12" x14ac:dyDescent="0.3">
      <c r="A10453" s="1" t="s">
        <v>2448</v>
      </c>
      <c r="B10453" s="1" t="s">
        <v>53</v>
      </c>
      <c r="C10453" s="1" t="s">
        <v>757</v>
      </c>
      <c r="D10453" s="5">
        <v>43313</v>
      </c>
      <c r="E10453">
        <v>2</v>
      </c>
      <c r="F10453">
        <v>2</v>
      </c>
      <c r="G10453" s="2">
        <v>88.78</v>
      </c>
      <c r="H10453">
        <v>2</v>
      </c>
      <c r="I10453">
        <v>0</v>
      </c>
      <c r="J10453" s="4">
        <v>5</v>
      </c>
      <c r="K10453" s="3">
        <v>0</v>
      </c>
      <c r="L10453" s="1" t="s">
        <v>49</v>
      </c>
    </row>
    <row r="10454" spans="1:12" x14ac:dyDescent="0.3">
      <c r="A10454" s="1" t="s">
        <v>2449</v>
      </c>
      <c r="B10454" s="1" t="s">
        <v>16</v>
      </c>
      <c r="C10454" s="1" t="s">
        <v>51</v>
      </c>
      <c r="D10454" s="5">
        <v>43160</v>
      </c>
      <c r="E10454">
        <v>1</v>
      </c>
      <c r="F10454">
        <v>1</v>
      </c>
      <c r="G10454" s="2">
        <v>157.85</v>
      </c>
      <c r="H10454">
        <v>1</v>
      </c>
      <c r="I10454">
        <v>0</v>
      </c>
      <c r="J10454" s="4">
        <v>5</v>
      </c>
      <c r="K10454" s="3">
        <v>0</v>
      </c>
      <c r="L10454" s="1" t="s">
        <v>34</v>
      </c>
    </row>
    <row r="10455" spans="1:12" x14ac:dyDescent="0.3">
      <c r="A10455" s="1" t="s">
        <v>2449</v>
      </c>
      <c r="B10455" s="1" t="s">
        <v>16</v>
      </c>
      <c r="C10455" s="1" t="s">
        <v>51</v>
      </c>
      <c r="D10455" s="5">
        <v>43221</v>
      </c>
      <c r="E10455">
        <v>2</v>
      </c>
      <c r="F10455">
        <v>2</v>
      </c>
      <c r="G10455" s="2">
        <v>235.21</v>
      </c>
      <c r="H10455">
        <v>2</v>
      </c>
      <c r="I10455">
        <v>0</v>
      </c>
      <c r="J10455" s="4">
        <v>5</v>
      </c>
      <c r="K10455" s="3">
        <v>0</v>
      </c>
      <c r="L10455" s="1" t="s">
        <v>46</v>
      </c>
    </row>
    <row r="10456" spans="1:12" x14ac:dyDescent="0.3">
      <c r="A10456" s="1" t="s">
        <v>2449</v>
      </c>
      <c r="B10456" s="1" t="s">
        <v>16</v>
      </c>
      <c r="C10456" s="1" t="s">
        <v>51</v>
      </c>
      <c r="D10456" s="5">
        <v>43252</v>
      </c>
      <c r="E10456">
        <v>1</v>
      </c>
      <c r="F10456">
        <v>1</v>
      </c>
      <c r="G10456" s="2">
        <v>42.51</v>
      </c>
      <c r="H10456">
        <v>1</v>
      </c>
      <c r="I10456">
        <v>0</v>
      </c>
      <c r="J10456" s="4">
        <v>4</v>
      </c>
      <c r="K10456" s="3">
        <v>0</v>
      </c>
      <c r="L10456" s="1" t="s">
        <v>36</v>
      </c>
    </row>
    <row r="10457" spans="1:12" x14ac:dyDescent="0.3">
      <c r="A10457" s="1" t="s">
        <v>2450</v>
      </c>
      <c r="B10457" s="1" t="s">
        <v>16</v>
      </c>
      <c r="C10457" s="1" t="s">
        <v>51</v>
      </c>
      <c r="D10457" s="5">
        <v>42826</v>
      </c>
      <c r="E10457">
        <v>1</v>
      </c>
      <c r="F10457">
        <v>2</v>
      </c>
      <c r="G10457" s="2">
        <v>242.76</v>
      </c>
      <c r="H10457">
        <v>1</v>
      </c>
      <c r="I10457">
        <v>0</v>
      </c>
      <c r="J10457" s="4">
        <v>5</v>
      </c>
      <c r="K10457" s="3">
        <v>0</v>
      </c>
      <c r="L10457" s="1" t="s">
        <v>25</v>
      </c>
    </row>
    <row r="10458" spans="1:12" x14ac:dyDescent="0.3">
      <c r="A10458" s="1" t="s">
        <v>2450</v>
      </c>
      <c r="B10458" s="1" t="s">
        <v>16</v>
      </c>
      <c r="C10458" s="1" t="s">
        <v>51</v>
      </c>
      <c r="D10458" s="5">
        <v>42856</v>
      </c>
      <c r="E10458">
        <v>1</v>
      </c>
      <c r="F10458">
        <v>1</v>
      </c>
      <c r="G10458" s="2">
        <v>260.56</v>
      </c>
      <c r="H10458">
        <v>1</v>
      </c>
      <c r="I10458">
        <v>0</v>
      </c>
      <c r="J10458" s="4">
        <v>5</v>
      </c>
      <c r="K10458" s="3">
        <v>0</v>
      </c>
      <c r="L10458" s="1" t="s">
        <v>26</v>
      </c>
    </row>
    <row r="10459" spans="1:12" x14ac:dyDescent="0.3">
      <c r="A10459" s="1" t="s">
        <v>2450</v>
      </c>
      <c r="B10459" s="1" t="s">
        <v>16</v>
      </c>
      <c r="C10459" s="1" t="s">
        <v>51</v>
      </c>
      <c r="D10459" s="5">
        <v>43040</v>
      </c>
      <c r="E10459">
        <v>2</v>
      </c>
      <c r="F10459">
        <v>7</v>
      </c>
      <c r="G10459" s="2">
        <v>1346.95</v>
      </c>
      <c r="H10459">
        <v>2</v>
      </c>
      <c r="I10459">
        <v>0</v>
      </c>
      <c r="J10459" s="4">
        <v>5</v>
      </c>
      <c r="K10459" s="3">
        <v>0</v>
      </c>
      <c r="L10459" s="1" t="s">
        <v>30</v>
      </c>
    </row>
    <row r="10460" spans="1:12" x14ac:dyDescent="0.3">
      <c r="A10460" s="1" t="s">
        <v>2450</v>
      </c>
      <c r="B10460" s="1" t="s">
        <v>16</v>
      </c>
      <c r="C10460" s="1" t="s">
        <v>51</v>
      </c>
      <c r="D10460" s="5">
        <v>43070</v>
      </c>
      <c r="E10460">
        <v>1</v>
      </c>
      <c r="F10460">
        <v>4</v>
      </c>
      <c r="G10460" s="2">
        <v>453.76</v>
      </c>
      <c r="H10460">
        <v>1</v>
      </c>
      <c r="I10460">
        <v>0</v>
      </c>
      <c r="J10460" s="4">
        <v>5</v>
      </c>
      <c r="K10460" s="3">
        <v>0</v>
      </c>
      <c r="L10460" s="1" t="s">
        <v>31</v>
      </c>
    </row>
    <row r="10461" spans="1:12" x14ac:dyDescent="0.3">
      <c r="A10461" s="1" t="s">
        <v>2450</v>
      </c>
      <c r="B10461" s="1" t="s">
        <v>16</v>
      </c>
      <c r="C10461" s="1" t="s">
        <v>51</v>
      </c>
      <c r="D10461" s="5">
        <v>43101</v>
      </c>
      <c r="E10461">
        <v>1</v>
      </c>
      <c r="F10461">
        <v>3</v>
      </c>
      <c r="G10461" s="2">
        <v>356.88</v>
      </c>
      <c r="H10461">
        <v>1</v>
      </c>
      <c r="I10461">
        <v>0</v>
      </c>
      <c r="J10461" s="4">
        <v>5</v>
      </c>
      <c r="K10461" s="3">
        <v>0</v>
      </c>
      <c r="L10461" s="1" t="s">
        <v>32</v>
      </c>
    </row>
    <row r="10462" spans="1:12" x14ac:dyDescent="0.3">
      <c r="A10462" s="1" t="s">
        <v>2451</v>
      </c>
      <c r="B10462" s="1" t="s">
        <v>129</v>
      </c>
      <c r="C10462" s="1" t="s">
        <v>2452</v>
      </c>
      <c r="D10462" s="5">
        <v>43009</v>
      </c>
      <c r="E10462">
        <v>1</v>
      </c>
      <c r="F10462">
        <v>1</v>
      </c>
      <c r="G10462" s="2">
        <v>46.01</v>
      </c>
      <c r="H10462">
        <v>1</v>
      </c>
      <c r="I10462">
        <v>0</v>
      </c>
      <c r="J10462" s="4">
        <v>3</v>
      </c>
      <c r="K10462" s="3">
        <v>0</v>
      </c>
      <c r="L10462" s="1" t="s">
        <v>19</v>
      </c>
    </row>
    <row r="10463" spans="1:12" x14ac:dyDescent="0.3">
      <c r="A10463" s="1" t="s">
        <v>2453</v>
      </c>
      <c r="B10463" s="1" t="s">
        <v>57</v>
      </c>
      <c r="C10463" s="1" t="s">
        <v>66</v>
      </c>
      <c r="D10463" s="5">
        <v>43282</v>
      </c>
      <c r="E10463">
        <v>2</v>
      </c>
      <c r="F10463">
        <v>2</v>
      </c>
      <c r="G10463" s="2">
        <v>124.32</v>
      </c>
      <c r="H10463">
        <v>2</v>
      </c>
      <c r="I10463">
        <v>0</v>
      </c>
      <c r="J10463" s="4">
        <v>5</v>
      </c>
      <c r="K10463" s="3">
        <v>0</v>
      </c>
      <c r="L10463" s="1" t="s">
        <v>37</v>
      </c>
    </row>
    <row r="10464" spans="1:12" x14ac:dyDescent="0.3">
      <c r="A10464" s="1" t="s">
        <v>2453</v>
      </c>
      <c r="B10464" s="1" t="s">
        <v>57</v>
      </c>
      <c r="C10464" s="1" t="s">
        <v>66</v>
      </c>
      <c r="D10464" s="5">
        <v>43313</v>
      </c>
      <c r="E10464">
        <v>2</v>
      </c>
      <c r="F10464">
        <v>2</v>
      </c>
      <c r="G10464" s="2">
        <v>124.32</v>
      </c>
      <c r="H10464">
        <v>2</v>
      </c>
      <c r="I10464">
        <v>0</v>
      </c>
      <c r="J10464" s="4">
        <v>4</v>
      </c>
      <c r="K10464" s="3">
        <v>0</v>
      </c>
      <c r="L10464" s="1" t="s">
        <v>49</v>
      </c>
    </row>
    <row r="10465" spans="1:12" x14ac:dyDescent="0.3">
      <c r="A10465" s="1" t="s">
        <v>2454</v>
      </c>
      <c r="B10465" s="1" t="s">
        <v>16</v>
      </c>
      <c r="C10465" s="1" t="s">
        <v>211</v>
      </c>
      <c r="D10465" s="5">
        <v>43221</v>
      </c>
      <c r="E10465">
        <v>2</v>
      </c>
      <c r="F10465">
        <v>3</v>
      </c>
      <c r="G10465" s="2">
        <v>942.48</v>
      </c>
      <c r="H10465">
        <v>2</v>
      </c>
      <c r="I10465">
        <v>0</v>
      </c>
      <c r="J10465" s="4">
        <v>3</v>
      </c>
      <c r="K10465" s="3">
        <v>0</v>
      </c>
      <c r="L10465" s="1" t="s">
        <v>46</v>
      </c>
    </row>
    <row r="10466" spans="1:12" x14ac:dyDescent="0.3">
      <c r="A10466" s="1" t="s">
        <v>2454</v>
      </c>
      <c r="B10466" s="1" t="s">
        <v>16</v>
      </c>
      <c r="C10466" s="1" t="s">
        <v>211</v>
      </c>
      <c r="D10466" s="5">
        <v>43313</v>
      </c>
      <c r="E10466">
        <v>1</v>
      </c>
      <c r="F10466">
        <v>1</v>
      </c>
      <c r="G10466" s="2">
        <v>142.69999999999999</v>
      </c>
      <c r="H10466">
        <v>1</v>
      </c>
      <c r="I10466">
        <v>0</v>
      </c>
      <c r="J10466" s="4">
        <v>1</v>
      </c>
      <c r="K10466" s="3">
        <v>0</v>
      </c>
      <c r="L10466" s="1" t="s">
        <v>49</v>
      </c>
    </row>
    <row r="10467" spans="1:12" x14ac:dyDescent="0.3">
      <c r="A10467" s="1" t="s">
        <v>2455</v>
      </c>
      <c r="B10467" s="1" t="s">
        <v>57</v>
      </c>
      <c r="C10467" s="1" t="s">
        <v>935</v>
      </c>
      <c r="D10467" s="5">
        <v>42856</v>
      </c>
      <c r="E10467">
        <v>1</v>
      </c>
      <c r="F10467">
        <v>1</v>
      </c>
      <c r="G10467" s="2">
        <v>50.98</v>
      </c>
      <c r="H10467">
        <v>0</v>
      </c>
      <c r="I10467">
        <v>0</v>
      </c>
      <c r="J10467" s="4">
        <v>1</v>
      </c>
      <c r="K10467" s="3"/>
      <c r="L10467" s="1" t="s">
        <v>26</v>
      </c>
    </row>
    <row r="10468" spans="1:12" x14ac:dyDescent="0.3">
      <c r="A10468" s="1" t="s">
        <v>2455</v>
      </c>
      <c r="B10468" s="1" t="s">
        <v>57</v>
      </c>
      <c r="C10468" s="1" t="s">
        <v>935</v>
      </c>
      <c r="D10468" s="5">
        <v>42887</v>
      </c>
      <c r="E10468">
        <v>1</v>
      </c>
      <c r="F10468">
        <v>6</v>
      </c>
      <c r="G10468" s="2">
        <v>346.44</v>
      </c>
      <c r="H10468">
        <v>0</v>
      </c>
      <c r="I10468">
        <v>0</v>
      </c>
      <c r="J10468" s="4">
        <v>1</v>
      </c>
      <c r="K10468" s="3"/>
      <c r="L10468" s="1" t="s">
        <v>27</v>
      </c>
    </row>
    <row r="10469" spans="1:12" x14ac:dyDescent="0.3">
      <c r="A10469" s="1" t="s">
        <v>2456</v>
      </c>
      <c r="B10469" s="1" t="s">
        <v>16</v>
      </c>
      <c r="C10469" s="1" t="s">
        <v>239</v>
      </c>
      <c r="D10469" s="5">
        <v>43132</v>
      </c>
      <c r="E10469">
        <v>1</v>
      </c>
      <c r="F10469">
        <v>1</v>
      </c>
      <c r="G10469" s="2">
        <v>1693.31</v>
      </c>
      <c r="H10469">
        <v>1</v>
      </c>
      <c r="I10469">
        <v>0</v>
      </c>
      <c r="J10469" s="4">
        <v>5</v>
      </c>
      <c r="K10469" s="3">
        <v>0</v>
      </c>
      <c r="L10469" s="1" t="s">
        <v>33</v>
      </c>
    </row>
    <row r="10470" spans="1:12" x14ac:dyDescent="0.3">
      <c r="A10470" s="1" t="s">
        <v>2457</v>
      </c>
      <c r="B10470" s="1" t="s">
        <v>53</v>
      </c>
      <c r="C10470" s="1" t="s">
        <v>2458</v>
      </c>
      <c r="D10470" s="5">
        <v>42767</v>
      </c>
      <c r="E10470">
        <v>6</v>
      </c>
      <c r="F10470">
        <v>6</v>
      </c>
      <c r="G10470" s="2">
        <v>1055.57</v>
      </c>
      <c r="H10470">
        <v>6</v>
      </c>
      <c r="I10470">
        <v>0</v>
      </c>
      <c r="J10470" s="4">
        <v>4.17</v>
      </c>
      <c r="K10470" s="3">
        <v>0</v>
      </c>
      <c r="L10470" s="1" t="s">
        <v>23</v>
      </c>
    </row>
    <row r="10471" spans="1:12" x14ac:dyDescent="0.3">
      <c r="A10471" s="1" t="s">
        <v>2457</v>
      </c>
      <c r="B10471" s="1" t="s">
        <v>53</v>
      </c>
      <c r="C10471" s="1" t="s">
        <v>2458</v>
      </c>
      <c r="D10471" s="5">
        <v>42795</v>
      </c>
      <c r="E10471">
        <v>19</v>
      </c>
      <c r="F10471">
        <v>19</v>
      </c>
      <c r="G10471" s="2">
        <v>2675.67</v>
      </c>
      <c r="H10471">
        <v>19</v>
      </c>
      <c r="I10471">
        <v>0</v>
      </c>
      <c r="J10471" s="4">
        <v>4.26</v>
      </c>
      <c r="K10471" s="3">
        <v>0</v>
      </c>
      <c r="L10471" s="1" t="s">
        <v>24</v>
      </c>
    </row>
    <row r="10472" spans="1:12" x14ac:dyDescent="0.3">
      <c r="A10472" s="1" t="s">
        <v>2457</v>
      </c>
      <c r="B10472" s="1" t="s">
        <v>53</v>
      </c>
      <c r="C10472" s="1" t="s">
        <v>2458</v>
      </c>
      <c r="D10472" s="5">
        <v>42826</v>
      </c>
      <c r="E10472">
        <v>13</v>
      </c>
      <c r="F10472">
        <v>16</v>
      </c>
      <c r="G10472" s="2">
        <v>2555.06</v>
      </c>
      <c r="H10472">
        <v>13</v>
      </c>
      <c r="I10472">
        <v>0</v>
      </c>
      <c r="J10472" s="4">
        <v>4.62</v>
      </c>
      <c r="K10472" s="3">
        <v>0</v>
      </c>
      <c r="L10472" s="1" t="s">
        <v>25</v>
      </c>
    </row>
    <row r="10473" spans="1:12" x14ac:dyDescent="0.3">
      <c r="A10473" s="1" t="s">
        <v>2457</v>
      </c>
      <c r="B10473" s="1" t="s">
        <v>53</v>
      </c>
      <c r="C10473" s="1" t="s">
        <v>2458</v>
      </c>
      <c r="D10473" s="5">
        <v>42856</v>
      </c>
      <c r="E10473">
        <v>6</v>
      </c>
      <c r="F10473">
        <v>6</v>
      </c>
      <c r="G10473" s="2">
        <v>856.57</v>
      </c>
      <c r="H10473">
        <v>5</v>
      </c>
      <c r="I10473">
        <v>0</v>
      </c>
      <c r="J10473" s="4">
        <v>4.17</v>
      </c>
      <c r="K10473" s="3">
        <v>0</v>
      </c>
      <c r="L10473" s="1" t="s">
        <v>26</v>
      </c>
    </row>
    <row r="10474" spans="1:12" x14ac:dyDescent="0.3">
      <c r="A10474" s="1" t="s">
        <v>2457</v>
      </c>
      <c r="B10474" s="1" t="s">
        <v>53</v>
      </c>
      <c r="C10474" s="1" t="s">
        <v>2458</v>
      </c>
      <c r="D10474" s="5">
        <v>42887</v>
      </c>
      <c r="E10474">
        <v>11</v>
      </c>
      <c r="F10474">
        <v>11</v>
      </c>
      <c r="G10474" s="2">
        <v>1804.5</v>
      </c>
      <c r="H10474">
        <v>11</v>
      </c>
      <c r="I10474">
        <v>2</v>
      </c>
      <c r="J10474" s="4">
        <v>3.64</v>
      </c>
      <c r="K10474" s="3">
        <v>0.18181818181818182</v>
      </c>
      <c r="L10474" s="1" t="s">
        <v>27</v>
      </c>
    </row>
    <row r="10475" spans="1:12" x14ac:dyDescent="0.3">
      <c r="A10475" s="1" t="s">
        <v>2457</v>
      </c>
      <c r="B10475" s="1" t="s">
        <v>53</v>
      </c>
      <c r="C10475" s="1" t="s">
        <v>2458</v>
      </c>
      <c r="D10475" s="5">
        <v>42917</v>
      </c>
      <c r="E10475">
        <v>8</v>
      </c>
      <c r="F10475">
        <v>9</v>
      </c>
      <c r="G10475" s="2">
        <v>1595.35</v>
      </c>
      <c r="H10475">
        <v>7</v>
      </c>
      <c r="I10475">
        <v>1</v>
      </c>
      <c r="J10475" s="4">
        <v>2.63</v>
      </c>
      <c r="K10475" s="3">
        <v>0.14285714285714285</v>
      </c>
      <c r="L10475" s="1" t="s">
        <v>28</v>
      </c>
    </row>
    <row r="10476" spans="1:12" x14ac:dyDescent="0.3">
      <c r="A10476" s="1" t="s">
        <v>2457</v>
      </c>
      <c r="B10476" s="1" t="s">
        <v>53</v>
      </c>
      <c r="C10476" s="1" t="s">
        <v>2458</v>
      </c>
      <c r="D10476" s="5">
        <v>42948</v>
      </c>
      <c r="E10476">
        <v>10</v>
      </c>
      <c r="F10476">
        <v>11</v>
      </c>
      <c r="G10476" s="2">
        <v>2085.9299999999998</v>
      </c>
      <c r="H10476">
        <v>10</v>
      </c>
      <c r="I10476">
        <v>0</v>
      </c>
      <c r="J10476" s="4">
        <v>4.5999999999999996</v>
      </c>
      <c r="K10476" s="3">
        <v>0</v>
      </c>
      <c r="L10476" s="1" t="s">
        <v>29</v>
      </c>
    </row>
    <row r="10477" spans="1:12" x14ac:dyDescent="0.3">
      <c r="A10477" s="1" t="s">
        <v>2457</v>
      </c>
      <c r="B10477" s="1" t="s">
        <v>53</v>
      </c>
      <c r="C10477" s="1" t="s">
        <v>2458</v>
      </c>
      <c r="D10477" s="5">
        <v>42979</v>
      </c>
      <c r="E10477">
        <v>22</v>
      </c>
      <c r="F10477">
        <v>25</v>
      </c>
      <c r="G10477" s="2">
        <v>4186.53</v>
      </c>
      <c r="H10477">
        <v>22</v>
      </c>
      <c r="I10477">
        <v>0</v>
      </c>
      <c r="J10477" s="4">
        <v>4.6399999999999997</v>
      </c>
      <c r="K10477" s="3">
        <v>0</v>
      </c>
      <c r="L10477" s="1" t="s">
        <v>18</v>
      </c>
    </row>
    <row r="10478" spans="1:12" x14ac:dyDescent="0.3">
      <c r="A10478" s="1" t="s">
        <v>2457</v>
      </c>
      <c r="B10478" s="1" t="s">
        <v>53</v>
      </c>
      <c r="C10478" s="1" t="s">
        <v>2458</v>
      </c>
      <c r="D10478" s="5">
        <v>43009</v>
      </c>
      <c r="E10478">
        <v>48</v>
      </c>
      <c r="F10478">
        <v>52</v>
      </c>
      <c r="G10478" s="2">
        <v>8470.67</v>
      </c>
      <c r="H10478">
        <v>46</v>
      </c>
      <c r="I10478">
        <v>0</v>
      </c>
      <c r="J10478" s="4">
        <v>4.25</v>
      </c>
      <c r="K10478" s="3">
        <v>0</v>
      </c>
      <c r="L10478" s="1" t="s">
        <v>19</v>
      </c>
    </row>
    <row r="10479" spans="1:12" x14ac:dyDescent="0.3">
      <c r="A10479" s="1" t="s">
        <v>2457</v>
      </c>
      <c r="B10479" s="1" t="s">
        <v>53</v>
      </c>
      <c r="C10479" s="1" t="s">
        <v>2458</v>
      </c>
      <c r="D10479" s="5">
        <v>43040</v>
      </c>
      <c r="E10479">
        <v>75</v>
      </c>
      <c r="F10479">
        <v>86</v>
      </c>
      <c r="G10479" s="2">
        <v>14699.26</v>
      </c>
      <c r="H10479">
        <v>75</v>
      </c>
      <c r="I10479">
        <v>1</v>
      </c>
      <c r="J10479" s="4">
        <v>4.13</v>
      </c>
      <c r="K10479" s="3">
        <v>1.3333333333333334E-2</v>
      </c>
      <c r="L10479" s="1" t="s">
        <v>30</v>
      </c>
    </row>
    <row r="10480" spans="1:12" x14ac:dyDescent="0.3">
      <c r="A10480" s="1" t="s">
        <v>2457</v>
      </c>
      <c r="B10480" s="1" t="s">
        <v>53</v>
      </c>
      <c r="C10480" s="1" t="s">
        <v>2458</v>
      </c>
      <c r="D10480" s="5">
        <v>43070</v>
      </c>
      <c r="E10480">
        <v>77</v>
      </c>
      <c r="F10480">
        <v>80</v>
      </c>
      <c r="G10480" s="2">
        <v>13480.56</v>
      </c>
      <c r="H10480">
        <v>76</v>
      </c>
      <c r="I10480">
        <v>8</v>
      </c>
      <c r="J10480" s="4">
        <v>4.1399999999999997</v>
      </c>
      <c r="K10480" s="3">
        <v>0.10526315789473684</v>
      </c>
      <c r="L10480" s="1" t="s">
        <v>31</v>
      </c>
    </row>
    <row r="10481" spans="1:12" x14ac:dyDescent="0.3">
      <c r="A10481" s="1" t="s">
        <v>2457</v>
      </c>
      <c r="B10481" s="1" t="s">
        <v>53</v>
      </c>
      <c r="C10481" s="1" t="s">
        <v>2458</v>
      </c>
      <c r="D10481" s="5">
        <v>43101</v>
      </c>
      <c r="E10481">
        <v>72</v>
      </c>
      <c r="F10481">
        <v>81</v>
      </c>
      <c r="G10481" s="2">
        <v>15707.32</v>
      </c>
      <c r="H10481">
        <v>71</v>
      </c>
      <c r="I10481">
        <v>2</v>
      </c>
      <c r="J10481" s="4">
        <v>4.28</v>
      </c>
      <c r="K10481" s="3">
        <v>2.8169014084507043E-2</v>
      </c>
      <c r="L10481" s="1" t="s">
        <v>32</v>
      </c>
    </row>
    <row r="10482" spans="1:12" x14ac:dyDescent="0.3">
      <c r="A10482" s="1" t="s">
        <v>2457</v>
      </c>
      <c r="B10482" s="1" t="s">
        <v>53</v>
      </c>
      <c r="C10482" s="1" t="s">
        <v>2458</v>
      </c>
      <c r="D10482" s="5">
        <v>43132</v>
      </c>
      <c r="E10482">
        <v>65</v>
      </c>
      <c r="F10482">
        <v>68</v>
      </c>
      <c r="G10482" s="2">
        <v>13188.95</v>
      </c>
      <c r="H10482">
        <v>63</v>
      </c>
      <c r="I10482">
        <v>5</v>
      </c>
      <c r="J10482" s="4">
        <v>4.0199999999999996</v>
      </c>
      <c r="K10482" s="3">
        <v>7.9365079365079361E-2</v>
      </c>
      <c r="L10482" s="1" t="s">
        <v>33</v>
      </c>
    </row>
    <row r="10483" spans="1:12" x14ac:dyDescent="0.3">
      <c r="A10483" s="1" t="s">
        <v>2457</v>
      </c>
      <c r="B10483" s="1" t="s">
        <v>53</v>
      </c>
      <c r="C10483" s="1" t="s">
        <v>2458</v>
      </c>
      <c r="D10483" s="5">
        <v>43160</v>
      </c>
      <c r="E10483">
        <v>67</v>
      </c>
      <c r="F10483">
        <v>69</v>
      </c>
      <c r="G10483" s="2">
        <v>13090.32</v>
      </c>
      <c r="H10483">
        <v>64</v>
      </c>
      <c r="I10483">
        <v>7</v>
      </c>
      <c r="J10483" s="4">
        <v>4.07</v>
      </c>
      <c r="K10483" s="3">
        <v>0.109375</v>
      </c>
      <c r="L10483" s="1" t="s">
        <v>34</v>
      </c>
    </row>
    <row r="10484" spans="1:12" x14ac:dyDescent="0.3">
      <c r="A10484" s="1" t="s">
        <v>2457</v>
      </c>
      <c r="B10484" s="1" t="s">
        <v>53</v>
      </c>
      <c r="C10484" s="1" t="s">
        <v>2458</v>
      </c>
      <c r="D10484" s="5">
        <v>43191</v>
      </c>
      <c r="E10484">
        <v>75</v>
      </c>
      <c r="F10484">
        <v>80</v>
      </c>
      <c r="G10484" s="2">
        <v>12782.12</v>
      </c>
      <c r="H10484">
        <v>73</v>
      </c>
      <c r="I10484">
        <v>4</v>
      </c>
      <c r="J10484" s="4">
        <v>4.3099999999999996</v>
      </c>
      <c r="K10484" s="3">
        <v>5.4794520547945202E-2</v>
      </c>
      <c r="L10484" s="1" t="s">
        <v>35</v>
      </c>
    </row>
    <row r="10485" spans="1:12" x14ac:dyDescent="0.3">
      <c r="A10485" s="1" t="s">
        <v>2457</v>
      </c>
      <c r="B10485" s="1" t="s">
        <v>53</v>
      </c>
      <c r="C10485" s="1" t="s">
        <v>2458</v>
      </c>
      <c r="D10485" s="5">
        <v>43221</v>
      </c>
      <c r="E10485">
        <v>37</v>
      </c>
      <c r="F10485">
        <v>39</v>
      </c>
      <c r="G10485" s="2">
        <v>6430.99</v>
      </c>
      <c r="H10485">
        <v>37</v>
      </c>
      <c r="I10485">
        <v>3</v>
      </c>
      <c r="J10485" s="4">
        <v>4.32</v>
      </c>
      <c r="K10485" s="3">
        <v>8.1081081081081086E-2</v>
      </c>
      <c r="L10485" s="1" t="s">
        <v>46</v>
      </c>
    </row>
    <row r="10486" spans="1:12" x14ac:dyDescent="0.3">
      <c r="A10486" s="1" t="s">
        <v>2457</v>
      </c>
      <c r="B10486" s="1" t="s">
        <v>53</v>
      </c>
      <c r="C10486" s="1" t="s">
        <v>2458</v>
      </c>
      <c r="D10486" s="5">
        <v>43252</v>
      </c>
      <c r="E10486">
        <v>52</v>
      </c>
      <c r="F10486">
        <v>54</v>
      </c>
      <c r="G10486" s="2">
        <v>9281.89</v>
      </c>
      <c r="H10486">
        <v>52</v>
      </c>
      <c r="I10486">
        <v>2</v>
      </c>
      <c r="J10486" s="4">
        <v>4.4000000000000004</v>
      </c>
      <c r="K10486" s="3">
        <v>3.8461538461538464E-2</v>
      </c>
      <c r="L10486" s="1" t="s">
        <v>36</v>
      </c>
    </row>
    <row r="10487" spans="1:12" x14ac:dyDescent="0.3">
      <c r="A10487" s="1" t="s">
        <v>2457</v>
      </c>
      <c r="B10487" s="1" t="s">
        <v>53</v>
      </c>
      <c r="C10487" s="1" t="s">
        <v>2458</v>
      </c>
      <c r="D10487" s="5">
        <v>43282</v>
      </c>
      <c r="E10487">
        <v>27</v>
      </c>
      <c r="F10487">
        <v>30</v>
      </c>
      <c r="G10487" s="2">
        <v>5080.1400000000003</v>
      </c>
      <c r="H10487">
        <v>27</v>
      </c>
      <c r="I10487">
        <v>0</v>
      </c>
      <c r="J10487" s="4">
        <v>4.63</v>
      </c>
      <c r="K10487" s="3">
        <v>0</v>
      </c>
      <c r="L10487" s="1" t="s">
        <v>37</v>
      </c>
    </row>
    <row r="10488" spans="1:12" x14ac:dyDescent="0.3">
      <c r="A10488" s="1" t="s">
        <v>2457</v>
      </c>
      <c r="B10488" s="1" t="s">
        <v>53</v>
      </c>
      <c r="C10488" s="1" t="s">
        <v>2458</v>
      </c>
      <c r="D10488" s="5">
        <v>43313</v>
      </c>
      <c r="E10488">
        <v>25</v>
      </c>
      <c r="F10488">
        <v>25</v>
      </c>
      <c r="G10488" s="2">
        <v>4168.3999999999996</v>
      </c>
      <c r="H10488">
        <v>25</v>
      </c>
      <c r="I10488">
        <v>0</v>
      </c>
      <c r="J10488" s="4">
        <v>4.5199999999999996</v>
      </c>
      <c r="K10488" s="3">
        <v>0</v>
      </c>
      <c r="L10488" s="1" t="s">
        <v>49</v>
      </c>
    </row>
    <row r="10489" spans="1:12" x14ac:dyDescent="0.3">
      <c r="A10489" s="1" t="s">
        <v>2459</v>
      </c>
      <c r="B10489" s="1" t="s">
        <v>16</v>
      </c>
      <c r="C10489" s="1" t="s">
        <v>1398</v>
      </c>
      <c r="D10489" s="5">
        <v>43282</v>
      </c>
      <c r="E10489">
        <v>1</v>
      </c>
      <c r="F10489">
        <v>1</v>
      </c>
      <c r="G10489" s="2">
        <v>270.47000000000003</v>
      </c>
      <c r="H10489">
        <v>1</v>
      </c>
      <c r="I10489">
        <v>0</v>
      </c>
      <c r="J10489" s="4">
        <v>5</v>
      </c>
      <c r="K10489" s="3">
        <v>0</v>
      </c>
      <c r="L10489" s="1" t="s">
        <v>37</v>
      </c>
    </row>
    <row r="10490" spans="1:12" x14ac:dyDescent="0.3">
      <c r="A10490" s="1" t="s">
        <v>2459</v>
      </c>
      <c r="B10490" s="1" t="s">
        <v>16</v>
      </c>
      <c r="C10490" s="1" t="s">
        <v>1398</v>
      </c>
      <c r="D10490" s="5">
        <v>43313</v>
      </c>
      <c r="E10490">
        <v>1</v>
      </c>
      <c r="F10490">
        <v>1</v>
      </c>
      <c r="G10490" s="2">
        <v>206.51</v>
      </c>
      <c r="H10490">
        <v>1</v>
      </c>
      <c r="I10490">
        <v>0</v>
      </c>
      <c r="J10490" s="4">
        <v>5</v>
      </c>
      <c r="K10490" s="3">
        <v>0</v>
      </c>
      <c r="L10490" s="1" t="s">
        <v>49</v>
      </c>
    </row>
    <row r="10491" spans="1:12" x14ac:dyDescent="0.3">
      <c r="A10491" s="1" t="s">
        <v>2460</v>
      </c>
      <c r="B10491" s="1" t="s">
        <v>90</v>
      </c>
      <c r="C10491" s="1" t="s">
        <v>91</v>
      </c>
      <c r="D10491" s="5">
        <v>42948</v>
      </c>
      <c r="E10491">
        <v>1</v>
      </c>
      <c r="F10491">
        <v>1</v>
      </c>
      <c r="G10491" s="2">
        <v>122.97</v>
      </c>
      <c r="H10491">
        <v>1</v>
      </c>
      <c r="I10491">
        <v>0</v>
      </c>
      <c r="J10491" s="4">
        <v>5</v>
      </c>
      <c r="K10491" s="3">
        <v>0</v>
      </c>
      <c r="L10491" s="1" t="s">
        <v>29</v>
      </c>
    </row>
    <row r="10492" spans="1:12" x14ac:dyDescent="0.3">
      <c r="A10492" s="1" t="s">
        <v>2460</v>
      </c>
      <c r="B10492" s="1" t="s">
        <v>90</v>
      </c>
      <c r="C10492" s="1" t="s">
        <v>91</v>
      </c>
      <c r="D10492" s="5">
        <v>43040</v>
      </c>
      <c r="E10492">
        <v>2</v>
      </c>
      <c r="F10492">
        <v>2</v>
      </c>
      <c r="G10492" s="2">
        <v>356.64</v>
      </c>
      <c r="H10492">
        <v>2</v>
      </c>
      <c r="I10492">
        <v>2</v>
      </c>
      <c r="J10492" s="4">
        <v>4.5</v>
      </c>
      <c r="K10492" s="3">
        <v>1</v>
      </c>
      <c r="L10492" s="1" t="s">
        <v>30</v>
      </c>
    </row>
    <row r="10493" spans="1:12" x14ac:dyDescent="0.3">
      <c r="A10493" s="1" t="s">
        <v>2460</v>
      </c>
      <c r="B10493" s="1" t="s">
        <v>90</v>
      </c>
      <c r="C10493" s="1" t="s">
        <v>91</v>
      </c>
      <c r="D10493" s="5">
        <v>43070</v>
      </c>
      <c r="E10493">
        <v>6</v>
      </c>
      <c r="F10493">
        <v>6</v>
      </c>
      <c r="G10493" s="2">
        <v>936.94</v>
      </c>
      <c r="H10493">
        <v>6</v>
      </c>
      <c r="I10493">
        <v>0</v>
      </c>
      <c r="J10493" s="4">
        <v>4.17</v>
      </c>
      <c r="K10493" s="3">
        <v>0</v>
      </c>
      <c r="L10493" s="1" t="s">
        <v>31</v>
      </c>
    </row>
    <row r="10494" spans="1:12" x14ac:dyDescent="0.3">
      <c r="A10494" s="1" t="s">
        <v>2460</v>
      </c>
      <c r="B10494" s="1" t="s">
        <v>90</v>
      </c>
      <c r="C10494" s="1" t="s">
        <v>91</v>
      </c>
      <c r="D10494" s="5">
        <v>43221</v>
      </c>
      <c r="E10494">
        <v>1</v>
      </c>
      <c r="F10494">
        <v>1</v>
      </c>
      <c r="G10494" s="2">
        <v>147.13</v>
      </c>
      <c r="H10494">
        <v>1</v>
      </c>
      <c r="I10494">
        <v>0</v>
      </c>
      <c r="J10494" s="4">
        <v>5</v>
      </c>
      <c r="K10494" s="3">
        <v>0</v>
      </c>
      <c r="L10494" s="1" t="s">
        <v>46</v>
      </c>
    </row>
    <row r="10495" spans="1:12" x14ac:dyDescent="0.3">
      <c r="A10495" s="1" t="s">
        <v>2461</v>
      </c>
      <c r="B10495" s="1" t="s">
        <v>108</v>
      </c>
      <c r="C10495" s="1" t="s">
        <v>461</v>
      </c>
      <c r="D10495" s="5">
        <v>43282</v>
      </c>
      <c r="E10495">
        <v>3</v>
      </c>
      <c r="F10495">
        <v>3</v>
      </c>
      <c r="G10495" s="2">
        <v>796.95</v>
      </c>
      <c r="H10495">
        <v>3</v>
      </c>
      <c r="I10495">
        <v>0</v>
      </c>
      <c r="J10495" s="4">
        <v>4.67</v>
      </c>
      <c r="K10495" s="3">
        <v>0</v>
      </c>
      <c r="L10495" s="1" t="s">
        <v>37</v>
      </c>
    </row>
    <row r="10496" spans="1:12" x14ac:dyDescent="0.3">
      <c r="A10496" s="1" t="s">
        <v>2461</v>
      </c>
      <c r="B10496" s="1" t="s">
        <v>108</v>
      </c>
      <c r="C10496" s="1" t="s">
        <v>461</v>
      </c>
      <c r="D10496" s="5">
        <v>43313</v>
      </c>
      <c r="E10496">
        <v>1</v>
      </c>
      <c r="F10496">
        <v>1</v>
      </c>
      <c r="G10496" s="2">
        <v>288.88</v>
      </c>
      <c r="H10496">
        <v>1</v>
      </c>
      <c r="I10496">
        <v>1</v>
      </c>
      <c r="J10496" s="4">
        <v>4</v>
      </c>
      <c r="K10496" s="3">
        <v>1</v>
      </c>
      <c r="L10496" s="1" t="s">
        <v>49</v>
      </c>
    </row>
    <row r="10497" spans="1:12" x14ac:dyDescent="0.3">
      <c r="A10497" s="1" t="s">
        <v>2462</v>
      </c>
      <c r="B10497" s="1" t="s">
        <v>16</v>
      </c>
      <c r="C10497" s="1" t="s">
        <v>1170</v>
      </c>
      <c r="D10497" s="5">
        <v>42767</v>
      </c>
      <c r="E10497">
        <v>1</v>
      </c>
      <c r="F10497">
        <v>1</v>
      </c>
      <c r="G10497" s="2">
        <v>126.71</v>
      </c>
      <c r="H10497">
        <v>1</v>
      </c>
      <c r="I10497">
        <v>0</v>
      </c>
      <c r="J10497" s="4">
        <v>4</v>
      </c>
      <c r="K10497" s="3">
        <v>0</v>
      </c>
      <c r="L10497" s="1" t="s">
        <v>23</v>
      </c>
    </row>
    <row r="10498" spans="1:12" x14ac:dyDescent="0.3">
      <c r="A10498" s="1" t="s">
        <v>2462</v>
      </c>
      <c r="B10498" s="1" t="s">
        <v>16</v>
      </c>
      <c r="C10498" s="1" t="s">
        <v>1170</v>
      </c>
      <c r="D10498" s="5">
        <v>42795</v>
      </c>
      <c r="E10498">
        <v>1</v>
      </c>
      <c r="F10498">
        <v>1</v>
      </c>
      <c r="G10498" s="2">
        <v>873.28</v>
      </c>
      <c r="H10498">
        <v>1</v>
      </c>
      <c r="I10498">
        <v>1</v>
      </c>
      <c r="J10498" s="4">
        <v>1</v>
      </c>
      <c r="K10498" s="3">
        <v>1</v>
      </c>
      <c r="L10498" s="1" t="s">
        <v>24</v>
      </c>
    </row>
    <row r="10499" spans="1:12" x14ac:dyDescent="0.3">
      <c r="A10499" s="1" t="s">
        <v>2462</v>
      </c>
      <c r="B10499" s="1" t="s">
        <v>16</v>
      </c>
      <c r="C10499" s="1" t="s">
        <v>1170</v>
      </c>
      <c r="D10499" s="5">
        <v>42887</v>
      </c>
      <c r="E10499">
        <v>3</v>
      </c>
      <c r="F10499">
        <v>5</v>
      </c>
      <c r="G10499" s="2">
        <v>835.87</v>
      </c>
      <c r="H10499">
        <v>3</v>
      </c>
      <c r="I10499">
        <v>0</v>
      </c>
      <c r="J10499" s="4">
        <v>4.33</v>
      </c>
      <c r="K10499" s="3">
        <v>0</v>
      </c>
      <c r="L10499" s="1" t="s">
        <v>27</v>
      </c>
    </row>
    <row r="10500" spans="1:12" x14ac:dyDescent="0.3">
      <c r="A10500" s="1" t="s">
        <v>2462</v>
      </c>
      <c r="B10500" s="1" t="s">
        <v>16</v>
      </c>
      <c r="C10500" s="1" t="s">
        <v>1170</v>
      </c>
      <c r="D10500" s="5">
        <v>42917</v>
      </c>
      <c r="E10500">
        <v>2</v>
      </c>
      <c r="F10500">
        <v>2</v>
      </c>
      <c r="G10500" s="2">
        <v>339.68</v>
      </c>
      <c r="H10500">
        <v>2</v>
      </c>
      <c r="I10500">
        <v>1</v>
      </c>
      <c r="J10500" s="4">
        <v>5</v>
      </c>
      <c r="K10500" s="3">
        <v>0.5</v>
      </c>
      <c r="L10500" s="1" t="s">
        <v>28</v>
      </c>
    </row>
    <row r="10501" spans="1:12" x14ac:dyDescent="0.3">
      <c r="A10501" s="1" t="s">
        <v>2462</v>
      </c>
      <c r="B10501" s="1" t="s">
        <v>16</v>
      </c>
      <c r="C10501" s="1" t="s">
        <v>1170</v>
      </c>
      <c r="D10501" s="5">
        <v>42948</v>
      </c>
      <c r="E10501">
        <v>1</v>
      </c>
      <c r="F10501">
        <v>1</v>
      </c>
      <c r="G10501" s="2">
        <v>232.75</v>
      </c>
      <c r="H10501">
        <v>1</v>
      </c>
      <c r="I10501">
        <v>0</v>
      </c>
      <c r="J10501" s="4">
        <v>5</v>
      </c>
      <c r="K10501" s="3">
        <v>0</v>
      </c>
      <c r="L10501" s="1" t="s">
        <v>29</v>
      </c>
    </row>
    <row r="10502" spans="1:12" x14ac:dyDescent="0.3">
      <c r="A10502" s="1" t="s">
        <v>2462</v>
      </c>
      <c r="B10502" s="1" t="s">
        <v>16</v>
      </c>
      <c r="C10502" s="1" t="s">
        <v>1170</v>
      </c>
      <c r="D10502" s="5">
        <v>43009</v>
      </c>
      <c r="E10502">
        <v>4</v>
      </c>
      <c r="F10502">
        <v>4</v>
      </c>
      <c r="G10502" s="2">
        <v>1005.23</v>
      </c>
      <c r="H10502">
        <v>4</v>
      </c>
      <c r="I10502">
        <v>0</v>
      </c>
      <c r="J10502" s="4">
        <v>4.75</v>
      </c>
      <c r="K10502" s="3">
        <v>0</v>
      </c>
      <c r="L10502" s="1" t="s">
        <v>19</v>
      </c>
    </row>
    <row r="10503" spans="1:12" x14ac:dyDescent="0.3">
      <c r="A10503" s="1" t="s">
        <v>2463</v>
      </c>
      <c r="B10503" s="1" t="s">
        <v>16</v>
      </c>
      <c r="C10503" s="1" t="s">
        <v>122</v>
      </c>
      <c r="D10503" s="5">
        <v>43132</v>
      </c>
      <c r="E10503">
        <v>1</v>
      </c>
      <c r="F10503">
        <v>1</v>
      </c>
      <c r="G10503" s="2">
        <v>135.49</v>
      </c>
      <c r="H10503">
        <v>1</v>
      </c>
      <c r="I10503">
        <v>0</v>
      </c>
      <c r="J10503" s="4">
        <v>4</v>
      </c>
      <c r="K10503" s="3">
        <v>0</v>
      </c>
      <c r="L10503" s="1" t="s">
        <v>33</v>
      </c>
    </row>
    <row r="10504" spans="1:12" x14ac:dyDescent="0.3">
      <c r="A10504" s="1" t="s">
        <v>2464</v>
      </c>
      <c r="B10504" s="1" t="s">
        <v>16</v>
      </c>
      <c r="C10504" s="1" t="s">
        <v>239</v>
      </c>
      <c r="D10504" s="5">
        <v>42767</v>
      </c>
      <c r="E10504">
        <v>1</v>
      </c>
      <c r="F10504">
        <v>1</v>
      </c>
      <c r="G10504" s="2">
        <v>176.72</v>
      </c>
      <c r="H10504">
        <v>1</v>
      </c>
      <c r="I10504">
        <v>0</v>
      </c>
      <c r="J10504" s="4">
        <v>4</v>
      </c>
      <c r="K10504" s="3">
        <v>0</v>
      </c>
      <c r="L10504" s="1" t="s">
        <v>23</v>
      </c>
    </row>
    <row r="10505" spans="1:12" x14ac:dyDescent="0.3">
      <c r="A10505" s="1" t="s">
        <v>2464</v>
      </c>
      <c r="B10505" s="1" t="s">
        <v>16</v>
      </c>
      <c r="C10505" s="1" t="s">
        <v>239</v>
      </c>
      <c r="D10505" s="5">
        <v>42948</v>
      </c>
      <c r="E10505">
        <v>1</v>
      </c>
      <c r="F10505">
        <v>1</v>
      </c>
      <c r="G10505" s="2">
        <v>67.53</v>
      </c>
      <c r="H10505">
        <v>1</v>
      </c>
      <c r="I10505">
        <v>0</v>
      </c>
      <c r="J10505" s="4">
        <v>5</v>
      </c>
      <c r="K10505" s="3">
        <v>0</v>
      </c>
      <c r="L10505" s="1" t="s">
        <v>29</v>
      </c>
    </row>
    <row r="10506" spans="1:12" x14ac:dyDescent="0.3">
      <c r="A10506" s="1" t="s">
        <v>2464</v>
      </c>
      <c r="B10506" s="1" t="s">
        <v>16</v>
      </c>
      <c r="C10506" s="1" t="s">
        <v>239</v>
      </c>
      <c r="D10506" s="5">
        <v>42979</v>
      </c>
      <c r="E10506">
        <v>1</v>
      </c>
      <c r="F10506">
        <v>1</v>
      </c>
      <c r="G10506" s="2">
        <v>65</v>
      </c>
      <c r="H10506">
        <v>1</v>
      </c>
      <c r="I10506">
        <v>0</v>
      </c>
      <c r="J10506" s="4">
        <v>5</v>
      </c>
      <c r="K10506" s="3">
        <v>0</v>
      </c>
      <c r="L10506" s="1" t="s">
        <v>18</v>
      </c>
    </row>
    <row r="10507" spans="1:12" x14ac:dyDescent="0.3">
      <c r="A10507" s="1" t="s">
        <v>2464</v>
      </c>
      <c r="B10507" s="1" t="s">
        <v>16</v>
      </c>
      <c r="C10507" s="1" t="s">
        <v>239</v>
      </c>
      <c r="D10507" s="5">
        <v>43040</v>
      </c>
      <c r="E10507">
        <v>1</v>
      </c>
      <c r="F10507">
        <v>1</v>
      </c>
      <c r="G10507" s="2">
        <v>208.55</v>
      </c>
      <c r="H10507">
        <v>1</v>
      </c>
      <c r="I10507">
        <v>0</v>
      </c>
      <c r="J10507" s="4">
        <v>1</v>
      </c>
      <c r="K10507" s="3">
        <v>0</v>
      </c>
      <c r="L10507" s="1" t="s">
        <v>30</v>
      </c>
    </row>
    <row r="10508" spans="1:12" x14ac:dyDescent="0.3">
      <c r="A10508" s="1" t="s">
        <v>2464</v>
      </c>
      <c r="B10508" s="1" t="s">
        <v>16</v>
      </c>
      <c r="C10508" s="1" t="s">
        <v>239</v>
      </c>
      <c r="D10508" s="5">
        <v>43070</v>
      </c>
      <c r="E10508">
        <v>1</v>
      </c>
      <c r="F10508">
        <v>1</v>
      </c>
      <c r="G10508" s="2">
        <v>67.53</v>
      </c>
      <c r="H10508">
        <v>1</v>
      </c>
      <c r="I10508">
        <v>0</v>
      </c>
      <c r="J10508" s="4">
        <v>4</v>
      </c>
      <c r="K10508" s="3">
        <v>0</v>
      </c>
      <c r="L10508" s="1" t="s">
        <v>31</v>
      </c>
    </row>
    <row r="10509" spans="1:12" x14ac:dyDescent="0.3">
      <c r="A10509" s="1" t="s">
        <v>2464</v>
      </c>
      <c r="B10509" s="1" t="s">
        <v>16</v>
      </c>
      <c r="C10509" s="1" t="s">
        <v>239</v>
      </c>
      <c r="D10509" s="5">
        <v>43191</v>
      </c>
      <c r="E10509">
        <v>1</v>
      </c>
      <c r="F10509">
        <v>1</v>
      </c>
      <c r="G10509" s="2">
        <v>57.29</v>
      </c>
      <c r="H10509">
        <v>1</v>
      </c>
      <c r="I10509">
        <v>0</v>
      </c>
      <c r="J10509" s="4">
        <v>5</v>
      </c>
      <c r="K10509" s="3">
        <v>0</v>
      </c>
      <c r="L10509" s="1" t="s">
        <v>35</v>
      </c>
    </row>
    <row r="10510" spans="1:12" x14ac:dyDescent="0.3">
      <c r="A10510" s="1" t="s">
        <v>2464</v>
      </c>
      <c r="B10510" s="1" t="s">
        <v>16</v>
      </c>
      <c r="C10510" s="1" t="s">
        <v>239</v>
      </c>
      <c r="D10510" s="5">
        <v>43252</v>
      </c>
      <c r="E10510">
        <v>1</v>
      </c>
      <c r="F10510">
        <v>1</v>
      </c>
      <c r="G10510" s="2">
        <v>137.63</v>
      </c>
      <c r="H10510">
        <v>1</v>
      </c>
      <c r="I10510">
        <v>0</v>
      </c>
      <c r="J10510" s="4">
        <v>4</v>
      </c>
      <c r="K10510" s="3">
        <v>0</v>
      </c>
      <c r="L10510" s="1" t="s">
        <v>36</v>
      </c>
    </row>
    <row r="10511" spans="1:12" x14ac:dyDescent="0.3">
      <c r="A10511" s="1" t="s">
        <v>2464</v>
      </c>
      <c r="B10511" s="1" t="s">
        <v>16</v>
      </c>
      <c r="C10511" s="1" t="s">
        <v>239</v>
      </c>
      <c r="D10511" s="5">
        <v>43313</v>
      </c>
      <c r="E10511">
        <v>1</v>
      </c>
      <c r="F10511">
        <v>1</v>
      </c>
      <c r="G10511" s="2">
        <v>168.28</v>
      </c>
      <c r="H10511">
        <v>1</v>
      </c>
      <c r="I10511">
        <v>0</v>
      </c>
      <c r="J10511" s="4">
        <v>3</v>
      </c>
      <c r="K10511" s="3">
        <v>0</v>
      </c>
      <c r="L10511" s="1" t="s">
        <v>49</v>
      </c>
    </row>
    <row r="10512" spans="1:12" x14ac:dyDescent="0.3">
      <c r="A10512" s="1" t="s">
        <v>2465</v>
      </c>
      <c r="B10512" s="1" t="s">
        <v>16</v>
      </c>
      <c r="C10512" s="1" t="s">
        <v>51</v>
      </c>
      <c r="D10512" s="5">
        <v>42795</v>
      </c>
      <c r="E10512">
        <v>2</v>
      </c>
      <c r="F10512">
        <v>2</v>
      </c>
      <c r="G10512" s="2">
        <v>190.13</v>
      </c>
      <c r="H10512">
        <v>2</v>
      </c>
      <c r="I10512">
        <v>1</v>
      </c>
      <c r="J10512" s="4">
        <v>3</v>
      </c>
      <c r="K10512" s="3">
        <v>0.5</v>
      </c>
      <c r="L10512" s="1" t="s">
        <v>24</v>
      </c>
    </row>
    <row r="10513" spans="1:12" x14ac:dyDescent="0.3">
      <c r="A10513" s="1" t="s">
        <v>2466</v>
      </c>
      <c r="B10513" s="1" t="s">
        <v>16</v>
      </c>
      <c r="C10513" s="1" t="s">
        <v>122</v>
      </c>
      <c r="D10513" s="5">
        <v>42795</v>
      </c>
      <c r="E10513">
        <v>1</v>
      </c>
      <c r="F10513">
        <v>1</v>
      </c>
      <c r="G10513" s="2">
        <v>55.85</v>
      </c>
      <c r="H10513">
        <v>1</v>
      </c>
      <c r="I10513">
        <v>0</v>
      </c>
      <c r="J10513" s="4">
        <v>1</v>
      </c>
      <c r="K10513" s="3">
        <v>0</v>
      </c>
      <c r="L10513" s="1" t="s">
        <v>24</v>
      </c>
    </row>
    <row r="10514" spans="1:12" x14ac:dyDescent="0.3">
      <c r="A10514" s="1" t="s">
        <v>2466</v>
      </c>
      <c r="B10514" s="1" t="s">
        <v>16</v>
      </c>
      <c r="C10514" s="1" t="s">
        <v>122</v>
      </c>
      <c r="D10514" s="5">
        <v>42826</v>
      </c>
      <c r="E10514">
        <v>4</v>
      </c>
      <c r="F10514">
        <v>6</v>
      </c>
      <c r="G10514" s="2">
        <v>171.86</v>
      </c>
      <c r="H10514">
        <v>4</v>
      </c>
      <c r="I10514">
        <v>0</v>
      </c>
      <c r="J10514" s="4">
        <v>4.33</v>
      </c>
      <c r="K10514" s="3">
        <v>0</v>
      </c>
      <c r="L10514" s="1" t="s">
        <v>25</v>
      </c>
    </row>
    <row r="10515" spans="1:12" x14ac:dyDescent="0.3">
      <c r="A10515" s="1" t="s">
        <v>2466</v>
      </c>
      <c r="B10515" s="1" t="s">
        <v>16</v>
      </c>
      <c r="C10515" s="1" t="s">
        <v>122</v>
      </c>
      <c r="D10515" s="5">
        <v>42856</v>
      </c>
      <c r="E10515">
        <v>7</v>
      </c>
      <c r="F10515">
        <v>9</v>
      </c>
      <c r="G10515" s="2">
        <v>423.78</v>
      </c>
      <c r="H10515">
        <v>7</v>
      </c>
      <c r="I10515">
        <v>1</v>
      </c>
      <c r="J10515" s="4">
        <v>4</v>
      </c>
      <c r="K10515" s="3">
        <v>0.14285714285714285</v>
      </c>
      <c r="L10515" s="1" t="s">
        <v>26</v>
      </c>
    </row>
    <row r="10516" spans="1:12" x14ac:dyDescent="0.3">
      <c r="A10516" s="1" t="s">
        <v>2466</v>
      </c>
      <c r="B10516" s="1" t="s">
        <v>16</v>
      </c>
      <c r="C10516" s="1" t="s">
        <v>122</v>
      </c>
      <c r="D10516" s="5">
        <v>42887</v>
      </c>
      <c r="E10516">
        <v>10</v>
      </c>
      <c r="F10516">
        <v>10</v>
      </c>
      <c r="G10516" s="2">
        <v>514.54999999999995</v>
      </c>
      <c r="H10516">
        <v>10</v>
      </c>
      <c r="I10516">
        <v>0</v>
      </c>
      <c r="J10516" s="4">
        <v>4.9000000000000004</v>
      </c>
      <c r="K10516" s="3">
        <v>0</v>
      </c>
      <c r="L10516" s="1" t="s">
        <v>27</v>
      </c>
    </row>
    <row r="10517" spans="1:12" x14ac:dyDescent="0.3">
      <c r="A10517" s="1" t="s">
        <v>2466</v>
      </c>
      <c r="B10517" s="1" t="s">
        <v>16</v>
      </c>
      <c r="C10517" s="1" t="s">
        <v>122</v>
      </c>
      <c r="D10517" s="5">
        <v>42917</v>
      </c>
      <c r="E10517">
        <v>12</v>
      </c>
      <c r="F10517">
        <v>14</v>
      </c>
      <c r="G10517" s="2">
        <v>606.77</v>
      </c>
      <c r="H10517">
        <v>12</v>
      </c>
      <c r="I10517">
        <v>0</v>
      </c>
      <c r="J10517" s="4">
        <v>4.67</v>
      </c>
      <c r="K10517" s="3">
        <v>0</v>
      </c>
      <c r="L10517" s="1" t="s">
        <v>28</v>
      </c>
    </row>
    <row r="10518" spans="1:12" x14ac:dyDescent="0.3">
      <c r="A10518" s="1" t="s">
        <v>2466</v>
      </c>
      <c r="B10518" s="1" t="s">
        <v>16</v>
      </c>
      <c r="C10518" s="1" t="s">
        <v>122</v>
      </c>
      <c r="D10518" s="5">
        <v>42948</v>
      </c>
      <c r="E10518">
        <v>2</v>
      </c>
      <c r="F10518">
        <v>3</v>
      </c>
      <c r="G10518" s="2">
        <v>180.96</v>
      </c>
      <c r="H10518">
        <v>2</v>
      </c>
      <c r="I10518">
        <v>0</v>
      </c>
      <c r="J10518" s="4">
        <v>5</v>
      </c>
      <c r="K10518" s="3">
        <v>0</v>
      </c>
      <c r="L10518" s="1" t="s">
        <v>29</v>
      </c>
    </row>
    <row r="10519" spans="1:12" x14ac:dyDescent="0.3">
      <c r="A10519" s="1" t="s">
        <v>2466</v>
      </c>
      <c r="B10519" s="1" t="s">
        <v>16</v>
      </c>
      <c r="C10519" s="1" t="s">
        <v>122</v>
      </c>
      <c r="D10519" s="5">
        <v>42979</v>
      </c>
      <c r="E10519">
        <v>6</v>
      </c>
      <c r="F10519">
        <v>6</v>
      </c>
      <c r="G10519" s="2">
        <v>347.24</v>
      </c>
      <c r="H10519">
        <v>6</v>
      </c>
      <c r="I10519">
        <v>0</v>
      </c>
      <c r="J10519" s="4">
        <v>4.33</v>
      </c>
      <c r="K10519" s="3">
        <v>0</v>
      </c>
      <c r="L10519" s="1" t="s">
        <v>18</v>
      </c>
    </row>
    <row r="10520" spans="1:12" x14ac:dyDescent="0.3">
      <c r="A10520" s="1" t="s">
        <v>2466</v>
      </c>
      <c r="B10520" s="1" t="s">
        <v>16</v>
      </c>
      <c r="C10520" s="1" t="s">
        <v>122</v>
      </c>
      <c r="D10520" s="5">
        <v>43009</v>
      </c>
      <c r="E10520">
        <v>4</v>
      </c>
      <c r="F10520">
        <v>6</v>
      </c>
      <c r="G10520" s="2">
        <v>240.17</v>
      </c>
      <c r="H10520">
        <v>4</v>
      </c>
      <c r="I10520">
        <v>0</v>
      </c>
      <c r="J10520" s="4">
        <v>5</v>
      </c>
      <c r="K10520" s="3">
        <v>0</v>
      </c>
      <c r="L10520" s="1" t="s">
        <v>19</v>
      </c>
    </row>
    <row r="10521" spans="1:12" x14ac:dyDescent="0.3">
      <c r="A10521" s="1" t="s">
        <v>2466</v>
      </c>
      <c r="B10521" s="1" t="s">
        <v>16</v>
      </c>
      <c r="C10521" s="1" t="s">
        <v>122</v>
      </c>
      <c r="D10521" s="5">
        <v>43040</v>
      </c>
      <c r="E10521">
        <v>7</v>
      </c>
      <c r="F10521">
        <v>9</v>
      </c>
      <c r="G10521" s="2">
        <v>444.2</v>
      </c>
      <c r="H10521">
        <v>7</v>
      </c>
      <c r="I10521">
        <v>1</v>
      </c>
      <c r="J10521" s="4">
        <v>3.57</v>
      </c>
      <c r="K10521" s="3">
        <v>0.14285714285714285</v>
      </c>
      <c r="L10521" s="1" t="s">
        <v>30</v>
      </c>
    </row>
    <row r="10522" spans="1:12" x14ac:dyDescent="0.3">
      <c r="A10522" s="1" t="s">
        <v>2466</v>
      </c>
      <c r="B10522" s="1" t="s">
        <v>16</v>
      </c>
      <c r="C10522" s="1" t="s">
        <v>122</v>
      </c>
      <c r="D10522" s="5">
        <v>43070</v>
      </c>
      <c r="E10522">
        <v>2</v>
      </c>
      <c r="F10522">
        <v>2</v>
      </c>
      <c r="G10522" s="2">
        <v>128.94</v>
      </c>
      <c r="H10522">
        <v>2</v>
      </c>
      <c r="I10522">
        <v>1</v>
      </c>
      <c r="J10522" s="4">
        <v>5</v>
      </c>
      <c r="K10522" s="3">
        <v>0.5</v>
      </c>
      <c r="L10522" s="1" t="s">
        <v>31</v>
      </c>
    </row>
    <row r="10523" spans="1:12" x14ac:dyDescent="0.3">
      <c r="A10523" s="1" t="s">
        <v>2466</v>
      </c>
      <c r="B10523" s="1" t="s">
        <v>16</v>
      </c>
      <c r="C10523" s="1" t="s">
        <v>122</v>
      </c>
      <c r="D10523" s="5">
        <v>43101</v>
      </c>
      <c r="E10523">
        <v>3</v>
      </c>
      <c r="F10523">
        <v>6</v>
      </c>
      <c r="G10523" s="2">
        <v>369.62</v>
      </c>
      <c r="H10523">
        <v>3</v>
      </c>
      <c r="I10523">
        <v>0</v>
      </c>
      <c r="J10523" s="4">
        <v>3</v>
      </c>
      <c r="K10523" s="3">
        <v>0</v>
      </c>
      <c r="L10523" s="1" t="s">
        <v>32</v>
      </c>
    </row>
    <row r="10524" spans="1:12" x14ac:dyDescent="0.3">
      <c r="A10524" s="1" t="s">
        <v>2466</v>
      </c>
      <c r="B10524" s="1" t="s">
        <v>16</v>
      </c>
      <c r="C10524" s="1" t="s">
        <v>122</v>
      </c>
      <c r="D10524" s="5">
        <v>43132</v>
      </c>
      <c r="E10524">
        <v>1</v>
      </c>
      <c r="F10524">
        <v>2</v>
      </c>
      <c r="G10524" s="2">
        <v>63.2</v>
      </c>
      <c r="H10524">
        <v>1</v>
      </c>
      <c r="I10524">
        <v>0</v>
      </c>
      <c r="J10524" s="4">
        <v>1</v>
      </c>
      <c r="K10524" s="3">
        <v>0</v>
      </c>
      <c r="L10524" s="1" t="s">
        <v>33</v>
      </c>
    </row>
    <row r="10525" spans="1:12" x14ac:dyDescent="0.3">
      <c r="A10525" s="1" t="s">
        <v>2466</v>
      </c>
      <c r="B10525" s="1" t="s">
        <v>16</v>
      </c>
      <c r="C10525" s="1" t="s">
        <v>122</v>
      </c>
      <c r="D10525" s="5">
        <v>43160</v>
      </c>
      <c r="E10525">
        <v>2</v>
      </c>
      <c r="F10525">
        <v>2</v>
      </c>
      <c r="G10525" s="2">
        <v>88.76</v>
      </c>
      <c r="H10525">
        <v>2</v>
      </c>
      <c r="I10525">
        <v>1</v>
      </c>
      <c r="J10525" s="4">
        <v>1</v>
      </c>
      <c r="K10525" s="3">
        <v>0.5</v>
      </c>
      <c r="L10525" s="1" t="s">
        <v>34</v>
      </c>
    </row>
    <row r="10526" spans="1:12" x14ac:dyDescent="0.3">
      <c r="A10526" s="1" t="s">
        <v>2466</v>
      </c>
      <c r="B10526" s="1" t="s">
        <v>16</v>
      </c>
      <c r="C10526" s="1" t="s">
        <v>122</v>
      </c>
      <c r="D10526" s="5">
        <v>43191</v>
      </c>
      <c r="E10526">
        <v>2</v>
      </c>
      <c r="F10526">
        <v>2</v>
      </c>
      <c r="G10526" s="2">
        <v>136.37</v>
      </c>
      <c r="H10526">
        <v>2</v>
      </c>
      <c r="I10526">
        <v>0</v>
      </c>
      <c r="J10526" s="4">
        <v>4.5</v>
      </c>
      <c r="K10526" s="3">
        <v>0</v>
      </c>
      <c r="L10526" s="1" t="s">
        <v>35</v>
      </c>
    </row>
    <row r="10527" spans="1:12" x14ac:dyDescent="0.3">
      <c r="A10527" s="1" t="s">
        <v>2467</v>
      </c>
      <c r="B10527" s="1" t="s">
        <v>16</v>
      </c>
      <c r="C10527" s="1" t="s">
        <v>2468</v>
      </c>
      <c r="D10527" s="5">
        <v>43252</v>
      </c>
      <c r="E10527">
        <v>1</v>
      </c>
      <c r="F10527">
        <v>1</v>
      </c>
      <c r="G10527" s="2">
        <v>171.17</v>
      </c>
      <c r="H10527">
        <v>1</v>
      </c>
      <c r="I10527">
        <v>0</v>
      </c>
      <c r="J10527" s="4">
        <v>5</v>
      </c>
      <c r="K10527" s="3">
        <v>0</v>
      </c>
      <c r="L10527" s="1" t="s">
        <v>36</v>
      </c>
    </row>
    <row r="10528" spans="1:12" x14ac:dyDescent="0.3">
      <c r="A10528" s="1" t="s">
        <v>2467</v>
      </c>
      <c r="B10528" s="1" t="s">
        <v>16</v>
      </c>
      <c r="C10528" s="1" t="s">
        <v>2468</v>
      </c>
      <c r="D10528" s="5">
        <v>43282</v>
      </c>
      <c r="E10528">
        <v>4</v>
      </c>
      <c r="F10528">
        <v>4</v>
      </c>
      <c r="G10528" s="2">
        <v>279.52</v>
      </c>
      <c r="H10528">
        <v>4</v>
      </c>
      <c r="I10528">
        <v>0</v>
      </c>
      <c r="J10528" s="4">
        <v>4.5</v>
      </c>
      <c r="K10528" s="3">
        <v>0</v>
      </c>
      <c r="L10528" s="1" t="s">
        <v>37</v>
      </c>
    </row>
    <row r="10529" spans="1:12" x14ac:dyDescent="0.3">
      <c r="A10529" s="1" t="s">
        <v>2467</v>
      </c>
      <c r="B10529" s="1" t="s">
        <v>16</v>
      </c>
      <c r="C10529" s="1" t="s">
        <v>2468</v>
      </c>
      <c r="D10529" s="5">
        <v>43313</v>
      </c>
      <c r="E10529">
        <v>4</v>
      </c>
      <c r="F10529">
        <v>4</v>
      </c>
      <c r="G10529" s="2">
        <v>460.19</v>
      </c>
      <c r="H10529">
        <v>4</v>
      </c>
      <c r="I10529">
        <v>1</v>
      </c>
      <c r="J10529" s="4">
        <v>4.25</v>
      </c>
      <c r="K10529" s="3">
        <v>0.25</v>
      </c>
      <c r="L10529" s="1" t="s">
        <v>49</v>
      </c>
    </row>
    <row r="10530" spans="1:12" x14ac:dyDescent="0.3">
      <c r="A10530" s="1" t="s">
        <v>2469</v>
      </c>
      <c r="B10530" s="1" t="s">
        <v>57</v>
      </c>
      <c r="C10530" s="1" t="s">
        <v>1170</v>
      </c>
      <c r="D10530" s="5">
        <v>43282</v>
      </c>
      <c r="E10530">
        <v>1</v>
      </c>
      <c r="F10530">
        <v>1</v>
      </c>
      <c r="G10530" s="2">
        <v>102.48</v>
      </c>
      <c r="H10530">
        <v>1</v>
      </c>
      <c r="I10530">
        <v>0</v>
      </c>
      <c r="J10530" s="4">
        <v>3</v>
      </c>
      <c r="K10530" s="3">
        <v>0</v>
      </c>
      <c r="L10530" s="1" t="s">
        <v>37</v>
      </c>
    </row>
    <row r="10531" spans="1:12" x14ac:dyDescent="0.3">
      <c r="A10531" s="1" t="s">
        <v>2470</v>
      </c>
      <c r="B10531" s="1" t="s">
        <v>16</v>
      </c>
      <c r="C10531" s="1" t="s">
        <v>111</v>
      </c>
      <c r="D10531" s="5">
        <v>43070</v>
      </c>
      <c r="E10531">
        <v>1</v>
      </c>
      <c r="F10531">
        <v>1</v>
      </c>
      <c r="G10531" s="2">
        <v>618.75</v>
      </c>
      <c r="H10531">
        <v>1</v>
      </c>
      <c r="I10531">
        <v>0</v>
      </c>
      <c r="J10531" s="4">
        <v>5</v>
      </c>
      <c r="K10531" s="3">
        <v>0</v>
      </c>
      <c r="L10531" s="1" t="s">
        <v>31</v>
      </c>
    </row>
    <row r="10532" spans="1:12" x14ac:dyDescent="0.3">
      <c r="A10532" s="1" t="s">
        <v>2470</v>
      </c>
      <c r="B10532" s="1" t="s">
        <v>16</v>
      </c>
      <c r="C10532" s="1" t="s">
        <v>111</v>
      </c>
      <c r="D10532" s="5">
        <v>43221</v>
      </c>
      <c r="E10532">
        <v>1</v>
      </c>
      <c r="F10532">
        <v>1</v>
      </c>
      <c r="G10532" s="2">
        <v>620.15</v>
      </c>
      <c r="H10532">
        <v>1</v>
      </c>
      <c r="I10532">
        <v>0</v>
      </c>
      <c r="J10532" s="4">
        <v>5</v>
      </c>
      <c r="K10532" s="3">
        <v>0</v>
      </c>
      <c r="L10532" s="1" t="s">
        <v>46</v>
      </c>
    </row>
    <row r="10533" spans="1:12" x14ac:dyDescent="0.3">
      <c r="A10533" s="1" t="s">
        <v>2471</v>
      </c>
      <c r="B10533" s="1" t="s">
        <v>57</v>
      </c>
      <c r="C10533" s="1" t="s">
        <v>58</v>
      </c>
      <c r="D10533" s="5">
        <v>43221</v>
      </c>
      <c r="E10533">
        <v>1</v>
      </c>
      <c r="F10533">
        <v>1</v>
      </c>
      <c r="G10533" s="2">
        <v>55.95</v>
      </c>
      <c r="H10533">
        <v>1</v>
      </c>
      <c r="I10533">
        <v>0</v>
      </c>
      <c r="J10533" s="4">
        <v>5</v>
      </c>
      <c r="K10533" s="3">
        <v>0</v>
      </c>
      <c r="L10533" s="1" t="s">
        <v>46</v>
      </c>
    </row>
    <row r="10534" spans="1:12" x14ac:dyDescent="0.3">
      <c r="A10534" s="1" t="s">
        <v>2472</v>
      </c>
      <c r="B10534" s="1" t="s">
        <v>16</v>
      </c>
      <c r="C10534" s="1" t="s">
        <v>914</v>
      </c>
      <c r="D10534" s="5">
        <v>43221</v>
      </c>
      <c r="E10534">
        <v>2</v>
      </c>
      <c r="F10534">
        <v>2</v>
      </c>
      <c r="G10534" s="2">
        <v>74.16</v>
      </c>
      <c r="H10534">
        <v>2</v>
      </c>
      <c r="I10534">
        <v>0</v>
      </c>
      <c r="J10534" s="4">
        <v>3.5</v>
      </c>
      <c r="K10534" s="3">
        <v>0</v>
      </c>
      <c r="L10534" s="1" t="s">
        <v>46</v>
      </c>
    </row>
    <row r="10535" spans="1:12" x14ac:dyDescent="0.3">
      <c r="A10535" s="1" t="s">
        <v>2472</v>
      </c>
      <c r="B10535" s="1" t="s">
        <v>16</v>
      </c>
      <c r="C10535" s="1" t="s">
        <v>914</v>
      </c>
      <c r="D10535" s="5">
        <v>43252</v>
      </c>
      <c r="E10535">
        <v>2</v>
      </c>
      <c r="F10535">
        <v>2</v>
      </c>
      <c r="G10535" s="2">
        <v>166.54</v>
      </c>
      <c r="H10535">
        <v>2</v>
      </c>
      <c r="I10535">
        <v>0</v>
      </c>
      <c r="J10535" s="4">
        <v>2</v>
      </c>
      <c r="K10535" s="3">
        <v>0</v>
      </c>
      <c r="L10535" s="1" t="s">
        <v>36</v>
      </c>
    </row>
    <row r="10536" spans="1:12" x14ac:dyDescent="0.3">
      <c r="A10536" s="1" t="s">
        <v>2473</v>
      </c>
      <c r="B10536" s="1" t="s">
        <v>16</v>
      </c>
      <c r="C10536" s="1" t="s">
        <v>305</v>
      </c>
      <c r="D10536" s="5">
        <v>43313</v>
      </c>
      <c r="E10536">
        <v>3</v>
      </c>
      <c r="F10536">
        <v>4</v>
      </c>
      <c r="G10536" s="2">
        <v>475.88</v>
      </c>
      <c r="H10536">
        <v>3</v>
      </c>
      <c r="I10536">
        <v>0</v>
      </c>
      <c r="J10536" s="4">
        <v>3.67</v>
      </c>
      <c r="K10536" s="3">
        <v>0</v>
      </c>
      <c r="L10536" s="1" t="s">
        <v>49</v>
      </c>
    </row>
    <row r="10537" spans="1:12" x14ac:dyDescent="0.3">
      <c r="A10537" s="1" t="s">
        <v>2474</v>
      </c>
      <c r="B10537" s="1" t="s">
        <v>129</v>
      </c>
      <c r="C10537" s="1" t="s">
        <v>180</v>
      </c>
      <c r="D10537" s="5">
        <v>42948</v>
      </c>
      <c r="E10537">
        <v>3</v>
      </c>
      <c r="F10537">
        <v>5</v>
      </c>
      <c r="G10537" s="2">
        <v>600.08000000000004</v>
      </c>
      <c r="H10537">
        <v>3</v>
      </c>
      <c r="I10537">
        <v>0</v>
      </c>
      <c r="J10537" s="4">
        <v>3.67</v>
      </c>
      <c r="K10537" s="3">
        <v>0</v>
      </c>
      <c r="L10537" s="1" t="s">
        <v>29</v>
      </c>
    </row>
    <row r="10538" spans="1:12" x14ac:dyDescent="0.3">
      <c r="A10538" s="1" t="s">
        <v>2474</v>
      </c>
      <c r="B10538" s="1" t="s">
        <v>129</v>
      </c>
      <c r="C10538" s="1" t="s">
        <v>180</v>
      </c>
      <c r="D10538" s="5">
        <v>42979</v>
      </c>
      <c r="E10538">
        <v>2</v>
      </c>
      <c r="F10538">
        <v>2</v>
      </c>
      <c r="G10538" s="2">
        <v>283.79000000000002</v>
      </c>
      <c r="H10538">
        <v>2</v>
      </c>
      <c r="I10538">
        <v>0</v>
      </c>
      <c r="J10538" s="4">
        <v>4.5</v>
      </c>
      <c r="K10538" s="3">
        <v>0</v>
      </c>
      <c r="L10538" s="1" t="s">
        <v>18</v>
      </c>
    </row>
    <row r="10539" spans="1:12" x14ac:dyDescent="0.3">
      <c r="A10539" s="1" t="s">
        <v>2474</v>
      </c>
      <c r="B10539" s="1" t="s">
        <v>129</v>
      </c>
      <c r="C10539" s="1" t="s">
        <v>180</v>
      </c>
      <c r="D10539" s="5">
        <v>43009</v>
      </c>
      <c r="E10539">
        <v>1</v>
      </c>
      <c r="F10539">
        <v>1</v>
      </c>
      <c r="G10539" s="2">
        <v>37</v>
      </c>
      <c r="H10539">
        <v>1</v>
      </c>
      <c r="I10539">
        <v>0</v>
      </c>
      <c r="J10539" s="4">
        <v>4</v>
      </c>
      <c r="K10539" s="3">
        <v>0</v>
      </c>
      <c r="L10539" s="1" t="s">
        <v>19</v>
      </c>
    </row>
    <row r="10540" spans="1:12" x14ac:dyDescent="0.3">
      <c r="A10540" s="1" t="s">
        <v>2474</v>
      </c>
      <c r="B10540" s="1" t="s">
        <v>129</v>
      </c>
      <c r="C10540" s="1" t="s">
        <v>180</v>
      </c>
      <c r="D10540" s="5">
        <v>43040</v>
      </c>
      <c r="E10540">
        <v>2</v>
      </c>
      <c r="F10540">
        <v>3</v>
      </c>
      <c r="G10540" s="2">
        <v>498.48</v>
      </c>
      <c r="H10540">
        <v>2</v>
      </c>
      <c r="I10540">
        <v>0</v>
      </c>
      <c r="J10540" s="4">
        <v>3</v>
      </c>
      <c r="K10540" s="3">
        <v>0</v>
      </c>
      <c r="L10540" s="1" t="s">
        <v>30</v>
      </c>
    </row>
    <row r="10541" spans="1:12" x14ac:dyDescent="0.3">
      <c r="A10541" s="1" t="s">
        <v>2474</v>
      </c>
      <c r="B10541" s="1" t="s">
        <v>129</v>
      </c>
      <c r="C10541" s="1" t="s">
        <v>180</v>
      </c>
      <c r="D10541" s="5">
        <v>43070</v>
      </c>
      <c r="E10541">
        <v>3</v>
      </c>
      <c r="F10541">
        <v>5</v>
      </c>
      <c r="G10541" s="2">
        <v>372.09</v>
      </c>
      <c r="H10541">
        <v>3</v>
      </c>
      <c r="I10541">
        <v>0</v>
      </c>
      <c r="J10541" s="4">
        <v>4</v>
      </c>
      <c r="K10541" s="3">
        <v>0</v>
      </c>
      <c r="L10541" s="1" t="s">
        <v>31</v>
      </c>
    </row>
    <row r="10542" spans="1:12" x14ac:dyDescent="0.3">
      <c r="A10542" s="1" t="s">
        <v>2475</v>
      </c>
      <c r="B10542" s="1" t="s">
        <v>16</v>
      </c>
      <c r="C10542" s="1" t="s">
        <v>105</v>
      </c>
      <c r="D10542" s="5">
        <v>43070</v>
      </c>
      <c r="E10542">
        <v>2</v>
      </c>
      <c r="F10542">
        <v>2</v>
      </c>
      <c r="G10542" s="2">
        <v>941.07</v>
      </c>
      <c r="H10542">
        <v>0</v>
      </c>
      <c r="I10542">
        <v>0</v>
      </c>
      <c r="J10542" s="4">
        <v>1</v>
      </c>
      <c r="K10542" s="3"/>
      <c r="L10542" s="1" t="s">
        <v>31</v>
      </c>
    </row>
    <row r="10543" spans="1:12" x14ac:dyDescent="0.3">
      <c r="A10543" s="1" t="s">
        <v>2476</v>
      </c>
      <c r="B10543" s="1" t="s">
        <v>16</v>
      </c>
      <c r="C10543" s="1" t="s">
        <v>636</v>
      </c>
      <c r="D10543" s="5">
        <v>43160</v>
      </c>
      <c r="E10543">
        <v>2</v>
      </c>
      <c r="F10543">
        <v>3</v>
      </c>
      <c r="G10543" s="2">
        <v>329.62</v>
      </c>
      <c r="H10543">
        <v>2</v>
      </c>
      <c r="I10543">
        <v>0</v>
      </c>
      <c r="J10543" s="4">
        <v>4.5</v>
      </c>
      <c r="K10543" s="3">
        <v>0</v>
      </c>
      <c r="L10543" s="1" t="s">
        <v>34</v>
      </c>
    </row>
    <row r="10544" spans="1:12" x14ac:dyDescent="0.3">
      <c r="A10544" s="1" t="s">
        <v>2476</v>
      </c>
      <c r="B10544" s="1" t="s">
        <v>16</v>
      </c>
      <c r="C10544" s="1" t="s">
        <v>636</v>
      </c>
      <c r="D10544" s="5">
        <v>43191</v>
      </c>
      <c r="E10544">
        <v>1</v>
      </c>
      <c r="F10544">
        <v>1</v>
      </c>
      <c r="G10544" s="2">
        <v>139.99</v>
      </c>
      <c r="H10544">
        <v>1</v>
      </c>
      <c r="I10544">
        <v>1</v>
      </c>
      <c r="J10544" s="4">
        <v>1</v>
      </c>
      <c r="K10544" s="3">
        <v>1</v>
      </c>
      <c r="L10544" s="1" t="s">
        <v>35</v>
      </c>
    </row>
    <row r="10545" spans="1:12" x14ac:dyDescent="0.3">
      <c r="A10545" s="1" t="s">
        <v>2476</v>
      </c>
      <c r="B10545" s="1" t="s">
        <v>16</v>
      </c>
      <c r="C10545" s="1" t="s">
        <v>636</v>
      </c>
      <c r="D10545" s="5">
        <v>43313</v>
      </c>
      <c r="E10545">
        <v>3</v>
      </c>
      <c r="F10545">
        <v>3</v>
      </c>
      <c r="G10545" s="2">
        <v>339.81</v>
      </c>
      <c r="H10545">
        <v>3</v>
      </c>
      <c r="I10545">
        <v>0</v>
      </c>
      <c r="J10545" s="4">
        <v>4.67</v>
      </c>
      <c r="K10545" s="3">
        <v>0</v>
      </c>
      <c r="L10545" s="1" t="s">
        <v>49</v>
      </c>
    </row>
    <row r="10546" spans="1:12" x14ac:dyDescent="0.3">
      <c r="A10546" s="1" t="s">
        <v>2477</v>
      </c>
      <c r="B10546" s="1" t="s">
        <v>16</v>
      </c>
      <c r="C10546" s="1" t="s">
        <v>51</v>
      </c>
      <c r="D10546" s="5">
        <v>43040</v>
      </c>
      <c r="E10546">
        <v>1</v>
      </c>
      <c r="F10546">
        <v>1</v>
      </c>
      <c r="G10546" s="2">
        <v>33.229999999999997</v>
      </c>
      <c r="H10546">
        <v>1</v>
      </c>
      <c r="I10546">
        <v>0</v>
      </c>
      <c r="J10546" s="4">
        <v>3</v>
      </c>
      <c r="K10546" s="3">
        <v>0</v>
      </c>
      <c r="L10546" s="1" t="s">
        <v>30</v>
      </c>
    </row>
    <row r="10547" spans="1:12" x14ac:dyDescent="0.3">
      <c r="A10547" s="1" t="s">
        <v>2477</v>
      </c>
      <c r="B10547" s="1" t="s">
        <v>16</v>
      </c>
      <c r="C10547" s="1" t="s">
        <v>51</v>
      </c>
      <c r="D10547" s="5">
        <v>43070</v>
      </c>
      <c r="E10547">
        <v>1</v>
      </c>
      <c r="F10547">
        <v>1</v>
      </c>
      <c r="G10547" s="2">
        <v>46.5</v>
      </c>
      <c r="H10547">
        <v>1</v>
      </c>
      <c r="I10547">
        <v>0</v>
      </c>
      <c r="J10547" s="4">
        <v>5</v>
      </c>
      <c r="K10547" s="3">
        <v>0</v>
      </c>
      <c r="L10547" s="1" t="s">
        <v>31</v>
      </c>
    </row>
    <row r="10548" spans="1:12" x14ac:dyDescent="0.3">
      <c r="A10548" s="1" t="s">
        <v>2478</v>
      </c>
      <c r="B10548" s="1" t="s">
        <v>16</v>
      </c>
      <c r="C10548" s="1" t="s">
        <v>127</v>
      </c>
      <c r="D10548" s="5">
        <v>43221</v>
      </c>
      <c r="E10548">
        <v>1</v>
      </c>
      <c r="F10548">
        <v>1</v>
      </c>
      <c r="G10548" s="2">
        <v>364.95</v>
      </c>
      <c r="H10548">
        <v>1</v>
      </c>
      <c r="I10548">
        <v>0</v>
      </c>
      <c r="J10548" s="4">
        <v>5</v>
      </c>
      <c r="K10548" s="3">
        <v>0</v>
      </c>
      <c r="L10548" s="1" t="s">
        <v>46</v>
      </c>
    </row>
    <row r="10549" spans="1:12" x14ac:dyDescent="0.3">
      <c r="A10549" s="1" t="s">
        <v>2478</v>
      </c>
      <c r="B10549" s="1" t="s">
        <v>16</v>
      </c>
      <c r="C10549" s="1" t="s">
        <v>127</v>
      </c>
      <c r="D10549" s="5">
        <v>43252</v>
      </c>
      <c r="E10549">
        <v>3</v>
      </c>
      <c r="F10549">
        <v>3</v>
      </c>
      <c r="G10549" s="2">
        <v>844.01</v>
      </c>
      <c r="H10549">
        <v>3</v>
      </c>
      <c r="I10549">
        <v>0</v>
      </c>
      <c r="J10549" s="4">
        <v>4.67</v>
      </c>
      <c r="K10549" s="3">
        <v>0</v>
      </c>
      <c r="L10549" s="1" t="s">
        <v>36</v>
      </c>
    </row>
    <row r="10550" spans="1:12" x14ac:dyDescent="0.3">
      <c r="A10550" s="1" t="s">
        <v>2478</v>
      </c>
      <c r="B10550" s="1" t="s">
        <v>16</v>
      </c>
      <c r="C10550" s="1" t="s">
        <v>127</v>
      </c>
      <c r="D10550" s="5">
        <v>43282</v>
      </c>
      <c r="E10550">
        <v>7</v>
      </c>
      <c r="F10550">
        <v>7</v>
      </c>
      <c r="G10550" s="2">
        <v>1742.78</v>
      </c>
      <c r="H10550">
        <v>7</v>
      </c>
      <c r="I10550">
        <v>0</v>
      </c>
      <c r="J10550" s="4">
        <v>4.71</v>
      </c>
      <c r="K10550" s="3">
        <v>0</v>
      </c>
      <c r="L10550" s="1" t="s">
        <v>37</v>
      </c>
    </row>
    <row r="10551" spans="1:12" x14ac:dyDescent="0.3">
      <c r="A10551" s="1" t="s">
        <v>2478</v>
      </c>
      <c r="B10551" s="1" t="s">
        <v>16</v>
      </c>
      <c r="C10551" s="1" t="s">
        <v>127</v>
      </c>
      <c r="D10551" s="5">
        <v>43313</v>
      </c>
      <c r="E10551">
        <v>5</v>
      </c>
      <c r="F10551">
        <v>5</v>
      </c>
      <c r="G10551" s="2">
        <v>1057.5999999999999</v>
      </c>
      <c r="H10551">
        <v>5</v>
      </c>
      <c r="I10551">
        <v>1</v>
      </c>
      <c r="J10551" s="4">
        <v>4.8</v>
      </c>
      <c r="K10551" s="3">
        <v>0.2</v>
      </c>
      <c r="L10551" s="1" t="s">
        <v>49</v>
      </c>
    </row>
    <row r="10552" spans="1:12" x14ac:dyDescent="0.3">
      <c r="A10552" s="1" t="s">
        <v>2479</v>
      </c>
      <c r="B10552" s="1" t="s">
        <v>90</v>
      </c>
      <c r="C10552" s="1" t="s">
        <v>1207</v>
      </c>
      <c r="D10552" s="5">
        <v>42856</v>
      </c>
      <c r="E10552">
        <v>1</v>
      </c>
      <c r="F10552">
        <v>1</v>
      </c>
      <c r="G10552" s="2">
        <v>120.3</v>
      </c>
      <c r="H10552">
        <v>1</v>
      </c>
      <c r="I10552">
        <v>0</v>
      </c>
      <c r="J10552" s="4">
        <v>5</v>
      </c>
      <c r="K10552" s="3">
        <v>0</v>
      </c>
      <c r="L10552" s="1" t="s">
        <v>26</v>
      </c>
    </row>
    <row r="10553" spans="1:12" x14ac:dyDescent="0.3">
      <c r="A10553" s="1" t="s">
        <v>2480</v>
      </c>
      <c r="B10553" s="1" t="s">
        <v>16</v>
      </c>
      <c r="C10553" s="1" t="s">
        <v>51</v>
      </c>
      <c r="D10553" s="5">
        <v>43191</v>
      </c>
      <c r="E10553">
        <v>5</v>
      </c>
      <c r="F10553">
        <v>5</v>
      </c>
      <c r="G10553" s="2">
        <v>384.34</v>
      </c>
      <c r="H10553">
        <v>4</v>
      </c>
      <c r="I10553">
        <v>0</v>
      </c>
      <c r="J10553" s="4">
        <v>3.2</v>
      </c>
      <c r="K10553" s="3">
        <v>0</v>
      </c>
      <c r="L10553" s="1" t="s">
        <v>35</v>
      </c>
    </row>
    <row r="10554" spans="1:12" x14ac:dyDescent="0.3">
      <c r="A10554" s="1" t="s">
        <v>2480</v>
      </c>
      <c r="B10554" s="1" t="s">
        <v>16</v>
      </c>
      <c r="C10554" s="1" t="s">
        <v>51</v>
      </c>
      <c r="D10554" s="5">
        <v>43221</v>
      </c>
      <c r="E10554">
        <v>2</v>
      </c>
      <c r="F10554">
        <v>2</v>
      </c>
      <c r="G10554" s="2">
        <v>92.06</v>
      </c>
      <c r="H10554">
        <v>2</v>
      </c>
      <c r="I10554">
        <v>0</v>
      </c>
      <c r="J10554" s="4">
        <v>4.75</v>
      </c>
      <c r="K10554" s="3">
        <v>0</v>
      </c>
      <c r="L10554" s="1" t="s">
        <v>46</v>
      </c>
    </row>
    <row r="10555" spans="1:12" x14ac:dyDescent="0.3">
      <c r="A10555" s="1" t="s">
        <v>2480</v>
      </c>
      <c r="B10555" s="1" t="s">
        <v>16</v>
      </c>
      <c r="C10555" s="1" t="s">
        <v>51</v>
      </c>
      <c r="D10555" s="5">
        <v>43252</v>
      </c>
      <c r="E10555">
        <v>2</v>
      </c>
      <c r="F10555">
        <v>2</v>
      </c>
      <c r="G10555" s="2">
        <v>101.48</v>
      </c>
      <c r="H10555">
        <v>2</v>
      </c>
      <c r="I10555">
        <v>0</v>
      </c>
      <c r="J10555" s="4">
        <v>4.5</v>
      </c>
      <c r="K10555" s="3">
        <v>0</v>
      </c>
      <c r="L10555" s="1" t="s">
        <v>36</v>
      </c>
    </row>
    <row r="10556" spans="1:12" x14ac:dyDescent="0.3">
      <c r="A10556" s="1" t="s">
        <v>2480</v>
      </c>
      <c r="B10556" s="1" t="s">
        <v>16</v>
      </c>
      <c r="C10556" s="1" t="s">
        <v>51</v>
      </c>
      <c r="D10556" s="5">
        <v>43282</v>
      </c>
      <c r="E10556">
        <v>3</v>
      </c>
      <c r="F10556">
        <v>3</v>
      </c>
      <c r="G10556" s="2">
        <v>203.06</v>
      </c>
      <c r="H10556">
        <v>3</v>
      </c>
      <c r="I10556">
        <v>0</v>
      </c>
      <c r="J10556" s="4">
        <v>4</v>
      </c>
      <c r="K10556" s="3">
        <v>0</v>
      </c>
      <c r="L10556" s="1" t="s">
        <v>37</v>
      </c>
    </row>
    <row r="10557" spans="1:12" x14ac:dyDescent="0.3">
      <c r="A10557" s="1" t="s">
        <v>2480</v>
      </c>
      <c r="B10557" s="1" t="s">
        <v>16</v>
      </c>
      <c r="C10557" s="1" t="s">
        <v>51</v>
      </c>
      <c r="D10557" s="5">
        <v>43313</v>
      </c>
      <c r="E10557">
        <v>2</v>
      </c>
      <c r="F10557">
        <v>2</v>
      </c>
      <c r="G10557" s="2">
        <v>114.81</v>
      </c>
      <c r="H10557">
        <v>2</v>
      </c>
      <c r="I10557">
        <v>0</v>
      </c>
      <c r="J10557" s="4">
        <v>5</v>
      </c>
      <c r="K10557" s="3">
        <v>0</v>
      </c>
      <c r="L10557" s="1" t="s">
        <v>49</v>
      </c>
    </row>
    <row r="10558" spans="1:12" x14ac:dyDescent="0.3">
      <c r="A10558" s="1" t="s">
        <v>2481</v>
      </c>
      <c r="B10558" s="1" t="s">
        <v>16</v>
      </c>
      <c r="C10558" s="1" t="s">
        <v>2482</v>
      </c>
      <c r="D10558" s="5">
        <v>43009</v>
      </c>
      <c r="E10558">
        <v>2</v>
      </c>
      <c r="F10558">
        <v>3</v>
      </c>
      <c r="G10558" s="2">
        <v>380.44</v>
      </c>
      <c r="H10558">
        <v>0</v>
      </c>
      <c r="I10558">
        <v>0</v>
      </c>
      <c r="J10558" s="4">
        <v>1</v>
      </c>
      <c r="K10558" s="3"/>
      <c r="L10558" s="1" t="s">
        <v>19</v>
      </c>
    </row>
    <row r="10559" spans="1:12" x14ac:dyDescent="0.3">
      <c r="A10559" s="1" t="s">
        <v>2483</v>
      </c>
      <c r="B10559" s="1" t="s">
        <v>16</v>
      </c>
      <c r="C10559" s="1" t="s">
        <v>105</v>
      </c>
      <c r="D10559" s="5">
        <v>42795</v>
      </c>
      <c r="E10559">
        <v>1</v>
      </c>
      <c r="F10559">
        <v>1</v>
      </c>
      <c r="G10559" s="2">
        <v>136.80000000000001</v>
      </c>
      <c r="H10559">
        <v>1</v>
      </c>
      <c r="I10559">
        <v>0</v>
      </c>
      <c r="J10559" s="4">
        <v>5</v>
      </c>
      <c r="K10559" s="3">
        <v>0</v>
      </c>
      <c r="L10559" s="1" t="s">
        <v>24</v>
      </c>
    </row>
    <row r="10560" spans="1:12" x14ac:dyDescent="0.3">
      <c r="A10560" s="1" t="s">
        <v>2483</v>
      </c>
      <c r="B10560" s="1" t="s">
        <v>16</v>
      </c>
      <c r="C10560" s="1" t="s">
        <v>105</v>
      </c>
      <c r="D10560" s="5">
        <v>42826</v>
      </c>
      <c r="E10560">
        <v>4</v>
      </c>
      <c r="F10560">
        <v>4</v>
      </c>
      <c r="G10560" s="2">
        <v>1441.36</v>
      </c>
      <c r="H10560">
        <v>4</v>
      </c>
      <c r="I10560">
        <v>0</v>
      </c>
      <c r="J10560" s="4">
        <v>4.25</v>
      </c>
      <c r="K10560" s="3">
        <v>0</v>
      </c>
      <c r="L10560" s="1" t="s">
        <v>25</v>
      </c>
    </row>
    <row r="10561" spans="1:12" x14ac:dyDescent="0.3">
      <c r="A10561" s="1" t="s">
        <v>2483</v>
      </c>
      <c r="B10561" s="1" t="s">
        <v>16</v>
      </c>
      <c r="C10561" s="1" t="s">
        <v>105</v>
      </c>
      <c r="D10561" s="5">
        <v>42856</v>
      </c>
      <c r="E10561">
        <v>1</v>
      </c>
      <c r="F10561">
        <v>1</v>
      </c>
      <c r="G10561" s="2">
        <v>111.66</v>
      </c>
      <c r="H10561">
        <v>1</v>
      </c>
      <c r="I10561">
        <v>0</v>
      </c>
      <c r="J10561" s="4">
        <v>4</v>
      </c>
      <c r="K10561" s="3">
        <v>0</v>
      </c>
      <c r="L10561" s="1" t="s">
        <v>26</v>
      </c>
    </row>
    <row r="10562" spans="1:12" x14ac:dyDescent="0.3">
      <c r="A10562" s="1" t="s">
        <v>2483</v>
      </c>
      <c r="B10562" s="1" t="s">
        <v>16</v>
      </c>
      <c r="C10562" s="1" t="s">
        <v>105</v>
      </c>
      <c r="D10562" s="5">
        <v>42887</v>
      </c>
      <c r="E10562">
        <v>2</v>
      </c>
      <c r="F10562">
        <v>2</v>
      </c>
      <c r="G10562" s="2">
        <v>700.2</v>
      </c>
      <c r="H10562">
        <v>2</v>
      </c>
      <c r="I10562">
        <v>0</v>
      </c>
      <c r="J10562" s="4">
        <v>5</v>
      </c>
      <c r="K10562" s="3">
        <v>0</v>
      </c>
      <c r="L10562" s="1" t="s">
        <v>27</v>
      </c>
    </row>
    <row r="10563" spans="1:12" x14ac:dyDescent="0.3">
      <c r="A10563" s="1" t="s">
        <v>2483</v>
      </c>
      <c r="B10563" s="1" t="s">
        <v>16</v>
      </c>
      <c r="C10563" s="1" t="s">
        <v>105</v>
      </c>
      <c r="D10563" s="5">
        <v>42917</v>
      </c>
      <c r="E10563">
        <v>3</v>
      </c>
      <c r="F10563">
        <v>4</v>
      </c>
      <c r="G10563" s="2">
        <v>454.97</v>
      </c>
      <c r="H10563">
        <v>1</v>
      </c>
      <c r="I10563">
        <v>0</v>
      </c>
      <c r="J10563" s="4">
        <v>1</v>
      </c>
      <c r="K10563" s="3">
        <v>0</v>
      </c>
      <c r="L10563" s="1" t="s">
        <v>28</v>
      </c>
    </row>
    <row r="10564" spans="1:12" x14ac:dyDescent="0.3">
      <c r="A10564" s="1" t="s">
        <v>2483</v>
      </c>
      <c r="B10564" s="1" t="s">
        <v>16</v>
      </c>
      <c r="C10564" s="1" t="s">
        <v>105</v>
      </c>
      <c r="D10564" s="5">
        <v>42948</v>
      </c>
      <c r="E10564">
        <v>4</v>
      </c>
      <c r="F10564">
        <v>4</v>
      </c>
      <c r="G10564" s="2">
        <v>467.97</v>
      </c>
      <c r="H10564">
        <v>3</v>
      </c>
      <c r="I10564">
        <v>1</v>
      </c>
      <c r="J10564" s="4">
        <v>2.75</v>
      </c>
      <c r="K10564" s="3">
        <v>0.33333333333333331</v>
      </c>
      <c r="L10564" s="1" t="s">
        <v>29</v>
      </c>
    </row>
    <row r="10565" spans="1:12" x14ac:dyDescent="0.3">
      <c r="A10565" s="1" t="s">
        <v>2483</v>
      </c>
      <c r="B10565" s="1" t="s">
        <v>16</v>
      </c>
      <c r="C10565" s="1" t="s">
        <v>105</v>
      </c>
      <c r="D10565" s="5">
        <v>43040</v>
      </c>
      <c r="E10565">
        <v>2</v>
      </c>
      <c r="F10565">
        <v>2</v>
      </c>
      <c r="G10565" s="2">
        <v>128.13999999999999</v>
      </c>
      <c r="H10565">
        <v>2</v>
      </c>
      <c r="I10565">
        <v>0</v>
      </c>
      <c r="J10565" s="4">
        <v>4.5</v>
      </c>
      <c r="K10565" s="3">
        <v>0</v>
      </c>
      <c r="L10565" s="1" t="s">
        <v>30</v>
      </c>
    </row>
    <row r="10566" spans="1:12" x14ac:dyDescent="0.3">
      <c r="A10566" s="1" t="s">
        <v>2483</v>
      </c>
      <c r="B10566" s="1" t="s">
        <v>16</v>
      </c>
      <c r="C10566" s="1" t="s">
        <v>105</v>
      </c>
      <c r="D10566" s="5">
        <v>43070</v>
      </c>
      <c r="E10566">
        <v>7</v>
      </c>
      <c r="F10566">
        <v>7</v>
      </c>
      <c r="G10566" s="2">
        <v>776.37</v>
      </c>
      <c r="H10566">
        <v>7</v>
      </c>
      <c r="I10566">
        <v>1</v>
      </c>
      <c r="J10566" s="4">
        <v>3.86</v>
      </c>
      <c r="K10566" s="3">
        <v>0.14285714285714285</v>
      </c>
      <c r="L10566" s="1" t="s">
        <v>31</v>
      </c>
    </row>
    <row r="10567" spans="1:12" x14ac:dyDescent="0.3">
      <c r="A10567" s="1" t="s">
        <v>2483</v>
      </c>
      <c r="B10567" s="1" t="s">
        <v>16</v>
      </c>
      <c r="C10567" s="1" t="s">
        <v>105</v>
      </c>
      <c r="D10567" s="5">
        <v>43101</v>
      </c>
      <c r="E10567">
        <v>5</v>
      </c>
      <c r="F10567">
        <v>5</v>
      </c>
      <c r="G10567" s="2">
        <v>2537.69</v>
      </c>
      <c r="H10567">
        <v>5</v>
      </c>
      <c r="I10567">
        <v>0</v>
      </c>
      <c r="J10567" s="4">
        <v>4</v>
      </c>
      <c r="K10567" s="3">
        <v>0</v>
      </c>
      <c r="L10567" s="1" t="s">
        <v>32</v>
      </c>
    </row>
    <row r="10568" spans="1:12" x14ac:dyDescent="0.3">
      <c r="A10568" s="1" t="s">
        <v>2483</v>
      </c>
      <c r="B10568" s="1" t="s">
        <v>16</v>
      </c>
      <c r="C10568" s="1" t="s">
        <v>105</v>
      </c>
      <c r="D10568" s="5">
        <v>43160</v>
      </c>
      <c r="E10568">
        <v>1</v>
      </c>
      <c r="F10568">
        <v>1</v>
      </c>
      <c r="G10568" s="2">
        <v>605.92999999999995</v>
      </c>
      <c r="H10568">
        <v>1</v>
      </c>
      <c r="I10568">
        <v>0</v>
      </c>
      <c r="J10568" s="4">
        <v>5</v>
      </c>
      <c r="K10568" s="3">
        <v>0</v>
      </c>
      <c r="L10568" s="1" t="s">
        <v>34</v>
      </c>
    </row>
    <row r="10569" spans="1:12" x14ac:dyDescent="0.3">
      <c r="A10569" s="1" t="s">
        <v>2483</v>
      </c>
      <c r="B10569" s="1" t="s">
        <v>16</v>
      </c>
      <c r="C10569" s="1" t="s">
        <v>105</v>
      </c>
      <c r="D10569" s="5">
        <v>43252</v>
      </c>
      <c r="E10569">
        <v>1</v>
      </c>
      <c r="F10569">
        <v>1</v>
      </c>
      <c r="G10569" s="2">
        <v>280.86</v>
      </c>
      <c r="H10569">
        <v>1</v>
      </c>
      <c r="I10569">
        <v>0</v>
      </c>
      <c r="J10569" s="4">
        <v>5</v>
      </c>
      <c r="K10569" s="3">
        <v>0</v>
      </c>
      <c r="L10569" s="1" t="s">
        <v>36</v>
      </c>
    </row>
    <row r="10570" spans="1:12" x14ac:dyDescent="0.3">
      <c r="A10570" s="1" t="s">
        <v>2483</v>
      </c>
      <c r="B10570" s="1" t="s">
        <v>16</v>
      </c>
      <c r="C10570" s="1" t="s">
        <v>105</v>
      </c>
      <c r="D10570" s="5">
        <v>43282</v>
      </c>
      <c r="E10570">
        <v>3</v>
      </c>
      <c r="F10570">
        <v>3</v>
      </c>
      <c r="G10570" s="2">
        <v>423.55</v>
      </c>
      <c r="H10570">
        <v>3</v>
      </c>
      <c r="I10570">
        <v>0</v>
      </c>
      <c r="J10570" s="4">
        <v>5</v>
      </c>
      <c r="K10570" s="3">
        <v>0</v>
      </c>
      <c r="L10570" s="1" t="s">
        <v>37</v>
      </c>
    </row>
    <row r="10571" spans="1:12" x14ac:dyDescent="0.3">
      <c r="A10571" s="1" t="s">
        <v>2483</v>
      </c>
      <c r="B10571" s="1" t="s">
        <v>16</v>
      </c>
      <c r="C10571" s="1" t="s">
        <v>105</v>
      </c>
      <c r="D10571" s="5">
        <v>43313</v>
      </c>
      <c r="E10571">
        <v>9</v>
      </c>
      <c r="F10571">
        <v>10</v>
      </c>
      <c r="G10571" s="2">
        <v>910.3</v>
      </c>
      <c r="H10571">
        <v>9</v>
      </c>
      <c r="I10571">
        <v>0</v>
      </c>
      <c r="J10571" s="4">
        <v>4.67</v>
      </c>
      <c r="K10571" s="3">
        <v>0</v>
      </c>
      <c r="L10571" s="1" t="s">
        <v>49</v>
      </c>
    </row>
    <row r="10572" spans="1:12" x14ac:dyDescent="0.3">
      <c r="A10572" s="1" t="s">
        <v>2484</v>
      </c>
      <c r="B10572" s="1" t="s">
        <v>108</v>
      </c>
      <c r="C10572" s="1" t="s">
        <v>314</v>
      </c>
      <c r="D10572" s="5">
        <v>42795</v>
      </c>
      <c r="E10572">
        <v>1</v>
      </c>
      <c r="F10572">
        <v>1</v>
      </c>
      <c r="G10572" s="2">
        <v>39.1</v>
      </c>
      <c r="H10572">
        <v>1</v>
      </c>
      <c r="I10572">
        <v>0</v>
      </c>
      <c r="J10572" s="4">
        <v>5</v>
      </c>
      <c r="K10572" s="3">
        <v>0</v>
      </c>
      <c r="L10572" s="1" t="s">
        <v>24</v>
      </c>
    </row>
    <row r="10573" spans="1:12" x14ac:dyDescent="0.3">
      <c r="A10573" s="1" t="s">
        <v>2484</v>
      </c>
      <c r="B10573" s="1" t="s">
        <v>108</v>
      </c>
      <c r="C10573" s="1" t="s">
        <v>314</v>
      </c>
      <c r="D10573" s="5">
        <v>42826</v>
      </c>
      <c r="E10573">
        <v>2</v>
      </c>
      <c r="F10573">
        <v>2</v>
      </c>
      <c r="G10573" s="2">
        <v>87.6</v>
      </c>
      <c r="H10573">
        <v>2</v>
      </c>
      <c r="I10573">
        <v>0</v>
      </c>
      <c r="J10573" s="4">
        <v>5</v>
      </c>
      <c r="K10573" s="3">
        <v>0</v>
      </c>
      <c r="L10573" s="1" t="s">
        <v>25</v>
      </c>
    </row>
    <row r="10574" spans="1:12" x14ac:dyDescent="0.3">
      <c r="A10574" s="1" t="s">
        <v>2484</v>
      </c>
      <c r="B10574" s="1" t="s">
        <v>108</v>
      </c>
      <c r="C10574" s="1" t="s">
        <v>314</v>
      </c>
      <c r="D10574" s="5">
        <v>42856</v>
      </c>
      <c r="E10574">
        <v>2</v>
      </c>
      <c r="F10574">
        <v>2</v>
      </c>
      <c r="G10574" s="2">
        <v>92.51</v>
      </c>
      <c r="H10574">
        <v>2</v>
      </c>
      <c r="I10574">
        <v>0</v>
      </c>
      <c r="J10574" s="4">
        <v>4</v>
      </c>
      <c r="K10574" s="3">
        <v>0</v>
      </c>
      <c r="L10574" s="1" t="s">
        <v>26</v>
      </c>
    </row>
    <row r="10575" spans="1:12" x14ac:dyDescent="0.3">
      <c r="A10575" s="1" t="s">
        <v>2484</v>
      </c>
      <c r="B10575" s="1" t="s">
        <v>108</v>
      </c>
      <c r="C10575" s="1" t="s">
        <v>314</v>
      </c>
      <c r="D10575" s="5">
        <v>42887</v>
      </c>
      <c r="E10575">
        <v>2</v>
      </c>
      <c r="F10575">
        <v>2</v>
      </c>
      <c r="G10575" s="2">
        <v>69.78</v>
      </c>
      <c r="H10575">
        <v>1</v>
      </c>
      <c r="I10575">
        <v>0</v>
      </c>
      <c r="J10575" s="4">
        <v>3</v>
      </c>
      <c r="K10575" s="3">
        <v>0</v>
      </c>
      <c r="L10575" s="1" t="s">
        <v>27</v>
      </c>
    </row>
    <row r="10576" spans="1:12" x14ac:dyDescent="0.3">
      <c r="A10576" s="1" t="s">
        <v>2484</v>
      </c>
      <c r="B10576" s="1" t="s">
        <v>108</v>
      </c>
      <c r="C10576" s="1" t="s">
        <v>314</v>
      </c>
      <c r="D10576" s="5">
        <v>43009</v>
      </c>
      <c r="E10576">
        <v>1</v>
      </c>
      <c r="F10576">
        <v>4</v>
      </c>
      <c r="G10576" s="2">
        <v>251.68</v>
      </c>
      <c r="H10576">
        <v>1</v>
      </c>
      <c r="I10576">
        <v>0</v>
      </c>
      <c r="J10576" s="4">
        <v>5</v>
      </c>
      <c r="K10576" s="3">
        <v>0</v>
      </c>
      <c r="L10576" s="1" t="s">
        <v>19</v>
      </c>
    </row>
    <row r="10577" spans="1:12" x14ac:dyDescent="0.3">
      <c r="A10577" s="1" t="s">
        <v>2484</v>
      </c>
      <c r="B10577" s="1" t="s">
        <v>108</v>
      </c>
      <c r="C10577" s="1" t="s">
        <v>314</v>
      </c>
      <c r="D10577" s="5">
        <v>43101</v>
      </c>
      <c r="E10577">
        <v>1</v>
      </c>
      <c r="F10577">
        <v>1</v>
      </c>
      <c r="G10577" s="2">
        <v>33.299999999999997</v>
      </c>
      <c r="H10577">
        <v>1</v>
      </c>
      <c r="I10577">
        <v>0</v>
      </c>
      <c r="J10577" s="4">
        <v>5</v>
      </c>
      <c r="K10577" s="3">
        <v>0</v>
      </c>
      <c r="L10577" s="1" t="s">
        <v>32</v>
      </c>
    </row>
    <row r="10578" spans="1:12" x14ac:dyDescent="0.3">
      <c r="A10578" s="1" t="s">
        <v>2484</v>
      </c>
      <c r="B10578" s="1" t="s">
        <v>108</v>
      </c>
      <c r="C10578" s="1" t="s">
        <v>314</v>
      </c>
      <c r="D10578" s="5">
        <v>43160</v>
      </c>
      <c r="E10578">
        <v>1</v>
      </c>
      <c r="F10578">
        <v>1</v>
      </c>
      <c r="G10578" s="2">
        <v>37.049999999999997</v>
      </c>
      <c r="H10578">
        <v>0</v>
      </c>
      <c r="I10578">
        <v>0</v>
      </c>
      <c r="J10578" s="4">
        <v>1</v>
      </c>
      <c r="K10578" s="3"/>
      <c r="L10578" s="1" t="s">
        <v>34</v>
      </c>
    </row>
    <row r="10579" spans="1:12" x14ac:dyDescent="0.3">
      <c r="A10579" s="1" t="s">
        <v>2485</v>
      </c>
      <c r="B10579" s="1" t="s">
        <v>16</v>
      </c>
      <c r="C10579" s="1" t="s">
        <v>66</v>
      </c>
      <c r="D10579" s="5">
        <v>42917</v>
      </c>
      <c r="E10579">
        <v>1</v>
      </c>
      <c r="F10579">
        <v>1</v>
      </c>
      <c r="G10579" s="2">
        <v>73.34</v>
      </c>
      <c r="H10579">
        <v>1</v>
      </c>
      <c r="I10579">
        <v>0</v>
      </c>
      <c r="J10579" s="4">
        <v>4</v>
      </c>
      <c r="K10579" s="3">
        <v>0</v>
      </c>
      <c r="L10579" s="1" t="s">
        <v>28</v>
      </c>
    </row>
    <row r="10580" spans="1:12" x14ac:dyDescent="0.3">
      <c r="A10580" s="1" t="s">
        <v>2485</v>
      </c>
      <c r="B10580" s="1" t="s">
        <v>16</v>
      </c>
      <c r="C10580" s="1" t="s">
        <v>66</v>
      </c>
      <c r="D10580" s="5">
        <v>43101</v>
      </c>
      <c r="E10580">
        <v>1</v>
      </c>
      <c r="F10580">
        <v>1</v>
      </c>
      <c r="G10580" s="2">
        <v>68.489999999999995</v>
      </c>
      <c r="H10580">
        <v>1</v>
      </c>
      <c r="I10580">
        <v>0</v>
      </c>
      <c r="J10580" s="4">
        <v>5</v>
      </c>
      <c r="K10580" s="3">
        <v>0</v>
      </c>
      <c r="L10580" s="1" t="s">
        <v>32</v>
      </c>
    </row>
    <row r="10581" spans="1:12" x14ac:dyDescent="0.3">
      <c r="A10581" s="1" t="s">
        <v>2485</v>
      </c>
      <c r="B10581" s="1" t="s">
        <v>16</v>
      </c>
      <c r="C10581" s="1" t="s">
        <v>66</v>
      </c>
      <c r="D10581" s="5">
        <v>43313</v>
      </c>
      <c r="E10581">
        <v>1</v>
      </c>
      <c r="F10581">
        <v>2</v>
      </c>
      <c r="G10581" s="2">
        <v>257.42</v>
      </c>
      <c r="H10581">
        <v>1</v>
      </c>
      <c r="I10581">
        <v>0</v>
      </c>
      <c r="J10581" s="4">
        <v>4</v>
      </c>
      <c r="K10581" s="3">
        <v>0</v>
      </c>
      <c r="L10581" s="1" t="s">
        <v>49</v>
      </c>
    </row>
    <row r="10582" spans="1:12" x14ac:dyDescent="0.3">
      <c r="A10582" s="1" t="s">
        <v>2486</v>
      </c>
      <c r="B10582" s="1" t="s">
        <v>16</v>
      </c>
      <c r="C10582" s="1" t="s">
        <v>51</v>
      </c>
      <c r="D10582" s="5">
        <v>42795</v>
      </c>
      <c r="E10582">
        <v>2</v>
      </c>
      <c r="F10582">
        <v>5</v>
      </c>
      <c r="G10582" s="2">
        <v>340.89</v>
      </c>
      <c r="H10582">
        <v>2</v>
      </c>
      <c r="I10582">
        <v>0</v>
      </c>
      <c r="J10582" s="4">
        <v>4.5</v>
      </c>
      <c r="K10582" s="3">
        <v>0</v>
      </c>
      <c r="L10582" s="1" t="s">
        <v>24</v>
      </c>
    </row>
    <row r="10583" spans="1:12" x14ac:dyDescent="0.3">
      <c r="A10583" s="1" t="s">
        <v>2486</v>
      </c>
      <c r="B10583" s="1" t="s">
        <v>16</v>
      </c>
      <c r="C10583" s="1" t="s">
        <v>51</v>
      </c>
      <c r="D10583" s="5">
        <v>42826</v>
      </c>
      <c r="E10583">
        <v>1</v>
      </c>
      <c r="F10583">
        <v>1</v>
      </c>
      <c r="G10583" s="2">
        <v>70.55</v>
      </c>
      <c r="H10583">
        <v>1</v>
      </c>
      <c r="I10583">
        <v>0</v>
      </c>
      <c r="J10583" s="4">
        <v>5</v>
      </c>
      <c r="K10583" s="3">
        <v>0</v>
      </c>
      <c r="L10583" s="1" t="s">
        <v>25</v>
      </c>
    </row>
    <row r="10584" spans="1:12" x14ac:dyDescent="0.3">
      <c r="A10584" s="1" t="s">
        <v>2486</v>
      </c>
      <c r="B10584" s="1" t="s">
        <v>16</v>
      </c>
      <c r="C10584" s="1" t="s">
        <v>51</v>
      </c>
      <c r="D10584" s="5">
        <v>42856</v>
      </c>
      <c r="E10584">
        <v>1</v>
      </c>
      <c r="F10584">
        <v>1</v>
      </c>
      <c r="G10584" s="2">
        <v>78.95</v>
      </c>
      <c r="H10584">
        <v>1</v>
      </c>
      <c r="I10584">
        <v>0</v>
      </c>
      <c r="J10584" s="4">
        <v>5</v>
      </c>
      <c r="K10584" s="3">
        <v>0</v>
      </c>
      <c r="L10584" s="1" t="s">
        <v>26</v>
      </c>
    </row>
    <row r="10585" spans="1:12" x14ac:dyDescent="0.3">
      <c r="A10585" s="1" t="s">
        <v>2487</v>
      </c>
      <c r="B10585" s="1" t="s">
        <v>21</v>
      </c>
      <c r="C10585" s="1" t="s">
        <v>22</v>
      </c>
      <c r="D10585" s="5">
        <v>43070</v>
      </c>
      <c r="E10585">
        <v>1</v>
      </c>
      <c r="F10585">
        <v>1</v>
      </c>
      <c r="G10585" s="2">
        <v>137.09</v>
      </c>
      <c r="H10585">
        <v>1</v>
      </c>
      <c r="I10585">
        <v>0</v>
      </c>
      <c r="J10585" s="4">
        <v>5</v>
      </c>
      <c r="K10585" s="3">
        <v>0</v>
      </c>
      <c r="L10585" s="1" t="s">
        <v>31</v>
      </c>
    </row>
    <row r="10586" spans="1:12" x14ac:dyDescent="0.3">
      <c r="A10586" s="1" t="s">
        <v>2488</v>
      </c>
      <c r="B10586" s="1" t="s">
        <v>129</v>
      </c>
      <c r="C10586" s="1" t="s">
        <v>1376</v>
      </c>
      <c r="D10586" s="5">
        <v>42948</v>
      </c>
      <c r="E10586">
        <v>1</v>
      </c>
      <c r="F10586">
        <v>1</v>
      </c>
      <c r="G10586" s="2">
        <v>431.57</v>
      </c>
      <c r="H10586">
        <v>1</v>
      </c>
      <c r="I10586">
        <v>0</v>
      </c>
      <c r="J10586" s="4">
        <v>5</v>
      </c>
      <c r="K10586" s="3">
        <v>0</v>
      </c>
      <c r="L10586" s="1" t="s">
        <v>29</v>
      </c>
    </row>
    <row r="10587" spans="1:12" x14ac:dyDescent="0.3">
      <c r="A10587" s="1" t="s">
        <v>2488</v>
      </c>
      <c r="B10587" s="1" t="s">
        <v>129</v>
      </c>
      <c r="C10587" s="1" t="s">
        <v>1376</v>
      </c>
      <c r="D10587" s="5">
        <v>42979</v>
      </c>
      <c r="E10587">
        <v>2</v>
      </c>
      <c r="F10587">
        <v>2</v>
      </c>
      <c r="G10587" s="2">
        <v>217.98</v>
      </c>
      <c r="H10587">
        <v>2</v>
      </c>
      <c r="I10587">
        <v>0</v>
      </c>
      <c r="J10587" s="4">
        <v>4.5</v>
      </c>
      <c r="K10587" s="3">
        <v>0</v>
      </c>
      <c r="L10587" s="1" t="s">
        <v>18</v>
      </c>
    </row>
    <row r="10588" spans="1:12" x14ac:dyDescent="0.3">
      <c r="A10588" s="1" t="s">
        <v>2489</v>
      </c>
      <c r="B10588" s="1" t="s">
        <v>16</v>
      </c>
      <c r="C10588" s="1" t="s">
        <v>105</v>
      </c>
      <c r="D10588" s="5">
        <v>43040</v>
      </c>
      <c r="E10588">
        <v>1</v>
      </c>
      <c r="F10588">
        <v>1</v>
      </c>
      <c r="G10588" s="2">
        <v>250.94</v>
      </c>
      <c r="H10588">
        <v>1</v>
      </c>
      <c r="I10588">
        <v>0</v>
      </c>
      <c r="J10588" s="4">
        <v>1</v>
      </c>
      <c r="K10588" s="3">
        <v>0</v>
      </c>
      <c r="L10588" s="1" t="s">
        <v>30</v>
      </c>
    </row>
    <row r="10589" spans="1:12" x14ac:dyDescent="0.3">
      <c r="A10589" s="1" t="s">
        <v>2489</v>
      </c>
      <c r="B10589" s="1" t="s">
        <v>16</v>
      </c>
      <c r="C10589" s="1" t="s">
        <v>105</v>
      </c>
      <c r="D10589" s="5">
        <v>43070</v>
      </c>
      <c r="E10589">
        <v>2</v>
      </c>
      <c r="F10589">
        <v>5</v>
      </c>
      <c r="G10589" s="2">
        <v>884.29</v>
      </c>
      <c r="H10589">
        <v>2</v>
      </c>
      <c r="I10589">
        <v>0</v>
      </c>
      <c r="J10589" s="4">
        <v>4</v>
      </c>
      <c r="K10589" s="3">
        <v>0</v>
      </c>
      <c r="L10589" s="1" t="s">
        <v>31</v>
      </c>
    </row>
    <row r="10590" spans="1:12" x14ac:dyDescent="0.3">
      <c r="A10590" s="1" t="s">
        <v>2489</v>
      </c>
      <c r="B10590" s="1" t="s">
        <v>16</v>
      </c>
      <c r="C10590" s="1" t="s">
        <v>105</v>
      </c>
      <c r="D10590" s="5">
        <v>43101</v>
      </c>
      <c r="E10590">
        <v>1</v>
      </c>
      <c r="F10590">
        <v>1</v>
      </c>
      <c r="G10590" s="2">
        <v>87.87</v>
      </c>
      <c r="H10590">
        <v>1</v>
      </c>
      <c r="I10590">
        <v>0</v>
      </c>
      <c r="J10590" s="4">
        <v>4</v>
      </c>
      <c r="K10590" s="3">
        <v>0</v>
      </c>
      <c r="L10590" s="1" t="s">
        <v>32</v>
      </c>
    </row>
    <row r="10591" spans="1:12" x14ac:dyDescent="0.3">
      <c r="A10591" s="1" t="s">
        <v>2489</v>
      </c>
      <c r="B10591" s="1" t="s">
        <v>16</v>
      </c>
      <c r="C10591" s="1" t="s">
        <v>105</v>
      </c>
      <c r="D10591" s="5">
        <v>43132</v>
      </c>
      <c r="E10591">
        <v>1</v>
      </c>
      <c r="F10591">
        <v>1</v>
      </c>
      <c r="G10591" s="2">
        <v>348.93</v>
      </c>
      <c r="H10591">
        <v>1</v>
      </c>
      <c r="I10591">
        <v>0</v>
      </c>
      <c r="J10591" s="4">
        <v>1</v>
      </c>
      <c r="K10591" s="3">
        <v>0</v>
      </c>
      <c r="L10591" s="1" t="s">
        <v>33</v>
      </c>
    </row>
    <row r="10592" spans="1:12" x14ac:dyDescent="0.3">
      <c r="A10592" s="1" t="s">
        <v>2489</v>
      </c>
      <c r="B10592" s="1" t="s">
        <v>16</v>
      </c>
      <c r="C10592" s="1" t="s">
        <v>105</v>
      </c>
      <c r="D10592" s="5">
        <v>43160</v>
      </c>
      <c r="E10592">
        <v>2</v>
      </c>
      <c r="F10592">
        <v>2</v>
      </c>
      <c r="G10592" s="2">
        <v>697.62</v>
      </c>
      <c r="H10592">
        <v>2</v>
      </c>
      <c r="I10592">
        <v>0</v>
      </c>
      <c r="J10592" s="4">
        <v>4.5</v>
      </c>
      <c r="K10592" s="3">
        <v>0</v>
      </c>
      <c r="L10592" s="1" t="s">
        <v>34</v>
      </c>
    </row>
    <row r="10593" spans="1:12" x14ac:dyDescent="0.3">
      <c r="A10593" s="1" t="s">
        <v>2489</v>
      </c>
      <c r="B10593" s="1" t="s">
        <v>16</v>
      </c>
      <c r="C10593" s="1" t="s">
        <v>105</v>
      </c>
      <c r="D10593" s="5">
        <v>43221</v>
      </c>
      <c r="E10593">
        <v>2</v>
      </c>
      <c r="F10593">
        <v>6</v>
      </c>
      <c r="G10593" s="2">
        <v>549.17999999999995</v>
      </c>
      <c r="H10593">
        <v>2</v>
      </c>
      <c r="I10593">
        <v>0</v>
      </c>
      <c r="J10593" s="4">
        <v>5</v>
      </c>
      <c r="K10593" s="3">
        <v>0</v>
      </c>
      <c r="L10593" s="1" t="s">
        <v>46</v>
      </c>
    </row>
    <row r="10594" spans="1:12" x14ac:dyDescent="0.3">
      <c r="A10594" s="1" t="s">
        <v>2489</v>
      </c>
      <c r="B10594" s="1" t="s">
        <v>16</v>
      </c>
      <c r="C10594" s="1" t="s">
        <v>105</v>
      </c>
      <c r="D10594" s="5">
        <v>43252</v>
      </c>
      <c r="E10594">
        <v>1</v>
      </c>
      <c r="F10594">
        <v>1</v>
      </c>
      <c r="G10594" s="2">
        <v>45.8</v>
      </c>
      <c r="H10594">
        <v>1</v>
      </c>
      <c r="I10594">
        <v>0</v>
      </c>
      <c r="J10594" s="4">
        <v>5</v>
      </c>
      <c r="K10594" s="3">
        <v>0</v>
      </c>
      <c r="L10594" s="1" t="s">
        <v>36</v>
      </c>
    </row>
    <row r="10595" spans="1:12" x14ac:dyDescent="0.3">
      <c r="A10595" s="1" t="s">
        <v>2489</v>
      </c>
      <c r="B10595" s="1" t="s">
        <v>16</v>
      </c>
      <c r="C10595" s="1" t="s">
        <v>105</v>
      </c>
      <c r="D10595" s="5">
        <v>43282</v>
      </c>
      <c r="E10595">
        <v>1</v>
      </c>
      <c r="F10595">
        <v>1</v>
      </c>
      <c r="G10595" s="2">
        <v>349.16</v>
      </c>
      <c r="H10595">
        <v>1</v>
      </c>
      <c r="I10595">
        <v>0</v>
      </c>
      <c r="J10595" s="4">
        <v>5</v>
      </c>
      <c r="K10595" s="3">
        <v>0</v>
      </c>
      <c r="L10595" s="1" t="s">
        <v>37</v>
      </c>
    </row>
    <row r="10596" spans="1:12" x14ac:dyDescent="0.3">
      <c r="A10596" s="1" t="s">
        <v>2490</v>
      </c>
      <c r="B10596" s="1" t="s">
        <v>16</v>
      </c>
      <c r="C10596" s="1" t="s">
        <v>156</v>
      </c>
      <c r="D10596" s="5">
        <v>42736</v>
      </c>
      <c r="E10596">
        <v>5</v>
      </c>
      <c r="F10596">
        <v>5</v>
      </c>
      <c r="G10596" s="2">
        <v>757.91</v>
      </c>
      <c r="H10596">
        <v>5</v>
      </c>
      <c r="I10596">
        <v>0</v>
      </c>
      <c r="J10596" s="4">
        <v>2.4</v>
      </c>
      <c r="K10596" s="3">
        <v>0</v>
      </c>
      <c r="L10596" s="1" t="s">
        <v>45</v>
      </c>
    </row>
    <row r="10597" spans="1:12" x14ac:dyDescent="0.3">
      <c r="A10597" s="1" t="s">
        <v>2490</v>
      </c>
      <c r="B10597" s="1" t="s">
        <v>16</v>
      </c>
      <c r="C10597" s="1" t="s">
        <v>156</v>
      </c>
      <c r="D10597" s="5">
        <v>42767</v>
      </c>
      <c r="E10597">
        <v>1</v>
      </c>
      <c r="F10597">
        <v>1</v>
      </c>
      <c r="G10597" s="2">
        <v>127.5</v>
      </c>
      <c r="H10597">
        <v>1</v>
      </c>
      <c r="I10597">
        <v>0</v>
      </c>
      <c r="J10597" s="4">
        <v>1</v>
      </c>
      <c r="K10597" s="3">
        <v>0</v>
      </c>
      <c r="L10597" s="1" t="s">
        <v>23</v>
      </c>
    </row>
    <row r="10598" spans="1:12" x14ac:dyDescent="0.3">
      <c r="A10598" s="1" t="s">
        <v>2490</v>
      </c>
      <c r="B10598" s="1" t="s">
        <v>16</v>
      </c>
      <c r="C10598" s="1" t="s">
        <v>156</v>
      </c>
      <c r="D10598" s="5">
        <v>42979</v>
      </c>
      <c r="E10598">
        <v>2</v>
      </c>
      <c r="F10598">
        <v>2</v>
      </c>
      <c r="G10598" s="2">
        <v>505.55</v>
      </c>
      <c r="H10598">
        <v>2</v>
      </c>
      <c r="I10598">
        <v>0</v>
      </c>
      <c r="J10598" s="4">
        <v>4.5</v>
      </c>
      <c r="K10598" s="3">
        <v>0</v>
      </c>
      <c r="L10598" s="1" t="s">
        <v>18</v>
      </c>
    </row>
    <row r="10599" spans="1:12" x14ac:dyDescent="0.3">
      <c r="A10599" s="1" t="s">
        <v>2491</v>
      </c>
      <c r="B10599" s="1" t="s">
        <v>16</v>
      </c>
      <c r="C10599" s="1" t="s">
        <v>190</v>
      </c>
      <c r="D10599" s="5">
        <v>42644</v>
      </c>
      <c r="E10599">
        <v>1</v>
      </c>
      <c r="F10599">
        <v>1</v>
      </c>
      <c r="G10599" s="2">
        <v>61.02</v>
      </c>
      <c r="H10599">
        <v>1</v>
      </c>
      <c r="I10599">
        <v>0</v>
      </c>
      <c r="J10599" s="4">
        <v>4</v>
      </c>
      <c r="K10599" s="3">
        <v>0</v>
      </c>
      <c r="L10599" s="1" t="s">
        <v>64</v>
      </c>
    </row>
    <row r="10600" spans="1:12" x14ac:dyDescent="0.3">
      <c r="A10600" s="1" t="s">
        <v>2491</v>
      </c>
      <c r="B10600" s="1" t="s">
        <v>16</v>
      </c>
      <c r="C10600" s="1" t="s">
        <v>190</v>
      </c>
      <c r="D10600" s="5">
        <v>42767</v>
      </c>
      <c r="E10600">
        <v>1</v>
      </c>
      <c r="F10600">
        <v>1</v>
      </c>
      <c r="G10600" s="2">
        <v>55.95</v>
      </c>
      <c r="H10600">
        <v>1</v>
      </c>
      <c r="I10600">
        <v>0</v>
      </c>
      <c r="J10600" s="4">
        <v>1</v>
      </c>
      <c r="K10600" s="3">
        <v>0</v>
      </c>
      <c r="L10600" s="1" t="s">
        <v>23</v>
      </c>
    </row>
    <row r="10601" spans="1:12" x14ac:dyDescent="0.3">
      <c r="A10601" s="1" t="s">
        <v>2491</v>
      </c>
      <c r="B10601" s="1" t="s">
        <v>16</v>
      </c>
      <c r="C10601" s="1" t="s">
        <v>190</v>
      </c>
      <c r="D10601" s="5">
        <v>42795</v>
      </c>
      <c r="E10601">
        <v>2</v>
      </c>
      <c r="F10601">
        <v>2</v>
      </c>
      <c r="G10601" s="2">
        <v>95.55</v>
      </c>
      <c r="H10601">
        <v>2</v>
      </c>
      <c r="I10601">
        <v>0</v>
      </c>
      <c r="J10601" s="4">
        <v>4.5</v>
      </c>
      <c r="K10601" s="3">
        <v>0</v>
      </c>
      <c r="L10601" s="1" t="s">
        <v>24</v>
      </c>
    </row>
    <row r="10602" spans="1:12" x14ac:dyDescent="0.3">
      <c r="A10602" s="1" t="s">
        <v>2491</v>
      </c>
      <c r="B10602" s="1" t="s">
        <v>16</v>
      </c>
      <c r="C10602" s="1" t="s">
        <v>190</v>
      </c>
      <c r="D10602" s="5">
        <v>42826</v>
      </c>
      <c r="E10602">
        <v>3</v>
      </c>
      <c r="F10602">
        <v>3</v>
      </c>
      <c r="G10602" s="2">
        <v>360.03</v>
      </c>
      <c r="H10602">
        <v>3</v>
      </c>
      <c r="I10602">
        <v>1</v>
      </c>
      <c r="J10602" s="4">
        <v>3</v>
      </c>
      <c r="K10602" s="3">
        <v>0.33333333333333331</v>
      </c>
      <c r="L10602" s="1" t="s">
        <v>25</v>
      </c>
    </row>
    <row r="10603" spans="1:12" x14ac:dyDescent="0.3">
      <c r="A10603" s="1" t="s">
        <v>2491</v>
      </c>
      <c r="B10603" s="1" t="s">
        <v>16</v>
      </c>
      <c r="C10603" s="1" t="s">
        <v>190</v>
      </c>
      <c r="D10603" s="5">
        <v>42856</v>
      </c>
      <c r="E10603">
        <v>2</v>
      </c>
      <c r="F10603">
        <v>2</v>
      </c>
      <c r="G10603" s="2">
        <v>115.71</v>
      </c>
      <c r="H10603">
        <v>2</v>
      </c>
      <c r="I10603">
        <v>0</v>
      </c>
      <c r="J10603" s="4">
        <v>4</v>
      </c>
      <c r="K10603" s="3">
        <v>0</v>
      </c>
      <c r="L10603" s="1" t="s">
        <v>26</v>
      </c>
    </row>
    <row r="10604" spans="1:12" x14ac:dyDescent="0.3">
      <c r="A10604" s="1" t="s">
        <v>2491</v>
      </c>
      <c r="B10604" s="1" t="s">
        <v>16</v>
      </c>
      <c r="C10604" s="1" t="s">
        <v>190</v>
      </c>
      <c r="D10604" s="5">
        <v>42887</v>
      </c>
      <c r="E10604">
        <v>2</v>
      </c>
      <c r="F10604">
        <v>2</v>
      </c>
      <c r="G10604" s="2">
        <v>101.93</v>
      </c>
      <c r="H10604">
        <v>2</v>
      </c>
      <c r="I10604">
        <v>0</v>
      </c>
      <c r="J10604" s="4">
        <v>4.5</v>
      </c>
      <c r="K10604" s="3">
        <v>0</v>
      </c>
      <c r="L10604" s="1" t="s">
        <v>27</v>
      </c>
    </row>
    <row r="10605" spans="1:12" x14ac:dyDescent="0.3">
      <c r="A10605" s="1" t="s">
        <v>2491</v>
      </c>
      <c r="B10605" s="1" t="s">
        <v>16</v>
      </c>
      <c r="C10605" s="1" t="s">
        <v>190</v>
      </c>
      <c r="D10605" s="5">
        <v>42917</v>
      </c>
      <c r="E10605">
        <v>2</v>
      </c>
      <c r="F10605">
        <v>2</v>
      </c>
      <c r="G10605" s="2">
        <v>95.18</v>
      </c>
      <c r="H10605">
        <v>2</v>
      </c>
      <c r="I10605">
        <v>0</v>
      </c>
      <c r="J10605" s="4">
        <v>4.5</v>
      </c>
      <c r="K10605" s="3">
        <v>0</v>
      </c>
      <c r="L10605" s="1" t="s">
        <v>28</v>
      </c>
    </row>
    <row r="10606" spans="1:12" x14ac:dyDescent="0.3">
      <c r="A10606" s="1" t="s">
        <v>2491</v>
      </c>
      <c r="B10606" s="1" t="s">
        <v>16</v>
      </c>
      <c r="C10606" s="1" t="s">
        <v>190</v>
      </c>
      <c r="D10606" s="5">
        <v>42979</v>
      </c>
      <c r="E10606">
        <v>1</v>
      </c>
      <c r="F10606">
        <v>1</v>
      </c>
      <c r="G10606" s="2">
        <v>65.09</v>
      </c>
      <c r="H10606">
        <v>0</v>
      </c>
      <c r="I10606">
        <v>0</v>
      </c>
      <c r="J10606" s="4">
        <v>4</v>
      </c>
      <c r="K10606" s="3"/>
      <c r="L10606" s="1" t="s">
        <v>18</v>
      </c>
    </row>
    <row r="10607" spans="1:12" x14ac:dyDescent="0.3">
      <c r="A10607" s="1" t="s">
        <v>2491</v>
      </c>
      <c r="B10607" s="1" t="s">
        <v>16</v>
      </c>
      <c r="C10607" s="1" t="s">
        <v>190</v>
      </c>
      <c r="D10607" s="5">
        <v>43009</v>
      </c>
      <c r="E10607">
        <v>2</v>
      </c>
      <c r="F10607">
        <v>2</v>
      </c>
      <c r="G10607" s="2">
        <v>123.68</v>
      </c>
      <c r="H10607">
        <v>2</v>
      </c>
      <c r="I10607">
        <v>0</v>
      </c>
      <c r="J10607" s="4">
        <v>5</v>
      </c>
      <c r="K10607" s="3">
        <v>0</v>
      </c>
      <c r="L10607" s="1" t="s">
        <v>19</v>
      </c>
    </row>
    <row r="10608" spans="1:12" x14ac:dyDescent="0.3">
      <c r="A10608" s="1" t="s">
        <v>2491</v>
      </c>
      <c r="B10608" s="1" t="s">
        <v>16</v>
      </c>
      <c r="C10608" s="1" t="s">
        <v>190</v>
      </c>
      <c r="D10608" s="5">
        <v>43040</v>
      </c>
      <c r="E10608">
        <v>2</v>
      </c>
      <c r="F10608">
        <v>4</v>
      </c>
      <c r="G10608" s="2">
        <v>247.36</v>
      </c>
      <c r="H10608">
        <v>2</v>
      </c>
      <c r="I10608">
        <v>0</v>
      </c>
      <c r="J10608" s="4">
        <v>5</v>
      </c>
      <c r="K10608" s="3">
        <v>0</v>
      </c>
      <c r="L10608" s="1" t="s">
        <v>30</v>
      </c>
    </row>
    <row r="10609" spans="1:12" x14ac:dyDescent="0.3">
      <c r="A10609" s="1" t="s">
        <v>2491</v>
      </c>
      <c r="B10609" s="1" t="s">
        <v>16</v>
      </c>
      <c r="C10609" s="1" t="s">
        <v>190</v>
      </c>
      <c r="D10609" s="5">
        <v>43101</v>
      </c>
      <c r="E10609">
        <v>1</v>
      </c>
      <c r="F10609">
        <v>1</v>
      </c>
      <c r="G10609" s="2">
        <v>157.31</v>
      </c>
      <c r="H10609">
        <v>1</v>
      </c>
      <c r="I10609">
        <v>0</v>
      </c>
      <c r="J10609" s="4">
        <v>5</v>
      </c>
      <c r="K10609" s="3">
        <v>0</v>
      </c>
      <c r="L10609" s="1" t="s">
        <v>32</v>
      </c>
    </row>
    <row r="10610" spans="1:12" x14ac:dyDescent="0.3">
      <c r="A10610" s="1" t="s">
        <v>2491</v>
      </c>
      <c r="B10610" s="1" t="s">
        <v>16</v>
      </c>
      <c r="C10610" s="1" t="s">
        <v>190</v>
      </c>
      <c r="D10610" s="5">
        <v>43132</v>
      </c>
      <c r="E10610">
        <v>2</v>
      </c>
      <c r="F10610">
        <v>2</v>
      </c>
      <c r="G10610" s="2">
        <v>356.92</v>
      </c>
      <c r="H10610">
        <v>2</v>
      </c>
      <c r="I10610">
        <v>0</v>
      </c>
      <c r="J10610" s="4">
        <v>4</v>
      </c>
      <c r="K10610" s="3">
        <v>0</v>
      </c>
      <c r="L10610" s="1" t="s">
        <v>33</v>
      </c>
    </row>
    <row r="10611" spans="1:12" x14ac:dyDescent="0.3">
      <c r="A10611" s="1" t="s">
        <v>2491</v>
      </c>
      <c r="B10611" s="1" t="s">
        <v>16</v>
      </c>
      <c r="C10611" s="1" t="s">
        <v>190</v>
      </c>
      <c r="D10611" s="5">
        <v>43160</v>
      </c>
      <c r="E10611">
        <v>2</v>
      </c>
      <c r="F10611">
        <v>2</v>
      </c>
      <c r="G10611" s="2">
        <v>338.93</v>
      </c>
      <c r="H10611">
        <v>2</v>
      </c>
      <c r="I10611">
        <v>1</v>
      </c>
      <c r="J10611" s="4">
        <v>3.5</v>
      </c>
      <c r="K10611" s="3">
        <v>0.5</v>
      </c>
      <c r="L10611" s="1" t="s">
        <v>34</v>
      </c>
    </row>
    <row r="10612" spans="1:12" x14ac:dyDescent="0.3">
      <c r="A10612" s="1" t="s">
        <v>2491</v>
      </c>
      <c r="B10612" s="1" t="s">
        <v>16</v>
      </c>
      <c r="C10612" s="1" t="s">
        <v>190</v>
      </c>
      <c r="D10612" s="5">
        <v>43313</v>
      </c>
      <c r="E10612">
        <v>1</v>
      </c>
      <c r="F10612">
        <v>1</v>
      </c>
      <c r="G10612" s="2">
        <v>57.97</v>
      </c>
      <c r="H10612">
        <v>1</v>
      </c>
      <c r="I10612">
        <v>0</v>
      </c>
      <c r="J10612" s="4">
        <v>2</v>
      </c>
      <c r="K10612" s="3">
        <v>0</v>
      </c>
      <c r="L10612" s="1" t="s">
        <v>49</v>
      </c>
    </row>
    <row r="10613" spans="1:12" x14ac:dyDescent="0.3">
      <c r="A10613" s="1" t="s">
        <v>2492</v>
      </c>
      <c r="B10613" s="1" t="s">
        <v>16</v>
      </c>
      <c r="C10613" s="1" t="s">
        <v>51</v>
      </c>
      <c r="D10613" s="5">
        <v>42887</v>
      </c>
      <c r="E10613">
        <v>1</v>
      </c>
      <c r="F10613">
        <v>1</v>
      </c>
      <c r="G10613" s="2">
        <v>107.03</v>
      </c>
      <c r="H10613">
        <v>1</v>
      </c>
      <c r="I10613">
        <v>0</v>
      </c>
      <c r="J10613" s="4">
        <v>5</v>
      </c>
      <c r="K10613" s="3">
        <v>0</v>
      </c>
      <c r="L10613" s="1" t="s">
        <v>27</v>
      </c>
    </row>
    <row r="10614" spans="1:12" x14ac:dyDescent="0.3">
      <c r="A10614" s="1" t="s">
        <v>2492</v>
      </c>
      <c r="B10614" s="1" t="s">
        <v>16</v>
      </c>
      <c r="C10614" s="1" t="s">
        <v>51</v>
      </c>
      <c r="D10614" s="5">
        <v>42948</v>
      </c>
      <c r="E10614">
        <v>3</v>
      </c>
      <c r="F10614">
        <v>3</v>
      </c>
      <c r="G10614" s="2">
        <v>252.19</v>
      </c>
      <c r="H10614">
        <v>3</v>
      </c>
      <c r="I10614">
        <v>0</v>
      </c>
      <c r="J10614" s="4">
        <v>4.67</v>
      </c>
      <c r="K10614" s="3">
        <v>0</v>
      </c>
      <c r="L10614" s="1" t="s">
        <v>29</v>
      </c>
    </row>
    <row r="10615" spans="1:12" x14ac:dyDescent="0.3">
      <c r="A10615" s="1" t="s">
        <v>2492</v>
      </c>
      <c r="B10615" s="1" t="s">
        <v>16</v>
      </c>
      <c r="C10615" s="1" t="s">
        <v>51</v>
      </c>
      <c r="D10615" s="5">
        <v>42979</v>
      </c>
      <c r="E10615">
        <v>1</v>
      </c>
      <c r="F10615">
        <v>1</v>
      </c>
      <c r="G10615" s="2">
        <v>80.73</v>
      </c>
      <c r="H10615">
        <v>1</v>
      </c>
      <c r="I10615">
        <v>0</v>
      </c>
      <c r="J10615" s="4">
        <v>5</v>
      </c>
      <c r="K10615" s="3">
        <v>0</v>
      </c>
      <c r="L10615" s="1" t="s">
        <v>18</v>
      </c>
    </row>
    <row r="10616" spans="1:12" x14ac:dyDescent="0.3">
      <c r="A10616" s="1" t="s">
        <v>2493</v>
      </c>
      <c r="B10616" s="1" t="s">
        <v>108</v>
      </c>
      <c r="C10616" s="1" t="s">
        <v>461</v>
      </c>
      <c r="D10616" s="5">
        <v>42644</v>
      </c>
      <c r="E10616">
        <v>2</v>
      </c>
      <c r="F10616">
        <v>2</v>
      </c>
      <c r="G10616" s="2">
        <v>330.33</v>
      </c>
      <c r="H10616">
        <v>2</v>
      </c>
      <c r="I10616">
        <v>0</v>
      </c>
      <c r="J10616" s="4">
        <v>3.5</v>
      </c>
      <c r="K10616" s="3">
        <v>0</v>
      </c>
      <c r="L10616" s="1" t="s">
        <v>64</v>
      </c>
    </row>
    <row r="10617" spans="1:12" x14ac:dyDescent="0.3">
      <c r="A10617" s="1" t="s">
        <v>2493</v>
      </c>
      <c r="B10617" s="1" t="s">
        <v>108</v>
      </c>
      <c r="C10617" s="1" t="s">
        <v>461</v>
      </c>
      <c r="D10617" s="5">
        <v>42736</v>
      </c>
      <c r="E10617">
        <v>13</v>
      </c>
      <c r="F10617">
        <v>13</v>
      </c>
      <c r="G10617" s="2">
        <v>1700.87</v>
      </c>
      <c r="H10617">
        <v>13</v>
      </c>
      <c r="I10617">
        <v>0</v>
      </c>
      <c r="J10617" s="4">
        <v>4.8499999999999996</v>
      </c>
      <c r="K10617" s="3">
        <v>0</v>
      </c>
      <c r="L10617" s="1" t="s">
        <v>45</v>
      </c>
    </row>
    <row r="10618" spans="1:12" x14ac:dyDescent="0.3">
      <c r="A10618" s="1" t="s">
        <v>2493</v>
      </c>
      <c r="B10618" s="1" t="s">
        <v>108</v>
      </c>
      <c r="C10618" s="1" t="s">
        <v>461</v>
      </c>
      <c r="D10618" s="5">
        <v>42767</v>
      </c>
      <c r="E10618">
        <v>22</v>
      </c>
      <c r="F10618">
        <v>22</v>
      </c>
      <c r="G10618" s="2">
        <v>2695.1</v>
      </c>
      <c r="H10618">
        <v>22</v>
      </c>
      <c r="I10618">
        <v>0</v>
      </c>
      <c r="J10618" s="4">
        <v>4.18</v>
      </c>
      <c r="K10618" s="3">
        <v>0</v>
      </c>
      <c r="L10618" s="1" t="s">
        <v>23</v>
      </c>
    </row>
    <row r="10619" spans="1:12" x14ac:dyDescent="0.3">
      <c r="A10619" s="1" t="s">
        <v>2493</v>
      </c>
      <c r="B10619" s="1" t="s">
        <v>108</v>
      </c>
      <c r="C10619" s="1" t="s">
        <v>461</v>
      </c>
      <c r="D10619" s="5">
        <v>42795</v>
      </c>
      <c r="E10619">
        <v>31</v>
      </c>
      <c r="F10619">
        <v>32</v>
      </c>
      <c r="G10619" s="2">
        <v>3674.38</v>
      </c>
      <c r="H10619">
        <v>31</v>
      </c>
      <c r="I10619">
        <v>4</v>
      </c>
      <c r="J10619" s="4">
        <v>4.0599999999999996</v>
      </c>
      <c r="K10619" s="3">
        <v>0.12903225806451613</v>
      </c>
      <c r="L10619" s="1" t="s">
        <v>24</v>
      </c>
    </row>
    <row r="10620" spans="1:12" x14ac:dyDescent="0.3">
      <c r="A10620" s="1" t="s">
        <v>2493</v>
      </c>
      <c r="B10620" s="1" t="s">
        <v>108</v>
      </c>
      <c r="C10620" s="1" t="s">
        <v>461</v>
      </c>
      <c r="D10620" s="5">
        <v>42826</v>
      </c>
      <c r="E10620">
        <v>17</v>
      </c>
      <c r="F10620">
        <v>18</v>
      </c>
      <c r="G10620" s="2">
        <v>1946.73</v>
      </c>
      <c r="H10620">
        <v>16</v>
      </c>
      <c r="I10620">
        <v>0</v>
      </c>
      <c r="J10620" s="4">
        <v>4.3499999999999996</v>
      </c>
      <c r="K10620" s="3">
        <v>0</v>
      </c>
      <c r="L10620" s="1" t="s">
        <v>25</v>
      </c>
    </row>
    <row r="10621" spans="1:12" x14ac:dyDescent="0.3">
      <c r="A10621" s="1" t="s">
        <v>2493</v>
      </c>
      <c r="B10621" s="1" t="s">
        <v>108</v>
      </c>
      <c r="C10621" s="1" t="s">
        <v>461</v>
      </c>
      <c r="D10621" s="5">
        <v>42856</v>
      </c>
      <c r="E10621">
        <v>28</v>
      </c>
      <c r="F10621">
        <v>28</v>
      </c>
      <c r="G10621" s="2">
        <v>3399.68</v>
      </c>
      <c r="H10621">
        <v>27</v>
      </c>
      <c r="I10621">
        <v>1</v>
      </c>
      <c r="J10621" s="4">
        <v>4.37</v>
      </c>
      <c r="K10621" s="3">
        <v>3.7037037037037035E-2</v>
      </c>
      <c r="L10621" s="1" t="s">
        <v>26</v>
      </c>
    </row>
    <row r="10622" spans="1:12" x14ac:dyDescent="0.3">
      <c r="A10622" s="1" t="s">
        <v>2493</v>
      </c>
      <c r="B10622" s="1" t="s">
        <v>108</v>
      </c>
      <c r="C10622" s="1" t="s">
        <v>461</v>
      </c>
      <c r="D10622" s="5">
        <v>42887</v>
      </c>
      <c r="E10622">
        <v>9</v>
      </c>
      <c r="F10622">
        <v>10</v>
      </c>
      <c r="G10622" s="2">
        <v>1168.82</v>
      </c>
      <c r="H10622">
        <v>9</v>
      </c>
      <c r="I10622">
        <v>0</v>
      </c>
      <c r="J10622" s="4">
        <v>4.8899999999999997</v>
      </c>
      <c r="K10622" s="3">
        <v>0</v>
      </c>
      <c r="L10622" s="1" t="s">
        <v>27</v>
      </c>
    </row>
    <row r="10623" spans="1:12" x14ac:dyDescent="0.3">
      <c r="A10623" s="1" t="s">
        <v>2493</v>
      </c>
      <c r="B10623" s="1" t="s">
        <v>108</v>
      </c>
      <c r="C10623" s="1" t="s">
        <v>461</v>
      </c>
      <c r="D10623" s="5">
        <v>42917</v>
      </c>
      <c r="E10623">
        <v>19</v>
      </c>
      <c r="F10623">
        <v>21</v>
      </c>
      <c r="G10623" s="2">
        <v>2245.59</v>
      </c>
      <c r="H10623">
        <v>18</v>
      </c>
      <c r="I10623">
        <v>0</v>
      </c>
      <c r="J10623" s="4">
        <v>4.16</v>
      </c>
      <c r="K10623" s="3">
        <v>0</v>
      </c>
      <c r="L10623" s="1" t="s">
        <v>28</v>
      </c>
    </row>
    <row r="10624" spans="1:12" x14ac:dyDescent="0.3">
      <c r="A10624" s="1" t="s">
        <v>2493</v>
      </c>
      <c r="B10624" s="1" t="s">
        <v>108</v>
      </c>
      <c r="C10624" s="1" t="s">
        <v>461</v>
      </c>
      <c r="D10624" s="5">
        <v>42948</v>
      </c>
      <c r="E10624">
        <v>12</v>
      </c>
      <c r="F10624">
        <v>14</v>
      </c>
      <c r="G10624" s="2">
        <v>1813.8</v>
      </c>
      <c r="H10624">
        <v>12</v>
      </c>
      <c r="I10624">
        <v>0</v>
      </c>
      <c r="J10624" s="4">
        <v>4.58</v>
      </c>
      <c r="K10624" s="3">
        <v>0</v>
      </c>
      <c r="L10624" s="1" t="s">
        <v>29</v>
      </c>
    </row>
    <row r="10625" spans="1:12" x14ac:dyDescent="0.3">
      <c r="A10625" s="1" t="s">
        <v>2493</v>
      </c>
      <c r="B10625" s="1" t="s">
        <v>108</v>
      </c>
      <c r="C10625" s="1" t="s">
        <v>461</v>
      </c>
      <c r="D10625" s="5">
        <v>42979</v>
      </c>
      <c r="E10625">
        <v>19</v>
      </c>
      <c r="F10625">
        <v>19</v>
      </c>
      <c r="G10625" s="2">
        <v>1929.94</v>
      </c>
      <c r="H10625">
        <v>19</v>
      </c>
      <c r="I10625">
        <v>1</v>
      </c>
      <c r="J10625" s="4">
        <v>4.32</v>
      </c>
      <c r="K10625" s="3">
        <v>5.2631578947368418E-2</v>
      </c>
      <c r="L10625" s="1" t="s">
        <v>18</v>
      </c>
    </row>
    <row r="10626" spans="1:12" x14ac:dyDescent="0.3">
      <c r="A10626" s="1" t="s">
        <v>2493</v>
      </c>
      <c r="B10626" s="1" t="s">
        <v>108</v>
      </c>
      <c r="C10626" s="1" t="s">
        <v>461</v>
      </c>
      <c r="D10626" s="5">
        <v>43009</v>
      </c>
      <c r="E10626">
        <v>11</v>
      </c>
      <c r="F10626">
        <v>12</v>
      </c>
      <c r="G10626" s="2">
        <v>1164.33</v>
      </c>
      <c r="H10626">
        <v>11</v>
      </c>
      <c r="I10626">
        <v>0</v>
      </c>
      <c r="J10626" s="4">
        <v>4.55</v>
      </c>
      <c r="K10626" s="3">
        <v>0</v>
      </c>
      <c r="L10626" s="1" t="s">
        <v>19</v>
      </c>
    </row>
    <row r="10627" spans="1:12" x14ac:dyDescent="0.3">
      <c r="A10627" s="1" t="s">
        <v>2493</v>
      </c>
      <c r="B10627" s="1" t="s">
        <v>108</v>
      </c>
      <c r="C10627" s="1" t="s">
        <v>461</v>
      </c>
      <c r="D10627" s="5">
        <v>43040</v>
      </c>
      <c r="E10627">
        <v>15</v>
      </c>
      <c r="F10627">
        <v>16</v>
      </c>
      <c r="G10627" s="2">
        <v>2002.51</v>
      </c>
      <c r="H10627">
        <v>15</v>
      </c>
      <c r="I10627">
        <v>0</v>
      </c>
      <c r="J10627" s="4">
        <v>4.67</v>
      </c>
      <c r="K10627" s="3">
        <v>0</v>
      </c>
      <c r="L10627" s="1" t="s">
        <v>30</v>
      </c>
    </row>
    <row r="10628" spans="1:12" x14ac:dyDescent="0.3">
      <c r="A10628" s="1" t="s">
        <v>2493</v>
      </c>
      <c r="B10628" s="1" t="s">
        <v>108</v>
      </c>
      <c r="C10628" s="1" t="s">
        <v>461</v>
      </c>
      <c r="D10628" s="5">
        <v>43070</v>
      </c>
      <c r="E10628">
        <v>12</v>
      </c>
      <c r="F10628">
        <v>12</v>
      </c>
      <c r="G10628" s="2">
        <v>2055.7199999999998</v>
      </c>
      <c r="H10628">
        <v>12</v>
      </c>
      <c r="I10628">
        <v>2</v>
      </c>
      <c r="J10628" s="4">
        <v>4.25</v>
      </c>
      <c r="K10628" s="3">
        <v>0.16666666666666666</v>
      </c>
      <c r="L10628" s="1" t="s">
        <v>31</v>
      </c>
    </row>
    <row r="10629" spans="1:12" x14ac:dyDescent="0.3">
      <c r="A10629" s="1" t="s">
        <v>2493</v>
      </c>
      <c r="B10629" s="1" t="s">
        <v>108</v>
      </c>
      <c r="C10629" s="1" t="s">
        <v>461</v>
      </c>
      <c r="D10629" s="5">
        <v>43101</v>
      </c>
      <c r="E10629">
        <v>9</v>
      </c>
      <c r="F10629">
        <v>9</v>
      </c>
      <c r="G10629" s="2">
        <v>871.59</v>
      </c>
      <c r="H10629">
        <v>9</v>
      </c>
      <c r="I10629">
        <v>2</v>
      </c>
      <c r="J10629" s="4">
        <v>3.67</v>
      </c>
      <c r="K10629" s="3">
        <v>0.22222222222222221</v>
      </c>
      <c r="L10629" s="1" t="s">
        <v>32</v>
      </c>
    </row>
    <row r="10630" spans="1:12" x14ac:dyDescent="0.3">
      <c r="A10630" s="1" t="s">
        <v>2493</v>
      </c>
      <c r="B10630" s="1" t="s">
        <v>108</v>
      </c>
      <c r="C10630" s="1" t="s">
        <v>461</v>
      </c>
      <c r="D10630" s="5">
        <v>43132</v>
      </c>
      <c r="E10630">
        <v>3</v>
      </c>
      <c r="F10630">
        <v>3</v>
      </c>
      <c r="G10630" s="2">
        <v>350.52</v>
      </c>
      <c r="H10630">
        <v>3</v>
      </c>
      <c r="I10630">
        <v>0</v>
      </c>
      <c r="J10630" s="4">
        <v>5</v>
      </c>
      <c r="K10630" s="3">
        <v>0</v>
      </c>
      <c r="L10630" s="1" t="s">
        <v>33</v>
      </c>
    </row>
    <row r="10631" spans="1:12" x14ac:dyDescent="0.3">
      <c r="A10631" s="1" t="s">
        <v>2493</v>
      </c>
      <c r="B10631" s="1" t="s">
        <v>108</v>
      </c>
      <c r="C10631" s="1" t="s">
        <v>461</v>
      </c>
      <c r="D10631" s="5">
        <v>43160</v>
      </c>
      <c r="E10631">
        <v>5</v>
      </c>
      <c r="F10631">
        <v>5</v>
      </c>
      <c r="G10631" s="2">
        <v>381.4</v>
      </c>
      <c r="H10631">
        <v>5</v>
      </c>
      <c r="I10631">
        <v>0</v>
      </c>
      <c r="J10631" s="4">
        <v>4.8</v>
      </c>
      <c r="K10631" s="3">
        <v>0</v>
      </c>
      <c r="L10631" s="1" t="s">
        <v>34</v>
      </c>
    </row>
    <row r="10632" spans="1:12" x14ac:dyDescent="0.3">
      <c r="A10632" s="1" t="s">
        <v>2493</v>
      </c>
      <c r="B10632" s="1" t="s">
        <v>108</v>
      </c>
      <c r="C10632" s="1" t="s">
        <v>461</v>
      </c>
      <c r="D10632" s="5">
        <v>43191</v>
      </c>
      <c r="E10632">
        <v>7</v>
      </c>
      <c r="F10632">
        <v>7</v>
      </c>
      <c r="G10632" s="2">
        <v>946.61</v>
      </c>
      <c r="H10632">
        <v>7</v>
      </c>
      <c r="I10632">
        <v>1</v>
      </c>
      <c r="J10632" s="4">
        <v>4.83</v>
      </c>
      <c r="K10632" s="3">
        <v>0.14285714285714285</v>
      </c>
      <c r="L10632" s="1" t="s">
        <v>35</v>
      </c>
    </row>
    <row r="10633" spans="1:12" x14ac:dyDescent="0.3">
      <c r="A10633" s="1" t="s">
        <v>2493</v>
      </c>
      <c r="B10633" s="1" t="s">
        <v>108</v>
      </c>
      <c r="C10633" s="1" t="s">
        <v>461</v>
      </c>
      <c r="D10633" s="5">
        <v>43221</v>
      </c>
      <c r="E10633">
        <v>6</v>
      </c>
      <c r="F10633">
        <v>6</v>
      </c>
      <c r="G10633" s="2">
        <v>935.04</v>
      </c>
      <c r="H10633">
        <v>6</v>
      </c>
      <c r="I10633">
        <v>0</v>
      </c>
      <c r="J10633" s="4">
        <v>4.83</v>
      </c>
      <c r="K10633" s="3">
        <v>0</v>
      </c>
      <c r="L10633" s="1" t="s">
        <v>46</v>
      </c>
    </row>
    <row r="10634" spans="1:12" x14ac:dyDescent="0.3">
      <c r="A10634" s="1" t="s">
        <v>2493</v>
      </c>
      <c r="B10634" s="1" t="s">
        <v>108</v>
      </c>
      <c r="C10634" s="1" t="s">
        <v>461</v>
      </c>
      <c r="D10634" s="5">
        <v>43252</v>
      </c>
      <c r="E10634">
        <v>4</v>
      </c>
      <c r="F10634">
        <v>4</v>
      </c>
      <c r="G10634" s="2">
        <v>533.63</v>
      </c>
      <c r="H10634">
        <v>4</v>
      </c>
      <c r="I10634">
        <v>0</v>
      </c>
      <c r="J10634" s="4">
        <v>4.75</v>
      </c>
      <c r="K10634" s="3">
        <v>0</v>
      </c>
      <c r="L10634" s="1" t="s">
        <v>36</v>
      </c>
    </row>
    <row r="10635" spans="1:12" x14ac:dyDescent="0.3">
      <c r="A10635" s="1" t="s">
        <v>2493</v>
      </c>
      <c r="B10635" s="1" t="s">
        <v>108</v>
      </c>
      <c r="C10635" s="1" t="s">
        <v>461</v>
      </c>
      <c r="D10635" s="5">
        <v>43282</v>
      </c>
      <c r="E10635">
        <v>2</v>
      </c>
      <c r="F10635">
        <v>2</v>
      </c>
      <c r="G10635" s="2">
        <v>172.36</v>
      </c>
      <c r="H10635">
        <v>2</v>
      </c>
      <c r="I10635">
        <v>0</v>
      </c>
      <c r="J10635" s="4">
        <v>3</v>
      </c>
      <c r="K10635" s="3">
        <v>0</v>
      </c>
      <c r="L10635" s="1" t="s">
        <v>37</v>
      </c>
    </row>
    <row r="10636" spans="1:12" x14ac:dyDescent="0.3">
      <c r="A10636" s="1" t="s">
        <v>2493</v>
      </c>
      <c r="B10636" s="1" t="s">
        <v>108</v>
      </c>
      <c r="C10636" s="1" t="s">
        <v>461</v>
      </c>
      <c r="D10636" s="5">
        <v>43313</v>
      </c>
      <c r="E10636">
        <v>8</v>
      </c>
      <c r="F10636">
        <v>8</v>
      </c>
      <c r="G10636" s="2">
        <v>1456.32</v>
      </c>
      <c r="H10636">
        <v>8</v>
      </c>
      <c r="I10636">
        <v>0</v>
      </c>
      <c r="J10636" s="4">
        <v>5</v>
      </c>
      <c r="K10636" s="3">
        <v>0</v>
      </c>
      <c r="L10636" s="1" t="s">
        <v>49</v>
      </c>
    </row>
    <row r="10637" spans="1:12" x14ac:dyDescent="0.3">
      <c r="A10637" s="1" t="s">
        <v>2494</v>
      </c>
      <c r="B10637" s="1" t="s">
        <v>16</v>
      </c>
      <c r="C10637" s="1" t="s">
        <v>2495</v>
      </c>
      <c r="D10637" s="5">
        <v>42979</v>
      </c>
      <c r="E10637">
        <v>2</v>
      </c>
      <c r="F10637">
        <v>2</v>
      </c>
      <c r="G10637" s="2">
        <v>218.75</v>
      </c>
      <c r="H10637">
        <v>2</v>
      </c>
      <c r="I10637">
        <v>0</v>
      </c>
      <c r="J10637" s="4">
        <v>5</v>
      </c>
      <c r="K10637" s="3">
        <v>0</v>
      </c>
      <c r="L10637" s="1" t="s">
        <v>18</v>
      </c>
    </row>
    <row r="10638" spans="1:12" x14ac:dyDescent="0.3">
      <c r="A10638" s="1" t="s">
        <v>2496</v>
      </c>
      <c r="B10638" s="1" t="s">
        <v>16</v>
      </c>
      <c r="C10638" s="1" t="s">
        <v>2497</v>
      </c>
      <c r="D10638" s="5">
        <v>43282</v>
      </c>
      <c r="E10638">
        <v>1</v>
      </c>
      <c r="F10638">
        <v>6</v>
      </c>
      <c r="G10638" s="2">
        <v>921.24</v>
      </c>
      <c r="H10638">
        <v>1</v>
      </c>
      <c r="I10638">
        <v>0</v>
      </c>
      <c r="J10638" s="4">
        <v>5</v>
      </c>
      <c r="K10638" s="3">
        <v>0</v>
      </c>
      <c r="L10638" s="1" t="s">
        <v>37</v>
      </c>
    </row>
    <row r="10639" spans="1:12" x14ac:dyDescent="0.3">
      <c r="A10639" s="1" t="s">
        <v>2498</v>
      </c>
      <c r="B10639" s="1" t="s">
        <v>390</v>
      </c>
      <c r="C10639" s="1" t="s">
        <v>966</v>
      </c>
      <c r="D10639" s="5">
        <v>42948</v>
      </c>
      <c r="E10639">
        <v>1</v>
      </c>
      <c r="F10639">
        <v>1</v>
      </c>
      <c r="G10639" s="2">
        <v>75.069999999999993</v>
      </c>
      <c r="H10639">
        <v>1</v>
      </c>
      <c r="I10639">
        <v>0</v>
      </c>
      <c r="J10639" s="4">
        <v>5</v>
      </c>
      <c r="K10639" s="3">
        <v>0</v>
      </c>
      <c r="L10639" s="1" t="s">
        <v>29</v>
      </c>
    </row>
    <row r="10640" spans="1:12" x14ac:dyDescent="0.3">
      <c r="A10640" s="1" t="s">
        <v>2498</v>
      </c>
      <c r="B10640" s="1" t="s">
        <v>390</v>
      </c>
      <c r="C10640" s="1" t="s">
        <v>966</v>
      </c>
      <c r="D10640" s="5">
        <v>42979</v>
      </c>
      <c r="E10640">
        <v>1</v>
      </c>
      <c r="F10640">
        <v>1</v>
      </c>
      <c r="G10640" s="2">
        <v>73.16</v>
      </c>
      <c r="H10640">
        <v>1</v>
      </c>
      <c r="I10640">
        <v>0</v>
      </c>
      <c r="J10640" s="4">
        <v>5</v>
      </c>
      <c r="K10640" s="3">
        <v>0</v>
      </c>
      <c r="L10640" s="1" t="s">
        <v>18</v>
      </c>
    </row>
    <row r="10641" spans="1:12" x14ac:dyDescent="0.3">
      <c r="A10641" s="1" t="s">
        <v>2498</v>
      </c>
      <c r="B10641" s="1" t="s">
        <v>390</v>
      </c>
      <c r="C10641" s="1" t="s">
        <v>966</v>
      </c>
      <c r="D10641" s="5">
        <v>43009</v>
      </c>
      <c r="E10641">
        <v>11</v>
      </c>
      <c r="F10641">
        <v>13</v>
      </c>
      <c r="G10641" s="2">
        <v>2423.6999999999998</v>
      </c>
      <c r="H10641">
        <v>11</v>
      </c>
      <c r="I10641">
        <v>0</v>
      </c>
      <c r="J10641" s="4">
        <v>4.82</v>
      </c>
      <c r="K10641" s="3">
        <v>0</v>
      </c>
      <c r="L10641" s="1" t="s">
        <v>19</v>
      </c>
    </row>
    <row r="10642" spans="1:12" x14ac:dyDescent="0.3">
      <c r="A10642" s="1" t="s">
        <v>2498</v>
      </c>
      <c r="B10642" s="1" t="s">
        <v>390</v>
      </c>
      <c r="C10642" s="1" t="s">
        <v>966</v>
      </c>
      <c r="D10642" s="5">
        <v>43040</v>
      </c>
      <c r="E10642">
        <v>12</v>
      </c>
      <c r="F10642">
        <v>12</v>
      </c>
      <c r="G10642" s="2">
        <v>1907.87</v>
      </c>
      <c r="H10642">
        <v>12</v>
      </c>
      <c r="I10642">
        <v>1</v>
      </c>
      <c r="J10642" s="4">
        <v>4.17</v>
      </c>
      <c r="K10642" s="3">
        <v>8.3333333333333329E-2</v>
      </c>
      <c r="L10642" s="1" t="s">
        <v>30</v>
      </c>
    </row>
    <row r="10643" spans="1:12" x14ac:dyDescent="0.3">
      <c r="A10643" s="1" t="s">
        <v>2498</v>
      </c>
      <c r="B10643" s="1" t="s">
        <v>390</v>
      </c>
      <c r="C10643" s="1" t="s">
        <v>966</v>
      </c>
      <c r="D10643" s="5">
        <v>43070</v>
      </c>
      <c r="E10643">
        <v>5</v>
      </c>
      <c r="F10643">
        <v>5</v>
      </c>
      <c r="G10643" s="2">
        <v>491.51</v>
      </c>
      <c r="H10643">
        <v>5</v>
      </c>
      <c r="I10643">
        <v>0</v>
      </c>
      <c r="J10643" s="4">
        <v>4.8</v>
      </c>
      <c r="K10643" s="3">
        <v>0</v>
      </c>
      <c r="L10643" s="1" t="s">
        <v>31</v>
      </c>
    </row>
    <row r="10644" spans="1:12" x14ac:dyDescent="0.3">
      <c r="A10644" s="1" t="s">
        <v>2498</v>
      </c>
      <c r="B10644" s="1" t="s">
        <v>390</v>
      </c>
      <c r="C10644" s="1" t="s">
        <v>966</v>
      </c>
      <c r="D10644" s="5">
        <v>43132</v>
      </c>
      <c r="E10644">
        <v>1</v>
      </c>
      <c r="F10644">
        <v>1</v>
      </c>
      <c r="G10644" s="2">
        <v>172.36</v>
      </c>
      <c r="H10644">
        <v>1</v>
      </c>
      <c r="I10644">
        <v>0</v>
      </c>
      <c r="J10644" s="4">
        <v>4</v>
      </c>
      <c r="K10644" s="3">
        <v>0</v>
      </c>
      <c r="L10644" s="1" t="s">
        <v>33</v>
      </c>
    </row>
    <row r="10645" spans="1:12" x14ac:dyDescent="0.3">
      <c r="A10645" s="1" t="s">
        <v>2498</v>
      </c>
      <c r="B10645" s="1" t="s">
        <v>390</v>
      </c>
      <c r="C10645" s="1" t="s">
        <v>966</v>
      </c>
      <c r="D10645" s="5">
        <v>43160</v>
      </c>
      <c r="E10645">
        <v>1</v>
      </c>
      <c r="F10645">
        <v>1</v>
      </c>
      <c r="G10645" s="2">
        <v>66.959999999999994</v>
      </c>
      <c r="H10645">
        <v>1</v>
      </c>
      <c r="I10645">
        <v>0</v>
      </c>
      <c r="J10645" s="4">
        <v>5</v>
      </c>
      <c r="K10645" s="3">
        <v>0</v>
      </c>
      <c r="L10645" s="1" t="s">
        <v>34</v>
      </c>
    </row>
    <row r="10646" spans="1:12" x14ac:dyDescent="0.3">
      <c r="A10646" s="1" t="s">
        <v>2498</v>
      </c>
      <c r="B10646" s="1" t="s">
        <v>390</v>
      </c>
      <c r="C10646" s="1" t="s">
        <v>966</v>
      </c>
      <c r="D10646" s="5">
        <v>43191</v>
      </c>
      <c r="E10646">
        <v>2</v>
      </c>
      <c r="F10646">
        <v>3</v>
      </c>
      <c r="G10646" s="2">
        <v>201.53</v>
      </c>
      <c r="H10646">
        <v>2</v>
      </c>
      <c r="I10646">
        <v>0</v>
      </c>
      <c r="J10646" s="4">
        <v>5</v>
      </c>
      <c r="K10646" s="3">
        <v>0</v>
      </c>
      <c r="L10646" s="1" t="s">
        <v>35</v>
      </c>
    </row>
    <row r="10647" spans="1:12" x14ac:dyDescent="0.3">
      <c r="A10647" s="1" t="s">
        <v>2499</v>
      </c>
      <c r="B10647" s="1" t="s">
        <v>16</v>
      </c>
      <c r="C10647" s="1" t="s">
        <v>44</v>
      </c>
      <c r="D10647" s="5">
        <v>42856</v>
      </c>
      <c r="E10647">
        <v>4</v>
      </c>
      <c r="F10647">
        <v>6</v>
      </c>
      <c r="G10647" s="2">
        <v>748.35</v>
      </c>
      <c r="H10647">
        <v>4</v>
      </c>
      <c r="I10647">
        <v>0</v>
      </c>
      <c r="J10647" s="4">
        <v>4.25</v>
      </c>
      <c r="K10647" s="3">
        <v>0</v>
      </c>
      <c r="L10647" s="1" t="s">
        <v>26</v>
      </c>
    </row>
    <row r="10648" spans="1:12" x14ac:dyDescent="0.3">
      <c r="A10648" s="1" t="s">
        <v>2499</v>
      </c>
      <c r="B10648" s="1" t="s">
        <v>16</v>
      </c>
      <c r="C10648" s="1" t="s">
        <v>44</v>
      </c>
      <c r="D10648" s="5">
        <v>42887</v>
      </c>
      <c r="E10648">
        <v>7</v>
      </c>
      <c r="F10648">
        <v>12</v>
      </c>
      <c r="G10648" s="2">
        <v>791.47</v>
      </c>
      <c r="H10648">
        <v>7</v>
      </c>
      <c r="I10648">
        <v>0</v>
      </c>
      <c r="J10648" s="4">
        <v>4.5</v>
      </c>
      <c r="K10648" s="3">
        <v>0</v>
      </c>
      <c r="L10648" s="1" t="s">
        <v>27</v>
      </c>
    </row>
    <row r="10649" spans="1:12" x14ac:dyDescent="0.3">
      <c r="A10649" s="1" t="s">
        <v>2499</v>
      </c>
      <c r="B10649" s="1" t="s">
        <v>16</v>
      </c>
      <c r="C10649" s="1" t="s">
        <v>44</v>
      </c>
      <c r="D10649" s="5">
        <v>42917</v>
      </c>
      <c r="E10649">
        <v>6</v>
      </c>
      <c r="F10649">
        <v>6</v>
      </c>
      <c r="G10649" s="2">
        <v>594.21</v>
      </c>
      <c r="H10649">
        <v>6</v>
      </c>
      <c r="I10649">
        <v>0</v>
      </c>
      <c r="J10649" s="4">
        <v>4.17</v>
      </c>
      <c r="K10649" s="3">
        <v>0</v>
      </c>
      <c r="L10649" s="1" t="s">
        <v>28</v>
      </c>
    </row>
    <row r="10650" spans="1:12" x14ac:dyDescent="0.3">
      <c r="A10650" s="1" t="s">
        <v>2499</v>
      </c>
      <c r="B10650" s="1" t="s">
        <v>16</v>
      </c>
      <c r="C10650" s="1" t="s">
        <v>44</v>
      </c>
      <c r="D10650" s="5">
        <v>42948</v>
      </c>
      <c r="E10650">
        <v>5</v>
      </c>
      <c r="F10650">
        <v>5</v>
      </c>
      <c r="G10650" s="2">
        <v>446.13</v>
      </c>
      <c r="H10650">
        <v>5</v>
      </c>
      <c r="I10650">
        <v>0</v>
      </c>
      <c r="J10650" s="4">
        <v>4</v>
      </c>
      <c r="K10650" s="3">
        <v>0</v>
      </c>
      <c r="L10650" s="1" t="s">
        <v>29</v>
      </c>
    </row>
    <row r="10651" spans="1:12" x14ac:dyDescent="0.3">
      <c r="A10651" s="1" t="s">
        <v>2499</v>
      </c>
      <c r="B10651" s="1" t="s">
        <v>16</v>
      </c>
      <c r="C10651" s="1" t="s">
        <v>44</v>
      </c>
      <c r="D10651" s="5">
        <v>42979</v>
      </c>
      <c r="E10651">
        <v>11</v>
      </c>
      <c r="F10651">
        <v>12</v>
      </c>
      <c r="G10651" s="2">
        <v>1242.4000000000001</v>
      </c>
      <c r="H10651">
        <v>11</v>
      </c>
      <c r="I10651">
        <v>1</v>
      </c>
      <c r="J10651" s="4">
        <v>4.3600000000000003</v>
      </c>
      <c r="K10651" s="3">
        <v>9.0909090909090912E-2</v>
      </c>
      <c r="L10651" s="1" t="s">
        <v>18</v>
      </c>
    </row>
    <row r="10652" spans="1:12" x14ac:dyDescent="0.3">
      <c r="A10652" s="1" t="s">
        <v>2499</v>
      </c>
      <c r="B10652" s="1" t="s">
        <v>16</v>
      </c>
      <c r="C10652" s="1" t="s">
        <v>44</v>
      </c>
      <c r="D10652" s="5">
        <v>43009</v>
      </c>
      <c r="E10652">
        <v>6</v>
      </c>
      <c r="F10652">
        <v>6</v>
      </c>
      <c r="G10652" s="2">
        <v>760.77</v>
      </c>
      <c r="H10652">
        <v>6</v>
      </c>
      <c r="I10652">
        <v>0</v>
      </c>
      <c r="J10652" s="4">
        <v>4.5999999999999996</v>
      </c>
      <c r="K10652" s="3">
        <v>0</v>
      </c>
      <c r="L10652" s="1" t="s">
        <v>19</v>
      </c>
    </row>
    <row r="10653" spans="1:12" x14ac:dyDescent="0.3">
      <c r="A10653" s="1" t="s">
        <v>2499</v>
      </c>
      <c r="B10653" s="1" t="s">
        <v>16</v>
      </c>
      <c r="C10653" s="1" t="s">
        <v>44</v>
      </c>
      <c r="D10653" s="5">
        <v>43040</v>
      </c>
      <c r="E10653">
        <v>8</v>
      </c>
      <c r="F10653">
        <v>9</v>
      </c>
      <c r="G10653" s="2">
        <v>1391.77</v>
      </c>
      <c r="H10653">
        <v>8</v>
      </c>
      <c r="I10653">
        <v>2</v>
      </c>
      <c r="J10653" s="4">
        <v>4.88</v>
      </c>
      <c r="K10653" s="3">
        <v>0.25</v>
      </c>
      <c r="L10653" s="1" t="s">
        <v>30</v>
      </c>
    </row>
    <row r="10654" spans="1:12" x14ac:dyDescent="0.3">
      <c r="A10654" s="1" t="s">
        <v>2499</v>
      </c>
      <c r="B10654" s="1" t="s">
        <v>16</v>
      </c>
      <c r="C10654" s="1" t="s">
        <v>44</v>
      </c>
      <c r="D10654" s="5">
        <v>43070</v>
      </c>
      <c r="E10654">
        <v>9</v>
      </c>
      <c r="F10654">
        <v>11</v>
      </c>
      <c r="G10654" s="2">
        <v>970.44</v>
      </c>
      <c r="H10654">
        <v>9</v>
      </c>
      <c r="I10654">
        <v>1</v>
      </c>
      <c r="J10654" s="4">
        <v>2.78</v>
      </c>
      <c r="K10654" s="3">
        <v>0.1111111111111111</v>
      </c>
      <c r="L10654" s="1" t="s">
        <v>31</v>
      </c>
    </row>
    <row r="10655" spans="1:12" x14ac:dyDescent="0.3">
      <c r="A10655" s="1" t="s">
        <v>2499</v>
      </c>
      <c r="B10655" s="1" t="s">
        <v>16</v>
      </c>
      <c r="C10655" s="1" t="s">
        <v>44</v>
      </c>
      <c r="D10655" s="5">
        <v>43101</v>
      </c>
      <c r="E10655">
        <v>9</v>
      </c>
      <c r="F10655">
        <v>9</v>
      </c>
      <c r="G10655" s="2">
        <v>923.68</v>
      </c>
      <c r="H10655">
        <v>9</v>
      </c>
      <c r="I10655">
        <v>0</v>
      </c>
      <c r="J10655" s="4">
        <v>4.22</v>
      </c>
      <c r="K10655" s="3">
        <v>0</v>
      </c>
      <c r="L10655" s="1" t="s">
        <v>32</v>
      </c>
    </row>
    <row r="10656" spans="1:12" x14ac:dyDescent="0.3">
      <c r="A10656" s="1" t="s">
        <v>2499</v>
      </c>
      <c r="B10656" s="1" t="s">
        <v>16</v>
      </c>
      <c r="C10656" s="1" t="s">
        <v>44</v>
      </c>
      <c r="D10656" s="5">
        <v>43132</v>
      </c>
      <c r="E10656">
        <v>12</v>
      </c>
      <c r="F10656">
        <v>12</v>
      </c>
      <c r="G10656" s="2">
        <v>1379.93</v>
      </c>
      <c r="H10656">
        <v>12</v>
      </c>
      <c r="I10656">
        <v>6</v>
      </c>
      <c r="J10656" s="4">
        <v>2.25</v>
      </c>
      <c r="K10656" s="3">
        <v>0.5</v>
      </c>
      <c r="L10656" s="1" t="s">
        <v>33</v>
      </c>
    </row>
    <row r="10657" spans="1:12" x14ac:dyDescent="0.3">
      <c r="A10657" s="1" t="s">
        <v>2499</v>
      </c>
      <c r="B10657" s="1" t="s">
        <v>16</v>
      </c>
      <c r="C10657" s="1" t="s">
        <v>44</v>
      </c>
      <c r="D10657" s="5">
        <v>43160</v>
      </c>
      <c r="E10657">
        <v>8</v>
      </c>
      <c r="F10657">
        <v>8</v>
      </c>
      <c r="G10657" s="2">
        <v>977.79</v>
      </c>
      <c r="H10657">
        <v>8</v>
      </c>
      <c r="I10657">
        <v>2</v>
      </c>
      <c r="J10657" s="4">
        <v>4.25</v>
      </c>
      <c r="K10657" s="3">
        <v>0.25</v>
      </c>
      <c r="L10657" s="1" t="s">
        <v>34</v>
      </c>
    </row>
    <row r="10658" spans="1:12" x14ac:dyDescent="0.3">
      <c r="A10658" s="1" t="s">
        <v>2499</v>
      </c>
      <c r="B10658" s="1" t="s">
        <v>16</v>
      </c>
      <c r="C10658" s="1" t="s">
        <v>44</v>
      </c>
      <c r="D10658" s="5">
        <v>43191</v>
      </c>
      <c r="E10658">
        <v>8</v>
      </c>
      <c r="F10658">
        <v>8</v>
      </c>
      <c r="G10658" s="2">
        <v>1204.23</v>
      </c>
      <c r="H10658">
        <v>8</v>
      </c>
      <c r="I10658">
        <v>0</v>
      </c>
      <c r="J10658" s="4">
        <v>4</v>
      </c>
      <c r="K10658" s="3">
        <v>0</v>
      </c>
      <c r="L10658" s="1" t="s">
        <v>35</v>
      </c>
    </row>
    <row r="10659" spans="1:12" x14ac:dyDescent="0.3">
      <c r="A10659" s="1" t="s">
        <v>2499</v>
      </c>
      <c r="B10659" s="1" t="s">
        <v>16</v>
      </c>
      <c r="C10659" s="1" t="s">
        <v>44</v>
      </c>
      <c r="D10659" s="5">
        <v>43221</v>
      </c>
      <c r="E10659">
        <v>4</v>
      </c>
      <c r="F10659">
        <v>4</v>
      </c>
      <c r="G10659" s="2">
        <v>554.58000000000004</v>
      </c>
      <c r="H10659">
        <v>4</v>
      </c>
      <c r="I10659">
        <v>0</v>
      </c>
      <c r="J10659" s="4">
        <v>4.33</v>
      </c>
      <c r="K10659" s="3">
        <v>0</v>
      </c>
      <c r="L10659" s="1" t="s">
        <v>46</v>
      </c>
    </row>
    <row r="10660" spans="1:12" x14ac:dyDescent="0.3">
      <c r="A10660" s="1" t="s">
        <v>2499</v>
      </c>
      <c r="B10660" s="1" t="s">
        <v>16</v>
      </c>
      <c r="C10660" s="1" t="s">
        <v>44</v>
      </c>
      <c r="D10660" s="5">
        <v>43252</v>
      </c>
      <c r="E10660">
        <v>18</v>
      </c>
      <c r="F10660">
        <v>18</v>
      </c>
      <c r="G10660" s="2">
        <v>1793.13</v>
      </c>
      <c r="H10660">
        <v>17</v>
      </c>
      <c r="I10660">
        <v>0</v>
      </c>
      <c r="J10660" s="4">
        <v>3.89</v>
      </c>
      <c r="K10660" s="3">
        <v>0</v>
      </c>
      <c r="L10660" s="1" t="s">
        <v>36</v>
      </c>
    </row>
    <row r="10661" spans="1:12" x14ac:dyDescent="0.3">
      <c r="A10661" s="1" t="s">
        <v>2499</v>
      </c>
      <c r="B10661" s="1" t="s">
        <v>16</v>
      </c>
      <c r="C10661" s="1" t="s">
        <v>44</v>
      </c>
      <c r="D10661" s="5">
        <v>43282</v>
      </c>
      <c r="E10661">
        <v>8</v>
      </c>
      <c r="F10661">
        <v>11</v>
      </c>
      <c r="G10661" s="2">
        <v>1743.57</v>
      </c>
      <c r="H10661">
        <v>8</v>
      </c>
      <c r="I10661">
        <v>0</v>
      </c>
      <c r="J10661" s="4">
        <v>4.75</v>
      </c>
      <c r="K10661" s="3">
        <v>0</v>
      </c>
      <c r="L10661" s="1" t="s">
        <v>37</v>
      </c>
    </row>
    <row r="10662" spans="1:12" x14ac:dyDescent="0.3">
      <c r="A10662" s="1" t="s">
        <v>2499</v>
      </c>
      <c r="B10662" s="1" t="s">
        <v>16</v>
      </c>
      <c r="C10662" s="1" t="s">
        <v>44</v>
      </c>
      <c r="D10662" s="5">
        <v>43313</v>
      </c>
      <c r="E10662">
        <v>7</v>
      </c>
      <c r="F10662">
        <v>7</v>
      </c>
      <c r="G10662" s="2">
        <v>801.44</v>
      </c>
      <c r="H10662">
        <v>7</v>
      </c>
      <c r="I10662">
        <v>0</v>
      </c>
      <c r="J10662" s="4">
        <v>4.43</v>
      </c>
      <c r="K10662" s="3">
        <v>0</v>
      </c>
      <c r="L10662" s="1" t="s">
        <v>49</v>
      </c>
    </row>
    <row r="10663" spans="1:12" x14ac:dyDescent="0.3">
      <c r="A10663" s="1" t="s">
        <v>2500</v>
      </c>
      <c r="B10663" s="1" t="s">
        <v>57</v>
      </c>
      <c r="C10663" s="1" t="s">
        <v>66</v>
      </c>
      <c r="D10663" s="5">
        <v>42979</v>
      </c>
      <c r="E10663">
        <v>1</v>
      </c>
      <c r="F10663">
        <v>1</v>
      </c>
      <c r="G10663" s="2">
        <v>221.57</v>
      </c>
      <c r="H10663">
        <v>1</v>
      </c>
      <c r="I10663">
        <v>0</v>
      </c>
      <c r="J10663" s="4">
        <v>5</v>
      </c>
      <c r="K10663" s="3">
        <v>0</v>
      </c>
      <c r="L10663" s="1" t="s">
        <v>18</v>
      </c>
    </row>
    <row r="10664" spans="1:12" x14ac:dyDescent="0.3">
      <c r="A10664" s="1" t="s">
        <v>2500</v>
      </c>
      <c r="B10664" s="1" t="s">
        <v>57</v>
      </c>
      <c r="C10664" s="1" t="s">
        <v>66</v>
      </c>
      <c r="D10664" s="5">
        <v>43009</v>
      </c>
      <c r="E10664">
        <v>1</v>
      </c>
      <c r="F10664">
        <v>1</v>
      </c>
      <c r="G10664" s="2">
        <v>239.84</v>
      </c>
      <c r="H10664">
        <v>1</v>
      </c>
      <c r="I10664">
        <v>0</v>
      </c>
      <c r="J10664" s="4">
        <v>4</v>
      </c>
      <c r="K10664" s="3">
        <v>0</v>
      </c>
      <c r="L10664" s="1" t="s">
        <v>19</v>
      </c>
    </row>
    <row r="10665" spans="1:12" x14ac:dyDescent="0.3">
      <c r="A10665" s="1" t="s">
        <v>2500</v>
      </c>
      <c r="B10665" s="1" t="s">
        <v>57</v>
      </c>
      <c r="C10665" s="1" t="s">
        <v>66</v>
      </c>
      <c r="D10665" s="5">
        <v>43101</v>
      </c>
      <c r="E10665">
        <v>2</v>
      </c>
      <c r="F10665">
        <v>2</v>
      </c>
      <c r="G10665" s="2">
        <v>451.92</v>
      </c>
      <c r="H10665">
        <v>2</v>
      </c>
      <c r="I10665">
        <v>0</v>
      </c>
      <c r="J10665" s="4">
        <v>5</v>
      </c>
      <c r="K10665" s="3">
        <v>0</v>
      </c>
      <c r="L10665" s="1" t="s">
        <v>32</v>
      </c>
    </row>
    <row r="10666" spans="1:12" x14ac:dyDescent="0.3">
      <c r="A10666" s="1" t="s">
        <v>2500</v>
      </c>
      <c r="B10666" s="1" t="s">
        <v>57</v>
      </c>
      <c r="C10666" s="1" t="s">
        <v>66</v>
      </c>
      <c r="D10666" s="5">
        <v>43132</v>
      </c>
      <c r="E10666">
        <v>3</v>
      </c>
      <c r="F10666">
        <v>3</v>
      </c>
      <c r="G10666" s="2">
        <v>782.27</v>
      </c>
      <c r="H10666">
        <v>3</v>
      </c>
      <c r="I10666">
        <v>0</v>
      </c>
      <c r="J10666" s="4">
        <v>5</v>
      </c>
      <c r="K10666" s="3">
        <v>0</v>
      </c>
      <c r="L10666" s="1" t="s">
        <v>33</v>
      </c>
    </row>
    <row r="10667" spans="1:12" x14ac:dyDescent="0.3">
      <c r="A10667" s="1" t="s">
        <v>2500</v>
      </c>
      <c r="B10667" s="1" t="s">
        <v>57</v>
      </c>
      <c r="C10667" s="1" t="s">
        <v>66</v>
      </c>
      <c r="D10667" s="5">
        <v>43160</v>
      </c>
      <c r="E10667">
        <v>3</v>
      </c>
      <c r="F10667">
        <v>4</v>
      </c>
      <c r="G10667" s="2">
        <v>854.13</v>
      </c>
      <c r="H10667">
        <v>3</v>
      </c>
      <c r="I10667">
        <v>0</v>
      </c>
      <c r="J10667" s="4">
        <v>4.33</v>
      </c>
      <c r="K10667" s="3">
        <v>0</v>
      </c>
      <c r="L10667" s="1" t="s">
        <v>34</v>
      </c>
    </row>
    <row r="10668" spans="1:12" x14ac:dyDescent="0.3">
      <c r="A10668" s="1" t="s">
        <v>2500</v>
      </c>
      <c r="B10668" s="1" t="s">
        <v>57</v>
      </c>
      <c r="C10668" s="1" t="s">
        <v>66</v>
      </c>
      <c r="D10668" s="5">
        <v>43191</v>
      </c>
      <c r="E10668">
        <v>4</v>
      </c>
      <c r="F10668">
        <v>5</v>
      </c>
      <c r="G10668" s="2">
        <v>1453.43</v>
      </c>
      <c r="H10668">
        <v>4</v>
      </c>
      <c r="I10668">
        <v>1</v>
      </c>
      <c r="J10668" s="4">
        <v>3.75</v>
      </c>
      <c r="K10668" s="3">
        <v>0.25</v>
      </c>
      <c r="L10668" s="1" t="s">
        <v>35</v>
      </c>
    </row>
    <row r="10669" spans="1:12" x14ac:dyDescent="0.3">
      <c r="A10669" s="1" t="s">
        <v>2500</v>
      </c>
      <c r="B10669" s="1" t="s">
        <v>57</v>
      </c>
      <c r="C10669" s="1" t="s">
        <v>66</v>
      </c>
      <c r="D10669" s="5">
        <v>43221</v>
      </c>
      <c r="E10669">
        <v>10</v>
      </c>
      <c r="F10669">
        <v>10</v>
      </c>
      <c r="G10669" s="2">
        <v>1574.58</v>
      </c>
      <c r="H10669">
        <v>10</v>
      </c>
      <c r="I10669">
        <v>0</v>
      </c>
      <c r="J10669" s="4">
        <v>4.4000000000000004</v>
      </c>
      <c r="K10669" s="3">
        <v>0</v>
      </c>
      <c r="L10669" s="1" t="s">
        <v>46</v>
      </c>
    </row>
    <row r="10670" spans="1:12" x14ac:dyDescent="0.3">
      <c r="A10670" s="1" t="s">
        <v>2501</v>
      </c>
      <c r="B10670" s="1" t="s">
        <v>16</v>
      </c>
      <c r="C10670" s="1" t="s">
        <v>2502</v>
      </c>
      <c r="D10670" s="5">
        <v>43191</v>
      </c>
      <c r="E10670">
        <v>1</v>
      </c>
      <c r="F10670">
        <v>2</v>
      </c>
      <c r="G10670" s="2">
        <v>84.26</v>
      </c>
      <c r="H10670">
        <v>1</v>
      </c>
      <c r="I10670">
        <v>0</v>
      </c>
      <c r="J10670" s="4">
        <v>5</v>
      </c>
      <c r="K10670" s="3">
        <v>0</v>
      </c>
      <c r="L10670" s="1" t="s">
        <v>35</v>
      </c>
    </row>
    <row r="10671" spans="1:12" x14ac:dyDescent="0.3">
      <c r="A10671" s="1" t="s">
        <v>2503</v>
      </c>
      <c r="B10671" s="1" t="s">
        <v>16</v>
      </c>
      <c r="C10671" s="1" t="s">
        <v>51</v>
      </c>
      <c r="D10671" s="5">
        <v>43160</v>
      </c>
      <c r="E10671">
        <v>2</v>
      </c>
      <c r="F10671">
        <v>3</v>
      </c>
      <c r="G10671" s="2">
        <v>195.62</v>
      </c>
      <c r="H10671">
        <v>2</v>
      </c>
      <c r="I10671">
        <v>0</v>
      </c>
      <c r="J10671" s="4">
        <v>3</v>
      </c>
      <c r="K10671" s="3">
        <v>0</v>
      </c>
      <c r="L10671" s="1" t="s">
        <v>34</v>
      </c>
    </row>
    <row r="10672" spans="1:12" x14ac:dyDescent="0.3">
      <c r="A10672" s="1" t="s">
        <v>2503</v>
      </c>
      <c r="B10672" s="1" t="s">
        <v>16</v>
      </c>
      <c r="C10672" s="1" t="s">
        <v>51</v>
      </c>
      <c r="D10672" s="5">
        <v>43191</v>
      </c>
      <c r="E10672">
        <v>4</v>
      </c>
      <c r="F10672">
        <v>4</v>
      </c>
      <c r="G10672" s="2">
        <v>983.56</v>
      </c>
      <c r="H10672">
        <v>4</v>
      </c>
      <c r="I10672">
        <v>0</v>
      </c>
      <c r="J10672" s="4">
        <v>4</v>
      </c>
      <c r="K10672" s="3">
        <v>0</v>
      </c>
      <c r="L10672" s="1" t="s">
        <v>35</v>
      </c>
    </row>
    <row r="10673" spans="1:12" x14ac:dyDescent="0.3">
      <c r="A10673" s="1" t="s">
        <v>2503</v>
      </c>
      <c r="B10673" s="1" t="s">
        <v>16</v>
      </c>
      <c r="C10673" s="1" t="s">
        <v>51</v>
      </c>
      <c r="D10673" s="5">
        <v>43221</v>
      </c>
      <c r="E10673">
        <v>1</v>
      </c>
      <c r="F10673">
        <v>1</v>
      </c>
      <c r="G10673" s="2">
        <v>514.41</v>
      </c>
      <c r="H10673">
        <v>1</v>
      </c>
      <c r="I10673">
        <v>0</v>
      </c>
      <c r="J10673" s="4">
        <v>2</v>
      </c>
      <c r="K10673" s="3">
        <v>0</v>
      </c>
      <c r="L10673" s="1" t="s">
        <v>46</v>
      </c>
    </row>
    <row r="10674" spans="1:12" x14ac:dyDescent="0.3">
      <c r="A10674" s="1" t="s">
        <v>2504</v>
      </c>
      <c r="B10674" s="1" t="s">
        <v>16</v>
      </c>
      <c r="C10674" s="1" t="s">
        <v>51</v>
      </c>
      <c r="D10674" s="5">
        <v>42736</v>
      </c>
      <c r="E10674">
        <v>3</v>
      </c>
      <c r="F10674">
        <v>3</v>
      </c>
      <c r="G10674" s="2">
        <v>261.12</v>
      </c>
      <c r="H10674">
        <v>3</v>
      </c>
      <c r="I10674">
        <v>0</v>
      </c>
      <c r="J10674" s="4">
        <v>4.33</v>
      </c>
      <c r="K10674" s="3">
        <v>0</v>
      </c>
      <c r="L10674" s="1" t="s">
        <v>45</v>
      </c>
    </row>
    <row r="10675" spans="1:12" x14ac:dyDescent="0.3">
      <c r="A10675" s="1" t="s">
        <v>2504</v>
      </c>
      <c r="B10675" s="1" t="s">
        <v>16</v>
      </c>
      <c r="C10675" s="1" t="s">
        <v>51</v>
      </c>
      <c r="D10675" s="5">
        <v>42767</v>
      </c>
      <c r="E10675">
        <v>4</v>
      </c>
      <c r="F10675">
        <v>7</v>
      </c>
      <c r="G10675" s="2">
        <v>674.99</v>
      </c>
      <c r="H10675">
        <v>4</v>
      </c>
      <c r="I10675">
        <v>0</v>
      </c>
      <c r="J10675" s="4">
        <v>4.75</v>
      </c>
      <c r="K10675" s="3">
        <v>0</v>
      </c>
      <c r="L10675" s="1" t="s">
        <v>23</v>
      </c>
    </row>
    <row r="10676" spans="1:12" x14ac:dyDescent="0.3">
      <c r="A10676" s="1" t="s">
        <v>2504</v>
      </c>
      <c r="B10676" s="1" t="s">
        <v>16</v>
      </c>
      <c r="C10676" s="1" t="s">
        <v>51</v>
      </c>
      <c r="D10676" s="5">
        <v>42795</v>
      </c>
      <c r="E10676">
        <v>12</v>
      </c>
      <c r="F10676">
        <v>15</v>
      </c>
      <c r="G10676" s="2">
        <v>2232.37</v>
      </c>
      <c r="H10676">
        <v>12</v>
      </c>
      <c r="I10676">
        <v>1</v>
      </c>
      <c r="J10676" s="4">
        <v>4.08</v>
      </c>
      <c r="K10676" s="3">
        <v>8.3333333333333329E-2</v>
      </c>
      <c r="L10676" s="1" t="s">
        <v>24</v>
      </c>
    </row>
    <row r="10677" spans="1:12" x14ac:dyDescent="0.3">
      <c r="A10677" s="1" t="s">
        <v>2504</v>
      </c>
      <c r="B10677" s="1" t="s">
        <v>16</v>
      </c>
      <c r="C10677" s="1" t="s">
        <v>51</v>
      </c>
      <c r="D10677" s="5">
        <v>42826</v>
      </c>
      <c r="E10677">
        <v>7</v>
      </c>
      <c r="F10677">
        <v>8</v>
      </c>
      <c r="G10677" s="2">
        <v>1023.84</v>
      </c>
      <c r="H10677">
        <v>7</v>
      </c>
      <c r="I10677">
        <v>2</v>
      </c>
      <c r="J10677" s="4">
        <v>3.29</v>
      </c>
      <c r="K10677" s="3">
        <v>0.2857142857142857</v>
      </c>
      <c r="L10677" s="1" t="s">
        <v>25</v>
      </c>
    </row>
    <row r="10678" spans="1:12" x14ac:dyDescent="0.3">
      <c r="A10678" s="1" t="s">
        <v>2504</v>
      </c>
      <c r="B10678" s="1" t="s">
        <v>16</v>
      </c>
      <c r="C10678" s="1" t="s">
        <v>51</v>
      </c>
      <c r="D10678" s="5">
        <v>42856</v>
      </c>
      <c r="E10678">
        <v>11</v>
      </c>
      <c r="F10678">
        <v>16</v>
      </c>
      <c r="G10678" s="2">
        <v>1261.25</v>
      </c>
      <c r="H10678">
        <v>11</v>
      </c>
      <c r="I10678">
        <v>1</v>
      </c>
      <c r="J10678" s="4">
        <v>4.45</v>
      </c>
      <c r="K10678" s="3">
        <v>9.0909090909090912E-2</v>
      </c>
      <c r="L10678" s="1" t="s">
        <v>26</v>
      </c>
    </row>
    <row r="10679" spans="1:12" x14ac:dyDescent="0.3">
      <c r="A10679" s="1" t="s">
        <v>2504</v>
      </c>
      <c r="B10679" s="1" t="s">
        <v>16</v>
      </c>
      <c r="C10679" s="1" t="s">
        <v>51</v>
      </c>
      <c r="D10679" s="5">
        <v>42887</v>
      </c>
      <c r="E10679">
        <v>1</v>
      </c>
      <c r="F10679">
        <v>1</v>
      </c>
      <c r="G10679" s="2">
        <v>112.95</v>
      </c>
      <c r="H10679">
        <v>1</v>
      </c>
      <c r="I10679">
        <v>0</v>
      </c>
      <c r="J10679" s="4">
        <v>5</v>
      </c>
      <c r="K10679" s="3">
        <v>0</v>
      </c>
      <c r="L10679" s="1" t="s">
        <v>27</v>
      </c>
    </row>
    <row r="10680" spans="1:12" x14ac:dyDescent="0.3">
      <c r="A10680" s="1" t="s">
        <v>2504</v>
      </c>
      <c r="B10680" s="1" t="s">
        <v>16</v>
      </c>
      <c r="C10680" s="1" t="s">
        <v>51</v>
      </c>
      <c r="D10680" s="5">
        <v>42917</v>
      </c>
      <c r="E10680">
        <v>3</v>
      </c>
      <c r="F10680">
        <v>3</v>
      </c>
      <c r="G10680" s="2">
        <v>490.45</v>
      </c>
      <c r="H10680">
        <v>3</v>
      </c>
      <c r="I10680">
        <v>0</v>
      </c>
      <c r="J10680" s="4">
        <v>4.67</v>
      </c>
      <c r="K10680" s="3">
        <v>0</v>
      </c>
      <c r="L10680" s="1" t="s">
        <v>28</v>
      </c>
    </row>
    <row r="10681" spans="1:12" x14ac:dyDescent="0.3">
      <c r="A10681" s="1" t="s">
        <v>2504</v>
      </c>
      <c r="B10681" s="1" t="s">
        <v>16</v>
      </c>
      <c r="C10681" s="1" t="s">
        <v>51</v>
      </c>
      <c r="D10681" s="5">
        <v>42948</v>
      </c>
      <c r="E10681">
        <v>7</v>
      </c>
      <c r="F10681">
        <v>7</v>
      </c>
      <c r="G10681" s="2">
        <v>2044.84</v>
      </c>
      <c r="H10681">
        <v>7</v>
      </c>
      <c r="I10681">
        <v>1</v>
      </c>
      <c r="J10681" s="4">
        <v>4.1399999999999997</v>
      </c>
      <c r="K10681" s="3">
        <v>0.14285714285714285</v>
      </c>
      <c r="L10681" s="1" t="s">
        <v>29</v>
      </c>
    </row>
    <row r="10682" spans="1:12" x14ac:dyDescent="0.3">
      <c r="A10682" s="1" t="s">
        <v>2504</v>
      </c>
      <c r="B10682" s="1" t="s">
        <v>16</v>
      </c>
      <c r="C10682" s="1" t="s">
        <v>51</v>
      </c>
      <c r="D10682" s="5">
        <v>42979</v>
      </c>
      <c r="E10682">
        <v>6</v>
      </c>
      <c r="F10682">
        <v>7</v>
      </c>
      <c r="G10682" s="2">
        <v>1064.3</v>
      </c>
      <c r="H10682">
        <v>6</v>
      </c>
      <c r="I10682">
        <v>1</v>
      </c>
      <c r="J10682" s="4">
        <v>4.83</v>
      </c>
      <c r="K10682" s="3">
        <v>0.16666666666666666</v>
      </c>
      <c r="L10682" s="1" t="s">
        <v>18</v>
      </c>
    </row>
    <row r="10683" spans="1:12" x14ac:dyDescent="0.3">
      <c r="A10683" s="1" t="s">
        <v>2504</v>
      </c>
      <c r="B10683" s="1" t="s">
        <v>16</v>
      </c>
      <c r="C10683" s="1" t="s">
        <v>51</v>
      </c>
      <c r="D10683" s="5">
        <v>43009</v>
      </c>
      <c r="E10683">
        <v>8</v>
      </c>
      <c r="F10683">
        <v>8</v>
      </c>
      <c r="G10683" s="2">
        <v>1740.67</v>
      </c>
      <c r="H10683">
        <v>8</v>
      </c>
      <c r="I10683">
        <v>0</v>
      </c>
      <c r="J10683" s="4">
        <v>4.63</v>
      </c>
      <c r="K10683" s="3">
        <v>0</v>
      </c>
      <c r="L10683" s="1" t="s">
        <v>19</v>
      </c>
    </row>
    <row r="10684" spans="1:12" x14ac:dyDescent="0.3">
      <c r="A10684" s="1" t="s">
        <v>2504</v>
      </c>
      <c r="B10684" s="1" t="s">
        <v>16</v>
      </c>
      <c r="C10684" s="1" t="s">
        <v>51</v>
      </c>
      <c r="D10684" s="5">
        <v>43040</v>
      </c>
      <c r="E10684">
        <v>14</v>
      </c>
      <c r="F10684">
        <v>16</v>
      </c>
      <c r="G10684" s="2">
        <v>3511.37</v>
      </c>
      <c r="H10684">
        <v>14</v>
      </c>
      <c r="I10684">
        <v>2</v>
      </c>
      <c r="J10684" s="4">
        <v>4.93</v>
      </c>
      <c r="K10684" s="3">
        <v>0.14285714285714285</v>
      </c>
      <c r="L10684" s="1" t="s">
        <v>30</v>
      </c>
    </row>
    <row r="10685" spans="1:12" x14ac:dyDescent="0.3">
      <c r="A10685" s="1" t="s">
        <v>2504</v>
      </c>
      <c r="B10685" s="1" t="s">
        <v>16</v>
      </c>
      <c r="C10685" s="1" t="s">
        <v>51</v>
      </c>
      <c r="D10685" s="5">
        <v>43070</v>
      </c>
      <c r="E10685">
        <v>6</v>
      </c>
      <c r="F10685">
        <v>6</v>
      </c>
      <c r="G10685" s="2">
        <v>704.51</v>
      </c>
      <c r="H10685">
        <v>6</v>
      </c>
      <c r="I10685">
        <v>1</v>
      </c>
      <c r="J10685" s="4">
        <v>4.33</v>
      </c>
      <c r="K10685" s="3">
        <v>0.16666666666666666</v>
      </c>
      <c r="L10685" s="1" t="s">
        <v>31</v>
      </c>
    </row>
    <row r="10686" spans="1:12" x14ac:dyDescent="0.3">
      <c r="A10686" s="1" t="s">
        <v>2504</v>
      </c>
      <c r="B10686" s="1" t="s">
        <v>16</v>
      </c>
      <c r="C10686" s="1" t="s">
        <v>51</v>
      </c>
      <c r="D10686" s="5">
        <v>43101</v>
      </c>
      <c r="E10686">
        <v>11</v>
      </c>
      <c r="F10686">
        <v>11</v>
      </c>
      <c r="G10686" s="2">
        <v>2682.76</v>
      </c>
      <c r="H10686">
        <v>11</v>
      </c>
      <c r="I10686">
        <v>0</v>
      </c>
      <c r="J10686" s="4">
        <v>3.82</v>
      </c>
      <c r="K10686" s="3">
        <v>0</v>
      </c>
      <c r="L10686" s="1" t="s">
        <v>32</v>
      </c>
    </row>
    <row r="10687" spans="1:12" x14ac:dyDescent="0.3">
      <c r="A10687" s="1" t="s">
        <v>2504</v>
      </c>
      <c r="B10687" s="1" t="s">
        <v>16</v>
      </c>
      <c r="C10687" s="1" t="s">
        <v>51</v>
      </c>
      <c r="D10687" s="5">
        <v>43132</v>
      </c>
      <c r="E10687">
        <v>12</v>
      </c>
      <c r="F10687">
        <v>13</v>
      </c>
      <c r="G10687" s="2">
        <v>2657.63</v>
      </c>
      <c r="H10687">
        <v>12</v>
      </c>
      <c r="I10687">
        <v>0</v>
      </c>
      <c r="J10687" s="4">
        <v>3.83</v>
      </c>
      <c r="K10687" s="3">
        <v>0</v>
      </c>
      <c r="L10687" s="1" t="s">
        <v>33</v>
      </c>
    </row>
    <row r="10688" spans="1:12" x14ac:dyDescent="0.3">
      <c r="A10688" s="1" t="s">
        <v>2504</v>
      </c>
      <c r="B10688" s="1" t="s">
        <v>16</v>
      </c>
      <c r="C10688" s="1" t="s">
        <v>51</v>
      </c>
      <c r="D10688" s="5">
        <v>43160</v>
      </c>
      <c r="E10688">
        <v>19</v>
      </c>
      <c r="F10688">
        <v>21</v>
      </c>
      <c r="G10688" s="2">
        <v>2631.95</v>
      </c>
      <c r="H10688">
        <v>19</v>
      </c>
      <c r="I10688">
        <v>6</v>
      </c>
      <c r="J10688" s="4">
        <v>3.74</v>
      </c>
      <c r="K10688" s="3">
        <v>0.31578947368421051</v>
      </c>
      <c r="L10688" s="1" t="s">
        <v>34</v>
      </c>
    </row>
    <row r="10689" spans="1:12" x14ac:dyDescent="0.3">
      <c r="A10689" s="1" t="s">
        <v>2504</v>
      </c>
      <c r="B10689" s="1" t="s">
        <v>16</v>
      </c>
      <c r="C10689" s="1" t="s">
        <v>51</v>
      </c>
      <c r="D10689" s="5">
        <v>43191</v>
      </c>
      <c r="E10689">
        <v>7</v>
      </c>
      <c r="F10689">
        <v>7</v>
      </c>
      <c r="G10689" s="2">
        <v>798.84</v>
      </c>
      <c r="H10689">
        <v>7</v>
      </c>
      <c r="I10689">
        <v>0</v>
      </c>
      <c r="J10689" s="4">
        <v>3.43</v>
      </c>
      <c r="K10689" s="3">
        <v>0</v>
      </c>
      <c r="L10689" s="1" t="s">
        <v>35</v>
      </c>
    </row>
    <row r="10690" spans="1:12" x14ac:dyDescent="0.3">
      <c r="A10690" s="1" t="s">
        <v>2504</v>
      </c>
      <c r="B10690" s="1" t="s">
        <v>16</v>
      </c>
      <c r="C10690" s="1" t="s">
        <v>51</v>
      </c>
      <c r="D10690" s="5">
        <v>43221</v>
      </c>
      <c r="E10690">
        <v>9</v>
      </c>
      <c r="F10690">
        <v>10</v>
      </c>
      <c r="G10690" s="2">
        <v>1217.0999999999999</v>
      </c>
      <c r="H10690">
        <v>9</v>
      </c>
      <c r="I10690">
        <v>0</v>
      </c>
      <c r="J10690" s="4">
        <v>5</v>
      </c>
      <c r="K10690" s="3">
        <v>0</v>
      </c>
      <c r="L10690" s="1" t="s">
        <v>46</v>
      </c>
    </row>
    <row r="10691" spans="1:12" x14ac:dyDescent="0.3">
      <c r="A10691" s="1" t="s">
        <v>2504</v>
      </c>
      <c r="B10691" s="1" t="s">
        <v>16</v>
      </c>
      <c r="C10691" s="1" t="s">
        <v>51</v>
      </c>
      <c r="D10691" s="5">
        <v>43252</v>
      </c>
      <c r="E10691">
        <v>3</v>
      </c>
      <c r="F10691">
        <v>3</v>
      </c>
      <c r="G10691" s="2">
        <v>384.94</v>
      </c>
      <c r="H10691">
        <v>3</v>
      </c>
      <c r="I10691">
        <v>0</v>
      </c>
      <c r="J10691" s="4">
        <v>4</v>
      </c>
      <c r="K10691" s="3">
        <v>0</v>
      </c>
      <c r="L10691" s="1" t="s">
        <v>36</v>
      </c>
    </row>
    <row r="10692" spans="1:12" x14ac:dyDescent="0.3">
      <c r="A10692" s="1" t="s">
        <v>2504</v>
      </c>
      <c r="B10692" s="1" t="s">
        <v>16</v>
      </c>
      <c r="C10692" s="1" t="s">
        <v>51</v>
      </c>
      <c r="D10692" s="5">
        <v>43282</v>
      </c>
      <c r="E10692">
        <v>6</v>
      </c>
      <c r="F10692">
        <v>6</v>
      </c>
      <c r="G10692" s="2">
        <v>965.67</v>
      </c>
      <c r="H10692">
        <v>6</v>
      </c>
      <c r="I10692">
        <v>1</v>
      </c>
      <c r="J10692" s="4">
        <v>4.33</v>
      </c>
      <c r="K10692" s="3">
        <v>0.16666666666666666</v>
      </c>
      <c r="L10692" s="1" t="s">
        <v>37</v>
      </c>
    </row>
    <row r="10693" spans="1:12" x14ac:dyDescent="0.3">
      <c r="A10693" s="1" t="s">
        <v>2504</v>
      </c>
      <c r="B10693" s="1" t="s">
        <v>16</v>
      </c>
      <c r="C10693" s="1" t="s">
        <v>51</v>
      </c>
      <c r="D10693" s="5">
        <v>43313</v>
      </c>
      <c r="E10693">
        <v>8</v>
      </c>
      <c r="F10693">
        <v>8</v>
      </c>
      <c r="G10693" s="2">
        <v>1404.25</v>
      </c>
      <c r="H10693">
        <v>8</v>
      </c>
      <c r="I10693">
        <v>1</v>
      </c>
      <c r="J10693" s="4">
        <v>4.25</v>
      </c>
      <c r="K10693" s="3">
        <v>0.125</v>
      </c>
      <c r="L10693" s="1" t="s">
        <v>49</v>
      </c>
    </row>
    <row r="10694" spans="1:12" x14ac:dyDescent="0.3">
      <c r="A10694" s="1" t="s">
        <v>2505</v>
      </c>
      <c r="B10694" s="1" t="s">
        <v>16</v>
      </c>
      <c r="C10694" s="1" t="s">
        <v>51</v>
      </c>
      <c r="D10694" s="5">
        <v>42948</v>
      </c>
      <c r="E10694">
        <v>3</v>
      </c>
      <c r="F10694">
        <v>3</v>
      </c>
      <c r="G10694" s="2">
        <v>455.39</v>
      </c>
      <c r="H10694">
        <v>3</v>
      </c>
      <c r="I10694">
        <v>0</v>
      </c>
      <c r="J10694" s="4">
        <v>4.67</v>
      </c>
      <c r="K10694" s="3">
        <v>0</v>
      </c>
      <c r="L10694" s="1" t="s">
        <v>29</v>
      </c>
    </row>
    <row r="10695" spans="1:12" x14ac:dyDescent="0.3">
      <c r="A10695" s="1" t="s">
        <v>2505</v>
      </c>
      <c r="B10695" s="1" t="s">
        <v>16</v>
      </c>
      <c r="C10695" s="1" t="s">
        <v>51</v>
      </c>
      <c r="D10695" s="5">
        <v>42979</v>
      </c>
      <c r="E10695">
        <v>3</v>
      </c>
      <c r="F10695">
        <v>3</v>
      </c>
      <c r="G10695" s="2">
        <v>455.59</v>
      </c>
      <c r="H10695">
        <v>3</v>
      </c>
      <c r="I10695">
        <v>0</v>
      </c>
      <c r="J10695" s="4">
        <v>4.33</v>
      </c>
      <c r="K10695" s="3">
        <v>0</v>
      </c>
      <c r="L10695" s="1" t="s">
        <v>18</v>
      </c>
    </row>
    <row r="10696" spans="1:12" x14ac:dyDescent="0.3">
      <c r="A10696" s="1" t="s">
        <v>2505</v>
      </c>
      <c r="B10696" s="1" t="s">
        <v>16</v>
      </c>
      <c r="C10696" s="1" t="s">
        <v>51</v>
      </c>
      <c r="D10696" s="5">
        <v>43009</v>
      </c>
      <c r="E10696">
        <v>1</v>
      </c>
      <c r="F10696">
        <v>1</v>
      </c>
      <c r="G10696" s="2">
        <v>158.29</v>
      </c>
      <c r="H10696">
        <v>1</v>
      </c>
      <c r="I10696">
        <v>0</v>
      </c>
      <c r="J10696" s="4">
        <v>5</v>
      </c>
      <c r="K10696" s="3">
        <v>0</v>
      </c>
      <c r="L10696" s="1" t="s">
        <v>19</v>
      </c>
    </row>
    <row r="10697" spans="1:12" x14ac:dyDescent="0.3">
      <c r="A10697" s="1" t="s">
        <v>2505</v>
      </c>
      <c r="B10697" s="1" t="s">
        <v>16</v>
      </c>
      <c r="C10697" s="1" t="s">
        <v>51</v>
      </c>
      <c r="D10697" s="5">
        <v>43040</v>
      </c>
      <c r="E10697">
        <v>3</v>
      </c>
      <c r="F10697">
        <v>3</v>
      </c>
      <c r="G10697" s="2">
        <v>392.85</v>
      </c>
      <c r="H10697">
        <v>3</v>
      </c>
      <c r="I10697">
        <v>0</v>
      </c>
      <c r="J10697" s="4">
        <v>4.33</v>
      </c>
      <c r="K10697" s="3">
        <v>0</v>
      </c>
      <c r="L10697" s="1" t="s">
        <v>30</v>
      </c>
    </row>
    <row r="10698" spans="1:12" x14ac:dyDescent="0.3">
      <c r="A10698" s="1" t="s">
        <v>2505</v>
      </c>
      <c r="B10698" s="1" t="s">
        <v>16</v>
      </c>
      <c r="C10698" s="1" t="s">
        <v>51</v>
      </c>
      <c r="D10698" s="5">
        <v>43070</v>
      </c>
      <c r="E10698">
        <v>2</v>
      </c>
      <c r="F10698">
        <v>2</v>
      </c>
      <c r="G10698" s="2">
        <v>208.74</v>
      </c>
      <c r="H10698">
        <v>2</v>
      </c>
      <c r="I10698">
        <v>0</v>
      </c>
      <c r="J10698" s="4">
        <v>5</v>
      </c>
      <c r="K10698" s="3">
        <v>0</v>
      </c>
      <c r="L10698" s="1" t="s">
        <v>31</v>
      </c>
    </row>
    <row r="10699" spans="1:12" x14ac:dyDescent="0.3">
      <c r="A10699" s="1" t="s">
        <v>2505</v>
      </c>
      <c r="B10699" s="1" t="s">
        <v>16</v>
      </c>
      <c r="C10699" s="1" t="s">
        <v>51</v>
      </c>
      <c r="D10699" s="5">
        <v>43101</v>
      </c>
      <c r="E10699">
        <v>7</v>
      </c>
      <c r="F10699">
        <v>7</v>
      </c>
      <c r="G10699" s="2">
        <v>1137.74</v>
      </c>
      <c r="H10699">
        <v>7</v>
      </c>
      <c r="I10699">
        <v>0</v>
      </c>
      <c r="J10699" s="4">
        <v>4.43</v>
      </c>
      <c r="K10699" s="3">
        <v>0</v>
      </c>
      <c r="L10699" s="1" t="s">
        <v>32</v>
      </c>
    </row>
    <row r="10700" spans="1:12" x14ac:dyDescent="0.3">
      <c r="A10700" s="1" t="s">
        <v>2505</v>
      </c>
      <c r="B10700" s="1" t="s">
        <v>16</v>
      </c>
      <c r="C10700" s="1" t="s">
        <v>51</v>
      </c>
      <c r="D10700" s="5">
        <v>43132</v>
      </c>
      <c r="E10700">
        <v>17</v>
      </c>
      <c r="F10700">
        <v>17</v>
      </c>
      <c r="G10700" s="2">
        <v>1728.74</v>
      </c>
      <c r="H10700">
        <v>17</v>
      </c>
      <c r="I10700">
        <v>4</v>
      </c>
      <c r="J10700" s="4">
        <v>3.44</v>
      </c>
      <c r="K10700" s="3">
        <v>0.23529411764705882</v>
      </c>
      <c r="L10700" s="1" t="s">
        <v>33</v>
      </c>
    </row>
    <row r="10701" spans="1:12" x14ac:dyDescent="0.3">
      <c r="A10701" s="1" t="s">
        <v>2505</v>
      </c>
      <c r="B10701" s="1" t="s">
        <v>16</v>
      </c>
      <c r="C10701" s="1" t="s">
        <v>51</v>
      </c>
      <c r="D10701" s="5">
        <v>43160</v>
      </c>
      <c r="E10701">
        <v>3</v>
      </c>
      <c r="F10701">
        <v>3</v>
      </c>
      <c r="G10701" s="2">
        <v>375.46</v>
      </c>
      <c r="H10701">
        <v>3</v>
      </c>
      <c r="I10701">
        <v>1</v>
      </c>
      <c r="J10701" s="4">
        <v>3.33</v>
      </c>
      <c r="K10701" s="3">
        <v>0.33333333333333331</v>
      </c>
      <c r="L10701" s="1" t="s">
        <v>34</v>
      </c>
    </row>
    <row r="10702" spans="1:12" x14ac:dyDescent="0.3">
      <c r="A10702" s="1" t="s">
        <v>2505</v>
      </c>
      <c r="B10702" s="1" t="s">
        <v>16</v>
      </c>
      <c r="C10702" s="1" t="s">
        <v>51</v>
      </c>
      <c r="D10702" s="5">
        <v>43191</v>
      </c>
      <c r="E10702">
        <v>3</v>
      </c>
      <c r="F10702">
        <v>3</v>
      </c>
      <c r="G10702" s="2">
        <v>133.75</v>
      </c>
      <c r="H10702">
        <v>3</v>
      </c>
      <c r="I10702">
        <v>0</v>
      </c>
      <c r="J10702" s="4">
        <v>3</v>
      </c>
      <c r="K10702" s="3">
        <v>0</v>
      </c>
      <c r="L10702" s="1" t="s">
        <v>35</v>
      </c>
    </row>
    <row r="10703" spans="1:12" x14ac:dyDescent="0.3">
      <c r="A10703" s="1" t="s">
        <v>2505</v>
      </c>
      <c r="B10703" s="1" t="s">
        <v>16</v>
      </c>
      <c r="C10703" s="1" t="s">
        <v>51</v>
      </c>
      <c r="D10703" s="5">
        <v>43221</v>
      </c>
      <c r="E10703">
        <v>4</v>
      </c>
      <c r="F10703">
        <v>4</v>
      </c>
      <c r="G10703" s="2">
        <v>347.7</v>
      </c>
      <c r="H10703">
        <v>4</v>
      </c>
      <c r="I10703">
        <v>0</v>
      </c>
      <c r="J10703" s="4">
        <v>4.5</v>
      </c>
      <c r="K10703" s="3">
        <v>0</v>
      </c>
      <c r="L10703" s="1" t="s">
        <v>46</v>
      </c>
    </row>
    <row r="10704" spans="1:12" x14ac:dyDescent="0.3">
      <c r="A10704" s="1" t="s">
        <v>2505</v>
      </c>
      <c r="B10704" s="1" t="s">
        <v>16</v>
      </c>
      <c r="C10704" s="1" t="s">
        <v>51</v>
      </c>
      <c r="D10704" s="5">
        <v>43252</v>
      </c>
      <c r="E10704">
        <v>11</v>
      </c>
      <c r="F10704">
        <v>13</v>
      </c>
      <c r="G10704" s="2">
        <v>2191.7600000000002</v>
      </c>
      <c r="H10704">
        <v>11</v>
      </c>
      <c r="I10704">
        <v>0</v>
      </c>
      <c r="J10704" s="4">
        <v>4.0999999999999996</v>
      </c>
      <c r="K10704" s="3">
        <v>0</v>
      </c>
      <c r="L10704" s="1" t="s">
        <v>36</v>
      </c>
    </row>
    <row r="10705" spans="1:12" x14ac:dyDescent="0.3">
      <c r="A10705" s="1" t="s">
        <v>2505</v>
      </c>
      <c r="B10705" s="1" t="s">
        <v>16</v>
      </c>
      <c r="C10705" s="1" t="s">
        <v>51</v>
      </c>
      <c r="D10705" s="5">
        <v>43282</v>
      </c>
      <c r="E10705">
        <v>8</v>
      </c>
      <c r="F10705">
        <v>8</v>
      </c>
      <c r="G10705" s="2">
        <v>853.44</v>
      </c>
      <c r="H10705">
        <v>8</v>
      </c>
      <c r="I10705">
        <v>0</v>
      </c>
      <c r="J10705" s="4">
        <v>4.13</v>
      </c>
      <c r="K10705" s="3">
        <v>0</v>
      </c>
      <c r="L10705" s="1" t="s">
        <v>37</v>
      </c>
    </row>
    <row r="10706" spans="1:12" x14ac:dyDescent="0.3">
      <c r="A10706" s="1" t="s">
        <v>2505</v>
      </c>
      <c r="B10706" s="1" t="s">
        <v>16</v>
      </c>
      <c r="C10706" s="1" t="s">
        <v>51</v>
      </c>
      <c r="D10706" s="5">
        <v>43313</v>
      </c>
      <c r="E10706">
        <v>2</v>
      </c>
      <c r="F10706">
        <v>2</v>
      </c>
      <c r="G10706" s="2">
        <v>103.82</v>
      </c>
      <c r="H10706">
        <v>2</v>
      </c>
      <c r="I10706">
        <v>0</v>
      </c>
      <c r="J10706" s="4">
        <v>2.5</v>
      </c>
      <c r="K10706" s="3">
        <v>0</v>
      </c>
      <c r="L10706" s="1" t="s">
        <v>49</v>
      </c>
    </row>
    <row r="10707" spans="1:12" x14ac:dyDescent="0.3">
      <c r="A10707" s="1" t="s">
        <v>2506</v>
      </c>
      <c r="B10707" s="1" t="s">
        <v>57</v>
      </c>
      <c r="C10707" s="1" t="s">
        <v>66</v>
      </c>
      <c r="D10707" s="5">
        <v>43009</v>
      </c>
      <c r="E10707">
        <v>2</v>
      </c>
      <c r="F10707">
        <v>2</v>
      </c>
      <c r="G10707" s="2">
        <v>101.27</v>
      </c>
      <c r="H10707">
        <v>2</v>
      </c>
      <c r="I10707">
        <v>0</v>
      </c>
      <c r="J10707" s="4">
        <v>3</v>
      </c>
      <c r="K10707" s="3">
        <v>0</v>
      </c>
      <c r="L10707" s="1" t="s">
        <v>19</v>
      </c>
    </row>
    <row r="10708" spans="1:12" x14ac:dyDescent="0.3">
      <c r="A10708" s="1" t="s">
        <v>2506</v>
      </c>
      <c r="B10708" s="1" t="s">
        <v>57</v>
      </c>
      <c r="C10708" s="1" t="s">
        <v>66</v>
      </c>
      <c r="D10708" s="5">
        <v>43040</v>
      </c>
      <c r="E10708">
        <v>2</v>
      </c>
      <c r="F10708">
        <v>3</v>
      </c>
      <c r="G10708" s="2">
        <v>158.36000000000001</v>
      </c>
      <c r="H10708">
        <v>2</v>
      </c>
      <c r="I10708">
        <v>0</v>
      </c>
      <c r="J10708" s="4">
        <v>3</v>
      </c>
      <c r="K10708" s="3">
        <v>0</v>
      </c>
      <c r="L10708" s="1" t="s">
        <v>30</v>
      </c>
    </row>
    <row r="10709" spans="1:12" x14ac:dyDescent="0.3">
      <c r="A10709" s="1" t="s">
        <v>2506</v>
      </c>
      <c r="B10709" s="1" t="s">
        <v>57</v>
      </c>
      <c r="C10709" s="1" t="s">
        <v>66</v>
      </c>
      <c r="D10709" s="5">
        <v>43070</v>
      </c>
      <c r="E10709">
        <v>3</v>
      </c>
      <c r="F10709">
        <v>3</v>
      </c>
      <c r="G10709" s="2">
        <v>255.67</v>
      </c>
      <c r="H10709">
        <v>3</v>
      </c>
      <c r="I10709">
        <v>0</v>
      </c>
      <c r="J10709" s="4">
        <v>5</v>
      </c>
      <c r="K10709" s="3">
        <v>0</v>
      </c>
      <c r="L10709" s="1" t="s">
        <v>31</v>
      </c>
    </row>
    <row r="10710" spans="1:12" x14ac:dyDescent="0.3">
      <c r="A10710" s="1" t="s">
        <v>2506</v>
      </c>
      <c r="B10710" s="1" t="s">
        <v>57</v>
      </c>
      <c r="C10710" s="1" t="s">
        <v>66</v>
      </c>
      <c r="D10710" s="5">
        <v>43101</v>
      </c>
      <c r="E10710">
        <v>2</v>
      </c>
      <c r="F10710">
        <v>2</v>
      </c>
      <c r="G10710" s="2">
        <v>212.75</v>
      </c>
      <c r="H10710">
        <v>2</v>
      </c>
      <c r="I10710">
        <v>0</v>
      </c>
      <c r="J10710" s="4">
        <v>5</v>
      </c>
      <c r="K10710" s="3">
        <v>0</v>
      </c>
      <c r="L10710" s="1" t="s">
        <v>32</v>
      </c>
    </row>
    <row r="10711" spans="1:12" x14ac:dyDescent="0.3">
      <c r="A10711" s="1" t="s">
        <v>2506</v>
      </c>
      <c r="B10711" s="1" t="s">
        <v>57</v>
      </c>
      <c r="C10711" s="1" t="s">
        <v>66</v>
      </c>
      <c r="D10711" s="5">
        <v>43160</v>
      </c>
      <c r="E10711">
        <v>2</v>
      </c>
      <c r="F10711">
        <v>3</v>
      </c>
      <c r="G10711" s="2">
        <v>166.45</v>
      </c>
      <c r="H10711">
        <v>2</v>
      </c>
      <c r="I10711">
        <v>0</v>
      </c>
      <c r="J10711" s="4">
        <v>5</v>
      </c>
      <c r="K10711" s="3">
        <v>0</v>
      </c>
      <c r="L10711" s="1" t="s">
        <v>34</v>
      </c>
    </row>
    <row r="10712" spans="1:12" x14ac:dyDescent="0.3">
      <c r="A10712" s="1" t="s">
        <v>2506</v>
      </c>
      <c r="B10712" s="1" t="s">
        <v>57</v>
      </c>
      <c r="C10712" s="1" t="s">
        <v>66</v>
      </c>
      <c r="D10712" s="5">
        <v>43252</v>
      </c>
      <c r="E10712">
        <v>2</v>
      </c>
      <c r="F10712">
        <v>2</v>
      </c>
      <c r="G10712" s="2">
        <v>267.82</v>
      </c>
      <c r="H10712">
        <v>2</v>
      </c>
      <c r="I10712">
        <v>0</v>
      </c>
      <c r="J10712" s="4">
        <v>5</v>
      </c>
      <c r="K10712" s="3">
        <v>0</v>
      </c>
      <c r="L10712" s="1" t="s">
        <v>36</v>
      </c>
    </row>
    <row r="10713" spans="1:12" x14ac:dyDescent="0.3">
      <c r="A10713" s="1" t="s">
        <v>2506</v>
      </c>
      <c r="B10713" s="1" t="s">
        <v>57</v>
      </c>
      <c r="C10713" s="1" t="s">
        <v>66</v>
      </c>
      <c r="D10713" s="5">
        <v>43282</v>
      </c>
      <c r="E10713">
        <v>3</v>
      </c>
      <c r="F10713">
        <v>3</v>
      </c>
      <c r="G10713" s="2">
        <v>237.37</v>
      </c>
      <c r="H10713">
        <v>3</v>
      </c>
      <c r="I10713">
        <v>0</v>
      </c>
      <c r="J10713" s="4">
        <v>5</v>
      </c>
      <c r="K10713" s="3">
        <v>0</v>
      </c>
      <c r="L10713" s="1" t="s">
        <v>37</v>
      </c>
    </row>
    <row r="10714" spans="1:12" x14ac:dyDescent="0.3">
      <c r="A10714" s="1" t="s">
        <v>2507</v>
      </c>
      <c r="B10714" s="1" t="s">
        <v>16</v>
      </c>
      <c r="C10714" s="1" t="s">
        <v>39</v>
      </c>
      <c r="D10714" s="5">
        <v>42856</v>
      </c>
      <c r="E10714">
        <v>2</v>
      </c>
      <c r="F10714">
        <v>2</v>
      </c>
      <c r="G10714" s="2">
        <v>235.57</v>
      </c>
      <c r="H10714">
        <v>2</v>
      </c>
      <c r="I10714">
        <v>0</v>
      </c>
      <c r="J10714" s="4">
        <v>5</v>
      </c>
      <c r="K10714" s="3">
        <v>0</v>
      </c>
      <c r="L10714" s="1" t="s">
        <v>26</v>
      </c>
    </row>
    <row r="10715" spans="1:12" x14ac:dyDescent="0.3">
      <c r="A10715" s="1" t="s">
        <v>2507</v>
      </c>
      <c r="B10715" s="1" t="s">
        <v>16</v>
      </c>
      <c r="C10715" s="1" t="s">
        <v>39</v>
      </c>
      <c r="D10715" s="5">
        <v>42917</v>
      </c>
      <c r="E10715">
        <v>1</v>
      </c>
      <c r="F10715">
        <v>1</v>
      </c>
      <c r="G10715" s="2">
        <v>170.82</v>
      </c>
      <c r="H10715">
        <v>1</v>
      </c>
      <c r="I10715">
        <v>1</v>
      </c>
      <c r="J10715" s="4">
        <v>3</v>
      </c>
      <c r="K10715" s="3">
        <v>1</v>
      </c>
      <c r="L10715" s="1" t="s">
        <v>28</v>
      </c>
    </row>
    <row r="10716" spans="1:12" x14ac:dyDescent="0.3">
      <c r="A10716" s="1" t="s">
        <v>2508</v>
      </c>
      <c r="B10716" s="1" t="s">
        <v>129</v>
      </c>
      <c r="C10716" s="1" t="s">
        <v>180</v>
      </c>
      <c r="D10716" s="5">
        <v>43040</v>
      </c>
      <c r="E10716">
        <v>2</v>
      </c>
      <c r="F10716">
        <v>2</v>
      </c>
      <c r="G10716" s="2">
        <v>235.45</v>
      </c>
      <c r="H10716">
        <v>2</v>
      </c>
      <c r="I10716">
        <v>1</v>
      </c>
      <c r="J10716" s="4">
        <v>2.5</v>
      </c>
      <c r="K10716" s="3">
        <v>0.5</v>
      </c>
      <c r="L10716" s="1" t="s">
        <v>30</v>
      </c>
    </row>
    <row r="10717" spans="1:12" x14ac:dyDescent="0.3">
      <c r="A10717" s="1" t="s">
        <v>2508</v>
      </c>
      <c r="B10717" s="1" t="s">
        <v>129</v>
      </c>
      <c r="C10717" s="1" t="s">
        <v>180</v>
      </c>
      <c r="D10717" s="5">
        <v>43070</v>
      </c>
      <c r="E10717">
        <v>1</v>
      </c>
      <c r="F10717">
        <v>1</v>
      </c>
      <c r="G10717" s="2">
        <v>114.45</v>
      </c>
      <c r="H10717">
        <v>1</v>
      </c>
      <c r="I10717">
        <v>1</v>
      </c>
      <c r="J10717" s="4">
        <v>5</v>
      </c>
      <c r="K10717" s="3">
        <v>1</v>
      </c>
      <c r="L10717" s="1" t="s">
        <v>31</v>
      </c>
    </row>
    <row r="10718" spans="1:12" x14ac:dyDescent="0.3">
      <c r="A10718" s="1" t="s">
        <v>2508</v>
      </c>
      <c r="B10718" s="1" t="s">
        <v>129</v>
      </c>
      <c r="C10718" s="1" t="s">
        <v>180</v>
      </c>
      <c r="D10718" s="5">
        <v>43132</v>
      </c>
      <c r="E10718">
        <v>1</v>
      </c>
      <c r="F10718">
        <v>1</v>
      </c>
      <c r="G10718" s="2">
        <v>95.21</v>
      </c>
      <c r="H10718">
        <v>1</v>
      </c>
      <c r="I10718">
        <v>0</v>
      </c>
      <c r="J10718" s="4">
        <v>5</v>
      </c>
      <c r="K10718" s="3">
        <v>0</v>
      </c>
      <c r="L10718" s="1" t="s">
        <v>33</v>
      </c>
    </row>
    <row r="10719" spans="1:12" x14ac:dyDescent="0.3">
      <c r="A10719" s="1" t="s">
        <v>2508</v>
      </c>
      <c r="B10719" s="1" t="s">
        <v>129</v>
      </c>
      <c r="C10719" s="1" t="s">
        <v>180</v>
      </c>
      <c r="D10719" s="5">
        <v>43160</v>
      </c>
      <c r="E10719">
        <v>3</v>
      </c>
      <c r="F10719">
        <v>3</v>
      </c>
      <c r="G10719" s="2">
        <v>373.55</v>
      </c>
      <c r="H10719">
        <v>3</v>
      </c>
      <c r="I10719">
        <v>0</v>
      </c>
      <c r="J10719" s="4">
        <v>4.67</v>
      </c>
      <c r="K10719" s="3">
        <v>0</v>
      </c>
      <c r="L10719" s="1" t="s">
        <v>34</v>
      </c>
    </row>
    <row r="10720" spans="1:12" x14ac:dyDescent="0.3">
      <c r="A10720" s="1" t="s">
        <v>2508</v>
      </c>
      <c r="B10720" s="1" t="s">
        <v>129</v>
      </c>
      <c r="C10720" s="1" t="s">
        <v>180</v>
      </c>
      <c r="D10720" s="5">
        <v>43191</v>
      </c>
      <c r="E10720">
        <v>5</v>
      </c>
      <c r="F10720">
        <v>5</v>
      </c>
      <c r="G10720" s="2">
        <v>1494.68</v>
      </c>
      <c r="H10720">
        <v>5</v>
      </c>
      <c r="I10720">
        <v>2</v>
      </c>
      <c r="J10720" s="4">
        <v>3</v>
      </c>
      <c r="K10720" s="3">
        <v>0.4</v>
      </c>
      <c r="L10720" s="1" t="s">
        <v>35</v>
      </c>
    </row>
    <row r="10721" spans="1:12" x14ac:dyDescent="0.3">
      <c r="A10721" s="1" t="s">
        <v>2508</v>
      </c>
      <c r="B10721" s="1" t="s">
        <v>129</v>
      </c>
      <c r="C10721" s="1" t="s">
        <v>180</v>
      </c>
      <c r="D10721" s="5">
        <v>43221</v>
      </c>
      <c r="E10721">
        <v>4</v>
      </c>
      <c r="F10721">
        <v>4</v>
      </c>
      <c r="G10721" s="2">
        <v>1395.74</v>
      </c>
      <c r="H10721">
        <v>4</v>
      </c>
      <c r="I10721">
        <v>0</v>
      </c>
      <c r="J10721" s="4">
        <v>5</v>
      </c>
      <c r="K10721" s="3">
        <v>0</v>
      </c>
      <c r="L10721" s="1" t="s">
        <v>46</v>
      </c>
    </row>
    <row r="10722" spans="1:12" x14ac:dyDescent="0.3">
      <c r="A10722" s="1" t="s">
        <v>2508</v>
      </c>
      <c r="B10722" s="1" t="s">
        <v>129</v>
      </c>
      <c r="C10722" s="1" t="s">
        <v>180</v>
      </c>
      <c r="D10722" s="5">
        <v>43282</v>
      </c>
      <c r="E10722">
        <v>1</v>
      </c>
      <c r="F10722">
        <v>1</v>
      </c>
      <c r="G10722" s="2">
        <v>58.28</v>
      </c>
      <c r="H10722">
        <v>1</v>
      </c>
      <c r="I10722">
        <v>0</v>
      </c>
      <c r="J10722" s="4">
        <v>3</v>
      </c>
      <c r="K10722" s="3">
        <v>0</v>
      </c>
      <c r="L10722" s="1" t="s">
        <v>37</v>
      </c>
    </row>
    <row r="10723" spans="1:12" x14ac:dyDescent="0.3">
      <c r="A10723" s="1" t="s">
        <v>2508</v>
      </c>
      <c r="B10723" s="1" t="s">
        <v>129</v>
      </c>
      <c r="C10723" s="1" t="s">
        <v>180</v>
      </c>
      <c r="D10723" s="5">
        <v>43313</v>
      </c>
      <c r="E10723">
        <v>2</v>
      </c>
      <c r="F10723">
        <v>2</v>
      </c>
      <c r="G10723" s="2">
        <v>525.35</v>
      </c>
      <c r="H10723">
        <v>2</v>
      </c>
      <c r="I10723">
        <v>0</v>
      </c>
      <c r="J10723" s="4">
        <v>5</v>
      </c>
      <c r="K10723" s="3">
        <v>0</v>
      </c>
      <c r="L10723" s="1" t="s">
        <v>49</v>
      </c>
    </row>
    <row r="10724" spans="1:12" x14ac:dyDescent="0.3">
      <c r="A10724" s="1" t="s">
        <v>2509</v>
      </c>
      <c r="B10724" s="1" t="s">
        <v>16</v>
      </c>
      <c r="C10724" s="1" t="s">
        <v>2217</v>
      </c>
      <c r="D10724" s="5">
        <v>43313</v>
      </c>
      <c r="E10724">
        <v>2</v>
      </c>
      <c r="F10724">
        <v>2</v>
      </c>
      <c r="G10724" s="2">
        <v>453.92</v>
      </c>
      <c r="H10724">
        <v>2</v>
      </c>
      <c r="I10724">
        <v>0</v>
      </c>
      <c r="J10724" s="4">
        <v>5</v>
      </c>
      <c r="K10724" s="3">
        <v>0</v>
      </c>
      <c r="L10724" s="1" t="s">
        <v>49</v>
      </c>
    </row>
    <row r="10725" spans="1:12" x14ac:dyDescent="0.3">
      <c r="A10725" s="1" t="s">
        <v>2510</v>
      </c>
      <c r="B10725" s="1" t="s">
        <v>16</v>
      </c>
      <c r="C10725" s="1" t="s">
        <v>51</v>
      </c>
      <c r="D10725" s="5">
        <v>42795</v>
      </c>
      <c r="E10725">
        <v>1</v>
      </c>
      <c r="F10725">
        <v>1</v>
      </c>
      <c r="G10725" s="2">
        <v>88.92</v>
      </c>
      <c r="H10725">
        <v>1</v>
      </c>
      <c r="I10725">
        <v>0</v>
      </c>
      <c r="J10725" s="4">
        <v>4</v>
      </c>
      <c r="K10725" s="3">
        <v>0</v>
      </c>
      <c r="L10725" s="1" t="s">
        <v>24</v>
      </c>
    </row>
    <row r="10726" spans="1:12" x14ac:dyDescent="0.3">
      <c r="A10726" s="1" t="s">
        <v>2511</v>
      </c>
      <c r="B10726" s="1" t="s">
        <v>108</v>
      </c>
      <c r="C10726" s="1" t="s">
        <v>109</v>
      </c>
      <c r="D10726" s="5">
        <v>42767</v>
      </c>
      <c r="E10726">
        <v>3</v>
      </c>
      <c r="F10726">
        <v>4</v>
      </c>
      <c r="G10726" s="2">
        <v>764.57</v>
      </c>
      <c r="H10726">
        <v>3</v>
      </c>
      <c r="I10726">
        <v>0</v>
      </c>
      <c r="J10726" s="4">
        <v>5</v>
      </c>
      <c r="K10726" s="3">
        <v>0</v>
      </c>
      <c r="L10726" s="1" t="s">
        <v>23</v>
      </c>
    </row>
    <row r="10727" spans="1:12" x14ac:dyDescent="0.3">
      <c r="A10727" s="1" t="s">
        <v>2511</v>
      </c>
      <c r="B10727" s="1" t="s">
        <v>108</v>
      </c>
      <c r="C10727" s="1" t="s">
        <v>109</v>
      </c>
      <c r="D10727" s="5">
        <v>42826</v>
      </c>
      <c r="E10727">
        <v>1</v>
      </c>
      <c r="F10727">
        <v>1</v>
      </c>
      <c r="G10727" s="2">
        <v>141.08000000000001</v>
      </c>
      <c r="H10727">
        <v>1</v>
      </c>
      <c r="I10727">
        <v>0</v>
      </c>
      <c r="J10727" s="4">
        <v>5</v>
      </c>
      <c r="K10727" s="3">
        <v>0</v>
      </c>
      <c r="L10727" s="1" t="s">
        <v>25</v>
      </c>
    </row>
    <row r="10728" spans="1:12" x14ac:dyDescent="0.3">
      <c r="A10728" s="1" t="s">
        <v>2511</v>
      </c>
      <c r="B10728" s="1" t="s">
        <v>108</v>
      </c>
      <c r="C10728" s="1" t="s">
        <v>109</v>
      </c>
      <c r="D10728" s="5">
        <v>42856</v>
      </c>
      <c r="E10728">
        <v>2</v>
      </c>
      <c r="F10728">
        <v>2</v>
      </c>
      <c r="G10728" s="2">
        <v>195.16</v>
      </c>
      <c r="H10728">
        <v>2</v>
      </c>
      <c r="I10728">
        <v>0</v>
      </c>
      <c r="J10728" s="4">
        <v>4.5</v>
      </c>
      <c r="K10728" s="3">
        <v>0</v>
      </c>
      <c r="L10728" s="1" t="s">
        <v>26</v>
      </c>
    </row>
    <row r="10729" spans="1:12" x14ac:dyDescent="0.3">
      <c r="A10729" s="1" t="s">
        <v>2511</v>
      </c>
      <c r="B10729" s="1" t="s">
        <v>108</v>
      </c>
      <c r="C10729" s="1" t="s">
        <v>109</v>
      </c>
      <c r="D10729" s="5">
        <v>42887</v>
      </c>
      <c r="E10729">
        <v>1</v>
      </c>
      <c r="F10729">
        <v>1</v>
      </c>
      <c r="G10729" s="2">
        <v>125.52</v>
      </c>
      <c r="H10729">
        <v>1</v>
      </c>
      <c r="I10729">
        <v>0</v>
      </c>
      <c r="J10729" s="4">
        <v>5</v>
      </c>
      <c r="K10729" s="3">
        <v>0</v>
      </c>
      <c r="L10729" s="1" t="s">
        <v>27</v>
      </c>
    </row>
    <row r="10730" spans="1:12" x14ac:dyDescent="0.3">
      <c r="A10730" s="1" t="s">
        <v>2511</v>
      </c>
      <c r="B10730" s="1" t="s">
        <v>108</v>
      </c>
      <c r="C10730" s="1" t="s">
        <v>109</v>
      </c>
      <c r="D10730" s="5">
        <v>43132</v>
      </c>
      <c r="E10730">
        <v>1</v>
      </c>
      <c r="F10730">
        <v>1</v>
      </c>
      <c r="G10730" s="2">
        <v>225.23</v>
      </c>
      <c r="H10730">
        <v>1</v>
      </c>
      <c r="I10730">
        <v>0</v>
      </c>
      <c r="J10730" s="4">
        <v>5</v>
      </c>
      <c r="K10730" s="3">
        <v>0</v>
      </c>
      <c r="L10730" s="1" t="s">
        <v>33</v>
      </c>
    </row>
    <row r="10731" spans="1:12" x14ac:dyDescent="0.3">
      <c r="A10731" s="1" t="s">
        <v>2512</v>
      </c>
      <c r="B10731" s="1" t="s">
        <v>16</v>
      </c>
      <c r="C10731" s="1" t="s">
        <v>51</v>
      </c>
      <c r="D10731" s="5">
        <v>42887</v>
      </c>
      <c r="E10731">
        <v>4</v>
      </c>
      <c r="F10731">
        <v>5</v>
      </c>
      <c r="G10731" s="2">
        <v>536.9</v>
      </c>
      <c r="H10731">
        <v>4</v>
      </c>
      <c r="I10731">
        <v>0</v>
      </c>
      <c r="J10731" s="4">
        <v>4</v>
      </c>
      <c r="K10731" s="3">
        <v>0</v>
      </c>
      <c r="L10731" s="1" t="s">
        <v>27</v>
      </c>
    </row>
    <row r="10732" spans="1:12" x14ac:dyDescent="0.3">
      <c r="A10732" s="1" t="s">
        <v>2512</v>
      </c>
      <c r="B10732" s="1" t="s">
        <v>16</v>
      </c>
      <c r="C10732" s="1" t="s">
        <v>51</v>
      </c>
      <c r="D10732" s="5">
        <v>42917</v>
      </c>
      <c r="E10732">
        <v>3</v>
      </c>
      <c r="F10732">
        <v>3</v>
      </c>
      <c r="G10732" s="2">
        <v>322.5</v>
      </c>
      <c r="H10732">
        <v>3</v>
      </c>
      <c r="I10732">
        <v>0</v>
      </c>
      <c r="J10732" s="4">
        <v>2.67</v>
      </c>
      <c r="K10732" s="3">
        <v>0</v>
      </c>
      <c r="L10732" s="1" t="s">
        <v>28</v>
      </c>
    </row>
    <row r="10733" spans="1:12" x14ac:dyDescent="0.3">
      <c r="A10733" s="1" t="s">
        <v>2512</v>
      </c>
      <c r="B10733" s="1" t="s">
        <v>16</v>
      </c>
      <c r="C10733" s="1" t="s">
        <v>51</v>
      </c>
      <c r="D10733" s="5">
        <v>42948</v>
      </c>
      <c r="E10733">
        <v>12</v>
      </c>
      <c r="F10733">
        <v>12</v>
      </c>
      <c r="G10733" s="2">
        <v>1125.24</v>
      </c>
      <c r="H10733">
        <v>12</v>
      </c>
      <c r="I10733">
        <v>0</v>
      </c>
      <c r="J10733" s="4">
        <v>4.17</v>
      </c>
      <c r="K10733" s="3">
        <v>0</v>
      </c>
      <c r="L10733" s="1" t="s">
        <v>29</v>
      </c>
    </row>
    <row r="10734" spans="1:12" x14ac:dyDescent="0.3">
      <c r="A10734" s="1" t="s">
        <v>2512</v>
      </c>
      <c r="B10734" s="1" t="s">
        <v>16</v>
      </c>
      <c r="C10734" s="1" t="s">
        <v>51</v>
      </c>
      <c r="D10734" s="5">
        <v>42979</v>
      </c>
      <c r="E10734">
        <v>22</v>
      </c>
      <c r="F10734">
        <v>25</v>
      </c>
      <c r="G10734" s="2">
        <v>2457.89</v>
      </c>
      <c r="H10734">
        <v>21</v>
      </c>
      <c r="I10734">
        <v>1</v>
      </c>
      <c r="J10734" s="4">
        <v>3.14</v>
      </c>
      <c r="K10734" s="3">
        <v>4.7619047619047616E-2</v>
      </c>
      <c r="L10734" s="1" t="s">
        <v>18</v>
      </c>
    </row>
    <row r="10735" spans="1:12" x14ac:dyDescent="0.3">
      <c r="A10735" s="1" t="s">
        <v>2512</v>
      </c>
      <c r="B10735" s="1" t="s">
        <v>16</v>
      </c>
      <c r="C10735" s="1" t="s">
        <v>51</v>
      </c>
      <c r="D10735" s="5">
        <v>43009</v>
      </c>
      <c r="E10735">
        <v>9</v>
      </c>
      <c r="F10735">
        <v>9</v>
      </c>
      <c r="G10735" s="2">
        <v>889.4</v>
      </c>
      <c r="H10735">
        <v>9</v>
      </c>
      <c r="I10735">
        <v>1</v>
      </c>
      <c r="J10735" s="4">
        <v>3.56</v>
      </c>
      <c r="K10735" s="3">
        <v>0.1111111111111111</v>
      </c>
      <c r="L10735" s="1" t="s">
        <v>19</v>
      </c>
    </row>
    <row r="10736" spans="1:12" x14ac:dyDescent="0.3">
      <c r="A10736" s="1" t="s">
        <v>2512</v>
      </c>
      <c r="B10736" s="1" t="s">
        <v>16</v>
      </c>
      <c r="C10736" s="1" t="s">
        <v>51</v>
      </c>
      <c r="D10736" s="5">
        <v>43040</v>
      </c>
      <c r="E10736">
        <v>18</v>
      </c>
      <c r="F10736">
        <v>19</v>
      </c>
      <c r="G10736" s="2">
        <v>2027.66</v>
      </c>
      <c r="H10736">
        <v>18</v>
      </c>
      <c r="I10736">
        <v>8</v>
      </c>
      <c r="J10736" s="4">
        <v>2.72</v>
      </c>
      <c r="K10736" s="3">
        <v>0.44444444444444442</v>
      </c>
      <c r="L10736" s="1" t="s">
        <v>30</v>
      </c>
    </row>
    <row r="10737" spans="1:12" x14ac:dyDescent="0.3">
      <c r="A10737" s="1" t="s">
        <v>2512</v>
      </c>
      <c r="B10737" s="1" t="s">
        <v>16</v>
      </c>
      <c r="C10737" s="1" t="s">
        <v>51</v>
      </c>
      <c r="D10737" s="5">
        <v>43070</v>
      </c>
      <c r="E10737">
        <v>14</v>
      </c>
      <c r="F10737">
        <v>15</v>
      </c>
      <c r="G10737" s="2">
        <v>1494.52</v>
      </c>
      <c r="H10737">
        <v>14</v>
      </c>
      <c r="I10737">
        <v>2</v>
      </c>
      <c r="J10737" s="4">
        <v>2.79</v>
      </c>
      <c r="K10737" s="3">
        <v>0.14285714285714285</v>
      </c>
      <c r="L10737" s="1" t="s">
        <v>31</v>
      </c>
    </row>
    <row r="10738" spans="1:12" x14ac:dyDescent="0.3">
      <c r="A10738" s="1" t="s">
        <v>2512</v>
      </c>
      <c r="B10738" s="1" t="s">
        <v>16</v>
      </c>
      <c r="C10738" s="1" t="s">
        <v>51</v>
      </c>
      <c r="D10738" s="5">
        <v>43101</v>
      </c>
      <c r="E10738">
        <v>4</v>
      </c>
      <c r="F10738">
        <v>6</v>
      </c>
      <c r="G10738" s="2">
        <v>545.94000000000005</v>
      </c>
      <c r="H10738">
        <v>4</v>
      </c>
      <c r="I10738">
        <v>0</v>
      </c>
      <c r="J10738" s="4">
        <v>3</v>
      </c>
      <c r="K10738" s="3">
        <v>0</v>
      </c>
      <c r="L10738" s="1" t="s">
        <v>32</v>
      </c>
    </row>
    <row r="10739" spans="1:12" x14ac:dyDescent="0.3">
      <c r="A10739" s="1" t="s">
        <v>2512</v>
      </c>
      <c r="B10739" s="1" t="s">
        <v>16</v>
      </c>
      <c r="C10739" s="1" t="s">
        <v>51</v>
      </c>
      <c r="D10739" s="5">
        <v>43132</v>
      </c>
      <c r="E10739">
        <v>5</v>
      </c>
      <c r="F10739">
        <v>5</v>
      </c>
      <c r="G10739" s="2">
        <v>510.5</v>
      </c>
      <c r="H10739">
        <v>4</v>
      </c>
      <c r="I10739">
        <v>4</v>
      </c>
      <c r="J10739" s="4">
        <v>1</v>
      </c>
      <c r="K10739" s="3">
        <v>1</v>
      </c>
      <c r="L10739" s="1" t="s">
        <v>33</v>
      </c>
    </row>
    <row r="10740" spans="1:12" x14ac:dyDescent="0.3">
      <c r="A10740" s="1" t="s">
        <v>2512</v>
      </c>
      <c r="B10740" s="1" t="s">
        <v>16</v>
      </c>
      <c r="C10740" s="1" t="s">
        <v>51</v>
      </c>
      <c r="D10740" s="5">
        <v>43160</v>
      </c>
      <c r="E10740">
        <v>1</v>
      </c>
      <c r="F10740">
        <v>1</v>
      </c>
      <c r="G10740" s="2">
        <v>113.11</v>
      </c>
      <c r="H10740">
        <v>1</v>
      </c>
      <c r="I10740">
        <v>1</v>
      </c>
      <c r="J10740" s="4">
        <v>1</v>
      </c>
      <c r="K10740" s="3">
        <v>1</v>
      </c>
      <c r="L10740" s="1" t="s">
        <v>34</v>
      </c>
    </row>
    <row r="10741" spans="1:12" x14ac:dyDescent="0.3">
      <c r="A10741" s="1" t="s">
        <v>2512</v>
      </c>
      <c r="B10741" s="1" t="s">
        <v>16</v>
      </c>
      <c r="C10741" s="1" t="s">
        <v>51</v>
      </c>
      <c r="D10741" s="5">
        <v>43191</v>
      </c>
      <c r="E10741">
        <v>2</v>
      </c>
      <c r="F10741">
        <v>2</v>
      </c>
      <c r="G10741" s="2">
        <v>117.57</v>
      </c>
      <c r="H10741">
        <v>2</v>
      </c>
      <c r="I10741">
        <v>2</v>
      </c>
      <c r="J10741" s="4">
        <v>1.5</v>
      </c>
      <c r="K10741" s="3">
        <v>1</v>
      </c>
      <c r="L10741" s="1" t="s">
        <v>35</v>
      </c>
    </row>
    <row r="10742" spans="1:12" x14ac:dyDescent="0.3">
      <c r="A10742" s="1" t="s">
        <v>2512</v>
      </c>
      <c r="B10742" s="1" t="s">
        <v>16</v>
      </c>
      <c r="C10742" s="1" t="s">
        <v>51</v>
      </c>
      <c r="D10742" s="5">
        <v>43221</v>
      </c>
      <c r="E10742">
        <v>4</v>
      </c>
      <c r="F10742">
        <v>4</v>
      </c>
      <c r="G10742" s="2">
        <v>433.02</v>
      </c>
      <c r="H10742">
        <v>4</v>
      </c>
      <c r="I10742">
        <v>2</v>
      </c>
      <c r="J10742" s="4">
        <v>2.75</v>
      </c>
      <c r="K10742" s="3">
        <v>0.5</v>
      </c>
      <c r="L10742" s="1" t="s">
        <v>46</v>
      </c>
    </row>
    <row r="10743" spans="1:12" x14ac:dyDescent="0.3">
      <c r="A10743" s="1" t="s">
        <v>2513</v>
      </c>
      <c r="B10743" s="1" t="s">
        <v>108</v>
      </c>
      <c r="C10743" s="1" t="s">
        <v>314</v>
      </c>
      <c r="D10743" s="5">
        <v>42767</v>
      </c>
      <c r="E10743">
        <v>1</v>
      </c>
      <c r="F10743">
        <v>1</v>
      </c>
      <c r="G10743" s="2">
        <v>396.86</v>
      </c>
      <c r="H10743">
        <v>1</v>
      </c>
      <c r="I10743">
        <v>0</v>
      </c>
      <c r="J10743" s="4">
        <v>5</v>
      </c>
      <c r="K10743" s="3">
        <v>0</v>
      </c>
      <c r="L10743" s="1" t="s">
        <v>23</v>
      </c>
    </row>
    <row r="10744" spans="1:12" x14ac:dyDescent="0.3">
      <c r="A10744" s="1" t="s">
        <v>2513</v>
      </c>
      <c r="B10744" s="1" t="s">
        <v>108</v>
      </c>
      <c r="C10744" s="1" t="s">
        <v>314</v>
      </c>
      <c r="D10744" s="5">
        <v>42795</v>
      </c>
      <c r="E10744">
        <v>1</v>
      </c>
      <c r="F10744">
        <v>3</v>
      </c>
      <c r="G10744" s="2">
        <v>1810.5</v>
      </c>
      <c r="H10744">
        <v>1</v>
      </c>
      <c r="I10744">
        <v>0</v>
      </c>
      <c r="J10744" s="4">
        <v>4</v>
      </c>
      <c r="K10744" s="3">
        <v>0</v>
      </c>
      <c r="L10744" s="1" t="s">
        <v>24</v>
      </c>
    </row>
    <row r="10745" spans="1:12" x14ac:dyDescent="0.3">
      <c r="A10745" s="1" t="s">
        <v>2513</v>
      </c>
      <c r="B10745" s="1" t="s">
        <v>108</v>
      </c>
      <c r="C10745" s="1" t="s">
        <v>314</v>
      </c>
      <c r="D10745" s="5">
        <v>42826</v>
      </c>
      <c r="E10745">
        <v>1</v>
      </c>
      <c r="F10745">
        <v>1</v>
      </c>
      <c r="G10745" s="2">
        <v>2751.24</v>
      </c>
      <c r="H10745">
        <v>1</v>
      </c>
      <c r="I10745">
        <v>1</v>
      </c>
      <c r="J10745" s="4">
        <v>1</v>
      </c>
      <c r="K10745" s="3">
        <v>1</v>
      </c>
      <c r="L10745" s="1" t="s">
        <v>25</v>
      </c>
    </row>
    <row r="10746" spans="1:12" x14ac:dyDescent="0.3">
      <c r="A10746" s="1" t="s">
        <v>2513</v>
      </c>
      <c r="B10746" s="1" t="s">
        <v>108</v>
      </c>
      <c r="C10746" s="1" t="s">
        <v>314</v>
      </c>
      <c r="D10746" s="5">
        <v>42856</v>
      </c>
      <c r="E10746">
        <v>2</v>
      </c>
      <c r="F10746">
        <v>2</v>
      </c>
      <c r="G10746" s="2">
        <v>398.58</v>
      </c>
      <c r="H10746">
        <v>2</v>
      </c>
      <c r="I10746">
        <v>0</v>
      </c>
      <c r="J10746" s="4">
        <v>4</v>
      </c>
      <c r="K10746" s="3">
        <v>0</v>
      </c>
      <c r="L10746" s="1" t="s">
        <v>26</v>
      </c>
    </row>
    <row r="10747" spans="1:12" x14ac:dyDescent="0.3">
      <c r="A10747" s="1" t="s">
        <v>2513</v>
      </c>
      <c r="B10747" s="1" t="s">
        <v>108</v>
      </c>
      <c r="C10747" s="1" t="s">
        <v>314</v>
      </c>
      <c r="D10747" s="5">
        <v>42917</v>
      </c>
      <c r="E10747">
        <v>1</v>
      </c>
      <c r="F10747">
        <v>1</v>
      </c>
      <c r="G10747" s="2">
        <v>145.66</v>
      </c>
      <c r="H10747">
        <v>1</v>
      </c>
      <c r="I10747">
        <v>0</v>
      </c>
      <c r="J10747" s="4">
        <v>4</v>
      </c>
      <c r="K10747" s="3">
        <v>0</v>
      </c>
      <c r="L10747" s="1" t="s">
        <v>28</v>
      </c>
    </row>
    <row r="10748" spans="1:12" x14ac:dyDescent="0.3">
      <c r="A10748" s="1" t="s">
        <v>2514</v>
      </c>
      <c r="B10748" s="1" t="s">
        <v>16</v>
      </c>
      <c r="C10748" s="1" t="s">
        <v>2187</v>
      </c>
      <c r="D10748" s="5">
        <v>43252</v>
      </c>
      <c r="E10748">
        <v>1</v>
      </c>
      <c r="F10748">
        <v>1</v>
      </c>
      <c r="G10748" s="2">
        <v>233.38</v>
      </c>
      <c r="H10748">
        <v>1</v>
      </c>
      <c r="I10748">
        <v>0</v>
      </c>
      <c r="J10748" s="4">
        <v>1</v>
      </c>
      <c r="K10748" s="3">
        <v>0</v>
      </c>
      <c r="L10748" s="1" t="s">
        <v>36</v>
      </c>
    </row>
    <row r="10749" spans="1:12" x14ac:dyDescent="0.3">
      <c r="A10749" s="1" t="s">
        <v>2515</v>
      </c>
      <c r="B10749" s="1" t="s">
        <v>90</v>
      </c>
      <c r="C10749" s="1" t="s">
        <v>91</v>
      </c>
      <c r="D10749" s="5">
        <v>42826</v>
      </c>
      <c r="E10749">
        <v>1</v>
      </c>
      <c r="F10749">
        <v>1</v>
      </c>
      <c r="G10749" s="2">
        <v>1039.9000000000001</v>
      </c>
      <c r="H10749">
        <v>1</v>
      </c>
      <c r="I10749">
        <v>0</v>
      </c>
      <c r="J10749" s="4">
        <v>5</v>
      </c>
      <c r="K10749" s="3">
        <v>0</v>
      </c>
      <c r="L10749" s="1" t="s">
        <v>25</v>
      </c>
    </row>
    <row r="10750" spans="1:12" x14ac:dyDescent="0.3">
      <c r="A10750" s="1" t="s">
        <v>2515</v>
      </c>
      <c r="B10750" s="1" t="s">
        <v>90</v>
      </c>
      <c r="C10750" s="1" t="s">
        <v>91</v>
      </c>
      <c r="D10750" s="5">
        <v>42856</v>
      </c>
      <c r="E10750">
        <v>1</v>
      </c>
      <c r="F10750">
        <v>1</v>
      </c>
      <c r="G10750" s="2">
        <v>267.41000000000003</v>
      </c>
      <c r="H10750">
        <v>1</v>
      </c>
      <c r="I10750">
        <v>0</v>
      </c>
      <c r="J10750" s="4">
        <v>5</v>
      </c>
      <c r="K10750" s="3">
        <v>0</v>
      </c>
      <c r="L10750" s="1" t="s">
        <v>26</v>
      </c>
    </row>
    <row r="10751" spans="1:12" x14ac:dyDescent="0.3">
      <c r="A10751" s="1" t="s">
        <v>2515</v>
      </c>
      <c r="B10751" s="1" t="s">
        <v>90</v>
      </c>
      <c r="C10751" s="1" t="s">
        <v>91</v>
      </c>
      <c r="D10751" s="5">
        <v>42887</v>
      </c>
      <c r="E10751">
        <v>1</v>
      </c>
      <c r="F10751">
        <v>1</v>
      </c>
      <c r="G10751" s="2">
        <v>318.33999999999997</v>
      </c>
      <c r="H10751">
        <v>1</v>
      </c>
      <c r="I10751">
        <v>0</v>
      </c>
      <c r="J10751" s="4">
        <v>3</v>
      </c>
      <c r="K10751" s="3">
        <v>0</v>
      </c>
      <c r="L10751" s="1" t="s">
        <v>27</v>
      </c>
    </row>
    <row r="10752" spans="1:12" x14ac:dyDescent="0.3">
      <c r="A10752" s="1" t="s">
        <v>2515</v>
      </c>
      <c r="B10752" s="1" t="s">
        <v>90</v>
      </c>
      <c r="C10752" s="1" t="s">
        <v>91</v>
      </c>
      <c r="D10752" s="5">
        <v>43221</v>
      </c>
      <c r="E10752">
        <v>1</v>
      </c>
      <c r="F10752">
        <v>2</v>
      </c>
      <c r="G10752" s="2">
        <v>335.32</v>
      </c>
      <c r="H10752">
        <v>1</v>
      </c>
      <c r="I10752">
        <v>0</v>
      </c>
      <c r="J10752" s="4">
        <v>5</v>
      </c>
      <c r="K10752" s="3">
        <v>0</v>
      </c>
      <c r="L10752" s="1" t="s">
        <v>46</v>
      </c>
    </row>
    <row r="10753" spans="1:12" x14ac:dyDescent="0.3">
      <c r="A10753" s="1" t="s">
        <v>2516</v>
      </c>
      <c r="B10753" s="1" t="s">
        <v>16</v>
      </c>
      <c r="C10753" s="1" t="s">
        <v>436</v>
      </c>
      <c r="D10753" s="5">
        <v>43221</v>
      </c>
      <c r="E10753">
        <v>1</v>
      </c>
      <c r="F10753">
        <v>1</v>
      </c>
      <c r="G10753" s="2">
        <v>121.62</v>
      </c>
      <c r="H10753">
        <v>1</v>
      </c>
      <c r="I10753">
        <v>0</v>
      </c>
      <c r="J10753" s="4">
        <v>3</v>
      </c>
      <c r="K10753" s="3">
        <v>0</v>
      </c>
      <c r="L10753" s="1" t="s">
        <v>46</v>
      </c>
    </row>
    <row r="10754" spans="1:12" x14ac:dyDescent="0.3">
      <c r="A10754" s="1" t="s">
        <v>2517</v>
      </c>
      <c r="B10754" s="1" t="s">
        <v>16</v>
      </c>
      <c r="C10754" s="1" t="s">
        <v>51</v>
      </c>
      <c r="D10754" s="5">
        <v>43040</v>
      </c>
      <c r="E10754">
        <v>1</v>
      </c>
      <c r="F10754">
        <v>1</v>
      </c>
      <c r="G10754" s="2">
        <v>143.30000000000001</v>
      </c>
      <c r="H10754">
        <v>1</v>
      </c>
      <c r="I10754">
        <v>0</v>
      </c>
      <c r="J10754" s="4">
        <v>4</v>
      </c>
      <c r="K10754" s="3">
        <v>0</v>
      </c>
      <c r="L10754" s="1" t="s">
        <v>30</v>
      </c>
    </row>
    <row r="10755" spans="1:12" x14ac:dyDescent="0.3">
      <c r="A10755" s="1" t="s">
        <v>2517</v>
      </c>
      <c r="B10755" s="1" t="s">
        <v>16</v>
      </c>
      <c r="C10755" s="1" t="s">
        <v>51</v>
      </c>
      <c r="D10755" s="5">
        <v>43070</v>
      </c>
      <c r="E10755">
        <v>1</v>
      </c>
      <c r="F10755">
        <v>1</v>
      </c>
      <c r="G10755" s="2">
        <v>567.95000000000005</v>
      </c>
      <c r="H10755">
        <v>1</v>
      </c>
      <c r="I10755">
        <v>0</v>
      </c>
      <c r="J10755" s="4">
        <v>5</v>
      </c>
      <c r="K10755" s="3">
        <v>0</v>
      </c>
      <c r="L10755" s="1" t="s">
        <v>31</v>
      </c>
    </row>
    <row r="10756" spans="1:12" x14ac:dyDescent="0.3">
      <c r="A10756" s="1" t="s">
        <v>2518</v>
      </c>
      <c r="B10756" s="1" t="s">
        <v>879</v>
      </c>
      <c r="C10756" s="1" t="s">
        <v>2519</v>
      </c>
      <c r="D10756" s="5">
        <v>42917</v>
      </c>
      <c r="E10756">
        <v>1</v>
      </c>
      <c r="F10756">
        <v>1</v>
      </c>
      <c r="G10756" s="2">
        <v>251.59</v>
      </c>
      <c r="H10756">
        <v>1</v>
      </c>
      <c r="I10756">
        <v>0</v>
      </c>
      <c r="J10756" s="4">
        <v>2</v>
      </c>
      <c r="K10756" s="3">
        <v>0</v>
      </c>
      <c r="L10756" s="1" t="s">
        <v>28</v>
      </c>
    </row>
    <row r="10757" spans="1:12" x14ac:dyDescent="0.3">
      <c r="A10757" s="1" t="s">
        <v>2518</v>
      </c>
      <c r="B10757" s="1" t="s">
        <v>879</v>
      </c>
      <c r="C10757" s="1" t="s">
        <v>2519</v>
      </c>
      <c r="D10757" s="5">
        <v>43040</v>
      </c>
      <c r="E10757">
        <v>3</v>
      </c>
      <c r="F10757">
        <v>3</v>
      </c>
      <c r="G10757" s="2">
        <v>903.98</v>
      </c>
      <c r="H10757">
        <v>3</v>
      </c>
      <c r="I10757">
        <v>0</v>
      </c>
      <c r="J10757" s="4">
        <v>4.67</v>
      </c>
      <c r="K10757" s="3">
        <v>0</v>
      </c>
      <c r="L10757" s="1" t="s">
        <v>30</v>
      </c>
    </row>
    <row r="10758" spans="1:12" x14ac:dyDescent="0.3">
      <c r="A10758" s="1" t="s">
        <v>2518</v>
      </c>
      <c r="B10758" s="1" t="s">
        <v>879</v>
      </c>
      <c r="C10758" s="1" t="s">
        <v>2519</v>
      </c>
      <c r="D10758" s="5">
        <v>43070</v>
      </c>
      <c r="E10758">
        <v>1</v>
      </c>
      <c r="F10758">
        <v>1</v>
      </c>
      <c r="G10758" s="2">
        <v>105.94</v>
      </c>
      <c r="H10758">
        <v>1</v>
      </c>
      <c r="I10758">
        <v>0</v>
      </c>
      <c r="J10758" s="4">
        <v>5</v>
      </c>
      <c r="K10758" s="3">
        <v>0</v>
      </c>
      <c r="L10758" s="1" t="s">
        <v>31</v>
      </c>
    </row>
    <row r="10759" spans="1:12" x14ac:dyDescent="0.3">
      <c r="A10759" s="1" t="s">
        <v>2518</v>
      </c>
      <c r="B10759" s="1" t="s">
        <v>879</v>
      </c>
      <c r="C10759" s="1" t="s">
        <v>2519</v>
      </c>
      <c r="D10759" s="5">
        <v>43101</v>
      </c>
      <c r="E10759">
        <v>2</v>
      </c>
      <c r="F10759">
        <v>2</v>
      </c>
      <c r="G10759" s="2">
        <v>256.14999999999998</v>
      </c>
      <c r="H10759">
        <v>2</v>
      </c>
      <c r="I10759">
        <v>0</v>
      </c>
      <c r="J10759" s="4">
        <v>4.5</v>
      </c>
      <c r="K10759" s="3">
        <v>0</v>
      </c>
      <c r="L10759" s="1" t="s">
        <v>32</v>
      </c>
    </row>
    <row r="10760" spans="1:12" x14ac:dyDescent="0.3">
      <c r="A10760" s="1" t="s">
        <v>2518</v>
      </c>
      <c r="B10760" s="1" t="s">
        <v>879</v>
      </c>
      <c r="C10760" s="1" t="s">
        <v>2519</v>
      </c>
      <c r="D10760" s="5">
        <v>43160</v>
      </c>
      <c r="E10760">
        <v>1</v>
      </c>
      <c r="F10760">
        <v>1</v>
      </c>
      <c r="G10760" s="2">
        <v>103.47</v>
      </c>
      <c r="H10760">
        <v>1</v>
      </c>
      <c r="I10760">
        <v>0</v>
      </c>
      <c r="J10760" s="4">
        <v>1</v>
      </c>
      <c r="K10760" s="3">
        <v>0</v>
      </c>
      <c r="L10760" s="1" t="s">
        <v>34</v>
      </c>
    </row>
    <row r="10761" spans="1:12" x14ac:dyDescent="0.3">
      <c r="A10761" s="1" t="s">
        <v>2520</v>
      </c>
      <c r="B10761" s="1" t="s">
        <v>53</v>
      </c>
      <c r="C10761" s="1" t="s">
        <v>118</v>
      </c>
      <c r="D10761" s="5">
        <v>43252</v>
      </c>
      <c r="E10761">
        <v>1</v>
      </c>
      <c r="F10761">
        <v>1</v>
      </c>
      <c r="G10761" s="2">
        <v>131.37</v>
      </c>
      <c r="H10761">
        <v>1</v>
      </c>
      <c r="I10761">
        <v>0</v>
      </c>
      <c r="J10761" s="4">
        <v>5</v>
      </c>
      <c r="K10761" s="3">
        <v>0</v>
      </c>
      <c r="L10761" s="1" t="s">
        <v>36</v>
      </c>
    </row>
    <row r="10762" spans="1:12" x14ac:dyDescent="0.3">
      <c r="A10762" s="1" t="s">
        <v>2520</v>
      </c>
      <c r="B10762" s="1" t="s">
        <v>53</v>
      </c>
      <c r="C10762" s="1" t="s">
        <v>118</v>
      </c>
      <c r="D10762" s="5">
        <v>43313</v>
      </c>
      <c r="E10762">
        <v>3</v>
      </c>
      <c r="F10762">
        <v>5</v>
      </c>
      <c r="G10762" s="2">
        <v>413.16</v>
      </c>
      <c r="H10762">
        <v>3</v>
      </c>
      <c r="I10762">
        <v>0</v>
      </c>
      <c r="J10762" s="4">
        <v>3</v>
      </c>
      <c r="K10762" s="3">
        <v>0</v>
      </c>
      <c r="L10762" s="1" t="s">
        <v>49</v>
      </c>
    </row>
    <row r="10763" spans="1:12" x14ac:dyDescent="0.3">
      <c r="A10763" s="1" t="s">
        <v>2521</v>
      </c>
      <c r="B10763" s="1" t="s">
        <v>108</v>
      </c>
      <c r="C10763" s="1" t="s">
        <v>461</v>
      </c>
      <c r="D10763" s="5">
        <v>43313</v>
      </c>
      <c r="E10763">
        <v>1</v>
      </c>
      <c r="F10763">
        <v>1</v>
      </c>
      <c r="G10763" s="2">
        <v>106.73</v>
      </c>
      <c r="H10763">
        <v>1</v>
      </c>
      <c r="I10763">
        <v>0</v>
      </c>
      <c r="J10763" s="4">
        <v>5</v>
      </c>
      <c r="K10763" s="3">
        <v>0</v>
      </c>
      <c r="L10763" s="1" t="s">
        <v>49</v>
      </c>
    </row>
    <row r="10764" spans="1:12" x14ac:dyDescent="0.3">
      <c r="A10764" s="1" t="s">
        <v>2522</v>
      </c>
      <c r="B10764" s="1" t="s">
        <v>108</v>
      </c>
      <c r="C10764" s="1" t="s">
        <v>267</v>
      </c>
      <c r="D10764" s="5">
        <v>43191</v>
      </c>
      <c r="E10764">
        <v>3</v>
      </c>
      <c r="F10764">
        <v>4</v>
      </c>
      <c r="G10764" s="2">
        <v>825.98</v>
      </c>
      <c r="H10764">
        <v>3</v>
      </c>
      <c r="I10764">
        <v>0</v>
      </c>
      <c r="J10764" s="4">
        <v>4.33</v>
      </c>
      <c r="K10764" s="3">
        <v>0</v>
      </c>
      <c r="L10764" s="1" t="s">
        <v>35</v>
      </c>
    </row>
    <row r="10765" spans="1:12" x14ac:dyDescent="0.3">
      <c r="A10765" s="1" t="s">
        <v>2523</v>
      </c>
      <c r="B10765" s="1" t="s">
        <v>16</v>
      </c>
      <c r="C10765" s="1" t="s">
        <v>2524</v>
      </c>
      <c r="D10765" s="5">
        <v>43101</v>
      </c>
      <c r="E10765">
        <v>2</v>
      </c>
      <c r="F10765">
        <v>3</v>
      </c>
      <c r="G10765" s="2">
        <v>225.21</v>
      </c>
      <c r="H10765">
        <v>2</v>
      </c>
      <c r="I10765">
        <v>1</v>
      </c>
      <c r="J10765" s="4">
        <v>2</v>
      </c>
      <c r="K10765" s="3">
        <v>0.5</v>
      </c>
      <c r="L10765" s="1" t="s">
        <v>32</v>
      </c>
    </row>
    <row r="10766" spans="1:12" x14ac:dyDescent="0.3">
      <c r="A10766" s="1" t="s">
        <v>2523</v>
      </c>
      <c r="B10766" s="1" t="s">
        <v>16</v>
      </c>
      <c r="C10766" s="1" t="s">
        <v>2524</v>
      </c>
      <c r="D10766" s="5">
        <v>43132</v>
      </c>
      <c r="E10766">
        <v>3</v>
      </c>
      <c r="F10766">
        <v>4</v>
      </c>
      <c r="G10766" s="2">
        <v>272.11</v>
      </c>
      <c r="H10766">
        <v>3</v>
      </c>
      <c r="I10766">
        <v>0</v>
      </c>
      <c r="J10766" s="4">
        <v>4.33</v>
      </c>
      <c r="K10766" s="3">
        <v>0</v>
      </c>
      <c r="L10766" s="1" t="s">
        <v>33</v>
      </c>
    </row>
    <row r="10767" spans="1:12" x14ac:dyDescent="0.3">
      <c r="A10767" s="1" t="s">
        <v>2523</v>
      </c>
      <c r="B10767" s="1" t="s">
        <v>16</v>
      </c>
      <c r="C10767" s="1" t="s">
        <v>2524</v>
      </c>
      <c r="D10767" s="5">
        <v>43191</v>
      </c>
      <c r="E10767">
        <v>5</v>
      </c>
      <c r="F10767">
        <v>6</v>
      </c>
      <c r="G10767" s="2">
        <v>496.56</v>
      </c>
      <c r="H10767">
        <v>5</v>
      </c>
      <c r="I10767">
        <v>0</v>
      </c>
      <c r="J10767" s="4">
        <v>4.5999999999999996</v>
      </c>
      <c r="K10767" s="3">
        <v>0</v>
      </c>
      <c r="L10767" s="1" t="s">
        <v>35</v>
      </c>
    </row>
    <row r="10768" spans="1:12" x14ac:dyDescent="0.3">
      <c r="A10768" s="1" t="s">
        <v>2523</v>
      </c>
      <c r="B10768" s="1" t="s">
        <v>16</v>
      </c>
      <c r="C10768" s="1" t="s">
        <v>2524</v>
      </c>
      <c r="D10768" s="5">
        <v>43221</v>
      </c>
      <c r="E10768">
        <v>3</v>
      </c>
      <c r="F10768">
        <v>3</v>
      </c>
      <c r="G10768" s="2">
        <v>224.84</v>
      </c>
      <c r="H10768">
        <v>3</v>
      </c>
      <c r="I10768">
        <v>0</v>
      </c>
      <c r="J10768" s="4">
        <v>4.33</v>
      </c>
      <c r="K10768" s="3">
        <v>0</v>
      </c>
      <c r="L10768" s="1" t="s">
        <v>46</v>
      </c>
    </row>
    <row r="10769" spans="1:12" x14ac:dyDescent="0.3">
      <c r="A10769" s="1" t="s">
        <v>2523</v>
      </c>
      <c r="B10769" s="1" t="s">
        <v>16</v>
      </c>
      <c r="C10769" s="1" t="s">
        <v>2524</v>
      </c>
      <c r="D10769" s="5">
        <v>43252</v>
      </c>
      <c r="E10769">
        <v>2</v>
      </c>
      <c r="F10769">
        <v>2</v>
      </c>
      <c r="G10769" s="2">
        <v>275.45</v>
      </c>
      <c r="H10769">
        <v>2</v>
      </c>
      <c r="I10769">
        <v>0</v>
      </c>
      <c r="J10769" s="4">
        <v>5</v>
      </c>
      <c r="K10769" s="3">
        <v>0</v>
      </c>
      <c r="L10769" s="1" t="s">
        <v>36</v>
      </c>
    </row>
    <row r="10770" spans="1:12" x14ac:dyDescent="0.3">
      <c r="A10770" s="1" t="s">
        <v>2523</v>
      </c>
      <c r="B10770" s="1" t="s">
        <v>16</v>
      </c>
      <c r="C10770" s="1" t="s">
        <v>2524</v>
      </c>
      <c r="D10770" s="5">
        <v>43282</v>
      </c>
      <c r="E10770">
        <v>2</v>
      </c>
      <c r="F10770">
        <v>2</v>
      </c>
      <c r="G10770" s="2">
        <v>227.33</v>
      </c>
      <c r="H10770">
        <v>2</v>
      </c>
      <c r="I10770">
        <v>0</v>
      </c>
      <c r="J10770" s="4">
        <v>5</v>
      </c>
      <c r="K10770" s="3">
        <v>0</v>
      </c>
      <c r="L10770" s="1" t="s">
        <v>37</v>
      </c>
    </row>
    <row r="10771" spans="1:12" x14ac:dyDescent="0.3">
      <c r="A10771" s="1" t="s">
        <v>2523</v>
      </c>
      <c r="B10771" s="1" t="s">
        <v>16</v>
      </c>
      <c r="C10771" s="1" t="s">
        <v>2524</v>
      </c>
      <c r="D10771" s="5">
        <v>43313</v>
      </c>
      <c r="E10771">
        <v>4</v>
      </c>
      <c r="F10771">
        <v>4</v>
      </c>
      <c r="G10771" s="2">
        <v>439.35</v>
      </c>
      <c r="H10771">
        <v>4</v>
      </c>
      <c r="I10771">
        <v>0</v>
      </c>
      <c r="J10771" s="4">
        <v>4.5</v>
      </c>
      <c r="K10771" s="3">
        <v>0</v>
      </c>
      <c r="L10771" s="1" t="s">
        <v>49</v>
      </c>
    </row>
    <row r="10772" spans="1:12" x14ac:dyDescent="0.3">
      <c r="A10772" s="1" t="s">
        <v>2525</v>
      </c>
      <c r="B10772" s="1" t="s">
        <v>16</v>
      </c>
      <c r="C10772" s="1" t="s">
        <v>51</v>
      </c>
      <c r="D10772" s="5">
        <v>42767</v>
      </c>
      <c r="E10772">
        <v>1</v>
      </c>
      <c r="F10772">
        <v>1</v>
      </c>
      <c r="G10772" s="2">
        <v>103.79</v>
      </c>
      <c r="H10772">
        <v>1</v>
      </c>
      <c r="I10772">
        <v>0</v>
      </c>
      <c r="J10772" s="4">
        <v>5</v>
      </c>
      <c r="K10772" s="3">
        <v>0</v>
      </c>
      <c r="L10772" s="1" t="s">
        <v>23</v>
      </c>
    </row>
    <row r="10773" spans="1:12" x14ac:dyDescent="0.3">
      <c r="A10773" s="1" t="s">
        <v>2525</v>
      </c>
      <c r="B10773" s="1" t="s">
        <v>16</v>
      </c>
      <c r="C10773" s="1" t="s">
        <v>51</v>
      </c>
      <c r="D10773" s="5">
        <v>42795</v>
      </c>
      <c r="E10773">
        <v>1</v>
      </c>
      <c r="F10773">
        <v>2</v>
      </c>
      <c r="G10773" s="2">
        <v>227.24</v>
      </c>
      <c r="H10773">
        <v>1</v>
      </c>
      <c r="I10773">
        <v>0</v>
      </c>
      <c r="J10773" s="4">
        <v>5</v>
      </c>
      <c r="K10773" s="3">
        <v>0</v>
      </c>
      <c r="L10773" s="1" t="s">
        <v>24</v>
      </c>
    </row>
    <row r="10774" spans="1:12" x14ac:dyDescent="0.3">
      <c r="A10774" s="1" t="s">
        <v>2525</v>
      </c>
      <c r="B10774" s="1" t="s">
        <v>16</v>
      </c>
      <c r="C10774" s="1" t="s">
        <v>51</v>
      </c>
      <c r="D10774" s="5">
        <v>42856</v>
      </c>
      <c r="E10774">
        <v>1</v>
      </c>
      <c r="F10774">
        <v>1</v>
      </c>
      <c r="G10774" s="2">
        <v>104.37</v>
      </c>
      <c r="H10774">
        <v>1</v>
      </c>
      <c r="I10774">
        <v>0</v>
      </c>
      <c r="J10774" s="4">
        <v>5</v>
      </c>
      <c r="K10774" s="3">
        <v>0</v>
      </c>
      <c r="L10774" s="1" t="s">
        <v>26</v>
      </c>
    </row>
    <row r="10775" spans="1:12" x14ac:dyDescent="0.3">
      <c r="A10775" s="1" t="s">
        <v>2525</v>
      </c>
      <c r="B10775" s="1" t="s">
        <v>16</v>
      </c>
      <c r="C10775" s="1" t="s">
        <v>51</v>
      </c>
      <c r="D10775" s="5">
        <v>42979</v>
      </c>
      <c r="E10775">
        <v>1</v>
      </c>
      <c r="F10775">
        <v>1</v>
      </c>
      <c r="G10775" s="2">
        <v>105.87</v>
      </c>
      <c r="H10775">
        <v>1</v>
      </c>
      <c r="I10775">
        <v>0</v>
      </c>
      <c r="J10775" s="4">
        <v>4</v>
      </c>
      <c r="K10775" s="3">
        <v>0</v>
      </c>
      <c r="L10775" s="1" t="s">
        <v>18</v>
      </c>
    </row>
    <row r="10776" spans="1:12" x14ac:dyDescent="0.3">
      <c r="A10776" s="1" t="s">
        <v>2526</v>
      </c>
      <c r="B10776" s="1" t="s">
        <v>57</v>
      </c>
      <c r="C10776" s="1" t="s">
        <v>2527</v>
      </c>
      <c r="D10776" s="5">
        <v>42917</v>
      </c>
      <c r="E10776">
        <v>2</v>
      </c>
      <c r="F10776">
        <v>2</v>
      </c>
      <c r="G10776" s="2">
        <v>453.54</v>
      </c>
      <c r="H10776">
        <v>2</v>
      </c>
      <c r="I10776">
        <v>0</v>
      </c>
      <c r="J10776" s="4">
        <v>4.5</v>
      </c>
      <c r="K10776" s="3">
        <v>0</v>
      </c>
      <c r="L10776" s="1" t="s">
        <v>28</v>
      </c>
    </row>
    <row r="10777" spans="1:12" x14ac:dyDescent="0.3">
      <c r="A10777" s="1" t="s">
        <v>2526</v>
      </c>
      <c r="B10777" s="1" t="s">
        <v>57</v>
      </c>
      <c r="C10777" s="1" t="s">
        <v>2527</v>
      </c>
      <c r="D10777" s="5">
        <v>42948</v>
      </c>
      <c r="E10777">
        <v>1</v>
      </c>
      <c r="F10777">
        <v>1</v>
      </c>
      <c r="G10777" s="2">
        <v>434.35</v>
      </c>
      <c r="H10777">
        <v>1</v>
      </c>
      <c r="I10777">
        <v>0</v>
      </c>
      <c r="J10777" s="4">
        <v>5</v>
      </c>
      <c r="K10777" s="3">
        <v>0</v>
      </c>
      <c r="L10777" s="1" t="s">
        <v>29</v>
      </c>
    </row>
    <row r="10778" spans="1:12" x14ac:dyDescent="0.3">
      <c r="A10778" s="1" t="s">
        <v>2526</v>
      </c>
      <c r="B10778" s="1" t="s">
        <v>57</v>
      </c>
      <c r="C10778" s="1" t="s">
        <v>2527</v>
      </c>
      <c r="D10778" s="5">
        <v>43009</v>
      </c>
      <c r="E10778">
        <v>1</v>
      </c>
      <c r="F10778">
        <v>1</v>
      </c>
      <c r="G10778" s="2">
        <v>472.02</v>
      </c>
      <c r="H10778">
        <v>1</v>
      </c>
      <c r="I10778">
        <v>0</v>
      </c>
      <c r="J10778" s="4">
        <v>5</v>
      </c>
      <c r="K10778" s="3">
        <v>0</v>
      </c>
      <c r="L10778" s="1" t="s">
        <v>19</v>
      </c>
    </row>
    <row r="10779" spans="1:12" x14ac:dyDescent="0.3">
      <c r="A10779" s="1" t="s">
        <v>2526</v>
      </c>
      <c r="B10779" s="1" t="s">
        <v>57</v>
      </c>
      <c r="C10779" s="1" t="s">
        <v>2527</v>
      </c>
      <c r="D10779" s="5">
        <v>43040</v>
      </c>
      <c r="E10779">
        <v>3</v>
      </c>
      <c r="F10779">
        <v>4</v>
      </c>
      <c r="G10779" s="2">
        <v>949.45</v>
      </c>
      <c r="H10779">
        <v>3</v>
      </c>
      <c r="I10779">
        <v>0</v>
      </c>
      <c r="J10779" s="4">
        <v>4.33</v>
      </c>
      <c r="K10779" s="3">
        <v>0</v>
      </c>
      <c r="L10779" s="1" t="s">
        <v>30</v>
      </c>
    </row>
    <row r="10780" spans="1:12" x14ac:dyDescent="0.3">
      <c r="A10780" s="1" t="s">
        <v>2526</v>
      </c>
      <c r="B10780" s="1" t="s">
        <v>57</v>
      </c>
      <c r="C10780" s="1" t="s">
        <v>2527</v>
      </c>
      <c r="D10780" s="5">
        <v>43070</v>
      </c>
      <c r="E10780">
        <v>1</v>
      </c>
      <c r="F10780">
        <v>1</v>
      </c>
      <c r="G10780" s="2">
        <v>131.96</v>
      </c>
      <c r="H10780">
        <v>1</v>
      </c>
      <c r="I10780">
        <v>0</v>
      </c>
      <c r="J10780" s="4">
        <v>5</v>
      </c>
      <c r="K10780" s="3">
        <v>0</v>
      </c>
      <c r="L10780" s="1" t="s">
        <v>31</v>
      </c>
    </row>
    <row r="10781" spans="1:12" x14ac:dyDescent="0.3">
      <c r="A10781" s="1" t="s">
        <v>2526</v>
      </c>
      <c r="B10781" s="1" t="s">
        <v>57</v>
      </c>
      <c r="C10781" s="1" t="s">
        <v>2527</v>
      </c>
      <c r="D10781" s="5">
        <v>43101</v>
      </c>
      <c r="E10781">
        <v>1</v>
      </c>
      <c r="F10781">
        <v>1</v>
      </c>
      <c r="G10781" s="2">
        <v>525.46</v>
      </c>
      <c r="H10781">
        <v>1</v>
      </c>
      <c r="I10781">
        <v>0</v>
      </c>
      <c r="J10781" s="4">
        <v>5</v>
      </c>
      <c r="K10781" s="3">
        <v>0</v>
      </c>
      <c r="L10781" s="1" t="s">
        <v>32</v>
      </c>
    </row>
    <row r="10782" spans="1:12" x14ac:dyDescent="0.3">
      <c r="A10782" s="1" t="s">
        <v>2526</v>
      </c>
      <c r="B10782" s="1" t="s">
        <v>57</v>
      </c>
      <c r="C10782" s="1" t="s">
        <v>2527</v>
      </c>
      <c r="D10782" s="5">
        <v>43132</v>
      </c>
      <c r="E10782">
        <v>6</v>
      </c>
      <c r="F10782">
        <v>6</v>
      </c>
      <c r="G10782" s="2">
        <v>1678.18</v>
      </c>
      <c r="H10782">
        <v>5</v>
      </c>
      <c r="I10782">
        <v>0</v>
      </c>
      <c r="J10782" s="4">
        <v>4.5</v>
      </c>
      <c r="K10782" s="3">
        <v>0</v>
      </c>
      <c r="L10782" s="1" t="s">
        <v>33</v>
      </c>
    </row>
    <row r="10783" spans="1:12" x14ac:dyDescent="0.3">
      <c r="A10783" s="1" t="s">
        <v>2526</v>
      </c>
      <c r="B10783" s="1" t="s">
        <v>57</v>
      </c>
      <c r="C10783" s="1" t="s">
        <v>2527</v>
      </c>
      <c r="D10783" s="5">
        <v>43160</v>
      </c>
      <c r="E10783">
        <v>13</v>
      </c>
      <c r="F10783">
        <v>13</v>
      </c>
      <c r="G10783" s="2">
        <v>4747.97</v>
      </c>
      <c r="H10783">
        <v>13</v>
      </c>
      <c r="I10783">
        <v>1</v>
      </c>
      <c r="J10783" s="4">
        <v>4.54</v>
      </c>
      <c r="K10783" s="3">
        <v>7.6923076923076927E-2</v>
      </c>
      <c r="L10783" s="1" t="s">
        <v>34</v>
      </c>
    </row>
    <row r="10784" spans="1:12" x14ac:dyDescent="0.3">
      <c r="A10784" s="1" t="s">
        <v>2526</v>
      </c>
      <c r="B10784" s="1" t="s">
        <v>57</v>
      </c>
      <c r="C10784" s="1" t="s">
        <v>2527</v>
      </c>
      <c r="D10784" s="5">
        <v>43191</v>
      </c>
      <c r="E10784">
        <v>9</v>
      </c>
      <c r="F10784">
        <v>9</v>
      </c>
      <c r="G10784" s="2">
        <v>2137.23</v>
      </c>
      <c r="H10784">
        <v>9</v>
      </c>
      <c r="I10784">
        <v>0</v>
      </c>
      <c r="J10784" s="4">
        <v>4</v>
      </c>
      <c r="K10784" s="3">
        <v>0</v>
      </c>
      <c r="L10784" s="1" t="s">
        <v>35</v>
      </c>
    </row>
    <row r="10785" spans="1:12" x14ac:dyDescent="0.3">
      <c r="A10785" s="1" t="s">
        <v>2526</v>
      </c>
      <c r="B10785" s="1" t="s">
        <v>57</v>
      </c>
      <c r="C10785" s="1" t="s">
        <v>2527</v>
      </c>
      <c r="D10785" s="5">
        <v>43221</v>
      </c>
      <c r="E10785">
        <v>5</v>
      </c>
      <c r="F10785">
        <v>5</v>
      </c>
      <c r="G10785" s="2">
        <v>1168.67</v>
      </c>
      <c r="H10785">
        <v>5</v>
      </c>
      <c r="I10785">
        <v>0</v>
      </c>
      <c r="J10785" s="4">
        <v>5</v>
      </c>
      <c r="K10785" s="3">
        <v>0</v>
      </c>
      <c r="L10785" s="1" t="s">
        <v>46</v>
      </c>
    </row>
    <row r="10786" spans="1:12" x14ac:dyDescent="0.3">
      <c r="A10786" s="1" t="s">
        <v>2526</v>
      </c>
      <c r="B10786" s="1" t="s">
        <v>57</v>
      </c>
      <c r="C10786" s="1" t="s">
        <v>2527</v>
      </c>
      <c r="D10786" s="5">
        <v>43252</v>
      </c>
      <c r="E10786">
        <v>3</v>
      </c>
      <c r="F10786">
        <v>3</v>
      </c>
      <c r="G10786" s="2">
        <v>1063.1099999999999</v>
      </c>
      <c r="H10786">
        <v>3</v>
      </c>
      <c r="I10786">
        <v>0</v>
      </c>
      <c r="J10786" s="4">
        <v>4.33</v>
      </c>
      <c r="K10786" s="3">
        <v>0</v>
      </c>
      <c r="L10786" s="1" t="s">
        <v>36</v>
      </c>
    </row>
    <row r="10787" spans="1:12" x14ac:dyDescent="0.3">
      <c r="A10787" s="1" t="s">
        <v>2526</v>
      </c>
      <c r="B10787" s="1" t="s">
        <v>57</v>
      </c>
      <c r="C10787" s="1" t="s">
        <v>2527</v>
      </c>
      <c r="D10787" s="5">
        <v>43282</v>
      </c>
      <c r="E10787">
        <v>6</v>
      </c>
      <c r="F10787">
        <v>6</v>
      </c>
      <c r="G10787" s="2">
        <v>1513.25</v>
      </c>
      <c r="H10787">
        <v>6</v>
      </c>
      <c r="I10787">
        <v>0</v>
      </c>
      <c r="J10787" s="4">
        <v>4.67</v>
      </c>
      <c r="K10787" s="3">
        <v>0</v>
      </c>
      <c r="L10787" s="1" t="s">
        <v>37</v>
      </c>
    </row>
    <row r="10788" spans="1:12" x14ac:dyDescent="0.3">
      <c r="A10788" s="1" t="s">
        <v>2526</v>
      </c>
      <c r="B10788" s="1" t="s">
        <v>57</v>
      </c>
      <c r="C10788" s="1" t="s">
        <v>2527</v>
      </c>
      <c r="D10788" s="5">
        <v>43313</v>
      </c>
      <c r="E10788">
        <v>3</v>
      </c>
      <c r="F10788">
        <v>3</v>
      </c>
      <c r="G10788" s="2">
        <v>845.47</v>
      </c>
      <c r="H10788">
        <v>3</v>
      </c>
      <c r="I10788">
        <v>0</v>
      </c>
      <c r="J10788" s="4">
        <v>4.67</v>
      </c>
      <c r="K10788" s="3">
        <v>0</v>
      </c>
      <c r="L10788" s="1" t="s">
        <v>49</v>
      </c>
    </row>
    <row r="10789" spans="1:12" x14ac:dyDescent="0.3">
      <c r="A10789" s="1" t="s">
        <v>2528</v>
      </c>
      <c r="B10789" s="1" t="s">
        <v>540</v>
      </c>
      <c r="C10789" s="1" t="s">
        <v>1801</v>
      </c>
      <c r="D10789" s="5">
        <v>42979</v>
      </c>
      <c r="E10789">
        <v>1</v>
      </c>
      <c r="F10789">
        <v>1</v>
      </c>
      <c r="G10789" s="2">
        <v>37.01</v>
      </c>
      <c r="H10789">
        <v>1</v>
      </c>
      <c r="I10789">
        <v>0</v>
      </c>
      <c r="J10789" s="4">
        <v>1</v>
      </c>
      <c r="K10789" s="3">
        <v>0</v>
      </c>
      <c r="L10789" s="1" t="s">
        <v>18</v>
      </c>
    </row>
    <row r="10790" spans="1:12" x14ac:dyDescent="0.3">
      <c r="A10790" s="1" t="s">
        <v>2528</v>
      </c>
      <c r="B10790" s="1" t="s">
        <v>540</v>
      </c>
      <c r="C10790" s="1" t="s">
        <v>1801</v>
      </c>
      <c r="D10790" s="5">
        <v>43040</v>
      </c>
      <c r="E10790">
        <v>2</v>
      </c>
      <c r="F10790">
        <v>2</v>
      </c>
      <c r="G10790" s="2">
        <v>148.08000000000001</v>
      </c>
      <c r="H10790">
        <v>2</v>
      </c>
      <c r="I10790">
        <v>0</v>
      </c>
      <c r="J10790" s="4">
        <v>4</v>
      </c>
      <c r="K10790" s="3">
        <v>0</v>
      </c>
      <c r="L10790" s="1" t="s">
        <v>30</v>
      </c>
    </row>
    <row r="10791" spans="1:12" x14ac:dyDescent="0.3">
      <c r="A10791" s="1" t="s">
        <v>2528</v>
      </c>
      <c r="B10791" s="1" t="s">
        <v>540</v>
      </c>
      <c r="C10791" s="1" t="s">
        <v>1801</v>
      </c>
      <c r="D10791" s="5">
        <v>43101</v>
      </c>
      <c r="E10791">
        <v>1</v>
      </c>
      <c r="F10791">
        <v>1</v>
      </c>
      <c r="G10791" s="2">
        <v>58.56</v>
      </c>
      <c r="H10791">
        <v>1</v>
      </c>
      <c r="I10791">
        <v>0</v>
      </c>
      <c r="J10791" s="4">
        <v>5</v>
      </c>
      <c r="K10791" s="3">
        <v>0</v>
      </c>
      <c r="L10791" s="1" t="s">
        <v>32</v>
      </c>
    </row>
    <row r="10792" spans="1:12" x14ac:dyDescent="0.3">
      <c r="A10792" s="1" t="s">
        <v>2528</v>
      </c>
      <c r="B10792" s="1" t="s">
        <v>540</v>
      </c>
      <c r="C10792" s="1" t="s">
        <v>1801</v>
      </c>
      <c r="D10792" s="5">
        <v>43160</v>
      </c>
      <c r="E10792">
        <v>2</v>
      </c>
      <c r="F10792">
        <v>3</v>
      </c>
      <c r="G10792" s="2">
        <v>182.68</v>
      </c>
      <c r="H10792">
        <v>2</v>
      </c>
      <c r="I10792">
        <v>0</v>
      </c>
      <c r="J10792" s="4">
        <v>4.5</v>
      </c>
      <c r="K10792" s="3">
        <v>0</v>
      </c>
      <c r="L10792" s="1" t="s">
        <v>34</v>
      </c>
    </row>
    <row r="10793" spans="1:12" x14ac:dyDescent="0.3">
      <c r="A10793" s="1" t="s">
        <v>2529</v>
      </c>
      <c r="B10793" s="1" t="s">
        <v>16</v>
      </c>
      <c r="C10793" s="1" t="s">
        <v>51</v>
      </c>
      <c r="D10793" s="5">
        <v>43313</v>
      </c>
      <c r="E10793">
        <v>2</v>
      </c>
      <c r="F10793">
        <v>4</v>
      </c>
      <c r="G10793" s="2">
        <v>110.17</v>
      </c>
      <c r="H10793">
        <v>2</v>
      </c>
      <c r="I10793">
        <v>0</v>
      </c>
      <c r="J10793" s="4">
        <v>3</v>
      </c>
      <c r="K10793" s="3">
        <v>0</v>
      </c>
      <c r="L10793" s="1" t="s">
        <v>49</v>
      </c>
    </row>
    <row r="10794" spans="1:12" x14ac:dyDescent="0.3">
      <c r="A10794" s="1" t="s">
        <v>2530</v>
      </c>
      <c r="B10794" s="1" t="s">
        <v>16</v>
      </c>
      <c r="C10794" s="1" t="s">
        <v>2531</v>
      </c>
      <c r="D10794" s="5">
        <v>43221</v>
      </c>
      <c r="E10794">
        <v>1</v>
      </c>
      <c r="F10794">
        <v>1</v>
      </c>
      <c r="G10794" s="2">
        <v>38.369999999999997</v>
      </c>
      <c r="H10794">
        <v>1</v>
      </c>
      <c r="I10794">
        <v>0</v>
      </c>
      <c r="J10794" s="4">
        <v>5</v>
      </c>
      <c r="K10794" s="3">
        <v>0</v>
      </c>
      <c r="L10794" s="1" t="s">
        <v>46</v>
      </c>
    </row>
    <row r="10795" spans="1:12" x14ac:dyDescent="0.3">
      <c r="A10795" s="1" t="s">
        <v>2532</v>
      </c>
      <c r="B10795" s="1" t="s">
        <v>90</v>
      </c>
      <c r="C10795" s="1" t="s">
        <v>653</v>
      </c>
      <c r="D10795" s="5">
        <v>43252</v>
      </c>
      <c r="E10795">
        <v>2</v>
      </c>
      <c r="F10795">
        <v>2</v>
      </c>
      <c r="G10795" s="2">
        <v>2352.98</v>
      </c>
      <c r="H10795">
        <v>2</v>
      </c>
      <c r="I10795">
        <v>0</v>
      </c>
      <c r="J10795" s="4">
        <v>5</v>
      </c>
      <c r="K10795" s="3">
        <v>0</v>
      </c>
      <c r="L10795" s="1" t="s">
        <v>36</v>
      </c>
    </row>
    <row r="10796" spans="1:12" x14ac:dyDescent="0.3">
      <c r="A10796" s="1" t="s">
        <v>2532</v>
      </c>
      <c r="B10796" s="1" t="s">
        <v>90</v>
      </c>
      <c r="C10796" s="1" t="s">
        <v>653</v>
      </c>
      <c r="D10796" s="5">
        <v>43282</v>
      </c>
      <c r="E10796">
        <v>3</v>
      </c>
      <c r="F10796">
        <v>3</v>
      </c>
      <c r="G10796" s="2">
        <v>3447.62</v>
      </c>
      <c r="H10796">
        <v>2</v>
      </c>
      <c r="I10796">
        <v>0</v>
      </c>
      <c r="J10796" s="4">
        <v>3.67</v>
      </c>
      <c r="K10796" s="3">
        <v>0</v>
      </c>
      <c r="L10796" s="1" t="s">
        <v>37</v>
      </c>
    </row>
    <row r="10797" spans="1:12" x14ac:dyDescent="0.3">
      <c r="A10797" s="1" t="s">
        <v>2532</v>
      </c>
      <c r="B10797" s="1" t="s">
        <v>90</v>
      </c>
      <c r="C10797" s="1" t="s">
        <v>653</v>
      </c>
      <c r="D10797" s="5">
        <v>43313</v>
      </c>
      <c r="E10797">
        <v>2</v>
      </c>
      <c r="F10797">
        <v>2</v>
      </c>
      <c r="G10797" s="2">
        <v>1235.5899999999999</v>
      </c>
      <c r="H10797">
        <v>2</v>
      </c>
      <c r="I10797">
        <v>0</v>
      </c>
      <c r="J10797" s="4">
        <v>5</v>
      </c>
      <c r="K10797" s="3">
        <v>0</v>
      </c>
      <c r="L10797" s="1" t="s">
        <v>49</v>
      </c>
    </row>
    <row r="10798" spans="1:12" x14ac:dyDescent="0.3">
      <c r="A10798" s="1" t="s">
        <v>2533</v>
      </c>
      <c r="B10798" s="1" t="s">
        <v>16</v>
      </c>
      <c r="C10798" s="1" t="s">
        <v>51</v>
      </c>
      <c r="D10798" s="5">
        <v>43252</v>
      </c>
      <c r="E10798">
        <v>1</v>
      </c>
      <c r="F10798">
        <v>1</v>
      </c>
      <c r="G10798" s="2">
        <v>182.34</v>
      </c>
      <c r="H10798">
        <v>1</v>
      </c>
      <c r="I10798">
        <v>0</v>
      </c>
      <c r="J10798" s="4">
        <v>5</v>
      </c>
      <c r="K10798" s="3">
        <v>0</v>
      </c>
      <c r="L10798" s="1" t="s">
        <v>36</v>
      </c>
    </row>
    <row r="10799" spans="1:12" x14ac:dyDescent="0.3">
      <c r="A10799" s="1" t="s">
        <v>2533</v>
      </c>
      <c r="B10799" s="1" t="s">
        <v>16</v>
      </c>
      <c r="C10799" s="1" t="s">
        <v>51</v>
      </c>
      <c r="D10799" s="5">
        <v>43282</v>
      </c>
      <c r="E10799">
        <v>1</v>
      </c>
      <c r="F10799">
        <v>1</v>
      </c>
      <c r="G10799" s="2">
        <v>47.4</v>
      </c>
      <c r="H10799">
        <v>1</v>
      </c>
      <c r="I10799">
        <v>0</v>
      </c>
      <c r="J10799" s="4">
        <v>5</v>
      </c>
      <c r="K10799" s="3">
        <v>0</v>
      </c>
      <c r="L10799" s="1" t="s">
        <v>37</v>
      </c>
    </row>
    <row r="10800" spans="1:12" x14ac:dyDescent="0.3">
      <c r="A10800" s="1" t="s">
        <v>2533</v>
      </c>
      <c r="B10800" s="1" t="s">
        <v>16</v>
      </c>
      <c r="C10800" s="1" t="s">
        <v>51</v>
      </c>
      <c r="D10800" s="5">
        <v>43313</v>
      </c>
      <c r="E10800">
        <v>4</v>
      </c>
      <c r="F10800">
        <v>4</v>
      </c>
      <c r="G10800" s="2">
        <v>197.02</v>
      </c>
      <c r="H10800">
        <v>4</v>
      </c>
      <c r="I10800">
        <v>0</v>
      </c>
      <c r="J10800" s="4">
        <v>5</v>
      </c>
      <c r="K10800" s="3">
        <v>0</v>
      </c>
      <c r="L10800" s="1" t="s">
        <v>49</v>
      </c>
    </row>
    <row r="10801" spans="1:12" x14ac:dyDescent="0.3">
      <c r="A10801" s="1" t="s">
        <v>2534</v>
      </c>
      <c r="B10801" s="1" t="s">
        <v>16</v>
      </c>
      <c r="C10801" s="1" t="s">
        <v>51</v>
      </c>
      <c r="D10801" s="5">
        <v>43221</v>
      </c>
      <c r="E10801">
        <v>1</v>
      </c>
      <c r="F10801">
        <v>1</v>
      </c>
      <c r="G10801" s="2">
        <v>249.08</v>
      </c>
      <c r="H10801">
        <v>1</v>
      </c>
      <c r="I10801">
        <v>0</v>
      </c>
      <c r="J10801" s="4">
        <v>5</v>
      </c>
      <c r="K10801" s="3">
        <v>0</v>
      </c>
      <c r="L10801" s="1" t="s">
        <v>46</v>
      </c>
    </row>
    <row r="10802" spans="1:12" x14ac:dyDescent="0.3">
      <c r="A10802" s="1" t="s">
        <v>2535</v>
      </c>
      <c r="B10802" s="1" t="s">
        <v>16</v>
      </c>
      <c r="C10802" s="1" t="s">
        <v>51</v>
      </c>
      <c r="D10802" s="5">
        <v>42767</v>
      </c>
      <c r="E10802">
        <v>1</v>
      </c>
      <c r="F10802">
        <v>1</v>
      </c>
      <c r="G10802" s="2">
        <v>46.99</v>
      </c>
      <c r="H10802">
        <v>1</v>
      </c>
      <c r="I10802">
        <v>0</v>
      </c>
      <c r="J10802" s="4">
        <v>5</v>
      </c>
      <c r="K10802" s="3">
        <v>0</v>
      </c>
      <c r="L10802" s="1" t="s">
        <v>23</v>
      </c>
    </row>
    <row r="10803" spans="1:12" x14ac:dyDescent="0.3">
      <c r="A10803" s="1" t="s">
        <v>2535</v>
      </c>
      <c r="B10803" s="1" t="s">
        <v>16</v>
      </c>
      <c r="C10803" s="1" t="s">
        <v>51</v>
      </c>
      <c r="D10803" s="5">
        <v>42795</v>
      </c>
      <c r="E10803">
        <v>8</v>
      </c>
      <c r="F10803">
        <v>11</v>
      </c>
      <c r="G10803" s="2">
        <v>1425.22</v>
      </c>
      <c r="H10803">
        <v>8</v>
      </c>
      <c r="I10803">
        <v>2</v>
      </c>
      <c r="J10803" s="4">
        <v>2.67</v>
      </c>
      <c r="K10803" s="3">
        <v>0.25</v>
      </c>
      <c r="L10803" s="1" t="s">
        <v>24</v>
      </c>
    </row>
    <row r="10804" spans="1:12" x14ac:dyDescent="0.3">
      <c r="A10804" s="1" t="s">
        <v>2535</v>
      </c>
      <c r="B10804" s="1" t="s">
        <v>16</v>
      </c>
      <c r="C10804" s="1" t="s">
        <v>51</v>
      </c>
      <c r="D10804" s="5">
        <v>42826</v>
      </c>
      <c r="E10804">
        <v>8</v>
      </c>
      <c r="F10804">
        <v>8</v>
      </c>
      <c r="G10804" s="2">
        <v>1023.4</v>
      </c>
      <c r="H10804">
        <v>8</v>
      </c>
      <c r="I10804">
        <v>0</v>
      </c>
      <c r="J10804" s="4">
        <v>4.38</v>
      </c>
      <c r="K10804" s="3">
        <v>0</v>
      </c>
      <c r="L10804" s="1" t="s">
        <v>25</v>
      </c>
    </row>
    <row r="10805" spans="1:12" x14ac:dyDescent="0.3">
      <c r="A10805" s="1" t="s">
        <v>2535</v>
      </c>
      <c r="B10805" s="1" t="s">
        <v>16</v>
      </c>
      <c r="C10805" s="1" t="s">
        <v>51</v>
      </c>
      <c r="D10805" s="5">
        <v>42887</v>
      </c>
      <c r="E10805">
        <v>4</v>
      </c>
      <c r="F10805">
        <v>4</v>
      </c>
      <c r="G10805" s="2">
        <v>412.68</v>
      </c>
      <c r="H10805">
        <v>4</v>
      </c>
      <c r="I10805">
        <v>1</v>
      </c>
      <c r="J10805" s="4">
        <v>3.5</v>
      </c>
      <c r="K10805" s="3">
        <v>0.25</v>
      </c>
      <c r="L10805" s="1" t="s">
        <v>27</v>
      </c>
    </row>
    <row r="10806" spans="1:12" x14ac:dyDescent="0.3">
      <c r="A10806" s="1" t="s">
        <v>2535</v>
      </c>
      <c r="B10806" s="1" t="s">
        <v>16</v>
      </c>
      <c r="C10806" s="1" t="s">
        <v>51</v>
      </c>
      <c r="D10806" s="5">
        <v>42917</v>
      </c>
      <c r="E10806">
        <v>4</v>
      </c>
      <c r="F10806">
        <v>4</v>
      </c>
      <c r="G10806" s="2">
        <v>381.88</v>
      </c>
      <c r="H10806">
        <v>4</v>
      </c>
      <c r="I10806">
        <v>0</v>
      </c>
      <c r="J10806" s="4">
        <v>3.75</v>
      </c>
      <c r="K10806" s="3">
        <v>0</v>
      </c>
      <c r="L10806" s="1" t="s">
        <v>28</v>
      </c>
    </row>
    <row r="10807" spans="1:12" x14ac:dyDescent="0.3">
      <c r="A10807" s="1" t="s">
        <v>2535</v>
      </c>
      <c r="B10807" s="1" t="s">
        <v>16</v>
      </c>
      <c r="C10807" s="1" t="s">
        <v>51</v>
      </c>
      <c r="D10807" s="5">
        <v>42948</v>
      </c>
      <c r="E10807">
        <v>2</v>
      </c>
      <c r="F10807">
        <v>2</v>
      </c>
      <c r="G10807" s="2">
        <v>175.95</v>
      </c>
      <c r="H10807">
        <v>2</v>
      </c>
      <c r="I10807">
        <v>1</v>
      </c>
      <c r="J10807" s="4">
        <v>4</v>
      </c>
      <c r="K10807" s="3">
        <v>0.5</v>
      </c>
      <c r="L10807" s="1" t="s">
        <v>29</v>
      </c>
    </row>
    <row r="10808" spans="1:12" x14ac:dyDescent="0.3">
      <c r="A10808" s="1" t="s">
        <v>2535</v>
      </c>
      <c r="B10808" s="1" t="s">
        <v>16</v>
      </c>
      <c r="C10808" s="1" t="s">
        <v>51</v>
      </c>
      <c r="D10808" s="5">
        <v>42979</v>
      </c>
      <c r="E10808">
        <v>1</v>
      </c>
      <c r="F10808">
        <v>1</v>
      </c>
      <c r="G10808" s="2">
        <v>91.66</v>
      </c>
      <c r="H10808">
        <v>1</v>
      </c>
      <c r="I10808">
        <v>0</v>
      </c>
      <c r="J10808" s="4">
        <v>5</v>
      </c>
      <c r="K10808" s="3">
        <v>0</v>
      </c>
      <c r="L10808" s="1" t="s">
        <v>18</v>
      </c>
    </row>
    <row r="10809" spans="1:12" x14ac:dyDescent="0.3">
      <c r="A10809" s="1" t="s">
        <v>2535</v>
      </c>
      <c r="B10809" s="1" t="s">
        <v>16</v>
      </c>
      <c r="C10809" s="1" t="s">
        <v>51</v>
      </c>
      <c r="D10809" s="5">
        <v>43009</v>
      </c>
      <c r="E10809">
        <v>2</v>
      </c>
      <c r="F10809">
        <v>2</v>
      </c>
      <c r="G10809" s="2">
        <v>234.08</v>
      </c>
      <c r="H10809">
        <v>2</v>
      </c>
      <c r="I10809">
        <v>0</v>
      </c>
      <c r="J10809" s="4">
        <v>4.5</v>
      </c>
      <c r="K10809" s="3">
        <v>0</v>
      </c>
      <c r="L10809" s="1" t="s">
        <v>19</v>
      </c>
    </row>
    <row r="10810" spans="1:12" x14ac:dyDescent="0.3">
      <c r="A10810" s="1" t="s">
        <v>2535</v>
      </c>
      <c r="B10810" s="1" t="s">
        <v>16</v>
      </c>
      <c r="C10810" s="1" t="s">
        <v>51</v>
      </c>
      <c r="D10810" s="5">
        <v>43040</v>
      </c>
      <c r="E10810">
        <v>23</v>
      </c>
      <c r="F10810">
        <v>28</v>
      </c>
      <c r="G10810" s="2">
        <v>2514.9699999999998</v>
      </c>
      <c r="H10810">
        <v>21</v>
      </c>
      <c r="I10810">
        <v>3</v>
      </c>
      <c r="J10810" s="4">
        <v>4</v>
      </c>
      <c r="K10810" s="3">
        <v>0.14285714285714285</v>
      </c>
      <c r="L10810" s="1" t="s">
        <v>30</v>
      </c>
    </row>
    <row r="10811" spans="1:12" x14ac:dyDescent="0.3">
      <c r="A10811" s="1" t="s">
        <v>2535</v>
      </c>
      <c r="B10811" s="1" t="s">
        <v>16</v>
      </c>
      <c r="C10811" s="1" t="s">
        <v>51</v>
      </c>
      <c r="D10811" s="5">
        <v>43070</v>
      </c>
      <c r="E10811">
        <v>11</v>
      </c>
      <c r="F10811">
        <v>11</v>
      </c>
      <c r="G10811" s="2">
        <v>1466.78</v>
      </c>
      <c r="H10811">
        <v>11</v>
      </c>
      <c r="I10811">
        <v>1</v>
      </c>
      <c r="J10811" s="4">
        <v>4.18</v>
      </c>
      <c r="K10811" s="3">
        <v>9.0909090909090912E-2</v>
      </c>
      <c r="L10811" s="1" t="s">
        <v>31</v>
      </c>
    </row>
    <row r="10812" spans="1:12" x14ac:dyDescent="0.3">
      <c r="A10812" s="1" t="s">
        <v>2535</v>
      </c>
      <c r="B10812" s="1" t="s">
        <v>16</v>
      </c>
      <c r="C10812" s="1" t="s">
        <v>51</v>
      </c>
      <c r="D10812" s="5">
        <v>43101</v>
      </c>
      <c r="E10812">
        <v>9</v>
      </c>
      <c r="F10812">
        <v>9</v>
      </c>
      <c r="G10812" s="2">
        <v>1200.92</v>
      </c>
      <c r="H10812">
        <v>9</v>
      </c>
      <c r="I10812">
        <v>0</v>
      </c>
      <c r="J10812" s="4">
        <v>4.1100000000000003</v>
      </c>
      <c r="K10812" s="3">
        <v>0</v>
      </c>
      <c r="L10812" s="1" t="s">
        <v>32</v>
      </c>
    </row>
    <row r="10813" spans="1:12" x14ac:dyDescent="0.3">
      <c r="A10813" s="1" t="s">
        <v>2535</v>
      </c>
      <c r="B10813" s="1" t="s">
        <v>16</v>
      </c>
      <c r="C10813" s="1" t="s">
        <v>51</v>
      </c>
      <c r="D10813" s="5">
        <v>43132</v>
      </c>
      <c r="E10813">
        <v>5</v>
      </c>
      <c r="F10813">
        <v>5</v>
      </c>
      <c r="G10813" s="2">
        <v>442.1</v>
      </c>
      <c r="H10813">
        <v>5</v>
      </c>
      <c r="I10813">
        <v>1</v>
      </c>
      <c r="J10813" s="4">
        <v>4.5</v>
      </c>
      <c r="K10813" s="3">
        <v>0.2</v>
      </c>
      <c r="L10813" s="1" t="s">
        <v>33</v>
      </c>
    </row>
    <row r="10814" spans="1:12" x14ac:dyDescent="0.3">
      <c r="A10814" s="1" t="s">
        <v>2535</v>
      </c>
      <c r="B10814" s="1" t="s">
        <v>16</v>
      </c>
      <c r="C10814" s="1" t="s">
        <v>51</v>
      </c>
      <c r="D10814" s="5">
        <v>43160</v>
      </c>
      <c r="E10814">
        <v>4</v>
      </c>
      <c r="F10814">
        <v>5</v>
      </c>
      <c r="G10814" s="2">
        <v>501.89</v>
      </c>
      <c r="H10814">
        <v>4</v>
      </c>
      <c r="I10814">
        <v>1</v>
      </c>
      <c r="J10814" s="4">
        <v>2</v>
      </c>
      <c r="K10814" s="3">
        <v>0.25</v>
      </c>
      <c r="L10814" s="1" t="s">
        <v>34</v>
      </c>
    </row>
    <row r="10815" spans="1:12" x14ac:dyDescent="0.3">
      <c r="A10815" s="1" t="s">
        <v>2535</v>
      </c>
      <c r="B10815" s="1" t="s">
        <v>16</v>
      </c>
      <c r="C10815" s="1" t="s">
        <v>51</v>
      </c>
      <c r="D10815" s="5">
        <v>43191</v>
      </c>
      <c r="E10815">
        <v>10</v>
      </c>
      <c r="F10815">
        <v>12</v>
      </c>
      <c r="G10815" s="2">
        <v>1508.03</v>
      </c>
      <c r="H10815">
        <v>10</v>
      </c>
      <c r="I10815">
        <v>0</v>
      </c>
      <c r="J10815" s="4">
        <v>4.4000000000000004</v>
      </c>
      <c r="K10815" s="3">
        <v>0</v>
      </c>
      <c r="L10815" s="1" t="s">
        <v>35</v>
      </c>
    </row>
    <row r="10816" spans="1:12" x14ac:dyDescent="0.3">
      <c r="A10816" s="1" t="s">
        <v>2535</v>
      </c>
      <c r="B10816" s="1" t="s">
        <v>16</v>
      </c>
      <c r="C10816" s="1" t="s">
        <v>51</v>
      </c>
      <c r="D10816" s="5">
        <v>43221</v>
      </c>
      <c r="E10816">
        <v>16</v>
      </c>
      <c r="F10816">
        <v>20</v>
      </c>
      <c r="G10816" s="2">
        <v>2364.9899999999998</v>
      </c>
      <c r="H10816">
        <v>16</v>
      </c>
      <c r="I10816">
        <v>3</v>
      </c>
      <c r="J10816" s="4">
        <v>4.07</v>
      </c>
      <c r="K10816" s="3">
        <v>0.1875</v>
      </c>
      <c r="L10816" s="1" t="s">
        <v>46</v>
      </c>
    </row>
    <row r="10817" spans="1:12" x14ac:dyDescent="0.3">
      <c r="A10817" s="1" t="s">
        <v>2535</v>
      </c>
      <c r="B10817" s="1" t="s">
        <v>16</v>
      </c>
      <c r="C10817" s="1" t="s">
        <v>51</v>
      </c>
      <c r="D10817" s="5">
        <v>43252</v>
      </c>
      <c r="E10817">
        <v>9</v>
      </c>
      <c r="F10817">
        <v>11</v>
      </c>
      <c r="G10817" s="2">
        <v>1206.74</v>
      </c>
      <c r="H10817">
        <v>9</v>
      </c>
      <c r="I10817">
        <v>0</v>
      </c>
      <c r="J10817" s="4">
        <v>3.78</v>
      </c>
      <c r="K10817" s="3">
        <v>0</v>
      </c>
      <c r="L10817" s="1" t="s">
        <v>36</v>
      </c>
    </row>
    <row r="10818" spans="1:12" x14ac:dyDescent="0.3">
      <c r="A10818" s="1" t="s">
        <v>2535</v>
      </c>
      <c r="B10818" s="1" t="s">
        <v>16</v>
      </c>
      <c r="C10818" s="1" t="s">
        <v>51</v>
      </c>
      <c r="D10818" s="5">
        <v>43282</v>
      </c>
      <c r="E10818">
        <v>1</v>
      </c>
      <c r="F10818">
        <v>1</v>
      </c>
      <c r="G10818" s="2">
        <v>141.83000000000001</v>
      </c>
      <c r="H10818">
        <v>1</v>
      </c>
      <c r="I10818">
        <v>0</v>
      </c>
      <c r="J10818" s="4">
        <v>2</v>
      </c>
      <c r="K10818" s="3">
        <v>0</v>
      </c>
      <c r="L10818" s="1" t="s">
        <v>37</v>
      </c>
    </row>
    <row r="10819" spans="1:12" x14ac:dyDescent="0.3">
      <c r="A10819" s="1" t="s">
        <v>2535</v>
      </c>
      <c r="B10819" s="1" t="s">
        <v>16</v>
      </c>
      <c r="C10819" s="1" t="s">
        <v>51</v>
      </c>
      <c r="D10819" s="5">
        <v>43313</v>
      </c>
      <c r="E10819">
        <v>9</v>
      </c>
      <c r="F10819">
        <v>9</v>
      </c>
      <c r="G10819" s="2">
        <v>1084.8699999999999</v>
      </c>
      <c r="H10819">
        <v>9</v>
      </c>
      <c r="I10819">
        <v>0</v>
      </c>
      <c r="J10819" s="4">
        <v>4.78</v>
      </c>
      <c r="K10819" s="3">
        <v>0</v>
      </c>
      <c r="L10819" s="1" t="s">
        <v>49</v>
      </c>
    </row>
    <row r="10820" spans="1:12" x14ac:dyDescent="0.3">
      <c r="A10820" s="1" t="s">
        <v>2536</v>
      </c>
      <c r="B10820" s="1" t="s">
        <v>16</v>
      </c>
      <c r="C10820" s="1" t="s">
        <v>320</v>
      </c>
      <c r="D10820" s="5">
        <v>43040</v>
      </c>
      <c r="E10820">
        <v>2</v>
      </c>
      <c r="F10820">
        <v>2</v>
      </c>
      <c r="G10820" s="2">
        <v>409.27</v>
      </c>
      <c r="H10820">
        <v>2</v>
      </c>
      <c r="I10820">
        <v>1</v>
      </c>
      <c r="J10820" s="4">
        <v>3</v>
      </c>
      <c r="K10820" s="3">
        <v>0.5</v>
      </c>
      <c r="L10820" s="1" t="s">
        <v>30</v>
      </c>
    </row>
    <row r="10821" spans="1:12" x14ac:dyDescent="0.3">
      <c r="A10821" s="1" t="s">
        <v>2536</v>
      </c>
      <c r="B10821" s="1" t="s">
        <v>16</v>
      </c>
      <c r="C10821" s="1" t="s">
        <v>320</v>
      </c>
      <c r="D10821" s="5">
        <v>43101</v>
      </c>
      <c r="E10821">
        <v>1</v>
      </c>
      <c r="F10821">
        <v>1</v>
      </c>
      <c r="G10821" s="2">
        <v>73.7</v>
      </c>
      <c r="H10821">
        <v>1</v>
      </c>
      <c r="I10821">
        <v>0</v>
      </c>
      <c r="J10821" s="4">
        <v>4</v>
      </c>
      <c r="K10821" s="3">
        <v>0</v>
      </c>
      <c r="L10821" s="1" t="s">
        <v>32</v>
      </c>
    </row>
    <row r="10822" spans="1:12" x14ac:dyDescent="0.3">
      <c r="A10822" s="1" t="s">
        <v>2536</v>
      </c>
      <c r="B10822" s="1" t="s">
        <v>16</v>
      </c>
      <c r="C10822" s="1" t="s">
        <v>320</v>
      </c>
      <c r="D10822" s="5">
        <v>43221</v>
      </c>
      <c r="E10822">
        <v>1</v>
      </c>
      <c r="F10822">
        <v>1</v>
      </c>
      <c r="G10822" s="2">
        <v>159.81</v>
      </c>
      <c r="H10822">
        <v>1</v>
      </c>
      <c r="I10822">
        <v>0</v>
      </c>
      <c r="J10822" s="4">
        <v>4</v>
      </c>
      <c r="K10822" s="3">
        <v>0</v>
      </c>
      <c r="L10822" s="1" t="s">
        <v>46</v>
      </c>
    </row>
    <row r="10823" spans="1:12" x14ac:dyDescent="0.3">
      <c r="A10823" s="1" t="s">
        <v>2536</v>
      </c>
      <c r="B10823" s="1" t="s">
        <v>16</v>
      </c>
      <c r="C10823" s="1" t="s">
        <v>320</v>
      </c>
      <c r="D10823" s="5">
        <v>43282</v>
      </c>
      <c r="E10823">
        <v>1</v>
      </c>
      <c r="F10823">
        <v>1</v>
      </c>
      <c r="G10823" s="2">
        <v>191.4</v>
      </c>
      <c r="H10823">
        <v>1</v>
      </c>
      <c r="I10823">
        <v>0</v>
      </c>
      <c r="J10823" s="4">
        <v>3</v>
      </c>
      <c r="K10823" s="3">
        <v>0</v>
      </c>
      <c r="L10823" s="1" t="s">
        <v>37</v>
      </c>
    </row>
    <row r="10824" spans="1:12" x14ac:dyDescent="0.3">
      <c r="A10824" s="1" t="s">
        <v>2536</v>
      </c>
      <c r="B10824" s="1" t="s">
        <v>16</v>
      </c>
      <c r="C10824" s="1" t="s">
        <v>320</v>
      </c>
      <c r="D10824" s="5">
        <v>43313</v>
      </c>
      <c r="E10824">
        <v>1</v>
      </c>
      <c r="F10824">
        <v>1</v>
      </c>
      <c r="G10824" s="2">
        <v>206.86</v>
      </c>
      <c r="H10824">
        <v>1</v>
      </c>
      <c r="I10824">
        <v>0</v>
      </c>
      <c r="J10824" s="4">
        <v>5</v>
      </c>
      <c r="K10824" s="3">
        <v>0</v>
      </c>
      <c r="L10824" s="1" t="s">
        <v>49</v>
      </c>
    </row>
    <row r="10825" spans="1:12" x14ac:dyDescent="0.3">
      <c r="A10825" s="1" t="s">
        <v>2537</v>
      </c>
      <c r="B10825" s="1" t="s">
        <v>16</v>
      </c>
      <c r="C10825" s="1" t="s">
        <v>708</v>
      </c>
      <c r="D10825" s="5">
        <v>43252</v>
      </c>
      <c r="E10825">
        <v>2</v>
      </c>
      <c r="F10825">
        <v>2</v>
      </c>
      <c r="G10825" s="2">
        <v>91.86</v>
      </c>
      <c r="H10825">
        <v>2</v>
      </c>
      <c r="I10825">
        <v>0</v>
      </c>
      <c r="J10825" s="4">
        <v>5</v>
      </c>
      <c r="K10825" s="3">
        <v>0</v>
      </c>
      <c r="L10825" s="1" t="s">
        <v>36</v>
      </c>
    </row>
    <row r="10826" spans="1:12" x14ac:dyDescent="0.3">
      <c r="A10826" s="1" t="s">
        <v>2537</v>
      </c>
      <c r="B10826" s="1" t="s">
        <v>16</v>
      </c>
      <c r="C10826" s="1" t="s">
        <v>708</v>
      </c>
      <c r="D10826" s="5">
        <v>43282</v>
      </c>
      <c r="E10826">
        <v>1</v>
      </c>
      <c r="F10826">
        <v>1</v>
      </c>
      <c r="G10826" s="2">
        <v>48.43</v>
      </c>
      <c r="H10826">
        <v>1</v>
      </c>
      <c r="I10826">
        <v>0</v>
      </c>
      <c r="J10826" s="4">
        <v>5</v>
      </c>
      <c r="K10826" s="3">
        <v>0</v>
      </c>
      <c r="L10826" s="1" t="s">
        <v>37</v>
      </c>
    </row>
    <row r="10827" spans="1:12" x14ac:dyDescent="0.3">
      <c r="A10827" s="1" t="s">
        <v>2538</v>
      </c>
      <c r="B10827" s="1" t="s">
        <v>182</v>
      </c>
      <c r="C10827" s="1" t="s">
        <v>2539</v>
      </c>
      <c r="D10827" s="5">
        <v>42887</v>
      </c>
      <c r="E10827">
        <v>1</v>
      </c>
      <c r="F10827">
        <v>1</v>
      </c>
      <c r="G10827" s="2">
        <v>1003.42</v>
      </c>
      <c r="H10827">
        <v>1</v>
      </c>
      <c r="I10827">
        <v>0</v>
      </c>
      <c r="J10827" s="4">
        <v>4</v>
      </c>
      <c r="K10827" s="3">
        <v>0</v>
      </c>
      <c r="L10827" s="1" t="s">
        <v>27</v>
      </c>
    </row>
    <row r="10828" spans="1:12" x14ac:dyDescent="0.3">
      <c r="A10828" s="1" t="s">
        <v>2538</v>
      </c>
      <c r="B10828" s="1" t="s">
        <v>182</v>
      </c>
      <c r="C10828" s="1" t="s">
        <v>2539</v>
      </c>
      <c r="D10828" s="5">
        <v>42917</v>
      </c>
      <c r="E10828">
        <v>2</v>
      </c>
      <c r="F10828">
        <v>2</v>
      </c>
      <c r="G10828" s="2">
        <v>2502.48</v>
      </c>
      <c r="H10828">
        <v>2</v>
      </c>
      <c r="I10828">
        <v>0</v>
      </c>
      <c r="J10828" s="4">
        <v>5</v>
      </c>
      <c r="K10828" s="3">
        <v>0</v>
      </c>
      <c r="L10828" s="1" t="s">
        <v>28</v>
      </c>
    </row>
    <row r="10829" spans="1:12" x14ac:dyDescent="0.3">
      <c r="A10829" s="1" t="s">
        <v>2538</v>
      </c>
      <c r="B10829" s="1" t="s">
        <v>182</v>
      </c>
      <c r="C10829" s="1" t="s">
        <v>2539</v>
      </c>
      <c r="D10829" s="5">
        <v>42979</v>
      </c>
      <c r="E10829">
        <v>1</v>
      </c>
      <c r="F10829">
        <v>1</v>
      </c>
      <c r="G10829" s="2">
        <v>468.65</v>
      </c>
      <c r="H10829">
        <v>1</v>
      </c>
      <c r="I10829">
        <v>0</v>
      </c>
      <c r="J10829" s="4">
        <v>1</v>
      </c>
      <c r="K10829" s="3">
        <v>0</v>
      </c>
      <c r="L10829" s="1" t="s">
        <v>18</v>
      </c>
    </row>
    <row r="10830" spans="1:12" x14ac:dyDescent="0.3">
      <c r="A10830" s="1" t="s">
        <v>2538</v>
      </c>
      <c r="B10830" s="1" t="s">
        <v>182</v>
      </c>
      <c r="C10830" s="1" t="s">
        <v>2539</v>
      </c>
      <c r="D10830" s="5">
        <v>43040</v>
      </c>
      <c r="E10830">
        <v>3</v>
      </c>
      <c r="F10830">
        <v>3</v>
      </c>
      <c r="G10830" s="2">
        <v>2957.7</v>
      </c>
      <c r="H10830">
        <v>3</v>
      </c>
      <c r="I10830">
        <v>0</v>
      </c>
      <c r="J10830" s="4">
        <v>1</v>
      </c>
      <c r="K10830" s="3">
        <v>0</v>
      </c>
      <c r="L10830" s="1" t="s">
        <v>30</v>
      </c>
    </row>
    <row r="10831" spans="1:12" x14ac:dyDescent="0.3">
      <c r="A10831" s="1" t="s">
        <v>2538</v>
      </c>
      <c r="B10831" s="1" t="s">
        <v>182</v>
      </c>
      <c r="C10831" s="1" t="s">
        <v>2539</v>
      </c>
      <c r="D10831" s="5">
        <v>43070</v>
      </c>
      <c r="E10831">
        <v>2</v>
      </c>
      <c r="F10831">
        <v>2</v>
      </c>
      <c r="G10831" s="2">
        <v>2184.34</v>
      </c>
      <c r="H10831">
        <v>1</v>
      </c>
      <c r="I10831">
        <v>0</v>
      </c>
      <c r="J10831" s="4">
        <v>1</v>
      </c>
      <c r="K10831" s="3">
        <v>0</v>
      </c>
      <c r="L10831" s="1" t="s">
        <v>31</v>
      </c>
    </row>
    <row r="10832" spans="1:12" x14ac:dyDescent="0.3">
      <c r="A10832" s="1" t="s">
        <v>2538</v>
      </c>
      <c r="B10832" s="1" t="s">
        <v>182</v>
      </c>
      <c r="C10832" s="1" t="s">
        <v>2539</v>
      </c>
      <c r="D10832" s="5">
        <v>43132</v>
      </c>
      <c r="E10832">
        <v>1</v>
      </c>
      <c r="F10832">
        <v>1</v>
      </c>
      <c r="G10832" s="2">
        <v>1394.77</v>
      </c>
      <c r="H10832">
        <v>1</v>
      </c>
      <c r="I10832">
        <v>1</v>
      </c>
      <c r="J10832" s="4">
        <v>5</v>
      </c>
      <c r="K10832" s="3">
        <v>1</v>
      </c>
      <c r="L10832" s="1" t="s">
        <v>33</v>
      </c>
    </row>
    <row r="10833" spans="1:12" x14ac:dyDescent="0.3">
      <c r="A10833" s="1" t="s">
        <v>2538</v>
      </c>
      <c r="B10833" s="1" t="s">
        <v>182</v>
      </c>
      <c r="C10833" s="1" t="s">
        <v>2539</v>
      </c>
      <c r="D10833" s="5">
        <v>43160</v>
      </c>
      <c r="E10833">
        <v>3</v>
      </c>
      <c r="F10833">
        <v>3</v>
      </c>
      <c r="G10833" s="2">
        <v>2375.2199999999998</v>
      </c>
      <c r="H10833">
        <v>3</v>
      </c>
      <c r="I10833">
        <v>0</v>
      </c>
      <c r="J10833" s="4">
        <v>5</v>
      </c>
      <c r="K10833" s="3">
        <v>0</v>
      </c>
      <c r="L10833" s="1" t="s">
        <v>34</v>
      </c>
    </row>
    <row r="10834" spans="1:12" x14ac:dyDescent="0.3">
      <c r="A10834" s="1" t="s">
        <v>2538</v>
      </c>
      <c r="B10834" s="1" t="s">
        <v>182</v>
      </c>
      <c r="C10834" s="1" t="s">
        <v>2539</v>
      </c>
      <c r="D10834" s="5">
        <v>43221</v>
      </c>
      <c r="E10834">
        <v>2</v>
      </c>
      <c r="F10834">
        <v>2</v>
      </c>
      <c r="G10834" s="2">
        <v>1462.82</v>
      </c>
      <c r="H10834">
        <v>2</v>
      </c>
      <c r="I10834">
        <v>0</v>
      </c>
      <c r="J10834" s="4">
        <v>5</v>
      </c>
      <c r="K10834" s="3">
        <v>0</v>
      </c>
      <c r="L10834" s="1" t="s">
        <v>46</v>
      </c>
    </row>
    <row r="10835" spans="1:12" x14ac:dyDescent="0.3">
      <c r="A10835" s="1" t="s">
        <v>2538</v>
      </c>
      <c r="B10835" s="1" t="s">
        <v>182</v>
      </c>
      <c r="C10835" s="1" t="s">
        <v>2539</v>
      </c>
      <c r="D10835" s="5">
        <v>43282</v>
      </c>
      <c r="E10835">
        <v>1</v>
      </c>
      <c r="F10835">
        <v>1</v>
      </c>
      <c r="G10835" s="2">
        <v>697.23</v>
      </c>
      <c r="H10835">
        <v>1</v>
      </c>
      <c r="I10835">
        <v>0</v>
      </c>
      <c r="J10835" s="4">
        <v>1</v>
      </c>
      <c r="K10835" s="3">
        <v>0</v>
      </c>
      <c r="L10835" s="1" t="s">
        <v>37</v>
      </c>
    </row>
    <row r="10836" spans="1:12" x14ac:dyDescent="0.3">
      <c r="A10836" s="1" t="s">
        <v>2540</v>
      </c>
      <c r="B10836" s="1" t="s">
        <v>16</v>
      </c>
      <c r="C10836" s="1" t="s">
        <v>39</v>
      </c>
      <c r="D10836" s="5">
        <v>42917</v>
      </c>
      <c r="E10836">
        <v>2</v>
      </c>
      <c r="F10836">
        <v>2</v>
      </c>
      <c r="G10836" s="2">
        <v>143.63999999999999</v>
      </c>
      <c r="H10836">
        <v>2</v>
      </c>
      <c r="I10836">
        <v>0</v>
      </c>
      <c r="J10836" s="4">
        <v>4</v>
      </c>
      <c r="K10836" s="3">
        <v>0</v>
      </c>
      <c r="L10836" s="1" t="s">
        <v>28</v>
      </c>
    </row>
    <row r="10837" spans="1:12" x14ac:dyDescent="0.3">
      <c r="A10837" s="1" t="s">
        <v>2540</v>
      </c>
      <c r="B10837" s="1" t="s">
        <v>16</v>
      </c>
      <c r="C10837" s="1" t="s">
        <v>39</v>
      </c>
      <c r="D10837" s="5">
        <v>42948</v>
      </c>
      <c r="E10837">
        <v>5</v>
      </c>
      <c r="F10837">
        <v>5</v>
      </c>
      <c r="G10837" s="2">
        <v>359.24</v>
      </c>
      <c r="H10837">
        <v>5</v>
      </c>
      <c r="I10837">
        <v>1</v>
      </c>
      <c r="J10837" s="4">
        <v>3.8</v>
      </c>
      <c r="K10837" s="3">
        <v>0.2</v>
      </c>
      <c r="L10837" s="1" t="s">
        <v>29</v>
      </c>
    </row>
    <row r="10838" spans="1:12" x14ac:dyDescent="0.3">
      <c r="A10838" s="1" t="s">
        <v>2540</v>
      </c>
      <c r="B10838" s="1" t="s">
        <v>16</v>
      </c>
      <c r="C10838" s="1" t="s">
        <v>39</v>
      </c>
      <c r="D10838" s="5">
        <v>42979</v>
      </c>
      <c r="E10838">
        <v>5</v>
      </c>
      <c r="F10838">
        <v>6</v>
      </c>
      <c r="G10838" s="2">
        <v>437.42</v>
      </c>
      <c r="H10838">
        <v>5</v>
      </c>
      <c r="I10838">
        <v>0</v>
      </c>
      <c r="J10838" s="4">
        <v>4.5999999999999996</v>
      </c>
      <c r="K10838" s="3">
        <v>0</v>
      </c>
      <c r="L10838" s="1" t="s">
        <v>18</v>
      </c>
    </row>
    <row r="10839" spans="1:12" x14ac:dyDescent="0.3">
      <c r="A10839" s="1" t="s">
        <v>2540</v>
      </c>
      <c r="B10839" s="1" t="s">
        <v>16</v>
      </c>
      <c r="C10839" s="1" t="s">
        <v>39</v>
      </c>
      <c r="D10839" s="5">
        <v>43009</v>
      </c>
      <c r="E10839">
        <v>1</v>
      </c>
      <c r="F10839">
        <v>1</v>
      </c>
      <c r="G10839" s="2">
        <v>65</v>
      </c>
      <c r="H10839">
        <v>1</v>
      </c>
      <c r="I10839">
        <v>0</v>
      </c>
      <c r="J10839" s="4">
        <v>5</v>
      </c>
      <c r="K10839" s="3">
        <v>0</v>
      </c>
      <c r="L10839" s="1" t="s">
        <v>19</v>
      </c>
    </row>
    <row r="10840" spans="1:12" x14ac:dyDescent="0.3">
      <c r="A10840" s="1" t="s">
        <v>2540</v>
      </c>
      <c r="B10840" s="1" t="s">
        <v>16</v>
      </c>
      <c r="C10840" s="1" t="s">
        <v>39</v>
      </c>
      <c r="D10840" s="5">
        <v>43040</v>
      </c>
      <c r="E10840">
        <v>2</v>
      </c>
      <c r="F10840">
        <v>2</v>
      </c>
      <c r="G10840" s="2">
        <v>136.82</v>
      </c>
      <c r="H10840">
        <v>2</v>
      </c>
      <c r="I10840">
        <v>0</v>
      </c>
      <c r="J10840" s="4">
        <v>3</v>
      </c>
      <c r="K10840" s="3">
        <v>0</v>
      </c>
      <c r="L10840" s="1" t="s">
        <v>30</v>
      </c>
    </row>
    <row r="10841" spans="1:12" x14ac:dyDescent="0.3">
      <c r="A10841" s="1" t="s">
        <v>2540</v>
      </c>
      <c r="B10841" s="1" t="s">
        <v>16</v>
      </c>
      <c r="C10841" s="1" t="s">
        <v>39</v>
      </c>
      <c r="D10841" s="5">
        <v>43070</v>
      </c>
      <c r="E10841">
        <v>7</v>
      </c>
      <c r="F10841">
        <v>7</v>
      </c>
      <c r="G10841" s="2">
        <v>479.03</v>
      </c>
      <c r="H10841">
        <v>7</v>
      </c>
      <c r="I10841">
        <v>0</v>
      </c>
      <c r="J10841" s="4">
        <v>4.29</v>
      </c>
      <c r="K10841" s="3">
        <v>0</v>
      </c>
      <c r="L10841" s="1" t="s">
        <v>31</v>
      </c>
    </row>
    <row r="10842" spans="1:12" x14ac:dyDescent="0.3">
      <c r="A10842" s="1" t="s">
        <v>2540</v>
      </c>
      <c r="B10842" s="1" t="s">
        <v>16</v>
      </c>
      <c r="C10842" s="1" t="s">
        <v>39</v>
      </c>
      <c r="D10842" s="5">
        <v>43101</v>
      </c>
      <c r="E10842">
        <v>5</v>
      </c>
      <c r="F10842">
        <v>5</v>
      </c>
      <c r="G10842" s="2">
        <v>366.06</v>
      </c>
      <c r="H10842">
        <v>5</v>
      </c>
      <c r="I10842">
        <v>0</v>
      </c>
      <c r="J10842" s="4">
        <v>4.8</v>
      </c>
      <c r="K10842" s="3">
        <v>0</v>
      </c>
      <c r="L10842" s="1" t="s">
        <v>32</v>
      </c>
    </row>
    <row r="10843" spans="1:12" x14ac:dyDescent="0.3">
      <c r="A10843" s="1" t="s">
        <v>2540</v>
      </c>
      <c r="B10843" s="1" t="s">
        <v>16</v>
      </c>
      <c r="C10843" s="1" t="s">
        <v>39</v>
      </c>
      <c r="D10843" s="5">
        <v>43132</v>
      </c>
      <c r="E10843">
        <v>6</v>
      </c>
      <c r="F10843">
        <v>6</v>
      </c>
      <c r="G10843" s="2">
        <v>408.58</v>
      </c>
      <c r="H10843">
        <v>6</v>
      </c>
      <c r="I10843">
        <v>2</v>
      </c>
      <c r="J10843" s="4">
        <v>3.2</v>
      </c>
      <c r="K10843" s="3">
        <v>0.33333333333333331</v>
      </c>
      <c r="L10843" s="1" t="s">
        <v>33</v>
      </c>
    </row>
    <row r="10844" spans="1:12" x14ac:dyDescent="0.3">
      <c r="A10844" s="1" t="s">
        <v>2540</v>
      </c>
      <c r="B10844" s="1" t="s">
        <v>16</v>
      </c>
      <c r="C10844" s="1" t="s">
        <v>39</v>
      </c>
      <c r="D10844" s="5">
        <v>43160</v>
      </c>
      <c r="E10844">
        <v>4</v>
      </c>
      <c r="F10844">
        <v>4</v>
      </c>
      <c r="G10844" s="2">
        <v>290.91000000000003</v>
      </c>
      <c r="H10844">
        <v>4</v>
      </c>
      <c r="I10844">
        <v>2</v>
      </c>
      <c r="J10844" s="4">
        <v>3.5</v>
      </c>
      <c r="K10844" s="3">
        <v>0.5</v>
      </c>
      <c r="L10844" s="1" t="s">
        <v>34</v>
      </c>
    </row>
    <row r="10845" spans="1:12" x14ac:dyDescent="0.3">
      <c r="A10845" s="1" t="s">
        <v>2540</v>
      </c>
      <c r="B10845" s="1" t="s">
        <v>16</v>
      </c>
      <c r="C10845" s="1" t="s">
        <v>39</v>
      </c>
      <c r="D10845" s="5">
        <v>43191</v>
      </c>
      <c r="E10845">
        <v>5</v>
      </c>
      <c r="F10845">
        <v>5</v>
      </c>
      <c r="G10845" s="2">
        <v>349.1</v>
      </c>
      <c r="H10845">
        <v>5</v>
      </c>
      <c r="I10845">
        <v>0</v>
      </c>
      <c r="J10845" s="4">
        <v>4.5999999999999996</v>
      </c>
      <c r="K10845" s="3">
        <v>0</v>
      </c>
      <c r="L10845" s="1" t="s">
        <v>35</v>
      </c>
    </row>
    <row r="10846" spans="1:12" x14ac:dyDescent="0.3">
      <c r="A10846" s="1" t="s">
        <v>2540</v>
      </c>
      <c r="B10846" s="1" t="s">
        <v>16</v>
      </c>
      <c r="C10846" s="1" t="s">
        <v>39</v>
      </c>
      <c r="D10846" s="5">
        <v>43221</v>
      </c>
      <c r="E10846">
        <v>4</v>
      </c>
      <c r="F10846">
        <v>4</v>
      </c>
      <c r="G10846" s="2">
        <v>256.2</v>
      </c>
      <c r="H10846">
        <v>4</v>
      </c>
      <c r="I10846">
        <v>0</v>
      </c>
      <c r="J10846" s="4">
        <v>4.25</v>
      </c>
      <c r="K10846" s="3">
        <v>0</v>
      </c>
      <c r="L10846" s="1" t="s">
        <v>46</v>
      </c>
    </row>
    <row r="10847" spans="1:12" x14ac:dyDescent="0.3">
      <c r="A10847" s="1" t="s">
        <v>2540</v>
      </c>
      <c r="B10847" s="1" t="s">
        <v>16</v>
      </c>
      <c r="C10847" s="1" t="s">
        <v>39</v>
      </c>
      <c r="D10847" s="5">
        <v>43252</v>
      </c>
      <c r="E10847">
        <v>2</v>
      </c>
      <c r="F10847">
        <v>2</v>
      </c>
      <c r="G10847" s="2">
        <v>141.11000000000001</v>
      </c>
      <c r="H10847">
        <v>2</v>
      </c>
      <c r="I10847">
        <v>0</v>
      </c>
      <c r="J10847" s="4">
        <v>3.5</v>
      </c>
      <c r="K10847" s="3">
        <v>0</v>
      </c>
      <c r="L10847" s="1" t="s">
        <v>36</v>
      </c>
    </row>
    <row r="10848" spans="1:12" x14ac:dyDescent="0.3">
      <c r="A10848" s="1" t="s">
        <v>2540</v>
      </c>
      <c r="B10848" s="1" t="s">
        <v>16</v>
      </c>
      <c r="C10848" s="1" t="s">
        <v>39</v>
      </c>
      <c r="D10848" s="5">
        <v>43282</v>
      </c>
      <c r="E10848">
        <v>2</v>
      </c>
      <c r="F10848">
        <v>2</v>
      </c>
      <c r="G10848" s="2">
        <v>141.33000000000001</v>
      </c>
      <c r="H10848">
        <v>2</v>
      </c>
      <c r="I10848">
        <v>1</v>
      </c>
      <c r="J10848" s="4">
        <v>3</v>
      </c>
      <c r="K10848" s="3">
        <v>0.5</v>
      </c>
      <c r="L10848" s="1" t="s">
        <v>37</v>
      </c>
    </row>
    <row r="10849" spans="1:12" x14ac:dyDescent="0.3">
      <c r="A10849" s="1" t="s">
        <v>2540</v>
      </c>
      <c r="B10849" s="1" t="s">
        <v>16</v>
      </c>
      <c r="C10849" s="1" t="s">
        <v>39</v>
      </c>
      <c r="D10849" s="5">
        <v>43313</v>
      </c>
      <c r="E10849">
        <v>1</v>
      </c>
      <c r="F10849">
        <v>1</v>
      </c>
      <c r="G10849" s="2">
        <v>72.98</v>
      </c>
      <c r="H10849">
        <v>0</v>
      </c>
      <c r="I10849">
        <v>0</v>
      </c>
      <c r="J10849" s="4">
        <v>1</v>
      </c>
      <c r="K10849" s="3"/>
      <c r="L10849" s="1" t="s">
        <v>49</v>
      </c>
    </row>
    <row r="10850" spans="1:12" x14ac:dyDescent="0.3">
      <c r="A10850" s="1" t="s">
        <v>2541</v>
      </c>
      <c r="B10850" s="1" t="s">
        <v>57</v>
      </c>
      <c r="C10850" s="1" t="s">
        <v>2542</v>
      </c>
      <c r="D10850" s="5">
        <v>42826</v>
      </c>
      <c r="E10850">
        <v>1</v>
      </c>
      <c r="F10850">
        <v>2</v>
      </c>
      <c r="G10850" s="2">
        <v>984.72</v>
      </c>
      <c r="H10850">
        <v>1</v>
      </c>
      <c r="I10850">
        <v>0</v>
      </c>
      <c r="J10850" s="4">
        <v>5</v>
      </c>
      <c r="K10850" s="3">
        <v>0</v>
      </c>
      <c r="L10850" s="1" t="s">
        <v>25</v>
      </c>
    </row>
    <row r="10851" spans="1:12" x14ac:dyDescent="0.3">
      <c r="A10851" s="1" t="s">
        <v>2541</v>
      </c>
      <c r="B10851" s="1" t="s">
        <v>57</v>
      </c>
      <c r="C10851" s="1" t="s">
        <v>2542</v>
      </c>
      <c r="D10851" s="5">
        <v>43040</v>
      </c>
      <c r="E10851">
        <v>1</v>
      </c>
      <c r="F10851">
        <v>2</v>
      </c>
      <c r="G10851" s="2">
        <v>1042.68</v>
      </c>
      <c r="H10851">
        <v>1</v>
      </c>
      <c r="I10851">
        <v>0</v>
      </c>
      <c r="J10851" s="4">
        <v>5</v>
      </c>
      <c r="K10851" s="3">
        <v>0</v>
      </c>
      <c r="L10851" s="1" t="s">
        <v>30</v>
      </c>
    </row>
    <row r="10852" spans="1:12" x14ac:dyDescent="0.3">
      <c r="A10852" s="1" t="s">
        <v>2543</v>
      </c>
      <c r="B10852" s="1" t="s">
        <v>129</v>
      </c>
      <c r="C10852" s="1" t="s">
        <v>1769</v>
      </c>
      <c r="D10852" s="5">
        <v>43101</v>
      </c>
      <c r="E10852">
        <v>1</v>
      </c>
      <c r="F10852">
        <v>2</v>
      </c>
      <c r="G10852" s="2">
        <v>312.82</v>
      </c>
      <c r="H10852">
        <v>1</v>
      </c>
      <c r="I10852">
        <v>0</v>
      </c>
      <c r="J10852" s="4">
        <v>5</v>
      </c>
      <c r="K10852" s="3">
        <v>0</v>
      </c>
      <c r="L10852" s="1" t="s">
        <v>32</v>
      </c>
    </row>
    <row r="10853" spans="1:12" x14ac:dyDescent="0.3">
      <c r="A10853" s="1" t="s">
        <v>2543</v>
      </c>
      <c r="B10853" s="1" t="s">
        <v>129</v>
      </c>
      <c r="C10853" s="1" t="s">
        <v>1769</v>
      </c>
      <c r="D10853" s="5">
        <v>43132</v>
      </c>
      <c r="E10853">
        <v>2</v>
      </c>
      <c r="F10853">
        <v>2</v>
      </c>
      <c r="G10853" s="2">
        <v>302.19</v>
      </c>
      <c r="H10853">
        <v>2</v>
      </c>
      <c r="I10853">
        <v>0</v>
      </c>
      <c r="J10853" s="4">
        <v>5</v>
      </c>
      <c r="K10853" s="3">
        <v>0</v>
      </c>
      <c r="L10853" s="1" t="s">
        <v>33</v>
      </c>
    </row>
    <row r="10854" spans="1:12" x14ac:dyDescent="0.3">
      <c r="A10854" s="1" t="s">
        <v>2543</v>
      </c>
      <c r="B10854" s="1" t="s">
        <v>129</v>
      </c>
      <c r="C10854" s="1" t="s">
        <v>1769</v>
      </c>
      <c r="D10854" s="5">
        <v>43191</v>
      </c>
      <c r="E10854">
        <v>1</v>
      </c>
      <c r="F10854">
        <v>1</v>
      </c>
      <c r="G10854" s="2">
        <v>161.68</v>
      </c>
      <c r="H10854">
        <v>1</v>
      </c>
      <c r="I10854">
        <v>0</v>
      </c>
      <c r="J10854" s="4">
        <v>5</v>
      </c>
      <c r="K10854" s="3">
        <v>0</v>
      </c>
      <c r="L10854" s="1" t="s">
        <v>35</v>
      </c>
    </row>
    <row r="10855" spans="1:12" x14ac:dyDescent="0.3">
      <c r="A10855" s="1" t="s">
        <v>2543</v>
      </c>
      <c r="B10855" s="1" t="s">
        <v>129</v>
      </c>
      <c r="C10855" s="1" t="s">
        <v>1769</v>
      </c>
      <c r="D10855" s="5">
        <v>43282</v>
      </c>
      <c r="E10855">
        <v>1</v>
      </c>
      <c r="F10855">
        <v>1</v>
      </c>
      <c r="G10855" s="2">
        <v>157.24</v>
      </c>
      <c r="H10855">
        <v>1</v>
      </c>
      <c r="I10855">
        <v>0</v>
      </c>
      <c r="J10855" s="4">
        <v>4</v>
      </c>
      <c r="K10855" s="3">
        <v>0</v>
      </c>
      <c r="L10855" s="1" t="s">
        <v>37</v>
      </c>
    </row>
    <row r="10856" spans="1:12" x14ac:dyDescent="0.3">
      <c r="A10856" s="1" t="s">
        <v>2544</v>
      </c>
      <c r="B10856" s="1" t="s">
        <v>16</v>
      </c>
      <c r="C10856" s="1" t="s">
        <v>222</v>
      </c>
      <c r="D10856" s="5">
        <v>43282</v>
      </c>
      <c r="E10856">
        <v>1</v>
      </c>
      <c r="F10856">
        <v>1</v>
      </c>
      <c r="G10856" s="2">
        <v>108.63</v>
      </c>
      <c r="H10856">
        <v>1</v>
      </c>
      <c r="I10856">
        <v>0</v>
      </c>
      <c r="J10856" s="4">
        <v>4</v>
      </c>
      <c r="K10856" s="3">
        <v>0</v>
      </c>
      <c r="L10856" s="1" t="s">
        <v>37</v>
      </c>
    </row>
    <row r="10857" spans="1:12" x14ac:dyDescent="0.3">
      <c r="A10857" s="1" t="s">
        <v>2545</v>
      </c>
      <c r="B10857" s="1" t="s">
        <v>16</v>
      </c>
      <c r="C10857" s="1" t="s">
        <v>2546</v>
      </c>
      <c r="D10857" s="5">
        <v>43221</v>
      </c>
      <c r="E10857">
        <v>1</v>
      </c>
      <c r="F10857">
        <v>1</v>
      </c>
      <c r="G10857" s="2">
        <v>98</v>
      </c>
      <c r="H10857">
        <v>1</v>
      </c>
      <c r="I10857">
        <v>0</v>
      </c>
      <c r="J10857" s="4">
        <v>3</v>
      </c>
      <c r="K10857" s="3">
        <v>0</v>
      </c>
      <c r="L10857" s="1" t="s">
        <v>46</v>
      </c>
    </row>
    <row r="10858" spans="1:12" x14ac:dyDescent="0.3">
      <c r="A10858" s="1" t="s">
        <v>2545</v>
      </c>
      <c r="B10858" s="1" t="s">
        <v>16</v>
      </c>
      <c r="C10858" s="1" t="s">
        <v>2546</v>
      </c>
      <c r="D10858" s="5">
        <v>43252</v>
      </c>
      <c r="E10858">
        <v>1</v>
      </c>
      <c r="F10858">
        <v>2</v>
      </c>
      <c r="G10858" s="2">
        <v>170.96</v>
      </c>
      <c r="H10858">
        <v>1</v>
      </c>
      <c r="I10858">
        <v>0</v>
      </c>
      <c r="J10858" s="4">
        <v>4</v>
      </c>
      <c r="K10858" s="3">
        <v>0</v>
      </c>
      <c r="L10858" s="1" t="s">
        <v>36</v>
      </c>
    </row>
    <row r="10859" spans="1:12" x14ac:dyDescent="0.3">
      <c r="A10859" s="1" t="s">
        <v>2545</v>
      </c>
      <c r="B10859" s="1" t="s">
        <v>16</v>
      </c>
      <c r="C10859" s="1" t="s">
        <v>2546</v>
      </c>
      <c r="D10859" s="5">
        <v>43282</v>
      </c>
      <c r="E10859">
        <v>1</v>
      </c>
      <c r="F10859">
        <v>1</v>
      </c>
      <c r="G10859" s="2">
        <v>104.11</v>
      </c>
      <c r="H10859">
        <v>1</v>
      </c>
      <c r="I10859">
        <v>0</v>
      </c>
      <c r="J10859" s="4">
        <v>4</v>
      </c>
      <c r="K10859" s="3">
        <v>0</v>
      </c>
      <c r="L10859" s="1" t="s">
        <v>37</v>
      </c>
    </row>
    <row r="10860" spans="1:12" x14ac:dyDescent="0.3">
      <c r="A10860" s="1" t="s">
        <v>2547</v>
      </c>
      <c r="B10860" s="1" t="s">
        <v>16</v>
      </c>
      <c r="C10860" s="1" t="s">
        <v>51</v>
      </c>
      <c r="D10860" s="5">
        <v>42795</v>
      </c>
      <c r="E10860">
        <v>2</v>
      </c>
      <c r="F10860">
        <v>2</v>
      </c>
      <c r="G10860" s="2">
        <v>104.87</v>
      </c>
      <c r="H10860">
        <v>2</v>
      </c>
      <c r="I10860">
        <v>0</v>
      </c>
      <c r="J10860" s="4">
        <v>4</v>
      </c>
      <c r="K10860" s="3">
        <v>0</v>
      </c>
      <c r="L10860" s="1" t="s">
        <v>24</v>
      </c>
    </row>
    <row r="10861" spans="1:12" x14ac:dyDescent="0.3">
      <c r="A10861" s="1" t="s">
        <v>2548</v>
      </c>
      <c r="B10861" s="1" t="s">
        <v>16</v>
      </c>
      <c r="C10861" s="1" t="s">
        <v>968</v>
      </c>
      <c r="D10861" s="5">
        <v>42795</v>
      </c>
      <c r="E10861">
        <v>1</v>
      </c>
      <c r="F10861">
        <v>1</v>
      </c>
      <c r="G10861" s="2">
        <v>110.3</v>
      </c>
      <c r="H10861">
        <v>1</v>
      </c>
      <c r="I10861">
        <v>0</v>
      </c>
      <c r="J10861" s="4">
        <v>4</v>
      </c>
      <c r="K10861" s="3">
        <v>0</v>
      </c>
      <c r="L10861" s="1" t="s">
        <v>24</v>
      </c>
    </row>
    <row r="10862" spans="1:12" x14ac:dyDescent="0.3">
      <c r="A10862" s="1" t="s">
        <v>2549</v>
      </c>
      <c r="B10862" s="1" t="s">
        <v>16</v>
      </c>
      <c r="C10862" s="1" t="s">
        <v>79</v>
      </c>
      <c r="D10862" s="5">
        <v>42795</v>
      </c>
      <c r="E10862">
        <v>3</v>
      </c>
      <c r="F10862">
        <v>3</v>
      </c>
      <c r="G10862" s="2">
        <v>943.53</v>
      </c>
      <c r="H10862">
        <v>3</v>
      </c>
      <c r="I10862">
        <v>0</v>
      </c>
      <c r="J10862" s="4">
        <v>4.67</v>
      </c>
      <c r="K10862" s="3">
        <v>0</v>
      </c>
      <c r="L10862" s="1" t="s">
        <v>24</v>
      </c>
    </row>
    <row r="10863" spans="1:12" x14ac:dyDescent="0.3">
      <c r="A10863" s="1" t="s">
        <v>2549</v>
      </c>
      <c r="B10863" s="1" t="s">
        <v>16</v>
      </c>
      <c r="C10863" s="1" t="s">
        <v>79</v>
      </c>
      <c r="D10863" s="5">
        <v>42887</v>
      </c>
      <c r="E10863">
        <v>1</v>
      </c>
      <c r="F10863">
        <v>1</v>
      </c>
      <c r="G10863" s="2">
        <v>232.27</v>
      </c>
      <c r="H10863">
        <v>1</v>
      </c>
      <c r="I10863">
        <v>0</v>
      </c>
      <c r="J10863" s="4">
        <v>4</v>
      </c>
      <c r="K10863" s="3">
        <v>0</v>
      </c>
      <c r="L10863" s="1" t="s">
        <v>27</v>
      </c>
    </row>
    <row r="10864" spans="1:12" x14ac:dyDescent="0.3">
      <c r="A10864" s="1" t="s">
        <v>2549</v>
      </c>
      <c r="B10864" s="1" t="s">
        <v>16</v>
      </c>
      <c r="C10864" s="1" t="s">
        <v>79</v>
      </c>
      <c r="D10864" s="5">
        <v>43132</v>
      </c>
      <c r="E10864">
        <v>1</v>
      </c>
      <c r="F10864">
        <v>1</v>
      </c>
      <c r="G10864" s="2">
        <v>426.62</v>
      </c>
      <c r="H10864">
        <v>1</v>
      </c>
      <c r="I10864">
        <v>0</v>
      </c>
      <c r="J10864" s="4">
        <v>3</v>
      </c>
      <c r="K10864" s="3">
        <v>0</v>
      </c>
      <c r="L10864" s="1" t="s">
        <v>33</v>
      </c>
    </row>
    <row r="10865" spans="1:12" x14ac:dyDescent="0.3">
      <c r="A10865" s="1" t="s">
        <v>2550</v>
      </c>
      <c r="B10865" s="1" t="s">
        <v>16</v>
      </c>
      <c r="C10865" s="1" t="s">
        <v>51</v>
      </c>
      <c r="D10865" s="5">
        <v>43252</v>
      </c>
      <c r="E10865">
        <v>1</v>
      </c>
      <c r="F10865">
        <v>1</v>
      </c>
      <c r="G10865" s="2">
        <v>37.36</v>
      </c>
      <c r="H10865">
        <v>1</v>
      </c>
      <c r="I10865">
        <v>0</v>
      </c>
      <c r="J10865" s="4">
        <v>5</v>
      </c>
      <c r="K10865" s="3">
        <v>0</v>
      </c>
      <c r="L10865" s="1" t="s">
        <v>36</v>
      </c>
    </row>
    <row r="10866" spans="1:12" x14ac:dyDescent="0.3">
      <c r="A10866" s="1" t="s">
        <v>2550</v>
      </c>
      <c r="B10866" s="1" t="s">
        <v>16</v>
      </c>
      <c r="C10866" s="1" t="s">
        <v>51</v>
      </c>
      <c r="D10866" s="5">
        <v>43313</v>
      </c>
      <c r="E10866">
        <v>1</v>
      </c>
      <c r="F10866">
        <v>1</v>
      </c>
      <c r="G10866" s="2">
        <v>62.31</v>
      </c>
      <c r="H10866">
        <v>1</v>
      </c>
      <c r="I10866">
        <v>0</v>
      </c>
      <c r="J10866" s="4">
        <v>4</v>
      </c>
      <c r="K10866" s="3">
        <v>0</v>
      </c>
      <c r="L10866" s="1" t="s">
        <v>49</v>
      </c>
    </row>
    <row r="10867" spans="1:12" x14ac:dyDescent="0.3">
      <c r="A10867" s="1" t="s">
        <v>2551</v>
      </c>
      <c r="B10867" s="1" t="s">
        <v>16</v>
      </c>
      <c r="C10867" s="1" t="s">
        <v>51</v>
      </c>
      <c r="D10867" s="5">
        <v>43282</v>
      </c>
      <c r="E10867">
        <v>1</v>
      </c>
      <c r="F10867">
        <v>2</v>
      </c>
      <c r="G10867" s="2">
        <v>356.9</v>
      </c>
      <c r="H10867">
        <v>1</v>
      </c>
      <c r="I10867">
        <v>0</v>
      </c>
      <c r="J10867" s="4">
        <v>5</v>
      </c>
      <c r="K10867" s="3">
        <v>0</v>
      </c>
      <c r="L10867" s="1" t="s">
        <v>37</v>
      </c>
    </row>
    <row r="10868" spans="1:12" x14ac:dyDescent="0.3">
      <c r="A10868" s="1" t="s">
        <v>2551</v>
      </c>
      <c r="B10868" s="1" t="s">
        <v>16</v>
      </c>
      <c r="C10868" s="1" t="s">
        <v>51</v>
      </c>
      <c r="D10868" s="5">
        <v>43313</v>
      </c>
      <c r="E10868">
        <v>1</v>
      </c>
      <c r="F10868">
        <v>1</v>
      </c>
      <c r="G10868" s="2">
        <v>197.55</v>
      </c>
      <c r="H10868">
        <v>1</v>
      </c>
      <c r="I10868">
        <v>0</v>
      </c>
      <c r="J10868" s="4">
        <v>1</v>
      </c>
      <c r="K10868" s="3">
        <v>0</v>
      </c>
      <c r="L10868" s="1" t="s">
        <v>49</v>
      </c>
    </row>
    <row r="10869" spans="1:12" x14ac:dyDescent="0.3">
      <c r="A10869" s="1" t="s">
        <v>2552</v>
      </c>
      <c r="B10869" s="1" t="s">
        <v>21</v>
      </c>
      <c r="C10869" s="1" t="s">
        <v>890</v>
      </c>
      <c r="D10869" s="5">
        <v>43282</v>
      </c>
      <c r="E10869">
        <v>1</v>
      </c>
      <c r="F10869">
        <v>1</v>
      </c>
      <c r="G10869" s="2">
        <v>410.91</v>
      </c>
      <c r="H10869">
        <v>1</v>
      </c>
      <c r="I10869">
        <v>0</v>
      </c>
      <c r="J10869" s="4">
        <v>5</v>
      </c>
      <c r="K10869" s="3">
        <v>0</v>
      </c>
      <c r="L10869" s="1" t="s">
        <v>37</v>
      </c>
    </row>
    <row r="10870" spans="1:12" x14ac:dyDescent="0.3">
      <c r="A10870" s="1" t="s">
        <v>2553</v>
      </c>
      <c r="B10870" s="1" t="s">
        <v>16</v>
      </c>
      <c r="C10870" s="1" t="s">
        <v>625</v>
      </c>
      <c r="D10870" s="5">
        <v>42644</v>
      </c>
      <c r="E10870">
        <v>6</v>
      </c>
      <c r="F10870">
        <v>6</v>
      </c>
      <c r="G10870" s="2">
        <v>1205.52</v>
      </c>
      <c r="H10870">
        <v>5</v>
      </c>
      <c r="I10870">
        <v>0</v>
      </c>
      <c r="J10870" s="4">
        <v>1.2</v>
      </c>
      <c r="K10870" s="3">
        <v>0</v>
      </c>
      <c r="L10870" s="1" t="s">
        <v>64</v>
      </c>
    </row>
    <row r="10871" spans="1:12" x14ac:dyDescent="0.3">
      <c r="A10871" s="1" t="s">
        <v>2553</v>
      </c>
      <c r="B10871" s="1" t="s">
        <v>16</v>
      </c>
      <c r="C10871" s="1" t="s">
        <v>625</v>
      </c>
      <c r="D10871" s="5">
        <v>42767</v>
      </c>
      <c r="E10871">
        <v>20</v>
      </c>
      <c r="F10871">
        <v>24</v>
      </c>
      <c r="G10871" s="2">
        <v>4291.3500000000004</v>
      </c>
      <c r="H10871">
        <v>20</v>
      </c>
      <c r="I10871">
        <v>0</v>
      </c>
      <c r="J10871" s="4">
        <v>3.75</v>
      </c>
      <c r="K10871" s="3">
        <v>0</v>
      </c>
      <c r="L10871" s="1" t="s">
        <v>23</v>
      </c>
    </row>
    <row r="10872" spans="1:12" x14ac:dyDescent="0.3">
      <c r="A10872" s="1" t="s">
        <v>2553</v>
      </c>
      <c r="B10872" s="1" t="s">
        <v>16</v>
      </c>
      <c r="C10872" s="1" t="s">
        <v>625</v>
      </c>
      <c r="D10872" s="5">
        <v>42795</v>
      </c>
      <c r="E10872">
        <v>23</v>
      </c>
      <c r="F10872">
        <v>26</v>
      </c>
      <c r="G10872" s="2">
        <v>4714.49</v>
      </c>
      <c r="H10872">
        <v>22</v>
      </c>
      <c r="I10872">
        <v>1</v>
      </c>
      <c r="J10872" s="4">
        <v>3.39</v>
      </c>
      <c r="K10872" s="3">
        <v>4.5454545454545456E-2</v>
      </c>
      <c r="L10872" s="1" t="s">
        <v>24</v>
      </c>
    </row>
    <row r="10873" spans="1:12" x14ac:dyDescent="0.3">
      <c r="A10873" s="1" t="s">
        <v>2553</v>
      </c>
      <c r="B10873" s="1" t="s">
        <v>16</v>
      </c>
      <c r="C10873" s="1" t="s">
        <v>625</v>
      </c>
      <c r="D10873" s="5">
        <v>42826</v>
      </c>
      <c r="E10873">
        <v>20</v>
      </c>
      <c r="F10873">
        <v>23</v>
      </c>
      <c r="G10873" s="2">
        <v>4307.13</v>
      </c>
      <c r="H10873">
        <v>20</v>
      </c>
      <c r="I10873">
        <v>1</v>
      </c>
      <c r="J10873" s="4">
        <v>3.6</v>
      </c>
      <c r="K10873" s="3">
        <v>0.05</v>
      </c>
      <c r="L10873" s="1" t="s">
        <v>25</v>
      </c>
    </row>
    <row r="10874" spans="1:12" x14ac:dyDescent="0.3">
      <c r="A10874" s="1" t="s">
        <v>2553</v>
      </c>
      <c r="B10874" s="1" t="s">
        <v>16</v>
      </c>
      <c r="C10874" s="1" t="s">
        <v>625</v>
      </c>
      <c r="D10874" s="5">
        <v>42856</v>
      </c>
      <c r="E10874">
        <v>6</v>
      </c>
      <c r="F10874">
        <v>7</v>
      </c>
      <c r="G10874" s="2">
        <v>1076.6300000000001</v>
      </c>
      <c r="H10874">
        <v>6</v>
      </c>
      <c r="I10874">
        <v>1</v>
      </c>
      <c r="J10874" s="4">
        <v>2.67</v>
      </c>
      <c r="K10874" s="3">
        <v>0.16666666666666666</v>
      </c>
      <c r="L10874" s="1" t="s">
        <v>26</v>
      </c>
    </row>
    <row r="10875" spans="1:12" x14ac:dyDescent="0.3">
      <c r="A10875" s="1" t="s">
        <v>2554</v>
      </c>
      <c r="B10875" s="1" t="s">
        <v>21</v>
      </c>
      <c r="C10875" s="1" t="s">
        <v>1408</v>
      </c>
      <c r="D10875" s="5">
        <v>43101</v>
      </c>
      <c r="E10875">
        <v>3</v>
      </c>
      <c r="F10875">
        <v>4</v>
      </c>
      <c r="G10875" s="2">
        <v>280.5</v>
      </c>
      <c r="H10875">
        <v>3</v>
      </c>
      <c r="I10875">
        <v>0</v>
      </c>
      <c r="J10875" s="4">
        <v>3.67</v>
      </c>
      <c r="K10875" s="3">
        <v>0</v>
      </c>
      <c r="L10875" s="1" t="s">
        <v>32</v>
      </c>
    </row>
    <row r="10876" spans="1:12" x14ac:dyDescent="0.3">
      <c r="A10876" s="1" t="s">
        <v>2554</v>
      </c>
      <c r="B10876" s="1" t="s">
        <v>21</v>
      </c>
      <c r="C10876" s="1" t="s">
        <v>1408</v>
      </c>
      <c r="D10876" s="5">
        <v>43132</v>
      </c>
      <c r="E10876">
        <v>2</v>
      </c>
      <c r="F10876">
        <v>2</v>
      </c>
      <c r="G10876" s="2">
        <v>124.77</v>
      </c>
      <c r="H10876">
        <v>2</v>
      </c>
      <c r="I10876">
        <v>0</v>
      </c>
      <c r="J10876" s="4">
        <v>4.5</v>
      </c>
      <c r="K10876" s="3">
        <v>0</v>
      </c>
      <c r="L10876" s="1" t="s">
        <v>33</v>
      </c>
    </row>
    <row r="10877" spans="1:12" x14ac:dyDescent="0.3">
      <c r="A10877" s="1" t="s">
        <v>2555</v>
      </c>
      <c r="B10877" s="1" t="s">
        <v>108</v>
      </c>
      <c r="C10877" s="1" t="s">
        <v>501</v>
      </c>
      <c r="D10877" s="5">
        <v>43009</v>
      </c>
      <c r="E10877">
        <v>2</v>
      </c>
      <c r="F10877">
        <v>2</v>
      </c>
      <c r="G10877" s="2">
        <v>354.78</v>
      </c>
      <c r="H10877">
        <v>2</v>
      </c>
      <c r="I10877">
        <v>0</v>
      </c>
      <c r="J10877" s="4">
        <v>5</v>
      </c>
      <c r="K10877" s="3">
        <v>0</v>
      </c>
      <c r="L10877" s="1" t="s">
        <v>19</v>
      </c>
    </row>
    <row r="10878" spans="1:12" x14ac:dyDescent="0.3">
      <c r="A10878" s="1" t="s">
        <v>2556</v>
      </c>
      <c r="B10878" s="1" t="s">
        <v>16</v>
      </c>
      <c r="C10878" s="1" t="s">
        <v>61</v>
      </c>
      <c r="D10878" s="5">
        <v>43252</v>
      </c>
      <c r="E10878">
        <v>8</v>
      </c>
      <c r="F10878">
        <v>9</v>
      </c>
      <c r="G10878" s="2">
        <v>351.1</v>
      </c>
      <c r="H10878">
        <v>8</v>
      </c>
      <c r="I10878">
        <v>0</v>
      </c>
      <c r="J10878" s="4">
        <v>4.13</v>
      </c>
      <c r="K10878" s="3">
        <v>0</v>
      </c>
      <c r="L10878" s="1" t="s">
        <v>36</v>
      </c>
    </row>
    <row r="10879" spans="1:12" x14ac:dyDescent="0.3">
      <c r="A10879" s="1" t="s">
        <v>2556</v>
      </c>
      <c r="B10879" s="1" t="s">
        <v>16</v>
      </c>
      <c r="C10879" s="1" t="s">
        <v>61</v>
      </c>
      <c r="D10879" s="5">
        <v>43313</v>
      </c>
      <c r="E10879">
        <v>5</v>
      </c>
      <c r="F10879">
        <v>6</v>
      </c>
      <c r="G10879" s="2">
        <v>212.46</v>
      </c>
      <c r="H10879">
        <v>5</v>
      </c>
      <c r="I10879">
        <v>0</v>
      </c>
      <c r="J10879" s="4">
        <v>3.2</v>
      </c>
      <c r="K10879" s="3">
        <v>0</v>
      </c>
      <c r="L10879" s="1" t="s">
        <v>49</v>
      </c>
    </row>
    <row r="10880" spans="1:12" x14ac:dyDescent="0.3">
      <c r="A10880" s="1" t="s">
        <v>2557</v>
      </c>
      <c r="B10880" s="1" t="s">
        <v>57</v>
      </c>
      <c r="C10880" s="1" t="s">
        <v>1510</v>
      </c>
      <c r="D10880" s="5">
        <v>42736</v>
      </c>
      <c r="E10880">
        <v>1</v>
      </c>
      <c r="F10880">
        <v>1</v>
      </c>
      <c r="G10880" s="2">
        <v>507.9</v>
      </c>
      <c r="H10880">
        <v>1</v>
      </c>
      <c r="I10880">
        <v>0</v>
      </c>
      <c r="J10880" s="4">
        <v>5</v>
      </c>
      <c r="K10880" s="3">
        <v>0</v>
      </c>
      <c r="L10880" s="1" t="s">
        <v>45</v>
      </c>
    </row>
    <row r="10881" spans="1:12" x14ac:dyDescent="0.3">
      <c r="A10881" s="1" t="s">
        <v>2557</v>
      </c>
      <c r="B10881" s="1" t="s">
        <v>57</v>
      </c>
      <c r="C10881" s="1" t="s">
        <v>1510</v>
      </c>
      <c r="D10881" s="5">
        <v>42767</v>
      </c>
      <c r="E10881">
        <v>5</v>
      </c>
      <c r="F10881">
        <v>5</v>
      </c>
      <c r="G10881" s="2">
        <v>1671.76</v>
      </c>
      <c r="H10881">
        <v>5</v>
      </c>
      <c r="I10881">
        <v>0</v>
      </c>
      <c r="J10881" s="4">
        <v>3.8</v>
      </c>
      <c r="K10881" s="3">
        <v>0</v>
      </c>
      <c r="L10881" s="1" t="s">
        <v>23</v>
      </c>
    </row>
    <row r="10882" spans="1:12" x14ac:dyDescent="0.3">
      <c r="A10882" s="1" t="s">
        <v>2557</v>
      </c>
      <c r="B10882" s="1" t="s">
        <v>57</v>
      </c>
      <c r="C10882" s="1" t="s">
        <v>1510</v>
      </c>
      <c r="D10882" s="5">
        <v>42795</v>
      </c>
      <c r="E10882">
        <v>11</v>
      </c>
      <c r="F10882">
        <v>11</v>
      </c>
      <c r="G10882" s="2">
        <v>4234.34</v>
      </c>
      <c r="H10882">
        <v>11</v>
      </c>
      <c r="I10882">
        <v>0</v>
      </c>
      <c r="J10882" s="4">
        <v>4.82</v>
      </c>
      <c r="K10882" s="3">
        <v>0</v>
      </c>
      <c r="L10882" s="1" t="s">
        <v>24</v>
      </c>
    </row>
    <row r="10883" spans="1:12" x14ac:dyDescent="0.3">
      <c r="A10883" s="1" t="s">
        <v>2557</v>
      </c>
      <c r="B10883" s="1" t="s">
        <v>57</v>
      </c>
      <c r="C10883" s="1" t="s">
        <v>1510</v>
      </c>
      <c r="D10883" s="5">
        <v>42826</v>
      </c>
      <c r="E10883">
        <v>10</v>
      </c>
      <c r="F10883">
        <v>10</v>
      </c>
      <c r="G10883" s="2">
        <v>3577.48</v>
      </c>
      <c r="H10883">
        <v>10</v>
      </c>
      <c r="I10883">
        <v>3</v>
      </c>
      <c r="J10883" s="4">
        <v>3.1</v>
      </c>
      <c r="K10883" s="3">
        <v>0.3</v>
      </c>
      <c r="L10883" s="1" t="s">
        <v>25</v>
      </c>
    </row>
    <row r="10884" spans="1:12" x14ac:dyDescent="0.3">
      <c r="A10884" s="1" t="s">
        <v>2557</v>
      </c>
      <c r="B10884" s="1" t="s">
        <v>57</v>
      </c>
      <c r="C10884" s="1" t="s">
        <v>1510</v>
      </c>
      <c r="D10884" s="5">
        <v>42856</v>
      </c>
      <c r="E10884">
        <v>5</v>
      </c>
      <c r="F10884">
        <v>5</v>
      </c>
      <c r="G10884" s="2">
        <v>1917.5</v>
      </c>
      <c r="H10884">
        <v>5</v>
      </c>
      <c r="I10884">
        <v>0</v>
      </c>
      <c r="J10884" s="4">
        <v>4.5999999999999996</v>
      </c>
      <c r="K10884" s="3">
        <v>0</v>
      </c>
      <c r="L10884" s="1" t="s">
        <v>26</v>
      </c>
    </row>
    <row r="10885" spans="1:12" x14ac:dyDescent="0.3">
      <c r="A10885" s="1" t="s">
        <v>2557</v>
      </c>
      <c r="B10885" s="1" t="s">
        <v>57</v>
      </c>
      <c r="C10885" s="1" t="s">
        <v>1510</v>
      </c>
      <c r="D10885" s="5">
        <v>42887</v>
      </c>
      <c r="E10885">
        <v>5</v>
      </c>
      <c r="F10885">
        <v>5</v>
      </c>
      <c r="G10885" s="2">
        <v>2373.9499999999998</v>
      </c>
      <c r="H10885">
        <v>5</v>
      </c>
      <c r="I10885">
        <v>0</v>
      </c>
      <c r="J10885" s="4">
        <v>4.2</v>
      </c>
      <c r="K10885" s="3">
        <v>0</v>
      </c>
      <c r="L10885" s="1" t="s">
        <v>27</v>
      </c>
    </row>
    <row r="10886" spans="1:12" x14ac:dyDescent="0.3">
      <c r="A10886" s="1" t="s">
        <v>2557</v>
      </c>
      <c r="B10886" s="1" t="s">
        <v>57</v>
      </c>
      <c r="C10886" s="1" t="s">
        <v>1510</v>
      </c>
      <c r="D10886" s="5">
        <v>42917</v>
      </c>
      <c r="E10886">
        <v>2</v>
      </c>
      <c r="F10886">
        <v>3</v>
      </c>
      <c r="G10886" s="2">
        <v>560.83000000000004</v>
      </c>
      <c r="H10886">
        <v>2</v>
      </c>
      <c r="I10886">
        <v>0</v>
      </c>
      <c r="J10886" s="4">
        <v>4.5</v>
      </c>
      <c r="K10886" s="3">
        <v>0</v>
      </c>
      <c r="L10886" s="1" t="s">
        <v>28</v>
      </c>
    </row>
    <row r="10887" spans="1:12" x14ac:dyDescent="0.3">
      <c r="A10887" s="1" t="s">
        <v>2557</v>
      </c>
      <c r="B10887" s="1" t="s">
        <v>57</v>
      </c>
      <c r="C10887" s="1" t="s">
        <v>1510</v>
      </c>
      <c r="D10887" s="5">
        <v>42948</v>
      </c>
      <c r="E10887">
        <v>1</v>
      </c>
      <c r="F10887">
        <v>1</v>
      </c>
      <c r="G10887" s="2">
        <v>305.57</v>
      </c>
      <c r="H10887">
        <v>1</v>
      </c>
      <c r="I10887">
        <v>0</v>
      </c>
      <c r="J10887" s="4">
        <v>5</v>
      </c>
      <c r="K10887" s="3">
        <v>0</v>
      </c>
      <c r="L10887" s="1" t="s">
        <v>29</v>
      </c>
    </row>
    <row r="10888" spans="1:12" x14ac:dyDescent="0.3">
      <c r="A10888" s="1" t="s">
        <v>2557</v>
      </c>
      <c r="B10888" s="1" t="s">
        <v>57</v>
      </c>
      <c r="C10888" s="1" t="s">
        <v>1510</v>
      </c>
      <c r="D10888" s="5">
        <v>42979</v>
      </c>
      <c r="E10888">
        <v>1</v>
      </c>
      <c r="F10888">
        <v>1</v>
      </c>
      <c r="G10888" s="2">
        <v>143.83000000000001</v>
      </c>
      <c r="H10888">
        <v>1</v>
      </c>
      <c r="I10888">
        <v>0</v>
      </c>
      <c r="J10888" s="4">
        <v>4</v>
      </c>
      <c r="K10888" s="3">
        <v>0</v>
      </c>
      <c r="L10888" s="1" t="s">
        <v>18</v>
      </c>
    </row>
    <row r="10889" spans="1:12" x14ac:dyDescent="0.3">
      <c r="A10889" s="1" t="s">
        <v>2557</v>
      </c>
      <c r="B10889" s="1" t="s">
        <v>57</v>
      </c>
      <c r="C10889" s="1" t="s">
        <v>1510</v>
      </c>
      <c r="D10889" s="5">
        <v>43009</v>
      </c>
      <c r="E10889">
        <v>4</v>
      </c>
      <c r="F10889">
        <v>4</v>
      </c>
      <c r="G10889" s="2">
        <v>1169.72</v>
      </c>
      <c r="H10889">
        <v>4</v>
      </c>
      <c r="I10889">
        <v>1</v>
      </c>
      <c r="J10889" s="4">
        <v>4.5</v>
      </c>
      <c r="K10889" s="3">
        <v>0.25</v>
      </c>
      <c r="L10889" s="1" t="s">
        <v>19</v>
      </c>
    </row>
    <row r="10890" spans="1:12" x14ac:dyDescent="0.3">
      <c r="A10890" s="1" t="s">
        <v>2557</v>
      </c>
      <c r="B10890" s="1" t="s">
        <v>57</v>
      </c>
      <c r="C10890" s="1" t="s">
        <v>1510</v>
      </c>
      <c r="D10890" s="5">
        <v>43040</v>
      </c>
      <c r="E10890">
        <v>2</v>
      </c>
      <c r="F10890">
        <v>2</v>
      </c>
      <c r="G10890" s="2">
        <v>554.03</v>
      </c>
      <c r="H10890">
        <v>2</v>
      </c>
      <c r="I10890">
        <v>1</v>
      </c>
      <c r="J10890" s="4">
        <v>3</v>
      </c>
      <c r="K10890" s="3">
        <v>0.5</v>
      </c>
      <c r="L10890" s="1" t="s">
        <v>30</v>
      </c>
    </row>
    <row r="10891" spans="1:12" x14ac:dyDescent="0.3">
      <c r="A10891" s="1" t="s">
        <v>2557</v>
      </c>
      <c r="B10891" s="1" t="s">
        <v>57</v>
      </c>
      <c r="C10891" s="1" t="s">
        <v>1510</v>
      </c>
      <c r="D10891" s="5">
        <v>43070</v>
      </c>
      <c r="E10891">
        <v>2</v>
      </c>
      <c r="F10891">
        <v>2</v>
      </c>
      <c r="G10891" s="2">
        <v>485.22</v>
      </c>
      <c r="H10891">
        <v>1</v>
      </c>
      <c r="I10891">
        <v>0</v>
      </c>
      <c r="J10891" s="4">
        <v>2</v>
      </c>
      <c r="K10891" s="3">
        <v>0</v>
      </c>
      <c r="L10891" s="1" t="s">
        <v>31</v>
      </c>
    </row>
    <row r="10892" spans="1:12" x14ac:dyDescent="0.3">
      <c r="A10892" s="1" t="s">
        <v>2557</v>
      </c>
      <c r="B10892" s="1" t="s">
        <v>57</v>
      </c>
      <c r="C10892" s="1" t="s">
        <v>1510</v>
      </c>
      <c r="D10892" s="5">
        <v>43191</v>
      </c>
      <c r="E10892">
        <v>4</v>
      </c>
      <c r="F10892">
        <v>4</v>
      </c>
      <c r="G10892" s="2">
        <v>1110.6099999999999</v>
      </c>
      <c r="H10892">
        <v>4</v>
      </c>
      <c r="I10892">
        <v>0</v>
      </c>
      <c r="J10892" s="4">
        <v>4</v>
      </c>
      <c r="K10892" s="3">
        <v>0</v>
      </c>
      <c r="L10892" s="1" t="s">
        <v>35</v>
      </c>
    </row>
    <row r="10893" spans="1:12" x14ac:dyDescent="0.3">
      <c r="A10893" s="1" t="s">
        <v>2557</v>
      </c>
      <c r="B10893" s="1" t="s">
        <v>57</v>
      </c>
      <c r="C10893" s="1" t="s">
        <v>1510</v>
      </c>
      <c r="D10893" s="5">
        <v>43221</v>
      </c>
      <c r="E10893">
        <v>1</v>
      </c>
      <c r="F10893">
        <v>1</v>
      </c>
      <c r="G10893" s="2">
        <v>274.58</v>
      </c>
      <c r="H10893">
        <v>1</v>
      </c>
      <c r="I10893">
        <v>0</v>
      </c>
      <c r="J10893" s="4">
        <v>4</v>
      </c>
      <c r="K10893" s="3">
        <v>0</v>
      </c>
      <c r="L10893" s="1" t="s">
        <v>46</v>
      </c>
    </row>
    <row r="10894" spans="1:12" x14ac:dyDescent="0.3">
      <c r="A10894" s="1" t="s">
        <v>2558</v>
      </c>
      <c r="B10894" s="1" t="s">
        <v>16</v>
      </c>
      <c r="C10894" s="1" t="s">
        <v>515</v>
      </c>
      <c r="D10894" s="5">
        <v>42887</v>
      </c>
      <c r="E10894">
        <v>1</v>
      </c>
      <c r="F10894">
        <v>1</v>
      </c>
      <c r="G10894" s="2">
        <v>79.94</v>
      </c>
      <c r="H10894">
        <v>1</v>
      </c>
      <c r="I10894">
        <v>0</v>
      </c>
      <c r="J10894" s="4">
        <v>5</v>
      </c>
      <c r="K10894" s="3">
        <v>0</v>
      </c>
      <c r="L10894" s="1" t="s">
        <v>27</v>
      </c>
    </row>
    <row r="10895" spans="1:12" x14ac:dyDescent="0.3">
      <c r="A10895" s="1" t="s">
        <v>2558</v>
      </c>
      <c r="B10895" s="1" t="s">
        <v>16</v>
      </c>
      <c r="C10895" s="1" t="s">
        <v>515</v>
      </c>
      <c r="D10895" s="5">
        <v>43009</v>
      </c>
      <c r="E10895">
        <v>1</v>
      </c>
      <c r="F10895">
        <v>1</v>
      </c>
      <c r="G10895" s="2">
        <v>79.739999999999995</v>
      </c>
      <c r="H10895">
        <v>0</v>
      </c>
      <c r="I10895">
        <v>0</v>
      </c>
      <c r="J10895" s="4">
        <v>1</v>
      </c>
      <c r="K10895" s="3"/>
      <c r="L10895" s="1" t="s">
        <v>19</v>
      </c>
    </row>
    <row r="10896" spans="1:12" x14ac:dyDescent="0.3">
      <c r="A10896" s="1" t="s">
        <v>2559</v>
      </c>
      <c r="B10896" s="1" t="s">
        <v>57</v>
      </c>
      <c r="C10896" s="1" t="s">
        <v>277</v>
      </c>
      <c r="D10896" s="5">
        <v>42767</v>
      </c>
      <c r="E10896">
        <v>2</v>
      </c>
      <c r="F10896">
        <v>2</v>
      </c>
      <c r="G10896" s="2">
        <v>97.88</v>
      </c>
      <c r="H10896">
        <v>2</v>
      </c>
      <c r="I10896">
        <v>0</v>
      </c>
      <c r="J10896" s="4">
        <v>5</v>
      </c>
      <c r="K10896" s="3">
        <v>0</v>
      </c>
      <c r="L10896" s="1" t="s">
        <v>23</v>
      </c>
    </row>
    <row r="10897" spans="1:12" x14ac:dyDescent="0.3">
      <c r="A10897" s="1" t="s">
        <v>2559</v>
      </c>
      <c r="B10897" s="1" t="s">
        <v>57</v>
      </c>
      <c r="C10897" s="1" t="s">
        <v>277</v>
      </c>
      <c r="D10897" s="5">
        <v>42795</v>
      </c>
      <c r="E10897">
        <v>1</v>
      </c>
      <c r="F10897">
        <v>1</v>
      </c>
      <c r="G10897" s="2">
        <v>49.42</v>
      </c>
      <c r="H10897">
        <v>1</v>
      </c>
      <c r="I10897">
        <v>0</v>
      </c>
      <c r="J10897" s="4">
        <v>3</v>
      </c>
      <c r="K10897" s="3">
        <v>0</v>
      </c>
      <c r="L10897" s="1" t="s">
        <v>24</v>
      </c>
    </row>
    <row r="10898" spans="1:12" x14ac:dyDescent="0.3">
      <c r="A10898" s="1" t="s">
        <v>2560</v>
      </c>
      <c r="B10898" s="1" t="s">
        <v>90</v>
      </c>
      <c r="C10898" s="1" t="s">
        <v>1524</v>
      </c>
      <c r="D10898" s="5">
        <v>42979</v>
      </c>
      <c r="E10898">
        <v>1</v>
      </c>
      <c r="F10898">
        <v>1</v>
      </c>
      <c r="G10898" s="2">
        <v>164.79</v>
      </c>
      <c r="H10898">
        <v>1</v>
      </c>
      <c r="I10898">
        <v>0</v>
      </c>
      <c r="J10898" s="4">
        <v>5</v>
      </c>
      <c r="K10898" s="3">
        <v>0</v>
      </c>
      <c r="L10898" s="1" t="s">
        <v>18</v>
      </c>
    </row>
    <row r="10899" spans="1:12" x14ac:dyDescent="0.3">
      <c r="A10899" s="1" t="s">
        <v>2560</v>
      </c>
      <c r="B10899" s="1" t="s">
        <v>90</v>
      </c>
      <c r="C10899" s="1" t="s">
        <v>1524</v>
      </c>
      <c r="D10899" s="5">
        <v>43009</v>
      </c>
      <c r="E10899">
        <v>1</v>
      </c>
      <c r="F10899">
        <v>2</v>
      </c>
      <c r="G10899" s="2">
        <v>188.6</v>
      </c>
      <c r="H10899">
        <v>1</v>
      </c>
      <c r="I10899">
        <v>0</v>
      </c>
      <c r="J10899" s="4">
        <v>5</v>
      </c>
      <c r="K10899" s="3">
        <v>0</v>
      </c>
      <c r="L10899" s="1" t="s">
        <v>19</v>
      </c>
    </row>
    <row r="10900" spans="1:12" x14ac:dyDescent="0.3">
      <c r="A10900" s="1" t="s">
        <v>2560</v>
      </c>
      <c r="B10900" s="1" t="s">
        <v>90</v>
      </c>
      <c r="C10900" s="1" t="s">
        <v>1524</v>
      </c>
      <c r="D10900" s="5">
        <v>43040</v>
      </c>
      <c r="E10900">
        <v>5</v>
      </c>
      <c r="F10900">
        <v>5</v>
      </c>
      <c r="G10900" s="2">
        <v>895.35</v>
      </c>
      <c r="H10900">
        <v>5</v>
      </c>
      <c r="I10900">
        <v>0</v>
      </c>
      <c r="J10900" s="4">
        <v>3.6</v>
      </c>
      <c r="K10900" s="3">
        <v>0</v>
      </c>
      <c r="L10900" s="1" t="s">
        <v>30</v>
      </c>
    </row>
    <row r="10901" spans="1:12" x14ac:dyDescent="0.3">
      <c r="A10901" s="1" t="s">
        <v>2560</v>
      </c>
      <c r="B10901" s="1" t="s">
        <v>90</v>
      </c>
      <c r="C10901" s="1" t="s">
        <v>1524</v>
      </c>
      <c r="D10901" s="5">
        <v>43070</v>
      </c>
      <c r="E10901">
        <v>3</v>
      </c>
      <c r="F10901">
        <v>3</v>
      </c>
      <c r="G10901" s="2">
        <v>442.47</v>
      </c>
      <c r="H10901">
        <v>3</v>
      </c>
      <c r="I10901">
        <v>0</v>
      </c>
      <c r="J10901" s="4">
        <v>4.67</v>
      </c>
      <c r="K10901" s="3">
        <v>0</v>
      </c>
      <c r="L10901" s="1" t="s">
        <v>31</v>
      </c>
    </row>
    <row r="10902" spans="1:12" x14ac:dyDescent="0.3">
      <c r="A10902" s="1" t="s">
        <v>2560</v>
      </c>
      <c r="B10902" s="1" t="s">
        <v>90</v>
      </c>
      <c r="C10902" s="1" t="s">
        <v>1524</v>
      </c>
      <c r="D10902" s="5">
        <v>43160</v>
      </c>
      <c r="E10902">
        <v>2</v>
      </c>
      <c r="F10902">
        <v>2</v>
      </c>
      <c r="G10902" s="2">
        <v>290.56</v>
      </c>
      <c r="H10902">
        <v>2</v>
      </c>
      <c r="I10902">
        <v>1</v>
      </c>
      <c r="J10902" s="4">
        <v>3</v>
      </c>
      <c r="K10902" s="3">
        <v>0.5</v>
      </c>
      <c r="L10902" s="1" t="s">
        <v>34</v>
      </c>
    </row>
    <row r="10903" spans="1:12" x14ac:dyDescent="0.3">
      <c r="A10903" s="1" t="s">
        <v>2560</v>
      </c>
      <c r="B10903" s="1" t="s">
        <v>90</v>
      </c>
      <c r="C10903" s="1" t="s">
        <v>1524</v>
      </c>
      <c r="D10903" s="5">
        <v>43191</v>
      </c>
      <c r="E10903">
        <v>4</v>
      </c>
      <c r="F10903">
        <v>4</v>
      </c>
      <c r="G10903" s="2">
        <v>688.39</v>
      </c>
      <c r="H10903">
        <v>4</v>
      </c>
      <c r="I10903">
        <v>0</v>
      </c>
      <c r="J10903" s="4">
        <v>3</v>
      </c>
      <c r="K10903" s="3">
        <v>0</v>
      </c>
      <c r="L10903" s="1" t="s">
        <v>35</v>
      </c>
    </row>
    <row r="10904" spans="1:12" x14ac:dyDescent="0.3">
      <c r="A10904" s="1" t="s">
        <v>2560</v>
      </c>
      <c r="B10904" s="1" t="s">
        <v>90</v>
      </c>
      <c r="C10904" s="1" t="s">
        <v>1524</v>
      </c>
      <c r="D10904" s="5">
        <v>43221</v>
      </c>
      <c r="E10904">
        <v>1</v>
      </c>
      <c r="F10904">
        <v>1</v>
      </c>
      <c r="G10904" s="2">
        <v>67.23</v>
      </c>
      <c r="H10904">
        <v>1</v>
      </c>
      <c r="I10904">
        <v>0</v>
      </c>
      <c r="J10904" s="4">
        <v>5</v>
      </c>
      <c r="K10904" s="3">
        <v>0</v>
      </c>
      <c r="L10904" s="1" t="s">
        <v>46</v>
      </c>
    </row>
    <row r="10905" spans="1:12" x14ac:dyDescent="0.3">
      <c r="A10905" s="1" t="s">
        <v>2560</v>
      </c>
      <c r="B10905" s="1" t="s">
        <v>90</v>
      </c>
      <c r="C10905" s="1" t="s">
        <v>1524</v>
      </c>
      <c r="D10905" s="5">
        <v>43252</v>
      </c>
      <c r="E10905">
        <v>2</v>
      </c>
      <c r="F10905">
        <v>2</v>
      </c>
      <c r="G10905" s="2">
        <v>135.19999999999999</v>
      </c>
      <c r="H10905">
        <v>2</v>
      </c>
      <c r="I10905">
        <v>0</v>
      </c>
      <c r="J10905" s="4">
        <v>4</v>
      </c>
      <c r="K10905" s="3">
        <v>0</v>
      </c>
      <c r="L10905" s="1" t="s">
        <v>36</v>
      </c>
    </row>
    <row r="10906" spans="1:12" x14ac:dyDescent="0.3">
      <c r="A10906" s="1" t="s">
        <v>2560</v>
      </c>
      <c r="B10906" s="1" t="s">
        <v>90</v>
      </c>
      <c r="C10906" s="1" t="s">
        <v>1524</v>
      </c>
      <c r="D10906" s="5">
        <v>43282</v>
      </c>
      <c r="E10906">
        <v>3</v>
      </c>
      <c r="F10906">
        <v>3</v>
      </c>
      <c r="G10906" s="2">
        <v>550.92999999999995</v>
      </c>
      <c r="H10906">
        <v>3</v>
      </c>
      <c r="I10906">
        <v>0</v>
      </c>
      <c r="J10906" s="4">
        <v>3.33</v>
      </c>
      <c r="K10906" s="3">
        <v>0</v>
      </c>
      <c r="L10906" s="1" t="s">
        <v>37</v>
      </c>
    </row>
    <row r="10907" spans="1:12" x14ac:dyDescent="0.3">
      <c r="A10907" s="1" t="s">
        <v>2560</v>
      </c>
      <c r="B10907" s="1" t="s">
        <v>90</v>
      </c>
      <c r="C10907" s="1" t="s">
        <v>1524</v>
      </c>
      <c r="D10907" s="5">
        <v>43313</v>
      </c>
      <c r="E10907">
        <v>2</v>
      </c>
      <c r="F10907">
        <v>2</v>
      </c>
      <c r="G10907" s="2">
        <v>368.29</v>
      </c>
      <c r="H10907">
        <v>2</v>
      </c>
      <c r="I10907">
        <v>0</v>
      </c>
      <c r="J10907" s="4">
        <v>4.5</v>
      </c>
      <c r="K10907" s="3">
        <v>0</v>
      </c>
      <c r="L10907" s="1" t="s">
        <v>49</v>
      </c>
    </row>
    <row r="10908" spans="1:12" x14ac:dyDescent="0.3">
      <c r="A10908" s="1" t="s">
        <v>2561</v>
      </c>
      <c r="B10908" s="1" t="s">
        <v>53</v>
      </c>
      <c r="C10908" s="1" t="s">
        <v>2562</v>
      </c>
      <c r="D10908" s="5">
        <v>43101</v>
      </c>
      <c r="E10908">
        <v>1</v>
      </c>
      <c r="F10908">
        <v>2</v>
      </c>
      <c r="G10908" s="2">
        <v>385.42</v>
      </c>
      <c r="H10908">
        <v>1</v>
      </c>
      <c r="I10908">
        <v>0</v>
      </c>
      <c r="J10908" s="4">
        <v>5</v>
      </c>
      <c r="K10908" s="3">
        <v>0</v>
      </c>
      <c r="L10908" s="1" t="s">
        <v>32</v>
      </c>
    </row>
    <row r="10909" spans="1:12" x14ac:dyDescent="0.3">
      <c r="A10909" s="1" t="s">
        <v>2563</v>
      </c>
      <c r="B10909" s="1" t="s">
        <v>16</v>
      </c>
      <c r="C10909" s="1" t="s">
        <v>322</v>
      </c>
      <c r="D10909" s="5">
        <v>43009</v>
      </c>
      <c r="E10909">
        <v>1</v>
      </c>
      <c r="F10909">
        <v>1</v>
      </c>
      <c r="G10909" s="2">
        <v>1025.24</v>
      </c>
      <c r="H10909">
        <v>1</v>
      </c>
      <c r="I10909">
        <v>0</v>
      </c>
      <c r="J10909" s="4">
        <v>5</v>
      </c>
      <c r="K10909" s="3">
        <v>0</v>
      </c>
      <c r="L10909" s="1" t="s">
        <v>19</v>
      </c>
    </row>
    <row r="10910" spans="1:12" x14ac:dyDescent="0.3">
      <c r="A10910" s="1" t="s">
        <v>2564</v>
      </c>
      <c r="B10910" s="1" t="s">
        <v>16</v>
      </c>
      <c r="C10910" s="1" t="s">
        <v>17</v>
      </c>
      <c r="D10910" s="5">
        <v>43009</v>
      </c>
      <c r="E10910">
        <v>1</v>
      </c>
      <c r="F10910">
        <v>1</v>
      </c>
      <c r="G10910" s="2">
        <v>312.02</v>
      </c>
      <c r="H10910">
        <v>1</v>
      </c>
      <c r="I10910">
        <v>0</v>
      </c>
      <c r="J10910" s="4">
        <v>5</v>
      </c>
      <c r="K10910" s="3">
        <v>0</v>
      </c>
      <c r="L10910" s="1" t="s">
        <v>19</v>
      </c>
    </row>
    <row r="10911" spans="1:12" x14ac:dyDescent="0.3">
      <c r="A10911" s="1" t="s">
        <v>2565</v>
      </c>
      <c r="B10911" s="1" t="s">
        <v>90</v>
      </c>
      <c r="C10911" s="1" t="s">
        <v>91</v>
      </c>
      <c r="D10911" s="5">
        <v>42917</v>
      </c>
      <c r="E10911">
        <v>1</v>
      </c>
      <c r="F10911">
        <v>1</v>
      </c>
      <c r="G10911" s="2">
        <v>44</v>
      </c>
      <c r="H10911">
        <v>1</v>
      </c>
      <c r="I10911">
        <v>0</v>
      </c>
      <c r="J10911" s="4">
        <v>5</v>
      </c>
      <c r="K10911" s="3">
        <v>0</v>
      </c>
      <c r="L10911" s="1" t="s">
        <v>28</v>
      </c>
    </row>
    <row r="10912" spans="1:12" x14ac:dyDescent="0.3">
      <c r="A10912" s="1" t="s">
        <v>2565</v>
      </c>
      <c r="B10912" s="1" t="s">
        <v>90</v>
      </c>
      <c r="C10912" s="1" t="s">
        <v>91</v>
      </c>
      <c r="D10912" s="5">
        <v>43040</v>
      </c>
      <c r="E10912">
        <v>2</v>
      </c>
      <c r="F10912">
        <v>2</v>
      </c>
      <c r="G10912" s="2">
        <v>99.53</v>
      </c>
      <c r="H10912">
        <v>2</v>
      </c>
      <c r="I10912">
        <v>0</v>
      </c>
      <c r="J10912" s="4">
        <v>5</v>
      </c>
      <c r="K10912" s="3">
        <v>0</v>
      </c>
      <c r="L10912" s="1" t="s">
        <v>30</v>
      </c>
    </row>
    <row r="10913" spans="1:12" x14ac:dyDescent="0.3">
      <c r="A10913" s="1" t="s">
        <v>2565</v>
      </c>
      <c r="B10913" s="1" t="s">
        <v>90</v>
      </c>
      <c r="C10913" s="1" t="s">
        <v>91</v>
      </c>
      <c r="D10913" s="5">
        <v>43070</v>
      </c>
      <c r="E10913">
        <v>1</v>
      </c>
      <c r="F10913">
        <v>1</v>
      </c>
      <c r="G10913" s="2">
        <v>47.53</v>
      </c>
      <c r="H10913">
        <v>1</v>
      </c>
      <c r="I10913">
        <v>0</v>
      </c>
      <c r="J10913" s="4">
        <v>5</v>
      </c>
      <c r="K10913" s="3">
        <v>0</v>
      </c>
      <c r="L10913" s="1" t="s">
        <v>31</v>
      </c>
    </row>
    <row r="10914" spans="1:12" x14ac:dyDescent="0.3">
      <c r="A10914" s="1" t="s">
        <v>2566</v>
      </c>
      <c r="B10914" s="1" t="s">
        <v>16</v>
      </c>
      <c r="C10914" s="1" t="s">
        <v>239</v>
      </c>
      <c r="D10914" s="5">
        <v>42948</v>
      </c>
      <c r="E10914">
        <v>1</v>
      </c>
      <c r="F10914">
        <v>1</v>
      </c>
      <c r="G10914" s="2">
        <v>56.5</v>
      </c>
      <c r="H10914">
        <v>1</v>
      </c>
      <c r="I10914">
        <v>0</v>
      </c>
      <c r="J10914" s="4">
        <v>4</v>
      </c>
      <c r="K10914" s="3">
        <v>0</v>
      </c>
      <c r="L10914" s="1" t="s">
        <v>29</v>
      </c>
    </row>
    <row r="10915" spans="1:12" x14ac:dyDescent="0.3">
      <c r="A10915" s="1" t="s">
        <v>2566</v>
      </c>
      <c r="B10915" s="1" t="s">
        <v>16</v>
      </c>
      <c r="C10915" s="1" t="s">
        <v>239</v>
      </c>
      <c r="D10915" s="5">
        <v>42979</v>
      </c>
      <c r="E10915">
        <v>1</v>
      </c>
      <c r="F10915">
        <v>1</v>
      </c>
      <c r="G10915" s="2">
        <v>57.5</v>
      </c>
      <c r="H10915">
        <v>1</v>
      </c>
      <c r="I10915">
        <v>0</v>
      </c>
      <c r="J10915" s="4">
        <v>5</v>
      </c>
      <c r="K10915" s="3">
        <v>0</v>
      </c>
      <c r="L10915" s="1" t="s">
        <v>18</v>
      </c>
    </row>
    <row r="10916" spans="1:12" x14ac:dyDescent="0.3">
      <c r="A10916" s="1" t="s">
        <v>2567</v>
      </c>
      <c r="B10916" s="1" t="s">
        <v>16</v>
      </c>
      <c r="C10916" s="1" t="s">
        <v>51</v>
      </c>
      <c r="D10916" s="5">
        <v>43070</v>
      </c>
      <c r="E10916">
        <v>1</v>
      </c>
      <c r="F10916">
        <v>1</v>
      </c>
      <c r="G10916" s="2">
        <v>42.09</v>
      </c>
      <c r="H10916">
        <v>1</v>
      </c>
      <c r="I10916">
        <v>0</v>
      </c>
      <c r="J10916" s="4">
        <v>5</v>
      </c>
      <c r="K10916" s="3">
        <v>0</v>
      </c>
      <c r="L10916" s="1" t="s">
        <v>31</v>
      </c>
    </row>
    <row r="10917" spans="1:12" x14ac:dyDescent="0.3">
      <c r="A10917" s="1" t="s">
        <v>2567</v>
      </c>
      <c r="B10917" s="1" t="s">
        <v>16</v>
      </c>
      <c r="C10917" s="1" t="s">
        <v>51</v>
      </c>
      <c r="D10917" s="5">
        <v>43160</v>
      </c>
      <c r="E10917">
        <v>1</v>
      </c>
      <c r="F10917">
        <v>2</v>
      </c>
      <c r="G10917" s="2">
        <v>74.78</v>
      </c>
      <c r="H10917">
        <v>1</v>
      </c>
      <c r="I10917">
        <v>0</v>
      </c>
      <c r="J10917" s="4">
        <v>4</v>
      </c>
      <c r="K10917" s="3">
        <v>0</v>
      </c>
      <c r="L10917" s="1" t="s">
        <v>34</v>
      </c>
    </row>
    <row r="10918" spans="1:12" x14ac:dyDescent="0.3">
      <c r="A10918" s="1" t="s">
        <v>2567</v>
      </c>
      <c r="B10918" s="1" t="s">
        <v>16</v>
      </c>
      <c r="C10918" s="1" t="s">
        <v>51</v>
      </c>
      <c r="D10918" s="5">
        <v>43191</v>
      </c>
      <c r="E10918">
        <v>1</v>
      </c>
      <c r="F10918">
        <v>1</v>
      </c>
      <c r="G10918" s="2">
        <v>37.39</v>
      </c>
      <c r="H10918">
        <v>1</v>
      </c>
      <c r="I10918">
        <v>0</v>
      </c>
      <c r="J10918" s="4">
        <v>5</v>
      </c>
      <c r="K10918" s="3">
        <v>0</v>
      </c>
      <c r="L10918" s="1" t="s">
        <v>35</v>
      </c>
    </row>
    <row r="10919" spans="1:12" x14ac:dyDescent="0.3">
      <c r="A10919" s="1" t="s">
        <v>2568</v>
      </c>
      <c r="B10919" s="1" t="s">
        <v>16</v>
      </c>
      <c r="C10919" s="1" t="s">
        <v>51</v>
      </c>
      <c r="D10919" s="5">
        <v>43221</v>
      </c>
      <c r="E10919">
        <v>1</v>
      </c>
      <c r="F10919">
        <v>2</v>
      </c>
      <c r="G10919" s="2">
        <v>182.34</v>
      </c>
      <c r="H10919">
        <v>1</v>
      </c>
      <c r="I10919">
        <v>0</v>
      </c>
      <c r="J10919" s="4">
        <v>3</v>
      </c>
      <c r="K10919" s="3">
        <v>0</v>
      </c>
      <c r="L10919" s="1" t="s">
        <v>46</v>
      </c>
    </row>
    <row r="10920" spans="1:12" x14ac:dyDescent="0.3">
      <c r="A10920" s="1" t="s">
        <v>2569</v>
      </c>
      <c r="B10920" s="1" t="s">
        <v>57</v>
      </c>
      <c r="C10920" s="1" t="s">
        <v>66</v>
      </c>
      <c r="D10920" s="5">
        <v>43191</v>
      </c>
      <c r="E10920">
        <v>2</v>
      </c>
      <c r="F10920">
        <v>2</v>
      </c>
      <c r="G10920" s="2">
        <v>208.79</v>
      </c>
      <c r="H10920">
        <v>2</v>
      </c>
      <c r="I10920">
        <v>1</v>
      </c>
      <c r="J10920" s="4">
        <v>2.5</v>
      </c>
      <c r="K10920" s="3">
        <v>0.5</v>
      </c>
      <c r="L10920" s="1" t="s">
        <v>35</v>
      </c>
    </row>
    <row r="10921" spans="1:12" x14ac:dyDescent="0.3">
      <c r="A10921" s="1" t="s">
        <v>2569</v>
      </c>
      <c r="B10921" s="1" t="s">
        <v>57</v>
      </c>
      <c r="C10921" s="1" t="s">
        <v>66</v>
      </c>
      <c r="D10921" s="5">
        <v>43221</v>
      </c>
      <c r="E10921">
        <v>1</v>
      </c>
      <c r="F10921">
        <v>1</v>
      </c>
      <c r="G10921" s="2">
        <v>114.67</v>
      </c>
      <c r="H10921">
        <v>1</v>
      </c>
      <c r="I10921">
        <v>0</v>
      </c>
      <c r="J10921" s="4">
        <v>5</v>
      </c>
      <c r="K10921" s="3">
        <v>0</v>
      </c>
      <c r="L10921" s="1" t="s">
        <v>46</v>
      </c>
    </row>
    <row r="10922" spans="1:12" x14ac:dyDescent="0.3">
      <c r="A10922" s="1" t="s">
        <v>2570</v>
      </c>
      <c r="B10922" s="1" t="s">
        <v>53</v>
      </c>
      <c r="C10922" s="1" t="s">
        <v>291</v>
      </c>
      <c r="D10922" s="5">
        <v>43252</v>
      </c>
      <c r="E10922">
        <v>1</v>
      </c>
      <c r="F10922">
        <v>1</v>
      </c>
      <c r="G10922" s="2">
        <v>114.57</v>
      </c>
      <c r="H10922">
        <v>1</v>
      </c>
      <c r="I10922">
        <v>0</v>
      </c>
      <c r="J10922" s="4">
        <v>5</v>
      </c>
      <c r="K10922" s="3">
        <v>0</v>
      </c>
      <c r="L10922" s="1" t="s">
        <v>36</v>
      </c>
    </row>
    <row r="10923" spans="1:12" x14ac:dyDescent="0.3">
      <c r="A10923" s="1" t="s">
        <v>2571</v>
      </c>
      <c r="B10923" s="1" t="s">
        <v>53</v>
      </c>
      <c r="C10923" s="1" t="s">
        <v>118</v>
      </c>
      <c r="D10923" s="5">
        <v>42736</v>
      </c>
      <c r="E10923">
        <v>1</v>
      </c>
      <c r="F10923">
        <v>1</v>
      </c>
      <c r="G10923" s="2">
        <v>77.06</v>
      </c>
      <c r="H10923">
        <v>1</v>
      </c>
      <c r="I10923">
        <v>0</v>
      </c>
      <c r="J10923" s="4">
        <v>5</v>
      </c>
      <c r="K10923" s="3">
        <v>0</v>
      </c>
      <c r="L10923" s="1" t="s">
        <v>45</v>
      </c>
    </row>
    <row r="10924" spans="1:12" x14ac:dyDescent="0.3">
      <c r="A10924" s="1" t="s">
        <v>2571</v>
      </c>
      <c r="B10924" s="1" t="s">
        <v>53</v>
      </c>
      <c r="C10924" s="1" t="s">
        <v>118</v>
      </c>
      <c r="D10924" s="5">
        <v>42767</v>
      </c>
      <c r="E10924">
        <v>4</v>
      </c>
      <c r="F10924">
        <v>5</v>
      </c>
      <c r="G10924" s="2">
        <v>399.69</v>
      </c>
      <c r="H10924">
        <v>4</v>
      </c>
      <c r="I10924">
        <v>0</v>
      </c>
      <c r="J10924" s="4">
        <v>4.5</v>
      </c>
      <c r="K10924" s="3">
        <v>0</v>
      </c>
      <c r="L10924" s="1" t="s">
        <v>23</v>
      </c>
    </row>
    <row r="10925" spans="1:12" x14ac:dyDescent="0.3">
      <c r="A10925" s="1" t="s">
        <v>2571</v>
      </c>
      <c r="B10925" s="1" t="s">
        <v>53</v>
      </c>
      <c r="C10925" s="1" t="s">
        <v>118</v>
      </c>
      <c r="D10925" s="5">
        <v>42795</v>
      </c>
      <c r="E10925">
        <v>4</v>
      </c>
      <c r="F10925">
        <v>4</v>
      </c>
      <c r="G10925" s="2">
        <v>494.75</v>
      </c>
      <c r="H10925">
        <v>4</v>
      </c>
      <c r="I10925">
        <v>0</v>
      </c>
      <c r="J10925" s="4">
        <v>4.5</v>
      </c>
      <c r="K10925" s="3">
        <v>0</v>
      </c>
      <c r="L10925" s="1" t="s">
        <v>24</v>
      </c>
    </row>
    <row r="10926" spans="1:12" x14ac:dyDescent="0.3">
      <c r="A10926" s="1" t="s">
        <v>2571</v>
      </c>
      <c r="B10926" s="1" t="s">
        <v>53</v>
      </c>
      <c r="C10926" s="1" t="s">
        <v>118</v>
      </c>
      <c r="D10926" s="5">
        <v>42826</v>
      </c>
      <c r="E10926">
        <v>9</v>
      </c>
      <c r="F10926">
        <v>9</v>
      </c>
      <c r="G10926" s="2">
        <v>945.19</v>
      </c>
      <c r="H10926">
        <v>8</v>
      </c>
      <c r="I10926">
        <v>2</v>
      </c>
      <c r="J10926" s="4">
        <v>3.78</v>
      </c>
      <c r="K10926" s="3">
        <v>0.25</v>
      </c>
      <c r="L10926" s="1" t="s">
        <v>25</v>
      </c>
    </row>
    <row r="10927" spans="1:12" x14ac:dyDescent="0.3">
      <c r="A10927" s="1" t="s">
        <v>2571</v>
      </c>
      <c r="B10927" s="1" t="s">
        <v>53</v>
      </c>
      <c r="C10927" s="1" t="s">
        <v>118</v>
      </c>
      <c r="D10927" s="5">
        <v>42856</v>
      </c>
      <c r="E10927">
        <v>14</v>
      </c>
      <c r="F10927">
        <v>15</v>
      </c>
      <c r="G10927" s="2">
        <v>1381.87</v>
      </c>
      <c r="H10927">
        <v>14</v>
      </c>
      <c r="I10927">
        <v>1</v>
      </c>
      <c r="J10927" s="4">
        <v>4.29</v>
      </c>
      <c r="K10927" s="3">
        <v>7.1428571428571425E-2</v>
      </c>
      <c r="L10927" s="1" t="s">
        <v>26</v>
      </c>
    </row>
    <row r="10928" spans="1:12" x14ac:dyDescent="0.3">
      <c r="A10928" s="1" t="s">
        <v>2571</v>
      </c>
      <c r="B10928" s="1" t="s">
        <v>53</v>
      </c>
      <c r="C10928" s="1" t="s">
        <v>118</v>
      </c>
      <c r="D10928" s="5">
        <v>42887</v>
      </c>
      <c r="E10928">
        <v>5</v>
      </c>
      <c r="F10928">
        <v>6</v>
      </c>
      <c r="G10928" s="2">
        <v>685.84</v>
      </c>
      <c r="H10928">
        <v>4</v>
      </c>
      <c r="I10928">
        <v>1</v>
      </c>
      <c r="J10928" s="4">
        <v>3.6</v>
      </c>
      <c r="K10928" s="3">
        <v>0.25</v>
      </c>
      <c r="L10928" s="1" t="s">
        <v>27</v>
      </c>
    </row>
    <row r="10929" spans="1:12" x14ac:dyDescent="0.3">
      <c r="A10929" s="1" t="s">
        <v>2571</v>
      </c>
      <c r="B10929" s="1" t="s">
        <v>53</v>
      </c>
      <c r="C10929" s="1" t="s">
        <v>118</v>
      </c>
      <c r="D10929" s="5">
        <v>42917</v>
      </c>
      <c r="E10929">
        <v>4</v>
      </c>
      <c r="F10929">
        <v>9</v>
      </c>
      <c r="G10929" s="2">
        <v>415.36</v>
      </c>
      <c r="H10929">
        <v>4</v>
      </c>
      <c r="I10929">
        <v>1</v>
      </c>
      <c r="J10929" s="4">
        <v>4</v>
      </c>
      <c r="K10929" s="3">
        <v>0.25</v>
      </c>
      <c r="L10929" s="1" t="s">
        <v>28</v>
      </c>
    </row>
    <row r="10930" spans="1:12" x14ac:dyDescent="0.3">
      <c r="A10930" s="1" t="s">
        <v>2571</v>
      </c>
      <c r="B10930" s="1" t="s">
        <v>53</v>
      </c>
      <c r="C10930" s="1" t="s">
        <v>118</v>
      </c>
      <c r="D10930" s="5">
        <v>42948</v>
      </c>
      <c r="E10930">
        <v>2</v>
      </c>
      <c r="F10930">
        <v>2</v>
      </c>
      <c r="G10930" s="2">
        <v>191.99</v>
      </c>
      <c r="H10930">
        <v>2</v>
      </c>
      <c r="I10930">
        <v>0</v>
      </c>
      <c r="J10930" s="4">
        <v>5</v>
      </c>
      <c r="K10930" s="3">
        <v>0</v>
      </c>
      <c r="L10930" s="1" t="s">
        <v>29</v>
      </c>
    </row>
    <row r="10931" spans="1:12" x14ac:dyDescent="0.3">
      <c r="A10931" s="1" t="s">
        <v>2571</v>
      </c>
      <c r="B10931" s="1" t="s">
        <v>53</v>
      </c>
      <c r="C10931" s="1" t="s">
        <v>118</v>
      </c>
      <c r="D10931" s="5">
        <v>42979</v>
      </c>
      <c r="E10931">
        <v>6</v>
      </c>
      <c r="F10931">
        <v>6</v>
      </c>
      <c r="G10931" s="2">
        <v>524.07000000000005</v>
      </c>
      <c r="H10931">
        <v>6</v>
      </c>
      <c r="I10931">
        <v>0</v>
      </c>
      <c r="J10931" s="4">
        <v>4.67</v>
      </c>
      <c r="K10931" s="3">
        <v>0</v>
      </c>
      <c r="L10931" s="1" t="s">
        <v>18</v>
      </c>
    </row>
    <row r="10932" spans="1:12" x14ac:dyDescent="0.3">
      <c r="A10932" s="1" t="s">
        <v>2571</v>
      </c>
      <c r="B10932" s="1" t="s">
        <v>53</v>
      </c>
      <c r="C10932" s="1" t="s">
        <v>118</v>
      </c>
      <c r="D10932" s="5">
        <v>43009</v>
      </c>
      <c r="E10932">
        <v>6</v>
      </c>
      <c r="F10932">
        <v>9</v>
      </c>
      <c r="G10932" s="2">
        <v>591.5</v>
      </c>
      <c r="H10932">
        <v>6</v>
      </c>
      <c r="I10932">
        <v>1</v>
      </c>
      <c r="J10932" s="4">
        <v>3.83</v>
      </c>
      <c r="K10932" s="3">
        <v>0.16666666666666666</v>
      </c>
      <c r="L10932" s="1" t="s">
        <v>19</v>
      </c>
    </row>
    <row r="10933" spans="1:12" x14ac:dyDescent="0.3">
      <c r="A10933" s="1" t="s">
        <v>2571</v>
      </c>
      <c r="B10933" s="1" t="s">
        <v>53</v>
      </c>
      <c r="C10933" s="1" t="s">
        <v>118</v>
      </c>
      <c r="D10933" s="5">
        <v>43040</v>
      </c>
      <c r="E10933">
        <v>4</v>
      </c>
      <c r="F10933">
        <v>5</v>
      </c>
      <c r="G10933" s="2">
        <v>296.12</v>
      </c>
      <c r="H10933">
        <v>4</v>
      </c>
      <c r="I10933">
        <v>0</v>
      </c>
      <c r="J10933" s="4">
        <v>4.5</v>
      </c>
      <c r="K10933" s="3">
        <v>0</v>
      </c>
      <c r="L10933" s="1" t="s">
        <v>30</v>
      </c>
    </row>
    <row r="10934" spans="1:12" x14ac:dyDescent="0.3">
      <c r="A10934" s="1" t="s">
        <v>2571</v>
      </c>
      <c r="B10934" s="1" t="s">
        <v>53</v>
      </c>
      <c r="C10934" s="1" t="s">
        <v>118</v>
      </c>
      <c r="D10934" s="5">
        <v>43070</v>
      </c>
      <c r="E10934">
        <v>8</v>
      </c>
      <c r="F10934">
        <v>12</v>
      </c>
      <c r="G10934" s="2">
        <v>888.93</v>
      </c>
      <c r="H10934">
        <v>8</v>
      </c>
      <c r="I10934">
        <v>0</v>
      </c>
      <c r="J10934" s="4">
        <v>4.43</v>
      </c>
      <c r="K10934" s="3">
        <v>0</v>
      </c>
      <c r="L10934" s="1" t="s">
        <v>31</v>
      </c>
    </row>
    <row r="10935" spans="1:12" x14ac:dyDescent="0.3">
      <c r="A10935" s="1" t="s">
        <v>2571</v>
      </c>
      <c r="B10935" s="1" t="s">
        <v>53</v>
      </c>
      <c r="C10935" s="1" t="s">
        <v>118</v>
      </c>
      <c r="D10935" s="5">
        <v>43101</v>
      </c>
      <c r="E10935">
        <v>10</v>
      </c>
      <c r="F10935">
        <v>18</v>
      </c>
      <c r="G10935" s="2">
        <v>842.06</v>
      </c>
      <c r="H10935">
        <v>9</v>
      </c>
      <c r="I10935">
        <v>3</v>
      </c>
      <c r="J10935" s="4">
        <v>2.8</v>
      </c>
      <c r="K10935" s="3">
        <v>0.33333333333333331</v>
      </c>
      <c r="L10935" s="1" t="s">
        <v>32</v>
      </c>
    </row>
    <row r="10936" spans="1:12" x14ac:dyDescent="0.3">
      <c r="A10936" s="1" t="s">
        <v>2571</v>
      </c>
      <c r="B10936" s="1" t="s">
        <v>53</v>
      </c>
      <c r="C10936" s="1" t="s">
        <v>118</v>
      </c>
      <c r="D10936" s="5">
        <v>43160</v>
      </c>
      <c r="E10936">
        <v>3</v>
      </c>
      <c r="F10936">
        <v>10</v>
      </c>
      <c r="G10936" s="2">
        <v>291.05</v>
      </c>
      <c r="H10936">
        <v>2</v>
      </c>
      <c r="I10936">
        <v>0</v>
      </c>
      <c r="J10936" s="4">
        <v>5</v>
      </c>
      <c r="K10936" s="3">
        <v>0</v>
      </c>
      <c r="L10936" s="1" t="s">
        <v>34</v>
      </c>
    </row>
    <row r="10937" spans="1:12" x14ac:dyDescent="0.3">
      <c r="A10937" s="1" t="s">
        <v>2571</v>
      </c>
      <c r="B10937" s="1" t="s">
        <v>53</v>
      </c>
      <c r="C10937" s="1" t="s">
        <v>118</v>
      </c>
      <c r="D10937" s="5">
        <v>43191</v>
      </c>
      <c r="E10937">
        <v>6</v>
      </c>
      <c r="F10937">
        <v>7</v>
      </c>
      <c r="G10937" s="2">
        <v>349.22</v>
      </c>
      <c r="H10937">
        <v>6</v>
      </c>
      <c r="I10937">
        <v>0</v>
      </c>
      <c r="J10937" s="4">
        <v>4.17</v>
      </c>
      <c r="K10937" s="3">
        <v>0</v>
      </c>
      <c r="L10937" s="1" t="s">
        <v>35</v>
      </c>
    </row>
    <row r="10938" spans="1:12" x14ac:dyDescent="0.3">
      <c r="A10938" s="1" t="s">
        <v>2571</v>
      </c>
      <c r="B10938" s="1" t="s">
        <v>53</v>
      </c>
      <c r="C10938" s="1" t="s">
        <v>118</v>
      </c>
      <c r="D10938" s="5">
        <v>43221</v>
      </c>
      <c r="E10938">
        <v>4</v>
      </c>
      <c r="F10938">
        <v>6</v>
      </c>
      <c r="G10938" s="2">
        <v>206.2</v>
      </c>
      <c r="H10938">
        <v>4</v>
      </c>
      <c r="I10938">
        <v>0</v>
      </c>
      <c r="J10938" s="4">
        <v>4.5</v>
      </c>
      <c r="K10938" s="3">
        <v>0</v>
      </c>
      <c r="L10938" s="1" t="s">
        <v>46</v>
      </c>
    </row>
    <row r="10939" spans="1:12" x14ac:dyDescent="0.3">
      <c r="A10939" s="1" t="s">
        <v>2571</v>
      </c>
      <c r="B10939" s="1" t="s">
        <v>53</v>
      </c>
      <c r="C10939" s="1" t="s">
        <v>118</v>
      </c>
      <c r="D10939" s="5">
        <v>43252</v>
      </c>
      <c r="E10939">
        <v>5</v>
      </c>
      <c r="F10939">
        <v>10</v>
      </c>
      <c r="G10939" s="2">
        <v>611.75</v>
      </c>
      <c r="H10939">
        <v>5</v>
      </c>
      <c r="I10939">
        <v>0</v>
      </c>
      <c r="J10939" s="4">
        <v>4.8</v>
      </c>
      <c r="K10939" s="3">
        <v>0</v>
      </c>
      <c r="L10939" s="1" t="s">
        <v>36</v>
      </c>
    </row>
    <row r="10940" spans="1:12" x14ac:dyDescent="0.3">
      <c r="A10940" s="1" t="s">
        <v>2571</v>
      </c>
      <c r="B10940" s="1" t="s">
        <v>53</v>
      </c>
      <c r="C10940" s="1" t="s">
        <v>118</v>
      </c>
      <c r="D10940" s="5">
        <v>43282</v>
      </c>
      <c r="E10940">
        <v>1</v>
      </c>
      <c r="F10940">
        <v>1</v>
      </c>
      <c r="G10940" s="2">
        <v>178.21</v>
      </c>
      <c r="H10940">
        <v>1</v>
      </c>
      <c r="I10940">
        <v>0</v>
      </c>
      <c r="J10940" s="4">
        <v>4</v>
      </c>
      <c r="K10940" s="3">
        <v>0</v>
      </c>
      <c r="L10940" s="1" t="s">
        <v>37</v>
      </c>
    </row>
    <row r="10941" spans="1:12" x14ac:dyDescent="0.3">
      <c r="A10941" s="1" t="s">
        <v>2571</v>
      </c>
      <c r="B10941" s="1" t="s">
        <v>53</v>
      </c>
      <c r="C10941" s="1" t="s">
        <v>118</v>
      </c>
      <c r="D10941" s="5">
        <v>43313</v>
      </c>
      <c r="E10941">
        <v>2</v>
      </c>
      <c r="F10941">
        <v>3</v>
      </c>
      <c r="G10941" s="2">
        <v>94.66</v>
      </c>
      <c r="H10941">
        <v>2</v>
      </c>
      <c r="I10941">
        <v>0</v>
      </c>
      <c r="J10941" s="4">
        <v>3</v>
      </c>
      <c r="K10941" s="3">
        <v>0</v>
      </c>
      <c r="L10941" s="1" t="s">
        <v>49</v>
      </c>
    </row>
    <row r="10942" spans="1:12" x14ac:dyDescent="0.3">
      <c r="A10942" s="1" t="s">
        <v>2572</v>
      </c>
      <c r="B10942" s="1" t="s">
        <v>16</v>
      </c>
      <c r="C10942" s="1" t="s">
        <v>51</v>
      </c>
      <c r="D10942" s="5">
        <v>43313</v>
      </c>
      <c r="E10942">
        <v>10</v>
      </c>
      <c r="F10942">
        <v>13</v>
      </c>
      <c r="G10942" s="2">
        <v>859.57</v>
      </c>
      <c r="H10942">
        <v>10</v>
      </c>
      <c r="I10942">
        <v>0</v>
      </c>
      <c r="J10942" s="4">
        <v>4.8</v>
      </c>
      <c r="K10942" s="3">
        <v>0</v>
      </c>
      <c r="L10942" s="1" t="s">
        <v>49</v>
      </c>
    </row>
    <row r="10943" spans="1:12" x14ac:dyDescent="0.3">
      <c r="A10943" s="1" t="s">
        <v>2573</v>
      </c>
      <c r="B10943" s="1" t="s">
        <v>41</v>
      </c>
      <c r="C10943" s="1" t="s">
        <v>42</v>
      </c>
      <c r="D10943" s="5">
        <v>42948</v>
      </c>
      <c r="E10943">
        <v>1</v>
      </c>
      <c r="F10943">
        <v>1</v>
      </c>
      <c r="G10943" s="2">
        <v>304.18</v>
      </c>
      <c r="H10943">
        <v>1</v>
      </c>
      <c r="I10943">
        <v>0</v>
      </c>
      <c r="J10943" s="4">
        <v>4</v>
      </c>
      <c r="K10943" s="3">
        <v>0</v>
      </c>
      <c r="L10943" s="1" t="s">
        <v>29</v>
      </c>
    </row>
    <row r="10944" spans="1:12" x14ac:dyDescent="0.3">
      <c r="A10944" s="1" t="s">
        <v>2574</v>
      </c>
      <c r="B10944" s="1" t="s">
        <v>16</v>
      </c>
      <c r="C10944" s="1" t="s">
        <v>17</v>
      </c>
      <c r="D10944" s="5">
        <v>42736</v>
      </c>
      <c r="E10944">
        <v>2</v>
      </c>
      <c r="F10944">
        <v>2</v>
      </c>
      <c r="G10944" s="2">
        <v>176.06</v>
      </c>
      <c r="H10944">
        <v>2</v>
      </c>
      <c r="I10944">
        <v>0</v>
      </c>
      <c r="J10944" s="4">
        <v>3.5</v>
      </c>
      <c r="K10944" s="3">
        <v>0</v>
      </c>
      <c r="L10944" s="1" t="s">
        <v>45</v>
      </c>
    </row>
    <row r="10945" spans="1:12" x14ac:dyDescent="0.3">
      <c r="A10945" s="1" t="s">
        <v>2574</v>
      </c>
      <c r="B10945" s="1" t="s">
        <v>16</v>
      </c>
      <c r="C10945" s="1" t="s">
        <v>17</v>
      </c>
      <c r="D10945" s="5">
        <v>42767</v>
      </c>
      <c r="E10945">
        <v>6</v>
      </c>
      <c r="F10945">
        <v>7</v>
      </c>
      <c r="G10945" s="2">
        <v>639.34</v>
      </c>
      <c r="H10945">
        <v>6</v>
      </c>
      <c r="I10945">
        <v>0</v>
      </c>
      <c r="J10945" s="4">
        <v>4.17</v>
      </c>
      <c r="K10945" s="3">
        <v>0</v>
      </c>
      <c r="L10945" s="1" t="s">
        <v>23</v>
      </c>
    </row>
    <row r="10946" spans="1:12" x14ac:dyDescent="0.3">
      <c r="A10946" s="1" t="s">
        <v>2574</v>
      </c>
      <c r="B10946" s="1" t="s">
        <v>16</v>
      </c>
      <c r="C10946" s="1" t="s">
        <v>17</v>
      </c>
      <c r="D10946" s="5">
        <v>42795</v>
      </c>
      <c r="E10946">
        <v>2</v>
      </c>
      <c r="F10946">
        <v>2</v>
      </c>
      <c r="G10946" s="2">
        <v>156.6</v>
      </c>
      <c r="H10946">
        <v>2</v>
      </c>
      <c r="I10946">
        <v>0</v>
      </c>
      <c r="J10946" s="4">
        <v>4.5</v>
      </c>
      <c r="K10946" s="3">
        <v>0</v>
      </c>
      <c r="L10946" s="1" t="s">
        <v>24</v>
      </c>
    </row>
    <row r="10947" spans="1:12" x14ac:dyDescent="0.3">
      <c r="A10947" s="1" t="s">
        <v>2574</v>
      </c>
      <c r="B10947" s="1" t="s">
        <v>16</v>
      </c>
      <c r="C10947" s="1" t="s">
        <v>17</v>
      </c>
      <c r="D10947" s="5">
        <v>42826</v>
      </c>
      <c r="E10947">
        <v>5</v>
      </c>
      <c r="F10947">
        <v>5</v>
      </c>
      <c r="G10947" s="2">
        <v>327.54000000000002</v>
      </c>
      <c r="H10947">
        <v>5</v>
      </c>
      <c r="I10947">
        <v>0</v>
      </c>
      <c r="J10947" s="4">
        <v>4</v>
      </c>
      <c r="K10947" s="3">
        <v>0</v>
      </c>
      <c r="L10947" s="1" t="s">
        <v>25</v>
      </c>
    </row>
    <row r="10948" spans="1:12" x14ac:dyDescent="0.3">
      <c r="A10948" s="1" t="s">
        <v>2574</v>
      </c>
      <c r="B10948" s="1" t="s">
        <v>16</v>
      </c>
      <c r="C10948" s="1" t="s">
        <v>17</v>
      </c>
      <c r="D10948" s="5">
        <v>42856</v>
      </c>
      <c r="E10948">
        <v>5</v>
      </c>
      <c r="F10948">
        <v>5</v>
      </c>
      <c r="G10948" s="2">
        <v>321.48</v>
      </c>
      <c r="H10948">
        <v>5</v>
      </c>
      <c r="I10948">
        <v>0</v>
      </c>
      <c r="J10948" s="4">
        <v>3.8</v>
      </c>
      <c r="K10948" s="3">
        <v>0</v>
      </c>
      <c r="L10948" s="1" t="s">
        <v>26</v>
      </c>
    </row>
    <row r="10949" spans="1:12" x14ac:dyDescent="0.3">
      <c r="A10949" s="1" t="s">
        <v>2574</v>
      </c>
      <c r="B10949" s="1" t="s">
        <v>16</v>
      </c>
      <c r="C10949" s="1" t="s">
        <v>17</v>
      </c>
      <c r="D10949" s="5">
        <v>42887</v>
      </c>
      <c r="E10949">
        <v>4</v>
      </c>
      <c r="F10949">
        <v>5</v>
      </c>
      <c r="G10949" s="2">
        <v>309.51</v>
      </c>
      <c r="H10949">
        <v>4</v>
      </c>
      <c r="I10949">
        <v>0</v>
      </c>
      <c r="J10949" s="4">
        <v>2.75</v>
      </c>
      <c r="K10949" s="3">
        <v>0</v>
      </c>
      <c r="L10949" s="1" t="s">
        <v>27</v>
      </c>
    </row>
    <row r="10950" spans="1:12" x14ac:dyDescent="0.3">
      <c r="A10950" s="1" t="s">
        <v>2574</v>
      </c>
      <c r="B10950" s="1" t="s">
        <v>16</v>
      </c>
      <c r="C10950" s="1" t="s">
        <v>17</v>
      </c>
      <c r="D10950" s="5">
        <v>42917</v>
      </c>
      <c r="E10950">
        <v>4</v>
      </c>
      <c r="F10950">
        <v>4</v>
      </c>
      <c r="G10950" s="2">
        <v>394.52</v>
      </c>
      <c r="H10950">
        <v>4</v>
      </c>
      <c r="I10950">
        <v>0</v>
      </c>
      <c r="J10950" s="4">
        <v>2.5</v>
      </c>
      <c r="K10950" s="3">
        <v>0</v>
      </c>
      <c r="L10950" s="1" t="s">
        <v>28</v>
      </c>
    </row>
    <row r="10951" spans="1:12" x14ac:dyDescent="0.3">
      <c r="A10951" s="1" t="s">
        <v>2574</v>
      </c>
      <c r="B10951" s="1" t="s">
        <v>16</v>
      </c>
      <c r="C10951" s="1" t="s">
        <v>17</v>
      </c>
      <c r="D10951" s="5">
        <v>42948</v>
      </c>
      <c r="E10951">
        <v>9</v>
      </c>
      <c r="F10951">
        <v>9</v>
      </c>
      <c r="G10951" s="2">
        <v>622.54999999999995</v>
      </c>
      <c r="H10951">
        <v>9</v>
      </c>
      <c r="I10951">
        <v>0</v>
      </c>
      <c r="J10951" s="4">
        <v>3.67</v>
      </c>
      <c r="K10951" s="3">
        <v>0</v>
      </c>
      <c r="L10951" s="1" t="s">
        <v>29</v>
      </c>
    </row>
    <row r="10952" spans="1:12" x14ac:dyDescent="0.3">
      <c r="A10952" s="1" t="s">
        <v>2574</v>
      </c>
      <c r="B10952" s="1" t="s">
        <v>16</v>
      </c>
      <c r="C10952" s="1" t="s">
        <v>17</v>
      </c>
      <c r="D10952" s="5">
        <v>42979</v>
      </c>
      <c r="E10952">
        <v>2</v>
      </c>
      <c r="F10952">
        <v>2</v>
      </c>
      <c r="G10952" s="2">
        <v>121.83</v>
      </c>
      <c r="H10952">
        <v>2</v>
      </c>
      <c r="I10952">
        <v>0</v>
      </c>
      <c r="J10952" s="4">
        <v>2</v>
      </c>
      <c r="K10952" s="3">
        <v>0</v>
      </c>
      <c r="L10952" s="1" t="s">
        <v>18</v>
      </c>
    </row>
    <row r="10953" spans="1:12" x14ac:dyDescent="0.3">
      <c r="A10953" s="1" t="s">
        <v>2574</v>
      </c>
      <c r="B10953" s="1" t="s">
        <v>16</v>
      </c>
      <c r="C10953" s="1" t="s">
        <v>17</v>
      </c>
      <c r="D10953" s="5">
        <v>43009</v>
      </c>
      <c r="E10953">
        <v>4</v>
      </c>
      <c r="F10953">
        <v>4</v>
      </c>
      <c r="G10953" s="2">
        <v>214.95</v>
      </c>
      <c r="H10953">
        <v>4</v>
      </c>
      <c r="I10953">
        <v>0</v>
      </c>
      <c r="J10953" s="4">
        <v>4.67</v>
      </c>
      <c r="K10953" s="3">
        <v>0</v>
      </c>
      <c r="L10953" s="1" t="s">
        <v>19</v>
      </c>
    </row>
    <row r="10954" spans="1:12" x14ac:dyDescent="0.3">
      <c r="A10954" s="1" t="s">
        <v>2574</v>
      </c>
      <c r="B10954" s="1" t="s">
        <v>16</v>
      </c>
      <c r="C10954" s="1" t="s">
        <v>17</v>
      </c>
      <c r="D10954" s="5">
        <v>43040</v>
      </c>
      <c r="E10954">
        <v>2</v>
      </c>
      <c r="F10954">
        <v>2</v>
      </c>
      <c r="G10954" s="2">
        <v>299.10000000000002</v>
      </c>
      <c r="H10954">
        <v>2</v>
      </c>
      <c r="I10954">
        <v>0</v>
      </c>
      <c r="J10954" s="4">
        <v>5</v>
      </c>
      <c r="K10954" s="3">
        <v>0</v>
      </c>
      <c r="L10954" s="1" t="s">
        <v>30</v>
      </c>
    </row>
    <row r="10955" spans="1:12" x14ac:dyDescent="0.3">
      <c r="A10955" s="1" t="s">
        <v>2574</v>
      </c>
      <c r="B10955" s="1" t="s">
        <v>16</v>
      </c>
      <c r="C10955" s="1" t="s">
        <v>17</v>
      </c>
      <c r="D10955" s="5">
        <v>43101</v>
      </c>
      <c r="E10955">
        <v>2</v>
      </c>
      <c r="F10955">
        <v>2</v>
      </c>
      <c r="G10955" s="2">
        <v>79.989999999999995</v>
      </c>
      <c r="H10955">
        <v>2</v>
      </c>
      <c r="I10955">
        <v>0</v>
      </c>
      <c r="J10955" s="4">
        <v>3</v>
      </c>
      <c r="K10955" s="3">
        <v>0</v>
      </c>
      <c r="L10955" s="1" t="s">
        <v>32</v>
      </c>
    </row>
    <row r="10956" spans="1:12" x14ac:dyDescent="0.3">
      <c r="A10956" s="1" t="s">
        <v>2574</v>
      </c>
      <c r="B10956" s="1" t="s">
        <v>16</v>
      </c>
      <c r="C10956" s="1" t="s">
        <v>17</v>
      </c>
      <c r="D10956" s="5">
        <v>43221</v>
      </c>
      <c r="E10956">
        <v>1</v>
      </c>
      <c r="F10956">
        <v>1</v>
      </c>
      <c r="G10956" s="2">
        <v>193.7</v>
      </c>
      <c r="H10956">
        <v>1</v>
      </c>
      <c r="I10956">
        <v>0</v>
      </c>
      <c r="J10956" s="4">
        <v>1</v>
      </c>
      <c r="K10956" s="3">
        <v>0</v>
      </c>
      <c r="L10956" s="1" t="s">
        <v>46</v>
      </c>
    </row>
    <row r="10957" spans="1:12" x14ac:dyDescent="0.3">
      <c r="A10957" s="1" t="s">
        <v>2575</v>
      </c>
      <c r="B10957" s="1" t="s">
        <v>53</v>
      </c>
      <c r="C10957" s="1" t="s">
        <v>54</v>
      </c>
      <c r="D10957" s="5">
        <v>42979</v>
      </c>
      <c r="E10957">
        <v>1</v>
      </c>
      <c r="F10957">
        <v>1</v>
      </c>
      <c r="G10957" s="2">
        <v>165.7</v>
      </c>
      <c r="H10957">
        <v>1</v>
      </c>
      <c r="I10957">
        <v>0</v>
      </c>
      <c r="J10957" s="4">
        <v>5</v>
      </c>
      <c r="K10957" s="3">
        <v>0</v>
      </c>
      <c r="L10957" s="1" t="s">
        <v>18</v>
      </c>
    </row>
    <row r="10958" spans="1:12" x14ac:dyDescent="0.3">
      <c r="A10958" s="1" t="s">
        <v>2575</v>
      </c>
      <c r="B10958" s="1" t="s">
        <v>53</v>
      </c>
      <c r="C10958" s="1" t="s">
        <v>54</v>
      </c>
      <c r="D10958" s="5">
        <v>43009</v>
      </c>
      <c r="E10958">
        <v>1</v>
      </c>
      <c r="F10958">
        <v>1</v>
      </c>
      <c r="G10958" s="2">
        <v>37.200000000000003</v>
      </c>
      <c r="H10958">
        <v>1</v>
      </c>
      <c r="I10958">
        <v>0</v>
      </c>
      <c r="J10958" s="4">
        <v>5</v>
      </c>
      <c r="K10958" s="3">
        <v>0</v>
      </c>
      <c r="L10958" s="1" t="s">
        <v>19</v>
      </c>
    </row>
    <row r="10959" spans="1:12" x14ac:dyDescent="0.3">
      <c r="A10959" s="1" t="s">
        <v>2576</v>
      </c>
      <c r="B10959" s="1" t="s">
        <v>57</v>
      </c>
      <c r="C10959" s="1" t="s">
        <v>2577</v>
      </c>
      <c r="D10959" s="5">
        <v>43191</v>
      </c>
      <c r="E10959">
        <v>2</v>
      </c>
      <c r="F10959">
        <v>4</v>
      </c>
      <c r="G10959" s="2">
        <v>510.56</v>
      </c>
      <c r="H10959">
        <v>2</v>
      </c>
      <c r="I10959">
        <v>0</v>
      </c>
      <c r="J10959" s="4">
        <v>4.5</v>
      </c>
      <c r="K10959" s="3">
        <v>0</v>
      </c>
      <c r="L10959" s="1" t="s">
        <v>35</v>
      </c>
    </row>
    <row r="10960" spans="1:12" x14ac:dyDescent="0.3">
      <c r="A10960" s="1" t="s">
        <v>2576</v>
      </c>
      <c r="B10960" s="1" t="s">
        <v>57</v>
      </c>
      <c r="C10960" s="1" t="s">
        <v>2577</v>
      </c>
      <c r="D10960" s="5">
        <v>43252</v>
      </c>
      <c r="E10960">
        <v>1</v>
      </c>
      <c r="F10960">
        <v>1</v>
      </c>
      <c r="G10960" s="2">
        <v>130.58000000000001</v>
      </c>
      <c r="H10960">
        <v>1</v>
      </c>
      <c r="I10960">
        <v>0</v>
      </c>
      <c r="J10960" s="4">
        <v>5</v>
      </c>
      <c r="K10960" s="3">
        <v>0</v>
      </c>
      <c r="L10960" s="1" t="s">
        <v>36</v>
      </c>
    </row>
    <row r="10961" spans="1:12" x14ac:dyDescent="0.3">
      <c r="A10961" s="1" t="s">
        <v>2576</v>
      </c>
      <c r="B10961" s="1" t="s">
        <v>57</v>
      </c>
      <c r="C10961" s="1" t="s">
        <v>2577</v>
      </c>
      <c r="D10961" s="5">
        <v>43282</v>
      </c>
      <c r="E10961">
        <v>1</v>
      </c>
      <c r="F10961">
        <v>1</v>
      </c>
      <c r="G10961" s="2">
        <v>47.04</v>
      </c>
      <c r="H10961">
        <v>1</v>
      </c>
      <c r="I10961">
        <v>0</v>
      </c>
      <c r="J10961" s="4">
        <v>4</v>
      </c>
      <c r="K10961" s="3">
        <v>0</v>
      </c>
      <c r="L10961" s="1" t="s">
        <v>37</v>
      </c>
    </row>
    <row r="10962" spans="1:12" x14ac:dyDescent="0.3">
      <c r="A10962" s="1" t="s">
        <v>2576</v>
      </c>
      <c r="B10962" s="1" t="s">
        <v>57</v>
      </c>
      <c r="C10962" s="1" t="s">
        <v>2577</v>
      </c>
      <c r="D10962" s="5">
        <v>43313</v>
      </c>
      <c r="E10962">
        <v>1</v>
      </c>
      <c r="F10962">
        <v>1</v>
      </c>
      <c r="G10962" s="2">
        <v>57.39</v>
      </c>
      <c r="H10962">
        <v>1</v>
      </c>
      <c r="I10962">
        <v>0</v>
      </c>
      <c r="J10962" s="4">
        <v>3</v>
      </c>
      <c r="K10962" s="3">
        <v>0</v>
      </c>
      <c r="L10962" s="1" t="s">
        <v>49</v>
      </c>
    </row>
    <row r="10963" spans="1:12" x14ac:dyDescent="0.3">
      <c r="A10963" s="1" t="s">
        <v>2578</v>
      </c>
      <c r="B10963" s="1" t="s">
        <v>108</v>
      </c>
      <c r="C10963" s="1" t="s">
        <v>1734</v>
      </c>
      <c r="D10963" s="5">
        <v>42644</v>
      </c>
      <c r="E10963">
        <v>1</v>
      </c>
      <c r="F10963">
        <v>1</v>
      </c>
      <c r="G10963" s="2">
        <v>80.25</v>
      </c>
      <c r="H10963">
        <v>1</v>
      </c>
      <c r="I10963">
        <v>0</v>
      </c>
      <c r="J10963" s="4">
        <v>5</v>
      </c>
      <c r="K10963" s="3">
        <v>0</v>
      </c>
      <c r="L10963" s="1" t="s">
        <v>64</v>
      </c>
    </row>
    <row r="10964" spans="1:12" x14ac:dyDescent="0.3">
      <c r="A10964" s="1" t="s">
        <v>2578</v>
      </c>
      <c r="B10964" s="1" t="s">
        <v>108</v>
      </c>
      <c r="C10964" s="1" t="s">
        <v>1734</v>
      </c>
      <c r="D10964" s="5">
        <v>42736</v>
      </c>
      <c r="E10964">
        <v>3</v>
      </c>
      <c r="F10964">
        <v>3</v>
      </c>
      <c r="G10964" s="2">
        <v>340.35</v>
      </c>
      <c r="H10964">
        <v>3</v>
      </c>
      <c r="I10964">
        <v>0</v>
      </c>
      <c r="J10964" s="4">
        <v>5</v>
      </c>
      <c r="K10964" s="3">
        <v>0</v>
      </c>
      <c r="L10964" s="1" t="s">
        <v>45</v>
      </c>
    </row>
    <row r="10965" spans="1:12" x14ac:dyDescent="0.3">
      <c r="A10965" s="1" t="s">
        <v>2578</v>
      </c>
      <c r="B10965" s="1" t="s">
        <v>108</v>
      </c>
      <c r="C10965" s="1" t="s">
        <v>1734</v>
      </c>
      <c r="D10965" s="5">
        <v>42767</v>
      </c>
      <c r="E10965">
        <v>8</v>
      </c>
      <c r="F10965">
        <v>8</v>
      </c>
      <c r="G10965" s="2">
        <v>710.17</v>
      </c>
      <c r="H10965">
        <v>8</v>
      </c>
      <c r="I10965">
        <v>0</v>
      </c>
      <c r="J10965" s="4">
        <v>4.5</v>
      </c>
      <c r="K10965" s="3">
        <v>0</v>
      </c>
      <c r="L10965" s="1" t="s">
        <v>23</v>
      </c>
    </row>
    <row r="10966" spans="1:12" x14ac:dyDescent="0.3">
      <c r="A10966" s="1" t="s">
        <v>2578</v>
      </c>
      <c r="B10966" s="1" t="s">
        <v>108</v>
      </c>
      <c r="C10966" s="1" t="s">
        <v>1734</v>
      </c>
      <c r="D10966" s="5">
        <v>42795</v>
      </c>
      <c r="E10966">
        <v>9</v>
      </c>
      <c r="F10966">
        <v>11</v>
      </c>
      <c r="G10966" s="2">
        <v>735.54</v>
      </c>
      <c r="H10966">
        <v>9</v>
      </c>
      <c r="I10966">
        <v>0</v>
      </c>
      <c r="J10966" s="4">
        <v>3.44</v>
      </c>
      <c r="K10966" s="3">
        <v>0</v>
      </c>
      <c r="L10966" s="1" t="s">
        <v>24</v>
      </c>
    </row>
    <row r="10967" spans="1:12" x14ac:dyDescent="0.3">
      <c r="A10967" s="1" t="s">
        <v>2578</v>
      </c>
      <c r="B10967" s="1" t="s">
        <v>108</v>
      </c>
      <c r="C10967" s="1" t="s">
        <v>1734</v>
      </c>
      <c r="D10967" s="5">
        <v>42826</v>
      </c>
      <c r="E10967">
        <v>7</v>
      </c>
      <c r="F10967">
        <v>7</v>
      </c>
      <c r="G10967" s="2">
        <v>756.07</v>
      </c>
      <c r="H10967">
        <v>7</v>
      </c>
      <c r="I10967">
        <v>0</v>
      </c>
      <c r="J10967" s="4">
        <v>4.43</v>
      </c>
      <c r="K10967" s="3">
        <v>0</v>
      </c>
      <c r="L10967" s="1" t="s">
        <v>25</v>
      </c>
    </row>
    <row r="10968" spans="1:12" x14ac:dyDescent="0.3">
      <c r="A10968" s="1" t="s">
        <v>2578</v>
      </c>
      <c r="B10968" s="1" t="s">
        <v>108</v>
      </c>
      <c r="C10968" s="1" t="s">
        <v>1734</v>
      </c>
      <c r="D10968" s="5">
        <v>42856</v>
      </c>
      <c r="E10968">
        <v>5</v>
      </c>
      <c r="F10968">
        <v>6</v>
      </c>
      <c r="G10968" s="2">
        <v>690.25</v>
      </c>
      <c r="H10968">
        <v>5</v>
      </c>
      <c r="I10968">
        <v>0</v>
      </c>
      <c r="J10968" s="4">
        <v>3.8</v>
      </c>
      <c r="K10968" s="3">
        <v>0</v>
      </c>
      <c r="L10968" s="1" t="s">
        <v>26</v>
      </c>
    </row>
    <row r="10969" spans="1:12" x14ac:dyDescent="0.3">
      <c r="A10969" s="1" t="s">
        <v>2578</v>
      </c>
      <c r="B10969" s="1" t="s">
        <v>108</v>
      </c>
      <c r="C10969" s="1" t="s">
        <v>1734</v>
      </c>
      <c r="D10969" s="5">
        <v>42887</v>
      </c>
      <c r="E10969">
        <v>4</v>
      </c>
      <c r="F10969">
        <v>5</v>
      </c>
      <c r="G10969" s="2">
        <v>516.1</v>
      </c>
      <c r="H10969">
        <v>4</v>
      </c>
      <c r="I10969">
        <v>0</v>
      </c>
      <c r="J10969" s="4">
        <v>4.75</v>
      </c>
      <c r="K10969" s="3">
        <v>0</v>
      </c>
      <c r="L10969" s="1" t="s">
        <v>27</v>
      </c>
    </row>
    <row r="10970" spans="1:12" x14ac:dyDescent="0.3">
      <c r="A10970" s="1" t="s">
        <v>2578</v>
      </c>
      <c r="B10970" s="1" t="s">
        <v>108</v>
      </c>
      <c r="C10970" s="1" t="s">
        <v>1734</v>
      </c>
      <c r="D10970" s="5">
        <v>42917</v>
      </c>
      <c r="E10970">
        <v>5</v>
      </c>
      <c r="F10970">
        <v>7</v>
      </c>
      <c r="G10970" s="2">
        <v>589.36</v>
      </c>
      <c r="H10970">
        <v>5</v>
      </c>
      <c r="I10970">
        <v>1</v>
      </c>
      <c r="J10970" s="4">
        <v>4.5999999999999996</v>
      </c>
      <c r="K10970" s="3">
        <v>0.2</v>
      </c>
      <c r="L10970" s="1" t="s">
        <v>28</v>
      </c>
    </row>
    <row r="10971" spans="1:12" x14ac:dyDescent="0.3">
      <c r="A10971" s="1" t="s">
        <v>2578</v>
      </c>
      <c r="B10971" s="1" t="s">
        <v>108</v>
      </c>
      <c r="C10971" s="1" t="s">
        <v>1734</v>
      </c>
      <c r="D10971" s="5">
        <v>42948</v>
      </c>
      <c r="E10971">
        <v>9</v>
      </c>
      <c r="F10971">
        <v>9</v>
      </c>
      <c r="G10971" s="2">
        <v>1251.8499999999999</v>
      </c>
      <c r="H10971">
        <v>9</v>
      </c>
      <c r="I10971">
        <v>1</v>
      </c>
      <c r="J10971" s="4">
        <v>3.33</v>
      </c>
      <c r="K10971" s="3">
        <v>0.1111111111111111</v>
      </c>
      <c r="L10971" s="1" t="s">
        <v>29</v>
      </c>
    </row>
    <row r="10972" spans="1:12" x14ac:dyDescent="0.3">
      <c r="A10972" s="1" t="s">
        <v>2578</v>
      </c>
      <c r="B10972" s="1" t="s">
        <v>108</v>
      </c>
      <c r="C10972" s="1" t="s">
        <v>1734</v>
      </c>
      <c r="D10972" s="5">
        <v>42979</v>
      </c>
      <c r="E10972">
        <v>14</v>
      </c>
      <c r="F10972">
        <v>14</v>
      </c>
      <c r="G10972" s="2">
        <v>1435.55</v>
      </c>
      <c r="H10972">
        <v>14</v>
      </c>
      <c r="I10972">
        <v>1</v>
      </c>
      <c r="J10972" s="4">
        <v>4.5</v>
      </c>
      <c r="K10972" s="3">
        <v>7.1428571428571425E-2</v>
      </c>
      <c r="L10972" s="1" t="s">
        <v>18</v>
      </c>
    </row>
    <row r="10973" spans="1:12" x14ac:dyDescent="0.3">
      <c r="A10973" s="1" t="s">
        <v>2578</v>
      </c>
      <c r="B10973" s="1" t="s">
        <v>108</v>
      </c>
      <c r="C10973" s="1" t="s">
        <v>1734</v>
      </c>
      <c r="D10973" s="5">
        <v>43009</v>
      </c>
      <c r="E10973">
        <v>10</v>
      </c>
      <c r="F10973">
        <v>10</v>
      </c>
      <c r="G10973" s="2">
        <v>927</v>
      </c>
      <c r="H10973">
        <v>9</v>
      </c>
      <c r="I10973">
        <v>0</v>
      </c>
      <c r="J10973" s="4">
        <v>3.8</v>
      </c>
      <c r="K10973" s="3">
        <v>0</v>
      </c>
      <c r="L10973" s="1" t="s">
        <v>19</v>
      </c>
    </row>
    <row r="10974" spans="1:12" x14ac:dyDescent="0.3">
      <c r="A10974" s="1" t="s">
        <v>2578</v>
      </c>
      <c r="B10974" s="1" t="s">
        <v>108</v>
      </c>
      <c r="C10974" s="1" t="s">
        <v>1734</v>
      </c>
      <c r="D10974" s="5">
        <v>43040</v>
      </c>
      <c r="E10974">
        <v>10</v>
      </c>
      <c r="F10974">
        <v>10</v>
      </c>
      <c r="G10974" s="2">
        <v>822.25</v>
      </c>
      <c r="H10974">
        <v>10</v>
      </c>
      <c r="I10974">
        <v>0</v>
      </c>
      <c r="J10974" s="4">
        <v>3.8</v>
      </c>
      <c r="K10974" s="3">
        <v>0</v>
      </c>
      <c r="L10974" s="1" t="s">
        <v>30</v>
      </c>
    </row>
    <row r="10975" spans="1:12" x14ac:dyDescent="0.3">
      <c r="A10975" s="1" t="s">
        <v>2578</v>
      </c>
      <c r="B10975" s="1" t="s">
        <v>108</v>
      </c>
      <c r="C10975" s="1" t="s">
        <v>1734</v>
      </c>
      <c r="D10975" s="5">
        <v>43070</v>
      </c>
      <c r="E10975">
        <v>4</v>
      </c>
      <c r="F10975">
        <v>5</v>
      </c>
      <c r="G10975" s="2">
        <v>656.29</v>
      </c>
      <c r="H10975">
        <v>4</v>
      </c>
      <c r="I10975">
        <v>0</v>
      </c>
      <c r="J10975" s="4">
        <v>3.25</v>
      </c>
      <c r="K10975" s="3">
        <v>0</v>
      </c>
      <c r="L10975" s="1" t="s">
        <v>31</v>
      </c>
    </row>
    <row r="10976" spans="1:12" x14ac:dyDescent="0.3">
      <c r="A10976" s="1" t="s">
        <v>2578</v>
      </c>
      <c r="B10976" s="1" t="s">
        <v>108</v>
      </c>
      <c r="C10976" s="1" t="s">
        <v>1734</v>
      </c>
      <c r="D10976" s="5">
        <v>43101</v>
      </c>
      <c r="E10976">
        <v>4</v>
      </c>
      <c r="F10976">
        <v>4</v>
      </c>
      <c r="G10976" s="2">
        <v>426.4</v>
      </c>
      <c r="H10976">
        <v>4</v>
      </c>
      <c r="I10976">
        <v>0</v>
      </c>
      <c r="J10976" s="4">
        <v>3</v>
      </c>
      <c r="K10976" s="3">
        <v>0</v>
      </c>
      <c r="L10976" s="1" t="s">
        <v>32</v>
      </c>
    </row>
    <row r="10977" spans="1:12" x14ac:dyDescent="0.3">
      <c r="A10977" s="1" t="s">
        <v>2578</v>
      </c>
      <c r="B10977" s="1" t="s">
        <v>108</v>
      </c>
      <c r="C10977" s="1" t="s">
        <v>1734</v>
      </c>
      <c r="D10977" s="5">
        <v>43132</v>
      </c>
      <c r="E10977">
        <v>3</v>
      </c>
      <c r="F10977">
        <v>3</v>
      </c>
      <c r="G10977" s="2">
        <v>471.94</v>
      </c>
      <c r="H10977">
        <v>3</v>
      </c>
      <c r="I10977">
        <v>0</v>
      </c>
      <c r="J10977" s="4">
        <v>3.33</v>
      </c>
      <c r="K10977" s="3">
        <v>0</v>
      </c>
      <c r="L10977" s="1" t="s">
        <v>33</v>
      </c>
    </row>
    <row r="10978" spans="1:12" x14ac:dyDescent="0.3">
      <c r="A10978" s="1" t="s">
        <v>2578</v>
      </c>
      <c r="B10978" s="1" t="s">
        <v>108</v>
      </c>
      <c r="C10978" s="1" t="s">
        <v>1734</v>
      </c>
      <c r="D10978" s="5">
        <v>43160</v>
      </c>
      <c r="E10978">
        <v>2</v>
      </c>
      <c r="F10978">
        <v>2</v>
      </c>
      <c r="G10978" s="2">
        <v>455.35</v>
      </c>
      <c r="H10978">
        <v>2</v>
      </c>
      <c r="I10978">
        <v>0</v>
      </c>
      <c r="J10978" s="4">
        <v>5</v>
      </c>
      <c r="K10978" s="3">
        <v>0</v>
      </c>
      <c r="L10978" s="1" t="s">
        <v>34</v>
      </c>
    </row>
    <row r="10979" spans="1:12" x14ac:dyDescent="0.3">
      <c r="A10979" s="1" t="s">
        <v>2578</v>
      </c>
      <c r="B10979" s="1" t="s">
        <v>108</v>
      </c>
      <c r="C10979" s="1" t="s">
        <v>1734</v>
      </c>
      <c r="D10979" s="5">
        <v>43191</v>
      </c>
      <c r="E10979">
        <v>1</v>
      </c>
      <c r="F10979">
        <v>1</v>
      </c>
      <c r="G10979" s="2">
        <v>139.31</v>
      </c>
      <c r="H10979">
        <v>1</v>
      </c>
      <c r="I10979">
        <v>0</v>
      </c>
      <c r="J10979" s="4">
        <v>5</v>
      </c>
      <c r="K10979" s="3">
        <v>0</v>
      </c>
      <c r="L10979" s="1" t="s">
        <v>35</v>
      </c>
    </row>
    <row r="10980" spans="1:12" x14ac:dyDescent="0.3">
      <c r="A10980" s="1" t="s">
        <v>2578</v>
      </c>
      <c r="B10980" s="1" t="s">
        <v>108</v>
      </c>
      <c r="C10980" s="1" t="s">
        <v>1734</v>
      </c>
      <c r="D10980" s="5">
        <v>43221</v>
      </c>
      <c r="E10980">
        <v>2</v>
      </c>
      <c r="F10980">
        <v>2</v>
      </c>
      <c r="G10980" s="2">
        <v>275.61</v>
      </c>
      <c r="H10980">
        <v>2</v>
      </c>
      <c r="I10980">
        <v>0</v>
      </c>
      <c r="J10980" s="4">
        <v>5</v>
      </c>
      <c r="K10980" s="3">
        <v>0</v>
      </c>
      <c r="L10980" s="1" t="s">
        <v>46</v>
      </c>
    </row>
    <row r="10981" spans="1:12" x14ac:dyDescent="0.3">
      <c r="A10981" s="1" t="s">
        <v>2578</v>
      </c>
      <c r="B10981" s="1" t="s">
        <v>108</v>
      </c>
      <c r="C10981" s="1" t="s">
        <v>1734</v>
      </c>
      <c r="D10981" s="5">
        <v>43252</v>
      </c>
      <c r="E10981">
        <v>1</v>
      </c>
      <c r="F10981">
        <v>1</v>
      </c>
      <c r="G10981" s="2">
        <v>59.29</v>
      </c>
      <c r="H10981">
        <v>1</v>
      </c>
      <c r="I10981">
        <v>0</v>
      </c>
      <c r="J10981" s="4">
        <v>5</v>
      </c>
      <c r="K10981" s="3">
        <v>0</v>
      </c>
      <c r="L10981" s="1" t="s">
        <v>36</v>
      </c>
    </row>
    <row r="10982" spans="1:12" x14ac:dyDescent="0.3">
      <c r="A10982" s="1" t="s">
        <v>2578</v>
      </c>
      <c r="B10982" s="1" t="s">
        <v>108</v>
      </c>
      <c r="C10982" s="1" t="s">
        <v>1734</v>
      </c>
      <c r="D10982" s="5">
        <v>43282</v>
      </c>
      <c r="E10982">
        <v>2</v>
      </c>
      <c r="F10982">
        <v>2</v>
      </c>
      <c r="G10982" s="2">
        <v>118.18</v>
      </c>
      <c r="H10982">
        <v>2</v>
      </c>
      <c r="I10982">
        <v>0</v>
      </c>
      <c r="J10982" s="4">
        <v>5</v>
      </c>
      <c r="K10982" s="3">
        <v>0</v>
      </c>
      <c r="L10982" s="1" t="s">
        <v>37</v>
      </c>
    </row>
    <row r="10983" spans="1:12" x14ac:dyDescent="0.3">
      <c r="A10983" s="1" t="s">
        <v>2578</v>
      </c>
      <c r="B10983" s="1" t="s">
        <v>108</v>
      </c>
      <c r="C10983" s="1" t="s">
        <v>1734</v>
      </c>
      <c r="D10983" s="5">
        <v>43313</v>
      </c>
      <c r="E10983">
        <v>1</v>
      </c>
      <c r="F10983">
        <v>1</v>
      </c>
      <c r="G10983" s="2">
        <v>250.91</v>
      </c>
      <c r="H10983">
        <v>1</v>
      </c>
      <c r="I10983">
        <v>0</v>
      </c>
      <c r="J10983" s="4">
        <v>4</v>
      </c>
      <c r="K10983" s="3">
        <v>0</v>
      </c>
      <c r="L10983" s="1" t="s">
        <v>49</v>
      </c>
    </row>
    <row r="10984" spans="1:12" x14ac:dyDescent="0.3">
      <c r="A10984" s="1" t="s">
        <v>2579</v>
      </c>
      <c r="B10984" s="1" t="s">
        <v>108</v>
      </c>
      <c r="C10984" s="1" t="s">
        <v>821</v>
      </c>
      <c r="D10984" s="5">
        <v>42767</v>
      </c>
      <c r="E10984">
        <v>1</v>
      </c>
      <c r="F10984">
        <v>1</v>
      </c>
      <c r="G10984" s="2">
        <v>94.12</v>
      </c>
      <c r="H10984">
        <v>1</v>
      </c>
      <c r="I10984">
        <v>0</v>
      </c>
      <c r="J10984" s="4">
        <v>5</v>
      </c>
      <c r="K10984" s="3">
        <v>0</v>
      </c>
      <c r="L10984" s="1" t="s">
        <v>23</v>
      </c>
    </row>
    <row r="10985" spans="1:12" x14ac:dyDescent="0.3">
      <c r="A10985" s="1" t="s">
        <v>2579</v>
      </c>
      <c r="B10985" s="1" t="s">
        <v>108</v>
      </c>
      <c r="C10985" s="1" t="s">
        <v>821</v>
      </c>
      <c r="D10985" s="5">
        <v>42795</v>
      </c>
      <c r="E10985">
        <v>5</v>
      </c>
      <c r="F10985">
        <v>5</v>
      </c>
      <c r="G10985" s="2">
        <v>731.79</v>
      </c>
      <c r="H10985">
        <v>5</v>
      </c>
      <c r="I10985">
        <v>0</v>
      </c>
      <c r="J10985" s="4">
        <v>4.2</v>
      </c>
      <c r="K10985" s="3">
        <v>0</v>
      </c>
      <c r="L10985" s="1" t="s">
        <v>24</v>
      </c>
    </row>
    <row r="10986" spans="1:12" x14ac:dyDescent="0.3">
      <c r="A10986" s="1" t="s">
        <v>2579</v>
      </c>
      <c r="B10986" s="1" t="s">
        <v>108</v>
      </c>
      <c r="C10986" s="1" t="s">
        <v>821</v>
      </c>
      <c r="D10986" s="5">
        <v>42826</v>
      </c>
      <c r="E10986">
        <v>2</v>
      </c>
      <c r="F10986">
        <v>2</v>
      </c>
      <c r="G10986" s="2">
        <v>192.32</v>
      </c>
      <c r="H10986">
        <v>2</v>
      </c>
      <c r="I10986">
        <v>0</v>
      </c>
      <c r="J10986" s="4">
        <v>5</v>
      </c>
      <c r="K10986" s="3">
        <v>0</v>
      </c>
      <c r="L10986" s="1" t="s">
        <v>25</v>
      </c>
    </row>
    <row r="10987" spans="1:12" x14ac:dyDescent="0.3">
      <c r="A10987" s="1" t="s">
        <v>2579</v>
      </c>
      <c r="B10987" s="1" t="s">
        <v>108</v>
      </c>
      <c r="C10987" s="1" t="s">
        <v>821</v>
      </c>
      <c r="D10987" s="5">
        <v>42856</v>
      </c>
      <c r="E10987">
        <v>9</v>
      </c>
      <c r="F10987">
        <v>9</v>
      </c>
      <c r="G10987" s="2">
        <v>824.13</v>
      </c>
      <c r="H10987">
        <v>9</v>
      </c>
      <c r="I10987">
        <v>0</v>
      </c>
      <c r="J10987" s="4">
        <v>4.5599999999999996</v>
      </c>
      <c r="K10987" s="3">
        <v>0</v>
      </c>
      <c r="L10987" s="1" t="s">
        <v>26</v>
      </c>
    </row>
    <row r="10988" spans="1:12" x14ac:dyDescent="0.3">
      <c r="A10988" s="1" t="s">
        <v>2579</v>
      </c>
      <c r="B10988" s="1" t="s">
        <v>108</v>
      </c>
      <c r="C10988" s="1" t="s">
        <v>821</v>
      </c>
      <c r="D10988" s="5">
        <v>42887</v>
      </c>
      <c r="E10988">
        <v>4</v>
      </c>
      <c r="F10988">
        <v>4</v>
      </c>
      <c r="G10988" s="2">
        <v>530.98</v>
      </c>
      <c r="H10988">
        <v>4</v>
      </c>
      <c r="I10988">
        <v>0</v>
      </c>
      <c r="J10988" s="4">
        <v>4.25</v>
      </c>
      <c r="K10988" s="3">
        <v>0</v>
      </c>
      <c r="L10988" s="1" t="s">
        <v>27</v>
      </c>
    </row>
    <row r="10989" spans="1:12" x14ac:dyDescent="0.3">
      <c r="A10989" s="1" t="s">
        <v>2579</v>
      </c>
      <c r="B10989" s="1" t="s">
        <v>108</v>
      </c>
      <c r="C10989" s="1" t="s">
        <v>821</v>
      </c>
      <c r="D10989" s="5">
        <v>42917</v>
      </c>
      <c r="E10989">
        <v>8</v>
      </c>
      <c r="F10989">
        <v>8</v>
      </c>
      <c r="G10989" s="2">
        <v>609.84</v>
      </c>
      <c r="H10989">
        <v>8</v>
      </c>
      <c r="I10989">
        <v>0</v>
      </c>
      <c r="J10989" s="4">
        <v>4.88</v>
      </c>
      <c r="K10989" s="3">
        <v>0</v>
      </c>
      <c r="L10989" s="1" t="s">
        <v>28</v>
      </c>
    </row>
    <row r="10990" spans="1:12" x14ac:dyDescent="0.3">
      <c r="A10990" s="1" t="s">
        <v>2579</v>
      </c>
      <c r="B10990" s="1" t="s">
        <v>108</v>
      </c>
      <c r="C10990" s="1" t="s">
        <v>821</v>
      </c>
      <c r="D10990" s="5">
        <v>42948</v>
      </c>
      <c r="E10990">
        <v>11</v>
      </c>
      <c r="F10990">
        <v>11</v>
      </c>
      <c r="G10990" s="2">
        <v>1050.31</v>
      </c>
      <c r="H10990">
        <v>11</v>
      </c>
      <c r="I10990">
        <v>0</v>
      </c>
      <c r="J10990" s="4">
        <v>4.6399999999999997</v>
      </c>
      <c r="K10990" s="3">
        <v>0</v>
      </c>
      <c r="L10990" s="1" t="s">
        <v>29</v>
      </c>
    </row>
    <row r="10991" spans="1:12" x14ac:dyDescent="0.3">
      <c r="A10991" s="1" t="s">
        <v>2579</v>
      </c>
      <c r="B10991" s="1" t="s">
        <v>108</v>
      </c>
      <c r="C10991" s="1" t="s">
        <v>821</v>
      </c>
      <c r="D10991" s="5">
        <v>42979</v>
      </c>
      <c r="E10991">
        <v>9</v>
      </c>
      <c r="F10991">
        <v>9</v>
      </c>
      <c r="G10991" s="2">
        <v>725.25</v>
      </c>
      <c r="H10991">
        <v>9</v>
      </c>
      <c r="I10991">
        <v>1</v>
      </c>
      <c r="J10991" s="4">
        <v>4.33</v>
      </c>
      <c r="K10991" s="3">
        <v>0.1111111111111111</v>
      </c>
      <c r="L10991" s="1" t="s">
        <v>18</v>
      </c>
    </row>
    <row r="10992" spans="1:12" x14ac:dyDescent="0.3">
      <c r="A10992" s="1" t="s">
        <v>2579</v>
      </c>
      <c r="B10992" s="1" t="s">
        <v>108</v>
      </c>
      <c r="C10992" s="1" t="s">
        <v>821</v>
      </c>
      <c r="D10992" s="5">
        <v>43009</v>
      </c>
      <c r="E10992">
        <v>7</v>
      </c>
      <c r="F10992">
        <v>7</v>
      </c>
      <c r="G10992" s="2">
        <v>539.64</v>
      </c>
      <c r="H10992">
        <v>7</v>
      </c>
      <c r="I10992">
        <v>0</v>
      </c>
      <c r="J10992" s="4">
        <v>4.43</v>
      </c>
      <c r="K10992" s="3">
        <v>0</v>
      </c>
      <c r="L10992" s="1" t="s">
        <v>19</v>
      </c>
    </row>
    <row r="10993" spans="1:12" x14ac:dyDescent="0.3">
      <c r="A10993" s="1" t="s">
        <v>2579</v>
      </c>
      <c r="B10993" s="1" t="s">
        <v>108</v>
      </c>
      <c r="C10993" s="1" t="s">
        <v>821</v>
      </c>
      <c r="D10993" s="5">
        <v>43040</v>
      </c>
      <c r="E10993">
        <v>16</v>
      </c>
      <c r="F10993">
        <v>17</v>
      </c>
      <c r="G10993" s="2">
        <v>1530.23</v>
      </c>
      <c r="H10993">
        <v>16</v>
      </c>
      <c r="I10993">
        <v>1</v>
      </c>
      <c r="J10993" s="4">
        <v>4.5</v>
      </c>
      <c r="K10993" s="3">
        <v>6.25E-2</v>
      </c>
      <c r="L10993" s="1" t="s">
        <v>30</v>
      </c>
    </row>
    <row r="10994" spans="1:12" x14ac:dyDescent="0.3">
      <c r="A10994" s="1" t="s">
        <v>2579</v>
      </c>
      <c r="B10994" s="1" t="s">
        <v>108</v>
      </c>
      <c r="C10994" s="1" t="s">
        <v>821</v>
      </c>
      <c r="D10994" s="5">
        <v>43070</v>
      </c>
      <c r="E10994">
        <v>5</v>
      </c>
      <c r="F10994">
        <v>5</v>
      </c>
      <c r="G10994" s="2">
        <v>462.57</v>
      </c>
      <c r="H10994">
        <v>5</v>
      </c>
      <c r="I10994">
        <v>0</v>
      </c>
      <c r="J10994" s="4">
        <v>4.8</v>
      </c>
      <c r="K10994" s="3">
        <v>0</v>
      </c>
      <c r="L10994" s="1" t="s">
        <v>31</v>
      </c>
    </row>
    <row r="10995" spans="1:12" x14ac:dyDescent="0.3">
      <c r="A10995" s="1" t="s">
        <v>2579</v>
      </c>
      <c r="B10995" s="1" t="s">
        <v>108</v>
      </c>
      <c r="C10995" s="1" t="s">
        <v>821</v>
      </c>
      <c r="D10995" s="5">
        <v>43101</v>
      </c>
      <c r="E10995">
        <v>2</v>
      </c>
      <c r="F10995">
        <v>2</v>
      </c>
      <c r="G10995" s="2">
        <v>254.35</v>
      </c>
      <c r="H10995">
        <v>2</v>
      </c>
      <c r="I10995">
        <v>0</v>
      </c>
      <c r="J10995" s="4">
        <v>5</v>
      </c>
      <c r="K10995" s="3">
        <v>0</v>
      </c>
      <c r="L10995" s="1" t="s">
        <v>32</v>
      </c>
    </row>
    <row r="10996" spans="1:12" x14ac:dyDescent="0.3">
      <c r="A10996" s="1" t="s">
        <v>2579</v>
      </c>
      <c r="B10996" s="1" t="s">
        <v>108</v>
      </c>
      <c r="C10996" s="1" t="s">
        <v>821</v>
      </c>
      <c r="D10996" s="5">
        <v>43132</v>
      </c>
      <c r="E10996">
        <v>7</v>
      </c>
      <c r="F10996">
        <v>7</v>
      </c>
      <c r="G10996" s="2">
        <v>849.13</v>
      </c>
      <c r="H10996">
        <v>7</v>
      </c>
      <c r="I10996">
        <v>2</v>
      </c>
      <c r="J10996" s="4">
        <v>3</v>
      </c>
      <c r="K10996" s="3">
        <v>0.2857142857142857</v>
      </c>
      <c r="L10996" s="1" t="s">
        <v>33</v>
      </c>
    </row>
    <row r="10997" spans="1:12" x14ac:dyDescent="0.3">
      <c r="A10997" s="1" t="s">
        <v>2579</v>
      </c>
      <c r="B10997" s="1" t="s">
        <v>108</v>
      </c>
      <c r="C10997" s="1" t="s">
        <v>821</v>
      </c>
      <c r="D10997" s="5">
        <v>43160</v>
      </c>
      <c r="E10997">
        <v>3</v>
      </c>
      <c r="F10997">
        <v>3</v>
      </c>
      <c r="G10997" s="2">
        <v>439.6</v>
      </c>
      <c r="H10997">
        <v>3</v>
      </c>
      <c r="I10997">
        <v>0</v>
      </c>
      <c r="J10997" s="4">
        <v>5</v>
      </c>
      <c r="K10997" s="3">
        <v>0</v>
      </c>
      <c r="L10997" s="1" t="s">
        <v>34</v>
      </c>
    </row>
    <row r="10998" spans="1:12" x14ac:dyDescent="0.3">
      <c r="A10998" s="1" t="s">
        <v>2579</v>
      </c>
      <c r="B10998" s="1" t="s">
        <v>108</v>
      </c>
      <c r="C10998" s="1" t="s">
        <v>821</v>
      </c>
      <c r="D10998" s="5">
        <v>43191</v>
      </c>
      <c r="E10998">
        <v>7</v>
      </c>
      <c r="F10998">
        <v>7</v>
      </c>
      <c r="G10998" s="2">
        <v>511.23</v>
      </c>
      <c r="H10998">
        <v>7</v>
      </c>
      <c r="I10998">
        <v>0</v>
      </c>
      <c r="J10998" s="4">
        <v>4.29</v>
      </c>
      <c r="K10998" s="3">
        <v>0</v>
      </c>
      <c r="L10998" s="1" t="s">
        <v>35</v>
      </c>
    </row>
    <row r="10999" spans="1:12" x14ac:dyDescent="0.3">
      <c r="A10999" s="1" t="s">
        <v>2579</v>
      </c>
      <c r="B10999" s="1" t="s">
        <v>108</v>
      </c>
      <c r="C10999" s="1" t="s">
        <v>821</v>
      </c>
      <c r="D10999" s="5">
        <v>43221</v>
      </c>
      <c r="E10999">
        <v>8</v>
      </c>
      <c r="F10999">
        <v>8</v>
      </c>
      <c r="G10999" s="2">
        <v>548.34</v>
      </c>
      <c r="H10999">
        <v>8</v>
      </c>
      <c r="I10999">
        <v>1</v>
      </c>
      <c r="J10999" s="4">
        <v>4.5</v>
      </c>
      <c r="K10999" s="3">
        <v>0.125</v>
      </c>
      <c r="L10999" s="1" t="s">
        <v>46</v>
      </c>
    </row>
    <row r="11000" spans="1:12" x14ac:dyDescent="0.3">
      <c r="A11000" s="1" t="s">
        <v>2579</v>
      </c>
      <c r="B11000" s="1" t="s">
        <v>108</v>
      </c>
      <c r="C11000" s="1" t="s">
        <v>821</v>
      </c>
      <c r="D11000" s="5">
        <v>43252</v>
      </c>
      <c r="E11000">
        <v>14</v>
      </c>
      <c r="F11000">
        <v>14</v>
      </c>
      <c r="G11000" s="2">
        <v>928.04</v>
      </c>
      <c r="H11000">
        <v>14</v>
      </c>
      <c r="I11000">
        <v>0</v>
      </c>
      <c r="J11000" s="4">
        <v>4.5</v>
      </c>
      <c r="K11000" s="3">
        <v>0</v>
      </c>
      <c r="L11000" s="1" t="s">
        <v>36</v>
      </c>
    </row>
    <row r="11001" spans="1:12" x14ac:dyDescent="0.3">
      <c r="A11001" s="1" t="s">
        <v>2579</v>
      </c>
      <c r="B11001" s="1" t="s">
        <v>108</v>
      </c>
      <c r="C11001" s="1" t="s">
        <v>821</v>
      </c>
      <c r="D11001" s="5">
        <v>43282</v>
      </c>
      <c r="E11001">
        <v>7</v>
      </c>
      <c r="F11001">
        <v>8</v>
      </c>
      <c r="G11001" s="2">
        <v>546.6</v>
      </c>
      <c r="H11001">
        <v>7</v>
      </c>
      <c r="I11001">
        <v>0</v>
      </c>
      <c r="J11001" s="4">
        <v>4.57</v>
      </c>
      <c r="K11001" s="3">
        <v>0</v>
      </c>
      <c r="L11001" s="1" t="s">
        <v>37</v>
      </c>
    </row>
    <row r="11002" spans="1:12" x14ac:dyDescent="0.3">
      <c r="A11002" s="1" t="s">
        <v>2579</v>
      </c>
      <c r="B11002" s="1" t="s">
        <v>108</v>
      </c>
      <c r="C11002" s="1" t="s">
        <v>821</v>
      </c>
      <c r="D11002" s="5">
        <v>43313</v>
      </c>
      <c r="E11002">
        <v>4</v>
      </c>
      <c r="F11002">
        <v>4</v>
      </c>
      <c r="G11002" s="2">
        <v>304.73</v>
      </c>
      <c r="H11002">
        <v>4</v>
      </c>
      <c r="I11002">
        <v>0</v>
      </c>
      <c r="J11002" s="4">
        <v>2.75</v>
      </c>
      <c r="K11002" s="3">
        <v>0</v>
      </c>
      <c r="L11002" s="1" t="s">
        <v>49</v>
      </c>
    </row>
    <row r="11003" spans="1:12" x14ac:dyDescent="0.3">
      <c r="A11003" s="1" t="s">
        <v>2580</v>
      </c>
      <c r="B11003" s="1" t="s">
        <v>16</v>
      </c>
      <c r="C11003" s="1" t="s">
        <v>1082</v>
      </c>
      <c r="D11003" s="5">
        <v>43009</v>
      </c>
      <c r="E11003">
        <v>1</v>
      </c>
      <c r="F11003">
        <v>4</v>
      </c>
      <c r="G11003" s="2">
        <v>155.44</v>
      </c>
      <c r="H11003">
        <v>1</v>
      </c>
      <c r="I11003">
        <v>0</v>
      </c>
      <c r="J11003" s="4">
        <v>5</v>
      </c>
      <c r="K11003" s="3">
        <v>0</v>
      </c>
      <c r="L11003" s="1" t="s">
        <v>19</v>
      </c>
    </row>
    <row r="11004" spans="1:12" x14ac:dyDescent="0.3">
      <c r="A11004" s="1" t="s">
        <v>2580</v>
      </c>
      <c r="B11004" s="1" t="s">
        <v>16</v>
      </c>
      <c r="C11004" s="1" t="s">
        <v>1082</v>
      </c>
      <c r="D11004" s="5">
        <v>43282</v>
      </c>
      <c r="E11004">
        <v>2</v>
      </c>
      <c r="F11004">
        <v>7</v>
      </c>
      <c r="G11004" s="2">
        <v>329.61</v>
      </c>
      <c r="H11004">
        <v>2</v>
      </c>
      <c r="I11004">
        <v>0</v>
      </c>
      <c r="J11004" s="4">
        <v>5</v>
      </c>
      <c r="K11004" s="3">
        <v>0</v>
      </c>
      <c r="L11004" s="1" t="s">
        <v>37</v>
      </c>
    </row>
    <row r="11005" spans="1:12" x14ac:dyDescent="0.3">
      <c r="A11005" s="1" t="s">
        <v>2581</v>
      </c>
      <c r="B11005" s="1" t="s">
        <v>57</v>
      </c>
      <c r="C11005" s="1" t="s">
        <v>2582</v>
      </c>
      <c r="D11005" s="5">
        <v>42826</v>
      </c>
      <c r="E11005">
        <v>1</v>
      </c>
      <c r="F11005">
        <v>1</v>
      </c>
      <c r="G11005" s="2">
        <v>114.76</v>
      </c>
      <c r="H11005">
        <v>1</v>
      </c>
      <c r="I11005">
        <v>0</v>
      </c>
      <c r="J11005" s="4">
        <v>3</v>
      </c>
      <c r="K11005" s="3">
        <v>0</v>
      </c>
      <c r="L11005" s="1" t="s">
        <v>25</v>
      </c>
    </row>
    <row r="11006" spans="1:12" x14ac:dyDescent="0.3">
      <c r="A11006" s="1" t="s">
        <v>2581</v>
      </c>
      <c r="B11006" s="1" t="s">
        <v>57</v>
      </c>
      <c r="C11006" s="1" t="s">
        <v>2582</v>
      </c>
      <c r="D11006" s="5">
        <v>42856</v>
      </c>
      <c r="E11006">
        <v>2</v>
      </c>
      <c r="F11006">
        <v>2</v>
      </c>
      <c r="G11006" s="2">
        <v>229.52</v>
      </c>
      <c r="H11006">
        <v>2</v>
      </c>
      <c r="I11006">
        <v>2</v>
      </c>
      <c r="J11006" s="4">
        <v>3</v>
      </c>
      <c r="K11006" s="3">
        <v>1</v>
      </c>
      <c r="L11006" s="1" t="s">
        <v>26</v>
      </c>
    </row>
    <row r="11007" spans="1:12" x14ac:dyDescent="0.3">
      <c r="A11007" s="1" t="s">
        <v>2581</v>
      </c>
      <c r="B11007" s="1" t="s">
        <v>57</v>
      </c>
      <c r="C11007" s="1" t="s">
        <v>2582</v>
      </c>
      <c r="D11007" s="5">
        <v>42948</v>
      </c>
      <c r="E11007">
        <v>1</v>
      </c>
      <c r="F11007">
        <v>1</v>
      </c>
      <c r="G11007" s="2">
        <v>59.09</v>
      </c>
      <c r="H11007">
        <v>1</v>
      </c>
      <c r="I11007">
        <v>0</v>
      </c>
      <c r="J11007" s="4">
        <v>5</v>
      </c>
      <c r="K11007" s="3">
        <v>0</v>
      </c>
      <c r="L11007" s="1" t="s">
        <v>29</v>
      </c>
    </row>
    <row r="11008" spans="1:12" x14ac:dyDescent="0.3">
      <c r="A11008" s="1" t="s">
        <v>2581</v>
      </c>
      <c r="B11008" s="1" t="s">
        <v>57</v>
      </c>
      <c r="C11008" s="1" t="s">
        <v>2582</v>
      </c>
      <c r="D11008" s="5">
        <v>43101</v>
      </c>
      <c r="E11008">
        <v>1</v>
      </c>
      <c r="F11008">
        <v>2</v>
      </c>
      <c r="G11008" s="2">
        <v>190.42</v>
      </c>
      <c r="H11008">
        <v>1</v>
      </c>
      <c r="I11008">
        <v>0</v>
      </c>
      <c r="J11008" s="4">
        <v>5</v>
      </c>
      <c r="K11008" s="3">
        <v>0</v>
      </c>
      <c r="L11008" s="1" t="s">
        <v>32</v>
      </c>
    </row>
    <row r="11009" spans="1:12" x14ac:dyDescent="0.3">
      <c r="A11009" s="1" t="s">
        <v>2581</v>
      </c>
      <c r="B11009" s="1" t="s">
        <v>57</v>
      </c>
      <c r="C11009" s="1" t="s">
        <v>2582</v>
      </c>
      <c r="D11009" s="5">
        <v>43191</v>
      </c>
      <c r="E11009">
        <v>1</v>
      </c>
      <c r="F11009">
        <v>1</v>
      </c>
      <c r="G11009" s="2">
        <v>142.54</v>
      </c>
      <c r="H11009">
        <v>1</v>
      </c>
      <c r="I11009">
        <v>0</v>
      </c>
      <c r="J11009" s="4">
        <v>5</v>
      </c>
      <c r="K11009" s="3">
        <v>0</v>
      </c>
      <c r="L11009" s="1" t="s">
        <v>35</v>
      </c>
    </row>
    <row r="11010" spans="1:12" x14ac:dyDescent="0.3">
      <c r="A11010" s="1" t="s">
        <v>2583</v>
      </c>
      <c r="B11010" s="1" t="s">
        <v>16</v>
      </c>
      <c r="C11010" s="1" t="s">
        <v>582</v>
      </c>
      <c r="D11010" s="5">
        <v>42917</v>
      </c>
      <c r="E11010">
        <v>1</v>
      </c>
      <c r="F11010">
        <v>1</v>
      </c>
      <c r="G11010" s="2">
        <v>19.739999999999998</v>
      </c>
      <c r="H11010">
        <v>1</v>
      </c>
      <c r="I11010">
        <v>0</v>
      </c>
      <c r="J11010" s="4">
        <v>1</v>
      </c>
      <c r="K11010" s="3">
        <v>0</v>
      </c>
      <c r="L11010" s="1" t="s">
        <v>28</v>
      </c>
    </row>
    <row r="11011" spans="1:12" x14ac:dyDescent="0.3">
      <c r="A11011" s="1" t="s">
        <v>2583</v>
      </c>
      <c r="B11011" s="1" t="s">
        <v>16</v>
      </c>
      <c r="C11011" s="1" t="s">
        <v>582</v>
      </c>
      <c r="D11011" s="5">
        <v>42979</v>
      </c>
      <c r="E11011">
        <v>1</v>
      </c>
      <c r="F11011">
        <v>1</v>
      </c>
      <c r="G11011" s="2">
        <v>34.090000000000003</v>
      </c>
      <c r="H11011">
        <v>0</v>
      </c>
      <c r="I11011">
        <v>0</v>
      </c>
      <c r="J11011" s="4">
        <v>2</v>
      </c>
      <c r="K11011" s="3"/>
      <c r="L11011" s="1" t="s">
        <v>18</v>
      </c>
    </row>
    <row r="11012" spans="1:12" x14ac:dyDescent="0.3">
      <c r="A11012" s="1" t="s">
        <v>2584</v>
      </c>
      <c r="B11012" s="1" t="s">
        <v>16</v>
      </c>
      <c r="C11012" s="1" t="s">
        <v>51</v>
      </c>
      <c r="D11012" s="5">
        <v>43160</v>
      </c>
      <c r="E11012">
        <v>1</v>
      </c>
      <c r="F11012">
        <v>2</v>
      </c>
      <c r="G11012" s="2">
        <v>87.58</v>
      </c>
      <c r="H11012">
        <v>1</v>
      </c>
      <c r="I11012">
        <v>1</v>
      </c>
      <c r="J11012" s="4">
        <v>5</v>
      </c>
      <c r="K11012" s="3">
        <v>1</v>
      </c>
      <c r="L11012" s="1" t="s">
        <v>34</v>
      </c>
    </row>
    <row r="11013" spans="1:12" x14ac:dyDescent="0.3">
      <c r="A11013" s="1" t="s">
        <v>2584</v>
      </c>
      <c r="B11013" s="1" t="s">
        <v>16</v>
      </c>
      <c r="C11013" s="1" t="s">
        <v>51</v>
      </c>
      <c r="D11013" s="5">
        <v>43221</v>
      </c>
      <c r="E11013">
        <v>1</v>
      </c>
      <c r="F11013">
        <v>1</v>
      </c>
      <c r="G11013" s="2">
        <v>38.35</v>
      </c>
      <c r="H11013">
        <v>1</v>
      </c>
      <c r="I11013">
        <v>0</v>
      </c>
      <c r="J11013" s="4">
        <v>5</v>
      </c>
      <c r="K11013" s="3">
        <v>0</v>
      </c>
      <c r="L11013" s="1" t="s">
        <v>46</v>
      </c>
    </row>
    <row r="11014" spans="1:12" x14ac:dyDescent="0.3">
      <c r="A11014" s="1" t="s">
        <v>2584</v>
      </c>
      <c r="B11014" s="1" t="s">
        <v>16</v>
      </c>
      <c r="C11014" s="1" t="s">
        <v>51</v>
      </c>
      <c r="D11014" s="5">
        <v>43282</v>
      </c>
      <c r="E11014">
        <v>1</v>
      </c>
      <c r="F11014">
        <v>1</v>
      </c>
      <c r="G11014" s="2">
        <v>33</v>
      </c>
      <c r="H11014">
        <v>1</v>
      </c>
      <c r="I11014">
        <v>0</v>
      </c>
      <c r="J11014" s="4">
        <v>4</v>
      </c>
      <c r="K11014" s="3">
        <v>0</v>
      </c>
      <c r="L11014" s="1" t="s">
        <v>37</v>
      </c>
    </row>
    <row r="11015" spans="1:12" x14ac:dyDescent="0.3">
      <c r="A11015" s="1" t="s">
        <v>2585</v>
      </c>
      <c r="B11015" s="1" t="s">
        <v>129</v>
      </c>
      <c r="C11015" s="1" t="s">
        <v>2586</v>
      </c>
      <c r="D11015" s="5">
        <v>42856</v>
      </c>
      <c r="E11015">
        <v>1</v>
      </c>
      <c r="F11015">
        <v>1</v>
      </c>
      <c r="G11015" s="2">
        <v>60.14</v>
      </c>
      <c r="H11015">
        <v>1</v>
      </c>
      <c r="I11015">
        <v>0</v>
      </c>
      <c r="J11015" s="4">
        <v>5</v>
      </c>
      <c r="K11015" s="3">
        <v>0</v>
      </c>
      <c r="L11015" s="1" t="s">
        <v>26</v>
      </c>
    </row>
    <row r="11016" spans="1:12" x14ac:dyDescent="0.3">
      <c r="A11016" s="1" t="s">
        <v>2585</v>
      </c>
      <c r="B11016" s="1" t="s">
        <v>129</v>
      </c>
      <c r="C11016" s="1" t="s">
        <v>2586</v>
      </c>
      <c r="D11016" s="5">
        <v>42887</v>
      </c>
      <c r="E11016">
        <v>1</v>
      </c>
      <c r="F11016">
        <v>1</v>
      </c>
      <c r="G11016" s="2">
        <v>38.47</v>
      </c>
      <c r="H11016">
        <v>1</v>
      </c>
      <c r="I11016">
        <v>0</v>
      </c>
      <c r="J11016" s="4">
        <v>5</v>
      </c>
      <c r="K11016" s="3">
        <v>0</v>
      </c>
      <c r="L11016" s="1" t="s">
        <v>27</v>
      </c>
    </row>
    <row r="11017" spans="1:12" x14ac:dyDescent="0.3">
      <c r="A11017" s="1" t="s">
        <v>2585</v>
      </c>
      <c r="B11017" s="1" t="s">
        <v>129</v>
      </c>
      <c r="C11017" s="1" t="s">
        <v>2586</v>
      </c>
      <c r="D11017" s="5">
        <v>43101</v>
      </c>
      <c r="E11017">
        <v>1</v>
      </c>
      <c r="F11017">
        <v>1</v>
      </c>
      <c r="G11017" s="2">
        <v>56.5</v>
      </c>
      <c r="H11017">
        <v>1</v>
      </c>
      <c r="I11017">
        <v>0</v>
      </c>
      <c r="J11017" s="4">
        <v>5</v>
      </c>
      <c r="K11017" s="3">
        <v>0</v>
      </c>
      <c r="L11017" s="1" t="s">
        <v>32</v>
      </c>
    </row>
    <row r="11018" spans="1:12" x14ac:dyDescent="0.3">
      <c r="A11018" s="1" t="s">
        <v>2585</v>
      </c>
      <c r="B11018" s="1" t="s">
        <v>129</v>
      </c>
      <c r="C11018" s="1" t="s">
        <v>2586</v>
      </c>
      <c r="D11018" s="5">
        <v>43282</v>
      </c>
      <c r="E11018">
        <v>1</v>
      </c>
      <c r="F11018">
        <v>1</v>
      </c>
      <c r="G11018" s="2">
        <v>128.49</v>
      </c>
      <c r="H11018">
        <v>1</v>
      </c>
      <c r="I11018">
        <v>0</v>
      </c>
      <c r="J11018" s="4">
        <v>5</v>
      </c>
      <c r="K11018" s="3">
        <v>0</v>
      </c>
      <c r="L11018" s="1" t="s">
        <v>37</v>
      </c>
    </row>
    <row r="11019" spans="1:12" x14ac:dyDescent="0.3">
      <c r="A11019" s="1" t="s">
        <v>2587</v>
      </c>
      <c r="B11019" s="1" t="s">
        <v>16</v>
      </c>
      <c r="C11019" s="1" t="s">
        <v>51</v>
      </c>
      <c r="D11019" s="5">
        <v>42767</v>
      </c>
      <c r="E11019">
        <v>1</v>
      </c>
      <c r="F11019">
        <v>1</v>
      </c>
      <c r="G11019" s="2">
        <v>194.01</v>
      </c>
      <c r="H11019">
        <v>1</v>
      </c>
      <c r="I11019">
        <v>0</v>
      </c>
      <c r="J11019" s="4">
        <v>5</v>
      </c>
      <c r="K11019" s="3">
        <v>0</v>
      </c>
      <c r="L11019" s="1" t="s">
        <v>23</v>
      </c>
    </row>
    <row r="11020" spans="1:12" x14ac:dyDescent="0.3">
      <c r="A11020" s="1" t="s">
        <v>2587</v>
      </c>
      <c r="B11020" s="1" t="s">
        <v>16</v>
      </c>
      <c r="C11020" s="1" t="s">
        <v>51</v>
      </c>
      <c r="D11020" s="5">
        <v>42795</v>
      </c>
      <c r="E11020">
        <v>6</v>
      </c>
      <c r="F11020">
        <v>6</v>
      </c>
      <c r="G11020" s="2">
        <v>1372.67</v>
      </c>
      <c r="H11020">
        <v>6</v>
      </c>
      <c r="I11020">
        <v>0</v>
      </c>
      <c r="J11020" s="4">
        <v>4.83</v>
      </c>
      <c r="K11020" s="3">
        <v>0</v>
      </c>
      <c r="L11020" s="1" t="s">
        <v>24</v>
      </c>
    </row>
    <row r="11021" spans="1:12" x14ac:dyDescent="0.3">
      <c r="A11021" s="1" t="s">
        <v>2587</v>
      </c>
      <c r="B11021" s="1" t="s">
        <v>16</v>
      </c>
      <c r="C11021" s="1" t="s">
        <v>51</v>
      </c>
      <c r="D11021" s="5">
        <v>42826</v>
      </c>
      <c r="E11021">
        <v>5</v>
      </c>
      <c r="F11021">
        <v>5</v>
      </c>
      <c r="G11021" s="2">
        <v>1849.11</v>
      </c>
      <c r="H11021">
        <v>5</v>
      </c>
      <c r="I11021">
        <v>1</v>
      </c>
      <c r="J11021" s="4">
        <v>4.2</v>
      </c>
      <c r="K11021" s="3">
        <v>0.2</v>
      </c>
      <c r="L11021" s="1" t="s">
        <v>25</v>
      </c>
    </row>
    <row r="11022" spans="1:12" x14ac:dyDescent="0.3">
      <c r="A11022" s="1" t="s">
        <v>2587</v>
      </c>
      <c r="B11022" s="1" t="s">
        <v>16</v>
      </c>
      <c r="C11022" s="1" t="s">
        <v>51</v>
      </c>
      <c r="D11022" s="5">
        <v>42856</v>
      </c>
      <c r="E11022">
        <v>7</v>
      </c>
      <c r="F11022">
        <v>7</v>
      </c>
      <c r="G11022" s="2">
        <v>1152.6600000000001</v>
      </c>
      <c r="H11022">
        <v>7</v>
      </c>
      <c r="I11022">
        <v>1</v>
      </c>
      <c r="J11022" s="4">
        <v>4.57</v>
      </c>
      <c r="K11022" s="3">
        <v>0.14285714285714285</v>
      </c>
      <c r="L11022" s="1" t="s">
        <v>26</v>
      </c>
    </row>
    <row r="11023" spans="1:12" x14ac:dyDescent="0.3">
      <c r="A11023" s="1" t="s">
        <v>2587</v>
      </c>
      <c r="B11023" s="1" t="s">
        <v>16</v>
      </c>
      <c r="C11023" s="1" t="s">
        <v>51</v>
      </c>
      <c r="D11023" s="5">
        <v>42887</v>
      </c>
      <c r="E11023">
        <v>1</v>
      </c>
      <c r="F11023">
        <v>1</v>
      </c>
      <c r="G11023" s="2">
        <v>148.44999999999999</v>
      </c>
      <c r="H11023">
        <v>1</v>
      </c>
      <c r="I11023">
        <v>0</v>
      </c>
      <c r="J11023" s="4">
        <v>5</v>
      </c>
      <c r="K11023" s="3">
        <v>0</v>
      </c>
      <c r="L11023" s="1" t="s">
        <v>27</v>
      </c>
    </row>
    <row r="11024" spans="1:12" x14ac:dyDescent="0.3">
      <c r="A11024" s="1" t="s">
        <v>2587</v>
      </c>
      <c r="B11024" s="1" t="s">
        <v>16</v>
      </c>
      <c r="C11024" s="1" t="s">
        <v>51</v>
      </c>
      <c r="D11024" s="5">
        <v>42917</v>
      </c>
      <c r="E11024">
        <v>3</v>
      </c>
      <c r="F11024">
        <v>5</v>
      </c>
      <c r="G11024" s="2">
        <v>569.1</v>
      </c>
      <c r="H11024">
        <v>3</v>
      </c>
      <c r="I11024">
        <v>0</v>
      </c>
      <c r="J11024" s="4">
        <v>5</v>
      </c>
      <c r="K11024" s="3">
        <v>0</v>
      </c>
      <c r="L11024" s="1" t="s">
        <v>28</v>
      </c>
    </row>
    <row r="11025" spans="1:12" x14ac:dyDescent="0.3">
      <c r="A11025" s="1" t="s">
        <v>2587</v>
      </c>
      <c r="B11025" s="1" t="s">
        <v>16</v>
      </c>
      <c r="C11025" s="1" t="s">
        <v>51</v>
      </c>
      <c r="D11025" s="5">
        <v>42948</v>
      </c>
      <c r="E11025">
        <v>6</v>
      </c>
      <c r="F11025">
        <v>6</v>
      </c>
      <c r="G11025" s="2">
        <v>594.72</v>
      </c>
      <c r="H11025">
        <v>6</v>
      </c>
      <c r="I11025">
        <v>0</v>
      </c>
      <c r="J11025" s="4">
        <v>4.33</v>
      </c>
      <c r="K11025" s="3">
        <v>0</v>
      </c>
      <c r="L11025" s="1" t="s">
        <v>29</v>
      </c>
    </row>
    <row r="11026" spans="1:12" x14ac:dyDescent="0.3">
      <c r="A11026" s="1" t="s">
        <v>2587</v>
      </c>
      <c r="B11026" s="1" t="s">
        <v>16</v>
      </c>
      <c r="C11026" s="1" t="s">
        <v>51</v>
      </c>
      <c r="D11026" s="5">
        <v>42979</v>
      </c>
      <c r="E11026">
        <v>2</v>
      </c>
      <c r="F11026">
        <v>2</v>
      </c>
      <c r="G11026" s="2">
        <v>168.2</v>
      </c>
      <c r="H11026">
        <v>2</v>
      </c>
      <c r="I11026">
        <v>0</v>
      </c>
      <c r="J11026" s="4">
        <v>5</v>
      </c>
      <c r="K11026" s="3">
        <v>0</v>
      </c>
      <c r="L11026" s="1" t="s">
        <v>18</v>
      </c>
    </row>
    <row r="11027" spans="1:12" x14ac:dyDescent="0.3">
      <c r="A11027" s="1" t="s">
        <v>2587</v>
      </c>
      <c r="B11027" s="1" t="s">
        <v>16</v>
      </c>
      <c r="C11027" s="1" t="s">
        <v>51</v>
      </c>
      <c r="D11027" s="5">
        <v>43009</v>
      </c>
      <c r="E11027">
        <v>3</v>
      </c>
      <c r="F11027">
        <v>3</v>
      </c>
      <c r="G11027" s="2">
        <v>142.93</v>
      </c>
      <c r="H11027">
        <v>3</v>
      </c>
      <c r="I11027">
        <v>0</v>
      </c>
      <c r="J11027" s="4">
        <v>4.67</v>
      </c>
      <c r="K11027" s="3">
        <v>0</v>
      </c>
      <c r="L11027" s="1" t="s">
        <v>19</v>
      </c>
    </row>
    <row r="11028" spans="1:12" x14ac:dyDescent="0.3">
      <c r="A11028" s="1" t="s">
        <v>2587</v>
      </c>
      <c r="B11028" s="1" t="s">
        <v>16</v>
      </c>
      <c r="C11028" s="1" t="s">
        <v>51</v>
      </c>
      <c r="D11028" s="5">
        <v>43040</v>
      </c>
      <c r="E11028">
        <v>3</v>
      </c>
      <c r="F11028">
        <v>3</v>
      </c>
      <c r="G11028" s="2">
        <v>384.47</v>
      </c>
      <c r="H11028">
        <v>3</v>
      </c>
      <c r="I11028">
        <v>0</v>
      </c>
      <c r="J11028" s="4">
        <v>3.67</v>
      </c>
      <c r="K11028" s="3">
        <v>0</v>
      </c>
      <c r="L11028" s="1" t="s">
        <v>30</v>
      </c>
    </row>
    <row r="11029" spans="1:12" x14ac:dyDescent="0.3">
      <c r="A11029" s="1" t="s">
        <v>2587</v>
      </c>
      <c r="B11029" s="1" t="s">
        <v>16</v>
      </c>
      <c r="C11029" s="1" t="s">
        <v>51</v>
      </c>
      <c r="D11029" s="5">
        <v>43070</v>
      </c>
      <c r="E11029">
        <v>5</v>
      </c>
      <c r="F11029">
        <v>5</v>
      </c>
      <c r="G11029" s="2">
        <v>717.04</v>
      </c>
      <c r="H11029">
        <v>5</v>
      </c>
      <c r="I11029">
        <v>0</v>
      </c>
      <c r="J11029" s="4">
        <v>4.8</v>
      </c>
      <c r="K11029" s="3">
        <v>0</v>
      </c>
      <c r="L11029" s="1" t="s">
        <v>31</v>
      </c>
    </row>
    <row r="11030" spans="1:12" x14ac:dyDescent="0.3">
      <c r="A11030" s="1" t="s">
        <v>2587</v>
      </c>
      <c r="B11030" s="1" t="s">
        <v>16</v>
      </c>
      <c r="C11030" s="1" t="s">
        <v>51</v>
      </c>
      <c r="D11030" s="5">
        <v>43101</v>
      </c>
      <c r="E11030">
        <v>7</v>
      </c>
      <c r="F11030">
        <v>9</v>
      </c>
      <c r="G11030" s="2">
        <v>1428.67</v>
      </c>
      <c r="H11030">
        <v>7</v>
      </c>
      <c r="I11030">
        <v>1</v>
      </c>
      <c r="J11030" s="4">
        <v>3.57</v>
      </c>
      <c r="K11030" s="3">
        <v>0.14285714285714285</v>
      </c>
      <c r="L11030" s="1" t="s">
        <v>32</v>
      </c>
    </row>
    <row r="11031" spans="1:12" x14ac:dyDescent="0.3">
      <c r="A11031" s="1" t="s">
        <v>2587</v>
      </c>
      <c r="B11031" s="1" t="s">
        <v>16</v>
      </c>
      <c r="C11031" s="1" t="s">
        <v>51</v>
      </c>
      <c r="D11031" s="5">
        <v>43132</v>
      </c>
      <c r="E11031">
        <v>4</v>
      </c>
      <c r="F11031">
        <v>4</v>
      </c>
      <c r="G11031" s="2">
        <v>771.08</v>
      </c>
      <c r="H11031">
        <v>4</v>
      </c>
      <c r="I11031">
        <v>1</v>
      </c>
      <c r="J11031" s="4">
        <v>4.25</v>
      </c>
      <c r="K11031" s="3">
        <v>0.25</v>
      </c>
      <c r="L11031" s="1" t="s">
        <v>33</v>
      </c>
    </row>
    <row r="11032" spans="1:12" x14ac:dyDescent="0.3">
      <c r="A11032" s="1" t="s">
        <v>2587</v>
      </c>
      <c r="B11032" s="1" t="s">
        <v>16</v>
      </c>
      <c r="C11032" s="1" t="s">
        <v>51</v>
      </c>
      <c r="D11032" s="5">
        <v>43160</v>
      </c>
      <c r="E11032">
        <v>5</v>
      </c>
      <c r="F11032">
        <v>5</v>
      </c>
      <c r="G11032" s="2">
        <v>594.23</v>
      </c>
      <c r="H11032">
        <v>5</v>
      </c>
      <c r="I11032">
        <v>0</v>
      </c>
      <c r="J11032" s="4">
        <v>3.8</v>
      </c>
      <c r="K11032" s="3">
        <v>0</v>
      </c>
      <c r="L11032" s="1" t="s">
        <v>34</v>
      </c>
    </row>
    <row r="11033" spans="1:12" x14ac:dyDescent="0.3">
      <c r="A11033" s="1" t="s">
        <v>2587</v>
      </c>
      <c r="B11033" s="1" t="s">
        <v>16</v>
      </c>
      <c r="C11033" s="1" t="s">
        <v>51</v>
      </c>
      <c r="D11033" s="5">
        <v>43191</v>
      </c>
      <c r="E11033">
        <v>5</v>
      </c>
      <c r="F11033">
        <v>6</v>
      </c>
      <c r="G11033" s="2">
        <v>819.1</v>
      </c>
      <c r="H11033">
        <v>5</v>
      </c>
      <c r="I11033">
        <v>0</v>
      </c>
      <c r="J11033" s="4">
        <v>5</v>
      </c>
      <c r="K11033" s="3">
        <v>0</v>
      </c>
      <c r="L11033" s="1" t="s">
        <v>35</v>
      </c>
    </row>
    <row r="11034" spans="1:12" x14ac:dyDescent="0.3">
      <c r="A11034" s="1" t="s">
        <v>2587</v>
      </c>
      <c r="B11034" s="1" t="s">
        <v>16</v>
      </c>
      <c r="C11034" s="1" t="s">
        <v>51</v>
      </c>
      <c r="D11034" s="5">
        <v>43221</v>
      </c>
      <c r="E11034">
        <v>4</v>
      </c>
      <c r="F11034">
        <v>5</v>
      </c>
      <c r="G11034" s="2">
        <v>2016.47</v>
      </c>
      <c r="H11034">
        <v>4</v>
      </c>
      <c r="I11034">
        <v>0</v>
      </c>
      <c r="J11034" s="4">
        <v>3.75</v>
      </c>
      <c r="K11034" s="3">
        <v>0</v>
      </c>
      <c r="L11034" s="1" t="s">
        <v>46</v>
      </c>
    </row>
    <row r="11035" spans="1:12" x14ac:dyDescent="0.3">
      <c r="A11035" s="1" t="s">
        <v>2587</v>
      </c>
      <c r="B11035" s="1" t="s">
        <v>16</v>
      </c>
      <c r="C11035" s="1" t="s">
        <v>51</v>
      </c>
      <c r="D11035" s="5">
        <v>43252</v>
      </c>
      <c r="E11035">
        <v>6</v>
      </c>
      <c r="F11035">
        <v>7</v>
      </c>
      <c r="G11035" s="2">
        <v>978.67</v>
      </c>
      <c r="H11035">
        <v>6</v>
      </c>
      <c r="I11035">
        <v>1</v>
      </c>
      <c r="J11035" s="4">
        <v>5</v>
      </c>
      <c r="K11035" s="3">
        <v>0.16666666666666666</v>
      </c>
      <c r="L11035" s="1" t="s">
        <v>36</v>
      </c>
    </row>
    <row r="11036" spans="1:12" x14ac:dyDescent="0.3">
      <c r="A11036" s="1" t="s">
        <v>2587</v>
      </c>
      <c r="B11036" s="1" t="s">
        <v>16</v>
      </c>
      <c r="C11036" s="1" t="s">
        <v>51</v>
      </c>
      <c r="D11036" s="5">
        <v>43282</v>
      </c>
      <c r="E11036">
        <v>5</v>
      </c>
      <c r="F11036">
        <v>6</v>
      </c>
      <c r="G11036" s="2">
        <v>556.47</v>
      </c>
      <c r="H11036">
        <v>5</v>
      </c>
      <c r="I11036">
        <v>1</v>
      </c>
      <c r="J11036" s="4">
        <v>4.4000000000000004</v>
      </c>
      <c r="K11036" s="3">
        <v>0.2</v>
      </c>
      <c r="L11036" s="1" t="s">
        <v>37</v>
      </c>
    </row>
    <row r="11037" spans="1:12" x14ac:dyDescent="0.3">
      <c r="A11037" s="1" t="s">
        <v>2587</v>
      </c>
      <c r="B11037" s="1" t="s">
        <v>16</v>
      </c>
      <c r="C11037" s="1" t="s">
        <v>51</v>
      </c>
      <c r="D11037" s="5">
        <v>43313</v>
      </c>
      <c r="E11037">
        <v>5</v>
      </c>
      <c r="F11037">
        <v>6</v>
      </c>
      <c r="G11037" s="2">
        <v>894.42</v>
      </c>
      <c r="H11037">
        <v>5</v>
      </c>
      <c r="I11037">
        <v>0</v>
      </c>
      <c r="J11037" s="4">
        <v>4.8</v>
      </c>
      <c r="K11037" s="3">
        <v>0</v>
      </c>
      <c r="L11037" s="1" t="s">
        <v>49</v>
      </c>
    </row>
    <row r="11038" spans="1:12" x14ac:dyDescent="0.3">
      <c r="A11038" s="1" t="s">
        <v>2588</v>
      </c>
      <c r="B11038" s="1" t="s">
        <v>108</v>
      </c>
      <c r="C11038" s="1" t="s">
        <v>2589</v>
      </c>
      <c r="D11038" s="5">
        <v>43101</v>
      </c>
      <c r="E11038">
        <v>1</v>
      </c>
      <c r="F11038">
        <v>1</v>
      </c>
      <c r="G11038" s="2">
        <v>232.95</v>
      </c>
      <c r="H11038">
        <v>1</v>
      </c>
      <c r="I11038">
        <v>0</v>
      </c>
      <c r="J11038" s="4">
        <v>4</v>
      </c>
      <c r="K11038" s="3">
        <v>0</v>
      </c>
      <c r="L11038" s="1" t="s">
        <v>32</v>
      </c>
    </row>
    <row r="11039" spans="1:12" x14ac:dyDescent="0.3">
      <c r="A11039" s="1" t="s">
        <v>2588</v>
      </c>
      <c r="B11039" s="1" t="s">
        <v>108</v>
      </c>
      <c r="C11039" s="1" t="s">
        <v>2589</v>
      </c>
      <c r="D11039" s="5">
        <v>43132</v>
      </c>
      <c r="E11039">
        <v>2</v>
      </c>
      <c r="F11039">
        <v>2</v>
      </c>
      <c r="G11039" s="2">
        <v>631.83000000000004</v>
      </c>
      <c r="H11039">
        <v>1</v>
      </c>
      <c r="I11039">
        <v>0</v>
      </c>
      <c r="J11039" s="4">
        <v>3</v>
      </c>
      <c r="K11039" s="3">
        <v>0</v>
      </c>
      <c r="L11039" s="1" t="s">
        <v>33</v>
      </c>
    </row>
    <row r="11040" spans="1:12" x14ac:dyDescent="0.3">
      <c r="A11040" s="1" t="s">
        <v>2588</v>
      </c>
      <c r="B11040" s="1" t="s">
        <v>108</v>
      </c>
      <c r="C11040" s="1" t="s">
        <v>2589</v>
      </c>
      <c r="D11040" s="5">
        <v>43160</v>
      </c>
      <c r="E11040">
        <v>1</v>
      </c>
      <c r="F11040">
        <v>1</v>
      </c>
      <c r="G11040" s="2">
        <v>374.93</v>
      </c>
      <c r="H11040">
        <v>1</v>
      </c>
      <c r="I11040">
        <v>0</v>
      </c>
      <c r="J11040" s="4">
        <v>5</v>
      </c>
      <c r="K11040" s="3">
        <v>0</v>
      </c>
      <c r="L11040" s="1" t="s">
        <v>34</v>
      </c>
    </row>
    <row r="11041" spans="1:12" x14ac:dyDescent="0.3">
      <c r="A11041" s="1" t="s">
        <v>2588</v>
      </c>
      <c r="B11041" s="1" t="s">
        <v>108</v>
      </c>
      <c r="C11041" s="1" t="s">
        <v>2589</v>
      </c>
      <c r="D11041" s="5">
        <v>43191</v>
      </c>
      <c r="E11041">
        <v>2</v>
      </c>
      <c r="F11041">
        <v>2</v>
      </c>
      <c r="G11041" s="2">
        <v>767.57</v>
      </c>
      <c r="H11041">
        <v>2</v>
      </c>
      <c r="I11041">
        <v>0</v>
      </c>
      <c r="J11041" s="4">
        <v>4.5</v>
      </c>
      <c r="K11041" s="3">
        <v>0</v>
      </c>
      <c r="L11041" s="1" t="s">
        <v>35</v>
      </c>
    </row>
    <row r="11042" spans="1:12" x14ac:dyDescent="0.3">
      <c r="A11042" s="1" t="s">
        <v>2588</v>
      </c>
      <c r="B11042" s="1" t="s">
        <v>108</v>
      </c>
      <c r="C11042" s="1" t="s">
        <v>2589</v>
      </c>
      <c r="D11042" s="5">
        <v>43221</v>
      </c>
      <c r="E11042">
        <v>1</v>
      </c>
      <c r="F11042">
        <v>1</v>
      </c>
      <c r="G11042" s="2">
        <v>385.86</v>
      </c>
      <c r="H11042">
        <v>1</v>
      </c>
      <c r="I11042">
        <v>0</v>
      </c>
      <c r="J11042" s="4">
        <v>5</v>
      </c>
      <c r="K11042" s="3">
        <v>0</v>
      </c>
      <c r="L11042" s="1" t="s">
        <v>46</v>
      </c>
    </row>
    <row r="11043" spans="1:12" x14ac:dyDescent="0.3">
      <c r="A11043" s="1" t="s">
        <v>2590</v>
      </c>
      <c r="B11043" s="1" t="s">
        <v>16</v>
      </c>
      <c r="C11043" s="1" t="s">
        <v>190</v>
      </c>
      <c r="D11043" s="5">
        <v>42767</v>
      </c>
      <c r="E11043">
        <v>2</v>
      </c>
      <c r="F11043">
        <v>2</v>
      </c>
      <c r="G11043" s="2">
        <v>174.93</v>
      </c>
      <c r="H11043">
        <v>2</v>
      </c>
      <c r="I11043">
        <v>0</v>
      </c>
      <c r="J11043" s="4">
        <v>5</v>
      </c>
      <c r="K11043" s="3">
        <v>0</v>
      </c>
      <c r="L11043" s="1" t="s">
        <v>23</v>
      </c>
    </row>
    <row r="11044" spans="1:12" x14ac:dyDescent="0.3">
      <c r="A11044" s="1" t="s">
        <v>2590</v>
      </c>
      <c r="B11044" s="1" t="s">
        <v>16</v>
      </c>
      <c r="C11044" s="1" t="s">
        <v>190</v>
      </c>
      <c r="D11044" s="5">
        <v>42795</v>
      </c>
      <c r="E11044">
        <v>2</v>
      </c>
      <c r="F11044">
        <v>2</v>
      </c>
      <c r="G11044" s="2">
        <v>179.92</v>
      </c>
      <c r="H11044">
        <v>2</v>
      </c>
      <c r="I11044">
        <v>0</v>
      </c>
      <c r="J11044" s="4">
        <v>4.5</v>
      </c>
      <c r="K11044" s="3">
        <v>0</v>
      </c>
      <c r="L11044" s="1" t="s">
        <v>24</v>
      </c>
    </row>
    <row r="11045" spans="1:12" x14ac:dyDescent="0.3">
      <c r="A11045" s="1" t="s">
        <v>2590</v>
      </c>
      <c r="B11045" s="1" t="s">
        <v>16</v>
      </c>
      <c r="C11045" s="1" t="s">
        <v>190</v>
      </c>
      <c r="D11045" s="5">
        <v>42826</v>
      </c>
      <c r="E11045">
        <v>2</v>
      </c>
      <c r="F11045">
        <v>2</v>
      </c>
      <c r="G11045" s="2">
        <v>214.34</v>
      </c>
      <c r="H11045">
        <v>2</v>
      </c>
      <c r="I11045">
        <v>0</v>
      </c>
      <c r="J11045" s="4">
        <v>5</v>
      </c>
      <c r="K11045" s="3">
        <v>0</v>
      </c>
      <c r="L11045" s="1" t="s">
        <v>25</v>
      </c>
    </row>
    <row r="11046" spans="1:12" x14ac:dyDescent="0.3">
      <c r="A11046" s="1" t="s">
        <v>2590</v>
      </c>
      <c r="B11046" s="1" t="s">
        <v>16</v>
      </c>
      <c r="C11046" s="1" t="s">
        <v>190</v>
      </c>
      <c r="D11046" s="5">
        <v>42856</v>
      </c>
      <c r="E11046">
        <v>1</v>
      </c>
      <c r="F11046">
        <v>2</v>
      </c>
      <c r="G11046" s="2">
        <v>214.1</v>
      </c>
      <c r="H11046">
        <v>1</v>
      </c>
      <c r="I11046">
        <v>0</v>
      </c>
      <c r="J11046" s="4">
        <v>4</v>
      </c>
      <c r="K11046" s="3">
        <v>0</v>
      </c>
      <c r="L11046" s="1" t="s">
        <v>26</v>
      </c>
    </row>
    <row r="11047" spans="1:12" x14ac:dyDescent="0.3">
      <c r="A11047" s="1" t="s">
        <v>2590</v>
      </c>
      <c r="B11047" s="1" t="s">
        <v>16</v>
      </c>
      <c r="C11047" s="1" t="s">
        <v>190</v>
      </c>
      <c r="D11047" s="5">
        <v>42917</v>
      </c>
      <c r="E11047">
        <v>1</v>
      </c>
      <c r="F11047">
        <v>1</v>
      </c>
      <c r="G11047" s="2">
        <v>26</v>
      </c>
      <c r="H11047">
        <v>1</v>
      </c>
      <c r="I11047">
        <v>0</v>
      </c>
      <c r="J11047" s="4">
        <v>1</v>
      </c>
      <c r="K11047" s="3">
        <v>0</v>
      </c>
      <c r="L11047" s="1" t="s">
        <v>28</v>
      </c>
    </row>
    <row r="11048" spans="1:12" x14ac:dyDescent="0.3">
      <c r="A11048" s="1" t="s">
        <v>2590</v>
      </c>
      <c r="B11048" s="1" t="s">
        <v>16</v>
      </c>
      <c r="C11048" s="1" t="s">
        <v>190</v>
      </c>
      <c r="D11048" s="5">
        <v>42948</v>
      </c>
      <c r="E11048">
        <v>2</v>
      </c>
      <c r="F11048">
        <v>2</v>
      </c>
      <c r="G11048" s="2">
        <v>167.9</v>
      </c>
      <c r="H11048">
        <v>2</v>
      </c>
      <c r="I11048">
        <v>0</v>
      </c>
      <c r="J11048" s="4">
        <v>5</v>
      </c>
      <c r="K11048" s="3">
        <v>0</v>
      </c>
      <c r="L11048" s="1" t="s">
        <v>29</v>
      </c>
    </row>
    <row r="11049" spans="1:12" x14ac:dyDescent="0.3">
      <c r="A11049" s="1" t="s">
        <v>2590</v>
      </c>
      <c r="B11049" s="1" t="s">
        <v>16</v>
      </c>
      <c r="C11049" s="1" t="s">
        <v>190</v>
      </c>
      <c r="D11049" s="5">
        <v>43040</v>
      </c>
      <c r="E11049">
        <v>1</v>
      </c>
      <c r="F11049">
        <v>1</v>
      </c>
      <c r="G11049" s="2">
        <v>134.5</v>
      </c>
      <c r="H11049">
        <v>1</v>
      </c>
      <c r="I11049">
        <v>0</v>
      </c>
      <c r="J11049" s="4">
        <v>5</v>
      </c>
      <c r="K11049" s="3">
        <v>0</v>
      </c>
      <c r="L11049" s="1" t="s">
        <v>30</v>
      </c>
    </row>
    <row r="11050" spans="1:12" x14ac:dyDescent="0.3">
      <c r="A11050" s="1" t="s">
        <v>2590</v>
      </c>
      <c r="B11050" s="1" t="s">
        <v>16</v>
      </c>
      <c r="C11050" s="1" t="s">
        <v>190</v>
      </c>
      <c r="D11050" s="5">
        <v>43070</v>
      </c>
      <c r="E11050">
        <v>1</v>
      </c>
      <c r="F11050">
        <v>1</v>
      </c>
      <c r="G11050" s="2">
        <v>217.96</v>
      </c>
      <c r="H11050">
        <v>1</v>
      </c>
      <c r="I11050">
        <v>0</v>
      </c>
      <c r="J11050" s="4">
        <v>4</v>
      </c>
      <c r="K11050" s="3">
        <v>0</v>
      </c>
      <c r="L11050" s="1" t="s">
        <v>31</v>
      </c>
    </row>
    <row r="11051" spans="1:12" x14ac:dyDescent="0.3">
      <c r="A11051" s="1" t="s">
        <v>2591</v>
      </c>
      <c r="B11051" s="1" t="s">
        <v>571</v>
      </c>
      <c r="C11051" s="1" t="s">
        <v>2355</v>
      </c>
      <c r="D11051" s="5">
        <v>42856</v>
      </c>
      <c r="E11051">
        <v>1</v>
      </c>
      <c r="F11051">
        <v>1</v>
      </c>
      <c r="G11051" s="2">
        <v>108.76</v>
      </c>
      <c r="H11051">
        <v>1</v>
      </c>
      <c r="I11051">
        <v>0</v>
      </c>
      <c r="J11051" s="4">
        <v>5</v>
      </c>
      <c r="K11051" s="3">
        <v>0</v>
      </c>
      <c r="L11051" s="1" t="s">
        <v>26</v>
      </c>
    </row>
    <row r="11052" spans="1:12" x14ac:dyDescent="0.3">
      <c r="A11052" s="1" t="s">
        <v>2591</v>
      </c>
      <c r="B11052" s="1" t="s">
        <v>571</v>
      </c>
      <c r="C11052" s="1" t="s">
        <v>2355</v>
      </c>
      <c r="D11052" s="5">
        <v>42917</v>
      </c>
      <c r="E11052">
        <v>1</v>
      </c>
      <c r="F11052">
        <v>1</v>
      </c>
      <c r="G11052" s="2">
        <v>128.08000000000001</v>
      </c>
      <c r="H11052">
        <v>1</v>
      </c>
      <c r="I11052">
        <v>0</v>
      </c>
      <c r="J11052" s="4">
        <v>4</v>
      </c>
      <c r="K11052" s="3">
        <v>0</v>
      </c>
      <c r="L11052" s="1" t="s">
        <v>28</v>
      </c>
    </row>
    <row r="11053" spans="1:12" x14ac:dyDescent="0.3">
      <c r="A11053" s="1" t="s">
        <v>2591</v>
      </c>
      <c r="B11053" s="1" t="s">
        <v>571</v>
      </c>
      <c r="C11053" s="1" t="s">
        <v>2355</v>
      </c>
      <c r="D11053" s="5">
        <v>42948</v>
      </c>
      <c r="E11053">
        <v>1</v>
      </c>
      <c r="F11053">
        <v>1</v>
      </c>
      <c r="G11053" s="2">
        <v>65.09</v>
      </c>
      <c r="H11053">
        <v>1</v>
      </c>
      <c r="I11053">
        <v>0</v>
      </c>
      <c r="J11053" s="4">
        <v>5</v>
      </c>
      <c r="K11053" s="3">
        <v>0</v>
      </c>
      <c r="L11053" s="1" t="s">
        <v>29</v>
      </c>
    </row>
    <row r="11054" spans="1:12" x14ac:dyDescent="0.3">
      <c r="A11054" s="1" t="s">
        <v>2591</v>
      </c>
      <c r="B11054" s="1" t="s">
        <v>571</v>
      </c>
      <c r="C11054" s="1" t="s">
        <v>2355</v>
      </c>
      <c r="D11054" s="5">
        <v>42979</v>
      </c>
      <c r="E11054">
        <v>3</v>
      </c>
      <c r="F11054">
        <v>3</v>
      </c>
      <c r="G11054" s="2">
        <v>236.84</v>
      </c>
      <c r="H11054">
        <v>3</v>
      </c>
      <c r="I11054">
        <v>0</v>
      </c>
      <c r="J11054" s="4">
        <v>4.67</v>
      </c>
      <c r="K11054" s="3">
        <v>0</v>
      </c>
      <c r="L11054" s="1" t="s">
        <v>18</v>
      </c>
    </row>
    <row r="11055" spans="1:12" x14ac:dyDescent="0.3">
      <c r="A11055" s="1" t="s">
        <v>2591</v>
      </c>
      <c r="B11055" s="1" t="s">
        <v>571</v>
      </c>
      <c r="C11055" s="1" t="s">
        <v>2355</v>
      </c>
      <c r="D11055" s="5">
        <v>43009</v>
      </c>
      <c r="E11055">
        <v>1</v>
      </c>
      <c r="F11055">
        <v>1</v>
      </c>
      <c r="G11055" s="2">
        <v>221.56</v>
      </c>
      <c r="H11055">
        <v>1</v>
      </c>
      <c r="I11055">
        <v>0</v>
      </c>
      <c r="J11055" s="4">
        <v>4</v>
      </c>
      <c r="K11055" s="3">
        <v>0</v>
      </c>
      <c r="L11055" s="1" t="s">
        <v>19</v>
      </c>
    </row>
    <row r="11056" spans="1:12" x14ac:dyDescent="0.3">
      <c r="A11056" s="1" t="s">
        <v>2591</v>
      </c>
      <c r="B11056" s="1" t="s">
        <v>571</v>
      </c>
      <c r="C11056" s="1" t="s">
        <v>2355</v>
      </c>
      <c r="D11056" s="5">
        <v>43040</v>
      </c>
      <c r="E11056">
        <v>4</v>
      </c>
      <c r="F11056">
        <v>4</v>
      </c>
      <c r="G11056" s="2">
        <v>436.49</v>
      </c>
      <c r="H11056">
        <v>4</v>
      </c>
      <c r="I11056">
        <v>0</v>
      </c>
      <c r="J11056" s="4">
        <v>4.25</v>
      </c>
      <c r="K11056" s="3">
        <v>0</v>
      </c>
      <c r="L11056" s="1" t="s">
        <v>30</v>
      </c>
    </row>
    <row r="11057" spans="1:12" x14ac:dyDescent="0.3">
      <c r="A11057" s="1" t="s">
        <v>2591</v>
      </c>
      <c r="B11057" s="1" t="s">
        <v>571</v>
      </c>
      <c r="C11057" s="1" t="s">
        <v>2355</v>
      </c>
      <c r="D11057" s="5">
        <v>43070</v>
      </c>
      <c r="E11057">
        <v>4</v>
      </c>
      <c r="F11057">
        <v>5</v>
      </c>
      <c r="G11057" s="2">
        <v>556.19000000000005</v>
      </c>
      <c r="H11057">
        <v>4</v>
      </c>
      <c r="I11057">
        <v>0</v>
      </c>
      <c r="J11057" s="4">
        <v>4.5</v>
      </c>
      <c r="K11057" s="3">
        <v>0</v>
      </c>
      <c r="L11057" s="1" t="s">
        <v>31</v>
      </c>
    </row>
    <row r="11058" spans="1:12" x14ac:dyDescent="0.3">
      <c r="A11058" s="1" t="s">
        <v>2591</v>
      </c>
      <c r="B11058" s="1" t="s">
        <v>571</v>
      </c>
      <c r="C11058" s="1" t="s">
        <v>2355</v>
      </c>
      <c r="D11058" s="5">
        <v>43101</v>
      </c>
      <c r="E11058">
        <v>12</v>
      </c>
      <c r="F11058">
        <v>16</v>
      </c>
      <c r="G11058" s="2">
        <v>1699.46</v>
      </c>
      <c r="H11058">
        <v>11</v>
      </c>
      <c r="I11058">
        <v>1</v>
      </c>
      <c r="J11058" s="4">
        <v>4</v>
      </c>
      <c r="K11058" s="3">
        <v>9.0909090909090912E-2</v>
      </c>
      <c r="L11058" s="1" t="s">
        <v>32</v>
      </c>
    </row>
    <row r="11059" spans="1:12" x14ac:dyDescent="0.3">
      <c r="A11059" s="1" t="s">
        <v>2591</v>
      </c>
      <c r="B11059" s="1" t="s">
        <v>571</v>
      </c>
      <c r="C11059" s="1" t="s">
        <v>2355</v>
      </c>
      <c r="D11059" s="5">
        <v>43132</v>
      </c>
      <c r="E11059">
        <v>7</v>
      </c>
      <c r="F11059">
        <v>8</v>
      </c>
      <c r="G11059" s="2">
        <v>817.87</v>
      </c>
      <c r="H11059">
        <v>7</v>
      </c>
      <c r="I11059">
        <v>1</v>
      </c>
      <c r="J11059" s="4">
        <v>4</v>
      </c>
      <c r="K11059" s="3">
        <v>0.14285714285714285</v>
      </c>
      <c r="L11059" s="1" t="s">
        <v>33</v>
      </c>
    </row>
    <row r="11060" spans="1:12" x14ac:dyDescent="0.3">
      <c r="A11060" s="1" t="s">
        <v>2591</v>
      </c>
      <c r="B11060" s="1" t="s">
        <v>571</v>
      </c>
      <c r="C11060" s="1" t="s">
        <v>2355</v>
      </c>
      <c r="D11060" s="5">
        <v>43160</v>
      </c>
      <c r="E11060">
        <v>3</v>
      </c>
      <c r="F11060">
        <v>4</v>
      </c>
      <c r="G11060" s="2">
        <v>357.17</v>
      </c>
      <c r="H11060">
        <v>3</v>
      </c>
      <c r="I11060">
        <v>0</v>
      </c>
      <c r="J11060" s="4">
        <v>5</v>
      </c>
      <c r="K11060" s="3">
        <v>0</v>
      </c>
      <c r="L11060" s="1" t="s">
        <v>34</v>
      </c>
    </row>
    <row r="11061" spans="1:12" x14ac:dyDescent="0.3">
      <c r="A11061" s="1" t="s">
        <v>2591</v>
      </c>
      <c r="B11061" s="1" t="s">
        <v>571</v>
      </c>
      <c r="C11061" s="1" t="s">
        <v>2355</v>
      </c>
      <c r="D11061" s="5">
        <v>43191</v>
      </c>
      <c r="E11061">
        <v>2</v>
      </c>
      <c r="F11061">
        <v>2</v>
      </c>
      <c r="G11061" s="2">
        <v>292.73</v>
      </c>
      <c r="H11061">
        <v>2</v>
      </c>
      <c r="I11061">
        <v>0</v>
      </c>
      <c r="J11061" s="4">
        <v>4</v>
      </c>
      <c r="K11061" s="3">
        <v>0</v>
      </c>
      <c r="L11061" s="1" t="s">
        <v>35</v>
      </c>
    </row>
    <row r="11062" spans="1:12" x14ac:dyDescent="0.3">
      <c r="A11062" s="1" t="s">
        <v>2591</v>
      </c>
      <c r="B11062" s="1" t="s">
        <v>571</v>
      </c>
      <c r="C11062" s="1" t="s">
        <v>2355</v>
      </c>
      <c r="D11062" s="5">
        <v>43221</v>
      </c>
      <c r="E11062">
        <v>1</v>
      </c>
      <c r="F11062">
        <v>1</v>
      </c>
      <c r="G11062" s="2">
        <v>215.16</v>
      </c>
      <c r="H11062">
        <v>1</v>
      </c>
      <c r="I11062">
        <v>0</v>
      </c>
      <c r="J11062" s="4">
        <v>3</v>
      </c>
      <c r="K11062" s="3">
        <v>0</v>
      </c>
      <c r="L11062" s="1" t="s">
        <v>46</v>
      </c>
    </row>
    <row r="11063" spans="1:12" x14ac:dyDescent="0.3">
      <c r="A11063" s="1" t="s">
        <v>2591</v>
      </c>
      <c r="B11063" s="1" t="s">
        <v>571</v>
      </c>
      <c r="C11063" s="1" t="s">
        <v>2355</v>
      </c>
      <c r="D11063" s="5">
        <v>43252</v>
      </c>
      <c r="E11063">
        <v>3</v>
      </c>
      <c r="F11063">
        <v>3</v>
      </c>
      <c r="G11063" s="2">
        <v>648.16</v>
      </c>
      <c r="H11063">
        <v>3</v>
      </c>
      <c r="I11063">
        <v>0</v>
      </c>
      <c r="J11063" s="4">
        <v>4</v>
      </c>
      <c r="K11063" s="3">
        <v>0</v>
      </c>
      <c r="L11063" s="1" t="s">
        <v>36</v>
      </c>
    </row>
    <row r="11064" spans="1:12" x14ac:dyDescent="0.3">
      <c r="A11064" s="1" t="s">
        <v>2591</v>
      </c>
      <c r="B11064" s="1" t="s">
        <v>571</v>
      </c>
      <c r="C11064" s="1" t="s">
        <v>2355</v>
      </c>
      <c r="D11064" s="5">
        <v>43282</v>
      </c>
      <c r="E11064">
        <v>1</v>
      </c>
      <c r="F11064">
        <v>1</v>
      </c>
      <c r="G11064" s="2">
        <v>62.8</v>
      </c>
      <c r="H11064">
        <v>1</v>
      </c>
      <c r="I11064">
        <v>0</v>
      </c>
      <c r="J11064" s="4">
        <v>5</v>
      </c>
      <c r="K11064" s="3">
        <v>0</v>
      </c>
      <c r="L11064" s="1" t="s">
        <v>37</v>
      </c>
    </row>
    <row r="11065" spans="1:12" x14ac:dyDescent="0.3">
      <c r="A11065" s="1" t="s">
        <v>2591</v>
      </c>
      <c r="B11065" s="1" t="s">
        <v>571</v>
      </c>
      <c r="C11065" s="1" t="s">
        <v>2355</v>
      </c>
      <c r="D11065" s="5">
        <v>43313</v>
      </c>
      <c r="E11065">
        <v>1</v>
      </c>
      <c r="F11065">
        <v>1</v>
      </c>
      <c r="G11065" s="2">
        <v>354.26</v>
      </c>
      <c r="H11065">
        <v>1</v>
      </c>
      <c r="I11065">
        <v>0</v>
      </c>
      <c r="J11065" s="4">
        <v>5</v>
      </c>
      <c r="K11065" s="3">
        <v>0</v>
      </c>
      <c r="L11065" s="1" t="s">
        <v>49</v>
      </c>
    </row>
    <row r="11066" spans="1:12" x14ac:dyDescent="0.3">
      <c r="A11066" s="1" t="s">
        <v>2592</v>
      </c>
      <c r="B11066" s="1" t="s">
        <v>57</v>
      </c>
      <c r="C11066" s="1" t="s">
        <v>66</v>
      </c>
      <c r="D11066" s="5">
        <v>42767</v>
      </c>
      <c r="E11066">
        <v>1</v>
      </c>
      <c r="F11066">
        <v>1</v>
      </c>
      <c r="G11066" s="2">
        <v>4042.74</v>
      </c>
      <c r="H11066">
        <v>1</v>
      </c>
      <c r="I11066">
        <v>0</v>
      </c>
      <c r="J11066" s="4">
        <v>5</v>
      </c>
      <c r="K11066" s="3">
        <v>0</v>
      </c>
      <c r="L11066" s="1" t="s">
        <v>23</v>
      </c>
    </row>
    <row r="11067" spans="1:12" x14ac:dyDescent="0.3">
      <c r="A11067" s="1" t="s">
        <v>2592</v>
      </c>
      <c r="B11067" s="1" t="s">
        <v>57</v>
      </c>
      <c r="C11067" s="1" t="s">
        <v>66</v>
      </c>
      <c r="D11067" s="5">
        <v>42856</v>
      </c>
      <c r="E11067">
        <v>1</v>
      </c>
      <c r="F11067">
        <v>1</v>
      </c>
      <c r="G11067" s="2">
        <v>2794.5</v>
      </c>
      <c r="H11067">
        <v>1</v>
      </c>
      <c r="I11067">
        <v>0</v>
      </c>
      <c r="J11067" s="4">
        <v>2</v>
      </c>
      <c r="K11067" s="3">
        <v>0</v>
      </c>
      <c r="L11067" s="1" t="s">
        <v>26</v>
      </c>
    </row>
    <row r="11068" spans="1:12" x14ac:dyDescent="0.3">
      <c r="A11068" s="1" t="s">
        <v>2593</v>
      </c>
      <c r="B11068" s="1" t="s">
        <v>90</v>
      </c>
      <c r="C11068" s="1" t="s">
        <v>91</v>
      </c>
      <c r="D11068" s="5">
        <v>42948</v>
      </c>
      <c r="E11068">
        <v>1</v>
      </c>
      <c r="F11068">
        <v>1</v>
      </c>
      <c r="G11068" s="2">
        <v>466.89</v>
      </c>
      <c r="H11068">
        <v>1</v>
      </c>
      <c r="I11068">
        <v>0</v>
      </c>
      <c r="J11068" s="4">
        <v>5</v>
      </c>
      <c r="K11068" s="3">
        <v>0</v>
      </c>
      <c r="L11068" s="1" t="s">
        <v>29</v>
      </c>
    </row>
    <row r="11069" spans="1:12" x14ac:dyDescent="0.3">
      <c r="A11069" s="1" t="s">
        <v>2593</v>
      </c>
      <c r="B11069" s="1" t="s">
        <v>90</v>
      </c>
      <c r="C11069" s="1" t="s">
        <v>91</v>
      </c>
      <c r="D11069" s="5">
        <v>42979</v>
      </c>
      <c r="E11069">
        <v>6</v>
      </c>
      <c r="F11069">
        <v>6</v>
      </c>
      <c r="G11069" s="2">
        <v>2604.62</v>
      </c>
      <c r="H11069">
        <v>6</v>
      </c>
      <c r="I11069">
        <v>0</v>
      </c>
      <c r="J11069" s="4">
        <v>3.83</v>
      </c>
      <c r="K11069" s="3">
        <v>0</v>
      </c>
      <c r="L11069" s="1" t="s">
        <v>18</v>
      </c>
    </row>
    <row r="11070" spans="1:12" x14ac:dyDescent="0.3">
      <c r="A11070" s="1" t="s">
        <v>2593</v>
      </c>
      <c r="B11070" s="1" t="s">
        <v>90</v>
      </c>
      <c r="C11070" s="1" t="s">
        <v>91</v>
      </c>
      <c r="D11070" s="5">
        <v>43009</v>
      </c>
      <c r="E11070">
        <v>3</v>
      </c>
      <c r="F11070">
        <v>3</v>
      </c>
      <c r="G11070" s="2">
        <v>1082.8599999999999</v>
      </c>
      <c r="H11070">
        <v>3</v>
      </c>
      <c r="I11070">
        <v>0</v>
      </c>
      <c r="J11070" s="4">
        <v>4.67</v>
      </c>
      <c r="K11070" s="3">
        <v>0</v>
      </c>
      <c r="L11070" s="1" t="s">
        <v>19</v>
      </c>
    </row>
    <row r="11071" spans="1:12" x14ac:dyDescent="0.3">
      <c r="A11071" s="1" t="s">
        <v>2593</v>
      </c>
      <c r="B11071" s="1" t="s">
        <v>90</v>
      </c>
      <c r="C11071" s="1" t="s">
        <v>91</v>
      </c>
      <c r="D11071" s="5">
        <v>43040</v>
      </c>
      <c r="E11071">
        <v>1</v>
      </c>
      <c r="F11071">
        <v>1</v>
      </c>
      <c r="G11071" s="2">
        <v>445.75</v>
      </c>
      <c r="H11071">
        <v>1</v>
      </c>
      <c r="I11071">
        <v>0</v>
      </c>
      <c r="J11071" s="4">
        <v>4</v>
      </c>
      <c r="K11071" s="3">
        <v>0</v>
      </c>
      <c r="L11071" s="1" t="s">
        <v>30</v>
      </c>
    </row>
    <row r="11072" spans="1:12" x14ac:dyDescent="0.3">
      <c r="A11072" s="1" t="s">
        <v>2593</v>
      </c>
      <c r="B11072" s="1" t="s">
        <v>90</v>
      </c>
      <c r="C11072" s="1" t="s">
        <v>91</v>
      </c>
      <c r="D11072" s="5">
        <v>43070</v>
      </c>
      <c r="E11072">
        <v>4</v>
      </c>
      <c r="F11072">
        <v>4</v>
      </c>
      <c r="G11072" s="2">
        <v>1449.08</v>
      </c>
      <c r="H11072">
        <v>4</v>
      </c>
      <c r="I11072">
        <v>1</v>
      </c>
      <c r="J11072" s="4">
        <v>3.5</v>
      </c>
      <c r="K11072" s="3">
        <v>0.25</v>
      </c>
      <c r="L11072" s="1" t="s">
        <v>31</v>
      </c>
    </row>
    <row r="11073" spans="1:12" x14ac:dyDescent="0.3">
      <c r="A11073" s="1" t="s">
        <v>2593</v>
      </c>
      <c r="B11073" s="1" t="s">
        <v>90</v>
      </c>
      <c r="C11073" s="1" t="s">
        <v>91</v>
      </c>
      <c r="D11073" s="5">
        <v>43101</v>
      </c>
      <c r="E11073">
        <v>3</v>
      </c>
      <c r="F11073">
        <v>3</v>
      </c>
      <c r="G11073" s="2">
        <v>1142.07</v>
      </c>
      <c r="H11073">
        <v>3</v>
      </c>
      <c r="I11073">
        <v>0</v>
      </c>
      <c r="J11073" s="4">
        <v>4.33</v>
      </c>
      <c r="K11073" s="3">
        <v>0</v>
      </c>
      <c r="L11073" s="1" t="s">
        <v>32</v>
      </c>
    </row>
    <row r="11074" spans="1:12" x14ac:dyDescent="0.3">
      <c r="A11074" s="1" t="s">
        <v>2593</v>
      </c>
      <c r="B11074" s="1" t="s">
        <v>90</v>
      </c>
      <c r="C11074" s="1" t="s">
        <v>91</v>
      </c>
      <c r="D11074" s="5">
        <v>43132</v>
      </c>
      <c r="E11074">
        <v>4</v>
      </c>
      <c r="F11074">
        <v>4</v>
      </c>
      <c r="G11074" s="2">
        <v>1454.66</v>
      </c>
      <c r="H11074">
        <v>4</v>
      </c>
      <c r="I11074">
        <v>1</v>
      </c>
      <c r="J11074" s="4">
        <v>4</v>
      </c>
      <c r="K11074" s="3">
        <v>0.25</v>
      </c>
      <c r="L11074" s="1" t="s">
        <v>33</v>
      </c>
    </row>
    <row r="11075" spans="1:12" x14ac:dyDescent="0.3">
      <c r="A11075" s="1" t="s">
        <v>2593</v>
      </c>
      <c r="B11075" s="1" t="s">
        <v>90</v>
      </c>
      <c r="C11075" s="1" t="s">
        <v>91</v>
      </c>
      <c r="D11075" s="5">
        <v>43160</v>
      </c>
      <c r="E11075">
        <v>5</v>
      </c>
      <c r="F11075">
        <v>5</v>
      </c>
      <c r="G11075" s="2">
        <v>1660.69</v>
      </c>
      <c r="H11075">
        <v>4</v>
      </c>
      <c r="I11075">
        <v>2</v>
      </c>
      <c r="J11075" s="4">
        <v>3.5</v>
      </c>
      <c r="K11075" s="3">
        <v>0.5</v>
      </c>
      <c r="L11075" s="1" t="s">
        <v>34</v>
      </c>
    </row>
    <row r="11076" spans="1:12" x14ac:dyDescent="0.3">
      <c r="A11076" s="1" t="s">
        <v>2593</v>
      </c>
      <c r="B11076" s="1" t="s">
        <v>90</v>
      </c>
      <c r="C11076" s="1" t="s">
        <v>91</v>
      </c>
      <c r="D11076" s="5">
        <v>43191</v>
      </c>
      <c r="E11076">
        <v>8</v>
      </c>
      <c r="F11076">
        <v>8</v>
      </c>
      <c r="G11076" s="2">
        <v>2360.98</v>
      </c>
      <c r="H11076">
        <v>8</v>
      </c>
      <c r="I11076">
        <v>1</v>
      </c>
      <c r="J11076" s="4">
        <v>4</v>
      </c>
      <c r="K11076" s="3">
        <v>0.125</v>
      </c>
      <c r="L11076" s="1" t="s">
        <v>35</v>
      </c>
    </row>
    <row r="11077" spans="1:12" x14ac:dyDescent="0.3">
      <c r="A11077" s="1" t="s">
        <v>2593</v>
      </c>
      <c r="B11077" s="1" t="s">
        <v>90</v>
      </c>
      <c r="C11077" s="1" t="s">
        <v>91</v>
      </c>
      <c r="D11077" s="5">
        <v>43221</v>
      </c>
      <c r="E11077">
        <v>5</v>
      </c>
      <c r="F11077">
        <v>5</v>
      </c>
      <c r="G11077" s="2">
        <v>1588.06</v>
      </c>
      <c r="H11077">
        <v>5</v>
      </c>
      <c r="I11077">
        <v>1</v>
      </c>
      <c r="J11077" s="4">
        <v>3.4</v>
      </c>
      <c r="K11077" s="3">
        <v>0.2</v>
      </c>
      <c r="L11077" s="1" t="s">
        <v>46</v>
      </c>
    </row>
    <row r="11078" spans="1:12" x14ac:dyDescent="0.3">
      <c r="A11078" s="1" t="s">
        <v>2593</v>
      </c>
      <c r="B11078" s="1" t="s">
        <v>90</v>
      </c>
      <c r="C11078" s="1" t="s">
        <v>91</v>
      </c>
      <c r="D11078" s="5">
        <v>43252</v>
      </c>
      <c r="E11078">
        <v>7</v>
      </c>
      <c r="F11078">
        <v>7</v>
      </c>
      <c r="G11078" s="2">
        <v>2729.06</v>
      </c>
      <c r="H11078">
        <v>7</v>
      </c>
      <c r="I11078">
        <v>1</v>
      </c>
      <c r="J11078" s="4">
        <v>4.1399999999999997</v>
      </c>
      <c r="K11078" s="3">
        <v>0.14285714285714285</v>
      </c>
      <c r="L11078" s="1" t="s">
        <v>36</v>
      </c>
    </row>
    <row r="11079" spans="1:12" x14ac:dyDescent="0.3">
      <c r="A11079" s="1" t="s">
        <v>2593</v>
      </c>
      <c r="B11079" s="1" t="s">
        <v>90</v>
      </c>
      <c r="C11079" s="1" t="s">
        <v>91</v>
      </c>
      <c r="D11079" s="5">
        <v>43282</v>
      </c>
      <c r="E11079">
        <v>2</v>
      </c>
      <c r="F11079">
        <v>2</v>
      </c>
      <c r="G11079" s="2">
        <v>827.11</v>
      </c>
      <c r="H11079">
        <v>2</v>
      </c>
      <c r="I11079">
        <v>0</v>
      </c>
      <c r="J11079" s="4">
        <v>5</v>
      </c>
      <c r="K11079" s="3">
        <v>0</v>
      </c>
      <c r="L11079" s="1" t="s">
        <v>37</v>
      </c>
    </row>
    <row r="11080" spans="1:12" x14ac:dyDescent="0.3">
      <c r="A11080" s="1" t="s">
        <v>2593</v>
      </c>
      <c r="B11080" s="1" t="s">
        <v>90</v>
      </c>
      <c r="C11080" s="1" t="s">
        <v>91</v>
      </c>
      <c r="D11080" s="5">
        <v>43313</v>
      </c>
      <c r="E11080">
        <v>1</v>
      </c>
      <c r="F11080">
        <v>1</v>
      </c>
      <c r="G11080" s="2">
        <v>346.4</v>
      </c>
      <c r="H11080">
        <v>1</v>
      </c>
      <c r="I11080">
        <v>1</v>
      </c>
      <c r="J11080" s="4">
        <v>1</v>
      </c>
      <c r="K11080" s="3">
        <v>1</v>
      </c>
      <c r="L11080" s="1" t="s">
        <v>49</v>
      </c>
    </row>
    <row r="11081" spans="1:12" x14ac:dyDescent="0.3">
      <c r="A11081" s="1" t="s">
        <v>2594</v>
      </c>
      <c r="B11081" s="1" t="s">
        <v>16</v>
      </c>
      <c r="C11081" s="1" t="s">
        <v>51</v>
      </c>
      <c r="D11081" s="5">
        <v>42856</v>
      </c>
      <c r="E11081">
        <v>1</v>
      </c>
      <c r="F11081">
        <v>1</v>
      </c>
      <c r="G11081" s="2">
        <v>58.94</v>
      </c>
      <c r="H11081">
        <v>0</v>
      </c>
      <c r="I11081">
        <v>0</v>
      </c>
      <c r="J11081" s="4">
        <v>1</v>
      </c>
      <c r="K11081" s="3"/>
      <c r="L11081" s="1" t="s">
        <v>26</v>
      </c>
    </row>
    <row r="11082" spans="1:12" x14ac:dyDescent="0.3">
      <c r="A11082" s="1" t="s">
        <v>2595</v>
      </c>
      <c r="B11082" s="1" t="s">
        <v>16</v>
      </c>
      <c r="C11082" s="1" t="s">
        <v>51</v>
      </c>
      <c r="D11082" s="5">
        <v>42887</v>
      </c>
      <c r="E11082">
        <v>1</v>
      </c>
      <c r="F11082">
        <v>1</v>
      </c>
      <c r="G11082" s="2">
        <v>124.04</v>
      </c>
      <c r="H11082">
        <v>0</v>
      </c>
      <c r="I11082">
        <v>0</v>
      </c>
      <c r="J11082" s="4">
        <v>1</v>
      </c>
      <c r="K11082" s="3"/>
      <c r="L11082" s="1" t="s">
        <v>27</v>
      </c>
    </row>
    <row r="11083" spans="1:12" x14ac:dyDescent="0.3">
      <c r="A11083" s="1" t="s">
        <v>2596</v>
      </c>
      <c r="B11083" s="1" t="s">
        <v>129</v>
      </c>
      <c r="C11083" s="1" t="s">
        <v>226</v>
      </c>
      <c r="D11083" s="5">
        <v>42856</v>
      </c>
      <c r="E11083">
        <v>3</v>
      </c>
      <c r="F11083">
        <v>3</v>
      </c>
      <c r="G11083" s="2">
        <v>403.67</v>
      </c>
      <c r="H11083">
        <v>3</v>
      </c>
      <c r="I11083">
        <v>0</v>
      </c>
      <c r="J11083" s="4">
        <v>4</v>
      </c>
      <c r="K11083" s="3">
        <v>0</v>
      </c>
      <c r="L11083" s="1" t="s">
        <v>26</v>
      </c>
    </row>
    <row r="11084" spans="1:12" x14ac:dyDescent="0.3">
      <c r="A11084" s="1" t="s">
        <v>2596</v>
      </c>
      <c r="B11084" s="1" t="s">
        <v>129</v>
      </c>
      <c r="C11084" s="1" t="s">
        <v>226</v>
      </c>
      <c r="D11084" s="5">
        <v>42887</v>
      </c>
      <c r="E11084">
        <v>5</v>
      </c>
      <c r="F11084">
        <v>5</v>
      </c>
      <c r="G11084" s="2">
        <v>703.18</v>
      </c>
      <c r="H11084">
        <v>5</v>
      </c>
      <c r="I11084">
        <v>0</v>
      </c>
      <c r="J11084" s="4">
        <v>5</v>
      </c>
      <c r="K11084" s="3">
        <v>0</v>
      </c>
      <c r="L11084" s="1" t="s">
        <v>27</v>
      </c>
    </row>
    <row r="11085" spans="1:12" x14ac:dyDescent="0.3">
      <c r="A11085" s="1" t="s">
        <v>2596</v>
      </c>
      <c r="B11085" s="1" t="s">
        <v>129</v>
      </c>
      <c r="C11085" s="1" t="s">
        <v>226</v>
      </c>
      <c r="D11085" s="5">
        <v>42917</v>
      </c>
      <c r="E11085">
        <v>7</v>
      </c>
      <c r="F11085">
        <v>7</v>
      </c>
      <c r="G11085" s="2">
        <v>1171.3599999999999</v>
      </c>
      <c r="H11085">
        <v>7</v>
      </c>
      <c r="I11085">
        <v>0</v>
      </c>
      <c r="J11085" s="4">
        <v>4.71</v>
      </c>
      <c r="K11085" s="3">
        <v>0</v>
      </c>
      <c r="L11085" s="1" t="s">
        <v>28</v>
      </c>
    </row>
    <row r="11086" spans="1:12" x14ac:dyDescent="0.3">
      <c r="A11086" s="1" t="s">
        <v>2596</v>
      </c>
      <c r="B11086" s="1" t="s">
        <v>129</v>
      </c>
      <c r="C11086" s="1" t="s">
        <v>226</v>
      </c>
      <c r="D11086" s="5">
        <v>42948</v>
      </c>
      <c r="E11086">
        <v>2</v>
      </c>
      <c r="F11086">
        <v>2</v>
      </c>
      <c r="G11086" s="2">
        <v>305.98</v>
      </c>
      <c r="H11086">
        <v>2</v>
      </c>
      <c r="I11086">
        <v>0</v>
      </c>
      <c r="J11086" s="4">
        <v>4.5</v>
      </c>
      <c r="K11086" s="3">
        <v>0</v>
      </c>
      <c r="L11086" s="1" t="s">
        <v>29</v>
      </c>
    </row>
    <row r="11087" spans="1:12" x14ac:dyDescent="0.3">
      <c r="A11087" s="1" t="s">
        <v>2596</v>
      </c>
      <c r="B11087" s="1" t="s">
        <v>129</v>
      </c>
      <c r="C11087" s="1" t="s">
        <v>226</v>
      </c>
      <c r="D11087" s="5">
        <v>42979</v>
      </c>
      <c r="E11087">
        <v>3</v>
      </c>
      <c r="F11087">
        <v>3</v>
      </c>
      <c r="G11087" s="2">
        <v>676.96</v>
      </c>
      <c r="H11087">
        <v>3</v>
      </c>
      <c r="I11087">
        <v>0</v>
      </c>
      <c r="J11087" s="4">
        <v>5</v>
      </c>
      <c r="K11087" s="3">
        <v>0</v>
      </c>
      <c r="L11087" s="1" t="s">
        <v>18</v>
      </c>
    </row>
    <row r="11088" spans="1:12" x14ac:dyDescent="0.3">
      <c r="A11088" s="1" t="s">
        <v>2596</v>
      </c>
      <c r="B11088" s="1" t="s">
        <v>129</v>
      </c>
      <c r="C11088" s="1" t="s">
        <v>226</v>
      </c>
      <c r="D11088" s="5">
        <v>43009</v>
      </c>
      <c r="E11088">
        <v>16</v>
      </c>
      <c r="F11088">
        <v>16</v>
      </c>
      <c r="G11088" s="2">
        <v>2354.0500000000002</v>
      </c>
      <c r="H11088">
        <v>16</v>
      </c>
      <c r="I11088">
        <v>1</v>
      </c>
      <c r="J11088" s="4">
        <v>4.75</v>
      </c>
      <c r="K11088" s="3">
        <v>6.25E-2</v>
      </c>
      <c r="L11088" s="1" t="s">
        <v>19</v>
      </c>
    </row>
    <row r="11089" spans="1:12" x14ac:dyDescent="0.3">
      <c r="A11089" s="1" t="s">
        <v>2596</v>
      </c>
      <c r="B11089" s="1" t="s">
        <v>129</v>
      </c>
      <c r="C11089" s="1" t="s">
        <v>226</v>
      </c>
      <c r="D11089" s="5">
        <v>43040</v>
      </c>
      <c r="E11089">
        <v>21</v>
      </c>
      <c r="F11089">
        <v>21</v>
      </c>
      <c r="G11089" s="2">
        <v>3254.02</v>
      </c>
      <c r="H11089">
        <v>21</v>
      </c>
      <c r="I11089">
        <v>0</v>
      </c>
      <c r="J11089" s="4">
        <v>4.67</v>
      </c>
      <c r="K11089" s="3">
        <v>0</v>
      </c>
      <c r="L11089" s="1" t="s">
        <v>30</v>
      </c>
    </row>
    <row r="11090" spans="1:12" x14ac:dyDescent="0.3">
      <c r="A11090" s="1" t="s">
        <v>2596</v>
      </c>
      <c r="B11090" s="1" t="s">
        <v>129</v>
      </c>
      <c r="C11090" s="1" t="s">
        <v>226</v>
      </c>
      <c r="D11090" s="5">
        <v>43070</v>
      </c>
      <c r="E11090">
        <v>14</v>
      </c>
      <c r="F11090">
        <v>14</v>
      </c>
      <c r="G11090" s="2">
        <v>2439.15</v>
      </c>
      <c r="H11090">
        <v>14</v>
      </c>
      <c r="I11090">
        <v>0</v>
      </c>
      <c r="J11090" s="4">
        <v>4.6900000000000004</v>
      </c>
      <c r="K11090" s="3">
        <v>0</v>
      </c>
      <c r="L11090" s="1" t="s">
        <v>31</v>
      </c>
    </row>
    <row r="11091" spans="1:12" x14ac:dyDescent="0.3">
      <c r="A11091" s="1" t="s">
        <v>2596</v>
      </c>
      <c r="B11091" s="1" t="s">
        <v>129</v>
      </c>
      <c r="C11091" s="1" t="s">
        <v>226</v>
      </c>
      <c r="D11091" s="5">
        <v>43101</v>
      </c>
      <c r="E11091">
        <v>10</v>
      </c>
      <c r="F11091">
        <v>11</v>
      </c>
      <c r="G11091" s="2">
        <v>1402.05</v>
      </c>
      <c r="H11091">
        <v>9</v>
      </c>
      <c r="I11091">
        <v>0</v>
      </c>
      <c r="J11091" s="4">
        <v>4</v>
      </c>
      <c r="K11091" s="3">
        <v>0</v>
      </c>
      <c r="L11091" s="1" t="s">
        <v>32</v>
      </c>
    </row>
    <row r="11092" spans="1:12" x14ac:dyDescent="0.3">
      <c r="A11092" s="1" t="s">
        <v>2596</v>
      </c>
      <c r="B11092" s="1" t="s">
        <v>129</v>
      </c>
      <c r="C11092" s="1" t="s">
        <v>226</v>
      </c>
      <c r="D11092" s="5">
        <v>43132</v>
      </c>
      <c r="E11092">
        <v>4</v>
      </c>
      <c r="F11092">
        <v>4</v>
      </c>
      <c r="G11092" s="2">
        <v>538.91999999999996</v>
      </c>
      <c r="H11092">
        <v>3</v>
      </c>
      <c r="I11092">
        <v>0</v>
      </c>
      <c r="J11092" s="4">
        <v>4.33</v>
      </c>
      <c r="K11092" s="3">
        <v>0</v>
      </c>
      <c r="L11092" s="1" t="s">
        <v>33</v>
      </c>
    </row>
    <row r="11093" spans="1:12" x14ac:dyDescent="0.3">
      <c r="A11093" s="1" t="s">
        <v>2596</v>
      </c>
      <c r="B11093" s="1" t="s">
        <v>129</v>
      </c>
      <c r="C11093" s="1" t="s">
        <v>226</v>
      </c>
      <c r="D11093" s="5">
        <v>43160</v>
      </c>
      <c r="E11093">
        <v>6</v>
      </c>
      <c r="F11093">
        <v>6</v>
      </c>
      <c r="G11093" s="2">
        <v>895.68</v>
      </c>
      <c r="H11093">
        <v>6</v>
      </c>
      <c r="I11093">
        <v>0</v>
      </c>
      <c r="J11093" s="4">
        <v>4.83</v>
      </c>
      <c r="K11093" s="3">
        <v>0</v>
      </c>
      <c r="L11093" s="1" t="s">
        <v>34</v>
      </c>
    </row>
    <row r="11094" spans="1:12" x14ac:dyDescent="0.3">
      <c r="A11094" s="1" t="s">
        <v>2596</v>
      </c>
      <c r="B11094" s="1" t="s">
        <v>129</v>
      </c>
      <c r="C11094" s="1" t="s">
        <v>226</v>
      </c>
      <c r="D11094" s="5">
        <v>43191</v>
      </c>
      <c r="E11094">
        <v>2</v>
      </c>
      <c r="F11094">
        <v>2</v>
      </c>
      <c r="G11094" s="2">
        <v>367.62</v>
      </c>
      <c r="H11094">
        <v>2</v>
      </c>
      <c r="I11094">
        <v>0</v>
      </c>
      <c r="J11094" s="4">
        <v>3</v>
      </c>
      <c r="K11094" s="3">
        <v>0</v>
      </c>
      <c r="L11094" s="1" t="s">
        <v>35</v>
      </c>
    </row>
    <row r="11095" spans="1:12" x14ac:dyDescent="0.3">
      <c r="A11095" s="1" t="s">
        <v>2596</v>
      </c>
      <c r="B11095" s="1" t="s">
        <v>129</v>
      </c>
      <c r="C11095" s="1" t="s">
        <v>226</v>
      </c>
      <c r="D11095" s="5">
        <v>43221</v>
      </c>
      <c r="E11095">
        <v>2</v>
      </c>
      <c r="F11095">
        <v>2</v>
      </c>
      <c r="G11095" s="2">
        <v>222.95</v>
      </c>
      <c r="H11095">
        <v>2</v>
      </c>
      <c r="I11095">
        <v>0</v>
      </c>
      <c r="J11095" s="4">
        <v>5</v>
      </c>
      <c r="K11095" s="3">
        <v>0</v>
      </c>
      <c r="L11095" s="1" t="s">
        <v>46</v>
      </c>
    </row>
    <row r="11096" spans="1:12" x14ac:dyDescent="0.3">
      <c r="A11096" s="1" t="s">
        <v>2596</v>
      </c>
      <c r="B11096" s="1" t="s">
        <v>129</v>
      </c>
      <c r="C11096" s="1" t="s">
        <v>226</v>
      </c>
      <c r="D11096" s="5">
        <v>43252</v>
      </c>
      <c r="E11096">
        <v>5</v>
      </c>
      <c r="F11096">
        <v>5</v>
      </c>
      <c r="G11096" s="2">
        <v>622.92999999999995</v>
      </c>
      <c r="H11096">
        <v>5</v>
      </c>
      <c r="I11096">
        <v>0</v>
      </c>
      <c r="J11096" s="4">
        <v>4.5999999999999996</v>
      </c>
      <c r="K11096" s="3">
        <v>0</v>
      </c>
      <c r="L11096" s="1" t="s">
        <v>36</v>
      </c>
    </row>
    <row r="11097" spans="1:12" x14ac:dyDescent="0.3">
      <c r="A11097" s="1" t="s">
        <v>2596</v>
      </c>
      <c r="B11097" s="1" t="s">
        <v>129</v>
      </c>
      <c r="C11097" s="1" t="s">
        <v>226</v>
      </c>
      <c r="D11097" s="5">
        <v>43282</v>
      </c>
      <c r="E11097">
        <v>1</v>
      </c>
      <c r="F11097">
        <v>1</v>
      </c>
      <c r="G11097" s="2">
        <v>124.82</v>
      </c>
      <c r="H11097">
        <v>1</v>
      </c>
      <c r="I11097">
        <v>0</v>
      </c>
      <c r="J11097" s="4">
        <v>5</v>
      </c>
      <c r="K11097" s="3">
        <v>0</v>
      </c>
      <c r="L11097" s="1" t="s">
        <v>37</v>
      </c>
    </row>
    <row r="11098" spans="1:12" x14ac:dyDescent="0.3">
      <c r="A11098" s="1" t="s">
        <v>2596</v>
      </c>
      <c r="B11098" s="1" t="s">
        <v>129</v>
      </c>
      <c r="C11098" s="1" t="s">
        <v>226</v>
      </c>
      <c r="D11098" s="5">
        <v>43313</v>
      </c>
      <c r="E11098">
        <v>2</v>
      </c>
      <c r="F11098">
        <v>2</v>
      </c>
      <c r="G11098" s="2">
        <v>308.89</v>
      </c>
      <c r="H11098">
        <v>2</v>
      </c>
      <c r="I11098">
        <v>1</v>
      </c>
      <c r="J11098" s="4">
        <v>5</v>
      </c>
      <c r="K11098" s="3">
        <v>0.5</v>
      </c>
      <c r="L11098" s="1" t="s">
        <v>49</v>
      </c>
    </row>
    <row r="11099" spans="1:12" x14ac:dyDescent="0.3">
      <c r="A11099" s="1" t="s">
        <v>2597</v>
      </c>
      <c r="B11099" s="1" t="s">
        <v>16</v>
      </c>
      <c r="C11099" s="1" t="s">
        <v>190</v>
      </c>
      <c r="D11099" s="5">
        <v>43101</v>
      </c>
      <c r="E11099">
        <v>3</v>
      </c>
      <c r="F11099">
        <v>3</v>
      </c>
      <c r="G11099" s="2">
        <v>758.7</v>
      </c>
      <c r="H11099">
        <v>3</v>
      </c>
      <c r="I11099">
        <v>0</v>
      </c>
      <c r="J11099" s="4">
        <v>3.67</v>
      </c>
      <c r="K11099" s="3">
        <v>0</v>
      </c>
      <c r="L11099" s="1" t="s">
        <v>32</v>
      </c>
    </row>
    <row r="11100" spans="1:12" x14ac:dyDescent="0.3">
      <c r="A11100" s="1" t="s">
        <v>2598</v>
      </c>
      <c r="B11100" s="1" t="s">
        <v>16</v>
      </c>
      <c r="C11100" s="1" t="s">
        <v>262</v>
      </c>
      <c r="D11100" s="5">
        <v>42826</v>
      </c>
      <c r="E11100">
        <v>1</v>
      </c>
      <c r="F11100">
        <v>1</v>
      </c>
      <c r="G11100" s="2">
        <v>124.84</v>
      </c>
      <c r="H11100">
        <v>1</v>
      </c>
      <c r="I11100">
        <v>0</v>
      </c>
      <c r="J11100" s="4">
        <v>5</v>
      </c>
      <c r="K11100" s="3">
        <v>0</v>
      </c>
      <c r="L11100" s="1" t="s">
        <v>25</v>
      </c>
    </row>
    <row r="11101" spans="1:12" x14ac:dyDescent="0.3">
      <c r="A11101" s="1" t="s">
        <v>2598</v>
      </c>
      <c r="B11101" s="1" t="s">
        <v>16</v>
      </c>
      <c r="C11101" s="1" t="s">
        <v>262</v>
      </c>
      <c r="D11101" s="5">
        <v>42887</v>
      </c>
      <c r="E11101">
        <v>3</v>
      </c>
      <c r="F11101">
        <v>3</v>
      </c>
      <c r="G11101" s="2">
        <v>497.8</v>
      </c>
      <c r="H11101">
        <v>3</v>
      </c>
      <c r="I11101">
        <v>0</v>
      </c>
      <c r="J11101" s="4">
        <v>5</v>
      </c>
      <c r="K11101" s="3">
        <v>0</v>
      </c>
      <c r="L11101" s="1" t="s">
        <v>27</v>
      </c>
    </row>
    <row r="11102" spans="1:12" x14ac:dyDescent="0.3">
      <c r="A11102" s="1" t="s">
        <v>2598</v>
      </c>
      <c r="B11102" s="1" t="s">
        <v>16</v>
      </c>
      <c r="C11102" s="1" t="s">
        <v>262</v>
      </c>
      <c r="D11102" s="5">
        <v>43070</v>
      </c>
      <c r="E11102">
        <v>1</v>
      </c>
      <c r="F11102">
        <v>1</v>
      </c>
      <c r="G11102" s="2">
        <v>53.22</v>
      </c>
      <c r="H11102">
        <v>1</v>
      </c>
      <c r="I11102">
        <v>0</v>
      </c>
      <c r="J11102" s="4">
        <v>5</v>
      </c>
      <c r="K11102" s="3">
        <v>0</v>
      </c>
      <c r="L11102" s="1" t="s">
        <v>31</v>
      </c>
    </row>
    <row r="11103" spans="1:12" x14ac:dyDescent="0.3">
      <c r="A11103" s="1" t="s">
        <v>2598</v>
      </c>
      <c r="B11103" s="1" t="s">
        <v>16</v>
      </c>
      <c r="C11103" s="1" t="s">
        <v>262</v>
      </c>
      <c r="D11103" s="5">
        <v>43132</v>
      </c>
      <c r="E11103">
        <v>1</v>
      </c>
      <c r="F11103">
        <v>1</v>
      </c>
      <c r="G11103" s="2">
        <v>108.52</v>
      </c>
      <c r="H11103">
        <v>1</v>
      </c>
      <c r="I11103">
        <v>1</v>
      </c>
      <c r="J11103" s="4">
        <v>1</v>
      </c>
      <c r="K11103" s="3">
        <v>1</v>
      </c>
      <c r="L11103" s="1" t="s">
        <v>33</v>
      </c>
    </row>
    <row r="11104" spans="1:12" x14ac:dyDescent="0.3">
      <c r="A11104" s="1" t="s">
        <v>2598</v>
      </c>
      <c r="B11104" s="1" t="s">
        <v>16</v>
      </c>
      <c r="C11104" s="1" t="s">
        <v>262</v>
      </c>
      <c r="D11104" s="5">
        <v>43160</v>
      </c>
      <c r="E11104">
        <v>1</v>
      </c>
      <c r="F11104">
        <v>1</v>
      </c>
      <c r="G11104" s="2">
        <v>66.739999999999995</v>
      </c>
      <c r="H11104">
        <v>1</v>
      </c>
      <c r="I11104">
        <v>0</v>
      </c>
      <c r="J11104" s="4">
        <v>3</v>
      </c>
      <c r="K11104" s="3">
        <v>0</v>
      </c>
      <c r="L11104" s="1" t="s">
        <v>34</v>
      </c>
    </row>
    <row r="11105" spans="1:12" x14ac:dyDescent="0.3">
      <c r="A11105" s="1" t="s">
        <v>2599</v>
      </c>
      <c r="B11105" s="1" t="s">
        <v>16</v>
      </c>
      <c r="C11105" s="1" t="s">
        <v>79</v>
      </c>
      <c r="D11105" s="5">
        <v>43313</v>
      </c>
      <c r="E11105">
        <v>1</v>
      </c>
      <c r="F11105">
        <v>1</v>
      </c>
      <c r="G11105" s="2">
        <v>79.44</v>
      </c>
      <c r="H11105">
        <v>1</v>
      </c>
      <c r="I11105">
        <v>0</v>
      </c>
      <c r="J11105" s="4">
        <v>3</v>
      </c>
      <c r="K11105" s="3">
        <v>0</v>
      </c>
      <c r="L11105" s="1" t="s">
        <v>49</v>
      </c>
    </row>
    <row r="11106" spans="1:12" x14ac:dyDescent="0.3">
      <c r="A11106" s="1" t="s">
        <v>2600</v>
      </c>
      <c r="B11106" s="1" t="s">
        <v>16</v>
      </c>
      <c r="C11106" s="1" t="s">
        <v>2601</v>
      </c>
      <c r="D11106" s="5">
        <v>43070</v>
      </c>
      <c r="E11106">
        <v>1</v>
      </c>
      <c r="F11106">
        <v>1</v>
      </c>
      <c r="G11106" s="2">
        <v>59.37</v>
      </c>
      <c r="H11106">
        <v>1</v>
      </c>
      <c r="I11106">
        <v>0</v>
      </c>
      <c r="J11106" s="4">
        <v>5</v>
      </c>
      <c r="K11106" s="3">
        <v>0</v>
      </c>
      <c r="L11106" s="1" t="s">
        <v>31</v>
      </c>
    </row>
    <row r="11107" spans="1:12" x14ac:dyDescent="0.3">
      <c r="A11107" s="1" t="s">
        <v>2600</v>
      </c>
      <c r="B11107" s="1" t="s">
        <v>16</v>
      </c>
      <c r="C11107" s="1" t="s">
        <v>2601</v>
      </c>
      <c r="D11107" s="5">
        <v>43132</v>
      </c>
      <c r="E11107">
        <v>4</v>
      </c>
      <c r="F11107">
        <v>4</v>
      </c>
      <c r="G11107" s="2">
        <v>337.25</v>
      </c>
      <c r="H11107">
        <v>4</v>
      </c>
      <c r="I11107">
        <v>1</v>
      </c>
      <c r="J11107" s="4">
        <v>3.75</v>
      </c>
      <c r="K11107" s="3">
        <v>0.25</v>
      </c>
      <c r="L11107" s="1" t="s">
        <v>33</v>
      </c>
    </row>
    <row r="11108" spans="1:12" x14ac:dyDescent="0.3">
      <c r="A11108" s="1" t="s">
        <v>2600</v>
      </c>
      <c r="B11108" s="1" t="s">
        <v>16</v>
      </c>
      <c r="C11108" s="1" t="s">
        <v>2601</v>
      </c>
      <c r="D11108" s="5">
        <v>43160</v>
      </c>
      <c r="E11108">
        <v>3</v>
      </c>
      <c r="F11108">
        <v>3</v>
      </c>
      <c r="G11108" s="2">
        <v>600.66999999999996</v>
      </c>
      <c r="H11108">
        <v>3</v>
      </c>
      <c r="I11108">
        <v>0</v>
      </c>
      <c r="J11108" s="4">
        <v>4.33</v>
      </c>
      <c r="K11108" s="3">
        <v>0</v>
      </c>
      <c r="L11108" s="1" t="s">
        <v>34</v>
      </c>
    </row>
    <row r="11109" spans="1:12" x14ac:dyDescent="0.3">
      <c r="A11109" s="1" t="s">
        <v>2600</v>
      </c>
      <c r="B11109" s="1" t="s">
        <v>16</v>
      </c>
      <c r="C11109" s="1" t="s">
        <v>2601</v>
      </c>
      <c r="D11109" s="5">
        <v>43221</v>
      </c>
      <c r="E11109">
        <v>1</v>
      </c>
      <c r="F11109">
        <v>1</v>
      </c>
      <c r="G11109" s="2">
        <v>56.79</v>
      </c>
      <c r="H11109">
        <v>1</v>
      </c>
      <c r="I11109">
        <v>0</v>
      </c>
      <c r="J11109" s="4">
        <v>4</v>
      </c>
      <c r="K11109" s="3">
        <v>0</v>
      </c>
      <c r="L11109" s="1" t="s">
        <v>46</v>
      </c>
    </row>
    <row r="11110" spans="1:12" x14ac:dyDescent="0.3">
      <c r="A11110" s="1" t="s">
        <v>2600</v>
      </c>
      <c r="B11110" s="1" t="s">
        <v>16</v>
      </c>
      <c r="C11110" s="1" t="s">
        <v>2601</v>
      </c>
      <c r="D11110" s="5">
        <v>43252</v>
      </c>
      <c r="E11110">
        <v>1</v>
      </c>
      <c r="F11110">
        <v>1</v>
      </c>
      <c r="G11110" s="2">
        <v>168.16</v>
      </c>
      <c r="H11110">
        <v>1</v>
      </c>
      <c r="I11110">
        <v>0</v>
      </c>
      <c r="J11110" s="4">
        <v>5</v>
      </c>
      <c r="K11110" s="3">
        <v>0</v>
      </c>
      <c r="L11110" s="1" t="s">
        <v>36</v>
      </c>
    </row>
    <row r="11111" spans="1:12" x14ac:dyDescent="0.3">
      <c r="A11111" s="1" t="s">
        <v>2600</v>
      </c>
      <c r="B11111" s="1" t="s">
        <v>16</v>
      </c>
      <c r="C11111" s="1" t="s">
        <v>2601</v>
      </c>
      <c r="D11111" s="5">
        <v>43282</v>
      </c>
      <c r="E11111">
        <v>1</v>
      </c>
      <c r="F11111">
        <v>1</v>
      </c>
      <c r="G11111" s="2">
        <v>543.9</v>
      </c>
      <c r="H11111">
        <v>1</v>
      </c>
      <c r="I11111">
        <v>0</v>
      </c>
      <c r="J11111" s="4">
        <v>5</v>
      </c>
      <c r="K11111" s="3">
        <v>0</v>
      </c>
      <c r="L11111" s="1" t="s">
        <v>37</v>
      </c>
    </row>
    <row r="11112" spans="1:12" x14ac:dyDescent="0.3">
      <c r="A11112" s="1" t="s">
        <v>2600</v>
      </c>
      <c r="B11112" s="1" t="s">
        <v>16</v>
      </c>
      <c r="C11112" s="1" t="s">
        <v>2601</v>
      </c>
      <c r="D11112" s="5">
        <v>43313</v>
      </c>
      <c r="E11112">
        <v>1</v>
      </c>
      <c r="F11112">
        <v>1</v>
      </c>
      <c r="G11112" s="2">
        <v>880.8</v>
      </c>
      <c r="H11112">
        <v>1</v>
      </c>
      <c r="I11112">
        <v>0</v>
      </c>
      <c r="J11112" s="4">
        <v>4</v>
      </c>
      <c r="K11112" s="3">
        <v>0</v>
      </c>
      <c r="L11112" s="1" t="s">
        <v>49</v>
      </c>
    </row>
    <row r="11113" spans="1:12" x14ac:dyDescent="0.3">
      <c r="A11113" s="1" t="s">
        <v>2602</v>
      </c>
      <c r="B11113" s="1" t="s">
        <v>16</v>
      </c>
      <c r="C11113" s="1" t="s">
        <v>51</v>
      </c>
      <c r="D11113" s="5">
        <v>42767</v>
      </c>
      <c r="E11113">
        <v>1</v>
      </c>
      <c r="F11113">
        <v>1</v>
      </c>
      <c r="G11113" s="2">
        <v>67.53</v>
      </c>
      <c r="H11113">
        <v>1</v>
      </c>
      <c r="I11113">
        <v>0</v>
      </c>
      <c r="J11113" s="4">
        <v>4</v>
      </c>
      <c r="K11113" s="3">
        <v>0</v>
      </c>
      <c r="L11113" s="1" t="s">
        <v>23</v>
      </c>
    </row>
    <row r="11114" spans="1:12" x14ac:dyDescent="0.3">
      <c r="A11114" s="1" t="s">
        <v>2602</v>
      </c>
      <c r="B11114" s="1" t="s">
        <v>16</v>
      </c>
      <c r="C11114" s="1" t="s">
        <v>51</v>
      </c>
      <c r="D11114" s="5">
        <v>42795</v>
      </c>
      <c r="E11114">
        <v>4</v>
      </c>
      <c r="F11114">
        <v>4</v>
      </c>
      <c r="G11114" s="2">
        <v>271.87</v>
      </c>
      <c r="H11114">
        <v>4</v>
      </c>
      <c r="I11114">
        <v>0</v>
      </c>
      <c r="J11114" s="4">
        <v>5</v>
      </c>
      <c r="K11114" s="3">
        <v>0</v>
      </c>
      <c r="L11114" s="1" t="s">
        <v>24</v>
      </c>
    </row>
    <row r="11115" spans="1:12" x14ac:dyDescent="0.3">
      <c r="A11115" s="1" t="s">
        <v>2602</v>
      </c>
      <c r="B11115" s="1" t="s">
        <v>16</v>
      </c>
      <c r="C11115" s="1" t="s">
        <v>51</v>
      </c>
      <c r="D11115" s="5">
        <v>43191</v>
      </c>
      <c r="E11115">
        <v>1</v>
      </c>
      <c r="F11115">
        <v>1</v>
      </c>
      <c r="G11115" s="2">
        <v>64.05</v>
      </c>
      <c r="H11115">
        <v>1</v>
      </c>
      <c r="I11115">
        <v>0</v>
      </c>
      <c r="J11115" s="4">
        <v>3</v>
      </c>
      <c r="K11115" s="3">
        <v>0</v>
      </c>
      <c r="L11115" s="1" t="s">
        <v>35</v>
      </c>
    </row>
    <row r="11116" spans="1:12" x14ac:dyDescent="0.3">
      <c r="A11116" s="1" t="s">
        <v>2602</v>
      </c>
      <c r="B11116" s="1" t="s">
        <v>16</v>
      </c>
      <c r="C11116" s="1" t="s">
        <v>51</v>
      </c>
      <c r="D11116" s="5">
        <v>43252</v>
      </c>
      <c r="E11116">
        <v>1</v>
      </c>
      <c r="F11116">
        <v>2</v>
      </c>
      <c r="G11116" s="2">
        <v>48.24</v>
      </c>
      <c r="H11116">
        <v>1</v>
      </c>
      <c r="I11116">
        <v>0</v>
      </c>
      <c r="J11116" s="4">
        <v>2</v>
      </c>
      <c r="K11116" s="3">
        <v>0</v>
      </c>
      <c r="L11116" s="1" t="s">
        <v>36</v>
      </c>
    </row>
    <row r="11117" spans="1:12" x14ac:dyDescent="0.3">
      <c r="A11117" s="1" t="s">
        <v>2602</v>
      </c>
      <c r="B11117" s="1" t="s">
        <v>16</v>
      </c>
      <c r="C11117" s="1" t="s">
        <v>51</v>
      </c>
      <c r="D11117" s="5">
        <v>43282</v>
      </c>
      <c r="E11117">
        <v>2</v>
      </c>
      <c r="F11117">
        <v>2</v>
      </c>
      <c r="G11117" s="2">
        <v>82.64</v>
      </c>
      <c r="H11117">
        <v>2</v>
      </c>
      <c r="I11117">
        <v>0</v>
      </c>
      <c r="J11117" s="4">
        <v>2.5</v>
      </c>
      <c r="K11117" s="3">
        <v>0</v>
      </c>
      <c r="L11117" s="1" t="s">
        <v>37</v>
      </c>
    </row>
    <row r="11118" spans="1:12" x14ac:dyDescent="0.3">
      <c r="A11118" s="1" t="s">
        <v>2602</v>
      </c>
      <c r="B11118" s="1" t="s">
        <v>16</v>
      </c>
      <c r="C11118" s="1" t="s">
        <v>51</v>
      </c>
      <c r="D11118" s="5">
        <v>43313</v>
      </c>
      <c r="E11118">
        <v>1</v>
      </c>
      <c r="F11118">
        <v>1</v>
      </c>
      <c r="G11118" s="2">
        <v>41.16</v>
      </c>
      <c r="H11118">
        <v>1</v>
      </c>
      <c r="I11118">
        <v>0</v>
      </c>
      <c r="J11118" s="4">
        <v>5</v>
      </c>
      <c r="K11118" s="3">
        <v>0</v>
      </c>
      <c r="L11118" s="1" t="s">
        <v>49</v>
      </c>
    </row>
    <row r="11119" spans="1:12" x14ac:dyDescent="0.3">
      <c r="A11119" s="1" t="s">
        <v>2603</v>
      </c>
      <c r="B11119" s="1" t="s">
        <v>53</v>
      </c>
      <c r="C11119" s="1" t="s">
        <v>99</v>
      </c>
      <c r="D11119" s="5">
        <v>43221</v>
      </c>
      <c r="E11119">
        <v>1</v>
      </c>
      <c r="F11119">
        <v>1</v>
      </c>
      <c r="G11119" s="2">
        <v>98.24</v>
      </c>
      <c r="H11119">
        <v>1</v>
      </c>
      <c r="I11119">
        <v>0</v>
      </c>
      <c r="J11119" s="4">
        <v>5</v>
      </c>
      <c r="K11119" s="3">
        <v>0</v>
      </c>
      <c r="L11119" s="1" t="s">
        <v>46</v>
      </c>
    </row>
    <row r="11120" spans="1:12" x14ac:dyDescent="0.3">
      <c r="A11120" s="1" t="s">
        <v>2603</v>
      </c>
      <c r="B11120" s="1" t="s">
        <v>53</v>
      </c>
      <c r="C11120" s="1" t="s">
        <v>99</v>
      </c>
      <c r="D11120" s="5">
        <v>43252</v>
      </c>
      <c r="E11120">
        <v>3</v>
      </c>
      <c r="F11120">
        <v>3</v>
      </c>
      <c r="G11120" s="2">
        <v>431.94</v>
      </c>
      <c r="H11120">
        <v>3</v>
      </c>
      <c r="I11120">
        <v>0</v>
      </c>
      <c r="J11120" s="4">
        <v>5</v>
      </c>
      <c r="K11120" s="3">
        <v>0</v>
      </c>
      <c r="L11120" s="1" t="s">
        <v>36</v>
      </c>
    </row>
    <row r="11121" spans="1:12" x14ac:dyDescent="0.3">
      <c r="A11121" s="1" t="s">
        <v>2603</v>
      </c>
      <c r="B11121" s="1" t="s">
        <v>53</v>
      </c>
      <c r="C11121" s="1" t="s">
        <v>99</v>
      </c>
      <c r="D11121" s="5">
        <v>43282</v>
      </c>
      <c r="E11121">
        <v>17</v>
      </c>
      <c r="F11121">
        <v>17</v>
      </c>
      <c r="G11121" s="2">
        <v>2128.2199999999998</v>
      </c>
      <c r="H11121">
        <v>17</v>
      </c>
      <c r="I11121">
        <v>0</v>
      </c>
      <c r="J11121" s="4">
        <v>4.53</v>
      </c>
      <c r="K11121" s="3">
        <v>0</v>
      </c>
      <c r="L11121" s="1" t="s">
        <v>37</v>
      </c>
    </row>
    <row r="11122" spans="1:12" x14ac:dyDescent="0.3">
      <c r="A11122" s="1" t="s">
        <v>2603</v>
      </c>
      <c r="B11122" s="1" t="s">
        <v>53</v>
      </c>
      <c r="C11122" s="1" t="s">
        <v>99</v>
      </c>
      <c r="D11122" s="5">
        <v>43313</v>
      </c>
      <c r="E11122">
        <v>23</v>
      </c>
      <c r="F11122">
        <v>23</v>
      </c>
      <c r="G11122" s="2">
        <v>3265.26</v>
      </c>
      <c r="H11122">
        <v>23</v>
      </c>
      <c r="I11122">
        <v>0</v>
      </c>
      <c r="J11122" s="4">
        <v>4.3499999999999996</v>
      </c>
      <c r="K11122" s="3">
        <v>0</v>
      </c>
      <c r="L11122" s="1" t="s">
        <v>49</v>
      </c>
    </row>
    <row r="11123" spans="1:12" x14ac:dyDescent="0.3">
      <c r="A11123" s="1" t="s">
        <v>2604</v>
      </c>
      <c r="B11123" s="1" t="s">
        <v>16</v>
      </c>
      <c r="C11123" s="1" t="s">
        <v>51</v>
      </c>
      <c r="D11123" s="5">
        <v>42767</v>
      </c>
      <c r="E11123">
        <v>1</v>
      </c>
      <c r="F11123">
        <v>1</v>
      </c>
      <c r="G11123" s="2">
        <v>179.92</v>
      </c>
      <c r="H11123">
        <v>0</v>
      </c>
      <c r="I11123">
        <v>0</v>
      </c>
      <c r="J11123" s="4">
        <v>2</v>
      </c>
      <c r="K11123" s="3"/>
      <c r="L11123" s="1" t="s">
        <v>23</v>
      </c>
    </row>
    <row r="11124" spans="1:12" x14ac:dyDescent="0.3">
      <c r="A11124" s="1" t="s">
        <v>2605</v>
      </c>
      <c r="B11124" s="1" t="s">
        <v>16</v>
      </c>
      <c r="C11124" s="1" t="s">
        <v>51</v>
      </c>
      <c r="D11124" s="5">
        <v>42767</v>
      </c>
      <c r="E11124">
        <v>3</v>
      </c>
      <c r="F11124">
        <v>3</v>
      </c>
      <c r="G11124" s="2">
        <v>116</v>
      </c>
      <c r="H11124">
        <v>3</v>
      </c>
      <c r="I11124">
        <v>0</v>
      </c>
      <c r="J11124" s="4">
        <v>4.67</v>
      </c>
      <c r="K11124" s="3">
        <v>0</v>
      </c>
      <c r="L11124" s="1" t="s">
        <v>23</v>
      </c>
    </row>
    <row r="11125" spans="1:12" x14ac:dyDescent="0.3">
      <c r="A11125" s="1" t="s">
        <v>2605</v>
      </c>
      <c r="B11125" s="1" t="s">
        <v>16</v>
      </c>
      <c r="C11125" s="1" t="s">
        <v>51</v>
      </c>
      <c r="D11125" s="5">
        <v>42795</v>
      </c>
      <c r="E11125">
        <v>5</v>
      </c>
      <c r="F11125">
        <v>7</v>
      </c>
      <c r="G11125" s="2">
        <v>275.13</v>
      </c>
      <c r="H11125">
        <v>5</v>
      </c>
      <c r="I11125">
        <v>0</v>
      </c>
      <c r="J11125" s="4">
        <v>4.4000000000000004</v>
      </c>
      <c r="K11125" s="3">
        <v>0</v>
      </c>
      <c r="L11125" s="1" t="s">
        <v>24</v>
      </c>
    </row>
    <row r="11126" spans="1:12" x14ac:dyDescent="0.3">
      <c r="A11126" s="1" t="s">
        <v>2605</v>
      </c>
      <c r="B11126" s="1" t="s">
        <v>16</v>
      </c>
      <c r="C11126" s="1" t="s">
        <v>51</v>
      </c>
      <c r="D11126" s="5">
        <v>42826</v>
      </c>
      <c r="E11126">
        <v>1</v>
      </c>
      <c r="F11126">
        <v>1</v>
      </c>
      <c r="G11126" s="2">
        <v>50.56</v>
      </c>
      <c r="H11126">
        <v>1</v>
      </c>
      <c r="I11126">
        <v>0</v>
      </c>
      <c r="J11126" s="4">
        <v>5</v>
      </c>
      <c r="K11126" s="3">
        <v>0</v>
      </c>
      <c r="L11126" s="1" t="s">
        <v>25</v>
      </c>
    </row>
    <row r="11127" spans="1:12" x14ac:dyDescent="0.3">
      <c r="A11127" s="1" t="s">
        <v>2605</v>
      </c>
      <c r="B11127" s="1" t="s">
        <v>16</v>
      </c>
      <c r="C11127" s="1" t="s">
        <v>51</v>
      </c>
      <c r="D11127" s="5">
        <v>42856</v>
      </c>
      <c r="E11127">
        <v>1</v>
      </c>
      <c r="F11127">
        <v>1</v>
      </c>
      <c r="G11127" s="2">
        <v>112.95</v>
      </c>
      <c r="H11127">
        <v>1</v>
      </c>
      <c r="I11127">
        <v>0</v>
      </c>
      <c r="J11127" s="4">
        <v>5</v>
      </c>
      <c r="K11127" s="3">
        <v>0</v>
      </c>
      <c r="L11127" s="1" t="s">
        <v>26</v>
      </c>
    </row>
    <row r="11128" spans="1:12" x14ac:dyDescent="0.3">
      <c r="A11128" s="1" t="s">
        <v>2605</v>
      </c>
      <c r="B11128" s="1" t="s">
        <v>16</v>
      </c>
      <c r="C11128" s="1" t="s">
        <v>51</v>
      </c>
      <c r="D11128" s="5">
        <v>42887</v>
      </c>
      <c r="E11128">
        <v>2</v>
      </c>
      <c r="F11128">
        <v>2</v>
      </c>
      <c r="G11128" s="2">
        <v>274.12</v>
      </c>
      <c r="H11128">
        <v>2</v>
      </c>
      <c r="I11128">
        <v>0</v>
      </c>
      <c r="J11128" s="4">
        <v>4.5</v>
      </c>
      <c r="K11128" s="3">
        <v>0</v>
      </c>
      <c r="L11128" s="1" t="s">
        <v>27</v>
      </c>
    </row>
    <row r="11129" spans="1:12" x14ac:dyDescent="0.3">
      <c r="A11129" s="1" t="s">
        <v>2605</v>
      </c>
      <c r="B11129" s="1" t="s">
        <v>16</v>
      </c>
      <c r="C11129" s="1" t="s">
        <v>51</v>
      </c>
      <c r="D11129" s="5">
        <v>42917</v>
      </c>
      <c r="E11129">
        <v>5</v>
      </c>
      <c r="F11129">
        <v>6</v>
      </c>
      <c r="G11129" s="2">
        <v>539.97</v>
      </c>
      <c r="H11129">
        <v>5</v>
      </c>
      <c r="I11129">
        <v>0</v>
      </c>
      <c r="J11129" s="4">
        <v>3.4</v>
      </c>
      <c r="K11129" s="3">
        <v>0</v>
      </c>
      <c r="L11129" s="1" t="s">
        <v>28</v>
      </c>
    </row>
    <row r="11130" spans="1:12" x14ac:dyDescent="0.3">
      <c r="A11130" s="1" t="s">
        <v>2605</v>
      </c>
      <c r="B11130" s="1" t="s">
        <v>16</v>
      </c>
      <c r="C11130" s="1" t="s">
        <v>51</v>
      </c>
      <c r="D11130" s="5">
        <v>42948</v>
      </c>
      <c r="E11130">
        <v>4</v>
      </c>
      <c r="F11130">
        <v>6</v>
      </c>
      <c r="G11130" s="2">
        <v>1552.43</v>
      </c>
      <c r="H11130">
        <v>4</v>
      </c>
      <c r="I11130">
        <v>0</v>
      </c>
      <c r="J11130" s="4">
        <v>5</v>
      </c>
      <c r="K11130" s="3">
        <v>0</v>
      </c>
      <c r="L11130" s="1" t="s">
        <v>29</v>
      </c>
    </row>
    <row r="11131" spans="1:12" x14ac:dyDescent="0.3">
      <c r="A11131" s="1" t="s">
        <v>2605</v>
      </c>
      <c r="B11131" s="1" t="s">
        <v>16</v>
      </c>
      <c r="C11131" s="1" t="s">
        <v>51</v>
      </c>
      <c r="D11131" s="5">
        <v>42979</v>
      </c>
      <c r="E11131">
        <v>1</v>
      </c>
      <c r="F11131">
        <v>1</v>
      </c>
      <c r="G11131" s="2">
        <v>47.69</v>
      </c>
      <c r="H11131">
        <v>1</v>
      </c>
      <c r="I11131">
        <v>0</v>
      </c>
      <c r="J11131" s="4">
        <v>4</v>
      </c>
      <c r="K11131" s="3">
        <v>0</v>
      </c>
      <c r="L11131" s="1" t="s">
        <v>18</v>
      </c>
    </row>
    <row r="11132" spans="1:12" x14ac:dyDescent="0.3">
      <c r="A11132" s="1" t="s">
        <v>2605</v>
      </c>
      <c r="B11132" s="1" t="s">
        <v>16</v>
      </c>
      <c r="C11132" s="1" t="s">
        <v>51</v>
      </c>
      <c r="D11132" s="5">
        <v>43009</v>
      </c>
      <c r="E11132">
        <v>4</v>
      </c>
      <c r="F11132">
        <v>4</v>
      </c>
      <c r="G11132" s="2">
        <v>422.07</v>
      </c>
      <c r="H11132">
        <v>4</v>
      </c>
      <c r="I11132">
        <v>0</v>
      </c>
      <c r="J11132" s="4">
        <v>4</v>
      </c>
      <c r="K11132" s="3">
        <v>0</v>
      </c>
      <c r="L11132" s="1" t="s">
        <v>19</v>
      </c>
    </row>
    <row r="11133" spans="1:12" x14ac:dyDescent="0.3">
      <c r="A11133" s="1" t="s">
        <v>2605</v>
      </c>
      <c r="B11133" s="1" t="s">
        <v>16</v>
      </c>
      <c r="C11133" s="1" t="s">
        <v>51</v>
      </c>
      <c r="D11133" s="5">
        <v>43040</v>
      </c>
      <c r="E11133">
        <v>5</v>
      </c>
      <c r="F11133">
        <v>6</v>
      </c>
      <c r="G11133" s="2">
        <v>306.73</v>
      </c>
      <c r="H11133">
        <v>5</v>
      </c>
      <c r="I11133">
        <v>0</v>
      </c>
      <c r="J11133" s="4">
        <v>3.8</v>
      </c>
      <c r="K11133" s="3">
        <v>0</v>
      </c>
      <c r="L11133" s="1" t="s">
        <v>30</v>
      </c>
    </row>
    <row r="11134" spans="1:12" x14ac:dyDescent="0.3">
      <c r="A11134" s="1" t="s">
        <v>2605</v>
      </c>
      <c r="B11134" s="1" t="s">
        <v>16</v>
      </c>
      <c r="C11134" s="1" t="s">
        <v>51</v>
      </c>
      <c r="D11134" s="5">
        <v>43070</v>
      </c>
      <c r="E11134">
        <v>9</v>
      </c>
      <c r="F11134">
        <v>9</v>
      </c>
      <c r="G11134" s="2">
        <v>1201.08</v>
      </c>
      <c r="H11134">
        <v>9</v>
      </c>
      <c r="I11134">
        <v>0</v>
      </c>
      <c r="J11134" s="4">
        <v>4.5599999999999996</v>
      </c>
      <c r="K11134" s="3">
        <v>0</v>
      </c>
      <c r="L11134" s="1" t="s">
        <v>31</v>
      </c>
    </row>
    <row r="11135" spans="1:12" x14ac:dyDescent="0.3">
      <c r="A11135" s="1" t="s">
        <v>2605</v>
      </c>
      <c r="B11135" s="1" t="s">
        <v>16</v>
      </c>
      <c r="C11135" s="1" t="s">
        <v>51</v>
      </c>
      <c r="D11135" s="5">
        <v>43101</v>
      </c>
      <c r="E11135">
        <v>4</v>
      </c>
      <c r="F11135">
        <v>4</v>
      </c>
      <c r="G11135" s="2">
        <v>461.16</v>
      </c>
      <c r="H11135">
        <v>4</v>
      </c>
      <c r="I11135">
        <v>0</v>
      </c>
      <c r="J11135" s="4">
        <v>5</v>
      </c>
      <c r="K11135" s="3">
        <v>0</v>
      </c>
      <c r="L11135" s="1" t="s">
        <v>32</v>
      </c>
    </row>
    <row r="11136" spans="1:12" x14ac:dyDescent="0.3">
      <c r="A11136" s="1" t="s">
        <v>2605</v>
      </c>
      <c r="B11136" s="1" t="s">
        <v>16</v>
      </c>
      <c r="C11136" s="1" t="s">
        <v>51</v>
      </c>
      <c r="D11136" s="5">
        <v>43132</v>
      </c>
      <c r="E11136">
        <v>3</v>
      </c>
      <c r="F11136">
        <v>3</v>
      </c>
      <c r="G11136" s="2">
        <v>439.41</v>
      </c>
      <c r="H11136">
        <v>3</v>
      </c>
      <c r="I11136">
        <v>1</v>
      </c>
      <c r="J11136" s="4">
        <v>4</v>
      </c>
      <c r="K11136" s="3">
        <v>0.33333333333333331</v>
      </c>
      <c r="L11136" s="1" t="s">
        <v>33</v>
      </c>
    </row>
    <row r="11137" spans="1:12" x14ac:dyDescent="0.3">
      <c r="A11137" s="1" t="s">
        <v>2605</v>
      </c>
      <c r="B11137" s="1" t="s">
        <v>16</v>
      </c>
      <c r="C11137" s="1" t="s">
        <v>51</v>
      </c>
      <c r="D11137" s="5">
        <v>43160</v>
      </c>
      <c r="E11137">
        <v>2</v>
      </c>
      <c r="F11137">
        <v>2</v>
      </c>
      <c r="G11137" s="2">
        <v>209.16</v>
      </c>
      <c r="H11137">
        <v>2</v>
      </c>
      <c r="I11137">
        <v>1</v>
      </c>
      <c r="J11137" s="4">
        <v>3.5</v>
      </c>
      <c r="K11137" s="3">
        <v>0.5</v>
      </c>
      <c r="L11137" s="1" t="s">
        <v>34</v>
      </c>
    </row>
    <row r="11138" spans="1:12" x14ac:dyDescent="0.3">
      <c r="A11138" s="1" t="s">
        <v>2605</v>
      </c>
      <c r="B11138" s="1" t="s">
        <v>16</v>
      </c>
      <c r="C11138" s="1" t="s">
        <v>51</v>
      </c>
      <c r="D11138" s="5">
        <v>43191</v>
      </c>
      <c r="E11138">
        <v>2</v>
      </c>
      <c r="F11138">
        <v>2</v>
      </c>
      <c r="G11138" s="2">
        <v>137.47999999999999</v>
      </c>
      <c r="H11138">
        <v>2</v>
      </c>
      <c r="I11138">
        <v>0</v>
      </c>
      <c r="J11138" s="4">
        <v>5</v>
      </c>
      <c r="K11138" s="3">
        <v>0</v>
      </c>
      <c r="L11138" s="1" t="s">
        <v>35</v>
      </c>
    </row>
    <row r="11139" spans="1:12" x14ac:dyDescent="0.3">
      <c r="A11139" s="1" t="s">
        <v>2605</v>
      </c>
      <c r="B11139" s="1" t="s">
        <v>16</v>
      </c>
      <c r="C11139" s="1" t="s">
        <v>51</v>
      </c>
      <c r="D11139" s="5">
        <v>43221</v>
      </c>
      <c r="E11139">
        <v>2</v>
      </c>
      <c r="F11139">
        <v>2</v>
      </c>
      <c r="G11139" s="2">
        <v>160.22999999999999</v>
      </c>
      <c r="H11139">
        <v>2</v>
      </c>
      <c r="I11139">
        <v>0</v>
      </c>
      <c r="J11139" s="4">
        <v>4.5</v>
      </c>
      <c r="K11139" s="3">
        <v>0</v>
      </c>
      <c r="L11139" s="1" t="s">
        <v>46</v>
      </c>
    </row>
    <row r="11140" spans="1:12" x14ac:dyDescent="0.3">
      <c r="A11140" s="1" t="s">
        <v>2605</v>
      </c>
      <c r="B11140" s="1" t="s">
        <v>16</v>
      </c>
      <c r="C11140" s="1" t="s">
        <v>51</v>
      </c>
      <c r="D11140" s="5">
        <v>43252</v>
      </c>
      <c r="E11140">
        <v>2</v>
      </c>
      <c r="F11140">
        <v>2</v>
      </c>
      <c r="G11140" s="2">
        <v>843.19</v>
      </c>
      <c r="H11140">
        <v>2</v>
      </c>
      <c r="I11140">
        <v>0</v>
      </c>
      <c r="J11140" s="4">
        <v>5</v>
      </c>
      <c r="K11140" s="3">
        <v>0</v>
      </c>
      <c r="L11140" s="1" t="s">
        <v>36</v>
      </c>
    </row>
    <row r="11141" spans="1:12" x14ac:dyDescent="0.3">
      <c r="A11141" s="1" t="s">
        <v>2605</v>
      </c>
      <c r="B11141" s="1" t="s">
        <v>16</v>
      </c>
      <c r="C11141" s="1" t="s">
        <v>51</v>
      </c>
      <c r="D11141" s="5">
        <v>43282</v>
      </c>
      <c r="E11141">
        <v>2</v>
      </c>
      <c r="F11141">
        <v>2</v>
      </c>
      <c r="G11141" s="2">
        <v>845.51</v>
      </c>
      <c r="H11141">
        <v>2</v>
      </c>
      <c r="I11141">
        <v>0</v>
      </c>
      <c r="J11141" s="4">
        <v>5</v>
      </c>
      <c r="K11141" s="3">
        <v>0</v>
      </c>
      <c r="L11141" s="1" t="s">
        <v>37</v>
      </c>
    </row>
    <row r="11142" spans="1:12" x14ac:dyDescent="0.3">
      <c r="A11142" s="1" t="s">
        <v>2605</v>
      </c>
      <c r="B11142" s="1" t="s">
        <v>16</v>
      </c>
      <c r="C11142" s="1" t="s">
        <v>51</v>
      </c>
      <c r="D11142" s="5">
        <v>43313</v>
      </c>
      <c r="E11142">
        <v>4</v>
      </c>
      <c r="F11142">
        <v>4</v>
      </c>
      <c r="G11142" s="2">
        <v>320.93</v>
      </c>
      <c r="H11142">
        <v>4</v>
      </c>
      <c r="I11142">
        <v>0</v>
      </c>
      <c r="J11142" s="4">
        <v>5</v>
      </c>
      <c r="K11142" s="3">
        <v>0</v>
      </c>
      <c r="L11142" s="1" t="s">
        <v>49</v>
      </c>
    </row>
    <row r="11143" spans="1:12" x14ac:dyDescent="0.3">
      <c r="A11143" s="1" t="s">
        <v>2606</v>
      </c>
      <c r="B11143" s="1" t="s">
        <v>129</v>
      </c>
      <c r="C11143" s="1" t="s">
        <v>318</v>
      </c>
      <c r="D11143" s="5">
        <v>42795</v>
      </c>
      <c r="E11143">
        <v>2</v>
      </c>
      <c r="F11143">
        <v>8</v>
      </c>
      <c r="G11143" s="2">
        <v>565.29999999999995</v>
      </c>
      <c r="H11143">
        <v>2</v>
      </c>
      <c r="I11143">
        <v>0</v>
      </c>
      <c r="J11143" s="4">
        <v>5</v>
      </c>
      <c r="K11143" s="3">
        <v>0</v>
      </c>
      <c r="L11143" s="1" t="s">
        <v>24</v>
      </c>
    </row>
    <row r="11144" spans="1:12" x14ac:dyDescent="0.3">
      <c r="A11144" s="1" t="s">
        <v>2606</v>
      </c>
      <c r="B11144" s="1" t="s">
        <v>129</v>
      </c>
      <c r="C11144" s="1" t="s">
        <v>318</v>
      </c>
      <c r="D11144" s="5">
        <v>42887</v>
      </c>
      <c r="E11144">
        <v>2</v>
      </c>
      <c r="F11144">
        <v>2</v>
      </c>
      <c r="G11144" s="2">
        <v>92.92</v>
      </c>
      <c r="H11144">
        <v>2</v>
      </c>
      <c r="I11144">
        <v>0</v>
      </c>
      <c r="J11144" s="4">
        <v>5</v>
      </c>
      <c r="K11144" s="3">
        <v>0</v>
      </c>
      <c r="L11144" s="1" t="s">
        <v>27</v>
      </c>
    </row>
    <row r="11145" spans="1:12" x14ac:dyDescent="0.3">
      <c r="A11145" s="1" t="s">
        <v>2606</v>
      </c>
      <c r="B11145" s="1" t="s">
        <v>129</v>
      </c>
      <c r="C11145" s="1" t="s">
        <v>318</v>
      </c>
      <c r="D11145" s="5">
        <v>43009</v>
      </c>
      <c r="E11145">
        <v>1</v>
      </c>
      <c r="F11145">
        <v>2</v>
      </c>
      <c r="G11145" s="2">
        <v>95.4</v>
      </c>
      <c r="H11145">
        <v>1</v>
      </c>
      <c r="I11145">
        <v>0</v>
      </c>
      <c r="J11145" s="4">
        <v>4</v>
      </c>
      <c r="K11145" s="3">
        <v>0</v>
      </c>
      <c r="L11145" s="1" t="s">
        <v>19</v>
      </c>
    </row>
    <row r="11146" spans="1:12" x14ac:dyDescent="0.3">
      <c r="A11146" s="1" t="s">
        <v>2607</v>
      </c>
      <c r="B11146" s="1" t="s">
        <v>108</v>
      </c>
      <c r="C11146" s="1" t="s">
        <v>768</v>
      </c>
      <c r="D11146" s="5">
        <v>42767</v>
      </c>
      <c r="E11146">
        <v>1</v>
      </c>
      <c r="F11146">
        <v>1</v>
      </c>
      <c r="G11146" s="2">
        <v>19.21</v>
      </c>
      <c r="H11146">
        <v>1</v>
      </c>
      <c r="I11146">
        <v>0</v>
      </c>
      <c r="J11146" s="4">
        <v>5</v>
      </c>
      <c r="K11146" s="3">
        <v>0</v>
      </c>
      <c r="L11146" s="1" t="s">
        <v>23</v>
      </c>
    </row>
    <row r="11147" spans="1:12" x14ac:dyDescent="0.3">
      <c r="A11147" s="1" t="s">
        <v>2608</v>
      </c>
      <c r="B11147" s="1" t="s">
        <v>57</v>
      </c>
      <c r="C11147" s="1" t="s">
        <v>66</v>
      </c>
      <c r="D11147" s="5">
        <v>42795</v>
      </c>
      <c r="E11147">
        <v>2</v>
      </c>
      <c r="F11147">
        <v>2</v>
      </c>
      <c r="G11147" s="2">
        <v>92.22</v>
      </c>
      <c r="H11147">
        <v>2</v>
      </c>
      <c r="I11147">
        <v>0</v>
      </c>
      <c r="J11147" s="4">
        <v>4.5</v>
      </c>
      <c r="K11147" s="3">
        <v>0</v>
      </c>
      <c r="L11147" s="1" t="s">
        <v>24</v>
      </c>
    </row>
    <row r="11148" spans="1:12" x14ac:dyDescent="0.3">
      <c r="A11148" s="1" t="s">
        <v>2608</v>
      </c>
      <c r="B11148" s="1" t="s">
        <v>57</v>
      </c>
      <c r="C11148" s="1" t="s">
        <v>66</v>
      </c>
      <c r="D11148" s="5">
        <v>42856</v>
      </c>
      <c r="E11148">
        <v>1</v>
      </c>
      <c r="F11148">
        <v>1</v>
      </c>
      <c r="G11148" s="2">
        <v>69.680000000000007</v>
      </c>
      <c r="H11148">
        <v>1</v>
      </c>
      <c r="I11148">
        <v>0</v>
      </c>
      <c r="J11148" s="4">
        <v>3</v>
      </c>
      <c r="K11148" s="3">
        <v>0</v>
      </c>
      <c r="L11148" s="1" t="s">
        <v>26</v>
      </c>
    </row>
    <row r="11149" spans="1:12" x14ac:dyDescent="0.3">
      <c r="A11149" s="1" t="s">
        <v>2608</v>
      </c>
      <c r="B11149" s="1" t="s">
        <v>57</v>
      </c>
      <c r="C11149" s="1" t="s">
        <v>66</v>
      </c>
      <c r="D11149" s="5">
        <v>42887</v>
      </c>
      <c r="E11149">
        <v>1</v>
      </c>
      <c r="F11149">
        <v>1</v>
      </c>
      <c r="G11149" s="2">
        <v>46.1</v>
      </c>
      <c r="H11149">
        <v>1</v>
      </c>
      <c r="I11149">
        <v>0</v>
      </c>
      <c r="J11149" s="4">
        <v>3</v>
      </c>
      <c r="K11149" s="3">
        <v>0</v>
      </c>
      <c r="L11149" s="1" t="s">
        <v>27</v>
      </c>
    </row>
    <row r="11150" spans="1:12" x14ac:dyDescent="0.3">
      <c r="A11150" s="1" t="s">
        <v>2608</v>
      </c>
      <c r="B11150" s="1" t="s">
        <v>57</v>
      </c>
      <c r="C11150" s="1" t="s">
        <v>66</v>
      </c>
      <c r="D11150" s="5">
        <v>43009</v>
      </c>
      <c r="E11150">
        <v>1</v>
      </c>
      <c r="F11150">
        <v>2</v>
      </c>
      <c r="G11150" s="2">
        <v>152.57</v>
      </c>
      <c r="H11150">
        <v>1</v>
      </c>
      <c r="I11150">
        <v>0</v>
      </c>
      <c r="J11150" s="4">
        <v>1</v>
      </c>
      <c r="K11150" s="3">
        <v>0</v>
      </c>
      <c r="L11150" s="1" t="s">
        <v>19</v>
      </c>
    </row>
    <row r="11151" spans="1:12" x14ac:dyDescent="0.3">
      <c r="A11151" s="1" t="s">
        <v>2608</v>
      </c>
      <c r="B11151" s="1" t="s">
        <v>57</v>
      </c>
      <c r="C11151" s="1" t="s">
        <v>66</v>
      </c>
      <c r="D11151" s="5">
        <v>43040</v>
      </c>
      <c r="E11151">
        <v>1</v>
      </c>
      <c r="F11151">
        <v>1</v>
      </c>
      <c r="G11151" s="2">
        <v>93.3</v>
      </c>
      <c r="H11151">
        <v>1</v>
      </c>
      <c r="I11151">
        <v>0</v>
      </c>
      <c r="J11151" s="4">
        <v>5</v>
      </c>
      <c r="K11151" s="3">
        <v>0</v>
      </c>
      <c r="L11151" s="1" t="s">
        <v>30</v>
      </c>
    </row>
    <row r="11152" spans="1:12" x14ac:dyDescent="0.3">
      <c r="A11152" s="1" t="s">
        <v>2608</v>
      </c>
      <c r="B11152" s="1" t="s">
        <v>57</v>
      </c>
      <c r="C11152" s="1" t="s">
        <v>66</v>
      </c>
      <c r="D11152" s="5">
        <v>43101</v>
      </c>
      <c r="E11152">
        <v>1</v>
      </c>
      <c r="F11152">
        <v>1</v>
      </c>
      <c r="G11152" s="2">
        <v>103.37</v>
      </c>
      <c r="H11152">
        <v>1</v>
      </c>
      <c r="I11152">
        <v>0</v>
      </c>
      <c r="J11152" s="4">
        <v>5</v>
      </c>
      <c r="K11152" s="3">
        <v>0</v>
      </c>
      <c r="L11152" s="1" t="s">
        <v>32</v>
      </c>
    </row>
    <row r="11153" spans="1:12" x14ac:dyDescent="0.3">
      <c r="A11153" s="1" t="s">
        <v>2608</v>
      </c>
      <c r="B11153" s="1" t="s">
        <v>57</v>
      </c>
      <c r="C11153" s="1" t="s">
        <v>66</v>
      </c>
      <c r="D11153" s="5">
        <v>43221</v>
      </c>
      <c r="E11153">
        <v>1</v>
      </c>
      <c r="F11153">
        <v>1</v>
      </c>
      <c r="G11153" s="2">
        <v>133.38999999999999</v>
      </c>
      <c r="H11153">
        <v>1</v>
      </c>
      <c r="I11153">
        <v>0</v>
      </c>
      <c r="J11153" s="4">
        <v>5</v>
      </c>
      <c r="K11153" s="3">
        <v>0</v>
      </c>
      <c r="L11153" s="1" t="s">
        <v>46</v>
      </c>
    </row>
    <row r="11154" spans="1:12" x14ac:dyDescent="0.3">
      <c r="A11154" s="1" t="s">
        <v>2608</v>
      </c>
      <c r="B11154" s="1" t="s">
        <v>57</v>
      </c>
      <c r="C11154" s="1" t="s">
        <v>66</v>
      </c>
      <c r="D11154" s="5">
        <v>43252</v>
      </c>
      <c r="E11154">
        <v>1</v>
      </c>
      <c r="F11154">
        <v>1</v>
      </c>
      <c r="G11154" s="2">
        <v>31.7</v>
      </c>
      <c r="H11154">
        <v>1</v>
      </c>
      <c r="I11154">
        <v>0</v>
      </c>
      <c r="J11154" s="4">
        <v>5</v>
      </c>
      <c r="K11154" s="3">
        <v>0</v>
      </c>
      <c r="L11154" s="1" t="s">
        <v>36</v>
      </c>
    </row>
    <row r="11155" spans="1:12" x14ac:dyDescent="0.3">
      <c r="A11155" s="1" t="s">
        <v>2608</v>
      </c>
      <c r="B11155" s="1" t="s">
        <v>57</v>
      </c>
      <c r="C11155" s="1" t="s">
        <v>66</v>
      </c>
      <c r="D11155" s="5">
        <v>43313</v>
      </c>
      <c r="E11155">
        <v>1</v>
      </c>
      <c r="F11155">
        <v>1</v>
      </c>
      <c r="G11155" s="2">
        <v>107.42</v>
      </c>
      <c r="H11155">
        <v>1</v>
      </c>
      <c r="I11155">
        <v>0</v>
      </c>
      <c r="J11155" s="4">
        <v>5</v>
      </c>
      <c r="K11155" s="3">
        <v>0</v>
      </c>
      <c r="L11155" s="1" t="s">
        <v>49</v>
      </c>
    </row>
    <row r="11156" spans="1:12" x14ac:dyDescent="0.3">
      <c r="A11156" s="1" t="s">
        <v>2609</v>
      </c>
      <c r="B11156" s="1" t="s">
        <v>53</v>
      </c>
      <c r="C11156" s="1" t="s">
        <v>2610</v>
      </c>
      <c r="D11156" s="5">
        <v>42826</v>
      </c>
      <c r="E11156">
        <v>1</v>
      </c>
      <c r="F11156">
        <v>1</v>
      </c>
      <c r="G11156" s="2">
        <v>299.39</v>
      </c>
      <c r="H11156">
        <v>1</v>
      </c>
      <c r="I11156">
        <v>1</v>
      </c>
      <c r="J11156" s="4"/>
      <c r="K11156" s="3">
        <v>1</v>
      </c>
      <c r="L11156" s="1" t="s">
        <v>25</v>
      </c>
    </row>
    <row r="11157" spans="1:12" x14ac:dyDescent="0.3">
      <c r="A11157" s="1" t="s">
        <v>2609</v>
      </c>
      <c r="B11157" s="1" t="s">
        <v>53</v>
      </c>
      <c r="C11157" s="1" t="s">
        <v>2610</v>
      </c>
      <c r="D11157" s="5">
        <v>42856</v>
      </c>
      <c r="E11157">
        <v>1</v>
      </c>
      <c r="F11157">
        <v>1</v>
      </c>
      <c r="G11157" s="2">
        <v>42.6</v>
      </c>
      <c r="H11157">
        <v>1</v>
      </c>
      <c r="I11157">
        <v>0</v>
      </c>
      <c r="J11157" s="4">
        <v>5</v>
      </c>
      <c r="K11157" s="3">
        <v>0</v>
      </c>
      <c r="L11157" s="1" t="s">
        <v>26</v>
      </c>
    </row>
    <row r="11158" spans="1:12" x14ac:dyDescent="0.3">
      <c r="A11158" s="1" t="s">
        <v>2609</v>
      </c>
      <c r="B11158" s="1" t="s">
        <v>53</v>
      </c>
      <c r="C11158" s="1" t="s">
        <v>2610</v>
      </c>
      <c r="D11158" s="5">
        <v>42917</v>
      </c>
      <c r="E11158">
        <v>1</v>
      </c>
      <c r="F11158">
        <v>1</v>
      </c>
      <c r="G11158" s="2">
        <v>39.979999999999997</v>
      </c>
      <c r="H11158">
        <v>1</v>
      </c>
      <c r="I11158">
        <v>0</v>
      </c>
      <c r="J11158" s="4">
        <v>1</v>
      </c>
      <c r="K11158" s="3">
        <v>0</v>
      </c>
      <c r="L11158" s="1" t="s">
        <v>28</v>
      </c>
    </row>
    <row r="11159" spans="1:12" x14ac:dyDescent="0.3">
      <c r="A11159" s="1" t="s">
        <v>2609</v>
      </c>
      <c r="B11159" s="1" t="s">
        <v>53</v>
      </c>
      <c r="C11159" s="1" t="s">
        <v>2610</v>
      </c>
      <c r="D11159" s="5">
        <v>42979</v>
      </c>
      <c r="E11159">
        <v>3</v>
      </c>
      <c r="F11159">
        <v>3</v>
      </c>
      <c r="G11159" s="2">
        <v>200.94</v>
      </c>
      <c r="H11159">
        <v>3</v>
      </c>
      <c r="I11159">
        <v>0</v>
      </c>
      <c r="J11159" s="4">
        <v>4.33</v>
      </c>
      <c r="K11159" s="3">
        <v>0</v>
      </c>
      <c r="L11159" s="1" t="s">
        <v>18</v>
      </c>
    </row>
    <row r="11160" spans="1:12" x14ac:dyDescent="0.3">
      <c r="A11160" s="1" t="s">
        <v>2609</v>
      </c>
      <c r="B11160" s="1" t="s">
        <v>53</v>
      </c>
      <c r="C11160" s="1" t="s">
        <v>2610</v>
      </c>
      <c r="D11160" s="5">
        <v>43009</v>
      </c>
      <c r="E11160">
        <v>6</v>
      </c>
      <c r="F11160">
        <v>7</v>
      </c>
      <c r="G11160" s="2">
        <v>434.4</v>
      </c>
      <c r="H11160">
        <v>6</v>
      </c>
      <c r="I11160">
        <v>0</v>
      </c>
      <c r="J11160" s="4">
        <v>5</v>
      </c>
      <c r="K11160" s="3">
        <v>0</v>
      </c>
      <c r="L11160" s="1" t="s">
        <v>19</v>
      </c>
    </row>
    <row r="11161" spans="1:12" x14ac:dyDescent="0.3">
      <c r="A11161" s="1" t="s">
        <v>2609</v>
      </c>
      <c r="B11161" s="1" t="s">
        <v>53</v>
      </c>
      <c r="C11161" s="1" t="s">
        <v>2610</v>
      </c>
      <c r="D11161" s="5">
        <v>43040</v>
      </c>
      <c r="E11161">
        <v>5</v>
      </c>
      <c r="F11161">
        <v>6</v>
      </c>
      <c r="G11161" s="2">
        <v>621.74</v>
      </c>
      <c r="H11161">
        <v>5</v>
      </c>
      <c r="I11161">
        <v>1</v>
      </c>
      <c r="J11161" s="4">
        <v>4</v>
      </c>
      <c r="K11161" s="3">
        <v>0.2</v>
      </c>
      <c r="L11161" s="1" t="s">
        <v>30</v>
      </c>
    </row>
    <row r="11162" spans="1:12" x14ac:dyDescent="0.3">
      <c r="A11162" s="1" t="s">
        <v>2609</v>
      </c>
      <c r="B11162" s="1" t="s">
        <v>53</v>
      </c>
      <c r="C11162" s="1" t="s">
        <v>2610</v>
      </c>
      <c r="D11162" s="5">
        <v>43132</v>
      </c>
      <c r="E11162">
        <v>3</v>
      </c>
      <c r="F11162">
        <v>3</v>
      </c>
      <c r="G11162" s="2">
        <v>477.23</v>
      </c>
      <c r="H11162">
        <v>3</v>
      </c>
      <c r="I11162">
        <v>0</v>
      </c>
      <c r="J11162" s="4">
        <v>4.67</v>
      </c>
      <c r="K11162" s="3">
        <v>0</v>
      </c>
      <c r="L11162" s="1" t="s">
        <v>33</v>
      </c>
    </row>
    <row r="11163" spans="1:12" x14ac:dyDescent="0.3">
      <c r="A11163" s="1" t="s">
        <v>2609</v>
      </c>
      <c r="B11163" s="1" t="s">
        <v>53</v>
      </c>
      <c r="C11163" s="1" t="s">
        <v>2610</v>
      </c>
      <c r="D11163" s="5">
        <v>43160</v>
      </c>
      <c r="E11163">
        <v>1</v>
      </c>
      <c r="F11163">
        <v>1</v>
      </c>
      <c r="G11163" s="2">
        <v>179</v>
      </c>
      <c r="H11163">
        <v>1</v>
      </c>
      <c r="I11163">
        <v>1</v>
      </c>
      <c r="J11163" s="4">
        <v>1</v>
      </c>
      <c r="K11163" s="3">
        <v>1</v>
      </c>
      <c r="L11163" s="1" t="s">
        <v>34</v>
      </c>
    </row>
    <row r="11164" spans="1:12" x14ac:dyDescent="0.3">
      <c r="A11164" s="1" t="s">
        <v>2609</v>
      </c>
      <c r="B11164" s="1" t="s">
        <v>53</v>
      </c>
      <c r="C11164" s="1" t="s">
        <v>2610</v>
      </c>
      <c r="D11164" s="5">
        <v>43191</v>
      </c>
      <c r="E11164">
        <v>5</v>
      </c>
      <c r="F11164">
        <v>5</v>
      </c>
      <c r="G11164" s="2">
        <v>680.64</v>
      </c>
      <c r="H11164">
        <v>5</v>
      </c>
      <c r="I11164">
        <v>0</v>
      </c>
      <c r="J11164" s="4">
        <v>3.4</v>
      </c>
      <c r="K11164" s="3">
        <v>0</v>
      </c>
      <c r="L11164" s="1" t="s">
        <v>35</v>
      </c>
    </row>
    <row r="11165" spans="1:12" x14ac:dyDescent="0.3">
      <c r="A11165" s="1" t="s">
        <v>2609</v>
      </c>
      <c r="B11165" s="1" t="s">
        <v>53</v>
      </c>
      <c r="C11165" s="1" t="s">
        <v>2610</v>
      </c>
      <c r="D11165" s="5">
        <v>43221</v>
      </c>
      <c r="E11165">
        <v>2</v>
      </c>
      <c r="F11165">
        <v>2</v>
      </c>
      <c r="G11165" s="2">
        <v>358</v>
      </c>
      <c r="H11165">
        <v>2</v>
      </c>
      <c r="I11165">
        <v>0</v>
      </c>
      <c r="J11165" s="4">
        <v>4.5</v>
      </c>
      <c r="K11165" s="3">
        <v>0</v>
      </c>
      <c r="L11165" s="1" t="s">
        <v>46</v>
      </c>
    </row>
    <row r="11166" spans="1:12" x14ac:dyDescent="0.3">
      <c r="A11166" s="1" t="s">
        <v>2609</v>
      </c>
      <c r="B11166" s="1" t="s">
        <v>53</v>
      </c>
      <c r="C11166" s="1" t="s">
        <v>2610</v>
      </c>
      <c r="D11166" s="5">
        <v>43252</v>
      </c>
      <c r="E11166">
        <v>8</v>
      </c>
      <c r="F11166">
        <v>9</v>
      </c>
      <c r="G11166" s="2">
        <v>1324.37</v>
      </c>
      <c r="H11166">
        <v>8</v>
      </c>
      <c r="I11166">
        <v>0</v>
      </c>
      <c r="J11166" s="4">
        <v>4.5</v>
      </c>
      <c r="K11166" s="3">
        <v>0</v>
      </c>
      <c r="L11166" s="1" t="s">
        <v>36</v>
      </c>
    </row>
    <row r="11167" spans="1:12" x14ac:dyDescent="0.3">
      <c r="A11167" s="1" t="s">
        <v>2609</v>
      </c>
      <c r="B11167" s="1" t="s">
        <v>53</v>
      </c>
      <c r="C11167" s="1" t="s">
        <v>2610</v>
      </c>
      <c r="D11167" s="5">
        <v>43282</v>
      </c>
      <c r="E11167">
        <v>4</v>
      </c>
      <c r="F11167">
        <v>4</v>
      </c>
      <c r="G11167" s="2">
        <v>455.33</v>
      </c>
      <c r="H11167">
        <v>4</v>
      </c>
      <c r="I11167">
        <v>0</v>
      </c>
      <c r="J11167" s="4">
        <v>4.33</v>
      </c>
      <c r="K11167" s="3">
        <v>0</v>
      </c>
      <c r="L11167" s="1" t="s">
        <v>37</v>
      </c>
    </row>
    <row r="11168" spans="1:12" x14ac:dyDescent="0.3">
      <c r="A11168" s="1" t="s">
        <v>2609</v>
      </c>
      <c r="B11168" s="1" t="s">
        <v>53</v>
      </c>
      <c r="C11168" s="1" t="s">
        <v>2610</v>
      </c>
      <c r="D11168" s="5">
        <v>43313</v>
      </c>
      <c r="E11168">
        <v>2</v>
      </c>
      <c r="F11168">
        <v>3</v>
      </c>
      <c r="G11168" s="2">
        <v>504.78</v>
      </c>
      <c r="H11168">
        <v>2</v>
      </c>
      <c r="I11168">
        <v>0</v>
      </c>
      <c r="J11168" s="4">
        <v>3</v>
      </c>
      <c r="K11168" s="3">
        <v>0</v>
      </c>
      <c r="L11168" s="1" t="s">
        <v>49</v>
      </c>
    </row>
    <row r="11169" spans="1:12" x14ac:dyDescent="0.3">
      <c r="A11169" s="1" t="s">
        <v>2611</v>
      </c>
      <c r="B11169" s="1" t="s">
        <v>129</v>
      </c>
      <c r="C11169" s="1" t="s">
        <v>1376</v>
      </c>
      <c r="D11169" s="5">
        <v>42856</v>
      </c>
      <c r="E11169">
        <v>1</v>
      </c>
      <c r="F11169">
        <v>1</v>
      </c>
      <c r="G11169" s="2">
        <v>80.89</v>
      </c>
      <c r="H11169">
        <v>0</v>
      </c>
      <c r="I11169">
        <v>0</v>
      </c>
      <c r="J11169" s="4">
        <v>1</v>
      </c>
      <c r="K11169" s="3"/>
      <c r="L11169" s="1" t="s">
        <v>26</v>
      </c>
    </row>
    <row r="11170" spans="1:12" x14ac:dyDescent="0.3">
      <c r="A11170" s="1" t="s">
        <v>2612</v>
      </c>
      <c r="B11170" s="1" t="s">
        <v>41</v>
      </c>
      <c r="C11170" s="1" t="s">
        <v>2613</v>
      </c>
      <c r="D11170" s="5">
        <v>43101</v>
      </c>
      <c r="E11170">
        <v>2</v>
      </c>
      <c r="F11170">
        <v>5</v>
      </c>
      <c r="G11170" s="2">
        <v>259.44</v>
      </c>
      <c r="H11170">
        <v>2</v>
      </c>
      <c r="I11170">
        <v>0</v>
      </c>
      <c r="J11170" s="4">
        <v>4.5</v>
      </c>
      <c r="K11170" s="3">
        <v>0</v>
      </c>
      <c r="L11170" s="1" t="s">
        <v>32</v>
      </c>
    </row>
    <row r="11171" spans="1:12" x14ac:dyDescent="0.3">
      <c r="A11171" s="1" t="s">
        <v>2612</v>
      </c>
      <c r="B11171" s="1" t="s">
        <v>41</v>
      </c>
      <c r="C11171" s="1" t="s">
        <v>2613</v>
      </c>
      <c r="D11171" s="5">
        <v>43313</v>
      </c>
      <c r="E11171">
        <v>1</v>
      </c>
      <c r="F11171">
        <v>4</v>
      </c>
      <c r="G11171" s="2">
        <v>158.47999999999999</v>
      </c>
      <c r="H11171">
        <v>1</v>
      </c>
      <c r="I11171">
        <v>0</v>
      </c>
      <c r="J11171" s="4">
        <v>2</v>
      </c>
      <c r="K11171" s="3">
        <v>0</v>
      </c>
      <c r="L11171" s="1" t="s">
        <v>49</v>
      </c>
    </row>
    <row r="11172" spans="1:12" x14ac:dyDescent="0.3">
      <c r="A11172" s="1" t="s">
        <v>2614</v>
      </c>
      <c r="B11172" s="1" t="s">
        <v>16</v>
      </c>
      <c r="C11172" s="1" t="s">
        <v>105</v>
      </c>
      <c r="D11172" s="5">
        <v>42917</v>
      </c>
      <c r="E11172">
        <v>1</v>
      </c>
      <c r="F11172">
        <v>1</v>
      </c>
      <c r="G11172" s="2">
        <v>205.57</v>
      </c>
      <c r="H11172">
        <v>1</v>
      </c>
      <c r="I11172">
        <v>0</v>
      </c>
      <c r="J11172" s="4">
        <v>5</v>
      </c>
      <c r="K11172" s="3">
        <v>0</v>
      </c>
      <c r="L11172" s="1" t="s">
        <v>28</v>
      </c>
    </row>
    <row r="11173" spans="1:12" x14ac:dyDescent="0.3">
      <c r="A11173" s="1" t="s">
        <v>2614</v>
      </c>
      <c r="B11173" s="1" t="s">
        <v>16</v>
      </c>
      <c r="C11173" s="1" t="s">
        <v>105</v>
      </c>
      <c r="D11173" s="5">
        <v>42948</v>
      </c>
      <c r="E11173">
        <v>1</v>
      </c>
      <c r="F11173">
        <v>1</v>
      </c>
      <c r="G11173" s="2">
        <v>215.56</v>
      </c>
      <c r="H11173">
        <v>1</v>
      </c>
      <c r="I11173">
        <v>0</v>
      </c>
      <c r="J11173" s="4">
        <v>2</v>
      </c>
      <c r="K11173" s="3">
        <v>0</v>
      </c>
      <c r="L11173" s="1" t="s">
        <v>29</v>
      </c>
    </row>
    <row r="11174" spans="1:12" x14ac:dyDescent="0.3">
      <c r="A11174" s="1" t="s">
        <v>2614</v>
      </c>
      <c r="B11174" s="1" t="s">
        <v>16</v>
      </c>
      <c r="C11174" s="1" t="s">
        <v>105</v>
      </c>
      <c r="D11174" s="5">
        <v>42979</v>
      </c>
      <c r="E11174">
        <v>7</v>
      </c>
      <c r="F11174">
        <v>7</v>
      </c>
      <c r="G11174" s="2">
        <v>1360.95</v>
      </c>
      <c r="H11174">
        <v>6</v>
      </c>
      <c r="I11174">
        <v>0</v>
      </c>
      <c r="J11174" s="4">
        <v>3.86</v>
      </c>
      <c r="K11174" s="3">
        <v>0</v>
      </c>
      <c r="L11174" s="1" t="s">
        <v>18</v>
      </c>
    </row>
    <row r="11175" spans="1:12" x14ac:dyDescent="0.3">
      <c r="A11175" s="1" t="s">
        <v>2614</v>
      </c>
      <c r="B11175" s="1" t="s">
        <v>16</v>
      </c>
      <c r="C11175" s="1" t="s">
        <v>105</v>
      </c>
      <c r="D11175" s="5">
        <v>43009</v>
      </c>
      <c r="E11175">
        <v>9</v>
      </c>
      <c r="F11175">
        <v>9</v>
      </c>
      <c r="G11175" s="2">
        <v>2006.3</v>
      </c>
      <c r="H11175">
        <v>9</v>
      </c>
      <c r="I11175">
        <v>3</v>
      </c>
      <c r="J11175" s="4">
        <v>3.33</v>
      </c>
      <c r="K11175" s="3">
        <v>0.33333333333333331</v>
      </c>
      <c r="L11175" s="1" t="s">
        <v>19</v>
      </c>
    </row>
    <row r="11176" spans="1:12" x14ac:dyDescent="0.3">
      <c r="A11176" s="1" t="s">
        <v>2614</v>
      </c>
      <c r="B11176" s="1" t="s">
        <v>16</v>
      </c>
      <c r="C11176" s="1" t="s">
        <v>105</v>
      </c>
      <c r="D11176" s="5">
        <v>43040</v>
      </c>
      <c r="E11176">
        <v>9</v>
      </c>
      <c r="F11176">
        <v>9</v>
      </c>
      <c r="G11176" s="2">
        <v>1819.48</v>
      </c>
      <c r="H11176">
        <v>9</v>
      </c>
      <c r="I11176">
        <v>8</v>
      </c>
      <c r="J11176" s="4">
        <v>2</v>
      </c>
      <c r="K11176" s="3">
        <v>0.88888888888888884</v>
      </c>
      <c r="L11176" s="1" t="s">
        <v>30</v>
      </c>
    </row>
    <row r="11177" spans="1:12" x14ac:dyDescent="0.3">
      <c r="A11177" s="1" t="s">
        <v>2614</v>
      </c>
      <c r="B11177" s="1" t="s">
        <v>16</v>
      </c>
      <c r="C11177" s="1" t="s">
        <v>105</v>
      </c>
      <c r="D11177" s="5">
        <v>43101</v>
      </c>
      <c r="E11177">
        <v>4</v>
      </c>
      <c r="F11177">
        <v>4</v>
      </c>
      <c r="G11177" s="2">
        <v>974.34</v>
      </c>
      <c r="H11177">
        <v>4</v>
      </c>
      <c r="I11177">
        <v>1</v>
      </c>
      <c r="J11177" s="4">
        <v>3.5</v>
      </c>
      <c r="K11177" s="3">
        <v>0.25</v>
      </c>
      <c r="L11177" s="1" t="s">
        <v>32</v>
      </c>
    </row>
    <row r="11178" spans="1:12" x14ac:dyDescent="0.3">
      <c r="A11178" s="1" t="s">
        <v>2614</v>
      </c>
      <c r="B11178" s="1" t="s">
        <v>16</v>
      </c>
      <c r="C11178" s="1" t="s">
        <v>105</v>
      </c>
      <c r="D11178" s="5">
        <v>43132</v>
      </c>
      <c r="E11178">
        <v>2</v>
      </c>
      <c r="F11178">
        <v>2</v>
      </c>
      <c r="G11178" s="2">
        <v>455.38</v>
      </c>
      <c r="H11178">
        <v>2</v>
      </c>
      <c r="I11178">
        <v>0</v>
      </c>
      <c r="J11178" s="4">
        <v>3.5</v>
      </c>
      <c r="K11178" s="3">
        <v>0</v>
      </c>
      <c r="L11178" s="1" t="s">
        <v>33</v>
      </c>
    </row>
    <row r="11179" spans="1:12" x14ac:dyDescent="0.3">
      <c r="A11179" s="1" t="s">
        <v>2614</v>
      </c>
      <c r="B11179" s="1" t="s">
        <v>16</v>
      </c>
      <c r="C11179" s="1" t="s">
        <v>105</v>
      </c>
      <c r="D11179" s="5">
        <v>43160</v>
      </c>
      <c r="E11179">
        <v>1</v>
      </c>
      <c r="F11179">
        <v>1</v>
      </c>
      <c r="G11179" s="2">
        <v>219.35</v>
      </c>
      <c r="H11179">
        <v>1</v>
      </c>
      <c r="I11179">
        <v>0</v>
      </c>
      <c r="J11179" s="4">
        <v>1</v>
      </c>
      <c r="K11179" s="3">
        <v>0</v>
      </c>
      <c r="L11179" s="1" t="s">
        <v>34</v>
      </c>
    </row>
    <row r="11180" spans="1:12" x14ac:dyDescent="0.3">
      <c r="A11180" s="1" t="s">
        <v>2614</v>
      </c>
      <c r="B11180" s="1" t="s">
        <v>16</v>
      </c>
      <c r="C11180" s="1" t="s">
        <v>105</v>
      </c>
      <c r="D11180" s="5">
        <v>43191</v>
      </c>
      <c r="E11180">
        <v>4</v>
      </c>
      <c r="F11180">
        <v>4</v>
      </c>
      <c r="G11180" s="2">
        <v>903.14</v>
      </c>
      <c r="H11180">
        <v>4</v>
      </c>
      <c r="I11180">
        <v>0</v>
      </c>
      <c r="J11180" s="4">
        <v>5</v>
      </c>
      <c r="K11180" s="3">
        <v>0</v>
      </c>
      <c r="L11180" s="1" t="s">
        <v>35</v>
      </c>
    </row>
    <row r="11181" spans="1:12" x14ac:dyDescent="0.3">
      <c r="A11181" s="1" t="s">
        <v>2614</v>
      </c>
      <c r="B11181" s="1" t="s">
        <v>16</v>
      </c>
      <c r="C11181" s="1" t="s">
        <v>105</v>
      </c>
      <c r="D11181" s="5">
        <v>43221</v>
      </c>
      <c r="E11181">
        <v>5</v>
      </c>
      <c r="F11181">
        <v>5</v>
      </c>
      <c r="G11181" s="2">
        <v>942.36</v>
      </c>
      <c r="H11181">
        <v>1</v>
      </c>
      <c r="I11181">
        <v>0</v>
      </c>
      <c r="J11181" s="4">
        <v>2</v>
      </c>
      <c r="K11181" s="3">
        <v>0</v>
      </c>
      <c r="L11181" s="1" t="s">
        <v>46</v>
      </c>
    </row>
    <row r="11182" spans="1:12" x14ac:dyDescent="0.3">
      <c r="A11182" s="1" t="s">
        <v>2615</v>
      </c>
      <c r="B11182" s="1" t="s">
        <v>16</v>
      </c>
      <c r="C11182" s="1" t="s">
        <v>563</v>
      </c>
      <c r="D11182" s="5">
        <v>42795</v>
      </c>
      <c r="E11182">
        <v>1</v>
      </c>
      <c r="F11182">
        <v>1</v>
      </c>
      <c r="G11182" s="2">
        <v>40.96</v>
      </c>
      <c r="H11182">
        <v>1</v>
      </c>
      <c r="I11182">
        <v>0</v>
      </c>
      <c r="J11182" s="4">
        <v>3</v>
      </c>
      <c r="K11182" s="3">
        <v>0</v>
      </c>
      <c r="L11182" s="1" t="s">
        <v>24</v>
      </c>
    </row>
    <row r="11183" spans="1:12" x14ac:dyDescent="0.3">
      <c r="A11183" s="1" t="s">
        <v>2615</v>
      </c>
      <c r="B11183" s="1" t="s">
        <v>16</v>
      </c>
      <c r="C11183" s="1" t="s">
        <v>563</v>
      </c>
      <c r="D11183" s="5">
        <v>42826</v>
      </c>
      <c r="E11183">
        <v>1</v>
      </c>
      <c r="F11183">
        <v>1</v>
      </c>
      <c r="G11183" s="2">
        <v>46.05</v>
      </c>
      <c r="H11183">
        <v>1</v>
      </c>
      <c r="I11183">
        <v>0</v>
      </c>
      <c r="J11183" s="4">
        <v>5</v>
      </c>
      <c r="K11183" s="3">
        <v>0</v>
      </c>
      <c r="L11183" s="1" t="s">
        <v>25</v>
      </c>
    </row>
    <row r="11184" spans="1:12" x14ac:dyDescent="0.3">
      <c r="A11184" s="1" t="s">
        <v>2615</v>
      </c>
      <c r="B11184" s="1" t="s">
        <v>16</v>
      </c>
      <c r="C11184" s="1" t="s">
        <v>563</v>
      </c>
      <c r="D11184" s="5">
        <v>42856</v>
      </c>
      <c r="E11184">
        <v>1</v>
      </c>
      <c r="F11184">
        <v>1</v>
      </c>
      <c r="G11184" s="2">
        <v>55.1</v>
      </c>
      <c r="H11184">
        <v>1</v>
      </c>
      <c r="I11184">
        <v>0</v>
      </c>
      <c r="J11184" s="4">
        <v>5</v>
      </c>
      <c r="K11184" s="3">
        <v>0</v>
      </c>
      <c r="L11184" s="1" t="s">
        <v>26</v>
      </c>
    </row>
    <row r="11185" spans="1:12" x14ac:dyDescent="0.3">
      <c r="A11185" s="1" t="s">
        <v>2615</v>
      </c>
      <c r="B11185" s="1" t="s">
        <v>16</v>
      </c>
      <c r="C11185" s="1" t="s">
        <v>563</v>
      </c>
      <c r="D11185" s="5">
        <v>42887</v>
      </c>
      <c r="E11185">
        <v>2</v>
      </c>
      <c r="F11185">
        <v>3</v>
      </c>
      <c r="G11185" s="2">
        <v>247.17</v>
      </c>
      <c r="H11185">
        <v>2</v>
      </c>
      <c r="I11185">
        <v>0</v>
      </c>
      <c r="J11185" s="4">
        <v>3.5</v>
      </c>
      <c r="K11185" s="3">
        <v>0</v>
      </c>
      <c r="L11185" s="1" t="s">
        <v>27</v>
      </c>
    </row>
    <row r="11186" spans="1:12" x14ac:dyDescent="0.3">
      <c r="A11186" s="1" t="s">
        <v>2616</v>
      </c>
      <c r="B11186" s="1" t="s">
        <v>53</v>
      </c>
      <c r="C11186" s="1" t="s">
        <v>1847</v>
      </c>
      <c r="D11186" s="5">
        <v>43160</v>
      </c>
      <c r="E11186">
        <v>1</v>
      </c>
      <c r="F11186">
        <v>2</v>
      </c>
      <c r="G11186" s="2">
        <v>656.16</v>
      </c>
      <c r="H11186">
        <v>0</v>
      </c>
      <c r="I11186">
        <v>0</v>
      </c>
      <c r="J11186" s="4">
        <v>1</v>
      </c>
      <c r="K11186" s="3"/>
      <c r="L11186" s="1" t="s">
        <v>34</v>
      </c>
    </row>
    <row r="11187" spans="1:12" x14ac:dyDescent="0.3">
      <c r="A11187" s="1" t="s">
        <v>2617</v>
      </c>
      <c r="B11187" s="1" t="s">
        <v>57</v>
      </c>
      <c r="C11187" s="1" t="s">
        <v>1736</v>
      </c>
      <c r="D11187" s="5">
        <v>43009</v>
      </c>
      <c r="E11187">
        <v>1</v>
      </c>
      <c r="F11187">
        <v>1</v>
      </c>
      <c r="G11187" s="2">
        <v>207.94</v>
      </c>
      <c r="H11187">
        <v>1</v>
      </c>
      <c r="I11187">
        <v>0</v>
      </c>
      <c r="J11187" s="4">
        <v>4</v>
      </c>
      <c r="K11187" s="3">
        <v>0</v>
      </c>
      <c r="L11187" s="1" t="s">
        <v>19</v>
      </c>
    </row>
    <row r="11188" spans="1:12" x14ac:dyDescent="0.3">
      <c r="A11188" s="1" t="s">
        <v>2617</v>
      </c>
      <c r="B11188" s="1" t="s">
        <v>57</v>
      </c>
      <c r="C11188" s="1" t="s">
        <v>1736</v>
      </c>
      <c r="D11188" s="5">
        <v>43040</v>
      </c>
      <c r="E11188">
        <v>1</v>
      </c>
      <c r="F11188">
        <v>1</v>
      </c>
      <c r="G11188" s="2">
        <v>43.55</v>
      </c>
      <c r="H11188">
        <v>1</v>
      </c>
      <c r="I11188">
        <v>0</v>
      </c>
      <c r="J11188" s="4">
        <v>4</v>
      </c>
      <c r="K11188" s="3">
        <v>0</v>
      </c>
      <c r="L11188" s="1" t="s">
        <v>30</v>
      </c>
    </row>
    <row r="11189" spans="1:12" x14ac:dyDescent="0.3">
      <c r="A11189" s="1" t="s">
        <v>2618</v>
      </c>
      <c r="B11189" s="1" t="s">
        <v>108</v>
      </c>
      <c r="C11189" s="1" t="s">
        <v>685</v>
      </c>
      <c r="D11189" s="5">
        <v>43040</v>
      </c>
      <c r="E11189">
        <v>4</v>
      </c>
      <c r="F11189">
        <v>4</v>
      </c>
      <c r="G11189" s="2">
        <v>2590.9</v>
      </c>
      <c r="H11189">
        <v>4</v>
      </c>
      <c r="I11189">
        <v>1</v>
      </c>
      <c r="J11189" s="4">
        <v>4.75</v>
      </c>
      <c r="K11189" s="3">
        <v>0.25</v>
      </c>
      <c r="L11189" s="1" t="s">
        <v>30</v>
      </c>
    </row>
    <row r="11190" spans="1:12" x14ac:dyDescent="0.3">
      <c r="A11190" s="1" t="s">
        <v>2618</v>
      </c>
      <c r="B11190" s="1" t="s">
        <v>108</v>
      </c>
      <c r="C11190" s="1" t="s">
        <v>685</v>
      </c>
      <c r="D11190" s="5">
        <v>43070</v>
      </c>
      <c r="E11190">
        <v>2</v>
      </c>
      <c r="F11190">
        <v>2</v>
      </c>
      <c r="G11190" s="2">
        <v>1308.5999999999999</v>
      </c>
      <c r="H11190">
        <v>2</v>
      </c>
      <c r="I11190">
        <v>0</v>
      </c>
      <c r="J11190" s="4">
        <v>5</v>
      </c>
      <c r="K11190" s="3">
        <v>0</v>
      </c>
      <c r="L11190" s="1" t="s">
        <v>31</v>
      </c>
    </row>
    <row r="11191" spans="1:12" x14ac:dyDescent="0.3">
      <c r="A11191" s="1" t="s">
        <v>2618</v>
      </c>
      <c r="B11191" s="1" t="s">
        <v>108</v>
      </c>
      <c r="C11191" s="1" t="s">
        <v>685</v>
      </c>
      <c r="D11191" s="5">
        <v>43101</v>
      </c>
      <c r="E11191">
        <v>4</v>
      </c>
      <c r="F11191">
        <v>4</v>
      </c>
      <c r="G11191" s="2">
        <v>2645.05</v>
      </c>
      <c r="H11191">
        <v>3</v>
      </c>
      <c r="I11191">
        <v>1</v>
      </c>
      <c r="J11191" s="4">
        <v>3.75</v>
      </c>
      <c r="K11191" s="3">
        <v>0.33333333333333331</v>
      </c>
      <c r="L11191" s="1" t="s">
        <v>32</v>
      </c>
    </row>
    <row r="11192" spans="1:12" x14ac:dyDescent="0.3">
      <c r="A11192" s="1" t="s">
        <v>2618</v>
      </c>
      <c r="B11192" s="1" t="s">
        <v>108</v>
      </c>
      <c r="C11192" s="1" t="s">
        <v>685</v>
      </c>
      <c r="D11192" s="5">
        <v>43132</v>
      </c>
      <c r="E11192">
        <v>1</v>
      </c>
      <c r="F11192">
        <v>1</v>
      </c>
      <c r="G11192" s="2">
        <v>1981.22</v>
      </c>
      <c r="H11192">
        <v>1</v>
      </c>
      <c r="I11192">
        <v>0</v>
      </c>
      <c r="J11192" s="4">
        <v>5</v>
      </c>
      <c r="K11192" s="3">
        <v>0</v>
      </c>
      <c r="L11192" s="1" t="s">
        <v>33</v>
      </c>
    </row>
    <row r="11193" spans="1:12" x14ac:dyDescent="0.3">
      <c r="A11193" s="1" t="s">
        <v>2618</v>
      </c>
      <c r="B11193" s="1" t="s">
        <v>108</v>
      </c>
      <c r="C11193" s="1" t="s">
        <v>685</v>
      </c>
      <c r="D11193" s="5">
        <v>43160</v>
      </c>
      <c r="E11193">
        <v>1</v>
      </c>
      <c r="F11193">
        <v>1</v>
      </c>
      <c r="G11193" s="2">
        <v>552.24</v>
      </c>
      <c r="H11193">
        <v>1</v>
      </c>
      <c r="I11193">
        <v>0</v>
      </c>
      <c r="J11193" s="4">
        <v>5</v>
      </c>
      <c r="K11193" s="3">
        <v>0</v>
      </c>
      <c r="L11193" s="1" t="s">
        <v>34</v>
      </c>
    </row>
    <row r="11194" spans="1:12" x14ac:dyDescent="0.3">
      <c r="A11194" s="1" t="s">
        <v>2618</v>
      </c>
      <c r="B11194" s="1" t="s">
        <v>108</v>
      </c>
      <c r="C11194" s="1" t="s">
        <v>685</v>
      </c>
      <c r="D11194" s="5">
        <v>43191</v>
      </c>
      <c r="E11194">
        <v>2</v>
      </c>
      <c r="F11194">
        <v>2</v>
      </c>
      <c r="G11194" s="2">
        <v>2209.88</v>
      </c>
      <c r="H11194">
        <v>2</v>
      </c>
      <c r="I11194">
        <v>0</v>
      </c>
      <c r="J11194" s="4">
        <v>5</v>
      </c>
      <c r="K11194" s="3">
        <v>0</v>
      </c>
      <c r="L11194" s="1" t="s">
        <v>35</v>
      </c>
    </row>
    <row r="11195" spans="1:12" x14ac:dyDescent="0.3">
      <c r="A11195" s="1" t="s">
        <v>2618</v>
      </c>
      <c r="B11195" s="1" t="s">
        <v>108</v>
      </c>
      <c r="C11195" s="1" t="s">
        <v>685</v>
      </c>
      <c r="D11195" s="5">
        <v>43252</v>
      </c>
      <c r="E11195">
        <v>1</v>
      </c>
      <c r="F11195">
        <v>1</v>
      </c>
      <c r="G11195" s="2">
        <v>700.3</v>
      </c>
      <c r="H11195">
        <v>1</v>
      </c>
      <c r="I11195">
        <v>0</v>
      </c>
      <c r="J11195" s="4">
        <v>4</v>
      </c>
      <c r="K11195" s="3">
        <v>0</v>
      </c>
      <c r="L11195" s="1" t="s">
        <v>36</v>
      </c>
    </row>
    <row r="11196" spans="1:12" x14ac:dyDescent="0.3">
      <c r="A11196" s="1" t="s">
        <v>2618</v>
      </c>
      <c r="B11196" s="1" t="s">
        <v>108</v>
      </c>
      <c r="C11196" s="1" t="s">
        <v>685</v>
      </c>
      <c r="D11196" s="5">
        <v>43282</v>
      </c>
      <c r="E11196">
        <v>2</v>
      </c>
      <c r="F11196">
        <v>3</v>
      </c>
      <c r="G11196" s="2">
        <v>2086.5100000000002</v>
      </c>
      <c r="H11196">
        <v>2</v>
      </c>
      <c r="I11196">
        <v>0</v>
      </c>
      <c r="J11196" s="4">
        <v>4.5</v>
      </c>
      <c r="K11196" s="3">
        <v>0</v>
      </c>
      <c r="L11196" s="1" t="s">
        <v>37</v>
      </c>
    </row>
    <row r="11197" spans="1:12" x14ac:dyDescent="0.3">
      <c r="A11197" s="1" t="s">
        <v>2619</v>
      </c>
      <c r="B11197" s="1" t="s">
        <v>57</v>
      </c>
      <c r="C11197" s="1" t="s">
        <v>66</v>
      </c>
      <c r="D11197" s="5">
        <v>42948</v>
      </c>
      <c r="E11197">
        <v>1</v>
      </c>
      <c r="F11197">
        <v>1</v>
      </c>
      <c r="G11197" s="2">
        <v>147.16</v>
      </c>
      <c r="H11197">
        <v>1</v>
      </c>
      <c r="I11197">
        <v>0</v>
      </c>
      <c r="J11197" s="4">
        <v>5</v>
      </c>
      <c r="K11197" s="3">
        <v>0</v>
      </c>
      <c r="L11197" s="1" t="s">
        <v>29</v>
      </c>
    </row>
    <row r="11198" spans="1:12" x14ac:dyDescent="0.3">
      <c r="A11198" s="1" t="s">
        <v>2619</v>
      </c>
      <c r="B11198" s="1" t="s">
        <v>57</v>
      </c>
      <c r="C11198" s="1" t="s">
        <v>66</v>
      </c>
      <c r="D11198" s="5">
        <v>42979</v>
      </c>
      <c r="E11198">
        <v>3</v>
      </c>
      <c r="F11198">
        <v>4</v>
      </c>
      <c r="G11198" s="2">
        <v>594.63</v>
      </c>
      <c r="H11198">
        <v>3</v>
      </c>
      <c r="I11198">
        <v>0</v>
      </c>
      <c r="J11198" s="4">
        <v>2.67</v>
      </c>
      <c r="K11198" s="3">
        <v>0</v>
      </c>
      <c r="L11198" s="1" t="s">
        <v>18</v>
      </c>
    </row>
    <row r="11199" spans="1:12" x14ac:dyDescent="0.3">
      <c r="A11199" s="1" t="s">
        <v>2619</v>
      </c>
      <c r="B11199" s="1" t="s">
        <v>57</v>
      </c>
      <c r="C11199" s="1" t="s">
        <v>66</v>
      </c>
      <c r="D11199" s="5">
        <v>43009</v>
      </c>
      <c r="E11199">
        <v>1</v>
      </c>
      <c r="F11199">
        <v>1</v>
      </c>
      <c r="G11199" s="2">
        <v>148.16</v>
      </c>
      <c r="H11199">
        <v>1</v>
      </c>
      <c r="I11199">
        <v>0</v>
      </c>
      <c r="J11199" s="4">
        <v>5</v>
      </c>
      <c r="K11199" s="3">
        <v>0</v>
      </c>
      <c r="L11199" s="1" t="s">
        <v>19</v>
      </c>
    </row>
    <row r="11200" spans="1:12" x14ac:dyDescent="0.3">
      <c r="A11200" s="1" t="s">
        <v>2619</v>
      </c>
      <c r="B11200" s="1" t="s">
        <v>57</v>
      </c>
      <c r="C11200" s="1" t="s">
        <v>66</v>
      </c>
      <c r="D11200" s="5">
        <v>43040</v>
      </c>
      <c r="E11200">
        <v>16</v>
      </c>
      <c r="F11200">
        <v>17</v>
      </c>
      <c r="G11200" s="2">
        <v>2650.96</v>
      </c>
      <c r="H11200">
        <v>16</v>
      </c>
      <c r="I11200">
        <v>3</v>
      </c>
      <c r="J11200" s="4">
        <v>3.94</v>
      </c>
      <c r="K11200" s="3">
        <v>0.1875</v>
      </c>
      <c r="L11200" s="1" t="s">
        <v>30</v>
      </c>
    </row>
    <row r="11201" spans="1:12" x14ac:dyDescent="0.3">
      <c r="A11201" s="1" t="s">
        <v>2619</v>
      </c>
      <c r="B11201" s="1" t="s">
        <v>57</v>
      </c>
      <c r="C11201" s="1" t="s">
        <v>66</v>
      </c>
      <c r="D11201" s="5">
        <v>43070</v>
      </c>
      <c r="E11201">
        <v>19</v>
      </c>
      <c r="F11201">
        <v>19</v>
      </c>
      <c r="G11201" s="2">
        <v>2934.61</v>
      </c>
      <c r="H11201">
        <v>19</v>
      </c>
      <c r="I11201">
        <v>4</v>
      </c>
      <c r="J11201" s="4">
        <v>4.1100000000000003</v>
      </c>
      <c r="K11201" s="3">
        <v>0.21052631578947367</v>
      </c>
      <c r="L11201" s="1" t="s">
        <v>31</v>
      </c>
    </row>
    <row r="11202" spans="1:12" x14ac:dyDescent="0.3">
      <c r="A11202" s="1" t="s">
        <v>2619</v>
      </c>
      <c r="B11202" s="1" t="s">
        <v>57</v>
      </c>
      <c r="C11202" s="1" t="s">
        <v>66</v>
      </c>
      <c r="D11202" s="5">
        <v>43101</v>
      </c>
      <c r="E11202">
        <v>10</v>
      </c>
      <c r="F11202">
        <v>11</v>
      </c>
      <c r="G11202" s="2">
        <v>1656.38</v>
      </c>
      <c r="H11202">
        <v>10</v>
      </c>
      <c r="I11202">
        <v>1</v>
      </c>
      <c r="J11202" s="4">
        <v>4.5</v>
      </c>
      <c r="K11202" s="3">
        <v>0.1</v>
      </c>
      <c r="L11202" s="1" t="s">
        <v>32</v>
      </c>
    </row>
    <row r="11203" spans="1:12" x14ac:dyDescent="0.3">
      <c r="A11203" s="1" t="s">
        <v>2619</v>
      </c>
      <c r="B11203" s="1" t="s">
        <v>57</v>
      </c>
      <c r="C11203" s="1" t="s">
        <v>66</v>
      </c>
      <c r="D11203" s="5">
        <v>43132</v>
      </c>
      <c r="E11203">
        <v>10</v>
      </c>
      <c r="F11203">
        <v>11</v>
      </c>
      <c r="G11203" s="2">
        <v>1641.22</v>
      </c>
      <c r="H11203">
        <v>10</v>
      </c>
      <c r="I11203">
        <v>2</v>
      </c>
      <c r="J11203" s="4">
        <v>3.6</v>
      </c>
      <c r="K11203" s="3">
        <v>0.2</v>
      </c>
      <c r="L11203" s="1" t="s">
        <v>33</v>
      </c>
    </row>
    <row r="11204" spans="1:12" x14ac:dyDescent="0.3">
      <c r="A11204" s="1" t="s">
        <v>2619</v>
      </c>
      <c r="B11204" s="1" t="s">
        <v>57</v>
      </c>
      <c r="C11204" s="1" t="s">
        <v>66</v>
      </c>
      <c r="D11204" s="5">
        <v>43160</v>
      </c>
      <c r="E11204">
        <v>5</v>
      </c>
      <c r="F11204">
        <v>5</v>
      </c>
      <c r="G11204" s="2">
        <v>737.33</v>
      </c>
      <c r="H11204">
        <v>5</v>
      </c>
      <c r="I11204">
        <v>1</v>
      </c>
      <c r="J11204" s="4">
        <v>3.6</v>
      </c>
      <c r="K11204" s="3">
        <v>0.2</v>
      </c>
      <c r="L11204" s="1" t="s">
        <v>34</v>
      </c>
    </row>
    <row r="11205" spans="1:12" x14ac:dyDescent="0.3">
      <c r="A11205" s="1" t="s">
        <v>2619</v>
      </c>
      <c r="B11205" s="1" t="s">
        <v>57</v>
      </c>
      <c r="C11205" s="1" t="s">
        <v>66</v>
      </c>
      <c r="D11205" s="5">
        <v>43191</v>
      </c>
      <c r="E11205">
        <v>8</v>
      </c>
      <c r="F11205">
        <v>8</v>
      </c>
      <c r="G11205" s="2">
        <v>1054.83</v>
      </c>
      <c r="H11205">
        <v>8</v>
      </c>
      <c r="I11205">
        <v>0</v>
      </c>
      <c r="J11205" s="4">
        <v>4.63</v>
      </c>
      <c r="K11205" s="3">
        <v>0</v>
      </c>
      <c r="L11205" s="1" t="s">
        <v>35</v>
      </c>
    </row>
    <row r="11206" spans="1:12" x14ac:dyDescent="0.3">
      <c r="A11206" s="1" t="s">
        <v>2619</v>
      </c>
      <c r="B11206" s="1" t="s">
        <v>57</v>
      </c>
      <c r="C11206" s="1" t="s">
        <v>66</v>
      </c>
      <c r="D11206" s="5">
        <v>43221</v>
      </c>
      <c r="E11206">
        <v>6</v>
      </c>
      <c r="F11206">
        <v>6</v>
      </c>
      <c r="G11206" s="2">
        <v>801.88</v>
      </c>
      <c r="H11206">
        <v>6</v>
      </c>
      <c r="I11206">
        <v>0</v>
      </c>
      <c r="J11206" s="4">
        <v>4.83</v>
      </c>
      <c r="K11206" s="3">
        <v>0</v>
      </c>
      <c r="L11206" s="1" t="s">
        <v>46</v>
      </c>
    </row>
    <row r="11207" spans="1:12" x14ac:dyDescent="0.3">
      <c r="A11207" s="1" t="s">
        <v>2619</v>
      </c>
      <c r="B11207" s="1" t="s">
        <v>57</v>
      </c>
      <c r="C11207" s="1" t="s">
        <v>66</v>
      </c>
      <c r="D11207" s="5">
        <v>43252</v>
      </c>
      <c r="E11207">
        <v>2</v>
      </c>
      <c r="F11207">
        <v>2</v>
      </c>
      <c r="G11207" s="2">
        <v>311.94</v>
      </c>
      <c r="H11207">
        <v>2</v>
      </c>
      <c r="I11207">
        <v>0</v>
      </c>
      <c r="J11207" s="4">
        <v>5</v>
      </c>
      <c r="K11207" s="3">
        <v>0</v>
      </c>
      <c r="L11207" s="1" t="s">
        <v>36</v>
      </c>
    </row>
    <row r="11208" spans="1:12" x14ac:dyDescent="0.3">
      <c r="A11208" s="1" t="s">
        <v>2619</v>
      </c>
      <c r="B11208" s="1" t="s">
        <v>57</v>
      </c>
      <c r="C11208" s="1" t="s">
        <v>66</v>
      </c>
      <c r="D11208" s="5">
        <v>43282</v>
      </c>
      <c r="E11208">
        <v>3</v>
      </c>
      <c r="F11208">
        <v>3</v>
      </c>
      <c r="G11208" s="2">
        <v>425.69</v>
      </c>
      <c r="H11208">
        <v>3</v>
      </c>
      <c r="I11208">
        <v>0</v>
      </c>
      <c r="J11208" s="4">
        <v>4.67</v>
      </c>
      <c r="K11208" s="3">
        <v>0</v>
      </c>
      <c r="L11208" s="1" t="s">
        <v>37</v>
      </c>
    </row>
    <row r="11209" spans="1:12" x14ac:dyDescent="0.3">
      <c r="A11209" s="1" t="s">
        <v>2619</v>
      </c>
      <c r="B11209" s="1" t="s">
        <v>57</v>
      </c>
      <c r="C11209" s="1" t="s">
        <v>66</v>
      </c>
      <c r="D11209" s="5">
        <v>43313</v>
      </c>
      <c r="E11209">
        <v>4</v>
      </c>
      <c r="F11209">
        <v>4</v>
      </c>
      <c r="G11209" s="2">
        <v>587.46</v>
      </c>
      <c r="H11209">
        <v>4</v>
      </c>
      <c r="I11209">
        <v>1</v>
      </c>
      <c r="J11209" s="4">
        <v>3.75</v>
      </c>
      <c r="K11209" s="3">
        <v>0.25</v>
      </c>
      <c r="L11209" s="1" t="s">
        <v>49</v>
      </c>
    </row>
    <row r="11210" spans="1:12" x14ac:dyDescent="0.3">
      <c r="A11210" s="1" t="s">
        <v>2620</v>
      </c>
      <c r="B11210" s="1" t="s">
        <v>16</v>
      </c>
      <c r="C11210" s="1" t="s">
        <v>116</v>
      </c>
      <c r="D11210" s="5">
        <v>42979</v>
      </c>
      <c r="E11210">
        <v>4</v>
      </c>
      <c r="F11210">
        <v>4</v>
      </c>
      <c r="G11210" s="2">
        <v>288.64</v>
      </c>
      <c r="H11210">
        <v>4</v>
      </c>
      <c r="I11210">
        <v>0</v>
      </c>
      <c r="J11210" s="4">
        <v>5</v>
      </c>
      <c r="K11210" s="3">
        <v>0</v>
      </c>
      <c r="L11210" s="1" t="s">
        <v>18</v>
      </c>
    </row>
    <row r="11211" spans="1:12" x14ac:dyDescent="0.3">
      <c r="A11211" s="1" t="s">
        <v>2620</v>
      </c>
      <c r="B11211" s="1" t="s">
        <v>16</v>
      </c>
      <c r="C11211" s="1" t="s">
        <v>116</v>
      </c>
      <c r="D11211" s="5">
        <v>43009</v>
      </c>
      <c r="E11211">
        <v>1</v>
      </c>
      <c r="F11211">
        <v>1</v>
      </c>
      <c r="G11211" s="2">
        <v>66.010000000000005</v>
      </c>
      <c r="H11211">
        <v>1</v>
      </c>
      <c r="I11211">
        <v>0</v>
      </c>
      <c r="J11211" s="4">
        <v>5</v>
      </c>
      <c r="K11211" s="3">
        <v>0</v>
      </c>
      <c r="L11211" s="1" t="s">
        <v>19</v>
      </c>
    </row>
    <row r="11212" spans="1:12" x14ac:dyDescent="0.3">
      <c r="A11212" s="1" t="s">
        <v>2621</v>
      </c>
      <c r="B11212" s="1" t="s">
        <v>53</v>
      </c>
      <c r="C11212" s="1" t="s">
        <v>1176</v>
      </c>
      <c r="D11212" s="5">
        <v>42767</v>
      </c>
      <c r="E11212">
        <v>3</v>
      </c>
      <c r="F11212">
        <v>5</v>
      </c>
      <c r="G11212" s="2">
        <v>542.25</v>
      </c>
      <c r="H11212">
        <v>2</v>
      </c>
      <c r="I11212">
        <v>0</v>
      </c>
      <c r="J11212" s="4">
        <v>3.67</v>
      </c>
      <c r="K11212" s="3">
        <v>0</v>
      </c>
      <c r="L11212" s="1" t="s">
        <v>23</v>
      </c>
    </row>
    <row r="11213" spans="1:12" x14ac:dyDescent="0.3">
      <c r="A11213" s="1" t="s">
        <v>2621</v>
      </c>
      <c r="B11213" s="1" t="s">
        <v>53</v>
      </c>
      <c r="C11213" s="1" t="s">
        <v>1176</v>
      </c>
      <c r="D11213" s="5">
        <v>42795</v>
      </c>
      <c r="E11213">
        <v>3</v>
      </c>
      <c r="F11213">
        <v>4</v>
      </c>
      <c r="G11213" s="2">
        <v>271.33999999999997</v>
      </c>
      <c r="H11213">
        <v>2</v>
      </c>
      <c r="I11213">
        <v>0</v>
      </c>
      <c r="J11213" s="4">
        <v>2.67</v>
      </c>
      <c r="K11213" s="3">
        <v>0</v>
      </c>
      <c r="L11213" s="1" t="s">
        <v>24</v>
      </c>
    </row>
    <row r="11214" spans="1:12" x14ac:dyDescent="0.3">
      <c r="A11214" s="1" t="s">
        <v>2621</v>
      </c>
      <c r="B11214" s="1" t="s">
        <v>53</v>
      </c>
      <c r="C11214" s="1" t="s">
        <v>1176</v>
      </c>
      <c r="D11214" s="5">
        <v>42826</v>
      </c>
      <c r="E11214">
        <v>2</v>
      </c>
      <c r="F11214">
        <v>3</v>
      </c>
      <c r="G11214" s="2">
        <v>83.06</v>
      </c>
      <c r="H11214">
        <v>2</v>
      </c>
      <c r="I11214">
        <v>1</v>
      </c>
      <c r="J11214" s="4">
        <v>2.5</v>
      </c>
      <c r="K11214" s="3">
        <v>0.5</v>
      </c>
      <c r="L11214" s="1" t="s">
        <v>25</v>
      </c>
    </row>
    <row r="11215" spans="1:12" x14ac:dyDescent="0.3">
      <c r="A11215" s="1" t="s">
        <v>2621</v>
      </c>
      <c r="B11215" s="1" t="s">
        <v>53</v>
      </c>
      <c r="C11215" s="1" t="s">
        <v>1176</v>
      </c>
      <c r="D11215" s="5">
        <v>42856</v>
      </c>
      <c r="E11215">
        <v>5</v>
      </c>
      <c r="F11215">
        <v>14</v>
      </c>
      <c r="G11215" s="2">
        <v>656.8</v>
      </c>
      <c r="H11215">
        <v>5</v>
      </c>
      <c r="I11215">
        <v>0</v>
      </c>
      <c r="J11215" s="4">
        <v>3</v>
      </c>
      <c r="K11215" s="3">
        <v>0</v>
      </c>
      <c r="L11215" s="1" t="s">
        <v>26</v>
      </c>
    </row>
    <row r="11216" spans="1:12" x14ac:dyDescent="0.3">
      <c r="A11216" s="1" t="s">
        <v>2621</v>
      </c>
      <c r="B11216" s="1" t="s">
        <v>53</v>
      </c>
      <c r="C11216" s="1" t="s">
        <v>1176</v>
      </c>
      <c r="D11216" s="5">
        <v>42887</v>
      </c>
      <c r="E11216">
        <v>4</v>
      </c>
      <c r="F11216">
        <v>10</v>
      </c>
      <c r="G11216" s="2">
        <v>379.98</v>
      </c>
      <c r="H11216">
        <v>3</v>
      </c>
      <c r="I11216">
        <v>2</v>
      </c>
      <c r="J11216" s="4">
        <v>3.5</v>
      </c>
      <c r="K11216" s="3">
        <v>0.66666666666666663</v>
      </c>
      <c r="L11216" s="1" t="s">
        <v>27</v>
      </c>
    </row>
    <row r="11217" spans="1:12" x14ac:dyDescent="0.3">
      <c r="A11217" s="1" t="s">
        <v>2621</v>
      </c>
      <c r="B11217" s="1" t="s">
        <v>53</v>
      </c>
      <c r="C11217" s="1" t="s">
        <v>1176</v>
      </c>
      <c r="D11217" s="5">
        <v>43252</v>
      </c>
      <c r="E11217">
        <v>2</v>
      </c>
      <c r="F11217">
        <v>2</v>
      </c>
      <c r="G11217" s="2">
        <v>290.37</v>
      </c>
      <c r="H11217">
        <v>2</v>
      </c>
      <c r="I11217">
        <v>0</v>
      </c>
      <c r="J11217" s="4">
        <v>4.5</v>
      </c>
      <c r="K11217" s="3">
        <v>0</v>
      </c>
      <c r="L11217" s="1" t="s">
        <v>36</v>
      </c>
    </row>
    <row r="11218" spans="1:12" x14ac:dyDescent="0.3">
      <c r="A11218" s="1" t="s">
        <v>2622</v>
      </c>
      <c r="B11218" s="1" t="s">
        <v>57</v>
      </c>
      <c r="C11218" s="1" t="s">
        <v>1510</v>
      </c>
      <c r="D11218" s="5">
        <v>43252</v>
      </c>
      <c r="E11218">
        <v>6</v>
      </c>
      <c r="F11218">
        <v>6</v>
      </c>
      <c r="G11218" s="2">
        <v>4478.8999999999996</v>
      </c>
      <c r="H11218">
        <v>6</v>
      </c>
      <c r="I11218">
        <v>0</v>
      </c>
      <c r="J11218" s="4">
        <v>4.5</v>
      </c>
      <c r="K11218" s="3">
        <v>0</v>
      </c>
      <c r="L11218" s="1" t="s">
        <v>36</v>
      </c>
    </row>
    <row r="11219" spans="1:12" x14ac:dyDescent="0.3">
      <c r="A11219" s="1" t="s">
        <v>2622</v>
      </c>
      <c r="B11219" s="1" t="s">
        <v>57</v>
      </c>
      <c r="C11219" s="1" t="s">
        <v>1510</v>
      </c>
      <c r="D11219" s="5">
        <v>43282</v>
      </c>
      <c r="E11219">
        <v>2</v>
      </c>
      <c r="F11219">
        <v>2</v>
      </c>
      <c r="G11219" s="2">
        <v>1795.6</v>
      </c>
      <c r="H11219">
        <v>2</v>
      </c>
      <c r="I11219">
        <v>0</v>
      </c>
      <c r="J11219" s="4">
        <v>4.5</v>
      </c>
      <c r="K11219" s="3">
        <v>0</v>
      </c>
      <c r="L11219" s="1" t="s">
        <v>37</v>
      </c>
    </row>
    <row r="11220" spans="1:12" x14ac:dyDescent="0.3">
      <c r="A11220" s="1" t="s">
        <v>2622</v>
      </c>
      <c r="B11220" s="1" t="s">
        <v>57</v>
      </c>
      <c r="C11220" s="1" t="s">
        <v>1510</v>
      </c>
      <c r="D11220" s="5">
        <v>43313</v>
      </c>
      <c r="E11220">
        <v>2</v>
      </c>
      <c r="F11220">
        <v>2</v>
      </c>
      <c r="G11220" s="2">
        <v>1205.1300000000001</v>
      </c>
      <c r="H11220">
        <v>2</v>
      </c>
      <c r="I11220">
        <v>0</v>
      </c>
      <c r="J11220" s="4">
        <v>4.5</v>
      </c>
      <c r="K11220" s="3">
        <v>0</v>
      </c>
      <c r="L11220" s="1" t="s">
        <v>49</v>
      </c>
    </row>
    <row r="11221" spans="1:12" x14ac:dyDescent="0.3">
      <c r="A11221" s="1" t="s">
        <v>2623</v>
      </c>
      <c r="B11221" s="1" t="s">
        <v>90</v>
      </c>
      <c r="C11221" s="1" t="s">
        <v>91</v>
      </c>
      <c r="D11221" s="5">
        <v>43191</v>
      </c>
      <c r="E11221">
        <v>4</v>
      </c>
      <c r="F11221">
        <v>5</v>
      </c>
      <c r="G11221" s="2">
        <v>379.48</v>
      </c>
      <c r="H11221">
        <v>4</v>
      </c>
      <c r="I11221">
        <v>0</v>
      </c>
      <c r="J11221" s="4">
        <v>3.75</v>
      </c>
      <c r="K11221" s="3">
        <v>0</v>
      </c>
      <c r="L11221" s="1" t="s">
        <v>35</v>
      </c>
    </row>
    <row r="11222" spans="1:12" x14ac:dyDescent="0.3">
      <c r="A11222" s="1" t="s">
        <v>2624</v>
      </c>
      <c r="B11222" s="1" t="s">
        <v>16</v>
      </c>
      <c r="C11222" s="1" t="s">
        <v>39</v>
      </c>
      <c r="D11222" s="5">
        <v>43070</v>
      </c>
      <c r="E11222">
        <v>1</v>
      </c>
      <c r="F11222">
        <v>2</v>
      </c>
      <c r="G11222" s="2">
        <v>283.06</v>
      </c>
      <c r="H11222">
        <v>1</v>
      </c>
      <c r="I11222">
        <v>0</v>
      </c>
      <c r="J11222" s="4">
        <v>5</v>
      </c>
      <c r="K11222" s="3">
        <v>0</v>
      </c>
      <c r="L11222" s="1" t="s">
        <v>31</v>
      </c>
    </row>
    <row r="11223" spans="1:12" x14ac:dyDescent="0.3">
      <c r="A11223" s="1" t="s">
        <v>2625</v>
      </c>
      <c r="B11223" s="1" t="s">
        <v>16</v>
      </c>
      <c r="C11223" s="1" t="s">
        <v>51</v>
      </c>
      <c r="D11223" s="5">
        <v>43132</v>
      </c>
      <c r="E11223">
        <v>1</v>
      </c>
      <c r="F11223">
        <v>1</v>
      </c>
      <c r="G11223" s="2">
        <v>35.78</v>
      </c>
      <c r="H11223">
        <v>1</v>
      </c>
      <c r="I11223">
        <v>0</v>
      </c>
      <c r="J11223" s="4">
        <v>5</v>
      </c>
      <c r="K11223" s="3">
        <v>0</v>
      </c>
      <c r="L11223" s="1" t="s">
        <v>33</v>
      </c>
    </row>
    <row r="11224" spans="1:12" x14ac:dyDescent="0.3">
      <c r="A11224" s="1" t="s">
        <v>2625</v>
      </c>
      <c r="B11224" s="1" t="s">
        <v>16</v>
      </c>
      <c r="C11224" s="1" t="s">
        <v>51</v>
      </c>
      <c r="D11224" s="5">
        <v>43252</v>
      </c>
      <c r="E11224">
        <v>6</v>
      </c>
      <c r="F11224">
        <v>7</v>
      </c>
      <c r="G11224" s="2">
        <v>707.78</v>
      </c>
      <c r="H11224">
        <v>6</v>
      </c>
      <c r="I11224">
        <v>0</v>
      </c>
      <c r="J11224" s="4">
        <v>4.67</v>
      </c>
      <c r="K11224" s="3">
        <v>0</v>
      </c>
      <c r="L11224" s="1" t="s">
        <v>36</v>
      </c>
    </row>
    <row r="11225" spans="1:12" x14ac:dyDescent="0.3">
      <c r="A11225" s="1" t="s">
        <v>2625</v>
      </c>
      <c r="B11225" s="1" t="s">
        <v>16</v>
      </c>
      <c r="C11225" s="1" t="s">
        <v>51</v>
      </c>
      <c r="D11225" s="5">
        <v>43282</v>
      </c>
      <c r="E11225">
        <v>1</v>
      </c>
      <c r="F11225">
        <v>3</v>
      </c>
      <c r="G11225" s="2">
        <v>172.08</v>
      </c>
      <c r="H11225">
        <v>1</v>
      </c>
      <c r="I11225">
        <v>0</v>
      </c>
      <c r="J11225" s="4">
        <v>5</v>
      </c>
      <c r="K11225" s="3">
        <v>0</v>
      </c>
      <c r="L11225" s="1" t="s">
        <v>37</v>
      </c>
    </row>
    <row r="11226" spans="1:12" x14ac:dyDescent="0.3">
      <c r="A11226" s="1" t="s">
        <v>2625</v>
      </c>
      <c r="B11226" s="1" t="s">
        <v>16</v>
      </c>
      <c r="C11226" s="1" t="s">
        <v>51</v>
      </c>
      <c r="D11226" s="5">
        <v>43313</v>
      </c>
      <c r="E11226">
        <v>1</v>
      </c>
      <c r="F11226">
        <v>1</v>
      </c>
      <c r="G11226" s="2">
        <v>149.85</v>
      </c>
      <c r="H11226">
        <v>1</v>
      </c>
      <c r="I11226">
        <v>0</v>
      </c>
      <c r="J11226" s="4">
        <v>5</v>
      </c>
      <c r="K11226" s="3">
        <v>0</v>
      </c>
      <c r="L11226" s="1" t="s">
        <v>49</v>
      </c>
    </row>
    <row r="11227" spans="1:12" x14ac:dyDescent="0.3">
      <c r="A11227" s="1" t="s">
        <v>2626</v>
      </c>
      <c r="B11227" s="1" t="s">
        <v>57</v>
      </c>
      <c r="C11227" s="1" t="s">
        <v>552</v>
      </c>
      <c r="D11227" s="5">
        <v>43252</v>
      </c>
      <c r="E11227">
        <v>1</v>
      </c>
      <c r="F11227">
        <v>1</v>
      </c>
      <c r="G11227" s="2">
        <v>491.26</v>
      </c>
      <c r="H11227">
        <v>1</v>
      </c>
      <c r="I11227">
        <v>0</v>
      </c>
      <c r="J11227" s="4">
        <v>5</v>
      </c>
      <c r="K11227" s="3">
        <v>0</v>
      </c>
      <c r="L11227" s="1" t="s">
        <v>36</v>
      </c>
    </row>
    <row r="11228" spans="1:12" x14ac:dyDescent="0.3">
      <c r="A11228" s="1" t="s">
        <v>2626</v>
      </c>
      <c r="B11228" s="1" t="s">
        <v>57</v>
      </c>
      <c r="C11228" s="1" t="s">
        <v>552</v>
      </c>
      <c r="D11228" s="5">
        <v>43282</v>
      </c>
      <c r="E11228">
        <v>3</v>
      </c>
      <c r="F11228">
        <v>4</v>
      </c>
      <c r="G11228" s="2">
        <v>2062.0300000000002</v>
      </c>
      <c r="H11228">
        <v>3</v>
      </c>
      <c r="I11228">
        <v>0</v>
      </c>
      <c r="J11228" s="4">
        <v>3.67</v>
      </c>
      <c r="K11228" s="3">
        <v>0</v>
      </c>
      <c r="L11228" s="1" t="s">
        <v>37</v>
      </c>
    </row>
    <row r="11229" spans="1:12" x14ac:dyDescent="0.3">
      <c r="A11229" s="1" t="s">
        <v>2626</v>
      </c>
      <c r="B11229" s="1" t="s">
        <v>57</v>
      </c>
      <c r="C11229" s="1" t="s">
        <v>552</v>
      </c>
      <c r="D11229" s="5">
        <v>43313</v>
      </c>
      <c r="E11229">
        <v>2</v>
      </c>
      <c r="F11229">
        <v>2</v>
      </c>
      <c r="G11229" s="2">
        <v>1020.77</v>
      </c>
      <c r="H11229">
        <v>2</v>
      </c>
      <c r="I11229">
        <v>0</v>
      </c>
      <c r="J11229" s="4">
        <v>5</v>
      </c>
      <c r="K11229" s="3">
        <v>0</v>
      </c>
      <c r="L11229" s="1" t="s">
        <v>49</v>
      </c>
    </row>
    <row r="11230" spans="1:12" x14ac:dyDescent="0.3">
      <c r="A11230" s="1" t="s">
        <v>2627</v>
      </c>
      <c r="B11230" s="1" t="s">
        <v>57</v>
      </c>
      <c r="C11230" s="1" t="s">
        <v>926</v>
      </c>
      <c r="D11230" s="5">
        <v>42767</v>
      </c>
      <c r="E11230">
        <v>2</v>
      </c>
      <c r="F11230">
        <v>2</v>
      </c>
      <c r="G11230" s="2">
        <v>164.02</v>
      </c>
      <c r="H11230">
        <v>2</v>
      </c>
      <c r="I11230">
        <v>0</v>
      </c>
      <c r="J11230" s="4">
        <v>4.5</v>
      </c>
      <c r="K11230" s="3">
        <v>0</v>
      </c>
      <c r="L11230" s="1" t="s">
        <v>23</v>
      </c>
    </row>
    <row r="11231" spans="1:12" x14ac:dyDescent="0.3">
      <c r="A11231" s="1" t="s">
        <v>2627</v>
      </c>
      <c r="B11231" s="1" t="s">
        <v>57</v>
      </c>
      <c r="C11231" s="1" t="s">
        <v>926</v>
      </c>
      <c r="D11231" s="5">
        <v>42795</v>
      </c>
      <c r="E11231">
        <v>5</v>
      </c>
      <c r="F11231">
        <v>5</v>
      </c>
      <c r="G11231" s="2">
        <v>274.52999999999997</v>
      </c>
      <c r="H11231">
        <v>5</v>
      </c>
      <c r="I11231">
        <v>0</v>
      </c>
      <c r="J11231" s="4">
        <v>4.2</v>
      </c>
      <c r="K11231" s="3">
        <v>0</v>
      </c>
      <c r="L11231" s="1" t="s">
        <v>24</v>
      </c>
    </row>
    <row r="11232" spans="1:12" x14ac:dyDescent="0.3">
      <c r="A11232" s="1" t="s">
        <v>2627</v>
      </c>
      <c r="B11232" s="1" t="s">
        <v>57</v>
      </c>
      <c r="C11232" s="1" t="s">
        <v>926</v>
      </c>
      <c r="D11232" s="5">
        <v>42856</v>
      </c>
      <c r="E11232">
        <v>1</v>
      </c>
      <c r="F11232">
        <v>1</v>
      </c>
      <c r="G11232" s="2">
        <v>47.59</v>
      </c>
      <c r="H11232">
        <v>1</v>
      </c>
      <c r="I11232">
        <v>0</v>
      </c>
      <c r="J11232" s="4">
        <v>3</v>
      </c>
      <c r="K11232" s="3">
        <v>0</v>
      </c>
      <c r="L11232" s="1" t="s">
        <v>26</v>
      </c>
    </row>
    <row r="11233" spans="1:12" x14ac:dyDescent="0.3">
      <c r="A11233" s="1" t="s">
        <v>2628</v>
      </c>
      <c r="B11233" s="1" t="s">
        <v>16</v>
      </c>
      <c r="C11233" s="1" t="s">
        <v>51</v>
      </c>
      <c r="D11233" s="5">
        <v>42644</v>
      </c>
      <c r="E11233">
        <v>1</v>
      </c>
      <c r="F11233">
        <v>1</v>
      </c>
      <c r="G11233" s="2">
        <v>59.81</v>
      </c>
      <c r="H11233">
        <v>1</v>
      </c>
      <c r="I11233">
        <v>0</v>
      </c>
      <c r="J11233" s="4">
        <v>5</v>
      </c>
      <c r="K11233" s="3">
        <v>0</v>
      </c>
      <c r="L11233" s="1" t="s">
        <v>64</v>
      </c>
    </row>
    <row r="11234" spans="1:12" x14ac:dyDescent="0.3">
      <c r="A11234" s="1" t="s">
        <v>2629</v>
      </c>
      <c r="B11234" s="1" t="s">
        <v>16</v>
      </c>
      <c r="C11234" s="1" t="s">
        <v>17</v>
      </c>
      <c r="D11234" s="5">
        <v>43221</v>
      </c>
      <c r="E11234">
        <v>1</v>
      </c>
      <c r="F11234">
        <v>1</v>
      </c>
      <c r="G11234" s="2">
        <v>1052.3599999999999</v>
      </c>
      <c r="H11234">
        <v>1</v>
      </c>
      <c r="I11234">
        <v>1</v>
      </c>
      <c r="J11234" s="4">
        <v>5</v>
      </c>
      <c r="K11234" s="3">
        <v>1</v>
      </c>
      <c r="L11234" s="1" t="s">
        <v>46</v>
      </c>
    </row>
    <row r="11235" spans="1:12" x14ac:dyDescent="0.3">
      <c r="A11235" s="1" t="s">
        <v>2629</v>
      </c>
      <c r="B11235" s="1" t="s">
        <v>16</v>
      </c>
      <c r="C11235" s="1" t="s">
        <v>17</v>
      </c>
      <c r="D11235" s="5">
        <v>43282</v>
      </c>
      <c r="E11235">
        <v>2</v>
      </c>
      <c r="F11235">
        <v>2</v>
      </c>
      <c r="G11235" s="2">
        <v>1689.05</v>
      </c>
      <c r="H11235">
        <v>2</v>
      </c>
      <c r="I11235">
        <v>0</v>
      </c>
      <c r="J11235" s="4">
        <v>4</v>
      </c>
      <c r="K11235" s="3">
        <v>0</v>
      </c>
      <c r="L11235" s="1" t="s">
        <v>37</v>
      </c>
    </row>
    <row r="11236" spans="1:12" x14ac:dyDescent="0.3">
      <c r="A11236" s="1" t="s">
        <v>2629</v>
      </c>
      <c r="B11236" s="1" t="s">
        <v>16</v>
      </c>
      <c r="C11236" s="1" t="s">
        <v>17</v>
      </c>
      <c r="D11236" s="5">
        <v>43313</v>
      </c>
      <c r="E11236">
        <v>1</v>
      </c>
      <c r="F11236">
        <v>1</v>
      </c>
      <c r="G11236" s="2">
        <v>806.69</v>
      </c>
      <c r="H11236">
        <v>1</v>
      </c>
      <c r="I11236">
        <v>0</v>
      </c>
      <c r="J11236" s="4">
        <v>5</v>
      </c>
      <c r="K11236" s="3">
        <v>0</v>
      </c>
      <c r="L11236" s="1" t="s">
        <v>49</v>
      </c>
    </row>
    <row r="11237" spans="1:12" x14ac:dyDescent="0.3">
      <c r="A11237" s="1" t="s">
        <v>2630</v>
      </c>
      <c r="B11237" s="1" t="s">
        <v>57</v>
      </c>
      <c r="C11237" s="1" t="s">
        <v>422</v>
      </c>
      <c r="D11237" s="5">
        <v>43282</v>
      </c>
      <c r="E11237">
        <v>1</v>
      </c>
      <c r="F11237">
        <v>1</v>
      </c>
      <c r="G11237" s="2">
        <v>476.51</v>
      </c>
      <c r="H11237">
        <v>1</v>
      </c>
      <c r="I11237">
        <v>0</v>
      </c>
      <c r="J11237" s="4">
        <v>5</v>
      </c>
      <c r="K11237" s="3">
        <v>0</v>
      </c>
      <c r="L11237" s="1" t="s">
        <v>37</v>
      </c>
    </row>
    <row r="11238" spans="1:12" x14ac:dyDescent="0.3">
      <c r="A11238" s="1" t="s">
        <v>2631</v>
      </c>
      <c r="B11238" s="1" t="s">
        <v>16</v>
      </c>
      <c r="C11238" s="1" t="s">
        <v>914</v>
      </c>
      <c r="D11238" s="5">
        <v>43221</v>
      </c>
      <c r="E11238">
        <v>5</v>
      </c>
      <c r="F11238">
        <v>5</v>
      </c>
      <c r="G11238" s="2">
        <v>414.83</v>
      </c>
      <c r="H11238">
        <v>5</v>
      </c>
      <c r="I11238">
        <v>0</v>
      </c>
      <c r="J11238" s="4">
        <v>4.8</v>
      </c>
      <c r="K11238" s="3">
        <v>0</v>
      </c>
      <c r="L11238" s="1" t="s">
        <v>46</v>
      </c>
    </row>
    <row r="11239" spans="1:12" x14ac:dyDescent="0.3">
      <c r="A11239" s="1" t="s">
        <v>2631</v>
      </c>
      <c r="B11239" s="1" t="s">
        <v>16</v>
      </c>
      <c r="C11239" s="1" t="s">
        <v>914</v>
      </c>
      <c r="D11239" s="5">
        <v>43252</v>
      </c>
      <c r="E11239">
        <v>7</v>
      </c>
      <c r="F11239">
        <v>7</v>
      </c>
      <c r="G11239" s="2">
        <v>603.32000000000005</v>
      </c>
      <c r="H11239">
        <v>7</v>
      </c>
      <c r="I11239">
        <v>0</v>
      </c>
      <c r="J11239" s="4">
        <v>3.57</v>
      </c>
      <c r="K11239" s="3">
        <v>0</v>
      </c>
      <c r="L11239" s="1" t="s">
        <v>36</v>
      </c>
    </row>
    <row r="11240" spans="1:12" x14ac:dyDescent="0.3">
      <c r="A11240" s="1" t="s">
        <v>2631</v>
      </c>
      <c r="B11240" s="1" t="s">
        <v>16</v>
      </c>
      <c r="C11240" s="1" t="s">
        <v>914</v>
      </c>
      <c r="D11240" s="5">
        <v>43282</v>
      </c>
      <c r="E11240">
        <v>4</v>
      </c>
      <c r="F11240">
        <v>4</v>
      </c>
      <c r="G11240" s="2">
        <v>453.88</v>
      </c>
      <c r="H11240">
        <v>4</v>
      </c>
      <c r="I11240">
        <v>0</v>
      </c>
      <c r="J11240" s="4">
        <v>4</v>
      </c>
      <c r="K11240" s="3">
        <v>0</v>
      </c>
      <c r="L11240" s="1" t="s">
        <v>37</v>
      </c>
    </row>
    <row r="11241" spans="1:12" x14ac:dyDescent="0.3">
      <c r="A11241" s="1" t="s">
        <v>2631</v>
      </c>
      <c r="B11241" s="1" t="s">
        <v>16</v>
      </c>
      <c r="C11241" s="1" t="s">
        <v>914</v>
      </c>
      <c r="D11241" s="5">
        <v>43313</v>
      </c>
      <c r="E11241">
        <v>5</v>
      </c>
      <c r="F11241">
        <v>5</v>
      </c>
      <c r="G11241" s="2">
        <v>401.1</v>
      </c>
      <c r="H11241">
        <v>5</v>
      </c>
      <c r="I11241">
        <v>1</v>
      </c>
      <c r="J11241" s="4">
        <v>2.8</v>
      </c>
      <c r="K11241" s="3">
        <v>0.2</v>
      </c>
      <c r="L11241" s="1" t="s">
        <v>49</v>
      </c>
    </row>
    <row r="11242" spans="1:12" x14ac:dyDescent="0.3">
      <c r="A11242" s="1" t="s">
        <v>2632</v>
      </c>
      <c r="B11242" s="1" t="s">
        <v>53</v>
      </c>
      <c r="C11242" s="1" t="s">
        <v>2633</v>
      </c>
      <c r="D11242" s="5">
        <v>42948</v>
      </c>
      <c r="E11242">
        <v>3</v>
      </c>
      <c r="F11242">
        <v>4</v>
      </c>
      <c r="G11242" s="2">
        <v>2802.96</v>
      </c>
      <c r="H11242">
        <v>3</v>
      </c>
      <c r="I11242">
        <v>0</v>
      </c>
      <c r="J11242" s="4">
        <v>3.67</v>
      </c>
      <c r="K11242" s="3">
        <v>0</v>
      </c>
      <c r="L11242" s="1" t="s">
        <v>29</v>
      </c>
    </row>
    <row r="11243" spans="1:12" x14ac:dyDescent="0.3">
      <c r="A11243" s="1" t="s">
        <v>2632</v>
      </c>
      <c r="B11243" s="1" t="s">
        <v>53</v>
      </c>
      <c r="C11243" s="1" t="s">
        <v>2633</v>
      </c>
      <c r="D11243" s="5">
        <v>43009</v>
      </c>
      <c r="E11243">
        <v>1</v>
      </c>
      <c r="F11243">
        <v>2</v>
      </c>
      <c r="G11243" s="2">
        <v>518.72</v>
      </c>
      <c r="H11243">
        <v>1</v>
      </c>
      <c r="I11243">
        <v>0</v>
      </c>
      <c r="J11243" s="4">
        <v>3</v>
      </c>
      <c r="K11243" s="3">
        <v>0</v>
      </c>
      <c r="L11243" s="1" t="s">
        <v>19</v>
      </c>
    </row>
    <row r="11244" spans="1:12" x14ac:dyDescent="0.3">
      <c r="A11244" s="1" t="s">
        <v>2632</v>
      </c>
      <c r="B11244" s="1" t="s">
        <v>53</v>
      </c>
      <c r="C11244" s="1" t="s">
        <v>2633</v>
      </c>
      <c r="D11244" s="5">
        <v>43040</v>
      </c>
      <c r="E11244">
        <v>5</v>
      </c>
      <c r="F11244">
        <v>6</v>
      </c>
      <c r="G11244" s="2">
        <v>1226.5899999999999</v>
      </c>
      <c r="H11244">
        <v>5</v>
      </c>
      <c r="I11244">
        <v>0</v>
      </c>
      <c r="J11244" s="4">
        <v>3.6</v>
      </c>
      <c r="K11244" s="3">
        <v>0</v>
      </c>
      <c r="L11244" s="1" t="s">
        <v>30</v>
      </c>
    </row>
    <row r="11245" spans="1:12" x14ac:dyDescent="0.3">
      <c r="A11245" s="1" t="s">
        <v>2632</v>
      </c>
      <c r="B11245" s="1" t="s">
        <v>53</v>
      </c>
      <c r="C11245" s="1" t="s">
        <v>2633</v>
      </c>
      <c r="D11245" s="5">
        <v>43070</v>
      </c>
      <c r="E11245">
        <v>1</v>
      </c>
      <c r="F11245">
        <v>1</v>
      </c>
      <c r="G11245" s="2">
        <v>453.35</v>
      </c>
      <c r="H11245">
        <v>1</v>
      </c>
      <c r="I11245">
        <v>0</v>
      </c>
      <c r="J11245" s="4">
        <v>5</v>
      </c>
      <c r="K11245" s="3">
        <v>0</v>
      </c>
      <c r="L11245" s="1" t="s">
        <v>31</v>
      </c>
    </row>
    <row r="11246" spans="1:12" x14ac:dyDescent="0.3">
      <c r="A11246" s="1" t="s">
        <v>2632</v>
      </c>
      <c r="B11246" s="1" t="s">
        <v>53</v>
      </c>
      <c r="C11246" s="1" t="s">
        <v>2633</v>
      </c>
      <c r="D11246" s="5">
        <v>43101</v>
      </c>
      <c r="E11246">
        <v>4</v>
      </c>
      <c r="F11246">
        <v>5</v>
      </c>
      <c r="G11246" s="2">
        <v>1179.8599999999999</v>
      </c>
      <c r="H11246">
        <v>4</v>
      </c>
      <c r="I11246">
        <v>0</v>
      </c>
      <c r="J11246" s="4">
        <v>3</v>
      </c>
      <c r="K11246" s="3">
        <v>0</v>
      </c>
      <c r="L11246" s="1" t="s">
        <v>32</v>
      </c>
    </row>
    <row r="11247" spans="1:12" x14ac:dyDescent="0.3">
      <c r="A11247" s="1" t="s">
        <v>2632</v>
      </c>
      <c r="B11247" s="1" t="s">
        <v>53</v>
      </c>
      <c r="C11247" s="1" t="s">
        <v>2633</v>
      </c>
      <c r="D11247" s="5">
        <v>43132</v>
      </c>
      <c r="E11247">
        <v>2</v>
      </c>
      <c r="F11247">
        <v>3</v>
      </c>
      <c r="G11247" s="2">
        <v>1110.8900000000001</v>
      </c>
      <c r="H11247">
        <v>2</v>
      </c>
      <c r="I11247">
        <v>0</v>
      </c>
      <c r="J11247" s="4">
        <v>3</v>
      </c>
      <c r="K11247" s="3">
        <v>0</v>
      </c>
      <c r="L11247" s="1" t="s">
        <v>33</v>
      </c>
    </row>
    <row r="11248" spans="1:12" x14ac:dyDescent="0.3">
      <c r="A11248" s="1" t="s">
        <v>2632</v>
      </c>
      <c r="B11248" s="1" t="s">
        <v>53</v>
      </c>
      <c r="C11248" s="1" t="s">
        <v>2633</v>
      </c>
      <c r="D11248" s="5">
        <v>43160</v>
      </c>
      <c r="E11248">
        <v>5</v>
      </c>
      <c r="F11248">
        <v>5</v>
      </c>
      <c r="G11248" s="2">
        <v>2059.23</v>
      </c>
      <c r="H11248">
        <v>5</v>
      </c>
      <c r="I11248">
        <v>1</v>
      </c>
      <c r="J11248" s="4">
        <v>3.4</v>
      </c>
      <c r="K11248" s="3">
        <v>0.2</v>
      </c>
      <c r="L11248" s="1" t="s">
        <v>34</v>
      </c>
    </row>
    <row r="11249" spans="1:12" x14ac:dyDescent="0.3">
      <c r="A11249" s="1" t="s">
        <v>2634</v>
      </c>
      <c r="B11249" s="1" t="s">
        <v>16</v>
      </c>
      <c r="C11249" s="1" t="s">
        <v>1956</v>
      </c>
      <c r="D11249" s="5">
        <v>43160</v>
      </c>
      <c r="E11249">
        <v>1</v>
      </c>
      <c r="F11249">
        <v>1</v>
      </c>
      <c r="G11249" s="2">
        <v>107.28</v>
      </c>
      <c r="H11249">
        <v>1</v>
      </c>
      <c r="I11249">
        <v>1</v>
      </c>
      <c r="J11249" s="4">
        <v>1</v>
      </c>
      <c r="K11249" s="3">
        <v>1</v>
      </c>
      <c r="L11249" s="1" t="s">
        <v>34</v>
      </c>
    </row>
    <row r="11250" spans="1:12" x14ac:dyDescent="0.3">
      <c r="A11250" s="1" t="s">
        <v>2634</v>
      </c>
      <c r="B11250" s="1" t="s">
        <v>16</v>
      </c>
      <c r="C11250" s="1" t="s">
        <v>1956</v>
      </c>
      <c r="D11250" s="5">
        <v>43191</v>
      </c>
      <c r="E11250">
        <v>3</v>
      </c>
      <c r="F11250">
        <v>3</v>
      </c>
      <c r="G11250" s="2">
        <v>444.35</v>
      </c>
      <c r="H11250">
        <v>3</v>
      </c>
      <c r="I11250">
        <v>0</v>
      </c>
      <c r="J11250" s="4">
        <v>3.67</v>
      </c>
      <c r="K11250" s="3">
        <v>0</v>
      </c>
      <c r="L11250" s="1" t="s">
        <v>35</v>
      </c>
    </row>
    <row r="11251" spans="1:12" x14ac:dyDescent="0.3">
      <c r="A11251" s="1" t="s">
        <v>2634</v>
      </c>
      <c r="B11251" s="1" t="s">
        <v>16</v>
      </c>
      <c r="C11251" s="1" t="s">
        <v>1956</v>
      </c>
      <c r="D11251" s="5">
        <v>43252</v>
      </c>
      <c r="E11251">
        <v>1</v>
      </c>
      <c r="F11251">
        <v>1</v>
      </c>
      <c r="G11251" s="2">
        <v>79.38</v>
      </c>
      <c r="H11251">
        <v>1</v>
      </c>
      <c r="I11251">
        <v>0</v>
      </c>
      <c r="J11251" s="4">
        <v>5</v>
      </c>
      <c r="K11251" s="3">
        <v>0</v>
      </c>
      <c r="L11251" s="1" t="s">
        <v>36</v>
      </c>
    </row>
    <row r="11252" spans="1:12" x14ac:dyDescent="0.3">
      <c r="A11252" s="1" t="s">
        <v>2634</v>
      </c>
      <c r="B11252" s="1" t="s">
        <v>16</v>
      </c>
      <c r="C11252" s="1" t="s">
        <v>1956</v>
      </c>
      <c r="D11252" s="5">
        <v>43313</v>
      </c>
      <c r="E11252">
        <v>1</v>
      </c>
      <c r="F11252">
        <v>1</v>
      </c>
      <c r="G11252" s="2">
        <v>63</v>
      </c>
      <c r="H11252">
        <v>1</v>
      </c>
      <c r="I11252">
        <v>0</v>
      </c>
      <c r="J11252" s="4">
        <v>5</v>
      </c>
      <c r="K11252" s="3">
        <v>0</v>
      </c>
      <c r="L11252" s="1" t="s">
        <v>49</v>
      </c>
    </row>
    <row r="11253" spans="1:12" x14ac:dyDescent="0.3">
      <c r="A11253" s="1" t="s">
        <v>2635</v>
      </c>
      <c r="B11253" s="1" t="s">
        <v>16</v>
      </c>
      <c r="C11253" s="1" t="s">
        <v>2636</v>
      </c>
      <c r="D11253" s="5">
        <v>42644</v>
      </c>
      <c r="E11253">
        <v>1</v>
      </c>
      <c r="F11253">
        <v>1</v>
      </c>
      <c r="G11253" s="2">
        <v>134.91</v>
      </c>
      <c r="H11253">
        <v>1</v>
      </c>
      <c r="I11253">
        <v>0</v>
      </c>
      <c r="J11253" s="4">
        <v>5</v>
      </c>
      <c r="K11253" s="3">
        <v>0</v>
      </c>
      <c r="L11253" s="1" t="s">
        <v>64</v>
      </c>
    </row>
    <row r="11254" spans="1:12" x14ac:dyDescent="0.3">
      <c r="A11254" s="1" t="s">
        <v>2635</v>
      </c>
      <c r="B11254" s="1" t="s">
        <v>16</v>
      </c>
      <c r="C11254" s="1" t="s">
        <v>2636</v>
      </c>
      <c r="D11254" s="5">
        <v>42736</v>
      </c>
      <c r="E11254">
        <v>1</v>
      </c>
      <c r="F11254">
        <v>1</v>
      </c>
      <c r="G11254" s="2">
        <v>162.9</v>
      </c>
      <c r="H11254">
        <v>1</v>
      </c>
      <c r="I11254">
        <v>0</v>
      </c>
      <c r="J11254" s="4">
        <v>5</v>
      </c>
      <c r="K11254" s="3">
        <v>0</v>
      </c>
      <c r="L11254" s="1" t="s">
        <v>45</v>
      </c>
    </row>
    <row r="11255" spans="1:12" x14ac:dyDescent="0.3">
      <c r="A11255" s="1" t="s">
        <v>2635</v>
      </c>
      <c r="B11255" s="1" t="s">
        <v>16</v>
      </c>
      <c r="C11255" s="1" t="s">
        <v>2636</v>
      </c>
      <c r="D11255" s="5">
        <v>42887</v>
      </c>
      <c r="E11255">
        <v>2</v>
      </c>
      <c r="F11255">
        <v>2</v>
      </c>
      <c r="G11255" s="2">
        <v>436.5</v>
      </c>
      <c r="H11255">
        <v>2</v>
      </c>
      <c r="I11255">
        <v>0</v>
      </c>
      <c r="J11255" s="4">
        <v>4</v>
      </c>
      <c r="K11255" s="3">
        <v>0</v>
      </c>
      <c r="L11255" s="1" t="s">
        <v>27</v>
      </c>
    </row>
    <row r="11256" spans="1:12" x14ac:dyDescent="0.3">
      <c r="A11256" s="1" t="s">
        <v>2635</v>
      </c>
      <c r="B11256" s="1" t="s">
        <v>16</v>
      </c>
      <c r="C11256" s="1" t="s">
        <v>2636</v>
      </c>
      <c r="D11256" s="5">
        <v>42979</v>
      </c>
      <c r="E11256">
        <v>1</v>
      </c>
      <c r="F11256">
        <v>1</v>
      </c>
      <c r="G11256" s="2">
        <v>87.85</v>
      </c>
      <c r="H11256">
        <v>1</v>
      </c>
      <c r="I11256">
        <v>1</v>
      </c>
      <c r="J11256" s="4">
        <v>5</v>
      </c>
      <c r="K11256" s="3">
        <v>1</v>
      </c>
      <c r="L11256" s="1" t="s">
        <v>18</v>
      </c>
    </row>
    <row r="11257" spans="1:12" x14ac:dyDescent="0.3">
      <c r="A11257" s="1" t="s">
        <v>2635</v>
      </c>
      <c r="B11257" s="1" t="s">
        <v>16</v>
      </c>
      <c r="C11257" s="1" t="s">
        <v>2636</v>
      </c>
      <c r="D11257" s="5">
        <v>43009</v>
      </c>
      <c r="E11257">
        <v>1</v>
      </c>
      <c r="F11257">
        <v>1</v>
      </c>
      <c r="G11257" s="2">
        <v>121.18</v>
      </c>
      <c r="H11257">
        <v>1</v>
      </c>
      <c r="I11257">
        <v>0</v>
      </c>
      <c r="J11257" s="4">
        <v>4</v>
      </c>
      <c r="K11257" s="3">
        <v>0</v>
      </c>
      <c r="L11257" s="1" t="s">
        <v>19</v>
      </c>
    </row>
    <row r="11258" spans="1:12" x14ac:dyDescent="0.3">
      <c r="A11258" s="1" t="s">
        <v>2635</v>
      </c>
      <c r="B11258" s="1" t="s">
        <v>16</v>
      </c>
      <c r="C11258" s="1" t="s">
        <v>2636</v>
      </c>
      <c r="D11258" s="5">
        <v>43040</v>
      </c>
      <c r="E11258">
        <v>2</v>
      </c>
      <c r="F11258">
        <v>2</v>
      </c>
      <c r="G11258" s="2">
        <v>770.63</v>
      </c>
      <c r="H11258">
        <v>2</v>
      </c>
      <c r="I11258">
        <v>0</v>
      </c>
      <c r="J11258" s="4">
        <v>5</v>
      </c>
      <c r="K11258" s="3">
        <v>0</v>
      </c>
      <c r="L11258" s="1" t="s">
        <v>30</v>
      </c>
    </row>
    <row r="11259" spans="1:12" x14ac:dyDescent="0.3">
      <c r="A11259" s="1" t="s">
        <v>2635</v>
      </c>
      <c r="B11259" s="1" t="s">
        <v>16</v>
      </c>
      <c r="C11259" s="1" t="s">
        <v>2636</v>
      </c>
      <c r="D11259" s="5">
        <v>43070</v>
      </c>
      <c r="E11259">
        <v>1</v>
      </c>
      <c r="F11259">
        <v>1</v>
      </c>
      <c r="G11259" s="2">
        <v>146.66</v>
      </c>
      <c r="H11259">
        <v>1</v>
      </c>
      <c r="I11259">
        <v>1</v>
      </c>
      <c r="J11259" s="4">
        <v>1</v>
      </c>
      <c r="K11259" s="3">
        <v>1</v>
      </c>
      <c r="L11259" s="1" t="s">
        <v>31</v>
      </c>
    </row>
    <row r="11260" spans="1:12" x14ac:dyDescent="0.3">
      <c r="A11260" s="1" t="s">
        <v>2635</v>
      </c>
      <c r="B11260" s="1" t="s">
        <v>16</v>
      </c>
      <c r="C11260" s="1" t="s">
        <v>2636</v>
      </c>
      <c r="D11260" s="5">
        <v>43191</v>
      </c>
      <c r="E11260">
        <v>3</v>
      </c>
      <c r="F11260">
        <v>4</v>
      </c>
      <c r="G11260" s="2">
        <v>547.24</v>
      </c>
      <c r="H11260">
        <v>3</v>
      </c>
      <c r="I11260">
        <v>0</v>
      </c>
      <c r="J11260" s="4">
        <v>3.67</v>
      </c>
      <c r="K11260" s="3">
        <v>0</v>
      </c>
      <c r="L11260" s="1" t="s">
        <v>35</v>
      </c>
    </row>
    <row r="11261" spans="1:12" x14ac:dyDescent="0.3">
      <c r="A11261" s="1" t="s">
        <v>2635</v>
      </c>
      <c r="B11261" s="1" t="s">
        <v>16</v>
      </c>
      <c r="C11261" s="1" t="s">
        <v>2636</v>
      </c>
      <c r="D11261" s="5">
        <v>43282</v>
      </c>
      <c r="E11261">
        <v>2</v>
      </c>
      <c r="F11261">
        <v>2</v>
      </c>
      <c r="G11261" s="2">
        <v>299.12</v>
      </c>
      <c r="H11261">
        <v>2</v>
      </c>
      <c r="I11261">
        <v>0</v>
      </c>
      <c r="J11261" s="4">
        <v>4.5</v>
      </c>
      <c r="K11261" s="3">
        <v>0</v>
      </c>
      <c r="L11261" s="1" t="s">
        <v>37</v>
      </c>
    </row>
    <row r="11262" spans="1:12" x14ac:dyDescent="0.3">
      <c r="A11262" s="1" t="s">
        <v>2635</v>
      </c>
      <c r="B11262" s="1" t="s">
        <v>16</v>
      </c>
      <c r="C11262" s="1" t="s">
        <v>2636</v>
      </c>
      <c r="D11262" s="5">
        <v>43313</v>
      </c>
      <c r="E11262">
        <v>2</v>
      </c>
      <c r="F11262">
        <v>2</v>
      </c>
      <c r="G11262" s="2">
        <v>896.59</v>
      </c>
      <c r="H11262">
        <v>2</v>
      </c>
      <c r="I11262">
        <v>0</v>
      </c>
      <c r="J11262" s="4">
        <v>5</v>
      </c>
      <c r="K11262" s="3">
        <v>0</v>
      </c>
      <c r="L11262" s="1" t="s">
        <v>49</v>
      </c>
    </row>
    <row r="11263" spans="1:12" x14ac:dyDescent="0.3">
      <c r="A11263" s="1" t="s">
        <v>2637</v>
      </c>
      <c r="B11263" s="1" t="s">
        <v>53</v>
      </c>
      <c r="C11263" s="1" t="s">
        <v>1231</v>
      </c>
      <c r="D11263" s="5">
        <v>42767</v>
      </c>
      <c r="E11263">
        <v>1</v>
      </c>
      <c r="F11263">
        <v>1</v>
      </c>
      <c r="G11263" s="2">
        <v>159.85</v>
      </c>
      <c r="H11263">
        <v>1</v>
      </c>
      <c r="I11263">
        <v>0</v>
      </c>
      <c r="J11263" s="4">
        <v>5</v>
      </c>
      <c r="K11263" s="3">
        <v>0</v>
      </c>
      <c r="L11263" s="1" t="s">
        <v>23</v>
      </c>
    </row>
    <row r="11264" spans="1:12" x14ac:dyDescent="0.3">
      <c r="A11264" s="1" t="s">
        <v>2637</v>
      </c>
      <c r="B11264" s="1" t="s">
        <v>53</v>
      </c>
      <c r="C11264" s="1" t="s">
        <v>1231</v>
      </c>
      <c r="D11264" s="5">
        <v>42795</v>
      </c>
      <c r="E11264">
        <v>7</v>
      </c>
      <c r="F11264">
        <v>7</v>
      </c>
      <c r="G11264" s="2">
        <v>1014.81</v>
      </c>
      <c r="H11264">
        <v>7</v>
      </c>
      <c r="I11264">
        <v>0</v>
      </c>
      <c r="J11264" s="4">
        <v>3.14</v>
      </c>
      <c r="K11264" s="3">
        <v>0</v>
      </c>
      <c r="L11264" s="1" t="s">
        <v>24</v>
      </c>
    </row>
    <row r="11265" spans="1:12" x14ac:dyDescent="0.3">
      <c r="A11265" s="1" t="s">
        <v>2637</v>
      </c>
      <c r="B11265" s="1" t="s">
        <v>53</v>
      </c>
      <c r="C11265" s="1" t="s">
        <v>1231</v>
      </c>
      <c r="D11265" s="5">
        <v>42856</v>
      </c>
      <c r="E11265">
        <v>2</v>
      </c>
      <c r="F11265">
        <v>2</v>
      </c>
      <c r="G11265" s="2">
        <v>316.36</v>
      </c>
      <c r="H11265">
        <v>2</v>
      </c>
      <c r="I11265">
        <v>0</v>
      </c>
      <c r="J11265" s="4">
        <v>3.5</v>
      </c>
      <c r="K11265" s="3">
        <v>0</v>
      </c>
      <c r="L11265" s="1" t="s">
        <v>26</v>
      </c>
    </row>
    <row r="11266" spans="1:12" x14ac:dyDescent="0.3">
      <c r="A11266" s="1" t="s">
        <v>2637</v>
      </c>
      <c r="B11266" s="1" t="s">
        <v>53</v>
      </c>
      <c r="C11266" s="1" t="s">
        <v>1231</v>
      </c>
      <c r="D11266" s="5">
        <v>42887</v>
      </c>
      <c r="E11266">
        <v>3</v>
      </c>
      <c r="F11266">
        <v>3</v>
      </c>
      <c r="G11266" s="2">
        <v>456.92</v>
      </c>
      <c r="H11266">
        <v>3</v>
      </c>
      <c r="I11266">
        <v>1</v>
      </c>
      <c r="J11266" s="4">
        <v>4</v>
      </c>
      <c r="K11266" s="3">
        <v>0.33333333333333331</v>
      </c>
      <c r="L11266" s="1" t="s">
        <v>27</v>
      </c>
    </row>
    <row r="11267" spans="1:12" x14ac:dyDescent="0.3">
      <c r="A11267" s="1" t="s">
        <v>2637</v>
      </c>
      <c r="B11267" s="1" t="s">
        <v>53</v>
      </c>
      <c r="C11267" s="1" t="s">
        <v>1231</v>
      </c>
      <c r="D11267" s="5">
        <v>42917</v>
      </c>
      <c r="E11267">
        <v>5</v>
      </c>
      <c r="F11267">
        <v>5</v>
      </c>
      <c r="G11267" s="2">
        <v>603.23</v>
      </c>
      <c r="H11267">
        <v>5</v>
      </c>
      <c r="I11267">
        <v>1</v>
      </c>
      <c r="J11267" s="4">
        <v>5</v>
      </c>
      <c r="K11267" s="3">
        <v>0.2</v>
      </c>
      <c r="L11267" s="1" t="s">
        <v>28</v>
      </c>
    </row>
    <row r="11268" spans="1:12" x14ac:dyDescent="0.3">
      <c r="A11268" s="1" t="s">
        <v>2637</v>
      </c>
      <c r="B11268" s="1" t="s">
        <v>53</v>
      </c>
      <c r="C11268" s="1" t="s">
        <v>1231</v>
      </c>
      <c r="D11268" s="5">
        <v>42948</v>
      </c>
      <c r="E11268">
        <v>5</v>
      </c>
      <c r="F11268">
        <v>5</v>
      </c>
      <c r="G11268" s="2">
        <v>664.28</v>
      </c>
      <c r="H11268">
        <v>5</v>
      </c>
      <c r="I11268">
        <v>0</v>
      </c>
      <c r="J11268" s="4">
        <v>4.75</v>
      </c>
      <c r="K11268" s="3">
        <v>0</v>
      </c>
      <c r="L11268" s="1" t="s">
        <v>29</v>
      </c>
    </row>
    <row r="11269" spans="1:12" x14ac:dyDescent="0.3">
      <c r="A11269" s="1" t="s">
        <v>2637</v>
      </c>
      <c r="B11269" s="1" t="s">
        <v>53</v>
      </c>
      <c r="C11269" s="1" t="s">
        <v>1231</v>
      </c>
      <c r="D11269" s="5">
        <v>42979</v>
      </c>
      <c r="E11269">
        <v>6</v>
      </c>
      <c r="F11269">
        <v>6</v>
      </c>
      <c r="G11269" s="2">
        <v>747.11</v>
      </c>
      <c r="H11269">
        <v>6</v>
      </c>
      <c r="I11269">
        <v>0</v>
      </c>
      <c r="J11269" s="4">
        <v>5</v>
      </c>
      <c r="K11269" s="3">
        <v>0</v>
      </c>
      <c r="L11269" s="1" t="s">
        <v>18</v>
      </c>
    </row>
    <row r="11270" spans="1:12" x14ac:dyDescent="0.3">
      <c r="A11270" s="1" t="s">
        <v>2637</v>
      </c>
      <c r="B11270" s="1" t="s">
        <v>53</v>
      </c>
      <c r="C11270" s="1" t="s">
        <v>1231</v>
      </c>
      <c r="D11270" s="5">
        <v>43009</v>
      </c>
      <c r="E11270">
        <v>4</v>
      </c>
      <c r="F11270">
        <v>4</v>
      </c>
      <c r="G11270" s="2">
        <v>522.39</v>
      </c>
      <c r="H11270">
        <v>4</v>
      </c>
      <c r="I11270">
        <v>0</v>
      </c>
      <c r="J11270" s="4">
        <v>4.75</v>
      </c>
      <c r="K11270" s="3">
        <v>0</v>
      </c>
      <c r="L11270" s="1" t="s">
        <v>19</v>
      </c>
    </row>
    <row r="11271" spans="1:12" x14ac:dyDescent="0.3">
      <c r="A11271" s="1" t="s">
        <v>2637</v>
      </c>
      <c r="B11271" s="1" t="s">
        <v>53</v>
      </c>
      <c r="C11271" s="1" t="s">
        <v>1231</v>
      </c>
      <c r="D11271" s="5">
        <v>43040</v>
      </c>
      <c r="E11271">
        <v>8</v>
      </c>
      <c r="F11271">
        <v>8</v>
      </c>
      <c r="G11271" s="2">
        <v>1058.31</v>
      </c>
      <c r="H11271">
        <v>8</v>
      </c>
      <c r="I11271">
        <v>0</v>
      </c>
      <c r="J11271" s="4">
        <v>4.25</v>
      </c>
      <c r="K11271" s="3">
        <v>0</v>
      </c>
      <c r="L11271" s="1" t="s">
        <v>30</v>
      </c>
    </row>
    <row r="11272" spans="1:12" x14ac:dyDescent="0.3">
      <c r="A11272" s="1" t="s">
        <v>2637</v>
      </c>
      <c r="B11272" s="1" t="s">
        <v>53</v>
      </c>
      <c r="C11272" s="1" t="s">
        <v>1231</v>
      </c>
      <c r="D11272" s="5">
        <v>43070</v>
      </c>
      <c r="E11272">
        <v>1</v>
      </c>
      <c r="F11272">
        <v>1</v>
      </c>
      <c r="G11272" s="2">
        <v>136.19</v>
      </c>
      <c r="H11272">
        <v>1</v>
      </c>
      <c r="I11272">
        <v>0</v>
      </c>
      <c r="J11272" s="4">
        <v>5</v>
      </c>
      <c r="K11272" s="3">
        <v>0</v>
      </c>
      <c r="L11272" s="1" t="s">
        <v>31</v>
      </c>
    </row>
    <row r="11273" spans="1:12" x14ac:dyDescent="0.3">
      <c r="A11273" s="1" t="s">
        <v>2637</v>
      </c>
      <c r="B11273" s="1" t="s">
        <v>53</v>
      </c>
      <c r="C11273" s="1" t="s">
        <v>1231</v>
      </c>
      <c r="D11273" s="5">
        <v>43101</v>
      </c>
      <c r="E11273">
        <v>1</v>
      </c>
      <c r="F11273">
        <v>1</v>
      </c>
      <c r="G11273" s="2">
        <v>158.11000000000001</v>
      </c>
      <c r="H11273">
        <v>1</v>
      </c>
      <c r="I11273">
        <v>0</v>
      </c>
      <c r="J11273" s="4">
        <v>1</v>
      </c>
      <c r="K11273" s="3">
        <v>0</v>
      </c>
      <c r="L11273" s="1" t="s">
        <v>32</v>
      </c>
    </row>
    <row r="11274" spans="1:12" x14ac:dyDescent="0.3">
      <c r="A11274" s="1" t="s">
        <v>2637</v>
      </c>
      <c r="B11274" s="1" t="s">
        <v>53</v>
      </c>
      <c r="C11274" s="1" t="s">
        <v>1231</v>
      </c>
      <c r="D11274" s="5">
        <v>43191</v>
      </c>
      <c r="E11274">
        <v>1</v>
      </c>
      <c r="F11274">
        <v>1</v>
      </c>
      <c r="G11274" s="2">
        <v>141.78</v>
      </c>
      <c r="H11274">
        <v>1</v>
      </c>
      <c r="I11274">
        <v>0</v>
      </c>
      <c r="J11274" s="4">
        <v>4</v>
      </c>
      <c r="K11274" s="3">
        <v>0</v>
      </c>
      <c r="L11274" s="1" t="s">
        <v>35</v>
      </c>
    </row>
    <row r="11275" spans="1:12" x14ac:dyDescent="0.3">
      <c r="A11275" s="1" t="s">
        <v>2637</v>
      </c>
      <c r="B11275" s="1" t="s">
        <v>53</v>
      </c>
      <c r="C11275" s="1" t="s">
        <v>1231</v>
      </c>
      <c r="D11275" s="5">
        <v>43252</v>
      </c>
      <c r="E11275">
        <v>1</v>
      </c>
      <c r="F11275">
        <v>1</v>
      </c>
      <c r="G11275" s="2">
        <v>172.25</v>
      </c>
      <c r="H11275">
        <v>1</v>
      </c>
      <c r="I11275">
        <v>0</v>
      </c>
      <c r="J11275" s="4">
        <v>5</v>
      </c>
      <c r="K11275" s="3">
        <v>0</v>
      </c>
      <c r="L11275" s="1" t="s">
        <v>36</v>
      </c>
    </row>
    <row r="11276" spans="1:12" x14ac:dyDescent="0.3">
      <c r="A11276" s="1" t="s">
        <v>2638</v>
      </c>
      <c r="B11276" s="1" t="s">
        <v>390</v>
      </c>
      <c r="C11276" s="1" t="s">
        <v>966</v>
      </c>
      <c r="D11276" s="5">
        <v>43252</v>
      </c>
      <c r="E11276">
        <v>1</v>
      </c>
      <c r="F11276">
        <v>1</v>
      </c>
      <c r="G11276" s="2">
        <v>207.25</v>
      </c>
      <c r="H11276">
        <v>1</v>
      </c>
      <c r="I11276">
        <v>0</v>
      </c>
      <c r="J11276" s="4">
        <v>5</v>
      </c>
      <c r="K11276" s="3">
        <v>0</v>
      </c>
      <c r="L11276" s="1" t="s">
        <v>36</v>
      </c>
    </row>
    <row r="11277" spans="1:12" x14ac:dyDescent="0.3">
      <c r="A11277" s="1" t="s">
        <v>2639</v>
      </c>
      <c r="B11277" s="1" t="s">
        <v>129</v>
      </c>
      <c r="C11277" s="1" t="s">
        <v>579</v>
      </c>
      <c r="D11277" s="5">
        <v>43282</v>
      </c>
      <c r="E11277">
        <v>1</v>
      </c>
      <c r="F11277">
        <v>1</v>
      </c>
      <c r="G11277" s="2">
        <v>61.3</v>
      </c>
      <c r="H11277">
        <v>1</v>
      </c>
      <c r="I11277">
        <v>0</v>
      </c>
      <c r="J11277" s="4">
        <v>5</v>
      </c>
      <c r="K11277" s="3">
        <v>0</v>
      </c>
      <c r="L11277" s="1" t="s">
        <v>37</v>
      </c>
    </row>
    <row r="11278" spans="1:12" x14ac:dyDescent="0.3">
      <c r="A11278" s="1" t="s">
        <v>2639</v>
      </c>
      <c r="B11278" s="1" t="s">
        <v>129</v>
      </c>
      <c r="C11278" s="1" t="s">
        <v>579</v>
      </c>
      <c r="D11278" s="5">
        <v>43313</v>
      </c>
      <c r="E11278">
        <v>3</v>
      </c>
      <c r="F11278">
        <v>3</v>
      </c>
      <c r="G11278" s="2">
        <v>180.82</v>
      </c>
      <c r="H11278">
        <v>3</v>
      </c>
      <c r="I11278">
        <v>0</v>
      </c>
      <c r="J11278" s="4">
        <v>4.67</v>
      </c>
      <c r="K11278" s="3">
        <v>0</v>
      </c>
      <c r="L11278" s="1" t="s">
        <v>49</v>
      </c>
    </row>
    <row r="11279" spans="1:12" x14ac:dyDescent="0.3">
      <c r="A11279" s="1" t="s">
        <v>2640</v>
      </c>
      <c r="B11279" s="1" t="s">
        <v>90</v>
      </c>
      <c r="C11279" s="1" t="s">
        <v>91</v>
      </c>
      <c r="D11279" s="5">
        <v>42917</v>
      </c>
      <c r="E11279">
        <v>1</v>
      </c>
      <c r="F11279">
        <v>1</v>
      </c>
      <c r="G11279" s="2">
        <v>43</v>
      </c>
      <c r="H11279">
        <v>1</v>
      </c>
      <c r="I11279">
        <v>0</v>
      </c>
      <c r="J11279" s="4">
        <v>5</v>
      </c>
      <c r="K11279" s="3">
        <v>0</v>
      </c>
      <c r="L11279" s="1" t="s">
        <v>28</v>
      </c>
    </row>
    <row r="11280" spans="1:12" x14ac:dyDescent="0.3">
      <c r="A11280" s="1" t="s">
        <v>2641</v>
      </c>
      <c r="B11280" s="1" t="s">
        <v>21</v>
      </c>
      <c r="C11280" s="1" t="s">
        <v>2642</v>
      </c>
      <c r="D11280" s="5">
        <v>43160</v>
      </c>
      <c r="E11280">
        <v>2</v>
      </c>
      <c r="F11280">
        <v>2</v>
      </c>
      <c r="G11280" s="2">
        <v>618.61</v>
      </c>
      <c r="H11280">
        <v>2</v>
      </c>
      <c r="I11280">
        <v>0</v>
      </c>
      <c r="J11280" s="4">
        <v>5</v>
      </c>
      <c r="K11280" s="3">
        <v>0</v>
      </c>
      <c r="L11280" s="1" t="s">
        <v>34</v>
      </c>
    </row>
    <row r="11281" spans="1:12" x14ac:dyDescent="0.3">
      <c r="A11281" s="1" t="s">
        <v>2641</v>
      </c>
      <c r="B11281" s="1" t="s">
        <v>21</v>
      </c>
      <c r="C11281" s="1" t="s">
        <v>2642</v>
      </c>
      <c r="D11281" s="5">
        <v>43191</v>
      </c>
      <c r="E11281">
        <v>2</v>
      </c>
      <c r="F11281">
        <v>2</v>
      </c>
      <c r="G11281" s="2">
        <v>151.51</v>
      </c>
      <c r="H11281">
        <v>2</v>
      </c>
      <c r="I11281">
        <v>0</v>
      </c>
      <c r="J11281" s="4">
        <v>3</v>
      </c>
      <c r="K11281" s="3">
        <v>0</v>
      </c>
      <c r="L11281" s="1" t="s">
        <v>35</v>
      </c>
    </row>
    <row r="11282" spans="1:12" x14ac:dyDescent="0.3">
      <c r="A11282" s="1" t="s">
        <v>2643</v>
      </c>
      <c r="B11282" s="1" t="s">
        <v>16</v>
      </c>
      <c r="C11282" s="1" t="s">
        <v>558</v>
      </c>
      <c r="D11282" s="5">
        <v>42979</v>
      </c>
      <c r="E11282">
        <v>2</v>
      </c>
      <c r="F11282">
        <v>2</v>
      </c>
      <c r="G11282" s="2">
        <v>250.89</v>
      </c>
      <c r="H11282">
        <v>2</v>
      </c>
      <c r="I11282">
        <v>0</v>
      </c>
      <c r="J11282" s="4">
        <v>4.5</v>
      </c>
      <c r="K11282" s="3">
        <v>0</v>
      </c>
      <c r="L11282" s="1" t="s">
        <v>18</v>
      </c>
    </row>
    <row r="11283" spans="1:12" x14ac:dyDescent="0.3">
      <c r="A11283" s="1" t="s">
        <v>2644</v>
      </c>
      <c r="B11283" s="1" t="s">
        <v>53</v>
      </c>
      <c r="C11283" s="1" t="s">
        <v>54</v>
      </c>
      <c r="D11283" s="5">
        <v>42767</v>
      </c>
      <c r="E11283">
        <v>1</v>
      </c>
      <c r="F11283">
        <v>1</v>
      </c>
      <c r="G11283" s="2">
        <v>61.71</v>
      </c>
      <c r="H11283">
        <v>1</v>
      </c>
      <c r="I11283">
        <v>0</v>
      </c>
      <c r="J11283" s="4">
        <v>5</v>
      </c>
      <c r="K11283" s="3">
        <v>0</v>
      </c>
      <c r="L11283" s="1" t="s">
        <v>23</v>
      </c>
    </row>
    <row r="11284" spans="1:12" x14ac:dyDescent="0.3">
      <c r="A11284" s="1" t="s">
        <v>2644</v>
      </c>
      <c r="B11284" s="1" t="s">
        <v>53</v>
      </c>
      <c r="C11284" s="1" t="s">
        <v>54</v>
      </c>
      <c r="D11284" s="5">
        <v>42887</v>
      </c>
      <c r="E11284">
        <v>1</v>
      </c>
      <c r="F11284">
        <v>1</v>
      </c>
      <c r="G11284" s="2">
        <v>60.5</v>
      </c>
      <c r="H11284">
        <v>1</v>
      </c>
      <c r="I11284">
        <v>0</v>
      </c>
      <c r="J11284" s="4">
        <v>4</v>
      </c>
      <c r="K11284" s="3">
        <v>0</v>
      </c>
      <c r="L11284" s="1" t="s">
        <v>27</v>
      </c>
    </row>
    <row r="11285" spans="1:12" x14ac:dyDescent="0.3">
      <c r="A11285" s="1" t="s">
        <v>2644</v>
      </c>
      <c r="B11285" s="1" t="s">
        <v>53</v>
      </c>
      <c r="C11285" s="1" t="s">
        <v>54</v>
      </c>
      <c r="D11285" s="5">
        <v>43070</v>
      </c>
      <c r="E11285">
        <v>3</v>
      </c>
      <c r="F11285">
        <v>3</v>
      </c>
      <c r="G11285" s="2">
        <v>151</v>
      </c>
      <c r="H11285">
        <v>3</v>
      </c>
      <c r="I11285">
        <v>0</v>
      </c>
      <c r="J11285" s="4">
        <v>5</v>
      </c>
      <c r="K11285" s="3">
        <v>0</v>
      </c>
      <c r="L11285" s="1" t="s">
        <v>31</v>
      </c>
    </row>
    <row r="11286" spans="1:12" x14ac:dyDescent="0.3">
      <c r="A11286" s="1" t="s">
        <v>2644</v>
      </c>
      <c r="B11286" s="1" t="s">
        <v>53</v>
      </c>
      <c r="C11286" s="1" t="s">
        <v>54</v>
      </c>
      <c r="D11286" s="5">
        <v>43101</v>
      </c>
      <c r="E11286">
        <v>1</v>
      </c>
      <c r="F11286">
        <v>1</v>
      </c>
      <c r="G11286" s="2">
        <v>46.11</v>
      </c>
      <c r="H11286">
        <v>1</v>
      </c>
      <c r="I11286">
        <v>0</v>
      </c>
      <c r="J11286" s="4">
        <v>5</v>
      </c>
      <c r="K11286" s="3">
        <v>0</v>
      </c>
      <c r="L11286" s="1" t="s">
        <v>32</v>
      </c>
    </row>
    <row r="11287" spans="1:12" x14ac:dyDescent="0.3">
      <c r="A11287" s="1" t="s">
        <v>2644</v>
      </c>
      <c r="B11287" s="1" t="s">
        <v>53</v>
      </c>
      <c r="C11287" s="1" t="s">
        <v>54</v>
      </c>
      <c r="D11287" s="5">
        <v>43132</v>
      </c>
      <c r="E11287">
        <v>1</v>
      </c>
      <c r="F11287">
        <v>1</v>
      </c>
      <c r="G11287" s="2">
        <v>53.1</v>
      </c>
      <c r="H11287">
        <v>1</v>
      </c>
      <c r="I11287">
        <v>0</v>
      </c>
      <c r="J11287" s="4">
        <v>4</v>
      </c>
      <c r="K11287" s="3">
        <v>0</v>
      </c>
      <c r="L11287" s="1" t="s">
        <v>33</v>
      </c>
    </row>
    <row r="11288" spans="1:12" x14ac:dyDescent="0.3">
      <c r="A11288" s="1" t="s">
        <v>2644</v>
      </c>
      <c r="B11288" s="1" t="s">
        <v>53</v>
      </c>
      <c r="C11288" s="1" t="s">
        <v>54</v>
      </c>
      <c r="D11288" s="5">
        <v>43160</v>
      </c>
      <c r="E11288">
        <v>3</v>
      </c>
      <c r="F11288">
        <v>3</v>
      </c>
      <c r="G11288" s="2">
        <v>132.91999999999999</v>
      </c>
      <c r="H11288">
        <v>3</v>
      </c>
      <c r="I11288">
        <v>0</v>
      </c>
      <c r="J11288" s="4">
        <v>5</v>
      </c>
      <c r="K11288" s="3">
        <v>0</v>
      </c>
      <c r="L11288" s="1" t="s">
        <v>34</v>
      </c>
    </row>
    <row r="11289" spans="1:12" x14ac:dyDescent="0.3">
      <c r="A11289" s="1" t="s">
        <v>2644</v>
      </c>
      <c r="B11289" s="1" t="s">
        <v>53</v>
      </c>
      <c r="C11289" s="1" t="s">
        <v>54</v>
      </c>
      <c r="D11289" s="5">
        <v>43221</v>
      </c>
      <c r="E11289">
        <v>1</v>
      </c>
      <c r="F11289">
        <v>1</v>
      </c>
      <c r="G11289" s="2">
        <v>62.06</v>
      </c>
      <c r="H11289">
        <v>1</v>
      </c>
      <c r="I11289">
        <v>0</v>
      </c>
      <c r="J11289" s="4">
        <v>5</v>
      </c>
      <c r="K11289" s="3">
        <v>0</v>
      </c>
      <c r="L11289" s="1" t="s">
        <v>46</v>
      </c>
    </row>
    <row r="11290" spans="1:12" x14ac:dyDescent="0.3">
      <c r="A11290" s="1" t="s">
        <v>2645</v>
      </c>
      <c r="B11290" s="1" t="s">
        <v>16</v>
      </c>
      <c r="C11290" s="1" t="s">
        <v>329</v>
      </c>
      <c r="D11290" s="5">
        <v>43040</v>
      </c>
      <c r="E11290">
        <v>2</v>
      </c>
      <c r="F11290">
        <v>2</v>
      </c>
      <c r="G11290" s="2">
        <v>154.72999999999999</v>
      </c>
      <c r="H11290">
        <v>2</v>
      </c>
      <c r="I11290">
        <v>1</v>
      </c>
      <c r="J11290" s="4">
        <v>2.5</v>
      </c>
      <c r="K11290" s="3">
        <v>0.5</v>
      </c>
      <c r="L11290" s="1" t="s">
        <v>30</v>
      </c>
    </row>
    <row r="11291" spans="1:12" x14ac:dyDescent="0.3">
      <c r="A11291" s="1" t="s">
        <v>2645</v>
      </c>
      <c r="B11291" s="1" t="s">
        <v>16</v>
      </c>
      <c r="C11291" s="1" t="s">
        <v>329</v>
      </c>
      <c r="D11291" s="5">
        <v>43070</v>
      </c>
      <c r="E11291">
        <v>2</v>
      </c>
      <c r="F11291">
        <v>2</v>
      </c>
      <c r="G11291" s="2">
        <v>139.30000000000001</v>
      </c>
      <c r="H11291">
        <v>1</v>
      </c>
      <c r="I11291">
        <v>0</v>
      </c>
      <c r="J11291" s="4">
        <v>3</v>
      </c>
      <c r="K11291" s="3">
        <v>0</v>
      </c>
      <c r="L11291" s="1" t="s">
        <v>31</v>
      </c>
    </row>
    <row r="11292" spans="1:12" x14ac:dyDescent="0.3">
      <c r="A11292" s="1" t="s">
        <v>2645</v>
      </c>
      <c r="B11292" s="1" t="s">
        <v>16</v>
      </c>
      <c r="C11292" s="1" t="s">
        <v>329</v>
      </c>
      <c r="D11292" s="5">
        <v>43101</v>
      </c>
      <c r="E11292">
        <v>2</v>
      </c>
      <c r="F11292">
        <v>3</v>
      </c>
      <c r="G11292" s="2">
        <v>173.79</v>
      </c>
      <c r="H11292">
        <v>1</v>
      </c>
      <c r="I11292">
        <v>0</v>
      </c>
      <c r="J11292" s="4">
        <v>2.5</v>
      </c>
      <c r="K11292" s="3">
        <v>0</v>
      </c>
      <c r="L11292" s="1" t="s">
        <v>32</v>
      </c>
    </row>
    <row r="11293" spans="1:12" x14ac:dyDescent="0.3">
      <c r="A11293" s="1" t="s">
        <v>2645</v>
      </c>
      <c r="B11293" s="1" t="s">
        <v>16</v>
      </c>
      <c r="C11293" s="1" t="s">
        <v>329</v>
      </c>
      <c r="D11293" s="5">
        <v>43132</v>
      </c>
      <c r="E11293">
        <v>2</v>
      </c>
      <c r="F11293">
        <v>2</v>
      </c>
      <c r="G11293" s="2">
        <v>132.83000000000001</v>
      </c>
      <c r="H11293">
        <v>2</v>
      </c>
      <c r="I11293">
        <v>1</v>
      </c>
      <c r="J11293" s="4">
        <v>3</v>
      </c>
      <c r="K11293" s="3">
        <v>0.5</v>
      </c>
      <c r="L11293" s="1" t="s">
        <v>33</v>
      </c>
    </row>
    <row r="11294" spans="1:12" x14ac:dyDescent="0.3">
      <c r="A11294" s="1" t="s">
        <v>2645</v>
      </c>
      <c r="B11294" s="1" t="s">
        <v>16</v>
      </c>
      <c r="C11294" s="1" t="s">
        <v>329</v>
      </c>
      <c r="D11294" s="5">
        <v>43160</v>
      </c>
      <c r="E11294">
        <v>1</v>
      </c>
      <c r="F11294">
        <v>1</v>
      </c>
      <c r="G11294" s="2">
        <v>51.15</v>
      </c>
      <c r="H11294">
        <v>1</v>
      </c>
      <c r="I11294">
        <v>1</v>
      </c>
      <c r="J11294" s="4">
        <v>4</v>
      </c>
      <c r="K11294" s="3">
        <v>1</v>
      </c>
      <c r="L11294" s="1" t="s">
        <v>34</v>
      </c>
    </row>
    <row r="11295" spans="1:12" x14ac:dyDescent="0.3">
      <c r="A11295" s="1" t="s">
        <v>2645</v>
      </c>
      <c r="B11295" s="1" t="s">
        <v>16</v>
      </c>
      <c r="C11295" s="1" t="s">
        <v>329</v>
      </c>
      <c r="D11295" s="5">
        <v>43282</v>
      </c>
      <c r="E11295">
        <v>1</v>
      </c>
      <c r="F11295">
        <v>1</v>
      </c>
      <c r="G11295" s="2">
        <v>70.430000000000007</v>
      </c>
      <c r="H11295">
        <v>1</v>
      </c>
      <c r="I11295">
        <v>0</v>
      </c>
      <c r="J11295" s="4">
        <v>5</v>
      </c>
      <c r="K11295" s="3">
        <v>0</v>
      </c>
      <c r="L11295" s="1" t="s">
        <v>37</v>
      </c>
    </row>
    <row r="11296" spans="1:12" x14ac:dyDescent="0.3">
      <c r="A11296" s="1" t="s">
        <v>2645</v>
      </c>
      <c r="B11296" s="1" t="s">
        <v>16</v>
      </c>
      <c r="C11296" s="1" t="s">
        <v>329</v>
      </c>
      <c r="D11296" s="5">
        <v>43313</v>
      </c>
      <c r="E11296">
        <v>1</v>
      </c>
      <c r="F11296">
        <v>1</v>
      </c>
      <c r="G11296" s="2">
        <v>104.37</v>
      </c>
      <c r="H11296">
        <v>1</v>
      </c>
      <c r="I11296">
        <v>0</v>
      </c>
      <c r="J11296" s="4">
        <v>5</v>
      </c>
      <c r="K11296" s="3">
        <v>0</v>
      </c>
      <c r="L11296" s="1" t="s">
        <v>49</v>
      </c>
    </row>
    <row r="11297" spans="1:12" x14ac:dyDescent="0.3">
      <c r="A11297" s="1" t="s">
        <v>2646</v>
      </c>
      <c r="B11297" s="1" t="s">
        <v>57</v>
      </c>
      <c r="C11297" s="1" t="s">
        <v>66</v>
      </c>
      <c r="D11297" s="5">
        <v>43191</v>
      </c>
      <c r="E11297">
        <v>1</v>
      </c>
      <c r="F11297">
        <v>1</v>
      </c>
      <c r="G11297" s="2">
        <v>585.39</v>
      </c>
      <c r="H11297">
        <v>1</v>
      </c>
      <c r="I11297">
        <v>0</v>
      </c>
      <c r="J11297" s="4">
        <v>5</v>
      </c>
      <c r="K11297" s="3">
        <v>0</v>
      </c>
      <c r="L11297" s="1" t="s">
        <v>35</v>
      </c>
    </row>
    <row r="11298" spans="1:12" x14ac:dyDescent="0.3">
      <c r="A11298" s="1" t="s">
        <v>2646</v>
      </c>
      <c r="B11298" s="1" t="s">
        <v>57</v>
      </c>
      <c r="C11298" s="1" t="s">
        <v>66</v>
      </c>
      <c r="D11298" s="5">
        <v>43252</v>
      </c>
      <c r="E11298">
        <v>2</v>
      </c>
      <c r="F11298">
        <v>3</v>
      </c>
      <c r="G11298" s="2">
        <v>721.11</v>
      </c>
      <c r="H11298">
        <v>2</v>
      </c>
      <c r="I11298">
        <v>0</v>
      </c>
      <c r="J11298" s="4">
        <v>4.5</v>
      </c>
      <c r="K11298" s="3">
        <v>0</v>
      </c>
      <c r="L11298" s="1" t="s">
        <v>36</v>
      </c>
    </row>
    <row r="11299" spans="1:12" x14ac:dyDescent="0.3">
      <c r="A11299" s="1" t="s">
        <v>2646</v>
      </c>
      <c r="B11299" s="1" t="s">
        <v>57</v>
      </c>
      <c r="C11299" s="1" t="s">
        <v>66</v>
      </c>
      <c r="D11299" s="5">
        <v>43282</v>
      </c>
      <c r="E11299">
        <v>2</v>
      </c>
      <c r="F11299">
        <v>2</v>
      </c>
      <c r="G11299" s="2">
        <v>374.37</v>
      </c>
      <c r="H11299">
        <v>2</v>
      </c>
      <c r="I11299">
        <v>0</v>
      </c>
      <c r="J11299" s="4">
        <v>5</v>
      </c>
      <c r="K11299" s="3">
        <v>0</v>
      </c>
      <c r="L11299" s="1" t="s">
        <v>37</v>
      </c>
    </row>
    <row r="11300" spans="1:12" x14ac:dyDescent="0.3">
      <c r="A11300" s="1" t="s">
        <v>2646</v>
      </c>
      <c r="B11300" s="1" t="s">
        <v>57</v>
      </c>
      <c r="C11300" s="1" t="s">
        <v>66</v>
      </c>
      <c r="D11300" s="5">
        <v>43313</v>
      </c>
      <c r="E11300">
        <v>1</v>
      </c>
      <c r="F11300">
        <v>1</v>
      </c>
      <c r="G11300" s="2">
        <v>77.41</v>
      </c>
      <c r="H11300">
        <v>1</v>
      </c>
      <c r="I11300">
        <v>0</v>
      </c>
      <c r="J11300" s="4">
        <v>5</v>
      </c>
      <c r="K11300" s="3">
        <v>0</v>
      </c>
      <c r="L11300" s="1" t="s">
        <v>49</v>
      </c>
    </row>
    <row r="11301" spans="1:12" x14ac:dyDescent="0.3">
      <c r="A11301" s="1" t="s">
        <v>2647</v>
      </c>
      <c r="B11301" s="1" t="s">
        <v>16</v>
      </c>
      <c r="C11301" s="1" t="s">
        <v>48</v>
      </c>
      <c r="D11301" s="5">
        <v>42736</v>
      </c>
      <c r="E11301">
        <v>2</v>
      </c>
      <c r="F11301">
        <v>2</v>
      </c>
      <c r="G11301" s="2">
        <v>119.77</v>
      </c>
      <c r="H11301">
        <v>2</v>
      </c>
      <c r="I11301">
        <v>0</v>
      </c>
      <c r="J11301" s="4">
        <v>5</v>
      </c>
      <c r="K11301" s="3">
        <v>0</v>
      </c>
      <c r="L11301" s="1" t="s">
        <v>45</v>
      </c>
    </row>
    <row r="11302" spans="1:12" x14ac:dyDescent="0.3">
      <c r="A11302" s="1" t="s">
        <v>2647</v>
      </c>
      <c r="B11302" s="1" t="s">
        <v>16</v>
      </c>
      <c r="C11302" s="1" t="s">
        <v>48</v>
      </c>
      <c r="D11302" s="5">
        <v>42767</v>
      </c>
      <c r="E11302">
        <v>1</v>
      </c>
      <c r="F11302">
        <v>1</v>
      </c>
      <c r="G11302" s="2">
        <v>60.65</v>
      </c>
      <c r="H11302">
        <v>1</v>
      </c>
      <c r="I11302">
        <v>0</v>
      </c>
      <c r="J11302" s="4">
        <v>5</v>
      </c>
      <c r="K11302" s="3">
        <v>0</v>
      </c>
      <c r="L11302" s="1" t="s">
        <v>23</v>
      </c>
    </row>
    <row r="11303" spans="1:12" x14ac:dyDescent="0.3">
      <c r="A11303" s="1" t="s">
        <v>2647</v>
      </c>
      <c r="B11303" s="1" t="s">
        <v>16</v>
      </c>
      <c r="C11303" s="1" t="s">
        <v>48</v>
      </c>
      <c r="D11303" s="5">
        <v>42826</v>
      </c>
      <c r="E11303">
        <v>1</v>
      </c>
      <c r="F11303">
        <v>5</v>
      </c>
      <c r="G11303" s="2">
        <v>2566.9</v>
      </c>
      <c r="H11303">
        <v>0</v>
      </c>
      <c r="I11303">
        <v>0</v>
      </c>
      <c r="J11303" s="4">
        <v>2</v>
      </c>
      <c r="K11303" s="3"/>
      <c r="L11303" s="1" t="s">
        <v>25</v>
      </c>
    </row>
    <row r="11304" spans="1:12" x14ac:dyDescent="0.3">
      <c r="A11304" s="1" t="s">
        <v>2647</v>
      </c>
      <c r="B11304" s="1" t="s">
        <v>16</v>
      </c>
      <c r="C11304" s="1" t="s">
        <v>48</v>
      </c>
      <c r="D11304" s="5">
        <v>42917</v>
      </c>
      <c r="E11304">
        <v>1</v>
      </c>
      <c r="F11304">
        <v>1</v>
      </c>
      <c r="G11304" s="2">
        <v>59.01</v>
      </c>
      <c r="H11304">
        <v>1</v>
      </c>
      <c r="I11304">
        <v>0</v>
      </c>
      <c r="J11304" s="4">
        <v>1</v>
      </c>
      <c r="K11304" s="3">
        <v>0</v>
      </c>
      <c r="L11304" s="1" t="s">
        <v>28</v>
      </c>
    </row>
    <row r="11305" spans="1:12" x14ac:dyDescent="0.3">
      <c r="A11305" s="1" t="s">
        <v>2647</v>
      </c>
      <c r="B11305" s="1" t="s">
        <v>16</v>
      </c>
      <c r="C11305" s="1" t="s">
        <v>48</v>
      </c>
      <c r="D11305" s="5">
        <v>43191</v>
      </c>
      <c r="E11305">
        <v>1</v>
      </c>
      <c r="F11305">
        <v>1</v>
      </c>
      <c r="G11305" s="2">
        <v>208.81</v>
      </c>
      <c r="H11305">
        <v>1</v>
      </c>
      <c r="I11305">
        <v>0</v>
      </c>
      <c r="J11305" s="4">
        <v>5</v>
      </c>
      <c r="K11305" s="3">
        <v>0</v>
      </c>
      <c r="L11305" s="1" t="s">
        <v>35</v>
      </c>
    </row>
    <row r="11306" spans="1:12" x14ac:dyDescent="0.3">
      <c r="A11306" s="1" t="s">
        <v>2647</v>
      </c>
      <c r="B11306" s="1" t="s">
        <v>16</v>
      </c>
      <c r="C11306" s="1" t="s">
        <v>48</v>
      </c>
      <c r="D11306" s="5">
        <v>43282</v>
      </c>
      <c r="E11306">
        <v>1</v>
      </c>
      <c r="F11306">
        <v>1</v>
      </c>
      <c r="G11306" s="2">
        <v>63.01</v>
      </c>
      <c r="H11306">
        <v>1</v>
      </c>
      <c r="I11306">
        <v>0</v>
      </c>
      <c r="J11306" s="4">
        <v>5</v>
      </c>
      <c r="K11306" s="3">
        <v>0</v>
      </c>
      <c r="L11306" s="1" t="s">
        <v>37</v>
      </c>
    </row>
    <row r="11307" spans="1:12" x14ac:dyDescent="0.3">
      <c r="A11307" s="1" t="s">
        <v>2648</v>
      </c>
      <c r="B11307" s="1" t="s">
        <v>16</v>
      </c>
      <c r="C11307" s="1" t="s">
        <v>51</v>
      </c>
      <c r="D11307" s="5">
        <v>42736</v>
      </c>
      <c r="E11307">
        <v>1</v>
      </c>
      <c r="F11307">
        <v>1</v>
      </c>
      <c r="G11307" s="2">
        <v>33.03</v>
      </c>
      <c r="H11307">
        <v>1</v>
      </c>
      <c r="I11307">
        <v>0</v>
      </c>
      <c r="J11307" s="4">
        <v>5</v>
      </c>
      <c r="K11307" s="3">
        <v>0</v>
      </c>
      <c r="L11307" s="1" t="s">
        <v>45</v>
      </c>
    </row>
    <row r="11308" spans="1:12" x14ac:dyDescent="0.3">
      <c r="A11308" s="1" t="s">
        <v>2648</v>
      </c>
      <c r="B11308" s="1" t="s">
        <v>16</v>
      </c>
      <c r="C11308" s="1" t="s">
        <v>51</v>
      </c>
      <c r="D11308" s="5">
        <v>42767</v>
      </c>
      <c r="E11308">
        <v>2</v>
      </c>
      <c r="F11308">
        <v>2</v>
      </c>
      <c r="G11308" s="2">
        <v>81.48</v>
      </c>
      <c r="H11308">
        <v>2</v>
      </c>
      <c r="I11308">
        <v>0</v>
      </c>
      <c r="J11308" s="4">
        <v>5</v>
      </c>
      <c r="K11308" s="3">
        <v>0</v>
      </c>
      <c r="L11308" s="1" t="s">
        <v>23</v>
      </c>
    </row>
    <row r="11309" spans="1:12" x14ac:dyDescent="0.3">
      <c r="A11309" s="1" t="s">
        <v>2648</v>
      </c>
      <c r="B11309" s="1" t="s">
        <v>16</v>
      </c>
      <c r="C11309" s="1" t="s">
        <v>51</v>
      </c>
      <c r="D11309" s="5">
        <v>42795</v>
      </c>
      <c r="E11309">
        <v>2</v>
      </c>
      <c r="F11309">
        <v>2</v>
      </c>
      <c r="G11309" s="2">
        <v>101.57</v>
      </c>
      <c r="H11309">
        <v>2</v>
      </c>
      <c r="I11309">
        <v>0</v>
      </c>
      <c r="J11309" s="4">
        <v>5</v>
      </c>
      <c r="K11309" s="3">
        <v>0</v>
      </c>
      <c r="L11309" s="1" t="s">
        <v>24</v>
      </c>
    </row>
    <row r="11310" spans="1:12" x14ac:dyDescent="0.3">
      <c r="A11310" s="1" t="s">
        <v>2648</v>
      </c>
      <c r="B11310" s="1" t="s">
        <v>16</v>
      </c>
      <c r="C11310" s="1" t="s">
        <v>51</v>
      </c>
      <c r="D11310" s="5">
        <v>42826</v>
      </c>
      <c r="E11310">
        <v>1</v>
      </c>
      <c r="F11310">
        <v>1</v>
      </c>
      <c r="G11310" s="2">
        <v>46.52</v>
      </c>
      <c r="H11310">
        <v>1</v>
      </c>
      <c r="I11310">
        <v>1</v>
      </c>
      <c r="J11310" s="4">
        <v>3</v>
      </c>
      <c r="K11310" s="3">
        <v>1</v>
      </c>
      <c r="L11310" s="1" t="s">
        <v>25</v>
      </c>
    </row>
    <row r="11311" spans="1:12" x14ac:dyDescent="0.3">
      <c r="A11311" s="1" t="s">
        <v>2648</v>
      </c>
      <c r="B11311" s="1" t="s">
        <v>16</v>
      </c>
      <c r="C11311" s="1" t="s">
        <v>51</v>
      </c>
      <c r="D11311" s="5">
        <v>42856</v>
      </c>
      <c r="E11311">
        <v>4</v>
      </c>
      <c r="F11311">
        <v>4</v>
      </c>
      <c r="G11311" s="2">
        <v>158.66999999999999</v>
      </c>
      <c r="H11311">
        <v>4</v>
      </c>
      <c r="I11311">
        <v>0</v>
      </c>
      <c r="J11311" s="4">
        <v>5</v>
      </c>
      <c r="K11311" s="3">
        <v>0</v>
      </c>
      <c r="L11311" s="1" t="s">
        <v>26</v>
      </c>
    </row>
    <row r="11312" spans="1:12" x14ac:dyDescent="0.3">
      <c r="A11312" s="1" t="s">
        <v>2649</v>
      </c>
      <c r="B11312" s="1" t="s">
        <v>57</v>
      </c>
      <c r="C11312" s="1" t="s">
        <v>219</v>
      </c>
      <c r="D11312" s="5">
        <v>43040</v>
      </c>
      <c r="E11312">
        <v>2</v>
      </c>
      <c r="F11312">
        <v>2</v>
      </c>
      <c r="G11312" s="2">
        <v>726.15</v>
      </c>
      <c r="H11312">
        <v>2</v>
      </c>
      <c r="I11312">
        <v>0</v>
      </c>
      <c r="J11312" s="4">
        <v>4.5</v>
      </c>
      <c r="K11312" s="3">
        <v>0</v>
      </c>
      <c r="L11312" s="1" t="s">
        <v>30</v>
      </c>
    </row>
    <row r="11313" spans="1:12" x14ac:dyDescent="0.3">
      <c r="A11313" s="1" t="s">
        <v>2650</v>
      </c>
      <c r="B11313" s="1" t="s">
        <v>16</v>
      </c>
      <c r="C11313" s="1" t="s">
        <v>122</v>
      </c>
      <c r="D11313" s="5">
        <v>42644</v>
      </c>
      <c r="E11313">
        <v>3</v>
      </c>
      <c r="F11313">
        <v>4</v>
      </c>
      <c r="G11313" s="2">
        <v>287.04000000000002</v>
      </c>
      <c r="H11313">
        <v>3</v>
      </c>
      <c r="I11313">
        <v>0</v>
      </c>
      <c r="J11313" s="4">
        <v>2.33</v>
      </c>
      <c r="K11313" s="3">
        <v>0</v>
      </c>
      <c r="L11313" s="1" t="s">
        <v>64</v>
      </c>
    </row>
    <row r="11314" spans="1:12" x14ac:dyDescent="0.3">
      <c r="A11314" s="1" t="s">
        <v>2650</v>
      </c>
      <c r="B11314" s="1" t="s">
        <v>16</v>
      </c>
      <c r="C11314" s="1" t="s">
        <v>122</v>
      </c>
      <c r="D11314" s="5">
        <v>42736</v>
      </c>
      <c r="E11314">
        <v>4</v>
      </c>
      <c r="F11314">
        <v>4</v>
      </c>
      <c r="G11314" s="2">
        <v>272.10000000000002</v>
      </c>
      <c r="H11314">
        <v>4</v>
      </c>
      <c r="I11314">
        <v>1</v>
      </c>
      <c r="J11314" s="4">
        <v>3</v>
      </c>
      <c r="K11314" s="3">
        <v>0.25</v>
      </c>
      <c r="L11314" s="1" t="s">
        <v>45</v>
      </c>
    </row>
    <row r="11315" spans="1:12" x14ac:dyDescent="0.3">
      <c r="A11315" s="1" t="s">
        <v>2650</v>
      </c>
      <c r="B11315" s="1" t="s">
        <v>16</v>
      </c>
      <c r="C11315" s="1" t="s">
        <v>122</v>
      </c>
      <c r="D11315" s="5">
        <v>42767</v>
      </c>
      <c r="E11315">
        <v>5</v>
      </c>
      <c r="F11315">
        <v>7</v>
      </c>
      <c r="G11315" s="2">
        <v>616.28</v>
      </c>
      <c r="H11315">
        <v>5</v>
      </c>
      <c r="I11315">
        <v>0</v>
      </c>
      <c r="J11315" s="4">
        <v>4.4000000000000004</v>
      </c>
      <c r="K11315" s="3">
        <v>0</v>
      </c>
      <c r="L11315" s="1" t="s">
        <v>23</v>
      </c>
    </row>
    <row r="11316" spans="1:12" x14ac:dyDescent="0.3">
      <c r="A11316" s="1" t="s">
        <v>2650</v>
      </c>
      <c r="B11316" s="1" t="s">
        <v>16</v>
      </c>
      <c r="C11316" s="1" t="s">
        <v>122</v>
      </c>
      <c r="D11316" s="5">
        <v>42795</v>
      </c>
      <c r="E11316">
        <v>8</v>
      </c>
      <c r="F11316">
        <v>11</v>
      </c>
      <c r="G11316" s="2">
        <v>885.79</v>
      </c>
      <c r="H11316">
        <v>7</v>
      </c>
      <c r="I11316">
        <v>1</v>
      </c>
      <c r="J11316" s="4">
        <v>4.71</v>
      </c>
      <c r="K11316" s="3">
        <v>0.14285714285714285</v>
      </c>
      <c r="L11316" s="1" t="s">
        <v>24</v>
      </c>
    </row>
    <row r="11317" spans="1:12" x14ac:dyDescent="0.3">
      <c r="A11317" s="1" t="s">
        <v>2650</v>
      </c>
      <c r="B11317" s="1" t="s">
        <v>16</v>
      </c>
      <c r="C11317" s="1" t="s">
        <v>122</v>
      </c>
      <c r="D11317" s="5">
        <v>42826</v>
      </c>
      <c r="E11317">
        <v>2</v>
      </c>
      <c r="F11317">
        <v>2</v>
      </c>
      <c r="G11317" s="2">
        <v>154.19999999999999</v>
      </c>
      <c r="H11317">
        <v>2</v>
      </c>
      <c r="I11317">
        <v>0</v>
      </c>
      <c r="J11317" s="4">
        <v>4.5</v>
      </c>
      <c r="K11317" s="3">
        <v>0</v>
      </c>
      <c r="L11317" s="1" t="s">
        <v>25</v>
      </c>
    </row>
    <row r="11318" spans="1:12" x14ac:dyDescent="0.3">
      <c r="A11318" s="1" t="s">
        <v>2650</v>
      </c>
      <c r="B11318" s="1" t="s">
        <v>16</v>
      </c>
      <c r="C11318" s="1" t="s">
        <v>122</v>
      </c>
      <c r="D11318" s="5">
        <v>42856</v>
      </c>
      <c r="E11318">
        <v>4</v>
      </c>
      <c r="F11318">
        <v>7</v>
      </c>
      <c r="G11318" s="2">
        <v>560.22</v>
      </c>
      <c r="H11318">
        <v>4</v>
      </c>
      <c r="I11318">
        <v>0</v>
      </c>
      <c r="J11318" s="4">
        <v>4.75</v>
      </c>
      <c r="K11318" s="3">
        <v>0</v>
      </c>
      <c r="L11318" s="1" t="s">
        <v>26</v>
      </c>
    </row>
    <row r="11319" spans="1:12" x14ac:dyDescent="0.3">
      <c r="A11319" s="1" t="s">
        <v>2650</v>
      </c>
      <c r="B11319" s="1" t="s">
        <v>16</v>
      </c>
      <c r="C11319" s="1" t="s">
        <v>122</v>
      </c>
      <c r="D11319" s="5">
        <v>42887</v>
      </c>
      <c r="E11319">
        <v>3</v>
      </c>
      <c r="F11319">
        <v>4</v>
      </c>
      <c r="G11319" s="2">
        <v>309.33999999999997</v>
      </c>
      <c r="H11319">
        <v>3</v>
      </c>
      <c r="I11319">
        <v>0</v>
      </c>
      <c r="J11319" s="4">
        <v>5</v>
      </c>
      <c r="K11319" s="3">
        <v>0</v>
      </c>
      <c r="L11319" s="1" t="s">
        <v>27</v>
      </c>
    </row>
    <row r="11320" spans="1:12" x14ac:dyDescent="0.3">
      <c r="A11320" s="1" t="s">
        <v>2650</v>
      </c>
      <c r="B11320" s="1" t="s">
        <v>16</v>
      </c>
      <c r="C11320" s="1" t="s">
        <v>122</v>
      </c>
      <c r="D11320" s="5">
        <v>42917</v>
      </c>
      <c r="E11320">
        <v>7</v>
      </c>
      <c r="F11320">
        <v>7</v>
      </c>
      <c r="G11320" s="2">
        <v>480.73</v>
      </c>
      <c r="H11320">
        <v>6</v>
      </c>
      <c r="I11320">
        <v>1</v>
      </c>
      <c r="J11320" s="4">
        <v>3.57</v>
      </c>
      <c r="K11320" s="3">
        <v>0.16666666666666666</v>
      </c>
      <c r="L11320" s="1" t="s">
        <v>28</v>
      </c>
    </row>
    <row r="11321" spans="1:12" x14ac:dyDescent="0.3">
      <c r="A11321" s="1" t="s">
        <v>2650</v>
      </c>
      <c r="B11321" s="1" t="s">
        <v>16</v>
      </c>
      <c r="C11321" s="1" t="s">
        <v>122</v>
      </c>
      <c r="D11321" s="5">
        <v>42948</v>
      </c>
      <c r="E11321">
        <v>6</v>
      </c>
      <c r="F11321">
        <v>11</v>
      </c>
      <c r="G11321" s="2">
        <v>923.68</v>
      </c>
      <c r="H11321">
        <v>6</v>
      </c>
      <c r="I11321">
        <v>1</v>
      </c>
      <c r="J11321" s="4">
        <v>4</v>
      </c>
      <c r="K11321" s="3">
        <v>0.16666666666666666</v>
      </c>
      <c r="L11321" s="1" t="s">
        <v>29</v>
      </c>
    </row>
    <row r="11322" spans="1:12" x14ac:dyDescent="0.3">
      <c r="A11322" s="1" t="s">
        <v>2650</v>
      </c>
      <c r="B11322" s="1" t="s">
        <v>16</v>
      </c>
      <c r="C11322" s="1" t="s">
        <v>122</v>
      </c>
      <c r="D11322" s="5">
        <v>42979</v>
      </c>
      <c r="E11322">
        <v>3</v>
      </c>
      <c r="F11322">
        <v>4</v>
      </c>
      <c r="G11322" s="2">
        <v>250.75</v>
      </c>
      <c r="H11322">
        <v>3</v>
      </c>
      <c r="I11322">
        <v>0</v>
      </c>
      <c r="J11322" s="4">
        <v>1.67</v>
      </c>
      <c r="K11322" s="3">
        <v>0</v>
      </c>
      <c r="L11322" s="1" t="s">
        <v>18</v>
      </c>
    </row>
    <row r="11323" spans="1:12" x14ac:dyDescent="0.3">
      <c r="A11323" s="1" t="s">
        <v>2650</v>
      </c>
      <c r="B11323" s="1" t="s">
        <v>16</v>
      </c>
      <c r="C11323" s="1" t="s">
        <v>122</v>
      </c>
      <c r="D11323" s="5">
        <v>43009</v>
      </c>
      <c r="E11323">
        <v>4</v>
      </c>
      <c r="F11323">
        <v>7</v>
      </c>
      <c r="G11323" s="2">
        <v>556.86</v>
      </c>
      <c r="H11323">
        <v>4</v>
      </c>
      <c r="I11323">
        <v>1</v>
      </c>
      <c r="J11323" s="4">
        <v>4</v>
      </c>
      <c r="K11323" s="3">
        <v>0.25</v>
      </c>
      <c r="L11323" s="1" t="s">
        <v>19</v>
      </c>
    </row>
    <row r="11324" spans="1:12" x14ac:dyDescent="0.3">
      <c r="A11324" s="1" t="s">
        <v>2650</v>
      </c>
      <c r="B11324" s="1" t="s">
        <v>16</v>
      </c>
      <c r="C11324" s="1" t="s">
        <v>122</v>
      </c>
      <c r="D11324" s="5">
        <v>43040</v>
      </c>
      <c r="E11324">
        <v>5</v>
      </c>
      <c r="F11324">
        <v>7</v>
      </c>
      <c r="G11324" s="2">
        <v>428.88</v>
      </c>
      <c r="H11324">
        <v>4</v>
      </c>
      <c r="I11324">
        <v>1</v>
      </c>
      <c r="J11324" s="4">
        <v>3.4</v>
      </c>
      <c r="K11324" s="3">
        <v>0.25</v>
      </c>
      <c r="L11324" s="1" t="s">
        <v>30</v>
      </c>
    </row>
    <row r="11325" spans="1:12" x14ac:dyDescent="0.3">
      <c r="A11325" s="1" t="s">
        <v>2650</v>
      </c>
      <c r="B11325" s="1" t="s">
        <v>16</v>
      </c>
      <c r="C11325" s="1" t="s">
        <v>122</v>
      </c>
      <c r="D11325" s="5">
        <v>43070</v>
      </c>
      <c r="E11325">
        <v>3</v>
      </c>
      <c r="F11325">
        <v>4</v>
      </c>
      <c r="G11325" s="2">
        <v>330.28</v>
      </c>
      <c r="H11325">
        <v>3</v>
      </c>
      <c r="I11325">
        <v>0</v>
      </c>
      <c r="J11325" s="4">
        <v>3.67</v>
      </c>
      <c r="K11325" s="3">
        <v>0</v>
      </c>
      <c r="L11325" s="1" t="s">
        <v>31</v>
      </c>
    </row>
    <row r="11326" spans="1:12" x14ac:dyDescent="0.3">
      <c r="A11326" s="1" t="s">
        <v>2650</v>
      </c>
      <c r="B11326" s="1" t="s">
        <v>16</v>
      </c>
      <c r="C11326" s="1" t="s">
        <v>122</v>
      </c>
      <c r="D11326" s="5">
        <v>43101</v>
      </c>
      <c r="E11326">
        <v>4</v>
      </c>
      <c r="F11326">
        <v>9</v>
      </c>
      <c r="G11326" s="2">
        <v>558.20000000000005</v>
      </c>
      <c r="H11326">
        <v>4</v>
      </c>
      <c r="I11326">
        <v>0</v>
      </c>
      <c r="J11326" s="4">
        <v>4.33</v>
      </c>
      <c r="K11326" s="3">
        <v>0</v>
      </c>
      <c r="L11326" s="1" t="s">
        <v>32</v>
      </c>
    </row>
    <row r="11327" spans="1:12" x14ac:dyDescent="0.3">
      <c r="A11327" s="1" t="s">
        <v>2650</v>
      </c>
      <c r="B11327" s="1" t="s">
        <v>16</v>
      </c>
      <c r="C11327" s="1" t="s">
        <v>122</v>
      </c>
      <c r="D11327" s="5">
        <v>43132</v>
      </c>
      <c r="E11327">
        <v>4</v>
      </c>
      <c r="F11327">
        <v>5</v>
      </c>
      <c r="G11327" s="2">
        <v>282.33</v>
      </c>
      <c r="H11327">
        <v>4</v>
      </c>
      <c r="I11327">
        <v>0</v>
      </c>
      <c r="J11327" s="4">
        <v>3.75</v>
      </c>
      <c r="K11327" s="3">
        <v>0</v>
      </c>
      <c r="L11327" s="1" t="s">
        <v>33</v>
      </c>
    </row>
    <row r="11328" spans="1:12" x14ac:dyDescent="0.3">
      <c r="A11328" s="1" t="s">
        <v>2650</v>
      </c>
      <c r="B11328" s="1" t="s">
        <v>16</v>
      </c>
      <c r="C11328" s="1" t="s">
        <v>122</v>
      </c>
      <c r="D11328" s="5">
        <v>43160</v>
      </c>
      <c r="E11328">
        <v>6</v>
      </c>
      <c r="F11328">
        <v>6</v>
      </c>
      <c r="G11328" s="2">
        <v>446.86</v>
      </c>
      <c r="H11328">
        <v>4</v>
      </c>
      <c r="I11328">
        <v>2</v>
      </c>
      <c r="J11328" s="4">
        <v>2</v>
      </c>
      <c r="K11328" s="3">
        <v>0.5</v>
      </c>
      <c r="L11328" s="1" t="s">
        <v>34</v>
      </c>
    </row>
    <row r="11329" spans="1:12" x14ac:dyDescent="0.3">
      <c r="A11329" s="1" t="s">
        <v>2650</v>
      </c>
      <c r="B11329" s="1" t="s">
        <v>16</v>
      </c>
      <c r="C11329" s="1" t="s">
        <v>122</v>
      </c>
      <c r="D11329" s="5">
        <v>43191</v>
      </c>
      <c r="E11329">
        <v>4</v>
      </c>
      <c r="F11329">
        <v>4</v>
      </c>
      <c r="G11329" s="2">
        <v>278.01</v>
      </c>
      <c r="H11329">
        <v>4</v>
      </c>
      <c r="I11329">
        <v>0</v>
      </c>
      <c r="J11329" s="4">
        <v>3.25</v>
      </c>
      <c r="K11329" s="3">
        <v>0</v>
      </c>
      <c r="L11329" s="1" t="s">
        <v>35</v>
      </c>
    </row>
    <row r="11330" spans="1:12" x14ac:dyDescent="0.3">
      <c r="A11330" s="1" t="s">
        <v>2650</v>
      </c>
      <c r="B11330" s="1" t="s">
        <v>16</v>
      </c>
      <c r="C11330" s="1" t="s">
        <v>122</v>
      </c>
      <c r="D11330" s="5">
        <v>43252</v>
      </c>
      <c r="E11330">
        <v>3</v>
      </c>
      <c r="F11330">
        <v>3</v>
      </c>
      <c r="G11330" s="2">
        <v>154.87</v>
      </c>
      <c r="H11330">
        <v>3</v>
      </c>
      <c r="I11330">
        <v>0</v>
      </c>
      <c r="J11330" s="4">
        <v>4.33</v>
      </c>
      <c r="K11330" s="3">
        <v>0</v>
      </c>
      <c r="L11330" s="1" t="s">
        <v>36</v>
      </c>
    </row>
    <row r="11331" spans="1:12" x14ac:dyDescent="0.3">
      <c r="A11331" s="1" t="s">
        <v>2650</v>
      </c>
      <c r="B11331" s="1" t="s">
        <v>16</v>
      </c>
      <c r="C11331" s="1" t="s">
        <v>122</v>
      </c>
      <c r="D11331" s="5">
        <v>43282</v>
      </c>
      <c r="E11331">
        <v>2</v>
      </c>
      <c r="F11331">
        <v>2</v>
      </c>
      <c r="G11331" s="2">
        <v>154.94999999999999</v>
      </c>
      <c r="H11331">
        <v>2</v>
      </c>
      <c r="I11331">
        <v>0</v>
      </c>
      <c r="J11331" s="4">
        <v>4.5</v>
      </c>
      <c r="K11331" s="3">
        <v>0</v>
      </c>
      <c r="L11331" s="1" t="s">
        <v>37</v>
      </c>
    </row>
    <row r="11332" spans="1:12" x14ac:dyDescent="0.3">
      <c r="A11332" s="1" t="s">
        <v>2650</v>
      </c>
      <c r="B11332" s="1" t="s">
        <v>16</v>
      </c>
      <c r="C11332" s="1" t="s">
        <v>122</v>
      </c>
      <c r="D11332" s="5">
        <v>43313</v>
      </c>
      <c r="E11332">
        <v>3</v>
      </c>
      <c r="F11332">
        <v>3</v>
      </c>
      <c r="G11332" s="2">
        <v>192.58</v>
      </c>
      <c r="H11332">
        <v>3</v>
      </c>
      <c r="I11332">
        <v>0</v>
      </c>
      <c r="J11332" s="4">
        <v>4</v>
      </c>
      <c r="K11332" s="3">
        <v>0</v>
      </c>
      <c r="L11332" s="1" t="s">
        <v>49</v>
      </c>
    </row>
    <row r="11333" spans="1:12" x14ac:dyDescent="0.3">
      <c r="A11333" s="1" t="s">
        <v>2651</v>
      </c>
      <c r="B11333" s="1" t="s">
        <v>129</v>
      </c>
      <c r="C11333" s="1" t="s">
        <v>1644</v>
      </c>
      <c r="D11333" s="5">
        <v>43221</v>
      </c>
      <c r="E11333">
        <v>1</v>
      </c>
      <c r="F11333">
        <v>1</v>
      </c>
      <c r="G11333" s="2">
        <v>197.51</v>
      </c>
      <c r="H11333">
        <v>1</v>
      </c>
      <c r="I11333">
        <v>0</v>
      </c>
      <c r="J11333" s="4">
        <v>4</v>
      </c>
      <c r="K11333" s="3">
        <v>0</v>
      </c>
      <c r="L11333" s="1" t="s">
        <v>46</v>
      </c>
    </row>
    <row r="11334" spans="1:12" x14ac:dyDescent="0.3">
      <c r="A11334" s="1" t="s">
        <v>2651</v>
      </c>
      <c r="B11334" s="1" t="s">
        <v>129</v>
      </c>
      <c r="C11334" s="1" t="s">
        <v>1644</v>
      </c>
      <c r="D11334" s="5">
        <v>43252</v>
      </c>
      <c r="E11334">
        <v>3</v>
      </c>
      <c r="F11334">
        <v>4</v>
      </c>
      <c r="G11334" s="2">
        <v>379.04</v>
      </c>
      <c r="H11334">
        <v>3</v>
      </c>
      <c r="I11334">
        <v>0</v>
      </c>
      <c r="J11334" s="4">
        <v>5</v>
      </c>
      <c r="K11334" s="3">
        <v>0</v>
      </c>
      <c r="L11334" s="1" t="s">
        <v>36</v>
      </c>
    </row>
    <row r="11335" spans="1:12" x14ac:dyDescent="0.3">
      <c r="A11335" s="1" t="s">
        <v>2651</v>
      </c>
      <c r="B11335" s="1" t="s">
        <v>129</v>
      </c>
      <c r="C11335" s="1" t="s">
        <v>1644</v>
      </c>
      <c r="D11335" s="5">
        <v>43282</v>
      </c>
      <c r="E11335">
        <v>5</v>
      </c>
      <c r="F11335">
        <v>5</v>
      </c>
      <c r="G11335" s="2">
        <v>270.27</v>
      </c>
      <c r="H11335">
        <v>5</v>
      </c>
      <c r="I11335">
        <v>0</v>
      </c>
      <c r="J11335" s="4">
        <v>3.8</v>
      </c>
      <c r="K11335" s="3">
        <v>0</v>
      </c>
      <c r="L11335" s="1" t="s">
        <v>37</v>
      </c>
    </row>
    <row r="11336" spans="1:12" x14ac:dyDescent="0.3">
      <c r="A11336" s="1" t="s">
        <v>2651</v>
      </c>
      <c r="B11336" s="1" t="s">
        <v>129</v>
      </c>
      <c r="C11336" s="1" t="s">
        <v>1644</v>
      </c>
      <c r="D11336" s="5">
        <v>43313</v>
      </c>
      <c r="E11336">
        <v>1</v>
      </c>
      <c r="F11336">
        <v>1</v>
      </c>
      <c r="G11336" s="2">
        <v>53.72</v>
      </c>
      <c r="H11336">
        <v>1</v>
      </c>
      <c r="I11336">
        <v>0</v>
      </c>
      <c r="J11336" s="4">
        <v>5</v>
      </c>
      <c r="K11336" s="3">
        <v>0</v>
      </c>
      <c r="L11336" s="1" t="s">
        <v>49</v>
      </c>
    </row>
    <row r="11337" spans="1:12" x14ac:dyDescent="0.3">
      <c r="A11337" s="1" t="s">
        <v>2652</v>
      </c>
      <c r="B11337" s="1" t="s">
        <v>16</v>
      </c>
      <c r="C11337" s="1" t="s">
        <v>190</v>
      </c>
      <c r="D11337" s="5">
        <v>42644</v>
      </c>
      <c r="E11337">
        <v>7</v>
      </c>
      <c r="F11337">
        <v>7</v>
      </c>
      <c r="G11337" s="2">
        <v>578.19000000000005</v>
      </c>
      <c r="H11337">
        <v>6</v>
      </c>
      <c r="I11337">
        <v>0</v>
      </c>
      <c r="J11337" s="4">
        <v>4.29</v>
      </c>
      <c r="K11337" s="3">
        <v>0</v>
      </c>
      <c r="L11337" s="1" t="s">
        <v>64</v>
      </c>
    </row>
    <row r="11338" spans="1:12" x14ac:dyDescent="0.3">
      <c r="A11338" s="1" t="s">
        <v>2652</v>
      </c>
      <c r="B11338" s="1" t="s">
        <v>16</v>
      </c>
      <c r="C11338" s="1" t="s">
        <v>190</v>
      </c>
      <c r="D11338" s="5">
        <v>42736</v>
      </c>
      <c r="E11338">
        <v>10</v>
      </c>
      <c r="F11338">
        <v>10</v>
      </c>
      <c r="G11338" s="2">
        <v>436.43</v>
      </c>
      <c r="H11338">
        <v>10</v>
      </c>
      <c r="I11338">
        <v>0</v>
      </c>
      <c r="J11338" s="4">
        <v>3.8</v>
      </c>
      <c r="K11338" s="3">
        <v>0</v>
      </c>
      <c r="L11338" s="1" t="s">
        <v>45</v>
      </c>
    </row>
    <row r="11339" spans="1:12" x14ac:dyDescent="0.3">
      <c r="A11339" s="1" t="s">
        <v>2652</v>
      </c>
      <c r="B11339" s="1" t="s">
        <v>16</v>
      </c>
      <c r="C11339" s="1" t="s">
        <v>190</v>
      </c>
      <c r="D11339" s="5">
        <v>42767</v>
      </c>
      <c r="E11339">
        <v>2</v>
      </c>
      <c r="F11339">
        <v>2</v>
      </c>
      <c r="G11339" s="2">
        <v>126.04</v>
      </c>
      <c r="H11339">
        <v>1</v>
      </c>
      <c r="I11339">
        <v>0</v>
      </c>
      <c r="J11339" s="4">
        <v>3</v>
      </c>
      <c r="K11339" s="3">
        <v>0</v>
      </c>
      <c r="L11339" s="1" t="s">
        <v>23</v>
      </c>
    </row>
    <row r="11340" spans="1:12" x14ac:dyDescent="0.3">
      <c r="A11340" s="1" t="s">
        <v>2652</v>
      </c>
      <c r="B11340" s="1" t="s">
        <v>16</v>
      </c>
      <c r="C11340" s="1" t="s">
        <v>190</v>
      </c>
      <c r="D11340" s="5">
        <v>42795</v>
      </c>
      <c r="E11340">
        <v>5</v>
      </c>
      <c r="F11340">
        <v>5</v>
      </c>
      <c r="G11340" s="2">
        <v>573.07000000000005</v>
      </c>
      <c r="H11340">
        <v>5</v>
      </c>
      <c r="I11340">
        <v>1</v>
      </c>
      <c r="J11340" s="4">
        <v>5</v>
      </c>
      <c r="K11340" s="3">
        <v>0.2</v>
      </c>
      <c r="L11340" s="1" t="s">
        <v>24</v>
      </c>
    </row>
    <row r="11341" spans="1:12" x14ac:dyDescent="0.3">
      <c r="A11341" s="1" t="s">
        <v>2652</v>
      </c>
      <c r="B11341" s="1" t="s">
        <v>16</v>
      </c>
      <c r="C11341" s="1" t="s">
        <v>190</v>
      </c>
      <c r="D11341" s="5">
        <v>42826</v>
      </c>
      <c r="E11341">
        <v>2</v>
      </c>
      <c r="F11341">
        <v>3</v>
      </c>
      <c r="G11341" s="2">
        <v>325.8</v>
      </c>
      <c r="H11341">
        <v>1</v>
      </c>
      <c r="I11341">
        <v>0</v>
      </c>
      <c r="J11341" s="4">
        <v>2.5</v>
      </c>
      <c r="K11341" s="3">
        <v>0</v>
      </c>
      <c r="L11341" s="1" t="s">
        <v>25</v>
      </c>
    </row>
    <row r="11342" spans="1:12" x14ac:dyDescent="0.3">
      <c r="A11342" s="1" t="s">
        <v>2652</v>
      </c>
      <c r="B11342" s="1" t="s">
        <v>16</v>
      </c>
      <c r="C11342" s="1" t="s">
        <v>190</v>
      </c>
      <c r="D11342" s="5">
        <v>42979</v>
      </c>
      <c r="E11342">
        <v>1</v>
      </c>
      <c r="F11342">
        <v>1</v>
      </c>
      <c r="G11342" s="2">
        <v>62.27</v>
      </c>
      <c r="H11342">
        <v>1</v>
      </c>
      <c r="I11342">
        <v>0</v>
      </c>
      <c r="J11342" s="4">
        <v>5</v>
      </c>
      <c r="K11342" s="3">
        <v>0</v>
      </c>
      <c r="L11342" s="1" t="s">
        <v>18</v>
      </c>
    </row>
    <row r="11343" spans="1:12" x14ac:dyDescent="0.3">
      <c r="A11343" s="1" t="s">
        <v>2652</v>
      </c>
      <c r="B11343" s="1" t="s">
        <v>16</v>
      </c>
      <c r="C11343" s="1" t="s">
        <v>190</v>
      </c>
      <c r="D11343" s="5">
        <v>43040</v>
      </c>
      <c r="E11343">
        <v>5</v>
      </c>
      <c r="F11343">
        <v>5</v>
      </c>
      <c r="G11343" s="2">
        <v>338.65</v>
      </c>
      <c r="H11343">
        <v>5</v>
      </c>
      <c r="I11343">
        <v>1</v>
      </c>
      <c r="J11343" s="4">
        <v>4.2</v>
      </c>
      <c r="K11343" s="3">
        <v>0.2</v>
      </c>
      <c r="L11343" s="1" t="s">
        <v>30</v>
      </c>
    </row>
    <row r="11344" spans="1:12" x14ac:dyDescent="0.3">
      <c r="A11344" s="1" t="s">
        <v>2652</v>
      </c>
      <c r="B11344" s="1" t="s">
        <v>16</v>
      </c>
      <c r="C11344" s="1" t="s">
        <v>190</v>
      </c>
      <c r="D11344" s="5">
        <v>43070</v>
      </c>
      <c r="E11344">
        <v>4</v>
      </c>
      <c r="F11344">
        <v>4</v>
      </c>
      <c r="G11344" s="2">
        <v>725.71</v>
      </c>
      <c r="H11344">
        <v>4</v>
      </c>
      <c r="I11344">
        <v>0</v>
      </c>
      <c r="J11344" s="4">
        <v>3.75</v>
      </c>
      <c r="K11344" s="3">
        <v>0</v>
      </c>
      <c r="L11344" s="1" t="s">
        <v>31</v>
      </c>
    </row>
    <row r="11345" spans="1:12" x14ac:dyDescent="0.3">
      <c r="A11345" s="1" t="s">
        <v>2652</v>
      </c>
      <c r="B11345" s="1" t="s">
        <v>16</v>
      </c>
      <c r="C11345" s="1" t="s">
        <v>190</v>
      </c>
      <c r="D11345" s="5">
        <v>43101</v>
      </c>
      <c r="E11345">
        <v>5</v>
      </c>
      <c r="F11345">
        <v>5</v>
      </c>
      <c r="G11345" s="2">
        <v>378.98</v>
      </c>
      <c r="H11345">
        <v>5</v>
      </c>
      <c r="I11345">
        <v>0</v>
      </c>
      <c r="J11345" s="4">
        <v>4.8</v>
      </c>
      <c r="K11345" s="3">
        <v>0</v>
      </c>
      <c r="L11345" s="1" t="s">
        <v>32</v>
      </c>
    </row>
    <row r="11346" spans="1:12" x14ac:dyDescent="0.3">
      <c r="A11346" s="1" t="s">
        <v>2652</v>
      </c>
      <c r="B11346" s="1" t="s">
        <v>16</v>
      </c>
      <c r="C11346" s="1" t="s">
        <v>190</v>
      </c>
      <c r="D11346" s="5">
        <v>43132</v>
      </c>
      <c r="E11346">
        <v>3</v>
      </c>
      <c r="F11346">
        <v>3</v>
      </c>
      <c r="G11346" s="2">
        <v>269.85000000000002</v>
      </c>
      <c r="H11346">
        <v>3</v>
      </c>
      <c r="I11346">
        <v>1</v>
      </c>
      <c r="J11346" s="4">
        <v>4</v>
      </c>
      <c r="K11346" s="3">
        <v>0.33333333333333331</v>
      </c>
      <c r="L11346" s="1" t="s">
        <v>33</v>
      </c>
    </row>
    <row r="11347" spans="1:12" x14ac:dyDescent="0.3">
      <c r="A11347" s="1" t="s">
        <v>2652</v>
      </c>
      <c r="B11347" s="1" t="s">
        <v>16</v>
      </c>
      <c r="C11347" s="1" t="s">
        <v>190</v>
      </c>
      <c r="D11347" s="5">
        <v>43160</v>
      </c>
      <c r="E11347">
        <v>3</v>
      </c>
      <c r="F11347">
        <v>3</v>
      </c>
      <c r="G11347" s="2">
        <v>200.77</v>
      </c>
      <c r="H11347">
        <v>3</v>
      </c>
      <c r="I11347">
        <v>3</v>
      </c>
      <c r="J11347" s="4">
        <v>1.67</v>
      </c>
      <c r="K11347" s="3">
        <v>1</v>
      </c>
      <c r="L11347" s="1" t="s">
        <v>34</v>
      </c>
    </row>
    <row r="11348" spans="1:12" x14ac:dyDescent="0.3">
      <c r="A11348" s="1" t="s">
        <v>2652</v>
      </c>
      <c r="B11348" s="1" t="s">
        <v>16</v>
      </c>
      <c r="C11348" s="1" t="s">
        <v>190</v>
      </c>
      <c r="D11348" s="5">
        <v>43191</v>
      </c>
      <c r="E11348">
        <v>4</v>
      </c>
      <c r="F11348">
        <v>5</v>
      </c>
      <c r="G11348" s="2">
        <v>656.4</v>
      </c>
      <c r="H11348">
        <v>4</v>
      </c>
      <c r="I11348">
        <v>2</v>
      </c>
      <c r="J11348" s="4">
        <v>1.75</v>
      </c>
      <c r="K11348" s="3">
        <v>0.5</v>
      </c>
      <c r="L11348" s="1" t="s">
        <v>35</v>
      </c>
    </row>
    <row r="11349" spans="1:12" x14ac:dyDescent="0.3">
      <c r="A11349" s="1" t="s">
        <v>2652</v>
      </c>
      <c r="B11349" s="1" t="s">
        <v>16</v>
      </c>
      <c r="C11349" s="1" t="s">
        <v>190</v>
      </c>
      <c r="D11349" s="5">
        <v>43221</v>
      </c>
      <c r="E11349">
        <v>2</v>
      </c>
      <c r="F11349">
        <v>2</v>
      </c>
      <c r="G11349" s="2">
        <v>235.96</v>
      </c>
      <c r="H11349">
        <v>2</v>
      </c>
      <c r="I11349">
        <v>0</v>
      </c>
      <c r="J11349" s="4">
        <v>4.5</v>
      </c>
      <c r="K11349" s="3">
        <v>0</v>
      </c>
      <c r="L11349" s="1" t="s">
        <v>46</v>
      </c>
    </row>
    <row r="11350" spans="1:12" x14ac:dyDescent="0.3">
      <c r="A11350" s="1" t="s">
        <v>2653</v>
      </c>
      <c r="B11350" s="1" t="s">
        <v>16</v>
      </c>
      <c r="C11350" s="1" t="s">
        <v>51</v>
      </c>
      <c r="D11350" s="5">
        <v>43132</v>
      </c>
      <c r="E11350">
        <v>1</v>
      </c>
      <c r="F11350">
        <v>2</v>
      </c>
      <c r="G11350" s="2">
        <v>147.24</v>
      </c>
      <c r="H11350">
        <v>1</v>
      </c>
      <c r="I11350">
        <v>0</v>
      </c>
      <c r="J11350" s="4">
        <v>2</v>
      </c>
      <c r="K11350" s="3">
        <v>0</v>
      </c>
      <c r="L11350" s="1" t="s">
        <v>33</v>
      </c>
    </row>
    <row r="11351" spans="1:12" x14ac:dyDescent="0.3">
      <c r="A11351" s="1" t="s">
        <v>2653</v>
      </c>
      <c r="B11351" s="1" t="s">
        <v>16</v>
      </c>
      <c r="C11351" s="1" t="s">
        <v>51</v>
      </c>
      <c r="D11351" s="5">
        <v>43160</v>
      </c>
      <c r="E11351">
        <v>1</v>
      </c>
      <c r="F11351">
        <v>2</v>
      </c>
      <c r="G11351" s="2">
        <v>147.5</v>
      </c>
      <c r="H11351">
        <v>1</v>
      </c>
      <c r="I11351">
        <v>1</v>
      </c>
      <c r="J11351" s="4">
        <v>1</v>
      </c>
      <c r="K11351" s="3">
        <v>1</v>
      </c>
      <c r="L11351" s="1" t="s">
        <v>34</v>
      </c>
    </row>
    <row r="11352" spans="1:12" x14ac:dyDescent="0.3">
      <c r="A11352" s="1" t="s">
        <v>2653</v>
      </c>
      <c r="B11352" s="1" t="s">
        <v>16</v>
      </c>
      <c r="C11352" s="1" t="s">
        <v>51</v>
      </c>
      <c r="D11352" s="5">
        <v>43191</v>
      </c>
      <c r="E11352">
        <v>3</v>
      </c>
      <c r="F11352">
        <v>14</v>
      </c>
      <c r="G11352" s="2">
        <v>631.08000000000004</v>
      </c>
      <c r="H11352">
        <v>3</v>
      </c>
      <c r="I11352">
        <v>0</v>
      </c>
      <c r="J11352" s="4">
        <v>5</v>
      </c>
      <c r="K11352" s="3">
        <v>0</v>
      </c>
      <c r="L11352" s="1" t="s">
        <v>35</v>
      </c>
    </row>
    <row r="11353" spans="1:12" x14ac:dyDescent="0.3">
      <c r="A11353" s="1" t="s">
        <v>2653</v>
      </c>
      <c r="B11353" s="1" t="s">
        <v>16</v>
      </c>
      <c r="C11353" s="1" t="s">
        <v>51</v>
      </c>
      <c r="D11353" s="5">
        <v>43221</v>
      </c>
      <c r="E11353">
        <v>2</v>
      </c>
      <c r="F11353">
        <v>2</v>
      </c>
      <c r="G11353" s="2">
        <v>195.11</v>
      </c>
      <c r="H11353">
        <v>2</v>
      </c>
      <c r="I11353">
        <v>0</v>
      </c>
      <c r="J11353" s="4">
        <v>5</v>
      </c>
      <c r="K11353" s="3">
        <v>0</v>
      </c>
      <c r="L11353" s="1" t="s">
        <v>46</v>
      </c>
    </row>
    <row r="11354" spans="1:12" x14ac:dyDescent="0.3">
      <c r="A11354" s="1" t="s">
        <v>2653</v>
      </c>
      <c r="B11354" s="1" t="s">
        <v>16</v>
      </c>
      <c r="C11354" s="1" t="s">
        <v>51</v>
      </c>
      <c r="D11354" s="5">
        <v>43252</v>
      </c>
      <c r="E11354">
        <v>2</v>
      </c>
      <c r="F11354">
        <v>3</v>
      </c>
      <c r="G11354" s="2">
        <v>187.47</v>
      </c>
      <c r="H11354">
        <v>2</v>
      </c>
      <c r="I11354">
        <v>0</v>
      </c>
      <c r="J11354" s="4">
        <v>1.5</v>
      </c>
      <c r="K11354" s="3">
        <v>0</v>
      </c>
      <c r="L11354" s="1" t="s">
        <v>36</v>
      </c>
    </row>
    <row r="11355" spans="1:12" x14ac:dyDescent="0.3">
      <c r="A11355" s="1" t="s">
        <v>2654</v>
      </c>
      <c r="B11355" s="1" t="s">
        <v>16</v>
      </c>
      <c r="C11355" s="1" t="s">
        <v>1179</v>
      </c>
      <c r="D11355" s="5">
        <v>43009</v>
      </c>
      <c r="E11355">
        <v>1</v>
      </c>
      <c r="F11355">
        <v>1</v>
      </c>
      <c r="G11355" s="2">
        <v>89.76</v>
      </c>
      <c r="H11355">
        <v>1</v>
      </c>
      <c r="I11355">
        <v>0</v>
      </c>
      <c r="J11355" s="4">
        <v>5</v>
      </c>
      <c r="K11355" s="3">
        <v>0</v>
      </c>
      <c r="L11355" s="1" t="s">
        <v>19</v>
      </c>
    </row>
    <row r="11356" spans="1:12" x14ac:dyDescent="0.3">
      <c r="A11356" s="1" t="s">
        <v>2654</v>
      </c>
      <c r="B11356" s="1" t="s">
        <v>16</v>
      </c>
      <c r="C11356" s="1" t="s">
        <v>1179</v>
      </c>
      <c r="D11356" s="5">
        <v>43040</v>
      </c>
      <c r="E11356">
        <v>1</v>
      </c>
      <c r="F11356">
        <v>1</v>
      </c>
      <c r="G11356" s="2">
        <v>151.71</v>
      </c>
      <c r="H11356">
        <v>1</v>
      </c>
      <c r="I11356">
        <v>0</v>
      </c>
      <c r="J11356" s="4">
        <v>1</v>
      </c>
      <c r="K11356" s="3">
        <v>0</v>
      </c>
      <c r="L11356" s="1" t="s">
        <v>30</v>
      </c>
    </row>
    <row r="11357" spans="1:12" x14ac:dyDescent="0.3">
      <c r="A11357" s="1" t="s">
        <v>2654</v>
      </c>
      <c r="B11357" s="1" t="s">
        <v>16</v>
      </c>
      <c r="C11357" s="1" t="s">
        <v>1179</v>
      </c>
      <c r="D11357" s="5">
        <v>43101</v>
      </c>
      <c r="E11357">
        <v>6</v>
      </c>
      <c r="F11357">
        <v>6</v>
      </c>
      <c r="G11357" s="2">
        <v>1523.25</v>
      </c>
      <c r="H11357">
        <v>6</v>
      </c>
      <c r="I11357">
        <v>0</v>
      </c>
      <c r="J11357" s="4">
        <v>4</v>
      </c>
      <c r="K11357" s="3">
        <v>0</v>
      </c>
      <c r="L11357" s="1" t="s">
        <v>32</v>
      </c>
    </row>
    <row r="11358" spans="1:12" x14ac:dyDescent="0.3">
      <c r="A11358" s="1" t="s">
        <v>2654</v>
      </c>
      <c r="B11358" s="1" t="s">
        <v>16</v>
      </c>
      <c r="C11358" s="1" t="s">
        <v>1179</v>
      </c>
      <c r="D11358" s="5">
        <v>43132</v>
      </c>
      <c r="E11358">
        <v>6</v>
      </c>
      <c r="F11358">
        <v>11</v>
      </c>
      <c r="G11358" s="2">
        <v>1782.49</v>
      </c>
      <c r="H11358">
        <v>5</v>
      </c>
      <c r="I11358">
        <v>2</v>
      </c>
      <c r="J11358" s="4">
        <v>3.17</v>
      </c>
      <c r="K11358" s="3">
        <v>0.4</v>
      </c>
      <c r="L11358" s="1" t="s">
        <v>33</v>
      </c>
    </row>
    <row r="11359" spans="1:12" x14ac:dyDescent="0.3">
      <c r="A11359" s="1" t="s">
        <v>2654</v>
      </c>
      <c r="B11359" s="1" t="s">
        <v>16</v>
      </c>
      <c r="C11359" s="1" t="s">
        <v>1179</v>
      </c>
      <c r="D11359" s="5">
        <v>43160</v>
      </c>
      <c r="E11359">
        <v>2</v>
      </c>
      <c r="F11359">
        <v>4</v>
      </c>
      <c r="G11359" s="2">
        <v>255.79</v>
      </c>
      <c r="H11359">
        <v>2</v>
      </c>
      <c r="I11359">
        <v>0</v>
      </c>
      <c r="J11359" s="4">
        <v>4.5</v>
      </c>
      <c r="K11359" s="3">
        <v>0</v>
      </c>
      <c r="L11359" s="1" t="s">
        <v>34</v>
      </c>
    </row>
    <row r="11360" spans="1:12" x14ac:dyDescent="0.3">
      <c r="A11360" s="1" t="s">
        <v>2654</v>
      </c>
      <c r="B11360" s="1" t="s">
        <v>16</v>
      </c>
      <c r="C11360" s="1" t="s">
        <v>1179</v>
      </c>
      <c r="D11360" s="5">
        <v>43191</v>
      </c>
      <c r="E11360">
        <v>10</v>
      </c>
      <c r="F11360">
        <v>10</v>
      </c>
      <c r="G11360" s="2">
        <v>1725.02</v>
      </c>
      <c r="H11360">
        <v>10</v>
      </c>
      <c r="I11360">
        <v>2</v>
      </c>
      <c r="J11360" s="4">
        <v>4.0999999999999996</v>
      </c>
      <c r="K11360" s="3">
        <v>0.2</v>
      </c>
      <c r="L11360" s="1" t="s">
        <v>35</v>
      </c>
    </row>
    <row r="11361" spans="1:12" x14ac:dyDescent="0.3">
      <c r="A11361" s="1" t="s">
        <v>2654</v>
      </c>
      <c r="B11361" s="1" t="s">
        <v>16</v>
      </c>
      <c r="C11361" s="1" t="s">
        <v>1179</v>
      </c>
      <c r="D11361" s="5">
        <v>43221</v>
      </c>
      <c r="E11361">
        <v>10</v>
      </c>
      <c r="F11361">
        <v>13</v>
      </c>
      <c r="G11361" s="2">
        <v>2371.79</v>
      </c>
      <c r="H11361">
        <v>10</v>
      </c>
      <c r="I11361">
        <v>1</v>
      </c>
      <c r="J11361" s="4">
        <v>4.78</v>
      </c>
      <c r="K11361" s="3">
        <v>0.1</v>
      </c>
      <c r="L11361" s="1" t="s">
        <v>46</v>
      </c>
    </row>
    <row r="11362" spans="1:12" x14ac:dyDescent="0.3">
      <c r="A11362" s="1" t="s">
        <v>2654</v>
      </c>
      <c r="B11362" s="1" t="s">
        <v>16</v>
      </c>
      <c r="C11362" s="1" t="s">
        <v>1179</v>
      </c>
      <c r="D11362" s="5">
        <v>43252</v>
      </c>
      <c r="E11362">
        <v>3</v>
      </c>
      <c r="F11362">
        <v>3</v>
      </c>
      <c r="G11362" s="2">
        <v>302.87</v>
      </c>
      <c r="H11362">
        <v>3</v>
      </c>
      <c r="I11362">
        <v>0</v>
      </c>
      <c r="J11362" s="4">
        <v>4.33</v>
      </c>
      <c r="K11362" s="3">
        <v>0</v>
      </c>
      <c r="L11362" s="1" t="s">
        <v>36</v>
      </c>
    </row>
    <row r="11363" spans="1:12" x14ac:dyDescent="0.3">
      <c r="A11363" s="1" t="s">
        <v>2654</v>
      </c>
      <c r="B11363" s="1" t="s">
        <v>16</v>
      </c>
      <c r="C11363" s="1" t="s">
        <v>1179</v>
      </c>
      <c r="D11363" s="5">
        <v>43282</v>
      </c>
      <c r="E11363">
        <v>4</v>
      </c>
      <c r="F11363">
        <v>4</v>
      </c>
      <c r="G11363" s="2">
        <v>813.8</v>
      </c>
      <c r="H11363">
        <v>4</v>
      </c>
      <c r="I11363">
        <v>0</v>
      </c>
      <c r="J11363" s="4">
        <v>4.5</v>
      </c>
      <c r="K11363" s="3">
        <v>0</v>
      </c>
      <c r="L11363" s="1" t="s">
        <v>37</v>
      </c>
    </row>
    <row r="11364" spans="1:12" x14ac:dyDescent="0.3">
      <c r="A11364" s="1" t="s">
        <v>2654</v>
      </c>
      <c r="B11364" s="1" t="s">
        <v>16</v>
      </c>
      <c r="C11364" s="1" t="s">
        <v>1179</v>
      </c>
      <c r="D11364" s="5">
        <v>43313</v>
      </c>
      <c r="E11364">
        <v>1</v>
      </c>
      <c r="F11364">
        <v>1</v>
      </c>
      <c r="G11364" s="2">
        <v>232.45</v>
      </c>
      <c r="H11364">
        <v>1</v>
      </c>
      <c r="I11364">
        <v>0</v>
      </c>
      <c r="J11364" s="4">
        <v>5</v>
      </c>
      <c r="K11364" s="3">
        <v>0</v>
      </c>
      <c r="L11364" s="1" t="s">
        <v>49</v>
      </c>
    </row>
    <row r="11365" spans="1:12" x14ac:dyDescent="0.3">
      <c r="A11365" s="1" t="s">
        <v>2655</v>
      </c>
      <c r="B11365" s="1" t="s">
        <v>16</v>
      </c>
      <c r="C11365" s="1" t="s">
        <v>51</v>
      </c>
      <c r="D11365" s="5">
        <v>43313</v>
      </c>
      <c r="E11365">
        <v>1</v>
      </c>
      <c r="F11365">
        <v>1</v>
      </c>
      <c r="G11365" s="2">
        <v>984.81</v>
      </c>
      <c r="H11365">
        <v>1</v>
      </c>
      <c r="I11365">
        <v>0</v>
      </c>
      <c r="J11365" s="4">
        <v>5</v>
      </c>
      <c r="K11365" s="3">
        <v>0</v>
      </c>
      <c r="L11365" s="1" t="s">
        <v>49</v>
      </c>
    </row>
    <row r="11366" spans="1:12" x14ac:dyDescent="0.3">
      <c r="A11366" s="1" t="s">
        <v>2656</v>
      </c>
      <c r="B11366" s="1" t="s">
        <v>53</v>
      </c>
      <c r="C11366" s="1" t="s">
        <v>757</v>
      </c>
      <c r="D11366" s="5">
        <v>43009</v>
      </c>
      <c r="E11366">
        <v>4</v>
      </c>
      <c r="F11366">
        <v>4</v>
      </c>
      <c r="G11366" s="2">
        <v>1200.3800000000001</v>
      </c>
      <c r="H11366">
        <v>2</v>
      </c>
      <c r="I11366">
        <v>2</v>
      </c>
      <c r="J11366" s="4">
        <v>1</v>
      </c>
      <c r="K11366" s="3">
        <v>1</v>
      </c>
      <c r="L11366" s="1" t="s">
        <v>19</v>
      </c>
    </row>
    <row r="11367" spans="1:12" x14ac:dyDescent="0.3">
      <c r="A11367" s="1" t="s">
        <v>2656</v>
      </c>
      <c r="B11367" s="1" t="s">
        <v>53</v>
      </c>
      <c r="C11367" s="1" t="s">
        <v>757</v>
      </c>
      <c r="D11367" s="5">
        <v>43070</v>
      </c>
      <c r="E11367">
        <v>2</v>
      </c>
      <c r="F11367">
        <v>2</v>
      </c>
      <c r="G11367" s="2">
        <v>1088.94</v>
      </c>
      <c r="H11367">
        <v>0</v>
      </c>
      <c r="I11367">
        <v>0</v>
      </c>
      <c r="J11367" s="4">
        <v>1</v>
      </c>
      <c r="K11367" s="3"/>
      <c r="L11367" s="1" t="s">
        <v>31</v>
      </c>
    </row>
    <row r="11368" spans="1:12" x14ac:dyDescent="0.3">
      <c r="A11368" s="1" t="s">
        <v>2656</v>
      </c>
      <c r="B11368" s="1" t="s">
        <v>53</v>
      </c>
      <c r="C11368" s="1" t="s">
        <v>757</v>
      </c>
      <c r="D11368" s="5">
        <v>43132</v>
      </c>
      <c r="E11368">
        <v>2</v>
      </c>
      <c r="F11368">
        <v>2</v>
      </c>
      <c r="G11368" s="2">
        <v>506.17</v>
      </c>
      <c r="H11368">
        <v>2</v>
      </c>
      <c r="I11368">
        <v>2</v>
      </c>
      <c r="J11368" s="4">
        <v>2</v>
      </c>
      <c r="K11368" s="3">
        <v>1</v>
      </c>
      <c r="L11368" s="1" t="s">
        <v>33</v>
      </c>
    </row>
    <row r="11369" spans="1:12" x14ac:dyDescent="0.3">
      <c r="A11369" s="1" t="s">
        <v>2656</v>
      </c>
      <c r="B11369" s="1" t="s">
        <v>53</v>
      </c>
      <c r="C11369" s="1" t="s">
        <v>757</v>
      </c>
      <c r="D11369" s="5">
        <v>43160</v>
      </c>
      <c r="E11369">
        <v>1</v>
      </c>
      <c r="F11369">
        <v>1</v>
      </c>
      <c r="G11369" s="2">
        <v>504.09</v>
      </c>
      <c r="H11369">
        <v>1</v>
      </c>
      <c r="I11369">
        <v>1</v>
      </c>
      <c r="J11369" s="4">
        <v>1</v>
      </c>
      <c r="K11369" s="3">
        <v>1</v>
      </c>
      <c r="L11369" s="1" t="s">
        <v>34</v>
      </c>
    </row>
    <row r="11370" spans="1:12" x14ac:dyDescent="0.3">
      <c r="A11370" s="1" t="s">
        <v>2656</v>
      </c>
      <c r="B11370" s="1" t="s">
        <v>53</v>
      </c>
      <c r="C11370" s="1" t="s">
        <v>757</v>
      </c>
      <c r="D11370" s="5">
        <v>43191</v>
      </c>
      <c r="E11370">
        <v>1</v>
      </c>
      <c r="F11370">
        <v>1</v>
      </c>
      <c r="G11370" s="2">
        <v>267.76</v>
      </c>
      <c r="H11370">
        <v>1</v>
      </c>
      <c r="I11370">
        <v>1</v>
      </c>
      <c r="J11370" s="4">
        <v>2</v>
      </c>
      <c r="K11370" s="3">
        <v>1</v>
      </c>
      <c r="L11370" s="1" t="s">
        <v>35</v>
      </c>
    </row>
    <row r="11371" spans="1:12" x14ac:dyDescent="0.3">
      <c r="A11371" s="1" t="s">
        <v>2656</v>
      </c>
      <c r="B11371" s="1" t="s">
        <v>53</v>
      </c>
      <c r="C11371" s="1" t="s">
        <v>757</v>
      </c>
      <c r="D11371" s="5">
        <v>43221</v>
      </c>
      <c r="E11371">
        <v>2</v>
      </c>
      <c r="F11371">
        <v>2</v>
      </c>
      <c r="G11371" s="2">
        <v>252.19</v>
      </c>
      <c r="H11371">
        <v>2</v>
      </c>
      <c r="I11371">
        <v>0</v>
      </c>
      <c r="J11371" s="4">
        <v>5</v>
      </c>
      <c r="K11371" s="3">
        <v>0</v>
      </c>
      <c r="L11371" s="1" t="s">
        <v>46</v>
      </c>
    </row>
    <row r="11372" spans="1:12" x14ac:dyDescent="0.3">
      <c r="A11372" s="1" t="s">
        <v>2656</v>
      </c>
      <c r="B11372" s="1" t="s">
        <v>53</v>
      </c>
      <c r="C11372" s="1" t="s">
        <v>757</v>
      </c>
      <c r="D11372" s="5">
        <v>43252</v>
      </c>
      <c r="E11372">
        <v>3</v>
      </c>
      <c r="F11372">
        <v>3</v>
      </c>
      <c r="G11372" s="2">
        <v>638.72</v>
      </c>
      <c r="H11372">
        <v>3</v>
      </c>
      <c r="I11372">
        <v>0</v>
      </c>
      <c r="J11372" s="4">
        <v>3.67</v>
      </c>
      <c r="K11372" s="3">
        <v>0</v>
      </c>
      <c r="L11372" s="1" t="s">
        <v>36</v>
      </c>
    </row>
    <row r="11373" spans="1:12" x14ac:dyDescent="0.3">
      <c r="A11373" s="1" t="s">
        <v>2656</v>
      </c>
      <c r="B11373" s="1" t="s">
        <v>53</v>
      </c>
      <c r="C11373" s="1" t="s">
        <v>757</v>
      </c>
      <c r="D11373" s="5">
        <v>43282</v>
      </c>
      <c r="E11373">
        <v>5</v>
      </c>
      <c r="F11373">
        <v>5</v>
      </c>
      <c r="G11373" s="2">
        <v>2017.28</v>
      </c>
      <c r="H11373">
        <v>5</v>
      </c>
      <c r="I11373">
        <v>0</v>
      </c>
      <c r="J11373" s="4">
        <v>4.5999999999999996</v>
      </c>
      <c r="K11373" s="3">
        <v>0</v>
      </c>
      <c r="L11373" s="1" t="s">
        <v>37</v>
      </c>
    </row>
    <row r="11374" spans="1:12" x14ac:dyDescent="0.3">
      <c r="A11374" s="1" t="s">
        <v>2656</v>
      </c>
      <c r="B11374" s="1" t="s">
        <v>53</v>
      </c>
      <c r="C11374" s="1" t="s">
        <v>757</v>
      </c>
      <c r="D11374" s="5">
        <v>43313</v>
      </c>
      <c r="E11374">
        <v>3</v>
      </c>
      <c r="F11374">
        <v>3</v>
      </c>
      <c r="G11374" s="2">
        <v>579.75</v>
      </c>
      <c r="H11374">
        <v>3</v>
      </c>
      <c r="I11374">
        <v>0</v>
      </c>
      <c r="J11374" s="4">
        <v>3</v>
      </c>
      <c r="K11374" s="3">
        <v>0</v>
      </c>
      <c r="L11374" s="1" t="s">
        <v>49</v>
      </c>
    </row>
    <row r="11375" spans="1:12" x14ac:dyDescent="0.3">
      <c r="A11375" s="1" t="s">
        <v>2657</v>
      </c>
      <c r="B11375" s="1" t="s">
        <v>129</v>
      </c>
      <c r="C11375" s="1" t="s">
        <v>1150</v>
      </c>
      <c r="D11375" s="5">
        <v>43160</v>
      </c>
      <c r="E11375">
        <v>2</v>
      </c>
      <c r="F11375">
        <v>2</v>
      </c>
      <c r="G11375" s="2">
        <v>339.84</v>
      </c>
      <c r="H11375">
        <v>2</v>
      </c>
      <c r="I11375">
        <v>0</v>
      </c>
      <c r="J11375" s="4">
        <v>4.5</v>
      </c>
      <c r="K11375" s="3">
        <v>0</v>
      </c>
      <c r="L11375" s="1" t="s">
        <v>34</v>
      </c>
    </row>
    <row r="11376" spans="1:12" x14ac:dyDescent="0.3">
      <c r="A11376" s="1" t="s">
        <v>2657</v>
      </c>
      <c r="B11376" s="1" t="s">
        <v>129</v>
      </c>
      <c r="C11376" s="1" t="s">
        <v>1150</v>
      </c>
      <c r="D11376" s="5">
        <v>43191</v>
      </c>
      <c r="E11376">
        <v>8</v>
      </c>
      <c r="F11376">
        <v>9</v>
      </c>
      <c r="G11376" s="2">
        <v>1842.75</v>
      </c>
      <c r="H11376">
        <v>8</v>
      </c>
      <c r="I11376">
        <v>0</v>
      </c>
      <c r="J11376" s="4">
        <v>4.38</v>
      </c>
      <c r="K11376" s="3">
        <v>0</v>
      </c>
      <c r="L11376" s="1" t="s">
        <v>35</v>
      </c>
    </row>
    <row r="11377" spans="1:12" x14ac:dyDescent="0.3">
      <c r="A11377" s="1" t="s">
        <v>2657</v>
      </c>
      <c r="B11377" s="1" t="s">
        <v>129</v>
      </c>
      <c r="C11377" s="1" t="s">
        <v>1150</v>
      </c>
      <c r="D11377" s="5">
        <v>43221</v>
      </c>
      <c r="E11377">
        <v>16</v>
      </c>
      <c r="F11377">
        <v>17</v>
      </c>
      <c r="G11377" s="2">
        <v>3770.82</v>
      </c>
      <c r="H11377">
        <v>16</v>
      </c>
      <c r="I11377">
        <v>0</v>
      </c>
      <c r="J11377" s="4">
        <v>4.25</v>
      </c>
      <c r="K11377" s="3">
        <v>0</v>
      </c>
      <c r="L11377" s="1" t="s">
        <v>46</v>
      </c>
    </row>
    <row r="11378" spans="1:12" x14ac:dyDescent="0.3">
      <c r="A11378" s="1" t="s">
        <v>2657</v>
      </c>
      <c r="B11378" s="1" t="s">
        <v>129</v>
      </c>
      <c r="C11378" s="1" t="s">
        <v>1150</v>
      </c>
      <c r="D11378" s="5">
        <v>43252</v>
      </c>
      <c r="E11378">
        <v>8</v>
      </c>
      <c r="F11378">
        <v>9</v>
      </c>
      <c r="G11378" s="2">
        <v>1459.02</v>
      </c>
      <c r="H11378">
        <v>8</v>
      </c>
      <c r="I11378">
        <v>0</v>
      </c>
      <c r="J11378" s="4">
        <v>3.75</v>
      </c>
      <c r="K11378" s="3">
        <v>0</v>
      </c>
      <c r="L11378" s="1" t="s">
        <v>36</v>
      </c>
    </row>
    <row r="11379" spans="1:12" x14ac:dyDescent="0.3">
      <c r="A11379" s="1" t="s">
        <v>2657</v>
      </c>
      <c r="B11379" s="1" t="s">
        <v>129</v>
      </c>
      <c r="C11379" s="1" t="s">
        <v>1150</v>
      </c>
      <c r="D11379" s="5">
        <v>43282</v>
      </c>
      <c r="E11379">
        <v>9</v>
      </c>
      <c r="F11379">
        <v>9</v>
      </c>
      <c r="G11379" s="2">
        <v>1443.33</v>
      </c>
      <c r="H11379">
        <v>9</v>
      </c>
      <c r="I11379">
        <v>0</v>
      </c>
      <c r="J11379" s="4">
        <v>4.8899999999999997</v>
      </c>
      <c r="K11379" s="3">
        <v>0</v>
      </c>
      <c r="L11379" s="1" t="s">
        <v>37</v>
      </c>
    </row>
    <row r="11380" spans="1:12" x14ac:dyDescent="0.3">
      <c r="A11380" s="1" t="s">
        <v>2657</v>
      </c>
      <c r="B11380" s="1" t="s">
        <v>129</v>
      </c>
      <c r="C11380" s="1" t="s">
        <v>1150</v>
      </c>
      <c r="D11380" s="5">
        <v>43313</v>
      </c>
      <c r="E11380">
        <v>8</v>
      </c>
      <c r="F11380">
        <v>8</v>
      </c>
      <c r="G11380" s="2">
        <v>1394.44</v>
      </c>
      <c r="H11380">
        <v>8</v>
      </c>
      <c r="I11380">
        <v>0</v>
      </c>
      <c r="J11380" s="4">
        <v>4</v>
      </c>
      <c r="K11380" s="3">
        <v>0</v>
      </c>
      <c r="L11380" s="1" t="s">
        <v>49</v>
      </c>
    </row>
    <row r="11381" spans="1:12" x14ac:dyDescent="0.3">
      <c r="A11381" s="1" t="s">
        <v>2658</v>
      </c>
      <c r="B11381" s="1" t="s">
        <v>16</v>
      </c>
      <c r="C11381" s="1" t="s">
        <v>51</v>
      </c>
      <c r="D11381" s="5">
        <v>42736</v>
      </c>
      <c r="E11381">
        <v>2</v>
      </c>
      <c r="F11381">
        <v>2</v>
      </c>
      <c r="G11381" s="2">
        <v>171.15</v>
      </c>
      <c r="H11381">
        <v>2</v>
      </c>
      <c r="I11381">
        <v>0</v>
      </c>
      <c r="J11381" s="4">
        <v>3</v>
      </c>
      <c r="K11381" s="3">
        <v>0</v>
      </c>
      <c r="L11381" s="1" t="s">
        <v>45</v>
      </c>
    </row>
    <row r="11382" spans="1:12" x14ac:dyDescent="0.3">
      <c r="A11382" s="1" t="s">
        <v>2658</v>
      </c>
      <c r="B11382" s="1" t="s">
        <v>16</v>
      </c>
      <c r="C11382" s="1" t="s">
        <v>51</v>
      </c>
      <c r="D11382" s="5">
        <v>42767</v>
      </c>
      <c r="E11382">
        <v>5</v>
      </c>
      <c r="F11382">
        <v>6</v>
      </c>
      <c r="G11382" s="2">
        <v>433.82</v>
      </c>
      <c r="H11382">
        <v>5</v>
      </c>
      <c r="I11382">
        <v>0</v>
      </c>
      <c r="J11382" s="4">
        <v>5</v>
      </c>
      <c r="K11382" s="3">
        <v>0</v>
      </c>
      <c r="L11382" s="1" t="s">
        <v>23</v>
      </c>
    </row>
    <row r="11383" spans="1:12" x14ac:dyDescent="0.3">
      <c r="A11383" s="1" t="s">
        <v>2658</v>
      </c>
      <c r="B11383" s="1" t="s">
        <v>16</v>
      </c>
      <c r="C11383" s="1" t="s">
        <v>51</v>
      </c>
      <c r="D11383" s="5">
        <v>42795</v>
      </c>
      <c r="E11383">
        <v>3</v>
      </c>
      <c r="F11383">
        <v>3</v>
      </c>
      <c r="G11383" s="2">
        <v>221.07</v>
      </c>
      <c r="H11383">
        <v>3</v>
      </c>
      <c r="I11383">
        <v>0</v>
      </c>
      <c r="J11383" s="4">
        <v>4</v>
      </c>
      <c r="K11383" s="3">
        <v>0</v>
      </c>
      <c r="L11383" s="1" t="s">
        <v>24</v>
      </c>
    </row>
    <row r="11384" spans="1:12" x14ac:dyDescent="0.3">
      <c r="A11384" s="1" t="s">
        <v>2658</v>
      </c>
      <c r="B11384" s="1" t="s">
        <v>16</v>
      </c>
      <c r="C11384" s="1" t="s">
        <v>51</v>
      </c>
      <c r="D11384" s="5">
        <v>42826</v>
      </c>
      <c r="E11384">
        <v>1</v>
      </c>
      <c r="F11384">
        <v>1</v>
      </c>
      <c r="G11384" s="2">
        <v>76.599999999999994</v>
      </c>
      <c r="H11384">
        <v>1</v>
      </c>
      <c r="I11384">
        <v>0</v>
      </c>
      <c r="J11384" s="4">
        <v>5</v>
      </c>
      <c r="K11384" s="3">
        <v>0</v>
      </c>
      <c r="L11384" s="1" t="s">
        <v>25</v>
      </c>
    </row>
    <row r="11385" spans="1:12" x14ac:dyDescent="0.3">
      <c r="A11385" s="1" t="s">
        <v>2658</v>
      </c>
      <c r="B11385" s="1" t="s">
        <v>16</v>
      </c>
      <c r="C11385" s="1" t="s">
        <v>51</v>
      </c>
      <c r="D11385" s="5">
        <v>42856</v>
      </c>
      <c r="E11385">
        <v>4</v>
      </c>
      <c r="F11385">
        <v>5</v>
      </c>
      <c r="G11385" s="2">
        <v>666.6</v>
      </c>
      <c r="H11385">
        <v>4</v>
      </c>
      <c r="I11385">
        <v>0</v>
      </c>
      <c r="J11385" s="4">
        <v>4.5</v>
      </c>
      <c r="K11385" s="3">
        <v>0</v>
      </c>
      <c r="L11385" s="1" t="s">
        <v>26</v>
      </c>
    </row>
    <row r="11386" spans="1:12" x14ac:dyDescent="0.3">
      <c r="A11386" s="1" t="s">
        <v>2659</v>
      </c>
      <c r="B11386" s="1" t="s">
        <v>129</v>
      </c>
      <c r="C11386" s="1" t="s">
        <v>226</v>
      </c>
      <c r="D11386" s="5">
        <v>42795</v>
      </c>
      <c r="E11386">
        <v>4</v>
      </c>
      <c r="F11386">
        <v>4</v>
      </c>
      <c r="G11386" s="2">
        <v>367.41</v>
      </c>
      <c r="H11386">
        <v>4</v>
      </c>
      <c r="I11386">
        <v>0</v>
      </c>
      <c r="J11386" s="4">
        <v>5</v>
      </c>
      <c r="K11386" s="3">
        <v>0</v>
      </c>
      <c r="L11386" s="1" t="s">
        <v>24</v>
      </c>
    </row>
    <row r="11387" spans="1:12" x14ac:dyDescent="0.3">
      <c r="A11387" s="1" t="s">
        <v>2659</v>
      </c>
      <c r="B11387" s="1" t="s">
        <v>129</v>
      </c>
      <c r="C11387" s="1" t="s">
        <v>226</v>
      </c>
      <c r="D11387" s="5">
        <v>42826</v>
      </c>
      <c r="E11387">
        <v>1</v>
      </c>
      <c r="F11387">
        <v>1</v>
      </c>
      <c r="G11387" s="2">
        <v>81.96</v>
      </c>
      <c r="H11387">
        <v>1</v>
      </c>
      <c r="I11387">
        <v>0</v>
      </c>
      <c r="J11387" s="4">
        <v>1</v>
      </c>
      <c r="K11387" s="3">
        <v>0</v>
      </c>
      <c r="L11387" s="1" t="s">
        <v>25</v>
      </c>
    </row>
    <row r="11388" spans="1:12" x14ac:dyDescent="0.3">
      <c r="A11388" s="1" t="s">
        <v>2659</v>
      </c>
      <c r="B11388" s="1" t="s">
        <v>129</v>
      </c>
      <c r="C11388" s="1" t="s">
        <v>226</v>
      </c>
      <c r="D11388" s="5">
        <v>42856</v>
      </c>
      <c r="E11388">
        <v>3</v>
      </c>
      <c r="F11388">
        <v>3</v>
      </c>
      <c r="G11388" s="2">
        <v>228.65</v>
      </c>
      <c r="H11388">
        <v>3</v>
      </c>
      <c r="I11388">
        <v>0</v>
      </c>
      <c r="J11388" s="4">
        <v>4.67</v>
      </c>
      <c r="K11388" s="3">
        <v>0</v>
      </c>
      <c r="L11388" s="1" t="s">
        <v>26</v>
      </c>
    </row>
    <row r="11389" spans="1:12" x14ac:dyDescent="0.3">
      <c r="A11389" s="1" t="s">
        <v>2659</v>
      </c>
      <c r="B11389" s="1" t="s">
        <v>129</v>
      </c>
      <c r="C11389" s="1" t="s">
        <v>226</v>
      </c>
      <c r="D11389" s="5">
        <v>42887</v>
      </c>
      <c r="E11389">
        <v>8</v>
      </c>
      <c r="F11389">
        <v>8</v>
      </c>
      <c r="G11389" s="2">
        <v>814.71</v>
      </c>
      <c r="H11389">
        <v>8</v>
      </c>
      <c r="I11389">
        <v>0</v>
      </c>
      <c r="J11389" s="4">
        <v>4</v>
      </c>
      <c r="K11389" s="3">
        <v>0</v>
      </c>
      <c r="L11389" s="1" t="s">
        <v>27</v>
      </c>
    </row>
    <row r="11390" spans="1:12" x14ac:dyDescent="0.3">
      <c r="A11390" s="1" t="s">
        <v>2659</v>
      </c>
      <c r="B11390" s="1" t="s">
        <v>129</v>
      </c>
      <c r="C11390" s="1" t="s">
        <v>226</v>
      </c>
      <c r="D11390" s="5">
        <v>42917</v>
      </c>
      <c r="E11390">
        <v>4</v>
      </c>
      <c r="F11390">
        <v>4</v>
      </c>
      <c r="G11390" s="2">
        <v>433.61</v>
      </c>
      <c r="H11390">
        <v>3</v>
      </c>
      <c r="I11390">
        <v>0</v>
      </c>
      <c r="J11390" s="4">
        <v>4</v>
      </c>
      <c r="K11390" s="3">
        <v>0</v>
      </c>
      <c r="L11390" s="1" t="s">
        <v>28</v>
      </c>
    </row>
    <row r="11391" spans="1:12" x14ac:dyDescent="0.3">
      <c r="A11391" s="1" t="s">
        <v>2659</v>
      </c>
      <c r="B11391" s="1" t="s">
        <v>129</v>
      </c>
      <c r="C11391" s="1" t="s">
        <v>226</v>
      </c>
      <c r="D11391" s="5">
        <v>42948</v>
      </c>
      <c r="E11391">
        <v>5</v>
      </c>
      <c r="F11391">
        <v>5</v>
      </c>
      <c r="G11391" s="2">
        <v>468.35</v>
      </c>
      <c r="H11391">
        <v>5</v>
      </c>
      <c r="I11391">
        <v>0</v>
      </c>
      <c r="J11391" s="4">
        <v>4.5999999999999996</v>
      </c>
      <c r="K11391" s="3">
        <v>0</v>
      </c>
      <c r="L11391" s="1" t="s">
        <v>29</v>
      </c>
    </row>
    <row r="11392" spans="1:12" x14ac:dyDescent="0.3">
      <c r="A11392" s="1" t="s">
        <v>2659</v>
      </c>
      <c r="B11392" s="1" t="s">
        <v>129</v>
      </c>
      <c r="C11392" s="1" t="s">
        <v>226</v>
      </c>
      <c r="D11392" s="5">
        <v>42979</v>
      </c>
      <c r="E11392">
        <v>6</v>
      </c>
      <c r="F11392">
        <v>6</v>
      </c>
      <c r="G11392" s="2">
        <v>600.33000000000004</v>
      </c>
      <c r="H11392">
        <v>6</v>
      </c>
      <c r="I11392">
        <v>0</v>
      </c>
      <c r="J11392" s="4">
        <v>4.83</v>
      </c>
      <c r="K11392" s="3">
        <v>0</v>
      </c>
      <c r="L11392" s="1" t="s">
        <v>18</v>
      </c>
    </row>
    <row r="11393" spans="1:12" x14ac:dyDescent="0.3">
      <c r="A11393" s="1" t="s">
        <v>2659</v>
      </c>
      <c r="B11393" s="1" t="s">
        <v>129</v>
      </c>
      <c r="C11393" s="1" t="s">
        <v>226</v>
      </c>
      <c r="D11393" s="5">
        <v>43009</v>
      </c>
      <c r="E11393">
        <v>6</v>
      </c>
      <c r="F11393">
        <v>6</v>
      </c>
      <c r="G11393" s="2">
        <v>660.34</v>
      </c>
      <c r="H11393">
        <v>6</v>
      </c>
      <c r="I11393">
        <v>0</v>
      </c>
      <c r="J11393" s="4">
        <v>4.83</v>
      </c>
      <c r="K11393" s="3">
        <v>0</v>
      </c>
      <c r="L11393" s="1" t="s">
        <v>19</v>
      </c>
    </row>
    <row r="11394" spans="1:12" x14ac:dyDescent="0.3">
      <c r="A11394" s="1" t="s">
        <v>2659</v>
      </c>
      <c r="B11394" s="1" t="s">
        <v>129</v>
      </c>
      <c r="C11394" s="1" t="s">
        <v>226</v>
      </c>
      <c r="D11394" s="5">
        <v>43040</v>
      </c>
      <c r="E11394">
        <v>1</v>
      </c>
      <c r="F11394">
        <v>1</v>
      </c>
      <c r="G11394" s="2">
        <v>79</v>
      </c>
      <c r="H11394">
        <v>1</v>
      </c>
      <c r="I11394">
        <v>0</v>
      </c>
      <c r="J11394" s="4">
        <v>5</v>
      </c>
      <c r="K11394" s="3">
        <v>0</v>
      </c>
      <c r="L11394" s="1" t="s">
        <v>30</v>
      </c>
    </row>
    <row r="11395" spans="1:12" x14ac:dyDescent="0.3">
      <c r="A11395" s="1" t="s">
        <v>2659</v>
      </c>
      <c r="B11395" s="1" t="s">
        <v>129</v>
      </c>
      <c r="C11395" s="1" t="s">
        <v>226</v>
      </c>
      <c r="D11395" s="5">
        <v>43070</v>
      </c>
      <c r="E11395">
        <v>1</v>
      </c>
      <c r="F11395">
        <v>1</v>
      </c>
      <c r="G11395" s="2">
        <v>78.650000000000006</v>
      </c>
      <c r="H11395">
        <v>1</v>
      </c>
      <c r="I11395">
        <v>0</v>
      </c>
      <c r="J11395" s="4">
        <v>4</v>
      </c>
      <c r="K11395" s="3">
        <v>0</v>
      </c>
      <c r="L11395" s="1" t="s">
        <v>31</v>
      </c>
    </row>
    <row r="11396" spans="1:12" x14ac:dyDescent="0.3">
      <c r="A11396" s="1" t="s">
        <v>2659</v>
      </c>
      <c r="B11396" s="1" t="s">
        <v>129</v>
      </c>
      <c r="C11396" s="1" t="s">
        <v>226</v>
      </c>
      <c r="D11396" s="5">
        <v>43101</v>
      </c>
      <c r="E11396">
        <v>1</v>
      </c>
      <c r="F11396">
        <v>2</v>
      </c>
      <c r="G11396" s="2">
        <v>151.32</v>
      </c>
      <c r="H11396">
        <v>0</v>
      </c>
      <c r="I11396">
        <v>0</v>
      </c>
      <c r="J11396" s="4">
        <v>1</v>
      </c>
      <c r="K11396" s="3"/>
      <c r="L11396" s="1" t="s">
        <v>32</v>
      </c>
    </row>
    <row r="11397" spans="1:12" x14ac:dyDescent="0.3">
      <c r="A11397" s="1" t="s">
        <v>2660</v>
      </c>
      <c r="B11397" s="1" t="s">
        <v>16</v>
      </c>
      <c r="C11397" s="1" t="s">
        <v>51</v>
      </c>
      <c r="D11397" s="5">
        <v>42887</v>
      </c>
      <c r="E11397">
        <v>10</v>
      </c>
      <c r="F11397">
        <v>10</v>
      </c>
      <c r="G11397" s="2">
        <v>17067.84</v>
      </c>
      <c r="H11397">
        <v>10</v>
      </c>
      <c r="I11397">
        <v>7</v>
      </c>
      <c r="J11397" s="4">
        <v>1.9</v>
      </c>
      <c r="K11397" s="3">
        <v>0.7</v>
      </c>
      <c r="L11397" s="1" t="s">
        <v>27</v>
      </c>
    </row>
    <row r="11398" spans="1:12" x14ac:dyDescent="0.3">
      <c r="A11398" s="1" t="s">
        <v>2660</v>
      </c>
      <c r="B11398" s="1" t="s">
        <v>16</v>
      </c>
      <c r="C11398" s="1" t="s">
        <v>51</v>
      </c>
      <c r="D11398" s="5">
        <v>42917</v>
      </c>
      <c r="E11398">
        <v>2</v>
      </c>
      <c r="F11398">
        <v>2</v>
      </c>
      <c r="G11398" s="2">
        <v>4061.02</v>
      </c>
      <c r="H11398">
        <v>2</v>
      </c>
      <c r="I11398">
        <v>2</v>
      </c>
      <c r="J11398" s="4">
        <v>1</v>
      </c>
      <c r="K11398" s="3">
        <v>1</v>
      </c>
      <c r="L11398" s="1" t="s">
        <v>28</v>
      </c>
    </row>
    <row r="11399" spans="1:12" x14ac:dyDescent="0.3">
      <c r="A11399" s="1" t="s">
        <v>2660</v>
      </c>
      <c r="B11399" s="1" t="s">
        <v>16</v>
      </c>
      <c r="C11399" s="1" t="s">
        <v>51</v>
      </c>
      <c r="D11399" s="5">
        <v>42948</v>
      </c>
      <c r="E11399">
        <v>4</v>
      </c>
      <c r="F11399">
        <v>4</v>
      </c>
      <c r="G11399" s="2">
        <v>1562.29</v>
      </c>
      <c r="H11399">
        <v>2</v>
      </c>
      <c r="I11399">
        <v>0</v>
      </c>
      <c r="J11399" s="4">
        <v>2</v>
      </c>
      <c r="K11399" s="3">
        <v>0</v>
      </c>
      <c r="L11399" s="1" t="s">
        <v>29</v>
      </c>
    </row>
    <row r="11400" spans="1:12" x14ac:dyDescent="0.3">
      <c r="A11400" s="1" t="s">
        <v>2661</v>
      </c>
      <c r="B11400" s="1" t="s">
        <v>90</v>
      </c>
      <c r="C11400" s="1" t="s">
        <v>1227</v>
      </c>
      <c r="D11400" s="5">
        <v>42856</v>
      </c>
      <c r="E11400">
        <v>1</v>
      </c>
      <c r="F11400">
        <v>1</v>
      </c>
      <c r="G11400" s="2">
        <v>104.37</v>
      </c>
      <c r="H11400">
        <v>1</v>
      </c>
      <c r="I11400">
        <v>0</v>
      </c>
      <c r="J11400" s="4">
        <v>5</v>
      </c>
      <c r="K11400" s="3">
        <v>0</v>
      </c>
      <c r="L11400" s="1" t="s">
        <v>26</v>
      </c>
    </row>
    <row r="11401" spans="1:12" x14ac:dyDescent="0.3">
      <c r="A11401" s="1" t="s">
        <v>2661</v>
      </c>
      <c r="B11401" s="1" t="s">
        <v>90</v>
      </c>
      <c r="C11401" s="1" t="s">
        <v>1227</v>
      </c>
      <c r="D11401" s="5">
        <v>42917</v>
      </c>
      <c r="E11401">
        <v>1</v>
      </c>
      <c r="F11401">
        <v>1</v>
      </c>
      <c r="G11401" s="2">
        <v>74.16</v>
      </c>
      <c r="H11401">
        <v>1</v>
      </c>
      <c r="I11401">
        <v>0</v>
      </c>
      <c r="J11401" s="4">
        <v>1</v>
      </c>
      <c r="K11401" s="3">
        <v>0</v>
      </c>
      <c r="L11401" s="1" t="s">
        <v>28</v>
      </c>
    </row>
    <row r="11402" spans="1:12" x14ac:dyDescent="0.3">
      <c r="A11402" s="1" t="s">
        <v>2661</v>
      </c>
      <c r="B11402" s="1" t="s">
        <v>90</v>
      </c>
      <c r="C11402" s="1" t="s">
        <v>1227</v>
      </c>
      <c r="D11402" s="5">
        <v>42948</v>
      </c>
      <c r="E11402">
        <v>2</v>
      </c>
      <c r="F11402">
        <v>2</v>
      </c>
      <c r="G11402" s="2">
        <v>134.77000000000001</v>
      </c>
      <c r="H11402">
        <v>2</v>
      </c>
      <c r="I11402">
        <v>1</v>
      </c>
      <c r="J11402" s="4">
        <v>5</v>
      </c>
      <c r="K11402" s="3">
        <v>0.5</v>
      </c>
      <c r="L11402" s="1" t="s">
        <v>29</v>
      </c>
    </row>
    <row r="11403" spans="1:12" x14ac:dyDescent="0.3">
      <c r="A11403" s="1" t="s">
        <v>2661</v>
      </c>
      <c r="B11403" s="1" t="s">
        <v>90</v>
      </c>
      <c r="C11403" s="1" t="s">
        <v>1227</v>
      </c>
      <c r="D11403" s="5">
        <v>42979</v>
      </c>
      <c r="E11403">
        <v>9</v>
      </c>
      <c r="F11403">
        <v>10</v>
      </c>
      <c r="G11403" s="2">
        <v>800.8</v>
      </c>
      <c r="H11403">
        <v>9</v>
      </c>
      <c r="I11403">
        <v>2</v>
      </c>
      <c r="J11403" s="4">
        <v>3.13</v>
      </c>
      <c r="K11403" s="3">
        <v>0.22222222222222221</v>
      </c>
      <c r="L11403" s="1" t="s">
        <v>18</v>
      </c>
    </row>
    <row r="11404" spans="1:12" x14ac:dyDescent="0.3">
      <c r="A11404" s="1" t="s">
        <v>2661</v>
      </c>
      <c r="B11404" s="1" t="s">
        <v>90</v>
      </c>
      <c r="C11404" s="1" t="s">
        <v>1227</v>
      </c>
      <c r="D11404" s="5">
        <v>43009</v>
      </c>
      <c r="E11404">
        <v>13</v>
      </c>
      <c r="F11404">
        <v>22</v>
      </c>
      <c r="G11404" s="2">
        <v>1716.74</v>
      </c>
      <c r="H11404">
        <v>13</v>
      </c>
      <c r="I11404">
        <v>2</v>
      </c>
      <c r="J11404" s="4">
        <v>3.92</v>
      </c>
      <c r="K11404" s="3">
        <v>0.15384615384615385</v>
      </c>
      <c r="L11404" s="1" t="s">
        <v>19</v>
      </c>
    </row>
    <row r="11405" spans="1:12" x14ac:dyDescent="0.3">
      <c r="A11405" s="1" t="s">
        <v>2661</v>
      </c>
      <c r="B11405" s="1" t="s">
        <v>90</v>
      </c>
      <c r="C11405" s="1" t="s">
        <v>1227</v>
      </c>
      <c r="D11405" s="5">
        <v>43040</v>
      </c>
      <c r="E11405">
        <v>3</v>
      </c>
      <c r="F11405">
        <v>3</v>
      </c>
      <c r="G11405" s="2">
        <v>229.08</v>
      </c>
      <c r="H11405">
        <v>3</v>
      </c>
      <c r="I11405">
        <v>0</v>
      </c>
      <c r="J11405" s="4">
        <v>4.67</v>
      </c>
      <c r="K11405" s="3">
        <v>0</v>
      </c>
      <c r="L11405" s="1" t="s">
        <v>30</v>
      </c>
    </row>
    <row r="11406" spans="1:12" x14ac:dyDescent="0.3">
      <c r="A11406" s="1" t="s">
        <v>2661</v>
      </c>
      <c r="B11406" s="1" t="s">
        <v>90</v>
      </c>
      <c r="C11406" s="1" t="s">
        <v>1227</v>
      </c>
      <c r="D11406" s="5">
        <v>43070</v>
      </c>
      <c r="E11406">
        <v>15</v>
      </c>
      <c r="F11406">
        <v>15</v>
      </c>
      <c r="G11406" s="2">
        <v>1272.78</v>
      </c>
      <c r="H11406">
        <v>15</v>
      </c>
      <c r="I11406">
        <v>0</v>
      </c>
      <c r="J11406" s="4">
        <v>4.2699999999999996</v>
      </c>
      <c r="K11406" s="3">
        <v>0</v>
      </c>
      <c r="L11406" s="1" t="s">
        <v>31</v>
      </c>
    </row>
    <row r="11407" spans="1:12" x14ac:dyDescent="0.3">
      <c r="A11407" s="1" t="s">
        <v>2661</v>
      </c>
      <c r="B11407" s="1" t="s">
        <v>90</v>
      </c>
      <c r="C11407" s="1" t="s">
        <v>1227</v>
      </c>
      <c r="D11407" s="5">
        <v>43101</v>
      </c>
      <c r="E11407">
        <v>8</v>
      </c>
      <c r="F11407">
        <v>8</v>
      </c>
      <c r="G11407" s="2">
        <v>624.34</v>
      </c>
      <c r="H11407">
        <v>8</v>
      </c>
      <c r="I11407">
        <v>1</v>
      </c>
      <c r="J11407" s="4">
        <v>4.5</v>
      </c>
      <c r="K11407" s="3">
        <v>0.125</v>
      </c>
      <c r="L11407" s="1" t="s">
        <v>32</v>
      </c>
    </row>
    <row r="11408" spans="1:12" x14ac:dyDescent="0.3">
      <c r="A11408" s="1" t="s">
        <v>2661</v>
      </c>
      <c r="B11408" s="1" t="s">
        <v>90</v>
      </c>
      <c r="C11408" s="1" t="s">
        <v>1227</v>
      </c>
      <c r="D11408" s="5">
        <v>43132</v>
      </c>
      <c r="E11408">
        <v>10</v>
      </c>
      <c r="F11408">
        <v>13</v>
      </c>
      <c r="G11408" s="2">
        <v>902.33</v>
      </c>
      <c r="H11408">
        <v>10</v>
      </c>
      <c r="I11408">
        <v>2</v>
      </c>
      <c r="J11408" s="4">
        <v>2.5</v>
      </c>
      <c r="K11408" s="3">
        <v>0.2</v>
      </c>
      <c r="L11408" s="1" t="s">
        <v>33</v>
      </c>
    </row>
    <row r="11409" spans="1:12" x14ac:dyDescent="0.3">
      <c r="A11409" s="1" t="s">
        <v>2661</v>
      </c>
      <c r="B11409" s="1" t="s">
        <v>90</v>
      </c>
      <c r="C11409" s="1" t="s">
        <v>1227</v>
      </c>
      <c r="D11409" s="5">
        <v>43160</v>
      </c>
      <c r="E11409">
        <v>16</v>
      </c>
      <c r="F11409">
        <v>16</v>
      </c>
      <c r="G11409" s="2">
        <v>1179.4100000000001</v>
      </c>
      <c r="H11409">
        <v>16</v>
      </c>
      <c r="I11409">
        <v>5</v>
      </c>
      <c r="J11409" s="4">
        <v>3.8</v>
      </c>
      <c r="K11409" s="3">
        <v>0.3125</v>
      </c>
      <c r="L11409" s="1" t="s">
        <v>34</v>
      </c>
    </row>
    <row r="11410" spans="1:12" x14ac:dyDescent="0.3">
      <c r="A11410" s="1" t="s">
        <v>2661</v>
      </c>
      <c r="B11410" s="1" t="s">
        <v>90</v>
      </c>
      <c r="C11410" s="1" t="s">
        <v>1227</v>
      </c>
      <c r="D11410" s="5">
        <v>43191</v>
      </c>
      <c r="E11410">
        <v>16</v>
      </c>
      <c r="F11410">
        <v>16</v>
      </c>
      <c r="G11410" s="2">
        <v>1626.34</v>
      </c>
      <c r="H11410">
        <v>16</v>
      </c>
      <c r="I11410">
        <v>0</v>
      </c>
      <c r="J11410" s="4">
        <v>4.25</v>
      </c>
      <c r="K11410" s="3">
        <v>0</v>
      </c>
      <c r="L11410" s="1" t="s">
        <v>35</v>
      </c>
    </row>
    <row r="11411" spans="1:12" x14ac:dyDescent="0.3">
      <c r="A11411" s="1" t="s">
        <v>2661</v>
      </c>
      <c r="B11411" s="1" t="s">
        <v>90</v>
      </c>
      <c r="C11411" s="1" t="s">
        <v>1227</v>
      </c>
      <c r="D11411" s="5">
        <v>43221</v>
      </c>
      <c r="E11411">
        <v>5</v>
      </c>
      <c r="F11411">
        <v>5</v>
      </c>
      <c r="G11411" s="2">
        <v>517.98</v>
      </c>
      <c r="H11411">
        <v>5</v>
      </c>
      <c r="I11411">
        <v>0</v>
      </c>
      <c r="J11411" s="4">
        <v>3.8</v>
      </c>
      <c r="K11411" s="3">
        <v>0</v>
      </c>
      <c r="L11411" s="1" t="s">
        <v>46</v>
      </c>
    </row>
    <row r="11412" spans="1:12" x14ac:dyDescent="0.3">
      <c r="A11412" s="1" t="s">
        <v>2661</v>
      </c>
      <c r="B11412" s="1" t="s">
        <v>90</v>
      </c>
      <c r="C11412" s="1" t="s">
        <v>1227</v>
      </c>
      <c r="D11412" s="5">
        <v>43252</v>
      </c>
      <c r="E11412">
        <v>1</v>
      </c>
      <c r="F11412">
        <v>1</v>
      </c>
      <c r="G11412" s="2">
        <v>133.80000000000001</v>
      </c>
      <c r="H11412">
        <v>1</v>
      </c>
      <c r="I11412">
        <v>0</v>
      </c>
      <c r="J11412" s="4">
        <v>5</v>
      </c>
      <c r="K11412" s="3">
        <v>0</v>
      </c>
      <c r="L11412" s="1" t="s">
        <v>36</v>
      </c>
    </row>
    <row r="11413" spans="1:12" x14ac:dyDescent="0.3">
      <c r="A11413" s="1" t="s">
        <v>2661</v>
      </c>
      <c r="B11413" s="1" t="s">
        <v>90</v>
      </c>
      <c r="C11413" s="1" t="s">
        <v>1227</v>
      </c>
      <c r="D11413" s="5">
        <v>43282</v>
      </c>
      <c r="E11413">
        <v>4</v>
      </c>
      <c r="F11413">
        <v>4</v>
      </c>
      <c r="G11413" s="2">
        <v>376.21</v>
      </c>
      <c r="H11413">
        <v>4</v>
      </c>
      <c r="I11413">
        <v>0</v>
      </c>
      <c r="J11413" s="4">
        <v>4.5</v>
      </c>
      <c r="K11413" s="3">
        <v>0</v>
      </c>
      <c r="L11413" s="1" t="s">
        <v>37</v>
      </c>
    </row>
    <row r="11414" spans="1:12" x14ac:dyDescent="0.3">
      <c r="A11414" s="1" t="s">
        <v>2661</v>
      </c>
      <c r="B11414" s="1" t="s">
        <v>90</v>
      </c>
      <c r="C11414" s="1" t="s">
        <v>1227</v>
      </c>
      <c r="D11414" s="5">
        <v>43313</v>
      </c>
      <c r="E11414">
        <v>3</v>
      </c>
      <c r="F11414">
        <v>4</v>
      </c>
      <c r="G11414" s="2">
        <v>447.88</v>
      </c>
      <c r="H11414">
        <v>3</v>
      </c>
      <c r="I11414">
        <v>0</v>
      </c>
      <c r="J11414" s="4">
        <v>2.33</v>
      </c>
      <c r="K11414" s="3">
        <v>0</v>
      </c>
      <c r="L11414" s="1" t="s">
        <v>49</v>
      </c>
    </row>
    <row r="11415" spans="1:12" x14ac:dyDescent="0.3">
      <c r="A11415" s="1" t="s">
        <v>2662</v>
      </c>
      <c r="B11415" s="1" t="s">
        <v>1339</v>
      </c>
      <c r="C11415" s="1" t="s">
        <v>1340</v>
      </c>
      <c r="D11415" s="5">
        <v>42644</v>
      </c>
      <c r="E11415">
        <v>2</v>
      </c>
      <c r="F11415">
        <v>2</v>
      </c>
      <c r="G11415" s="2">
        <v>346.84</v>
      </c>
      <c r="H11415">
        <v>2</v>
      </c>
      <c r="I11415">
        <v>0</v>
      </c>
      <c r="J11415" s="4">
        <v>5</v>
      </c>
      <c r="K11415" s="3">
        <v>0</v>
      </c>
      <c r="L11415" s="1" t="s">
        <v>64</v>
      </c>
    </row>
    <row r="11416" spans="1:12" x14ac:dyDescent="0.3">
      <c r="A11416" s="1" t="s">
        <v>2662</v>
      </c>
      <c r="B11416" s="1" t="s">
        <v>1339</v>
      </c>
      <c r="C11416" s="1" t="s">
        <v>1340</v>
      </c>
      <c r="D11416" s="5">
        <v>42736</v>
      </c>
      <c r="E11416">
        <v>2</v>
      </c>
      <c r="F11416">
        <v>2</v>
      </c>
      <c r="G11416" s="2">
        <v>439.11</v>
      </c>
      <c r="H11416">
        <v>2</v>
      </c>
      <c r="I11416">
        <v>0</v>
      </c>
      <c r="J11416" s="4">
        <v>5</v>
      </c>
      <c r="K11416" s="3">
        <v>0</v>
      </c>
      <c r="L11416" s="1" t="s">
        <v>45</v>
      </c>
    </row>
    <row r="11417" spans="1:12" x14ac:dyDescent="0.3">
      <c r="A11417" s="1" t="s">
        <v>2662</v>
      </c>
      <c r="B11417" s="1" t="s">
        <v>1339</v>
      </c>
      <c r="C11417" s="1" t="s">
        <v>1340</v>
      </c>
      <c r="D11417" s="5">
        <v>42767</v>
      </c>
      <c r="E11417">
        <v>3</v>
      </c>
      <c r="F11417">
        <v>4</v>
      </c>
      <c r="G11417" s="2">
        <v>815.56</v>
      </c>
      <c r="H11417">
        <v>3</v>
      </c>
      <c r="I11417">
        <v>0</v>
      </c>
      <c r="J11417" s="4">
        <v>5</v>
      </c>
      <c r="K11417" s="3">
        <v>0</v>
      </c>
      <c r="L11417" s="1" t="s">
        <v>23</v>
      </c>
    </row>
    <row r="11418" spans="1:12" x14ac:dyDescent="0.3">
      <c r="A11418" s="1" t="s">
        <v>2662</v>
      </c>
      <c r="B11418" s="1" t="s">
        <v>1339</v>
      </c>
      <c r="C11418" s="1" t="s">
        <v>1340</v>
      </c>
      <c r="D11418" s="5">
        <v>42795</v>
      </c>
      <c r="E11418">
        <v>5</v>
      </c>
      <c r="F11418">
        <v>5</v>
      </c>
      <c r="G11418" s="2">
        <v>1099.42</v>
      </c>
      <c r="H11418">
        <v>5</v>
      </c>
      <c r="I11418">
        <v>0</v>
      </c>
      <c r="J11418" s="4">
        <v>4.8</v>
      </c>
      <c r="K11418" s="3">
        <v>0</v>
      </c>
      <c r="L11418" s="1" t="s">
        <v>24</v>
      </c>
    </row>
    <row r="11419" spans="1:12" x14ac:dyDescent="0.3">
      <c r="A11419" s="1" t="s">
        <v>2662</v>
      </c>
      <c r="B11419" s="1" t="s">
        <v>1339</v>
      </c>
      <c r="C11419" s="1" t="s">
        <v>1340</v>
      </c>
      <c r="D11419" s="5">
        <v>42856</v>
      </c>
      <c r="E11419">
        <v>7</v>
      </c>
      <c r="F11419">
        <v>7</v>
      </c>
      <c r="G11419" s="2">
        <v>1365.79</v>
      </c>
      <c r="H11419">
        <v>7</v>
      </c>
      <c r="I11419">
        <v>0</v>
      </c>
      <c r="J11419" s="4">
        <v>5</v>
      </c>
      <c r="K11419" s="3">
        <v>0</v>
      </c>
      <c r="L11419" s="1" t="s">
        <v>26</v>
      </c>
    </row>
    <row r="11420" spans="1:12" x14ac:dyDescent="0.3">
      <c r="A11420" s="1" t="s">
        <v>2663</v>
      </c>
      <c r="B11420" s="1" t="s">
        <v>16</v>
      </c>
      <c r="C11420" s="1" t="s">
        <v>44</v>
      </c>
      <c r="D11420" s="5">
        <v>43101</v>
      </c>
      <c r="E11420">
        <v>12</v>
      </c>
      <c r="F11420">
        <v>15</v>
      </c>
      <c r="G11420" s="2">
        <v>738.64</v>
      </c>
      <c r="H11420">
        <v>12</v>
      </c>
      <c r="I11420">
        <v>1</v>
      </c>
      <c r="J11420" s="4">
        <v>3.32</v>
      </c>
      <c r="K11420" s="3">
        <v>8.3333333333333329E-2</v>
      </c>
      <c r="L11420" s="1" t="s">
        <v>32</v>
      </c>
    </row>
    <row r="11421" spans="1:12" x14ac:dyDescent="0.3">
      <c r="A11421" s="1" t="s">
        <v>2663</v>
      </c>
      <c r="B11421" s="1" t="s">
        <v>16</v>
      </c>
      <c r="C11421" s="1" t="s">
        <v>44</v>
      </c>
      <c r="D11421" s="5">
        <v>43132</v>
      </c>
      <c r="E11421">
        <v>19</v>
      </c>
      <c r="F11421">
        <v>27</v>
      </c>
      <c r="G11421" s="2">
        <v>1228.05</v>
      </c>
      <c r="H11421">
        <v>19</v>
      </c>
      <c r="I11421">
        <v>5</v>
      </c>
      <c r="J11421" s="4">
        <v>3.05</v>
      </c>
      <c r="K11421" s="3">
        <v>0.26315789473684209</v>
      </c>
      <c r="L11421" s="1" t="s">
        <v>33</v>
      </c>
    </row>
    <row r="11422" spans="1:12" x14ac:dyDescent="0.3">
      <c r="A11422" s="1" t="s">
        <v>2663</v>
      </c>
      <c r="B11422" s="1" t="s">
        <v>16</v>
      </c>
      <c r="C11422" s="1" t="s">
        <v>44</v>
      </c>
      <c r="D11422" s="5">
        <v>43160</v>
      </c>
      <c r="E11422">
        <v>16</v>
      </c>
      <c r="F11422">
        <v>24</v>
      </c>
      <c r="G11422" s="2">
        <v>1257.51</v>
      </c>
      <c r="H11422">
        <v>16</v>
      </c>
      <c r="I11422">
        <v>3</v>
      </c>
      <c r="J11422" s="4">
        <v>2.88</v>
      </c>
      <c r="K11422" s="3">
        <v>0.1875</v>
      </c>
      <c r="L11422" s="1" t="s">
        <v>34</v>
      </c>
    </row>
    <row r="11423" spans="1:12" x14ac:dyDescent="0.3">
      <c r="A11423" s="1" t="s">
        <v>2663</v>
      </c>
      <c r="B11423" s="1" t="s">
        <v>16</v>
      </c>
      <c r="C11423" s="1" t="s">
        <v>44</v>
      </c>
      <c r="D11423" s="5">
        <v>43191</v>
      </c>
      <c r="E11423">
        <v>20</v>
      </c>
      <c r="F11423">
        <v>22</v>
      </c>
      <c r="G11423" s="2">
        <v>1223.6600000000001</v>
      </c>
      <c r="H11423">
        <v>20</v>
      </c>
      <c r="I11423">
        <v>3</v>
      </c>
      <c r="J11423" s="4">
        <v>3.28</v>
      </c>
      <c r="K11423" s="3">
        <v>0.15</v>
      </c>
      <c r="L11423" s="1" t="s">
        <v>35</v>
      </c>
    </row>
    <row r="11424" spans="1:12" x14ac:dyDescent="0.3">
      <c r="A11424" s="1" t="s">
        <v>2663</v>
      </c>
      <c r="B11424" s="1" t="s">
        <v>16</v>
      </c>
      <c r="C11424" s="1" t="s">
        <v>44</v>
      </c>
      <c r="D11424" s="5">
        <v>43221</v>
      </c>
      <c r="E11424">
        <v>13</v>
      </c>
      <c r="F11424">
        <v>17</v>
      </c>
      <c r="G11424" s="2">
        <v>866.26</v>
      </c>
      <c r="H11424">
        <v>12</v>
      </c>
      <c r="I11424">
        <v>0</v>
      </c>
      <c r="J11424" s="4">
        <v>3.46</v>
      </c>
      <c r="K11424" s="3">
        <v>0</v>
      </c>
      <c r="L11424" s="1" t="s">
        <v>46</v>
      </c>
    </row>
    <row r="11425" spans="1:12" x14ac:dyDescent="0.3">
      <c r="A11425" s="1" t="s">
        <v>2663</v>
      </c>
      <c r="B11425" s="1" t="s">
        <v>16</v>
      </c>
      <c r="C11425" s="1" t="s">
        <v>44</v>
      </c>
      <c r="D11425" s="5">
        <v>43252</v>
      </c>
      <c r="E11425">
        <v>6</v>
      </c>
      <c r="F11425">
        <v>6</v>
      </c>
      <c r="G11425" s="2">
        <v>440.01</v>
      </c>
      <c r="H11425">
        <v>6</v>
      </c>
      <c r="I11425">
        <v>0</v>
      </c>
      <c r="J11425" s="4">
        <v>4.67</v>
      </c>
      <c r="K11425" s="3">
        <v>0</v>
      </c>
      <c r="L11425" s="1" t="s">
        <v>36</v>
      </c>
    </row>
    <row r="11426" spans="1:12" x14ac:dyDescent="0.3">
      <c r="A11426" s="1" t="s">
        <v>2663</v>
      </c>
      <c r="B11426" s="1" t="s">
        <v>16</v>
      </c>
      <c r="C11426" s="1" t="s">
        <v>44</v>
      </c>
      <c r="D11426" s="5">
        <v>43282</v>
      </c>
      <c r="E11426">
        <v>7</v>
      </c>
      <c r="F11426">
        <v>8</v>
      </c>
      <c r="G11426" s="2">
        <v>545.58000000000004</v>
      </c>
      <c r="H11426">
        <v>7</v>
      </c>
      <c r="I11426">
        <v>0</v>
      </c>
      <c r="J11426" s="4">
        <v>4.57</v>
      </c>
      <c r="K11426" s="3">
        <v>0</v>
      </c>
      <c r="L11426" s="1" t="s">
        <v>37</v>
      </c>
    </row>
    <row r="11427" spans="1:12" x14ac:dyDescent="0.3">
      <c r="A11427" s="1" t="s">
        <v>2663</v>
      </c>
      <c r="B11427" s="1" t="s">
        <v>16</v>
      </c>
      <c r="C11427" s="1" t="s">
        <v>44</v>
      </c>
      <c r="D11427" s="5">
        <v>43313</v>
      </c>
      <c r="E11427">
        <v>9</v>
      </c>
      <c r="F11427">
        <v>11</v>
      </c>
      <c r="G11427" s="2">
        <v>643.83000000000004</v>
      </c>
      <c r="H11427">
        <v>9</v>
      </c>
      <c r="I11427">
        <v>0</v>
      </c>
      <c r="J11427" s="4">
        <v>4.4400000000000004</v>
      </c>
      <c r="K11427" s="3">
        <v>0</v>
      </c>
      <c r="L11427" s="1" t="s">
        <v>49</v>
      </c>
    </row>
    <row r="11428" spans="1:12" x14ac:dyDescent="0.3">
      <c r="A11428" s="1" t="s">
        <v>2664</v>
      </c>
      <c r="B11428" s="1" t="s">
        <v>16</v>
      </c>
      <c r="C11428" s="1" t="s">
        <v>436</v>
      </c>
      <c r="D11428" s="5">
        <v>43282</v>
      </c>
      <c r="E11428">
        <v>2</v>
      </c>
      <c r="F11428">
        <v>3</v>
      </c>
      <c r="G11428" s="2">
        <v>173.25</v>
      </c>
      <c r="H11428">
        <v>2</v>
      </c>
      <c r="I11428">
        <v>1</v>
      </c>
      <c r="J11428" s="4">
        <v>3.5</v>
      </c>
      <c r="K11428" s="3">
        <v>0.5</v>
      </c>
      <c r="L11428" s="1" t="s">
        <v>37</v>
      </c>
    </row>
    <row r="11429" spans="1:12" x14ac:dyDescent="0.3">
      <c r="A11429" s="1" t="s">
        <v>2664</v>
      </c>
      <c r="B11429" s="1" t="s">
        <v>16</v>
      </c>
      <c r="C11429" s="1" t="s">
        <v>436</v>
      </c>
      <c r="D11429" s="5">
        <v>43313</v>
      </c>
      <c r="E11429">
        <v>5</v>
      </c>
      <c r="F11429">
        <v>6</v>
      </c>
      <c r="G11429" s="2">
        <v>435.1</v>
      </c>
      <c r="H11429">
        <v>5</v>
      </c>
      <c r="I11429">
        <v>0</v>
      </c>
      <c r="J11429" s="4">
        <v>4</v>
      </c>
      <c r="K11429" s="3">
        <v>0</v>
      </c>
      <c r="L11429" s="1" t="s">
        <v>49</v>
      </c>
    </row>
    <row r="11430" spans="1:12" x14ac:dyDescent="0.3">
      <c r="A11430" s="1" t="s">
        <v>2665</v>
      </c>
      <c r="B11430" s="1" t="s">
        <v>108</v>
      </c>
      <c r="C11430" s="1" t="s">
        <v>314</v>
      </c>
      <c r="D11430" s="5">
        <v>43132</v>
      </c>
      <c r="E11430">
        <v>1</v>
      </c>
      <c r="F11430">
        <v>1</v>
      </c>
      <c r="G11430" s="2">
        <v>316.52999999999997</v>
      </c>
      <c r="H11430">
        <v>1</v>
      </c>
      <c r="I11430">
        <v>0</v>
      </c>
      <c r="J11430" s="4">
        <v>4</v>
      </c>
      <c r="K11430" s="3">
        <v>0</v>
      </c>
      <c r="L11430" s="1" t="s">
        <v>33</v>
      </c>
    </row>
    <row r="11431" spans="1:12" x14ac:dyDescent="0.3">
      <c r="A11431" s="1" t="s">
        <v>2665</v>
      </c>
      <c r="B11431" s="1" t="s">
        <v>108</v>
      </c>
      <c r="C11431" s="1" t="s">
        <v>314</v>
      </c>
      <c r="D11431" s="5">
        <v>43160</v>
      </c>
      <c r="E11431">
        <v>1</v>
      </c>
      <c r="F11431">
        <v>1</v>
      </c>
      <c r="G11431" s="2">
        <v>378.5</v>
      </c>
      <c r="H11431">
        <v>1</v>
      </c>
      <c r="I11431">
        <v>0</v>
      </c>
      <c r="J11431" s="4">
        <v>4</v>
      </c>
      <c r="K11431" s="3">
        <v>0</v>
      </c>
      <c r="L11431" s="1" t="s">
        <v>34</v>
      </c>
    </row>
    <row r="11432" spans="1:12" x14ac:dyDescent="0.3">
      <c r="A11432" s="1" t="s">
        <v>2666</v>
      </c>
      <c r="B11432" s="1" t="s">
        <v>129</v>
      </c>
      <c r="C11432" s="1" t="s">
        <v>362</v>
      </c>
      <c r="D11432" s="5">
        <v>43221</v>
      </c>
      <c r="E11432">
        <v>1</v>
      </c>
      <c r="F11432">
        <v>1</v>
      </c>
      <c r="G11432" s="2">
        <v>100.47</v>
      </c>
      <c r="H11432">
        <v>1</v>
      </c>
      <c r="I11432">
        <v>0</v>
      </c>
      <c r="J11432" s="4">
        <v>3</v>
      </c>
      <c r="K11432" s="3">
        <v>0</v>
      </c>
      <c r="L11432" s="1" t="s">
        <v>46</v>
      </c>
    </row>
    <row r="11433" spans="1:12" x14ac:dyDescent="0.3">
      <c r="A11433" s="1" t="s">
        <v>2666</v>
      </c>
      <c r="B11433" s="1" t="s">
        <v>129</v>
      </c>
      <c r="C11433" s="1" t="s">
        <v>362</v>
      </c>
      <c r="D11433" s="5">
        <v>43252</v>
      </c>
      <c r="E11433">
        <v>4</v>
      </c>
      <c r="F11433">
        <v>4</v>
      </c>
      <c r="G11433" s="2">
        <v>442.97</v>
      </c>
      <c r="H11433">
        <v>4</v>
      </c>
      <c r="I11433">
        <v>0</v>
      </c>
      <c r="J11433" s="4">
        <v>4.25</v>
      </c>
      <c r="K11433" s="3">
        <v>0</v>
      </c>
      <c r="L11433" s="1" t="s">
        <v>36</v>
      </c>
    </row>
    <row r="11434" spans="1:12" x14ac:dyDescent="0.3">
      <c r="A11434" s="1" t="s">
        <v>2666</v>
      </c>
      <c r="B11434" s="1" t="s">
        <v>129</v>
      </c>
      <c r="C11434" s="1" t="s">
        <v>362</v>
      </c>
      <c r="D11434" s="5">
        <v>43282</v>
      </c>
      <c r="E11434">
        <v>2</v>
      </c>
      <c r="F11434">
        <v>2</v>
      </c>
      <c r="G11434" s="2">
        <v>191.13</v>
      </c>
      <c r="H11434">
        <v>2</v>
      </c>
      <c r="I11434">
        <v>0</v>
      </c>
      <c r="J11434" s="4">
        <v>5</v>
      </c>
      <c r="K11434" s="3">
        <v>0</v>
      </c>
      <c r="L11434" s="1" t="s">
        <v>37</v>
      </c>
    </row>
    <row r="11435" spans="1:12" x14ac:dyDescent="0.3">
      <c r="A11435" s="1" t="s">
        <v>2667</v>
      </c>
      <c r="B11435" s="1" t="s">
        <v>16</v>
      </c>
      <c r="C11435" s="1" t="s">
        <v>190</v>
      </c>
      <c r="D11435" s="5">
        <v>43191</v>
      </c>
      <c r="E11435">
        <v>1</v>
      </c>
      <c r="F11435">
        <v>1</v>
      </c>
      <c r="G11435" s="2">
        <v>41.69</v>
      </c>
      <c r="H11435">
        <v>1</v>
      </c>
      <c r="I11435">
        <v>0</v>
      </c>
      <c r="J11435" s="4">
        <v>5</v>
      </c>
      <c r="K11435" s="3">
        <v>0</v>
      </c>
      <c r="L11435" s="1" t="s">
        <v>35</v>
      </c>
    </row>
    <row r="11436" spans="1:12" x14ac:dyDescent="0.3">
      <c r="A11436" s="1" t="s">
        <v>2667</v>
      </c>
      <c r="B11436" s="1" t="s">
        <v>16</v>
      </c>
      <c r="C11436" s="1" t="s">
        <v>190</v>
      </c>
      <c r="D11436" s="5">
        <v>43252</v>
      </c>
      <c r="E11436">
        <v>1</v>
      </c>
      <c r="F11436">
        <v>1</v>
      </c>
      <c r="G11436" s="2">
        <v>60.81</v>
      </c>
      <c r="H11436">
        <v>1</v>
      </c>
      <c r="I11436">
        <v>0</v>
      </c>
      <c r="J11436" s="4">
        <v>4</v>
      </c>
      <c r="K11436" s="3">
        <v>0</v>
      </c>
      <c r="L11436" s="1" t="s">
        <v>36</v>
      </c>
    </row>
    <row r="11437" spans="1:12" x14ac:dyDescent="0.3">
      <c r="A11437" s="1" t="s">
        <v>2667</v>
      </c>
      <c r="B11437" s="1" t="s">
        <v>16</v>
      </c>
      <c r="C11437" s="1" t="s">
        <v>190</v>
      </c>
      <c r="D11437" s="5">
        <v>43282</v>
      </c>
      <c r="E11437">
        <v>3</v>
      </c>
      <c r="F11437">
        <v>4</v>
      </c>
      <c r="G11437" s="2">
        <v>360.5</v>
      </c>
      <c r="H11437">
        <v>3</v>
      </c>
      <c r="I11437">
        <v>0</v>
      </c>
      <c r="J11437" s="4">
        <v>3.33</v>
      </c>
      <c r="K11437" s="3">
        <v>0</v>
      </c>
      <c r="L11437" s="1" t="s">
        <v>37</v>
      </c>
    </row>
    <row r="11438" spans="1:12" x14ac:dyDescent="0.3">
      <c r="A11438" s="1" t="s">
        <v>2667</v>
      </c>
      <c r="B11438" s="1" t="s">
        <v>16</v>
      </c>
      <c r="C11438" s="1" t="s">
        <v>190</v>
      </c>
      <c r="D11438" s="5">
        <v>43313</v>
      </c>
      <c r="E11438">
        <v>1</v>
      </c>
      <c r="F11438">
        <v>1</v>
      </c>
      <c r="G11438" s="2">
        <v>70.88</v>
      </c>
      <c r="H11438">
        <v>1</v>
      </c>
      <c r="I11438">
        <v>0</v>
      </c>
      <c r="J11438" s="4">
        <v>4</v>
      </c>
      <c r="K11438" s="3">
        <v>0</v>
      </c>
      <c r="L11438" s="1" t="s">
        <v>49</v>
      </c>
    </row>
    <row r="11439" spans="1:12" x14ac:dyDescent="0.3">
      <c r="A11439" s="1" t="s">
        <v>2668</v>
      </c>
      <c r="B11439" s="1" t="s">
        <v>16</v>
      </c>
      <c r="C11439" s="1" t="s">
        <v>51</v>
      </c>
      <c r="D11439" s="5">
        <v>42948</v>
      </c>
      <c r="E11439">
        <v>3</v>
      </c>
      <c r="F11439">
        <v>3</v>
      </c>
      <c r="G11439" s="2">
        <v>179.91</v>
      </c>
      <c r="H11439">
        <v>3</v>
      </c>
      <c r="I11439">
        <v>0</v>
      </c>
      <c r="J11439" s="4">
        <v>3.67</v>
      </c>
      <c r="K11439" s="3">
        <v>0</v>
      </c>
      <c r="L11439" s="1" t="s">
        <v>29</v>
      </c>
    </row>
    <row r="11440" spans="1:12" x14ac:dyDescent="0.3">
      <c r="A11440" s="1" t="s">
        <v>2668</v>
      </c>
      <c r="B11440" s="1" t="s">
        <v>16</v>
      </c>
      <c r="C11440" s="1" t="s">
        <v>51</v>
      </c>
      <c r="D11440" s="5">
        <v>43009</v>
      </c>
      <c r="E11440">
        <v>8</v>
      </c>
      <c r="F11440">
        <v>9</v>
      </c>
      <c r="G11440" s="2">
        <v>762.28</v>
      </c>
      <c r="H11440">
        <v>8</v>
      </c>
      <c r="I11440">
        <v>0</v>
      </c>
      <c r="J11440" s="4">
        <v>5</v>
      </c>
      <c r="K11440" s="3">
        <v>0</v>
      </c>
      <c r="L11440" s="1" t="s">
        <v>19</v>
      </c>
    </row>
    <row r="11441" spans="1:12" x14ac:dyDescent="0.3">
      <c r="A11441" s="1" t="s">
        <v>2668</v>
      </c>
      <c r="B11441" s="1" t="s">
        <v>16</v>
      </c>
      <c r="C11441" s="1" t="s">
        <v>51</v>
      </c>
      <c r="D11441" s="5">
        <v>43040</v>
      </c>
      <c r="E11441">
        <v>2</v>
      </c>
      <c r="F11441">
        <v>2</v>
      </c>
      <c r="G11441" s="2">
        <v>79.94</v>
      </c>
      <c r="H11441">
        <v>2</v>
      </c>
      <c r="I11441">
        <v>0</v>
      </c>
      <c r="J11441" s="4">
        <v>3</v>
      </c>
      <c r="K11441" s="3">
        <v>0</v>
      </c>
      <c r="L11441" s="1" t="s">
        <v>30</v>
      </c>
    </row>
    <row r="11442" spans="1:12" x14ac:dyDescent="0.3">
      <c r="A11442" s="1" t="s">
        <v>2668</v>
      </c>
      <c r="B11442" s="1" t="s">
        <v>16</v>
      </c>
      <c r="C11442" s="1" t="s">
        <v>51</v>
      </c>
      <c r="D11442" s="5">
        <v>43101</v>
      </c>
      <c r="E11442">
        <v>6</v>
      </c>
      <c r="F11442">
        <v>6</v>
      </c>
      <c r="G11442" s="2">
        <v>619.46</v>
      </c>
      <c r="H11442">
        <v>6</v>
      </c>
      <c r="I11442">
        <v>0</v>
      </c>
      <c r="J11442" s="4">
        <v>4.33</v>
      </c>
      <c r="K11442" s="3">
        <v>0</v>
      </c>
      <c r="L11442" s="1" t="s">
        <v>32</v>
      </c>
    </row>
    <row r="11443" spans="1:12" x14ac:dyDescent="0.3">
      <c r="A11443" s="1" t="s">
        <v>2668</v>
      </c>
      <c r="B11443" s="1" t="s">
        <v>16</v>
      </c>
      <c r="C11443" s="1" t="s">
        <v>51</v>
      </c>
      <c r="D11443" s="5">
        <v>43132</v>
      </c>
      <c r="E11443">
        <v>5</v>
      </c>
      <c r="F11443">
        <v>5</v>
      </c>
      <c r="G11443" s="2">
        <v>358.81</v>
      </c>
      <c r="H11443">
        <v>5</v>
      </c>
      <c r="I11443">
        <v>0</v>
      </c>
      <c r="J11443" s="4">
        <v>4.8</v>
      </c>
      <c r="K11443" s="3">
        <v>0</v>
      </c>
      <c r="L11443" s="1" t="s">
        <v>33</v>
      </c>
    </row>
    <row r="11444" spans="1:12" x14ac:dyDescent="0.3">
      <c r="A11444" s="1" t="s">
        <v>2668</v>
      </c>
      <c r="B11444" s="1" t="s">
        <v>16</v>
      </c>
      <c r="C11444" s="1" t="s">
        <v>51</v>
      </c>
      <c r="D11444" s="5">
        <v>43252</v>
      </c>
      <c r="E11444">
        <v>1</v>
      </c>
      <c r="F11444">
        <v>1</v>
      </c>
      <c r="G11444" s="2">
        <v>38.19</v>
      </c>
      <c r="H11444">
        <v>1</v>
      </c>
      <c r="I11444">
        <v>0</v>
      </c>
      <c r="J11444" s="4">
        <v>5</v>
      </c>
      <c r="K11444" s="3">
        <v>0</v>
      </c>
      <c r="L11444" s="1" t="s">
        <v>36</v>
      </c>
    </row>
    <row r="11445" spans="1:12" x14ac:dyDescent="0.3">
      <c r="A11445" s="1" t="s">
        <v>2669</v>
      </c>
      <c r="B11445" s="1" t="s">
        <v>57</v>
      </c>
      <c r="C11445" s="1" t="s">
        <v>66</v>
      </c>
      <c r="D11445" s="5">
        <v>42948</v>
      </c>
      <c r="E11445">
        <v>1</v>
      </c>
      <c r="F11445">
        <v>1</v>
      </c>
      <c r="G11445" s="2">
        <v>223</v>
      </c>
      <c r="H11445">
        <v>1</v>
      </c>
      <c r="I11445">
        <v>0</v>
      </c>
      <c r="J11445" s="4">
        <v>5</v>
      </c>
      <c r="K11445" s="3">
        <v>0</v>
      </c>
      <c r="L11445" s="1" t="s">
        <v>29</v>
      </c>
    </row>
    <row r="11446" spans="1:12" x14ac:dyDescent="0.3">
      <c r="A11446" s="1" t="s">
        <v>2669</v>
      </c>
      <c r="B11446" s="1" t="s">
        <v>57</v>
      </c>
      <c r="C11446" s="1" t="s">
        <v>66</v>
      </c>
      <c r="D11446" s="5">
        <v>42979</v>
      </c>
      <c r="E11446">
        <v>3</v>
      </c>
      <c r="F11446">
        <v>3</v>
      </c>
      <c r="G11446" s="2">
        <v>737.65</v>
      </c>
      <c r="H11446">
        <v>3</v>
      </c>
      <c r="I11446">
        <v>0</v>
      </c>
      <c r="J11446" s="4">
        <v>4</v>
      </c>
      <c r="K11446" s="3">
        <v>0</v>
      </c>
      <c r="L11446" s="1" t="s">
        <v>18</v>
      </c>
    </row>
    <row r="11447" spans="1:12" x14ac:dyDescent="0.3">
      <c r="A11447" s="1" t="s">
        <v>2669</v>
      </c>
      <c r="B11447" s="1" t="s">
        <v>57</v>
      </c>
      <c r="C11447" s="1" t="s">
        <v>66</v>
      </c>
      <c r="D11447" s="5">
        <v>43009</v>
      </c>
      <c r="E11447">
        <v>4</v>
      </c>
      <c r="F11447">
        <v>4</v>
      </c>
      <c r="G11447" s="2">
        <v>1578.7</v>
      </c>
      <c r="H11447">
        <v>4</v>
      </c>
      <c r="I11447">
        <v>0</v>
      </c>
      <c r="J11447" s="4">
        <v>5</v>
      </c>
      <c r="K11447" s="3">
        <v>0</v>
      </c>
      <c r="L11447" s="1" t="s">
        <v>19</v>
      </c>
    </row>
    <row r="11448" spans="1:12" x14ac:dyDescent="0.3">
      <c r="A11448" s="1" t="s">
        <v>2669</v>
      </c>
      <c r="B11448" s="1" t="s">
        <v>57</v>
      </c>
      <c r="C11448" s="1" t="s">
        <v>66</v>
      </c>
      <c r="D11448" s="5">
        <v>43040</v>
      </c>
      <c r="E11448">
        <v>2</v>
      </c>
      <c r="F11448">
        <v>2</v>
      </c>
      <c r="G11448" s="2">
        <v>1378.82</v>
      </c>
      <c r="H11448">
        <v>2</v>
      </c>
      <c r="I11448">
        <v>0</v>
      </c>
      <c r="J11448" s="4">
        <v>5</v>
      </c>
      <c r="K11448" s="3">
        <v>0</v>
      </c>
      <c r="L11448" s="1" t="s">
        <v>30</v>
      </c>
    </row>
    <row r="11449" spans="1:12" x14ac:dyDescent="0.3">
      <c r="A11449" s="1" t="s">
        <v>2669</v>
      </c>
      <c r="B11449" s="1" t="s">
        <v>57</v>
      </c>
      <c r="C11449" s="1" t="s">
        <v>66</v>
      </c>
      <c r="D11449" s="5">
        <v>43101</v>
      </c>
      <c r="E11449">
        <v>1</v>
      </c>
      <c r="F11449">
        <v>1</v>
      </c>
      <c r="G11449" s="2">
        <v>445.64</v>
      </c>
      <c r="H11449">
        <v>1</v>
      </c>
      <c r="I11449">
        <v>1</v>
      </c>
      <c r="J11449" s="4">
        <v>1</v>
      </c>
      <c r="K11449" s="3">
        <v>1</v>
      </c>
      <c r="L11449" s="1" t="s">
        <v>32</v>
      </c>
    </row>
    <row r="11450" spans="1:12" x14ac:dyDescent="0.3">
      <c r="A11450" s="1" t="s">
        <v>2669</v>
      </c>
      <c r="B11450" s="1" t="s">
        <v>57</v>
      </c>
      <c r="C11450" s="1" t="s">
        <v>66</v>
      </c>
      <c r="D11450" s="5">
        <v>43132</v>
      </c>
      <c r="E11450">
        <v>3</v>
      </c>
      <c r="F11450">
        <v>3</v>
      </c>
      <c r="G11450" s="2">
        <v>1096.93</v>
      </c>
      <c r="H11450">
        <v>3</v>
      </c>
      <c r="I11450">
        <v>1</v>
      </c>
      <c r="J11450" s="4">
        <v>4</v>
      </c>
      <c r="K11450" s="3">
        <v>0.33333333333333331</v>
      </c>
      <c r="L11450" s="1" t="s">
        <v>33</v>
      </c>
    </row>
    <row r="11451" spans="1:12" x14ac:dyDescent="0.3">
      <c r="A11451" s="1" t="s">
        <v>2669</v>
      </c>
      <c r="B11451" s="1" t="s">
        <v>57</v>
      </c>
      <c r="C11451" s="1" t="s">
        <v>66</v>
      </c>
      <c r="D11451" s="5">
        <v>43160</v>
      </c>
      <c r="E11451">
        <v>4</v>
      </c>
      <c r="F11451">
        <v>4</v>
      </c>
      <c r="G11451" s="2">
        <v>1022</v>
      </c>
      <c r="H11451">
        <v>4</v>
      </c>
      <c r="I11451">
        <v>1</v>
      </c>
      <c r="J11451" s="4">
        <v>3.75</v>
      </c>
      <c r="K11451" s="3">
        <v>0.25</v>
      </c>
      <c r="L11451" s="1" t="s">
        <v>34</v>
      </c>
    </row>
    <row r="11452" spans="1:12" x14ac:dyDescent="0.3">
      <c r="A11452" s="1" t="s">
        <v>2669</v>
      </c>
      <c r="B11452" s="1" t="s">
        <v>57</v>
      </c>
      <c r="C11452" s="1" t="s">
        <v>66</v>
      </c>
      <c r="D11452" s="5">
        <v>43191</v>
      </c>
      <c r="E11452">
        <v>2</v>
      </c>
      <c r="F11452">
        <v>2</v>
      </c>
      <c r="G11452" s="2">
        <v>241.56</v>
      </c>
      <c r="H11452">
        <v>2</v>
      </c>
      <c r="I11452">
        <v>0</v>
      </c>
      <c r="J11452" s="4">
        <v>4.5</v>
      </c>
      <c r="K11452" s="3">
        <v>0</v>
      </c>
      <c r="L11452" s="1" t="s">
        <v>35</v>
      </c>
    </row>
    <row r="11453" spans="1:12" x14ac:dyDescent="0.3">
      <c r="A11453" s="1" t="s">
        <v>2669</v>
      </c>
      <c r="B11453" s="1" t="s">
        <v>57</v>
      </c>
      <c r="C11453" s="1" t="s">
        <v>66</v>
      </c>
      <c r="D11453" s="5">
        <v>43221</v>
      </c>
      <c r="E11453">
        <v>3</v>
      </c>
      <c r="F11453">
        <v>3</v>
      </c>
      <c r="G11453" s="2">
        <v>314.99</v>
      </c>
      <c r="H11453">
        <v>3</v>
      </c>
      <c r="I11453">
        <v>0</v>
      </c>
      <c r="J11453" s="4">
        <v>4.67</v>
      </c>
      <c r="K11453" s="3">
        <v>0</v>
      </c>
      <c r="L11453" s="1" t="s">
        <v>46</v>
      </c>
    </row>
    <row r="11454" spans="1:12" x14ac:dyDescent="0.3">
      <c r="A11454" s="1" t="s">
        <v>2669</v>
      </c>
      <c r="B11454" s="1" t="s">
        <v>57</v>
      </c>
      <c r="C11454" s="1" t="s">
        <v>66</v>
      </c>
      <c r="D11454" s="5">
        <v>43252</v>
      </c>
      <c r="E11454">
        <v>1</v>
      </c>
      <c r="F11454">
        <v>1</v>
      </c>
      <c r="G11454" s="2">
        <v>385.86</v>
      </c>
      <c r="H11454">
        <v>1</v>
      </c>
      <c r="I11454">
        <v>0</v>
      </c>
      <c r="J11454" s="4">
        <v>5</v>
      </c>
      <c r="K11454" s="3">
        <v>0</v>
      </c>
      <c r="L11454" s="1" t="s">
        <v>36</v>
      </c>
    </row>
    <row r="11455" spans="1:12" x14ac:dyDescent="0.3">
      <c r="A11455" s="1" t="s">
        <v>2669</v>
      </c>
      <c r="B11455" s="1" t="s">
        <v>57</v>
      </c>
      <c r="C11455" s="1" t="s">
        <v>66</v>
      </c>
      <c r="D11455" s="5">
        <v>43313</v>
      </c>
      <c r="E11455">
        <v>6</v>
      </c>
      <c r="F11455">
        <v>6</v>
      </c>
      <c r="G11455" s="2">
        <v>2931.74</v>
      </c>
      <c r="H11455">
        <v>6</v>
      </c>
      <c r="I11455">
        <v>0</v>
      </c>
      <c r="J11455" s="4">
        <v>4.83</v>
      </c>
      <c r="K11455" s="3">
        <v>0</v>
      </c>
      <c r="L11455" s="1" t="s">
        <v>49</v>
      </c>
    </row>
    <row r="11456" spans="1:12" x14ac:dyDescent="0.3">
      <c r="A11456" s="1" t="s">
        <v>2670</v>
      </c>
      <c r="B11456" s="1" t="s">
        <v>16</v>
      </c>
      <c r="C11456" s="1" t="s">
        <v>51</v>
      </c>
      <c r="D11456" s="5">
        <v>42644</v>
      </c>
      <c r="E11456">
        <v>1</v>
      </c>
      <c r="F11456">
        <v>2</v>
      </c>
      <c r="G11456" s="2">
        <v>163.19999999999999</v>
      </c>
      <c r="H11456">
        <v>1</v>
      </c>
      <c r="I11456">
        <v>0</v>
      </c>
      <c r="J11456" s="4">
        <v>1</v>
      </c>
      <c r="K11456" s="3">
        <v>0</v>
      </c>
      <c r="L11456" s="1" t="s">
        <v>64</v>
      </c>
    </row>
    <row r="11457" spans="1:12" x14ac:dyDescent="0.3">
      <c r="A11457" s="1" t="s">
        <v>2670</v>
      </c>
      <c r="B11457" s="1" t="s">
        <v>16</v>
      </c>
      <c r="C11457" s="1" t="s">
        <v>51</v>
      </c>
      <c r="D11457" s="5">
        <v>42736</v>
      </c>
      <c r="E11457">
        <v>7</v>
      </c>
      <c r="F11457">
        <v>7</v>
      </c>
      <c r="G11457" s="2">
        <v>967.59</v>
      </c>
      <c r="H11457">
        <v>7</v>
      </c>
      <c r="I11457">
        <v>0</v>
      </c>
      <c r="J11457" s="4">
        <v>4.43</v>
      </c>
      <c r="K11457" s="3">
        <v>0</v>
      </c>
      <c r="L11457" s="1" t="s">
        <v>45</v>
      </c>
    </row>
    <row r="11458" spans="1:12" x14ac:dyDescent="0.3">
      <c r="A11458" s="1" t="s">
        <v>2670</v>
      </c>
      <c r="B11458" s="1" t="s">
        <v>16</v>
      </c>
      <c r="C11458" s="1" t="s">
        <v>51</v>
      </c>
      <c r="D11458" s="5">
        <v>42767</v>
      </c>
      <c r="E11458">
        <v>12</v>
      </c>
      <c r="F11458">
        <v>13</v>
      </c>
      <c r="G11458" s="2">
        <v>1726.34</v>
      </c>
      <c r="H11458">
        <v>12</v>
      </c>
      <c r="I11458">
        <v>0</v>
      </c>
      <c r="J11458" s="4">
        <v>4.08</v>
      </c>
      <c r="K11458" s="3">
        <v>0</v>
      </c>
      <c r="L11458" s="1" t="s">
        <v>23</v>
      </c>
    </row>
    <row r="11459" spans="1:12" x14ac:dyDescent="0.3">
      <c r="A11459" s="1" t="s">
        <v>2670</v>
      </c>
      <c r="B11459" s="1" t="s">
        <v>16</v>
      </c>
      <c r="C11459" s="1" t="s">
        <v>51</v>
      </c>
      <c r="D11459" s="5">
        <v>42795</v>
      </c>
      <c r="E11459">
        <v>17</v>
      </c>
      <c r="F11459">
        <v>21</v>
      </c>
      <c r="G11459" s="2">
        <v>3846.2</v>
      </c>
      <c r="H11459">
        <v>17</v>
      </c>
      <c r="I11459">
        <v>0</v>
      </c>
      <c r="J11459" s="4">
        <v>4.6900000000000004</v>
      </c>
      <c r="K11459" s="3">
        <v>0</v>
      </c>
      <c r="L11459" s="1" t="s">
        <v>24</v>
      </c>
    </row>
    <row r="11460" spans="1:12" x14ac:dyDescent="0.3">
      <c r="A11460" s="1" t="s">
        <v>2670</v>
      </c>
      <c r="B11460" s="1" t="s">
        <v>16</v>
      </c>
      <c r="C11460" s="1" t="s">
        <v>51</v>
      </c>
      <c r="D11460" s="5">
        <v>42826</v>
      </c>
      <c r="E11460">
        <v>22</v>
      </c>
      <c r="F11460">
        <v>24</v>
      </c>
      <c r="G11460" s="2">
        <v>3251.2</v>
      </c>
      <c r="H11460">
        <v>21</v>
      </c>
      <c r="I11460">
        <v>0</v>
      </c>
      <c r="J11460" s="4">
        <v>4.18</v>
      </c>
      <c r="K11460" s="3">
        <v>0</v>
      </c>
      <c r="L11460" s="1" t="s">
        <v>25</v>
      </c>
    </row>
    <row r="11461" spans="1:12" x14ac:dyDescent="0.3">
      <c r="A11461" s="1" t="s">
        <v>2670</v>
      </c>
      <c r="B11461" s="1" t="s">
        <v>16</v>
      </c>
      <c r="C11461" s="1" t="s">
        <v>51</v>
      </c>
      <c r="D11461" s="5">
        <v>42856</v>
      </c>
      <c r="E11461">
        <v>23</v>
      </c>
      <c r="F11461">
        <v>23</v>
      </c>
      <c r="G11461" s="2">
        <v>3809.04</v>
      </c>
      <c r="H11461">
        <v>21</v>
      </c>
      <c r="I11461">
        <v>2</v>
      </c>
      <c r="J11461" s="4">
        <v>3.7</v>
      </c>
      <c r="K11461" s="3">
        <v>9.5238095238095233E-2</v>
      </c>
      <c r="L11461" s="1" t="s">
        <v>26</v>
      </c>
    </row>
    <row r="11462" spans="1:12" x14ac:dyDescent="0.3">
      <c r="A11462" s="1" t="s">
        <v>2670</v>
      </c>
      <c r="B11462" s="1" t="s">
        <v>16</v>
      </c>
      <c r="C11462" s="1" t="s">
        <v>51</v>
      </c>
      <c r="D11462" s="5">
        <v>42887</v>
      </c>
      <c r="E11462">
        <v>11</v>
      </c>
      <c r="F11462">
        <v>12</v>
      </c>
      <c r="G11462" s="2">
        <v>2559.85</v>
      </c>
      <c r="H11462">
        <v>11</v>
      </c>
      <c r="I11462">
        <v>0</v>
      </c>
      <c r="J11462" s="4">
        <v>4.45</v>
      </c>
      <c r="K11462" s="3">
        <v>0</v>
      </c>
      <c r="L11462" s="1" t="s">
        <v>27</v>
      </c>
    </row>
    <row r="11463" spans="1:12" x14ac:dyDescent="0.3">
      <c r="A11463" s="1" t="s">
        <v>2670</v>
      </c>
      <c r="B11463" s="1" t="s">
        <v>16</v>
      </c>
      <c r="C11463" s="1" t="s">
        <v>51</v>
      </c>
      <c r="D11463" s="5">
        <v>42917</v>
      </c>
      <c r="E11463">
        <v>4</v>
      </c>
      <c r="F11463">
        <v>5</v>
      </c>
      <c r="G11463" s="2">
        <v>1206.08</v>
      </c>
      <c r="H11463">
        <v>3</v>
      </c>
      <c r="I11463">
        <v>0</v>
      </c>
      <c r="J11463" s="4">
        <v>3.75</v>
      </c>
      <c r="K11463" s="3">
        <v>0</v>
      </c>
      <c r="L11463" s="1" t="s">
        <v>28</v>
      </c>
    </row>
    <row r="11464" spans="1:12" x14ac:dyDescent="0.3">
      <c r="A11464" s="1" t="s">
        <v>2670</v>
      </c>
      <c r="B11464" s="1" t="s">
        <v>16</v>
      </c>
      <c r="C11464" s="1" t="s">
        <v>51</v>
      </c>
      <c r="D11464" s="5">
        <v>42948</v>
      </c>
      <c r="E11464">
        <v>4</v>
      </c>
      <c r="F11464">
        <v>4</v>
      </c>
      <c r="G11464" s="2">
        <v>694.48</v>
      </c>
      <c r="H11464">
        <v>4</v>
      </c>
      <c r="I11464">
        <v>0</v>
      </c>
      <c r="J11464" s="4">
        <v>4.75</v>
      </c>
      <c r="K11464" s="3">
        <v>0</v>
      </c>
      <c r="L11464" s="1" t="s">
        <v>29</v>
      </c>
    </row>
    <row r="11465" spans="1:12" x14ac:dyDescent="0.3">
      <c r="A11465" s="1" t="s">
        <v>2670</v>
      </c>
      <c r="B11465" s="1" t="s">
        <v>16</v>
      </c>
      <c r="C11465" s="1" t="s">
        <v>51</v>
      </c>
      <c r="D11465" s="5">
        <v>42979</v>
      </c>
      <c r="E11465">
        <v>14</v>
      </c>
      <c r="F11465">
        <v>16</v>
      </c>
      <c r="G11465" s="2">
        <v>3235.78</v>
      </c>
      <c r="H11465">
        <v>14</v>
      </c>
      <c r="I11465">
        <v>1</v>
      </c>
      <c r="J11465" s="4">
        <v>4.3600000000000003</v>
      </c>
      <c r="K11465" s="3">
        <v>7.1428571428571425E-2</v>
      </c>
      <c r="L11465" s="1" t="s">
        <v>18</v>
      </c>
    </row>
    <row r="11466" spans="1:12" x14ac:dyDescent="0.3">
      <c r="A11466" s="1" t="s">
        <v>2670</v>
      </c>
      <c r="B11466" s="1" t="s">
        <v>16</v>
      </c>
      <c r="C11466" s="1" t="s">
        <v>51</v>
      </c>
      <c r="D11466" s="5">
        <v>43009</v>
      </c>
      <c r="E11466">
        <v>37</v>
      </c>
      <c r="F11466">
        <v>37</v>
      </c>
      <c r="G11466" s="2">
        <v>5436.11</v>
      </c>
      <c r="H11466">
        <v>37</v>
      </c>
      <c r="I11466">
        <v>2</v>
      </c>
      <c r="J11466" s="4">
        <v>4.3</v>
      </c>
      <c r="K11466" s="3">
        <v>5.4054054054054057E-2</v>
      </c>
      <c r="L11466" s="1" t="s">
        <v>19</v>
      </c>
    </row>
    <row r="11467" spans="1:12" x14ac:dyDescent="0.3">
      <c r="A11467" s="1" t="s">
        <v>2670</v>
      </c>
      <c r="B11467" s="1" t="s">
        <v>16</v>
      </c>
      <c r="C11467" s="1" t="s">
        <v>51</v>
      </c>
      <c r="D11467" s="5">
        <v>43040</v>
      </c>
      <c r="E11467">
        <v>29</v>
      </c>
      <c r="F11467">
        <v>30</v>
      </c>
      <c r="G11467" s="2">
        <v>3819.15</v>
      </c>
      <c r="H11467">
        <v>29</v>
      </c>
      <c r="I11467">
        <v>6</v>
      </c>
      <c r="J11467" s="4">
        <v>3.79</v>
      </c>
      <c r="K11467" s="3">
        <v>0.20689655172413793</v>
      </c>
      <c r="L11467" s="1" t="s">
        <v>30</v>
      </c>
    </row>
    <row r="11468" spans="1:12" x14ac:dyDescent="0.3">
      <c r="A11468" s="1" t="s">
        <v>2670</v>
      </c>
      <c r="B11468" s="1" t="s">
        <v>16</v>
      </c>
      <c r="C11468" s="1" t="s">
        <v>51</v>
      </c>
      <c r="D11468" s="5">
        <v>43070</v>
      </c>
      <c r="E11468">
        <v>35</v>
      </c>
      <c r="F11468">
        <v>37</v>
      </c>
      <c r="G11468" s="2">
        <v>6446.49</v>
      </c>
      <c r="H11468">
        <v>34</v>
      </c>
      <c r="I11468">
        <v>2</v>
      </c>
      <c r="J11468" s="4">
        <v>4.1500000000000004</v>
      </c>
      <c r="K11468" s="3">
        <v>5.8823529411764705E-2</v>
      </c>
      <c r="L11468" s="1" t="s">
        <v>31</v>
      </c>
    </row>
    <row r="11469" spans="1:12" x14ac:dyDescent="0.3">
      <c r="A11469" s="1" t="s">
        <v>2670</v>
      </c>
      <c r="B11469" s="1" t="s">
        <v>16</v>
      </c>
      <c r="C11469" s="1" t="s">
        <v>51</v>
      </c>
      <c r="D11469" s="5">
        <v>43101</v>
      </c>
      <c r="E11469">
        <v>47</v>
      </c>
      <c r="F11469">
        <v>48</v>
      </c>
      <c r="G11469" s="2">
        <v>9282.86</v>
      </c>
      <c r="H11469">
        <v>45</v>
      </c>
      <c r="I11469">
        <v>2</v>
      </c>
      <c r="J11469" s="4">
        <v>4.46</v>
      </c>
      <c r="K11469" s="3">
        <v>4.4444444444444446E-2</v>
      </c>
      <c r="L11469" s="1" t="s">
        <v>32</v>
      </c>
    </row>
    <row r="11470" spans="1:12" x14ac:dyDescent="0.3">
      <c r="A11470" s="1" t="s">
        <v>2670</v>
      </c>
      <c r="B11470" s="1" t="s">
        <v>16</v>
      </c>
      <c r="C11470" s="1" t="s">
        <v>51</v>
      </c>
      <c r="D11470" s="5">
        <v>43132</v>
      </c>
      <c r="E11470">
        <v>11</v>
      </c>
      <c r="F11470">
        <v>12</v>
      </c>
      <c r="G11470" s="2">
        <v>1474.18</v>
      </c>
      <c r="H11470">
        <v>11</v>
      </c>
      <c r="I11470">
        <v>1</v>
      </c>
      <c r="J11470" s="4">
        <v>3.73</v>
      </c>
      <c r="K11470" s="3">
        <v>9.0909090909090912E-2</v>
      </c>
      <c r="L11470" s="1" t="s">
        <v>33</v>
      </c>
    </row>
    <row r="11471" spans="1:12" x14ac:dyDescent="0.3">
      <c r="A11471" s="1" t="s">
        <v>2670</v>
      </c>
      <c r="B11471" s="1" t="s">
        <v>16</v>
      </c>
      <c r="C11471" s="1" t="s">
        <v>51</v>
      </c>
      <c r="D11471" s="5">
        <v>43160</v>
      </c>
      <c r="E11471">
        <v>17</v>
      </c>
      <c r="F11471">
        <v>18</v>
      </c>
      <c r="G11471" s="2">
        <v>2130.15</v>
      </c>
      <c r="H11471">
        <v>17</v>
      </c>
      <c r="I11471">
        <v>4</v>
      </c>
      <c r="J11471" s="4">
        <v>3.94</v>
      </c>
      <c r="K11471" s="3">
        <v>0.23529411764705882</v>
      </c>
      <c r="L11471" s="1" t="s">
        <v>34</v>
      </c>
    </row>
    <row r="11472" spans="1:12" x14ac:dyDescent="0.3">
      <c r="A11472" s="1" t="s">
        <v>2670</v>
      </c>
      <c r="B11472" s="1" t="s">
        <v>16</v>
      </c>
      <c r="C11472" s="1" t="s">
        <v>51</v>
      </c>
      <c r="D11472" s="5">
        <v>43191</v>
      </c>
      <c r="E11472">
        <v>10</v>
      </c>
      <c r="F11472">
        <v>11</v>
      </c>
      <c r="G11472" s="2">
        <v>1267.73</v>
      </c>
      <c r="H11472">
        <v>10</v>
      </c>
      <c r="I11472">
        <v>1</v>
      </c>
      <c r="J11472" s="4">
        <v>3.5</v>
      </c>
      <c r="K11472" s="3">
        <v>0.1</v>
      </c>
      <c r="L11472" s="1" t="s">
        <v>35</v>
      </c>
    </row>
    <row r="11473" spans="1:12" x14ac:dyDescent="0.3">
      <c r="A11473" s="1" t="s">
        <v>2670</v>
      </c>
      <c r="B11473" s="1" t="s">
        <v>16</v>
      </c>
      <c r="C11473" s="1" t="s">
        <v>51</v>
      </c>
      <c r="D11473" s="5">
        <v>43221</v>
      </c>
      <c r="E11473">
        <v>6</v>
      </c>
      <c r="F11473">
        <v>6</v>
      </c>
      <c r="G11473" s="2">
        <v>875.97</v>
      </c>
      <c r="H11473">
        <v>6</v>
      </c>
      <c r="I11473">
        <v>0</v>
      </c>
      <c r="J11473" s="4">
        <v>5</v>
      </c>
      <c r="K11473" s="3">
        <v>0</v>
      </c>
      <c r="L11473" s="1" t="s">
        <v>46</v>
      </c>
    </row>
    <row r="11474" spans="1:12" x14ac:dyDescent="0.3">
      <c r="A11474" s="1" t="s">
        <v>2670</v>
      </c>
      <c r="B11474" s="1" t="s">
        <v>16</v>
      </c>
      <c r="C11474" s="1" t="s">
        <v>51</v>
      </c>
      <c r="D11474" s="5">
        <v>43252</v>
      </c>
      <c r="E11474">
        <v>12</v>
      </c>
      <c r="F11474">
        <v>19</v>
      </c>
      <c r="G11474" s="2">
        <v>3107.49</v>
      </c>
      <c r="H11474">
        <v>12</v>
      </c>
      <c r="I11474">
        <v>0</v>
      </c>
      <c r="J11474" s="4">
        <v>4</v>
      </c>
      <c r="K11474" s="3">
        <v>0</v>
      </c>
      <c r="L11474" s="1" t="s">
        <v>36</v>
      </c>
    </row>
    <row r="11475" spans="1:12" x14ac:dyDescent="0.3">
      <c r="A11475" s="1" t="s">
        <v>2670</v>
      </c>
      <c r="B11475" s="1" t="s">
        <v>16</v>
      </c>
      <c r="C11475" s="1" t="s">
        <v>51</v>
      </c>
      <c r="D11475" s="5">
        <v>43282</v>
      </c>
      <c r="E11475">
        <v>8</v>
      </c>
      <c r="F11475">
        <v>8</v>
      </c>
      <c r="G11475" s="2">
        <v>1612.22</v>
      </c>
      <c r="H11475">
        <v>6</v>
      </c>
      <c r="I11475">
        <v>0</v>
      </c>
      <c r="J11475" s="4">
        <v>3.13</v>
      </c>
      <c r="K11475" s="3">
        <v>0</v>
      </c>
      <c r="L11475" s="1" t="s">
        <v>37</v>
      </c>
    </row>
    <row r="11476" spans="1:12" x14ac:dyDescent="0.3">
      <c r="A11476" s="1" t="s">
        <v>2670</v>
      </c>
      <c r="B11476" s="1" t="s">
        <v>16</v>
      </c>
      <c r="C11476" s="1" t="s">
        <v>51</v>
      </c>
      <c r="D11476" s="5">
        <v>43313</v>
      </c>
      <c r="E11476">
        <v>6</v>
      </c>
      <c r="F11476">
        <v>6</v>
      </c>
      <c r="G11476" s="2">
        <v>497.73</v>
      </c>
      <c r="H11476">
        <v>6</v>
      </c>
      <c r="I11476">
        <v>1</v>
      </c>
      <c r="J11476" s="4">
        <v>4</v>
      </c>
      <c r="K11476" s="3">
        <v>0.16666666666666666</v>
      </c>
      <c r="L11476" s="1" t="s">
        <v>49</v>
      </c>
    </row>
    <row r="11477" spans="1:12" x14ac:dyDescent="0.3">
      <c r="A11477" s="1" t="s">
        <v>2671</v>
      </c>
      <c r="B11477" s="1" t="s">
        <v>16</v>
      </c>
      <c r="C11477" s="1" t="s">
        <v>873</v>
      </c>
      <c r="D11477" s="5">
        <v>43009</v>
      </c>
      <c r="E11477">
        <v>1</v>
      </c>
      <c r="F11477">
        <v>1</v>
      </c>
      <c r="G11477" s="2">
        <v>312.49</v>
      </c>
      <c r="H11477">
        <v>0</v>
      </c>
      <c r="I11477">
        <v>0</v>
      </c>
      <c r="J11477" s="4">
        <v>4.5</v>
      </c>
      <c r="K11477" s="3"/>
      <c r="L11477" s="1" t="s">
        <v>19</v>
      </c>
    </row>
    <row r="11478" spans="1:12" x14ac:dyDescent="0.3">
      <c r="A11478" s="1" t="s">
        <v>2672</v>
      </c>
      <c r="B11478" s="1" t="s">
        <v>16</v>
      </c>
      <c r="C11478" s="1" t="s">
        <v>103</v>
      </c>
      <c r="D11478" s="5">
        <v>43191</v>
      </c>
      <c r="E11478">
        <v>2</v>
      </c>
      <c r="F11478">
        <v>3</v>
      </c>
      <c r="G11478" s="2">
        <v>268.86</v>
      </c>
      <c r="H11478">
        <v>2</v>
      </c>
      <c r="I11478">
        <v>0</v>
      </c>
      <c r="J11478" s="4">
        <v>4.5</v>
      </c>
      <c r="K11478" s="3">
        <v>0</v>
      </c>
      <c r="L11478" s="1" t="s">
        <v>35</v>
      </c>
    </row>
    <row r="11479" spans="1:12" x14ac:dyDescent="0.3">
      <c r="A11479" s="1" t="s">
        <v>2672</v>
      </c>
      <c r="B11479" s="1" t="s">
        <v>16</v>
      </c>
      <c r="C11479" s="1" t="s">
        <v>103</v>
      </c>
      <c r="D11479" s="5">
        <v>43221</v>
      </c>
      <c r="E11479">
        <v>1</v>
      </c>
      <c r="F11479">
        <v>1</v>
      </c>
      <c r="G11479" s="2">
        <v>69.319999999999993</v>
      </c>
      <c r="H11479">
        <v>1</v>
      </c>
      <c r="I11479">
        <v>1</v>
      </c>
      <c r="J11479" s="4">
        <v>4</v>
      </c>
      <c r="K11479" s="3">
        <v>1</v>
      </c>
      <c r="L11479" s="1" t="s">
        <v>46</v>
      </c>
    </row>
    <row r="11480" spans="1:12" x14ac:dyDescent="0.3">
      <c r="A11480" s="1" t="s">
        <v>2672</v>
      </c>
      <c r="B11480" s="1" t="s">
        <v>16</v>
      </c>
      <c r="C11480" s="1" t="s">
        <v>103</v>
      </c>
      <c r="D11480" s="5">
        <v>43252</v>
      </c>
      <c r="E11480">
        <v>1</v>
      </c>
      <c r="F11480">
        <v>1</v>
      </c>
      <c r="G11480" s="2">
        <v>113.48</v>
      </c>
      <c r="H11480">
        <v>1</v>
      </c>
      <c r="I11480">
        <v>0</v>
      </c>
      <c r="J11480" s="4">
        <v>5</v>
      </c>
      <c r="K11480" s="3">
        <v>0</v>
      </c>
      <c r="L11480" s="1" t="s">
        <v>36</v>
      </c>
    </row>
    <row r="11481" spans="1:12" x14ac:dyDescent="0.3">
      <c r="A11481" s="1" t="s">
        <v>2672</v>
      </c>
      <c r="B11481" s="1" t="s">
        <v>16</v>
      </c>
      <c r="C11481" s="1" t="s">
        <v>103</v>
      </c>
      <c r="D11481" s="5">
        <v>43282</v>
      </c>
      <c r="E11481">
        <v>2</v>
      </c>
      <c r="F11481">
        <v>2</v>
      </c>
      <c r="G11481" s="2">
        <v>192.95</v>
      </c>
      <c r="H11481">
        <v>2</v>
      </c>
      <c r="I11481">
        <v>0</v>
      </c>
      <c r="J11481" s="4">
        <v>4.5</v>
      </c>
      <c r="K11481" s="3">
        <v>0</v>
      </c>
      <c r="L11481" s="1" t="s">
        <v>37</v>
      </c>
    </row>
    <row r="11482" spans="1:12" x14ac:dyDescent="0.3">
      <c r="A11482" s="1" t="s">
        <v>2672</v>
      </c>
      <c r="B11482" s="1" t="s">
        <v>16</v>
      </c>
      <c r="C11482" s="1" t="s">
        <v>103</v>
      </c>
      <c r="D11482" s="5">
        <v>43313</v>
      </c>
      <c r="E11482">
        <v>4</v>
      </c>
      <c r="F11482">
        <v>4</v>
      </c>
      <c r="G11482" s="2">
        <v>319.47000000000003</v>
      </c>
      <c r="H11482">
        <v>4</v>
      </c>
      <c r="I11482">
        <v>0</v>
      </c>
      <c r="J11482" s="4">
        <v>5</v>
      </c>
      <c r="K11482" s="3">
        <v>0</v>
      </c>
      <c r="L11482" s="1" t="s">
        <v>49</v>
      </c>
    </row>
    <row r="11483" spans="1:12" x14ac:dyDescent="0.3">
      <c r="A11483" s="1" t="s">
        <v>2673</v>
      </c>
      <c r="B11483" s="1" t="s">
        <v>16</v>
      </c>
      <c r="C11483" s="1" t="s">
        <v>51</v>
      </c>
      <c r="D11483" s="5">
        <v>42795</v>
      </c>
      <c r="E11483">
        <v>1</v>
      </c>
      <c r="F11483">
        <v>1</v>
      </c>
      <c r="G11483" s="2">
        <v>50.96</v>
      </c>
      <c r="H11483">
        <v>1</v>
      </c>
      <c r="I11483">
        <v>0</v>
      </c>
      <c r="J11483" s="4">
        <v>5</v>
      </c>
      <c r="K11483" s="3">
        <v>0</v>
      </c>
      <c r="L11483" s="1" t="s">
        <v>24</v>
      </c>
    </row>
    <row r="11484" spans="1:12" x14ac:dyDescent="0.3">
      <c r="A11484" s="1" t="s">
        <v>2673</v>
      </c>
      <c r="B11484" s="1" t="s">
        <v>16</v>
      </c>
      <c r="C11484" s="1" t="s">
        <v>51</v>
      </c>
      <c r="D11484" s="5">
        <v>42826</v>
      </c>
      <c r="E11484">
        <v>1</v>
      </c>
      <c r="F11484">
        <v>1</v>
      </c>
      <c r="G11484" s="2">
        <v>43.72</v>
      </c>
      <c r="H11484">
        <v>1</v>
      </c>
      <c r="I11484">
        <v>0</v>
      </c>
      <c r="J11484" s="4">
        <v>5</v>
      </c>
      <c r="K11484" s="3">
        <v>0</v>
      </c>
      <c r="L11484" s="1" t="s">
        <v>25</v>
      </c>
    </row>
    <row r="11485" spans="1:12" x14ac:dyDescent="0.3">
      <c r="A11485" s="1" t="s">
        <v>2673</v>
      </c>
      <c r="B11485" s="1" t="s">
        <v>16</v>
      </c>
      <c r="C11485" s="1" t="s">
        <v>51</v>
      </c>
      <c r="D11485" s="5">
        <v>42856</v>
      </c>
      <c r="E11485">
        <v>1</v>
      </c>
      <c r="F11485">
        <v>2</v>
      </c>
      <c r="G11485" s="2">
        <v>98.2</v>
      </c>
      <c r="H11485">
        <v>1</v>
      </c>
      <c r="I11485">
        <v>0</v>
      </c>
      <c r="J11485" s="4">
        <v>5</v>
      </c>
      <c r="K11485" s="3">
        <v>0</v>
      </c>
      <c r="L11485" s="1" t="s">
        <v>26</v>
      </c>
    </row>
    <row r="11486" spans="1:12" x14ac:dyDescent="0.3">
      <c r="A11486" s="1" t="s">
        <v>2673</v>
      </c>
      <c r="B11486" s="1" t="s">
        <v>16</v>
      </c>
      <c r="C11486" s="1" t="s">
        <v>51</v>
      </c>
      <c r="D11486" s="5">
        <v>42917</v>
      </c>
      <c r="E11486">
        <v>2</v>
      </c>
      <c r="F11486">
        <v>3</v>
      </c>
      <c r="G11486" s="2">
        <v>790.78</v>
      </c>
      <c r="H11486">
        <v>2</v>
      </c>
      <c r="I11486">
        <v>0</v>
      </c>
      <c r="J11486" s="4">
        <v>5</v>
      </c>
      <c r="K11486" s="3">
        <v>0</v>
      </c>
      <c r="L11486" s="1" t="s">
        <v>28</v>
      </c>
    </row>
    <row r="11487" spans="1:12" x14ac:dyDescent="0.3">
      <c r="A11487" s="1" t="s">
        <v>2673</v>
      </c>
      <c r="B11487" s="1" t="s">
        <v>16</v>
      </c>
      <c r="C11487" s="1" t="s">
        <v>51</v>
      </c>
      <c r="D11487" s="5">
        <v>42948</v>
      </c>
      <c r="E11487">
        <v>2</v>
      </c>
      <c r="F11487">
        <v>2</v>
      </c>
      <c r="G11487" s="2">
        <v>138.91999999999999</v>
      </c>
      <c r="H11487">
        <v>2</v>
      </c>
      <c r="I11487">
        <v>0</v>
      </c>
      <c r="J11487" s="4">
        <v>5</v>
      </c>
      <c r="K11487" s="3">
        <v>0</v>
      </c>
      <c r="L11487" s="1" t="s">
        <v>29</v>
      </c>
    </row>
    <row r="11488" spans="1:12" x14ac:dyDescent="0.3">
      <c r="A11488" s="1" t="s">
        <v>2673</v>
      </c>
      <c r="B11488" s="1" t="s">
        <v>16</v>
      </c>
      <c r="C11488" s="1" t="s">
        <v>51</v>
      </c>
      <c r="D11488" s="5">
        <v>42979</v>
      </c>
      <c r="E11488">
        <v>1</v>
      </c>
      <c r="F11488">
        <v>1</v>
      </c>
      <c r="G11488" s="2">
        <v>43.72</v>
      </c>
      <c r="H11488">
        <v>1</v>
      </c>
      <c r="I11488">
        <v>0</v>
      </c>
      <c r="J11488" s="4">
        <v>5</v>
      </c>
      <c r="K11488" s="3">
        <v>0</v>
      </c>
      <c r="L11488" s="1" t="s">
        <v>18</v>
      </c>
    </row>
    <row r="11489" spans="1:12" x14ac:dyDescent="0.3">
      <c r="A11489" s="1" t="s">
        <v>2673</v>
      </c>
      <c r="B11489" s="1" t="s">
        <v>16</v>
      </c>
      <c r="C11489" s="1" t="s">
        <v>51</v>
      </c>
      <c r="D11489" s="5">
        <v>43040</v>
      </c>
      <c r="E11489">
        <v>1</v>
      </c>
      <c r="F11489">
        <v>1</v>
      </c>
      <c r="G11489" s="2">
        <v>46.85</v>
      </c>
      <c r="H11489">
        <v>1</v>
      </c>
      <c r="I11489">
        <v>0</v>
      </c>
      <c r="J11489" s="4">
        <v>5</v>
      </c>
      <c r="K11489" s="3">
        <v>0</v>
      </c>
      <c r="L11489" s="1" t="s">
        <v>30</v>
      </c>
    </row>
    <row r="11490" spans="1:12" x14ac:dyDescent="0.3">
      <c r="A11490" s="1" t="s">
        <v>2674</v>
      </c>
      <c r="B11490" s="1" t="s">
        <v>90</v>
      </c>
      <c r="C11490" s="1" t="s">
        <v>2675</v>
      </c>
      <c r="D11490" s="5">
        <v>42979</v>
      </c>
      <c r="E11490">
        <v>1</v>
      </c>
      <c r="F11490">
        <v>1</v>
      </c>
      <c r="G11490" s="2">
        <v>35.74</v>
      </c>
      <c r="H11490">
        <v>1</v>
      </c>
      <c r="I11490">
        <v>0</v>
      </c>
      <c r="J11490" s="4">
        <v>5</v>
      </c>
      <c r="K11490" s="3">
        <v>0</v>
      </c>
      <c r="L11490" s="1" t="s">
        <v>18</v>
      </c>
    </row>
    <row r="11491" spans="1:12" x14ac:dyDescent="0.3">
      <c r="A11491" s="1" t="s">
        <v>2676</v>
      </c>
      <c r="B11491" s="1" t="s">
        <v>129</v>
      </c>
      <c r="C11491" s="1" t="s">
        <v>318</v>
      </c>
      <c r="D11491" s="5">
        <v>43040</v>
      </c>
      <c r="E11491">
        <v>2</v>
      </c>
      <c r="F11491">
        <v>2</v>
      </c>
      <c r="G11491" s="2">
        <v>1350.99</v>
      </c>
      <c r="H11491">
        <v>2</v>
      </c>
      <c r="I11491">
        <v>0</v>
      </c>
      <c r="J11491" s="4">
        <v>3.5</v>
      </c>
      <c r="K11491" s="3">
        <v>0</v>
      </c>
      <c r="L11491" s="1" t="s">
        <v>30</v>
      </c>
    </row>
    <row r="11492" spans="1:12" x14ac:dyDescent="0.3">
      <c r="A11492" s="1" t="s">
        <v>2676</v>
      </c>
      <c r="B11492" s="1" t="s">
        <v>129</v>
      </c>
      <c r="C11492" s="1" t="s">
        <v>318</v>
      </c>
      <c r="D11492" s="5">
        <v>43070</v>
      </c>
      <c r="E11492">
        <v>7</v>
      </c>
      <c r="F11492">
        <v>7</v>
      </c>
      <c r="G11492" s="2">
        <v>4871.1499999999996</v>
      </c>
      <c r="H11492">
        <v>6</v>
      </c>
      <c r="I11492">
        <v>1</v>
      </c>
      <c r="J11492" s="4">
        <v>3.57</v>
      </c>
      <c r="K11492" s="3">
        <v>0.16666666666666666</v>
      </c>
      <c r="L11492" s="1" t="s">
        <v>31</v>
      </c>
    </row>
    <row r="11493" spans="1:12" x14ac:dyDescent="0.3">
      <c r="A11493" s="1" t="s">
        <v>2676</v>
      </c>
      <c r="B11493" s="1" t="s">
        <v>129</v>
      </c>
      <c r="C11493" s="1" t="s">
        <v>318</v>
      </c>
      <c r="D11493" s="5">
        <v>43101</v>
      </c>
      <c r="E11493">
        <v>10</v>
      </c>
      <c r="F11493">
        <v>10</v>
      </c>
      <c r="G11493" s="2">
        <v>6246.12</v>
      </c>
      <c r="H11493">
        <v>10</v>
      </c>
      <c r="I11493">
        <v>0</v>
      </c>
      <c r="J11493" s="4">
        <v>4.5999999999999996</v>
      </c>
      <c r="K11493" s="3">
        <v>0</v>
      </c>
      <c r="L11493" s="1" t="s">
        <v>32</v>
      </c>
    </row>
    <row r="11494" spans="1:12" x14ac:dyDescent="0.3">
      <c r="A11494" s="1" t="s">
        <v>2676</v>
      </c>
      <c r="B11494" s="1" t="s">
        <v>129</v>
      </c>
      <c r="C11494" s="1" t="s">
        <v>318</v>
      </c>
      <c r="D11494" s="5">
        <v>43132</v>
      </c>
      <c r="E11494">
        <v>8</v>
      </c>
      <c r="F11494">
        <v>9</v>
      </c>
      <c r="G11494" s="2">
        <v>3402.66</v>
      </c>
      <c r="H11494">
        <v>8</v>
      </c>
      <c r="I11494">
        <v>0</v>
      </c>
      <c r="J11494" s="4">
        <v>4.43</v>
      </c>
      <c r="K11494" s="3">
        <v>0</v>
      </c>
      <c r="L11494" s="1" t="s">
        <v>33</v>
      </c>
    </row>
    <row r="11495" spans="1:12" x14ac:dyDescent="0.3">
      <c r="A11495" s="1" t="s">
        <v>2676</v>
      </c>
      <c r="B11495" s="1" t="s">
        <v>129</v>
      </c>
      <c r="C11495" s="1" t="s">
        <v>318</v>
      </c>
      <c r="D11495" s="5">
        <v>43160</v>
      </c>
      <c r="E11495">
        <v>6</v>
      </c>
      <c r="F11495">
        <v>6</v>
      </c>
      <c r="G11495" s="2">
        <v>5851.96</v>
      </c>
      <c r="H11495">
        <v>6</v>
      </c>
      <c r="I11495">
        <v>0</v>
      </c>
      <c r="J11495" s="4">
        <v>3.83</v>
      </c>
      <c r="K11495" s="3">
        <v>0</v>
      </c>
      <c r="L11495" s="1" t="s">
        <v>34</v>
      </c>
    </row>
    <row r="11496" spans="1:12" x14ac:dyDescent="0.3">
      <c r="A11496" s="1" t="s">
        <v>2676</v>
      </c>
      <c r="B11496" s="1" t="s">
        <v>129</v>
      </c>
      <c r="C11496" s="1" t="s">
        <v>318</v>
      </c>
      <c r="D11496" s="5">
        <v>43191</v>
      </c>
      <c r="E11496">
        <v>4</v>
      </c>
      <c r="F11496">
        <v>4</v>
      </c>
      <c r="G11496" s="2">
        <v>2689.61</v>
      </c>
      <c r="H11496">
        <v>4</v>
      </c>
      <c r="I11496">
        <v>1</v>
      </c>
      <c r="J11496" s="4">
        <v>4.5</v>
      </c>
      <c r="K11496" s="3">
        <v>0.25</v>
      </c>
      <c r="L11496" s="1" t="s">
        <v>35</v>
      </c>
    </row>
    <row r="11497" spans="1:12" x14ac:dyDescent="0.3">
      <c r="A11497" s="1" t="s">
        <v>2676</v>
      </c>
      <c r="B11497" s="1" t="s">
        <v>129</v>
      </c>
      <c r="C11497" s="1" t="s">
        <v>318</v>
      </c>
      <c r="D11497" s="5">
        <v>43221</v>
      </c>
      <c r="E11497">
        <v>1</v>
      </c>
      <c r="F11497">
        <v>1</v>
      </c>
      <c r="G11497" s="2">
        <v>162.55000000000001</v>
      </c>
      <c r="H11497">
        <v>1</v>
      </c>
      <c r="I11497">
        <v>0</v>
      </c>
      <c r="J11497" s="4">
        <v>3</v>
      </c>
      <c r="K11497" s="3">
        <v>0</v>
      </c>
      <c r="L11497" s="1" t="s">
        <v>46</v>
      </c>
    </row>
    <row r="11498" spans="1:12" x14ac:dyDescent="0.3">
      <c r="A11498" s="1" t="s">
        <v>2676</v>
      </c>
      <c r="B11498" s="1" t="s">
        <v>129</v>
      </c>
      <c r="C11498" s="1" t="s">
        <v>318</v>
      </c>
      <c r="D11498" s="5">
        <v>43252</v>
      </c>
      <c r="E11498">
        <v>2</v>
      </c>
      <c r="F11498">
        <v>2</v>
      </c>
      <c r="G11498" s="2">
        <v>1714.01</v>
      </c>
      <c r="H11498">
        <v>2</v>
      </c>
      <c r="I11498">
        <v>0</v>
      </c>
      <c r="J11498" s="4">
        <v>4.5</v>
      </c>
      <c r="K11498" s="3">
        <v>0</v>
      </c>
      <c r="L11498" s="1" t="s">
        <v>36</v>
      </c>
    </row>
    <row r="11499" spans="1:12" x14ac:dyDescent="0.3">
      <c r="A11499" s="1" t="s">
        <v>2676</v>
      </c>
      <c r="B11499" s="1" t="s">
        <v>129</v>
      </c>
      <c r="C11499" s="1" t="s">
        <v>318</v>
      </c>
      <c r="D11499" s="5">
        <v>43282</v>
      </c>
      <c r="E11499">
        <v>2</v>
      </c>
      <c r="F11499">
        <v>2</v>
      </c>
      <c r="G11499" s="2">
        <v>1674.99</v>
      </c>
      <c r="H11499">
        <v>2</v>
      </c>
      <c r="I11499">
        <v>0</v>
      </c>
      <c r="J11499" s="4">
        <v>3</v>
      </c>
      <c r="K11499" s="3">
        <v>0</v>
      </c>
      <c r="L11499" s="1" t="s">
        <v>37</v>
      </c>
    </row>
    <row r="11500" spans="1:12" x14ac:dyDescent="0.3">
      <c r="A11500" s="1" t="s">
        <v>2676</v>
      </c>
      <c r="B11500" s="1" t="s">
        <v>129</v>
      </c>
      <c r="C11500" s="1" t="s">
        <v>318</v>
      </c>
      <c r="D11500" s="5">
        <v>43313</v>
      </c>
      <c r="E11500">
        <v>3</v>
      </c>
      <c r="F11500">
        <v>3</v>
      </c>
      <c r="G11500" s="2">
        <v>1866.98</v>
      </c>
      <c r="H11500">
        <v>3</v>
      </c>
      <c r="I11500">
        <v>0</v>
      </c>
      <c r="J11500" s="4">
        <v>3.67</v>
      </c>
      <c r="K11500" s="3">
        <v>0</v>
      </c>
      <c r="L11500" s="1" t="s">
        <v>49</v>
      </c>
    </row>
    <row r="11501" spans="1:12" x14ac:dyDescent="0.3">
      <c r="A11501" s="1" t="s">
        <v>2677</v>
      </c>
      <c r="B11501" s="1" t="s">
        <v>53</v>
      </c>
      <c r="C11501" s="1" t="s">
        <v>1847</v>
      </c>
      <c r="D11501" s="5">
        <v>42644</v>
      </c>
      <c r="E11501">
        <v>2</v>
      </c>
      <c r="F11501">
        <v>2</v>
      </c>
      <c r="G11501" s="2">
        <v>175.96</v>
      </c>
      <c r="H11501">
        <v>2</v>
      </c>
      <c r="I11501">
        <v>0</v>
      </c>
      <c r="J11501" s="4">
        <v>5</v>
      </c>
      <c r="K11501" s="3">
        <v>0</v>
      </c>
      <c r="L11501" s="1" t="s">
        <v>64</v>
      </c>
    </row>
    <row r="11502" spans="1:12" x14ac:dyDescent="0.3">
      <c r="A11502" s="1" t="s">
        <v>2677</v>
      </c>
      <c r="B11502" s="1" t="s">
        <v>53</v>
      </c>
      <c r="C11502" s="1" t="s">
        <v>1847</v>
      </c>
      <c r="D11502" s="5">
        <v>42736</v>
      </c>
      <c r="E11502">
        <v>1</v>
      </c>
      <c r="F11502">
        <v>1</v>
      </c>
      <c r="G11502" s="2">
        <v>84.64</v>
      </c>
      <c r="H11502">
        <v>1</v>
      </c>
      <c r="I11502">
        <v>0</v>
      </c>
      <c r="J11502" s="4">
        <v>3</v>
      </c>
      <c r="K11502" s="3">
        <v>0</v>
      </c>
      <c r="L11502" s="1" t="s">
        <v>45</v>
      </c>
    </row>
    <row r="11503" spans="1:12" x14ac:dyDescent="0.3">
      <c r="A11503" s="1" t="s">
        <v>2677</v>
      </c>
      <c r="B11503" s="1" t="s">
        <v>53</v>
      </c>
      <c r="C11503" s="1" t="s">
        <v>1847</v>
      </c>
      <c r="D11503" s="5">
        <v>42767</v>
      </c>
      <c r="E11503">
        <v>1</v>
      </c>
      <c r="F11503">
        <v>2</v>
      </c>
      <c r="G11503" s="2">
        <v>183.16</v>
      </c>
      <c r="H11503">
        <v>1</v>
      </c>
      <c r="I11503">
        <v>1</v>
      </c>
      <c r="J11503" s="4">
        <v>1</v>
      </c>
      <c r="K11503" s="3">
        <v>1</v>
      </c>
      <c r="L11503" s="1" t="s">
        <v>23</v>
      </c>
    </row>
    <row r="11504" spans="1:12" x14ac:dyDescent="0.3">
      <c r="A11504" s="1" t="s">
        <v>2677</v>
      </c>
      <c r="B11504" s="1" t="s">
        <v>53</v>
      </c>
      <c r="C11504" s="1" t="s">
        <v>1847</v>
      </c>
      <c r="D11504" s="5">
        <v>42856</v>
      </c>
      <c r="E11504">
        <v>4</v>
      </c>
      <c r="F11504">
        <v>4</v>
      </c>
      <c r="G11504" s="2">
        <v>307.33999999999997</v>
      </c>
      <c r="H11504">
        <v>4</v>
      </c>
      <c r="I11504">
        <v>0</v>
      </c>
      <c r="J11504" s="4">
        <v>4.25</v>
      </c>
      <c r="K11504" s="3">
        <v>0</v>
      </c>
      <c r="L11504" s="1" t="s">
        <v>26</v>
      </c>
    </row>
    <row r="11505" spans="1:12" x14ac:dyDescent="0.3">
      <c r="A11505" s="1" t="s">
        <v>2677</v>
      </c>
      <c r="B11505" s="1" t="s">
        <v>53</v>
      </c>
      <c r="C11505" s="1" t="s">
        <v>1847</v>
      </c>
      <c r="D11505" s="5">
        <v>42917</v>
      </c>
      <c r="E11505">
        <v>10</v>
      </c>
      <c r="F11505">
        <v>10</v>
      </c>
      <c r="G11505" s="2">
        <v>918.01</v>
      </c>
      <c r="H11505">
        <v>10</v>
      </c>
      <c r="I11505">
        <v>0</v>
      </c>
      <c r="J11505" s="4">
        <v>4.0999999999999996</v>
      </c>
      <c r="K11505" s="3">
        <v>0</v>
      </c>
      <c r="L11505" s="1" t="s">
        <v>28</v>
      </c>
    </row>
    <row r="11506" spans="1:12" x14ac:dyDescent="0.3">
      <c r="A11506" s="1" t="s">
        <v>2677</v>
      </c>
      <c r="B11506" s="1" t="s">
        <v>53</v>
      </c>
      <c r="C11506" s="1" t="s">
        <v>1847</v>
      </c>
      <c r="D11506" s="5">
        <v>42948</v>
      </c>
      <c r="E11506">
        <v>4</v>
      </c>
      <c r="F11506">
        <v>4</v>
      </c>
      <c r="G11506" s="2">
        <v>538.95000000000005</v>
      </c>
      <c r="H11506">
        <v>4</v>
      </c>
      <c r="I11506">
        <v>0</v>
      </c>
      <c r="J11506" s="4">
        <v>3.5</v>
      </c>
      <c r="K11506" s="3">
        <v>0</v>
      </c>
      <c r="L11506" s="1" t="s">
        <v>29</v>
      </c>
    </row>
    <row r="11507" spans="1:12" x14ac:dyDescent="0.3">
      <c r="A11507" s="1" t="s">
        <v>2677</v>
      </c>
      <c r="B11507" s="1" t="s">
        <v>53</v>
      </c>
      <c r="C11507" s="1" t="s">
        <v>1847</v>
      </c>
      <c r="D11507" s="5">
        <v>42979</v>
      </c>
      <c r="E11507">
        <v>5</v>
      </c>
      <c r="F11507">
        <v>5</v>
      </c>
      <c r="G11507" s="2">
        <v>478.27</v>
      </c>
      <c r="H11507">
        <v>5</v>
      </c>
      <c r="I11507">
        <v>0</v>
      </c>
      <c r="J11507" s="4">
        <v>4.8</v>
      </c>
      <c r="K11507" s="3">
        <v>0</v>
      </c>
      <c r="L11507" s="1" t="s">
        <v>18</v>
      </c>
    </row>
    <row r="11508" spans="1:12" x14ac:dyDescent="0.3">
      <c r="A11508" s="1" t="s">
        <v>2677</v>
      </c>
      <c r="B11508" s="1" t="s">
        <v>53</v>
      </c>
      <c r="C11508" s="1" t="s">
        <v>1847</v>
      </c>
      <c r="D11508" s="5">
        <v>43009</v>
      </c>
      <c r="E11508">
        <v>2</v>
      </c>
      <c r="F11508">
        <v>2</v>
      </c>
      <c r="G11508" s="2">
        <v>142.03</v>
      </c>
      <c r="H11508">
        <v>2</v>
      </c>
      <c r="I11508">
        <v>0</v>
      </c>
      <c r="J11508" s="4">
        <v>4</v>
      </c>
      <c r="K11508" s="3">
        <v>0</v>
      </c>
      <c r="L11508" s="1" t="s">
        <v>19</v>
      </c>
    </row>
    <row r="11509" spans="1:12" x14ac:dyDescent="0.3">
      <c r="A11509" s="1" t="s">
        <v>2677</v>
      </c>
      <c r="B11509" s="1" t="s">
        <v>53</v>
      </c>
      <c r="C11509" s="1" t="s">
        <v>1847</v>
      </c>
      <c r="D11509" s="5">
        <v>43070</v>
      </c>
      <c r="E11509">
        <v>3</v>
      </c>
      <c r="F11509">
        <v>4</v>
      </c>
      <c r="G11509" s="2">
        <v>598.38</v>
      </c>
      <c r="H11509">
        <v>1</v>
      </c>
      <c r="I11509">
        <v>0</v>
      </c>
      <c r="J11509" s="4">
        <v>2</v>
      </c>
      <c r="K11509" s="3">
        <v>0</v>
      </c>
      <c r="L11509" s="1" t="s">
        <v>31</v>
      </c>
    </row>
    <row r="11510" spans="1:12" x14ac:dyDescent="0.3">
      <c r="A11510" s="1" t="s">
        <v>2678</v>
      </c>
      <c r="B11510" s="1" t="s">
        <v>16</v>
      </c>
      <c r="C11510" s="1" t="s">
        <v>515</v>
      </c>
      <c r="D11510" s="5">
        <v>43101</v>
      </c>
      <c r="E11510">
        <v>1</v>
      </c>
      <c r="F11510">
        <v>1</v>
      </c>
      <c r="G11510" s="2">
        <v>112.2</v>
      </c>
      <c r="H11510">
        <v>1</v>
      </c>
      <c r="I11510">
        <v>0</v>
      </c>
      <c r="J11510" s="4">
        <v>5</v>
      </c>
      <c r="K11510" s="3">
        <v>0</v>
      </c>
      <c r="L11510" s="1" t="s">
        <v>32</v>
      </c>
    </row>
    <row r="11511" spans="1:12" x14ac:dyDescent="0.3">
      <c r="A11511" s="1" t="s">
        <v>2678</v>
      </c>
      <c r="B11511" s="1" t="s">
        <v>16</v>
      </c>
      <c r="C11511" s="1" t="s">
        <v>515</v>
      </c>
      <c r="D11511" s="5">
        <v>43132</v>
      </c>
      <c r="E11511">
        <v>3</v>
      </c>
      <c r="F11511">
        <v>3</v>
      </c>
      <c r="G11511" s="2">
        <v>335.94</v>
      </c>
      <c r="H11511">
        <v>3</v>
      </c>
      <c r="I11511">
        <v>1</v>
      </c>
      <c r="J11511" s="4">
        <v>3.33</v>
      </c>
      <c r="K11511" s="3">
        <v>0.33333333333333331</v>
      </c>
      <c r="L11511" s="1" t="s">
        <v>33</v>
      </c>
    </row>
    <row r="11512" spans="1:12" x14ac:dyDescent="0.3">
      <c r="A11512" s="1" t="s">
        <v>2678</v>
      </c>
      <c r="B11512" s="1" t="s">
        <v>16</v>
      </c>
      <c r="C11512" s="1" t="s">
        <v>515</v>
      </c>
      <c r="D11512" s="5">
        <v>43160</v>
      </c>
      <c r="E11512">
        <v>4</v>
      </c>
      <c r="F11512">
        <v>4</v>
      </c>
      <c r="G11512" s="2">
        <v>416.33</v>
      </c>
      <c r="H11512">
        <v>4</v>
      </c>
      <c r="I11512">
        <v>1</v>
      </c>
      <c r="J11512" s="4">
        <v>3.5</v>
      </c>
      <c r="K11512" s="3">
        <v>0.25</v>
      </c>
      <c r="L11512" s="1" t="s">
        <v>34</v>
      </c>
    </row>
    <row r="11513" spans="1:12" x14ac:dyDescent="0.3">
      <c r="A11513" s="1" t="s">
        <v>2678</v>
      </c>
      <c r="B11513" s="1" t="s">
        <v>16</v>
      </c>
      <c r="C11513" s="1" t="s">
        <v>515</v>
      </c>
      <c r="D11513" s="5">
        <v>43191</v>
      </c>
      <c r="E11513">
        <v>2</v>
      </c>
      <c r="F11513">
        <v>2</v>
      </c>
      <c r="G11513" s="2">
        <v>209.58</v>
      </c>
      <c r="H11513">
        <v>2</v>
      </c>
      <c r="I11513">
        <v>0</v>
      </c>
      <c r="J11513" s="4">
        <v>5</v>
      </c>
      <c r="K11513" s="3">
        <v>0</v>
      </c>
      <c r="L11513" s="1" t="s">
        <v>35</v>
      </c>
    </row>
    <row r="11514" spans="1:12" x14ac:dyDescent="0.3">
      <c r="A11514" s="1" t="s">
        <v>2678</v>
      </c>
      <c r="B11514" s="1" t="s">
        <v>16</v>
      </c>
      <c r="C11514" s="1" t="s">
        <v>515</v>
      </c>
      <c r="D11514" s="5">
        <v>43221</v>
      </c>
      <c r="E11514">
        <v>3</v>
      </c>
      <c r="F11514">
        <v>3</v>
      </c>
      <c r="G11514" s="2">
        <v>375.07</v>
      </c>
      <c r="H11514">
        <v>3</v>
      </c>
      <c r="I11514">
        <v>0</v>
      </c>
      <c r="J11514" s="4">
        <v>5</v>
      </c>
      <c r="K11514" s="3">
        <v>0</v>
      </c>
      <c r="L11514" s="1" t="s">
        <v>46</v>
      </c>
    </row>
    <row r="11515" spans="1:12" x14ac:dyDescent="0.3">
      <c r="A11515" s="1" t="s">
        <v>2678</v>
      </c>
      <c r="B11515" s="1" t="s">
        <v>16</v>
      </c>
      <c r="C11515" s="1" t="s">
        <v>515</v>
      </c>
      <c r="D11515" s="5">
        <v>43252</v>
      </c>
      <c r="E11515">
        <v>3</v>
      </c>
      <c r="F11515">
        <v>4</v>
      </c>
      <c r="G11515" s="2">
        <v>413.92</v>
      </c>
      <c r="H11515">
        <v>3</v>
      </c>
      <c r="I11515">
        <v>0</v>
      </c>
      <c r="J11515" s="4">
        <v>3</v>
      </c>
      <c r="K11515" s="3">
        <v>0</v>
      </c>
      <c r="L11515" s="1" t="s">
        <v>36</v>
      </c>
    </row>
    <row r="11516" spans="1:12" x14ac:dyDescent="0.3">
      <c r="A11516" s="1" t="s">
        <v>2679</v>
      </c>
      <c r="B11516" s="1" t="s">
        <v>16</v>
      </c>
      <c r="C11516" s="1" t="s">
        <v>482</v>
      </c>
      <c r="D11516" s="5">
        <v>43009</v>
      </c>
      <c r="E11516">
        <v>4</v>
      </c>
      <c r="F11516">
        <v>4</v>
      </c>
      <c r="G11516" s="2">
        <v>1778.05</v>
      </c>
      <c r="H11516">
        <v>4</v>
      </c>
      <c r="I11516">
        <v>0</v>
      </c>
      <c r="J11516" s="4">
        <v>4.75</v>
      </c>
      <c r="K11516" s="3">
        <v>0</v>
      </c>
      <c r="L11516" s="1" t="s">
        <v>19</v>
      </c>
    </row>
    <row r="11517" spans="1:12" x14ac:dyDescent="0.3">
      <c r="A11517" s="1" t="s">
        <v>2679</v>
      </c>
      <c r="B11517" s="1" t="s">
        <v>16</v>
      </c>
      <c r="C11517" s="1" t="s">
        <v>482</v>
      </c>
      <c r="D11517" s="5">
        <v>43040</v>
      </c>
      <c r="E11517">
        <v>45</v>
      </c>
      <c r="F11517">
        <v>47</v>
      </c>
      <c r="G11517" s="2">
        <v>11069.35</v>
      </c>
      <c r="H11517">
        <v>43</v>
      </c>
      <c r="I11517">
        <v>7</v>
      </c>
      <c r="J11517" s="4">
        <v>3.82</v>
      </c>
      <c r="K11517" s="3">
        <v>0.16279069767441862</v>
      </c>
      <c r="L11517" s="1" t="s">
        <v>30</v>
      </c>
    </row>
    <row r="11518" spans="1:12" x14ac:dyDescent="0.3">
      <c r="A11518" s="1" t="s">
        <v>2679</v>
      </c>
      <c r="B11518" s="1" t="s">
        <v>16</v>
      </c>
      <c r="C11518" s="1" t="s">
        <v>482</v>
      </c>
      <c r="D11518" s="5">
        <v>43070</v>
      </c>
      <c r="E11518">
        <v>33</v>
      </c>
      <c r="F11518">
        <v>33</v>
      </c>
      <c r="G11518" s="2">
        <v>10607.74</v>
      </c>
      <c r="H11518">
        <v>33</v>
      </c>
      <c r="I11518">
        <v>2</v>
      </c>
      <c r="J11518" s="4">
        <v>4.58</v>
      </c>
      <c r="K11518" s="3">
        <v>6.0606060606060608E-2</v>
      </c>
      <c r="L11518" s="1" t="s">
        <v>31</v>
      </c>
    </row>
    <row r="11519" spans="1:12" x14ac:dyDescent="0.3">
      <c r="A11519" s="1" t="s">
        <v>2679</v>
      </c>
      <c r="B11519" s="1" t="s">
        <v>16</v>
      </c>
      <c r="C11519" s="1" t="s">
        <v>482</v>
      </c>
      <c r="D11519" s="5">
        <v>43101</v>
      </c>
      <c r="E11519">
        <v>22</v>
      </c>
      <c r="F11519">
        <v>22</v>
      </c>
      <c r="G11519" s="2">
        <v>6640.35</v>
      </c>
      <c r="H11519">
        <v>22</v>
      </c>
      <c r="I11519">
        <v>1</v>
      </c>
      <c r="J11519" s="4">
        <v>4.2699999999999996</v>
      </c>
      <c r="K11519" s="3">
        <v>4.5454545454545456E-2</v>
      </c>
      <c r="L11519" s="1" t="s">
        <v>32</v>
      </c>
    </row>
    <row r="11520" spans="1:12" x14ac:dyDescent="0.3">
      <c r="A11520" s="1" t="s">
        <v>2679</v>
      </c>
      <c r="B11520" s="1" t="s">
        <v>16</v>
      </c>
      <c r="C11520" s="1" t="s">
        <v>482</v>
      </c>
      <c r="D11520" s="5">
        <v>43132</v>
      </c>
      <c r="E11520">
        <v>24</v>
      </c>
      <c r="F11520">
        <v>25</v>
      </c>
      <c r="G11520" s="2">
        <v>9744.56</v>
      </c>
      <c r="H11520">
        <v>23</v>
      </c>
      <c r="I11520">
        <v>4</v>
      </c>
      <c r="J11520" s="4">
        <v>4.17</v>
      </c>
      <c r="K11520" s="3">
        <v>0.17391304347826086</v>
      </c>
      <c r="L11520" s="1" t="s">
        <v>33</v>
      </c>
    </row>
    <row r="11521" spans="1:12" x14ac:dyDescent="0.3">
      <c r="A11521" s="1" t="s">
        <v>2679</v>
      </c>
      <c r="B11521" s="1" t="s">
        <v>16</v>
      </c>
      <c r="C11521" s="1" t="s">
        <v>482</v>
      </c>
      <c r="D11521" s="5">
        <v>43160</v>
      </c>
      <c r="E11521">
        <v>8</v>
      </c>
      <c r="F11521">
        <v>8</v>
      </c>
      <c r="G11521" s="2">
        <v>3164.64</v>
      </c>
      <c r="H11521">
        <v>8</v>
      </c>
      <c r="I11521">
        <v>2</v>
      </c>
      <c r="J11521" s="4">
        <v>4.13</v>
      </c>
      <c r="K11521" s="3">
        <v>0.25</v>
      </c>
      <c r="L11521" s="1" t="s">
        <v>34</v>
      </c>
    </row>
    <row r="11522" spans="1:12" x14ac:dyDescent="0.3">
      <c r="A11522" s="1" t="s">
        <v>2679</v>
      </c>
      <c r="B11522" s="1" t="s">
        <v>16</v>
      </c>
      <c r="C11522" s="1" t="s">
        <v>482</v>
      </c>
      <c r="D11522" s="5">
        <v>43191</v>
      </c>
      <c r="E11522">
        <v>7</v>
      </c>
      <c r="F11522">
        <v>7</v>
      </c>
      <c r="G11522" s="2">
        <v>1831.29</v>
      </c>
      <c r="H11522">
        <v>7</v>
      </c>
      <c r="I11522">
        <v>1</v>
      </c>
      <c r="J11522" s="4">
        <v>3.57</v>
      </c>
      <c r="K11522" s="3">
        <v>0.14285714285714285</v>
      </c>
      <c r="L11522" s="1" t="s">
        <v>35</v>
      </c>
    </row>
    <row r="11523" spans="1:12" x14ac:dyDescent="0.3">
      <c r="A11523" s="1" t="s">
        <v>2679</v>
      </c>
      <c r="B11523" s="1" t="s">
        <v>16</v>
      </c>
      <c r="C11523" s="1" t="s">
        <v>482</v>
      </c>
      <c r="D11523" s="5">
        <v>43221</v>
      </c>
      <c r="E11523">
        <v>3</v>
      </c>
      <c r="F11523">
        <v>3</v>
      </c>
      <c r="G11523" s="2">
        <v>856.34</v>
      </c>
      <c r="H11523">
        <v>3</v>
      </c>
      <c r="I11523">
        <v>0</v>
      </c>
      <c r="J11523" s="4">
        <v>5</v>
      </c>
      <c r="K11523" s="3">
        <v>0</v>
      </c>
      <c r="L11523" s="1" t="s">
        <v>46</v>
      </c>
    </row>
    <row r="11524" spans="1:12" x14ac:dyDescent="0.3">
      <c r="A11524" s="1" t="s">
        <v>2679</v>
      </c>
      <c r="B11524" s="1" t="s">
        <v>16</v>
      </c>
      <c r="C11524" s="1" t="s">
        <v>482</v>
      </c>
      <c r="D11524" s="5">
        <v>43252</v>
      </c>
      <c r="E11524">
        <v>1</v>
      </c>
      <c r="F11524">
        <v>1</v>
      </c>
      <c r="G11524" s="2">
        <v>645.26</v>
      </c>
      <c r="H11524">
        <v>1</v>
      </c>
      <c r="I11524">
        <v>0</v>
      </c>
      <c r="J11524" s="4">
        <v>2</v>
      </c>
      <c r="K11524" s="3">
        <v>0</v>
      </c>
      <c r="L11524" s="1" t="s">
        <v>36</v>
      </c>
    </row>
    <row r="11525" spans="1:12" x14ac:dyDescent="0.3">
      <c r="A11525" s="1" t="s">
        <v>2679</v>
      </c>
      <c r="B11525" s="1" t="s">
        <v>16</v>
      </c>
      <c r="C11525" s="1" t="s">
        <v>482</v>
      </c>
      <c r="D11525" s="5">
        <v>43282</v>
      </c>
      <c r="E11525">
        <v>4</v>
      </c>
      <c r="F11525">
        <v>4</v>
      </c>
      <c r="G11525" s="2">
        <v>1223.75</v>
      </c>
      <c r="H11525">
        <v>4</v>
      </c>
      <c r="I11525">
        <v>0</v>
      </c>
      <c r="J11525" s="4">
        <v>4.25</v>
      </c>
      <c r="K11525" s="3">
        <v>0</v>
      </c>
      <c r="L11525" s="1" t="s">
        <v>37</v>
      </c>
    </row>
    <row r="11526" spans="1:12" x14ac:dyDescent="0.3">
      <c r="A11526" s="1" t="s">
        <v>2679</v>
      </c>
      <c r="B11526" s="1" t="s">
        <v>16</v>
      </c>
      <c r="C11526" s="1" t="s">
        <v>482</v>
      </c>
      <c r="D11526" s="5">
        <v>43313</v>
      </c>
      <c r="E11526">
        <v>1</v>
      </c>
      <c r="F11526">
        <v>1</v>
      </c>
      <c r="G11526" s="2">
        <v>148.91</v>
      </c>
      <c r="H11526">
        <v>1</v>
      </c>
      <c r="I11526">
        <v>0</v>
      </c>
      <c r="J11526" s="4">
        <v>5</v>
      </c>
      <c r="K11526" s="3">
        <v>0</v>
      </c>
      <c r="L11526" s="1" t="s">
        <v>49</v>
      </c>
    </row>
    <row r="11527" spans="1:12" x14ac:dyDescent="0.3">
      <c r="A11527" s="1" t="s">
        <v>2680</v>
      </c>
      <c r="B11527" s="1" t="s">
        <v>57</v>
      </c>
      <c r="C11527" s="1" t="s">
        <v>66</v>
      </c>
      <c r="D11527" s="5">
        <v>43040</v>
      </c>
      <c r="E11527">
        <v>2</v>
      </c>
      <c r="F11527">
        <v>2</v>
      </c>
      <c r="G11527" s="2">
        <v>641.30999999999995</v>
      </c>
      <c r="H11527">
        <v>2</v>
      </c>
      <c r="I11527">
        <v>0</v>
      </c>
      <c r="J11527" s="4">
        <v>4.5</v>
      </c>
      <c r="K11527" s="3">
        <v>0</v>
      </c>
      <c r="L11527" s="1" t="s">
        <v>30</v>
      </c>
    </row>
    <row r="11528" spans="1:12" x14ac:dyDescent="0.3">
      <c r="A11528" s="1" t="s">
        <v>2680</v>
      </c>
      <c r="B11528" s="1" t="s">
        <v>57</v>
      </c>
      <c r="C11528" s="1" t="s">
        <v>66</v>
      </c>
      <c r="D11528" s="5">
        <v>43070</v>
      </c>
      <c r="E11528">
        <v>2</v>
      </c>
      <c r="F11528">
        <v>2</v>
      </c>
      <c r="G11528" s="2">
        <v>797.11</v>
      </c>
      <c r="H11528">
        <v>2</v>
      </c>
      <c r="I11528">
        <v>0</v>
      </c>
      <c r="J11528" s="4">
        <v>4.5</v>
      </c>
      <c r="K11528" s="3">
        <v>0</v>
      </c>
      <c r="L11528" s="1" t="s">
        <v>31</v>
      </c>
    </row>
    <row r="11529" spans="1:12" x14ac:dyDescent="0.3">
      <c r="A11529" s="1" t="s">
        <v>2680</v>
      </c>
      <c r="B11529" s="1" t="s">
        <v>57</v>
      </c>
      <c r="C11529" s="1" t="s">
        <v>66</v>
      </c>
      <c r="D11529" s="5">
        <v>43101</v>
      </c>
      <c r="E11529">
        <v>3</v>
      </c>
      <c r="F11529">
        <v>3</v>
      </c>
      <c r="G11529" s="2">
        <v>1449.36</v>
      </c>
      <c r="H11529">
        <v>3</v>
      </c>
      <c r="I11529">
        <v>0</v>
      </c>
      <c r="J11529" s="4">
        <v>4.67</v>
      </c>
      <c r="K11529" s="3">
        <v>0</v>
      </c>
      <c r="L11529" s="1" t="s">
        <v>32</v>
      </c>
    </row>
    <row r="11530" spans="1:12" x14ac:dyDescent="0.3">
      <c r="A11530" s="1" t="s">
        <v>2680</v>
      </c>
      <c r="B11530" s="1" t="s">
        <v>57</v>
      </c>
      <c r="C11530" s="1" t="s">
        <v>66</v>
      </c>
      <c r="D11530" s="5">
        <v>43132</v>
      </c>
      <c r="E11530">
        <v>3</v>
      </c>
      <c r="F11530">
        <v>3</v>
      </c>
      <c r="G11530" s="2">
        <v>1158.78</v>
      </c>
      <c r="H11530">
        <v>3</v>
      </c>
      <c r="I11530">
        <v>0</v>
      </c>
      <c r="J11530" s="4">
        <v>5</v>
      </c>
      <c r="K11530" s="3">
        <v>0</v>
      </c>
      <c r="L11530" s="1" t="s">
        <v>33</v>
      </c>
    </row>
    <row r="11531" spans="1:12" x14ac:dyDescent="0.3">
      <c r="A11531" s="1" t="s">
        <v>2680</v>
      </c>
      <c r="B11531" s="1" t="s">
        <v>57</v>
      </c>
      <c r="C11531" s="1" t="s">
        <v>66</v>
      </c>
      <c r="D11531" s="5">
        <v>43160</v>
      </c>
      <c r="E11531">
        <v>2</v>
      </c>
      <c r="F11531">
        <v>2</v>
      </c>
      <c r="G11531" s="2">
        <v>874.18</v>
      </c>
      <c r="H11531">
        <v>2</v>
      </c>
      <c r="I11531">
        <v>0</v>
      </c>
      <c r="J11531" s="4">
        <v>4.5</v>
      </c>
      <c r="K11531" s="3">
        <v>0</v>
      </c>
      <c r="L11531" s="1" t="s">
        <v>34</v>
      </c>
    </row>
    <row r="11532" spans="1:12" x14ac:dyDescent="0.3">
      <c r="A11532" s="1" t="s">
        <v>2680</v>
      </c>
      <c r="B11532" s="1" t="s">
        <v>57</v>
      </c>
      <c r="C11532" s="1" t="s">
        <v>66</v>
      </c>
      <c r="D11532" s="5">
        <v>43191</v>
      </c>
      <c r="E11532">
        <v>5</v>
      </c>
      <c r="F11532">
        <v>5</v>
      </c>
      <c r="G11532" s="2">
        <v>1569.66</v>
      </c>
      <c r="H11532">
        <v>5</v>
      </c>
      <c r="I11532">
        <v>0</v>
      </c>
      <c r="J11532" s="4">
        <v>4.2</v>
      </c>
      <c r="K11532" s="3">
        <v>0</v>
      </c>
      <c r="L11532" s="1" t="s">
        <v>35</v>
      </c>
    </row>
    <row r="11533" spans="1:12" x14ac:dyDescent="0.3">
      <c r="A11533" s="1" t="s">
        <v>2680</v>
      </c>
      <c r="B11533" s="1" t="s">
        <v>57</v>
      </c>
      <c r="C11533" s="1" t="s">
        <v>66</v>
      </c>
      <c r="D11533" s="5">
        <v>43221</v>
      </c>
      <c r="E11533">
        <v>2</v>
      </c>
      <c r="F11533">
        <v>2</v>
      </c>
      <c r="G11533" s="2">
        <v>546.13</v>
      </c>
      <c r="H11533">
        <v>2</v>
      </c>
      <c r="I11533">
        <v>0</v>
      </c>
      <c r="J11533" s="4">
        <v>4</v>
      </c>
      <c r="K11533" s="3">
        <v>0</v>
      </c>
      <c r="L11533" s="1" t="s">
        <v>46</v>
      </c>
    </row>
    <row r="11534" spans="1:12" x14ac:dyDescent="0.3">
      <c r="A11534" s="1" t="s">
        <v>2680</v>
      </c>
      <c r="B11534" s="1" t="s">
        <v>57</v>
      </c>
      <c r="C11534" s="1" t="s">
        <v>66</v>
      </c>
      <c r="D11534" s="5">
        <v>43252</v>
      </c>
      <c r="E11534">
        <v>2</v>
      </c>
      <c r="F11534">
        <v>2</v>
      </c>
      <c r="G11534" s="2">
        <v>1014.81</v>
      </c>
      <c r="H11534">
        <v>2</v>
      </c>
      <c r="I11534">
        <v>0</v>
      </c>
      <c r="J11534" s="4">
        <v>5</v>
      </c>
      <c r="K11534" s="3">
        <v>0</v>
      </c>
      <c r="L11534" s="1" t="s">
        <v>36</v>
      </c>
    </row>
    <row r="11535" spans="1:12" x14ac:dyDescent="0.3">
      <c r="A11535" s="1" t="s">
        <v>2681</v>
      </c>
      <c r="B11535" s="1" t="s">
        <v>16</v>
      </c>
      <c r="C11535" s="1" t="s">
        <v>105</v>
      </c>
      <c r="D11535" s="5">
        <v>42795</v>
      </c>
      <c r="E11535">
        <v>3</v>
      </c>
      <c r="F11535">
        <v>4</v>
      </c>
      <c r="G11535" s="2">
        <v>1043.04</v>
      </c>
      <c r="H11535">
        <v>3</v>
      </c>
      <c r="I11535">
        <v>0</v>
      </c>
      <c r="J11535" s="4">
        <v>4.33</v>
      </c>
      <c r="K11535" s="3">
        <v>0</v>
      </c>
      <c r="L11535" s="1" t="s">
        <v>24</v>
      </c>
    </row>
    <row r="11536" spans="1:12" x14ac:dyDescent="0.3">
      <c r="A11536" s="1" t="s">
        <v>2681</v>
      </c>
      <c r="B11536" s="1" t="s">
        <v>16</v>
      </c>
      <c r="C11536" s="1" t="s">
        <v>105</v>
      </c>
      <c r="D11536" s="5">
        <v>42856</v>
      </c>
      <c r="E11536">
        <v>2</v>
      </c>
      <c r="F11536">
        <v>3</v>
      </c>
      <c r="G11536" s="2">
        <v>404.83</v>
      </c>
      <c r="H11536">
        <v>2</v>
      </c>
      <c r="I11536">
        <v>0</v>
      </c>
      <c r="J11536" s="4">
        <v>5</v>
      </c>
      <c r="K11536" s="3">
        <v>0</v>
      </c>
      <c r="L11536" s="1" t="s">
        <v>26</v>
      </c>
    </row>
    <row r="11537" spans="1:12" x14ac:dyDescent="0.3">
      <c r="A11537" s="1" t="s">
        <v>2681</v>
      </c>
      <c r="B11537" s="1" t="s">
        <v>16</v>
      </c>
      <c r="C11537" s="1" t="s">
        <v>105</v>
      </c>
      <c r="D11537" s="5">
        <v>42887</v>
      </c>
      <c r="E11537">
        <v>3</v>
      </c>
      <c r="F11537">
        <v>3</v>
      </c>
      <c r="G11537" s="2">
        <v>550.1</v>
      </c>
      <c r="H11537">
        <v>3</v>
      </c>
      <c r="I11537">
        <v>0</v>
      </c>
      <c r="J11537" s="4">
        <v>2.33</v>
      </c>
      <c r="K11537" s="3">
        <v>0</v>
      </c>
      <c r="L11537" s="1" t="s">
        <v>27</v>
      </c>
    </row>
    <row r="11538" spans="1:12" x14ac:dyDescent="0.3">
      <c r="A11538" s="1" t="s">
        <v>2681</v>
      </c>
      <c r="B11538" s="1" t="s">
        <v>16</v>
      </c>
      <c r="C11538" s="1" t="s">
        <v>105</v>
      </c>
      <c r="D11538" s="5">
        <v>42948</v>
      </c>
      <c r="E11538">
        <v>6</v>
      </c>
      <c r="F11538">
        <v>7</v>
      </c>
      <c r="G11538" s="2">
        <v>1137.1500000000001</v>
      </c>
      <c r="H11538">
        <v>6</v>
      </c>
      <c r="I11538">
        <v>0</v>
      </c>
      <c r="J11538" s="4">
        <v>4.33</v>
      </c>
      <c r="K11538" s="3">
        <v>0</v>
      </c>
      <c r="L11538" s="1" t="s">
        <v>29</v>
      </c>
    </row>
    <row r="11539" spans="1:12" x14ac:dyDescent="0.3">
      <c r="A11539" s="1" t="s">
        <v>2681</v>
      </c>
      <c r="B11539" s="1" t="s">
        <v>16</v>
      </c>
      <c r="C11539" s="1" t="s">
        <v>105</v>
      </c>
      <c r="D11539" s="5">
        <v>42979</v>
      </c>
      <c r="E11539">
        <v>5</v>
      </c>
      <c r="F11539">
        <v>5</v>
      </c>
      <c r="G11539" s="2">
        <v>713.83</v>
      </c>
      <c r="H11539">
        <v>5</v>
      </c>
      <c r="I11539">
        <v>0</v>
      </c>
      <c r="J11539" s="4">
        <v>4.3</v>
      </c>
      <c r="K11539" s="3">
        <v>0</v>
      </c>
      <c r="L11539" s="1" t="s">
        <v>18</v>
      </c>
    </row>
    <row r="11540" spans="1:12" x14ac:dyDescent="0.3">
      <c r="A11540" s="1" t="s">
        <v>2681</v>
      </c>
      <c r="B11540" s="1" t="s">
        <v>16</v>
      </c>
      <c r="C11540" s="1" t="s">
        <v>105</v>
      </c>
      <c r="D11540" s="5">
        <v>43009</v>
      </c>
      <c r="E11540">
        <v>1</v>
      </c>
      <c r="F11540">
        <v>1</v>
      </c>
      <c r="G11540" s="2">
        <v>285.55</v>
      </c>
      <c r="H11540">
        <v>1</v>
      </c>
      <c r="I11540">
        <v>0</v>
      </c>
      <c r="J11540" s="4">
        <v>2</v>
      </c>
      <c r="K11540" s="3">
        <v>0</v>
      </c>
      <c r="L11540" s="1" t="s">
        <v>19</v>
      </c>
    </row>
    <row r="11541" spans="1:12" x14ac:dyDescent="0.3">
      <c r="A11541" s="1" t="s">
        <v>2681</v>
      </c>
      <c r="B11541" s="1" t="s">
        <v>16</v>
      </c>
      <c r="C11541" s="1" t="s">
        <v>105</v>
      </c>
      <c r="D11541" s="5">
        <v>43040</v>
      </c>
      <c r="E11541">
        <v>7</v>
      </c>
      <c r="F11541">
        <v>7</v>
      </c>
      <c r="G11541" s="2">
        <v>1281.8800000000001</v>
      </c>
      <c r="H11541">
        <v>7</v>
      </c>
      <c r="I11541">
        <v>0</v>
      </c>
      <c r="J11541" s="4">
        <v>4</v>
      </c>
      <c r="K11541" s="3">
        <v>0</v>
      </c>
      <c r="L11541" s="1" t="s">
        <v>30</v>
      </c>
    </row>
    <row r="11542" spans="1:12" x14ac:dyDescent="0.3">
      <c r="A11542" s="1" t="s">
        <v>2681</v>
      </c>
      <c r="B11542" s="1" t="s">
        <v>16</v>
      </c>
      <c r="C11542" s="1" t="s">
        <v>105</v>
      </c>
      <c r="D11542" s="5">
        <v>43070</v>
      </c>
      <c r="E11542">
        <v>6</v>
      </c>
      <c r="F11542">
        <v>6</v>
      </c>
      <c r="G11542" s="2">
        <v>1438.58</v>
      </c>
      <c r="H11542">
        <v>6</v>
      </c>
      <c r="I11542">
        <v>0</v>
      </c>
      <c r="J11542" s="4">
        <v>5</v>
      </c>
      <c r="K11542" s="3">
        <v>0</v>
      </c>
      <c r="L11542" s="1" t="s">
        <v>31</v>
      </c>
    </row>
    <row r="11543" spans="1:12" x14ac:dyDescent="0.3">
      <c r="A11543" s="1" t="s">
        <v>2681</v>
      </c>
      <c r="B11543" s="1" t="s">
        <v>16</v>
      </c>
      <c r="C11543" s="1" t="s">
        <v>105</v>
      </c>
      <c r="D11543" s="5">
        <v>43101</v>
      </c>
      <c r="E11543">
        <v>4</v>
      </c>
      <c r="F11543">
        <v>4</v>
      </c>
      <c r="G11543" s="2">
        <v>799.25</v>
      </c>
      <c r="H11543">
        <v>4</v>
      </c>
      <c r="I11543">
        <v>0</v>
      </c>
      <c r="J11543" s="4">
        <v>5</v>
      </c>
      <c r="K11543" s="3">
        <v>0</v>
      </c>
      <c r="L11543" s="1" t="s">
        <v>32</v>
      </c>
    </row>
    <row r="11544" spans="1:12" x14ac:dyDescent="0.3">
      <c r="A11544" s="1" t="s">
        <v>2681</v>
      </c>
      <c r="B11544" s="1" t="s">
        <v>16</v>
      </c>
      <c r="C11544" s="1" t="s">
        <v>105</v>
      </c>
      <c r="D11544" s="5">
        <v>43132</v>
      </c>
      <c r="E11544">
        <v>7</v>
      </c>
      <c r="F11544">
        <v>10</v>
      </c>
      <c r="G11544" s="2">
        <v>1819.74</v>
      </c>
      <c r="H11544">
        <v>7</v>
      </c>
      <c r="I11544">
        <v>0</v>
      </c>
      <c r="J11544" s="4">
        <v>4.71</v>
      </c>
      <c r="K11544" s="3">
        <v>0</v>
      </c>
      <c r="L11544" s="1" t="s">
        <v>33</v>
      </c>
    </row>
    <row r="11545" spans="1:12" x14ac:dyDescent="0.3">
      <c r="A11545" s="1" t="s">
        <v>2681</v>
      </c>
      <c r="B11545" s="1" t="s">
        <v>16</v>
      </c>
      <c r="C11545" s="1" t="s">
        <v>105</v>
      </c>
      <c r="D11545" s="5">
        <v>43160</v>
      </c>
      <c r="E11545">
        <v>1</v>
      </c>
      <c r="F11545">
        <v>1</v>
      </c>
      <c r="G11545" s="2">
        <v>57.79</v>
      </c>
      <c r="H11545">
        <v>1</v>
      </c>
      <c r="I11545">
        <v>0</v>
      </c>
      <c r="J11545" s="4">
        <v>5</v>
      </c>
      <c r="K11545" s="3">
        <v>0</v>
      </c>
      <c r="L11545" s="1" t="s">
        <v>34</v>
      </c>
    </row>
    <row r="11546" spans="1:12" x14ac:dyDescent="0.3">
      <c r="A11546" s="1" t="s">
        <v>2681</v>
      </c>
      <c r="B11546" s="1" t="s">
        <v>16</v>
      </c>
      <c r="C11546" s="1" t="s">
        <v>105</v>
      </c>
      <c r="D11546" s="5">
        <v>43191</v>
      </c>
      <c r="E11546">
        <v>5</v>
      </c>
      <c r="F11546">
        <v>5</v>
      </c>
      <c r="G11546" s="2">
        <v>1032.25</v>
      </c>
      <c r="H11546">
        <v>5</v>
      </c>
      <c r="I11546">
        <v>0</v>
      </c>
      <c r="J11546" s="4">
        <v>4.8</v>
      </c>
      <c r="K11546" s="3">
        <v>0</v>
      </c>
      <c r="L11546" s="1" t="s">
        <v>35</v>
      </c>
    </row>
    <row r="11547" spans="1:12" x14ac:dyDescent="0.3">
      <c r="A11547" s="1" t="s">
        <v>2681</v>
      </c>
      <c r="B11547" s="1" t="s">
        <v>16</v>
      </c>
      <c r="C11547" s="1" t="s">
        <v>105</v>
      </c>
      <c r="D11547" s="5">
        <v>43221</v>
      </c>
      <c r="E11547">
        <v>5</v>
      </c>
      <c r="F11547">
        <v>5</v>
      </c>
      <c r="G11547" s="2">
        <v>1085.23</v>
      </c>
      <c r="H11547">
        <v>5</v>
      </c>
      <c r="I11547">
        <v>0</v>
      </c>
      <c r="J11547" s="4">
        <v>5</v>
      </c>
      <c r="K11547" s="3">
        <v>0</v>
      </c>
      <c r="L11547" s="1" t="s">
        <v>46</v>
      </c>
    </row>
    <row r="11548" spans="1:12" x14ac:dyDescent="0.3">
      <c r="A11548" s="1" t="s">
        <v>2681</v>
      </c>
      <c r="B11548" s="1" t="s">
        <v>16</v>
      </c>
      <c r="C11548" s="1" t="s">
        <v>105</v>
      </c>
      <c r="D11548" s="5">
        <v>43252</v>
      </c>
      <c r="E11548">
        <v>7</v>
      </c>
      <c r="F11548">
        <v>7</v>
      </c>
      <c r="G11548" s="2">
        <v>2096.5700000000002</v>
      </c>
      <c r="H11548">
        <v>7</v>
      </c>
      <c r="I11548">
        <v>0</v>
      </c>
      <c r="J11548" s="4">
        <v>4.43</v>
      </c>
      <c r="K11548" s="3">
        <v>0</v>
      </c>
      <c r="L11548" s="1" t="s">
        <v>36</v>
      </c>
    </row>
    <row r="11549" spans="1:12" x14ac:dyDescent="0.3">
      <c r="A11549" s="1" t="s">
        <v>2681</v>
      </c>
      <c r="B11549" s="1" t="s">
        <v>16</v>
      </c>
      <c r="C11549" s="1" t="s">
        <v>105</v>
      </c>
      <c r="D11549" s="5">
        <v>43313</v>
      </c>
      <c r="E11549">
        <v>1</v>
      </c>
      <c r="F11549">
        <v>1</v>
      </c>
      <c r="G11549" s="2">
        <v>68.05</v>
      </c>
      <c r="H11549">
        <v>1</v>
      </c>
      <c r="I11549">
        <v>0</v>
      </c>
      <c r="J11549" s="4">
        <v>4</v>
      </c>
      <c r="K11549" s="3">
        <v>0</v>
      </c>
      <c r="L11549" s="1" t="s">
        <v>49</v>
      </c>
    </row>
    <row r="11550" spans="1:12" x14ac:dyDescent="0.3">
      <c r="A11550" s="1" t="s">
        <v>2682</v>
      </c>
      <c r="B11550" s="1" t="s">
        <v>16</v>
      </c>
      <c r="C11550" s="1" t="s">
        <v>51</v>
      </c>
      <c r="D11550" s="5">
        <v>42826</v>
      </c>
      <c r="E11550">
        <v>1</v>
      </c>
      <c r="F11550">
        <v>1</v>
      </c>
      <c r="G11550" s="2">
        <v>190.4</v>
      </c>
      <c r="H11550">
        <v>1</v>
      </c>
      <c r="I11550">
        <v>0</v>
      </c>
      <c r="J11550" s="4">
        <v>5</v>
      </c>
      <c r="K11550" s="3">
        <v>0</v>
      </c>
      <c r="L11550" s="1" t="s">
        <v>25</v>
      </c>
    </row>
    <row r="11551" spans="1:12" x14ac:dyDescent="0.3">
      <c r="A11551" s="1" t="s">
        <v>2682</v>
      </c>
      <c r="B11551" s="1" t="s">
        <v>16</v>
      </c>
      <c r="C11551" s="1" t="s">
        <v>51</v>
      </c>
      <c r="D11551" s="5">
        <v>42979</v>
      </c>
      <c r="E11551">
        <v>1</v>
      </c>
      <c r="F11551">
        <v>8</v>
      </c>
      <c r="G11551" s="2">
        <v>13664.08</v>
      </c>
      <c r="H11551">
        <v>1</v>
      </c>
      <c r="I11551">
        <v>0</v>
      </c>
      <c r="J11551" s="4">
        <v>1</v>
      </c>
      <c r="K11551" s="3">
        <v>0</v>
      </c>
      <c r="L11551" s="1" t="s">
        <v>18</v>
      </c>
    </row>
    <row r="11552" spans="1:12" x14ac:dyDescent="0.3">
      <c r="A11552" s="1" t="s">
        <v>2682</v>
      </c>
      <c r="B11552" s="1" t="s">
        <v>16</v>
      </c>
      <c r="C11552" s="1" t="s">
        <v>51</v>
      </c>
      <c r="D11552" s="5">
        <v>43132</v>
      </c>
      <c r="E11552">
        <v>1</v>
      </c>
      <c r="F11552">
        <v>2</v>
      </c>
      <c r="G11552" s="2">
        <v>3358.24</v>
      </c>
      <c r="H11552">
        <v>1</v>
      </c>
      <c r="I11552">
        <v>0</v>
      </c>
      <c r="J11552" s="4">
        <v>2</v>
      </c>
      <c r="K11552" s="3">
        <v>0</v>
      </c>
      <c r="L11552" s="1" t="s">
        <v>33</v>
      </c>
    </row>
    <row r="11553" spans="1:12" x14ac:dyDescent="0.3">
      <c r="A11553" s="1" t="s">
        <v>2682</v>
      </c>
      <c r="B11553" s="1" t="s">
        <v>16</v>
      </c>
      <c r="C11553" s="1" t="s">
        <v>51</v>
      </c>
      <c r="D11553" s="5">
        <v>43282</v>
      </c>
      <c r="E11553">
        <v>1</v>
      </c>
      <c r="F11553">
        <v>4</v>
      </c>
      <c r="G11553" s="2">
        <v>7274.88</v>
      </c>
      <c r="H11553">
        <v>1</v>
      </c>
      <c r="I11553">
        <v>0</v>
      </c>
      <c r="J11553" s="4">
        <v>1</v>
      </c>
      <c r="K11553" s="3">
        <v>0</v>
      </c>
      <c r="L11553" s="1" t="s">
        <v>37</v>
      </c>
    </row>
    <row r="11554" spans="1:12" x14ac:dyDescent="0.3">
      <c r="A11554" s="1" t="s">
        <v>2683</v>
      </c>
      <c r="B11554" s="1" t="s">
        <v>16</v>
      </c>
      <c r="C11554" s="1" t="s">
        <v>51</v>
      </c>
      <c r="D11554" s="5">
        <v>43282</v>
      </c>
      <c r="E11554">
        <v>1</v>
      </c>
      <c r="F11554">
        <v>1</v>
      </c>
      <c r="G11554" s="2">
        <v>96.88</v>
      </c>
      <c r="H11554">
        <v>1</v>
      </c>
      <c r="I11554">
        <v>0</v>
      </c>
      <c r="J11554" s="4">
        <v>4</v>
      </c>
      <c r="K11554" s="3">
        <v>0</v>
      </c>
      <c r="L11554" s="1" t="s">
        <v>37</v>
      </c>
    </row>
    <row r="11555" spans="1:12" x14ac:dyDescent="0.3">
      <c r="A11555" s="1" t="s">
        <v>2684</v>
      </c>
      <c r="B11555" s="1" t="s">
        <v>16</v>
      </c>
      <c r="C11555" s="1" t="s">
        <v>44</v>
      </c>
      <c r="D11555" s="5">
        <v>42979</v>
      </c>
      <c r="E11555">
        <v>2</v>
      </c>
      <c r="F11555">
        <v>2</v>
      </c>
      <c r="G11555" s="2">
        <v>283.37</v>
      </c>
      <c r="H11555">
        <v>2</v>
      </c>
      <c r="I11555">
        <v>0</v>
      </c>
      <c r="J11555" s="4">
        <v>4</v>
      </c>
      <c r="K11555" s="3">
        <v>0</v>
      </c>
      <c r="L11555" s="1" t="s">
        <v>18</v>
      </c>
    </row>
    <row r="11556" spans="1:12" x14ac:dyDescent="0.3">
      <c r="A11556" s="1" t="s">
        <v>2684</v>
      </c>
      <c r="B11556" s="1" t="s">
        <v>16</v>
      </c>
      <c r="C11556" s="1" t="s">
        <v>44</v>
      </c>
      <c r="D11556" s="5">
        <v>43070</v>
      </c>
      <c r="E11556">
        <v>1</v>
      </c>
      <c r="F11556">
        <v>1</v>
      </c>
      <c r="G11556" s="2">
        <v>191.58</v>
      </c>
      <c r="H11556">
        <v>1</v>
      </c>
      <c r="I11556">
        <v>0</v>
      </c>
      <c r="J11556" s="4">
        <v>3</v>
      </c>
      <c r="K11556" s="3">
        <v>0</v>
      </c>
      <c r="L11556" s="1" t="s">
        <v>31</v>
      </c>
    </row>
    <row r="11557" spans="1:12" x14ac:dyDescent="0.3">
      <c r="A11557" s="1" t="s">
        <v>2684</v>
      </c>
      <c r="B11557" s="1" t="s">
        <v>16</v>
      </c>
      <c r="C11557" s="1" t="s">
        <v>44</v>
      </c>
      <c r="D11557" s="5">
        <v>43101</v>
      </c>
      <c r="E11557">
        <v>2</v>
      </c>
      <c r="F11557">
        <v>2</v>
      </c>
      <c r="G11557" s="2">
        <v>378.3</v>
      </c>
      <c r="H11557">
        <v>2</v>
      </c>
      <c r="I11557">
        <v>0</v>
      </c>
      <c r="J11557" s="4">
        <v>5</v>
      </c>
      <c r="K11557" s="3">
        <v>0</v>
      </c>
      <c r="L11557" s="1" t="s">
        <v>32</v>
      </c>
    </row>
    <row r="11558" spans="1:12" x14ac:dyDescent="0.3">
      <c r="A11558" s="1" t="s">
        <v>2684</v>
      </c>
      <c r="B11558" s="1" t="s">
        <v>16</v>
      </c>
      <c r="C11558" s="1" t="s">
        <v>44</v>
      </c>
      <c r="D11558" s="5">
        <v>43132</v>
      </c>
      <c r="E11558">
        <v>3</v>
      </c>
      <c r="F11558">
        <v>3</v>
      </c>
      <c r="G11558" s="2">
        <v>472.29</v>
      </c>
      <c r="H11558">
        <v>3</v>
      </c>
      <c r="I11558">
        <v>0</v>
      </c>
      <c r="J11558" s="4">
        <v>4</v>
      </c>
      <c r="K11558" s="3">
        <v>0</v>
      </c>
      <c r="L11558" s="1" t="s">
        <v>33</v>
      </c>
    </row>
    <row r="11559" spans="1:12" x14ac:dyDescent="0.3">
      <c r="A11559" s="1" t="s">
        <v>2684</v>
      </c>
      <c r="B11559" s="1" t="s">
        <v>16</v>
      </c>
      <c r="C11559" s="1" t="s">
        <v>44</v>
      </c>
      <c r="D11559" s="5">
        <v>43160</v>
      </c>
      <c r="E11559">
        <v>1</v>
      </c>
      <c r="F11559">
        <v>1</v>
      </c>
      <c r="G11559" s="2">
        <v>188</v>
      </c>
      <c r="H11559">
        <v>1</v>
      </c>
      <c r="I11559">
        <v>1</v>
      </c>
      <c r="J11559" s="4">
        <v>3</v>
      </c>
      <c r="K11559" s="3">
        <v>1</v>
      </c>
      <c r="L11559" s="1" t="s">
        <v>34</v>
      </c>
    </row>
    <row r="11560" spans="1:12" x14ac:dyDescent="0.3">
      <c r="A11560" s="1" t="s">
        <v>2684</v>
      </c>
      <c r="B11560" s="1" t="s">
        <v>16</v>
      </c>
      <c r="C11560" s="1" t="s">
        <v>44</v>
      </c>
      <c r="D11560" s="5">
        <v>43191</v>
      </c>
      <c r="E11560">
        <v>3</v>
      </c>
      <c r="F11560">
        <v>3</v>
      </c>
      <c r="G11560" s="2">
        <v>487.07</v>
      </c>
      <c r="H11560">
        <v>2</v>
      </c>
      <c r="I11560">
        <v>1</v>
      </c>
      <c r="J11560" s="4">
        <v>2.67</v>
      </c>
      <c r="K11560" s="3">
        <v>0.5</v>
      </c>
      <c r="L11560" s="1" t="s">
        <v>35</v>
      </c>
    </row>
    <row r="11561" spans="1:12" x14ac:dyDescent="0.3">
      <c r="A11561" s="1" t="s">
        <v>2684</v>
      </c>
      <c r="B11561" s="1" t="s">
        <v>16</v>
      </c>
      <c r="C11561" s="1" t="s">
        <v>44</v>
      </c>
      <c r="D11561" s="5">
        <v>43221</v>
      </c>
      <c r="E11561">
        <v>10</v>
      </c>
      <c r="F11561">
        <v>11</v>
      </c>
      <c r="G11561" s="2">
        <v>1103.82</v>
      </c>
      <c r="H11561">
        <v>10</v>
      </c>
      <c r="I11561">
        <v>0</v>
      </c>
      <c r="J11561" s="4">
        <v>3.6</v>
      </c>
      <c r="K11561" s="3">
        <v>0</v>
      </c>
      <c r="L11561" s="1" t="s">
        <v>46</v>
      </c>
    </row>
    <row r="11562" spans="1:12" x14ac:dyDescent="0.3">
      <c r="A11562" s="1" t="s">
        <v>2684</v>
      </c>
      <c r="B11562" s="1" t="s">
        <v>16</v>
      </c>
      <c r="C11562" s="1" t="s">
        <v>44</v>
      </c>
      <c r="D11562" s="5">
        <v>43252</v>
      </c>
      <c r="E11562">
        <v>6</v>
      </c>
      <c r="F11562">
        <v>7</v>
      </c>
      <c r="G11562" s="2">
        <v>622.73</v>
      </c>
      <c r="H11562">
        <v>6</v>
      </c>
      <c r="I11562">
        <v>0</v>
      </c>
      <c r="J11562" s="4">
        <v>3</v>
      </c>
      <c r="K11562" s="3">
        <v>0</v>
      </c>
      <c r="L11562" s="1" t="s">
        <v>36</v>
      </c>
    </row>
    <row r="11563" spans="1:12" x14ac:dyDescent="0.3">
      <c r="A11563" s="1" t="s">
        <v>2684</v>
      </c>
      <c r="B11563" s="1" t="s">
        <v>16</v>
      </c>
      <c r="C11563" s="1" t="s">
        <v>44</v>
      </c>
      <c r="D11563" s="5">
        <v>43282</v>
      </c>
      <c r="E11563">
        <v>4</v>
      </c>
      <c r="F11563">
        <v>5</v>
      </c>
      <c r="G11563" s="2">
        <v>724.53</v>
      </c>
      <c r="H11563">
        <v>4</v>
      </c>
      <c r="I11563">
        <v>0</v>
      </c>
      <c r="J11563" s="4">
        <v>4.33</v>
      </c>
      <c r="K11563" s="3">
        <v>0</v>
      </c>
      <c r="L11563" s="1" t="s">
        <v>37</v>
      </c>
    </row>
    <row r="11564" spans="1:12" x14ac:dyDescent="0.3">
      <c r="A11564" s="1" t="s">
        <v>2684</v>
      </c>
      <c r="B11564" s="1" t="s">
        <v>16</v>
      </c>
      <c r="C11564" s="1" t="s">
        <v>44</v>
      </c>
      <c r="D11564" s="5">
        <v>43313</v>
      </c>
      <c r="E11564">
        <v>12</v>
      </c>
      <c r="F11564">
        <v>14</v>
      </c>
      <c r="G11564" s="2">
        <v>1804.08</v>
      </c>
      <c r="H11564">
        <v>12</v>
      </c>
      <c r="I11564">
        <v>0</v>
      </c>
      <c r="J11564" s="4">
        <v>4.67</v>
      </c>
      <c r="K11564" s="3">
        <v>0</v>
      </c>
      <c r="L11564" s="1" t="s">
        <v>49</v>
      </c>
    </row>
    <row r="11565" spans="1:12" x14ac:dyDescent="0.3">
      <c r="A11565" s="1" t="s">
        <v>2685</v>
      </c>
      <c r="B11565" s="1" t="s">
        <v>57</v>
      </c>
      <c r="C11565" s="1" t="s">
        <v>83</v>
      </c>
      <c r="D11565" s="5">
        <v>43101</v>
      </c>
      <c r="E11565">
        <v>2</v>
      </c>
      <c r="F11565">
        <v>3</v>
      </c>
      <c r="G11565" s="2">
        <v>1452.07</v>
      </c>
      <c r="H11565">
        <v>2</v>
      </c>
      <c r="I11565">
        <v>0</v>
      </c>
      <c r="J11565" s="4">
        <v>5</v>
      </c>
      <c r="K11565" s="3">
        <v>0</v>
      </c>
      <c r="L11565" s="1" t="s">
        <v>32</v>
      </c>
    </row>
    <row r="11566" spans="1:12" x14ac:dyDescent="0.3">
      <c r="A11566" s="1" t="s">
        <v>2685</v>
      </c>
      <c r="B11566" s="1" t="s">
        <v>57</v>
      </c>
      <c r="C11566" s="1" t="s">
        <v>83</v>
      </c>
      <c r="D11566" s="5">
        <v>43160</v>
      </c>
      <c r="E11566">
        <v>2</v>
      </c>
      <c r="F11566">
        <v>4</v>
      </c>
      <c r="G11566" s="2">
        <v>1739.26</v>
      </c>
      <c r="H11566">
        <v>2</v>
      </c>
      <c r="I11566">
        <v>1</v>
      </c>
      <c r="J11566" s="4">
        <v>4.5</v>
      </c>
      <c r="K11566" s="3">
        <v>0.5</v>
      </c>
      <c r="L11566" s="1" t="s">
        <v>34</v>
      </c>
    </row>
    <row r="11567" spans="1:12" x14ac:dyDescent="0.3">
      <c r="A11567" s="1" t="s">
        <v>2685</v>
      </c>
      <c r="B11567" s="1" t="s">
        <v>57</v>
      </c>
      <c r="C11567" s="1" t="s">
        <v>83</v>
      </c>
      <c r="D11567" s="5">
        <v>43191</v>
      </c>
      <c r="E11567">
        <v>2</v>
      </c>
      <c r="F11567">
        <v>5</v>
      </c>
      <c r="G11567" s="2">
        <v>2710.81</v>
      </c>
      <c r="H11567">
        <v>2</v>
      </c>
      <c r="I11567">
        <v>0</v>
      </c>
      <c r="J11567" s="4">
        <v>5</v>
      </c>
      <c r="K11567" s="3">
        <v>0</v>
      </c>
      <c r="L11567" s="1" t="s">
        <v>35</v>
      </c>
    </row>
    <row r="11568" spans="1:12" x14ac:dyDescent="0.3">
      <c r="A11568" s="1" t="s">
        <v>2685</v>
      </c>
      <c r="B11568" s="1" t="s">
        <v>57</v>
      </c>
      <c r="C11568" s="1" t="s">
        <v>83</v>
      </c>
      <c r="D11568" s="5">
        <v>43252</v>
      </c>
      <c r="E11568">
        <v>1</v>
      </c>
      <c r="F11568">
        <v>1</v>
      </c>
      <c r="G11568" s="2">
        <v>1423.21</v>
      </c>
      <c r="H11568">
        <v>1</v>
      </c>
      <c r="I11568">
        <v>0</v>
      </c>
      <c r="J11568" s="4">
        <v>5</v>
      </c>
      <c r="K11568" s="3">
        <v>0</v>
      </c>
      <c r="L11568" s="1" t="s">
        <v>36</v>
      </c>
    </row>
    <row r="11569" spans="1:12" x14ac:dyDescent="0.3">
      <c r="A11569" s="1" t="s">
        <v>2686</v>
      </c>
      <c r="B11569" s="1" t="s">
        <v>16</v>
      </c>
      <c r="C11569" s="1" t="s">
        <v>190</v>
      </c>
      <c r="D11569" s="5">
        <v>42767</v>
      </c>
      <c r="E11569">
        <v>1</v>
      </c>
      <c r="F11569">
        <v>1</v>
      </c>
      <c r="G11569" s="2">
        <v>23.45</v>
      </c>
      <c r="H11569">
        <v>1</v>
      </c>
      <c r="I11569">
        <v>0</v>
      </c>
      <c r="J11569" s="4">
        <v>5</v>
      </c>
      <c r="K11569" s="3">
        <v>0</v>
      </c>
      <c r="L11569" s="1" t="s">
        <v>23</v>
      </c>
    </row>
    <row r="11570" spans="1:12" x14ac:dyDescent="0.3">
      <c r="A11570" s="1" t="s">
        <v>2686</v>
      </c>
      <c r="B11570" s="1" t="s">
        <v>16</v>
      </c>
      <c r="C11570" s="1" t="s">
        <v>190</v>
      </c>
      <c r="D11570" s="5">
        <v>42795</v>
      </c>
      <c r="E11570">
        <v>1</v>
      </c>
      <c r="F11570">
        <v>1</v>
      </c>
      <c r="G11570" s="2">
        <v>35.450000000000003</v>
      </c>
      <c r="H11570">
        <v>1</v>
      </c>
      <c r="I11570">
        <v>0</v>
      </c>
      <c r="J11570" s="4">
        <v>5</v>
      </c>
      <c r="K11570" s="3">
        <v>0</v>
      </c>
      <c r="L11570" s="1" t="s">
        <v>24</v>
      </c>
    </row>
    <row r="11571" spans="1:12" x14ac:dyDescent="0.3">
      <c r="A11571" s="1" t="s">
        <v>2686</v>
      </c>
      <c r="B11571" s="1" t="s">
        <v>16</v>
      </c>
      <c r="C11571" s="1" t="s">
        <v>190</v>
      </c>
      <c r="D11571" s="5">
        <v>42856</v>
      </c>
      <c r="E11571">
        <v>1</v>
      </c>
      <c r="F11571">
        <v>1</v>
      </c>
      <c r="G11571" s="2">
        <v>36.340000000000003</v>
      </c>
      <c r="H11571">
        <v>1</v>
      </c>
      <c r="I11571">
        <v>0</v>
      </c>
      <c r="J11571" s="4">
        <v>5</v>
      </c>
      <c r="K11571" s="3">
        <v>0</v>
      </c>
      <c r="L11571" s="1" t="s">
        <v>26</v>
      </c>
    </row>
    <row r="11572" spans="1:12" x14ac:dyDescent="0.3">
      <c r="A11572" s="1" t="s">
        <v>2687</v>
      </c>
      <c r="B11572" s="1" t="s">
        <v>16</v>
      </c>
      <c r="C11572" s="1" t="s">
        <v>2002</v>
      </c>
      <c r="D11572" s="5">
        <v>42795</v>
      </c>
      <c r="E11572">
        <v>1</v>
      </c>
      <c r="F11572">
        <v>1</v>
      </c>
      <c r="G11572" s="2">
        <v>111.3</v>
      </c>
      <c r="H11572">
        <v>1</v>
      </c>
      <c r="I11572">
        <v>0</v>
      </c>
      <c r="J11572" s="4">
        <v>4</v>
      </c>
      <c r="K11572" s="3">
        <v>0</v>
      </c>
      <c r="L11572" s="1" t="s">
        <v>24</v>
      </c>
    </row>
    <row r="11573" spans="1:12" x14ac:dyDescent="0.3">
      <c r="A11573" s="1" t="s">
        <v>2687</v>
      </c>
      <c r="B11573" s="1" t="s">
        <v>16</v>
      </c>
      <c r="C11573" s="1" t="s">
        <v>2002</v>
      </c>
      <c r="D11573" s="5">
        <v>42887</v>
      </c>
      <c r="E11573">
        <v>4</v>
      </c>
      <c r="F11573">
        <v>4</v>
      </c>
      <c r="G11573" s="2">
        <v>282.39</v>
      </c>
      <c r="H11573">
        <v>4</v>
      </c>
      <c r="I11573">
        <v>0</v>
      </c>
      <c r="J11573" s="4">
        <v>4</v>
      </c>
      <c r="K11573" s="3">
        <v>0</v>
      </c>
      <c r="L11573" s="1" t="s">
        <v>27</v>
      </c>
    </row>
    <row r="11574" spans="1:12" x14ac:dyDescent="0.3">
      <c r="A11574" s="1" t="s">
        <v>2687</v>
      </c>
      <c r="B11574" s="1" t="s">
        <v>16</v>
      </c>
      <c r="C11574" s="1" t="s">
        <v>2002</v>
      </c>
      <c r="D11574" s="5">
        <v>42948</v>
      </c>
      <c r="E11574">
        <v>4</v>
      </c>
      <c r="F11574">
        <v>4</v>
      </c>
      <c r="G11574" s="2">
        <v>230.79</v>
      </c>
      <c r="H11574">
        <v>3</v>
      </c>
      <c r="I11574">
        <v>0</v>
      </c>
      <c r="J11574" s="4">
        <v>4.5</v>
      </c>
      <c r="K11574" s="3">
        <v>0</v>
      </c>
      <c r="L11574" s="1" t="s">
        <v>29</v>
      </c>
    </row>
    <row r="11575" spans="1:12" x14ac:dyDescent="0.3">
      <c r="A11575" s="1" t="s">
        <v>2688</v>
      </c>
      <c r="B11575" s="1" t="s">
        <v>41</v>
      </c>
      <c r="C11575" s="1" t="s">
        <v>42</v>
      </c>
      <c r="D11575" s="5">
        <v>43101</v>
      </c>
      <c r="E11575">
        <v>1</v>
      </c>
      <c r="F11575">
        <v>1</v>
      </c>
      <c r="G11575" s="2">
        <v>214.05</v>
      </c>
      <c r="H11575">
        <v>1</v>
      </c>
      <c r="I11575">
        <v>0</v>
      </c>
      <c r="J11575" s="4">
        <v>5</v>
      </c>
      <c r="K11575" s="3">
        <v>0</v>
      </c>
      <c r="L11575" s="1" t="s">
        <v>32</v>
      </c>
    </row>
    <row r="11576" spans="1:12" x14ac:dyDescent="0.3">
      <c r="A11576" s="1" t="s">
        <v>2688</v>
      </c>
      <c r="B11576" s="1" t="s">
        <v>41</v>
      </c>
      <c r="C11576" s="1" t="s">
        <v>42</v>
      </c>
      <c r="D11576" s="5">
        <v>43132</v>
      </c>
      <c r="E11576">
        <v>6</v>
      </c>
      <c r="F11576">
        <v>6</v>
      </c>
      <c r="G11576" s="2">
        <v>1185.17</v>
      </c>
      <c r="H11576">
        <v>6</v>
      </c>
      <c r="I11576">
        <v>0</v>
      </c>
      <c r="J11576" s="4">
        <v>4.83</v>
      </c>
      <c r="K11576" s="3">
        <v>0</v>
      </c>
      <c r="L11576" s="1" t="s">
        <v>33</v>
      </c>
    </row>
    <row r="11577" spans="1:12" x14ac:dyDescent="0.3">
      <c r="A11577" s="1" t="s">
        <v>2688</v>
      </c>
      <c r="B11577" s="1" t="s">
        <v>41</v>
      </c>
      <c r="C11577" s="1" t="s">
        <v>42</v>
      </c>
      <c r="D11577" s="5">
        <v>43160</v>
      </c>
      <c r="E11577">
        <v>3</v>
      </c>
      <c r="F11577">
        <v>3</v>
      </c>
      <c r="G11577" s="2">
        <v>597.86</v>
      </c>
      <c r="H11577">
        <v>2</v>
      </c>
      <c r="I11577">
        <v>0</v>
      </c>
      <c r="J11577" s="4">
        <v>3.33</v>
      </c>
      <c r="K11577" s="3">
        <v>0</v>
      </c>
      <c r="L11577" s="1" t="s">
        <v>34</v>
      </c>
    </row>
    <row r="11578" spans="1:12" x14ac:dyDescent="0.3">
      <c r="A11578" s="1" t="s">
        <v>2688</v>
      </c>
      <c r="B11578" s="1" t="s">
        <v>41</v>
      </c>
      <c r="C11578" s="1" t="s">
        <v>42</v>
      </c>
      <c r="D11578" s="5">
        <v>43191</v>
      </c>
      <c r="E11578">
        <v>2</v>
      </c>
      <c r="F11578">
        <v>2</v>
      </c>
      <c r="G11578" s="2">
        <v>316.62</v>
      </c>
      <c r="H11578">
        <v>2</v>
      </c>
      <c r="I11578">
        <v>0</v>
      </c>
      <c r="J11578" s="4">
        <v>3.5</v>
      </c>
      <c r="K11578" s="3">
        <v>0</v>
      </c>
      <c r="L11578" s="1" t="s">
        <v>35</v>
      </c>
    </row>
    <row r="11579" spans="1:12" x14ac:dyDescent="0.3">
      <c r="A11579" s="1" t="s">
        <v>2688</v>
      </c>
      <c r="B11579" s="1" t="s">
        <v>41</v>
      </c>
      <c r="C11579" s="1" t="s">
        <v>42</v>
      </c>
      <c r="D11579" s="5">
        <v>43221</v>
      </c>
      <c r="E11579">
        <v>15</v>
      </c>
      <c r="F11579">
        <v>15</v>
      </c>
      <c r="G11579" s="2">
        <v>2999.99</v>
      </c>
      <c r="H11579">
        <v>14</v>
      </c>
      <c r="I11579">
        <v>0</v>
      </c>
      <c r="J11579" s="4">
        <v>4.67</v>
      </c>
      <c r="K11579" s="3">
        <v>0</v>
      </c>
      <c r="L11579" s="1" t="s">
        <v>46</v>
      </c>
    </row>
    <row r="11580" spans="1:12" x14ac:dyDescent="0.3">
      <c r="A11580" s="1" t="s">
        <v>2688</v>
      </c>
      <c r="B11580" s="1" t="s">
        <v>41</v>
      </c>
      <c r="C11580" s="1" t="s">
        <v>42</v>
      </c>
      <c r="D11580" s="5">
        <v>43252</v>
      </c>
      <c r="E11580">
        <v>7</v>
      </c>
      <c r="F11580">
        <v>7</v>
      </c>
      <c r="G11580" s="2">
        <v>1433.25</v>
      </c>
      <c r="H11580">
        <v>7</v>
      </c>
      <c r="I11580">
        <v>0</v>
      </c>
      <c r="J11580" s="4">
        <v>5</v>
      </c>
      <c r="K11580" s="3">
        <v>0</v>
      </c>
      <c r="L11580" s="1" t="s">
        <v>36</v>
      </c>
    </row>
    <row r="11581" spans="1:12" x14ac:dyDescent="0.3">
      <c r="A11581" s="1" t="s">
        <v>2688</v>
      </c>
      <c r="B11581" s="1" t="s">
        <v>41</v>
      </c>
      <c r="C11581" s="1" t="s">
        <v>42</v>
      </c>
      <c r="D11581" s="5">
        <v>43282</v>
      </c>
      <c r="E11581">
        <v>5</v>
      </c>
      <c r="F11581">
        <v>5</v>
      </c>
      <c r="G11581" s="2">
        <v>1034.55</v>
      </c>
      <c r="H11581">
        <v>5</v>
      </c>
      <c r="I11581">
        <v>0</v>
      </c>
      <c r="J11581" s="4">
        <v>5</v>
      </c>
      <c r="K11581" s="3">
        <v>0</v>
      </c>
      <c r="L11581" s="1" t="s">
        <v>37</v>
      </c>
    </row>
    <row r="11582" spans="1:12" x14ac:dyDescent="0.3">
      <c r="A11582" s="1" t="s">
        <v>2688</v>
      </c>
      <c r="B11582" s="1" t="s">
        <v>41</v>
      </c>
      <c r="C11582" s="1" t="s">
        <v>42</v>
      </c>
      <c r="D11582" s="5">
        <v>43313</v>
      </c>
      <c r="E11582">
        <v>5</v>
      </c>
      <c r="F11582">
        <v>5</v>
      </c>
      <c r="G11582" s="2">
        <v>952.12</v>
      </c>
      <c r="H11582">
        <v>5</v>
      </c>
      <c r="I11582">
        <v>0</v>
      </c>
      <c r="J11582" s="4">
        <v>4.8</v>
      </c>
      <c r="K11582" s="3">
        <v>0</v>
      </c>
      <c r="L11582" s="1" t="s">
        <v>49</v>
      </c>
    </row>
    <row r="11583" spans="1:12" x14ac:dyDescent="0.3">
      <c r="A11583" s="1" t="s">
        <v>2689</v>
      </c>
      <c r="B11583" s="1" t="s">
        <v>16</v>
      </c>
      <c r="C11583" s="1" t="s">
        <v>39</v>
      </c>
      <c r="D11583" s="5">
        <v>42917</v>
      </c>
      <c r="E11583">
        <v>1</v>
      </c>
      <c r="F11583">
        <v>1</v>
      </c>
      <c r="G11583" s="2">
        <v>75.069999999999993</v>
      </c>
      <c r="H11583">
        <v>1</v>
      </c>
      <c r="I11583">
        <v>0</v>
      </c>
      <c r="J11583" s="4">
        <v>4</v>
      </c>
      <c r="K11583" s="3">
        <v>0</v>
      </c>
      <c r="L11583" s="1" t="s">
        <v>28</v>
      </c>
    </row>
    <row r="11584" spans="1:12" x14ac:dyDescent="0.3">
      <c r="A11584" s="1" t="s">
        <v>2689</v>
      </c>
      <c r="B11584" s="1" t="s">
        <v>16</v>
      </c>
      <c r="C11584" s="1" t="s">
        <v>39</v>
      </c>
      <c r="D11584" s="5">
        <v>42948</v>
      </c>
      <c r="E11584">
        <v>1</v>
      </c>
      <c r="F11584">
        <v>1</v>
      </c>
      <c r="G11584" s="2">
        <v>75.069999999999993</v>
      </c>
      <c r="H11584">
        <v>1</v>
      </c>
      <c r="I11584">
        <v>0</v>
      </c>
      <c r="J11584" s="4">
        <v>1</v>
      </c>
      <c r="K11584" s="3">
        <v>0</v>
      </c>
      <c r="L11584" s="1" t="s">
        <v>29</v>
      </c>
    </row>
    <row r="11585" spans="1:12" x14ac:dyDescent="0.3">
      <c r="A11585" s="1" t="s">
        <v>2690</v>
      </c>
      <c r="B11585" s="1" t="s">
        <v>16</v>
      </c>
      <c r="C11585" s="1" t="s">
        <v>1631</v>
      </c>
      <c r="D11585" s="5">
        <v>43191</v>
      </c>
      <c r="E11585">
        <v>1</v>
      </c>
      <c r="F11585">
        <v>1</v>
      </c>
      <c r="G11585" s="2">
        <v>419.35</v>
      </c>
      <c r="H11585">
        <v>1</v>
      </c>
      <c r="I11585">
        <v>0</v>
      </c>
      <c r="J11585" s="4">
        <v>5</v>
      </c>
      <c r="K11585" s="3">
        <v>0</v>
      </c>
      <c r="L11585" s="1" t="s">
        <v>35</v>
      </c>
    </row>
    <row r="11586" spans="1:12" x14ac:dyDescent="0.3">
      <c r="A11586" s="1" t="s">
        <v>2690</v>
      </c>
      <c r="B11586" s="1" t="s">
        <v>16</v>
      </c>
      <c r="C11586" s="1" t="s">
        <v>1631</v>
      </c>
      <c r="D11586" s="5">
        <v>43282</v>
      </c>
      <c r="E11586">
        <v>2</v>
      </c>
      <c r="F11586">
        <v>3</v>
      </c>
      <c r="G11586" s="2">
        <v>1107.4100000000001</v>
      </c>
      <c r="H11586">
        <v>2</v>
      </c>
      <c r="I11586">
        <v>1</v>
      </c>
      <c r="J11586" s="4">
        <v>2</v>
      </c>
      <c r="K11586" s="3">
        <v>0.5</v>
      </c>
      <c r="L11586" s="1" t="s">
        <v>37</v>
      </c>
    </row>
    <row r="11587" spans="1:12" x14ac:dyDescent="0.3">
      <c r="A11587" s="1" t="s">
        <v>2691</v>
      </c>
      <c r="B11587" s="1" t="s">
        <v>16</v>
      </c>
      <c r="C11587" s="1" t="s">
        <v>51</v>
      </c>
      <c r="D11587" s="5">
        <v>43191</v>
      </c>
      <c r="E11587">
        <v>1</v>
      </c>
      <c r="F11587">
        <v>5</v>
      </c>
      <c r="G11587" s="2">
        <v>275.8</v>
      </c>
      <c r="H11587">
        <v>1</v>
      </c>
      <c r="I11587">
        <v>0</v>
      </c>
      <c r="J11587" s="4">
        <v>4</v>
      </c>
      <c r="K11587" s="3">
        <v>0</v>
      </c>
      <c r="L11587" s="1" t="s">
        <v>35</v>
      </c>
    </row>
    <row r="11588" spans="1:12" x14ac:dyDescent="0.3">
      <c r="A11588" s="1" t="s">
        <v>2691</v>
      </c>
      <c r="B11588" s="1" t="s">
        <v>16</v>
      </c>
      <c r="C11588" s="1" t="s">
        <v>51</v>
      </c>
      <c r="D11588" s="5">
        <v>43282</v>
      </c>
      <c r="E11588">
        <v>2</v>
      </c>
      <c r="F11588">
        <v>2</v>
      </c>
      <c r="G11588" s="2">
        <v>345.07</v>
      </c>
      <c r="H11588">
        <v>2</v>
      </c>
      <c r="I11588">
        <v>0</v>
      </c>
      <c r="J11588" s="4">
        <v>5</v>
      </c>
      <c r="K11588" s="3">
        <v>0</v>
      </c>
      <c r="L11588" s="1" t="s">
        <v>37</v>
      </c>
    </row>
    <row r="11589" spans="1:12" x14ac:dyDescent="0.3">
      <c r="A11589" s="1" t="s">
        <v>2691</v>
      </c>
      <c r="B11589" s="1" t="s">
        <v>16</v>
      </c>
      <c r="C11589" s="1" t="s">
        <v>51</v>
      </c>
      <c r="D11589" s="5">
        <v>43313</v>
      </c>
      <c r="E11589">
        <v>1</v>
      </c>
      <c r="F11589">
        <v>1</v>
      </c>
      <c r="G11589" s="2">
        <v>78.19</v>
      </c>
      <c r="H11589">
        <v>1</v>
      </c>
      <c r="I11589">
        <v>0</v>
      </c>
      <c r="J11589" s="4">
        <v>5</v>
      </c>
      <c r="K11589" s="3">
        <v>0</v>
      </c>
      <c r="L11589" s="1" t="s">
        <v>49</v>
      </c>
    </row>
    <row r="11590" spans="1:12" x14ac:dyDescent="0.3">
      <c r="A11590" s="1" t="s">
        <v>2692</v>
      </c>
      <c r="B11590" s="1" t="s">
        <v>16</v>
      </c>
      <c r="C11590" s="1" t="s">
        <v>122</v>
      </c>
      <c r="D11590" s="5">
        <v>43252</v>
      </c>
      <c r="E11590">
        <v>2</v>
      </c>
      <c r="F11590">
        <v>2</v>
      </c>
      <c r="G11590" s="2">
        <v>101.99</v>
      </c>
      <c r="H11590">
        <v>2</v>
      </c>
      <c r="I11590">
        <v>0</v>
      </c>
      <c r="J11590" s="4">
        <v>4</v>
      </c>
      <c r="K11590" s="3">
        <v>0</v>
      </c>
      <c r="L11590" s="1" t="s">
        <v>36</v>
      </c>
    </row>
    <row r="11591" spans="1:12" x14ac:dyDescent="0.3">
      <c r="A11591" s="1" t="s">
        <v>2693</v>
      </c>
      <c r="B11591" s="1" t="s">
        <v>53</v>
      </c>
      <c r="C11591" s="1" t="s">
        <v>54</v>
      </c>
      <c r="D11591" s="5">
        <v>42979</v>
      </c>
      <c r="E11591">
        <v>2</v>
      </c>
      <c r="F11591">
        <v>2</v>
      </c>
      <c r="G11591" s="2">
        <v>646.23</v>
      </c>
      <c r="H11591">
        <v>2</v>
      </c>
      <c r="I11591">
        <v>0</v>
      </c>
      <c r="J11591" s="4">
        <v>4</v>
      </c>
      <c r="K11591" s="3">
        <v>0</v>
      </c>
      <c r="L11591" s="1" t="s">
        <v>18</v>
      </c>
    </row>
    <row r="11592" spans="1:12" x14ac:dyDescent="0.3">
      <c r="A11592" s="1" t="s">
        <v>2693</v>
      </c>
      <c r="B11592" s="1" t="s">
        <v>53</v>
      </c>
      <c r="C11592" s="1" t="s">
        <v>54</v>
      </c>
      <c r="D11592" s="5">
        <v>43009</v>
      </c>
      <c r="E11592">
        <v>2</v>
      </c>
      <c r="F11592">
        <v>2</v>
      </c>
      <c r="G11592" s="2">
        <v>400.77</v>
      </c>
      <c r="H11592">
        <v>1</v>
      </c>
      <c r="I11592">
        <v>0</v>
      </c>
      <c r="J11592" s="4">
        <v>3</v>
      </c>
      <c r="K11592" s="3">
        <v>0</v>
      </c>
      <c r="L11592" s="1" t="s">
        <v>19</v>
      </c>
    </row>
    <row r="11593" spans="1:12" x14ac:dyDescent="0.3">
      <c r="A11593" s="1" t="s">
        <v>2694</v>
      </c>
      <c r="B11593" s="1" t="s">
        <v>16</v>
      </c>
      <c r="C11593" s="1" t="s">
        <v>51</v>
      </c>
      <c r="D11593" s="5">
        <v>43252</v>
      </c>
      <c r="E11593">
        <v>1</v>
      </c>
      <c r="F11593">
        <v>1</v>
      </c>
      <c r="G11593" s="2">
        <v>144.96</v>
      </c>
      <c r="H11593">
        <v>1</v>
      </c>
      <c r="I11593">
        <v>0</v>
      </c>
      <c r="J11593" s="4">
        <v>5</v>
      </c>
      <c r="K11593" s="3">
        <v>0</v>
      </c>
      <c r="L11593" s="1" t="s">
        <v>36</v>
      </c>
    </row>
    <row r="11594" spans="1:12" x14ac:dyDescent="0.3">
      <c r="A11594" s="1" t="s">
        <v>2694</v>
      </c>
      <c r="B11594" s="1" t="s">
        <v>16</v>
      </c>
      <c r="C11594" s="1" t="s">
        <v>51</v>
      </c>
      <c r="D11594" s="5">
        <v>43282</v>
      </c>
      <c r="E11594">
        <v>5</v>
      </c>
      <c r="F11594">
        <v>6</v>
      </c>
      <c r="G11594" s="2">
        <v>938.32</v>
      </c>
      <c r="H11594">
        <v>4</v>
      </c>
      <c r="I11594">
        <v>0</v>
      </c>
      <c r="J11594" s="4">
        <v>4.5999999999999996</v>
      </c>
      <c r="K11594" s="3">
        <v>0</v>
      </c>
      <c r="L11594" s="1" t="s">
        <v>37</v>
      </c>
    </row>
    <row r="11595" spans="1:12" x14ac:dyDescent="0.3">
      <c r="A11595" s="1" t="s">
        <v>2694</v>
      </c>
      <c r="B11595" s="1" t="s">
        <v>16</v>
      </c>
      <c r="C11595" s="1" t="s">
        <v>51</v>
      </c>
      <c r="D11595" s="5">
        <v>43313</v>
      </c>
      <c r="E11595">
        <v>14</v>
      </c>
      <c r="F11595">
        <v>15</v>
      </c>
      <c r="G11595" s="2">
        <v>2187.54</v>
      </c>
      <c r="H11595">
        <v>14</v>
      </c>
      <c r="I11595">
        <v>0</v>
      </c>
      <c r="J11595" s="4">
        <v>4.6399999999999997</v>
      </c>
      <c r="K11595" s="3">
        <v>0</v>
      </c>
      <c r="L11595" s="1" t="s">
        <v>49</v>
      </c>
    </row>
    <row r="11596" spans="1:12" x14ac:dyDescent="0.3">
      <c r="A11596" s="1" t="s">
        <v>2695</v>
      </c>
      <c r="B11596" s="1" t="s">
        <v>16</v>
      </c>
      <c r="C11596" s="1" t="s">
        <v>515</v>
      </c>
      <c r="D11596" s="5">
        <v>42644</v>
      </c>
      <c r="E11596">
        <v>1</v>
      </c>
      <c r="F11596">
        <v>1</v>
      </c>
      <c r="G11596" s="2">
        <v>40.950000000000003</v>
      </c>
      <c r="H11596">
        <v>1</v>
      </c>
      <c r="I11596">
        <v>0</v>
      </c>
      <c r="J11596" s="4">
        <v>5</v>
      </c>
      <c r="K11596" s="3">
        <v>0</v>
      </c>
      <c r="L11596" s="1" t="s">
        <v>64</v>
      </c>
    </row>
    <row r="11597" spans="1:12" x14ac:dyDescent="0.3">
      <c r="A11597" s="1" t="s">
        <v>2695</v>
      </c>
      <c r="B11597" s="1" t="s">
        <v>16</v>
      </c>
      <c r="C11597" s="1" t="s">
        <v>515</v>
      </c>
      <c r="D11597" s="5">
        <v>42736</v>
      </c>
      <c r="E11597">
        <v>2</v>
      </c>
      <c r="F11597">
        <v>5</v>
      </c>
      <c r="G11597" s="2">
        <v>172.47</v>
      </c>
      <c r="H11597">
        <v>2</v>
      </c>
      <c r="I11597">
        <v>0</v>
      </c>
      <c r="J11597" s="4">
        <v>3.5</v>
      </c>
      <c r="K11597" s="3">
        <v>0</v>
      </c>
      <c r="L11597" s="1" t="s">
        <v>45</v>
      </c>
    </row>
    <row r="11598" spans="1:12" x14ac:dyDescent="0.3">
      <c r="A11598" s="1" t="s">
        <v>2695</v>
      </c>
      <c r="B11598" s="1" t="s">
        <v>16</v>
      </c>
      <c r="C11598" s="1" t="s">
        <v>515</v>
      </c>
      <c r="D11598" s="5">
        <v>42767</v>
      </c>
      <c r="E11598">
        <v>7</v>
      </c>
      <c r="F11598">
        <v>7</v>
      </c>
      <c r="G11598" s="2">
        <v>382.03</v>
      </c>
      <c r="H11598">
        <v>5</v>
      </c>
      <c r="I11598">
        <v>1</v>
      </c>
      <c r="J11598" s="4">
        <v>3.29</v>
      </c>
      <c r="K11598" s="3">
        <v>0.2</v>
      </c>
      <c r="L11598" s="1" t="s">
        <v>23</v>
      </c>
    </row>
    <row r="11599" spans="1:12" x14ac:dyDescent="0.3">
      <c r="A11599" s="1" t="s">
        <v>2695</v>
      </c>
      <c r="B11599" s="1" t="s">
        <v>16</v>
      </c>
      <c r="C11599" s="1" t="s">
        <v>515</v>
      </c>
      <c r="D11599" s="5">
        <v>42795</v>
      </c>
      <c r="E11599">
        <v>1</v>
      </c>
      <c r="F11599">
        <v>1</v>
      </c>
      <c r="G11599" s="2">
        <v>65.98</v>
      </c>
      <c r="H11599">
        <v>1</v>
      </c>
      <c r="I11599">
        <v>1</v>
      </c>
      <c r="J11599" s="4">
        <v>1</v>
      </c>
      <c r="K11599" s="3">
        <v>1</v>
      </c>
      <c r="L11599" s="1" t="s">
        <v>24</v>
      </c>
    </row>
    <row r="11600" spans="1:12" x14ac:dyDescent="0.3">
      <c r="A11600" s="1" t="s">
        <v>2695</v>
      </c>
      <c r="B11600" s="1" t="s">
        <v>16</v>
      </c>
      <c r="C11600" s="1" t="s">
        <v>515</v>
      </c>
      <c r="D11600" s="5">
        <v>42979</v>
      </c>
      <c r="E11600">
        <v>5</v>
      </c>
      <c r="F11600">
        <v>6</v>
      </c>
      <c r="G11600" s="2">
        <v>388.08</v>
      </c>
      <c r="H11600">
        <v>5</v>
      </c>
      <c r="I11600">
        <v>0</v>
      </c>
      <c r="J11600" s="4">
        <v>4.4000000000000004</v>
      </c>
      <c r="K11600" s="3">
        <v>0</v>
      </c>
      <c r="L11600" s="1" t="s">
        <v>18</v>
      </c>
    </row>
    <row r="11601" spans="1:12" x14ac:dyDescent="0.3">
      <c r="A11601" s="1" t="s">
        <v>2695</v>
      </c>
      <c r="B11601" s="1" t="s">
        <v>16</v>
      </c>
      <c r="C11601" s="1" t="s">
        <v>515</v>
      </c>
      <c r="D11601" s="5">
        <v>43009</v>
      </c>
      <c r="E11601">
        <v>13</v>
      </c>
      <c r="F11601">
        <v>13</v>
      </c>
      <c r="G11601" s="2">
        <v>1065.1600000000001</v>
      </c>
      <c r="H11601">
        <v>13</v>
      </c>
      <c r="I11601">
        <v>1</v>
      </c>
      <c r="J11601" s="4">
        <v>4.38</v>
      </c>
      <c r="K11601" s="3">
        <v>7.6923076923076927E-2</v>
      </c>
      <c r="L11601" s="1" t="s">
        <v>19</v>
      </c>
    </row>
    <row r="11602" spans="1:12" x14ac:dyDescent="0.3">
      <c r="A11602" s="1" t="s">
        <v>2695</v>
      </c>
      <c r="B11602" s="1" t="s">
        <v>16</v>
      </c>
      <c r="C11602" s="1" t="s">
        <v>515</v>
      </c>
      <c r="D11602" s="5">
        <v>43040</v>
      </c>
      <c r="E11602">
        <v>10</v>
      </c>
      <c r="F11602">
        <v>14</v>
      </c>
      <c r="G11602" s="2">
        <v>862.24</v>
      </c>
      <c r="H11602">
        <v>10</v>
      </c>
      <c r="I11602">
        <v>2</v>
      </c>
      <c r="J11602" s="4">
        <v>4</v>
      </c>
      <c r="K11602" s="3">
        <v>0.2</v>
      </c>
      <c r="L11602" s="1" t="s">
        <v>30</v>
      </c>
    </row>
    <row r="11603" spans="1:12" x14ac:dyDescent="0.3">
      <c r="A11603" s="1" t="s">
        <v>2695</v>
      </c>
      <c r="B11603" s="1" t="s">
        <v>16</v>
      </c>
      <c r="C11603" s="1" t="s">
        <v>515</v>
      </c>
      <c r="D11603" s="5">
        <v>43070</v>
      </c>
      <c r="E11603">
        <v>14</v>
      </c>
      <c r="F11603">
        <v>17</v>
      </c>
      <c r="G11603" s="2">
        <v>1050.33</v>
      </c>
      <c r="H11603">
        <v>11</v>
      </c>
      <c r="I11603">
        <v>2</v>
      </c>
      <c r="J11603" s="4">
        <v>3.79</v>
      </c>
      <c r="K11603" s="3">
        <v>0.18181818181818182</v>
      </c>
      <c r="L11603" s="1" t="s">
        <v>31</v>
      </c>
    </row>
    <row r="11604" spans="1:12" x14ac:dyDescent="0.3">
      <c r="A11604" s="1" t="s">
        <v>2695</v>
      </c>
      <c r="B11604" s="1" t="s">
        <v>16</v>
      </c>
      <c r="C11604" s="1" t="s">
        <v>515</v>
      </c>
      <c r="D11604" s="5">
        <v>43101</v>
      </c>
      <c r="E11604">
        <v>9</v>
      </c>
      <c r="F11604">
        <v>9</v>
      </c>
      <c r="G11604" s="2">
        <v>659.87</v>
      </c>
      <c r="H11604">
        <v>9</v>
      </c>
      <c r="I11604">
        <v>1</v>
      </c>
      <c r="J11604" s="4">
        <v>4.33</v>
      </c>
      <c r="K11604" s="3">
        <v>0.1111111111111111</v>
      </c>
      <c r="L11604" s="1" t="s">
        <v>32</v>
      </c>
    </row>
    <row r="11605" spans="1:12" x14ac:dyDescent="0.3">
      <c r="A11605" s="1" t="s">
        <v>2695</v>
      </c>
      <c r="B11605" s="1" t="s">
        <v>16</v>
      </c>
      <c r="C11605" s="1" t="s">
        <v>515</v>
      </c>
      <c r="D11605" s="5">
        <v>43132</v>
      </c>
      <c r="E11605">
        <v>10</v>
      </c>
      <c r="F11605">
        <v>16</v>
      </c>
      <c r="G11605" s="2">
        <v>1266.23</v>
      </c>
      <c r="H11605">
        <v>10</v>
      </c>
      <c r="I11605">
        <v>1</v>
      </c>
      <c r="J11605" s="4">
        <v>4.2</v>
      </c>
      <c r="K11605" s="3">
        <v>0.1</v>
      </c>
      <c r="L11605" s="1" t="s">
        <v>33</v>
      </c>
    </row>
    <row r="11606" spans="1:12" x14ac:dyDescent="0.3">
      <c r="A11606" s="1" t="s">
        <v>2695</v>
      </c>
      <c r="B11606" s="1" t="s">
        <v>16</v>
      </c>
      <c r="C11606" s="1" t="s">
        <v>515</v>
      </c>
      <c r="D11606" s="5">
        <v>43160</v>
      </c>
      <c r="E11606">
        <v>17</v>
      </c>
      <c r="F11606">
        <v>20</v>
      </c>
      <c r="G11606" s="2">
        <v>1371.27</v>
      </c>
      <c r="H11606">
        <v>17</v>
      </c>
      <c r="I11606">
        <v>6</v>
      </c>
      <c r="J11606" s="4">
        <v>3.71</v>
      </c>
      <c r="K11606" s="3">
        <v>0.35294117647058826</v>
      </c>
      <c r="L11606" s="1" t="s">
        <v>34</v>
      </c>
    </row>
    <row r="11607" spans="1:12" x14ac:dyDescent="0.3">
      <c r="A11607" s="1" t="s">
        <v>2695</v>
      </c>
      <c r="B11607" s="1" t="s">
        <v>16</v>
      </c>
      <c r="C11607" s="1" t="s">
        <v>515</v>
      </c>
      <c r="D11607" s="5">
        <v>43191</v>
      </c>
      <c r="E11607">
        <v>13</v>
      </c>
      <c r="F11607">
        <v>22</v>
      </c>
      <c r="G11607" s="2">
        <v>1598.07</v>
      </c>
      <c r="H11607">
        <v>13</v>
      </c>
      <c r="I11607">
        <v>1</v>
      </c>
      <c r="J11607" s="4">
        <v>4.54</v>
      </c>
      <c r="K11607" s="3">
        <v>7.6923076923076927E-2</v>
      </c>
      <c r="L11607" s="1" t="s">
        <v>35</v>
      </c>
    </row>
    <row r="11608" spans="1:12" x14ac:dyDescent="0.3">
      <c r="A11608" s="1" t="s">
        <v>2695</v>
      </c>
      <c r="B11608" s="1" t="s">
        <v>16</v>
      </c>
      <c r="C11608" s="1" t="s">
        <v>515</v>
      </c>
      <c r="D11608" s="5">
        <v>43221</v>
      </c>
      <c r="E11608">
        <v>12</v>
      </c>
      <c r="F11608">
        <v>15</v>
      </c>
      <c r="G11608" s="2">
        <v>958.67</v>
      </c>
      <c r="H11608">
        <v>12</v>
      </c>
      <c r="I11608">
        <v>0</v>
      </c>
      <c r="J11608" s="4">
        <v>4</v>
      </c>
      <c r="K11608" s="3">
        <v>0</v>
      </c>
      <c r="L11608" s="1" t="s">
        <v>46</v>
      </c>
    </row>
    <row r="11609" spans="1:12" x14ac:dyDescent="0.3">
      <c r="A11609" s="1" t="s">
        <v>2695</v>
      </c>
      <c r="B11609" s="1" t="s">
        <v>16</v>
      </c>
      <c r="C11609" s="1" t="s">
        <v>515</v>
      </c>
      <c r="D11609" s="5">
        <v>43252</v>
      </c>
      <c r="E11609">
        <v>15</v>
      </c>
      <c r="F11609">
        <v>17</v>
      </c>
      <c r="G11609" s="2">
        <v>1272.3</v>
      </c>
      <c r="H11609">
        <v>15</v>
      </c>
      <c r="I11609">
        <v>0</v>
      </c>
      <c r="J11609" s="4">
        <v>4.2699999999999996</v>
      </c>
      <c r="K11609" s="3">
        <v>0</v>
      </c>
      <c r="L11609" s="1" t="s">
        <v>36</v>
      </c>
    </row>
    <row r="11610" spans="1:12" x14ac:dyDescent="0.3">
      <c r="A11610" s="1" t="s">
        <v>2695</v>
      </c>
      <c r="B11610" s="1" t="s">
        <v>16</v>
      </c>
      <c r="C11610" s="1" t="s">
        <v>515</v>
      </c>
      <c r="D11610" s="5">
        <v>43282</v>
      </c>
      <c r="E11610">
        <v>9</v>
      </c>
      <c r="F11610">
        <v>9</v>
      </c>
      <c r="G11610" s="2">
        <v>605.29999999999995</v>
      </c>
      <c r="H11610">
        <v>9</v>
      </c>
      <c r="I11610">
        <v>0</v>
      </c>
      <c r="J11610" s="4">
        <v>4.5599999999999996</v>
      </c>
      <c r="K11610" s="3">
        <v>0</v>
      </c>
      <c r="L11610" s="1" t="s">
        <v>37</v>
      </c>
    </row>
    <row r="11611" spans="1:12" x14ac:dyDescent="0.3">
      <c r="A11611" s="1" t="s">
        <v>2695</v>
      </c>
      <c r="B11611" s="1" t="s">
        <v>16</v>
      </c>
      <c r="C11611" s="1" t="s">
        <v>515</v>
      </c>
      <c r="D11611" s="5">
        <v>43313</v>
      </c>
      <c r="E11611">
        <v>14</v>
      </c>
      <c r="F11611">
        <v>15</v>
      </c>
      <c r="G11611" s="2">
        <v>1146.1300000000001</v>
      </c>
      <c r="H11611">
        <v>14</v>
      </c>
      <c r="I11611">
        <v>3</v>
      </c>
      <c r="J11611" s="4">
        <v>4.5</v>
      </c>
      <c r="K11611" s="3">
        <v>0.21428571428571427</v>
      </c>
      <c r="L11611" s="1" t="s">
        <v>49</v>
      </c>
    </row>
    <row r="11612" spans="1:12" x14ac:dyDescent="0.3">
      <c r="A11612" s="1" t="s">
        <v>2696</v>
      </c>
      <c r="B11612" s="1" t="s">
        <v>16</v>
      </c>
      <c r="C11612" s="1" t="s">
        <v>215</v>
      </c>
      <c r="D11612" s="5">
        <v>42795</v>
      </c>
      <c r="E11612">
        <v>1</v>
      </c>
      <c r="F11612">
        <v>1</v>
      </c>
      <c r="G11612" s="2">
        <v>56.04</v>
      </c>
      <c r="H11612">
        <v>1</v>
      </c>
      <c r="I11612">
        <v>0</v>
      </c>
      <c r="J11612" s="4">
        <v>3</v>
      </c>
      <c r="K11612" s="3">
        <v>0</v>
      </c>
      <c r="L11612" s="1" t="s">
        <v>24</v>
      </c>
    </row>
    <row r="11613" spans="1:12" x14ac:dyDescent="0.3">
      <c r="A11613" s="1" t="s">
        <v>2696</v>
      </c>
      <c r="B11613" s="1" t="s">
        <v>16</v>
      </c>
      <c r="C11613" s="1" t="s">
        <v>215</v>
      </c>
      <c r="D11613" s="5">
        <v>42826</v>
      </c>
      <c r="E11613">
        <v>4</v>
      </c>
      <c r="F11613">
        <v>4</v>
      </c>
      <c r="G11613" s="2">
        <v>143.15</v>
      </c>
      <c r="H11613">
        <v>4</v>
      </c>
      <c r="I11613">
        <v>0</v>
      </c>
      <c r="J11613" s="4">
        <v>4.5</v>
      </c>
      <c r="K11613" s="3">
        <v>0</v>
      </c>
      <c r="L11613" s="1" t="s">
        <v>25</v>
      </c>
    </row>
    <row r="11614" spans="1:12" x14ac:dyDescent="0.3">
      <c r="A11614" s="1" t="s">
        <v>2696</v>
      </c>
      <c r="B11614" s="1" t="s">
        <v>16</v>
      </c>
      <c r="C11614" s="1" t="s">
        <v>215</v>
      </c>
      <c r="D11614" s="5">
        <v>42856</v>
      </c>
      <c r="E11614">
        <v>11</v>
      </c>
      <c r="F11614">
        <v>14</v>
      </c>
      <c r="G11614" s="2">
        <v>2673.58</v>
      </c>
      <c r="H11614">
        <v>10</v>
      </c>
      <c r="I11614">
        <v>1</v>
      </c>
      <c r="J11614" s="4">
        <v>3.73</v>
      </c>
      <c r="K11614" s="3">
        <v>0.1</v>
      </c>
      <c r="L11614" s="1" t="s">
        <v>26</v>
      </c>
    </row>
    <row r="11615" spans="1:12" x14ac:dyDescent="0.3">
      <c r="A11615" s="1" t="s">
        <v>2696</v>
      </c>
      <c r="B11615" s="1" t="s">
        <v>16</v>
      </c>
      <c r="C11615" s="1" t="s">
        <v>215</v>
      </c>
      <c r="D11615" s="5">
        <v>42887</v>
      </c>
      <c r="E11615">
        <v>3</v>
      </c>
      <c r="F11615">
        <v>3</v>
      </c>
      <c r="G11615" s="2">
        <v>293</v>
      </c>
      <c r="H11615">
        <v>3</v>
      </c>
      <c r="I11615">
        <v>1</v>
      </c>
      <c r="J11615" s="4">
        <v>3.33</v>
      </c>
      <c r="K11615" s="3">
        <v>0.33333333333333331</v>
      </c>
      <c r="L11615" s="1" t="s">
        <v>27</v>
      </c>
    </row>
    <row r="11616" spans="1:12" x14ac:dyDescent="0.3">
      <c r="A11616" s="1" t="s">
        <v>2696</v>
      </c>
      <c r="B11616" s="1" t="s">
        <v>16</v>
      </c>
      <c r="C11616" s="1" t="s">
        <v>215</v>
      </c>
      <c r="D11616" s="5">
        <v>42917</v>
      </c>
      <c r="E11616">
        <v>2</v>
      </c>
      <c r="F11616">
        <v>4</v>
      </c>
      <c r="G11616" s="2">
        <v>488.76</v>
      </c>
      <c r="H11616">
        <v>2</v>
      </c>
      <c r="I11616">
        <v>0</v>
      </c>
      <c r="J11616" s="4">
        <v>5</v>
      </c>
      <c r="K11616" s="3">
        <v>0</v>
      </c>
      <c r="L11616" s="1" t="s">
        <v>28</v>
      </c>
    </row>
    <row r="11617" spans="1:12" x14ac:dyDescent="0.3">
      <c r="A11617" s="1" t="s">
        <v>2696</v>
      </c>
      <c r="B11617" s="1" t="s">
        <v>16</v>
      </c>
      <c r="C11617" s="1" t="s">
        <v>215</v>
      </c>
      <c r="D11617" s="5">
        <v>42948</v>
      </c>
      <c r="E11617">
        <v>2</v>
      </c>
      <c r="F11617">
        <v>2</v>
      </c>
      <c r="G11617" s="2">
        <v>155.38999999999999</v>
      </c>
      <c r="H11617">
        <v>2</v>
      </c>
      <c r="I11617">
        <v>0</v>
      </c>
      <c r="J11617" s="4">
        <v>5</v>
      </c>
      <c r="K11617" s="3">
        <v>0</v>
      </c>
      <c r="L11617" s="1" t="s">
        <v>29</v>
      </c>
    </row>
    <row r="11618" spans="1:12" x14ac:dyDescent="0.3">
      <c r="A11618" s="1" t="s">
        <v>2696</v>
      </c>
      <c r="B11618" s="1" t="s">
        <v>16</v>
      </c>
      <c r="C11618" s="1" t="s">
        <v>215</v>
      </c>
      <c r="D11618" s="5">
        <v>42979</v>
      </c>
      <c r="E11618">
        <v>1</v>
      </c>
      <c r="F11618">
        <v>1</v>
      </c>
      <c r="G11618" s="2">
        <v>174.36</v>
      </c>
      <c r="H11618">
        <v>1</v>
      </c>
      <c r="I11618">
        <v>0</v>
      </c>
      <c r="J11618" s="4">
        <v>4</v>
      </c>
      <c r="K11618" s="3">
        <v>0</v>
      </c>
      <c r="L11618" s="1" t="s">
        <v>18</v>
      </c>
    </row>
    <row r="11619" spans="1:12" x14ac:dyDescent="0.3">
      <c r="A11619" s="1" t="s">
        <v>2696</v>
      </c>
      <c r="B11619" s="1" t="s">
        <v>16</v>
      </c>
      <c r="C11619" s="1" t="s">
        <v>215</v>
      </c>
      <c r="D11619" s="5">
        <v>43009</v>
      </c>
      <c r="E11619">
        <v>1</v>
      </c>
      <c r="F11619">
        <v>1</v>
      </c>
      <c r="G11619" s="2">
        <v>237.61</v>
      </c>
      <c r="H11619">
        <v>1</v>
      </c>
      <c r="I11619">
        <v>0</v>
      </c>
      <c r="J11619" s="4">
        <v>5</v>
      </c>
      <c r="K11619" s="3">
        <v>0</v>
      </c>
      <c r="L11619" s="1" t="s">
        <v>19</v>
      </c>
    </row>
    <row r="11620" spans="1:12" x14ac:dyDescent="0.3">
      <c r="A11620" s="1" t="s">
        <v>2696</v>
      </c>
      <c r="B11620" s="1" t="s">
        <v>16</v>
      </c>
      <c r="C11620" s="1" t="s">
        <v>215</v>
      </c>
      <c r="D11620" s="5">
        <v>43040</v>
      </c>
      <c r="E11620">
        <v>2</v>
      </c>
      <c r="F11620">
        <v>2</v>
      </c>
      <c r="G11620" s="2">
        <v>566.03</v>
      </c>
      <c r="H11620">
        <v>2</v>
      </c>
      <c r="I11620">
        <v>0</v>
      </c>
      <c r="J11620" s="4">
        <v>3.5</v>
      </c>
      <c r="K11620" s="3">
        <v>0</v>
      </c>
      <c r="L11620" s="1" t="s">
        <v>30</v>
      </c>
    </row>
    <row r="11621" spans="1:12" x14ac:dyDescent="0.3">
      <c r="A11621" s="1" t="s">
        <v>2696</v>
      </c>
      <c r="B11621" s="1" t="s">
        <v>16</v>
      </c>
      <c r="C11621" s="1" t="s">
        <v>215</v>
      </c>
      <c r="D11621" s="5">
        <v>43101</v>
      </c>
      <c r="E11621">
        <v>2</v>
      </c>
      <c r="F11621">
        <v>2</v>
      </c>
      <c r="G11621" s="2">
        <v>914.75</v>
      </c>
      <c r="H11621">
        <v>1</v>
      </c>
      <c r="I11621">
        <v>0</v>
      </c>
      <c r="J11621" s="4">
        <v>3</v>
      </c>
      <c r="K11621" s="3">
        <v>0</v>
      </c>
      <c r="L11621" s="1" t="s">
        <v>32</v>
      </c>
    </row>
    <row r="11622" spans="1:12" x14ac:dyDescent="0.3">
      <c r="A11622" s="1" t="s">
        <v>2696</v>
      </c>
      <c r="B11622" s="1" t="s">
        <v>16</v>
      </c>
      <c r="C11622" s="1" t="s">
        <v>215</v>
      </c>
      <c r="D11622" s="5">
        <v>43160</v>
      </c>
      <c r="E11622">
        <v>1</v>
      </c>
      <c r="F11622">
        <v>1</v>
      </c>
      <c r="G11622" s="2">
        <v>77.099999999999994</v>
      </c>
      <c r="H11622">
        <v>1</v>
      </c>
      <c r="I11622">
        <v>0</v>
      </c>
      <c r="J11622" s="4">
        <v>4</v>
      </c>
      <c r="K11622" s="3">
        <v>0</v>
      </c>
      <c r="L11622" s="1" t="s">
        <v>34</v>
      </c>
    </row>
    <row r="11623" spans="1:12" x14ac:dyDescent="0.3">
      <c r="A11623" s="1" t="s">
        <v>2696</v>
      </c>
      <c r="B11623" s="1" t="s">
        <v>16</v>
      </c>
      <c r="C11623" s="1" t="s">
        <v>215</v>
      </c>
      <c r="D11623" s="5">
        <v>43221</v>
      </c>
      <c r="E11623">
        <v>2</v>
      </c>
      <c r="F11623">
        <v>2</v>
      </c>
      <c r="G11623" s="2">
        <v>907.87</v>
      </c>
      <c r="H11623">
        <v>1</v>
      </c>
      <c r="I11623">
        <v>0</v>
      </c>
      <c r="J11623" s="4">
        <v>3</v>
      </c>
      <c r="K11623" s="3">
        <v>0</v>
      </c>
      <c r="L11623" s="1" t="s">
        <v>46</v>
      </c>
    </row>
    <row r="11624" spans="1:12" x14ac:dyDescent="0.3">
      <c r="A11624" s="1" t="s">
        <v>2696</v>
      </c>
      <c r="B11624" s="1" t="s">
        <v>16</v>
      </c>
      <c r="C11624" s="1" t="s">
        <v>215</v>
      </c>
      <c r="D11624" s="5">
        <v>43252</v>
      </c>
      <c r="E11624">
        <v>1</v>
      </c>
      <c r="F11624">
        <v>1</v>
      </c>
      <c r="G11624" s="2">
        <v>48.31</v>
      </c>
      <c r="H11624">
        <v>1</v>
      </c>
      <c r="I11624">
        <v>0</v>
      </c>
      <c r="J11624" s="4">
        <v>4</v>
      </c>
      <c r="K11624" s="3">
        <v>0</v>
      </c>
      <c r="L11624" s="1" t="s">
        <v>36</v>
      </c>
    </row>
    <row r="11625" spans="1:12" x14ac:dyDescent="0.3">
      <c r="A11625" s="1" t="s">
        <v>2697</v>
      </c>
      <c r="B11625" s="1" t="s">
        <v>16</v>
      </c>
      <c r="C11625" s="1" t="s">
        <v>51</v>
      </c>
      <c r="D11625" s="5">
        <v>43282</v>
      </c>
      <c r="E11625">
        <v>3</v>
      </c>
      <c r="F11625">
        <v>3</v>
      </c>
      <c r="G11625" s="2">
        <v>487.63</v>
      </c>
      <c r="H11625">
        <v>3</v>
      </c>
      <c r="I11625">
        <v>0</v>
      </c>
      <c r="J11625" s="4">
        <v>4.67</v>
      </c>
      <c r="K11625" s="3">
        <v>0</v>
      </c>
      <c r="L11625" s="1" t="s">
        <v>37</v>
      </c>
    </row>
    <row r="11626" spans="1:12" x14ac:dyDescent="0.3">
      <c r="A11626" s="1" t="s">
        <v>2697</v>
      </c>
      <c r="B11626" s="1" t="s">
        <v>16</v>
      </c>
      <c r="C11626" s="1" t="s">
        <v>51</v>
      </c>
      <c r="D11626" s="5">
        <v>43313</v>
      </c>
      <c r="E11626">
        <v>2</v>
      </c>
      <c r="F11626">
        <v>2</v>
      </c>
      <c r="G11626" s="2">
        <v>292.02999999999997</v>
      </c>
      <c r="H11626">
        <v>2</v>
      </c>
      <c r="I11626">
        <v>0</v>
      </c>
      <c r="J11626" s="4">
        <v>5</v>
      </c>
      <c r="K11626" s="3">
        <v>0</v>
      </c>
      <c r="L11626" s="1" t="s">
        <v>49</v>
      </c>
    </row>
    <row r="11627" spans="1:12" x14ac:dyDescent="0.3">
      <c r="A11627" s="1" t="s">
        <v>2698</v>
      </c>
      <c r="B11627" s="1" t="s">
        <v>129</v>
      </c>
      <c r="C11627" s="1" t="s">
        <v>318</v>
      </c>
      <c r="D11627" s="5">
        <v>43221</v>
      </c>
      <c r="E11627">
        <v>1</v>
      </c>
      <c r="F11627">
        <v>1</v>
      </c>
      <c r="G11627" s="2">
        <v>1124.8699999999999</v>
      </c>
      <c r="H11627">
        <v>1</v>
      </c>
      <c r="I11627">
        <v>0</v>
      </c>
      <c r="J11627" s="4">
        <v>5</v>
      </c>
      <c r="K11627" s="3">
        <v>0</v>
      </c>
      <c r="L11627" s="1" t="s">
        <v>46</v>
      </c>
    </row>
    <row r="11628" spans="1:12" x14ac:dyDescent="0.3">
      <c r="A11628" s="1" t="s">
        <v>2698</v>
      </c>
      <c r="B11628" s="1" t="s">
        <v>129</v>
      </c>
      <c r="C11628" s="1" t="s">
        <v>318</v>
      </c>
      <c r="D11628" s="5">
        <v>43252</v>
      </c>
      <c r="E11628">
        <v>11</v>
      </c>
      <c r="F11628">
        <v>13</v>
      </c>
      <c r="G11628" s="2">
        <v>6828.59</v>
      </c>
      <c r="H11628">
        <v>11</v>
      </c>
      <c r="I11628">
        <v>0</v>
      </c>
      <c r="J11628" s="4">
        <v>4.2699999999999996</v>
      </c>
      <c r="K11628" s="3">
        <v>0</v>
      </c>
      <c r="L11628" s="1" t="s">
        <v>36</v>
      </c>
    </row>
    <row r="11629" spans="1:12" x14ac:dyDescent="0.3">
      <c r="A11629" s="1" t="s">
        <v>2698</v>
      </c>
      <c r="B11629" s="1" t="s">
        <v>129</v>
      </c>
      <c r="C11629" s="1" t="s">
        <v>318</v>
      </c>
      <c r="D11629" s="5">
        <v>43313</v>
      </c>
      <c r="E11629">
        <v>6</v>
      </c>
      <c r="F11629">
        <v>6</v>
      </c>
      <c r="G11629" s="2">
        <v>4909.95</v>
      </c>
      <c r="H11629">
        <v>6</v>
      </c>
      <c r="I11629">
        <v>1</v>
      </c>
      <c r="J11629" s="4">
        <v>5</v>
      </c>
      <c r="K11629" s="3">
        <v>0.16666666666666666</v>
      </c>
      <c r="L11629" s="1" t="s">
        <v>49</v>
      </c>
    </row>
    <row r="11630" spans="1:12" x14ac:dyDescent="0.3">
      <c r="A11630" s="1" t="s">
        <v>2699</v>
      </c>
      <c r="B11630" s="1" t="s">
        <v>16</v>
      </c>
      <c r="C11630" s="1" t="s">
        <v>51</v>
      </c>
      <c r="D11630" s="5">
        <v>42767</v>
      </c>
      <c r="E11630">
        <v>1</v>
      </c>
      <c r="F11630">
        <v>1</v>
      </c>
      <c r="G11630" s="2">
        <v>40.72</v>
      </c>
      <c r="H11630">
        <v>1</v>
      </c>
      <c r="I11630">
        <v>0</v>
      </c>
      <c r="J11630" s="4">
        <v>5</v>
      </c>
      <c r="K11630" s="3">
        <v>0</v>
      </c>
      <c r="L11630" s="1" t="s">
        <v>23</v>
      </c>
    </row>
    <row r="11631" spans="1:12" x14ac:dyDescent="0.3">
      <c r="A11631" s="1" t="s">
        <v>2699</v>
      </c>
      <c r="B11631" s="1" t="s">
        <v>16</v>
      </c>
      <c r="C11631" s="1" t="s">
        <v>51</v>
      </c>
      <c r="D11631" s="5">
        <v>42826</v>
      </c>
      <c r="E11631">
        <v>1</v>
      </c>
      <c r="F11631">
        <v>1</v>
      </c>
      <c r="G11631" s="2">
        <v>35.35</v>
      </c>
      <c r="H11631">
        <v>1</v>
      </c>
      <c r="I11631">
        <v>0</v>
      </c>
      <c r="J11631" s="4">
        <v>5</v>
      </c>
      <c r="K11631" s="3">
        <v>0</v>
      </c>
      <c r="L11631" s="1" t="s">
        <v>25</v>
      </c>
    </row>
    <row r="11632" spans="1:12" x14ac:dyDescent="0.3">
      <c r="A11632" s="1" t="s">
        <v>2699</v>
      </c>
      <c r="B11632" s="1" t="s">
        <v>16</v>
      </c>
      <c r="C11632" s="1" t="s">
        <v>51</v>
      </c>
      <c r="D11632" s="5">
        <v>42856</v>
      </c>
      <c r="E11632">
        <v>1</v>
      </c>
      <c r="F11632">
        <v>1</v>
      </c>
      <c r="G11632" s="2">
        <v>79.900000000000006</v>
      </c>
      <c r="H11632">
        <v>1</v>
      </c>
      <c r="I11632">
        <v>0</v>
      </c>
      <c r="J11632" s="4">
        <v>4</v>
      </c>
      <c r="K11632" s="3">
        <v>0</v>
      </c>
      <c r="L11632" s="1" t="s">
        <v>26</v>
      </c>
    </row>
    <row r="11633" spans="1:12" x14ac:dyDescent="0.3">
      <c r="A11633" s="1" t="s">
        <v>2699</v>
      </c>
      <c r="B11633" s="1" t="s">
        <v>16</v>
      </c>
      <c r="C11633" s="1" t="s">
        <v>51</v>
      </c>
      <c r="D11633" s="5">
        <v>42917</v>
      </c>
      <c r="E11633">
        <v>6</v>
      </c>
      <c r="F11633">
        <v>7</v>
      </c>
      <c r="G11633" s="2">
        <v>261.23</v>
      </c>
      <c r="H11633">
        <v>6</v>
      </c>
      <c r="I11633">
        <v>0</v>
      </c>
      <c r="J11633" s="4">
        <v>4.25</v>
      </c>
      <c r="K11633" s="3">
        <v>0</v>
      </c>
      <c r="L11633" s="1" t="s">
        <v>28</v>
      </c>
    </row>
    <row r="11634" spans="1:12" x14ac:dyDescent="0.3">
      <c r="A11634" s="1" t="s">
        <v>2699</v>
      </c>
      <c r="B11634" s="1" t="s">
        <v>16</v>
      </c>
      <c r="C11634" s="1" t="s">
        <v>51</v>
      </c>
      <c r="D11634" s="5">
        <v>42948</v>
      </c>
      <c r="E11634">
        <v>10</v>
      </c>
      <c r="F11634">
        <v>12</v>
      </c>
      <c r="G11634" s="2">
        <v>452.98</v>
      </c>
      <c r="H11634">
        <v>10</v>
      </c>
      <c r="I11634">
        <v>0</v>
      </c>
      <c r="J11634" s="4">
        <v>4.5</v>
      </c>
      <c r="K11634" s="3">
        <v>0</v>
      </c>
      <c r="L11634" s="1" t="s">
        <v>29</v>
      </c>
    </row>
    <row r="11635" spans="1:12" x14ac:dyDescent="0.3">
      <c r="A11635" s="1" t="s">
        <v>2699</v>
      </c>
      <c r="B11635" s="1" t="s">
        <v>16</v>
      </c>
      <c r="C11635" s="1" t="s">
        <v>51</v>
      </c>
      <c r="D11635" s="5">
        <v>42979</v>
      </c>
      <c r="E11635">
        <v>9</v>
      </c>
      <c r="F11635">
        <v>9</v>
      </c>
      <c r="G11635" s="2">
        <v>589.46</v>
      </c>
      <c r="H11635">
        <v>9</v>
      </c>
      <c r="I11635">
        <v>1</v>
      </c>
      <c r="J11635" s="4">
        <v>4.4400000000000004</v>
      </c>
      <c r="K11635" s="3">
        <v>0.1111111111111111</v>
      </c>
      <c r="L11635" s="1" t="s">
        <v>18</v>
      </c>
    </row>
    <row r="11636" spans="1:12" x14ac:dyDescent="0.3">
      <c r="A11636" s="1" t="s">
        <v>2699</v>
      </c>
      <c r="B11636" s="1" t="s">
        <v>16</v>
      </c>
      <c r="C11636" s="1" t="s">
        <v>51</v>
      </c>
      <c r="D11636" s="5">
        <v>43009</v>
      </c>
      <c r="E11636">
        <v>8</v>
      </c>
      <c r="F11636">
        <v>14</v>
      </c>
      <c r="G11636" s="2">
        <v>945.01</v>
      </c>
      <c r="H11636">
        <v>8</v>
      </c>
      <c r="I11636">
        <v>0</v>
      </c>
      <c r="J11636" s="4">
        <v>3.94</v>
      </c>
      <c r="K11636" s="3">
        <v>0</v>
      </c>
      <c r="L11636" s="1" t="s">
        <v>19</v>
      </c>
    </row>
    <row r="11637" spans="1:12" x14ac:dyDescent="0.3">
      <c r="A11637" s="1" t="s">
        <v>2699</v>
      </c>
      <c r="B11637" s="1" t="s">
        <v>16</v>
      </c>
      <c r="C11637" s="1" t="s">
        <v>51</v>
      </c>
      <c r="D11637" s="5">
        <v>43040</v>
      </c>
      <c r="E11637">
        <v>14</v>
      </c>
      <c r="F11637">
        <v>14</v>
      </c>
      <c r="G11637" s="2">
        <v>571.21</v>
      </c>
      <c r="H11637">
        <v>14</v>
      </c>
      <c r="I11637">
        <v>0</v>
      </c>
      <c r="J11637" s="4">
        <v>4.18</v>
      </c>
      <c r="K11637" s="3">
        <v>0</v>
      </c>
      <c r="L11637" s="1" t="s">
        <v>30</v>
      </c>
    </row>
    <row r="11638" spans="1:12" x14ac:dyDescent="0.3">
      <c r="A11638" s="1" t="s">
        <v>2699</v>
      </c>
      <c r="B11638" s="1" t="s">
        <v>16</v>
      </c>
      <c r="C11638" s="1" t="s">
        <v>51</v>
      </c>
      <c r="D11638" s="5">
        <v>43070</v>
      </c>
      <c r="E11638">
        <v>15</v>
      </c>
      <c r="F11638">
        <v>22</v>
      </c>
      <c r="G11638" s="2">
        <v>1190.02</v>
      </c>
      <c r="H11638">
        <v>15</v>
      </c>
      <c r="I11638">
        <v>0</v>
      </c>
      <c r="J11638" s="4">
        <v>4</v>
      </c>
      <c r="K11638" s="3">
        <v>0</v>
      </c>
      <c r="L11638" s="1" t="s">
        <v>31</v>
      </c>
    </row>
    <row r="11639" spans="1:12" x14ac:dyDescent="0.3">
      <c r="A11639" s="1" t="s">
        <v>2699</v>
      </c>
      <c r="B11639" s="1" t="s">
        <v>16</v>
      </c>
      <c r="C11639" s="1" t="s">
        <v>51</v>
      </c>
      <c r="D11639" s="5">
        <v>43101</v>
      </c>
      <c r="E11639">
        <v>11</v>
      </c>
      <c r="F11639">
        <v>11</v>
      </c>
      <c r="G11639" s="2">
        <v>590.14</v>
      </c>
      <c r="H11639">
        <v>11</v>
      </c>
      <c r="I11639">
        <v>0</v>
      </c>
      <c r="J11639" s="4">
        <v>4.3600000000000003</v>
      </c>
      <c r="K11639" s="3">
        <v>0</v>
      </c>
      <c r="L11639" s="1" t="s">
        <v>32</v>
      </c>
    </row>
    <row r="11640" spans="1:12" x14ac:dyDescent="0.3">
      <c r="A11640" s="1" t="s">
        <v>2699</v>
      </c>
      <c r="B11640" s="1" t="s">
        <v>16</v>
      </c>
      <c r="C11640" s="1" t="s">
        <v>51</v>
      </c>
      <c r="D11640" s="5">
        <v>43132</v>
      </c>
      <c r="E11640">
        <v>11</v>
      </c>
      <c r="F11640">
        <v>11</v>
      </c>
      <c r="G11640" s="2">
        <v>605.71</v>
      </c>
      <c r="H11640">
        <v>11</v>
      </c>
      <c r="I11640">
        <v>0</v>
      </c>
      <c r="J11640" s="4">
        <v>4.3600000000000003</v>
      </c>
      <c r="K11640" s="3">
        <v>0</v>
      </c>
      <c r="L11640" s="1" t="s">
        <v>33</v>
      </c>
    </row>
    <row r="11641" spans="1:12" x14ac:dyDescent="0.3">
      <c r="A11641" s="1" t="s">
        <v>2699</v>
      </c>
      <c r="B11641" s="1" t="s">
        <v>16</v>
      </c>
      <c r="C11641" s="1" t="s">
        <v>51</v>
      </c>
      <c r="D11641" s="5">
        <v>43160</v>
      </c>
      <c r="E11641">
        <v>8</v>
      </c>
      <c r="F11641">
        <v>10</v>
      </c>
      <c r="G11641" s="2">
        <v>393.34</v>
      </c>
      <c r="H11641">
        <v>7</v>
      </c>
      <c r="I11641">
        <v>1</v>
      </c>
      <c r="J11641" s="4">
        <v>3.5</v>
      </c>
      <c r="K11641" s="3">
        <v>0.14285714285714285</v>
      </c>
      <c r="L11641" s="1" t="s">
        <v>34</v>
      </c>
    </row>
    <row r="11642" spans="1:12" x14ac:dyDescent="0.3">
      <c r="A11642" s="1" t="s">
        <v>2699</v>
      </c>
      <c r="B11642" s="1" t="s">
        <v>16</v>
      </c>
      <c r="C11642" s="1" t="s">
        <v>51</v>
      </c>
      <c r="D11642" s="5">
        <v>43191</v>
      </c>
      <c r="E11642">
        <v>14</v>
      </c>
      <c r="F11642">
        <v>14</v>
      </c>
      <c r="G11642" s="2">
        <v>919.7</v>
      </c>
      <c r="H11642">
        <v>14</v>
      </c>
      <c r="I11642">
        <v>0</v>
      </c>
      <c r="J11642" s="4">
        <v>3.79</v>
      </c>
      <c r="K11642" s="3">
        <v>0</v>
      </c>
      <c r="L11642" s="1" t="s">
        <v>35</v>
      </c>
    </row>
    <row r="11643" spans="1:12" x14ac:dyDescent="0.3">
      <c r="A11643" s="1" t="s">
        <v>2699</v>
      </c>
      <c r="B11643" s="1" t="s">
        <v>16</v>
      </c>
      <c r="C11643" s="1" t="s">
        <v>51</v>
      </c>
      <c r="D11643" s="5">
        <v>43221</v>
      </c>
      <c r="E11643">
        <v>11</v>
      </c>
      <c r="F11643">
        <v>12</v>
      </c>
      <c r="G11643" s="2">
        <v>559.08000000000004</v>
      </c>
      <c r="H11643">
        <v>11</v>
      </c>
      <c r="I11643">
        <v>0</v>
      </c>
      <c r="J11643" s="4">
        <v>4.3600000000000003</v>
      </c>
      <c r="K11643" s="3">
        <v>0</v>
      </c>
      <c r="L11643" s="1" t="s">
        <v>46</v>
      </c>
    </row>
    <row r="11644" spans="1:12" x14ac:dyDescent="0.3">
      <c r="A11644" s="1" t="s">
        <v>2699</v>
      </c>
      <c r="B11644" s="1" t="s">
        <v>16</v>
      </c>
      <c r="C11644" s="1" t="s">
        <v>51</v>
      </c>
      <c r="D11644" s="5">
        <v>43252</v>
      </c>
      <c r="E11644">
        <v>4</v>
      </c>
      <c r="F11644">
        <v>4</v>
      </c>
      <c r="G11644" s="2">
        <v>398.05</v>
      </c>
      <c r="H11644">
        <v>4</v>
      </c>
      <c r="I11644">
        <v>0</v>
      </c>
      <c r="J11644" s="4">
        <v>4.75</v>
      </c>
      <c r="K11644" s="3">
        <v>0</v>
      </c>
      <c r="L11644" s="1" t="s">
        <v>36</v>
      </c>
    </row>
    <row r="11645" spans="1:12" x14ac:dyDescent="0.3">
      <c r="A11645" s="1" t="s">
        <v>2699</v>
      </c>
      <c r="B11645" s="1" t="s">
        <v>16</v>
      </c>
      <c r="C11645" s="1" t="s">
        <v>51</v>
      </c>
      <c r="D11645" s="5">
        <v>43282</v>
      </c>
      <c r="E11645">
        <v>10</v>
      </c>
      <c r="F11645">
        <v>11</v>
      </c>
      <c r="G11645" s="2">
        <v>671.22</v>
      </c>
      <c r="H11645">
        <v>10</v>
      </c>
      <c r="I11645">
        <v>0</v>
      </c>
      <c r="J11645" s="4">
        <v>4.9000000000000004</v>
      </c>
      <c r="K11645" s="3">
        <v>0</v>
      </c>
      <c r="L11645" s="1" t="s">
        <v>37</v>
      </c>
    </row>
    <row r="11646" spans="1:12" x14ac:dyDescent="0.3">
      <c r="A11646" s="1" t="s">
        <v>2699</v>
      </c>
      <c r="B11646" s="1" t="s">
        <v>16</v>
      </c>
      <c r="C11646" s="1" t="s">
        <v>51</v>
      </c>
      <c r="D11646" s="5">
        <v>43313</v>
      </c>
      <c r="E11646">
        <v>10</v>
      </c>
      <c r="F11646">
        <v>11</v>
      </c>
      <c r="G11646" s="2">
        <v>872.95</v>
      </c>
      <c r="H11646">
        <v>10</v>
      </c>
      <c r="I11646">
        <v>1</v>
      </c>
      <c r="J11646" s="4">
        <v>4.0999999999999996</v>
      </c>
      <c r="K11646" s="3">
        <v>0.1</v>
      </c>
      <c r="L11646" s="1" t="s">
        <v>49</v>
      </c>
    </row>
    <row r="11647" spans="1:12" x14ac:dyDescent="0.3">
      <c r="A11647" s="1" t="s">
        <v>2700</v>
      </c>
      <c r="B11647" s="1" t="s">
        <v>108</v>
      </c>
      <c r="C11647" s="1" t="s">
        <v>429</v>
      </c>
      <c r="D11647" s="5">
        <v>43040</v>
      </c>
      <c r="E11647">
        <v>3</v>
      </c>
      <c r="F11647">
        <v>4</v>
      </c>
      <c r="G11647" s="2">
        <v>287.43</v>
      </c>
      <c r="H11647">
        <v>3</v>
      </c>
      <c r="I11647">
        <v>0</v>
      </c>
      <c r="J11647" s="4">
        <v>4.67</v>
      </c>
      <c r="K11647" s="3">
        <v>0</v>
      </c>
      <c r="L11647" s="1" t="s">
        <v>30</v>
      </c>
    </row>
    <row r="11648" spans="1:12" x14ac:dyDescent="0.3">
      <c r="A11648" s="1" t="s">
        <v>2700</v>
      </c>
      <c r="B11648" s="1" t="s">
        <v>108</v>
      </c>
      <c r="C11648" s="1" t="s">
        <v>429</v>
      </c>
      <c r="D11648" s="5">
        <v>43101</v>
      </c>
      <c r="E11648">
        <v>1</v>
      </c>
      <c r="F11648">
        <v>1</v>
      </c>
      <c r="G11648" s="2">
        <v>75.17</v>
      </c>
      <c r="H11648">
        <v>1</v>
      </c>
      <c r="I11648">
        <v>0</v>
      </c>
      <c r="J11648" s="4">
        <v>4</v>
      </c>
      <c r="K11648" s="3">
        <v>0</v>
      </c>
      <c r="L11648" s="1" t="s">
        <v>32</v>
      </c>
    </row>
    <row r="11649" spans="1:12" x14ac:dyDescent="0.3">
      <c r="A11649" s="1" t="s">
        <v>2700</v>
      </c>
      <c r="B11649" s="1" t="s">
        <v>108</v>
      </c>
      <c r="C11649" s="1" t="s">
        <v>429</v>
      </c>
      <c r="D11649" s="5">
        <v>43132</v>
      </c>
      <c r="E11649">
        <v>3</v>
      </c>
      <c r="F11649">
        <v>3</v>
      </c>
      <c r="G11649" s="2">
        <v>428.43</v>
      </c>
      <c r="H11649">
        <v>3</v>
      </c>
      <c r="I11649">
        <v>1</v>
      </c>
      <c r="J11649" s="4">
        <v>4</v>
      </c>
      <c r="K11649" s="3">
        <v>0.33333333333333331</v>
      </c>
      <c r="L11649" s="1" t="s">
        <v>33</v>
      </c>
    </row>
    <row r="11650" spans="1:12" x14ac:dyDescent="0.3">
      <c r="A11650" s="1" t="s">
        <v>2700</v>
      </c>
      <c r="B11650" s="1" t="s">
        <v>108</v>
      </c>
      <c r="C11650" s="1" t="s">
        <v>429</v>
      </c>
      <c r="D11650" s="5">
        <v>43160</v>
      </c>
      <c r="E11650">
        <v>2</v>
      </c>
      <c r="F11650">
        <v>2</v>
      </c>
      <c r="G11650" s="2">
        <v>156.76</v>
      </c>
      <c r="H11650">
        <v>2</v>
      </c>
      <c r="I11650">
        <v>0</v>
      </c>
      <c r="J11650" s="4">
        <v>4</v>
      </c>
      <c r="K11650" s="3">
        <v>0</v>
      </c>
      <c r="L11650" s="1" t="s">
        <v>34</v>
      </c>
    </row>
    <row r="11651" spans="1:12" x14ac:dyDescent="0.3">
      <c r="A11651" s="1" t="s">
        <v>2700</v>
      </c>
      <c r="B11651" s="1" t="s">
        <v>108</v>
      </c>
      <c r="C11651" s="1" t="s">
        <v>429</v>
      </c>
      <c r="D11651" s="5">
        <v>43191</v>
      </c>
      <c r="E11651">
        <v>1</v>
      </c>
      <c r="F11651">
        <v>1</v>
      </c>
      <c r="G11651" s="2">
        <v>81.12</v>
      </c>
      <c r="H11651">
        <v>1</v>
      </c>
      <c r="I11651">
        <v>0</v>
      </c>
      <c r="J11651" s="4">
        <v>5</v>
      </c>
      <c r="K11651" s="3">
        <v>0</v>
      </c>
      <c r="L11651" s="1" t="s">
        <v>35</v>
      </c>
    </row>
    <row r="11652" spans="1:12" x14ac:dyDescent="0.3">
      <c r="A11652" s="1" t="s">
        <v>2700</v>
      </c>
      <c r="B11652" s="1" t="s">
        <v>108</v>
      </c>
      <c r="C11652" s="1" t="s">
        <v>429</v>
      </c>
      <c r="D11652" s="5">
        <v>43313</v>
      </c>
      <c r="E11652">
        <v>1</v>
      </c>
      <c r="F11652">
        <v>1</v>
      </c>
      <c r="G11652" s="2">
        <v>356.76</v>
      </c>
      <c r="H11652">
        <v>1</v>
      </c>
      <c r="I11652">
        <v>1</v>
      </c>
      <c r="J11652" s="4">
        <v>3</v>
      </c>
      <c r="K11652" s="3">
        <v>1</v>
      </c>
      <c r="L11652" s="1" t="s">
        <v>49</v>
      </c>
    </row>
    <row r="11653" spans="1:12" x14ac:dyDescent="0.3">
      <c r="A11653" s="1" t="s">
        <v>2701</v>
      </c>
      <c r="B11653" s="1" t="s">
        <v>16</v>
      </c>
      <c r="C11653" s="1" t="s">
        <v>51</v>
      </c>
      <c r="D11653" s="5">
        <v>43101</v>
      </c>
      <c r="E11653">
        <v>5</v>
      </c>
      <c r="F11653">
        <v>5</v>
      </c>
      <c r="G11653" s="2">
        <v>529.79999999999995</v>
      </c>
      <c r="H11653">
        <v>5</v>
      </c>
      <c r="I11653">
        <v>1</v>
      </c>
      <c r="J11653" s="4">
        <v>3.6</v>
      </c>
      <c r="K11653" s="3">
        <v>0.2</v>
      </c>
      <c r="L11653" s="1" t="s">
        <v>32</v>
      </c>
    </row>
    <row r="11654" spans="1:12" x14ac:dyDescent="0.3">
      <c r="A11654" s="1" t="s">
        <v>2701</v>
      </c>
      <c r="B11654" s="1" t="s">
        <v>16</v>
      </c>
      <c r="C11654" s="1" t="s">
        <v>51</v>
      </c>
      <c r="D11654" s="5">
        <v>43132</v>
      </c>
      <c r="E11654">
        <v>2</v>
      </c>
      <c r="F11654">
        <v>2</v>
      </c>
      <c r="G11654" s="2">
        <v>112.2</v>
      </c>
      <c r="H11654">
        <v>2</v>
      </c>
      <c r="I11654">
        <v>2</v>
      </c>
      <c r="J11654" s="4">
        <v>1</v>
      </c>
      <c r="K11654" s="3">
        <v>1</v>
      </c>
      <c r="L11654" s="1" t="s">
        <v>33</v>
      </c>
    </row>
    <row r="11655" spans="1:12" x14ac:dyDescent="0.3">
      <c r="A11655" s="1" t="s">
        <v>2701</v>
      </c>
      <c r="B11655" s="1" t="s">
        <v>16</v>
      </c>
      <c r="C11655" s="1" t="s">
        <v>51</v>
      </c>
      <c r="D11655" s="5">
        <v>43160</v>
      </c>
      <c r="E11655">
        <v>15</v>
      </c>
      <c r="F11655">
        <v>18</v>
      </c>
      <c r="G11655" s="2">
        <v>990.45</v>
      </c>
      <c r="H11655">
        <v>15</v>
      </c>
      <c r="I11655">
        <v>2</v>
      </c>
      <c r="J11655" s="4">
        <v>4.47</v>
      </c>
      <c r="K11655" s="3">
        <v>0.13333333333333333</v>
      </c>
      <c r="L11655" s="1" t="s">
        <v>34</v>
      </c>
    </row>
    <row r="11656" spans="1:12" x14ac:dyDescent="0.3">
      <c r="A11656" s="1" t="s">
        <v>2701</v>
      </c>
      <c r="B11656" s="1" t="s">
        <v>16</v>
      </c>
      <c r="C11656" s="1" t="s">
        <v>51</v>
      </c>
      <c r="D11656" s="5">
        <v>43191</v>
      </c>
      <c r="E11656">
        <v>8</v>
      </c>
      <c r="F11656">
        <v>8</v>
      </c>
      <c r="G11656" s="2">
        <v>534.24</v>
      </c>
      <c r="H11656">
        <v>8</v>
      </c>
      <c r="I11656">
        <v>2</v>
      </c>
      <c r="J11656" s="4">
        <v>4.5</v>
      </c>
      <c r="K11656" s="3">
        <v>0.25</v>
      </c>
      <c r="L11656" s="1" t="s">
        <v>35</v>
      </c>
    </row>
    <row r="11657" spans="1:12" x14ac:dyDescent="0.3">
      <c r="A11657" s="1" t="s">
        <v>2701</v>
      </c>
      <c r="B11657" s="1" t="s">
        <v>16</v>
      </c>
      <c r="C11657" s="1" t="s">
        <v>51</v>
      </c>
      <c r="D11657" s="5">
        <v>43221</v>
      </c>
      <c r="E11657">
        <v>9</v>
      </c>
      <c r="F11657">
        <v>9</v>
      </c>
      <c r="G11657" s="2">
        <v>608.76</v>
      </c>
      <c r="H11657">
        <v>9</v>
      </c>
      <c r="I11657">
        <v>0</v>
      </c>
      <c r="J11657" s="4">
        <v>4.4400000000000004</v>
      </c>
      <c r="K11657" s="3">
        <v>0</v>
      </c>
      <c r="L11657" s="1" t="s">
        <v>46</v>
      </c>
    </row>
    <row r="11658" spans="1:12" x14ac:dyDescent="0.3">
      <c r="A11658" s="1" t="s">
        <v>2701</v>
      </c>
      <c r="B11658" s="1" t="s">
        <v>16</v>
      </c>
      <c r="C11658" s="1" t="s">
        <v>51</v>
      </c>
      <c r="D11658" s="5">
        <v>43252</v>
      </c>
      <c r="E11658">
        <v>14</v>
      </c>
      <c r="F11658">
        <v>17</v>
      </c>
      <c r="G11658" s="2">
        <v>904.92</v>
      </c>
      <c r="H11658">
        <v>14</v>
      </c>
      <c r="I11658">
        <v>0</v>
      </c>
      <c r="J11658" s="4">
        <v>4.71</v>
      </c>
      <c r="K11658" s="3">
        <v>0</v>
      </c>
      <c r="L11658" s="1" t="s">
        <v>36</v>
      </c>
    </row>
    <row r="11659" spans="1:12" x14ac:dyDescent="0.3">
      <c r="A11659" s="1" t="s">
        <v>2701</v>
      </c>
      <c r="B11659" s="1" t="s">
        <v>16</v>
      </c>
      <c r="C11659" s="1" t="s">
        <v>51</v>
      </c>
      <c r="D11659" s="5">
        <v>43282</v>
      </c>
      <c r="E11659">
        <v>15</v>
      </c>
      <c r="F11659">
        <v>17</v>
      </c>
      <c r="G11659" s="2">
        <v>945.46</v>
      </c>
      <c r="H11659">
        <v>15</v>
      </c>
      <c r="I11659">
        <v>2</v>
      </c>
      <c r="J11659" s="4">
        <v>4.2699999999999996</v>
      </c>
      <c r="K11659" s="3">
        <v>0.13333333333333333</v>
      </c>
      <c r="L11659" s="1" t="s">
        <v>37</v>
      </c>
    </row>
    <row r="11660" spans="1:12" x14ac:dyDescent="0.3">
      <c r="A11660" s="1" t="s">
        <v>2701</v>
      </c>
      <c r="B11660" s="1" t="s">
        <v>16</v>
      </c>
      <c r="C11660" s="1" t="s">
        <v>51</v>
      </c>
      <c r="D11660" s="5">
        <v>43313</v>
      </c>
      <c r="E11660">
        <v>17</v>
      </c>
      <c r="F11660">
        <v>19</v>
      </c>
      <c r="G11660" s="2">
        <v>1181.2</v>
      </c>
      <c r="H11660">
        <v>17</v>
      </c>
      <c r="I11660">
        <v>3</v>
      </c>
      <c r="J11660" s="4">
        <v>4.47</v>
      </c>
      <c r="K11660" s="3">
        <v>0.17647058823529413</v>
      </c>
      <c r="L11660" s="1" t="s">
        <v>49</v>
      </c>
    </row>
    <row r="11661" spans="1:12" x14ac:dyDescent="0.3">
      <c r="A11661" s="1" t="s">
        <v>2702</v>
      </c>
      <c r="B11661" s="1" t="s">
        <v>53</v>
      </c>
      <c r="C11661" s="1" t="s">
        <v>2703</v>
      </c>
      <c r="D11661" s="5">
        <v>43160</v>
      </c>
      <c r="E11661">
        <v>2</v>
      </c>
      <c r="F11661">
        <v>2</v>
      </c>
      <c r="G11661" s="2">
        <v>333.74</v>
      </c>
      <c r="H11661">
        <v>2</v>
      </c>
      <c r="I11661">
        <v>1</v>
      </c>
      <c r="J11661" s="4">
        <v>3</v>
      </c>
      <c r="K11661" s="3">
        <v>0.5</v>
      </c>
      <c r="L11661" s="1" t="s">
        <v>34</v>
      </c>
    </row>
    <row r="11662" spans="1:12" x14ac:dyDescent="0.3">
      <c r="A11662" s="1" t="s">
        <v>2702</v>
      </c>
      <c r="B11662" s="1" t="s">
        <v>53</v>
      </c>
      <c r="C11662" s="1" t="s">
        <v>2703</v>
      </c>
      <c r="D11662" s="5">
        <v>43221</v>
      </c>
      <c r="E11662">
        <v>1</v>
      </c>
      <c r="F11662">
        <v>1</v>
      </c>
      <c r="G11662" s="2">
        <v>701.66</v>
      </c>
      <c r="H11662">
        <v>1</v>
      </c>
      <c r="I11662">
        <v>0</v>
      </c>
      <c r="J11662" s="4">
        <v>5</v>
      </c>
      <c r="K11662" s="3">
        <v>0</v>
      </c>
      <c r="L11662" s="1" t="s">
        <v>46</v>
      </c>
    </row>
    <row r="11663" spans="1:12" x14ac:dyDescent="0.3">
      <c r="A11663" s="1" t="s">
        <v>2702</v>
      </c>
      <c r="B11663" s="1" t="s">
        <v>53</v>
      </c>
      <c r="C11663" s="1" t="s">
        <v>2703</v>
      </c>
      <c r="D11663" s="5">
        <v>43252</v>
      </c>
      <c r="E11663">
        <v>1</v>
      </c>
      <c r="F11663">
        <v>1</v>
      </c>
      <c r="G11663" s="2">
        <v>239.91</v>
      </c>
      <c r="H11663">
        <v>1</v>
      </c>
      <c r="I11663">
        <v>0</v>
      </c>
      <c r="J11663" s="4">
        <v>2</v>
      </c>
      <c r="K11663" s="3">
        <v>0</v>
      </c>
      <c r="L11663" s="1" t="s">
        <v>36</v>
      </c>
    </row>
    <row r="11664" spans="1:12" x14ac:dyDescent="0.3">
      <c r="A11664" s="1" t="s">
        <v>2702</v>
      </c>
      <c r="B11664" s="1" t="s">
        <v>53</v>
      </c>
      <c r="C11664" s="1" t="s">
        <v>2703</v>
      </c>
      <c r="D11664" s="5">
        <v>43282</v>
      </c>
      <c r="E11664">
        <v>1</v>
      </c>
      <c r="F11664">
        <v>1</v>
      </c>
      <c r="G11664" s="2">
        <v>152.91</v>
      </c>
      <c r="H11664">
        <v>1</v>
      </c>
      <c r="I11664">
        <v>0</v>
      </c>
      <c r="J11664" s="4">
        <v>3</v>
      </c>
      <c r="K11664" s="3">
        <v>0</v>
      </c>
      <c r="L11664" s="1" t="s">
        <v>37</v>
      </c>
    </row>
    <row r="11665" spans="1:12" x14ac:dyDescent="0.3">
      <c r="A11665" s="1" t="s">
        <v>2704</v>
      </c>
      <c r="B11665" s="1" t="s">
        <v>16</v>
      </c>
      <c r="C11665" s="1" t="s">
        <v>364</v>
      </c>
      <c r="D11665" s="5">
        <v>43009</v>
      </c>
      <c r="E11665">
        <v>1</v>
      </c>
      <c r="F11665">
        <v>1</v>
      </c>
      <c r="G11665" s="2">
        <v>184.26</v>
      </c>
      <c r="H11665">
        <v>1</v>
      </c>
      <c r="I11665">
        <v>0</v>
      </c>
      <c r="J11665" s="4">
        <v>3</v>
      </c>
      <c r="K11665" s="3">
        <v>0</v>
      </c>
      <c r="L11665" s="1" t="s">
        <v>19</v>
      </c>
    </row>
    <row r="11666" spans="1:12" x14ac:dyDescent="0.3">
      <c r="A11666" s="1" t="s">
        <v>2704</v>
      </c>
      <c r="B11666" s="1" t="s">
        <v>16</v>
      </c>
      <c r="C11666" s="1" t="s">
        <v>364</v>
      </c>
      <c r="D11666" s="5">
        <v>43101</v>
      </c>
      <c r="E11666">
        <v>1</v>
      </c>
      <c r="F11666">
        <v>1</v>
      </c>
      <c r="G11666" s="2">
        <v>145.15</v>
      </c>
      <c r="H11666">
        <v>1</v>
      </c>
      <c r="I11666">
        <v>0</v>
      </c>
      <c r="J11666" s="4">
        <v>4</v>
      </c>
      <c r="K11666" s="3">
        <v>0</v>
      </c>
      <c r="L11666" s="1" t="s">
        <v>32</v>
      </c>
    </row>
    <row r="11667" spans="1:12" x14ac:dyDescent="0.3">
      <c r="A11667" s="1" t="s">
        <v>2704</v>
      </c>
      <c r="B11667" s="1" t="s">
        <v>16</v>
      </c>
      <c r="C11667" s="1" t="s">
        <v>364</v>
      </c>
      <c r="D11667" s="5">
        <v>43221</v>
      </c>
      <c r="E11667">
        <v>1</v>
      </c>
      <c r="F11667">
        <v>1</v>
      </c>
      <c r="G11667" s="2">
        <v>142.19999999999999</v>
      </c>
      <c r="H11667">
        <v>1</v>
      </c>
      <c r="I11667">
        <v>1</v>
      </c>
      <c r="J11667" s="4">
        <v>1</v>
      </c>
      <c r="K11667" s="3">
        <v>1</v>
      </c>
      <c r="L11667" s="1" t="s">
        <v>46</v>
      </c>
    </row>
    <row r="11668" spans="1:12" x14ac:dyDescent="0.3">
      <c r="A11668" s="1" t="s">
        <v>2705</v>
      </c>
      <c r="B11668" s="1" t="s">
        <v>16</v>
      </c>
      <c r="C11668" s="1" t="s">
        <v>1382</v>
      </c>
      <c r="D11668" s="5">
        <v>42644</v>
      </c>
      <c r="E11668">
        <v>2</v>
      </c>
      <c r="F11668">
        <v>3</v>
      </c>
      <c r="G11668" s="2">
        <v>254.21</v>
      </c>
      <c r="H11668">
        <v>2</v>
      </c>
      <c r="I11668">
        <v>0</v>
      </c>
      <c r="J11668" s="4">
        <v>3</v>
      </c>
      <c r="K11668" s="3">
        <v>0</v>
      </c>
      <c r="L11668" s="1" t="s">
        <v>64</v>
      </c>
    </row>
    <row r="11669" spans="1:12" x14ac:dyDescent="0.3">
      <c r="A11669" s="1" t="s">
        <v>2705</v>
      </c>
      <c r="B11669" s="1" t="s">
        <v>16</v>
      </c>
      <c r="C11669" s="1" t="s">
        <v>1382</v>
      </c>
      <c r="D11669" s="5">
        <v>42767</v>
      </c>
      <c r="E11669">
        <v>1</v>
      </c>
      <c r="F11669">
        <v>1</v>
      </c>
      <c r="G11669" s="2">
        <v>82.75</v>
      </c>
      <c r="H11669">
        <v>1</v>
      </c>
      <c r="I11669">
        <v>0</v>
      </c>
      <c r="J11669" s="4">
        <v>2</v>
      </c>
      <c r="K11669" s="3">
        <v>0</v>
      </c>
      <c r="L11669" s="1" t="s">
        <v>23</v>
      </c>
    </row>
    <row r="11670" spans="1:12" x14ac:dyDescent="0.3">
      <c r="A11670" s="1" t="s">
        <v>2705</v>
      </c>
      <c r="B11670" s="1" t="s">
        <v>16</v>
      </c>
      <c r="C11670" s="1" t="s">
        <v>1382</v>
      </c>
      <c r="D11670" s="5">
        <v>42795</v>
      </c>
      <c r="E11670">
        <v>1</v>
      </c>
      <c r="F11670">
        <v>1</v>
      </c>
      <c r="G11670" s="2">
        <v>84.98</v>
      </c>
      <c r="H11670">
        <v>1</v>
      </c>
      <c r="I11670">
        <v>0</v>
      </c>
      <c r="J11670" s="4">
        <v>5</v>
      </c>
      <c r="K11670" s="3">
        <v>0</v>
      </c>
      <c r="L11670" s="1" t="s">
        <v>24</v>
      </c>
    </row>
    <row r="11671" spans="1:12" x14ac:dyDescent="0.3">
      <c r="A11671" s="1" t="s">
        <v>2705</v>
      </c>
      <c r="B11671" s="1" t="s">
        <v>16</v>
      </c>
      <c r="C11671" s="1" t="s">
        <v>1382</v>
      </c>
      <c r="D11671" s="5">
        <v>42826</v>
      </c>
      <c r="E11671">
        <v>1</v>
      </c>
      <c r="F11671">
        <v>1</v>
      </c>
      <c r="G11671" s="2">
        <v>62.83</v>
      </c>
      <c r="H11671">
        <v>1</v>
      </c>
      <c r="I11671">
        <v>0</v>
      </c>
      <c r="J11671" s="4">
        <v>5</v>
      </c>
      <c r="K11671" s="3">
        <v>0</v>
      </c>
      <c r="L11671" s="1" t="s">
        <v>25</v>
      </c>
    </row>
    <row r="11672" spans="1:12" x14ac:dyDescent="0.3">
      <c r="A11672" s="1" t="s">
        <v>2705</v>
      </c>
      <c r="B11672" s="1" t="s">
        <v>16</v>
      </c>
      <c r="C11672" s="1" t="s">
        <v>1382</v>
      </c>
      <c r="D11672" s="5">
        <v>42856</v>
      </c>
      <c r="E11672">
        <v>3</v>
      </c>
      <c r="F11672">
        <v>3</v>
      </c>
      <c r="G11672" s="2">
        <v>237.55</v>
      </c>
      <c r="H11672">
        <v>3</v>
      </c>
      <c r="I11672">
        <v>0</v>
      </c>
      <c r="J11672" s="4">
        <v>2</v>
      </c>
      <c r="K11672" s="3">
        <v>0</v>
      </c>
      <c r="L11672" s="1" t="s">
        <v>26</v>
      </c>
    </row>
    <row r="11673" spans="1:12" x14ac:dyDescent="0.3">
      <c r="A11673" s="1" t="s">
        <v>2705</v>
      </c>
      <c r="B11673" s="1" t="s">
        <v>16</v>
      </c>
      <c r="C11673" s="1" t="s">
        <v>1382</v>
      </c>
      <c r="D11673" s="5">
        <v>42887</v>
      </c>
      <c r="E11673">
        <v>1</v>
      </c>
      <c r="F11673">
        <v>1</v>
      </c>
      <c r="G11673" s="2">
        <v>84.79</v>
      </c>
      <c r="H11673">
        <v>1</v>
      </c>
      <c r="I11673">
        <v>0</v>
      </c>
      <c r="J11673" s="4">
        <v>4</v>
      </c>
      <c r="K11673" s="3">
        <v>0</v>
      </c>
      <c r="L11673" s="1" t="s">
        <v>27</v>
      </c>
    </row>
    <row r="11674" spans="1:12" x14ac:dyDescent="0.3">
      <c r="A11674" s="1" t="s">
        <v>2705</v>
      </c>
      <c r="B11674" s="1" t="s">
        <v>16</v>
      </c>
      <c r="C11674" s="1" t="s">
        <v>1382</v>
      </c>
      <c r="D11674" s="5">
        <v>42917</v>
      </c>
      <c r="E11674">
        <v>1</v>
      </c>
      <c r="F11674">
        <v>1</v>
      </c>
      <c r="G11674" s="2">
        <v>97.9</v>
      </c>
      <c r="H11674">
        <v>1</v>
      </c>
      <c r="I11674">
        <v>0</v>
      </c>
      <c r="J11674" s="4">
        <v>5</v>
      </c>
      <c r="K11674" s="3">
        <v>0</v>
      </c>
      <c r="L11674" s="1" t="s">
        <v>28</v>
      </c>
    </row>
    <row r="11675" spans="1:12" x14ac:dyDescent="0.3">
      <c r="A11675" s="1" t="s">
        <v>2705</v>
      </c>
      <c r="B11675" s="1" t="s">
        <v>16</v>
      </c>
      <c r="C11675" s="1" t="s">
        <v>1382</v>
      </c>
      <c r="D11675" s="5">
        <v>42979</v>
      </c>
      <c r="E11675">
        <v>3</v>
      </c>
      <c r="F11675">
        <v>3</v>
      </c>
      <c r="G11675" s="2">
        <v>183.43</v>
      </c>
      <c r="H11675">
        <v>3</v>
      </c>
      <c r="I11675">
        <v>0</v>
      </c>
      <c r="J11675" s="4">
        <v>5</v>
      </c>
      <c r="K11675" s="3">
        <v>0</v>
      </c>
      <c r="L11675" s="1" t="s">
        <v>18</v>
      </c>
    </row>
    <row r="11676" spans="1:12" x14ac:dyDescent="0.3">
      <c r="A11676" s="1" t="s">
        <v>2705</v>
      </c>
      <c r="B11676" s="1" t="s">
        <v>16</v>
      </c>
      <c r="C11676" s="1" t="s">
        <v>1382</v>
      </c>
      <c r="D11676" s="5">
        <v>43009</v>
      </c>
      <c r="E11676">
        <v>5</v>
      </c>
      <c r="F11676">
        <v>5</v>
      </c>
      <c r="G11676" s="2">
        <v>336.13</v>
      </c>
      <c r="H11676">
        <v>5</v>
      </c>
      <c r="I11676">
        <v>0</v>
      </c>
      <c r="J11676" s="4">
        <v>4.4000000000000004</v>
      </c>
      <c r="K11676" s="3">
        <v>0</v>
      </c>
      <c r="L11676" s="1" t="s">
        <v>19</v>
      </c>
    </row>
    <row r="11677" spans="1:12" x14ac:dyDescent="0.3">
      <c r="A11677" s="1" t="s">
        <v>2705</v>
      </c>
      <c r="B11677" s="1" t="s">
        <v>16</v>
      </c>
      <c r="C11677" s="1" t="s">
        <v>1382</v>
      </c>
      <c r="D11677" s="5">
        <v>43070</v>
      </c>
      <c r="E11677">
        <v>1</v>
      </c>
      <c r="F11677">
        <v>1</v>
      </c>
      <c r="G11677" s="2">
        <v>52.27</v>
      </c>
      <c r="H11677">
        <v>1</v>
      </c>
      <c r="I11677">
        <v>0</v>
      </c>
      <c r="J11677" s="4">
        <v>5</v>
      </c>
      <c r="K11677" s="3">
        <v>0</v>
      </c>
      <c r="L11677" s="1" t="s">
        <v>31</v>
      </c>
    </row>
    <row r="11678" spans="1:12" x14ac:dyDescent="0.3">
      <c r="A11678" s="1" t="s">
        <v>2705</v>
      </c>
      <c r="B11678" s="1" t="s">
        <v>16</v>
      </c>
      <c r="C11678" s="1" t="s">
        <v>1382</v>
      </c>
      <c r="D11678" s="5">
        <v>43101</v>
      </c>
      <c r="E11678">
        <v>7</v>
      </c>
      <c r="F11678">
        <v>7</v>
      </c>
      <c r="G11678" s="2">
        <v>593.16</v>
      </c>
      <c r="H11678">
        <v>7</v>
      </c>
      <c r="I11678">
        <v>1</v>
      </c>
      <c r="J11678" s="4">
        <v>4.43</v>
      </c>
      <c r="K11678" s="3">
        <v>0.14285714285714285</v>
      </c>
      <c r="L11678" s="1" t="s">
        <v>32</v>
      </c>
    </row>
    <row r="11679" spans="1:12" x14ac:dyDescent="0.3">
      <c r="A11679" s="1" t="s">
        <v>2705</v>
      </c>
      <c r="B11679" s="1" t="s">
        <v>16</v>
      </c>
      <c r="C11679" s="1" t="s">
        <v>1382</v>
      </c>
      <c r="D11679" s="5">
        <v>43132</v>
      </c>
      <c r="E11679">
        <v>2</v>
      </c>
      <c r="F11679">
        <v>2</v>
      </c>
      <c r="G11679" s="2">
        <v>147.5</v>
      </c>
      <c r="H11679">
        <v>2</v>
      </c>
      <c r="I11679">
        <v>0</v>
      </c>
      <c r="J11679" s="4">
        <v>5</v>
      </c>
      <c r="K11679" s="3">
        <v>0</v>
      </c>
      <c r="L11679" s="1" t="s">
        <v>33</v>
      </c>
    </row>
    <row r="11680" spans="1:12" x14ac:dyDescent="0.3">
      <c r="A11680" s="1" t="s">
        <v>2705</v>
      </c>
      <c r="B11680" s="1" t="s">
        <v>16</v>
      </c>
      <c r="C11680" s="1" t="s">
        <v>1382</v>
      </c>
      <c r="D11680" s="5">
        <v>43160</v>
      </c>
      <c r="E11680">
        <v>5</v>
      </c>
      <c r="F11680">
        <v>5</v>
      </c>
      <c r="G11680" s="2">
        <v>278.56</v>
      </c>
      <c r="H11680">
        <v>5</v>
      </c>
      <c r="I11680">
        <v>1</v>
      </c>
      <c r="J11680" s="4">
        <v>3</v>
      </c>
      <c r="K11680" s="3">
        <v>0.2</v>
      </c>
      <c r="L11680" s="1" t="s">
        <v>34</v>
      </c>
    </row>
    <row r="11681" spans="1:12" x14ac:dyDescent="0.3">
      <c r="A11681" s="1" t="s">
        <v>2705</v>
      </c>
      <c r="B11681" s="1" t="s">
        <v>16</v>
      </c>
      <c r="C11681" s="1" t="s">
        <v>1382</v>
      </c>
      <c r="D11681" s="5">
        <v>43191</v>
      </c>
      <c r="E11681">
        <v>4</v>
      </c>
      <c r="F11681">
        <v>4</v>
      </c>
      <c r="G11681" s="2">
        <v>268.29000000000002</v>
      </c>
      <c r="H11681">
        <v>4</v>
      </c>
      <c r="I11681">
        <v>0</v>
      </c>
      <c r="J11681" s="4">
        <v>3.5</v>
      </c>
      <c r="K11681" s="3">
        <v>0</v>
      </c>
      <c r="L11681" s="1" t="s">
        <v>35</v>
      </c>
    </row>
    <row r="11682" spans="1:12" x14ac:dyDescent="0.3">
      <c r="A11682" s="1" t="s">
        <v>2705</v>
      </c>
      <c r="B11682" s="1" t="s">
        <v>16</v>
      </c>
      <c r="C11682" s="1" t="s">
        <v>1382</v>
      </c>
      <c r="D11682" s="5">
        <v>43252</v>
      </c>
      <c r="E11682">
        <v>1</v>
      </c>
      <c r="F11682">
        <v>2</v>
      </c>
      <c r="G11682" s="2">
        <v>138.04</v>
      </c>
      <c r="H11682">
        <v>1</v>
      </c>
      <c r="I11682">
        <v>0</v>
      </c>
      <c r="J11682" s="4">
        <v>5</v>
      </c>
      <c r="K11682" s="3">
        <v>0</v>
      </c>
      <c r="L11682" s="1" t="s">
        <v>36</v>
      </c>
    </row>
    <row r="11683" spans="1:12" x14ac:dyDescent="0.3">
      <c r="A11683" s="1" t="s">
        <v>2705</v>
      </c>
      <c r="B11683" s="1" t="s">
        <v>16</v>
      </c>
      <c r="C11683" s="1" t="s">
        <v>1382</v>
      </c>
      <c r="D11683" s="5">
        <v>43282</v>
      </c>
      <c r="E11683">
        <v>1</v>
      </c>
      <c r="F11683">
        <v>1</v>
      </c>
      <c r="G11683" s="2">
        <v>35.92</v>
      </c>
      <c r="H11683">
        <v>1</v>
      </c>
      <c r="I11683">
        <v>0</v>
      </c>
      <c r="J11683" s="4">
        <v>5</v>
      </c>
      <c r="K11683" s="3">
        <v>0</v>
      </c>
      <c r="L11683" s="1" t="s">
        <v>37</v>
      </c>
    </row>
    <row r="11684" spans="1:12" x14ac:dyDescent="0.3">
      <c r="A11684" s="1" t="s">
        <v>2705</v>
      </c>
      <c r="B11684" s="1" t="s">
        <v>16</v>
      </c>
      <c r="C11684" s="1" t="s">
        <v>1382</v>
      </c>
      <c r="D11684" s="5">
        <v>43313</v>
      </c>
      <c r="E11684">
        <v>1</v>
      </c>
      <c r="F11684">
        <v>1</v>
      </c>
      <c r="G11684" s="2">
        <v>57.11</v>
      </c>
      <c r="H11684">
        <v>1</v>
      </c>
      <c r="I11684">
        <v>0</v>
      </c>
      <c r="J11684" s="4">
        <v>5</v>
      </c>
      <c r="K11684" s="3">
        <v>0</v>
      </c>
      <c r="L11684" s="1" t="s">
        <v>49</v>
      </c>
    </row>
    <row r="11685" spans="1:12" x14ac:dyDescent="0.3">
      <c r="A11685" s="1" t="s">
        <v>2706</v>
      </c>
      <c r="B11685" s="1" t="s">
        <v>129</v>
      </c>
      <c r="C11685" s="1" t="s">
        <v>180</v>
      </c>
      <c r="D11685" s="5">
        <v>42795</v>
      </c>
      <c r="E11685">
        <v>1</v>
      </c>
      <c r="F11685">
        <v>2</v>
      </c>
      <c r="G11685" s="2">
        <v>282.14</v>
      </c>
      <c r="H11685">
        <v>0</v>
      </c>
      <c r="I11685">
        <v>0</v>
      </c>
      <c r="J11685" s="4">
        <v>2</v>
      </c>
      <c r="K11685" s="3"/>
      <c r="L11685" s="1" t="s">
        <v>24</v>
      </c>
    </row>
    <row r="11686" spans="1:12" x14ac:dyDescent="0.3">
      <c r="A11686" s="1" t="s">
        <v>2707</v>
      </c>
      <c r="B11686" s="1" t="s">
        <v>108</v>
      </c>
      <c r="C11686" s="1" t="s">
        <v>504</v>
      </c>
      <c r="D11686" s="5">
        <v>43252</v>
      </c>
      <c r="E11686">
        <v>1</v>
      </c>
      <c r="F11686">
        <v>1</v>
      </c>
      <c r="G11686" s="2">
        <v>214.41</v>
      </c>
      <c r="H11686">
        <v>1</v>
      </c>
      <c r="I11686">
        <v>0</v>
      </c>
      <c r="J11686" s="4">
        <v>4</v>
      </c>
      <c r="K11686" s="3">
        <v>0</v>
      </c>
      <c r="L11686" s="1" t="s">
        <v>36</v>
      </c>
    </row>
    <row r="11687" spans="1:12" x14ac:dyDescent="0.3">
      <c r="A11687" s="1" t="s">
        <v>2707</v>
      </c>
      <c r="B11687" s="1" t="s">
        <v>108</v>
      </c>
      <c r="C11687" s="1" t="s">
        <v>504</v>
      </c>
      <c r="D11687" s="5">
        <v>43282</v>
      </c>
      <c r="E11687">
        <v>1</v>
      </c>
      <c r="F11687">
        <v>1</v>
      </c>
      <c r="G11687" s="2">
        <v>184.52</v>
      </c>
      <c r="H11687">
        <v>1</v>
      </c>
      <c r="I11687">
        <v>0</v>
      </c>
      <c r="J11687" s="4">
        <v>1</v>
      </c>
      <c r="K11687" s="3">
        <v>0</v>
      </c>
      <c r="L11687" s="1" t="s">
        <v>37</v>
      </c>
    </row>
    <row r="11688" spans="1:12" x14ac:dyDescent="0.3">
      <c r="A11688" s="1" t="s">
        <v>2707</v>
      </c>
      <c r="B11688" s="1" t="s">
        <v>108</v>
      </c>
      <c r="C11688" s="1" t="s">
        <v>504</v>
      </c>
      <c r="D11688" s="5">
        <v>43313</v>
      </c>
      <c r="E11688">
        <v>4</v>
      </c>
      <c r="F11688">
        <v>5</v>
      </c>
      <c r="G11688" s="2">
        <v>974</v>
      </c>
      <c r="H11688">
        <v>4</v>
      </c>
      <c r="I11688">
        <v>0</v>
      </c>
      <c r="J11688" s="4">
        <v>4.5</v>
      </c>
      <c r="K11688" s="3">
        <v>0</v>
      </c>
      <c r="L11688" s="1" t="s">
        <v>49</v>
      </c>
    </row>
    <row r="11689" spans="1:12" x14ac:dyDescent="0.3">
      <c r="A11689" s="1" t="s">
        <v>2708</v>
      </c>
      <c r="B11689" s="1" t="s">
        <v>470</v>
      </c>
      <c r="C11689" s="1" t="s">
        <v>471</v>
      </c>
      <c r="D11689" s="5">
        <v>42826</v>
      </c>
      <c r="E11689">
        <v>1</v>
      </c>
      <c r="F11689">
        <v>1</v>
      </c>
      <c r="G11689" s="2">
        <v>323.74</v>
      </c>
      <c r="H11689">
        <v>1</v>
      </c>
      <c r="I11689">
        <v>1</v>
      </c>
      <c r="J11689" s="4">
        <v>2</v>
      </c>
      <c r="K11689" s="3">
        <v>1</v>
      </c>
      <c r="L11689" s="1" t="s">
        <v>25</v>
      </c>
    </row>
    <row r="11690" spans="1:12" x14ac:dyDescent="0.3">
      <c r="A11690" s="1" t="s">
        <v>2708</v>
      </c>
      <c r="B11690" s="1" t="s">
        <v>470</v>
      </c>
      <c r="C11690" s="1" t="s">
        <v>471</v>
      </c>
      <c r="D11690" s="5">
        <v>43009</v>
      </c>
      <c r="E11690">
        <v>1</v>
      </c>
      <c r="F11690">
        <v>1</v>
      </c>
      <c r="G11690" s="2">
        <v>77.77</v>
      </c>
      <c r="H11690">
        <v>1</v>
      </c>
      <c r="I11690">
        <v>0</v>
      </c>
      <c r="J11690" s="4">
        <v>4</v>
      </c>
      <c r="K11690" s="3">
        <v>0</v>
      </c>
      <c r="L11690" s="1" t="s">
        <v>19</v>
      </c>
    </row>
    <row r="11691" spans="1:12" x14ac:dyDescent="0.3">
      <c r="A11691" s="1" t="s">
        <v>2708</v>
      </c>
      <c r="B11691" s="1" t="s">
        <v>470</v>
      </c>
      <c r="C11691" s="1" t="s">
        <v>471</v>
      </c>
      <c r="D11691" s="5">
        <v>43040</v>
      </c>
      <c r="E11691">
        <v>1</v>
      </c>
      <c r="F11691">
        <v>1</v>
      </c>
      <c r="G11691" s="2">
        <v>131.13999999999999</v>
      </c>
      <c r="H11691">
        <v>0</v>
      </c>
      <c r="I11691">
        <v>0</v>
      </c>
      <c r="J11691" s="4">
        <v>1</v>
      </c>
      <c r="K11691" s="3"/>
      <c r="L11691" s="1" t="s">
        <v>30</v>
      </c>
    </row>
    <row r="11692" spans="1:12" x14ac:dyDescent="0.3">
      <c r="A11692" s="1" t="s">
        <v>2708</v>
      </c>
      <c r="B11692" s="1" t="s">
        <v>470</v>
      </c>
      <c r="C11692" s="1" t="s">
        <v>471</v>
      </c>
      <c r="D11692" s="5">
        <v>43070</v>
      </c>
      <c r="E11692">
        <v>1</v>
      </c>
      <c r="F11692">
        <v>2</v>
      </c>
      <c r="G11692" s="2">
        <v>218.32</v>
      </c>
      <c r="H11692">
        <v>1</v>
      </c>
      <c r="I11692">
        <v>1</v>
      </c>
      <c r="J11692" s="4">
        <v>1</v>
      </c>
      <c r="K11692" s="3">
        <v>1</v>
      </c>
      <c r="L11692" s="1" t="s">
        <v>31</v>
      </c>
    </row>
    <row r="11693" spans="1:12" x14ac:dyDescent="0.3">
      <c r="A11693" s="1" t="s">
        <v>2708</v>
      </c>
      <c r="B11693" s="1" t="s">
        <v>470</v>
      </c>
      <c r="C11693" s="1" t="s">
        <v>471</v>
      </c>
      <c r="D11693" s="5">
        <v>43132</v>
      </c>
      <c r="E11693">
        <v>1</v>
      </c>
      <c r="F11693">
        <v>1</v>
      </c>
      <c r="G11693" s="2">
        <v>65.69</v>
      </c>
      <c r="H11693">
        <v>1</v>
      </c>
      <c r="I11693">
        <v>0</v>
      </c>
      <c r="J11693" s="4">
        <v>1</v>
      </c>
      <c r="K11693" s="3">
        <v>0</v>
      </c>
      <c r="L11693" s="1" t="s">
        <v>33</v>
      </c>
    </row>
    <row r="11694" spans="1:12" x14ac:dyDescent="0.3">
      <c r="A11694" s="1" t="s">
        <v>2708</v>
      </c>
      <c r="B11694" s="1" t="s">
        <v>470</v>
      </c>
      <c r="C11694" s="1" t="s">
        <v>471</v>
      </c>
      <c r="D11694" s="5">
        <v>43221</v>
      </c>
      <c r="E11694">
        <v>2</v>
      </c>
      <c r="F11694">
        <v>2</v>
      </c>
      <c r="G11694" s="2">
        <v>147.88999999999999</v>
      </c>
      <c r="H11694">
        <v>2</v>
      </c>
      <c r="I11694">
        <v>0</v>
      </c>
      <c r="J11694" s="4">
        <v>5</v>
      </c>
      <c r="K11694" s="3">
        <v>0</v>
      </c>
      <c r="L11694" s="1" t="s">
        <v>46</v>
      </c>
    </row>
    <row r="11695" spans="1:12" x14ac:dyDescent="0.3">
      <c r="A11695" s="1" t="s">
        <v>2708</v>
      </c>
      <c r="B11695" s="1" t="s">
        <v>470</v>
      </c>
      <c r="C11695" s="1" t="s">
        <v>471</v>
      </c>
      <c r="D11695" s="5">
        <v>43282</v>
      </c>
      <c r="E11695">
        <v>2</v>
      </c>
      <c r="F11695">
        <v>2</v>
      </c>
      <c r="G11695" s="2">
        <v>430.71</v>
      </c>
      <c r="H11695">
        <v>0</v>
      </c>
      <c r="I11695">
        <v>0</v>
      </c>
      <c r="J11695" s="4">
        <v>1</v>
      </c>
      <c r="K11695" s="3"/>
      <c r="L11695" s="1" t="s">
        <v>37</v>
      </c>
    </row>
    <row r="11696" spans="1:12" x14ac:dyDescent="0.3">
      <c r="A11696" s="1" t="s">
        <v>2708</v>
      </c>
      <c r="B11696" s="1" t="s">
        <v>470</v>
      </c>
      <c r="C11696" s="1" t="s">
        <v>471</v>
      </c>
      <c r="D11696" s="5">
        <v>43313</v>
      </c>
      <c r="E11696">
        <v>2</v>
      </c>
      <c r="F11696">
        <v>2</v>
      </c>
      <c r="G11696" s="2">
        <v>136.53</v>
      </c>
      <c r="H11696">
        <v>2</v>
      </c>
      <c r="I11696">
        <v>0</v>
      </c>
      <c r="J11696" s="4">
        <v>3.5</v>
      </c>
      <c r="K11696" s="3">
        <v>0</v>
      </c>
      <c r="L11696" s="1" t="s">
        <v>49</v>
      </c>
    </row>
    <row r="11697" spans="1:12" x14ac:dyDescent="0.3">
      <c r="A11697" s="1" t="s">
        <v>2709</v>
      </c>
      <c r="B11697" s="1" t="s">
        <v>16</v>
      </c>
      <c r="C11697" s="1" t="s">
        <v>51</v>
      </c>
      <c r="D11697" s="5">
        <v>43221</v>
      </c>
      <c r="E11697">
        <v>1</v>
      </c>
      <c r="F11697">
        <v>1</v>
      </c>
      <c r="G11697" s="2">
        <v>88.81</v>
      </c>
      <c r="H11697">
        <v>1</v>
      </c>
      <c r="I11697">
        <v>0</v>
      </c>
      <c r="J11697" s="4">
        <v>5</v>
      </c>
      <c r="K11697" s="3">
        <v>0</v>
      </c>
      <c r="L11697" s="1" t="s">
        <v>46</v>
      </c>
    </row>
    <row r="11698" spans="1:12" x14ac:dyDescent="0.3">
      <c r="A11698" s="1" t="s">
        <v>2710</v>
      </c>
      <c r="B11698" s="1" t="s">
        <v>129</v>
      </c>
      <c r="C11698" s="1" t="s">
        <v>579</v>
      </c>
      <c r="D11698" s="5">
        <v>43101</v>
      </c>
      <c r="E11698">
        <v>1</v>
      </c>
      <c r="F11698">
        <v>1</v>
      </c>
      <c r="G11698" s="2">
        <v>329.14</v>
      </c>
      <c r="H11698">
        <v>1</v>
      </c>
      <c r="I11698">
        <v>0</v>
      </c>
      <c r="J11698" s="4">
        <v>5</v>
      </c>
      <c r="K11698" s="3">
        <v>0</v>
      </c>
      <c r="L11698" s="1" t="s">
        <v>32</v>
      </c>
    </row>
    <row r="11699" spans="1:12" x14ac:dyDescent="0.3">
      <c r="A11699" s="1" t="s">
        <v>2710</v>
      </c>
      <c r="B11699" s="1" t="s">
        <v>129</v>
      </c>
      <c r="C11699" s="1" t="s">
        <v>579</v>
      </c>
      <c r="D11699" s="5">
        <v>43191</v>
      </c>
      <c r="E11699">
        <v>1</v>
      </c>
      <c r="F11699">
        <v>1</v>
      </c>
      <c r="G11699" s="2">
        <v>330.58</v>
      </c>
      <c r="H11699">
        <v>1</v>
      </c>
      <c r="I11699">
        <v>0</v>
      </c>
      <c r="J11699" s="4">
        <v>5</v>
      </c>
      <c r="K11699" s="3">
        <v>0</v>
      </c>
      <c r="L11699" s="1" t="s">
        <v>35</v>
      </c>
    </row>
    <row r="11700" spans="1:12" x14ac:dyDescent="0.3">
      <c r="A11700" s="1" t="s">
        <v>2711</v>
      </c>
      <c r="B11700" s="1" t="s">
        <v>16</v>
      </c>
      <c r="C11700" s="1" t="s">
        <v>1058</v>
      </c>
      <c r="D11700" s="5">
        <v>43191</v>
      </c>
      <c r="E11700">
        <v>1</v>
      </c>
      <c r="F11700">
        <v>1</v>
      </c>
      <c r="G11700" s="2">
        <v>85.27</v>
      </c>
      <c r="H11700">
        <v>1</v>
      </c>
      <c r="I11700">
        <v>0</v>
      </c>
      <c r="J11700" s="4">
        <v>5</v>
      </c>
      <c r="K11700" s="3">
        <v>0</v>
      </c>
      <c r="L11700" s="1" t="s">
        <v>35</v>
      </c>
    </row>
    <row r="11701" spans="1:12" x14ac:dyDescent="0.3">
      <c r="A11701" s="1" t="s">
        <v>2712</v>
      </c>
      <c r="B11701" s="1" t="s">
        <v>16</v>
      </c>
      <c r="C11701" s="1" t="s">
        <v>190</v>
      </c>
      <c r="D11701" s="5">
        <v>43282</v>
      </c>
      <c r="E11701">
        <v>1</v>
      </c>
      <c r="F11701">
        <v>1</v>
      </c>
      <c r="G11701" s="2">
        <v>103.7</v>
      </c>
      <c r="H11701">
        <v>1</v>
      </c>
      <c r="I11701">
        <v>0</v>
      </c>
      <c r="J11701" s="4">
        <v>5</v>
      </c>
      <c r="K11701" s="3">
        <v>0</v>
      </c>
      <c r="L11701" s="1" t="s">
        <v>37</v>
      </c>
    </row>
    <row r="11702" spans="1:12" x14ac:dyDescent="0.3">
      <c r="A11702" s="1" t="s">
        <v>2713</v>
      </c>
      <c r="B11702" s="1" t="s">
        <v>108</v>
      </c>
      <c r="C11702" s="1" t="s">
        <v>314</v>
      </c>
      <c r="D11702" s="5">
        <v>42826</v>
      </c>
      <c r="E11702">
        <v>1</v>
      </c>
      <c r="F11702">
        <v>1</v>
      </c>
      <c r="G11702" s="2">
        <v>61.84</v>
      </c>
      <c r="H11702">
        <v>1</v>
      </c>
      <c r="I11702">
        <v>0</v>
      </c>
      <c r="J11702" s="4">
        <v>5</v>
      </c>
      <c r="K11702" s="3">
        <v>0</v>
      </c>
      <c r="L11702" s="1" t="s">
        <v>25</v>
      </c>
    </row>
    <row r="11703" spans="1:12" x14ac:dyDescent="0.3">
      <c r="A11703" s="1" t="s">
        <v>2713</v>
      </c>
      <c r="B11703" s="1" t="s">
        <v>108</v>
      </c>
      <c r="C11703" s="1" t="s">
        <v>314</v>
      </c>
      <c r="D11703" s="5">
        <v>42856</v>
      </c>
      <c r="E11703">
        <v>2</v>
      </c>
      <c r="F11703">
        <v>2</v>
      </c>
      <c r="G11703" s="2">
        <v>251.97</v>
      </c>
      <c r="H11703">
        <v>2</v>
      </c>
      <c r="I11703">
        <v>0</v>
      </c>
      <c r="J11703" s="4">
        <v>4</v>
      </c>
      <c r="K11703" s="3">
        <v>0</v>
      </c>
      <c r="L11703" s="1" t="s">
        <v>26</v>
      </c>
    </row>
    <row r="11704" spans="1:12" x14ac:dyDescent="0.3">
      <c r="A11704" s="1" t="s">
        <v>2713</v>
      </c>
      <c r="B11704" s="1" t="s">
        <v>108</v>
      </c>
      <c r="C11704" s="1" t="s">
        <v>314</v>
      </c>
      <c r="D11704" s="5">
        <v>42887</v>
      </c>
      <c r="E11704">
        <v>3</v>
      </c>
      <c r="F11704">
        <v>3</v>
      </c>
      <c r="G11704" s="2">
        <v>179.34</v>
      </c>
      <c r="H11704">
        <v>3</v>
      </c>
      <c r="I11704">
        <v>0</v>
      </c>
      <c r="J11704" s="4">
        <v>4.33</v>
      </c>
      <c r="K11704" s="3">
        <v>0</v>
      </c>
      <c r="L11704" s="1" t="s">
        <v>27</v>
      </c>
    </row>
    <row r="11705" spans="1:12" x14ac:dyDescent="0.3">
      <c r="A11705" s="1" t="s">
        <v>2713</v>
      </c>
      <c r="B11705" s="1" t="s">
        <v>108</v>
      </c>
      <c r="C11705" s="1" t="s">
        <v>314</v>
      </c>
      <c r="D11705" s="5">
        <v>42917</v>
      </c>
      <c r="E11705">
        <v>2</v>
      </c>
      <c r="F11705">
        <v>2</v>
      </c>
      <c r="G11705" s="2">
        <v>75.73</v>
      </c>
      <c r="H11705">
        <v>2</v>
      </c>
      <c r="I11705">
        <v>0</v>
      </c>
      <c r="J11705" s="4">
        <v>3.5</v>
      </c>
      <c r="K11705" s="3">
        <v>0</v>
      </c>
      <c r="L11705" s="1" t="s">
        <v>28</v>
      </c>
    </row>
    <row r="11706" spans="1:12" x14ac:dyDescent="0.3">
      <c r="A11706" s="1" t="s">
        <v>2713</v>
      </c>
      <c r="B11706" s="1" t="s">
        <v>108</v>
      </c>
      <c r="C11706" s="1" t="s">
        <v>314</v>
      </c>
      <c r="D11706" s="5">
        <v>42948</v>
      </c>
      <c r="E11706">
        <v>5</v>
      </c>
      <c r="F11706">
        <v>6</v>
      </c>
      <c r="G11706" s="2">
        <v>441.15</v>
      </c>
      <c r="H11706">
        <v>5</v>
      </c>
      <c r="I11706">
        <v>1</v>
      </c>
      <c r="J11706" s="4">
        <v>4.8</v>
      </c>
      <c r="K11706" s="3">
        <v>0.2</v>
      </c>
      <c r="L11706" s="1" t="s">
        <v>29</v>
      </c>
    </row>
    <row r="11707" spans="1:12" x14ac:dyDescent="0.3">
      <c r="A11707" s="1" t="s">
        <v>2713</v>
      </c>
      <c r="B11707" s="1" t="s">
        <v>108</v>
      </c>
      <c r="C11707" s="1" t="s">
        <v>314</v>
      </c>
      <c r="D11707" s="5">
        <v>42979</v>
      </c>
      <c r="E11707">
        <v>3</v>
      </c>
      <c r="F11707">
        <v>3</v>
      </c>
      <c r="G11707" s="2">
        <v>286.14999999999998</v>
      </c>
      <c r="H11707">
        <v>3</v>
      </c>
      <c r="I11707">
        <v>1</v>
      </c>
      <c r="J11707" s="4">
        <v>4</v>
      </c>
      <c r="K11707" s="3">
        <v>0.33333333333333331</v>
      </c>
      <c r="L11707" s="1" t="s">
        <v>18</v>
      </c>
    </row>
    <row r="11708" spans="1:12" x14ac:dyDescent="0.3">
      <c r="A11708" s="1" t="s">
        <v>2714</v>
      </c>
      <c r="B11708" s="1" t="s">
        <v>16</v>
      </c>
      <c r="C11708" s="1" t="s">
        <v>51</v>
      </c>
      <c r="D11708" s="5">
        <v>43313</v>
      </c>
      <c r="E11708">
        <v>1</v>
      </c>
      <c r="F11708">
        <v>1</v>
      </c>
      <c r="G11708" s="2">
        <v>21.28</v>
      </c>
      <c r="H11708">
        <v>1</v>
      </c>
      <c r="I11708">
        <v>0</v>
      </c>
      <c r="J11708" s="4">
        <v>4</v>
      </c>
      <c r="K11708" s="3">
        <v>0</v>
      </c>
      <c r="L11708" s="1" t="s">
        <v>49</v>
      </c>
    </row>
    <row r="11709" spans="1:12" x14ac:dyDescent="0.3">
      <c r="A11709" s="1" t="s">
        <v>2715</v>
      </c>
      <c r="B11709" s="1" t="s">
        <v>57</v>
      </c>
      <c r="C11709" s="1" t="s">
        <v>66</v>
      </c>
      <c r="D11709" s="5">
        <v>43101</v>
      </c>
      <c r="E11709">
        <v>1</v>
      </c>
      <c r="F11709">
        <v>2</v>
      </c>
      <c r="G11709" s="2">
        <v>237.67</v>
      </c>
      <c r="H11709">
        <v>1</v>
      </c>
      <c r="I11709">
        <v>0</v>
      </c>
      <c r="J11709" s="4">
        <v>5</v>
      </c>
      <c r="K11709" s="3">
        <v>0</v>
      </c>
      <c r="L11709" s="1" t="s">
        <v>32</v>
      </c>
    </row>
    <row r="11710" spans="1:12" x14ac:dyDescent="0.3">
      <c r="A11710" s="1" t="s">
        <v>2716</v>
      </c>
      <c r="B11710" s="1" t="s">
        <v>16</v>
      </c>
      <c r="C11710" s="1" t="s">
        <v>2717</v>
      </c>
      <c r="D11710" s="5">
        <v>43191</v>
      </c>
      <c r="E11710">
        <v>2</v>
      </c>
      <c r="F11710">
        <v>2</v>
      </c>
      <c r="G11710" s="2">
        <v>57.27</v>
      </c>
      <c r="H11710">
        <v>2</v>
      </c>
      <c r="I11710">
        <v>0</v>
      </c>
      <c r="J11710" s="4">
        <v>4.5</v>
      </c>
      <c r="K11710" s="3">
        <v>0</v>
      </c>
      <c r="L11710" s="1" t="s">
        <v>35</v>
      </c>
    </row>
    <row r="11711" spans="1:12" x14ac:dyDescent="0.3">
      <c r="A11711" s="1" t="s">
        <v>2716</v>
      </c>
      <c r="B11711" s="1" t="s">
        <v>16</v>
      </c>
      <c r="C11711" s="1" t="s">
        <v>2717</v>
      </c>
      <c r="D11711" s="5">
        <v>43221</v>
      </c>
      <c r="E11711">
        <v>1</v>
      </c>
      <c r="F11711">
        <v>2</v>
      </c>
      <c r="G11711" s="2">
        <v>46.46</v>
      </c>
      <c r="H11711">
        <v>1</v>
      </c>
      <c r="I11711">
        <v>0</v>
      </c>
      <c r="J11711" s="4">
        <v>1</v>
      </c>
      <c r="K11711" s="3">
        <v>0</v>
      </c>
      <c r="L11711" s="1" t="s">
        <v>46</v>
      </c>
    </row>
    <row r="11712" spans="1:12" x14ac:dyDescent="0.3">
      <c r="A11712" s="1" t="s">
        <v>2716</v>
      </c>
      <c r="B11712" s="1" t="s">
        <v>16</v>
      </c>
      <c r="C11712" s="1" t="s">
        <v>2717</v>
      </c>
      <c r="D11712" s="5">
        <v>43252</v>
      </c>
      <c r="E11712">
        <v>2</v>
      </c>
      <c r="F11712">
        <v>3</v>
      </c>
      <c r="G11712" s="2">
        <v>73.62</v>
      </c>
      <c r="H11712">
        <v>2</v>
      </c>
      <c r="I11712">
        <v>0</v>
      </c>
      <c r="J11712" s="4">
        <v>3.5</v>
      </c>
      <c r="K11712" s="3">
        <v>0</v>
      </c>
      <c r="L11712" s="1" t="s">
        <v>36</v>
      </c>
    </row>
    <row r="11713" spans="1:12" x14ac:dyDescent="0.3">
      <c r="A11713" s="1" t="s">
        <v>2716</v>
      </c>
      <c r="B11713" s="1" t="s">
        <v>16</v>
      </c>
      <c r="C11713" s="1" t="s">
        <v>2717</v>
      </c>
      <c r="D11713" s="5">
        <v>43282</v>
      </c>
      <c r="E11713">
        <v>4</v>
      </c>
      <c r="F11713">
        <v>6</v>
      </c>
      <c r="G11713" s="2">
        <v>259.17</v>
      </c>
      <c r="H11713">
        <v>4</v>
      </c>
      <c r="I11713">
        <v>0</v>
      </c>
      <c r="J11713" s="4">
        <v>4.5</v>
      </c>
      <c r="K11713" s="3">
        <v>0</v>
      </c>
      <c r="L11713" s="1" t="s">
        <v>37</v>
      </c>
    </row>
    <row r="11714" spans="1:12" x14ac:dyDescent="0.3">
      <c r="A11714" s="1" t="s">
        <v>2716</v>
      </c>
      <c r="B11714" s="1" t="s">
        <v>16</v>
      </c>
      <c r="C11714" s="1" t="s">
        <v>2717</v>
      </c>
      <c r="D11714" s="5">
        <v>43313</v>
      </c>
      <c r="E11714">
        <v>8</v>
      </c>
      <c r="F11714">
        <v>10</v>
      </c>
      <c r="G11714" s="2">
        <v>337.02</v>
      </c>
      <c r="H11714">
        <v>8</v>
      </c>
      <c r="I11714">
        <v>2</v>
      </c>
      <c r="J11714" s="4">
        <v>4.75</v>
      </c>
      <c r="K11714" s="3">
        <v>0.25</v>
      </c>
      <c r="L11714" s="1" t="s">
        <v>49</v>
      </c>
    </row>
    <row r="11715" spans="1:12" x14ac:dyDescent="0.3">
      <c r="A11715" s="1" t="s">
        <v>2718</v>
      </c>
      <c r="B11715" s="1" t="s">
        <v>16</v>
      </c>
      <c r="C11715" s="1" t="s">
        <v>51</v>
      </c>
      <c r="D11715" s="5">
        <v>43282</v>
      </c>
      <c r="E11715">
        <v>5</v>
      </c>
      <c r="F11715">
        <v>6</v>
      </c>
      <c r="G11715" s="2">
        <v>377.11</v>
      </c>
      <c r="H11715">
        <v>5</v>
      </c>
      <c r="I11715">
        <v>0</v>
      </c>
      <c r="J11715" s="4">
        <v>4.8</v>
      </c>
      <c r="K11715" s="3">
        <v>0</v>
      </c>
      <c r="L11715" s="1" t="s">
        <v>37</v>
      </c>
    </row>
    <row r="11716" spans="1:12" x14ac:dyDescent="0.3">
      <c r="A11716" s="1" t="s">
        <v>2718</v>
      </c>
      <c r="B11716" s="1" t="s">
        <v>16</v>
      </c>
      <c r="C11716" s="1" t="s">
        <v>51</v>
      </c>
      <c r="D11716" s="5">
        <v>43313</v>
      </c>
      <c r="E11716">
        <v>2</v>
      </c>
      <c r="F11716">
        <v>2</v>
      </c>
      <c r="G11716" s="2">
        <v>79.92</v>
      </c>
      <c r="H11716">
        <v>2</v>
      </c>
      <c r="I11716">
        <v>0</v>
      </c>
      <c r="J11716" s="4">
        <v>5</v>
      </c>
      <c r="K11716" s="3">
        <v>0</v>
      </c>
      <c r="L11716" s="1" t="s">
        <v>49</v>
      </c>
    </row>
    <row r="11717" spans="1:12" x14ac:dyDescent="0.3">
      <c r="A11717" s="1" t="s">
        <v>2719</v>
      </c>
      <c r="B11717" s="1" t="s">
        <v>16</v>
      </c>
      <c r="C11717" s="1" t="s">
        <v>51</v>
      </c>
      <c r="D11717" s="5">
        <v>42826</v>
      </c>
      <c r="E11717">
        <v>1</v>
      </c>
      <c r="F11717">
        <v>1</v>
      </c>
      <c r="G11717" s="2">
        <v>87.82</v>
      </c>
      <c r="H11717">
        <v>0</v>
      </c>
      <c r="I11717">
        <v>0</v>
      </c>
      <c r="J11717" s="4">
        <v>1</v>
      </c>
      <c r="K11717" s="3"/>
      <c r="L11717" s="1" t="s">
        <v>25</v>
      </c>
    </row>
    <row r="11718" spans="1:12" x14ac:dyDescent="0.3">
      <c r="A11718" s="1" t="s">
        <v>2720</v>
      </c>
      <c r="B11718" s="1" t="s">
        <v>16</v>
      </c>
      <c r="C11718" s="1" t="s">
        <v>17</v>
      </c>
      <c r="D11718" s="5">
        <v>42795</v>
      </c>
      <c r="E11718">
        <v>2</v>
      </c>
      <c r="F11718">
        <v>3</v>
      </c>
      <c r="G11718" s="2">
        <v>296.85000000000002</v>
      </c>
      <c r="H11718">
        <v>2</v>
      </c>
      <c r="I11718">
        <v>0</v>
      </c>
      <c r="J11718" s="4">
        <v>5</v>
      </c>
      <c r="K11718" s="3">
        <v>0</v>
      </c>
      <c r="L11718" s="1" t="s">
        <v>24</v>
      </c>
    </row>
    <row r="11719" spans="1:12" x14ac:dyDescent="0.3">
      <c r="A11719" s="1" t="s">
        <v>2720</v>
      </c>
      <c r="B11719" s="1" t="s">
        <v>16</v>
      </c>
      <c r="C11719" s="1" t="s">
        <v>17</v>
      </c>
      <c r="D11719" s="5">
        <v>42856</v>
      </c>
      <c r="E11719">
        <v>4</v>
      </c>
      <c r="F11719">
        <v>4</v>
      </c>
      <c r="G11719" s="2">
        <v>468.13</v>
      </c>
      <c r="H11719">
        <v>4</v>
      </c>
      <c r="I11719">
        <v>0</v>
      </c>
      <c r="J11719" s="4">
        <v>4</v>
      </c>
      <c r="K11719" s="3">
        <v>0</v>
      </c>
      <c r="L11719" s="1" t="s">
        <v>26</v>
      </c>
    </row>
    <row r="11720" spans="1:12" x14ac:dyDescent="0.3">
      <c r="A11720" s="1" t="s">
        <v>2720</v>
      </c>
      <c r="B11720" s="1" t="s">
        <v>16</v>
      </c>
      <c r="C11720" s="1" t="s">
        <v>17</v>
      </c>
      <c r="D11720" s="5">
        <v>42887</v>
      </c>
      <c r="E11720">
        <v>6</v>
      </c>
      <c r="F11720">
        <v>8</v>
      </c>
      <c r="G11720" s="2">
        <v>773.53</v>
      </c>
      <c r="H11720">
        <v>6</v>
      </c>
      <c r="I11720">
        <v>0</v>
      </c>
      <c r="J11720" s="4">
        <v>4.83</v>
      </c>
      <c r="K11720" s="3">
        <v>0</v>
      </c>
      <c r="L11720" s="1" t="s">
        <v>27</v>
      </c>
    </row>
    <row r="11721" spans="1:12" x14ac:dyDescent="0.3">
      <c r="A11721" s="1" t="s">
        <v>2720</v>
      </c>
      <c r="B11721" s="1" t="s">
        <v>16</v>
      </c>
      <c r="C11721" s="1" t="s">
        <v>17</v>
      </c>
      <c r="D11721" s="5">
        <v>42948</v>
      </c>
      <c r="E11721">
        <v>1</v>
      </c>
      <c r="F11721">
        <v>1</v>
      </c>
      <c r="G11721" s="2">
        <v>45.5</v>
      </c>
      <c r="H11721">
        <v>1</v>
      </c>
      <c r="I11721">
        <v>0</v>
      </c>
      <c r="J11721" s="4">
        <v>5</v>
      </c>
      <c r="K11721" s="3">
        <v>0</v>
      </c>
      <c r="L11721" s="1" t="s">
        <v>29</v>
      </c>
    </row>
    <row r="11722" spans="1:12" x14ac:dyDescent="0.3">
      <c r="A11722" s="1" t="s">
        <v>2720</v>
      </c>
      <c r="B11722" s="1" t="s">
        <v>16</v>
      </c>
      <c r="C11722" s="1" t="s">
        <v>17</v>
      </c>
      <c r="D11722" s="5">
        <v>42979</v>
      </c>
      <c r="E11722">
        <v>2</v>
      </c>
      <c r="F11722">
        <v>2</v>
      </c>
      <c r="G11722" s="2">
        <v>184.03</v>
      </c>
      <c r="H11722">
        <v>2</v>
      </c>
      <c r="I11722">
        <v>0</v>
      </c>
      <c r="J11722" s="4">
        <v>5</v>
      </c>
      <c r="K11722" s="3">
        <v>0</v>
      </c>
      <c r="L11722" s="1" t="s">
        <v>18</v>
      </c>
    </row>
    <row r="11723" spans="1:12" x14ac:dyDescent="0.3">
      <c r="A11723" s="1" t="s">
        <v>2720</v>
      </c>
      <c r="B11723" s="1" t="s">
        <v>16</v>
      </c>
      <c r="C11723" s="1" t="s">
        <v>17</v>
      </c>
      <c r="D11723" s="5">
        <v>43009</v>
      </c>
      <c r="E11723">
        <v>4</v>
      </c>
      <c r="F11723">
        <v>7</v>
      </c>
      <c r="G11723" s="2">
        <v>565.12</v>
      </c>
      <c r="H11723">
        <v>4</v>
      </c>
      <c r="I11723">
        <v>0</v>
      </c>
      <c r="J11723" s="4">
        <v>4.5</v>
      </c>
      <c r="K11723" s="3">
        <v>0</v>
      </c>
      <c r="L11723" s="1" t="s">
        <v>19</v>
      </c>
    </row>
    <row r="11724" spans="1:12" x14ac:dyDescent="0.3">
      <c r="A11724" s="1" t="s">
        <v>2720</v>
      </c>
      <c r="B11724" s="1" t="s">
        <v>16</v>
      </c>
      <c r="C11724" s="1" t="s">
        <v>17</v>
      </c>
      <c r="D11724" s="5">
        <v>43040</v>
      </c>
      <c r="E11724">
        <v>2</v>
      </c>
      <c r="F11724">
        <v>2</v>
      </c>
      <c r="G11724" s="2">
        <v>157.79</v>
      </c>
      <c r="H11724">
        <v>2</v>
      </c>
      <c r="I11724">
        <v>0</v>
      </c>
      <c r="J11724" s="4">
        <v>5</v>
      </c>
      <c r="K11724" s="3">
        <v>0</v>
      </c>
      <c r="L11724" s="1" t="s">
        <v>30</v>
      </c>
    </row>
    <row r="11725" spans="1:12" x14ac:dyDescent="0.3">
      <c r="A11725" s="1" t="s">
        <v>2720</v>
      </c>
      <c r="B11725" s="1" t="s">
        <v>16</v>
      </c>
      <c r="C11725" s="1" t="s">
        <v>17</v>
      </c>
      <c r="D11725" s="5">
        <v>43101</v>
      </c>
      <c r="E11725">
        <v>3</v>
      </c>
      <c r="F11725">
        <v>4</v>
      </c>
      <c r="G11725" s="2">
        <v>290.14999999999998</v>
      </c>
      <c r="H11725">
        <v>3</v>
      </c>
      <c r="I11725">
        <v>0</v>
      </c>
      <c r="J11725" s="4">
        <v>5</v>
      </c>
      <c r="K11725" s="3">
        <v>0</v>
      </c>
      <c r="L11725" s="1" t="s">
        <v>32</v>
      </c>
    </row>
    <row r="11726" spans="1:12" x14ac:dyDescent="0.3">
      <c r="A11726" s="1" t="s">
        <v>2720</v>
      </c>
      <c r="B11726" s="1" t="s">
        <v>16</v>
      </c>
      <c r="C11726" s="1" t="s">
        <v>17</v>
      </c>
      <c r="D11726" s="5">
        <v>43132</v>
      </c>
      <c r="E11726">
        <v>7</v>
      </c>
      <c r="F11726">
        <v>7</v>
      </c>
      <c r="G11726" s="2">
        <v>571.75</v>
      </c>
      <c r="H11726">
        <v>7</v>
      </c>
      <c r="I11726">
        <v>1</v>
      </c>
      <c r="J11726" s="4">
        <v>4.43</v>
      </c>
      <c r="K11726" s="3">
        <v>0.14285714285714285</v>
      </c>
      <c r="L11726" s="1" t="s">
        <v>33</v>
      </c>
    </row>
    <row r="11727" spans="1:12" x14ac:dyDescent="0.3">
      <c r="A11727" s="1" t="s">
        <v>2720</v>
      </c>
      <c r="B11727" s="1" t="s">
        <v>16</v>
      </c>
      <c r="C11727" s="1" t="s">
        <v>17</v>
      </c>
      <c r="D11727" s="5">
        <v>43160</v>
      </c>
      <c r="E11727">
        <v>7</v>
      </c>
      <c r="F11727">
        <v>8</v>
      </c>
      <c r="G11727" s="2">
        <v>554.29</v>
      </c>
      <c r="H11727">
        <v>7</v>
      </c>
      <c r="I11727">
        <v>1</v>
      </c>
      <c r="J11727" s="4">
        <v>5</v>
      </c>
      <c r="K11727" s="3">
        <v>0.14285714285714285</v>
      </c>
      <c r="L11727" s="1" t="s">
        <v>34</v>
      </c>
    </row>
    <row r="11728" spans="1:12" x14ac:dyDescent="0.3">
      <c r="A11728" s="1" t="s">
        <v>2720</v>
      </c>
      <c r="B11728" s="1" t="s">
        <v>16</v>
      </c>
      <c r="C11728" s="1" t="s">
        <v>17</v>
      </c>
      <c r="D11728" s="5">
        <v>43191</v>
      </c>
      <c r="E11728">
        <v>5</v>
      </c>
      <c r="F11728">
        <v>5</v>
      </c>
      <c r="G11728" s="2">
        <v>360.85</v>
      </c>
      <c r="H11728">
        <v>5</v>
      </c>
      <c r="I11728">
        <v>0</v>
      </c>
      <c r="J11728" s="4">
        <v>3.6</v>
      </c>
      <c r="K11728" s="3">
        <v>0</v>
      </c>
      <c r="L11728" s="1" t="s">
        <v>35</v>
      </c>
    </row>
    <row r="11729" spans="1:12" x14ac:dyDescent="0.3">
      <c r="A11729" s="1" t="s">
        <v>2720</v>
      </c>
      <c r="B11729" s="1" t="s">
        <v>16</v>
      </c>
      <c r="C11729" s="1" t="s">
        <v>17</v>
      </c>
      <c r="D11729" s="5">
        <v>43221</v>
      </c>
      <c r="E11729">
        <v>8</v>
      </c>
      <c r="F11729">
        <v>12</v>
      </c>
      <c r="G11729" s="2">
        <v>897.96</v>
      </c>
      <c r="H11729">
        <v>8</v>
      </c>
      <c r="I11729">
        <v>1</v>
      </c>
      <c r="J11729" s="4">
        <v>4.38</v>
      </c>
      <c r="K11729" s="3">
        <v>0.125</v>
      </c>
      <c r="L11729" s="1" t="s">
        <v>46</v>
      </c>
    </row>
    <row r="11730" spans="1:12" x14ac:dyDescent="0.3">
      <c r="A11730" s="1" t="s">
        <v>2720</v>
      </c>
      <c r="B11730" s="1" t="s">
        <v>16</v>
      </c>
      <c r="C11730" s="1" t="s">
        <v>17</v>
      </c>
      <c r="D11730" s="5">
        <v>43252</v>
      </c>
      <c r="E11730">
        <v>3</v>
      </c>
      <c r="F11730">
        <v>3</v>
      </c>
      <c r="G11730" s="2">
        <v>271.36</v>
      </c>
      <c r="H11730">
        <v>3</v>
      </c>
      <c r="I11730">
        <v>0</v>
      </c>
      <c r="J11730" s="4">
        <v>3.67</v>
      </c>
      <c r="K11730" s="3">
        <v>0</v>
      </c>
      <c r="L11730" s="1" t="s">
        <v>36</v>
      </c>
    </row>
    <row r="11731" spans="1:12" x14ac:dyDescent="0.3">
      <c r="A11731" s="1" t="s">
        <v>2720</v>
      </c>
      <c r="B11731" s="1" t="s">
        <v>16</v>
      </c>
      <c r="C11731" s="1" t="s">
        <v>17</v>
      </c>
      <c r="D11731" s="5">
        <v>43282</v>
      </c>
      <c r="E11731">
        <v>4</v>
      </c>
      <c r="F11731">
        <v>9</v>
      </c>
      <c r="G11731" s="2">
        <v>1006.18</v>
      </c>
      <c r="H11731">
        <v>4</v>
      </c>
      <c r="I11731">
        <v>0</v>
      </c>
      <c r="J11731" s="4">
        <v>4.75</v>
      </c>
      <c r="K11731" s="3">
        <v>0</v>
      </c>
      <c r="L11731" s="1" t="s">
        <v>37</v>
      </c>
    </row>
    <row r="11732" spans="1:12" x14ac:dyDescent="0.3">
      <c r="A11732" s="1" t="s">
        <v>2720</v>
      </c>
      <c r="B11732" s="1" t="s">
        <v>16</v>
      </c>
      <c r="C11732" s="1" t="s">
        <v>17</v>
      </c>
      <c r="D11732" s="5">
        <v>43313</v>
      </c>
      <c r="E11732">
        <v>3</v>
      </c>
      <c r="F11732">
        <v>4</v>
      </c>
      <c r="G11732" s="2">
        <v>390.52</v>
      </c>
      <c r="H11732">
        <v>3</v>
      </c>
      <c r="I11732">
        <v>1</v>
      </c>
      <c r="J11732" s="4">
        <v>4.67</v>
      </c>
      <c r="K11732" s="3">
        <v>0.33333333333333331</v>
      </c>
      <c r="L11732" s="1" t="s">
        <v>49</v>
      </c>
    </row>
    <row r="11733" spans="1:12" x14ac:dyDescent="0.3">
      <c r="A11733" s="1" t="s">
        <v>2721</v>
      </c>
      <c r="B11733" s="1" t="s">
        <v>57</v>
      </c>
      <c r="C11733" s="1" t="s">
        <v>552</v>
      </c>
      <c r="D11733" s="5">
        <v>42736</v>
      </c>
      <c r="E11733">
        <v>1</v>
      </c>
      <c r="F11733">
        <v>2</v>
      </c>
      <c r="G11733" s="2">
        <v>119.52</v>
      </c>
      <c r="H11733">
        <v>0</v>
      </c>
      <c r="I11733">
        <v>0</v>
      </c>
      <c r="J11733" s="4">
        <v>1</v>
      </c>
      <c r="K11733" s="3"/>
      <c r="L11733" s="1" t="s">
        <v>45</v>
      </c>
    </row>
    <row r="11734" spans="1:12" x14ac:dyDescent="0.3">
      <c r="A11734" s="1" t="s">
        <v>2721</v>
      </c>
      <c r="B11734" s="1" t="s">
        <v>57</v>
      </c>
      <c r="C11734" s="1" t="s">
        <v>552</v>
      </c>
      <c r="D11734" s="5">
        <v>42767</v>
      </c>
      <c r="E11734">
        <v>1</v>
      </c>
      <c r="F11734">
        <v>1</v>
      </c>
      <c r="G11734" s="2">
        <v>59.76</v>
      </c>
      <c r="H11734">
        <v>1</v>
      </c>
      <c r="I11734">
        <v>0</v>
      </c>
      <c r="J11734" s="4">
        <v>5</v>
      </c>
      <c r="K11734" s="3">
        <v>0</v>
      </c>
      <c r="L11734" s="1" t="s">
        <v>23</v>
      </c>
    </row>
    <row r="11735" spans="1:12" x14ac:dyDescent="0.3">
      <c r="A11735" s="1" t="s">
        <v>2721</v>
      </c>
      <c r="B11735" s="1" t="s">
        <v>57</v>
      </c>
      <c r="C11735" s="1" t="s">
        <v>552</v>
      </c>
      <c r="D11735" s="5">
        <v>42795</v>
      </c>
      <c r="E11735">
        <v>1</v>
      </c>
      <c r="F11735">
        <v>1</v>
      </c>
      <c r="G11735" s="2">
        <v>42.42</v>
      </c>
      <c r="H11735">
        <v>1</v>
      </c>
      <c r="I11735">
        <v>0</v>
      </c>
      <c r="J11735" s="4">
        <v>4</v>
      </c>
      <c r="K11735" s="3">
        <v>0</v>
      </c>
      <c r="L11735" s="1" t="s">
        <v>24</v>
      </c>
    </row>
    <row r="11736" spans="1:12" x14ac:dyDescent="0.3">
      <c r="A11736" s="1" t="s">
        <v>2721</v>
      </c>
      <c r="B11736" s="1" t="s">
        <v>57</v>
      </c>
      <c r="C11736" s="1" t="s">
        <v>552</v>
      </c>
      <c r="D11736" s="5">
        <v>42887</v>
      </c>
      <c r="E11736">
        <v>1</v>
      </c>
      <c r="F11736">
        <v>1</v>
      </c>
      <c r="G11736" s="2">
        <v>76.180000000000007</v>
      </c>
      <c r="H11736">
        <v>0</v>
      </c>
      <c r="I11736">
        <v>0</v>
      </c>
      <c r="J11736" s="4">
        <v>1</v>
      </c>
      <c r="K11736" s="3"/>
      <c r="L11736" s="1" t="s">
        <v>27</v>
      </c>
    </row>
    <row r="11737" spans="1:12" x14ac:dyDescent="0.3">
      <c r="A11737" s="1" t="s">
        <v>2721</v>
      </c>
      <c r="B11737" s="1" t="s">
        <v>57</v>
      </c>
      <c r="C11737" s="1" t="s">
        <v>552</v>
      </c>
      <c r="D11737" s="5">
        <v>42917</v>
      </c>
      <c r="E11737">
        <v>2</v>
      </c>
      <c r="F11737">
        <v>3</v>
      </c>
      <c r="G11737" s="2">
        <v>144.08000000000001</v>
      </c>
      <c r="H11737">
        <v>2</v>
      </c>
      <c r="I11737">
        <v>0</v>
      </c>
      <c r="J11737" s="4">
        <v>5</v>
      </c>
      <c r="K11737" s="3">
        <v>0</v>
      </c>
      <c r="L11737" s="1" t="s">
        <v>28</v>
      </c>
    </row>
    <row r="11738" spans="1:12" x14ac:dyDescent="0.3">
      <c r="A11738" s="1" t="s">
        <v>2721</v>
      </c>
      <c r="B11738" s="1" t="s">
        <v>57</v>
      </c>
      <c r="C11738" s="1" t="s">
        <v>552</v>
      </c>
      <c r="D11738" s="5">
        <v>42948</v>
      </c>
      <c r="E11738">
        <v>1</v>
      </c>
      <c r="F11738">
        <v>1</v>
      </c>
      <c r="G11738" s="2">
        <v>45.44</v>
      </c>
      <c r="H11738">
        <v>1</v>
      </c>
      <c r="I11738">
        <v>0</v>
      </c>
      <c r="J11738" s="4">
        <v>5</v>
      </c>
      <c r="K11738" s="3">
        <v>0</v>
      </c>
      <c r="L11738" s="1" t="s">
        <v>29</v>
      </c>
    </row>
    <row r="11739" spans="1:12" x14ac:dyDescent="0.3">
      <c r="A11739" s="1" t="s">
        <v>2721</v>
      </c>
      <c r="B11739" s="1" t="s">
        <v>57</v>
      </c>
      <c r="C11739" s="1" t="s">
        <v>552</v>
      </c>
      <c r="D11739" s="5">
        <v>42979</v>
      </c>
      <c r="E11739">
        <v>1</v>
      </c>
      <c r="F11739">
        <v>1</v>
      </c>
      <c r="G11739" s="2">
        <v>46.28</v>
      </c>
      <c r="H11739">
        <v>1</v>
      </c>
      <c r="I11739">
        <v>0</v>
      </c>
      <c r="J11739" s="4">
        <v>4</v>
      </c>
      <c r="K11739" s="3">
        <v>0</v>
      </c>
      <c r="L11739" s="1" t="s">
        <v>18</v>
      </c>
    </row>
    <row r="11740" spans="1:12" x14ac:dyDescent="0.3">
      <c r="A11740" s="1" t="s">
        <v>2721</v>
      </c>
      <c r="B11740" s="1" t="s">
        <v>57</v>
      </c>
      <c r="C11740" s="1" t="s">
        <v>552</v>
      </c>
      <c r="D11740" s="5">
        <v>43009</v>
      </c>
      <c r="E11740">
        <v>2</v>
      </c>
      <c r="F11740">
        <v>2</v>
      </c>
      <c r="G11740" s="2">
        <v>113.56</v>
      </c>
      <c r="H11740">
        <v>2</v>
      </c>
      <c r="I11740">
        <v>1</v>
      </c>
      <c r="J11740" s="4">
        <v>5</v>
      </c>
      <c r="K11740" s="3">
        <v>0.5</v>
      </c>
      <c r="L11740" s="1" t="s">
        <v>19</v>
      </c>
    </row>
    <row r="11741" spans="1:12" x14ac:dyDescent="0.3">
      <c r="A11741" s="1" t="s">
        <v>2721</v>
      </c>
      <c r="B11741" s="1" t="s">
        <v>57</v>
      </c>
      <c r="C11741" s="1" t="s">
        <v>552</v>
      </c>
      <c r="D11741" s="5">
        <v>43070</v>
      </c>
      <c r="E11741">
        <v>1</v>
      </c>
      <c r="F11741">
        <v>1</v>
      </c>
      <c r="G11741" s="2">
        <v>100.35</v>
      </c>
      <c r="H11741">
        <v>1</v>
      </c>
      <c r="I11741">
        <v>0</v>
      </c>
      <c r="J11741" s="4">
        <v>4</v>
      </c>
      <c r="K11741" s="3">
        <v>0</v>
      </c>
      <c r="L11741" s="1" t="s">
        <v>31</v>
      </c>
    </row>
    <row r="11742" spans="1:12" x14ac:dyDescent="0.3">
      <c r="A11742" s="1" t="s">
        <v>2722</v>
      </c>
      <c r="B11742" s="1" t="s">
        <v>16</v>
      </c>
      <c r="C11742" s="1" t="s">
        <v>499</v>
      </c>
      <c r="D11742" s="5">
        <v>42856</v>
      </c>
      <c r="E11742">
        <v>1</v>
      </c>
      <c r="F11742">
        <v>1</v>
      </c>
      <c r="G11742" s="2">
        <v>145.31</v>
      </c>
      <c r="H11742">
        <v>1</v>
      </c>
      <c r="I11742">
        <v>0</v>
      </c>
      <c r="J11742" s="4">
        <v>5</v>
      </c>
      <c r="K11742" s="3">
        <v>0</v>
      </c>
      <c r="L11742" s="1" t="s">
        <v>26</v>
      </c>
    </row>
    <row r="11743" spans="1:12" x14ac:dyDescent="0.3">
      <c r="A11743" s="1" t="s">
        <v>2722</v>
      </c>
      <c r="B11743" s="1" t="s">
        <v>16</v>
      </c>
      <c r="C11743" s="1" t="s">
        <v>499</v>
      </c>
      <c r="D11743" s="5">
        <v>42917</v>
      </c>
      <c r="E11743">
        <v>1</v>
      </c>
      <c r="F11743">
        <v>1</v>
      </c>
      <c r="G11743" s="2">
        <v>69.81</v>
      </c>
      <c r="H11743">
        <v>1</v>
      </c>
      <c r="I11743">
        <v>0</v>
      </c>
      <c r="J11743" s="4">
        <v>5</v>
      </c>
      <c r="K11743" s="3">
        <v>0</v>
      </c>
      <c r="L11743" s="1" t="s">
        <v>28</v>
      </c>
    </row>
    <row r="11744" spans="1:12" x14ac:dyDescent="0.3">
      <c r="A11744" s="1" t="s">
        <v>2722</v>
      </c>
      <c r="B11744" s="1" t="s">
        <v>16</v>
      </c>
      <c r="C11744" s="1" t="s">
        <v>499</v>
      </c>
      <c r="D11744" s="5">
        <v>42979</v>
      </c>
      <c r="E11744">
        <v>1</v>
      </c>
      <c r="F11744">
        <v>1</v>
      </c>
      <c r="G11744" s="2">
        <v>163.71</v>
      </c>
      <c r="H11744">
        <v>1</v>
      </c>
      <c r="I11744">
        <v>0</v>
      </c>
      <c r="J11744" s="4">
        <v>2</v>
      </c>
      <c r="K11744" s="3">
        <v>0</v>
      </c>
      <c r="L11744" s="1" t="s">
        <v>18</v>
      </c>
    </row>
    <row r="11745" spans="1:12" x14ac:dyDescent="0.3">
      <c r="A11745" s="1" t="s">
        <v>2722</v>
      </c>
      <c r="B11745" s="1" t="s">
        <v>16</v>
      </c>
      <c r="C11745" s="1" t="s">
        <v>499</v>
      </c>
      <c r="D11745" s="5">
        <v>43009</v>
      </c>
      <c r="E11745">
        <v>2</v>
      </c>
      <c r="F11745">
        <v>2</v>
      </c>
      <c r="G11745" s="2">
        <v>183.03</v>
      </c>
      <c r="H11745">
        <v>2</v>
      </c>
      <c r="I11745">
        <v>0</v>
      </c>
      <c r="J11745" s="4">
        <v>5</v>
      </c>
      <c r="K11745" s="3">
        <v>0</v>
      </c>
      <c r="L11745" s="1" t="s">
        <v>19</v>
      </c>
    </row>
    <row r="11746" spans="1:12" x14ac:dyDescent="0.3">
      <c r="A11746" s="1" t="s">
        <v>2722</v>
      </c>
      <c r="B11746" s="1" t="s">
        <v>16</v>
      </c>
      <c r="C11746" s="1" t="s">
        <v>499</v>
      </c>
      <c r="D11746" s="5">
        <v>43040</v>
      </c>
      <c r="E11746">
        <v>4</v>
      </c>
      <c r="F11746">
        <v>4</v>
      </c>
      <c r="G11746" s="2">
        <v>523.44000000000005</v>
      </c>
      <c r="H11746">
        <v>4</v>
      </c>
      <c r="I11746">
        <v>0</v>
      </c>
      <c r="J11746" s="4">
        <v>5</v>
      </c>
      <c r="K11746" s="3">
        <v>0</v>
      </c>
      <c r="L11746" s="1" t="s">
        <v>30</v>
      </c>
    </row>
    <row r="11747" spans="1:12" x14ac:dyDescent="0.3">
      <c r="A11747" s="1" t="s">
        <v>2722</v>
      </c>
      <c r="B11747" s="1" t="s">
        <v>16</v>
      </c>
      <c r="C11747" s="1" t="s">
        <v>499</v>
      </c>
      <c r="D11747" s="5">
        <v>43101</v>
      </c>
      <c r="E11747">
        <v>1</v>
      </c>
      <c r="F11747">
        <v>1</v>
      </c>
      <c r="G11747" s="2">
        <v>116.58</v>
      </c>
      <c r="H11747">
        <v>1</v>
      </c>
      <c r="I11747">
        <v>0</v>
      </c>
      <c r="J11747" s="4">
        <v>5</v>
      </c>
      <c r="K11747" s="3">
        <v>0</v>
      </c>
      <c r="L11747" s="1" t="s">
        <v>32</v>
      </c>
    </row>
    <row r="11748" spans="1:12" x14ac:dyDescent="0.3">
      <c r="A11748" s="1" t="s">
        <v>2722</v>
      </c>
      <c r="B11748" s="1" t="s">
        <v>16</v>
      </c>
      <c r="C11748" s="1" t="s">
        <v>499</v>
      </c>
      <c r="D11748" s="5">
        <v>43132</v>
      </c>
      <c r="E11748">
        <v>1</v>
      </c>
      <c r="F11748">
        <v>1</v>
      </c>
      <c r="G11748" s="2">
        <v>313.39999999999998</v>
      </c>
      <c r="H11748">
        <v>1</v>
      </c>
      <c r="I11748">
        <v>0</v>
      </c>
      <c r="J11748" s="4">
        <v>3</v>
      </c>
      <c r="K11748" s="3">
        <v>0</v>
      </c>
      <c r="L11748" s="1" t="s">
        <v>33</v>
      </c>
    </row>
    <row r="11749" spans="1:12" x14ac:dyDescent="0.3">
      <c r="A11749" s="1" t="s">
        <v>2722</v>
      </c>
      <c r="B11749" s="1" t="s">
        <v>16</v>
      </c>
      <c r="C11749" s="1" t="s">
        <v>499</v>
      </c>
      <c r="D11749" s="5">
        <v>43160</v>
      </c>
      <c r="E11749">
        <v>3</v>
      </c>
      <c r="F11749">
        <v>3</v>
      </c>
      <c r="G11749" s="2">
        <v>195.09</v>
      </c>
      <c r="H11749">
        <v>3</v>
      </c>
      <c r="I11749">
        <v>1</v>
      </c>
      <c r="J11749" s="4">
        <v>3.67</v>
      </c>
      <c r="K11749" s="3">
        <v>0.33333333333333331</v>
      </c>
      <c r="L11749" s="1" t="s">
        <v>34</v>
      </c>
    </row>
    <row r="11750" spans="1:12" x14ac:dyDescent="0.3">
      <c r="A11750" s="1" t="s">
        <v>2723</v>
      </c>
      <c r="B11750" s="1" t="s">
        <v>16</v>
      </c>
      <c r="C11750" s="1" t="s">
        <v>51</v>
      </c>
      <c r="D11750" s="5">
        <v>43191</v>
      </c>
      <c r="E11750">
        <v>1</v>
      </c>
      <c r="F11750">
        <v>1</v>
      </c>
      <c r="G11750" s="2">
        <v>143.25</v>
      </c>
      <c r="H11750">
        <v>1</v>
      </c>
      <c r="I11750">
        <v>0</v>
      </c>
      <c r="J11750" s="4">
        <v>4</v>
      </c>
      <c r="K11750" s="3">
        <v>0</v>
      </c>
      <c r="L11750" s="1" t="s">
        <v>35</v>
      </c>
    </row>
    <row r="11751" spans="1:12" x14ac:dyDescent="0.3">
      <c r="A11751" s="1" t="s">
        <v>2724</v>
      </c>
      <c r="B11751" s="1" t="s">
        <v>90</v>
      </c>
      <c r="C11751" s="1" t="s">
        <v>91</v>
      </c>
      <c r="D11751" s="5">
        <v>43132</v>
      </c>
      <c r="E11751">
        <v>1</v>
      </c>
      <c r="F11751">
        <v>1</v>
      </c>
      <c r="G11751" s="2">
        <v>39.58</v>
      </c>
      <c r="H11751">
        <v>1</v>
      </c>
      <c r="I11751">
        <v>0</v>
      </c>
      <c r="J11751" s="4">
        <v>5</v>
      </c>
      <c r="K11751" s="3">
        <v>0</v>
      </c>
      <c r="L11751" s="1" t="s">
        <v>33</v>
      </c>
    </row>
    <row r="11752" spans="1:12" x14ac:dyDescent="0.3">
      <c r="A11752" s="1" t="s">
        <v>2724</v>
      </c>
      <c r="B11752" s="1" t="s">
        <v>90</v>
      </c>
      <c r="C11752" s="1" t="s">
        <v>91</v>
      </c>
      <c r="D11752" s="5">
        <v>43160</v>
      </c>
      <c r="E11752">
        <v>6</v>
      </c>
      <c r="F11752">
        <v>8</v>
      </c>
      <c r="G11752" s="2">
        <v>341.51</v>
      </c>
      <c r="H11752">
        <v>6</v>
      </c>
      <c r="I11752">
        <v>1</v>
      </c>
      <c r="J11752" s="4">
        <v>4</v>
      </c>
      <c r="K11752" s="3">
        <v>0.16666666666666666</v>
      </c>
      <c r="L11752" s="1" t="s">
        <v>34</v>
      </c>
    </row>
    <row r="11753" spans="1:12" x14ac:dyDescent="0.3">
      <c r="A11753" s="1" t="s">
        <v>2724</v>
      </c>
      <c r="B11753" s="1" t="s">
        <v>90</v>
      </c>
      <c r="C11753" s="1" t="s">
        <v>91</v>
      </c>
      <c r="D11753" s="5">
        <v>43191</v>
      </c>
      <c r="E11753">
        <v>8</v>
      </c>
      <c r="F11753">
        <v>9</v>
      </c>
      <c r="G11753" s="2">
        <v>1033.81</v>
      </c>
      <c r="H11753">
        <v>8</v>
      </c>
      <c r="I11753">
        <v>0</v>
      </c>
      <c r="J11753" s="4">
        <v>4.63</v>
      </c>
      <c r="K11753" s="3">
        <v>0</v>
      </c>
      <c r="L11753" s="1" t="s">
        <v>35</v>
      </c>
    </row>
    <row r="11754" spans="1:12" x14ac:dyDescent="0.3">
      <c r="A11754" s="1" t="s">
        <v>2724</v>
      </c>
      <c r="B11754" s="1" t="s">
        <v>90</v>
      </c>
      <c r="C11754" s="1" t="s">
        <v>91</v>
      </c>
      <c r="D11754" s="5">
        <v>43221</v>
      </c>
      <c r="E11754">
        <v>11</v>
      </c>
      <c r="F11754">
        <v>16</v>
      </c>
      <c r="G11754" s="2">
        <v>1303.72</v>
      </c>
      <c r="H11754">
        <v>11</v>
      </c>
      <c r="I11754">
        <v>3</v>
      </c>
      <c r="J11754" s="4">
        <v>4.2699999999999996</v>
      </c>
      <c r="K11754" s="3">
        <v>0.27272727272727271</v>
      </c>
      <c r="L11754" s="1" t="s">
        <v>46</v>
      </c>
    </row>
    <row r="11755" spans="1:12" x14ac:dyDescent="0.3">
      <c r="A11755" s="1" t="s">
        <v>2724</v>
      </c>
      <c r="B11755" s="1" t="s">
        <v>90</v>
      </c>
      <c r="C11755" s="1" t="s">
        <v>91</v>
      </c>
      <c r="D11755" s="5">
        <v>43252</v>
      </c>
      <c r="E11755">
        <v>3</v>
      </c>
      <c r="F11755">
        <v>3</v>
      </c>
      <c r="G11755" s="2">
        <v>189.52</v>
      </c>
      <c r="H11755">
        <v>3</v>
      </c>
      <c r="I11755">
        <v>0</v>
      </c>
      <c r="J11755" s="4">
        <v>3.67</v>
      </c>
      <c r="K11755" s="3">
        <v>0</v>
      </c>
      <c r="L11755" s="1" t="s">
        <v>36</v>
      </c>
    </row>
    <row r="11756" spans="1:12" x14ac:dyDescent="0.3">
      <c r="A11756" s="1" t="s">
        <v>2724</v>
      </c>
      <c r="B11756" s="1" t="s">
        <v>90</v>
      </c>
      <c r="C11756" s="1" t="s">
        <v>91</v>
      </c>
      <c r="D11756" s="5">
        <v>43282</v>
      </c>
      <c r="E11756">
        <v>1</v>
      </c>
      <c r="F11756">
        <v>1</v>
      </c>
      <c r="G11756" s="2">
        <v>68.62</v>
      </c>
      <c r="H11756">
        <v>0</v>
      </c>
      <c r="I11756">
        <v>0</v>
      </c>
      <c r="J11756" s="4">
        <v>3</v>
      </c>
      <c r="K11756" s="3"/>
      <c r="L11756" s="1" t="s">
        <v>37</v>
      </c>
    </row>
    <row r="11757" spans="1:12" x14ac:dyDescent="0.3">
      <c r="A11757" s="1" t="s">
        <v>2724</v>
      </c>
      <c r="B11757" s="1" t="s">
        <v>90</v>
      </c>
      <c r="C11757" s="1" t="s">
        <v>91</v>
      </c>
      <c r="D11757" s="5">
        <v>43313</v>
      </c>
      <c r="E11757">
        <v>1</v>
      </c>
      <c r="F11757">
        <v>1</v>
      </c>
      <c r="G11757" s="2">
        <v>76.44</v>
      </c>
      <c r="H11757">
        <v>1</v>
      </c>
      <c r="I11757">
        <v>0</v>
      </c>
      <c r="J11757" s="4">
        <v>5</v>
      </c>
      <c r="K11757" s="3">
        <v>0</v>
      </c>
      <c r="L11757" s="1" t="s">
        <v>49</v>
      </c>
    </row>
    <row r="11758" spans="1:12" x14ac:dyDescent="0.3">
      <c r="A11758" s="1" t="s">
        <v>2725</v>
      </c>
      <c r="B11758" s="1" t="s">
        <v>16</v>
      </c>
      <c r="C11758" s="1" t="s">
        <v>224</v>
      </c>
      <c r="D11758" s="5">
        <v>43070</v>
      </c>
      <c r="E11758">
        <v>1</v>
      </c>
      <c r="F11758">
        <v>1</v>
      </c>
      <c r="G11758" s="2">
        <v>128.04</v>
      </c>
      <c r="H11758">
        <v>1</v>
      </c>
      <c r="I11758">
        <v>0</v>
      </c>
      <c r="J11758" s="4">
        <v>5</v>
      </c>
      <c r="K11758" s="3">
        <v>0</v>
      </c>
      <c r="L11758" s="1" t="s">
        <v>31</v>
      </c>
    </row>
    <row r="11759" spans="1:12" x14ac:dyDescent="0.3">
      <c r="A11759" s="1" t="s">
        <v>2725</v>
      </c>
      <c r="B11759" s="1" t="s">
        <v>16</v>
      </c>
      <c r="C11759" s="1" t="s">
        <v>224</v>
      </c>
      <c r="D11759" s="5">
        <v>43101</v>
      </c>
      <c r="E11759">
        <v>2</v>
      </c>
      <c r="F11759">
        <v>2</v>
      </c>
      <c r="G11759" s="2">
        <v>108.84</v>
      </c>
      <c r="H11759">
        <v>2</v>
      </c>
      <c r="I11759">
        <v>0</v>
      </c>
      <c r="J11759" s="4">
        <v>5</v>
      </c>
      <c r="K11759" s="3">
        <v>0</v>
      </c>
      <c r="L11759" s="1" t="s">
        <v>32</v>
      </c>
    </row>
    <row r="11760" spans="1:12" x14ac:dyDescent="0.3">
      <c r="A11760" s="1" t="s">
        <v>2725</v>
      </c>
      <c r="B11760" s="1" t="s">
        <v>16</v>
      </c>
      <c r="C11760" s="1" t="s">
        <v>224</v>
      </c>
      <c r="D11760" s="5">
        <v>43132</v>
      </c>
      <c r="E11760">
        <v>2</v>
      </c>
      <c r="F11760">
        <v>2</v>
      </c>
      <c r="G11760" s="2">
        <v>118.01</v>
      </c>
      <c r="H11760">
        <v>2</v>
      </c>
      <c r="I11760">
        <v>0</v>
      </c>
      <c r="J11760" s="4">
        <v>4.5</v>
      </c>
      <c r="K11760" s="3">
        <v>0</v>
      </c>
      <c r="L11760" s="1" t="s">
        <v>33</v>
      </c>
    </row>
    <row r="11761" spans="1:12" x14ac:dyDescent="0.3">
      <c r="A11761" s="1" t="s">
        <v>2726</v>
      </c>
      <c r="B11761" s="1" t="s">
        <v>16</v>
      </c>
      <c r="C11761" s="1" t="s">
        <v>51</v>
      </c>
      <c r="D11761" s="5">
        <v>42736</v>
      </c>
      <c r="E11761">
        <v>16</v>
      </c>
      <c r="F11761">
        <v>19</v>
      </c>
      <c r="G11761" s="2">
        <v>451</v>
      </c>
      <c r="H11761">
        <v>16</v>
      </c>
      <c r="I11761">
        <v>0</v>
      </c>
      <c r="J11761" s="4">
        <v>4</v>
      </c>
      <c r="K11761" s="3">
        <v>0</v>
      </c>
      <c r="L11761" s="1" t="s">
        <v>45</v>
      </c>
    </row>
    <row r="11762" spans="1:12" x14ac:dyDescent="0.3">
      <c r="A11762" s="1" t="s">
        <v>2726</v>
      </c>
      <c r="B11762" s="1" t="s">
        <v>16</v>
      </c>
      <c r="C11762" s="1" t="s">
        <v>51</v>
      </c>
      <c r="D11762" s="5">
        <v>42767</v>
      </c>
      <c r="E11762">
        <v>18</v>
      </c>
      <c r="F11762">
        <v>20</v>
      </c>
      <c r="G11762" s="2">
        <v>496.92</v>
      </c>
      <c r="H11762">
        <v>17</v>
      </c>
      <c r="I11762">
        <v>0</v>
      </c>
      <c r="J11762" s="4">
        <v>4.0599999999999996</v>
      </c>
      <c r="K11762" s="3">
        <v>0</v>
      </c>
      <c r="L11762" s="1" t="s">
        <v>23</v>
      </c>
    </row>
    <row r="11763" spans="1:12" x14ac:dyDescent="0.3">
      <c r="A11763" s="1" t="s">
        <v>2726</v>
      </c>
      <c r="B11763" s="1" t="s">
        <v>16</v>
      </c>
      <c r="C11763" s="1" t="s">
        <v>51</v>
      </c>
      <c r="D11763" s="5">
        <v>42795</v>
      </c>
      <c r="E11763">
        <v>7</v>
      </c>
      <c r="F11763">
        <v>7</v>
      </c>
      <c r="G11763" s="2">
        <v>190.34</v>
      </c>
      <c r="H11763">
        <v>7</v>
      </c>
      <c r="I11763">
        <v>0</v>
      </c>
      <c r="J11763" s="4">
        <v>4</v>
      </c>
      <c r="K11763" s="3">
        <v>0</v>
      </c>
      <c r="L11763" s="1" t="s">
        <v>24</v>
      </c>
    </row>
    <row r="11764" spans="1:12" x14ac:dyDescent="0.3">
      <c r="A11764" s="1" t="s">
        <v>2726</v>
      </c>
      <c r="B11764" s="1" t="s">
        <v>16</v>
      </c>
      <c r="C11764" s="1" t="s">
        <v>51</v>
      </c>
      <c r="D11764" s="5">
        <v>42826</v>
      </c>
      <c r="E11764">
        <v>13</v>
      </c>
      <c r="F11764">
        <v>13</v>
      </c>
      <c r="G11764" s="2">
        <v>354.19</v>
      </c>
      <c r="H11764">
        <v>13</v>
      </c>
      <c r="I11764">
        <v>0</v>
      </c>
      <c r="J11764" s="4">
        <v>4.62</v>
      </c>
      <c r="K11764" s="3">
        <v>0</v>
      </c>
      <c r="L11764" s="1" t="s">
        <v>25</v>
      </c>
    </row>
    <row r="11765" spans="1:12" x14ac:dyDescent="0.3">
      <c r="A11765" s="1" t="s">
        <v>2726</v>
      </c>
      <c r="B11765" s="1" t="s">
        <v>16</v>
      </c>
      <c r="C11765" s="1" t="s">
        <v>51</v>
      </c>
      <c r="D11765" s="5">
        <v>42856</v>
      </c>
      <c r="E11765">
        <v>10</v>
      </c>
      <c r="F11765">
        <v>10</v>
      </c>
      <c r="G11765" s="2">
        <v>260.73</v>
      </c>
      <c r="H11765">
        <v>9</v>
      </c>
      <c r="I11765">
        <v>0</v>
      </c>
      <c r="J11765" s="4">
        <v>3.7</v>
      </c>
      <c r="K11765" s="3">
        <v>0</v>
      </c>
      <c r="L11765" s="1" t="s">
        <v>26</v>
      </c>
    </row>
    <row r="11766" spans="1:12" x14ac:dyDescent="0.3">
      <c r="A11766" s="1" t="s">
        <v>2726</v>
      </c>
      <c r="B11766" s="1" t="s">
        <v>16</v>
      </c>
      <c r="C11766" s="1" t="s">
        <v>51</v>
      </c>
      <c r="D11766" s="5">
        <v>42887</v>
      </c>
      <c r="E11766">
        <v>17</v>
      </c>
      <c r="F11766">
        <v>18</v>
      </c>
      <c r="G11766" s="2">
        <v>504.45</v>
      </c>
      <c r="H11766">
        <v>17</v>
      </c>
      <c r="I11766">
        <v>1</v>
      </c>
      <c r="J11766" s="4">
        <v>4.29</v>
      </c>
      <c r="K11766" s="3">
        <v>5.8823529411764705E-2</v>
      </c>
      <c r="L11766" s="1" t="s">
        <v>27</v>
      </c>
    </row>
    <row r="11767" spans="1:12" x14ac:dyDescent="0.3">
      <c r="A11767" s="1" t="s">
        <v>2726</v>
      </c>
      <c r="B11767" s="1" t="s">
        <v>16</v>
      </c>
      <c r="C11767" s="1" t="s">
        <v>51</v>
      </c>
      <c r="D11767" s="5">
        <v>42917</v>
      </c>
      <c r="E11767">
        <v>9</v>
      </c>
      <c r="F11767">
        <v>10</v>
      </c>
      <c r="G11767" s="2">
        <v>298.66000000000003</v>
      </c>
      <c r="H11767">
        <v>9</v>
      </c>
      <c r="I11767">
        <v>0</v>
      </c>
      <c r="J11767" s="4">
        <v>4.5599999999999996</v>
      </c>
      <c r="K11767" s="3">
        <v>0</v>
      </c>
      <c r="L11767" s="1" t="s">
        <v>28</v>
      </c>
    </row>
    <row r="11768" spans="1:12" x14ac:dyDescent="0.3">
      <c r="A11768" s="1" t="s">
        <v>2726</v>
      </c>
      <c r="B11768" s="1" t="s">
        <v>16</v>
      </c>
      <c r="C11768" s="1" t="s">
        <v>51</v>
      </c>
      <c r="D11768" s="5">
        <v>42948</v>
      </c>
      <c r="E11768">
        <v>9</v>
      </c>
      <c r="F11768">
        <v>9</v>
      </c>
      <c r="G11768" s="2">
        <v>245.7</v>
      </c>
      <c r="H11768">
        <v>9</v>
      </c>
      <c r="I11768">
        <v>0</v>
      </c>
      <c r="J11768" s="4">
        <v>4.33</v>
      </c>
      <c r="K11768" s="3">
        <v>0</v>
      </c>
      <c r="L11768" s="1" t="s">
        <v>29</v>
      </c>
    </row>
    <row r="11769" spans="1:12" x14ac:dyDescent="0.3">
      <c r="A11769" s="1" t="s">
        <v>2726</v>
      </c>
      <c r="B11769" s="1" t="s">
        <v>16</v>
      </c>
      <c r="C11769" s="1" t="s">
        <v>51</v>
      </c>
      <c r="D11769" s="5">
        <v>42979</v>
      </c>
      <c r="E11769">
        <v>5</v>
      </c>
      <c r="F11769">
        <v>5</v>
      </c>
      <c r="G11769" s="2">
        <v>134.72999999999999</v>
      </c>
      <c r="H11769">
        <v>5</v>
      </c>
      <c r="I11769">
        <v>0</v>
      </c>
      <c r="J11769" s="4">
        <v>4.4000000000000004</v>
      </c>
      <c r="K11769" s="3">
        <v>0</v>
      </c>
      <c r="L11769" s="1" t="s">
        <v>18</v>
      </c>
    </row>
    <row r="11770" spans="1:12" x14ac:dyDescent="0.3">
      <c r="A11770" s="1" t="s">
        <v>2726</v>
      </c>
      <c r="B11770" s="1" t="s">
        <v>16</v>
      </c>
      <c r="C11770" s="1" t="s">
        <v>51</v>
      </c>
      <c r="D11770" s="5">
        <v>43040</v>
      </c>
      <c r="E11770">
        <v>5</v>
      </c>
      <c r="F11770">
        <v>5</v>
      </c>
      <c r="G11770" s="2">
        <v>152.28</v>
      </c>
      <c r="H11770">
        <v>5</v>
      </c>
      <c r="I11770">
        <v>0</v>
      </c>
      <c r="J11770" s="4">
        <v>4.8</v>
      </c>
      <c r="K11770" s="3">
        <v>0</v>
      </c>
      <c r="L11770" s="1" t="s">
        <v>30</v>
      </c>
    </row>
    <row r="11771" spans="1:12" x14ac:dyDescent="0.3">
      <c r="A11771" s="1" t="s">
        <v>2726</v>
      </c>
      <c r="B11771" s="1" t="s">
        <v>16</v>
      </c>
      <c r="C11771" s="1" t="s">
        <v>51</v>
      </c>
      <c r="D11771" s="5">
        <v>43070</v>
      </c>
      <c r="E11771">
        <v>2</v>
      </c>
      <c r="F11771">
        <v>2</v>
      </c>
      <c r="G11771" s="2">
        <v>64.84</v>
      </c>
      <c r="H11771">
        <v>2</v>
      </c>
      <c r="I11771">
        <v>0</v>
      </c>
      <c r="J11771" s="4">
        <v>2.5</v>
      </c>
      <c r="K11771" s="3">
        <v>0</v>
      </c>
      <c r="L11771" s="1" t="s">
        <v>31</v>
      </c>
    </row>
    <row r="11772" spans="1:12" x14ac:dyDescent="0.3">
      <c r="A11772" s="1" t="s">
        <v>2726</v>
      </c>
      <c r="B11772" s="1" t="s">
        <v>16</v>
      </c>
      <c r="C11772" s="1" t="s">
        <v>51</v>
      </c>
      <c r="D11772" s="5">
        <v>43101</v>
      </c>
      <c r="E11772">
        <v>4</v>
      </c>
      <c r="F11772">
        <v>5</v>
      </c>
      <c r="G11772" s="2">
        <v>149.19999999999999</v>
      </c>
      <c r="H11772">
        <v>4</v>
      </c>
      <c r="I11772">
        <v>0</v>
      </c>
      <c r="J11772" s="4">
        <v>3.5</v>
      </c>
      <c r="K11772" s="3">
        <v>0</v>
      </c>
      <c r="L11772" s="1" t="s">
        <v>32</v>
      </c>
    </row>
    <row r="11773" spans="1:12" x14ac:dyDescent="0.3">
      <c r="A11773" s="1" t="s">
        <v>2726</v>
      </c>
      <c r="B11773" s="1" t="s">
        <v>16</v>
      </c>
      <c r="C11773" s="1" t="s">
        <v>51</v>
      </c>
      <c r="D11773" s="5">
        <v>43132</v>
      </c>
      <c r="E11773">
        <v>3</v>
      </c>
      <c r="F11773">
        <v>3</v>
      </c>
      <c r="G11773" s="2">
        <v>99.61</v>
      </c>
      <c r="H11773">
        <v>3</v>
      </c>
      <c r="I11773">
        <v>0</v>
      </c>
      <c r="J11773" s="4">
        <v>4.67</v>
      </c>
      <c r="K11773" s="3">
        <v>0</v>
      </c>
      <c r="L11773" s="1" t="s">
        <v>33</v>
      </c>
    </row>
    <row r="11774" spans="1:12" x14ac:dyDescent="0.3">
      <c r="A11774" s="1" t="s">
        <v>2726</v>
      </c>
      <c r="B11774" s="1" t="s">
        <v>16</v>
      </c>
      <c r="C11774" s="1" t="s">
        <v>51</v>
      </c>
      <c r="D11774" s="5">
        <v>43160</v>
      </c>
      <c r="E11774">
        <v>5</v>
      </c>
      <c r="F11774">
        <v>5</v>
      </c>
      <c r="G11774" s="2">
        <v>124.31</v>
      </c>
      <c r="H11774">
        <v>5</v>
      </c>
      <c r="I11774">
        <v>1</v>
      </c>
      <c r="J11774" s="4">
        <v>4.5999999999999996</v>
      </c>
      <c r="K11774" s="3">
        <v>0.2</v>
      </c>
      <c r="L11774" s="1" t="s">
        <v>34</v>
      </c>
    </row>
    <row r="11775" spans="1:12" x14ac:dyDescent="0.3">
      <c r="A11775" s="1" t="s">
        <v>2726</v>
      </c>
      <c r="B11775" s="1" t="s">
        <v>16</v>
      </c>
      <c r="C11775" s="1" t="s">
        <v>51</v>
      </c>
      <c r="D11775" s="5">
        <v>43191</v>
      </c>
      <c r="E11775">
        <v>7</v>
      </c>
      <c r="F11775">
        <v>8</v>
      </c>
      <c r="G11775" s="2">
        <v>246.72</v>
      </c>
      <c r="H11775">
        <v>7</v>
      </c>
      <c r="I11775">
        <v>0</v>
      </c>
      <c r="J11775" s="4">
        <v>4.8600000000000003</v>
      </c>
      <c r="K11775" s="3">
        <v>0</v>
      </c>
      <c r="L11775" s="1" t="s">
        <v>35</v>
      </c>
    </row>
    <row r="11776" spans="1:12" x14ac:dyDescent="0.3">
      <c r="A11776" s="1" t="s">
        <v>2726</v>
      </c>
      <c r="B11776" s="1" t="s">
        <v>16</v>
      </c>
      <c r="C11776" s="1" t="s">
        <v>51</v>
      </c>
      <c r="D11776" s="5">
        <v>43221</v>
      </c>
      <c r="E11776">
        <v>5</v>
      </c>
      <c r="F11776">
        <v>6</v>
      </c>
      <c r="G11776" s="2">
        <v>213.07</v>
      </c>
      <c r="H11776">
        <v>5</v>
      </c>
      <c r="I11776">
        <v>0</v>
      </c>
      <c r="J11776" s="4">
        <v>4.5999999999999996</v>
      </c>
      <c r="K11776" s="3">
        <v>0</v>
      </c>
      <c r="L11776" s="1" t="s">
        <v>46</v>
      </c>
    </row>
    <row r="11777" spans="1:12" x14ac:dyDescent="0.3">
      <c r="A11777" s="1" t="s">
        <v>2726</v>
      </c>
      <c r="B11777" s="1" t="s">
        <v>16</v>
      </c>
      <c r="C11777" s="1" t="s">
        <v>51</v>
      </c>
      <c r="D11777" s="5">
        <v>43252</v>
      </c>
      <c r="E11777">
        <v>9</v>
      </c>
      <c r="F11777">
        <v>9</v>
      </c>
      <c r="G11777" s="2">
        <v>280.05</v>
      </c>
      <c r="H11777">
        <v>9</v>
      </c>
      <c r="I11777">
        <v>0</v>
      </c>
      <c r="J11777" s="4">
        <v>4.8899999999999997</v>
      </c>
      <c r="K11777" s="3">
        <v>0</v>
      </c>
      <c r="L11777" s="1" t="s">
        <v>36</v>
      </c>
    </row>
    <row r="11778" spans="1:12" x14ac:dyDescent="0.3">
      <c r="A11778" s="1" t="s">
        <v>2726</v>
      </c>
      <c r="B11778" s="1" t="s">
        <v>16</v>
      </c>
      <c r="C11778" s="1" t="s">
        <v>51</v>
      </c>
      <c r="D11778" s="5">
        <v>43282</v>
      </c>
      <c r="E11778">
        <v>4</v>
      </c>
      <c r="F11778">
        <v>4</v>
      </c>
      <c r="G11778" s="2">
        <v>164.07</v>
      </c>
      <c r="H11778">
        <v>4</v>
      </c>
      <c r="I11778">
        <v>1</v>
      </c>
      <c r="J11778" s="4">
        <v>4</v>
      </c>
      <c r="K11778" s="3">
        <v>0.25</v>
      </c>
      <c r="L11778" s="1" t="s">
        <v>37</v>
      </c>
    </row>
    <row r="11779" spans="1:12" x14ac:dyDescent="0.3">
      <c r="A11779" s="1" t="s">
        <v>2726</v>
      </c>
      <c r="B11779" s="1" t="s">
        <v>16</v>
      </c>
      <c r="C11779" s="1" t="s">
        <v>51</v>
      </c>
      <c r="D11779" s="5">
        <v>43313</v>
      </c>
      <c r="E11779">
        <v>11</v>
      </c>
      <c r="F11779">
        <v>11</v>
      </c>
      <c r="G11779" s="2">
        <v>451.01</v>
      </c>
      <c r="H11779">
        <v>11</v>
      </c>
      <c r="I11779">
        <v>2</v>
      </c>
      <c r="J11779" s="4">
        <v>2.73</v>
      </c>
      <c r="K11779" s="3">
        <v>0.18181818181818182</v>
      </c>
      <c r="L11779" s="1" t="s">
        <v>49</v>
      </c>
    </row>
    <row r="11780" spans="1:12" x14ac:dyDescent="0.3">
      <c r="A11780" s="1" t="s">
        <v>2727</v>
      </c>
      <c r="B11780" s="1" t="s">
        <v>16</v>
      </c>
      <c r="C11780" s="1" t="s">
        <v>2728</v>
      </c>
      <c r="D11780" s="5">
        <v>43313</v>
      </c>
      <c r="E11780">
        <v>1</v>
      </c>
      <c r="F11780">
        <v>1</v>
      </c>
      <c r="G11780" s="2">
        <v>318.3</v>
      </c>
      <c r="H11780">
        <v>1</v>
      </c>
      <c r="I11780">
        <v>0</v>
      </c>
      <c r="J11780" s="4">
        <v>5</v>
      </c>
      <c r="K11780" s="3">
        <v>0</v>
      </c>
      <c r="L11780" s="1" t="s">
        <v>49</v>
      </c>
    </row>
    <row r="11781" spans="1:12" x14ac:dyDescent="0.3">
      <c r="A11781" s="1" t="s">
        <v>2729</v>
      </c>
      <c r="B11781" s="1" t="s">
        <v>90</v>
      </c>
      <c r="C11781" s="1" t="s">
        <v>2730</v>
      </c>
      <c r="D11781" s="5">
        <v>42795</v>
      </c>
      <c r="E11781">
        <v>1</v>
      </c>
      <c r="F11781">
        <v>1</v>
      </c>
      <c r="G11781" s="2">
        <v>35.42</v>
      </c>
      <c r="H11781">
        <v>1</v>
      </c>
      <c r="I11781">
        <v>0</v>
      </c>
      <c r="J11781" s="4">
        <v>5</v>
      </c>
      <c r="K11781" s="3">
        <v>0</v>
      </c>
      <c r="L11781" s="1" t="s">
        <v>24</v>
      </c>
    </row>
    <row r="11782" spans="1:12" x14ac:dyDescent="0.3">
      <c r="A11782" s="1" t="s">
        <v>2729</v>
      </c>
      <c r="B11782" s="1" t="s">
        <v>90</v>
      </c>
      <c r="C11782" s="1" t="s">
        <v>2730</v>
      </c>
      <c r="D11782" s="5">
        <v>42856</v>
      </c>
      <c r="E11782">
        <v>1</v>
      </c>
      <c r="F11782">
        <v>1</v>
      </c>
      <c r="G11782" s="2">
        <v>35</v>
      </c>
      <c r="H11782">
        <v>0</v>
      </c>
      <c r="I11782">
        <v>0</v>
      </c>
      <c r="J11782" s="4">
        <v>2</v>
      </c>
      <c r="K11782" s="3"/>
      <c r="L11782" s="1" t="s">
        <v>26</v>
      </c>
    </row>
    <row r="11783" spans="1:12" x14ac:dyDescent="0.3">
      <c r="A11783" s="1" t="s">
        <v>2731</v>
      </c>
      <c r="B11783" s="1" t="s">
        <v>129</v>
      </c>
      <c r="C11783" s="1" t="s">
        <v>2732</v>
      </c>
      <c r="D11783" s="5">
        <v>42644</v>
      </c>
      <c r="E11783">
        <v>1</v>
      </c>
      <c r="F11783">
        <v>1</v>
      </c>
      <c r="G11783" s="2">
        <v>162.6</v>
      </c>
      <c r="H11783">
        <v>1</v>
      </c>
      <c r="I11783">
        <v>0</v>
      </c>
      <c r="J11783" s="4">
        <v>1</v>
      </c>
      <c r="K11783" s="3">
        <v>0</v>
      </c>
      <c r="L11783" s="1" t="s">
        <v>64</v>
      </c>
    </row>
    <row r="11784" spans="1:12" x14ac:dyDescent="0.3">
      <c r="A11784" s="1" t="s">
        <v>2733</v>
      </c>
      <c r="B11784" s="1" t="s">
        <v>108</v>
      </c>
      <c r="C11784" s="1" t="s">
        <v>2734</v>
      </c>
      <c r="D11784" s="5">
        <v>42767</v>
      </c>
      <c r="E11784">
        <v>1</v>
      </c>
      <c r="F11784">
        <v>1</v>
      </c>
      <c r="G11784" s="2">
        <v>274.82</v>
      </c>
      <c r="H11784">
        <v>1</v>
      </c>
      <c r="I11784">
        <v>0</v>
      </c>
      <c r="J11784" s="4">
        <v>5</v>
      </c>
      <c r="K11784" s="3">
        <v>0</v>
      </c>
      <c r="L11784" s="1" t="s">
        <v>23</v>
      </c>
    </row>
    <row r="11785" spans="1:12" x14ac:dyDescent="0.3">
      <c r="A11785" s="1" t="s">
        <v>2733</v>
      </c>
      <c r="B11785" s="1" t="s">
        <v>108</v>
      </c>
      <c r="C11785" s="1" t="s">
        <v>2734</v>
      </c>
      <c r="D11785" s="5">
        <v>42917</v>
      </c>
      <c r="E11785">
        <v>1</v>
      </c>
      <c r="F11785">
        <v>1</v>
      </c>
      <c r="G11785" s="2">
        <v>40.1</v>
      </c>
      <c r="H11785">
        <v>1</v>
      </c>
      <c r="I11785">
        <v>0</v>
      </c>
      <c r="J11785" s="4">
        <v>5</v>
      </c>
      <c r="K11785" s="3">
        <v>0</v>
      </c>
      <c r="L11785" s="1" t="s">
        <v>28</v>
      </c>
    </row>
    <row r="11786" spans="1:12" x14ac:dyDescent="0.3">
      <c r="A11786" s="1" t="s">
        <v>2733</v>
      </c>
      <c r="B11786" s="1" t="s">
        <v>108</v>
      </c>
      <c r="C11786" s="1" t="s">
        <v>2734</v>
      </c>
      <c r="D11786" s="5">
        <v>42948</v>
      </c>
      <c r="E11786">
        <v>1</v>
      </c>
      <c r="F11786">
        <v>1</v>
      </c>
      <c r="G11786" s="2">
        <v>199.44</v>
      </c>
      <c r="H11786">
        <v>1</v>
      </c>
      <c r="I11786">
        <v>0</v>
      </c>
      <c r="J11786" s="4">
        <v>4</v>
      </c>
      <c r="K11786" s="3">
        <v>0</v>
      </c>
      <c r="L11786" s="1" t="s">
        <v>29</v>
      </c>
    </row>
    <row r="11787" spans="1:12" x14ac:dyDescent="0.3">
      <c r="A11787" s="1" t="s">
        <v>2733</v>
      </c>
      <c r="B11787" s="1" t="s">
        <v>108</v>
      </c>
      <c r="C11787" s="1" t="s">
        <v>2734</v>
      </c>
      <c r="D11787" s="5">
        <v>43040</v>
      </c>
      <c r="E11787">
        <v>2</v>
      </c>
      <c r="F11787">
        <v>2</v>
      </c>
      <c r="G11787" s="2">
        <v>75.69</v>
      </c>
      <c r="H11787">
        <v>2</v>
      </c>
      <c r="I11787">
        <v>0</v>
      </c>
      <c r="J11787" s="4">
        <v>4.5</v>
      </c>
      <c r="K11787" s="3">
        <v>0</v>
      </c>
      <c r="L11787" s="1" t="s">
        <v>30</v>
      </c>
    </row>
    <row r="11788" spans="1:12" x14ac:dyDescent="0.3">
      <c r="A11788" s="1" t="s">
        <v>2735</v>
      </c>
      <c r="B11788" s="1" t="s">
        <v>108</v>
      </c>
      <c r="C11788" s="1" t="s">
        <v>314</v>
      </c>
      <c r="D11788" s="5">
        <v>42856</v>
      </c>
      <c r="E11788">
        <v>1</v>
      </c>
      <c r="F11788">
        <v>1</v>
      </c>
      <c r="G11788" s="2">
        <v>370.69</v>
      </c>
      <c r="H11788">
        <v>1</v>
      </c>
      <c r="I11788">
        <v>0</v>
      </c>
      <c r="J11788" s="4">
        <v>3</v>
      </c>
      <c r="K11788" s="3">
        <v>0</v>
      </c>
      <c r="L11788" s="1" t="s">
        <v>26</v>
      </c>
    </row>
    <row r="11789" spans="1:12" x14ac:dyDescent="0.3">
      <c r="A11789" s="1" t="s">
        <v>2735</v>
      </c>
      <c r="B11789" s="1" t="s">
        <v>108</v>
      </c>
      <c r="C11789" s="1" t="s">
        <v>314</v>
      </c>
      <c r="D11789" s="5">
        <v>43040</v>
      </c>
      <c r="E11789">
        <v>1</v>
      </c>
      <c r="F11789">
        <v>1</v>
      </c>
      <c r="G11789" s="2">
        <v>719.33</v>
      </c>
      <c r="H11789">
        <v>0</v>
      </c>
      <c r="I11789">
        <v>0</v>
      </c>
      <c r="J11789" s="4">
        <v>1</v>
      </c>
      <c r="K11789" s="3"/>
      <c r="L11789" s="1" t="s">
        <v>30</v>
      </c>
    </row>
    <row r="11790" spans="1:12" x14ac:dyDescent="0.3">
      <c r="A11790" s="1" t="s">
        <v>2736</v>
      </c>
      <c r="B11790" s="1" t="s">
        <v>16</v>
      </c>
      <c r="C11790" s="1" t="s">
        <v>51</v>
      </c>
      <c r="D11790" s="5">
        <v>42767</v>
      </c>
      <c r="E11790">
        <v>1</v>
      </c>
      <c r="F11790">
        <v>2</v>
      </c>
      <c r="G11790" s="2">
        <v>128.87</v>
      </c>
      <c r="H11790">
        <v>1</v>
      </c>
      <c r="I11790">
        <v>0</v>
      </c>
      <c r="J11790" s="4">
        <v>5</v>
      </c>
      <c r="K11790" s="3">
        <v>0</v>
      </c>
      <c r="L11790" s="1" t="s">
        <v>23</v>
      </c>
    </row>
    <row r="11791" spans="1:12" x14ac:dyDescent="0.3">
      <c r="A11791" s="1" t="s">
        <v>2736</v>
      </c>
      <c r="B11791" s="1" t="s">
        <v>16</v>
      </c>
      <c r="C11791" s="1" t="s">
        <v>51</v>
      </c>
      <c r="D11791" s="5">
        <v>42795</v>
      </c>
      <c r="E11791">
        <v>1</v>
      </c>
      <c r="F11791">
        <v>1</v>
      </c>
      <c r="G11791" s="2">
        <v>54.01</v>
      </c>
      <c r="H11791">
        <v>1</v>
      </c>
      <c r="I11791">
        <v>0</v>
      </c>
      <c r="J11791" s="4">
        <v>5</v>
      </c>
      <c r="K11791" s="3">
        <v>0</v>
      </c>
      <c r="L11791" s="1" t="s">
        <v>24</v>
      </c>
    </row>
    <row r="11792" spans="1:12" x14ac:dyDescent="0.3">
      <c r="A11792" s="1" t="s">
        <v>2736</v>
      </c>
      <c r="B11792" s="1" t="s">
        <v>16</v>
      </c>
      <c r="C11792" s="1" t="s">
        <v>51</v>
      </c>
      <c r="D11792" s="5">
        <v>42826</v>
      </c>
      <c r="E11792">
        <v>1</v>
      </c>
      <c r="F11792">
        <v>1</v>
      </c>
      <c r="G11792" s="2">
        <v>37.68</v>
      </c>
      <c r="H11792">
        <v>1</v>
      </c>
      <c r="I11792">
        <v>0</v>
      </c>
      <c r="J11792" s="4">
        <v>3</v>
      </c>
      <c r="K11792" s="3">
        <v>0</v>
      </c>
      <c r="L11792" s="1" t="s">
        <v>25</v>
      </c>
    </row>
    <row r="11793" spans="1:12" x14ac:dyDescent="0.3">
      <c r="A11793" s="1" t="s">
        <v>2737</v>
      </c>
      <c r="B11793" s="1" t="s">
        <v>16</v>
      </c>
      <c r="C11793" s="1" t="s">
        <v>1024</v>
      </c>
      <c r="D11793" s="5">
        <v>42917</v>
      </c>
      <c r="E11793">
        <v>2</v>
      </c>
      <c r="F11793">
        <v>3</v>
      </c>
      <c r="G11793" s="2">
        <v>256.76</v>
      </c>
      <c r="H11793">
        <v>2</v>
      </c>
      <c r="I11793">
        <v>0</v>
      </c>
      <c r="J11793" s="4">
        <v>3</v>
      </c>
      <c r="K11793" s="3">
        <v>0</v>
      </c>
      <c r="L11793" s="1" t="s">
        <v>28</v>
      </c>
    </row>
    <row r="11794" spans="1:12" x14ac:dyDescent="0.3">
      <c r="A11794" s="1" t="s">
        <v>2737</v>
      </c>
      <c r="B11794" s="1" t="s">
        <v>16</v>
      </c>
      <c r="C11794" s="1" t="s">
        <v>1024</v>
      </c>
      <c r="D11794" s="5">
        <v>42948</v>
      </c>
      <c r="E11794">
        <v>2</v>
      </c>
      <c r="F11794">
        <v>3</v>
      </c>
      <c r="G11794" s="2">
        <v>224.21</v>
      </c>
      <c r="H11794">
        <v>2</v>
      </c>
      <c r="I11794">
        <v>0</v>
      </c>
      <c r="J11794" s="4">
        <v>3</v>
      </c>
      <c r="K11794" s="3">
        <v>0</v>
      </c>
      <c r="L11794" s="1" t="s">
        <v>29</v>
      </c>
    </row>
    <row r="11795" spans="1:12" x14ac:dyDescent="0.3">
      <c r="A11795" s="1" t="s">
        <v>2737</v>
      </c>
      <c r="B11795" s="1" t="s">
        <v>16</v>
      </c>
      <c r="C11795" s="1" t="s">
        <v>1024</v>
      </c>
      <c r="D11795" s="5">
        <v>43040</v>
      </c>
      <c r="E11795">
        <v>1</v>
      </c>
      <c r="F11795">
        <v>1</v>
      </c>
      <c r="G11795" s="2">
        <v>81.11</v>
      </c>
      <c r="H11795">
        <v>1</v>
      </c>
      <c r="I11795">
        <v>0</v>
      </c>
      <c r="J11795" s="4">
        <v>5</v>
      </c>
      <c r="K11795" s="3">
        <v>0</v>
      </c>
      <c r="L11795" s="1" t="s">
        <v>30</v>
      </c>
    </row>
    <row r="11796" spans="1:12" x14ac:dyDescent="0.3">
      <c r="A11796" s="1" t="s">
        <v>2737</v>
      </c>
      <c r="B11796" s="1" t="s">
        <v>16</v>
      </c>
      <c r="C11796" s="1" t="s">
        <v>1024</v>
      </c>
      <c r="D11796" s="5">
        <v>43070</v>
      </c>
      <c r="E11796">
        <v>1</v>
      </c>
      <c r="F11796">
        <v>3</v>
      </c>
      <c r="G11796" s="2">
        <v>149.30000000000001</v>
      </c>
      <c r="H11796">
        <v>1</v>
      </c>
      <c r="I11796">
        <v>0</v>
      </c>
      <c r="J11796" s="4">
        <v>1</v>
      </c>
      <c r="K11796" s="3">
        <v>0</v>
      </c>
      <c r="L11796" s="1" t="s">
        <v>31</v>
      </c>
    </row>
    <row r="11797" spans="1:12" x14ac:dyDescent="0.3">
      <c r="A11797" s="1" t="s">
        <v>2737</v>
      </c>
      <c r="B11797" s="1" t="s">
        <v>16</v>
      </c>
      <c r="C11797" s="1" t="s">
        <v>1024</v>
      </c>
      <c r="D11797" s="5">
        <v>43282</v>
      </c>
      <c r="E11797">
        <v>1</v>
      </c>
      <c r="F11797">
        <v>1</v>
      </c>
      <c r="G11797" s="2">
        <v>76.37</v>
      </c>
      <c r="H11797">
        <v>1</v>
      </c>
      <c r="I11797">
        <v>0</v>
      </c>
      <c r="J11797" s="4">
        <v>5</v>
      </c>
      <c r="K11797" s="3">
        <v>0</v>
      </c>
      <c r="L11797" s="1" t="s">
        <v>37</v>
      </c>
    </row>
    <row r="11798" spans="1:12" x14ac:dyDescent="0.3">
      <c r="A11798" s="1" t="s">
        <v>2738</v>
      </c>
      <c r="B11798" s="1" t="s">
        <v>16</v>
      </c>
      <c r="C11798" s="1" t="s">
        <v>61</v>
      </c>
      <c r="D11798" s="5">
        <v>43191</v>
      </c>
      <c r="E11798">
        <v>1</v>
      </c>
      <c r="F11798">
        <v>1</v>
      </c>
      <c r="G11798" s="2">
        <v>174.45</v>
      </c>
      <c r="H11798">
        <v>1</v>
      </c>
      <c r="I11798">
        <v>0</v>
      </c>
      <c r="J11798" s="4">
        <v>4</v>
      </c>
      <c r="K11798" s="3">
        <v>0</v>
      </c>
      <c r="L11798" s="1" t="s">
        <v>35</v>
      </c>
    </row>
    <row r="11799" spans="1:12" x14ac:dyDescent="0.3">
      <c r="A11799" s="1" t="s">
        <v>2738</v>
      </c>
      <c r="B11799" s="1" t="s">
        <v>16</v>
      </c>
      <c r="C11799" s="1" t="s">
        <v>61</v>
      </c>
      <c r="D11799" s="5">
        <v>43221</v>
      </c>
      <c r="E11799">
        <v>3</v>
      </c>
      <c r="F11799">
        <v>6</v>
      </c>
      <c r="G11799" s="2">
        <v>736.66</v>
      </c>
      <c r="H11799">
        <v>3</v>
      </c>
      <c r="I11799">
        <v>0</v>
      </c>
      <c r="J11799" s="4">
        <v>4.67</v>
      </c>
      <c r="K11799" s="3">
        <v>0</v>
      </c>
      <c r="L11799" s="1" t="s">
        <v>46</v>
      </c>
    </row>
    <row r="11800" spans="1:12" x14ac:dyDescent="0.3">
      <c r="A11800" s="1" t="s">
        <v>2738</v>
      </c>
      <c r="B11800" s="1" t="s">
        <v>16</v>
      </c>
      <c r="C11800" s="1" t="s">
        <v>61</v>
      </c>
      <c r="D11800" s="5">
        <v>43252</v>
      </c>
      <c r="E11800">
        <v>1</v>
      </c>
      <c r="F11800">
        <v>1</v>
      </c>
      <c r="G11800" s="2">
        <v>200.02</v>
      </c>
      <c r="H11800">
        <v>1</v>
      </c>
      <c r="I11800">
        <v>0</v>
      </c>
      <c r="J11800" s="4">
        <v>5</v>
      </c>
      <c r="K11800" s="3">
        <v>0</v>
      </c>
      <c r="L11800" s="1" t="s">
        <v>36</v>
      </c>
    </row>
    <row r="11801" spans="1:12" x14ac:dyDescent="0.3">
      <c r="A11801" s="1" t="s">
        <v>2738</v>
      </c>
      <c r="B11801" s="1" t="s">
        <v>16</v>
      </c>
      <c r="C11801" s="1" t="s">
        <v>61</v>
      </c>
      <c r="D11801" s="5">
        <v>43282</v>
      </c>
      <c r="E11801">
        <v>2</v>
      </c>
      <c r="F11801">
        <v>2</v>
      </c>
      <c r="G11801" s="2">
        <v>400.04</v>
      </c>
      <c r="H11801">
        <v>2</v>
      </c>
      <c r="I11801">
        <v>0</v>
      </c>
      <c r="J11801" s="4">
        <v>5</v>
      </c>
      <c r="K11801" s="3">
        <v>0</v>
      </c>
      <c r="L11801" s="1" t="s">
        <v>37</v>
      </c>
    </row>
    <row r="11802" spans="1:12" x14ac:dyDescent="0.3">
      <c r="A11802" s="1" t="s">
        <v>2738</v>
      </c>
      <c r="B11802" s="1" t="s">
        <v>16</v>
      </c>
      <c r="C11802" s="1" t="s">
        <v>61</v>
      </c>
      <c r="D11802" s="5">
        <v>43313</v>
      </c>
      <c r="E11802">
        <v>1</v>
      </c>
      <c r="F11802">
        <v>1</v>
      </c>
      <c r="G11802" s="2">
        <v>180.86</v>
      </c>
      <c r="H11802">
        <v>1</v>
      </c>
      <c r="I11802">
        <v>0</v>
      </c>
      <c r="J11802" s="4">
        <v>5</v>
      </c>
      <c r="K11802" s="3">
        <v>0</v>
      </c>
      <c r="L11802" s="1" t="s">
        <v>49</v>
      </c>
    </row>
    <row r="11803" spans="1:12" x14ac:dyDescent="0.3">
      <c r="A11803" s="1" t="s">
        <v>2739</v>
      </c>
      <c r="B11803" s="1" t="s">
        <v>16</v>
      </c>
      <c r="C11803" s="1" t="s">
        <v>116</v>
      </c>
      <c r="D11803" s="5">
        <v>43282</v>
      </c>
      <c r="E11803">
        <v>3</v>
      </c>
      <c r="F11803">
        <v>4</v>
      </c>
      <c r="G11803" s="2">
        <v>472.35</v>
      </c>
      <c r="H11803">
        <v>3</v>
      </c>
      <c r="I11803">
        <v>0</v>
      </c>
      <c r="J11803" s="4">
        <v>4.67</v>
      </c>
      <c r="K11803" s="3">
        <v>0</v>
      </c>
      <c r="L11803" s="1" t="s">
        <v>37</v>
      </c>
    </row>
    <row r="11804" spans="1:12" x14ac:dyDescent="0.3">
      <c r="A11804" s="1" t="s">
        <v>2739</v>
      </c>
      <c r="B11804" s="1" t="s">
        <v>16</v>
      </c>
      <c r="C11804" s="1" t="s">
        <v>116</v>
      </c>
      <c r="D11804" s="5">
        <v>43313</v>
      </c>
      <c r="E11804">
        <v>5</v>
      </c>
      <c r="F11804">
        <v>7</v>
      </c>
      <c r="G11804" s="2">
        <v>580.66</v>
      </c>
      <c r="H11804">
        <v>5</v>
      </c>
      <c r="I11804">
        <v>0</v>
      </c>
      <c r="J11804" s="4">
        <v>4.5999999999999996</v>
      </c>
      <c r="K11804" s="3">
        <v>0</v>
      </c>
      <c r="L11804" s="1" t="s">
        <v>49</v>
      </c>
    </row>
    <row r="11805" spans="1:12" x14ac:dyDescent="0.3">
      <c r="A11805" s="1" t="s">
        <v>2740</v>
      </c>
      <c r="B11805" s="1" t="s">
        <v>16</v>
      </c>
      <c r="C11805" s="1" t="s">
        <v>436</v>
      </c>
      <c r="D11805" s="5">
        <v>43160</v>
      </c>
      <c r="E11805">
        <v>4</v>
      </c>
      <c r="F11805">
        <v>4</v>
      </c>
      <c r="G11805" s="2">
        <v>3338.01</v>
      </c>
      <c r="H11805">
        <v>4</v>
      </c>
      <c r="I11805">
        <v>1</v>
      </c>
      <c r="J11805" s="4">
        <v>2.75</v>
      </c>
      <c r="K11805" s="3">
        <v>0.25</v>
      </c>
      <c r="L11805" s="1" t="s">
        <v>34</v>
      </c>
    </row>
    <row r="11806" spans="1:12" x14ac:dyDescent="0.3">
      <c r="A11806" s="1" t="s">
        <v>2740</v>
      </c>
      <c r="B11806" s="1" t="s">
        <v>16</v>
      </c>
      <c r="C11806" s="1" t="s">
        <v>436</v>
      </c>
      <c r="D11806" s="5">
        <v>43191</v>
      </c>
      <c r="E11806">
        <v>3</v>
      </c>
      <c r="F11806">
        <v>3</v>
      </c>
      <c r="G11806" s="2">
        <v>5766.82</v>
      </c>
      <c r="H11806">
        <v>3</v>
      </c>
      <c r="I11806">
        <v>0</v>
      </c>
      <c r="J11806" s="4">
        <v>4.67</v>
      </c>
      <c r="K11806" s="3">
        <v>0</v>
      </c>
      <c r="L11806" s="1" t="s">
        <v>35</v>
      </c>
    </row>
    <row r="11807" spans="1:12" x14ac:dyDescent="0.3">
      <c r="A11807" s="1" t="s">
        <v>2740</v>
      </c>
      <c r="B11807" s="1" t="s">
        <v>16</v>
      </c>
      <c r="C11807" s="1" t="s">
        <v>436</v>
      </c>
      <c r="D11807" s="5">
        <v>43221</v>
      </c>
      <c r="E11807">
        <v>5</v>
      </c>
      <c r="F11807">
        <v>6</v>
      </c>
      <c r="G11807" s="2">
        <v>7014.8</v>
      </c>
      <c r="H11807">
        <v>5</v>
      </c>
      <c r="I11807">
        <v>0</v>
      </c>
      <c r="J11807" s="4">
        <v>4</v>
      </c>
      <c r="K11807" s="3">
        <v>0</v>
      </c>
      <c r="L11807" s="1" t="s">
        <v>46</v>
      </c>
    </row>
    <row r="11808" spans="1:12" x14ac:dyDescent="0.3">
      <c r="A11808" s="1" t="s">
        <v>2740</v>
      </c>
      <c r="B11808" s="1" t="s">
        <v>16</v>
      </c>
      <c r="C11808" s="1" t="s">
        <v>436</v>
      </c>
      <c r="D11808" s="5">
        <v>43252</v>
      </c>
      <c r="E11808">
        <v>16</v>
      </c>
      <c r="F11808">
        <v>18</v>
      </c>
      <c r="G11808" s="2">
        <v>18528.29</v>
      </c>
      <c r="H11808">
        <v>16</v>
      </c>
      <c r="I11808">
        <v>0</v>
      </c>
      <c r="J11808" s="4">
        <v>4.0599999999999996</v>
      </c>
      <c r="K11808" s="3">
        <v>0</v>
      </c>
      <c r="L11808" s="1" t="s">
        <v>36</v>
      </c>
    </row>
    <row r="11809" spans="1:12" x14ac:dyDescent="0.3">
      <c r="A11809" s="1" t="s">
        <v>2740</v>
      </c>
      <c r="B11809" s="1" t="s">
        <v>16</v>
      </c>
      <c r="C11809" s="1" t="s">
        <v>436</v>
      </c>
      <c r="D11809" s="5">
        <v>43282</v>
      </c>
      <c r="E11809">
        <v>1</v>
      </c>
      <c r="F11809">
        <v>1</v>
      </c>
      <c r="G11809" s="2">
        <v>1281.1199999999999</v>
      </c>
      <c r="H11809">
        <v>1</v>
      </c>
      <c r="I11809">
        <v>0</v>
      </c>
      <c r="J11809" s="4">
        <v>5</v>
      </c>
      <c r="K11809" s="3">
        <v>0</v>
      </c>
      <c r="L11809" s="1" t="s">
        <v>37</v>
      </c>
    </row>
    <row r="11810" spans="1:12" x14ac:dyDescent="0.3">
      <c r="A11810" s="1" t="s">
        <v>2740</v>
      </c>
      <c r="B11810" s="1" t="s">
        <v>16</v>
      </c>
      <c r="C11810" s="1" t="s">
        <v>436</v>
      </c>
      <c r="D11810" s="5">
        <v>43313</v>
      </c>
      <c r="E11810">
        <v>4</v>
      </c>
      <c r="F11810">
        <v>4</v>
      </c>
      <c r="G11810" s="2">
        <v>7820.89</v>
      </c>
      <c r="H11810">
        <v>4</v>
      </c>
      <c r="I11810">
        <v>0</v>
      </c>
      <c r="J11810" s="4">
        <v>5</v>
      </c>
      <c r="K11810" s="3">
        <v>0</v>
      </c>
      <c r="L11810" s="1" t="s">
        <v>49</v>
      </c>
    </row>
    <row r="11811" spans="1:12" x14ac:dyDescent="0.3">
      <c r="A11811" s="1" t="s">
        <v>2741</v>
      </c>
      <c r="B11811" s="1" t="s">
        <v>16</v>
      </c>
      <c r="C11811" s="1" t="s">
        <v>51</v>
      </c>
      <c r="D11811" s="5">
        <v>42887</v>
      </c>
      <c r="E11811">
        <v>1</v>
      </c>
      <c r="F11811">
        <v>1</v>
      </c>
      <c r="G11811" s="2">
        <v>50.69</v>
      </c>
      <c r="H11811">
        <v>1</v>
      </c>
      <c r="I11811">
        <v>0</v>
      </c>
      <c r="J11811" s="4">
        <v>4</v>
      </c>
      <c r="K11811" s="3">
        <v>0</v>
      </c>
      <c r="L11811" s="1" t="s">
        <v>27</v>
      </c>
    </row>
    <row r="11812" spans="1:12" x14ac:dyDescent="0.3">
      <c r="A11812" s="1" t="s">
        <v>2741</v>
      </c>
      <c r="B11812" s="1" t="s">
        <v>16</v>
      </c>
      <c r="C11812" s="1" t="s">
        <v>51</v>
      </c>
      <c r="D11812" s="5">
        <v>42917</v>
      </c>
      <c r="E11812">
        <v>3</v>
      </c>
      <c r="F11812">
        <v>3</v>
      </c>
      <c r="G11812" s="2">
        <v>261.31</v>
      </c>
      <c r="H11812">
        <v>3</v>
      </c>
      <c r="I11812">
        <v>0</v>
      </c>
      <c r="J11812" s="4">
        <v>4</v>
      </c>
      <c r="K11812" s="3">
        <v>0</v>
      </c>
      <c r="L11812" s="1" t="s">
        <v>28</v>
      </c>
    </row>
    <row r="11813" spans="1:12" x14ac:dyDescent="0.3">
      <c r="A11813" s="1" t="s">
        <v>2741</v>
      </c>
      <c r="B11813" s="1" t="s">
        <v>16</v>
      </c>
      <c r="C11813" s="1" t="s">
        <v>51</v>
      </c>
      <c r="D11813" s="5">
        <v>42948</v>
      </c>
      <c r="E11813">
        <v>6</v>
      </c>
      <c r="F11813">
        <v>7</v>
      </c>
      <c r="G11813" s="2">
        <v>768.71</v>
      </c>
      <c r="H11813">
        <v>6</v>
      </c>
      <c r="I11813">
        <v>0</v>
      </c>
      <c r="J11813" s="4">
        <v>4.17</v>
      </c>
      <c r="K11813" s="3">
        <v>0</v>
      </c>
      <c r="L11813" s="1" t="s">
        <v>29</v>
      </c>
    </row>
    <row r="11814" spans="1:12" x14ac:dyDescent="0.3">
      <c r="A11814" s="1" t="s">
        <v>2741</v>
      </c>
      <c r="B11814" s="1" t="s">
        <v>16</v>
      </c>
      <c r="C11814" s="1" t="s">
        <v>51</v>
      </c>
      <c r="D11814" s="5">
        <v>42979</v>
      </c>
      <c r="E11814">
        <v>5</v>
      </c>
      <c r="F11814">
        <v>5</v>
      </c>
      <c r="G11814" s="2">
        <v>584.84</v>
      </c>
      <c r="H11814">
        <v>5</v>
      </c>
      <c r="I11814">
        <v>0</v>
      </c>
      <c r="J11814" s="4">
        <v>4.2</v>
      </c>
      <c r="K11814" s="3">
        <v>0</v>
      </c>
      <c r="L11814" s="1" t="s">
        <v>18</v>
      </c>
    </row>
    <row r="11815" spans="1:12" x14ac:dyDescent="0.3">
      <c r="A11815" s="1" t="s">
        <v>2741</v>
      </c>
      <c r="B11815" s="1" t="s">
        <v>16</v>
      </c>
      <c r="C11815" s="1" t="s">
        <v>51</v>
      </c>
      <c r="D11815" s="5">
        <v>43009</v>
      </c>
      <c r="E11815">
        <v>2</v>
      </c>
      <c r="F11815">
        <v>2</v>
      </c>
      <c r="G11815" s="2">
        <v>164.71</v>
      </c>
      <c r="H11815">
        <v>2</v>
      </c>
      <c r="I11815">
        <v>0</v>
      </c>
      <c r="J11815" s="4">
        <v>4.5</v>
      </c>
      <c r="K11815" s="3">
        <v>0</v>
      </c>
      <c r="L11815" s="1" t="s">
        <v>19</v>
      </c>
    </row>
    <row r="11816" spans="1:12" x14ac:dyDescent="0.3">
      <c r="A11816" s="1" t="s">
        <v>2741</v>
      </c>
      <c r="B11816" s="1" t="s">
        <v>16</v>
      </c>
      <c r="C11816" s="1" t="s">
        <v>51</v>
      </c>
      <c r="D11816" s="5">
        <v>43040</v>
      </c>
      <c r="E11816">
        <v>1</v>
      </c>
      <c r="F11816">
        <v>1</v>
      </c>
      <c r="G11816" s="2">
        <v>45.6</v>
      </c>
      <c r="H11816">
        <v>1</v>
      </c>
      <c r="I11816">
        <v>1</v>
      </c>
      <c r="J11816" s="4">
        <v>1</v>
      </c>
      <c r="K11816" s="3">
        <v>1</v>
      </c>
      <c r="L11816" s="1" t="s">
        <v>30</v>
      </c>
    </row>
    <row r="11817" spans="1:12" x14ac:dyDescent="0.3">
      <c r="A11817" s="1" t="s">
        <v>2741</v>
      </c>
      <c r="B11817" s="1" t="s">
        <v>16</v>
      </c>
      <c r="C11817" s="1" t="s">
        <v>51</v>
      </c>
      <c r="D11817" s="5">
        <v>43070</v>
      </c>
      <c r="E11817">
        <v>2</v>
      </c>
      <c r="F11817">
        <v>2</v>
      </c>
      <c r="G11817" s="2">
        <v>271.72000000000003</v>
      </c>
      <c r="H11817">
        <v>2</v>
      </c>
      <c r="I11817">
        <v>0</v>
      </c>
      <c r="J11817" s="4">
        <v>5</v>
      </c>
      <c r="K11817" s="3">
        <v>0</v>
      </c>
      <c r="L11817" s="1" t="s">
        <v>31</v>
      </c>
    </row>
    <row r="11818" spans="1:12" x14ac:dyDescent="0.3">
      <c r="A11818" s="1" t="s">
        <v>2741</v>
      </c>
      <c r="B11818" s="1" t="s">
        <v>16</v>
      </c>
      <c r="C11818" s="1" t="s">
        <v>51</v>
      </c>
      <c r="D11818" s="5">
        <v>43101</v>
      </c>
      <c r="E11818">
        <v>1</v>
      </c>
      <c r="F11818">
        <v>1</v>
      </c>
      <c r="G11818" s="2">
        <v>134.06</v>
      </c>
      <c r="H11818">
        <v>1</v>
      </c>
      <c r="I11818">
        <v>0</v>
      </c>
      <c r="J11818" s="4">
        <v>5</v>
      </c>
      <c r="K11818" s="3">
        <v>0</v>
      </c>
      <c r="L11818" s="1" t="s">
        <v>32</v>
      </c>
    </row>
    <row r="11819" spans="1:12" x14ac:dyDescent="0.3">
      <c r="A11819" s="1" t="s">
        <v>2741</v>
      </c>
      <c r="B11819" s="1" t="s">
        <v>16</v>
      </c>
      <c r="C11819" s="1" t="s">
        <v>51</v>
      </c>
      <c r="D11819" s="5">
        <v>43132</v>
      </c>
      <c r="E11819">
        <v>1</v>
      </c>
      <c r="F11819">
        <v>1</v>
      </c>
      <c r="G11819" s="2">
        <v>130.83000000000001</v>
      </c>
      <c r="H11819">
        <v>1</v>
      </c>
      <c r="I11819">
        <v>0</v>
      </c>
      <c r="J11819" s="4">
        <v>5</v>
      </c>
      <c r="K11819" s="3">
        <v>0</v>
      </c>
      <c r="L11819" s="1" t="s">
        <v>33</v>
      </c>
    </row>
    <row r="11820" spans="1:12" x14ac:dyDescent="0.3">
      <c r="A11820" s="1" t="s">
        <v>2741</v>
      </c>
      <c r="B11820" s="1" t="s">
        <v>16</v>
      </c>
      <c r="C11820" s="1" t="s">
        <v>51</v>
      </c>
      <c r="D11820" s="5">
        <v>43191</v>
      </c>
      <c r="E11820">
        <v>1</v>
      </c>
      <c r="F11820">
        <v>1</v>
      </c>
      <c r="G11820" s="2">
        <v>78.14</v>
      </c>
      <c r="H11820">
        <v>1</v>
      </c>
      <c r="I11820">
        <v>0</v>
      </c>
      <c r="J11820" s="4">
        <v>4</v>
      </c>
      <c r="K11820" s="3">
        <v>0</v>
      </c>
      <c r="L11820" s="1" t="s">
        <v>35</v>
      </c>
    </row>
    <row r="11821" spans="1:12" x14ac:dyDescent="0.3">
      <c r="A11821" s="1" t="s">
        <v>2741</v>
      </c>
      <c r="B11821" s="1" t="s">
        <v>16</v>
      </c>
      <c r="C11821" s="1" t="s">
        <v>51</v>
      </c>
      <c r="D11821" s="5">
        <v>43221</v>
      </c>
      <c r="E11821">
        <v>1</v>
      </c>
      <c r="F11821">
        <v>1</v>
      </c>
      <c r="G11821" s="2">
        <v>78.14</v>
      </c>
      <c r="H11821">
        <v>1</v>
      </c>
      <c r="I11821">
        <v>0</v>
      </c>
      <c r="J11821" s="4">
        <v>5</v>
      </c>
      <c r="K11821" s="3">
        <v>0</v>
      </c>
      <c r="L11821" s="1" t="s">
        <v>46</v>
      </c>
    </row>
    <row r="11822" spans="1:12" x14ac:dyDescent="0.3">
      <c r="A11822" s="1" t="s">
        <v>2742</v>
      </c>
      <c r="B11822" s="1" t="s">
        <v>16</v>
      </c>
      <c r="C11822" s="1" t="s">
        <v>61</v>
      </c>
      <c r="D11822" s="5">
        <v>43070</v>
      </c>
      <c r="E11822">
        <v>2</v>
      </c>
      <c r="F11822">
        <v>3</v>
      </c>
      <c r="G11822" s="2">
        <v>340.22</v>
      </c>
      <c r="H11822">
        <v>2</v>
      </c>
      <c r="I11822">
        <v>0</v>
      </c>
      <c r="J11822" s="4">
        <v>4</v>
      </c>
      <c r="K11822" s="3">
        <v>0</v>
      </c>
      <c r="L11822" s="1" t="s">
        <v>31</v>
      </c>
    </row>
    <row r="11823" spans="1:12" x14ac:dyDescent="0.3">
      <c r="A11823" s="1" t="s">
        <v>2742</v>
      </c>
      <c r="B11823" s="1" t="s">
        <v>16</v>
      </c>
      <c r="C11823" s="1" t="s">
        <v>61</v>
      </c>
      <c r="D11823" s="5">
        <v>43101</v>
      </c>
      <c r="E11823">
        <v>2</v>
      </c>
      <c r="F11823">
        <v>2</v>
      </c>
      <c r="G11823" s="2">
        <v>242.43</v>
      </c>
      <c r="H11823">
        <v>2</v>
      </c>
      <c r="I11823">
        <v>0</v>
      </c>
      <c r="J11823" s="4">
        <v>5</v>
      </c>
      <c r="K11823" s="3">
        <v>0</v>
      </c>
      <c r="L11823" s="1" t="s">
        <v>32</v>
      </c>
    </row>
    <row r="11824" spans="1:12" x14ac:dyDescent="0.3">
      <c r="A11824" s="1" t="s">
        <v>2742</v>
      </c>
      <c r="B11824" s="1" t="s">
        <v>16</v>
      </c>
      <c r="C11824" s="1" t="s">
        <v>61</v>
      </c>
      <c r="D11824" s="5">
        <v>43132</v>
      </c>
      <c r="E11824">
        <v>5</v>
      </c>
      <c r="F11824">
        <v>6</v>
      </c>
      <c r="G11824" s="2">
        <v>744.9</v>
      </c>
      <c r="H11824">
        <v>5</v>
      </c>
      <c r="I11824">
        <v>1</v>
      </c>
      <c r="J11824" s="4">
        <v>3.4</v>
      </c>
      <c r="K11824" s="3">
        <v>0.2</v>
      </c>
      <c r="L11824" s="1" t="s">
        <v>33</v>
      </c>
    </row>
    <row r="11825" spans="1:12" x14ac:dyDescent="0.3">
      <c r="A11825" s="1" t="s">
        <v>2742</v>
      </c>
      <c r="B11825" s="1" t="s">
        <v>16</v>
      </c>
      <c r="C11825" s="1" t="s">
        <v>61</v>
      </c>
      <c r="D11825" s="5">
        <v>43160</v>
      </c>
      <c r="E11825">
        <v>3</v>
      </c>
      <c r="F11825">
        <v>3</v>
      </c>
      <c r="G11825" s="2">
        <v>448.91</v>
      </c>
      <c r="H11825">
        <v>3</v>
      </c>
      <c r="I11825">
        <v>0</v>
      </c>
      <c r="J11825" s="4">
        <v>4</v>
      </c>
      <c r="K11825" s="3">
        <v>0</v>
      </c>
      <c r="L11825" s="1" t="s">
        <v>34</v>
      </c>
    </row>
    <row r="11826" spans="1:12" x14ac:dyDescent="0.3">
      <c r="A11826" s="1" t="s">
        <v>2742</v>
      </c>
      <c r="B11826" s="1" t="s">
        <v>16</v>
      </c>
      <c r="C11826" s="1" t="s">
        <v>61</v>
      </c>
      <c r="D11826" s="5">
        <v>43191</v>
      </c>
      <c r="E11826">
        <v>1</v>
      </c>
      <c r="F11826">
        <v>1</v>
      </c>
      <c r="G11826" s="2">
        <v>137.68</v>
      </c>
      <c r="H11826">
        <v>1</v>
      </c>
      <c r="I11826">
        <v>0</v>
      </c>
      <c r="J11826" s="4">
        <v>4</v>
      </c>
      <c r="K11826" s="3">
        <v>0</v>
      </c>
      <c r="L11826" s="1" t="s">
        <v>35</v>
      </c>
    </row>
    <row r="11827" spans="1:12" x14ac:dyDescent="0.3">
      <c r="A11827" s="1" t="s">
        <v>2742</v>
      </c>
      <c r="B11827" s="1" t="s">
        <v>16</v>
      </c>
      <c r="C11827" s="1" t="s">
        <v>61</v>
      </c>
      <c r="D11827" s="5">
        <v>43221</v>
      </c>
      <c r="E11827">
        <v>5</v>
      </c>
      <c r="F11827">
        <v>5</v>
      </c>
      <c r="G11827" s="2">
        <v>580.98</v>
      </c>
      <c r="H11827">
        <v>5</v>
      </c>
      <c r="I11827">
        <v>0</v>
      </c>
      <c r="J11827" s="4">
        <v>4.5999999999999996</v>
      </c>
      <c r="K11827" s="3">
        <v>0</v>
      </c>
      <c r="L11827" s="1" t="s">
        <v>46</v>
      </c>
    </row>
    <row r="11828" spans="1:12" x14ac:dyDescent="0.3">
      <c r="A11828" s="1" t="s">
        <v>2742</v>
      </c>
      <c r="B11828" s="1" t="s">
        <v>16</v>
      </c>
      <c r="C11828" s="1" t="s">
        <v>61</v>
      </c>
      <c r="D11828" s="5">
        <v>43252</v>
      </c>
      <c r="E11828">
        <v>2</v>
      </c>
      <c r="F11828">
        <v>2</v>
      </c>
      <c r="G11828" s="2">
        <v>350.5</v>
      </c>
      <c r="H11828">
        <v>2</v>
      </c>
      <c r="I11828">
        <v>1</v>
      </c>
      <c r="J11828" s="4">
        <v>4</v>
      </c>
      <c r="K11828" s="3">
        <v>0.5</v>
      </c>
      <c r="L11828" s="1" t="s">
        <v>36</v>
      </c>
    </row>
    <row r="11829" spans="1:12" x14ac:dyDescent="0.3">
      <c r="A11829" s="1" t="s">
        <v>2742</v>
      </c>
      <c r="B11829" s="1" t="s">
        <v>16</v>
      </c>
      <c r="C11829" s="1" t="s">
        <v>61</v>
      </c>
      <c r="D11829" s="5">
        <v>43282</v>
      </c>
      <c r="E11829">
        <v>2</v>
      </c>
      <c r="F11829">
        <v>2</v>
      </c>
      <c r="G11829" s="2">
        <v>284.64</v>
      </c>
      <c r="H11829">
        <v>2</v>
      </c>
      <c r="I11829">
        <v>0</v>
      </c>
      <c r="J11829" s="4">
        <v>3.5</v>
      </c>
      <c r="K11829" s="3">
        <v>0</v>
      </c>
      <c r="L11829" s="1" t="s">
        <v>37</v>
      </c>
    </row>
    <row r="11830" spans="1:12" x14ac:dyDescent="0.3">
      <c r="A11830" s="1" t="s">
        <v>2742</v>
      </c>
      <c r="B11830" s="1" t="s">
        <v>16</v>
      </c>
      <c r="C11830" s="1" t="s">
        <v>61</v>
      </c>
      <c r="D11830" s="5">
        <v>43313</v>
      </c>
      <c r="E11830">
        <v>4</v>
      </c>
      <c r="F11830">
        <v>4</v>
      </c>
      <c r="G11830" s="2">
        <v>499.77</v>
      </c>
      <c r="H11830">
        <v>4</v>
      </c>
      <c r="I11830">
        <v>0</v>
      </c>
      <c r="J11830" s="4">
        <v>3.75</v>
      </c>
      <c r="K11830" s="3">
        <v>0</v>
      </c>
      <c r="L11830" s="1" t="s">
        <v>49</v>
      </c>
    </row>
    <row r="11831" spans="1:12" x14ac:dyDescent="0.3">
      <c r="A11831" s="1" t="s">
        <v>2743</v>
      </c>
      <c r="B11831" s="1" t="s">
        <v>108</v>
      </c>
      <c r="C11831" s="1" t="s">
        <v>109</v>
      </c>
      <c r="D11831" s="5">
        <v>43191</v>
      </c>
      <c r="E11831">
        <v>3</v>
      </c>
      <c r="F11831">
        <v>3</v>
      </c>
      <c r="G11831" s="2">
        <v>674.01</v>
      </c>
      <c r="H11831">
        <v>3</v>
      </c>
      <c r="I11831">
        <v>0</v>
      </c>
      <c r="J11831" s="4">
        <v>5</v>
      </c>
      <c r="K11831" s="3">
        <v>0</v>
      </c>
      <c r="L11831" s="1" t="s">
        <v>35</v>
      </c>
    </row>
    <row r="11832" spans="1:12" x14ac:dyDescent="0.3">
      <c r="A11832" s="1" t="s">
        <v>2743</v>
      </c>
      <c r="B11832" s="1" t="s">
        <v>108</v>
      </c>
      <c r="C11832" s="1" t="s">
        <v>109</v>
      </c>
      <c r="D11832" s="5">
        <v>43221</v>
      </c>
      <c r="E11832">
        <v>2</v>
      </c>
      <c r="F11832">
        <v>2</v>
      </c>
      <c r="G11832" s="2">
        <v>303.32</v>
      </c>
      <c r="H11832">
        <v>2</v>
      </c>
      <c r="I11832">
        <v>0</v>
      </c>
      <c r="J11832" s="4">
        <v>5</v>
      </c>
      <c r="K11832" s="3">
        <v>0</v>
      </c>
      <c r="L11832" s="1" t="s">
        <v>46</v>
      </c>
    </row>
    <row r="11833" spans="1:12" x14ac:dyDescent="0.3">
      <c r="A11833" s="1" t="s">
        <v>2743</v>
      </c>
      <c r="B11833" s="1" t="s">
        <v>108</v>
      </c>
      <c r="C11833" s="1" t="s">
        <v>109</v>
      </c>
      <c r="D11833" s="5">
        <v>43252</v>
      </c>
      <c r="E11833">
        <v>3</v>
      </c>
      <c r="F11833">
        <v>3</v>
      </c>
      <c r="G11833" s="2">
        <v>464.91</v>
      </c>
      <c r="H11833">
        <v>3</v>
      </c>
      <c r="I11833">
        <v>0</v>
      </c>
      <c r="J11833" s="4">
        <v>4.67</v>
      </c>
      <c r="K11833" s="3">
        <v>0</v>
      </c>
      <c r="L11833" s="1" t="s">
        <v>36</v>
      </c>
    </row>
    <row r="11834" spans="1:12" x14ac:dyDescent="0.3">
      <c r="A11834" s="1" t="s">
        <v>2743</v>
      </c>
      <c r="B11834" s="1" t="s">
        <v>108</v>
      </c>
      <c r="C11834" s="1" t="s">
        <v>109</v>
      </c>
      <c r="D11834" s="5">
        <v>43282</v>
      </c>
      <c r="E11834">
        <v>1</v>
      </c>
      <c r="F11834">
        <v>1</v>
      </c>
      <c r="G11834" s="2">
        <v>57.36</v>
      </c>
      <c r="H11834">
        <v>1</v>
      </c>
      <c r="I11834">
        <v>0</v>
      </c>
      <c r="J11834" s="4">
        <v>1</v>
      </c>
      <c r="K11834" s="3">
        <v>0</v>
      </c>
      <c r="L11834" s="1" t="s">
        <v>37</v>
      </c>
    </row>
    <row r="11835" spans="1:12" x14ac:dyDescent="0.3">
      <c r="A11835" s="1" t="s">
        <v>2744</v>
      </c>
      <c r="B11835" s="1" t="s">
        <v>90</v>
      </c>
      <c r="C11835" s="1" t="s">
        <v>2730</v>
      </c>
      <c r="D11835" s="5">
        <v>43040</v>
      </c>
      <c r="E11835">
        <v>1</v>
      </c>
      <c r="F11835">
        <v>1</v>
      </c>
      <c r="G11835" s="2">
        <v>2416</v>
      </c>
      <c r="H11835">
        <v>1</v>
      </c>
      <c r="I11835">
        <v>0</v>
      </c>
      <c r="J11835" s="4">
        <v>5</v>
      </c>
      <c r="K11835" s="3">
        <v>0</v>
      </c>
      <c r="L11835" s="1" t="s">
        <v>30</v>
      </c>
    </row>
    <row r="11836" spans="1:12" x14ac:dyDescent="0.3">
      <c r="A11836" s="1" t="s">
        <v>2744</v>
      </c>
      <c r="B11836" s="1" t="s">
        <v>90</v>
      </c>
      <c r="C11836" s="1" t="s">
        <v>2730</v>
      </c>
      <c r="D11836" s="5">
        <v>43101</v>
      </c>
      <c r="E11836">
        <v>1</v>
      </c>
      <c r="F11836">
        <v>1</v>
      </c>
      <c r="G11836" s="2">
        <v>803.24</v>
      </c>
      <c r="H11836">
        <v>1</v>
      </c>
      <c r="I11836">
        <v>0</v>
      </c>
      <c r="J11836" s="4">
        <v>1</v>
      </c>
      <c r="K11836" s="3">
        <v>0</v>
      </c>
      <c r="L11836" s="1" t="s">
        <v>32</v>
      </c>
    </row>
    <row r="11837" spans="1:12" x14ac:dyDescent="0.3">
      <c r="A11837" s="1" t="s">
        <v>2744</v>
      </c>
      <c r="B11837" s="1" t="s">
        <v>90</v>
      </c>
      <c r="C11837" s="1" t="s">
        <v>2730</v>
      </c>
      <c r="D11837" s="5">
        <v>43160</v>
      </c>
      <c r="E11837">
        <v>1</v>
      </c>
      <c r="F11837">
        <v>1</v>
      </c>
      <c r="G11837" s="2">
        <v>288.83999999999997</v>
      </c>
      <c r="H11837">
        <v>1</v>
      </c>
      <c r="I11837">
        <v>1</v>
      </c>
      <c r="J11837" s="4">
        <v>1</v>
      </c>
      <c r="K11837" s="3">
        <v>1</v>
      </c>
      <c r="L11837" s="1" t="s">
        <v>34</v>
      </c>
    </row>
    <row r="11838" spans="1:12" x14ac:dyDescent="0.3">
      <c r="A11838" s="1" t="s">
        <v>2744</v>
      </c>
      <c r="B11838" s="1" t="s">
        <v>90</v>
      </c>
      <c r="C11838" s="1" t="s">
        <v>2730</v>
      </c>
      <c r="D11838" s="5">
        <v>43191</v>
      </c>
      <c r="E11838">
        <v>2</v>
      </c>
      <c r="F11838">
        <v>2</v>
      </c>
      <c r="G11838" s="2">
        <v>1502.13</v>
      </c>
      <c r="H11838">
        <v>2</v>
      </c>
      <c r="I11838">
        <v>0</v>
      </c>
      <c r="J11838" s="4">
        <v>5</v>
      </c>
      <c r="K11838" s="3">
        <v>0</v>
      </c>
      <c r="L11838" s="1" t="s">
        <v>35</v>
      </c>
    </row>
    <row r="11839" spans="1:12" x14ac:dyDescent="0.3">
      <c r="A11839" s="1" t="s">
        <v>2744</v>
      </c>
      <c r="B11839" s="1" t="s">
        <v>90</v>
      </c>
      <c r="C11839" s="1" t="s">
        <v>2730</v>
      </c>
      <c r="D11839" s="5">
        <v>43221</v>
      </c>
      <c r="E11839">
        <v>4</v>
      </c>
      <c r="F11839">
        <v>4</v>
      </c>
      <c r="G11839" s="2">
        <v>1551.17</v>
      </c>
      <c r="H11839">
        <v>4</v>
      </c>
      <c r="I11839">
        <v>0</v>
      </c>
      <c r="J11839" s="4">
        <v>5</v>
      </c>
      <c r="K11839" s="3">
        <v>0</v>
      </c>
      <c r="L11839" s="1" t="s">
        <v>46</v>
      </c>
    </row>
    <row r="11840" spans="1:12" x14ac:dyDescent="0.3">
      <c r="A11840" s="1" t="s">
        <v>2744</v>
      </c>
      <c r="B11840" s="1" t="s">
        <v>90</v>
      </c>
      <c r="C11840" s="1" t="s">
        <v>2730</v>
      </c>
      <c r="D11840" s="5">
        <v>43282</v>
      </c>
      <c r="E11840">
        <v>2</v>
      </c>
      <c r="F11840">
        <v>2</v>
      </c>
      <c r="G11840" s="2">
        <v>735.18</v>
      </c>
      <c r="H11840">
        <v>2</v>
      </c>
      <c r="I11840">
        <v>0</v>
      </c>
      <c r="J11840" s="4">
        <v>5</v>
      </c>
      <c r="K11840" s="3">
        <v>0</v>
      </c>
      <c r="L11840" s="1" t="s">
        <v>37</v>
      </c>
    </row>
    <row r="11841" spans="1:12" x14ac:dyDescent="0.3">
      <c r="A11841" s="1" t="s">
        <v>2744</v>
      </c>
      <c r="B11841" s="1" t="s">
        <v>90</v>
      </c>
      <c r="C11841" s="1" t="s">
        <v>2730</v>
      </c>
      <c r="D11841" s="5">
        <v>43313</v>
      </c>
      <c r="E11841">
        <v>1</v>
      </c>
      <c r="F11841">
        <v>1</v>
      </c>
      <c r="G11841" s="2">
        <v>37.54</v>
      </c>
      <c r="H11841">
        <v>1</v>
      </c>
      <c r="I11841">
        <v>0</v>
      </c>
      <c r="J11841" s="4">
        <v>5</v>
      </c>
      <c r="K11841" s="3">
        <v>0</v>
      </c>
      <c r="L11841" s="1" t="s">
        <v>49</v>
      </c>
    </row>
    <row r="11842" spans="1:12" x14ac:dyDescent="0.3">
      <c r="A11842" s="1" t="s">
        <v>2745</v>
      </c>
      <c r="B11842" s="1" t="s">
        <v>53</v>
      </c>
      <c r="C11842" s="1" t="s">
        <v>2746</v>
      </c>
      <c r="D11842" s="5">
        <v>43101</v>
      </c>
      <c r="E11842">
        <v>1</v>
      </c>
      <c r="F11842">
        <v>1</v>
      </c>
      <c r="G11842" s="2">
        <v>106.35</v>
      </c>
      <c r="H11842">
        <v>1</v>
      </c>
      <c r="I11842">
        <v>0</v>
      </c>
      <c r="J11842" s="4">
        <v>3</v>
      </c>
      <c r="K11842" s="3">
        <v>0</v>
      </c>
      <c r="L11842" s="1" t="s">
        <v>32</v>
      </c>
    </row>
    <row r="11843" spans="1:12" x14ac:dyDescent="0.3">
      <c r="A11843" s="1" t="s">
        <v>2747</v>
      </c>
      <c r="B11843" s="1" t="s">
        <v>16</v>
      </c>
      <c r="C11843" s="1" t="s">
        <v>51</v>
      </c>
      <c r="D11843" s="5">
        <v>43101</v>
      </c>
      <c r="E11843">
        <v>2</v>
      </c>
      <c r="F11843">
        <v>2</v>
      </c>
      <c r="G11843" s="2">
        <v>229.96</v>
      </c>
      <c r="H11843">
        <v>2</v>
      </c>
      <c r="I11843">
        <v>0</v>
      </c>
      <c r="J11843" s="4">
        <v>3</v>
      </c>
      <c r="K11843" s="3">
        <v>0</v>
      </c>
      <c r="L11843" s="1" t="s">
        <v>32</v>
      </c>
    </row>
    <row r="11844" spans="1:12" x14ac:dyDescent="0.3">
      <c r="A11844" s="1" t="s">
        <v>2747</v>
      </c>
      <c r="B11844" s="1" t="s">
        <v>16</v>
      </c>
      <c r="C11844" s="1" t="s">
        <v>51</v>
      </c>
      <c r="D11844" s="5">
        <v>43160</v>
      </c>
      <c r="E11844">
        <v>5</v>
      </c>
      <c r="F11844">
        <v>5</v>
      </c>
      <c r="G11844" s="2">
        <v>325.29000000000002</v>
      </c>
      <c r="H11844">
        <v>5</v>
      </c>
      <c r="I11844">
        <v>1</v>
      </c>
      <c r="J11844" s="4">
        <v>4</v>
      </c>
      <c r="K11844" s="3">
        <v>0.2</v>
      </c>
      <c r="L11844" s="1" t="s">
        <v>34</v>
      </c>
    </row>
    <row r="11845" spans="1:12" x14ac:dyDescent="0.3">
      <c r="A11845" s="1" t="s">
        <v>2747</v>
      </c>
      <c r="B11845" s="1" t="s">
        <v>16</v>
      </c>
      <c r="C11845" s="1" t="s">
        <v>51</v>
      </c>
      <c r="D11845" s="5">
        <v>43191</v>
      </c>
      <c r="E11845">
        <v>1</v>
      </c>
      <c r="F11845">
        <v>1</v>
      </c>
      <c r="G11845" s="2">
        <v>47.04</v>
      </c>
      <c r="H11845">
        <v>1</v>
      </c>
      <c r="I11845">
        <v>1</v>
      </c>
      <c r="J11845" s="4">
        <v>1</v>
      </c>
      <c r="K11845" s="3">
        <v>1</v>
      </c>
      <c r="L11845" s="1" t="s">
        <v>35</v>
      </c>
    </row>
    <row r="11846" spans="1:12" x14ac:dyDescent="0.3">
      <c r="A11846" s="1" t="s">
        <v>2747</v>
      </c>
      <c r="B11846" s="1" t="s">
        <v>16</v>
      </c>
      <c r="C11846" s="1" t="s">
        <v>51</v>
      </c>
      <c r="D11846" s="5">
        <v>43282</v>
      </c>
      <c r="E11846">
        <v>1</v>
      </c>
      <c r="F11846">
        <v>1</v>
      </c>
      <c r="G11846" s="2">
        <v>35.46</v>
      </c>
      <c r="H11846">
        <v>1</v>
      </c>
      <c r="I11846">
        <v>0</v>
      </c>
      <c r="J11846" s="4">
        <v>4</v>
      </c>
      <c r="K11846" s="3">
        <v>0</v>
      </c>
      <c r="L11846" s="1" t="s">
        <v>37</v>
      </c>
    </row>
    <row r="11847" spans="1:12" x14ac:dyDescent="0.3">
      <c r="A11847" s="1" t="s">
        <v>2748</v>
      </c>
      <c r="B11847" s="1" t="s">
        <v>57</v>
      </c>
      <c r="C11847" s="1" t="s">
        <v>66</v>
      </c>
      <c r="D11847" s="5">
        <v>42856</v>
      </c>
      <c r="E11847">
        <v>1</v>
      </c>
      <c r="F11847">
        <v>1</v>
      </c>
      <c r="G11847" s="2">
        <v>30.1</v>
      </c>
      <c r="H11847">
        <v>1</v>
      </c>
      <c r="I11847">
        <v>0</v>
      </c>
      <c r="J11847" s="4">
        <v>4</v>
      </c>
      <c r="K11847" s="3">
        <v>0</v>
      </c>
      <c r="L11847" s="1" t="s">
        <v>26</v>
      </c>
    </row>
    <row r="11848" spans="1:12" x14ac:dyDescent="0.3">
      <c r="A11848" s="1" t="s">
        <v>2748</v>
      </c>
      <c r="B11848" s="1" t="s">
        <v>57</v>
      </c>
      <c r="C11848" s="1" t="s">
        <v>66</v>
      </c>
      <c r="D11848" s="5">
        <v>42917</v>
      </c>
      <c r="E11848">
        <v>2</v>
      </c>
      <c r="F11848">
        <v>2</v>
      </c>
      <c r="G11848" s="2">
        <v>310.70999999999998</v>
      </c>
      <c r="H11848">
        <v>2</v>
      </c>
      <c r="I11848">
        <v>0</v>
      </c>
      <c r="J11848" s="4">
        <v>5</v>
      </c>
      <c r="K11848" s="3">
        <v>0</v>
      </c>
      <c r="L11848" s="1" t="s">
        <v>28</v>
      </c>
    </row>
    <row r="11849" spans="1:12" x14ac:dyDescent="0.3">
      <c r="A11849" s="1" t="s">
        <v>2748</v>
      </c>
      <c r="B11849" s="1" t="s">
        <v>57</v>
      </c>
      <c r="C11849" s="1" t="s">
        <v>66</v>
      </c>
      <c r="D11849" s="5">
        <v>43070</v>
      </c>
      <c r="E11849">
        <v>1</v>
      </c>
      <c r="F11849">
        <v>1</v>
      </c>
      <c r="G11849" s="2">
        <v>78.86</v>
      </c>
      <c r="H11849">
        <v>1</v>
      </c>
      <c r="I11849">
        <v>0</v>
      </c>
      <c r="J11849" s="4">
        <v>3</v>
      </c>
      <c r="K11849" s="3">
        <v>0</v>
      </c>
      <c r="L11849" s="1" t="s">
        <v>31</v>
      </c>
    </row>
    <row r="11850" spans="1:12" x14ac:dyDescent="0.3">
      <c r="A11850" s="1" t="s">
        <v>2749</v>
      </c>
      <c r="B11850" s="1" t="s">
        <v>16</v>
      </c>
      <c r="C11850" s="1" t="s">
        <v>44</v>
      </c>
      <c r="D11850" s="5">
        <v>43191</v>
      </c>
      <c r="E11850">
        <v>2</v>
      </c>
      <c r="F11850">
        <v>2</v>
      </c>
      <c r="G11850" s="2">
        <v>140.96</v>
      </c>
      <c r="H11850">
        <v>2</v>
      </c>
      <c r="I11850">
        <v>0</v>
      </c>
      <c r="J11850" s="4">
        <v>4</v>
      </c>
      <c r="K11850" s="3">
        <v>0</v>
      </c>
      <c r="L11850" s="1" t="s">
        <v>35</v>
      </c>
    </row>
    <row r="11851" spans="1:12" x14ac:dyDescent="0.3">
      <c r="A11851" s="1" t="s">
        <v>2749</v>
      </c>
      <c r="B11851" s="1" t="s">
        <v>16</v>
      </c>
      <c r="C11851" s="1" t="s">
        <v>44</v>
      </c>
      <c r="D11851" s="5">
        <v>43221</v>
      </c>
      <c r="E11851">
        <v>3</v>
      </c>
      <c r="F11851">
        <v>3</v>
      </c>
      <c r="G11851" s="2">
        <v>195.05</v>
      </c>
      <c r="H11851">
        <v>3</v>
      </c>
      <c r="I11851">
        <v>0</v>
      </c>
      <c r="J11851" s="4">
        <v>3.67</v>
      </c>
      <c r="K11851" s="3">
        <v>0</v>
      </c>
      <c r="L11851" s="1" t="s">
        <v>46</v>
      </c>
    </row>
    <row r="11852" spans="1:12" x14ac:dyDescent="0.3">
      <c r="A11852" s="1" t="s">
        <v>2749</v>
      </c>
      <c r="B11852" s="1" t="s">
        <v>16</v>
      </c>
      <c r="C11852" s="1" t="s">
        <v>44</v>
      </c>
      <c r="D11852" s="5">
        <v>43252</v>
      </c>
      <c r="E11852">
        <v>1</v>
      </c>
      <c r="F11852">
        <v>1</v>
      </c>
      <c r="G11852" s="2">
        <v>52.48</v>
      </c>
      <c r="H11852">
        <v>1</v>
      </c>
      <c r="I11852">
        <v>0</v>
      </c>
      <c r="J11852" s="4">
        <v>5</v>
      </c>
      <c r="K11852" s="3">
        <v>0</v>
      </c>
      <c r="L11852" s="1" t="s">
        <v>36</v>
      </c>
    </row>
    <row r="11853" spans="1:12" x14ac:dyDescent="0.3">
      <c r="A11853" s="1" t="s">
        <v>2750</v>
      </c>
      <c r="B11853" s="1" t="s">
        <v>108</v>
      </c>
      <c r="C11853" s="1" t="s">
        <v>267</v>
      </c>
      <c r="D11853" s="5">
        <v>42948</v>
      </c>
      <c r="E11853">
        <v>2</v>
      </c>
      <c r="F11853">
        <v>2</v>
      </c>
      <c r="G11853" s="2">
        <v>641.41</v>
      </c>
      <c r="H11853">
        <v>2</v>
      </c>
      <c r="I11853">
        <v>0</v>
      </c>
      <c r="J11853" s="4">
        <v>4.5</v>
      </c>
      <c r="K11853" s="3">
        <v>0</v>
      </c>
      <c r="L11853" s="1" t="s">
        <v>29</v>
      </c>
    </row>
    <row r="11854" spans="1:12" x14ac:dyDescent="0.3">
      <c r="A11854" s="1" t="s">
        <v>2750</v>
      </c>
      <c r="B11854" s="1" t="s">
        <v>108</v>
      </c>
      <c r="C11854" s="1" t="s">
        <v>267</v>
      </c>
      <c r="D11854" s="5">
        <v>42979</v>
      </c>
      <c r="E11854">
        <v>2</v>
      </c>
      <c r="F11854">
        <v>2</v>
      </c>
      <c r="G11854" s="2">
        <v>626.61</v>
      </c>
      <c r="H11854">
        <v>2</v>
      </c>
      <c r="I11854">
        <v>0</v>
      </c>
      <c r="J11854" s="4">
        <v>5</v>
      </c>
      <c r="K11854" s="3">
        <v>0</v>
      </c>
      <c r="L11854" s="1" t="s">
        <v>18</v>
      </c>
    </row>
    <row r="11855" spans="1:12" x14ac:dyDescent="0.3">
      <c r="A11855" s="1" t="s">
        <v>2750</v>
      </c>
      <c r="B11855" s="1" t="s">
        <v>108</v>
      </c>
      <c r="C11855" s="1" t="s">
        <v>267</v>
      </c>
      <c r="D11855" s="5">
        <v>43009</v>
      </c>
      <c r="E11855">
        <v>1</v>
      </c>
      <c r="F11855">
        <v>1</v>
      </c>
      <c r="G11855" s="2">
        <v>316.33999999999997</v>
      </c>
      <c r="H11855">
        <v>1</v>
      </c>
      <c r="I11855">
        <v>0</v>
      </c>
      <c r="J11855" s="4">
        <v>4</v>
      </c>
      <c r="K11855" s="3">
        <v>0</v>
      </c>
      <c r="L11855" s="1" t="s">
        <v>19</v>
      </c>
    </row>
    <row r="11856" spans="1:12" x14ac:dyDescent="0.3">
      <c r="A11856" s="1" t="s">
        <v>2750</v>
      </c>
      <c r="B11856" s="1" t="s">
        <v>108</v>
      </c>
      <c r="C11856" s="1" t="s">
        <v>267</v>
      </c>
      <c r="D11856" s="5">
        <v>43040</v>
      </c>
      <c r="E11856">
        <v>2</v>
      </c>
      <c r="F11856">
        <v>2</v>
      </c>
      <c r="G11856" s="2">
        <v>672.96</v>
      </c>
      <c r="H11856">
        <v>2</v>
      </c>
      <c r="I11856">
        <v>0</v>
      </c>
      <c r="J11856" s="4">
        <v>4.5</v>
      </c>
      <c r="K11856" s="3">
        <v>0</v>
      </c>
      <c r="L11856" s="1" t="s">
        <v>30</v>
      </c>
    </row>
    <row r="11857" spans="1:12" x14ac:dyDescent="0.3">
      <c r="A11857" s="1" t="s">
        <v>2750</v>
      </c>
      <c r="B11857" s="1" t="s">
        <v>108</v>
      </c>
      <c r="C11857" s="1" t="s">
        <v>267</v>
      </c>
      <c r="D11857" s="5">
        <v>43070</v>
      </c>
      <c r="E11857">
        <v>7</v>
      </c>
      <c r="F11857">
        <v>7</v>
      </c>
      <c r="G11857" s="2">
        <v>2110.27</v>
      </c>
      <c r="H11857">
        <v>7</v>
      </c>
      <c r="I11857">
        <v>0</v>
      </c>
      <c r="J11857" s="4">
        <v>4.67</v>
      </c>
      <c r="K11857" s="3">
        <v>0</v>
      </c>
      <c r="L11857" s="1" t="s">
        <v>31</v>
      </c>
    </row>
    <row r="11858" spans="1:12" x14ac:dyDescent="0.3">
      <c r="A11858" s="1" t="s">
        <v>2750</v>
      </c>
      <c r="B11858" s="1" t="s">
        <v>108</v>
      </c>
      <c r="C11858" s="1" t="s">
        <v>267</v>
      </c>
      <c r="D11858" s="5">
        <v>43101</v>
      </c>
      <c r="E11858">
        <v>8</v>
      </c>
      <c r="F11858">
        <v>10</v>
      </c>
      <c r="G11858" s="2">
        <v>3211.17</v>
      </c>
      <c r="H11858">
        <v>8</v>
      </c>
      <c r="I11858">
        <v>1</v>
      </c>
      <c r="J11858" s="4">
        <v>4.25</v>
      </c>
      <c r="K11858" s="3">
        <v>0.125</v>
      </c>
      <c r="L11858" s="1" t="s">
        <v>32</v>
      </c>
    </row>
    <row r="11859" spans="1:12" x14ac:dyDescent="0.3">
      <c r="A11859" s="1" t="s">
        <v>2750</v>
      </c>
      <c r="B11859" s="1" t="s">
        <v>108</v>
      </c>
      <c r="C11859" s="1" t="s">
        <v>267</v>
      </c>
      <c r="D11859" s="5">
        <v>43132</v>
      </c>
      <c r="E11859">
        <v>3</v>
      </c>
      <c r="F11859">
        <v>3</v>
      </c>
      <c r="G11859" s="2">
        <v>1039.4000000000001</v>
      </c>
      <c r="H11859">
        <v>3</v>
      </c>
      <c r="I11859">
        <v>0</v>
      </c>
      <c r="J11859" s="4">
        <v>4.67</v>
      </c>
      <c r="K11859" s="3">
        <v>0</v>
      </c>
      <c r="L11859" s="1" t="s">
        <v>33</v>
      </c>
    </row>
    <row r="11860" spans="1:12" x14ac:dyDescent="0.3">
      <c r="A11860" s="1" t="s">
        <v>2750</v>
      </c>
      <c r="B11860" s="1" t="s">
        <v>108</v>
      </c>
      <c r="C11860" s="1" t="s">
        <v>267</v>
      </c>
      <c r="D11860" s="5">
        <v>43160</v>
      </c>
      <c r="E11860">
        <v>1</v>
      </c>
      <c r="F11860">
        <v>1</v>
      </c>
      <c r="G11860" s="2">
        <v>368.46</v>
      </c>
      <c r="H11860">
        <v>1</v>
      </c>
      <c r="I11860">
        <v>0</v>
      </c>
      <c r="J11860" s="4">
        <v>1</v>
      </c>
      <c r="K11860" s="3">
        <v>0</v>
      </c>
      <c r="L11860" s="1" t="s">
        <v>34</v>
      </c>
    </row>
    <row r="11861" spans="1:12" x14ac:dyDescent="0.3">
      <c r="A11861" s="1" t="s">
        <v>2750</v>
      </c>
      <c r="B11861" s="1" t="s">
        <v>108</v>
      </c>
      <c r="C11861" s="1" t="s">
        <v>267</v>
      </c>
      <c r="D11861" s="5">
        <v>43191</v>
      </c>
      <c r="E11861">
        <v>11</v>
      </c>
      <c r="F11861">
        <v>11</v>
      </c>
      <c r="G11861" s="2">
        <v>3613.93</v>
      </c>
      <c r="H11861">
        <v>11</v>
      </c>
      <c r="I11861">
        <v>0</v>
      </c>
      <c r="J11861" s="4">
        <v>4.2699999999999996</v>
      </c>
      <c r="K11861" s="3">
        <v>0</v>
      </c>
      <c r="L11861" s="1" t="s">
        <v>35</v>
      </c>
    </row>
    <row r="11862" spans="1:12" x14ac:dyDescent="0.3">
      <c r="A11862" s="1" t="s">
        <v>2750</v>
      </c>
      <c r="B11862" s="1" t="s">
        <v>108</v>
      </c>
      <c r="C11862" s="1" t="s">
        <v>267</v>
      </c>
      <c r="D11862" s="5">
        <v>43221</v>
      </c>
      <c r="E11862">
        <v>5</v>
      </c>
      <c r="F11862">
        <v>5</v>
      </c>
      <c r="G11862" s="2">
        <v>1788.26</v>
      </c>
      <c r="H11862">
        <v>5</v>
      </c>
      <c r="I11862">
        <v>0</v>
      </c>
      <c r="J11862" s="4">
        <v>4.2</v>
      </c>
      <c r="K11862" s="3">
        <v>0</v>
      </c>
      <c r="L11862" s="1" t="s">
        <v>46</v>
      </c>
    </row>
    <row r="11863" spans="1:12" x14ac:dyDescent="0.3">
      <c r="A11863" s="1" t="s">
        <v>2750</v>
      </c>
      <c r="B11863" s="1" t="s">
        <v>108</v>
      </c>
      <c r="C11863" s="1" t="s">
        <v>267</v>
      </c>
      <c r="D11863" s="5">
        <v>43252</v>
      </c>
      <c r="E11863">
        <v>3</v>
      </c>
      <c r="F11863">
        <v>3</v>
      </c>
      <c r="G11863" s="2">
        <v>1232.3499999999999</v>
      </c>
      <c r="H11863">
        <v>3</v>
      </c>
      <c r="I11863">
        <v>0</v>
      </c>
      <c r="J11863" s="4">
        <v>4.33</v>
      </c>
      <c r="K11863" s="3">
        <v>0</v>
      </c>
      <c r="L11863" s="1" t="s">
        <v>36</v>
      </c>
    </row>
    <row r="11864" spans="1:12" x14ac:dyDescent="0.3">
      <c r="A11864" s="1" t="s">
        <v>2751</v>
      </c>
      <c r="B11864" s="1" t="s">
        <v>57</v>
      </c>
      <c r="C11864" s="1" t="s">
        <v>66</v>
      </c>
      <c r="D11864" s="5">
        <v>42979</v>
      </c>
      <c r="E11864">
        <v>1</v>
      </c>
      <c r="F11864">
        <v>1</v>
      </c>
      <c r="G11864" s="2">
        <v>45.01</v>
      </c>
      <c r="H11864">
        <v>1</v>
      </c>
      <c r="I11864">
        <v>0</v>
      </c>
      <c r="J11864" s="4">
        <v>4</v>
      </c>
      <c r="K11864" s="3">
        <v>0</v>
      </c>
      <c r="L11864" s="1" t="s">
        <v>18</v>
      </c>
    </row>
    <row r="11865" spans="1:12" x14ac:dyDescent="0.3">
      <c r="A11865" s="1" t="s">
        <v>2751</v>
      </c>
      <c r="B11865" s="1" t="s">
        <v>57</v>
      </c>
      <c r="C11865" s="1" t="s">
        <v>66</v>
      </c>
      <c r="D11865" s="5">
        <v>43009</v>
      </c>
      <c r="E11865">
        <v>1</v>
      </c>
      <c r="F11865">
        <v>2</v>
      </c>
      <c r="G11865" s="2">
        <v>79.28</v>
      </c>
      <c r="H11865">
        <v>1</v>
      </c>
      <c r="I11865">
        <v>0</v>
      </c>
      <c r="J11865" s="4">
        <v>3</v>
      </c>
      <c r="K11865" s="3">
        <v>0</v>
      </c>
      <c r="L11865" s="1" t="s">
        <v>19</v>
      </c>
    </row>
    <row r="11866" spans="1:12" x14ac:dyDescent="0.3">
      <c r="A11866" s="1" t="s">
        <v>2752</v>
      </c>
      <c r="B11866" s="1" t="s">
        <v>57</v>
      </c>
      <c r="C11866" s="1" t="s">
        <v>2753</v>
      </c>
      <c r="D11866" s="5">
        <v>43191</v>
      </c>
      <c r="E11866">
        <v>1</v>
      </c>
      <c r="F11866">
        <v>1</v>
      </c>
      <c r="G11866" s="2">
        <v>124.85</v>
      </c>
      <c r="H11866">
        <v>1</v>
      </c>
      <c r="I11866">
        <v>0</v>
      </c>
      <c r="J11866" s="4">
        <v>4</v>
      </c>
      <c r="K11866" s="3">
        <v>0</v>
      </c>
      <c r="L11866" s="1" t="s">
        <v>35</v>
      </c>
    </row>
    <row r="11867" spans="1:12" x14ac:dyDescent="0.3">
      <c r="A11867" s="1" t="s">
        <v>2752</v>
      </c>
      <c r="B11867" s="1" t="s">
        <v>57</v>
      </c>
      <c r="C11867" s="1" t="s">
        <v>2753</v>
      </c>
      <c r="D11867" s="5">
        <v>43252</v>
      </c>
      <c r="E11867">
        <v>1</v>
      </c>
      <c r="F11867">
        <v>1</v>
      </c>
      <c r="G11867" s="2">
        <v>85.9</v>
      </c>
      <c r="H11867">
        <v>1</v>
      </c>
      <c r="I11867">
        <v>0</v>
      </c>
      <c r="J11867" s="4">
        <v>4</v>
      </c>
      <c r="K11867" s="3">
        <v>0</v>
      </c>
      <c r="L11867" s="1" t="s">
        <v>36</v>
      </c>
    </row>
    <row r="11868" spans="1:12" x14ac:dyDescent="0.3">
      <c r="A11868" s="1" t="s">
        <v>2754</v>
      </c>
      <c r="B11868" s="1" t="s">
        <v>57</v>
      </c>
      <c r="C11868" s="1" t="s">
        <v>935</v>
      </c>
      <c r="D11868" s="5">
        <v>42948</v>
      </c>
      <c r="E11868">
        <v>2</v>
      </c>
      <c r="F11868">
        <v>2</v>
      </c>
      <c r="G11868" s="2">
        <v>390.87</v>
      </c>
      <c r="H11868">
        <v>2</v>
      </c>
      <c r="I11868">
        <v>0</v>
      </c>
      <c r="J11868" s="4">
        <v>5</v>
      </c>
      <c r="K11868" s="3">
        <v>0</v>
      </c>
      <c r="L11868" s="1" t="s">
        <v>29</v>
      </c>
    </row>
    <row r="11869" spans="1:12" x14ac:dyDescent="0.3">
      <c r="A11869" s="1" t="s">
        <v>2754</v>
      </c>
      <c r="B11869" s="1" t="s">
        <v>57</v>
      </c>
      <c r="C11869" s="1" t="s">
        <v>935</v>
      </c>
      <c r="D11869" s="5">
        <v>42979</v>
      </c>
      <c r="E11869">
        <v>1</v>
      </c>
      <c r="F11869">
        <v>1</v>
      </c>
      <c r="G11869" s="2">
        <v>115.45</v>
      </c>
      <c r="H11869">
        <v>1</v>
      </c>
      <c r="I11869">
        <v>0</v>
      </c>
      <c r="J11869" s="4">
        <v>3</v>
      </c>
      <c r="K11869" s="3">
        <v>0</v>
      </c>
      <c r="L11869" s="1" t="s">
        <v>18</v>
      </c>
    </row>
    <row r="11870" spans="1:12" x14ac:dyDescent="0.3">
      <c r="A11870" s="1" t="s">
        <v>2754</v>
      </c>
      <c r="B11870" s="1" t="s">
        <v>57</v>
      </c>
      <c r="C11870" s="1" t="s">
        <v>935</v>
      </c>
      <c r="D11870" s="5">
        <v>43040</v>
      </c>
      <c r="E11870">
        <v>2</v>
      </c>
      <c r="F11870">
        <v>2</v>
      </c>
      <c r="G11870" s="2">
        <v>280.24</v>
      </c>
      <c r="H11870">
        <v>2</v>
      </c>
      <c r="I11870">
        <v>0</v>
      </c>
      <c r="J11870" s="4">
        <v>4</v>
      </c>
      <c r="K11870" s="3">
        <v>0</v>
      </c>
      <c r="L11870" s="1" t="s">
        <v>30</v>
      </c>
    </row>
    <row r="11871" spans="1:12" x14ac:dyDescent="0.3">
      <c r="A11871" s="1" t="s">
        <v>2754</v>
      </c>
      <c r="B11871" s="1" t="s">
        <v>57</v>
      </c>
      <c r="C11871" s="1" t="s">
        <v>935</v>
      </c>
      <c r="D11871" s="5">
        <v>43070</v>
      </c>
      <c r="E11871">
        <v>1</v>
      </c>
      <c r="F11871">
        <v>1</v>
      </c>
      <c r="G11871" s="2">
        <v>114.36</v>
      </c>
      <c r="H11871">
        <v>1</v>
      </c>
      <c r="I11871">
        <v>0</v>
      </c>
      <c r="J11871" s="4">
        <v>5</v>
      </c>
      <c r="K11871" s="3">
        <v>0</v>
      </c>
      <c r="L11871" s="1" t="s">
        <v>31</v>
      </c>
    </row>
    <row r="11872" spans="1:12" x14ac:dyDescent="0.3">
      <c r="A11872" s="1" t="s">
        <v>2754</v>
      </c>
      <c r="B11872" s="1" t="s">
        <v>57</v>
      </c>
      <c r="C11872" s="1" t="s">
        <v>935</v>
      </c>
      <c r="D11872" s="5">
        <v>43101</v>
      </c>
      <c r="E11872">
        <v>4</v>
      </c>
      <c r="F11872">
        <v>4</v>
      </c>
      <c r="G11872" s="2">
        <v>381.41</v>
      </c>
      <c r="H11872">
        <v>4</v>
      </c>
      <c r="I11872">
        <v>0</v>
      </c>
      <c r="J11872" s="4">
        <v>4.25</v>
      </c>
      <c r="K11872" s="3">
        <v>0</v>
      </c>
      <c r="L11872" s="1" t="s">
        <v>32</v>
      </c>
    </row>
    <row r="11873" spans="1:12" x14ac:dyDescent="0.3">
      <c r="A11873" s="1" t="s">
        <v>2754</v>
      </c>
      <c r="B11873" s="1" t="s">
        <v>57</v>
      </c>
      <c r="C11873" s="1" t="s">
        <v>935</v>
      </c>
      <c r="D11873" s="5">
        <v>43132</v>
      </c>
      <c r="E11873">
        <v>4</v>
      </c>
      <c r="F11873">
        <v>5</v>
      </c>
      <c r="G11873" s="2">
        <v>433.39</v>
      </c>
      <c r="H11873">
        <v>4</v>
      </c>
      <c r="I11873">
        <v>0</v>
      </c>
      <c r="J11873" s="4">
        <v>4.75</v>
      </c>
      <c r="K11873" s="3">
        <v>0</v>
      </c>
      <c r="L11873" s="1" t="s">
        <v>33</v>
      </c>
    </row>
    <row r="11874" spans="1:12" x14ac:dyDescent="0.3">
      <c r="A11874" s="1" t="s">
        <v>2754</v>
      </c>
      <c r="B11874" s="1" t="s">
        <v>57</v>
      </c>
      <c r="C11874" s="1" t="s">
        <v>935</v>
      </c>
      <c r="D11874" s="5">
        <v>43160</v>
      </c>
      <c r="E11874">
        <v>3</v>
      </c>
      <c r="F11874">
        <v>4</v>
      </c>
      <c r="G11874" s="2">
        <v>455.2</v>
      </c>
      <c r="H11874">
        <v>3</v>
      </c>
      <c r="I11874">
        <v>0</v>
      </c>
      <c r="J11874" s="4">
        <v>2.67</v>
      </c>
      <c r="K11874" s="3">
        <v>0</v>
      </c>
      <c r="L11874" s="1" t="s">
        <v>34</v>
      </c>
    </row>
    <row r="11875" spans="1:12" x14ac:dyDescent="0.3">
      <c r="A11875" s="1" t="s">
        <v>2754</v>
      </c>
      <c r="B11875" s="1" t="s">
        <v>57</v>
      </c>
      <c r="C11875" s="1" t="s">
        <v>935</v>
      </c>
      <c r="D11875" s="5">
        <v>43191</v>
      </c>
      <c r="E11875">
        <v>3</v>
      </c>
      <c r="F11875">
        <v>3</v>
      </c>
      <c r="G11875" s="2">
        <v>288.88</v>
      </c>
      <c r="H11875">
        <v>3</v>
      </c>
      <c r="I11875">
        <v>0</v>
      </c>
      <c r="J11875" s="4">
        <v>4.67</v>
      </c>
      <c r="K11875" s="3">
        <v>0</v>
      </c>
      <c r="L11875" s="1" t="s">
        <v>35</v>
      </c>
    </row>
    <row r="11876" spans="1:12" x14ac:dyDescent="0.3">
      <c r="A11876" s="1" t="s">
        <v>2754</v>
      </c>
      <c r="B11876" s="1" t="s">
        <v>57</v>
      </c>
      <c r="C11876" s="1" t="s">
        <v>935</v>
      </c>
      <c r="D11876" s="5">
        <v>43221</v>
      </c>
      <c r="E11876">
        <v>1</v>
      </c>
      <c r="F11876">
        <v>2</v>
      </c>
      <c r="G11876" s="2">
        <v>427.02</v>
      </c>
      <c r="H11876">
        <v>1</v>
      </c>
      <c r="I11876">
        <v>0</v>
      </c>
      <c r="J11876" s="4">
        <v>1</v>
      </c>
      <c r="K11876" s="3">
        <v>0</v>
      </c>
      <c r="L11876" s="1" t="s">
        <v>46</v>
      </c>
    </row>
    <row r="11877" spans="1:12" x14ac:dyDescent="0.3">
      <c r="A11877" s="1" t="s">
        <v>2754</v>
      </c>
      <c r="B11877" s="1" t="s">
        <v>57</v>
      </c>
      <c r="C11877" s="1" t="s">
        <v>935</v>
      </c>
      <c r="D11877" s="5">
        <v>43252</v>
      </c>
      <c r="E11877">
        <v>8</v>
      </c>
      <c r="F11877">
        <v>10</v>
      </c>
      <c r="G11877" s="2">
        <v>1439.48</v>
      </c>
      <c r="H11877">
        <v>8</v>
      </c>
      <c r="I11877">
        <v>0</v>
      </c>
      <c r="J11877" s="4">
        <v>4.63</v>
      </c>
      <c r="K11877" s="3">
        <v>0</v>
      </c>
      <c r="L11877" s="1" t="s">
        <v>36</v>
      </c>
    </row>
    <row r="11878" spans="1:12" x14ac:dyDescent="0.3">
      <c r="A11878" s="1" t="s">
        <v>2754</v>
      </c>
      <c r="B11878" s="1" t="s">
        <v>57</v>
      </c>
      <c r="C11878" s="1" t="s">
        <v>935</v>
      </c>
      <c r="D11878" s="5">
        <v>43282</v>
      </c>
      <c r="E11878">
        <v>2</v>
      </c>
      <c r="F11878">
        <v>2</v>
      </c>
      <c r="G11878" s="2">
        <v>264.81</v>
      </c>
      <c r="H11878">
        <v>2</v>
      </c>
      <c r="I11878">
        <v>0</v>
      </c>
      <c r="J11878" s="4">
        <v>5</v>
      </c>
      <c r="K11878" s="3">
        <v>0</v>
      </c>
      <c r="L11878" s="1" t="s">
        <v>37</v>
      </c>
    </row>
    <row r="11879" spans="1:12" x14ac:dyDescent="0.3">
      <c r="A11879" s="1" t="s">
        <v>2754</v>
      </c>
      <c r="B11879" s="1" t="s">
        <v>57</v>
      </c>
      <c r="C11879" s="1" t="s">
        <v>935</v>
      </c>
      <c r="D11879" s="5">
        <v>43313</v>
      </c>
      <c r="E11879">
        <v>3</v>
      </c>
      <c r="F11879">
        <v>3</v>
      </c>
      <c r="G11879" s="2">
        <v>490.2</v>
      </c>
      <c r="H11879">
        <v>3</v>
      </c>
      <c r="I11879">
        <v>0</v>
      </c>
      <c r="J11879" s="4">
        <v>5</v>
      </c>
      <c r="K11879" s="3">
        <v>0</v>
      </c>
      <c r="L11879" s="1" t="s">
        <v>49</v>
      </c>
    </row>
    <row r="11880" spans="1:12" x14ac:dyDescent="0.3">
      <c r="A11880" s="1" t="s">
        <v>2755</v>
      </c>
      <c r="B11880" s="1" t="s">
        <v>53</v>
      </c>
      <c r="C11880" s="1" t="s">
        <v>217</v>
      </c>
      <c r="D11880" s="5">
        <v>42736</v>
      </c>
      <c r="E11880">
        <v>1</v>
      </c>
      <c r="F11880">
        <v>1</v>
      </c>
      <c r="G11880" s="2">
        <v>84.52</v>
      </c>
      <c r="H11880">
        <v>1</v>
      </c>
      <c r="I11880">
        <v>0</v>
      </c>
      <c r="J11880" s="4">
        <v>5</v>
      </c>
      <c r="K11880" s="3">
        <v>0</v>
      </c>
      <c r="L11880" s="1" t="s">
        <v>45</v>
      </c>
    </row>
    <row r="11881" spans="1:12" x14ac:dyDescent="0.3">
      <c r="A11881" s="1" t="s">
        <v>2755</v>
      </c>
      <c r="B11881" s="1" t="s">
        <v>53</v>
      </c>
      <c r="C11881" s="1" t="s">
        <v>217</v>
      </c>
      <c r="D11881" s="5">
        <v>42767</v>
      </c>
      <c r="E11881">
        <v>3</v>
      </c>
      <c r="F11881">
        <v>5</v>
      </c>
      <c r="G11881" s="2">
        <v>542.47</v>
      </c>
      <c r="H11881">
        <v>3</v>
      </c>
      <c r="I11881">
        <v>2</v>
      </c>
      <c r="J11881" s="4">
        <v>1.33</v>
      </c>
      <c r="K11881" s="3">
        <v>0.66666666666666663</v>
      </c>
      <c r="L11881" s="1" t="s">
        <v>23</v>
      </c>
    </row>
    <row r="11882" spans="1:12" x14ac:dyDescent="0.3">
      <c r="A11882" s="1" t="s">
        <v>2755</v>
      </c>
      <c r="B11882" s="1" t="s">
        <v>53</v>
      </c>
      <c r="C11882" s="1" t="s">
        <v>217</v>
      </c>
      <c r="D11882" s="5">
        <v>42795</v>
      </c>
      <c r="E11882">
        <v>3</v>
      </c>
      <c r="F11882">
        <v>3</v>
      </c>
      <c r="G11882" s="2">
        <v>437.23</v>
      </c>
      <c r="H11882">
        <v>3</v>
      </c>
      <c r="I11882">
        <v>0</v>
      </c>
      <c r="J11882" s="4">
        <v>4.33</v>
      </c>
      <c r="K11882" s="3">
        <v>0</v>
      </c>
      <c r="L11882" s="1" t="s">
        <v>24</v>
      </c>
    </row>
    <row r="11883" spans="1:12" x14ac:dyDescent="0.3">
      <c r="A11883" s="1" t="s">
        <v>2755</v>
      </c>
      <c r="B11883" s="1" t="s">
        <v>53</v>
      </c>
      <c r="C11883" s="1" t="s">
        <v>217</v>
      </c>
      <c r="D11883" s="5">
        <v>42826</v>
      </c>
      <c r="E11883">
        <v>1</v>
      </c>
      <c r="F11883">
        <v>2</v>
      </c>
      <c r="G11883" s="2">
        <v>154.12</v>
      </c>
      <c r="H11883">
        <v>1</v>
      </c>
      <c r="I11883">
        <v>0</v>
      </c>
      <c r="J11883" s="4">
        <v>4</v>
      </c>
      <c r="K11883" s="3">
        <v>0</v>
      </c>
      <c r="L11883" s="1" t="s">
        <v>25</v>
      </c>
    </row>
    <row r="11884" spans="1:12" x14ac:dyDescent="0.3">
      <c r="A11884" s="1" t="s">
        <v>2755</v>
      </c>
      <c r="B11884" s="1" t="s">
        <v>53</v>
      </c>
      <c r="C11884" s="1" t="s">
        <v>217</v>
      </c>
      <c r="D11884" s="5">
        <v>42856</v>
      </c>
      <c r="E11884">
        <v>7</v>
      </c>
      <c r="F11884">
        <v>7</v>
      </c>
      <c r="G11884" s="2">
        <v>896.86</v>
      </c>
      <c r="H11884">
        <v>7</v>
      </c>
      <c r="I11884">
        <v>0</v>
      </c>
      <c r="J11884" s="4">
        <v>3.43</v>
      </c>
      <c r="K11884" s="3">
        <v>0</v>
      </c>
      <c r="L11884" s="1" t="s">
        <v>26</v>
      </c>
    </row>
    <row r="11885" spans="1:12" x14ac:dyDescent="0.3">
      <c r="A11885" s="1" t="s">
        <v>2755</v>
      </c>
      <c r="B11885" s="1" t="s">
        <v>53</v>
      </c>
      <c r="C11885" s="1" t="s">
        <v>217</v>
      </c>
      <c r="D11885" s="5">
        <v>42887</v>
      </c>
      <c r="E11885">
        <v>3</v>
      </c>
      <c r="F11885">
        <v>3</v>
      </c>
      <c r="G11885" s="2">
        <v>280.52999999999997</v>
      </c>
      <c r="H11885">
        <v>3</v>
      </c>
      <c r="I11885">
        <v>0</v>
      </c>
      <c r="J11885" s="4">
        <v>4.67</v>
      </c>
      <c r="K11885" s="3">
        <v>0</v>
      </c>
      <c r="L11885" s="1" t="s">
        <v>27</v>
      </c>
    </row>
    <row r="11886" spans="1:12" x14ac:dyDescent="0.3">
      <c r="A11886" s="1" t="s">
        <v>2755</v>
      </c>
      <c r="B11886" s="1" t="s">
        <v>53</v>
      </c>
      <c r="C11886" s="1" t="s">
        <v>217</v>
      </c>
      <c r="D11886" s="5">
        <v>42948</v>
      </c>
      <c r="E11886">
        <v>3</v>
      </c>
      <c r="F11886">
        <v>3</v>
      </c>
      <c r="G11886" s="2">
        <v>585.79</v>
      </c>
      <c r="H11886">
        <v>3</v>
      </c>
      <c r="I11886">
        <v>0</v>
      </c>
      <c r="J11886" s="4">
        <v>5</v>
      </c>
      <c r="K11886" s="3">
        <v>0</v>
      </c>
      <c r="L11886" s="1" t="s">
        <v>29</v>
      </c>
    </row>
    <row r="11887" spans="1:12" x14ac:dyDescent="0.3">
      <c r="A11887" s="1" t="s">
        <v>2755</v>
      </c>
      <c r="B11887" s="1" t="s">
        <v>53</v>
      </c>
      <c r="C11887" s="1" t="s">
        <v>217</v>
      </c>
      <c r="D11887" s="5">
        <v>42979</v>
      </c>
      <c r="E11887">
        <v>3</v>
      </c>
      <c r="F11887">
        <v>3</v>
      </c>
      <c r="G11887" s="2">
        <v>609.20000000000005</v>
      </c>
      <c r="H11887">
        <v>3</v>
      </c>
      <c r="I11887">
        <v>0</v>
      </c>
      <c r="J11887" s="4">
        <v>4.67</v>
      </c>
      <c r="K11887" s="3">
        <v>0</v>
      </c>
      <c r="L11887" s="1" t="s">
        <v>18</v>
      </c>
    </row>
    <row r="11888" spans="1:12" x14ac:dyDescent="0.3">
      <c r="A11888" s="1" t="s">
        <v>2755</v>
      </c>
      <c r="B11888" s="1" t="s">
        <v>53</v>
      </c>
      <c r="C11888" s="1" t="s">
        <v>217</v>
      </c>
      <c r="D11888" s="5">
        <v>43009</v>
      </c>
      <c r="E11888">
        <v>4</v>
      </c>
      <c r="F11888">
        <v>4</v>
      </c>
      <c r="G11888" s="2">
        <v>620.88</v>
      </c>
      <c r="H11888">
        <v>4</v>
      </c>
      <c r="I11888">
        <v>0</v>
      </c>
      <c r="J11888" s="4">
        <v>4</v>
      </c>
      <c r="K11888" s="3">
        <v>0</v>
      </c>
      <c r="L11888" s="1" t="s">
        <v>19</v>
      </c>
    </row>
    <row r="11889" spans="1:12" x14ac:dyDescent="0.3">
      <c r="A11889" s="1" t="s">
        <v>2755</v>
      </c>
      <c r="B11889" s="1" t="s">
        <v>53</v>
      </c>
      <c r="C11889" s="1" t="s">
        <v>217</v>
      </c>
      <c r="D11889" s="5">
        <v>43040</v>
      </c>
      <c r="E11889">
        <v>4</v>
      </c>
      <c r="F11889">
        <v>4</v>
      </c>
      <c r="G11889" s="2">
        <v>722.48</v>
      </c>
      <c r="H11889">
        <v>4</v>
      </c>
      <c r="I11889">
        <v>0</v>
      </c>
      <c r="J11889" s="4">
        <v>5</v>
      </c>
      <c r="K11889" s="3">
        <v>0</v>
      </c>
      <c r="L11889" s="1" t="s">
        <v>30</v>
      </c>
    </row>
    <row r="11890" spans="1:12" x14ac:dyDescent="0.3">
      <c r="A11890" s="1" t="s">
        <v>2755</v>
      </c>
      <c r="B11890" s="1" t="s">
        <v>53</v>
      </c>
      <c r="C11890" s="1" t="s">
        <v>217</v>
      </c>
      <c r="D11890" s="5">
        <v>43070</v>
      </c>
      <c r="E11890">
        <v>5</v>
      </c>
      <c r="F11890">
        <v>5</v>
      </c>
      <c r="G11890" s="2">
        <v>827.57</v>
      </c>
      <c r="H11890">
        <v>5</v>
      </c>
      <c r="I11890">
        <v>0</v>
      </c>
      <c r="J11890" s="4">
        <v>5</v>
      </c>
      <c r="K11890" s="3">
        <v>0</v>
      </c>
      <c r="L11890" s="1" t="s">
        <v>31</v>
      </c>
    </row>
    <row r="11891" spans="1:12" x14ac:dyDescent="0.3">
      <c r="A11891" s="1" t="s">
        <v>2755</v>
      </c>
      <c r="B11891" s="1" t="s">
        <v>53</v>
      </c>
      <c r="C11891" s="1" t="s">
        <v>217</v>
      </c>
      <c r="D11891" s="5">
        <v>43101</v>
      </c>
      <c r="E11891">
        <v>6</v>
      </c>
      <c r="F11891">
        <v>7</v>
      </c>
      <c r="G11891" s="2">
        <v>1176.95</v>
      </c>
      <c r="H11891">
        <v>6</v>
      </c>
      <c r="I11891">
        <v>0</v>
      </c>
      <c r="J11891" s="4">
        <v>4.33</v>
      </c>
      <c r="K11891" s="3">
        <v>0</v>
      </c>
      <c r="L11891" s="1" t="s">
        <v>32</v>
      </c>
    </row>
    <row r="11892" spans="1:12" x14ac:dyDescent="0.3">
      <c r="A11892" s="1" t="s">
        <v>2755</v>
      </c>
      <c r="B11892" s="1" t="s">
        <v>53</v>
      </c>
      <c r="C11892" s="1" t="s">
        <v>217</v>
      </c>
      <c r="D11892" s="5">
        <v>43132</v>
      </c>
      <c r="E11892">
        <v>2</v>
      </c>
      <c r="F11892">
        <v>3</v>
      </c>
      <c r="G11892" s="2">
        <v>304.31</v>
      </c>
      <c r="H11892">
        <v>2</v>
      </c>
      <c r="I11892">
        <v>0</v>
      </c>
      <c r="J11892" s="4">
        <v>5</v>
      </c>
      <c r="K11892" s="3">
        <v>0</v>
      </c>
      <c r="L11892" s="1" t="s">
        <v>33</v>
      </c>
    </row>
    <row r="11893" spans="1:12" x14ac:dyDescent="0.3">
      <c r="A11893" s="1" t="s">
        <v>2755</v>
      </c>
      <c r="B11893" s="1" t="s">
        <v>53</v>
      </c>
      <c r="C11893" s="1" t="s">
        <v>217</v>
      </c>
      <c r="D11893" s="5">
        <v>43160</v>
      </c>
      <c r="E11893">
        <v>1</v>
      </c>
      <c r="F11893">
        <v>2</v>
      </c>
      <c r="G11893" s="2">
        <v>135</v>
      </c>
      <c r="H11893">
        <v>1</v>
      </c>
      <c r="I11893">
        <v>0</v>
      </c>
      <c r="J11893" s="4">
        <v>4</v>
      </c>
      <c r="K11893" s="3">
        <v>0</v>
      </c>
      <c r="L11893" s="1" t="s">
        <v>34</v>
      </c>
    </row>
    <row r="11894" spans="1:12" x14ac:dyDescent="0.3">
      <c r="A11894" s="1" t="s">
        <v>2755</v>
      </c>
      <c r="B11894" s="1" t="s">
        <v>53</v>
      </c>
      <c r="C11894" s="1" t="s">
        <v>217</v>
      </c>
      <c r="D11894" s="5">
        <v>43191</v>
      </c>
      <c r="E11894">
        <v>2</v>
      </c>
      <c r="F11894">
        <v>2</v>
      </c>
      <c r="G11894" s="2">
        <v>332.42</v>
      </c>
      <c r="H11894">
        <v>2</v>
      </c>
      <c r="I11894">
        <v>0</v>
      </c>
      <c r="J11894" s="4">
        <v>4.5</v>
      </c>
      <c r="K11894" s="3">
        <v>0</v>
      </c>
      <c r="L11894" s="1" t="s">
        <v>35</v>
      </c>
    </row>
    <row r="11895" spans="1:12" x14ac:dyDescent="0.3">
      <c r="A11895" s="1" t="s">
        <v>2755</v>
      </c>
      <c r="B11895" s="1" t="s">
        <v>53</v>
      </c>
      <c r="C11895" s="1" t="s">
        <v>217</v>
      </c>
      <c r="D11895" s="5">
        <v>43221</v>
      </c>
      <c r="E11895">
        <v>7</v>
      </c>
      <c r="F11895">
        <v>7</v>
      </c>
      <c r="G11895" s="2">
        <v>1356.92</v>
      </c>
      <c r="H11895">
        <v>7</v>
      </c>
      <c r="I11895">
        <v>0</v>
      </c>
      <c r="J11895" s="4">
        <v>3.29</v>
      </c>
      <c r="K11895" s="3">
        <v>0</v>
      </c>
      <c r="L11895" s="1" t="s">
        <v>46</v>
      </c>
    </row>
    <row r="11896" spans="1:12" x14ac:dyDescent="0.3">
      <c r="A11896" s="1" t="s">
        <v>2755</v>
      </c>
      <c r="B11896" s="1" t="s">
        <v>53</v>
      </c>
      <c r="C11896" s="1" t="s">
        <v>217</v>
      </c>
      <c r="D11896" s="5">
        <v>43252</v>
      </c>
      <c r="E11896">
        <v>5</v>
      </c>
      <c r="F11896">
        <v>7</v>
      </c>
      <c r="G11896" s="2">
        <v>1086.98</v>
      </c>
      <c r="H11896">
        <v>5</v>
      </c>
      <c r="I11896">
        <v>0</v>
      </c>
      <c r="J11896" s="4">
        <v>4.4000000000000004</v>
      </c>
      <c r="K11896" s="3">
        <v>0</v>
      </c>
      <c r="L11896" s="1" t="s">
        <v>36</v>
      </c>
    </row>
    <row r="11897" spans="1:12" x14ac:dyDescent="0.3">
      <c r="A11897" s="1" t="s">
        <v>2755</v>
      </c>
      <c r="B11897" s="1" t="s">
        <v>53</v>
      </c>
      <c r="C11897" s="1" t="s">
        <v>217</v>
      </c>
      <c r="D11897" s="5">
        <v>43282</v>
      </c>
      <c r="E11897">
        <v>1</v>
      </c>
      <c r="F11897">
        <v>1</v>
      </c>
      <c r="G11897" s="2">
        <v>171.03</v>
      </c>
      <c r="H11897">
        <v>1</v>
      </c>
      <c r="I11897">
        <v>0</v>
      </c>
      <c r="J11897" s="4">
        <v>5</v>
      </c>
      <c r="K11897" s="3">
        <v>0</v>
      </c>
      <c r="L11897" s="1" t="s">
        <v>37</v>
      </c>
    </row>
    <row r="11898" spans="1:12" x14ac:dyDescent="0.3">
      <c r="A11898" s="1" t="s">
        <v>2755</v>
      </c>
      <c r="B11898" s="1" t="s">
        <v>53</v>
      </c>
      <c r="C11898" s="1" t="s">
        <v>217</v>
      </c>
      <c r="D11898" s="5">
        <v>43313</v>
      </c>
      <c r="E11898">
        <v>1</v>
      </c>
      <c r="F11898">
        <v>1</v>
      </c>
      <c r="G11898" s="2">
        <v>320.04000000000002</v>
      </c>
      <c r="H11898">
        <v>1</v>
      </c>
      <c r="I11898">
        <v>0</v>
      </c>
      <c r="J11898" s="4">
        <v>5</v>
      </c>
      <c r="K11898" s="3">
        <v>0</v>
      </c>
      <c r="L11898" s="1" t="s">
        <v>49</v>
      </c>
    </row>
    <row r="11899" spans="1:12" x14ac:dyDescent="0.3">
      <c r="A11899" s="1" t="s">
        <v>2756</v>
      </c>
      <c r="B11899" s="1" t="s">
        <v>90</v>
      </c>
      <c r="C11899" s="1" t="s">
        <v>789</v>
      </c>
      <c r="D11899" s="5">
        <v>43040</v>
      </c>
      <c r="E11899">
        <v>23</v>
      </c>
      <c r="F11899">
        <v>23</v>
      </c>
      <c r="G11899" s="2">
        <v>14531.18</v>
      </c>
      <c r="H11899">
        <v>23</v>
      </c>
      <c r="I11899">
        <v>0</v>
      </c>
      <c r="J11899" s="4">
        <v>4.38</v>
      </c>
      <c r="K11899" s="3">
        <v>0</v>
      </c>
      <c r="L11899" s="1" t="s">
        <v>30</v>
      </c>
    </row>
    <row r="11900" spans="1:12" x14ac:dyDescent="0.3">
      <c r="A11900" s="1" t="s">
        <v>2756</v>
      </c>
      <c r="B11900" s="1" t="s">
        <v>90</v>
      </c>
      <c r="C11900" s="1" t="s">
        <v>789</v>
      </c>
      <c r="D11900" s="5">
        <v>43160</v>
      </c>
      <c r="E11900">
        <v>6</v>
      </c>
      <c r="F11900">
        <v>6</v>
      </c>
      <c r="G11900" s="2">
        <v>4328.08</v>
      </c>
      <c r="H11900">
        <v>6</v>
      </c>
      <c r="I11900">
        <v>1</v>
      </c>
      <c r="J11900" s="4">
        <v>4.17</v>
      </c>
      <c r="K11900" s="3">
        <v>0.16666666666666666</v>
      </c>
      <c r="L11900" s="1" t="s">
        <v>34</v>
      </c>
    </row>
    <row r="11901" spans="1:12" x14ac:dyDescent="0.3">
      <c r="A11901" s="1" t="s">
        <v>2756</v>
      </c>
      <c r="B11901" s="1" t="s">
        <v>90</v>
      </c>
      <c r="C11901" s="1" t="s">
        <v>789</v>
      </c>
      <c r="D11901" s="5">
        <v>43191</v>
      </c>
      <c r="E11901">
        <v>5</v>
      </c>
      <c r="F11901">
        <v>5</v>
      </c>
      <c r="G11901" s="2">
        <v>3751.58</v>
      </c>
      <c r="H11901">
        <v>5</v>
      </c>
      <c r="I11901">
        <v>0</v>
      </c>
      <c r="J11901" s="4">
        <v>5</v>
      </c>
      <c r="K11901" s="3">
        <v>0</v>
      </c>
      <c r="L11901" s="1" t="s">
        <v>35</v>
      </c>
    </row>
    <row r="11902" spans="1:12" x14ac:dyDescent="0.3">
      <c r="A11902" s="1" t="s">
        <v>2756</v>
      </c>
      <c r="B11902" s="1" t="s">
        <v>90</v>
      </c>
      <c r="C11902" s="1" t="s">
        <v>789</v>
      </c>
      <c r="D11902" s="5">
        <v>43221</v>
      </c>
      <c r="E11902">
        <v>4</v>
      </c>
      <c r="F11902">
        <v>4</v>
      </c>
      <c r="G11902" s="2">
        <v>2929</v>
      </c>
      <c r="H11902">
        <v>4</v>
      </c>
      <c r="I11902">
        <v>0</v>
      </c>
      <c r="J11902" s="4">
        <v>4</v>
      </c>
      <c r="K11902" s="3">
        <v>0</v>
      </c>
      <c r="L11902" s="1" t="s">
        <v>46</v>
      </c>
    </row>
    <row r="11903" spans="1:12" x14ac:dyDescent="0.3">
      <c r="A11903" s="1" t="s">
        <v>2756</v>
      </c>
      <c r="B11903" s="1" t="s">
        <v>90</v>
      </c>
      <c r="C11903" s="1" t="s">
        <v>789</v>
      </c>
      <c r="D11903" s="5">
        <v>43252</v>
      </c>
      <c r="E11903">
        <v>1</v>
      </c>
      <c r="F11903">
        <v>1</v>
      </c>
      <c r="G11903" s="2">
        <v>828.65</v>
      </c>
      <c r="H11903">
        <v>1</v>
      </c>
      <c r="I11903">
        <v>1</v>
      </c>
      <c r="J11903" s="4">
        <v>1</v>
      </c>
      <c r="K11903" s="3">
        <v>1</v>
      </c>
      <c r="L11903" s="1" t="s">
        <v>36</v>
      </c>
    </row>
    <row r="11904" spans="1:12" x14ac:dyDescent="0.3">
      <c r="A11904" s="1" t="s">
        <v>2757</v>
      </c>
      <c r="B11904" s="1" t="s">
        <v>16</v>
      </c>
      <c r="C11904" s="1" t="s">
        <v>51</v>
      </c>
      <c r="D11904" s="5">
        <v>42767</v>
      </c>
      <c r="E11904">
        <v>3</v>
      </c>
      <c r="F11904">
        <v>3</v>
      </c>
      <c r="G11904" s="2">
        <v>277.68</v>
      </c>
      <c r="H11904">
        <v>3</v>
      </c>
      <c r="I11904">
        <v>0</v>
      </c>
      <c r="J11904" s="4">
        <v>3.67</v>
      </c>
      <c r="K11904" s="3">
        <v>0</v>
      </c>
      <c r="L11904" s="1" t="s">
        <v>23</v>
      </c>
    </row>
    <row r="11905" spans="1:12" x14ac:dyDescent="0.3">
      <c r="A11905" s="1" t="s">
        <v>2757</v>
      </c>
      <c r="B11905" s="1" t="s">
        <v>16</v>
      </c>
      <c r="C11905" s="1" t="s">
        <v>51</v>
      </c>
      <c r="D11905" s="5">
        <v>43191</v>
      </c>
      <c r="E11905">
        <v>1</v>
      </c>
      <c r="F11905">
        <v>1</v>
      </c>
      <c r="G11905" s="2">
        <v>161.85</v>
      </c>
      <c r="H11905">
        <v>1</v>
      </c>
      <c r="I11905">
        <v>0</v>
      </c>
      <c r="J11905" s="4">
        <v>5</v>
      </c>
      <c r="K11905" s="3">
        <v>0</v>
      </c>
      <c r="L11905" s="1" t="s">
        <v>35</v>
      </c>
    </row>
    <row r="11906" spans="1:12" x14ac:dyDescent="0.3">
      <c r="A11906" s="1" t="s">
        <v>2758</v>
      </c>
      <c r="B11906" s="1" t="s">
        <v>57</v>
      </c>
      <c r="C11906" s="1" t="s">
        <v>2759</v>
      </c>
      <c r="D11906" s="5">
        <v>43040</v>
      </c>
      <c r="E11906">
        <v>3</v>
      </c>
      <c r="F11906">
        <v>3</v>
      </c>
      <c r="G11906" s="2">
        <v>593.58000000000004</v>
      </c>
      <c r="H11906">
        <v>3</v>
      </c>
      <c r="I11906">
        <v>0</v>
      </c>
      <c r="J11906" s="4">
        <v>4.67</v>
      </c>
      <c r="K11906" s="3">
        <v>0</v>
      </c>
      <c r="L11906" s="1" t="s">
        <v>30</v>
      </c>
    </row>
    <row r="11907" spans="1:12" x14ac:dyDescent="0.3">
      <c r="A11907" s="1" t="s">
        <v>2758</v>
      </c>
      <c r="B11907" s="1" t="s">
        <v>57</v>
      </c>
      <c r="C11907" s="1" t="s">
        <v>2759</v>
      </c>
      <c r="D11907" s="5">
        <v>43070</v>
      </c>
      <c r="E11907">
        <v>2</v>
      </c>
      <c r="F11907">
        <v>2</v>
      </c>
      <c r="G11907" s="2">
        <v>140.51</v>
      </c>
      <c r="H11907">
        <v>2</v>
      </c>
      <c r="I11907">
        <v>0</v>
      </c>
      <c r="J11907" s="4">
        <v>4.5</v>
      </c>
      <c r="K11907" s="3">
        <v>0</v>
      </c>
      <c r="L11907" s="1" t="s">
        <v>31</v>
      </c>
    </row>
    <row r="11908" spans="1:12" x14ac:dyDescent="0.3">
      <c r="A11908" s="1" t="s">
        <v>2758</v>
      </c>
      <c r="B11908" s="1" t="s">
        <v>57</v>
      </c>
      <c r="C11908" s="1" t="s">
        <v>2759</v>
      </c>
      <c r="D11908" s="5">
        <v>43101</v>
      </c>
      <c r="E11908">
        <v>1</v>
      </c>
      <c r="F11908">
        <v>1</v>
      </c>
      <c r="G11908" s="2">
        <v>103.05</v>
      </c>
      <c r="H11908">
        <v>1</v>
      </c>
      <c r="I11908">
        <v>0</v>
      </c>
      <c r="J11908" s="4">
        <v>5</v>
      </c>
      <c r="K11908" s="3">
        <v>0</v>
      </c>
      <c r="L11908" s="1" t="s">
        <v>32</v>
      </c>
    </row>
    <row r="11909" spans="1:12" x14ac:dyDescent="0.3">
      <c r="A11909" s="1" t="s">
        <v>2758</v>
      </c>
      <c r="B11909" s="1" t="s">
        <v>57</v>
      </c>
      <c r="C11909" s="1" t="s">
        <v>2759</v>
      </c>
      <c r="D11909" s="5">
        <v>43160</v>
      </c>
      <c r="E11909">
        <v>2</v>
      </c>
      <c r="F11909">
        <v>2</v>
      </c>
      <c r="G11909" s="2">
        <v>332</v>
      </c>
      <c r="H11909">
        <v>2</v>
      </c>
      <c r="I11909">
        <v>0</v>
      </c>
      <c r="J11909" s="4">
        <v>3</v>
      </c>
      <c r="K11909" s="3">
        <v>0</v>
      </c>
      <c r="L11909" s="1" t="s">
        <v>34</v>
      </c>
    </row>
    <row r="11910" spans="1:12" x14ac:dyDescent="0.3">
      <c r="A11910" s="1" t="s">
        <v>2758</v>
      </c>
      <c r="B11910" s="1" t="s">
        <v>57</v>
      </c>
      <c r="C11910" s="1" t="s">
        <v>2759</v>
      </c>
      <c r="D11910" s="5">
        <v>43282</v>
      </c>
      <c r="E11910">
        <v>2</v>
      </c>
      <c r="F11910">
        <v>3</v>
      </c>
      <c r="G11910" s="2">
        <v>474.94</v>
      </c>
      <c r="H11910">
        <v>2</v>
      </c>
      <c r="I11910">
        <v>0</v>
      </c>
      <c r="J11910" s="4">
        <v>4</v>
      </c>
      <c r="K11910" s="3">
        <v>0</v>
      </c>
      <c r="L11910" s="1" t="s">
        <v>37</v>
      </c>
    </row>
    <row r="11911" spans="1:12" x14ac:dyDescent="0.3">
      <c r="A11911" s="1" t="s">
        <v>2760</v>
      </c>
      <c r="B11911" s="1" t="s">
        <v>16</v>
      </c>
      <c r="C11911" s="1" t="s">
        <v>51</v>
      </c>
      <c r="D11911" s="5">
        <v>42979</v>
      </c>
      <c r="E11911">
        <v>1</v>
      </c>
      <c r="F11911">
        <v>1</v>
      </c>
      <c r="G11911" s="2">
        <v>144.57</v>
      </c>
      <c r="H11911">
        <v>1</v>
      </c>
      <c r="I11911">
        <v>0</v>
      </c>
      <c r="J11911" s="4">
        <v>5</v>
      </c>
      <c r="K11911" s="3">
        <v>0</v>
      </c>
      <c r="L11911" s="1" t="s">
        <v>18</v>
      </c>
    </row>
    <row r="11912" spans="1:12" x14ac:dyDescent="0.3">
      <c r="A11912" s="1" t="s">
        <v>2760</v>
      </c>
      <c r="B11912" s="1" t="s">
        <v>16</v>
      </c>
      <c r="C11912" s="1" t="s">
        <v>51</v>
      </c>
      <c r="D11912" s="5">
        <v>43009</v>
      </c>
      <c r="E11912">
        <v>1</v>
      </c>
      <c r="F11912">
        <v>1</v>
      </c>
      <c r="G11912" s="2">
        <v>201.75</v>
      </c>
      <c r="H11912">
        <v>1</v>
      </c>
      <c r="I11912">
        <v>0</v>
      </c>
      <c r="J11912" s="4">
        <v>5</v>
      </c>
      <c r="K11912" s="3">
        <v>0</v>
      </c>
      <c r="L11912" s="1" t="s">
        <v>19</v>
      </c>
    </row>
    <row r="11913" spans="1:12" x14ac:dyDescent="0.3">
      <c r="A11913" s="1" t="s">
        <v>2760</v>
      </c>
      <c r="B11913" s="1" t="s">
        <v>16</v>
      </c>
      <c r="C11913" s="1" t="s">
        <v>51</v>
      </c>
      <c r="D11913" s="5">
        <v>43070</v>
      </c>
      <c r="E11913">
        <v>1</v>
      </c>
      <c r="F11913">
        <v>1</v>
      </c>
      <c r="G11913" s="2">
        <v>225.85</v>
      </c>
      <c r="H11913">
        <v>1</v>
      </c>
      <c r="I11913">
        <v>0</v>
      </c>
      <c r="J11913" s="4">
        <v>5</v>
      </c>
      <c r="K11913" s="3">
        <v>0</v>
      </c>
      <c r="L11913" s="1" t="s">
        <v>31</v>
      </c>
    </row>
    <row r="11914" spans="1:12" x14ac:dyDescent="0.3">
      <c r="A11914" s="1" t="s">
        <v>2761</v>
      </c>
      <c r="B11914" s="1" t="s">
        <v>16</v>
      </c>
      <c r="C11914" s="1" t="s">
        <v>51</v>
      </c>
      <c r="D11914" s="5">
        <v>43191</v>
      </c>
      <c r="E11914">
        <v>3</v>
      </c>
      <c r="F11914">
        <v>3</v>
      </c>
      <c r="G11914" s="2">
        <v>435.11</v>
      </c>
      <c r="H11914">
        <v>3</v>
      </c>
      <c r="I11914">
        <v>0</v>
      </c>
      <c r="J11914" s="4">
        <v>4.67</v>
      </c>
      <c r="K11914" s="3">
        <v>0</v>
      </c>
      <c r="L11914" s="1" t="s">
        <v>35</v>
      </c>
    </row>
    <row r="11915" spans="1:12" x14ac:dyDescent="0.3">
      <c r="A11915" s="1" t="s">
        <v>2761</v>
      </c>
      <c r="B11915" s="1" t="s">
        <v>16</v>
      </c>
      <c r="C11915" s="1" t="s">
        <v>51</v>
      </c>
      <c r="D11915" s="5">
        <v>43221</v>
      </c>
      <c r="E11915">
        <v>4</v>
      </c>
      <c r="F11915">
        <v>4</v>
      </c>
      <c r="G11915" s="2">
        <v>478.15</v>
      </c>
      <c r="H11915">
        <v>4</v>
      </c>
      <c r="I11915">
        <v>1</v>
      </c>
      <c r="J11915" s="4">
        <v>3.75</v>
      </c>
      <c r="K11915" s="3">
        <v>0.25</v>
      </c>
      <c r="L11915" s="1" t="s">
        <v>46</v>
      </c>
    </row>
    <row r="11916" spans="1:12" x14ac:dyDescent="0.3">
      <c r="A11916" s="1" t="s">
        <v>2761</v>
      </c>
      <c r="B11916" s="1" t="s">
        <v>16</v>
      </c>
      <c r="C11916" s="1" t="s">
        <v>51</v>
      </c>
      <c r="D11916" s="5">
        <v>43252</v>
      </c>
      <c r="E11916">
        <v>2</v>
      </c>
      <c r="F11916">
        <v>2</v>
      </c>
      <c r="G11916" s="2">
        <v>149.19</v>
      </c>
      <c r="H11916">
        <v>2</v>
      </c>
      <c r="I11916">
        <v>0</v>
      </c>
      <c r="J11916" s="4">
        <v>4</v>
      </c>
      <c r="K11916" s="3">
        <v>0</v>
      </c>
      <c r="L11916" s="1" t="s">
        <v>36</v>
      </c>
    </row>
    <row r="11917" spans="1:12" x14ac:dyDescent="0.3">
      <c r="A11917" s="1" t="s">
        <v>2761</v>
      </c>
      <c r="B11917" s="1" t="s">
        <v>16</v>
      </c>
      <c r="C11917" s="1" t="s">
        <v>51</v>
      </c>
      <c r="D11917" s="5">
        <v>43282</v>
      </c>
      <c r="E11917">
        <v>2</v>
      </c>
      <c r="F11917">
        <v>2</v>
      </c>
      <c r="G11917" s="2">
        <v>394.35</v>
      </c>
      <c r="H11917">
        <v>2</v>
      </c>
      <c r="I11917">
        <v>0</v>
      </c>
      <c r="J11917" s="4">
        <v>5</v>
      </c>
      <c r="K11917" s="3">
        <v>0</v>
      </c>
      <c r="L11917" s="1" t="s">
        <v>37</v>
      </c>
    </row>
    <row r="11918" spans="1:12" x14ac:dyDescent="0.3">
      <c r="A11918" s="1" t="s">
        <v>2761</v>
      </c>
      <c r="B11918" s="1" t="s">
        <v>16</v>
      </c>
      <c r="C11918" s="1" t="s">
        <v>51</v>
      </c>
      <c r="D11918" s="5">
        <v>43313</v>
      </c>
      <c r="E11918">
        <v>3</v>
      </c>
      <c r="F11918">
        <v>3</v>
      </c>
      <c r="G11918" s="2">
        <v>221.15</v>
      </c>
      <c r="H11918">
        <v>3</v>
      </c>
      <c r="I11918">
        <v>0</v>
      </c>
      <c r="J11918" s="4">
        <v>4</v>
      </c>
      <c r="K11918" s="3">
        <v>0</v>
      </c>
      <c r="L11918" s="1" t="s">
        <v>49</v>
      </c>
    </row>
    <row r="11919" spans="1:12" x14ac:dyDescent="0.3">
      <c r="A11919" s="1" t="s">
        <v>2762</v>
      </c>
      <c r="B11919" s="1" t="s">
        <v>16</v>
      </c>
      <c r="C11919" s="1" t="s">
        <v>51</v>
      </c>
      <c r="D11919" s="5">
        <v>43282</v>
      </c>
      <c r="E11919">
        <v>1</v>
      </c>
      <c r="F11919">
        <v>1</v>
      </c>
      <c r="G11919" s="2">
        <v>198.69</v>
      </c>
      <c r="H11919">
        <v>1</v>
      </c>
      <c r="I11919">
        <v>0</v>
      </c>
      <c r="J11919" s="4">
        <v>5</v>
      </c>
      <c r="K11919" s="3">
        <v>0</v>
      </c>
      <c r="L11919" s="1" t="s">
        <v>37</v>
      </c>
    </row>
    <row r="11920" spans="1:12" x14ac:dyDescent="0.3">
      <c r="A11920" s="1" t="s">
        <v>2763</v>
      </c>
      <c r="B11920" s="1" t="s">
        <v>470</v>
      </c>
      <c r="C11920" s="1" t="s">
        <v>471</v>
      </c>
      <c r="D11920" s="5">
        <v>43252</v>
      </c>
      <c r="E11920">
        <v>1</v>
      </c>
      <c r="F11920">
        <v>1</v>
      </c>
      <c r="G11920" s="2">
        <v>219.54</v>
      </c>
      <c r="H11920">
        <v>1</v>
      </c>
      <c r="I11920">
        <v>0</v>
      </c>
      <c r="J11920" s="4">
        <v>5</v>
      </c>
      <c r="K11920" s="3">
        <v>0</v>
      </c>
      <c r="L11920" s="1" t="s">
        <v>36</v>
      </c>
    </row>
    <row r="11921" spans="1:12" x14ac:dyDescent="0.3">
      <c r="A11921" s="1" t="s">
        <v>2763</v>
      </c>
      <c r="B11921" s="1" t="s">
        <v>470</v>
      </c>
      <c r="C11921" s="1" t="s">
        <v>471</v>
      </c>
      <c r="D11921" s="5">
        <v>43313</v>
      </c>
      <c r="E11921">
        <v>1</v>
      </c>
      <c r="F11921">
        <v>1</v>
      </c>
      <c r="G11921" s="2">
        <v>162.93</v>
      </c>
      <c r="H11921">
        <v>1</v>
      </c>
      <c r="I11921">
        <v>0</v>
      </c>
      <c r="J11921" s="4">
        <v>5</v>
      </c>
      <c r="K11921" s="3">
        <v>0</v>
      </c>
      <c r="L11921" s="1" t="s">
        <v>49</v>
      </c>
    </row>
    <row r="11922" spans="1:12" x14ac:dyDescent="0.3">
      <c r="A11922" s="1" t="s">
        <v>2764</v>
      </c>
      <c r="B11922" s="1" t="s">
        <v>16</v>
      </c>
      <c r="C11922" s="1" t="s">
        <v>51</v>
      </c>
      <c r="D11922" s="5">
        <v>43191</v>
      </c>
      <c r="E11922">
        <v>6</v>
      </c>
      <c r="F11922">
        <v>6</v>
      </c>
      <c r="G11922" s="2">
        <v>439.06</v>
      </c>
      <c r="H11922">
        <v>6</v>
      </c>
      <c r="I11922">
        <v>0</v>
      </c>
      <c r="J11922" s="4">
        <v>4.83</v>
      </c>
      <c r="K11922" s="3">
        <v>0</v>
      </c>
      <c r="L11922" s="1" t="s">
        <v>35</v>
      </c>
    </row>
    <row r="11923" spans="1:12" x14ac:dyDescent="0.3">
      <c r="A11923" s="1" t="s">
        <v>2764</v>
      </c>
      <c r="B11923" s="1" t="s">
        <v>16</v>
      </c>
      <c r="C11923" s="1" t="s">
        <v>51</v>
      </c>
      <c r="D11923" s="5">
        <v>43221</v>
      </c>
      <c r="E11923">
        <v>42</v>
      </c>
      <c r="F11923">
        <v>43</v>
      </c>
      <c r="G11923" s="2">
        <v>3553.35</v>
      </c>
      <c r="H11923">
        <v>42</v>
      </c>
      <c r="I11923">
        <v>8</v>
      </c>
      <c r="J11923" s="4">
        <v>4.3099999999999996</v>
      </c>
      <c r="K11923" s="3">
        <v>0.19047619047619047</v>
      </c>
      <c r="L11923" s="1" t="s">
        <v>46</v>
      </c>
    </row>
    <row r="11924" spans="1:12" x14ac:dyDescent="0.3">
      <c r="A11924" s="1" t="s">
        <v>2764</v>
      </c>
      <c r="B11924" s="1" t="s">
        <v>16</v>
      </c>
      <c r="C11924" s="1" t="s">
        <v>51</v>
      </c>
      <c r="D11924" s="5">
        <v>43252</v>
      </c>
      <c r="E11924">
        <v>11</v>
      </c>
      <c r="F11924">
        <v>11</v>
      </c>
      <c r="G11924" s="2">
        <v>1058.53</v>
      </c>
      <c r="H11924">
        <v>11</v>
      </c>
      <c r="I11924">
        <v>0</v>
      </c>
      <c r="J11924" s="4">
        <v>4.45</v>
      </c>
      <c r="K11924" s="3">
        <v>0</v>
      </c>
      <c r="L11924" s="1" t="s">
        <v>36</v>
      </c>
    </row>
    <row r="11925" spans="1:12" x14ac:dyDescent="0.3">
      <c r="A11925" s="1" t="s">
        <v>2764</v>
      </c>
      <c r="B11925" s="1" t="s">
        <v>16</v>
      </c>
      <c r="C11925" s="1" t="s">
        <v>51</v>
      </c>
      <c r="D11925" s="5">
        <v>43282</v>
      </c>
      <c r="E11925">
        <v>18</v>
      </c>
      <c r="F11925">
        <v>18</v>
      </c>
      <c r="G11925" s="2">
        <v>1618.88</v>
      </c>
      <c r="H11925">
        <v>16</v>
      </c>
      <c r="I11925">
        <v>1</v>
      </c>
      <c r="J11925" s="4">
        <v>4.3499999999999996</v>
      </c>
      <c r="K11925" s="3">
        <v>6.25E-2</v>
      </c>
      <c r="L11925" s="1" t="s">
        <v>37</v>
      </c>
    </row>
    <row r="11926" spans="1:12" x14ac:dyDescent="0.3">
      <c r="A11926" s="1" t="s">
        <v>2764</v>
      </c>
      <c r="B11926" s="1" t="s">
        <v>16</v>
      </c>
      <c r="C11926" s="1" t="s">
        <v>51</v>
      </c>
      <c r="D11926" s="5">
        <v>43313</v>
      </c>
      <c r="E11926">
        <v>8</v>
      </c>
      <c r="F11926">
        <v>8</v>
      </c>
      <c r="G11926" s="2">
        <v>783.77</v>
      </c>
      <c r="H11926">
        <v>8</v>
      </c>
      <c r="I11926">
        <v>1</v>
      </c>
      <c r="J11926" s="4">
        <v>4.75</v>
      </c>
      <c r="K11926" s="3">
        <v>0.125</v>
      </c>
      <c r="L11926" s="1" t="s">
        <v>49</v>
      </c>
    </row>
    <row r="11927" spans="1:12" x14ac:dyDescent="0.3">
      <c r="A11927" s="1" t="s">
        <v>2765</v>
      </c>
      <c r="B11927" s="1" t="s">
        <v>16</v>
      </c>
      <c r="C11927" s="1" t="s">
        <v>51</v>
      </c>
      <c r="D11927" s="5">
        <v>43132</v>
      </c>
      <c r="E11927">
        <v>1</v>
      </c>
      <c r="F11927">
        <v>1</v>
      </c>
      <c r="G11927" s="2">
        <v>100.25</v>
      </c>
      <c r="H11927">
        <v>1</v>
      </c>
      <c r="I11927">
        <v>0</v>
      </c>
      <c r="J11927" s="4">
        <v>5</v>
      </c>
      <c r="K11927" s="3">
        <v>0</v>
      </c>
      <c r="L11927" s="1" t="s">
        <v>33</v>
      </c>
    </row>
    <row r="11928" spans="1:12" x14ac:dyDescent="0.3">
      <c r="A11928" s="1" t="s">
        <v>2765</v>
      </c>
      <c r="B11928" s="1" t="s">
        <v>16</v>
      </c>
      <c r="C11928" s="1" t="s">
        <v>51</v>
      </c>
      <c r="D11928" s="5">
        <v>43160</v>
      </c>
      <c r="E11928">
        <v>3</v>
      </c>
      <c r="F11928">
        <v>3</v>
      </c>
      <c r="G11928" s="2">
        <v>155.02000000000001</v>
      </c>
      <c r="H11928">
        <v>3</v>
      </c>
      <c r="I11928">
        <v>0</v>
      </c>
      <c r="J11928" s="4">
        <v>4.67</v>
      </c>
      <c r="K11928" s="3">
        <v>0</v>
      </c>
      <c r="L11928" s="1" t="s">
        <v>34</v>
      </c>
    </row>
    <row r="11929" spans="1:12" x14ac:dyDescent="0.3">
      <c r="A11929" s="1" t="s">
        <v>2765</v>
      </c>
      <c r="B11929" s="1" t="s">
        <v>16</v>
      </c>
      <c r="C11929" s="1" t="s">
        <v>51</v>
      </c>
      <c r="D11929" s="5">
        <v>43191</v>
      </c>
      <c r="E11929">
        <v>3</v>
      </c>
      <c r="F11929">
        <v>3</v>
      </c>
      <c r="G11929" s="2">
        <v>198.43</v>
      </c>
      <c r="H11929">
        <v>3</v>
      </c>
      <c r="I11929">
        <v>0</v>
      </c>
      <c r="J11929" s="4">
        <v>2</v>
      </c>
      <c r="K11929" s="3">
        <v>0</v>
      </c>
      <c r="L11929" s="1" t="s">
        <v>35</v>
      </c>
    </row>
    <row r="11930" spans="1:12" x14ac:dyDescent="0.3">
      <c r="A11930" s="1" t="s">
        <v>2765</v>
      </c>
      <c r="B11930" s="1" t="s">
        <v>16</v>
      </c>
      <c r="C11930" s="1" t="s">
        <v>51</v>
      </c>
      <c r="D11930" s="5">
        <v>43221</v>
      </c>
      <c r="E11930">
        <v>4</v>
      </c>
      <c r="F11930">
        <v>4</v>
      </c>
      <c r="G11930" s="2">
        <v>182.42</v>
      </c>
      <c r="H11930">
        <v>4</v>
      </c>
      <c r="I11930">
        <v>0</v>
      </c>
      <c r="J11930" s="4">
        <v>5</v>
      </c>
      <c r="K11930" s="3">
        <v>0</v>
      </c>
      <c r="L11930" s="1" t="s">
        <v>46</v>
      </c>
    </row>
    <row r="11931" spans="1:12" x14ac:dyDescent="0.3">
      <c r="A11931" s="1" t="s">
        <v>2765</v>
      </c>
      <c r="B11931" s="1" t="s">
        <v>16</v>
      </c>
      <c r="C11931" s="1" t="s">
        <v>51</v>
      </c>
      <c r="D11931" s="5">
        <v>43252</v>
      </c>
      <c r="E11931">
        <v>2</v>
      </c>
      <c r="F11931">
        <v>2</v>
      </c>
      <c r="G11931" s="2">
        <v>151.57</v>
      </c>
      <c r="H11931">
        <v>2</v>
      </c>
      <c r="I11931">
        <v>0</v>
      </c>
      <c r="J11931" s="4">
        <v>4.5</v>
      </c>
      <c r="K11931" s="3">
        <v>0</v>
      </c>
      <c r="L11931" s="1" t="s">
        <v>36</v>
      </c>
    </row>
    <row r="11932" spans="1:12" x14ac:dyDescent="0.3">
      <c r="A11932" s="1" t="s">
        <v>2765</v>
      </c>
      <c r="B11932" s="1" t="s">
        <v>16</v>
      </c>
      <c r="C11932" s="1" t="s">
        <v>51</v>
      </c>
      <c r="D11932" s="5">
        <v>43282</v>
      </c>
      <c r="E11932">
        <v>1</v>
      </c>
      <c r="F11932">
        <v>1</v>
      </c>
      <c r="G11932" s="2">
        <v>88.62</v>
      </c>
      <c r="H11932">
        <v>1</v>
      </c>
      <c r="I11932">
        <v>0</v>
      </c>
      <c r="J11932" s="4">
        <v>5</v>
      </c>
      <c r="K11932" s="3">
        <v>0</v>
      </c>
      <c r="L11932" s="1" t="s">
        <v>37</v>
      </c>
    </row>
    <row r="11933" spans="1:12" x14ac:dyDescent="0.3">
      <c r="A11933" s="1" t="s">
        <v>2765</v>
      </c>
      <c r="B11933" s="1" t="s">
        <v>16</v>
      </c>
      <c r="C11933" s="1" t="s">
        <v>51</v>
      </c>
      <c r="D11933" s="5">
        <v>43313</v>
      </c>
      <c r="E11933">
        <v>1</v>
      </c>
      <c r="F11933">
        <v>1</v>
      </c>
      <c r="G11933" s="2">
        <v>83.04</v>
      </c>
      <c r="H11933">
        <v>1</v>
      </c>
      <c r="I11933">
        <v>0</v>
      </c>
      <c r="J11933" s="4">
        <v>5</v>
      </c>
      <c r="K11933" s="3">
        <v>0</v>
      </c>
      <c r="L11933" s="1" t="s">
        <v>49</v>
      </c>
    </row>
    <row r="11934" spans="1:12" x14ac:dyDescent="0.3">
      <c r="A11934" s="1" t="s">
        <v>2766</v>
      </c>
      <c r="B11934" s="1" t="s">
        <v>90</v>
      </c>
      <c r="C11934" s="1" t="s">
        <v>91</v>
      </c>
      <c r="D11934" s="5">
        <v>43101</v>
      </c>
      <c r="E11934">
        <v>2</v>
      </c>
      <c r="F11934">
        <v>2</v>
      </c>
      <c r="G11934" s="2">
        <v>154.5</v>
      </c>
      <c r="H11934">
        <v>2</v>
      </c>
      <c r="I11934">
        <v>0</v>
      </c>
      <c r="J11934" s="4">
        <v>4</v>
      </c>
      <c r="K11934" s="3">
        <v>0</v>
      </c>
      <c r="L11934" s="1" t="s">
        <v>32</v>
      </c>
    </row>
    <row r="11935" spans="1:12" x14ac:dyDescent="0.3">
      <c r="A11935" s="1" t="s">
        <v>2766</v>
      </c>
      <c r="B11935" s="1" t="s">
        <v>90</v>
      </c>
      <c r="C11935" s="1" t="s">
        <v>91</v>
      </c>
      <c r="D11935" s="5">
        <v>43132</v>
      </c>
      <c r="E11935">
        <v>1</v>
      </c>
      <c r="F11935">
        <v>1</v>
      </c>
      <c r="G11935" s="2">
        <v>124.52</v>
      </c>
      <c r="H11935">
        <v>1</v>
      </c>
      <c r="I11935">
        <v>1</v>
      </c>
      <c r="J11935" s="4">
        <v>1</v>
      </c>
      <c r="K11935" s="3">
        <v>1</v>
      </c>
      <c r="L11935" s="1" t="s">
        <v>33</v>
      </c>
    </row>
    <row r="11936" spans="1:12" x14ac:dyDescent="0.3">
      <c r="A11936" s="1" t="s">
        <v>2766</v>
      </c>
      <c r="B11936" s="1" t="s">
        <v>90</v>
      </c>
      <c r="C11936" s="1" t="s">
        <v>91</v>
      </c>
      <c r="D11936" s="5">
        <v>43221</v>
      </c>
      <c r="E11936">
        <v>1</v>
      </c>
      <c r="F11936">
        <v>1</v>
      </c>
      <c r="G11936" s="2">
        <v>117.79</v>
      </c>
      <c r="H11936">
        <v>1</v>
      </c>
      <c r="I11936">
        <v>0</v>
      </c>
      <c r="J11936" s="4">
        <v>5</v>
      </c>
      <c r="K11936" s="3">
        <v>0</v>
      </c>
      <c r="L11936" s="1" t="s">
        <v>46</v>
      </c>
    </row>
    <row r="11937" spans="1:12" x14ac:dyDescent="0.3">
      <c r="A11937" s="1" t="s">
        <v>2766</v>
      </c>
      <c r="B11937" s="1" t="s">
        <v>90</v>
      </c>
      <c r="C11937" s="1" t="s">
        <v>91</v>
      </c>
      <c r="D11937" s="5">
        <v>43282</v>
      </c>
      <c r="E11937">
        <v>3</v>
      </c>
      <c r="F11937">
        <v>3</v>
      </c>
      <c r="G11937" s="2">
        <v>320.45999999999998</v>
      </c>
      <c r="H11937">
        <v>3</v>
      </c>
      <c r="I11937">
        <v>0</v>
      </c>
      <c r="J11937" s="4">
        <v>5</v>
      </c>
      <c r="K11937" s="3">
        <v>0</v>
      </c>
      <c r="L11937" s="1" t="s">
        <v>37</v>
      </c>
    </row>
    <row r="11938" spans="1:12" x14ac:dyDescent="0.3">
      <c r="A11938" s="1" t="s">
        <v>2766</v>
      </c>
      <c r="B11938" s="1" t="s">
        <v>90</v>
      </c>
      <c r="C11938" s="1" t="s">
        <v>91</v>
      </c>
      <c r="D11938" s="5">
        <v>43313</v>
      </c>
      <c r="E11938">
        <v>1</v>
      </c>
      <c r="F11938">
        <v>1</v>
      </c>
      <c r="G11938" s="2">
        <v>196.44</v>
      </c>
      <c r="H11938">
        <v>1</v>
      </c>
      <c r="I11938">
        <v>0</v>
      </c>
      <c r="J11938" s="4">
        <v>5</v>
      </c>
      <c r="K11938" s="3">
        <v>0</v>
      </c>
      <c r="L11938" s="1" t="s">
        <v>49</v>
      </c>
    </row>
    <row r="11939" spans="1:12" x14ac:dyDescent="0.3">
      <c r="A11939" s="1" t="s">
        <v>2767</v>
      </c>
      <c r="B11939" s="1" t="s">
        <v>53</v>
      </c>
      <c r="C11939" s="1" t="s">
        <v>54</v>
      </c>
      <c r="D11939" s="5">
        <v>42856</v>
      </c>
      <c r="E11939">
        <v>4</v>
      </c>
      <c r="F11939">
        <v>4</v>
      </c>
      <c r="G11939" s="2">
        <v>735.42</v>
      </c>
      <c r="H11939">
        <v>4</v>
      </c>
      <c r="I11939">
        <v>0</v>
      </c>
      <c r="J11939" s="4">
        <v>4.75</v>
      </c>
      <c r="K11939" s="3">
        <v>0</v>
      </c>
      <c r="L11939" s="1" t="s">
        <v>26</v>
      </c>
    </row>
    <row r="11940" spans="1:12" x14ac:dyDescent="0.3">
      <c r="A11940" s="1" t="s">
        <v>2767</v>
      </c>
      <c r="B11940" s="1" t="s">
        <v>53</v>
      </c>
      <c r="C11940" s="1" t="s">
        <v>54</v>
      </c>
      <c r="D11940" s="5">
        <v>42887</v>
      </c>
      <c r="E11940">
        <v>1</v>
      </c>
      <c r="F11940">
        <v>1</v>
      </c>
      <c r="G11940" s="2">
        <v>96.8</v>
      </c>
      <c r="H11940">
        <v>1</v>
      </c>
      <c r="I11940">
        <v>0</v>
      </c>
      <c r="J11940" s="4">
        <v>2</v>
      </c>
      <c r="K11940" s="3">
        <v>0</v>
      </c>
      <c r="L11940" s="1" t="s">
        <v>27</v>
      </c>
    </row>
    <row r="11941" spans="1:12" x14ac:dyDescent="0.3">
      <c r="A11941" s="1" t="s">
        <v>2768</v>
      </c>
      <c r="B11941" s="1" t="s">
        <v>16</v>
      </c>
      <c r="C11941" s="1" t="s">
        <v>122</v>
      </c>
      <c r="D11941" s="5">
        <v>43132</v>
      </c>
      <c r="E11941">
        <v>1</v>
      </c>
      <c r="F11941">
        <v>2</v>
      </c>
      <c r="G11941" s="2">
        <v>143.86000000000001</v>
      </c>
      <c r="H11941">
        <v>1</v>
      </c>
      <c r="I11941">
        <v>0</v>
      </c>
      <c r="J11941" s="4">
        <v>1</v>
      </c>
      <c r="K11941" s="3">
        <v>0</v>
      </c>
      <c r="L11941" s="1" t="s">
        <v>33</v>
      </c>
    </row>
    <row r="11942" spans="1:12" x14ac:dyDescent="0.3">
      <c r="A11942" s="1" t="s">
        <v>2768</v>
      </c>
      <c r="B11942" s="1" t="s">
        <v>16</v>
      </c>
      <c r="C11942" s="1" t="s">
        <v>122</v>
      </c>
      <c r="D11942" s="5">
        <v>43160</v>
      </c>
      <c r="E11942">
        <v>1</v>
      </c>
      <c r="F11942">
        <v>1</v>
      </c>
      <c r="G11942" s="2">
        <v>132.54</v>
      </c>
      <c r="H11942">
        <v>1</v>
      </c>
      <c r="I11942">
        <v>0</v>
      </c>
      <c r="J11942" s="4">
        <v>5</v>
      </c>
      <c r="K11942" s="3">
        <v>0</v>
      </c>
      <c r="L11942" s="1" t="s">
        <v>34</v>
      </c>
    </row>
    <row r="11943" spans="1:12" x14ac:dyDescent="0.3">
      <c r="A11943" s="1" t="s">
        <v>2768</v>
      </c>
      <c r="B11943" s="1" t="s">
        <v>16</v>
      </c>
      <c r="C11943" s="1" t="s">
        <v>122</v>
      </c>
      <c r="D11943" s="5">
        <v>43191</v>
      </c>
      <c r="E11943">
        <v>1</v>
      </c>
      <c r="F11943">
        <v>1</v>
      </c>
      <c r="G11943" s="2">
        <v>187.11</v>
      </c>
      <c r="H11943">
        <v>1</v>
      </c>
      <c r="I11943">
        <v>0</v>
      </c>
      <c r="J11943" s="4">
        <v>5</v>
      </c>
      <c r="K11943" s="3">
        <v>0</v>
      </c>
      <c r="L11943" s="1" t="s">
        <v>35</v>
      </c>
    </row>
    <row r="11944" spans="1:12" x14ac:dyDescent="0.3">
      <c r="A11944" s="1" t="s">
        <v>2768</v>
      </c>
      <c r="B11944" s="1" t="s">
        <v>16</v>
      </c>
      <c r="C11944" s="1" t="s">
        <v>122</v>
      </c>
      <c r="D11944" s="5">
        <v>43221</v>
      </c>
      <c r="E11944">
        <v>1</v>
      </c>
      <c r="F11944">
        <v>1</v>
      </c>
      <c r="G11944" s="2">
        <v>213.76</v>
      </c>
      <c r="H11944">
        <v>1</v>
      </c>
      <c r="I11944">
        <v>0</v>
      </c>
      <c r="J11944" s="4">
        <v>5</v>
      </c>
      <c r="K11944" s="3">
        <v>0</v>
      </c>
      <c r="L11944" s="1" t="s">
        <v>46</v>
      </c>
    </row>
    <row r="11945" spans="1:12" x14ac:dyDescent="0.3">
      <c r="A11945" s="1" t="s">
        <v>2768</v>
      </c>
      <c r="B11945" s="1" t="s">
        <v>16</v>
      </c>
      <c r="C11945" s="1" t="s">
        <v>122</v>
      </c>
      <c r="D11945" s="5">
        <v>43252</v>
      </c>
      <c r="E11945">
        <v>1</v>
      </c>
      <c r="F11945">
        <v>1</v>
      </c>
      <c r="G11945" s="2">
        <v>125.07</v>
      </c>
      <c r="H11945">
        <v>1</v>
      </c>
      <c r="I11945">
        <v>0</v>
      </c>
      <c r="J11945" s="4">
        <v>5</v>
      </c>
      <c r="K11945" s="3">
        <v>0</v>
      </c>
      <c r="L11945" s="1" t="s">
        <v>36</v>
      </c>
    </row>
    <row r="11946" spans="1:12" x14ac:dyDescent="0.3">
      <c r="A11946" s="1" t="s">
        <v>2768</v>
      </c>
      <c r="B11946" s="1" t="s">
        <v>16</v>
      </c>
      <c r="C11946" s="1" t="s">
        <v>122</v>
      </c>
      <c r="D11946" s="5">
        <v>43282</v>
      </c>
      <c r="E11946">
        <v>1</v>
      </c>
      <c r="F11946">
        <v>1</v>
      </c>
      <c r="G11946" s="2">
        <v>72.17</v>
      </c>
      <c r="H11946">
        <v>1</v>
      </c>
      <c r="I11946">
        <v>0</v>
      </c>
      <c r="J11946" s="4">
        <v>4</v>
      </c>
      <c r="K11946" s="3">
        <v>0</v>
      </c>
      <c r="L11946" s="1" t="s">
        <v>37</v>
      </c>
    </row>
    <row r="11947" spans="1:12" x14ac:dyDescent="0.3">
      <c r="A11947" s="1" t="s">
        <v>2769</v>
      </c>
      <c r="B11947" s="1" t="s">
        <v>16</v>
      </c>
      <c r="C11947" s="1" t="s">
        <v>51</v>
      </c>
      <c r="D11947" s="5">
        <v>43282</v>
      </c>
      <c r="E11947">
        <v>2</v>
      </c>
      <c r="F11947">
        <v>2</v>
      </c>
      <c r="G11947" s="2">
        <v>353.26</v>
      </c>
      <c r="H11947">
        <v>2</v>
      </c>
      <c r="I11947">
        <v>0</v>
      </c>
      <c r="J11947" s="4">
        <v>5</v>
      </c>
      <c r="K11947" s="3">
        <v>0</v>
      </c>
      <c r="L11947" s="1" t="s">
        <v>37</v>
      </c>
    </row>
    <row r="11948" spans="1:12" x14ac:dyDescent="0.3">
      <c r="A11948" s="1" t="s">
        <v>2770</v>
      </c>
      <c r="B11948" s="1" t="s">
        <v>108</v>
      </c>
      <c r="C11948" s="1" t="s">
        <v>2771</v>
      </c>
      <c r="D11948" s="5">
        <v>43252</v>
      </c>
      <c r="E11948">
        <v>1</v>
      </c>
      <c r="F11948">
        <v>1</v>
      </c>
      <c r="G11948" s="2">
        <v>97.66</v>
      </c>
      <c r="H11948">
        <v>1</v>
      </c>
      <c r="I11948">
        <v>0</v>
      </c>
      <c r="J11948" s="4">
        <v>5</v>
      </c>
      <c r="K11948" s="3">
        <v>0</v>
      </c>
      <c r="L11948" s="1" t="s">
        <v>36</v>
      </c>
    </row>
    <row r="11949" spans="1:12" x14ac:dyDescent="0.3">
      <c r="A11949" s="1" t="s">
        <v>2772</v>
      </c>
      <c r="B11949" s="1" t="s">
        <v>16</v>
      </c>
      <c r="C11949" s="1" t="s">
        <v>48</v>
      </c>
      <c r="D11949" s="5">
        <v>43132</v>
      </c>
      <c r="E11949">
        <v>1</v>
      </c>
      <c r="F11949">
        <v>1</v>
      </c>
      <c r="G11949" s="2">
        <v>148.24</v>
      </c>
      <c r="H11949">
        <v>1</v>
      </c>
      <c r="I11949">
        <v>0</v>
      </c>
      <c r="J11949" s="4">
        <v>5</v>
      </c>
      <c r="K11949" s="3">
        <v>0</v>
      </c>
      <c r="L11949" s="1" t="s">
        <v>33</v>
      </c>
    </row>
    <row r="11950" spans="1:12" x14ac:dyDescent="0.3">
      <c r="A11950" s="1" t="s">
        <v>2772</v>
      </c>
      <c r="B11950" s="1" t="s">
        <v>16</v>
      </c>
      <c r="C11950" s="1" t="s">
        <v>48</v>
      </c>
      <c r="D11950" s="5">
        <v>43160</v>
      </c>
      <c r="E11950">
        <v>10</v>
      </c>
      <c r="F11950">
        <v>10</v>
      </c>
      <c r="G11950" s="2">
        <v>12964.65</v>
      </c>
      <c r="H11950">
        <v>10</v>
      </c>
      <c r="I11950">
        <v>1</v>
      </c>
      <c r="J11950" s="4">
        <v>4.2</v>
      </c>
      <c r="K11950" s="3">
        <v>0.1</v>
      </c>
      <c r="L11950" s="1" t="s">
        <v>34</v>
      </c>
    </row>
    <row r="11951" spans="1:12" x14ac:dyDescent="0.3">
      <c r="A11951" s="1" t="s">
        <v>2772</v>
      </c>
      <c r="B11951" s="1" t="s">
        <v>16</v>
      </c>
      <c r="C11951" s="1" t="s">
        <v>48</v>
      </c>
      <c r="D11951" s="5">
        <v>43191</v>
      </c>
      <c r="E11951">
        <v>10</v>
      </c>
      <c r="F11951">
        <v>10</v>
      </c>
      <c r="G11951" s="2">
        <v>12952.62</v>
      </c>
      <c r="H11951">
        <v>10</v>
      </c>
      <c r="I11951">
        <v>0</v>
      </c>
      <c r="J11951" s="4">
        <v>4.7</v>
      </c>
      <c r="K11951" s="3">
        <v>0</v>
      </c>
      <c r="L11951" s="1" t="s">
        <v>35</v>
      </c>
    </row>
    <row r="11952" spans="1:12" x14ac:dyDescent="0.3">
      <c r="A11952" s="1" t="s">
        <v>2772</v>
      </c>
      <c r="B11952" s="1" t="s">
        <v>16</v>
      </c>
      <c r="C11952" s="1" t="s">
        <v>48</v>
      </c>
      <c r="D11952" s="5">
        <v>43221</v>
      </c>
      <c r="E11952">
        <v>12</v>
      </c>
      <c r="F11952">
        <v>12</v>
      </c>
      <c r="G11952" s="2">
        <v>13921.34</v>
      </c>
      <c r="H11952">
        <v>12</v>
      </c>
      <c r="I11952">
        <v>1</v>
      </c>
      <c r="J11952" s="4">
        <v>4.42</v>
      </c>
      <c r="K11952" s="3">
        <v>8.3333333333333329E-2</v>
      </c>
      <c r="L11952" s="1" t="s">
        <v>46</v>
      </c>
    </row>
    <row r="11953" spans="1:12" x14ac:dyDescent="0.3">
      <c r="A11953" s="1" t="s">
        <v>2772</v>
      </c>
      <c r="B11953" s="1" t="s">
        <v>16</v>
      </c>
      <c r="C11953" s="1" t="s">
        <v>48</v>
      </c>
      <c r="D11953" s="5">
        <v>43252</v>
      </c>
      <c r="E11953">
        <v>2</v>
      </c>
      <c r="F11953">
        <v>2</v>
      </c>
      <c r="G11953" s="2">
        <v>3279.62</v>
      </c>
      <c r="H11953">
        <v>2</v>
      </c>
      <c r="I11953">
        <v>0</v>
      </c>
      <c r="J11953" s="4">
        <v>5</v>
      </c>
      <c r="K11953" s="3">
        <v>0</v>
      </c>
      <c r="L11953" s="1" t="s">
        <v>36</v>
      </c>
    </row>
    <row r="11954" spans="1:12" x14ac:dyDescent="0.3">
      <c r="A11954" s="1" t="s">
        <v>2772</v>
      </c>
      <c r="B11954" s="1" t="s">
        <v>16</v>
      </c>
      <c r="C11954" s="1" t="s">
        <v>48</v>
      </c>
      <c r="D11954" s="5">
        <v>43282</v>
      </c>
      <c r="E11954">
        <v>1</v>
      </c>
      <c r="F11954">
        <v>1</v>
      </c>
      <c r="G11954" s="2">
        <v>805.75</v>
      </c>
      <c r="H11954">
        <v>1</v>
      </c>
      <c r="I11954">
        <v>0</v>
      </c>
      <c r="J11954" s="4">
        <v>3</v>
      </c>
      <c r="K11954" s="3">
        <v>0</v>
      </c>
      <c r="L11954" s="1" t="s">
        <v>37</v>
      </c>
    </row>
    <row r="11955" spans="1:12" x14ac:dyDescent="0.3">
      <c r="A11955" s="1" t="s">
        <v>2772</v>
      </c>
      <c r="B11955" s="1" t="s">
        <v>16</v>
      </c>
      <c r="C11955" s="1" t="s">
        <v>48</v>
      </c>
      <c r="D11955" s="5">
        <v>43313</v>
      </c>
      <c r="E11955">
        <v>2</v>
      </c>
      <c r="F11955">
        <v>2</v>
      </c>
      <c r="G11955" s="2">
        <v>1451.28</v>
      </c>
      <c r="H11955">
        <v>2</v>
      </c>
      <c r="I11955">
        <v>0</v>
      </c>
      <c r="J11955" s="4">
        <v>4</v>
      </c>
      <c r="K11955" s="3">
        <v>0</v>
      </c>
      <c r="L11955" s="1" t="s">
        <v>49</v>
      </c>
    </row>
    <row r="11956" spans="1:12" x14ac:dyDescent="0.3">
      <c r="A11956" s="1" t="s">
        <v>2773</v>
      </c>
      <c r="B11956" s="1" t="s">
        <v>108</v>
      </c>
      <c r="C11956" s="1" t="s">
        <v>821</v>
      </c>
      <c r="D11956" s="5">
        <v>42856</v>
      </c>
      <c r="E11956">
        <v>5</v>
      </c>
      <c r="F11956">
        <v>5</v>
      </c>
      <c r="G11956" s="2">
        <v>273.42</v>
      </c>
      <c r="H11956">
        <v>5</v>
      </c>
      <c r="I11956">
        <v>0</v>
      </c>
      <c r="J11956" s="4">
        <v>4.5999999999999996</v>
      </c>
      <c r="K11956" s="3">
        <v>0</v>
      </c>
      <c r="L11956" s="1" t="s">
        <v>26</v>
      </c>
    </row>
    <row r="11957" spans="1:12" x14ac:dyDescent="0.3">
      <c r="A11957" s="1" t="s">
        <v>2773</v>
      </c>
      <c r="B11957" s="1" t="s">
        <v>108</v>
      </c>
      <c r="C11957" s="1" t="s">
        <v>821</v>
      </c>
      <c r="D11957" s="5">
        <v>42887</v>
      </c>
      <c r="E11957">
        <v>1</v>
      </c>
      <c r="F11957">
        <v>1</v>
      </c>
      <c r="G11957" s="2">
        <v>61</v>
      </c>
      <c r="H11957">
        <v>1</v>
      </c>
      <c r="I11957">
        <v>0</v>
      </c>
      <c r="J11957" s="4">
        <v>4</v>
      </c>
      <c r="K11957" s="3">
        <v>0</v>
      </c>
      <c r="L11957" s="1" t="s">
        <v>27</v>
      </c>
    </row>
    <row r="11958" spans="1:12" x14ac:dyDescent="0.3">
      <c r="A11958" s="1" t="s">
        <v>2774</v>
      </c>
      <c r="B11958" s="1" t="s">
        <v>90</v>
      </c>
      <c r="C11958" s="1" t="s">
        <v>91</v>
      </c>
      <c r="D11958" s="5">
        <v>42948</v>
      </c>
      <c r="E11958">
        <v>1</v>
      </c>
      <c r="F11958">
        <v>1</v>
      </c>
      <c r="G11958" s="2">
        <v>289.04000000000002</v>
      </c>
      <c r="H11958">
        <v>1</v>
      </c>
      <c r="I11958">
        <v>0</v>
      </c>
      <c r="J11958" s="4">
        <v>5</v>
      </c>
      <c r="K11958" s="3">
        <v>0</v>
      </c>
      <c r="L11958" s="1" t="s">
        <v>29</v>
      </c>
    </row>
    <row r="11959" spans="1:12" x14ac:dyDescent="0.3">
      <c r="A11959" s="1" t="s">
        <v>2775</v>
      </c>
      <c r="B11959" s="1" t="s">
        <v>16</v>
      </c>
      <c r="C11959" s="1" t="s">
        <v>293</v>
      </c>
      <c r="D11959" s="5">
        <v>43282</v>
      </c>
      <c r="E11959">
        <v>1</v>
      </c>
      <c r="F11959">
        <v>1</v>
      </c>
      <c r="G11959" s="2">
        <v>93.13</v>
      </c>
      <c r="H11959">
        <v>1</v>
      </c>
      <c r="I11959">
        <v>0</v>
      </c>
      <c r="J11959" s="4">
        <v>5</v>
      </c>
      <c r="K11959" s="3">
        <v>0</v>
      </c>
      <c r="L11959" s="1" t="s">
        <v>37</v>
      </c>
    </row>
    <row r="11960" spans="1:12" x14ac:dyDescent="0.3">
      <c r="A11960" s="1" t="s">
        <v>2776</v>
      </c>
      <c r="B11960" s="1" t="s">
        <v>16</v>
      </c>
      <c r="C11960" s="1" t="s">
        <v>51</v>
      </c>
      <c r="D11960" s="5">
        <v>42644</v>
      </c>
      <c r="E11960">
        <v>1</v>
      </c>
      <c r="F11960">
        <v>1</v>
      </c>
      <c r="G11960" s="2">
        <v>34.42</v>
      </c>
      <c r="H11960">
        <v>1</v>
      </c>
      <c r="I11960">
        <v>0</v>
      </c>
      <c r="J11960" s="4">
        <v>5</v>
      </c>
      <c r="K11960" s="3">
        <v>0</v>
      </c>
      <c r="L11960" s="1" t="s">
        <v>64</v>
      </c>
    </row>
    <row r="11961" spans="1:12" x14ac:dyDescent="0.3">
      <c r="A11961" s="1" t="s">
        <v>2777</v>
      </c>
      <c r="B11961" s="1" t="s">
        <v>108</v>
      </c>
      <c r="C11961" s="1" t="s">
        <v>109</v>
      </c>
      <c r="D11961" s="5">
        <v>43282</v>
      </c>
      <c r="E11961">
        <v>1</v>
      </c>
      <c r="F11961">
        <v>3</v>
      </c>
      <c r="G11961" s="2">
        <v>559.23</v>
      </c>
      <c r="H11961">
        <v>1</v>
      </c>
      <c r="I11961">
        <v>0</v>
      </c>
      <c r="J11961" s="4">
        <v>4</v>
      </c>
      <c r="K11961" s="3">
        <v>0</v>
      </c>
      <c r="L11961" s="1" t="s">
        <v>37</v>
      </c>
    </row>
    <row r="11962" spans="1:12" x14ac:dyDescent="0.3">
      <c r="A11962" s="1" t="s">
        <v>2778</v>
      </c>
      <c r="B11962" s="1" t="s">
        <v>16</v>
      </c>
      <c r="C11962" s="1" t="s">
        <v>1024</v>
      </c>
      <c r="D11962" s="5">
        <v>42826</v>
      </c>
      <c r="E11962">
        <v>2</v>
      </c>
      <c r="F11962">
        <v>2</v>
      </c>
      <c r="G11962" s="2">
        <v>298.98</v>
      </c>
      <c r="H11962">
        <v>2</v>
      </c>
      <c r="I11962">
        <v>0</v>
      </c>
      <c r="J11962" s="4">
        <v>4</v>
      </c>
      <c r="K11962" s="3">
        <v>0</v>
      </c>
      <c r="L11962" s="1" t="s">
        <v>25</v>
      </c>
    </row>
    <row r="11963" spans="1:12" x14ac:dyDescent="0.3">
      <c r="A11963" s="1" t="s">
        <v>2778</v>
      </c>
      <c r="B11963" s="1" t="s">
        <v>16</v>
      </c>
      <c r="C11963" s="1" t="s">
        <v>1024</v>
      </c>
      <c r="D11963" s="5">
        <v>42856</v>
      </c>
      <c r="E11963">
        <v>11</v>
      </c>
      <c r="F11963">
        <v>11</v>
      </c>
      <c r="G11963" s="2">
        <v>2291.71</v>
      </c>
      <c r="H11963">
        <v>11</v>
      </c>
      <c r="I11963">
        <v>1</v>
      </c>
      <c r="J11963" s="4">
        <v>3.82</v>
      </c>
      <c r="K11963" s="3">
        <v>9.0909090909090912E-2</v>
      </c>
      <c r="L11963" s="1" t="s">
        <v>26</v>
      </c>
    </row>
    <row r="11964" spans="1:12" x14ac:dyDescent="0.3">
      <c r="A11964" s="1" t="s">
        <v>2778</v>
      </c>
      <c r="B11964" s="1" t="s">
        <v>16</v>
      </c>
      <c r="C11964" s="1" t="s">
        <v>1024</v>
      </c>
      <c r="D11964" s="5">
        <v>42887</v>
      </c>
      <c r="E11964">
        <v>5</v>
      </c>
      <c r="F11964">
        <v>5</v>
      </c>
      <c r="G11964" s="2">
        <v>813.75</v>
      </c>
      <c r="H11964">
        <v>5</v>
      </c>
      <c r="I11964">
        <v>0</v>
      </c>
      <c r="J11964" s="4">
        <v>4.4000000000000004</v>
      </c>
      <c r="K11964" s="3">
        <v>0</v>
      </c>
      <c r="L11964" s="1" t="s">
        <v>27</v>
      </c>
    </row>
    <row r="11965" spans="1:12" x14ac:dyDescent="0.3">
      <c r="A11965" s="1" t="s">
        <v>2778</v>
      </c>
      <c r="B11965" s="1" t="s">
        <v>16</v>
      </c>
      <c r="C11965" s="1" t="s">
        <v>1024</v>
      </c>
      <c r="D11965" s="5">
        <v>42917</v>
      </c>
      <c r="E11965">
        <v>10</v>
      </c>
      <c r="F11965">
        <v>10</v>
      </c>
      <c r="G11965" s="2">
        <v>1866.41</v>
      </c>
      <c r="H11965">
        <v>9</v>
      </c>
      <c r="I11965">
        <v>0</v>
      </c>
      <c r="J11965" s="4">
        <v>4.22</v>
      </c>
      <c r="K11965" s="3">
        <v>0</v>
      </c>
      <c r="L11965" s="1" t="s">
        <v>28</v>
      </c>
    </row>
    <row r="11966" spans="1:12" x14ac:dyDescent="0.3">
      <c r="A11966" s="1" t="s">
        <v>2778</v>
      </c>
      <c r="B11966" s="1" t="s">
        <v>16</v>
      </c>
      <c r="C11966" s="1" t="s">
        <v>1024</v>
      </c>
      <c r="D11966" s="5">
        <v>42948</v>
      </c>
      <c r="E11966">
        <v>5</v>
      </c>
      <c r="F11966">
        <v>5</v>
      </c>
      <c r="G11966" s="2">
        <v>843.36</v>
      </c>
      <c r="H11966">
        <v>5</v>
      </c>
      <c r="I11966">
        <v>0</v>
      </c>
      <c r="J11966" s="4">
        <v>4.4000000000000004</v>
      </c>
      <c r="K11966" s="3">
        <v>0</v>
      </c>
      <c r="L11966" s="1" t="s">
        <v>29</v>
      </c>
    </row>
    <row r="11967" spans="1:12" x14ac:dyDescent="0.3">
      <c r="A11967" s="1" t="s">
        <v>2778</v>
      </c>
      <c r="B11967" s="1" t="s">
        <v>16</v>
      </c>
      <c r="C11967" s="1" t="s">
        <v>1024</v>
      </c>
      <c r="D11967" s="5">
        <v>43040</v>
      </c>
      <c r="E11967">
        <v>4</v>
      </c>
      <c r="F11967">
        <v>4</v>
      </c>
      <c r="G11967" s="2">
        <v>667.04</v>
      </c>
      <c r="H11967">
        <v>4</v>
      </c>
      <c r="I11967">
        <v>0</v>
      </c>
      <c r="J11967" s="4">
        <v>4.75</v>
      </c>
      <c r="K11967" s="3">
        <v>0</v>
      </c>
      <c r="L11967" s="1" t="s">
        <v>30</v>
      </c>
    </row>
    <row r="11968" spans="1:12" x14ac:dyDescent="0.3">
      <c r="A11968" s="1" t="s">
        <v>2778</v>
      </c>
      <c r="B11968" s="1" t="s">
        <v>16</v>
      </c>
      <c r="C11968" s="1" t="s">
        <v>1024</v>
      </c>
      <c r="D11968" s="5">
        <v>43070</v>
      </c>
      <c r="E11968">
        <v>1</v>
      </c>
      <c r="F11968">
        <v>1</v>
      </c>
      <c r="G11968" s="2">
        <v>102.48</v>
      </c>
      <c r="H11968">
        <v>1</v>
      </c>
      <c r="I11968">
        <v>0</v>
      </c>
      <c r="J11968" s="4">
        <v>5</v>
      </c>
      <c r="K11968" s="3">
        <v>0</v>
      </c>
      <c r="L11968" s="1" t="s">
        <v>31</v>
      </c>
    </row>
    <row r="11969" spans="1:12" x14ac:dyDescent="0.3">
      <c r="A11969" s="1" t="s">
        <v>2778</v>
      </c>
      <c r="B11969" s="1" t="s">
        <v>16</v>
      </c>
      <c r="C11969" s="1" t="s">
        <v>1024</v>
      </c>
      <c r="D11969" s="5">
        <v>43101</v>
      </c>
      <c r="E11969">
        <v>1</v>
      </c>
      <c r="F11969">
        <v>1</v>
      </c>
      <c r="G11969" s="2">
        <v>201.65</v>
      </c>
      <c r="H11969">
        <v>1</v>
      </c>
      <c r="I11969">
        <v>0</v>
      </c>
      <c r="J11969" s="4">
        <v>5</v>
      </c>
      <c r="K11969" s="3">
        <v>0</v>
      </c>
      <c r="L11969" s="1" t="s">
        <v>32</v>
      </c>
    </row>
    <row r="11970" spans="1:12" x14ac:dyDescent="0.3">
      <c r="A11970" s="1" t="s">
        <v>2779</v>
      </c>
      <c r="B11970" s="1" t="s">
        <v>16</v>
      </c>
      <c r="C11970" s="1" t="s">
        <v>94</v>
      </c>
      <c r="D11970" s="5">
        <v>42979</v>
      </c>
      <c r="E11970">
        <v>1</v>
      </c>
      <c r="F11970">
        <v>1</v>
      </c>
      <c r="G11970" s="2">
        <v>50.1</v>
      </c>
      <c r="H11970">
        <v>1</v>
      </c>
      <c r="I11970">
        <v>0</v>
      </c>
      <c r="J11970" s="4">
        <v>5</v>
      </c>
      <c r="K11970" s="3">
        <v>0</v>
      </c>
      <c r="L11970" s="1" t="s">
        <v>18</v>
      </c>
    </row>
    <row r="11971" spans="1:12" x14ac:dyDescent="0.3">
      <c r="A11971" s="1" t="s">
        <v>2780</v>
      </c>
      <c r="B11971" s="1" t="s">
        <v>16</v>
      </c>
      <c r="C11971" s="1" t="s">
        <v>51</v>
      </c>
      <c r="D11971" s="5">
        <v>42795</v>
      </c>
      <c r="E11971">
        <v>1</v>
      </c>
      <c r="F11971">
        <v>1</v>
      </c>
      <c r="G11971" s="2">
        <v>55.72</v>
      </c>
      <c r="H11971">
        <v>1</v>
      </c>
      <c r="I11971">
        <v>0</v>
      </c>
      <c r="J11971" s="4">
        <v>5</v>
      </c>
      <c r="K11971" s="3">
        <v>0</v>
      </c>
      <c r="L11971" s="1" t="s">
        <v>24</v>
      </c>
    </row>
    <row r="11972" spans="1:12" x14ac:dyDescent="0.3">
      <c r="A11972" s="1" t="s">
        <v>2781</v>
      </c>
      <c r="B11972" s="1" t="s">
        <v>53</v>
      </c>
      <c r="C11972" s="1" t="s">
        <v>54</v>
      </c>
      <c r="D11972" s="5">
        <v>43070</v>
      </c>
      <c r="E11972">
        <v>5</v>
      </c>
      <c r="F11972">
        <v>5</v>
      </c>
      <c r="G11972" s="2">
        <v>1159.75</v>
      </c>
      <c r="H11972">
        <v>5</v>
      </c>
      <c r="I11972">
        <v>0</v>
      </c>
      <c r="J11972" s="4">
        <v>4.4000000000000004</v>
      </c>
      <c r="K11972" s="3">
        <v>0</v>
      </c>
      <c r="L11972" s="1" t="s">
        <v>31</v>
      </c>
    </row>
    <row r="11973" spans="1:12" x14ac:dyDescent="0.3">
      <c r="A11973" s="1" t="s">
        <v>2781</v>
      </c>
      <c r="B11973" s="1" t="s">
        <v>53</v>
      </c>
      <c r="C11973" s="1" t="s">
        <v>54</v>
      </c>
      <c r="D11973" s="5">
        <v>43101</v>
      </c>
      <c r="E11973">
        <v>4</v>
      </c>
      <c r="F11973">
        <v>4</v>
      </c>
      <c r="G11973" s="2">
        <v>669.72</v>
      </c>
      <c r="H11973">
        <v>4</v>
      </c>
      <c r="I11973">
        <v>1</v>
      </c>
      <c r="J11973" s="4">
        <v>3</v>
      </c>
      <c r="K11973" s="3">
        <v>0.25</v>
      </c>
      <c r="L11973" s="1" t="s">
        <v>32</v>
      </c>
    </row>
    <row r="11974" spans="1:12" x14ac:dyDescent="0.3">
      <c r="A11974" s="1" t="s">
        <v>2782</v>
      </c>
      <c r="B11974" s="1" t="s">
        <v>16</v>
      </c>
      <c r="C11974" s="1" t="s">
        <v>51</v>
      </c>
      <c r="D11974" s="5">
        <v>42736</v>
      </c>
      <c r="E11974">
        <v>2</v>
      </c>
      <c r="F11974">
        <v>11</v>
      </c>
      <c r="G11974" s="2">
        <v>213.72</v>
      </c>
      <c r="H11974">
        <v>2</v>
      </c>
      <c r="I11974">
        <v>0</v>
      </c>
      <c r="J11974" s="4">
        <v>1</v>
      </c>
      <c r="K11974" s="3">
        <v>0</v>
      </c>
      <c r="L11974" s="1" t="s">
        <v>45</v>
      </c>
    </row>
    <row r="11975" spans="1:12" x14ac:dyDescent="0.3">
      <c r="A11975" s="1" t="s">
        <v>2782</v>
      </c>
      <c r="B11975" s="1" t="s">
        <v>16</v>
      </c>
      <c r="C11975" s="1" t="s">
        <v>51</v>
      </c>
      <c r="D11975" s="5">
        <v>42767</v>
      </c>
      <c r="E11975">
        <v>2</v>
      </c>
      <c r="F11975">
        <v>2</v>
      </c>
      <c r="G11975" s="2">
        <v>110.36</v>
      </c>
      <c r="H11975">
        <v>2</v>
      </c>
      <c r="I11975">
        <v>0</v>
      </c>
      <c r="J11975" s="4">
        <v>2</v>
      </c>
      <c r="K11975" s="3">
        <v>0</v>
      </c>
      <c r="L11975" s="1" t="s">
        <v>23</v>
      </c>
    </row>
    <row r="11976" spans="1:12" x14ac:dyDescent="0.3">
      <c r="A11976" s="1" t="s">
        <v>2782</v>
      </c>
      <c r="B11976" s="1" t="s">
        <v>16</v>
      </c>
      <c r="C11976" s="1" t="s">
        <v>51</v>
      </c>
      <c r="D11976" s="5">
        <v>42795</v>
      </c>
      <c r="E11976">
        <v>2</v>
      </c>
      <c r="F11976">
        <v>7</v>
      </c>
      <c r="G11976" s="2">
        <v>245.07</v>
      </c>
      <c r="H11976">
        <v>2</v>
      </c>
      <c r="I11976">
        <v>0</v>
      </c>
      <c r="J11976" s="4">
        <v>4</v>
      </c>
      <c r="K11976" s="3">
        <v>0</v>
      </c>
      <c r="L11976" s="1" t="s">
        <v>24</v>
      </c>
    </row>
    <row r="11977" spans="1:12" x14ac:dyDescent="0.3">
      <c r="A11977" s="1" t="s">
        <v>2782</v>
      </c>
      <c r="B11977" s="1" t="s">
        <v>16</v>
      </c>
      <c r="C11977" s="1" t="s">
        <v>51</v>
      </c>
      <c r="D11977" s="5">
        <v>42948</v>
      </c>
      <c r="E11977">
        <v>1</v>
      </c>
      <c r="F11977">
        <v>1</v>
      </c>
      <c r="G11977" s="2">
        <v>109.27</v>
      </c>
      <c r="H11977">
        <v>1</v>
      </c>
      <c r="I11977">
        <v>0</v>
      </c>
      <c r="J11977" s="4">
        <v>5</v>
      </c>
      <c r="K11977" s="3">
        <v>0</v>
      </c>
      <c r="L11977" s="1" t="s">
        <v>29</v>
      </c>
    </row>
    <row r="11978" spans="1:12" x14ac:dyDescent="0.3">
      <c r="A11978" s="1" t="s">
        <v>2782</v>
      </c>
      <c r="B11978" s="1" t="s">
        <v>16</v>
      </c>
      <c r="C11978" s="1" t="s">
        <v>51</v>
      </c>
      <c r="D11978" s="5">
        <v>43009</v>
      </c>
      <c r="E11978">
        <v>1</v>
      </c>
      <c r="F11978">
        <v>2</v>
      </c>
      <c r="G11978" s="2">
        <v>45.56</v>
      </c>
      <c r="H11978">
        <v>1</v>
      </c>
      <c r="I11978">
        <v>0</v>
      </c>
      <c r="J11978" s="4">
        <v>5</v>
      </c>
      <c r="K11978" s="3">
        <v>0</v>
      </c>
      <c r="L11978" s="1" t="s">
        <v>19</v>
      </c>
    </row>
    <row r="11979" spans="1:12" x14ac:dyDescent="0.3">
      <c r="A11979" s="1" t="s">
        <v>2782</v>
      </c>
      <c r="B11979" s="1" t="s">
        <v>16</v>
      </c>
      <c r="C11979" s="1" t="s">
        <v>51</v>
      </c>
      <c r="D11979" s="5">
        <v>43040</v>
      </c>
      <c r="E11979">
        <v>1</v>
      </c>
      <c r="F11979">
        <v>1</v>
      </c>
      <c r="G11979" s="2">
        <v>29.6</v>
      </c>
      <c r="H11979">
        <v>1</v>
      </c>
      <c r="I11979">
        <v>0</v>
      </c>
      <c r="J11979" s="4">
        <v>4</v>
      </c>
      <c r="K11979" s="3">
        <v>0</v>
      </c>
      <c r="L11979" s="1" t="s">
        <v>30</v>
      </c>
    </row>
    <row r="11980" spans="1:12" x14ac:dyDescent="0.3">
      <c r="A11980" s="1" t="s">
        <v>2782</v>
      </c>
      <c r="B11980" s="1" t="s">
        <v>16</v>
      </c>
      <c r="C11980" s="1" t="s">
        <v>51</v>
      </c>
      <c r="D11980" s="5">
        <v>43070</v>
      </c>
      <c r="E11980">
        <v>2</v>
      </c>
      <c r="F11980">
        <v>3</v>
      </c>
      <c r="G11980" s="2">
        <v>97.1</v>
      </c>
      <c r="H11980">
        <v>2</v>
      </c>
      <c r="I11980">
        <v>0</v>
      </c>
      <c r="J11980" s="4">
        <v>2.5</v>
      </c>
      <c r="K11980" s="3">
        <v>0</v>
      </c>
      <c r="L11980" s="1" t="s">
        <v>31</v>
      </c>
    </row>
    <row r="11981" spans="1:12" x14ac:dyDescent="0.3">
      <c r="A11981" s="1" t="s">
        <v>2782</v>
      </c>
      <c r="B11981" s="1" t="s">
        <v>16</v>
      </c>
      <c r="C11981" s="1" t="s">
        <v>51</v>
      </c>
      <c r="D11981" s="5">
        <v>43101</v>
      </c>
      <c r="E11981">
        <v>1</v>
      </c>
      <c r="F11981">
        <v>1</v>
      </c>
      <c r="G11981" s="2">
        <v>40.950000000000003</v>
      </c>
      <c r="H11981">
        <v>1</v>
      </c>
      <c r="I11981">
        <v>0</v>
      </c>
      <c r="J11981" s="4">
        <v>4</v>
      </c>
      <c r="K11981" s="3">
        <v>0</v>
      </c>
      <c r="L11981" s="1" t="s">
        <v>32</v>
      </c>
    </row>
    <row r="11982" spans="1:12" x14ac:dyDescent="0.3">
      <c r="A11982" s="1" t="s">
        <v>2782</v>
      </c>
      <c r="B11982" s="1" t="s">
        <v>16</v>
      </c>
      <c r="C11982" s="1" t="s">
        <v>51</v>
      </c>
      <c r="D11982" s="5">
        <v>43160</v>
      </c>
      <c r="E11982">
        <v>3</v>
      </c>
      <c r="F11982">
        <v>4</v>
      </c>
      <c r="G11982" s="2">
        <v>224.8</v>
      </c>
      <c r="H11982">
        <v>3</v>
      </c>
      <c r="I11982">
        <v>0</v>
      </c>
      <c r="J11982" s="4">
        <v>2.33</v>
      </c>
      <c r="K11982" s="3">
        <v>0</v>
      </c>
      <c r="L11982" s="1" t="s">
        <v>34</v>
      </c>
    </row>
    <row r="11983" spans="1:12" x14ac:dyDescent="0.3">
      <c r="A11983" s="1" t="s">
        <v>2782</v>
      </c>
      <c r="B11983" s="1" t="s">
        <v>16</v>
      </c>
      <c r="C11983" s="1" t="s">
        <v>51</v>
      </c>
      <c r="D11983" s="5">
        <v>43191</v>
      </c>
      <c r="E11983">
        <v>1</v>
      </c>
      <c r="F11983">
        <v>3</v>
      </c>
      <c r="G11983" s="2">
        <v>75.39</v>
      </c>
      <c r="H11983">
        <v>1</v>
      </c>
      <c r="I11983">
        <v>0</v>
      </c>
      <c r="J11983" s="4">
        <v>1</v>
      </c>
      <c r="K11983" s="3">
        <v>0</v>
      </c>
      <c r="L11983" s="1" t="s">
        <v>35</v>
      </c>
    </row>
    <row r="11984" spans="1:12" x14ac:dyDescent="0.3">
      <c r="A11984" s="1" t="s">
        <v>2782</v>
      </c>
      <c r="B11984" s="1" t="s">
        <v>16</v>
      </c>
      <c r="C11984" s="1" t="s">
        <v>51</v>
      </c>
      <c r="D11984" s="5">
        <v>43252</v>
      </c>
      <c r="E11984">
        <v>1</v>
      </c>
      <c r="F11984">
        <v>2</v>
      </c>
      <c r="G11984" s="2">
        <v>278.27999999999997</v>
      </c>
      <c r="H11984">
        <v>1</v>
      </c>
      <c r="I11984">
        <v>0</v>
      </c>
      <c r="J11984" s="4">
        <v>5</v>
      </c>
      <c r="K11984" s="3">
        <v>0</v>
      </c>
      <c r="L11984" s="1" t="s">
        <v>36</v>
      </c>
    </row>
    <row r="11985" spans="1:12" x14ac:dyDescent="0.3">
      <c r="A11985" s="1" t="s">
        <v>2782</v>
      </c>
      <c r="B11985" s="1" t="s">
        <v>16</v>
      </c>
      <c r="C11985" s="1" t="s">
        <v>51</v>
      </c>
      <c r="D11985" s="5">
        <v>43313</v>
      </c>
      <c r="E11985">
        <v>1</v>
      </c>
      <c r="F11985">
        <v>1</v>
      </c>
      <c r="G11985" s="2">
        <v>52.58</v>
      </c>
      <c r="H11985">
        <v>1</v>
      </c>
      <c r="I11985">
        <v>0</v>
      </c>
      <c r="J11985" s="4">
        <v>5</v>
      </c>
      <c r="K11985" s="3">
        <v>0</v>
      </c>
      <c r="L11985" s="1" t="s">
        <v>49</v>
      </c>
    </row>
    <row r="11986" spans="1:12" x14ac:dyDescent="0.3">
      <c r="A11986" s="1" t="s">
        <v>2783</v>
      </c>
      <c r="B11986" s="1" t="s">
        <v>16</v>
      </c>
      <c r="C11986" s="1" t="s">
        <v>51</v>
      </c>
      <c r="D11986" s="5">
        <v>43221</v>
      </c>
      <c r="E11986">
        <v>3</v>
      </c>
      <c r="F11986">
        <v>4</v>
      </c>
      <c r="G11986" s="2">
        <v>374.29</v>
      </c>
      <c r="H11986">
        <v>3</v>
      </c>
      <c r="I11986">
        <v>0</v>
      </c>
      <c r="J11986" s="4">
        <v>4.67</v>
      </c>
      <c r="K11986" s="3">
        <v>0</v>
      </c>
      <c r="L11986" s="1" t="s">
        <v>46</v>
      </c>
    </row>
    <row r="11987" spans="1:12" x14ac:dyDescent="0.3">
      <c r="A11987" s="1" t="s">
        <v>2783</v>
      </c>
      <c r="B11987" s="1" t="s">
        <v>16</v>
      </c>
      <c r="C11987" s="1" t="s">
        <v>51</v>
      </c>
      <c r="D11987" s="5">
        <v>43282</v>
      </c>
      <c r="E11987">
        <v>2</v>
      </c>
      <c r="F11987">
        <v>2</v>
      </c>
      <c r="G11987" s="2">
        <v>269.73</v>
      </c>
      <c r="H11987">
        <v>2</v>
      </c>
      <c r="I11987">
        <v>0</v>
      </c>
      <c r="J11987" s="4">
        <v>5</v>
      </c>
      <c r="K11987" s="3">
        <v>0</v>
      </c>
      <c r="L11987" s="1" t="s">
        <v>37</v>
      </c>
    </row>
    <row r="11988" spans="1:12" x14ac:dyDescent="0.3">
      <c r="A11988" s="1" t="s">
        <v>2784</v>
      </c>
      <c r="B11988" s="1" t="s">
        <v>16</v>
      </c>
      <c r="C11988" s="1" t="s">
        <v>51</v>
      </c>
      <c r="D11988" s="5">
        <v>42767</v>
      </c>
      <c r="E11988">
        <v>2</v>
      </c>
      <c r="F11988">
        <v>3</v>
      </c>
      <c r="G11988" s="2">
        <v>201.7</v>
      </c>
      <c r="H11988">
        <v>2</v>
      </c>
      <c r="I11988">
        <v>0</v>
      </c>
      <c r="J11988" s="4">
        <v>3</v>
      </c>
      <c r="K11988" s="3">
        <v>0</v>
      </c>
      <c r="L11988" s="1" t="s">
        <v>23</v>
      </c>
    </row>
    <row r="11989" spans="1:12" x14ac:dyDescent="0.3">
      <c r="A11989" s="1" t="s">
        <v>2785</v>
      </c>
      <c r="B11989" s="1" t="s">
        <v>16</v>
      </c>
      <c r="C11989" s="1" t="s">
        <v>51</v>
      </c>
      <c r="D11989" s="5">
        <v>42767</v>
      </c>
      <c r="E11989">
        <v>1</v>
      </c>
      <c r="F11989">
        <v>1</v>
      </c>
      <c r="G11989" s="2">
        <v>168.38</v>
      </c>
      <c r="H11989">
        <v>1</v>
      </c>
      <c r="I11989">
        <v>0</v>
      </c>
      <c r="J11989" s="4">
        <v>4</v>
      </c>
      <c r="K11989" s="3">
        <v>0</v>
      </c>
      <c r="L11989" s="1" t="s">
        <v>23</v>
      </c>
    </row>
    <row r="11990" spans="1:12" x14ac:dyDescent="0.3">
      <c r="A11990" s="1" t="s">
        <v>2785</v>
      </c>
      <c r="B11990" s="1" t="s">
        <v>16</v>
      </c>
      <c r="C11990" s="1" t="s">
        <v>51</v>
      </c>
      <c r="D11990" s="5">
        <v>42795</v>
      </c>
      <c r="E11990">
        <v>1</v>
      </c>
      <c r="F11990">
        <v>1</v>
      </c>
      <c r="G11990" s="2">
        <v>80.77</v>
      </c>
      <c r="H11990">
        <v>1</v>
      </c>
      <c r="I11990">
        <v>0</v>
      </c>
      <c r="J11990" s="4">
        <v>5</v>
      </c>
      <c r="K11990" s="3">
        <v>0</v>
      </c>
      <c r="L11990" s="1" t="s">
        <v>24</v>
      </c>
    </row>
    <row r="11991" spans="1:12" x14ac:dyDescent="0.3">
      <c r="A11991" s="1" t="s">
        <v>2785</v>
      </c>
      <c r="B11991" s="1" t="s">
        <v>16</v>
      </c>
      <c r="C11991" s="1" t="s">
        <v>51</v>
      </c>
      <c r="D11991" s="5">
        <v>42826</v>
      </c>
      <c r="E11991">
        <v>2</v>
      </c>
      <c r="F11991">
        <v>2</v>
      </c>
      <c r="G11991" s="2">
        <v>438.67</v>
      </c>
      <c r="H11991">
        <v>2</v>
      </c>
      <c r="I11991">
        <v>0</v>
      </c>
      <c r="J11991" s="4">
        <v>4</v>
      </c>
      <c r="K11991" s="3">
        <v>0</v>
      </c>
      <c r="L11991" s="1" t="s">
        <v>25</v>
      </c>
    </row>
    <row r="11992" spans="1:12" x14ac:dyDescent="0.3">
      <c r="A11992" s="1" t="s">
        <v>2785</v>
      </c>
      <c r="B11992" s="1" t="s">
        <v>16</v>
      </c>
      <c r="C11992" s="1" t="s">
        <v>51</v>
      </c>
      <c r="D11992" s="5">
        <v>42887</v>
      </c>
      <c r="E11992">
        <v>4</v>
      </c>
      <c r="F11992">
        <v>4</v>
      </c>
      <c r="G11992" s="2">
        <v>789.4</v>
      </c>
      <c r="H11992">
        <v>4</v>
      </c>
      <c r="I11992">
        <v>0</v>
      </c>
      <c r="J11992" s="4">
        <v>3.75</v>
      </c>
      <c r="K11992" s="3">
        <v>0</v>
      </c>
      <c r="L11992" s="1" t="s">
        <v>27</v>
      </c>
    </row>
    <row r="11993" spans="1:12" x14ac:dyDescent="0.3">
      <c r="A11993" s="1" t="s">
        <v>2785</v>
      </c>
      <c r="B11993" s="1" t="s">
        <v>16</v>
      </c>
      <c r="C11993" s="1" t="s">
        <v>51</v>
      </c>
      <c r="D11993" s="5">
        <v>42917</v>
      </c>
      <c r="E11993">
        <v>1</v>
      </c>
      <c r="F11993">
        <v>1</v>
      </c>
      <c r="G11993" s="2">
        <v>64.44</v>
      </c>
      <c r="H11993">
        <v>1</v>
      </c>
      <c r="I11993">
        <v>0</v>
      </c>
      <c r="J11993" s="4">
        <v>5</v>
      </c>
      <c r="K11993" s="3">
        <v>0</v>
      </c>
      <c r="L11993" s="1" t="s">
        <v>28</v>
      </c>
    </row>
    <row r="11994" spans="1:12" x14ac:dyDescent="0.3">
      <c r="A11994" s="1" t="s">
        <v>2785</v>
      </c>
      <c r="B11994" s="1" t="s">
        <v>16</v>
      </c>
      <c r="C11994" s="1" t="s">
        <v>51</v>
      </c>
      <c r="D11994" s="5">
        <v>43009</v>
      </c>
      <c r="E11994">
        <v>1</v>
      </c>
      <c r="F11994">
        <v>1</v>
      </c>
      <c r="G11994" s="2">
        <v>57.77</v>
      </c>
      <c r="H11994">
        <v>1</v>
      </c>
      <c r="I11994">
        <v>0</v>
      </c>
      <c r="J11994" s="4">
        <v>5</v>
      </c>
      <c r="K11994" s="3">
        <v>0</v>
      </c>
      <c r="L11994" s="1" t="s">
        <v>19</v>
      </c>
    </row>
    <row r="11995" spans="1:12" x14ac:dyDescent="0.3">
      <c r="A11995" s="1" t="s">
        <v>2785</v>
      </c>
      <c r="B11995" s="1" t="s">
        <v>16</v>
      </c>
      <c r="C11995" s="1" t="s">
        <v>51</v>
      </c>
      <c r="D11995" s="5">
        <v>43070</v>
      </c>
      <c r="E11995">
        <v>2</v>
      </c>
      <c r="F11995">
        <v>2</v>
      </c>
      <c r="G11995" s="2">
        <v>542.30999999999995</v>
      </c>
      <c r="H11995">
        <v>2</v>
      </c>
      <c r="I11995">
        <v>0</v>
      </c>
      <c r="J11995" s="4">
        <v>3</v>
      </c>
      <c r="K11995" s="3">
        <v>0</v>
      </c>
      <c r="L11995" s="1" t="s">
        <v>31</v>
      </c>
    </row>
    <row r="11996" spans="1:12" x14ac:dyDescent="0.3">
      <c r="A11996" s="1" t="s">
        <v>2785</v>
      </c>
      <c r="B11996" s="1" t="s">
        <v>16</v>
      </c>
      <c r="C11996" s="1" t="s">
        <v>51</v>
      </c>
      <c r="D11996" s="5">
        <v>43101</v>
      </c>
      <c r="E11996">
        <v>1</v>
      </c>
      <c r="F11996">
        <v>1</v>
      </c>
      <c r="G11996" s="2">
        <v>173.41</v>
      </c>
      <c r="H11996">
        <v>1</v>
      </c>
      <c r="I11996">
        <v>0</v>
      </c>
      <c r="J11996" s="4">
        <v>5</v>
      </c>
      <c r="K11996" s="3">
        <v>0</v>
      </c>
      <c r="L11996" s="1" t="s">
        <v>32</v>
      </c>
    </row>
    <row r="11997" spans="1:12" x14ac:dyDescent="0.3">
      <c r="A11997" s="1" t="s">
        <v>2785</v>
      </c>
      <c r="B11997" s="1" t="s">
        <v>16</v>
      </c>
      <c r="C11997" s="1" t="s">
        <v>51</v>
      </c>
      <c r="D11997" s="5">
        <v>43132</v>
      </c>
      <c r="E11997">
        <v>1</v>
      </c>
      <c r="F11997">
        <v>1</v>
      </c>
      <c r="G11997" s="2">
        <v>65.09</v>
      </c>
      <c r="H11997">
        <v>1</v>
      </c>
      <c r="I11997">
        <v>0</v>
      </c>
      <c r="J11997" s="4">
        <v>4</v>
      </c>
      <c r="K11997" s="3">
        <v>0</v>
      </c>
      <c r="L11997" s="1" t="s">
        <v>33</v>
      </c>
    </row>
    <row r="11998" spans="1:12" x14ac:dyDescent="0.3">
      <c r="A11998" s="1" t="s">
        <v>2785</v>
      </c>
      <c r="B11998" s="1" t="s">
        <v>16</v>
      </c>
      <c r="C11998" s="1" t="s">
        <v>51</v>
      </c>
      <c r="D11998" s="5">
        <v>43191</v>
      </c>
      <c r="E11998">
        <v>1</v>
      </c>
      <c r="F11998">
        <v>1</v>
      </c>
      <c r="G11998" s="2">
        <v>98.34</v>
      </c>
      <c r="H11998">
        <v>1</v>
      </c>
      <c r="I11998">
        <v>0</v>
      </c>
      <c r="J11998" s="4">
        <v>5</v>
      </c>
      <c r="K11998" s="3">
        <v>0</v>
      </c>
      <c r="L11998" s="1" t="s">
        <v>35</v>
      </c>
    </row>
    <row r="11999" spans="1:12" x14ac:dyDescent="0.3">
      <c r="A11999" s="1" t="s">
        <v>2785</v>
      </c>
      <c r="B11999" s="1" t="s">
        <v>16</v>
      </c>
      <c r="C11999" s="1" t="s">
        <v>51</v>
      </c>
      <c r="D11999" s="5">
        <v>43252</v>
      </c>
      <c r="E11999">
        <v>1</v>
      </c>
      <c r="F11999">
        <v>2</v>
      </c>
      <c r="G11999" s="2">
        <v>368.06</v>
      </c>
      <c r="H11999">
        <v>1</v>
      </c>
      <c r="I11999">
        <v>0</v>
      </c>
      <c r="J11999" s="4">
        <v>5</v>
      </c>
      <c r="K11999" s="3">
        <v>0</v>
      </c>
      <c r="L11999" s="1" t="s">
        <v>36</v>
      </c>
    </row>
    <row r="12000" spans="1:12" x14ac:dyDescent="0.3">
      <c r="A12000" s="1" t="s">
        <v>2786</v>
      </c>
      <c r="B12000" s="1" t="s">
        <v>90</v>
      </c>
      <c r="C12000" s="1" t="s">
        <v>91</v>
      </c>
      <c r="D12000" s="5">
        <v>43101</v>
      </c>
      <c r="E12000">
        <v>1</v>
      </c>
      <c r="F12000">
        <v>1</v>
      </c>
      <c r="G12000" s="2">
        <v>1101.5999999999999</v>
      </c>
      <c r="H12000">
        <v>1</v>
      </c>
      <c r="I12000">
        <v>0</v>
      </c>
      <c r="J12000" s="4">
        <v>5</v>
      </c>
      <c r="K12000" s="3">
        <v>0</v>
      </c>
      <c r="L12000" s="1" t="s">
        <v>32</v>
      </c>
    </row>
    <row r="12001" spans="1:12" x14ac:dyDescent="0.3">
      <c r="A12001" s="1" t="s">
        <v>2786</v>
      </c>
      <c r="B12001" s="1" t="s">
        <v>90</v>
      </c>
      <c r="C12001" s="1" t="s">
        <v>91</v>
      </c>
      <c r="D12001" s="5">
        <v>43132</v>
      </c>
      <c r="E12001">
        <v>1</v>
      </c>
      <c r="F12001">
        <v>1</v>
      </c>
      <c r="G12001" s="2">
        <v>226.9</v>
      </c>
      <c r="H12001">
        <v>1</v>
      </c>
      <c r="I12001">
        <v>0</v>
      </c>
      <c r="J12001" s="4">
        <v>5</v>
      </c>
      <c r="K12001" s="3">
        <v>0</v>
      </c>
      <c r="L12001" s="1" t="s">
        <v>33</v>
      </c>
    </row>
    <row r="12002" spans="1:12" x14ac:dyDescent="0.3">
      <c r="A12002" s="1" t="s">
        <v>2787</v>
      </c>
      <c r="B12002" s="1" t="s">
        <v>90</v>
      </c>
      <c r="C12002" s="1" t="s">
        <v>91</v>
      </c>
      <c r="D12002" s="5">
        <v>43009</v>
      </c>
      <c r="E12002">
        <v>3</v>
      </c>
      <c r="F12002">
        <v>3</v>
      </c>
      <c r="G12002" s="2">
        <v>1263.8</v>
      </c>
      <c r="H12002">
        <v>3</v>
      </c>
      <c r="I12002">
        <v>0</v>
      </c>
      <c r="J12002" s="4">
        <v>5</v>
      </c>
      <c r="K12002" s="3">
        <v>0</v>
      </c>
      <c r="L12002" s="1" t="s">
        <v>19</v>
      </c>
    </row>
    <row r="12003" spans="1:12" x14ac:dyDescent="0.3">
      <c r="A12003" s="1" t="s">
        <v>2787</v>
      </c>
      <c r="B12003" s="1" t="s">
        <v>90</v>
      </c>
      <c r="C12003" s="1" t="s">
        <v>91</v>
      </c>
      <c r="D12003" s="5">
        <v>43040</v>
      </c>
      <c r="E12003">
        <v>4</v>
      </c>
      <c r="F12003">
        <v>4</v>
      </c>
      <c r="G12003" s="2">
        <v>1345.93</v>
      </c>
      <c r="H12003">
        <v>4</v>
      </c>
      <c r="I12003">
        <v>0</v>
      </c>
      <c r="J12003" s="4">
        <v>5</v>
      </c>
      <c r="K12003" s="3">
        <v>0</v>
      </c>
      <c r="L12003" s="1" t="s">
        <v>30</v>
      </c>
    </row>
    <row r="12004" spans="1:12" x14ac:dyDescent="0.3">
      <c r="A12004" s="1" t="s">
        <v>2787</v>
      </c>
      <c r="B12004" s="1" t="s">
        <v>90</v>
      </c>
      <c r="C12004" s="1" t="s">
        <v>91</v>
      </c>
      <c r="D12004" s="5">
        <v>43070</v>
      </c>
      <c r="E12004">
        <v>1</v>
      </c>
      <c r="F12004">
        <v>1</v>
      </c>
      <c r="G12004" s="2">
        <v>85.75</v>
      </c>
      <c r="H12004">
        <v>1</v>
      </c>
      <c r="I12004">
        <v>0</v>
      </c>
      <c r="J12004" s="4">
        <v>5</v>
      </c>
      <c r="K12004" s="3">
        <v>0</v>
      </c>
      <c r="L12004" s="1" t="s">
        <v>31</v>
      </c>
    </row>
    <row r="12005" spans="1:12" x14ac:dyDescent="0.3">
      <c r="A12005" s="1" t="s">
        <v>2787</v>
      </c>
      <c r="B12005" s="1" t="s">
        <v>90</v>
      </c>
      <c r="C12005" s="1" t="s">
        <v>91</v>
      </c>
      <c r="D12005" s="5">
        <v>43101</v>
      </c>
      <c r="E12005">
        <v>2</v>
      </c>
      <c r="F12005">
        <v>2</v>
      </c>
      <c r="G12005" s="2">
        <v>554.67999999999995</v>
      </c>
      <c r="H12005">
        <v>1</v>
      </c>
      <c r="I12005">
        <v>0</v>
      </c>
      <c r="J12005" s="4">
        <v>2.5</v>
      </c>
      <c r="K12005" s="3">
        <v>0</v>
      </c>
      <c r="L12005" s="1" t="s">
        <v>32</v>
      </c>
    </row>
    <row r="12006" spans="1:12" x14ac:dyDescent="0.3">
      <c r="A12006" s="1" t="s">
        <v>2787</v>
      </c>
      <c r="B12006" s="1" t="s">
        <v>90</v>
      </c>
      <c r="C12006" s="1" t="s">
        <v>91</v>
      </c>
      <c r="D12006" s="5">
        <v>43191</v>
      </c>
      <c r="E12006">
        <v>1</v>
      </c>
      <c r="F12006">
        <v>1</v>
      </c>
      <c r="G12006" s="2">
        <v>269.29000000000002</v>
      </c>
      <c r="H12006">
        <v>1</v>
      </c>
      <c r="I12006">
        <v>1</v>
      </c>
      <c r="J12006" s="4">
        <v>1</v>
      </c>
      <c r="K12006" s="3">
        <v>1</v>
      </c>
      <c r="L12006" s="1" t="s">
        <v>35</v>
      </c>
    </row>
    <row r="12007" spans="1:12" x14ac:dyDescent="0.3">
      <c r="A12007" s="1" t="s">
        <v>2788</v>
      </c>
      <c r="B12007" s="1" t="s">
        <v>108</v>
      </c>
      <c r="C12007" s="1" t="s">
        <v>2789</v>
      </c>
      <c r="D12007" s="5">
        <v>43282</v>
      </c>
      <c r="E12007">
        <v>2</v>
      </c>
      <c r="F12007">
        <v>2</v>
      </c>
      <c r="G12007" s="2">
        <v>52.62</v>
      </c>
      <c r="H12007">
        <v>2</v>
      </c>
      <c r="I12007">
        <v>0</v>
      </c>
      <c r="J12007" s="4">
        <v>5</v>
      </c>
      <c r="K12007" s="3">
        <v>0</v>
      </c>
      <c r="L12007" s="1" t="s">
        <v>37</v>
      </c>
    </row>
    <row r="12008" spans="1:12" x14ac:dyDescent="0.3">
      <c r="A12008" s="1" t="s">
        <v>2790</v>
      </c>
      <c r="B12008" s="1" t="s">
        <v>16</v>
      </c>
      <c r="C12008" s="1" t="s">
        <v>51</v>
      </c>
      <c r="D12008" s="5">
        <v>42979</v>
      </c>
      <c r="E12008">
        <v>3</v>
      </c>
      <c r="F12008">
        <v>3</v>
      </c>
      <c r="G12008" s="2">
        <v>2425.92</v>
      </c>
      <c r="H12008">
        <v>3</v>
      </c>
      <c r="I12008">
        <v>0</v>
      </c>
      <c r="J12008" s="4">
        <v>4.67</v>
      </c>
      <c r="K12008" s="3">
        <v>0</v>
      </c>
      <c r="L12008" s="1" t="s">
        <v>18</v>
      </c>
    </row>
    <row r="12009" spans="1:12" x14ac:dyDescent="0.3">
      <c r="A12009" s="1" t="s">
        <v>2790</v>
      </c>
      <c r="B12009" s="1" t="s">
        <v>16</v>
      </c>
      <c r="C12009" s="1" t="s">
        <v>51</v>
      </c>
      <c r="D12009" s="5">
        <v>43009</v>
      </c>
      <c r="E12009">
        <v>1</v>
      </c>
      <c r="F12009">
        <v>1</v>
      </c>
      <c r="G12009" s="2">
        <v>839.49</v>
      </c>
      <c r="H12009">
        <v>1</v>
      </c>
      <c r="I12009">
        <v>0</v>
      </c>
      <c r="J12009" s="4">
        <v>5</v>
      </c>
      <c r="K12009" s="3">
        <v>0</v>
      </c>
      <c r="L12009" s="1" t="s">
        <v>19</v>
      </c>
    </row>
    <row r="12010" spans="1:12" x14ac:dyDescent="0.3">
      <c r="A12010" s="1" t="s">
        <v>2790</v>
      </c>
      <c r="B12010" s="1" t="s">
        <v>16</v>
      </c>
      <c r="C12010" s="1" t="s">
        <v>51</v>
      </c>
      <c r="D12010" s="5">
        <v>43101</v>
      </c>
      <c r="E12010">
        <v>5</v>
      </c>
      <c r="F12010">
        <v>5</v>
      </c>
      <c r="G12010" s="2">
        <v>3420.93</v>
      </c>
      <c r="H12010">
        <v>5</v>
      </c>
      <c r="I12010">
        <v>0</v>
      </c>
      <c r="J12010" s="4">
        <v>4.5999999999999996</v>
      </c>
      <c r="K12010" s="3">
        <v>0</v>
      </c>
      <c r="L12010" s="1" t="s">
        <v>32</v>
      </c>
    </row>
    <row r="12011" spans="1:12" x14ac:dyDescent="0.3">
      <c r="A12011" s="1" t="s">
        <v>2790</v>
      </c>
      <c r="B12011" s="1" t="s">
        <v>16</v>
      </c>
      <c r="C12011" s="1" t="s">
        <v>51</v>
      </c>
      <c r="D12011" s="5">
        <v>43132</v>
      </c>
      <c r="E12011">
        <v>4</v>
      </c>
      <c r="F12011">
        <v>4</v>
      </c>
      <c r="G12011" s="2">
        <v>2528.4499999999998</v>
      </c>
      <c r="H12011">
        <v>4</v>
      </c>
      <c r="I12011">
        <v>0</v>
      </c>
      <c r="J12011" s="4">
        <v>4</v>
      </c>
      <c r="K12011" s="3">
        <v>0</v>
      </c>
      <c r="L12011" s="1" t="s">
        <v>33</v>
      </c>
    </row>
    <row r="12012" spans="1:12" x14ac:dyDescent="0.3">
      <c r="A12012" s="1" t="s">
        <v>2790</v>
      </c>
      <c r="B12012" s="1" t="s">
        <v>16</v>
      </c>
      <c r="C12012" s="1" t="s">
        <v>51</v>
      </c>
      <c r="D12012" s="5">
        <v>43160</v>
      </c>
      <c r="E12012">
        <v>1</v>
      </c>
      <c r="F12012">
        <v>1</v>
      </c>
      <c r="G12012" s="2">
        <v>562.24</v>
      </c>
      <c r="H12012">
        <v>1</v>
      </c>
      <c r="I12012">
        <v>1</v>
      </c>
      <c r="J12012" s="4">
        <v>1</v>
      </c>
      <c r="K12012" s="3">
        <v>1</v>
      </c>
      <c r="L12012" s="1" t="s">
        <v>34</v>
      </c>
    </row>
    <row r="12013" spans="1:12" x14ac:dyDescent="0.3">
      <c r="A12013" s="1" t="s">
        <v>2790</v>
      </c>
      <c r="B12013" s="1" t="s">
        <v>16</v>
      </c>
      <c r="C12013" s="1" t="s">
        <v>51</v>
      </c>
      <c r="D12013" s="5">
        <v>43191</v>
      </c>
      <c r="E12013">
        <v>2</v>
      </c>
      <c r="F12013">
        <v>2</v>
      </c>
      <c r="G12013" s="2">
        <v>1569.94</v>
      </c>
      <c r="H12013">
        <v>2</v>
      </c>
      <c r="I12013">
        <v>0</v>
      </c>
      <c r="J12013" s="4">
        <v>5</v>
      </c>
      <c r="K12013" s="3">
        <v>0</v>
      </c>
      <c r="L12013" s="1" t="s">
        <v>35</v>
      </c>
    </row>
    <row r="12014" spans="1:12" x14ac:dyDescent="0.3">
      <c r="A12014" s="1" t="s">
        <v>2790</v>
      </c>
      <c r="B12014" s="1" t="s">
        <v>16</v>
      </c>
      <c r="C12014" s="1" t="s">
        <v>51</v>
      </c>
      <c r="D12014" s="5">
        <v>43252</v>
      </c>
      <c r="E12014">
        <v>1</v>
      </c>
      <c r="F12014">
        <v>1</v>
      </c>
      <c r="G12014" s="2">
        <v>681.82</v>
      </c>
      <c r="H12014">
        <v>1</v>
      </c>
      <c r="I12014">
        <v>0</v>
      </c>
      <c r="J12014" s="4">
        <v>4</v>
      </c>
      <c r="K12014" s="3">
        <v>0</v>
      </c>
      <c r="L12014" s="1" t="s">
        <v>36</v>
      </c>
    </row>
    <row r="12015" spans="1:12" x14ac:dyDescent="0.3">
      <c r="A12015" s="1" t="s">
        <v>2791</v>
      </c>
      <c r="B12015" s="1" t="s">
        <v>53</v>
      </c>
      <c r="C12015" s="1" t="s">
        <v>291</v>
      </c>
      <c r="D12015" s="5">
        <v>43009</v>
      </c>
      <c r="E12015">
        <v>8</v>
      </c>
      <c r="F12015">
        <v>9</v>
      </c>
      <c r="G12015" s="2">
        <v>1887.07</v>
      </c>
      <c r="H12015">
        <v>8</v>
      </c>
      <c r="I12015">
        <v>0</v>
      </c>
      <c r="J12015" s="4">
        <v>3.63</v>
      </c>
      <c r="K12015" s="3">
        <v>0</v>
      </c>
      <c r="L12015" s="1" t="s">
        <v>19</v>
      </c>
    </row>
    <row r="12016" spans="1:12" x14ac:dyDescent="0.3">
      <c r="A12016" s="1" t="s">
        <v>2791</v>
      </c>
      <c r="B12016" s="1" t="s">
        <v>53</v>
      </c>
      <c r="C12016" s="1" t="s">
        <v>291</v>
      </c>
      <c r="D12016" s="5">
        <v>43040</v>
      </c>
      <c r="E12016">
        <v>8</v>
      </c>
      <c r="F12016">
        <v>8</v>
      </c>
      <c r="G12016" s="2">
        <v>2005.38</v>
      </c>
      <c r="H12016">
        <v>8</v>
      </c>
      <c r="I12016">
        <v>0</v>
      </c>
      <c r="J12016" s="4">
        <v>4.5</v>
      </c>
      <c r="K12016" s="3">
        <v>0</v>
      </c>
      <c r="L12016" s="1" t="s">
        <v>30</v>
      </c>
    </row>
    <row r="12017" spans="1:12" x14ac:dyDescent="0.3">
      <c r="A12017" s="1" t="s">
        <v>2791</v>
      </c>
      <c r="B12017" s="1" t="s">
        <v>53</v>
      </c>
      <c r="C12017" s="1" t="s">
        <v>291</v>
      </c>
      <c r="D12017" s="5">
        <v>43070</v>
      </c>
      <c r="E12017">
        <v>2</v>
      </c>
      <c r="F12017">
        <v>2</v>
      </c>
      <c r="G12017" s="2">
        <v>110.19</v>
      </c>
      <c r="H12017">
        <v>1</v>
      </c>
      <c r="I12017">
        <v>0</v>
      </c>
      <c r="J12017" s="4">
        <v>3</v>
      </c>
      <c r="K12017" s="3">
        <v>0</v>
      </c>
      <c r="L12017" s="1" t="s">
        <v>31</v>
      </c>
    </row>
    <row r="12018" spans="1:12" x14ac:dyDescent="0.3">
      <c r="A12018" s="1" t="s">
        <v>2791</v>
      </c>
      <c r="B12018" s="1" t="s">
        <v>53</v>
      </c>
      <c r="C12018" s="1" t="s">
        <v>291</v>
      </c>
      <c r="D12018" s="5">
        <v>43101</v>
      </c>
      <c r="E12018">
        <v>7</v>
      </c>
      <c r="F12018">
        <v>7</v>
      </c>
      <c r="G12018" s="2">
        <v>484.29</v>
      </c>
      <c r="H12018">
        <v>7</v>
      </c>
      <c r="I12018">
        <v>0</v>
      </c>
      <c r="J12018" s="4">
        <v>3.71</v>
      </c>
      <c r="K12018" s="3">
        <v>0</v>
      </c>
      <c r="L12018" s="1" t="s">
        <v>32</v>
      </c>
    </row>
    <row r="12019" spans="1:12" x14ac:dyDescent="0.3">
      <c r="A12019" s="1" t="s">
        <v>2791</v>
      </c>
      <c r="B12019" s="1" t="s">
        <v>53</v>
      </c>
      <c r="C12019" s="1" t="s">
        <v>291</v>
      </c>
      <c r="D12019" s="5">
        <v>43132</v>
      </c>
      <c r="E12019">
        <v>6</v>
      </c>
      <c r="F12019">
        <v>6</v>
      </c>
      <c r="G12019" s="2">
        <v>1169.0999999999999</v>
      </c>
      <c r="H12019">
        <v>6</v>
      </c>
      <c r="I12019">
        <v>0</v>
      </c>
      <c r="J12019" s="4">
        <v>4.33</v>
      </c>
      <c r="K12019" s="3">
        <v>0</v>
      </c>
      <c r="L12019" s="1" t="s">
        <v>33</v>
      </c>
    </row>
    <row r="12020" spans="1:12" x14ac:dyDescent="0.3">
      <c r="A12020" s="1" t="s">
        <v>2791</v>
      </c>
      <c r="B12020" s="1" t="s">
        <v>53</v>
      </c>
      <c r="C12020" s="1" t="s">
        <v>291</v>
      </c>
      <c r="D12020" s="5">
        <v>43160</v>
      </c>
      <c r="E12020">
        <v>2</v>
      </c>
      <c r="F12020">
        <v>2</v>
      </c>
      <c r="G12020" s="2">
        <v>564.79999999999995</v>
      </c>
      <c r="H12020">
        <v>2</v>
      </c>
      <c r="I12020">
        <v>0</v>
      </c>
      <c r="J12020" s="4">
        <v>5</v>
      </c>
      <c r="K12020" s="3">
        <v>0</v>
      </c>
      <c r="L12020" s="1" t="s">
        <v>34</v>
      </c>
    </row>
    <row r="12021" spans="1:12" x14ac:dyDescent="0.3">
      <c r="A12021" s="1" t="s">
        <v>2791</v>
      </c>
      <c r="B12021" s="1" t="s">
        <v>53</v>
      </c>
      <c r="C12021" s="1" t="s">
        <v>291</v>
      </c>
      <c r="D12021" s="5">
        <v>43191</v>
      </c>
      <c r="E12021">
        <v>2</v>
      </c>
      <c r="F12021">
        <v>6</v>
      </c>
      <c r="G12021" s="2">
        <v>402.3</v>
      </c>
      <c r="H12021">
        <v>2</v>
      </c>
      <c r="I12021">
        <v>0</v>
      </c>
      <c r="J12021" s="4">
        <v>3.5</v>
      </c>
      <c r="K12021" s="3">
        <v>0</v>
      </c>
      <c r="L12021" s="1" t="s">
        <v>35</v>
      </c>
    </row>
    <row r="12022" spans="1:12" x14ac:dyDescent="0.3">
      <c r="A12022" s="1" t="s">
        <v>2791</v>
      </c>
      <c r="B12022" s="1" t="s">
        <v>53</v>
      </c>
      <c r="C12022" s="1" t="s">
        <v>291</v>
      </c>
      <c r="D12022" s="5">
        <v>43221</v>
      </c>
      <c r="E12022">
        <v>1</v>
      </c>
      <c r="F12022">
        <v>1</v>
      </c>
      <c r="G12022" s="2">
        <v>137.31</v>
      </c>
      <c r="H12022">
        <v>1</v>
      </c>
      <c r="I12022">
        <v>0</v>
      </c>
      <c r="J12022" s="4">
        <v>3</v>
      </c>
      <c r="K12022" s="3">
        <v>0</v>
      </c>
      <c r="L12022" s="1" t="s">
        <v>46</v>
      </c>
    </row>
    <row r="12023" spans="1:12" x14ac:dyDescent="0.3">
      <c r="A12023" s="1" t="s">
        <v>2792</v>
      </c>
      <c r="B12023" s="1" t="s">
        <v>41</v>
      </c>
      <c r="C12023" s="1" t="s">
        <v>42</v>
      </c>
      <c r="D12023" s="5">
        <v>43221</v>
      </c>
      <c r="E12023">
        <v>1</v>
      </c>
      <c r="F12023">
        <v>1</v>
      </c>
      <c r="G12023" s="2">
        <v>139.53</v>
      </c>
      <c r="H12023">
        <v>1</v>
      </c>
      <c r="I12023">
        <v>0</v>
      </c>
      <c r="J12023" s="4">
        <v>5</v>
      </c>
      <c r="K12023" s="3">
        <v>0</v>
      </c>
      <c r="L12023" s="1" t="s">
        <v>46</v>
      </c>
    </row>
    <row r="12024" spans="1:12" x14ac:dyDescent="0.3">
      <c r="A12024" s="1" t="s">
        <v>2793</v>
      </c>
      <c r="B12024" s="1" t="s">
        <v>16</v>
      </c>
      <c r="C12024" s="1" t="s">
        <v>51</v>
      </c>
      <c r="D12024" s="5">
        <v>42887</v>
      </c>
      <c r="E12024">
        <v>6</v>
      </c>
      <c r="F12024">
        <v>6</v>
      </c>
      <c r="G12024" s="2">
        <v>430.42</v>
      </c>
      <c r="H12024">
        <v>6</v>
      </c>
      <c r="I12024">
        <v>0</v>
      </c>
      <c r="J12024" s="4">
        <v>3.17</v>
      </c>
      <c r="K12024" s="3">
        <v>0</v>
      </c>
      <c r="L12024" s="1" t="s">
        <v>27</v>
      </c>
    </row>
    <row r="12025" spans="1:12" x14ac:dyDescent="0.3">
      <c r="A12025" s="1" t="s">
        <v>2793</v>
      </c>
      <c r="B12025" s="1" t="s">
        <v>16</v>
      </c>
      <c r="C12025" s="1" t="s">
        <v>51</v>
      </c>
      <c r="D12025" s="5">
        <v>42917</v>
      </c>
      <c r="E12025">
        <v>1</v>
      </c>
      <c r="F12025">
        <v>1</v>
      </c>
      <c r="G12025" s="2">
        <v>27.68</v>
      </c>
      <c r="H12025">
        <v>1</v>
      </c>
      <c r="I12025">
        <v>0</v>
      </c>
      <c r="J12025" s="4">
        <v>5</v>
      </c>
      <c r="K12025" s="3">
        <v>0</v>
      </c>
      <c r="L12025" s="1" t="s">
        <v>28</v>
      </c>
    </row>
    <row r="12026" spans="1:12" x14ac:dyDescent="0.3">
      <c r="A12026" s="1" t="s">
        <v>2793</v>
      </c>
      <c r="B12026" s="1" t="s">
        <v>16</v>
      </c>
      <c r="C12026" s="1" t="s">
        <v>51</v>
      </c>
      <c r="D12026" s="5">
        <v>42948</v>
      </c>
      <c r="E12026">
        <v>4</v>
      </c>
      <c r="F12026">
        <v>4</v>
      </c>
      <c r="G12026" s="2">
        <v>306.97000000000003</v>
      </c>
      <c r="H12026">
        <v>4</v>
      </c>
      <c r="I12026">
        <v>0</v>
      </c>
      <c r="J12026" s="4">
        <v>3.75</v>
      </c>
      <c r="K12026" s="3">
        <v>0</v>
      </c>
      <c r="L12026" s="1" t="s">
        <v>29</v>
      </c>
    </row>
    <row r="12027" spans="1:12" x14ac:dyDescent="0.3">
      <c r="A12027" s="1" t="s">
        <v>2793</v>
      </c>
      <c r="B12027" s="1" t="s">
        <v>16</v>
      </c>
      <c r="C12027" s="1" t="s">
        <v>51</v>
      </c>
      <c r="D12027" s="5">
        <v>42979</v>
      </c>
      <c r="E12027">
        <v>6</v>
      </c>
      <c r="F12027">
        <v>8</v>
      </c>
      <c r="G12027" s="2">
        <v>728.24</v>
      </c>
      <c r="H12027">
        <v>6</v>
      </c>
      <c r="I12027">
        <v>0</v>
      </c>
      <c r="J12027" s="4">
        <v>3</v>
      </c>
      <c r="K12027" s="3">
        <v>0</v>
      </c>
      <c r="L12027" s="1" t="s">
        <v>18</v>
      </c>
    </row>
    <row r="12028" spans="1:12" x14ac:dyDescent="0.3">
      <c r="A12028" s="1" t="s">
        <v>2793</v>
      </c>
      <c r="B12028" s="1" t="s">
        <v>16</v>
      </c>
      <c r="C12028" s="1" t="s">
        <v>51</v>
      </c>
      <c r="D12028" s="5">
        <v>43009</v>
      </c>
      <c r="E12028">
        <v>5</v>
      </c>
      <c r="F12028">
        <v>5</v>
      </c>
      <c r="G12028" s="2">
        <v>324.22000000000003</v>
      </c>
      <c r="H12028">
        <v>5</v>
      </c>
      <c r="I12028">
        <v>0</v>
      </c>
      <c r="J12028" s="4">
        <v>4.8</v>
      </c>
      <c r="K12028" s="3">
        <v>0</v>
      </c>
      <c r="L12028" s="1" t="s">
        <v>19</v>
      </c>
    </row>
    <row r="12029" spans="1:12" x14ac:dyDescent="0.3">
      <c r="A12029" s="1" t="s">
        <v>2793</v>
      </c>
      <c r="B12029" s="1" t="s">
        <v>16</v>
      </c>
      <c r="C12029" s="1" t="s">
        <v>51</v>
      </c>
      <c r="D12029" s="5">
        <v>43040</v>
      </c>
      <c r="E12029">
        <v>2</v>
      </c>
      <c r="F12029">
        <v>2</v>
      </c>
      <c r="G12029" s="2">
        <v>160.6</v>
      </c>
      <c r="H12029">
        <v>2</v>
      </c>
      <c r="I12029">
        <v>2</v>
      </c>
      <c r="J12029" s="4">
        <v>1</v>
      </c>
      <c r="K12029" s="3">
        <v>1</v>
      </c>
      <c r="L12029" s="1" t="s">
        <v>30</v>
      </c>
    </row>
    <row r="12030" spans="1:12" x14ac:dyDescent="0.3">
      <c r="A12030" s="1" t="s">
        <v>2793</v>
      </c>
      <c r="B12030" s="1" t="s">
        <v>16</v>
      </c>
      <c r="C12030" s="1" t="s">
        <v>51</v>
      </c>
      <c r="D12030" s="5">
        <v>43070</v>
      </c>
      <c r="E12030">
        <v>6</v>
      </c>
      <c r="F12030">
        <v>9</v>
      </c>
      <c r="G12030" s="2">
        <v>791.75</v>
      </c>
      <c r="H12030">
        <v>6</v>
      </c>
      <c r="I12030">
        <v>0</v>
      </c>
      <c r="J12030" s="4">
        <v>3.33</v>
      </c>
      <c r="K12030" s="3">
        <v>0</v>
      </c>
      <c r="L12030" s="1" t="s">
        <v>31</v>
      </c>
    </row>
    <row r="12031" spans="1:12" x14ac:dyDescent="0.3">
      <c r="A12031" s="1" t="s">
        <v>2793</v>
      </c>
      <c r="B12031" s="1" t="s">
        <v>16</v>
      </c>
      <c r="C12031" s="1" t="s">
        <v>51</v>
      </c>
      <c r="D12031" s="5">
        <v>43101</v>
      </c>
      <c r="E12031">
        <v>3</v>
      </c>
      <c r="F12031">
        <v>4</v>
      </c>
      <c r="G12031" s="2">
        <v>439.16</v>
      </c>
      <c r="H12031">
        <v>3</v>
      </c>
      <c r="I12031">
        <v>0</v>
      </c>
      <c r="J12031" s="4">
        <v>3.67</v>
      </c>
      <c r="K12031" s="3">
        <v>0</v>
      </c>
      <c r="L12031" s="1" t="s">
        <v>32</v>
      </c>
    </row>
    <row r="12032" spans="1:12" x14ac:dyDescent="0.3">
      <c r="A12032" s="1" t="s">
        <v>2793</v>
      </c>
      <c r="B12032" s="1" t="s">
        <v>16</v>
      </c>
      <c r="C12032" s="1" t="s">
        <v>51</v>
      </c>
      <c r="D12032" s="5">
        <v>43132</v>
      </c>
      <c r="E12032">
        <v>3</v>
      </c>
      <c r="F12032">
        <v>6</v>
      </c>
      <c r="G12032" s="2">
        <v>630.14</v>
      </c>
      <c r="H12032">
        <v>3</v>
      </c>
      <c r="I12032">
        <v>3</v>
      </c>
      <c r="J12032" s="4">
        <v>2</v>
      </c>
      <c r="K12032" s="3">
        <v>1</v>
      </c>
      <c r="L12032" s="1" t="s">
        <v>33</v>
      </c>
    </row>
    <row r="12033" spans="1:12" x14ac:dyDescent="0.3">
      <c r="A12033" s="1" t="s">
        <v>2793</v>
      </c>
      <c r="B12033" s="1" t="s">
        <v>16</v>
      </c>
      <c r="C12033" s="1" t="s">
        <v>51</v>
      </c>
      <c r="D12033" s="5">
        <v>43160</v>
      </c>
      <c r="E12033">
        <v>6</v>
      </c>
      <c r="F12033">
        <v>6</v>
      </c>
      <c r="G12033" s="2">
        <v>367.55</v>
      </c>
      <c r="H12033">
        <v>5</v>
      </c>
      <c r="I12033">
        <v>2</v>
      </c>
      <c r="J12033" s="4">
        <v>3.17</v>
      </c>
      <c r="K12033" s="3">
        <v>0.4</v>
      </c>
      <c r="L12033" s="1" t="s">
        <v>34</v>
      </c>
    </row>
    <row r="12034" spans="1:12" x14ac:dyDescent="0.3">
      <c r="A12034" s="1" t="s">
        <v>2793</v>
      </c>
      <c r="B12034" s="1" t="s">
        <v>16</v>
      </c>
      <c r="C12034" s="1" t="s">
        <v>51</v>
      </c>
      <c r="D12034" s="5">
        <v>43191</v>
      </c>
      <c r="E12034">
        <v>5</v>
      </c>
      <c r="F12034">
        <v>5</v>
      </c>
      <c r="G12034" s="2">
        <v>246.22</v>
      </c>
      <c r="H12034">
        <v>5</v>
      </c>
      <c r="I12034">
        <v>1</v>
      </c>
      <c r="J12034" s="4">
        <v>2.4</v>
      </c>
      <c r="K12034" s="3">
        <v>0.2</v>
      </c>
      <c r="L12034" s="1" t="s">
        <v>35</v>
      </c>
    </row>
    <row r="12035" spans="1:12" x14ac:dyDescent="0.3">
      <c r="A12035" s="1" t="s">
        <v>2793</v>
      </c>
      <c r="B12035" s="1" t="s">
        <v>16</v>
      </c>
      <c r="C12035" s="1" t="s">
        <v>51</v>
      </c>
      <c r="D12035" s="5">
        <v>43221</v>
      </c>
      <c r="E12035">
        <v>9</v>
      </c>
      <c r="F12035">
        <v>10</v>
      </c>
      <c r="G12035" s="2">
        <v>519.46</v>
      </c>
      <c r="H12035">
        <v>9</v>
      </c>
      <c r="I12035">
        <v>1</v>
      </c>
      <c r="J12035" s="4">
        <v>4.33</v>
      </c>
      <c r="K12035" s="3">
        <v>0.1111111111111111</v>
      </c>
      <c r="L12035" s="1" t="s">
        <v>46</v>
      </c>
    </row>
    <row r="12036" spans="1:12" x14ac:dyDescent="0.3">
      <c r="A12036" s="1" t="s">
        <v>2793</v>
      </c>
      <c r="B12036" s="1" t="s">
        <v>16</v>
      </c>
      <c r="C12036" s="1" t="s">
        <v>51</v>
      </c>
      <c r="D12036" s="5">
        <v>43252</v>
      </c>
      <c r="E12036">
        <v>6</v>
      </c>
      <c r="F12036">
        <v>6</v>
      </c>
      <c r="G12036" s="2">
        <v>355.94</v>
      </c>
      <c r="H12036">
        <v>6</v>
      </c>
      <c r="I12036">
        <v>0</v>
      </c>
      <c r="J12036" s="4">
        <v>1.17</v>
      </c>
      <c r="K12036" s="3">
        <v>0</v>
      </c>
      <c r="L12036" s="1" t="s">
        <v>36</v>
      </c>
    </row>
    <row r="12037" spans="1:12" x14ac:dyDescent="0.3">
      <c r="A12037" s="1" t="s">
        <v>2793</v>
      </c>
      <c r="B12037" s="1" t="s">
        <v>16</v>
      </c>
      <c r="C12037" s="1" t="s">
        <v>51</v>
      </c>
      <c r="D12037" s="5">
        <v>43282</v>
      </c>
      <c r="E12037">
        <v>6</v>
      </c>
      <c r="F12037">
        <v>12</v>
      </c>
      <c r="G12037" s="2">
        <v>405.64</v>
      </c>
      <c r="H12037">
        <v>6</v>
      </c>
      <c r="I12037">
        <v>2</v>
      </c>
      <c r="J12037" s="4">
        <v>3.33</v>
      </c>
      <c r="K12037" s="3">
        <v>0.33333333333333331</v>
      </c>
      <c r="L12037" s="1" t="s">
        <v>37</v>
      </c>
    </row>
    <row r="12038" spans="1:12" x14ac:dyDescent="0.3">
      <c r="A12038" s="1" t="s">
        <v>2793</v>
      </c>
      <c r="B12038" s="1" t="s">
        <v>16</v>
      </c>
      <c r="C12038" s="1" t="s">
        <v>51</v>
      </c>
      <c r="D12038" s="5">
        <v>43313</v>
      </c>
      <c r="E12038">
        <v>1</v>
      </c>
      <c r="F12038">
        <v>1</v>
      </c>
      <c r="G12038" s="2">
        <v>66.430000000000007</v>
      </c>
      <c r="H12038">
        <v>1</v>
      </c>
      <c r="I12038">
        <v>0</v>
      </c>
      <c r="J12038" s="4">
        <v>1</v>
      </c>
      <c r="K12038" s="3">
        <v>0</v>
      </c>
      <c r="L12038" s="1" t="s">
        <v>49</v>
      </c>
    </row>
    <row r="12039" spans="1:12" x14ac:dyDescent="0.3">
      <c r="A12039" s="1" t="s">
        <v>2794</v>
      </c>
      <c r="B12039" s="1" t="s">
        <v>16</v>
      </c>
      <c r="C12039" s="1" t="s">
        <v>359</v>
      </c>
      <c r="D12039" s="5">
        <v>42795</v>
      </c>
      <c r="E12039">
        <v>1</v>
      </c>
      <c r="F12039">
        <v>1</v>
      </c>
      <c r="G12039" s="2">
        <v>50.43</v>
      </c>
      <c r="H12039">
        <v>1</v>
      </c>
      <c r="I12039">
        <v>0</v>
      </c>
      <c r="J12039" s="4">
        <v>5</v>
      </c>
      <c r="K12039" s="3">
        <v>0</v>
      </c>
      <c r="L12039" s="1" t="s">
        <v>24</v>
      </c>
    </row>
    <row r="12040" spans="1:12" x14ac:dyDescent="0.3">
      <c r="A12040" s="1" t="s">
        <v>2794</v>
      </c>
      <c r="B12040" s="1" t="s">
        <v>16</v>
      </c>
      <c r="C12040" s="1" t="s">
        <v>359</v>
      </c>
      <c r="D12040" s="5">
        <v>42826</v>
      </c>
      <c r="E12040">
        <v>1</v>
      </c>
      <c r="F12040">
        <v>1</v>
      </c>
      <c r="G12040" s="2">
        <v>24.86</v>
      </c>
      <c r="H12040">
        <v>1</v>
      </c>
      <c r="I12040">
        <v>0</v>
      </c>
      <c r="J12040" s="4">
        <v>3</v>
      </c>
      <c r="K12040" s="3">
        <v>0</v>
      </c>
      <c r="L12040" s="1" t="s">
        <v>25</v>
      </c>
    </row>
    <row r="12041" spans="1:12" x14ac:dyDescent="0.3">
      <c r="A12041" s="1" t="s">
        <v>2794</v>
      </c>
      <c r="B12041" s="1" t="s">
        <v>16</v>
      </c>
      <c r="C12041" s="1" t="s">
        <v>359</v>
      </c>
      <c r="D12041" s="5">
        <v>42887</v>
      </c>
      <c r="E12041">
        <v>1</v>
      </c>
      <c r="F12041">
        <v>1</v>
      </c>
      <c r="G12041" s="2">
        <v>55.1</v>
      </c>
      <c r="H12041">
        <v>1</v>
      </c>
      <c r="I12041">
        <v>0</v>
      </c>
      <c r="J12041" s="4">
        <v>5</v>
      </c>
      <c r="K12041" s="3">
        <v>0</v>
      </c>
      <c r="L12041" s="1" t="s">
        <v>27</v>
      </c>
    </row>
    <row r="12042" spans="1:12" x14ac:dyDescent="0.3">
      <c r="A12042" s="1" t="s">
        <v>2794</v>
      </c>
      <c r="B12042" s="1" t="s">
        <v>16</v>
      </c>
      <c r="C12042" s="1" t="s">
        <v>359</v>
      </c>
      <c r="D12042" s="5">
        <v>42917</v>
      </c>
      <c r="E12042">
        <v>2</v>
      </c>
      <c r="F12042">
        <v>2</v>
      </c>
      <c r="G12042" s="2">
        <v>91.62</v>
      </c>
      <c r="H12042">
        <v>2</v>
      </c>
      <c r="I12042">
        <v>0</v>
      </c>
      <c r="J12042" s="4">
        <v>5</v>
      </c>
      <c r="K12042" s="3">
        <v>0</v>
      </c>
      <c r="L12042" s="1" t="s">
        <v>28</v>
      </c>
    </row>
    <row r="12043" spans="1:12" x14ac:dyDescent="0.3">
      <c r="A12043" s="1" t="s">
        <v>2794</v>
      </c>
      <c r="B12043" s="1" t="s">
        <v>16</v>
      </c>
      <c r="C12043" s="1" t="s">
        <v>359</v>
      </c>
      <c r="D12043" s="5">
        <v>43009</v>
      </c>
      <c r="E12043">
        <v>2</v>
      </c>
      <c r="F12043">
        <v>2</v>
      </c>
      <c r="G12043" s="2">
        <v>68.41</v>
      </c>
      <c r="H12043">
        <v>2</v>
      </c>
      <c r="I12043">
        <v>2</v>
      </c>
      <c r="J12043" s="4">
        <v>5</v>
      </c>
      <c r="K12043" s="3">
        <v>1</v>
      </c>
      <c r="L12043" s="1" t="s">
        <v>19</v>
      </c>
    </row>
    <row r="12044" spans="1:12" x14ac:dyDescent="0.3">
      <c r="A12044" s="1" t="s">
        <v>2794</v>
      </c>
      <c r="B12044" s="1" t="s">
        <v>16</v>
      </c>
      <c r="C12044" s="1" t="s">
        <v>359</v>
      </c>
      <c r="D12044" s="5">
        <v>43040</v>
      </c>
      <c r="E12044">
        <v>1</v>
      </c>
      <c r="F12044">
        <v>1</v>
      </c>
      <c r="G12044" s="2">
        <v>33.700000000000003</v>
      </c>
      <c r="H12044">
        <v>1</v>
      </c>
      <c r="I12044">
        <v>0</v>
      </c>
      <c r="J12044" s="4">
        <v>4</v>
      </c>
      <c r="K12044" s="3">
        <v>0</v>
      </c>
      <c r="L12044" s="1" t="s">
        <v>30</v>
      </c>
    </row>
    <row r="12045" spans="1:12" x14ac:dyDescent="0.3">
      <c r="A12045" s="1" t="s">
        <v>2794</v>
      </c>
      <c r="B12045" s="1" t="s">
        <v>16</v>
      </c>
      <c r="C12045" s="1" t="s">
        <v>359</v>
      </c>
      <c r="D12045" s="5">
        <v>43160</v>
      </c>
      <c r="E12045">
        <v>1</v>
      </c>
      <c r="F12045">
        <v>1</v>
      </c>
      <c r="G12045" s="2">
        <v>63.48</v>
      </c>
      <c r="H12045">
        <v>1</v>
      </c>
      <c r="I12045">
        <v>0</v>
      </c>
      <c r="J12045" s="4">
        <v>5</v>
      </c>
      <c r="K12045" s="3">
        <v>0</v>
      </c>
      <c r="L12045" s="1" t="s">
        <v>34</v>
      </c>
    </row>
    <row r="12046" spans="1:12" x14ac:dyDescent="0.3">
      <c r="A12046" s="1" t="s">
        <v>2794</v>
      </c>
      <c r="B12046" s="1" t="s">
        <v>16</v>
      </c>
      <c r="C12046" s="1" t="s">
        <v>359</v>
      </c>
      <c r="D12046" s="5">
        <v>43191</v>
      </c>
      <c r="E12046">
        <v>1</v>
      </c>
      <c r="F12046">
        <v>1</v>
      </c>
      <c r="G12046" s="2">
        <v>28.04</v>
      </c>
      <c r="H12046">
        <v>1</v>
      </c>
      <c r="I12046">
        <v>0</v>
      </c>
      <c r="J12046" s="4">
        <v>5</v>
      </c>
      <c r="K12046" s="3">
        <v>0</v>
      </c>
      <c r="L12046" s="1" t="s">
        <v>35</v>
      </c>
    </row>
    <row r="12047" spans="1:12" x14ac:dyDescent="0.3">
      <c r="A12047" s="1" t="s">
        <v>2794</v>
      </c>
      <c r="B12047" s="1" t="s">
        <v>16</v>
      </c>
      <c r="C12047" s="1" t="s">
        <v>359</v>
      </c>
      <c r="D12047" s="5">
        <v>43221</v>
      </c>
      <c r="E12047">
        <v>1</v>
      </c>
      <c r="F12047">
        <v>1</v>
      </c>
      <c r="G12047" s="2">
        <v>68.930000000000007</v>
      </c>
      <c r="H12047">
        <v>1</v>
      </c>
      <c r="I12047">
        <v>0</v>
      </c>
      <c r="J12047" s="4">
        <v>5</v>
      </c>
      <c r="K12047" s="3">
        <v>0</v>
      </c>
      <c r="L12047" s="1" t="s">
        <v>46</v>
      </c>
    </row>
    <row r="12048" spans="1:12" x14ac:dyDescent="0.3">
      <c r="A12048" s="1" t="s">
        <v>2794</v>
      </c>
      <c r="B12048" s="1" t="s">
        <v>16</v>
      </c>
      <c r="C12048" s="1" t="s">
        <v>359</v>
      </c>
      <c r="D12048" s="5">
        <v>43313</v>
      </c>
      <c r="E12048">
        <v>1</v>
      </c>
      <c r="F12048">
        <v>5</v>
      </c>
      <c r="G12048" s="2">
        <v>167.2</v>
      </c>
      <c r="H12048">
        <v>1</v>
      </c>
      <c r="I12048">
        <v>0</v>
      </c>
      <c r="J12048" s="4">
        <v>5</v>
      </c>
      <c r="K12048" s="3">
        <v>0</v>
      </c>
      <c r="L12048" s="1" t="s">
        <v>49</v>
      </c>
    </row>
    <row r="12049" spans="1:12" x14ac:dyDescent="0.3">
      <c r="A12049" s="1" t="s">
        <v>2795</v>
      </c>
      <c r="B12049" s="1" t="s">
        <v>16</v>
      </c>
      <c r="C12049" s="1" t="s">
        <v>17</v>
      </c>
      <c r="D12049" s="5">
        <v>43313</v>
      </c>
      <c r="E12049">
        <v>2</v>
      </c>
      <c r="F12049">
        <v>2</v>
      </c>
      <c r="G12049" s="2">
        <v>93.55</v>
      </c>
      <c r="H12049">
        <v>2</v>
      </c>
      <c r="I12049">
        <v>0</v>
      </c>
      <c r="J12049" s="4">
        <v>3</v>
      </c>
      <c r="K12049" s="3">
        <v>0</v>
      </c>
      <c r="L12049" s="1" t="s">
        <v>49</v>
      </c>
    </row>
    <row r="12050" spans="1:12" x14ac:dyDescent="0.3">
      <c r="A12050" s="1" t="s">
        <v>2796</v>
      </c>
      <c r="B12050" s="1" t="s">
        <v>16</v>
      </c>
      <c r="C12050" s="1" t="s">
        <v>2797</v>
      </c>
      <c r="D12050" s="5">
        <v>43221</v>
      </c>
      <c r="E12050">
        <v>1</v>
      </c>
      <c r="F12050">
        <v>1</v>
      </c>
      <c r="G12050" s="2">
        <v>91.06</v>
      </c>
      <c r="H12050">
        <v>1</v>
      </c>
      <c r="I12050">
        <v>0</v>
      </c>
      <c r="J12050" s="4">
        <v>5</v>
      </c>
      <c r="K12050" s="3">
        <v>0</v>
      </c>
      <c r="L12050" s="1" t="s">
        <v>46</v>
      </c>
    </row>
    <row r="12051" spans="1:12" x14ac:dyDescent="0.3">
      <c r="A12051" s="1" t="s">
        <v>2796</v>
      </c>
      <c r="B12051" s="1" t="s">
        <v>16</v>
      </c>
      <c r="C12051" s="1" t="s">
        <v>2797</v>
      </c>
      <c r="D12051" s="5">
        <v>43313</v>
      </c>
      <c r="E12051">
        <v>1</v>
      </c>
      <c r="F12051">
        <v>1</v>
      </c>
      <c r="G12051" s="2">
        <v>264.33</v>
      </c>
      <c r="H12051">
        <v>1</v>
      </c>
      <c r="I12051">
        <v>0</v>
      </c>
      <c r="J12051" s="4">
        <v>5</v>
      </c>
      <c r="K12051" s="3">
        <v>0</v>
      </c>
      <c r="L12051" s="1" t="s">
        <v>49</v>
      </c>
    </row>
    <row r="12052" spans="1:12" x14ac:dyDescent="0.3">
      <c r="A12052" s="1" t="s">
        <v>2798</v>
      </c>
      <c r="B12052" s="1" t="s">
        <v>57</v>
      </c>
      <c r="C12052" s="1" t="s">
        <v>66</v>
      </c>
      <c r="D12052" s="5">
        <v>43252</v>
      </c>
      <c r="E12052">
        <v>1</v>
      </c>
      <c r="F12052">
        <v>1</v>
      </c>
      <c r="G12052" s="2">
        <v>105.34</v>
      </c>
      <c r="H12052">
        <v>1</v>
      </c>
      <c r="I12052">
        <v>0</v>
      </c>
      <c r="J12052" s="4">
        <v>5</v>
      </c>
      <c r="K12052" s="3">
        <v>0</v>
      </c>
      <c r="L12052" s="1" t="s">
        <v>36</v>
      </c>
    </row>
    <row r="12053" spans="1:12" x14ac:dyDescent="0.3">
      <c r="A12053" s="1" t="s">
        <v>2799</v>
      </c>
      <c r="B12053" s="1" t="s">
        <v>622</v>
      </c>
      <c r="C12053" s="1" t="s">
        <v>623</v>
      </c>
      <c r="D12053" s="5">
        <v>42767</v>
      </c>
      <c r="E12053">
        <v>4</v>
      </c>
      <c r="F12053">
        <v>4</v>
      </c>
      <c r="G12053" s="2">
        <v>2557.0500000000002</v>
      </c>
      <c r="H12053">
        <v>4</v>
      </c>
      <c r="I12053">
        <v>0</v>
      </c>
      <c r="J12053" s="4">
        <v>4.75</v>
      </c>
      <c r="K12053" s="3">
        <v>0</v>
      </c>
      <c r="L12053" s="1" t="s">
        <v>23</v>
      </c>
    </row>
    <row r="12054" spans="1:12" x14ac:dyDescent="0.3">
      <c r="A12054" s="1" t="s">
        <v>2799</v>
      </c>
      <c r="B12054" s="1" t="s">
        <v>622</v>
      </c>
      <c r="C12054" s="1" t="s">
        <v>623</v>
      </c>
      <c r="D12054" s="5">
        <v>42795</v>
      </c>
      <c r="E12054">
        <v>1</v>
      </c>
      <c r="F12054">
        <v>1</v>
      </c>
      <c r="G12054" s="2">
        <v>637.80999999999995</v>
      </c>
      <c r="H12054">
        <v>1</v>
      </c>
      <c r="I12054">
        <v>0</v>
      </c>
      <c r="J12054" s="4">
        <v>5</v>
      </c>
      <c r="K12054" s="3">
        <v>0</v>
      </c>
      <c r="L12054" s="1" t="s">
        <v>24</v>
      </c>
    </row>
    <row r="12055" spans="1:12" x14ac:dyDescent="0.3">
      <c r="A12055" s="1" t="s">
        <v>2799</v>
      </c>
      <c r="B12055" s="1" t="s">
        <v>622</v>
      </c>
      <c r="C12055" s="1" t="s">
        <v>623</v>
      </c>
      <c r="D12055" s="5">
        <v>42948</v>
      </c>
      <c r="E12055">
        <v>1</v>
      </c>
      <c r="F12055">
        <v>1</v>
      </c>
      <c r="G12055" s="2">
        <v>638.54999999999995</v>
      </c>
      <c r="H12055">
        <v>1</v>
      </c>
      <c r="I12055">
        <v>0</v>
      </c>
      <c r="J12055" s="4">
        <v>5</v>
      </c>
      <c r="K12055" s="3">
        <v>0</v>
      </c>
      <c r="L12055" s="1" t="s">
        <v>29</v>
      </c>
    </row>
    <row r="12056" spans="1:12" x14ac:dyDescent="0.3">
      <c r="A12056" s="1" t="s">
        <v>2799</v>
      </c>
      <c r="B12056" s="1" t="s">
        <v>622</v>
      </c>
      <c r="C12056" s="1" t="s">
        <v>623</v>
      </c>
      <c r="D12056" s="5">
        <v>43070</v>
      </c>
      <c r="E12056">
        <v>1</v>
      </c>
      <c r="F12056">
        <v>1</v>
      </c>
      <c r="G12056" s="2">
        <v>719.96</v>
      </c>
      <c r="H12056">
        <v>1</v>
      </c>
      <c r="I12056">
        <v>0</v>
      </c>
      <c r="J12056" s="4">
        <v>5</v>
      </c>
      <c r="K12056" s="3">
        <v>0</v>
      </c>
      <c r="L12056" s="1" t="s">
        <v>31</v>
      </c>
    </row>
    <row r="12057" spans="1:12" x14ac:dyDescent="0.3">
      <c r="A12057" s="1" t="s">
        <v>2799</v>
      </c>
      <c r="B12057" s="1" t="s">
        <v>622</v>
      </c>
      <c r="C12057" s="1" t="s">
        <v>623</v>
      </c>
      <c r="D12057" s="5">
        <v>43101</v>
      </c>
      <c r="E12057">
        <v>1</v>
      </c>
      <c r="F12057">
        <v>1</v>
      </c>
      <c r="G12057" s="2">
        <v>632.6</v>
      </c>
      <c r="H12057">
        <v>1</v>
      </c>
      <c r="I12057">
        <v>0</v>
      </c>
      <c r="J12057" s="4">
        <v>5</v>
      </c>
      <c r="K12057" s="3">
        <v>0</v>
      </c>
      <c r="L12057" s="1" t="s">
        <v>32</v>
      </c>
    </row>
    <row r="12058" spans="1:12" x14ac:dyDescent="0.3">
      <c r="A12058" s="1" t="s">
        <v>2799</v>
      </c>
      <c r="B12058" s="1" t="s">
        <v>622</v>
      </c>
      <c r="C12058" s="1" t="s">
        <v>623</v>
      </c>
      <c r="D12058" s="5">
        <v>43132</v>
      </c>
      <c r="E12058">
        <v>1</v>
      </c>
      <c r="F12058">
        <v>1</v>
      </c>
      <c r="G12058" s="2">
        <v>623.67999999999995</v>
      </c>
      <c r="H12058">
        <v>1</v>
      </c>
      <c r="I12058">
        <v>0</v>
      </c>
      <c r="J12058" s="4">
        <v>5</v>
      </c>
      <c r="K12058" s="3">
        <v>0</v>
      </c>
      <c r="L12058" s="1" t="s">
        <v>33</v>
      </c>
    </row>
    <row r="12059" spans="1:12" x14ac:dyDescent="0.3">
      <c r="A12059" s="1" t="s">
        <v>2799</v>
      </c>
      <c r="B12059" s="1" t="s">
        <v>622</v>
      </c>
      <c r="C12059" s="1" t="s">
        <v>623</v>
      </c>
      <c r="D12059" s="5">
        <v>43160</v>
      </c>
      <c r="E12059">
        <v>1</v>
      </c>
      <c r="F12059">
        <v>1</v>
      </c>
      <c r="G12059" s="2">
        <v>217.67</v>
      </c>
      <c r="H12059">
        <v>1</v>
      </c>
      <c r="I12059">
        <v>0</v>
      </c>
      <c r="J12059" s="4">
        <v>4</v>
      </c>
      <c r="K12059" s="3">
        <v>0</v>
      </c>
      <c r="L12059" s="1" t="s">
        <v>34</v>
      </c>
    </row>
    <row r="12060" spans="1:12" x14ac:dyDescent="0.3">
      <c r="A12060" s="1" t="s">
        <v>2799</v>
      </c>
      <c r="B12060" s="1" t="s">
        <v>622</v>
      </c>
      <c r="C12060" s="1" t="s">
        <v>623</v>
      </c>
      <c r="D12060" s="5">
        <v>43191</v>
      </c>
      <c r="E12060">
        <v>2</v>
      </c>
      <c r="F12060">
        <v>2</v>
      </c>
      <c r="G12060" s="2">
        <v>1258.9000000000001</v>
      </c>
      <c r="H12060">
        <v>2</v>
      </c>
      <c r="I12060">
        <v>0</v>
      </c>
      <c r="J12060" s="4">
        <v>4.5</v>
      </c>
      <c r="K12060" s="3">
        <v>0</v>
      </c>
      <c r="L12060" s="1" t="s">
        <v>35</v>
      </c>
    </row>
    <row r="12061" spans="1:12" x14ac:dyDescent="0.3">
      <c r="A12061" s="1" t="s">
        <v>2799</v>
      </c>
      <c r="B12061" s="1" t="s">
        <v>622</v>
      </c>
      <c r="C12061" s="1" t="s">
        <v>623</v>
      </c>
      <c r="D12061" s="5">
        <v>43221</v>
      </c>
      <c r="E12061">
        <v>1</v>
      </c>
      <c r="F12061">
        <v>1</v>
      </c>
      <c r="G12061" s="2">
        <v>703.81</v>
      </c>
      <c r="H12061">
        <v>1</v>
      </c>
      <c r="I12061">
        <v>0</v>
      </c>
      <c r="J12061" s="4">
        <v>5</v>
      </c>
      <c r="K12061" s="3">
        <v>0</v>
      </c>
      <c r="L12061" s="1" t="s">
        <v>46</v>
      </c>
    </row>
    <row r="12062" spans="1:12" x14ac:dyDescent="0.3">
      <c r="A12062" s="1" t="s">
        <v>2799</v>
      </c>
      <c r="B12062" s="1" t="s">
        <v>622</v>
      </c>
      <c r="C12062" s="1" t="s">
        <v>623</v>
      </c>
      <c r="D12062" s="5">
        <v>43252</v>
      </c>
      <c r="E12062">
        <v>1</v>
      </c>
      <c r="F12062">
        <v>1</v>
      </c>
      <c r="G12062" s="2">
        <v>632.23</v>
      </c>
      <c r="H12062">
        <v>1</v>
      </c>
      <c r="I12062">
        <v>0</v>
      </c>
      <c r="J12062" s="4">
        <v>1</v>
      </c>
      <c r="K12062" s="3">
        <v>0</v>
      </c>
      <c r="L12062" s="1" t="s">
        <v>36</v>
      </c>
    </row>
    <row r="12063" spans="1:12" x14ac:dyDescent="0.3">
      <c r="A12063" s="1" t="s">
        <v>2800</v>
      </c>
      <c r="B12063" s="1" t="s">
        <v>16</v>
      </c>
      <c r="C12063" s="1" t="s">
        <v>79</v>
      </c>
      <c r="D12063" s="5">
        <v>43160</v>
      </c>
      <c r="E12063">
        <v>3</v>
      </c>
      <c r="F12063">
        <v>3</v>
      </c>
      <c r="G12063" s="2">
        <v>372.68</v>
      </c>
      <c r="H12063">
        <v>3</v>
      </c>
      <c r="I12063">
        <v>2</v>
      </c>
      <c r="J12063" s="4">
        <v>3.33</v>
      </c>
      <c r="K12063" s="3">
        <v>0.66666666666666663</v>
      </c>
      <c r="L12063" s="1" t="s">
        <v>34</v>
      </c>
    </row>
    <row r="12064" spans="1:12" x14ac:dyDescent="0.3">
      <c r="A12064" s="1" t="s">
        <v>2800</v>
      </c>
      <c r="B12064" s="1" t="s">
        <v>16</v>
      </c>
      <c r="C12064" s="1" t="s">
        <v>79</v>
      </c>
      <c r="D12064" s="5">
        <v>43191</v>
      </c>
      <c r="E12064">
        <v>2</v>
      </c>
      <c r="F12064">
        <v>2</v>
      </c>
      <c r="G12064" s="2">
        <v>364.03</v>
      </c>
      <c r="H12064">
        <v>2</v>
      </c>
      <c r="I12064">
        <v>0</v>
      </c>
      <c r="J12064" s="4">
        <v>5</v>
      </c>
      <c r="K12064" s="3">
        <v>0</v>
      </c>
      <c r="L12064" s="1" t="s">
        <v>35</v>
      </c>
    </row>
    <row r="12065" spans="1:12" x14ac:dyDescent="0.3">
      <c r="A12065" s="1" t="s">
        <v>2800</v>
      </c>
      <c r="B12065" s="1" t="s">
        <v>16</v>
      </c>
      <c r="C12065" s="1" t="s">
        <v>79</v>
      </c>
      <c r="D12065" s="5">
        <v>43221</v>
      </c>
      <c r="E12065">
        <v>4</v>
      </c>
      <c r="F12065">
        <v>5</v>
      </c>
      <c r="G12065" s="2">
        <v>503.63</v>
      </c>
      <c r="H12065">
        <v>3</v>
      </c>
      <c r="I12065">
        <v>0</v>
      </c>
      <c r="J12065" s="4">
        <v>3.75</v>
      </c>
      <c r="K12065" s="3">
        <v>0</v>
      </c>
      <c r="L12065" s="1" t="s">
        <v>46</v>
      </c>
    </row>
    <row r="12066" spans="1:12" x14ac:dyDescent="0.3">
      <c r="A12066" s="1" t="s">
        <v>2800</v>
      </c>
      <c r="B12066" s="1" t="s">
        <v>16</v>
      </c>
      <c r="C12066" s="1" t="s">
        <v>79</v>
      </c>
      <c r="D12066" s="5">
        <v>43282</v>
      </c>
      <c r="E12066">
        <v>2</v>
      </c>
      <c r="F12066">
        <v>2</v>
      </c>
      <c r="G12066" s="2">
        <v>109.9</v>
      </c>
      <c r="H12066">
        <v>2</v>
      </c>
      <c r="I12066">
        <v>0</v>
      </c>
      <c r="J12066" s="4">
        <v>5</v>
      </c>
      <c r="K12066" s="3">
        <v>0</v>
      </c>
      <c r="L12066" s="1" t="s">
        <v>37</v>
      </c>
    </row>
    <row r="12067" spans="1:12" x14ac:dyDescent="0.3">
      <c r="A12067" s="1" t="s">
        <v>2800</v>
      </c>
      <c r="B12067" s="1" t="s">
        <v>16</v>
      </c>
      <c r="C12067" s="1" t="s">
        <v>79</v>
      </c>
      <c r="D12067" s="5">
        <v>43313</v>
      </c>
      <c r="E12067">
        <v>1</v>
      </c>
      <c r="F12067">
        <v>1</v>
      </c>
      <c r="G12067" s="2">
        <v>145.94</v>
      </c>
      <c r="H12067">
        <v>1</v>
      </c>
      <c r="I12067">
        <v>0</v>
      </c>
      <c r="J12067" s="4">
        <v>5</v>
      </c>
      <c r="K12067" s="3">
        <v>0</v>
      </c>
      <c r="L12067" s="1" t="s">
        <v>49</v>
      </c>
    </row>
    <row r="12068" spans="1:12" x14ac:dyDescent="0.3">
      <c r="A12068" s="1" t="s">
        <v>2801</v>
      </c>
      <c r="B12068" s="1" t="s">
        <v>16</v>
      </c>
      <c r="C12068" s="1" t="s">
        <v>329</v>
      </c>
      <c r="D12068" s="5">
        <v>42948</v>
      </c>
      <c r="E12068">
        <v>1</v>
      </c>
      <c r="F12068">
        <v>1</v>
      </c>
      <c r="G12068" s="2">
        <v>70.34</v>
      </c>
      <c r="H12068">
        <v>1</v>
      </c>
      <c r="I12068">
        <v>0</v>
      </c>
      <c r="J12068" s="4">
        <v>5</v>
      </c>
      <c r="K12068" s="3">
        <v>0</v>
      </c>
      <c r="L12068" s="1" t="s">
        <v>29</v>
      </c>
    </row>
    <row r="12069" spans="1:12" x14ac:dyDescent="0.3">
      <c r="A12069" s="1" t="s">
        <v>2801</v>
      </c>
      <c r="B12069" s="1" t="s">
        <v>16</v>
      </c>
      <c r="C12069" s="1" t="s">
        <v>329</v>
      </c>
      <c r="D12069" s="5">
        <v>42979</v>
      </c>
      <c r="E12069">
        <v>3</v>
      </c>
      <c r="F12069">
        <v>4</v>
      </c>
      <c r="G12069" s="2">
        <v>327.56</v>
      </c>
      <c r="H12069">
        <v>3</v>
      </c>
      <c r="I12069">
        <v>0</v>
      </c>
      <c r="J12069" s="4">
        <v>5</v>
      </c>
      <c r="K12069" s="3">
        <v>0</v>
      </c>
      <c r="L12069" s="1" t="s">
        <v>18</v>
      </c>
    </row>
    <row r="12070" spans="1:12" x14ac:dyDescent="0.3">
      <c r="A12070" s="1" t="s">
        <v>2801</v>
      </c>
      <c r="B12070" s="1" t="s">
        <v>16</v>
      </c>
      <c r="C12070" s="1" t="s">
        <v>329</v>
      </c>
      <c r="D12070" s="5">
        <v>43040</v>
      </c>
      <c r="E12070">
        <v>1</v>
      </c>
      <c r="F12070">
        <v>2</v>
      </c>
      <c r="G12070" s="2">
        <v>188.92</v>
      </c>
      <c r="H12070">
        <v>1</v>
      </c>
      <c r="I12070">
        <v>0</v>
      </c>
      <c r="J12070" s="4">
        <v>5</v>
      </c>
      <c r="K12070" s="3">
        <v>0</v>
      </c>
      <c r="L12070" s="1" t="s">
        <v>30</v>
      </c>
    </row>
    <row r="12071" spans="1:12" x14ac:dyDescent="0.3">
      <c r="A12071" s="1" t="s">
        <v>2801</v>
      </c>
      <c r="B12071" s="1" t="s">
        <v>16</v>
      </c>
      <c r="C12071" s="1" t="s">
        <v>329</v>
      </c>
      <c r="D12071" s="5">
        <v>43101</v>
      </c>
      <c r="E12071">
        <v>5</v>
      </c>
      <c r="F12071">
        <v>5</v>
      </c>
      <c r="G12071" s="2">
        <v>563.88</v>
      </c>
      <c r="H12071">
        <v>5</v>
      </c>
      <c r="I12071">
        <v>0</v>
      </c>
      <c r="J12071" s="4">
        <v>3.6</v>
      </c>
      <c r="K12071" s="3">
        <v>0</v>
      </c>
      <c r="L12071" s="1" t="s">
        <v>32</v>
      </c>
    </row>
    <row r="12072" spans="1:12" x14ac:dyDescent="0.3">
      <c r="A12072" s="1" t="s">
        <v>2801</v>
      </c>
      <c r="B12072" s="1" t="s">
        <v>16</v>
      </c>
      <c r="C12072" s="1" t="s">
        <v>329</v>
      </c>
      <c r="D12072" s="5">
        <v>43132</v>
      </c>
      <c r="E12072">
        <v>2</v>
      </c>
      <c r="F12072">
        <v>2</v>
      </c>
      <c r="G12072" s="2">
        <v>266.75</v>
      </c>
      <c r="H12072">
        <v>2</v>
      </c>
      <c r="I12072">
        <v>0</v>
      </c>
      <c r="J12072" s="4">
        <v>4.5</v>
      </c>
      <c r="K12072" s="3">
        <v>0</v>
      </c>
      <c r="L12072" s="1" t="s">
        <v>33</v>
      </c>
    </row>
    <row r="12073" spans="1:12" x14ac:dyDescent="0.3">
      <c r="A12073" s="1" t="s">
        <v>2801</v>
      </c>
      <c r="B12073" s="1" t="s">
        <v>16</v>
      </c>
      <c r="C12073" s="1" t="s">
        <v>329</v>
      </c>
      <c r="D12073" s="5">
        <v>43160</v>
      </c>
      <c r="E12073">
        <v>2</v>
      </c>
      <c r="F12073">
        <v>3</v>
      </c>
      <c r="G12073" s="2">
        <v>284.69</v>
      </c>
      <c r="H12073">
        <v>2</v>
      </c>
      <c r="I12073">
        <v>0</v>
      </c>
      <c r="J12073" s="4">
        <v>5</v>
      </c>
      <c r="K12073" s="3">
        <v>0</v>
      </c>
      <c r="L12073" s="1" t="s">
        <v>34</v>
      </c>
    </row>
    <row r="12074" spans="1:12" x14ac:dyDescent="0.3">
      <c r="A12074" s="1" t="s">
        <v>2801</v>
      </c>
      <c r="B12074" s="1" t="s">
        <v>16</v>
      </c>
      <c r="C12074" s="1" t="s">
        <v>329</v>
      </c>
      <c r="D12074" s="5">
        <v>43191</v>
      </c>
      <c r="E12074">
        <v>3</v>
      </c>
      <c r="F12074">
        <v>3</v>
      </c>
      <c r="G12074" s="2">
        <v>325.99</v>
      </c>
      <c r="H12074">
        <v>3</v>
      </c>
      <c r="I12074">
        <v>0</v>
      </c>
      <c r="J12074" s="4">
        <v>5</v>
      </c>
      <c r="K12074" s="3">
        <v>0</v>
      </c>
      <c r="L12074" s="1" t="s">
        <v>35</v>
      </c>
    </row>
    <row r="12075" spans="1:12" x14ac:dyDescent="0.3">
      <c r="A12075" s="1" t="s">
        <v>2801</v>
      </c>
      <c r="B12075" s="1" t="s">
        <v>16</v>
      </c>
      <c r="C12075" s="1" t="s">
        <v>329</v>
      </c>
      <c r="D12075" s="5">
        <v>43221</v>
      </c>
      <c r="E12075">
        <v>1</v>
      </c>
      <c r="F12075">
        <v>2</v>
      </c>
      <c r="G12075" s="2">
        <v>251.43</v>
      </c>
      <c r="H12075">
        <v>1</v>
      </c>
      <c r="I12075">
        <v>0</v>
      </c>
      <c r="J12075" s="4">
        <v>5</v>
      </c>
      <c r="K12075" s="3">
        <v>0</v>
      </c>
      <c r="L12075" s="1" t="s">
        <v>46</v>
      </c>
    </row>
    <row r="12076" spans="1:12" x14ac:dyDescent="0.3">
      <c r="A12076" s="1" t="s">
        <v>2802</v>
      </c>
      <c r="B12076" s="1" t="s">
        <v>16</v>
      </c>
      <c r="C12076" s="1" t="s">
        <v>329</v>
      </c>
      <c r="D12076" s="5">
        <v>42948</v>
      </c>
      <c r="E12076">
        <v>1</v>
      </c>
      <c r="F12076">
        <v>1</v>
      </c>
      <c r="G12076" s="2">
        <v>1043.51</v>
      </c>
      <c r="H12076">
        <v>1</v>
      </c>
      <c r="I12076">
        <v>0</v>
      </c>
      <c r="J12076" s="4">
        <v>2</v>
      </c>
      <c r="K12076" s="3">
        <v>0</v>
      </c>
      <c r="L12076" s="1" t="s">
        <v>29</v>
      </c>
    </row>
    <row r="12077" spans="1:12" x14ac:dyDescent="0.3">
      <c r="A12077" s="1" t="s">
        <v>2802</v>
      </c>
      <c r="B12077" s="1" t="s">
        <v>16</v>
      </c>
      <c r="C12077" s="1" t="s">
        <v>329</v>
      </c>
      <c r="D12077" s="5">
        <v>42979</v>
      </c>
      <c r="E12077">
        <v>1</v>
      </c>
      <c r="F12077">
        <v>1</v>
      </c>
      <c r="G12077" s="2">
        <v>546.03</v>
      </c>
      <c r="H12077">
        <v>1</v>
      </c>
      <c r="I12077">
        <v>0</v>
      </c>
      <c r="J12077" s="4">
        <v>4</v>
      </c>
      <c r="K12077" s="3">
        <v>0</v>
      </c>
      <c r="L12077" s="1" t="s">
        <v>18</v>
      </c>
    </row>
    <row r="12078" spans="1:12" x14ac:dyDescent="0.3">
      <c r="A12078" s="1" t="s">
        <v>2802</v>
      </c>
      <c r="B12078" s="1" t="s">
        <v>16</v>
      </c>
      <c r="C12078" s="1" t="s">
        <v>329</v>
      </c>
      <c r="D12078" s="5">
        <v>43101</v>
      </c>
      <c r="E12078">
        <v>1</v>
      </c>
      <c r="F12078">
        <v>1</v>
      </c>
      <c r="G12078" s="2">
        <v>568.29999999999995</v>
      </c>
      <c r="H12078">
        <v>1</v>
      </c>
      <c r="I12078">
        <v>0</v>
      </c>
      <c r="J12078" s="4">
        <v>4</v>
      </c>
      <c r="K12078" s="3">
        <v>0</v>
      </c>
      <c r="L12078" s="1" t="s">
        <v>32</v>
      </c>
    </row>
    <row r="12079" spans="1:12" x14ac:dyDescent="0.3">
      <c r="A12079" s="1" t="s">
        <v>2802</v>
      </c>
      <c r="B12079" s="1" t="s">
        <v>16</v>
      </c>
      <c r="C12079" s="1" t="s">
        <v>329</v>
      </c>
      <c r="D12079" s="5">
        <v>43132</v>
      </c>
      <c r="E12079">
        <v>3</v>
      </c>
      <c r="F12079">
        <v>3</v>
      </c>
      <c r="G12079" s="2">
        <v>608.92999999999995</v>
      </c>
      <c r="H12079">
        <v>3</v>
      </c>
      <c r="I12079">
        <v>0</v>
      </c>
      <c r="J12079" s="4">
        <v>4.33</v>
      </c>
      <c r="K12079" s="3">
        <v>0</v>
      </c>
      <c r="L12079" s="1" t="s">
        <v>33</v>
      </c>
    </row>
    <row r="12080" spans="1:12" x14ac:dyDescent="0.3">
      <c r="A12080" s="1" t="s">
        <v>2802</v>
      </c>
      <c r="B12080" s="1" t="s">
        <v>16</v>
      </c>
      <c r="C12080" s="1" t="s">
        <v>329</v>
      </c>
      <c r="D12080" s="5">
        <v>43160</v>
      </c>
      <c r="E12080">
        <v>2</v>
      </c>
      <c r="F12080">
        <v>2</v>
      </c>
      <c r="G12080" s="2">
        <v>67.08</v>
      </c>
      <c r="H12080">
        <v>2</v>
      </c>
      <c r="I12080">
        <v>1</v>
      </c>
      <c r="J12080" s="4">
        <v>4.5</v>
      </c>
      <c r="K12080" s="3">
        <v>0.5</v>
      </c>
      <c r="L12080" s="1" t="s">
        <v>34</v>
      </c>
    </row>
    <row r="12081" spans="1:12" x14ac:dyDescent="0.3">
      <c r="A12081" s="1" t="s">
        <v>2802</v>
      </c>
      <c r="B12081" s="1" t="s">
        <v>16</v>
      </c>
      <c r="C12081" s="1" t="s">
        <v>329</v>
      </c>
      <c r="D12081" s="5">
        <v>43191</v>
      </c>
      <c r="E12081">
        <v>1</v>
      </c>
      <c r="F12081">
        <v>1</v>
      </c>
      <c r="G12081" s="2">
        <v>29.7</v>
      </c>
      <c r="H12081">
        <v>1</v>
      </c>
      <c r="I12081">
        <v>0</v>
      </c>
      <c r="J12081" s="4">
        <v>5</v>
      </c>
      <c r="K12081" s="3">
        <v>0</v>
      </c>
      <c r="L12081" s="1" t="s">
        <v>35</v>
      </c>
    </row>
    <row r="12082" spans="1:12" x14ac:dyDescent="0.3">
      <c r="A12082" s="1" t="s">
        <v>2802</v>
      </c>
      <c r="B12082" s="1" t="s">
        <v>16</v>
      </c>
      <c r="C12082" s="1" t="s">
        <v>329</v>
      </c>
      <c r="D12082" s="5">
        <v>43221</v>
      </c>
      <c r="E12082">
        <v>1</v>
      </c>
      <c r="F12082">
        <v>1</v>
      </c>
      <c r="G12082" s="2">
        <v>37.22</v>
      </c>
      <c r="H12082">
        <v>1</v>
      </c>
      <c r="I12082">
        <v>0</v>
      </c>
      <c r="J12082" s="4">
        <v>2</v>
      </c>
      <c r="K12082" s="3">
        <v>0</v>
      </c>
      <c r="L12082" s="1" t="s">
        <v>46</v>
      </c>
    </row>
    <row r="12083" spans="1:12" x14ac:dyDescent="0.3">
      <c r="A12083" s="1" t="s">
        <v>2802</v>
      </c>
      <c r="B12083" s="1" t="s">
        <v>16</v>
      </c>
      <c r="C12083" s="1" t="s">
        <v>329</v>
      </c>
      <c r="D12083" s="5">
        <v>43313</v>
      </c>
      <c r="E12083">
        <v>1</v>
      </c>
      <c r="F12083">
        <v>1</v>
      </c>
      <c r="G12083" s="2">
        <v>29.4</v>
      </c>
      <c r="H12083">
        <v>1</v>
      </c>
      <c r="I12083">
        <v>0</v>
      </c>
      <c r="J12083" s="4">
        <v>3</v>
      </c>
      <c r="K12083" s="3">
        <v>0</v>
      </c>
      <c r="L12083" s="1" t="s">
        <v>49</v>
      </c>
    </row>
    <row r="12084" spans="1:12" x14ac:dyDescent="0.3">
      <c r="A12084" s="1" t="s">
        <v>2803</v>
      </c>
      <c r="B12084" s="1" t="s">
        <v>16</v>
      </c>
      <c r="C12084" s="1" t="s">
        <v>348</v>
      </c>
      <c r="D12084" s="5">
        <v>43191</v>
      </c>
      <c r="E12084">
        <v>3</v>
      </c>
      <c r="F12084">
        <v>3</v>
      </c>
      <c r="G12084" s="2">
        <v>482.85</v>
      </c>
      <c r="H12084">
        <v>3</v>
      </c>
      <c r="I12084">
        <v>0</v>
      </c>
      <c r="J12084" s="4">
        <v>4.67</v>
      </c>
      <c r="K12084" s="3">
        <v>0</v>
      </c>
      <c r="L12084" s="1" t="s">
        <v>35</v>
      </c>
    </row>
    <row r="12085" spans="1:12" x14ac:dyDescent="0.3">
      <c r="A12085" s="1" t="s">
        <v>2804</v>
      </c>
      <c r="B12085" s="1" t="s">
        <v>16</v>
      </c>
      <c r="C12085" s="1" t="s">
        <v>2805</v>
      </c>
      <c r="D12085" s="5">
        <v>43191</v>
      </c>
      <c r="E12085">
        <v>1</v>
      </c>
      <c r="F12085">
        <v>1</v>
      </c>
      <c r="G12085" s="2">
        <v>161.34</v>
      </c>
      <c r="H12085">
        <v>1</v>
      </c>
      <c r="I12085">
        <v>0</v>
      </c>
      <c r="J12085" s="4">
        <v>4</v>
      </c>
      <c r="K12085" s="3">
        <v>0</v>
      </c>
      <c r="L12085" s="1" t="s">
        <v>35</v>
      </c>
    </row>
    <row r="12086" spans="1:12" x14ac:dyDescent="0.3">
      <c r="A12086" s="1" t="s">
        <v>2804</v>
      </c>
      <c r="B12086" s="1" t="s">
        <v>16</v>
      </c>
      <c r="C12086" s="1" t="s">
        <v>2805</v>
      </c>
      <c r="D12086" s="5">
        <v>43252</v>
      </c>
      <c r="E12086">
        <v>1</v>
      </c>
      <c r="F12086">
        <v>1</v>
      </c>
      <c r="G12086" s="2">
        <v>167.77</v>
      </c>
      <c r="H12086">
        <v>1</v>
      </c>
      <c r="I12086">
        <v>0</v>
      </c>
      <c r="J12086" s="4"/>
      <c r="K12086" s="3">
        <v>0</v>
      </c>
      <c r="L12086" s="1" t="s">
        <v>36</v>
      </c>
    </row>
    <row r="12087" spans="1:12" x14ac:dyDescent="0.3">
      <c r="A12087" s="1" t="s">
        <v>2806</v>
      </c>
      <c r="B12087" s="1" t="s">
        <v>16</v>
      </c>
      <c r="C12087" s="1" t="s">
        <v>17</v>
      </c>
      <c r="D12087" s="5">
        <v>43101</v>
      </c>
      <c r="E12087">
        <v>5</v>
      </c>
      <c r="F12087">
        <v>6</v>
      </c>
      <c r="G12087" s="2">
        <v>285.61</v>
      </c>
      <c r="H12087">
        <v>5</v>
      </c>
      <c r="I12087">
        <v>0</v>
      </c>
      <c r="J12087" s="4">
        <v>3.2</v>
      </c>
      <c r="K12087" s="3">
        <v>0</v>
      </c>
      <c r="L12087" s="1" t="s">
        <v>32</v>
      </c>
    </row>
    <row r="12088" spans="1:12" x14ac:dyDescent="0.3">
      <c r="A12088" s="1" t="s">
        <v>2806</v>
      </c>
      <c r="B12088" s="1" t="s">
        <v>16</v>
      </c>
      <c r="C12088" s="1" t="s">
        <v>17</v>
      </c>
      <c r="D12088" s="5">
        <v>43132</v>
      </c>
      <c r="E12088">
        <v>2</v>
      </c>
      <c r="F12088">
        <v>2</v>
      </c>
      <c r="G12088" s="2">
        <v>71.44</v>
      </c>
      <c r="H12088">
        <v>2</v>
      </c>
      <c r="I12088">
        <v>0</v>
      </c>
      <c r="J12088" s="4">
        <v>5</v>
      </c>
      <c r="K12088" s="3">
        <v>0</v>
      </c>
      <c r="L12088" s="1" t="s">
        <v>33</v>
      </c>
    </row>
    <row r="12089" spans="1:12" x14ac:dyDescent="0.3">
      <c r="A12089" s="1" t="s">
        <v>2806</v>
      </c>
      <c r="B12089" s="1" t="s">
        <v>16</v>
      </c>
      <c r="C12089" s="1" t="s">
        <v>17</v>
      </c>
      <c r="D12089" s="5">
        <v>43160</v>
      </c>
      <c r="E12089">
        <v>4</v>
      </c>
      <c r="F12089">
        <v>4</v>
      </c>
      <c r="G12089" s="2">
        <v>258.22000000000003</v>
      </c>
      <c r="H12089">
        <v>4</v>
      </c>
      <c r="I12089">
        <v>2</v>
      </c>
      <c r="J12089" s="4">
        <v>1.75</v>
      </c>
      <c r="K12089" s="3">
        <v>0.5</v>
      </c>
      <c r="L12089" s="1" t="s">
        <v>34</v>
      </c>
    </row>
    <row r="12090" spans="1:12" x14ac:dyDescent="0.3">
      <c r="A12090" s="1" t="s">
        <v>2806</v>
      </c>
      <c r="B12090" s="1" t="s">
        <v>16</v>
      </c>
      <c r="C12090" s="1" t="s">
        <v>17</v>
      </c>
      <c r="D12090" s="5">
        <v>43191</v>
      </c>
      <c r="E12090">
        <v>3</v>
      </c>
      <c r="F12090">
        <v>3</v>
      </c>
      <c r="G12090" s="2">
        <v>254.5</v>
      </c>
      <c r="H12090">
        <v>2</v>
      </c>
      <c r="I12090">
        <v>0</v>
      </c>
      <c r="J12090" s="4">
        <v>3.67</v>
      </c>
      <c r="K12090" s="3">
        <v>0</v>
      </c>
      <c r="L12090" s="1" t="s">
        <v>35</v>
      </c>
    </row>
    <row r="12091" spans="1:12" x14ac:dyDescent="0.3">
      <c r="A12091" s="1" t="s">
        <v>2806</v>
      </c>
      <c r="B12091" s="1" t="s">
        <v>16</v>
      </c>
      <c r="C12091" s="1" t="s">
        <v>17</v>
      </c>
      <c r="D12091" s="5">
        <v>43221</v>
      </c>
      <c r="E12091">
        <v>1</v>
      </c>
      <c r="F12091">
        <v>1</v>
      </c>
      <c r="G12091" s="2">
        <v>69.260000000000005</v>
      </c>
      <c r="H12091">
        <v>1</v>
      </c>
      <c r="I12091">
        <v>0</v>
      </c>
      <c r="J12091" s="4">
        <v>5</v>
      </c>
      <c r="K12091" s="3">
        <v>0</v>
      </c>
      <c r="L12091" s="1" t="s">
        <v>46</v>
      </c>
    </row>
    <row r="12092" spans="1:12" x14ac:dyDescent="0.3">
      <c r="A12092" s="1" t="s">
        <v>2806</v>
      </c>
      <c r="B12092" s="1" t="s">
        <v>16</v>
      </c>
      <c r="C12092" s="1" t="s">
        <v>17</v>
      </c>
      <c r="D12092" s="5">
        <v>43252</v>
      </c>
      <c r="E12092">
        <v>4</v>
      </c>
      <c r="F12092">
        <v>4</v>
      </c>
      <c r="G12092" s="2">
        <v>185.12</v>
      </c>
      <c r="H12092">
        <v>4</v>
      </c>
      <c r="I12092">
        <v>0</v>
      </c>
      <c r="J12092" s="4">
        <v>4.5</v>
      </c>
      <c r="K12092" s="3">
        <v>0</v>
      </c>
      <c r="L12092" s="1" t="s">
        <v>36</v>
      </c>
    </row>
    <row r="12093" spans="1:12" x14ac:dyDescent="0.3">
      <c r="A12093" s="1" t="s">
        <v>2806</v>
      </c>
      <c r="B12093" s="1" t="s">
        <v>16</v>
      </c>
      <c r="C12093" s="1" t="s">
        <v>17</v>
      </c>
      <c r="D12093" s="5">
        <v>43282</v>
      </c>
      <c r="E12093">
        <v>1</v>
      </c>
      <c r="F12093">
        <v>1</v>
      </c>
      <c r="G12093" s="2">
        <v>54.16</v>
      </c>
      <c r="H12093">
        <v>1</v>
      </c>
      <c r="I12093">
        <v>0</v>
      </c>
      <c r="J12093" s="4">
        <v>3</v>
      </c>
      <c r="K12093" s="3">
        <v>0</v>
      </c>
      <c r="L12093" s="1" t="s">
        <v>37</v>
      </c>
    </row>
    <row r="12094" spans="1:12" x14ac:dyDescent="0.3">
      <c r="A12094" s="1" t="s">
        <v>2806</v>
      </c>
      <c r="B12094" s="1" t="s">
        <v>16</v>
      </c>
      <c r="C12094" s="1" t="s">
        <v>17</v>
      </c>
      <c r="D12094" s="5">
        <v>43313</v>
      </c>
      <c r="E12094">
        <v>2</v>
      </c>
      <c r="F12094">
        <v>2</v>
      </c>
      <c r="G12094" s="2">
        <v>181.4</v>
      </c>
      <c r="H12094">
        <v>2</v>
      </c>
      <c r="I12094">
        <v>0</v>
      </c>
      <c r="J12094" s="4">
        <v>3</v>
      </c>
      <c r="K12094" s="3">
        <v>0</v>
      </c>
      <c r="L12094" s="1" t="s">
        <v>49</v>
      </c>
    </row>
    <row r="12095" spans="1:12" x14ac:dyDescent="0.3">
      <c r="A12095" s="1" t="s">
        <v>2807</v>
      </c>
      <c r="B12095" s="1" t="s">
        <v>16</v>
      </c>
      <c r="C12095" s="1" t="s">
        <v>558</v>
      </c>
      <c r="D12095" s="5">
        <v>42826</v>
      </c>
      <c r="E12095">
        <v>1</v>
      </c>
      <c r="F12095">
        <v>1</v>
      </c>
      <c r="G12095" s="2">
        <v>45.64</v>
      </c>
      <c r="H12095">
        <v>1</v>
      </c>
      <c r="I12095">
        <v>0</v>
      </c>
      <c r="J12095" s="4">
        <v>5</v>
      </c>
      <c r="K12095" s="3">
        <v>0</v>
      </c>
      <c r="L12095" s="1" t="s">
        <v>25</v>
      </c>
    </row>
    <row r="12096" spans="1:12" x14ac:dyDescent="0.3">
      <c r="A12096" s="1" t="s">
        <v>2807</v>
      </c>
      <c r="B12096" s="1" t="s">
        <v>16</v>
      </c>
      <c r="C12096" s="1" t="s">
        <v>558</v>
      </c>
      <c r="D12096" s="5">
        <v>42856</v>
      </c>
      <c r="E12096">
        <v>1</v>
      </c>
      <c r="F12096">
        <v>6</v>
      </c>
      <c r="G12096" s="2">
        <v>245.94</v>
      </c>
      <c r="H12096">
        <v>1</v>
      </c>
      <c r="I12096">
        <v>0</v>
      </c>
      <c r="J12096" s="4">
        <v>5</v>
      </c>
      <c r="K12096" s="3">
        <v>0</v>
      </c>
      <c r="L12096" s="1" t="s">
        <v>26</v>
      </c>
    </row>
    <row r="12097" spans="1:12" x14ac:dyDescent="0.3">
      <c r="A12097" s="1" t="s">
        <v>2807</v>
      </c>
      <c r="B12097" s="1" t="s">
        <v>16</v>
      </c>
      <c r="C12097" s="1" t="s">
        <v>558</v>
      </c>
      <c r="D12097" s="5">
        <v>42917</v>
      </c>
      <c r="E12097">
        <v>2</v>
      </c>
      <c r="F12097">
        <v>4</v>
      </c>
      <c r="G12097" s="2">
        <v>208.25</v>
      </c>
      <c r="H12097">
        <v>2</v>
      </c>
      <c r="I12097">
        <v>0</v>
      </c>
      <c r="J12097" s="4">
        <v>2.5</v>
      </c>
      <c r="K12097" s="3">
        <v>0</v>
      </c>
      <c r="L12097" s="1" t="s">
        <v>28</v>
      </c>
    </row>
    <row r="12098" spans="1:12" x14ac:dyDescent="0.3">
      <c r="A12098" s="1" t="s">
        <v>2807</v>
      </c>
      <c r="B12098" s="1" t="s">
        <v>16</v>
      </c>
      <c r="C12098" s="1" t="s">
        <v>558</v>
      </c>
      <c r="D12098" s="5">
        <v>42979</v>
      </c>
      <c r="E12098">
        <v>1</v>
      </c>
      <c r="F12098">
        <v>1</v>
      </c>
      <c r="G12098" s="2">
        <v>44.41</v>
      </c>
      <c r="H12098">
        <v>1</v>
      </c>
      <c r="I12098">
        <v>0</v>
      </c>
      <c r="J12098" s="4">
        <v>5</v>
      </c>
      <c r="K12098" s="3">
        <v>0</v>
      </c>
      <c r="L12098" s="1" t="s">
        <v>18</v>
      </c>
    </row>
    <row r="12099" spans="1:12" x14ac:dyDescent="0.3">
      <c r="A12099" s="1" t="s">
        <v>2807</v>
      </c>
      <c r="B12099" s="1" t="s">
        <v>16</v>
      </c>
      <c r="C12099" s="1" t="s">
        <v>558</v>
      </c>
      <c r="D12099" s="5">
        <v>43040</v>
      </c>
      <c r="E12099">
        <v>1</v>
      </c>
      <c r="F12099">
        <v>3</v>
      </c>
      <c r="G12099" s="2">
        <v>256.08</v>
      </c>
      <c r="H12099">
        <v>0</v>
      </c>
      <c r="I12099">
        <v>0</v>
      </c>
      <c r="J12099" s="4">
        <v>2</v>
      </c>
      <c r="K12099" s="3"/>
      <c r="L12099" s="1" t="s">
        <v>30</v>
      </c>
    </row>
    <row r="12100" spans="1:12" x14ac:dyDescent="0.3">
      <c r="A12100" s="1" t="s">
        <v>2807</v>
      </c>
      <c r="B12100" s="1" t="s">
        <v>16</v>
      </c>
      <c r="C12100" s="1" t="s">
        <v>558</v>
      </c>
      <c r="D12100" s="5">
        <v>43132</v>
      </c>
      <c r="E12100">
        <v>1</v>
      </c>
      <c r="F12100">
        <v>1</v>
      </c>
      <c r="G12100" s="2">
        <v>59.48</v>
      </c>
      <c r="H12100">
        <v>1</v>
      </c>
      <c r="I12100">
        <v>0</v>
      </c>
      <c r="J12100" s="4">
        <v>1</v>
      </c>
      <c r="K12100" s="3">
        <v>0</v>
      </c>
      <c r="L12100" s="1" t="s">
        <v>33</v>
      </c>
    </row>
    <row r="12101" spans="1:12" x14ac:dyDescent="0.3">
      <c r="A12101" s="1" t="s">
        <v>2808</v>
      </c>
      <c r="B12101" s="1" t="s">
        <v>16</v>
      </c>
      <c r="C12101" s="1" t="s">
        <v>51</v>
      </c>
      <c r="D12101" s="5">
        <v>43313</v>
      </c>
      <c r="E12101">
        <v>1</v>
      </c>
      <c r="F12101">
        <v>1</v>
      </c>
      <c r="G12101" s="2">
        <v>30.82</v>
      </c>
      <c r="H12101">
        <v>1</v>
      </c>
      <c r="I12101">
        <v>1</v>
      </c>
      <c r="J12101" s="4">
        <v>2</v>
      </c>
      <c r="K12101" s="3">
        <v>1</v>
      </c>
      <c r="L12101" s="1" t="s">
        <v>49</v>
      </c>
    </row>
    <row r="12102" spans="1:12" x14ac:dyDescent="0.3">
      <c r="A12102" s="1" t="s">
        <v>2809</v>
      </c>
      <c r="B12102" s="1" t="s">
        <v>16</v>
      </c>
      <c r="C12102" s="1" t="s">
        <v>51</v>
      </c>
      <c r="D12102" s="5">
        <v>43252</v>
      </c>
      <c r="E12102">
        <v>1</v>
      </c>
      <c r="F12102">
        <v>1</v>
      </c>
      <c r="G12102" s="2">
        <v>33.19</v>
      </c>
      <c r="H12102">
        <v>1</v>
      </c>
      <c r="I12102">
        <v>0</v>
      </c>
      <c r="J12102" s="4">
        <v>5</v>
      </c>
      <c r="K12102" s="3">
        <v>0</v>
      </c>
      <c r="L12102" s="1" t="s">
        <v>36</v>
      </c>
    </row>
    <row r="12103" spans="1:12" x14ac:dyDescent="0.3">
      <c r="A12103" s="1" t="s">
        <v>2809</v>
      </c>
      <c r="B12103" s="1" t="s">
        <v>16</v>
      </c>
      <c r="C12103" s="1" t="s">
        <v>51</v>
      </c>
      <c r="D12103" s="5">
        <v>43313</v>
      </c>
      <c r="E12103">
        <v>4</v>
      </c>
      <c r="F12103">
        <v>4</v>
      </c>
      <c r="G12103" s="2">
        <v>135.01</v>
      </c>
      <c r="H12103">
        <v>4</v>
      </c>
      <c r="I12103">
        <v>1</v>
      </c>
      <c r="J12103" s="4">
        <v>3.75</v>
      </c>
      <c r="K12103" s="3">
        <v>0.25</v>
      </c>
      <c r="L12103" s="1" t="s">
        <v>49</v>
      </c>
    </row>
    <row r="12104" spans="1:12" x14ac:dyDescent="0.3">
      <c r="A12104" s="1" t="s">
        <v>2810</v>
      </c>
      <c r="B12104" s="1" t="s">
        <v>16</v>
      </c>
      <c r="C12104" s="1" t="s">
        <v>44</v>
      </c>
      <c r="D12104" s="5">
        <v>43101</v>
      </c>
      <c r="E12104">
        <v>1</v>
      </c>
      <c r="F12104">
        <v>1</v>
      </c>
      <c r="G12104" s="2">
        <v>73.150000000000006</v>
      </c>
      <c r="H12104">
        <v>1</v>
      </c>
      <c r="I12104">
        <v>0</v>
      </c>
      <c r="J12104" s="4">
        <v>5</v>
      </c>
      <c r="K12104" s="3">
        <v>0</v>
      </c>
      <c r="L12104" s="1" t="s">
        <v>32</v>
      </c>
    </row>
    <row r="12105" spans="1:12" x14ac:dyDescent="0.3">
      <c r="A12105" s="1" t="s">
        <v>2810</v>
      </c>
      <c r="B12105" s="1" t="s">
        <v>16</v>
      </c>
      <c r="C12105" s="1" t="s">
        <v>44</v>
      </c>
      <c r="D12105" s="5">
        <v>43132</v>
      </c>
      <c r="E12105">
        <v>2</v>
      </c>
      <c r="F12105">
        <v>2</v>
      </c>
      <c r="G12105" s="2">
        <v>173.07</v>
      </c>
      <c r="H12105">
        <v>2</v>
      </c>
      <c r="I12105">
        <v>2</v>
      </c>
      <c r="J12105" s="4">
        <v>1</v>
      </c>
      <c r="K12105" s="3">
        <v>1</v>
      </c>
      <c r="L12105" s="1" t="s">
        <v>33</v>
      </c>
    </row>
    <row r="12106" spans="1:12" x14ac:dyDescent="0.3">
      <c r="A12106" s="1" t="s">
        <v>2811</v>
      </c>
      <c r="B12106" s="1" t="s">
        <v>16</v>
      </c>
      <c r="C12106" s="1" t="s">
        <v>369</v>
      </c>
      <c r="D12106" s="5">
        <v>43009</v>
      </c>
      <c r="E12106">
        <v>5</v>
      </c>
      <c r="F12106">
        <v>5</v>
      </c>
      <c r="G12106" s="2">
        <v>711.91</v>
      </c>
      <c r="H12106">
        <v>5</v>
      </c>
      <c r="I12106">
        <v>0</v>
      </c>
      <c r="J12106" s="4">
        <v>5</v>
      </c>
      <c r="K12106" s="3">
        <v>0</v>
      </c>
      <c r="L12106" s="1" t="s">
        <v>19</v>
      </c>
    </row>
    <row r="12107" spans="1:12" x14ac:dyDescent="0.3">
      <c r="A12107" s="1" t="s">
        <v>2811</v>
      </c>
      <c r="B12107" s="1" t="s">
        <v>16</v>
      </c>
      <c r="C12107" s="1" t="s">
        <v>369</v>
      </c>
      <c r="D12107" s="5">
        <v>43040</v>
      </c>
      <c r="E12107">
        <v>13</v>
      </c>
      <c r="F12107">
        <v>13</v>
      </c>
      <c r="G12107" s="2">
        <v>1124.69</v>
      </c>
      <c r="H12107">
        <v>13</v>
      </c>
      <c r="I12107">
        <v>0</v>
      </c>
      <c r="J12107" s="4">
        <v>4.46</v>
      </c>
      <c r="K12107" s="3">
        <v>0</v>
      </c>
      <c r="L12107" s="1" t="s">
        <v>30</v>
      </c>
    </row>
    <row r="12108" spans="1:12" x14ac:dyDescent="0.3">
      <c r="A12108" s="1" t="s">
        <v>2811</v>
      </c>
      <c r="B12108" s="1" t="s">
        <v>16</v>
      </c>
      <c r="C12108" s="1" t="s">
        <v>369</v>
      </c>
      <c r="D12108" s="5">
        <v>43070</v>
      </c>
      <c r="E12108">
        <v>5</v>
      </c>
      <c r="F12108">
        <v>5</v>
      </c>
      <c r="G12108" s="2">
        <v>436.05</v>
      </c>
      <c r="H12108">
        <v>5</v>
      </c>
      <c r="I12108">
        <v>1</v>
      </c>
      <c r="J12108" s="4">
        <v>3.8</v>
      </c>
      <c r="K12108" s="3">
        <v>0.2</v>
      </c>
      <c r="L12108" s="1" t="s">
        <v>31</v>
      </c>
    </row>
    <row r="12109" spans="1:12" x14ac:dyDescent="0.3">
      <c r="A12109" s="1" t="s">
        <v>2811</v>
      </c>
      <c r="B12109" s="1" t="s">
        <v>16</v>
      </c>
      <c r="C12109" s="1" t="s">
        <v>369</v>
      </c>
      <c r="D12109" s="5">
        <v>43101</v>
      </c>
      <c r="E12109">
        <v>9</v>
      </c>
      <c r="F12109">
        <v>9</v>
      </c>
      <c r="G12109" s="2">
        <v>745.53</v>
      </c>
      <c r="H12109">
        <v>9</v>
      </c>
      <c r="I12109">
        <v>0</v>
      </c>
      <c r="J12109" s="4">
        <v>4.5</v>
      </c>
      <c r="K12109" s="3">
        <v>0</v>
      </c>
      <c r="L12109" s="1" t="s">
        <v>32</v>
      </c>
    </row>
    <row r="12110" spans="1:12" x14ac:dyDescent="0.3">
      <c r="A12110" s="1" t="s">
        <v>2811</v>
      </c>
      <c r="B12110" s="1" t="s">
        <v>16</v>
      </c>
      <c r="C12110" s="1" t="s">
        <v>369</v>
      </c>
      <c r="D12110" s="5">
        <v>43132</v>
      </c>
      <c r="E12110">
        <v>5</v>
      </c>
      <c r="F12110">
        <v>6</v>
      </c>
      <c r="G12110" s="2">
        <v>957.77</v>
      </c>
      <c r="H12110">
        <v>5</v>
      </c>
      <c r="I12110">
        <v>0</v>
      </c>
      <c r="J12110" s="4">
        <v>4.8</v>
      </c>
      <c r="K12110" s="3">
        <v>0</v>
      </c>
      <c r="L12110" s="1" t="s">
        <v>33</v>
      </c>
    </row>
    <row r="12111" spans="1:12" x14ac:dyDescent="0.3">
      <c r="A12111" s="1" t="s">
        <v>2811</v>
      </c>
      <c r="B12111" s="1" t="s">
        <v>16</v>
      </c>
      <c r="C12111" s="1" t="s">
        <v>369</v>
      </c>
      <c r="D12111" s="5">
        <v>43191</v>
      </c>
      <c r="E12111">
        <v>2</v>
      </c>
      <c r="F12111">
        <v>2</v>
      </c>
      <c r="G12111" s="2">
        <v>313.93</v>
      </c>
      <c r="H12111">
        <v>2</v>
      </c>
      <c r="I12111">
        <v>0</v>
      </c>
      <c r="J12111" s="4">
        <v>5</v>
      </c>
      <c r="K12111" s="3">
        <v>0</v>
      </c>
      <c r="L12111" s="1" t="s">
        <v>35</v>
      </c>
    </row>
    <row r="12112" spans="1:12" x14ac:dyDescent="0.3">
      <c r="A12112" s="1" t="s">
        <v>2811</v>
      </c>
      <c r="B12112" s="1" t="s">
        <v>16</v>
      </c>
      <c r="C12112" s="1" t="s">
        <v>369</v>
      </c>
      <c r="D12112" s="5">
        <v>43221</v>
      </c>
      <c r="E12112">
        <v>2</v>
      </c>
      <c r="F12112">
        <v>2</v>
      </c>
      <c r="G12112" s="2">
        <v>287.20999999999998</v>
      </c>
      <c r="H12112">
        <v>2</v>
      </c>
      <c r="I12112">
        <v>0</v>
      </c>
      <c r="J12112" s="4">
        <v>4</v>
      </c>
      <c r="K12112" s="3">
        <v>0</v>
      </c>
      <c r="L12112" s="1" t="s">
        <v>46</v>
      </c>
    </row>
    <row r="12113" spans="1:12" x14ac:dyDescent="0.3">
      <c r="A12113" s="1" t="s">
        <v>2811</v>
      </c>
      <c r="B12113" s="1" t="s">
        <v>16</v>
      </c>
      <c r="C12113" s="1" t="s">
        <v>369</v>
      </c>
      <c r="D12113" s="5">
        <v>43252</v>
      </c>
      <c r="E12113">
        <v>1</v>
      </c>
      <c r="F12113">
        <v>1</v>
      </c>
      <c r="G12113" s="2">
        <v>59.91</v>
      </c>
      <c r="H12113">
        <v>1</v>
      </c>
      <c r="I12113">
        <v>0</v>
      </c>
      <c r="J12113" s="4">
        <v>5</v>
      </c>
      <c r="K12113" s="3">
        <v>0</v>
      </c>
      <c r="L12113" s="1" t="s">
        <v>36</v>
      </c>
    </row>
    <row r="12114" spans="1:12" x14ac:dyDescent="0.3">
      <c r="A12114" s="1" t="s">
        <v>2811</v>
      </c>
      <c r="B12114" s="1" t="s">
        <v>16</v>
      </c>
      <c r="C12114" s="1" t="s">
        <v>369</v>
      </c>
      <c r="D12114" s="5">
        <v>43313</v>
      </c>
      <c r="E12114">
        <v>3</v>
      </c>
      <c r="F12114">
        <v>3</v>
      </c>
      <c r="G12114" s="2">
        <v>410.21</v>
      </c>
      <c r="H12114">
        <v>3</v>
      </c>
      <c r="I12114">
        <v>0</v>
      </c>
      <c r="J12114" s="4">
        <v>4.67</v>
      </c>
      <c r="K12114" s="3">
        <v>0</v>
      </c>
      <c r="L12114" s="1" t="s">
        <v>49</v>
      </c>
    </row>
    <row r="12115" spans="1:12" x14ac:dyDescent="0.3">
      <c r="A12115" s="1" t="s">
        <v>2812</v>
      </c>
      <c r="B12115" s="1" t="s">
        <v>57</v>
      </c>
      <c r="C12115" s="1" t="s">
        <v>66</v>
      </c>
      <c r="D12115" s="5">
        <v>42767</v>
      </c>
      <c r="E12115">
        <v>1</v>
      </c>
      <c r="F12115">
        <v>1</v>
      </c>
      <c r="G12115" s="2">
        <v>39.46</v>
      </c>
      <c r="H12115">
        <v>1</v>
      </c>
      <c r="I12115">
        <v>1</v>
      </c>
      <c r="J12115" s="4"/>
      <c r="K12115" s="3">
        <v>1</v>
      </c>
      <c r="L12115" s="1" t="s">
        <v>23</v>
      </c>
    </row>
    <row r="12116" spans="1:12" x14ac:dyDescent="0.3">
      <c r="A12116" s="1" t="s">
        <v>2813</v>
      </c>
      <c r="B12116" s="1" t="s">
        <v>16</v>
      </c>
      <c r="C12116" s="1" t="s">
        <v>48</v>
      </c>
      <c r="D12116" s="5">
        <v>43252</v>
      </c>
      <c r="E12116">
        <v>3</v>
      </c>
      <c r="F12116">
        <v>3</v>
      </c>
      <c r="G12116" s="2">
        <v>2128.89</v>
      </c>
      <c r="H12116">
        <v>3</v>
      </c>
      <c r="I12116">
        <v>0</v>
      </c>
      <c r="J12116" s="4">
        <v>3.67</v>
      </c>
      <c r="K12116" s="3">
        <v>0</v>
      </c>
      <c r="L12116" s="1" t="s">
        <v>36</v>
      </c>
    </row>
    <row r="12117" spans="1:12" x14ac:dyDescent="0.3">
      <c r="A12117" s="1" t="s">
        <v>2813</v>
      </c>
      <c r="B12117" s="1" t="s">
        <v>16</v>
      </c>
      <c r="C12117" s="1" t="s">
        <v>48</v>
      </c>
      <c r="D12117" s="5">
        <v>43282</v>
      </c>
      <c r="E12117">
        <v>6</v>
      </c>
      <c r="F12117">
        <v>6</v>
      </c>
      <c r="G12117" s="2">
        <v>785.82</v>
      </c>
      <c r="H12117">
        <v>6</v>
      </c>
      <c r="I12117">
        <v>0</v>
      </c>
      <c r="J12117" s="4">
        <v>4.83</v>
      </c>
      <c r="K12117" s="3">
        <v>0</v>
      </c>
      <c r="L12117" s="1" t="s">
        <v>37</v>
      </c>
    </row>
    <row r="12118" spans="1:12" x14ac:dyDescent="0.3">
      <c r="A12118" s="1" t="s">
        <v>2813</v>
      </c>
      <c r="B12118" s="1" t="s">
        <v>16</v>
      </c>
      <c r="C12118" s="1" t="s">
        <v>48</v>
      </c>
      <c r="D12118" s="5">
        <v>43313</v>
      </c>
      <c r="E12118">
        <v>5</v>
      </c>
      <c r="F12118">
        <v>6</v>
      </c>
      <c r="G12118" s="2">
        <v>791.79</v>
      </c>
      <c r="H12118">
        <v>5</v>
      </c>
      <c r="I12118">
        <v>2</v>
      </c>
      <c r="J12118" s="4">
        <v>3.4</v>
      </c>
      <c r="K12118" s="3">
        <v>0.4</v>
      </c>
      <c r="L12118" s="1" t="s">
        <v>49</v>
      </c>
    </row>
    <row r="12119" spans="1:12" x14ac:dyDescent="0.3">
      <c r="A12119" s="1" t="s">
        <v>2814</v>
      </c>
      <c r="B12119" s="1" t="s">
        <v>470</v>
      </c>
      <c r="C12119" s="1" t="s">
        <v>471</v>
      </c>
      <c r="D12119" s="5">
        <v>42795</v>
      </c>
      <c r="E12119">
        <v>2</v>
      </c>
      <c r="F12119">
        <v>2</v>
      </c>
      <c r="G12119" s="2">
        <v>124.9</v>
      </c>
      <c r="H12119">
        <v>2</v>
      </c>
      <c r="I12119">
        <v>0</v>
      </c>
      <c r="J12119" s="4">
        <v>4.5</v>
      </c>
      <c r="K12119" s="3">
        <v>0</v>
      </c>
      <c r="L12119" s="1" t="s">
        <v>24</v>
      </c>
    </row>
    <row r="12120" spans="1:12" x14ac:dyDescent="0.3">
      <c r="A12120" s="1" t="s">
        <v>2814</v>
      </c>
      <c r="B12120" s="1" t="s">
        <v>470</v>
      </c>
      <c r="C12120" s="1" t="s">
        <v>471</v>
      </c>
      <c r="D12120" s="5">
        <v>42826</v>
      </c>
      <c r="E12120">
        <v>1</v>
      </c>
      <c r="F12120">
        <v>1</v>
      </c>
      <c r="G12120" s="2">
        <v>58.95</v>
      </c>
      <c r="H12120">
        <v>1</v>
      </c>
      <c r="I12120">
        <v>0</v>
      </c>
      <c r="J12120" s="4">
        <v>5</v>
      </c>
      <c r="K12120" s="3">
        <v>0</v>
      </c>
      <c r="L12120" s="1" t="s">
        <v>25</v>
      </c>
    </row>
    <row r="12121" spans="1:12" x14ac:dyDescent="0.3">
      <c r="A12121" s="1" t="s">
        <v>2814</v>
      </c>
      <c r="B12121" s="1" t="s">
        <v>470</v>
      </c>
      <c r="C12121" s="1" t="s">
        <v>471</v>
      </c>
      <c r="D12121" s="5">
        <v>42856</v>
      </c>
      <c r="E12121">
        <v>3</v>
      </c>
      <c r="F12121">
        <v>3</v>
      </c>
      <c r="G12121" s="2">
        <v>217.12</v>
      </c>
      <c r="H12121">
        <v>3</v>
      </c>
      <c r="I12121">
        <v>1</v>
      </c>
      <c r="J12121" s="4">
        <v>4</v>
      </c>
      <c r="K12121" s="3">
        <v>0.33333333333333331</v>
      </c>
      <c r="L12121" s="1" t="s">
        <v>26</v>
      </c>
    </row>
    <row r="12122" spans="1:12" x14ac:dyDescent="0.3">
      <c r="A12122" s="1" t="s">
        <v>2814</v>
      </c>
      <c r="B12122" s="1" t="s">
        <v>470</v>
      </c>
      <c r="C12122" s="1" t="s">
        <v>471</v>
      </c>
      <c r="D12122" s="5">
        <v>42887</v>
      </c>
      <c r="E12122">
        <v>3</v>
      </c>
      <c r="F12122">
        <v>3</v>
      </c>
      <c r="G12122" s="2">
        <v>209.82</v>
      </c>
      <c r="H12122">
        <v>3</v>
      </c>
      <c r="I12122">
        <v>0</v>
      </c>
      <c r="J12122" s="4">
        <v>4.33</v>
      </c>
      <c r="K12122" s="3">
        <v>0</v>
      </c>
      <c r="L12122" s="1" t="s">
        <v>27</v>
      </c>
    </row>
    <row r="12123" spans="1:12" x14ac:dyDescent="0.3">
      <c r="A12123" s="1" t="s">
        <v>2814</v>
      </c>
      <c r="B12123" s="1" t="s">
        <v>470</v>
      </c>
      <c r="C12123" s="1" t="s">
        <v>471</v>
      </c>
      <c r="D12123" s="5">
        <v>42917</v>
      </c>
      <c r="E12123">
        <v>4</v>
      </c>
      <c r="F12123">
        <v>4</v>
      </c>
      <c r="G12123" s="2">
        <v>461.5</v>
      </c>
      <c r="H12123">
        <v>4</v>
      </c>
      <c r="I12123">
        <v>0</v>
      </c>
      <c r="J12123" s="4">
        <v>4.25</v>
      </c>
      <c r="K12123" s="3">
        <v>0</v>
      </c>
      <c r="L12123" s="1" t="s">
        <v>28</v>
      </c>
    </row>
    <row r="12124" spans="1:12" x14ac:dyDescent="0.3">
      <c r="A12124" s="1" t="s">
        <v>2814</v>
      </c>
      <c r="B12124" s="1" t="s">
        <v>470</v>
      </c>
      <c r="C12124" s="1" t="s">
        <v>471</v>
      </c>
      <c r="D12124" s="5">
        <v>42948</v>
      </c>
      <c r="E12124">
        <v>3</v>
      </c>
      <c r="F12124">
        <v>3</v>
      </c>
      <c r="G12124" s="2">
        <v>214.89</v>
      </c>
      <c r="H12124">
        <v>3</v>
      </c>
      <c r="I12124">
        <v>0</v>
      </c>
      <c r="J12124" s="4">
        <v>5</v>
      </c>
      <c r="K12124" s="3">
        <v>0</v>
      </c>
      <c r="L12124" s="1" t="s">
        <v>29</v>
      </c>
    </row>
    <row r="12125" spans="1:12" x14ac:dyDescent="0.3">
      <c r="A12125" s="1" t="s">
        <v>2814</v>
      </c>
      <c r="B12125" s="1" t="s">
        <v>470</v>
      </c>
      <c r="C12125" s="1" t="s">
        <v>471</v>
      </c>
      <c r="D12125" s="5">
        <v>43009</v>
      </c>
      <c r="E12125">
        <v>3</v>
      </c>
      <c r="F12125">
        <v>6</v>
      </c>
      <c r="G12125" s="2">
        <v>792.19</v>
      </c>
      <c r="H12125">
        <v>3</v>
      </c>
      <c r="I12125">
        <v>0</v>
      </c>
      <c r="J12125" s="4">
        <v>5</v>
      </c>
      <c r="K12125" s="3">
        <v>0</v>
      </c>
      <c r="L12125" s="1" t="s">
        <v>19</v>
      </c>
    </row>
    <row r="12126" spans="1:12" x14ac:dyDescent="0.3">
      <c r="A12126" s="1" t="s">
        <v>2814</v>
      </c>
      <c r="B12126" s="1" t="s">
        <v>470</v>
      </c>
      <c r="C12126" s="1" t="s">
        <v>471</v>
      </c>
      <c r="D12126" s="5">
        <v>43040</v>
      </c>
      <c r="E12126">
        <v>6</v>
      </c>
      <c r="F12126">
        <v>6</v>
      </c>
      <c r="G12126" s="2">
        <v>535.61</v>
      </c>
      <c r="H12126">
        <v>6</v>
      </c>
      <c r="I12126">
        <v>0</v>
      </c>
      <c r="J12126" s="4">
        <v>4.33</v>
      </c>
      <c r="K12126" s="3">
        <v>0</v>
      </c>
      <c r="L12126" s="1" t="s">
        <v>30</v>
      </c>
    </row>
    <row r="12127" spans="1:12" x14ac:dyDescent="0.3">
      <c r="A12127" s="1" t="s">
        <v>2814</v>
      </c>
      <c r="B12127" s="1" t="s">
        <v>470</v>
      </c>
      <c r="C12127" s="1" t="s">
        <v>471</v>
      </c>
      <c r="D12127" s="5">
        <v>43070</v>
      </c>
      <c r="E12127">
        <v>7</v>
      </c>
      <c r="F12127">
        <v>7</v>
      </c>
      <c r="G12127" s="2">
        <v>710.72</v>
      </c>
      <c r="H12127">
        <v>7</v>
      </c>
      <c r="I12127">
        <v>0</v>
      </c>
      <c r="J12127" s="4">
        <v>4.43</v>
      </c>
      <c r="K12127" s="3">
        <v>0</v>
      </c>
      <c r="L12127" s="1" t="s">
        <v>31</v>
      </c>
    </row>
    <row r="12128" spans="1:12" x14ac:dyDescent="0.3">
      <c r="A12128" s="1" t="s">
        <v>2814</v>
      </c>
      <c r="B12128" s="1" t="s">
        <v>470</v>
      </c>
      <c r="C12128" s="1" t="s">
        <v>471</v>
      </c>
      <c r="D12128" s="5">
        <v>43101</v>
      </c>
      <c r="E12128">
        <v>15</v>
      </c>
      <c r="F12128">
        <v>15</v>
      </c>
      <c r="G12128" s="2">
        <v>1340.18</v>
      </c>
      <c r="H12128">
        <v>15</v>
      </c>
      <c r="I12128">
        <v>0</v>
      </c>
      <c r="J12128" s="4">
        <v>4.53</v>
      </c>
      <c r="K12128" s="3">
        <v>0</v>
      </c>
      <c r="L12128" s="1" t="s">
        <v>32</v>
      </c>
    </row>
    <row r="12129" spans="1:12" x14ac:dyDescent="0.3">
      <c r="A12129" s="1" t="s">
        <v>2814</v>
      </c>
      <c r="B12129" s="1" t="s">
        <v>470</v>
      </c>
      <c r="C12129" s="1" t="s">
        <v>471</v>
      </c>
      <c r="D12129" s="5">
        <v>43132</v>
      </c>
      <c r="E12129">
        <v>13</v>
      </c>
      <c r="F12129">
        <v>13</v>
      </c>
      <c r="G12129" s="2">
        <v>1464.47</v>
      </c>
      <c r="H12129">
        <v>13</v>
      </c>
      <c r="I12129">
        <v>2</v>
      </c>
      <c r="J12129" s="4">
        <v>3.77</v>
      </c>
      <c r="K12129" s="3">
        <v>0.15384615384615385</v>
      </c>
      <c r="L12129" s="1" t="s">
        <v>33</v>
      </c>
    </row>
    <row r="12130" spans="1:12" x14ac:dyDescent="0.3">
      <c r="A12130" s="1" t="s">
        <v>2814</v>
      </c>
      <c r="B12130" s="1" t="s">
        <v>470</v>
      </c>
      <c r="C12130" s="1" t="s">
        <v>471</v>
      </c>
      <c r="D12130" s="5">
        <v>43160</v>
      </c>
      <c r="E12130">
        <v>11</v>
      </c>
      <c r="F12130">
        <v>11</v>
      </c>
      <c r="G12130" s="2">
        <v>1052.26</v>
      </c>
      <c r="H12130">
        <v>11</v>
      </c>
      <c r="I12130">
        <v>2</v>
      </c>
      <c r="J12130" s="4">
        <v>3.55</v>
      </c>
      <c r="K12130" s="3">
        <v>0.18181818181818182</v>
      </c>
      <c r="L12130" s="1" t="s">
        <v>34</v>
      </c>
    </row>
    <row r="12131" spans="1:12" x14ac:dyDescent="0.3">
      <c r="A12131" s="1" t="s">
        <v>2814</v>
      </c>
      <c r="B12131" s="1" t="s">
        <v>470</v>
      </c>
      <c r="C12131" s="1" t="s">
        <v>471</v>
      </c>
      <c r="D12131" s="5">
        <v>43191</v>
      </c>
      <c r="E12131">
        <v>8</v>
      </c>
      <c r="F12131">
        <v>8</v>
      </c>
      <c r="G12131" s="2">
        <v>926.65</v>
      </c>
      <c r="H12131">
        <v>8</v>
      </c>
      <c r="I12131">
        <v>0</v>
      </c>
      <c r="J12131" s="4">
        <v>4.13</v>
      </c>
      <c r="K12131" s="3">
        <v>0</v>
      </c>
      <c r="L12131" s="1" t="s">
        <v>35</v>
      </c>
    </row>
    <row r="12132" spans="1:12" x14ac:dyDescent="0.3">
      <c r="A12132" s="1" t="s">
        <v>2814</v>
      </c>
      <c r="B12132" s="1" t="s">
        <v>470</v>
      </c>
      <c r="C12132" s="1" t="s">
        <v>471</v>
      </c>
      <c r="D12132" s="5">
        <v>43221</v>
      </c>
      <c r="E12132">
        <v>3</v>
      </c>
      <c r="F12132">
        <v>3</v>
      </c>
      <c r="G12132" s="2">
        <v>379.84</v>
      </c>
      <c r="H12132">
        <v>3</v>
      </c>
      <c r="I12132">
        <v>0</v>
      </c>
      <c r="J12132" s="4">
        <v>3.33</v>
      </c>
      <c r="K12132" s="3">
        <v>0</v>
      </c>
      <c r="L12132" s="1" t="s">
        <v>46</v>
      </c>
    </row>
    <row r="12133" spans="1:12" x14ac:dyDescent="0.3">
      <c r="A12133" s="1" t="s">
        <v>2814</v>
      </c>
      <c r="B12133" s="1" t="s">
        <v>470</v>
      </c>
      <c r="C12133" s="1" t="s">
        <v>471</v>
      </c>
      <c r="D12133" s="5">
        <v>43282</v>
      </c>
      <c r="E12133">
        <v>2</v>
      </c>
      <c r="F12133">
        <v>2</v>
      </c>
      <c r="G12133" s="2">
        <v>214.47</v>
      </c>
      <c r="H12133">
        <v>2</v>
      </c>
      <c r="I12133">
        <v>1</v>
      </c>
      <c r="J12133" s="4">
        <v>3.5</v>
      </c>
      <c r="K12133" s="3">
        <v>0.5</v>
      </c>
      <c r="L12133" s="1" t="s">
        <v>37</v>
      </c>
    </row>
    <row r="12134" spans="1:12" x14ac:dyDescent="0.3">
      <c r="A12134" s="1" t="s">
        <v>2814</v>
      </c>
      <c r="B12134" s="1" t="s">
        <v>470</v>
      </c>
      <c r="C12134" s="1" t="s">
        <v>471</v>
      </c>
      <c r="D12134" s="5">
        <v>43313</v>
      </c>
      <c r="E12134">
        <v>3</v>
      </c>
      <c r="F12134">
        <v>3</v>
      </c>
      <c r="G12134" s="2">
        <v>424.9</v>
      </c>
      <c r="H12134">
        <v>3</v>
      </c>
      <c r="I12134">
        <v>0</v>
      </c>
      <c r="J12134" s="4">
        <v>4.67</v>
      </c>
      <c r="K12134" s="3">
        <v>0</v>
      </c>
      <c r="L12134" s="1" t="s">
        <v>49</v>
      </c>
    </row>
    <row r="12135" spans="1:12" x14ac:dyDescent="0.3">
      <c r="A12135" s="1" t="s">
        <v>2815</v>
      </c>
      <c r="B12135" s="1" t="s">
        <v>16</v>
      </c>
      <c r="C12135" s="1" t="s">
        <v>51</v>
      </c>
      <c r="D12135" s="5">
        <v>43282</v>
      </c>
      <c r="E12135">
        <v>4</v>
      </c>
      <c r="F12135">
        <v>4</v>
      </c>
      <c r="G12135" s="2">
        <v>205.19</v>
      </c>
      <c r="H12135">
        <v>4</v>
      </c>
      <c r="I12135">
        <v>0</v>
      </c>
      <c r="J12135" s="4">
        <v>4.5</v>
      </c>
      <c r="K12135" s="3">
        <v>0</v>
      </c>
      <c r="L12135" s="1" t="s">
        <v>37</v>
      </c>
    </row>
    <row r="12136" spans="1:12" x14ac:dyDescent="0.3">
      <c r="A12136" s="1" t="s">
        <v>2816</v>
      </c>
      <c r="B12136" s="1" t="s">
        <v>16</v>
      </c>
      <c r="C12136" s="1" t="s">
        <v>48</v>
      </c>
      <c r="D12136" s="5">
        <v>43009</v>
      </c>
      <c r="E12136">
        <v>1</v>
      </c>
      <c r="F12136">
        <v>2</v>
      </c>
      <c r="G12136" s="2">
        <v>96.64</v>
      </c>
      <c r="H12136">
        <v>1</v>
      </c>
      <c r="I12136">
        <v>0</v>
      </c>
      <c r="J12136" s="4">
        <v>5</v>
      </c>
      <c r="K12136" s="3">
        <v>0</v>
      </c>
      <c r="L12136" s="1" t="s">
        <v>19</v>
      </c>
    </row>
    <row r="12137" spans="1:12" x14ac:dyDescent="0.3">
      <c r="A12137" s="1" t="s">
        <v>2816</v>
      </c>
      <c r="B12137" s="1" t="s">
        <v>16</v>
      </c>
      <c r="C12137" s="1" t="s">
        <v>48</v>
      </c>
      <c r="D12137" s="5">
        <v>43040</v>
      </c>
      <c r="E12137">
        <v>3</v>
      </c>
      <c r="F12137">
        <v>3</v>
      </c>
      <c r="G12137" s="2">
        <v>159.69999999999999</v>
      </c>
      <c r="H12137">
        <v>3</v>
      </c>
      <c r="I12137">
        <v>0</v>
      </c>
      <c r="J12137" s="4">
        <v>4.67</v>
      </c>
      <c r="K12137" s="3">
        <v>0</v>
      </c>
      <c r="L12137" s="1" t="s">
        <v>30</v>
      </c>
    </row>
    <row r="12138" spans="1:12" x14ac:dyDescent="0.3">
      <c r="A12138" s="1" t="s">
        <v>2816</v>
      </c>
      <c r="B12138" s="1" t="s">
        <v>16</v>
      </c>
      <c r="C12138" s="1" t="s">
        <v>48</v>
      </c>
      <c r="D12138" s="5">
        <v>43313</v>
      </c>
      <c r="E12138">
        <v>4</v>
      </c>
      <c r="F12138">
        <v>4</v>
      </c>
      <c r="G12138" s="2">
        <v>299.60000000000002</v>
      </c>
      <c r="H12138">
        <v>4</v>
      </c>
      <c r="I12138">
        <v>0</v>
      </c>
      <c r="J12138" s="4">
        <v>5</v>
      </c>
      <c r="K12138" s="3">
        <v>0</v>
      </c>
      <c r="L12138" s="1" t="s">
        <v>49</v>
      </c>
    </row>
    <row r="12139" spans="1:12" x14ac:dyDescent="0.3">
      <c r="A12139" s="1" t="s">
        <v>2817</v>
      </c>
      <c r="B12139" s="1" t="s">
        <v>16</v>
      </c>
      <c r="C12139" s="1" t="s">
        <v>190</v>
      </c>
      <c r="D12139" s="5">
        <v>43160</v>
      </c>
      <c r="E12139">
        <v>2</v>
      </c>
      <c r="F12139">
        <v>2</v>
      </c>
      <c r="G12139" s="2">
        <v>112.71</v>
      </c>
      <c r="H12139">
        <v>2</v>
      </c>
      <c r="I12139">
        <v>2</v>
      </c>
      <c r="J12139" s="4">
        <v>1.5</v>
      </c>
      <c r="K12139" s="3">
        <v>1</v>
      </c>
      <c r="L12139" s="1" t="s">
        <v>34</v>
      </c>
    </row>
    <row r="12140" spans="1:12" x14ac:dyDescent="0.3">
      <c r="A12140" s="1" t="s">
        <v>2817</v>
      </c>
      <c r="B12140" s="1" t="s">
        <v>16</v>
      </c>
      <c r="C12140" s="1" t="s">
        <v>190</v>
      </c>
      <c r="D12140" s="5">
        <v>43191</v>
      </c>
      <c r="E12140">
        <v>1</v>
      </c>
      <c r="F12140">
        <v>1</v>
      </c>
      <c r="G12140" s="2">
        <v>47.69</v>
      </c>
      <c r="H12140">
        <v>1</v>
      </c>
      <c r="I12140">
        <v>0</v>
      </c>
      <c r="J12140" s="4">
        <v>5</v>
      </c>
      <c r="K12140" s="3">
        <v>0</v>
      </c>
      <c r="L12140" s="1" t="s">
        <v>35</v>
      </c>
    </row>
    <row r="12141" spans="1:12" x14ac:dyDescent="0.3">
      <c r="A12141" s="1" t="s">
        <v>2817</v>
      </c>
      <c r="B12141" s="1" t="s">
        <v>16</v>
      </c>
      <c r="C12141" s="1" t="s">
        <v>190</v>
      </c>
      <c r="D12141" s="5">
        <v>43221</v>
      </c>
      <c r="E12141">
        <v>2</v>
      </c>
      <c r="F12141">
        <v>2</v>
      </c>
      <c r="G12141" s="2">
        <v>104.09</v>
      </c>
      <c r="H12141">
        <v>2</v>
      </c>
      <c r="I12141">
        <v>0</v>
      </c>
      <c r="J12141" s="4">
        <v>4.5</v>
      </c>
      <c r="K12141" s="3">
        <v>0</v>
      </c>
      <c r="L12141" s="1" t="s">
        <v>46</v>
      </c>
    </row>
    <row r="12142" spans="1:12" x14ac:dyDescent="0.3">
      <c r="A12142" s="1" t="s">
        <v>2817</v>
      </c>
      <c r="B12142" s="1" t="s">
        <v>16</v>
      </c>
      <c r="C12142" s="1" t="s">
        <v>190</v>
      </c>
      <c r="D12142" s="5">
        <v>43252</v>
      </c>
      <c r="E12142">
        <v>5</v>
      </c>
      <c r="F12142">
        <v>5</v>
      </c>
      <c r="G12142" s="2">
        <v>230.19</v>
      </c>
      <c r="H12142">
        <v>5</v>
      </c>
      <c r="I12142">
        <v>0</v>
      </c>
      <c r="J12142" s="4">
        <v>4.4000000000000004</v>
      </c>
      <c r="K12142" s="3">
        <v>0</v>
      </c>
      <c r="L12142" s="1" t="s">
        <v>36</v>
      </c>
    </row>
    <row r="12143" spans="1:12" x14ac:dyDescent="0.3">
      <c r="A12143" s="1" t="s">
        <v>2817</v>
      </c>
      <c r="B12143" s="1" t="s">
        <v>16</v>
      </c>
      <c r="C12143" s="1" t="s">
        <v>190</v>
      </c>
      <c r="D12143" s="5">
        <v>43282</v>
      </c>
      <c r="E12143">
        <v>1</v>
      </c>
      <c r="F12143">
        <v>1</v>
      </c>
      <c r="G12143" s="2">
        <v>58.29</v>
      </c>
      <c r="H12143">
        <v>1</v>
      </c>
      <c r="I12143">
        <v>0</v>
      </c>
      <c r="J12143" s="4">
        <v>5</v>
      </c>
      <c r="K12143" s="3">
        <v>0</v>
      </c>
      <c r="L12143" s="1" t="s">
        <v>37</v>
      </c>
    </row>
    <row r="12144" spans="1:12" x14ac:dyDescent="0.3">
      <c r="A12144" s="1" t="s">
        <v>2817</v>
      </c>
      <c r="B12144" s="1" t="s">
        <v>16</v>
      </c>
      <c r="C12144" s="1" t="s">
        <v>190</v>
      </c>
      <c r="D12144" s="5">
        <v>43313</v>
      </c>
      <c r="E12144">
        <v>1</v>
      </c>
      <c r="F12144">
        <v>1</v>
      </c>
      <c r="G12144" s="2">
        <v>41.16</v>
      </c>
      <c r="H12144">
        <v>1</v>
      </c>
      <c r="I12144">
        <v>0</v>
      </c>
      <c r="J12144" s="4">
        <v>4</v>
      </c>
      <c r="K12144" s="3">
        <v>0</v>
      </c>
      <c r="L12144" s="1" t="s">
        <v>49</v>
      </c>
    </row>
    <row r="12145" spans="1:12" x14ac:dyDescent="0.3">
      <c r="A12145" s="1" t="s">
        <v>2818</v>
      </c>
      <c r="B12145" s="1" t="s">
        <v>16</v>
      </c>
      <c r="C12145" s="1" t="s">
        <v>412</v>
      </c>
      <c r="D12145" s="5">
        <v>43040</v>
      </c>
      <c r="E12145">
        <v>1</v>
      </c>
      <c r="F12145">
        <v>1</v>
      </c>
      <c r="G12145" s="2">
        <v>111.19</v>
      </c>
      <c r="H12145">
        <v>1</v>
      </c>
      <c r="I12145">
        <v>0</v>
      </c>
      <c r="J12145" s="4">
        <v>3</v>
      </c>
      <c r="K12145" s="3">
        <v>0</v>
      </c>
      <c r="L12145" s="1" t="s">
        <v>30</v>
      </c>
    </row>
    <row r="12146" spans="1:12" x14ac:dyDescent="0.3">
      <c r="A12146" s="1" t="s">
        <v>2818</v>
      </c>
      <c r="B12146" s="1" t="s">
        <v>16</v>
      </c>
      <c r="C12146" s="1" t="s">
        <v>412</v>
      </c>
      <c r="D12146" s="5">
        <v>43070</v>
      </c>
      <c r="E12146">
        <v>1</v>
      </c>
      <c r="F12146">
        <v>1</v>
      </c>
      <c r="G12146" s="2">
        <v>56.15</v>
      </c>
      <c r="H12146">
        <v>1</v>
      </c>
      <c r="I12146">
        <v>0</v>
      </c>
      <c r="J12146" s="4">
        <v>5</v>
      </c>
      <c r="K12146" s="3">
        <v>0</v>
      </c>
      <c r="L12146" s="1" t="s">
        <v>31</v>
      </c>
    </row>
    <row r="12147" spans="1:12" x14ac:dyDescent="0.3">
      <c r="A12147" s="1" t="s">
        <v>2818</v>
      </c>
      <c r="B12147" s="1" t="s">
        <v>16</v>
      </c>
      <c r="C12147" s="1" t="s">
        <v>412</v>
      </c>
      <c r="D12147" s="5">
        <v>43132</v>
      </c>
      <c r="E12147">
        <v>4</v>
      </c>
      <c r="F12147">
        <v>4</v>
      </c>
      <c r="G12147" s="2">
        <v>240.94</v>
      </c>
      <c r="H12147">
        <v>4</v>
      </c>
      <c r="I12147">
        <v>1</v>
      </c>
      <c r="J12147" s="4">
        <v>3.75</v>
      </c>
      <c r="K12147" s="3">
        <v>0.25</v>
      </c>
      <c r="L12147" s="1" t="s">
        <v>33</v>
      </c>
    </row>
    <row r="12148" spans="1:12" x14ac:dyDescent="0.3">
      <c r="A12148" s="1" t="s">
        <v>2818</v>
      </c>
      <c r="B12148" s="1" t="s">
        <v>16</v>
      </c>
      <c r="C12148" s="1" t="s">
        <v>412</v>
      </c>
      <c r="D12148" s="5">
        <v>43160</v>
      </c>
      <c r="E12148">
        <v>1</v>
      </c>
      <c r="F12148">
        <v>2</v>
      </c>
      <c r="G12148" s="2">
        <v>75.58</v>
      </c>
      <c r="H12148">
        <v>1</v>
      </c>
      <c r="I12148">
        <v>0</v>
      </c>
      <c r="J12148" s="4">
        <v>1</v>
      </c>
      <c r="K12148" s="3">
        <v>0</v>
      </c>
      <c r="L12148" s="1" t="s">
        <v>34</v>
      </c>
    </row>
    <row r="12149" spans="1:12" x14ac:dyDescent="0.3">
      <c r="A12149" s="1" t="s">
        <v>2818</v>
      </c>
      <c r="B12149" s="1" t="s">
        <v>16</v>
      </c>
      <c r="C12149" s="1" t="s">
        <v>412</v>
      </c>
      <c r="D12149" s="5">
        <v>43191</v>
      </c>
      <c r="E12149">
        <v>3</v>
      </c>
      <c r="F12149">
        <v>3</v>
      </c>
      <c r="G12149" s="2">
        <v>231.74</v>
      </c>
      <c r="H12149">
        <v>3</v>
      </c>
      <c r="I12149">
        <v>0</v>
      </c>
      <c r="J12149" s="4">
        <v>5</v>
      </c>
      <c r="K12149" s="3">
        <v>0</v>
      </c>
      <c r="L12149" s="1" t="s">
        <v>35</v>
      </c>
    </row>
    <row r="12150" spans="1:12" x14ac:dyDescent="0.3">
      <c r="A12150" s="1" t="s">
        <v>2818</v>
      </c>
      <c r="B12150" s="1" t="s">
        <v>16</v>
      </c>
      <c r="C12150" s="1" t="s">
        <v>412</v>
      </c>
      <c r="D12150" s="5">
        <v>43252</v>
      </c>
      <c r="E12150">
        <v>2</v>
      </c>
      <c r="F12150">
        <v>2</v>
      </c>
      <c r="G12150" s="2">
        <v>110.6</v>
      </c>
      <c r="H12150">
        <v>2</v>
      </c>
      <c r="I12150">
        <v>0</v>
      </c>
      <c r="J12150" s="4">
        <v>5</v>
      </c>
      <c r="K12150" s="3">
        <v>0</v>
      </c>
      <c r="L12150" s="1" t="s">
        <v>36</v>
      </c>
    </row>
    <row r="12151" spans="1:12" x14ac:dyDescent="0.3">
      <c r="A12151" s="1" t="s">
        <v>2819</v>
      </c>
      <c r="B12151" s="1" t="s">
        <v>16</v>
      </c>
      <c r="C12151" s="1" t="s">
        <v>51</v>
      </c>
      <c r="D12151" s="5">
        <v>42917</v>
      </c>
      <c r="E12151">
        <v>3</v>
      </c>
      <c r="F12151">
        <v>3</v>
      </c>
      <c r="G12151" s="2">
        <v>441.85</v>
      </c>
      <c r="H12151">
        <v>3</v>
      </c>
      <c r="I12151">
        <v>0</v>
      </c>
      <c r="J12151" s="4">
        <v>4.33</v>
      </c>
      <c r="K12151" s="3">
        <v>0</v>
      </c>
      <c r="L12151" s="1" t="s">
        <v>28</v>
      </c>
    </row>
    <row r="12152" spans="1:12" x14ac:dyDescent="0.3">
      <c r="A12152" s="1" t="s">
        <v>2819</v>
      </c>
      <c r="B12152" s="1" t="s">
        <v>16</v>
      </c>
      <c r="C12152" s="1" t="s">
        <v>51</v>
      </c>
      <c r="D12152" s="5">
        <v>42948</v>
      </c>
      <c r="E12152">
        <v>5</v>
      </c>
      <c r="F12152">
        <v>5</v>
      </c>
      <c r="G12152" s="2">
        <v>586.20000000000005</v>
      </c>
      <c r="H12152">
        <v>5</v>
      </c>
      <c r="I12152">
        <v>0</v>
      </c>
      <c r="J12152" s="4">
        <v>3.5</v>
      </c>
      <c r="K12152" s="3">
        <v>0</v>
      </c>
      <c r="L12152" s="1" t="s">
        <v>29</v>
      </c>
    </row>
    <row r="12153" spans="1:12" x14ac:dyDescent="0.3">
      <c r="A12153" s="1" t="s">
        <v>2819</v>
      </c>
      <c r="B12153" s="1" t="s">
        <v>16</v>
      </c>
      <c r="C12153" s="1" t="s">
        <v>51</v>
      </c>
      <c r="D12153" s="5">
        <v>42979</v>
      </c>
      <c r="E12153">
        <v>10</v>
      </c>
      <c r="F12153">
        <v>10</v>
      </c>
      <c r="G12153" s="2">
        <v>1329.79</v>
      </c>
      <c r="H12153">
        <v>10</v>
      </c>
      <c r="I12153">
        <v>0</v>
      </c>
      <c r="J12153" s="4">
        <v>4.5999999999999996</v>
      </c>
      <c r="K12153" s="3">
        <v>0</v>
      </c>
      <c r="L12153" s="1" t="s">
        <v>18</v>
      </c>
    </row>
    <row r="12154" spans="1:12" x14ac:dyDescent="0.3">
      <c r="A12154" s="1" t="s">
        <v>2819</v>
      </c>
      <c r="B12154" s="1" t="s">
        <v>16</v>
      </c>
      <c r="C12154" s="1" t="s">
        <v>51</v>
      </c>
      <c r="D12154" s="5">
        <v>43009</v>
      </c>
      <c r="E12154">
        <v>12</v>
      </c>
      <c r="F12154">
        <v>12</v>
      </c>
      <c r="G12154" s="2">
        <v>1266.42</v>
      </c>
      <c r="H12154">
        <v>12</v>
      </c>
      <c r="I12154">
        <v>0</v>
      </c>
      <c r="J12154" s="4">
        <v>4.08</v>
      </c>
      <c r="K12154" s="3">
        <v>0</v>
      </c>
      <c r="L12154" s="1" t="s">
        <v>19</v>
      </c>
    </row>
    <row r="12155" spans="1:12" x14ac:dyDescent="0.3">
      <c r="A12155" s="1" t="s">
        <v>2819</v>
      </c>
      <c r="B12155" s="1" t="s">
        <v>16</v>
      </c>
      <c r="C12155" s="1" t="s">
        <v>51</v>
      </c>
      <c r="D12155" s="5">
        <v>43040</v>
      </c>
      <c r="E12155">
        <v>21</v>
      </c>
      <c r="F12155">
        <v>21</v>
      </c>
      <c r="G12155" s="2">
        <v>2512.23</v>
      </c>
      <c r="H12155">
        <v>21</v>
      </c>
      <c r="I12155">
        <v>1</v>
      </c>
      <c r="J12155" s="4">
        <v>3.71</v>
      </c>
      <c r="K12155" s="3">
        <v>4.7619047619047616E-2</v>
      </c>
      <c r="L12155" s="1" t="s">
        <v>30</v>
      </c>
    </row>
    <row r="12156" spans="1:12" x14ac:dyDescent="0.3">
      <c r="A12156" s="1" t="s">
        <v>2819</v>
      </c>
      <c r="B12156" s="1" t="s">
        <v>16</v>
      </c>
      <c r="C12156" s="1" t="s">
        <v>51</v>
      </c>
      <c r="D12156" s="5">
        <v>43070</v>
      </c>
      <c r="E12156">
        <v>11</v>
      </c>
      <c r="F12156">
        <v>12</v>
      </c>
      <c r="G12156" s="2">
        <v>1283.27</v>
      </c>
      <c r="H12156">
        <v>11</v>
      </c>
      <c r="I12156">
        <v>0</v>
      </c>
      <c r="J12156" s="4">
        <v>4.18</v>
      </c>
      <c r="K12156" s="3">
        <v>0</v>
      </c>
      <c r="L12156" s="1" t="s">
        <v>31</v>
      </c>
    </row>
    <row r="12157" spans="1:12" x14ac:dyDescent="0.3">
      <c r="A12157" s="1" t="s">
        <v>2819</v>
      </c>
      <c r="B12157" s="1" t="s">
        <v>16</v>
      </c>
      <c r="C12157" s="1" t="s">
        <v>51</v>
      </c>
      <c r="D12157" s="5">
        <v>43101</v>
      </c>
      <c r="E12157">
        <v>9</v>
      </c>
      <c r="F12157">
        <v>9</v>
      </c>
      <c r="G12157" s="2">
        <v>1403.87</v>
      </c>
      <c r="H12157">
        <v>7</v>
      </c>
      <c r="I12157">
        <v>0</v>
      </c>
      <c r="J12157" s="4">
        <v>4</v>
      </c>
      <c r="K12157" s="3">
        <v>0</v>
      </c>
      <c r="L12157" s="1" t="s">
        <v>32</v>
      </c>
    </row>
    <row r="12158" spans="1:12" x14ac:dyDescent="0.3">
      <c r="A12158" s="1" t="s">
        <v>2819</v>
      </c>
      <c r="B12158" s="1" t="s">
        <v>16</v>
      </c>
      <c r="C12158" s="1" t="s">
        <v>51</v>
      </c>
      <c r="D12158" s="5">
        <v>43132</v>
      </c>
      <c r="E12158">
        <v>5</v>
      </c>
      <c r="F12158">
        <v>5</v>
      </c>
      <c r="G12158" s="2">
        <v>582.19000000000005</v>
      </c>
      <c r="H12158">
        <v>5</v>
      </c>
      <c r="I12158">
        <v>0</v>
      </c>
      <c r="J12158" s="4">
        <v>4.2</v>
      </c>
      <c r="K12158" s="3">
        <v>0</v>
      </c>
      <c r="L12158" s="1" t="s">
        <v>33</v>
      </c>
    </row>
    <row r="12159" spans="1:12" x14ac:dyDescent="0.3">
      <c r="A12159" s="1" t="s">
        <v>2819</v>
      </c>
      <c r="B12159" s="1" t="s">
        <v>16</v>
      </c>
      <c r="C12159" s="1" t="s">
        <v>51</v>
      </c>
      <c r="D12159" s="5">
        <v>43160</v>
      </c>
      <c r="E12159">
        <v>3</v>
      </c>
      <c r="F12159">
        <v>3</v>
      </c>
      <c r="G12159" s="2">
        <v>706.91</v>
      </c>
      <c r="H12159">
        <v>3</v>
      </c>
      <c r="I12159">
        <v>1</v>
      </c>
      <c r="J12159" s="4">
        <v>3.67</v>
      </c>
      <c r="K12159" s="3">
        <v>0.33333333333333331</v>
      </c>
      <c r="L12159" s="1" t="s">
        <v>34</v>
      </c>
    </row>
    <row r="12160" spans="1:12" x14ac:dyDescent="0.3">
      <c r="A12160" s="1" t="s">
        <v>2819</v>
      </c>
      <c r="B12160" s="1" t="s">
        <v>16</v>
      </c>
      <c r="C12160" s="1" t="s">
        <v>51</v>
      </c>
      <c r="D12160" s="5">
        <v>43191</v>
      </c>
      <c r="E12160">
        <v>1</v>
      </c>
      <c r="F12160">
        <v>1</v>
      </c>
      <c r="G12160" s="2">
        <v>110.32</v>
      </c>
      <c r="H12160">
        <v>1</v>
      </c>
      <c r="I12160">
        <v>0</v>
      </c>
      <c r="J12160" s="4">
        <v>5</v>
      </c>
      <c r="K12160" s="3">
        <v>0</v>
      </c>
      <c r="L12160" s="1" t="s">
        <v>35</v>
      </c>
    </row>
    <row r="12161" spans="1:12" x14ac:dyDescent="0.3">
      <c r="A12161" s="1" t="s">
        <v>2819</v>
      </c>
      <c r="B12161" s="1" t="s">
        <v>16</v>
      </c>
      <c r="C12161" s="1" t="s">
        <v>51</v>
      </c>
      <c r="D12161" s="5">
        <v>43221</v>
      </c>
      <c r="E12161">
        <v>2</v>
      </c>
      <c r="F12161">
        <v>2</v>
      </c>
      <c r="G12161" s="2">
        <v>209.61</v>
      </c>
      <c r="H12161">
        <v>2</v>
      </c>
      <c r="I12161">
        <v>0</v>
      </c>
      <c r="J12161" s="4">
        <v>3.5</v>
      </c>
      <c r="K12161" s="3">
        <v>0</v>
      </c>
      <c r="L12161" s="1" t="s">
        <v>46</v>
      </c>
    </row>
    <row r="12162" spans="1:12" x14ac:dyDescent="0.3">
      <c r="A12162" s="1" t="s">
        <v>2819</v>
      </c>
      <c r="B12162" s="1" t="s">
        <v>16</v>
      </c>
      <c r="C12162" s="1" t="s">
        <v>51</v>
      </c>
      <c r="D12162" s="5">
        <v>43252</v>
      </c>
      <c r="E12162">
        <v>3</v>
      </c>
      <c r="F12162">
        <v>3</v>
      </c>
      <c r="G12162" s="2">
        <v>295.54000000000002</v>
      </c>
      <c r="H12162">
        <v>3</v>
      </c>
      <c r="I12162">
        <v>0</v>
      </c>
      <c r="J12162" s="4">
        <v>3.67</v>
      </c>
      <c r="K12162" s="3">
        <v>0</v>
      </c>
      <c r="L12162" s="1" t="s">
        <v>36</v>
      </c>
    </row>
    <row r="12163" spans="1:12" x14ac:dyDescent="0.3">
      <c r="A12163" s="1" t="s">
        <v>2819</v>
      </c>
      <c r="B12163" s="1" t="s">
        <v>16</v>
      </c>
      <c r="C12163" s="1" t="s">
        <v>51</v>
      </c>
      <c r="D12163" s="5">
        <v>43282</v>
      </c>
      <c r="E12163">
        <v>1</v>
      </c>
      <c r="F12163">
        <v>1</v>
      </c>
      <c r="G12163" s="2">
        <v>328.3</v>
      </c>
      <c r="H12163">
        <v>1</v>
      </c>
      <c r="I12163">
        <v>0</v>
      </c>
      <c r="J12163" s="4">
        <v>5</v>
      </c>
      <c r="K12163" s="3">
        <v>0</v>
      </c>
      <c r="L12163" s="1" t="s">
        <v>37</v>
      </c>
    </row>
    <row r="12164" spans="1:12" x14ac:dyDescent="0.3">
      <c r="A12164" s="1" t="s">
        <v>2819</v>
      </c>
      <c r="B12164" s="1" t="s">
        <v>16</v>
      </c>
      <c r="C12164" s="1" t="s">
        <v>51</v>
      </c>
      <c r="D12164" s="5">
        <v>43313</v>
      </c>
      <c r="E12164">
        <v>2</v>
      </c>
      <c r="F12164">
        <v>2</v>
      </c>
      <c r="G12164" s="2">
        <v>648.32000000000005</v>
      </c>
      <c r="H12164">
        <v>2</v>
      </c>
      <c r="I12164">
        <v>0</v>
      </c>
      <c r="J12164" s="4">
        <v>5</v>
      </c>
      <c r="K12164" s="3">
        <v>0</v>
      </c>
      <c r="L12164" s="1" t="s">
        <v>49</v>
      </c>
    </row>
    <row r="12165" spans="1:12" x14ac:dyDescent="0.3">
      <c r="A12165" s="1" t="s">
        <v>2820</v>
      </c>
      <c r="B12165" s="1" t="s">
        <v>108</v>
      </c>
      <c r="C12165" s="1" t="s">
        <v>120</v>
      </c>
      <c r="D12165" s="5">
        <v>43282</v>
      </c>
      <c r="E12165">
        <v>1</v>
      </c>
      <c r="F12165">
        <v>1</v>
      </c>
      <c r="G12165" s="2">
        <v>42.19</v>
      </c>
      <c r="H12165">
        <v>1</v>
      </c>
      <c r="I12165">
        <v>0</v>
      </c>
      <c r="J12165" s="4">
        <v>5</v>
      </c>
      <c r="K12165" s="3">
        <v>0</v>
      </c>
      <c r="L12165" s="1" t="s">
        <v>37</v>
      </c>
    </row>
    <row r="12166" spans="1:12" x14ac:dyDescent="0.3">
      <c r="A12166" s="1" t="s">
        <v>2821</v>
      </c>
      <c r="B12166" s="1" t="s">
        <v>90</v>
      </c>
      <c r="C12166" s="1" t="s">
        <v>91</v>
      </c>
      <c r="D12166" s="5">
        <v>43191</v>
      </c>
      <c r="E12166">
        <v>3</v>
      </c>
      <c r="F12166">
        <v>3</v>
      </c>
      <c r="G12166" s="2">
        <v>475.42</v>
      </c>
      <c r="H12166">
        <v>3</v>
      </c>
      <c r="I12166">
        <v>0</v>
      </c>
      <c r="J12166" s="4">
        <v>5</v>
      </c>
      <c r="K12166" s="3">
        <v>0</v>
      </c>
      <c r="L12166" s="1" t="s">
        <v>35</v>
      </c>
    </row>
    <row r="12167" spans="1:12" x14ac:dyDescent="0.3">
      <c r="A12167" s="1" t="s">
        <v>2821</v>
      </c>
      <c r="B12167" s="1" t="s">
        <v>90</v>
      </c>
      <c r="C12167" s="1" t="s">
        <v>91</v>
      </c>
      <c r="D12167" s="5">
        <v>43221</v>
      </c>
      <c r="E12167">
        <v>2</v>
      </c>
      <c r="F12167">
        <v>2</v>
      </c>
      <c r="G12167" s="2">
        <v>222.25</v>
      </c>
      <c r="H12167">
        <v>2</v>
      </c>
      <c r="I12167">
        <v>0</v>
      </c>
      <c r="J12167" s="4">
        <v>3.5</v>
      </c>
      <c r="K12167" s="3">
        <v>0</v>
      </c>
      <c r="L12167" s="1" t="s">
        <v>46</v>
      </c>
    </row>
    <row r="12168" spans="1:12" x14ac:dyDescent="0.3">
      <c r="A12168" s="1" t="s">
        <v>2821</v>
      </c>
      <c r="B12168" s="1" t="s">
        <v>90</v>
      </c>
      <c r="C12168" s="1" t="s">
        <v>91</v>
      </c>
      <c r="D12168" s="5">
        <v>43313</v>
      </c>
      <c r="E12168">
        <v>2</v>
      </c>
      <c r="F12168">
        <v>2</v>
      </c>
      <c r="G12168" s="2">
        <v>315.92</v>
      </c>
      <c r="H12168">
        <v>2</v>
      </c>
      <c r="I12168">
        <v>0</v>
      </c>
      <c r="J12168" s="4">
        <v>5</v>
      </c>
      <c r="K12168" s="3">
        <v>0</v>
      </c>
      <c r="L12168" s="1" t="s">
        <v>49</v>
      </c>
    </row>
    <row r="12169" spans="1:12" x14ac:dyDescent="0.3">
      <c r="A12169" s="1" t="s">
        <v>2822</v>
      </c>
      <c r="B12169" s="1" t="s">
        <v>16</v>
      </c>
      <c r="C12169" s="1" t="s">
        <v>51</v>
      </c>
      <c r="D12169" s="5">
        <v>42826</v>
      </c>
      <c r="E12169">
        <v>1</v>
      </c>
      <c r="F12169">
        <v>1</v>
      </c>
      <c r="G12169" s="2">
        <v>162.85</v>
      </c>
      <c r="H12169">
        <v>1</v>
      </c>
      <c r="I12169">
        <v>0</v>
      </c>
      <c r="J12169" s="4">
        <v>4</v>
      </c>
      <c r="K12169" s="3">
        <v>0</v>
      </c>
      <c r="L12169" s="1" t="s">
        <v>25</v>
      </c>
    </row>
    <row r="12170" spans="1:12" x14ac:dyDescent="0.3">
      <c r="A12170" s="1" t="s">
        <v>2822</v>
      </c>
      <c r="B12170" s="1" t="s">
        <v>16</v>
      </c>
      <c r="C12170" s="1" t="s">
        <v>51</v>
      </c>
      <c r="D12170" s="5">
        <v>42856</v>
      </c>
      <c r="E12170">
        <v>1</v>
      </c>
      <c r="F12170">
        <v>1</v>
      </c>
      <c r="G12170" s="2">
        <v>153.54</v>
      </c>
      <c r="H12170">
        <v>1</v>
      </c>
      <c r="I12170">
        <v>0</v>
      </c>
      <c r="J12170" s="4">
        <v>2</v>
      </c>
      <c r="K12170" s="3">
        <v>0</v>
      </c>
      <c r="L12170" s="1" t="s">
        <v>26</v>
      </c>
    </row>
    <row r="12171" spans="1:12" x14ac:dyDescent="0.3">
      <c r="A12171" s="1" t="s">
        <v>2822</v>
      </c>
      <c r="B12171" s="1" t="s">
        <v>16</v>
      </c>
      <c r="C12171" s="1" t="s">
        <v>51</v>
      </c>
      <c r="D12171" s="5">
        <v>42948</v>
      </c>
      <c r="E12171">
        <v>1</v>
      </c>
      <c r="F12171">
        <v>1</v>
      </c>
      <c r="G12171" s="2">
        <v>117.95</v>
      </c>
      <c r="H12171">
        <v>1</v>
      </c>
      <c r="I12171">
        <v>0</v>
      </c>
      <c r="J12171" s="4">
        <v>5</v>
      </c>
      <c r="K12171" s="3">
        <v>0</v>
      </c>
      <c r="L12171" s="1" t="s">
        <v>29</v>
      </c>
    </row>
    <row r="12172" spans="1:12" x14ac:dyDescent="0.3">
      <c r="A12172" s="1" t="s">
        <v>2822</v>
      </c>
      <c r="B12172" s="1" t="s">
        <v>16</v>
      </c>
      <c r="C12172" s="1" t="s">
        <v>51</v>
      </c>
      <c r="D12172" s="5">
        <v>42979</v>
      </c>
      <c r="E12172">
        <v>4</v>
      </c>
      <c r="F12172">
        <v>6</v>
      </c>
      <c r="G12172" s="2">
        <v>781.52</v>
      </c>
      <c r="H12172">
        <v>4</v>
      </c>
      <c r="I12172">
        <v>0</v>
      </c>
      <c r="J12172" s="4">
        <v>5</v>
      </c>
      <c r="K12172" s="3">
        <v>0</v>
      </c>
      <c r="L12172" s="1" t="s">
        <v>18</v>
      </c>
    </row>
    <row r="12173" spans="1:12" x14ac:dyDescent="0.3">
      <c r="A12173" s="1" t="s">
        <v>2822</v>
      </c>
      <c r="B12173" s="1" t="s">
        <v>16</v>
      </c>
      <c r="C12173" s="1" t="s">
        <v>51</v>
      </c>
      <c r="D12173" s="5">
        <v>43009</v>
      </c>
      <c r="E12173">
        <v>2</v>
      </c>
      <c r="F12173">
        <v>3</v>
      </c>
      <c r="G12173" s="2">
        <v>269.3</v>
      </c>
      <c r="H12173">
        <v>2</v>
      </c>
      <c r="I12173">
        <v>0</v>
      </c>
      <c r="J12173" s="4">
        <v>4.5</v>
      </c>
      <c r="K12173" s="3">
        <v>0</v>
      </c>
      <c r="L12173" s="1" t="s">
        <v>19</v>
      </c>
    </row>
    <row r="12174" spans="1:12" x14ac:dyDescent="0.3">
      <c r="A12174" s="1" t="s">
        <v>2822</v>
      </c>
      <c r="B12174" s="1" t="s">
        <v>16</v>
      </c>
      <c r="C12174" s="1" t="s">
        <v>51</v>
      </c>
      <c r="D12174" s="5">
        <v>43040</v>
      </c>
      <c r="E12174">
        <v>3</v>
      </c>
      <c r="F12174">
        <v>4</v>
      </c>
      <c r="G12174" s="2">
        <v>469.12</v>
      </c>
      <c r="H12174">
        <v>3</v>
      </c>
      <c r="I12174">
        <v>0</v>
      </c>
      <c r="J12174" s="4">
        <v>4</v>
      </c>
      <c r="K12174" s="3">
        <v>0</v>
      </c>
      <c r="L12174" s="1" t="s">
        <v>30</v>
      </c>
    </row>
    <row r="12175" spans="1:12" x14ac:dyDescent="0.3">
      <c r="A12175" s="1" t="s">
        <v>2822</v>
      </c>
      <c r="B12175" s="1" t="s">
        <v>16</v>
      </c>
      <c r="C12175" s="1" t="s">
        <v>51</v>
      </c>
      <c r="D12175" s="5">
        <v>43070</v>
      </c>
      <c r="E12175">
        <v>2</v>
      </c>
      <c r="F12175">
        <v>4</v>
      </c>
      <c r="G12175" s="2">
        <v>543.20000000000005</v>
      </c>
      <c r="H12175">
        <v>2</v>
      </c>
      <c r="I12175">
        <v>0</v>
      </c>
      <c r="J12175" s="4">
        <v>5</v>
      </c>
      <c r="K12175" s="3">
        <v>0</v>
      </c>
      <c r="L12175" s="1" t="s">
        <v>31</v>
      </c>
    </row>
    <row r="12176" spans="1:12" x14ac:dyDescent="0.3">
      <c r="A12176" s="1" t="s">
        <v>2822</v>
      </c>
      <c r="B12176" s="1" t="s">
        <v>16</v>
      </c>
      <c r="C12176" s="1" t="s">
        <v>51</v>
      </c>
      <c r="D12176" s="5">
        <v>43101</v>
      </c>
      <c r="E12176">
        <v>2</v>
      </c>
      <c r="F12176">
        <v>2</v>
      </c>
      <c r="G12176" s="2">
        <v>313.66000000000003</v>
      </c>
      <c r="H12176">
        <v>2</v>
      </c>
      <c r="I12176">
        <v>0</v>
      </c>
      <c r="J12176" s="4">
        <v>3.5</v>
      </c>
      <c r="K12176" s="3">
        <v>0</v>
      </c>
      <c r="L12176" s="1" t="s">
        <v>32</v>
      </c>
    </row>
    <row r="12177" spans="1:12" x14ac:dyDescent="0.3">
      <c r="A12177" s="1" t="s">
        <v>2822</v>
      </c>
      <c r="B12177" s="1" t="s">
        <v>16</v>
      </c>
      <c r="C12177" s="1" t="s">
        <v>51</v>
      </c>
      <c r="D12177" s="5">
        <v>43132</v>
      </c>
      <c r="E12177">
        <v>3</v>
      </c>
      <c r="F12177">
        <v>3</v>
      </c>
      <c r="G12177" s="2">
        <v>1786.21</v>
      </c>
      <c r="H12177">
        <v>3</v>
      </c>
      <c r="I12177">
        <v>0</v>
      </c>
      <c r="J12177" s="4">
        <v>5</v>
      </c>
      <c r="K12177" s="3">
        <v>0</v>
      </c>
      <c r="L12177" s="1" t="s">
        <v>33</v>
      </c>
    </row>
    <row r="12178" spans="1:12" x14ac:dyDescent="0.3">
      <c r="A12178" s="1" t="s">
        <v>2822</v>
      </c>
      <c r="B12178" s="1" t="s">
        <v>16</v>
      </c>
      <c r="C12178" s="1" t="s">
        <v>51</v>
      </c>
      <c r="D12178" s="5">
        <v>43160</v>
      </c>
      <c r="E12178">
        <v>3</v>
      </c>
      <c r="F12178">
        <v>3</v>
      </c>
      <c r="G12178" s="2">
        <v>774.25</v>
      </c>
      <c r="H12178">
        <v>3</v>
      </c>
      <c r="I12178">
        <v>0</v>
      </c>
      <c r="J12178" s="4">
        <v>5</v>
      </c>
      <c r="K12178" s="3">
        <v>0</v>
      </c>
      <c r="L12178" s="1" t="s">
        <v>34</v>
      </c>
    </row>
    <row r="12179" spans="1:12" x14ac:dyDescent="0.3">
      <c r="A12179" s="1" t="s">
        <v>2822</v>
      </c>
      <c r="B12179" s="1" t="s">
        <v>16</v>
      </c>
      <c r="C12179" s="1" t="s">
        <v>51</v>
      </c>
      <c r="D12179" s="5">
        <v>43191</v>
      </c>
      <c r="E12179">
        <v>3</v>
      </c>
      <c r="F12179">
        <v>3</v>
      </c>
      <c r="G12179" s="2">
        <v>410.36</v>
      </c>
      <c r="H12179">
        <v>3</v>
      </c>
      <c r="I12179">
        <v>0</v>
      </c>
      <c r="J12179" s="4">
        <v>4</v>
      </c>
      <c r="K12179" s="3">
        <v>0</v>
      </c>
      <c r="L12179" s="1" t="s">
        <v>35</v>
      </c>
    </row>
    <row r="12180" spans="1:12" x14ac:dyDescent="0.3">
      <c r="A12180" s="1" t="s">
        <v>2822</v>
      </c>
      <c r="B12180" s="1" t="s">
        <v>16</v>
      </c>
      <c r="C12180" s="1" t="s">
        <v>51</v>
      </c>
      <c r="D12180" s="5">
        <v>43221</v>
      </c>
      <c r="E12180">
        <v>3</v>
      </c>
      <c r="F12180">
        <v>3</v>
      </c>
      <c r="G12180" s="2">
        <v>253.6</v>
      </c>
      <c r="H12180">
        <v>3</v>
      </c>
      <c r="I12180">
        <v>0</v>
      </c>
      <c r="J12180" s="4">
        <v>4</v>
      </c>
      <c r="K12180" s="3">
        <v>0</v>
      </c>
      <c r="L12180" s="1" t="s">
        <v>46</v>
      </c>
    </row>
    <row r="12181" spans="1:12" x14ac:dyDescent="0.3">
      <c r="A12181" s="1" t="s">
        <v>2822</v>
      </c>
      <c r="B12181" s="1" t="s">
        <v>16</v>
      </c>
      <c r="C12181" s="1" t="s">
        <v>51</v>
      </c>
      <c r="D12181" s="5">
        <v>43252</v>
      </c>
      <c r="E12181">
        <v>4</v>
      </c>
      <c r="F12181">
        <v>4</v>
      </c>
      <c r="G12181" s="2">
        <v>630.11</v>
      </c>
      <c r="H12181">
        <v>4</v>
      </c>
      <c r="I12181">
        <v>0</v>
      </c>
      <c r="J12181" s="4">
        <v>4.25</v>
      </c>
      <c r="K12181" s="3">
        <v>0</v>
      </c>
      <c r="L12181" s="1" t="s">
        <v>36</v>
      </c>
    </row>
    <row r="12182" spans="1:12" x14ac:dyDescent="0.3">
      <c r="A12182" s="1" t="s">
        <v>2822</v>
      </c>
      <c r="B12182" s="1" t="s">
        <v>16</v>
      </c>
      <c r="C12182" s="1" t="s">
        <v>51</v>
      </c>
      <c r="D12182" s="5">
        <v>43282</v>
      </c>
      <c r="E12182">
        <v>4</v>
      </c>
      <c r="F12182">
        <v>4</v>
      </c>
      <c r="G12182" s="2">
        <v>590.87</v>
      </c>
      <c r="H12182">
        <v>4</v>
      </c>
      <c r="I12182">
        <v>0</v>
      </c>
      <c r="J12182" s="4">
        <v>4.67</v>
      </c>
      <c r="K12182" s="3">
        <v>0</v>
      </c>
      <c r="L12182" s="1" t="s">
        <v>37</v>
      </c>
    </row>
    <row r="12183" spans="1:12" x14ac:dyDescent="0.3">
      <c r="A12183" s="1" t="s">
        <v>2823</v>
      </c>
      <c r="B12183" s="1" t="s">
        <v>16</v>
      </c>
      <c r="C12183" s="1" t="s">
        <v>2824</v>
      </c>
      <c r="D12183" s="5">
        <v>42644</v>
      </c>
      <c r="E12183">
        <v>3</v>
      </c>
      <c r="F12183">
        <v>3</v>
      </c>
      <c r="G12183" s="2">
        <v>168.37</v>
      </c>
      <c r="H12183">
        <v>3</v>
      </c>
      <c r="I12183">
        <v>0</v>
      </c>
      <c r="J12183" s="4">
        <v>4.33</v>
      </c>
      <c r="K12183" s="3">
        <v>0</v>
      </c>
      <c r="L12183" s="1" t="s">
        <v>64</v>
      </c>
    </row>
    <row r="12184" spans="1:12" x14ac:dyDescent="0.3">
      <c r="A12184" s="1" t="s">
        <v>2823</v>
      </c>
      <c r="B12184" s="1" t="s">
        <v>16</v>
      </c>
      <c r="C12184" s="1" t="s">
        <v>2824</v>
      </c>
      <c r="D12184" s="5">
        <v>42767</v>
      </c>
      <c r="E12184">
        <v>1</v>
      </c>
      <c r="F12184">
        <v>1</v>
      </c>
      <c r="G12184" s="2">
        <v>46.73</v>
      </c>
      <c r="H12184">
        <v>1</v>
      </c>
      <c r="I12184">
        <v>1</v>
      </c>
      <c r="J12184" s="4">
        <v>1</v>
      </c>
      <c r="K12184" s="3">
        <v>1</v>
      </c>
      <c r="L12184" s="1" t="s">
        <v>23</v>
      </c>
    </row>
    <row r="12185" spans="1:12" x14ac:dyDescent="0.3">
      <c r="A12185" s="1" t="s">
        <v>2825</v>
      </c>
      <c r="B12185" s="1" t="s">
        <v>16</v>
      </c>
      <c r="C12185" s="1" t="s">
        <v>51</v>
      </c>
      <c r="D12185" s="5">
        <v>42948</v>
      </c>
      <c r="E12185">
        <v>1</v>
      </c>
      <c r="F12185">
        <v>2</v>
      </c>
      <c r="G12185" s="2">
        <v>38.479999999999997</v>
      </c>
      <c r="H12185">
        <v>1</v>
      </c>
      <c r="I12185">
        <v>0</v>
      </c>
      <c r="J12185" s="4">
        <v>4</v>
      </c>
      <c r="K12185" s="3">
        <v>0</v>
      </c>
      <c r="L12185" s="1" t="s">
        <v>29</v>
      </c>
    </row>
    <row r="12186" spans="1:12" x14ac:dyDescent="0.3">
      <c r="A12186" s="1" t="s">
        <v>2826</v>
      </c>
      <c r="B12186" s="1" t="s">
        <v>16</v>
      </c>
      <c r="C12186" s="1" t="s">
        <v>51</v>
      </c>
      <c r="D12186" s="5">
        <v>42767</v>
      </c>
      <c r="E12186">
        <v>2</v>
      </c>
      <c r="F12186">
        <v>2</v>
      </c>
      <c r="G12186" s="2">
        <v>55.29</v>
      </c>
      <c r="H12186">
        <v>2</v>
      </c>
      <c r="I12186">
        <v>0</v>
      </c>
      <c r="J12186" s="4">
        <v>5</v>
      </c>
      <c r="K12186" s="3">
        <v>0</v>
      </c>
      <c r="L12186" s="1" t="s">
        <v>23</v>
      </c>
    </row>
    <row r="12187" spans="1:12" x14ac:dyDescent="0.3">
      <c r="A12187" s="1" t="s">
        <v>2826</v>
      </c>
      <c r="B12187" s="1" t="s">
        <v>16</v>
      </c>
      <c r="C12187" s="1" t="s">
        <v>51</v>
      </c>
      <c r="D12187" s="5">
        <v>42795</v>
      </c>
      <c r="E12187">
        <v>1</v>
      </c>
      <c r="F12187">
        <v>1</v>
      </c>
      <c r="G12187" s="2">
        <v>86.18</v>
      </c>
      <c r="H12187">
        <v>1</v>
      </c>
      <c r="I12187">
        <v>0</v>
      </c>
      <c r="J12187" s="4">
        <v>5</v>
      </c>
      <c r="K12187" s="3">
        <v>0</v>
      </c>
      <c r="L12187" s="1" t="s">
        <v>24</v>
      </c>
    </row>
    <row r="12188" spans="1:12" x14ac:dyDescent="0.3">
      <c r="A12188" s="1" t="s">
        <v>2826</v>
      </c>
      <c r="B12188" s="1" t="s">
        <v>16</v>
      </c>
      <c r="C12188" s="1" t="s">
        <v>51</v>
      </c>
      <c r="D12188" s="5">
        <v>42826</v>
      </c>
      <c r="E12188">
        <v>3</v>
      </c>
      <c r="F12188">
        <v>3</v>
      </c>
      <c r="G12188" s="2">
        <v>507.45</v>
      </c>
      <c r="H12188">
        <v>3</v>
      </c>
      <c r="I12188">
        <v>0</v>
      </c>
      <c r="J12188" s="4">
        <v>4.33</v>
      </c>
      <c r="K12188" s="3">
        <v>0</v>
      </c>
      <c r="L12188" s="1" t="s">
        <v>25</v>
      </c>
    </row>
    <row r="12189" spans="1:12" x14ac:dyDescent="0.3">
      <c r="A12189" s="1" t="s">
        <v>2826</v>
      </c>
      <c r="B12189" s="1" t="s">
        <v>16</v>
      </c>
      <c r="C12189" s="1" t="s">
        <v>51</v>
      </c>
      <c r="D12189" s="5">
        <v>42948</v>
      </c>
      <c r="E12189">
        <v>1</v>
      </c>
      <c r="F12189">
        <v>1</v>
      </c>
      <c r="G12189" s="2">
        <v>175.86</v>
      </c>
      <c r="H12189">
        <v>1</v>
      </c>
      <c r="I12189">
        <v>0</v>
      </c>
      <c r="J12189" s="4">
        <v>5</v>
      </c>
      <c r="K12189" s="3">
        <v>0</v>
      </c>
      <c r="L12189" s="1" t="s">
        <v>29</v>
      </c>
    </row>
    <row r="12190" spans="1:12" x14ac:dyDescent="0.3">
      <c r="A12190" s="1" t="s">
        <v>2826</v>
      </c>
      <c r="B12190" s="1" t="s">
        <v>16</v>
      </c>
      <c r="C12190" s="1" t="s">
        <v>51</v>
      </c>
      <c r="D12190" s="5">
        <v>42979</v>
      </c>
      <c r="E12190">
        <v>1</v>
      </c>
      <c r="F12190">
        <v>1</v>
      </c>
      <c r="G12190" s="2">
        <v>107.94</v>
      </c>
      <c r="H12190">
        <v>1</v>
      </c>
      <c r="I12190">
        <v>0</v>
      </c>
      <c r="J12190" s="4">
        <v>5</v>
      </c>
      <c r="K12190" s="3">
        <v>0</v>
      </c>
      <c r="L12190" s="1" t="s">
        <v>18</v>
      </c>
    </row>
    <row r="12191" spans="1:12" x14ac:dyDescent="0.3">
      <c r="A12191" s="1" t="s">
        <v>2826</v>
      </c>
      <c r="B12191" s="1" t="s">
        <v>16</v>
      </c>
      <c r="C12191" s="1" t="s">
        <v>51</v>
      </c>
      <c r="D12191" s="5">
        <v>43009</v>
      </c>
      <c r="E12191">
        <v>1</v>
      </c>
      <c r="F12191">
        <v>1</v>
      </c>
      <c r="G12191" s="2">
        <v>238.81</v>
      </c>
      <c r="H12191">
        <v>1</v>
      </c>
      <c r="I12191">
        <v>0</v>
      </c>
      <c r="J12191" s="4">
        <v>3</v>
      </c>
      <c r="K12191" s="3">
        <v>0</v>
      </c>
      <c r="L12191" s="1" t="s">
        <v>19</v>
      </c>
    </row>
    <row r="12192" spans="1:12" x14ac:dyDescent="0.3">
      <c r="A12192" s="1" t="s">
        <v>2826</v>
      </c>
      <c r="B12192" s="1" t="s">
        <v>16</v>
      </c>
      <c r="C12192" s="1" t="s">
        <v>51</v>
      </c>
      <c r="D12192" s="5">
        <v>43070</v>
      </c>
      <c r="E12192">
        <v>1</v>
      </c>
      <c r="F12192">
        <v>1</v>
      </c>
      <c r="G12192" s="2">
        <v>178.39</v>
      </c>
      <c r="H12192">
        <v>1</v>
      </c>
      <c r="I12192">
        <v>0</v>
      </c>
      <c r="J12192" s="4">
        <v>1</v>
      </c>
      <c r="K12192" s="3">
        <v>0</v>
      </c>
      <c r="L12192" s="1" t="s">
        <v>31</v>
      </c>
    </row>
    <row r="12193" spans="1:12" x14ac:dyDescent="0.3">
      <c r="A12193" s="1" t="s">
        <v>2826</v>
      </c>
      <c r="B12193" s="1" t="s">
        <v>16</v>
      </c>
      <c r="C12193" s="1" t="s">
        <v>51</v>
      </c>
      <c r="D12193" s="5">
        <v>43191</v>
      </c>
      <c r="E12193">
        <v>1</v>
      </c>
      <c r="F12193">
        <v>1</v>
      </c>
      <c r="G12193" s="2">
        <v>216.27</v>
      </c>
      <c r="H12193">
        <v>0</v>
      </c>
      <c r="I12193">
        <v>0</v>
      </c>
      <c r="J12193" s="4">
        <v>1</v>
      </c>
      <c r="K12193" s="3"/>
      <c r="L12193" s="1" t="s">
        <v>35</v>
      </c>
    </row>
    <row r="12194" spans="1:12" x14ac:dyDescent="0.3">
      <c r="A12194" s="1" t="s">
        <v>2826</v>
      </c>
      <c r="B12194" s="1" t="s">
        <v>16</v>
      </c>
      <c r="C12194" s="1" t="s">
        <v>51</v>
      </c>
      <c r="D12194" s="5">
        <v>43221</v>
      </c>
      <c r="E12194">
        <v>5</v>
      </c>
      <c r="F12194">
        <v>5</v>
      </c>
      <c r="G12194" s="2">
        <v>919.02</v>
      </c>
      <c r="H12194">
        <v>5</v>
      </c>
      <c r="I12194">
        <v>0</v>
      </c>
      <c r="J12194" s="4">
        <v>4.8</v>
      </c>
      <c r="K12194" s="3">
        <v>0</v>
      </c>
      <c r="L12194" s="1" t="s">
        <v>46</v>
      </c>
    </row>
    <row r="12195" spans="1:12" x14ac:dyDescent="0.3">
      <c r="A12195" s="1" t="s">
        <v>2826</v>
      </c>
      <c r="B12195" s="1" t="s">
        <v>16</v>
      </c>
      <c r="C12195" s="1" t="s">
        <v>51</v>
      </c>
      <c r="D12195" s="5">
        <v>43252</v>
      </c>
      <c r="E12195">
        <v>1</v>
      </c>
      <c r="F12195">
        <v>1</v>
      </c>
      <c r="G12195" s="2">
        <v>118.79</v>
      </c>
      <c r="H12195">
        <v>1</v>
      </c>
      <c r="I12195">
        <v>0</v>
      </c>
      <c r="J12195" s="4">
        <v>5</v>
      </c>
      <c r="K12195" s="3">
        <v>0</v>
      </c>
      <c r="L12195" s="1" t="s">
        <v>36</v>
      </c>
    </row>
    <row r="12196" spans="1:12" x14ac:dyDescent="0.3">
      <c r="A12196" s="1" t="s">
        <v>2826</v>
      </c>
      <c r="B12196" s="1" t="s">
        <v>16</v>
      </c>
      <c r="C12196" s="1" t="s">
        <v>51</v>
      </c>
      <c r="D12196" s="5">
        <v>43282</v>
      </c>
      <c r="E12196">
        <v>3</v>
      </c>
      <c r="F12196">
        <v>3</v>
      </c>
      <c r="G12196" s="2">
        <v>613.55999999999995</v>
      </c>
      <c r="H12196">
        <v>3</v>
      </c>
      <c r="I12196">
        <v>0</v>
      </c>
      <c r="J12196" s="4">
        <v>4.67</v>
      </c>
      <c r="K12196" s="3">
        <v>0</v>
      </c>
      <c r="L12196" s="1" t="s">
        <v>37</v>
      </c>
    </row>
    <row r="12197" spans="1:12" x14ac:dyDescent="0.3">
      <c r="A12197" s="1" t="s">
        <v>2826</v>
      </c>
      <c r="B12197" s="1" t="s">
        <v>16</v>
      </c>
      <c r="C12197" s="1" t="s">
        <v>51</v>
      </c>
      <c r="D12197" s="5">
        <v>43313</v>
      </c>
      <c r="E12197">
        <v>2</v>
      </c>
      <c r="F12197">
        <v>2</v>
      </c>
      <c r="G12197" s="2">
        <v>197.64</v>
      </c>
      <c r="H12197">
        <v>2</v>
      </c>
      <c r="I12197">
        <v>0</v>
      </c>
      <c r="J12197" s="4">
        <v>3</v>
      </c>
      <c r="K12197" s="3">
        <v>0</v>
      </c>
      <c r="L12197" s="1" t="s">
        <v>49</v>
      </c>
    </row>
    <row r="12198" spans="1:12" x14ac:dyDescent="0.3">
      <c r="A12198" s="1" t="s">
        <v>2827</v>
      </c>
      <c r="B12198" s="1" t="s">
        <v>470</v>
      </c>
      <c r="C12198" s="1" t="s">
        <v>471</v>
      </c>
      <c r="D12198" s="5">
        <v>43132</v>
      </c>
      <c r="E12198">
        <v>1</v>
      </c>
      <c r="F12198">
        <v>1</v>
      </c>
      <c r="G12198" s="2">
        <v>75.849999999999994</v>
      </c>
      <c r="H12198">
        <v>1</v>
      </c>
      <c r="I12198">
        <v>0</v>
      </c>
      <c r="J12198" s="4">
        <v>5</v>
      </c>
      <c r="K12198" s="3">
        <v>0</v>
      </c>
      <c r="L12198" s="1" t="s">
        <v>33</v>
      </c>
    </row>
    <row r="12199" spans="1:12" x14ac:dyDescent="0.3">
      <c r="A12199" s="1" t="s">
        <v>2827</v>
      </c>
      <c r="B12199" s="1" t="s">
        <v>470</v>
      </c>
      <c r="C12199" s="1" t="s">
        <v>471</v>
      </c>
      <c r="D12199" s="5">
        <v>43221</v>
      </c>
      <c r="E12199">
        <v>2</v>
      </c>
      <c r="F12199">
        <v>3</v>
      </c>
      <c r="G12199" s="2">
        <v>322.33999999999997</v>
      </c>
      <c r="H12199">
        <v>2</v>
      </c>
      <c r="I12199">
        <v>0</v>
      </c>
      <c r="J12199" s="4">
        <v>3</v>
      </c>
      <c r="K12199" s="3">
        <v>0</v>
      </c>
      <c r="L12199" s="1" t="s">
        <v>46</v>
      </c>
    </row>
    <row r="12200" spans="1:12" x14ac:dyDescent="0.3">
      <c r="A12200" s="1" t="s">
        <v>2827</v>
      </c>
      <c r="B12200" s="1" t="s">
        <v>470</v>
      </c>
      <c r="C12200" s="1" t="s">
        <v>471</v>
      </c>
      <c r="D12200" s="5">
        <v>43252</v>
      </c>
      <c r="E12200">
        <v>1</v>
      </c>
      <c r="F12200">
        <v>2</v>
      </c>
      <c r="G12200" s="2">
        <v>192.66</v>
      </c>
      <c r="H12200">
        <v>1</v>
      </c>
      <c r="I12200">
        <v>0</v>
      </c>
      <c r="J12200" s="4">
        <v>4</v>
      </c>
      <c r="K12200" s="3">
        <v>0</v>
      </c>
      <c r="L12200" s="1" t="s">
        <v>36</v>
      </c>
    </row>
    <row r="12201" spans="1:12" x14ac:dyDescent="0.3">
      <c r="A12201" s="1" t="s">
        <v>2827</v>
      </c>
      <c r="B12201" s="1" t="s">
        <v>470</v>
      </c>
      <c r="C12201" s="1" t="s">
        <v>471</v>
      </c>
      <c r="D12201" s="5">
        <v>43282</v>
      </c>
      <c r="E12201">
        <v>1</v>
      </c>
      <c r="F12201">
        <v>2</v>
      </c>
      <c r="G12201" s="2">
        <v>177.13</v>
      </c>
      <c r="H12201">
        <v>1</v>
      </c>
      <c r="I12201">
        <v>0</v>
      </c>
      <c r="J12201" s="4">
        <v>1</v>
      </c>
      <c r="K12201" s="3">
        <v>0</v>
      </c>
      <c r="L12201" s="1" t="s">
        <v>37</v>
      </c>
    </row>
    <row r="12202" spans="1:12" x14ac:dyDescent="0.3">
      <c r="A12202" s="1" t="s">
        <v>2827</v>
      </c>
      <c r="B12202" s="1" t="s">
        <v>470</v>
      </c>
      <c r="C12202" s="1" t="s">
        <v>471</v>
      </c>
      <c r="D12202" s="5">
        <v>43313</v>
      </c>
      <c r="E12202">
        <v>1</v>
      </c>
      <c r="F12202">
        <v>4</v>
      </c>
      <c r="G12202" s="2">
        <v>84</v>
      </c>
      <c r="H12202">
        <v>1</v>
      </c>
      <c r="I12202">
        <v>0</v>
      </c>
      <c r="J12202" s="4">
        <v>5</v>
      </c>
      <c r="K12202" s="3">
        <v>0</v>
      </c>
      <c r="L12202" s="1" t="s">
        <v>49</v>
      </c>
    </row>
    <row r="12203" spans="1:12" x14ac:dyDescent="0.3">
      <c r="A12203" s="1" t="s">
        <v>2828</v>
      </c>
      <c r="B12203" s="1" t="s">
        <v>16</v>
      </c>
      <c r="C12203" s="1" t="s">
        <v>312</v>
      </c>
      <c r="D12203" s="5">
        <v>43040</v>
      </c>
      <c r="E12203">
        <v>4</v>
      </c>
      <c r="F12203">
        <v>4</v>
      </c>
      <c r="G12203" s="2">
        <v>291.61</v>
      </c>
      <c r="H12203">
        <v>4</v>
      </c>
      <c r="I12203">
        <v>1</v>
      </c>
      <c r="J12203" s="4">
        <v>3.75</v>
      </c>
      <c r="K12203" s="3">
        <v>0.25</v>
      </c>
      <c r="L12203" s="1" t="s">
        <v>30</v>
      </c>
    </row>
    <row r="12204" spans="1:12" x14ac:dyDescent="0.3">
      <c r="A12204" s="1" t="s">
        <v>2828</v>
      </c>
      <c r="B12204" s="1" t="s">
        <v>16</v>
      </c>
      <c r="C12204" s="1" t="s">
        <v>312</v>
      </c>
      <c r="D12204" s="5">
        <v>43070</v>
      </c>
      <c r="E12204">
        <v>1</v>
      </c>
      <c r="F12204">
        <v>1</v>
      </c>
      <c r="G12204" s="2">
        <v>36.75</v>
      </c>
      <c r="H12204">
        <v>1</v>
      </c>
      <c r="I12204">
        <v>0</v>
      </c>
      <c r="J12204" s="4">
        <v>4</v>
      </c>
      <c r="K12204" s="3">
        <v>0</v>
      </c>
      <c r="L12204" s="1" t="s">
        <v>31</v>
      </c>
    </row>
    <row r="12205" spans="1:12" x14ac:dyDescent="0.3">
      <c r="A12205" s="1" t="s">
        <v>2829</v>
      </c>
      <c r="B12205" s="1" t="s">
        <v>16</v>
      </c>
      <c r="C12205" s="1" t="s">
        <v>558</v>
      </c>
      <c r="D12205" s="5">
        <v>43101</v>
      </c>
      <c r="E12205">
        <v>4</v>
      </c>
      <c r="F12205">
        <v>5</v>
      </c>
      <c r="G12205" s="2">
        <v>135.75</v>
      </c>
      <c r="H12205">
        <v>4</v>
      </c>
      <c r="I12205">
        <v>0</v>
      </c>
      <c r="J12205" s="4">
        <v>5</v>
      </c>
      <c r="K12205" s="3">
        <v>0</v>
      </c>
      <c r="L12205" s="1" t="s">
        <v>32</v>
      </c>
    </row>
    <row r="12206" spans="1:12" x14ac:dyDescent="0.3">
      <c r="A12206" s="1" t="s">
        <v>2829</v>
      </c>
      <c r="B12206" s="1" t="s">
        <v>16</v>
      </c>
      <c r="C12206" s="1" t="s">
        <v>558</v>
      </c>
      <c r="D12206" s="5">
        <v>43132</v>
      </c>
      <c r="E12206">
        <v>1</v>
      </c>
      <c r="F12206">
        <v>2</v>
      </c>
      <c r="G12206" s="2">
        <v>80.2</v>
      </c>
      <c r="H12206">
        <v>1</v>
      </c>
      <c r="I12206">
        <v>0</v>
      </c>
      <c r="J12206" s="4">
        <v>5</v>
      </c>
      <c r="K12206" s="3">
        <v>0</v>
      </c>
      <c r="L12206" s="1" t="s">
        <v>33</v>
      </c>
    </row>
    <row r="12207" spans="1:12" x14ac:dyDescent="0.3">
      <c r="A12207" s="1" t="s">
        <v>2830</v>
      </c>
      <c r="B12207" s="1" t="s">
        <v>16</v>
      </c>
      <c r="C12207" s="1" t="s">
        <v>190</v>
      </c>
      <c r="D12207" s="5">
        <v>43040</v>
      </c>
      <c r="E12207">
        <v>1</v>
      </c>
      <c r="F12207">
        <v>1</v>
      </c>
      <c r="G12207" s="2">
        <v>95.67</v>
      </c>
      <c r="H12207">
        <v>1</v>
      </c>
      <c r="I12207">
        <v>1</v>
      </c>
      <c r="J12207" s="4">
        <v>5</v>
      </c>
      <c r="K12207" s="3">
        <v>1</v>
      </c>
      <c r="L12207" s="1" t="s">
        <v>30</v>
      </c>
    </row>
    <row r="12208" spans="1:12" x14ac:dyDescent="0.3">
      <c r="A12208" s="1" t="s">
        <v>2830</v>
      </c>
      <c r="B12208" s="1" t="s">
        <v>16</v>
      </c>
      <c r="C12208" s="1" t="s">
        <v>190</v>
      </c>
      <c r="D12208" s="5">
        <v>43101</v>
      </c>
      <c r="E12208">
        <v>1</v>
      </c>
      <c r="F12208">
        <v>1</v>
      </c>
      <c r="G12208" s="2">
        <v>61.84</v>
      </c>
      <c r="H12208">
        <v>1</v>
      </c>
      <c r="I12208">
        <v>1</v>
      </c>
      <c r="J12208" s="4">
        <v>1</v>
      </c>
      <c r="K12208" s="3">
        <v>1</v>
      </c>
      <c r="L12208" s="1" t="s">
        <v>32</v>
      </c>
    </row>
    <row r="12209" spans="1:12" x14ac:dyDescent="0.3">
      <c r="A12209" s="1" t="s">
        <v>2831</v>
      </c>
      <c r="B12209" s="1" t="s">
        <v>57</v>
      </c>
      <c r="C12209" s="1" t="s">
        <v>2832</v>
      </c>
      <c r="D12209" s="5">
        <v>43191</v>
      </c>
      <c r="E12209">
        <v>1</v>
      </c>
      <c r="F12209">
        <v>1</v>
      </c>
      <c r="G12209" s="2">
        <v>66.39</v>
      </c>
      <c r="H12209">
        <v>1</v>
      </c>
      <c r="I12209">
        <v>0</v>
      </c>
      <c r="J12209" s="4">
        <v>5</v>
      </c>
      <c r="K12209" s="3">
        <v>0</v>
      </c>
      <c r="L12209" s="1" t="s">
        <v>35</v>
      </c>
    </row>
    <row r="12210" spans="1:12" x14ac:dyDescent="0.3">
      <c r="A12210" s="1" t="s">
        <v>2831</v>
      </c>
      <c r="B12210" s="1" t="s">
        <v>57</v>
      </c>
      <c r="C12210" s="1" t="s">
        <v>2832</v>
      </c>
      <c r="D12210" s="5">
        <v>43221</v>
      </c>
      <c r="E12210">
        <v>1</v>
      </c>
      <c r="F12210">
        <v>1</v>
      </c>
      <c r="G12210" s="2">
        <v>318.55</v>
      </c>
      <c r="H12210">
        <v>1</v>
      </c>
      <c r="I12210">
        <v>0</v>
      </c>
      <c r="J12210" s="4">
        <v>5</v>
      </c>
      <c r="K12210" s="3">
        <v>0</v>
      </c>
      <c r="L12210" s="1" t="s">
        <v>46</v>
      </c>
    </row>
    <row r="12211" spans="1:12" x14ac:dyDescent="0.3">
      <c r="A12211" s="1" t="s">
        <v>2831</v>
      </c>
      <c r="B12211" s="1" t="s">
        <v>57</v>
      </c>
      <c r="C12211" s="1" t="s">
        <v>2832</v>
      </c>
      <c r="D12211" s="5">
        <v>43252</v>
      </c>
      <c r="E12211">
        <v>1</v>
      </c>
      <c r="F12211">
        <v>6</v>
      </c>
      <c r="G12211" s="2">
        <v>348.78</v>
      </c>
      <c r="H12211">
        <v>1</v>
      </c>
      <c r="I12211">
        <v>0</v>
      </c>
      <c r="J12211" s="4">
        <v>2</v>
      </c>
      <c r="K12211" s="3">
        <v>0</v>
      </c>
      <c r="L12211" s="1" t="s">
        <v>36</v>
      </c>
    </row>
    <row r="12212" spans="1:12" x14ac:dyDescent="0.3">
      <c r="A12212" s="1" t="s">
        <v>2833</v>
      </c>
      <c r="B12212" s="1" t="s">
        <v>53</v>
      </c>
      <c r="C12212" s="1" t="s">
        <v>2834</v>
      </c>
      <c r="D12212" s="5">
        <v>43160</v>
      </c>
      <c r="E12212">
        <v>1</v>
      </c>
      <c r="F12212">
        <v>1</v>
      </c>
      <c r="G12212" s="2">
        <v>125.64</v>
      </c>
      <c r="H12212">
        <v>1</v>
      </c>
      <c r="I12212">
        <v>0</v>
      </c>
      <c r="J12212" s="4">
        <v>5</v>
      </c>
      <c r="K12212" s="3">
        <v>0</v>
      </c>
      <c r="L12212" s="1" t="s">
        <v>34</v>
      </c>
    </row>
    <row r="12213" spans="1:12" x14ac:dyDescent="0.3">
      <c r="A12213" s="1" t="s">
        <v>2835</v>
      </c>
      <c r="B12213" s="1" t="s">
        <v>57</v>
      </c>
      <c r="C12213" s="1" t="s">
        <v>926</v>
      </c>
      <c r="D12213" s="5">
        <v>43282</v>
      </c>
      <c r="E12213">
        <v>1</v>
      </c>
      <c r="F12213">
        <v>1</v>
      </c>
      <c r="G12213" s="2">
        <v>83.26</v>
      </c>
      <c r="H12213">
        <v>1</v>
      </c>
      <c r="I12213">
        <v>0</v>
      </c>
      <c r="J12213" s="4">
        <v>5</v>
      </c>
      <c r="K12213" s="3">
        <v>0</v>
      </c>
      <c r="L12213" s="1" t="s">
        <v>37</v>
      </c>
    </row>
    <row r="12214" spans="1:12" x14ac:dyDescent="0.3">
      <c r="A12214" s="1" t="s">
        <v>2836</v>
      </c>
      <c r="B12214" s="1" t="s">
        <v>16</v>
      </c>
      <c r="C12214" s="1" t="s">
        <v>499</v>
      </c>
      <c r="D12214" s="5">
        <v>43009</v>
      </c>
      <c r="E12214">
        <v>2</v>
      </c>
      <c r="F12214">
        <v>2</v>
      </c>
      <c r="G12214" s="2">
        <v>83.03</v>
      </c>
      <c r="H12214">
        <v>2</v>
      </c>
      <c r="I12214">
        <v>0</v>
      </c>
      <c r="J12214" s="4">
        <v>4</v>
      </c>
      <c r="K12214" s="3">
        <v>0</v>
      </c>
      <c r="L12214" s="1" t="s">
        <v>19</v>
      </c>
    </row>
    <row r="12215" spans="1:12" x14ac:dyDescent="0.3">
      <c r="A12215" s="1" t="s">
        <v>2836</v>
      </c>
      <c r="B12215" s="1" t="s">
        <v>16</v>
      </c>
      <c r="C12215" s="1" t="s">
        <v>499</v>
      </c>
      <c r="D12215" s="5">
        <v>43040</v>
      </c>
      <c r="E12215">
        <v>3</v>
      </c>
      <c r="F12215">
        <v>3</v>
      </c>
      <c r="G12215" s="2">
        <v>183.3</v>
      </c>
      <c r="H12215">
        <v>3</v>
      </c>
      <c r="I12215">
        <v>0</v>
      </c>
      <c r="J12215" s="4">
        <v>4</v>
      </c>
      <c r="K12215" s="3">
        <v>0</v>
      </c>
      <c r="L12215" s="1" t="s">
        <v>30</v>
      </c>
    </row>
    <row r="12216" spans="1:12" x14ac:dyDescent="0.3">
      <c r="A12216" s="1" t="s">
        <v>2836</v>
      </c>
      <c r="B12216" s="1" t="s">
        <v>16</v>
      </c>
      <c r="C12216" s="1" t="s">
        <v>499</v>
      </c>
      <c r="D12216" s="5">
        <v>43070</v>
      </c>
      <c r="E12216">
        <v>1</v>
      </c>
      <c r="F12216">
        <v>1</v>
      </c>
      <c r="G12216" s="2">
        <v>61.1</v>
      </c>
      <c r="H12216">
        <v>1</v>
      </c>
      <c r="I12216">
        <v>0</v>
      </c>
      <c r="J12216" s="4">
        <v>5</v>
      </c>
      <c r="K12216" s="3">
        <v>0</v>
      </c>
      <c r="L12216" s="1" t="s">
        <v>31</v>
      </c>
    </row>
    <row r="12217" spans="1:12" x14ac:dyDescent="0.3">
      <c r="A12217" s="1" t="s">
        <v>2836</v>
      </c>
      <c r="B12217" s="1" t="s">
        <v>16</v>
      </c>
      <c r="C12217" s="1" t="s">
        <v>499</v>
      </c>
      <c r="D12217" s="5">
        <v>43101</v>
      </c>
      <c r="E12217">
        <v>3</v>
      </c>
      <c r="F12217">
        <v>3</v>
      </c>
      <c r="G12217" s="2">
        <v>183.92</v>
      </c>
      <c r="H12217">
        <v>3</v>
      </c>
      <c r="I12217">
        <v>0</v>
      </c>
      <c r="J12217" s="4">
        <v>4</v>
      </c>
      <c r="K12217" s="3">
        <v>0</v>
      </c>
      <c r="L12217" s="1" t="s">
        <v>32</v>
      </c>
    </row>
    <row r="12218" spans="1:12" x14ac:dyDescent="0.3">
      <c r="A12218" s="1" t="s">
        <v>2836</v>
      </c>
      <c r="B12218" s="1" t="s">
        <v>16</v>
      </c>
      <c r="C12218" s="1" t="s">
        <v>499</v>
      </c>
      <c r="D12218" s="5">
        <v>43132</v>
      </c>
      <c r="E12218">
        <v>3</v>
      </c>
      <c r="F12218">
        <v>3</v>
      </c>
      <c r="G12218" s="2">
        <v>194.08</v>
      </c>
      <c r="H12218">
        <v>3</v>
      </c>
      <c r="I12218">
        <v>2</v>
      </c>
      <c r="J12218" s="4">
        <v>1.33</v>
      </c>
      <c r="K12218" s="3">
        <v>0.66666666666666663</v>
      </c>
      <c r="L12218" s="1" t="s">
        <v>33</v>
      </c>
    </row>
    <row r="12219" spans="1:12" x14ac:dyDescent="0.3">
      <c r="A12219" s="1" t="s">
        <v>2836</v>
      </c>
      <c r="B12219" s="1" t="s">
        <v>16</v>
      </c>
      <c r="C12219" s="1" t="s">
        <v>499</v>
      </c>
      <c r="D12219" s="5">
        <v>43160</v>
      </c>
      <c r="E12219">
        <v>2</v>
      </c>
      <c r="F12219">
        <v>2</v>
      </c>
      <c r="G12219" s="2">
        <v>112.95</v>
      </c>
      <c r="H12219">
        <v>2</v>
      </c>
      <c r="I12219">
        <v>0</v>
      </c>
      <c r="J12219" s="4">
        <v>5</v>
      </c>
      <c r="K12219" s="3">
        <v>0</v>
      </c>
      <c r="L12219" s="1" t="s">
        <v>34</v>
      </c>
    </row>
    <row r="12220" spans="1:12" x14ac:dyDescent="0.3">
      <c r="A12220" s="1" t="s">
        <v>2836</v>
      </c>
      <c r="B12220" s="1" t="s">
        <v>16</v>
      </c>
      <c r="C12220" s="1" t="s">
        <v>499</v>
      </c>
      <c r="D12220" s="5">
        <v>43221</v>
      </c>
      <c r="E12220">
        <v>1</v>
      </c>
      <c r="F12220">
        <v>1</v>
      </c>
      <c r="G12220" s="2">
        <v>27.7</v>
      </c>
      <c r="H12220">
        <v>1</v>
      </c>
      <c r="I12220">
        <v>0</v>
      </c>
      <c r="J12220" s="4">
        <v>5</v>
      </c>
      <c r="K12220" s="3">
        <v>0</v>
      </c>
      <c r="L12220" s="1" t="s">
        <v>46</v>
      </c>
    </row>
    <row r="12221" spans="1:12" x14ac:dyDescent="0.3">
      <c r="A12221" s="1" t="s">
        <v>2837</v>
      </c>
      <c r="B12221" s="1" t="s">
        <v>108</v>
      </c>
      <c r="C12221" s="1" t="s">
        <v>260</v>
      </c>
      <c r="D12221" s="5">
        <v>42795</v>
      </c>
      <c r="E12221">
        <v>1</v>
      </c>
      <c r="F12221">
        <v>1</v>
      </c>
      <c r="G12221" s="2">
        <v>329.65</v>
      </c>
      <c r="H12221">
        <v>1</v>
      </c>
      <c r="I12221">
        <v>0</v>
      </c>
      <c r="J12221" s="4">
        <v>3</v>
      </c>
      <c r="K12221" s="3">
        <v>0</v>
      </c>
      <c r="L12221" s="1" t="s">
        <v>24</v>
      </c>
    </row>
    <row r="12222" spans="1:12" x14ac:dyDescent="0.3">
      <c r="A12222" s="1" t="s">
        <v>2837</v>
      </c>
      <c r="B12222" s="1" t="s">
        <v>108</v>
      </c>
      <c r="C12222" s="1" t="s">
        <v>260</v>
      </c>
      <c r="D12222" s="5">
        <v>42826</v>
      </c>
      <c r="E12222">
        <v>1</v>
      </c>
      <c r="F12222">
        <v>1</v>
      </c>
      <c r="G12222" s="2">
        <v>423.13</v>
      </c>
      <c r="H12222">
        <v>1</v>
      </c>
      <c r="I12222">
        <v>0</v>
      </c>
      <c r="J12222" s="4">
        <v>5</v>
      </c>
      <c r="K12222" s="3">
        <v>0</v>
      </c>
      <c r="L12222" s="1" t="s">
        <v>25</v>
      </c>
    </row>
    <row r="12223" spans="1:12" x14ac:dyDescent="0.3">
      <c r="A12223" s="1" t="s">
        <v>2837</v>
      </c>
      <c r="B12223" s="1" t="s">
        <v>108</v>
      </c>
      <c r="C12223" s="1" t="s">
        <v>260</v>
      </c>
      <c r="D12223" s="5">
        <v>42979</v>
      </c>
      <c r="E12223">
        <v>1</v>
      </c>
      <c r="F12223">
        <v>1</v>
      </c>
      <c r="G12223" s="2">
        <v>412.21</v>
      </c>
      <c r="H12223">
        <v>1</v>
      </c>
      <c r="I12223">
        <v>0</v>
      </c>
      <c r="J12223" s="4">
        <v>5</v>
      </c>
      <c r="K12223" s="3">
        <v>0</v>
      </c>
      <c r="L12223" s="1" t="s">
        <v>18</v>
      </c>
    </row>
    <row r="12224" spans="1:12" x14ac:dyDescent="0.3">
      <c r="A12224" s="1" t="s">
        <v>2837</v>
      </c>
      <c r="B12224" s="1" t="s">
        <v>108</v>
      </c>
      <c r="C12224" s="1" t="s">
        <v>260</v>
      </c>
      <c r="D12224" s="5">
        <v>43009</v>
      </c>
      <c r="E12224">
        <v>2</v>
      </c>
      <c r="F12224">
        <v>2</v>
      </c>
      <c r="G12224" s="2">
        <v>1065.1300000000001</v>
      </c>
      <c r="H12224">
        <v>2</v>
      </c>
      <c r="I12224">
        <v>0</v>
      </c>
      <c r="J12224" s="4">
        <v>5</v>
      </c>
      <c r="K12224" s="3">
        <v>0</v>
      </c>
      <c r="L12224" s="1" t="s">
        <v>19</v>
      </c>
    </row>
    <row r="12225" spans="1:12" x14ac:dyDescent="0.3">
      <c r="A12225" s="1" t="s">
        <v>2837</v>
      </c>
      <c r="B12225" s="1" t="s">
        <v>108</v>
      </c>
      <c r="C12225" s="1" t="s">
        <v>260</v>
      </c>
      <c r="D12225" s="5">
        <v>43040</v>
      </c>
      <c r="E12225">
        <v>1</v>
      </c>
      <c r="F12225">
        <v>1</v>
      </c>
      <c r="G12225" s="2">
        <v>296.73</v>
      </c>
      <c r="H12225">
        <v>0</v>
      </c>
      <c r="I12225">
        <v>0</v>
      </c>
      <c r="J12225" s="4">
        <v>1</v>
      </c>
      <c r="K12225" s="3"/>
      <c r="L12225" s="1" t="s">
        <v>30</v>
      </c>
    </row>
    <row r="12226" spans="1:12" x14ac:dyDescent="0.3">
      <c r="A12226" s="1" t="s">
        <v>2837</v>
      </c>
      <c r="B12226" s="1" t="s">
        <v>108</v>
      </c>
      <c r="C12226" s="1" t="s">
        <v>260</v>
      </c>
      <c r="D12226" s="5">
        <v>43070</v>
      </c>
      <c r="E12226">
        <v>1</v>
      </c>
      <c r="F12226">
        <v>1</v>
      </c>
      <c r="G12226" s="2">
        <v>655.67</v>
      </c>
      <c r="H12226">
        <v>0</v>
      </c>
      <c r="I12226">
        <v>0</v>
      </c>
      <c r="J12226" s="4">
        <v>1</v>
      </c>
      <c r="K12226" s="3"/>
      <c r="L12226" s="1" t="s">
        <v>31</v>
      </c>
    </row>
    <row r="12227" spans="1:12" x14ac:dyDescent="0.3">
      <c r="A12227" s="1" t="s">
        <v>2838</v>
      </c>
      <c r="B12227" s="1" t="s">
        <v>16</v>
      </c>
      <c r="C12227" s="1" t="s">
        <v>48</v>
      </c>
      <c r="D12227" s="5">
        <v>43221</v>
      </c>
      <c r="E12227">
        <v>1</v>
      </c>
      <c r="F12227">
        <v>1</v>
      </c>
      <c r="G12227" s="2">
        <v>152.88</v>
      </c>
      <c r="H12227">
        <v>1</v>
      </c>
      <c r="I12227">
        <v>0</v>
      </c>
      <c r="J12227" s="4">
        <v>5</v>
      </c>
      <c r="K12227" s="3">
        <v>0</v>
      </c>
      <c r="L12227" s="1" t="s">
        <v>46</v>
      </c>
    </row>
    <row r="12228" spans="1:12" x14ac:dyDescent="0.3">
      <c r="A12228" s="1" t="s">
        <v>2838</v>
      </c>
      <c r="B12228" s="1" t="s">
        <v>16</v>
      </c>
      <c r="C12228" s="1" t="s">
        <v>48</v>
      </c>
      <c r="D12228" s="5">
        <v>43252</v>
      </c>
      <c r="E12228">
        <v>37</v>
      </c>
      <c r="F12228">
        <v>40</v>
      </c>
      <c r="G12228" s="2">
        <v>2454.4699999999998</v>
      </c>
      <c r="H12228">
        <v>37</v>
      </c>
      <c r="I12228">
        <v>2</v>
      </c>
      <c r="J12228" s="4">
        <v>4.41</v>
      </c>
      <c r="K12228" s="3">
        <v>5.4054054054054057E-2</v>
      </c>
      <c r="L12228" s="1" t="s">
        <v>36</v>
      </c>
    </row>
    <row r="12229" spans="1:12" x14ac:dyDescent="0.3">
      <c r="A12229" s="1" t="s">
        <v>2838</v>
      </c>
      <c r="B12229" s="1" t="s">
        <v>16</v>
      </c>
      <c r="C12229" s="1" t="s">
        <v>48</v>
      </c>
      <c r="D12229" s="5">
        <v>43282</v>
      </c>
      <c r="E12229">
        <v>19</v>
      </c>
      <c r="F12229">
        <v>19</v>
      </c>
      <c r="G12229" s="2">
        <v>1879.04</v>
      </c>
      <c r="H12229">
        <v>19</v>
      </c>
      <c r="I12229">
        <v>13</v>
      </c>
      <c r="J12229" s="4">
        <v>2.58</v>
      </c>
      <c r="K12229" s="3">
        <v>0.68421052631578949</v>
      </c>
      <c r="L12229" s="1" t="s">
        <v>37</v>
      </c>
    </row>
    <row r="12230" spans="1:12" x14ac:dyDescent="0.3">
      <c r="A12230" s="1" t="s">
        <v>2838</v>
      </c>
      <c r="B12230" s="1" t="s">
        <v>16</v>
      </c>
      <c r="C12230" s="1" t="s">
        <v>48</v>
      </c>
      <c r="D12230" s="5">
        <v>43313</v>
      </c>
      <c r="E12230">
        <v>7</v>
      </c>
      <c r="F12230">
        <v>8</v>
      </c>
      <c r="G12230" s="2">
        <v>825.13</v>
      </c>
      <c r="H12230">
        <v>7</v>
      </c>
      <c r="I12230">
        <v>0</v>
      </c>
      <c r="J12230" s="4">
        <v>4.71</v>
      </c>
      <c r="K12230" s="3">
        <v>0</v>
      </c>
      <c r="L12230" s="1" t="s">
        <v>49</v>
      </c>
    </row>
    <row r="12231" spans="1:12" x14ac:dyDescent="0.3">
      <c r="A12231" s="1" t="s">
        <v>2839</v>
      </c>
      <c r="B12231" s="1" t="s">
        <v>16</v>
      </c>
      <c r="C12231" s="1" t="s">
        <v>51</v>
      </c>
      <c r="D12231" s="5">
        <v>43252</v>
      </c>
      <c r="E12231">
        <v>1</v>
      </c>
      <c r="F12231">
        <v>1</v>
      </c>
      <c r="G12231" s="2">
        <v>37.65</v>
      </c>
      <c r="H12231">
        <v>1</v>
      </c>
      <c r="I12231">
        <v>0</v>
      </c>
      <c r="J12231" s="4">
        <v>5</v>
      </c>
      <c r="K12231" s="3">
        <v>0</v>
      </c>
      <c r="L12231" s="1" t="s">
        <v>36</v>
      </c>
    </row>
    <row r="12232" spans="1:12" x14ac:dyDescent="0.3">
      <c r="A12232" s="1" t="s">
        <v>2839</v>
      </c>
      <c r="B12232" s="1" t="s">
        <v>16</v>
      </c>
      <c r="C12232" s="1" t="s">
        <v>51</v>
      </c>
      <c r="D12232" s="5">
        <v>43282</v>
      </c>
      <c r="E12232">
        <v>1</v>
      </c>
      <c r="F12232">
        <v>1</v>
      </c>
      <c r="G12232" s="2">
        <v>211.41</v>
      </c>
      <c r="H12232">
        <v>1</v>
      </c>
      <c r="I12232">
        <v>0</v>
      </c>
      <c r="J12232" s="4">
        <v>4</v>
      </c>
      <c r="K12232" s="3">
        <v>0</v>
      </c>
      <c r="L12232" s="1" t="s">
        <v>37</v>
      </c>
    </row>
    <row r="12233" spans="1:12" x14ac:dyDescent="0.3">
      <c r="A12233" s="1" t="s">
        <v>2840</v>
      </c>
      <c r="B12233" s="1" t="s">
        <v>16</v>
      </c>
      <c r="C12233" s="1" t="s">
        <v>275</v>
      </c>
      <c r="D12233" s="5">
        <v>42948</v>
      </c>
      <c r="E12233">
        <v>1</v>
      </c>
      <c r="F12233">
        <v>1</v>
      </c>
      <c r="G12233" s="2">
        <v>887.37</v>
      </c>
      <c r="H12233">
        <v>1</v>
      </c>
      <c r="I12233">
        <v>0</v>
      </c>
      <c r="J12233" s="4">
        <v>4</v>
      </c>
      <c r="K12233" s="3">
        <v>0</v>
      </c>
      <c r="L12233" s="1" t="s">
        <v>29</v>
      </c>
    </row>
    <row r="12234" spans="1:12" x14ac:dyDescent="0.3">
      <c r="A12234" s="1" t="s">
        <v>2840</v>
      </c>
      <c r="B12234" s="1" t="s">
        <v>16</v>
      </c>
      <c r="C12234" s="1" t="s">
        <v>275</v>
      </c>
      <c r="D12234" s="5">
        <v>43070</v>
      </c>
      <c r="E12234">
        <v>1</v>
      </c>
      <c r="F12234">
        <v>1</v>
      </c>
      <c r="G12234" s="2">
        <v>3297.4</v>
      </c>
      <c r="H12234">
        <v>1</v>
      </c>
      <c r="I12234">
        <v>0</v>
      </c>
      <c r="J12234" s="4">
        <v>5</v>
      </c>
      <c r="K12234" s="3">
        <v>0</v>
      </c>
      <c r="L12234" s="1" t="s">
        <v>31</v>
      </c>
    </row>
    <row r="12235" spans="1:12" x14ac:dyDescent="0.3">
      <c r="A12235" s="1" t="s">
        <v>2841</v>
      </c>
      <c r="B12235" s="1" t="s">
        <v>16</v>
      </c>
      <c r="C12235" s="1" t="s">
        <v>51</v>
      </c>
      <c r="D12235" s="5">
        <v>42767</v>
      </c>
      <c r="E12235">
        <v>1</v>
      </c>
      <c r="F12235">
        <v>1</v>
      </c>
      <c r="G12235" s="2">
        <v>27.86</v>
      </c>
      <c r="H12235">
        <v>1</v>
      </c>
      <c r="I12235">
        <v>0</v>
      </c>
      <c r="J12235" s="4">
        <v>5</v>
      </c>
      <c r="K12235" s="3">
        <v>0</v>
      </c>
      <c r="L12235" s="1" t="s">
        <v>23</v>
      </c>
    </row>
    <row r="12236" spans="1:12" x14ac:dyDescent="0.3">
      <c r="A12236" s="1" t="s">
        <v>2841</v>
      </c>
      <c r="B12236" s="1" t="s">
        <v>16</v>
      </c>
      <c r="C12236" s="1" t="s">
        <v>51</v>
      </c>
      <c r="D12236" s="5">
        <v>42795</v>
      </c>
      <c r="E12236">
        <v>1</v>
      </c>
      <c r="F12236">
        <v>1</v>
      </c>
      <c r="G12236" s="2">
        <v>25.62</v>
      </c>
      <c r="H12236">
        <v>0</v>
      </c>
      <c r="I12236">
        <v>0</v>
      </c>
      <c r="J12236" s="4">
        <v>1</v>
      </c>
      <c r="K12236" s="3"/>
      <c r="L12236" s="1" t="s">
        <v>24</v>
      </c>
    </row>
    <row r="12237" spans="1:12" x14ac:dyDescent="0.3">
      <c r="A12237" s="1" t="s">
        <v>2842</v>
      </c>
      <c r="B12237" s="1" t="s">
        <v>16</v>
      </c>
      <c r="C12237" s="1" t="s">
        <v>51</v>
      </c>
      <c r="D12237" s="5">
        <v>43282</v>
      </c>
      <c r="E12237">
        <v>16</v>
      </c>
      <c r="F12237">
        <v>16</v>
      </c>
      <c r="G12237" s="2">
        <v>614.89</v>
      </c>
      <c r="H12237">
        <v>15</v>
      </c>
      <c r="I12237">
        <v>0</v>
      </c>
      <c r="J12237" s="4">
        <v>3.94</v>
      </c>
      <c r="K12237" s="3">
        <v>0</v>
      </c>
      <c r="L12237" s="1" t="s">
        <v>37</v>
      </c>
    </row>
    <row r="12238" spans="1:12" x14ac:dyDescent="0.3">
      <c r="A12238" s="1" t="s">
        <v>2842</v>
      </c>
      <c r="B12238" s="1" t="s">
        <v>16</v>
      </c>
      <c r="C12238" s="1" t="s">
        <v>51</v>
      </c>
      <c r="D12238" s="5">
        <v>43313</v>
      </c>
      <c r="E12238">
        <v>13</v>
      </c>
      <c r="F12238">
        <v>13</v>
      </c>
      <c r="G12238" s="2">
        <v>598.14</v>
      </c>
      <c r="H12238">
        <v>13</v>
      </c>
      <c r="I12238">
        <v>0</v>
      </c>
      <c r="J12238" s="4">
        <v>4.7699999999999996</v>
      </c>
      <c r="K12238" s="3">
        <v>0</v>
      </c>
      <c r="L12238" s="1" t="s">
        <v>49</v>
      </c>
    </row>
    <row r="12239" spans="1:12" x14ac:dyDescent="0.3">
      <c r="A12239" s="1" t="s">
        <v>2843</v>
      </c>
      <c r="B12239" s="1" t="s">
        <v>16</v>
      </c>
      <c r="C12239" s="1" t="s">
        <v>51</v>
      </c>
      <c r="D12239" s="5">
        <v>42767</v>
      </c>
      <c r="E12239">
        <v>1</v>
      </c>
      <c r="F12239">
        <v>1</v>
      </c>
      <c r="G12239" s="2">
        <v>70.930000000000007</v>
      </c>
      <c r="H12239">
        <v>1</v>
      </c>
      <c r="I12239">
        <v>0</v>
      </c>
      <c r="J12239" s="4">
        <v>5</v>
      </c>
      <c r="K12239" s="3">
        <v>0</v>
      </c>
      <c r="L12239" s="1" t="s">
        <v>23</v>
      </c>
    </row>
    <row r="12240" spans="1:12" x14ac:dyDescent="0.3">
      <c r="A12240" s="1" t="s">
        <v>2843</v>
      </c>
      <c r="B12240" s="1" t="s">
        <v>16</v>
      </c>
      <c r="C12240" s="1" t="s">
        <v>51</v>
      </c>
      <c r="D12240" s="5">
        <v>42795</v>
      </c>
      <c r="E12240">
        <v>1</v>
      </c>
      <c r="F12240">
        <v>1</v>
      </c>
      <c r="G12240" s="2">
        <v>84.32</v>
      </c>
      <c r="H12240">
        <v>1</v>
      </c>
      <c r="I12240">
        <v>0</v>
      </c>
      <c r="J12240" s="4">
        <v>3</v>
      </c>
      <c r="K12240" s="3">
        <v>0</v>
      </c>
      <c r="L12240" s="1" t="s">
        <v>24</v>
      </c>
    </row>
    <row r="12241" spans="1:12" x14ac:dyDescent="0.3">
      <c r="A12241" s="1" t="s">
        <v>2844</v>
      </c>
      <c r="B12241" s="1" t="s">
        <v>57</v>
      </c>
      <c r="C12241" s="1" t="s">
        <v>935</v>
      </c>
      <c r="D12241" s="5">
        <v>42736</v>
      </c>
      <c r="E12241">
        <v>2</v>
      </c>
      <c r="F12241">
        <v>3</v>
      </c>
      <c r="G12241" s="2">
        <v>212.29</v>
      </c>
      <c r="H12241">
        <v>2</v>
      </c>
      <c r="I12241">
        <v>0</v>
      </c>
      <c r="J12241" s="4">
        <v>4</v>
      </c>
      <c r="K12241" s="3">
        <v>0</v>
      </c>
      <c r="L12241" s="1" t="s">
        <v>45</v>
      </c>
    </row>
    <row r="12242" spans="1:12" x14ac:dyDescent="0.3">
      <c r="A12242" s="1" t="s">
        <v>2844</v>
      </c>
      <c r="B12242" s="1" t="s">
        <v>57</v>
      </c>
      <c r="C12242" s="1" t="s">
        <v>935</v>
      </c>
      <c r="D12242" s="5">
        <v>42767</v>
      </c>
      <c r="E12242">
        <v>4</v>
      </c>
      <c r="F12242">
        <v>4</v>
      </c>
      <c r="G12242" s="2">
        <v>471.01</v>
      </c>
      <c r="H12242">
        <v>4</v>
      </c>
      <c r="I12242">
        <v>0</v>
      </c>
      <c r="J12242" s="4">
        <v>4.25</v>
      </c>
      <c r="K12242" s="3">
        <v>0</v>
      </c>
      <c r="L12242" s="1" t="s">
        <v>23</v>
      </c>
    </row>
    <row r="12243" spans="1:12" x14ac:dyDescent="0.3">
      <c r="A12243" s="1" t="s">
        <v>2844</v>
      </c>
      <c r="B12243" s="1" t="s">
        <v>57</v>
      </c>
      <c r="C12243" s="1" t="s">
        <v>935</v>
      </c>
      <c r="D12243" s="5">
        <v>42795</v>
      </c>
      <c r="E12243">
        <v>2</v>
      </c>
      <c r="F12243">
        <v>2</v>
      </c>
      <c r="G12243" s="2">
        <v>187.33</v>
      </c>
      <c r="H12243">
        <v>2</v>
      </c>
      <c r="I12243">
        <v>0</v>
      </c>
      <c r="J12243" s="4">
        <v>5</v>
      </c>
      <c r="K12243" s="3">
        <v>0</v>
      </c>
      <c r="L12243" s="1" t="s">
        <v>24</v>
      </c>
    </row>
    <row r="12244" spans="1:12" x14ac:dyDescent="0.3">
      <c r="A12244" s="1" t="s">
        <v>2844</v>
      </c>
      <c r="B12244" s="1" t="s">
        <v>57</v>
      </c>
      <c r="C12244" s="1" t="s">
        <v>935</v>
      </c>
      <c r="D12244" s="5">
        <v>42826</v>
      </c>
      <c r="E12244">
        <v>1</v>
      </c>
      <c r="F12244">
        <v>1</v>
      </c>
      <c r="G12244" s="2">
        <v>118.88</v>
      </c>
      <c r="H12244">
        <v>1</v>
      </c>
      <c r="I12244">
        <v>0</v>
      </c>
      <c r="J12244" s="4">
        <v>5</v>
      </c>
      <c r="K12244" s="3">
        <v>0</v>
      </c>
      <c r="L12244" s="1" t="s">
        <v>25</v>
      </c>
    </row>
    <row r="12245" spans="1:12" x14ac:dyDescent="0.3">
      <c r="A12245" s="1" t="s">
        <v>2844</v>
      </c>
      <c r="B12245" s="1" t="s">
        <v>57</v>
      </c>
      <c r="C12245" s="1" t="s">
        <v>935</v>
      </c>
      <c r="D12245" s="5">
        <v>42856</v>
      </c>
      <c r="E12245">
        <v>1</v>
      </c>
      <c r="F12245">
        <v>1</v>
      </c>
      <c r="G12245" s="2">
        <v>116.85</v>
      </c>
      <c r="H12245">
        <v>1</v>
      </c>
      <c r="I12245">
        <v>0</v>
      </c>
      <c r="J12245" s="4">
        <v>5</v>
      </c>
      <c r="K12245" s="3">
        <v>0</v>
      </c>
      <c r="L12245" s="1" t="s">
        <v>26</v>
      </c>
    </row>
    <row r="12246" spans="1:12" x14ac:dyDescent="0.3">
      <c r="A12246" s="1" t="s">
        <v>2844</v>
      </c>
      <c r="B12246" s="1" t="s">
        <v>57</v>
      </c>
      <c r="C12246" s="1" t="s">
        <v>935</v>
      </c>
      <c r="D12246" s="5">
        <v>42887</v>
      </c>
      <c r="E12246">
        <v>1</v>
      </c>
      <c r="F12246">
        <v>1</v>
      </c>
      <c r="G12246" s="2">
        <v>35.69</v>
      </c>
      <c r="H12246">
        <v>1</v>
      </c>
      <c r="I12246">
        <v>0</v>
      </c>
      <c r="J12246" s="4">
        <v>5</v>
      </c>
      <c r="K12246" s="3">
        <v>0</v>
      </c>
      <c r="L12246" s="1" t="s">
        <v>27</v>
      </c>
    </row>
    <row r="12247" spans="1:12" x14ac:dyDescent="0.3">
      <c r="A12247" s="1" t="s">
        <v>2844</v>
      </c>
      <c r="B12247" s="1" t="s">
        <v>57</v>
      </c>
      <c r="C12247" s="1" t="s">
        <v>935</v>
      </c>
      <c r="D12247" s="5">
        <v>42917</v>
      </c>
      <c r="E12247">
        <v>3</v>
      </c>
      <c r="F12247">
        <v>3</v>
      </c>
      <c r="G12247" s="2">
        <v>307.26</v>
      </c>
      <c r="H12247">
        <v>3</v>
      </c>
      <c r="I12247">
        <v>0</v>
      </c>
      <c r="J12247" s="4">
        <v>3.33</v>
      </c>
      <c r="K12247" s="3">
        <v>0</v>
      </c>
      <c r="L12247" s="1" t="s">
        <v>28</v>
      </c>
    </row>
    <row r="12248" spans="1:12" x14ac:dyDescent="0.3">
      <c r="A12248" s="1" t="s">
        <v>2844</v>
      </c>
      <c r="B12248" s="1" t="s">
        <v>57</v>
      </c>
      <c r="C12248" s="1" t="s">
        <v>935</v>
      </c>
      <c r="D12248" s="5">
        <v>42948</v>
      </c>
      <c r="E12248">
        <v>3</v>
      </c>
      <c r="F12248">
        <v>3</v>
      </c>
      <c r="G12248" s="2">
        <v>502.07</v>
      </c>
      <c r="H12248">
        <v>3</v>
      </c>
      <c r="I12248">
        <v>0</v>
      </c>
      <c r="J12248" s="4">
        <v>5</v>
      </c>
      <c r="K12248" s="3">
        <v>0</v>
      </c>
      <c r="L12248" s="1" t="s">
        <v>29</v>
      </c>
    </row>
    <row r="12249" spans="1:12" x14ac:dyDescent="0.3">
      <c r="A12249" s="1" t="s">
        <v>2844</v>
      </c>
      <c r="B12249" s="1" t="s">
        <v>57</v>
      </c>
      <c r="C12249" s="1" t="s">
        <v>935</v>
      </c>
      <c r="D12249" s="5">
        <v>42979</v>
      </c>
      <c r="E12249">
        <v>2</v>
      </c>
      <c r="F12249">
        <v>2</v>
      </c>
      <c r="G12249" s="2">
        <v>340.63</v>
      </c>
      <c r="H12249">
        <v>2</v>
      </c>
      <c r="I12249">
        <v>0</v>
      </c>
      <c r="J12249" s="4">
        <v>5</v>
      </c>
      <c r="K12249" s="3">
        <v>0</v>
      </c>
      <c r="L12249" s="1" t="s">
        <v>18</v>
      </c>
    </row>
    <row r="12250" spans="1:12" x14ac:dyDescent="0.3">
      <c r="A12250" s="1" t="s">
        <v>2844</v>
      </c>
      <c r="B12250" s="1" t="s">
        <v>57</v>
      </c>
      <c r="C12250" s="1" t="s">
        <v>935</v>
      </c>
      <c r="D12250" s="5">
        <v>43132</v>
      </c>
      <c r="E12250">
        <v>1</v>
      </c>
      <c r="F12250">
        <v>1</v>
      </c>
      <c r="G12250" s="2">
        <v>45</v>
      </c>
      <c r="H12250">
        <v>1</v>
      </c>
      <c r="I12250">
        <v>0</v>
      </c>
      <c r="J12250" s="4">
        <v>5</v>
      </c>
      <c r="K12250" s="3">
        <v>0</v>
      </c>
      <c r="L12250" s="1" t="s">
        <v>33</v>
      </c>
    </row>
    <row r="12251" spans="1:12" x14ac:dyDescent="0.3">
      <c r="A12251" s="1" t="s">
        <v>2845</v>
      </c>
      <c r="B12251" s="1" t="s">
        <v>16</v>
      </c>
      <c r="C12251" s="1" t="s">
        <v>51</v>
      </c>
      <c r="D12251" s="5">
        <v>42856</v>
      </c>
      <c r="E12251">
        <v>1</v>
      </c>
      <c r="F12251">
        <v>1</v>
      </c>
      <c r="G12251" s="2">
        <v>168.2</v>
      </c>
      <c r="H12251">
        <v>1</v>
      </c>
      <c r="I12251">
        <v>0</v>
      </c>
      <c r="J12251" s="4">
        <v>5</v>
      </c>
      <c r="K12251" s="3">
        <v>0</v>
      </c>
      <c r="L12251" s="1" t="s">
        <v>26</v>
      </c>
    </row>
    <row r="12252" spans="1:12" x14ac:dyDescent="0.3">
      <c r="A12252" s="1" t="s">
        <v>2845</v>
      </c>
      <c r="B12252" s="1" t="s">
        <v>16</v>
      </c>
      <c r="C12252" s="1" t="s">
        <v>51</v>
      </c>
      <c r="D12252" s="5">
        <v>42887</v>
      </c>
      <c r="E12252">
        <v>2</v>
      </c>
      <c r="F12252">
        <v>2</v>
      </c>
      <c r="G12252" s="2">
        <v>335.56</v>
      </c>
      <c r="H12252">
        <v>2</v>
      </c>
      <c r="I12252">
        <v>0</v>
      </c>
      <c r="J12252" s="4">
        <v>4.5</v>
      </c>
      <c r="K12252" s="3">
        <v>0</v>
      </c>
      <c r="L12252" s="1" t="s">
        <v>27</v>
      </c>
    </row>
    <row r="12253" spans="1:12" x14ac:dyDescent="0.3">
      <c r="A12253" s="1" t="s">
        <v>2845</v>
      </c>
      <c r="B12253" s="1" t="s">
        <v>16</v>
      </c>
      <c r="C12253" s="1" t="s">
        <v>51</v>
      </c>
      <c r="D12253" s="5">
        <v>42917</v>
      </c>
      <c r="E12253">
        <v>12</v>
      </c>
      <c r="F12253">
        <v>13</v>
      </c>
      <c r="G12253" s="2">
        <v>1850.94</v>
      </c>
      <c r="H12253">
        <v>12</v>
      </c>
      <c r="I12253">
        <v>0</v>
      </c>
      <c r="J12253" s="4">
        <v>4.58</v>
      </c>
      <c r="K12253" s="3">
        <v>0</v>
      </c>
      <c r="L12253" s="1" t="s">
        <v>28</v>
      </c>
    </row>
    <row r="12254" spans="1:12" x14ac:dyDescent="0.3">
      <c r="A12254" s="1" t="s">
        <v>2845</v>
      </c>
      <c r="B12254" s="1" t="s">
        <v>16</v>
      </c>
      <c r="C12254" s="1" t="s">
        <v>51</v>
      </c>
      <c r="D12254" s="5">
        <v>42948</v>
      </c>
      <c r="E12254">
        <v>3</v>
      </c>
      <c r="F12254">
        <v>3</v>
      </c>
      <c r="G12254" s="2">
        <v>298.39999999999998</v>
      </c>
      <c r="H12254">
        <v>3</v>
      </c>
      <c r="I12254">
        <v>0</v>
      </c>
      <c r="J12254" s="4">
        <v>4.33</v>
      </c>
      <c r="K12254" s="3">
        <v>0</v>
      </c>
      <c r="L12254" s="1" t="s">
        <v>29</v>
      </c>
    </row>
    <row r="12255" spans="1:12" x14ac:dyDescent="0.3">
      <c r="A12255" s="1" t="s">
        <v>2845</v>
      </c>
      <c r="B12255" s="1" t="s">
        <v>16</v>
      </c>
      <c r="C12255" s="1" t="s">
        <v>51</v>
      </c>
      <c r="D12255" s="5">
        <v>42979</v>
      </c>
      <c r="E12255">
        <v>7</v>
      </c>
      <c r="F12255">
        <v>7</v>
      </c>
      <c r="G12255" s="2">
        <v>848.73</v>
      </c>
      <c r="H12255">
        <v>7</v>
      </c>
      <c r="I12255">
        <v>1</v>
      </c>
      <c r="J12255" s="4">
        <v>4.8600000000000003</v>
      </c>
      <c r="K12255" s="3">
        <v>0.14285714285714285</v>
      </c>
      <c r="L12255" s="1" t="s">
        <v>18</v>
      </c>
    </row>
    <row r="12256" spans="1:12" x14ac:dyDescent="0.3">
      <c r="A12256" s="1" t="s">
        <v>2845</v>
      </c>
      <c r="B12256" s="1" t="s">
        <v>16</v>
      </c>
      <c r="C12256" s="1" t="s">
        <v>51</v>
      </c>
      <c r="D12256" s="5">
        <v>43009</v>
      </c>
      <c r="E12256">
        <v>3</v>
      </c>
      <c r="F12256">
        <v>5</v>
      </c>
      <c r="G12256" s="2">
        <v>408.09</v>
      </c>
      <c r="H12256">
        <v>3</v>
      </c>
      <c r="I12256">
        <v>0</v>
      </c>
      <c r="J12256" s="4">
        <v>5</v>
      </c>
      <c r="K12256" s="3">
        <v>0</v>
      </c>
      <c r="L12256" s="1" t="s">
        <v>19</v>
      </c>
    </row>
    <row r="12257" spans="1:12" x14ac:dyDescent="0.3">
      <c r="A12257" s="1" t="s">
        <v>2845</v>
      </c>
      <c r="B12257" s="1" t="s">
        <v>16</v>
      </c>
      <c r="C12257" s="1" t="s">
        <v>51</v>
      </c>
      <c r="D12257" s="5">
        <v>43040</v>
      </c>
      <c r="E12257">
        <v>2</v>
      </c>
      <c r="F12257">
        <v>2</v>
      </c>
      <c r="G12257" s="2">
        <v>102.95</v>
      </c>
      <c r="H12257">
        <v>2</v>
      </c>
      <c r="I12257">
        <v>0</v>
      </c>
      <c r="J12257" s="4">
        <v>5</v>
      </c>
      <c r="K12257" s="3">
        <v>0</v>
      </c>
      <c r="L12257" s="1" t="s">
        <v>30</v>
      </c>
    </row>
    <row r="12258" spans="1:12" x14ac:dyDescent="0.3">
      <c r="A12258" s="1" t="s">
        <v>2845</v>
      </c>
      <c r="B12258" s="1" t="s">
        <v>16</v>
      </c>
      <c r="C12258" s="1" t="s">
        <v>51</v>
      </c>
      <c r="D12258" s="5">
        <v>43070</v>
      </c>
      <c r="E12258">
        <v>3</v>
      </c>
      <c r="F12258">
        <v>3</v>
      </c>
      <c r="G12258" s="2">
        <v>356.25</v>
      </c>
      <c r="H12258">
        <v>3</v>
      </c>
      <c r="I12258">
        <v>0</v>
      </c>
      <c r="J12258" s="4">
        <v>4.67</v>
      </c>
      <c r="K12258" s="3">
        <v>0</v>
      </c>
      <c r="L12258" s="1" t="s">
        <v>31</v>
      </c>
    </row>
    <row r="12259" spans="1:12" x14ac:dyDescent="0.3">
      <c r="A12259" s="1" t="s">
        <v>2845</v>
      </c>
      <c r="B12259" s="1" t="s">
        <v>16</v>
      </c>
      <c r="C12259" s="1" t="s">
        <v>51</v>
      </c>
      <c r="D12259" s="5">
        <v>43191</v>
      </c>
      <c r="E12259">
        <v>1</v>
      </c>
      <c r="F12259">
        <v>3</v>
      </c>
      <c r="G12259" s="2">
        <v>75.87</v>
      </c>
      <c r="H12259">
        <v>1</v>
      </c>
      <c r="I12259">
        <v>0</v>
      </c>
      <c r="J12259" s="4">
        <v>2</v>
      </c>
      <c r="K12259" s="3">
        <v>0</v>
      </c>
      <c r="L12259" s="1" t="s">
        <v>35</v>
      </c>
    </row>
    <row r="12260" spans="1:12" x14ac:dyDescent="0.3">
      <c r="A12260" s="1" t="s">
        <v>2845</v>
      </c>
      <c r="B12260" s="1" t="s">
        <v>16</v>
      </c>
      <c r="C12260" s="1" t="s">
        <v>51</v>
      </c>
      <c r="D12260" s="5">
        <v>43221</v>
      </c>
      <c r="E12260">
        <v>1</v>
      </c>
      <c r="F12260">
        <v>4</v>
      </c>
      <c r="G12260" s="2">
        <v>203.16</v>
      </c>
      <c r="H12260">
        <v>1</v>
      </c>
      <c r="I12260">
        <v>0</v>
      </c>
      <c r="J12260" s="4">
        <v>4</v>
      </c>
      <c r="K12260" s="3">
        <v>0</v>
      </c>
      <c r="L12260" s="1" t="s">
        <v>46</v>
      </c>
    </row>
    <row r="12261" spans="1:12" x14ac:dyDescent="0.3">
      <c r="A12261" s="1" t="s">
        <v>2846</v>
      </c>
      <c r="B12261" s="1" t="s">
        <v>16</v>
      </c>
      <c r="C12261" s="1" t="s">
        <v>51</v>
      </c>
      <c r="D12261" s="5">
        <v>43132</v>
      </c>
      <c r="E12261">
        <v>19</v>
      </c>
      <c r="F12261">
        <v>21</v>
      </c>
      <c r="G12261" s="2">
        <v>1229.73</v>
      </c>
      <c r="H12261">
        <v>19</v>
      </c>
      <c r="I12261">
        <v>1</v>
      </c>
      <c r="J12261" s="4">
        <v>3.84</v>
      </c>
      <c r="K12261" s="3">
        <v>5.2631578947368418E-2</v>
      </c>
      <c r="L12261" s="1" t="s">
        <v>33</v>
      </c>
    </row>
    <row r="12262" spans="1:12" x14ac:dyDescent="0.3">
      <c r="A12262" s="1" t="s">
        <v>2846</v>
      </c>
      <c r="B12262" s="1" t="s">
        <v>16</v>
      </c>
      <c r="C12262" s="1" t="s">
        <v>51</v>
      </c>
      <c r="D12262" s="5">
        <v>43160</v>
      </c>
      <c r="E12262">
        <v>4</v>
      </c>
      <c r="F12262">
        <v>5</v>
      </c>
      <c r="G12262" s="2">
        <v>307.73</v>
      </c>
      <c r="H12262">
        <v>4</v>
      </c>
      <c r="I12262">
        <v>1</v>
      </c>
      <c r="J12262" s="4">
        <v>3</v>
      </c>
      <c r="K12262" s="3">
        <v>0.25</v>
      </c>
      <c r="L12262" s="1" t="s">
        <v>34</v>
      </c>
    </row>
    <row r="12263" spans="1:12" x14ac:dyDescent="0.3">
      <c r="A12263" s="1" t="s">
        <v>2846</v>
      </c>
      <c r="B12263" s="1" t="s">
        <v>16</v>
      </c>
      <c r="C12263" s="1" t="s">
        <v>51</v>
      </c>
      <c r="D12263" s="5">
        <v>43191</v>
      </c>
      <c r="E12263">
        <v>13</v>
      </c>
      <c r="F12263">
        <v>14</v>
      </c>
      <c r="G12263" s="2">
        <v>939.86</v>
      </c>
      <c r="H12263">
        <v>12</v>
      </c>
      <c r="I12263">
        <v>0</v>
      </c>
      <c r="J12263" s="4">
        <v>3.85</v>
      </c>
      <c r="K12263" s="3">
        <v>0</v>
      </c>
      <c r="L12263" s="1" t="s">
        <v>35</v>
      </c>
    </row>
    <row r="12264" spans="1:12" x14ac:dyDescent="0.3">
      <c r="A12264" s="1" t="s">
        <v>2847</v>
      </c>
      <c r="B12264" s="1" t="s">
        <v>16</v>
      </c>
      <c r="C12264" s="1" t="s">
        <v>190</v>
      </c>
      <c r="D12264" s="5">
        <v>42767</v>
      </c>
      <c r="E12264">
        <v>4</v>
      </c>
      <c r="F12264">
        <v>4</v>
      </c>
      <c r="G12264" s="2">
        <v>665.46</v>
      </c>
      <c r="H12264">
        <v>4</v>
      </c>
      <c r="I12264">
        <v>0</v>
      </c>
      <c r="J12264" s="4">
        <v>4.5</v>
      </c>
      <c r="K12264" s="3">
        <v>0</v>
      </c>
      <c r="L12264" s="1" t="s">
        <v>23</v>
      </c>
    </row>
    <row r="12265" spans="1:12" x14ac:dyDescent="0.3">
      <c r="A12265" s="1" t="s">
        <v>2848</v>
      </c>
      <c r="B12265" s="1" t="s">
        <v>16</v>
      </c>
      <c r="C12265" s="1" t="s">
        <v>1825</v>
      </c>
      <c r="D12265" s="5">
        <v>42767</v>
      </c>
      <c r="E12265">
        <v>1</v>
      </c>
      <c r="F12265">
        <v>1</v>
      </c>
      <c r="G12265" s="2">
        <v>132.41</v>
      </c>
      <c r="H12265">
        <v>1</v>
      </c>
      <c r="I12265">
        <v>0</v>
      </c>
      <c r="J12265" s="4">
        <v>5</v>
      </c>
      <c r="K12265" s="3">
        <v>0</v>
      </c>
      <c r="L12265" s="1" t="s">
        <v>23</v>
      </c>
    </row>
    <row r="12266" spans="1:12" x14ac:dyDescent="0.3">
      <c r="A12266" s="1" t="s">
        <v>2848</v>
      </c>
      <c r="B12266" s="1" t="s">
        <v>16</v>
      </c>
      <c r="C12266" s="1" t="s">
        <v>1825</v>
      </c>
      <c r="D12266" s="5">
        <v>42795</v>
      </c>
      <c r="E12266">
        <v>9</v>
      </c>
      <c r="F12266">
        <v>9</v>
      </c>
      <c r="G12266" s="2">
        <v>1422.5</v>
      </c>
      <c r="H12266">
        <v>9</v>
      </c>
      <c r="I12266">
        <v>0</v>
      </c>
      <c r="J12266" s="4">
        <v>4.5599999999999996</v>
      </c>
      <c r="K12266" s="3">
        <v>0</v>
      </c>
      <c r="L12266" s="1" t="s">
        <v>24</v>
      </c>
    </row>
    <row r="12267" spans="1:12" x14ac:dyDescent="0.3">
      <c r="A12267" s="1" t="s">
        <v>2848</v>
      </c>
      <c r="B12267" s="1" t="s">
        <v>16</v>
      </c>
      <c r="C12267" s="1" t="s">
        <v>1825</v>
      </c>
      <c r="D12267" s="5">
        <v>42826</v>
      </c>
      <c r="E12267">
        <v>9</v>
      </c>
      <c r="F12267">
        <v>9</v>
      </c>
      <c r="G12267" s="2">
        <v>1183.29</v>
      </c>
      <c r="H12267">
        <v>8</v>
      </c>
      <c r="I12267">
        <v>1</v>
      </c>
      <c r="J12267" s="4">
        <v>3.67</v>
      </c>
      <c r="K12267" s="3">
        <v>0.125</v>
      </c>
      <c r="L12267" s="1" t="s">
        <v>25</v>
      </c>
    </row>
    <row r="12268" spans="1:12" x14ac:dyDescent="0.3">
      <c r="A12268" s="1" t="s">
        <v>2848</v>
      </c>
      <c r="B12268" s="1" t="s">
        <v>16</v>
      </c>
      <c r="C12268" s="1" t="s">
        <v>1825</v>
      </c>
      <c r="D12268" s="5">
        <v>42856</v>
      </c>
      <c r="E12268">
        <v>8</v>
      </c>
      <c r="F12268">
        <v>8</v>
      </c>
      <c r="G12268" s="2">
        <v>1449.18</v>
      </c>
      <c r="H12268">
        <v>8</v>
      </c>
      <c r="I12268">
        <v>0</v>
      </c>
      <c r="J12268" s="4">
        <v>3.88</v>
      </c>
      <c r="K12268" s="3">
        <v>0</v>
      </c>
      <c r="L12268" s="1" t="s">
        <v>26</v>
      </c>
    </row>
    <row r="12269" spans="1:12" x14ac:dyDescent="0.3">
      <c r="A12269" s="1" t="s">
        <v>2848</v>
      </c>
      <c r="B12269" s="1" t="s">
        <v>16</v>
      </c>
      <c r="C12269" s="1" t="s">
        <v>1825</v>
      </c>
      <c r="D12269" s="5">
        <v>42887</v>
      </c>
      <c r="E12269">
        <v>3</v>
      </c>
      <c r="F12269">
        <v>3</v>
      </c>
      <c r="G12269" s="2">
        <v>520.01</v>
      </c>
      <c r="H12269">
        <v>3</v>
      </c>
      <c r="I12269">
        <v>0</v>
      </c>
      <c r="J12269" s="4">
        <v>5</v>
      </c>
      <c r="K12269" s="3">
        <v>0</v>
      </c>
      <c r="L12269" s="1" t="s">
        <v>27</v>
      </c>
    </row>
    <row r="12270" spans="1:12" x14ac:dyDescent="0.3">
      <c r="A12270" s="1" t="s">
        <v>2848</v>
      </c>
      <c r="B12270" s="1" t="s">
        <v>16</v>
      </c>
      <c r="C12270" s="1" t="s">
        <v>1825</v>
      </c>
      <c r="D12270" s="5">
        <v>42917</v>
      </c>
      <c r="E12270">
        <v>5</v>
      </c>
      <c r="F12270">
        <v>5</v>
      </c>
      <c r="G12270" s="2">
        <v>712.66</v>
      </c>
      <c r="H12270">
        <v>5</v>
      </c>
      <c r="I12270">
        <v>0</v>
      </c>
      <c r="J12270" s="4">
        <v>4.4000000000000004</v>
      </c>
      <c r="K12270" s="3">
        <v>0</v>
      </c>
      <c r="L12270" s="1" t="s">
        <v>28</v>
      </c>
    </row>
    <row r="12271" spans="1:12" x14ac:dyDescent="0.3">
      <c r="A12271" s="1" t="s">
        <v>2848</v>
      </c>
      <c r="B12271" s="1" t="s">
        <v>16</v>
      </c>
      <c r="C12271" s="1" t="s">
        <v>1825</v>
      </c>
      <c r="D12271" s="5">
        <v>42948</v>
      </c>
      <c r="E12271">
        <v>6</v>
      </c>
      <c r="F12271">
        <v>6</v>
      </c>
      <c r="G12271" s="2">
        <v>1207.96</v>
      </c>
      <c r="H12271">
        <v>6</v>
      </c>
      <c r="I12271">
        <v>0</v>
      </c>
      <c r="J12271" s="4">
        <v>4.33</v>
      </c>
      <c r="K12271" s="3">
        <v>0</v>
      </c>
      <c r="L12271" s="1" t="s">
        <v>29</v>
      </c>
    </row>
    <row r="12272" spans="1:12" x14ac:dyDescent="0.3">
      <c r="A12272" s="1" t="s">
        <v>2848</v>
      </c>
      <c r="B12272" s="1" t="s">
        <v>16</v>
      </c>
      <c r="C12272" s="1" t="s">
        <v>1825</v>
      </c>
      <c r="D12272" s="5">
        <v>42979</v>
      </c>
      <c r="E12272">
        <v>9</v>
      </c>
      <c r="F12272">
        <v>9</v>
      </c>
      <c r="G12272" s="2">
        <v>1183.9100000000001</v>
      </c>
      <c r="H12272">
        <v>9</v>
      </c>
      <c r="I12272">
        <v>0</v>
      </c>
      <c r="J12272" s="4">
        <v>4.38</v>
      </c>
      <c r="K12272" s="3">
        <v>0</v>
      </c>
      <c r="L12272" s="1" t="s">
        <v>18</v>
      </c>
    </row>
    <row r="12273" spans="1:12" x14ac:dyDescent="0.3">
      <c r="A12273" s="1" t="s">
        <v>2848</v>
      </c>
      <c r="B12273" s="1" t="s">
        <v>16</v>
      </c>
      <c r="C12273" s="1" t="s">
        <v>1825</v>
      </c>
      <c r="D12273" s="5">
        <v>43009</v>
      </c>
      <c r="E12273">
        <v>12</v>
      </c>
      <c r="F12273">
        <v>12</v>
      </c>
      <c r="G12273" s="2">
        <v>2201.14</v>
      </c>
      <c r="H12273">
        <v>11</v>
      </c>
      <c r="I12273">
        <v>1</v>
      </c>
      <c r="J12273" s="4">
        <v>4.45</v>
      </c>
      <c r="K12273" s="3">
        <v>9.0909090909090912E-2</v>
      </c>
      <c r="L12273" s="1" t="s">
        <v>19</v>
      </c>
    </row>
    <row r="12274" spans="1:12" x14ac:dyDescent="0.3">
      <c r="A12274" s="1" t="s">
        <v>2848</v>
      </c>
      <c r="B12274" s="1" t="s">
        <v>16</v>
      </c>
      <c r="C12274" s="1" t="s">
        <v>1825</v>
      </c>
      <c r="D12274" s="5">
        <v>43040</v>
      </c>
      <c r="E12274">
        <v>5</v>
      </c>
      <c r="F12274">
        <v>5</v>
      </c>
      <c r="G12274" s="2">
        <v>776.08</v>
      </c>
      <c r="H12274">
        <v>5</v>
      </c>
      <c r="I12274">
        <v>1</v>
      </c>
      <c r="J12274" s="4">
        <v>4.4000000000000004</v>
      </c>
      <c r="K12274" s="3">
        <v>0.2</v>
      </c>
      <c r="L12274" s="1" t="s">
        <v>30</v>
      </c>
    </row>
    <row r="12275" spans="1:12" x14ac:dyDescent="0.3">
      <c r="A12275" s="1" t="s">
        <v>2848</v>
      </c>
      <c r="B12275" s="1" t="s">
        <v>16</v>
      </c>
      <c r="C12275" s="1" t="s">
        <v>1825</v>
      </c>
      <c r="D12275" s="5">
        <v>43070</v>
      </c>
      <c r="E12275">
        <v>8</v>
      </c>
      <c r="F12275">
        <v>8</v>
      </c>
      <c r="G12275" s="2">
        <v>1328.04</v>
      </c>
      <c r="H12275">
        <v>7</v>
      </c>
      <c r="I12275">
        <v>1</v>
      </c>
      <c r="J12275" s="4">
        <v>4</v>
      </c>
      <c r="K12275" s="3">
        <v>0.14285714285714285</v>
      </c>
      <c r="L12275" s="1" t="s">
        <v>31</v>
      </c>
    </row>
    <row r="12276" spans="1:12" x14ac:dyDescent="0.3">
      <c r="A12276" s="1" t="s">
        <v>2848</v>
      </c>
      <c r="B12276" s="1" t="s">
        <v>16</v>
      </c>
      <c r="C12276" s="1" t="s">
        <v>1825</v>
      </c>
      <c r="D12276" s="5">
        <v>43101</v>
      </c>
      <c r="E12276">
        <v>21</v>
      </c>
      <c r="F12276">
        <v>21</v>
      </c>
      <c r="G12276" s="2">
        <v>4855.1899999999996</v>
      </c>
      <c r="H12276">
        <v>21</v>
      </c>
      <c r="I12276">
        <v>0</v>
      </c>
      <c r="J12276" s="4">
        <v>4.24</v>
      </c>
      <c r="K12276" s="3">
        <v>0</v>
      </c>
      <c r="L12276" s="1" t="s">
        <v>32</v>
      </c>
    </row>
    <row r="12277" spans="1:12" x14ac:dyDescent="0.3">
      <c r="A12277" s="1" t="s">
        <v>2848</v>
      </c>
      <c r="B12277" s="1" t="s">
        <v>16</v>
      </c>
      <c r="C12277" s="1" t="s">
        <v>1825</v>
      </c>
      <c r="D12277" s="5">
        <v>43132</v>
      </c>
      <c r="E12277">
        <v>5</v>
      </c>
      <c r="F12277">
        <v>5</v>
      </c>
      <c r="G12277" s="2">
        <v>1198.55</v>
      </c>
      <c r="H12277">
        <v>5</v>
      </c>
      <c r="I12277">
        <v>1</v>
      </c>
      <c r="J12277" s="4">
        <v>4.2</v>
      </c>
      <c r="K12277" s="3">
        <v>0.2</v>
      </c>
      <c r="L12277" s="1" t="s">
        <v>33</v>
      </c>
    </row>
    <row r="12278" spans="1:12" x14ac:dyDescent="0.3">
      <c r="A12278" s="1" t="s">
        <v>2848</v>
      </c>
      <c r="B12278" s="1" t="s">
        <v>16</v>
      </c>
      <c r="C12278" s="1" t="s">
        <v>1825</v>
      </c>
      <c r="D12278" s="5">
        <v>43160</v>
      </c>
      <c r="E12278">
        <v>5</v>
      </c>
      <c r="F12278">
        <v>5</v>
      </c>
      <c r="G12278" s="2">
        <v>1316.05</v>
      </c>
      <c r="H12278">
        <v>5</v>
      </c>
      <c r="I12278">
        <v>1</v>
      </c>
      <c r="J12278" s="4">
        <v>4.2</v>
      </c>
      <c r="K12278" s="3">
        <v>0.2</v>
      </c>
      <c r="L12278" s="1" t="s">
        <v>34</v>
      </c>
    </row>
    <row r="12279" spans="1:12" x14ac:dyDescent="0.3">
      <c r="A12279" s="1" t="s">
        <v>2848</v>
      </c>
      <c r="B12279" s="1" t="s">
        <v>16</v>
      </c>
      <c r="C12279" s="1" t="s">
        <v>1825</v>
      </c>
      <c r="D12279" s="5">
        <v>43191</v>
      </c>
      <c r="E12279">
        <v>3</v>
      </c>
      <c r="F12279">
        <v>4</v>
      </c>
      <c r="G12279" s="2">
        <v>936.61</v>
      </c>
      <c r="H12279">
        <v>3</v>
      </c>
      <c r="I12279">
        <v>0</v>
      </c>
      <c r="J12279" s="4">
        <v>4</v>
      </c>
      <c r="K12279" s="3">
        <v>0</v>
      </c>
      <c r="L12279" s="1" t="s">
        <v>35</v>
      </c>
    </row>
    <row r="12280" spans="1:12" x14ac:dyDescent="0.3">
      <c r="A12280" s="1" t="s">
        <v>2848</v>
      </c>
      <c r="B12280" s="1" t="s">
        <v>16</v>
      </c>
      <c r="C12280" s="1" t="s">
        <v>1825</v>
      </c>
      <c r="D12280" s="5">
        <v>43221</v>
      </c>
      <c r="E12280">
        <v>1</v>
      </c>
      <c r="F12280">
        <v>1</v>
      </c>
      <c r="G12280" s="2">
        <v>360.34</v>
      </c>
      <c r="H12280">
        <v>1</v>
      </c>
      <c r="I12280">
        <v>0</v>
      </c>
      <c r="J12280" s="4">
        <v>5</v>
      </c>
      <c r="K12280" s="3">
        <v>0</v>
      </c>
      <c r="L12280" s="1" t="s">
        <v>46</v>
      </c>
    </row>
    <row r="12281" spans="1:12" x14ac:dyDescent="0.3">
      <c r="A12281" s="1" t="s">
        <v>2848</v>
      </c>
      <c r="B12281" s="1" t="s">
        <v>16</v>
      </c>
      <c r="C12281" s="1" t="s">
        <v>1825</v>
      </c>
      <c r="D12281" s="5">
        <v>43252</v>
      </c>
      <c r="E12281">
        <v>5</v>
      </c>
      <c r="F12281">
        <v>5</v>
      </c>
      <c r="G12281" s="2">
        <v>1445.3</v>
      </c>
      <c r="H12281">
        <v>5</v>
      </c>
      <c r="I12281">
        <v>0</v>
      </c>
      <c r="J12281" s="4">
        <v>4.8</v>
      </c>
      <c r="K12281" s="3">
        <v>0</v>
      </c>
      <c r="L12281" s="1" t="s">
        <v>36</v>
      </c>
    </row>
    <row r="12282" spans="1:12" x14ac:dyDescent="0.3">
      <c r="A12282" s="1" t="s">
        <v>2848</v>
      </c>
      <c r="B12282" s="1" t="s">
        <v>16</v>
      </c>
      <c r="C12282" s="1" t="s">
        <v>1825</v>
      </c>
      <c r="D12282" s="5">
        <v>43282</v>
      </c>
      <c r="E12282">
        <v>2</v>
      </c>
      <c r="F12282">
        <v>2</v>
      </c>
      <c r="G12282" s="2">
        <v>415.83</v>
      </c>
      <c r="H12282">
        <v>2</v>
      </c>
      <c r="I12282">
        <v>0</v>
      </c>
      <c r="J12282" s="4">
        <v>4.5</v>
      </c>
      <c r="K12282" s="3">
        <v>0</v>
      </c>
      <c r="L12282" s="1" t="s">
        <v>37</v>
      </c>
    </row>
    <row r="12283" spans="1:12" x14ac:dyDescent="0.3">
      <c r="A12283" s="1" t="s">
        <v>2849</v>
      </c>
      <c r="B12283" s="1" t="s">
        <v>90</v>
      </c>
      <c r="C12283" s="1" t="s">
        <v>91</v>
      </c>
      <c r="D12283" s="5">
        <v>42736</v>
      </c>
      <c r="E12283">
        <v>2</v>
      </c>
      <c r="F12283">
        <v>4</v>
      </c>
      <c r="G12283" s="2">
        <v>485.57</v>
      </c>
      <c r="H12283">
        <v>2</v>
      </c>
      <c r="I12283">
        <v>0</v>
      </c>
      <c r="J12283" s="4">
        <v>5</v>
      </c>
      <c r="K12283" s="3">
        <v>0</v>
      </c>
      <c r="L12283" s="1" t="s">
        <v>45</v>
      </c>
    </row>
    <row r="12284" spans="1:12" x14ac:dyDescent="0.3">
      <c r="A12284" s="1" t="s">
        <v>2849</v>
      </c>
      <c r="B12284" s="1" t="s">
        <v>90</v>
      </c>
      <c r="C12284" s="1" t="s">
        <v>91</v>
      </c>
      <c r="D12284" s="5">
        <v>42767</v>
      </c>
      <c r="E12284">
        <v>2</v>
      </c>
      <c r="F12284">
        <v>6</v>
      </c>
      <c r="G12284" s="2">
        <v>542.36</v>
      </c>
      <c r="H12284">
        <v>1</v>
      </c>
      <c r="I12284">
        <v>0</v>
      </c>
      <c r="J12284" s="4">
        <v>3</v>
      </c>
      <c r="K12284" s="3">
        <v>0</v>
      </c>
      <c r="L12284" s="1" t="s">
        <v>23</v>
      </c>
    </row>
    <row r="12285" spans="1:12" x14ac:dyDescent="0.3">
      <c r="A12285" s="1" t="s">
        <v>2849</v>
      </c>
      <c r="B12285" s="1" t="s">
        <v>90</v>
      </c>
      <c r="C12285" s="1" t="s">
        <v>91</v>
      </c>
      <c r="D12285" s="5">
        <v>42826</v>
      </c>
      <c r="E12285">
        <v>2</v>
      </c>
      <c r="F12285">
        <v>2</v>
      </c>
      <c r="G12285" s="2">
        <v>90.33</v>
      </c>
      <c r="H12285">
        <v>1</v>
      </c>
      <c r="I12285">
        <v>0</v>
      </c>
      <c r="J12285" s="4">
        <v>3.5</v>
      </c>
      <c r="K12285" s="3">
        <v>0</v>
      </c>
      <c r="L12285" s="1" t="s">
        <v>25</v>
      </c>
    </row>
    <row r="12286" spans="1:12" x14ac:dyDescent="0.3">
      <c r="A12286" s="1" t="s">
        <v>2850</v>
      </c>
      <c r="B12286" s="1" t="s">
        <v>16</v>
      </c>
      <c r="C12286" s="1" t="s">
        <v>515</v>
      </c>
      <c r="D12286" s="5">
        <v>43252</v>
      </c>
      <c r="E12286">
        <v>1</v>
      </c>
      <c r="F12286">
        <v>1</v>
      </c>
      <c r="G12286" s="2">
        <v>48.3</v>
      </c>
      <c r="H12286">
        <v>1</v>
      </c>
      <c r="I12286">
        <v>0</v>
      </c>
      <c r="J12286" s="4">
        <v>5</v>
      </c>
      <c r="K12286" s="3">
        <v>0</v>
      </c>
      <c r="L12286" s="1" t="s">
        <v>36</v>
      </c>
    </row>
    <row r="12287" spans="1:12" x14ac:dyDescent="0.3">
      <c r="A12287" s="1" t="s">
        <v>2850</v>
      </c>
      <c r="B12287" s="1" t="s">
        <v>16</v>
      </c>
      <c r="C12287" s="1" t="s">
        <v>515</v>
      </c>
      <c r="D12287" s="5">
        <v>43282</v>
      </c>
      <c r="E12287">
        <v>2</v>
      </c>
      <c r="F12287">
        <v>2</v>
      </c>
      <c r="G12287" s="2">
        <v>102.64</v>
      </c>
      <c r="H12287">
        <v>2</v>
      </c>
      <c r="I12287">
        <v>0</v>
      </c>
      <c r="J12287" s="4">
        <v>4.5</v>
      </c>
      <c r="K12287" s="3">
        <v>0</v>
      </c>
      <c r="L12287" s="1" t="s">
        <v>37</v>
      </c>
    </row>
    <row r="12288" spans="1:12" x14ac:dyDescent="0.3">
      <c r="A12288" s="1" t="s">
        <v>2850</v>
      </c>
      <c r="B12288" s="1" t="s">
        <v>16</v>
      </c>
      <c r="C12288" s="1" t="s">
        <v>515</v>
      </c>
      <c r="D12288" s="5">
        <v>43313</v>
      </c>
      <c r="E12288">
        <v>2</v>
      </c>
      <c r="F12288">
        <v>2</v>
      </c>
      <c r="G12288" s="2">
        <v>91.8</v>
      </c>
      <c r="H12288">
        <v>2</v>
      </c>
      <c r="I12288">
        <v>0</v>
      </c>
      <c r="J12288" s="4">
        <v>3</v>
      </c>
      <c r="K12288" s="3">
        <v>0</v>
      </c>
      <c r="L12288" s="1" t="s">
        <v>49</v>
      </c>
    </row>
    <row r="12289" spans="1:12" x14ac:dyDescent="0.3">
      <c r="A12289" s="1" t="s">
        <v>2851</v>
      </c>
      <c r="B12289" s="1" t="s">
        <v>16</v>
      </c>
      <c r="C12289" s="1" t="s">
        <v>2805</v>
      </c>
      <c r="D12289" s="5">
        <v>43009</v>
      </c>
      <c r="E12289">
        <v>1</v>
      </c>
      <c r="F12289">
        <v>1</v>
      </c>
      <c r="G12289" s="2">
        <v>127.38</v>
      </c>
      <c r="H12289">
        <v>1</v>
      </c>
      <c r="I12289">
        <v>0</v>
      </c>
      <c r="J12289" s="4">
        <v>4</v>
      </c>
      <c r="K12289" s="3">
        <v>0</v>
      </c>
      <c r="L12289" s="1" t="s">
        <v>19</v>
      </c>
    </row>
    <row r="12290" spans="1:12" x14ac:dyDescent="0.3">
      <c r="A12290" s="1" t="s">
        <v>2851</v>
      </c>
      <c r="B12290" s="1" t="s">
        <v>16</v>
      </c>
      <c r="C12290" s="1" t="s">
        <v>2805</v>
      </c>
      <c r="D12290" s="5">
        <v>43040</v>
      </c>
      <c r="E12290">
        <v>8</v>
      </c>
      <c r="F12290">
        <v>8</v>
      </c>
      <c r="G12290" s="2">
        <v>1155.0999999999999</v>
      </c>
      <c r="H12290">
        <v>7</v>
      </c>
      <c r="I12290">
        <v>1</v>
      </c>
      <c r="J12290" s="4">
        <v>4.43</v>
      </c>
      <c r="K12290" s="3">
        <v>0.14285714285714285</v>
      </c>
      <c r="L12290" s="1" t="s">
        <v>30</v>
      </c>
    </row>
    <row r="12291" spans="1:12" x14ac:dyDescent="0.3">
      <c r="A12291" s="1" t="s">
        <v>2851</v>
      </c>
      <c r="B12291" s="1" t="s">
        <v>16</v>
      </c>
      <c r="C12291" s="1" t="s">
        <v>2805</v>
      </c>
      <c r="D12291" s="5">
        <v>43070</v>
      </c>
      <c r="E12291">
        <v>15</v>
      </c>
      <c r="F12291">
        <v>17</v>
      </c>
      <c r="G12291" s="2">
        <v>2404.23</v>
      </c>
      <c r="H12291">
        <v>14</v>
      </c>
      <c r="I12291">
        <v>0</v>
      </c>
      <c r="J12291" s="4">
        <v>4.2</v>
      </c>
      <c r="K12291" s="3">
        <v>0</v>
      </c>
      <c r="L12291" s="1" t="s">
        <v>31</v>
      </c>
    </row>
    <row r="12292" spans="1:12" x14ac:dyDescent="0.3">
      <c r="A12292" s="1" t="s">
        <v>2851</v>
      </c>
      <c r="B12292" s="1" t="s">
        <v>16</v>
      </c>
      <c r="C12292" s="1" t="s">
        <v>2805</v>
      </c>
      <c r="D12292" s="5">
        <v>43101</v>
      </c>
      <c r="E12292">
        <v>18</v>
      </c>
      <c r="F12292">
        <v>18</v>
      </c>
      <c r="G12292" s="2">
        <v>2799.18</v>
      </c>
      <c r="H12292">
        <v>18</v>
      </c>
      <c r="I12292">
        <v>1</v>
      </c>
      <c r="J12292" s="4">
        <v>4.4400000000000004</v>
      </c>
      <c r="K12292" s="3">
        <v>5.5555555555555552E-2</v>
      </c>
      <c r="L12292" s="1" t="s">
        <v>32</v>
      </c>
    </row>
    <row r="12293" spans="1:12" x14ac:dyDescent="0.3">
      <c r="A12293" s="1" t="s">
        <v>2851</v>
      </c>
      <c r="B12293" s="1" t="s">
        <v>16</v>
      </c>
      <c r="C12293" s="1" t="s">
        <v>2805</v>
      </c>
      <c r="D12293" s="5">
        <v>43132</v>
      </c>
      <c r="E12293">
        <v>26</v>
      </c>
      <c r="F12293">
        <v>26</v>
      </c>
      <c r="G12293" s="2">
        <v>4014.25</v>
      </c>
      <c r="H12293">
        <v>26</v>
      </c>
      <c r="I12293">
        <v>2</v>
      </c>
      <c r="J12293" s="4">
        <v>4.3499999999999996</v>
      </c>
      <c r="K12293" s="3">
        <v>7.6923076923076927E-2</v>
      </c>
      <c r="L12293" s="1" t="s">
        <v>33</v>
      </c>
    </row>
    <row r="12294" spans="1:12" x14ac:dyDescent="0.3">
      <c r="A12294" s="1" t="s">
        <v>2851</v>
      </c>
      <c r="B12294" s="1" t="s">
        <v>16</v>
      </c>
      <c r="C12294" s="1" t="s">
        <v>2805</v>
      </c>
      <c r="D12294" s="5">
        <v>43160</v>
      </c>
      <c r="E12294">
        <v>20</v>
      </c>
      <c r="F12294">
        <v>21</v>
      </c>
      <c r="G12294" s="2">
        <v>3547.53</v>
      </c>
      <c r="H12294">
        <v>20</v>
      </c>
      <c r="I12294">
        <v>0</v>
      </c>
      <c r="J12294" s="4">
        <v>4.5</v>
      </c>
      <c r="K12294" s="3">
        <v>0</v>
      </c>
      <c r="L12294" s="1" t="s">
        <v>34</v>
      </c>
    </row>
    <row r="12295" spans="1:12" x14ac:dyDescent="0.3">
      <c r="A12295" s="1" t="s">
        <v>2851</v>
      </c>
      <c r="B12295" s="1" t="s">
        <v>16</v>
      </c>
      <c r="C12295" s="1" t="s">
        <v>2805</v>
      </c>
      <c r="D12295" s="5">
        <v>43191</v>
      </c>
      <c r="E12295">
        <v>29</v>
      </c>
      <c r="F12295">
        <v>30</v>
      </c>
      <c r="G12295" s="2">
        <v>4357.29</v>
      </c>
      <c r="H12295">
        <v>29</v>
      </c>
      <c r="I12295">
        <v>1</v>
      </c>
      <c r="J12295" s="4">
        <v>4.4800000000000004</v>
      </c>
      <c r="K12295" s="3">
        <v>3.4482758620689655E-2</v>
      </c>
      <c r="L12295" s="1" t="s">
        <v>35</v>
      </c>
    </row>
    <row r="12296" spans="1:12" x14ac:dyDescent="0.3">
      <c r="A12296" s="1" t="s">
        <v>2851</v>
      </c>
      <c r="B12296" s="1" t="s">
        <v>16</v>
      </c>
      <c r="C12296" s="1" t="s">
        <v>2805</v>
      </c>
      <c r="D12296" s="5">
        <v>43221</v>
      </c>
      <c r="E12296">
        <v>16</v>
      </c>
      <c r="F12296">
        <v>16</v>
      </c>
      <c r="G12296" s="2">
        <v>2264.52</v>
      </c>
      <c r="H12296">
        <v>16</v>
      </c>
      <c r="I12296">
        <v>4</v>
      </c>
      <c r="J12296" s="4">
        <v>4.13</v>
      </c>
      <c r="K12296" s="3">
        <v>0.25</v>
      </c>
      <c r="L12296" s="1" t="s">
        <v>46</v>
      </c>
    </row>
    <row r="12297" spans="1:12" x14ac:dyDescent="0.3">
      <c r="A12297" s="1" t="s">
        <v>2851</v>
      </c>
      <c r="B12297" s="1" t="s">
        <v>16</v>
      </c>
      <c r="C12297" s="1" t="s">
        <v>2805</v>
      </c>
      <c r="D12297" s="5">
        <v>43252</v>
      </c>
      <c r="E12297">
        <v>9</v>
      </c>
      <c r="F12297">
        <v>9</v>
      </c>
      <c r="G12297" s="2">
        <v>1084.32</v>
      </c>
      <c r="H12297">
        <v>9</v>
      </c>
      <c r="I12297">
        <v>0</v>
      </c>
      <c r="J12297" s="4">
        <v>4.8899999999999997</v>
      </c>
      <c r="K12297" s="3">
        <v>0</v>
      </c>
      <c r="L12297" s="1" t="s">
        <v>36</v>
      </c>
    </row>
    <row r="12298" spans="1:12" x14ac:dyDescent="0.3">
      <c r="A12298" s="1" t="s">
        <v>2851</v>
      </c>
      <c r="B12298" s="1" t="s">
        <v>16</v>
      </c>
      <c r="C12298" s="1" t="s">
        <v>2805</v>
      </c>
      <c r="D12298" s="5">
        <v>43282</v>
      </c>
      <c r="E12298">
        <v>18</v>
      </c>
      <c r="F12298">
        <v>19</v>
      </c>
      <c r="G12298" s="2">
        <v>2691.04</v>
      </c>
      <c r="H12298">
        <v>18</v>
      </c>
      <c r="I12298">
        <v>1</v>
      </c>
      <c r="J12298" s="4">
        <v>4.6100000000000003</v>
      </c>
      <c r="K12298" s="3">
        <v>5.5555555555555552E-2</v>
      </c>
      <c r="L12298" s="1" t="s">
        <v>37</v>
      </c>
    </row>
    <row r="12299" spans="1:12" x14ac:dyDescent="0.3">
      <c r="A12299" s="1" t="s">
        <v>2851</v>
      </c>
      <c r="B12299" s="1" t="s">
        <v>16</v>
      </c>
      <c r="C12299" s="1" t="s">
        <v>2805</v>
      </c>
      <c r="D12299" s="5">
        <v>43313</v>
      </c>
      <c r="E12299">
        <v>37</v>
      </c>
      <c r="F12299">
        <v>37</v>
      </c>
      <c r="G12299" s="2">
        <v>5406.05</v>
      </c>
      <c r="H12299">
        <v>37</v>
      </c>
      <c r="I12299">
        <v>0</v>
      </c>
      <c r="J12299" s="4">
        <v>4.54</v>
      </c>
      <c r="K12299" s="3">
        <v>0</v>
      </c>
      <c r="L12299" s="1" t="s">
        <v>49</v>
      </c>
    </row>
    <row r="12300" spans="1:12" x14ac:dyDescent="0.3">
      <c r="A12300" s="1" t="s">
        <v>2852</v>
      </c>
      <c r="B12300" s="1" t="s">
        <v>57</v>
      </c>
      <c r="C12300" s="1" t="s">
        <v>2853</v>
      </c>
      <c r="D12300" s="5">
        <v>43191</v>
      </c>
      <c r="E12300">
        <v>1</v>
      </c>
      <c r="F12300">
        <v>3</v>
      </c>
      <c r="G12300" s="2">
        <v>905.85</v>
      </c>
      <c r="H12300">
        <v>1</v>
      </c>
      <c r="I12300">
        <v>0</v>
      </c>
      <c r="J12300" s="4">
        <v>5</v>
      </c>
      <c r="K12300" s="3">
        <v>0</v>
      </c>
      <c r="L12300" s="1" t="s">
        <v>35</v>
      </c>
    </row>
    <row r="12301" spans="1:12" x14ac:dyDescent="0.3">
      <c r="A12301" s="1" t="s">
        <v>2854</v>
      </c>
      <c r="B12301" s="1" t="s">
        <v>16</v>
      </c>
      <c r="C12301" s="1" t="s">
        <v>51</v>
      </c>
      <c r="D12301" s="5">
        <v>43313</v>
      </c>
      <c r="E12301">
        <v>1</v>
      </c>
      <c r="F12301">
        <v>1</v>
      </c>
      <c r="G12301" s="2">
        <v>2455.12</v>
      </c>
      <c r="H12301">
        <v>1</v>
      </c>
      <c r="I12301">
        <v>1</v>
      </c>
      <c r="J12301" s="4">
        <v>1</v>
      </c>
      <c r="K12301" s="3">
        <v>1</v>
      </c>
      <c r="L12301" s="1" t="s">
        <v>49</v>
      </c>
    </row>
    <row r="12302" spans="1:12" x14ac:dyDescent="0.3">
      <c r="A12302" s="1" t="s">
        <v>2855</v>
      </c>
      <c r="B12302" s="1" t="s">
        <v>16</v>
      </c>
      <c r="C12302" s="1" t="s">
        <v>190</v>
      </c>
      <c r="D12302" s="5">
        <v>43070</v>
      </c>
      <c r="E12302">
        <v>1</v>
      </c>
      <c r="F12302">
        <v>1</v>
      </c>
      <c r="G12302" s="2">
        <v>198.53</v>
      </c>
      <c r="H12302">
        <v>1</v>
      </c>
      <c r="I12302">
        <v>0</v>
      </c>
      <c r="J12302" s="4">
        <v>4</v>
      </c>
      <c r="K12302" s="3">
        <v>0</v>
      </c>
      <c r="L12302" s="1" t="s">
        <v>31</v>
      </c>
    </row>
    <row r="12303" spans="1:12" x14ac:dyDescent="0.3">
      <c r="A12303" s="1" t="s">
        <v>2855</v>
      </c>
      <c r="B12303" s="1" t="s">
        <v>16</v>
      </c>
      <c r="C12303" s="1" t="s">
        <v>190</v>
      </c>
      <c r="D12303" s="5">
        <v>43101</v>
      </c>
      <c r="E12303">
        <v>4</v>
      </c>
      <c r="F12303">
        <v>4</v>
      </c>
      <c r="G12303" s="2">
        <v>304.17</v>
      </c>
      <c r="H12303">
        <v>4</v>
      </c>
      <c r="I12303">
        <v>0</v>
      </c>
      <c r="J12303" s="4">
        <v>5</v>
      </c>
      <c r="K12303" s="3">
        <v>0</v>
      </c>
      <c r="L12303" s="1" t="s">
        <v>32</v>
      </c>
    </row>
    <row r="12304" spans="1:12" x14ac:dyDescent="0.3">
      <c r="A12304" s="1" t="s">
        <v>2855</v>
      </c>
      <c r="B12304" s="1" t="s">
        <v>16</v>
      </c>
      <c r="C12304" s="1" t="s">
        <v>190</v>
      </c>
      <c r="D12304" s="5">
        <v>43132</v>
      </c>
      <c r="E12304">
        <v>1</v>
      </c>
      <c r="F12304">
        <v>1</v>
      </c>
      <c r="G12304" s="2">
        <v>147.52000000000001</v>
      </c>
      <c r="H12304">
        <v>1</v>
      </c>
      <c r="I12304">
        <v>0</v>
      </c>
      <c r="J12304" s="4">
        <v>5</v>
      </c>
      <c r="K12304" s="3">
        <v>0</v>
      </c>
      <c r="L12304" s="1" t="s">
        <v>33</v>
      </c>
    </row>
    <row r="12305" spans="1:12" x14ac:dyDescent="0.3">
      <c r="A12305" s="1" t="s">
        <v>2855</v>
      </c>
      <c r="B12305" s="1" t="s">
        <v>16</v>
      </c>
      <c r="C12305" s="1" t="s">
        <v>190</v>
      </c>
      <c r="D12305" s="5">
        <v>43191</v>
      </c>
      <c r="E12305">
        <v>1</v>
      </c>
      <c r="F12305">
        <v>1</v>
      </c>
      <c r="G12305" s="2">
        <v>379.09</v>
      </c>
      <c r="H12305">
        <v>1</v>
      </c>
      <c r="I12305">
        <v>0</v>
      </c>
      <c r="J12305" s="4">
        <v>5</v>
      </c>
      <c r="K12305" s="3">
        <v>0</v>
      </c>
      <c r="L12305" s="1" t="s">
        <v>35</v>
      </c>
    </row>
    <row r="12306" spans="1:12" x14ac:dyDescent="0.3">
      <c r="A12306" s="1" t="s">
        <v>2855</v>
      </c>
      <c r="B12306" s="1" t="s">
        <v>16</v>
      </c>
      <c r="C12306" s="1" t="s">
        <v>190</v>
      </c>
      <c r="D12306" s="5">
        <v>43282</v>
      </c>
      <c r="E12306">
        <v>2</v>
      </c>
      <c r="F12306">
        <v>2</v>
      </c>
      <c r="G12306" s="2">
        <v>347.43</v>
      </c>
      <c r="H12306">
        <v>2</v>
      </c>
      <c r="I12306">
        <v>0</v>
      </c>
      <c r="J12306" s="4">
        <v>4.5</v>
      </c>
      <c r="K12306" s="3">
        <v>0</v>
      </c>
      <c r="L12306" s="1" t="s">
        <v>37</v>
      </c>
    </row>
    <row r="12307" spans="1:12" x14ac:dyDescent="0.3">
      <c r="A12307" s="1" t="s">
        <v>2856</v>
      </c>
      <c r="B12307" s="1" t="s">
        <v>16</v>
      </c>
      <c r="C12307" s="1" t="s">
        <v>517</v>
      </c>
      <c r="D12307" s="5">
        <v>43132</v>
      </c>
      <c r="E12307">
        <v>1</v>
      </c>
      <c r="F12307">
        <v>1</v>
      </c>
      <c r="G12307" s="2">
        <v>49.84</v>
      </c>
      <c r="H12307">
        <v>1</v>
      </c>
      <c r="I12307">
        <v>0</v>
      </c>
      <c r="J12307" s="4">
        <v>5</v>
      </c>
      <c r="K12307" s="3">
        <v>0</v>
      </c>
      <c r="L12307" s="1" t="s">
        <v>33</v>
      </c>
    </row>
    <row r="12308" spans="1:12" x14ac:dyDescent="0.3">
      <c r="A12308" s="1" t="s">
        <v>2856</v>
      </c>
      <c r="B12308" s="1" t="s">
        <v>16</v>
      </c>
      <c r="C12308" s="1" t="s">
        <v>517</v>
      </c>
      <c r="D12308" s="5">
        <v>43160</v>
      </c>
      <c r="E12308">
        <v>4</v>
      </c>
      <c r="F12308">
        <v>4</v>
      </c>
      <c r="G12308" s="2">
        <v>265.39</v>
      </c>
      <c r="H12308">
        <v>4</v>
      </c>
      <c r="I12308">
        <v>1</v>
      </c>
      <c r="J12308" s="4">
        <v>3.75</v>
      </c>
      <c r="K12308" s="3">
        <v>0.25</v>
      </c>
      <c r="L12308" s="1" t="s">
        <v>34</v>
      </c>
    </row>
    <row r="12309" spans="1:12" x14ac:dyDescent="0.3">
      <c r="A12309" s="1" t="s">
        <v>2856</v>
      </c>
      <c r="B12309" s="1" t="s">
        <v>16</v>
      </c>
      <c r="C12309" s="1" t="s">
        <v>517</v>
      </c>
      <c r="D12309" s="5">
        <v>43191</v>
      </c>
      <c r="E12309">
        <v>2</v>
      </c>
      <c r="F12309">
        <v>2</v>
      </c>
      <c r="G12309" s="2">
        <v>118.62</v>
      </c>
      <c r="H12309">
        <v>2</v>
      </c>
      <c r="I12309">
        <v>0</v>
      </c>
      <c r="J12309" s="4">
        <v>5</v>
      </c>
      <c r="K12309" s="3">
        <v>0</v>
      </c>
      <c r="L12309" s="1" t="s">
        <v>35</v>
      </c>
    </row>
    <row r="12310" spans="1:12" x14ac:dyDescent="0.3">
      <c r="A12310" s="1" t="s">
        <v>2856</v>
      </c>
      <c r="B12310" s="1" t="s">
        <v>16</v>
      </c>
      <c r="C12310" s="1" t="s">
        <v>517</v>
      </c>
      <c r="D12310" s="5">
        <v>43221</v>
      </c>
      <c r="E12310">
        <v>14</v>
      </c>
      <c r="F12310">
        <v>15</v>
      </c>
      <c r="G12310" s="2">
        <v>882.68</v>
      </c>
      <c r="H12310">
        <v>14</v>
      </c>
      <c r="I12310">
        <v>1</v>
      </c>
      <c r="J12310" s="4">
        <v>4</v>
      </c>
      <c r="K12310" s="3">
        <v>7.1428571428571425E-2</v>
      </c>
      <c r="L12310" s="1" t="s">
        <v>46</v>
      </c>
    </row>
    <row r="12311" spans="1:12" x14ac:dyDescent="0.3">
      <c r="A12311" s="1" t="s">
        <v>2856</v>
      </c>
      <c r="B12311" s="1" t="s">
        <v>16</v>
      </c>
      <c r="C12311" s="1" t="s">
        <v>517</v>
      </c>
      <c r="D12311" s="5">
        <v>43252</v>
      </c>
      <c r="E12311">
        <v>8</v>
      </c>
      <c r="F12311">
        <v>10</v>
      </c>
      <c r="G12311" s="2">
        <v>668.16</v>
      </c>
      <c r="H12311">
        <v>8</v>
      </c>
      <c r="I12311">
        <v>0</v>
      </c>
      <c r="J12311" s="4">
        <v>4.63</v>
      </c>
      <c r="K12311" s="3">
        <v>0</v>
      </c>
      <c r="L12311" s="1" t="s">
        <v>36</v>
      </c>
    </row>
    <row r="12312" spans="1:12" x14ac:dyDescent="0.3">
      <c r="A12312" s="1" t="s">
        <v>2856</v>
      </c>
      <c r="B12312" s="1" t="s">
        <v>16</v>
      </c>
      <c r="C12312" s="1" t="s">
        <v>517</v>
      </c>
      <c r="D12312" s="5">
        <v>43282</v>
      </c>
      <c r="E12312">
        <v>6</v>
      </c>
      <c r="F12312">
        <v>6</v>
      </c>
      <c r="G12312" s="2">
        <v>399.24</v>
      </c>
      <c r="H12312">
        <v>6</v>
      </c>
      <c r="I12312">
        <v>0</v>
      </c>
      <c r="J12312" s="4">
        <v>4</v>
      </c>
      <c r="K12312" s="3">
        <v>0</v>
      </c>
      <c r="L12312" s="1" t="s">
        <v>37</v>
      </c>
    </row>
    <row r="12313" spans="1:12" x14ac:dyDescent="0.3">
      <c r="A12313" s="1" t="s">
        <v>2856</v>
      </c>
      <c r="B12313" s="1" t="s">
        <v>16</v>
      </c>
      <c r="C12313" s="1" t="s">
        <v>517</v>
      </c>
      <c r="D12313" s="5">
        <v>43313</v>
      </c>
      <c r="E12313">
        <v>7</v>
      </c>
      <c r="F12313">
        <v>7</v>
      </c>
      <c r="G12313" s="2">
        <v>444.73</v>
      </c>
      <c r="H12313">
        <v>7</v>
      </c>
      <c r="I12313">
        <v>0</v>
      </c>
      <c r="J12313" s="4">
        <v>4.43</v>
      </c>
      <c r="K12313" s="3">
        <v>0</v>
      </c>
      <c r="L12313" s="1" t="s">
        <v>49</v>
      </c>
    </row>
    <row r="12314" spans="1:12" x14ac:dyDescent="0.3">
      <c r="A12314" s="1" t="s">
        <v>2857</v>
      </c>
      <c r="B12314" s="1" t="s">
        <v>90</v>
      </c>
      <c r="C12314" s="1" t="s">
        <v>91</v>
      </c>
      <c r="D12314" s="5">
        <v>43313</v>
      </c>
      <c r="E12314">
        <v>1</v>
      </c>
      <c r="F12314">
        <v>1</v>
      </c>
      <c r="G12314" s="2">
        <v>557.72</v>
      </c>
      <c r="H12314">
        <v>1</v>
      </c>
      <c r="I12314">
        <v>0</v>
      </c>
      <c r="J12314" s="4">
        <v>4</v>
      </c>
      <c r="K12314" s="3">
        <v>0</v>
      </c>
      <c r="L12314" s="1" t="s">
        <v>49</v>
      </c>
    </row>
    <row r="12315" spans="1:12" x14ac:dyDescent="0.3">
      <c r="A12315" s="1" t="s">
        <v>2858</v>
      </c>
      <c r="B12315" s="1" t="s">
        <v>57</v>
      </c>
      <c r="C12315" s="1" t="s">
        <v>66</v>
      </c>
      <c r="D12315" s="5">
        <v>42795</v>
      </c>
      <c r="E12315">
        <v>1</v>
      </c>
      <c r="F12315">
        <v>1</v>
      </c>
      <c r="G12315" s="2">
        <v>170.36</v>
      </c>
      <c r="H12315">
        <v>1</v>
      </c>
      <c r="I12315">
        <v>0</v>
      </c>
      <c r="J12315" s="4">
        <v>5</v>
      </c>
      <c r="K12315" s="3">
        <v>0</v>
      </c>
      <c r="L12315" s="1" t="s">
        <v>24</v>
      </c>
    </row>
    <row r="12316" spans="1:12" x14ac:dyDescent="0.3">
      <c r="A12316" s="1" t="s">
        <v>2858</v>
      </c>
      <c r="B12316" s="1" t="s">
        <v>57</v>
      </c>
      <c r="C12316" s="1" t="s">
        <v>66</v>
      </c>
      <c r="D12316" s="5">
        <v>42826</v>
      </c>
      <c r="E12316">
        <v>1</v>
      </c>
      <c r="F12316">
        <v>1</v>
      </c>
      <c r="G12316" s="2">
        <v>181.64</v>
      </c>
      <c r="H12316">
        <v>1</v>
      </c>
      <c r="I12316">
        <v>0</v>
      </c>
      <c r="J12316" s="4">
        <v>5</v>
      </c>
      <c r="K12316" s="3">
        <v>0</v>
      </c>
      <c r="L12316" s="1" t="s">
        <v>25</v>
      </c>
    </row>
    <row r="12317" spans="1:12" x14ac:dyDescent="0.3">
      <c r="A12317" s="1" t="s">
        <v>2858</v>
      </c>
      <c r="B12317" s="1" t="s">
        <v>57</v>
      </c>
      <c r="C12317" s="1" t="s">
        <v>66</v>
      </c>
      <c r="D12317" s="5">
        <v>42948</v>
      </c>
      <c r="E12317">
        <v>1</v>
      </c>
      <c r="F12317">
        <v>1</v>
      </c>
      <c r="G12317" s="2">
        <v>174.59</v>
      </c>
      <c r="H12317">
        <v>1</v>
      </c>
      <c r="I12317">
        <v>0</v>
      </c>
      <c r="J12317" s="4">
        <v>5</v>
      </c>
      <c r="K12317" s="3">
        <v>0</v>
      </c>
      <c r="L12317" s="1" t="s">
        <v>29</v>
      </c>
    </row>
    <row r="12318" spans="1:12" x14ac:dyDescent="0.3">
      <c r="A12318" s="1" t="s">
        <v>2858</v>
      </c>
      <c r="B12318" s="1" t="s">
        <v>57</v>
      </c>
      <c r="C12318" s="1" t="s">
        <v>66</v>
      </c>
      <c r="D12318" s="5">
        <v>43101</v>
      </c>
      <c r="E12318">
        <v>1</v>
      </c>
      <c r="F12318">
        <v>1</v>
      </c>
      <c r="G12318" s="2">
        <v>163.77000000000001</v>
      </c>
      <c r="H12318">
        <v>1</v>
      </c>
      <c r="I12318">
        <v>0</v>
      </c>
      <c r="J12318" s="4">
        <v>5</v>
      </c>
      <c r="K12318" s="3">
        <v>0</v>
      </c>
      <c r="L12318" s="1" t="s">
        <v>32</v>
      </c>
    </row>
    <row r="12319" spans="1:12" x14ac:dyDescent="0.3">
      <c r="A12319" s="1" t="s">
        <v>2858</v>
      </c>
      <c r="B12319" s="1" t="s">
        <v>57</v>
      </c>
      <c r="C12319" s="1" t="s">
        <v>66</v>
      </c>
      <c r="D12319" s="5">
        <v>43191</v>
      </c>
      <c r="E12319">
        <v>2</v>
      </c>
      <c r="F12319">
        <v>2</v>
      </c>
      <c r="G12319" s="2">
        <v>339.27</v>
      </c>
      <c r="H12319">
        <v>2</v>
      </c>
      <c r="I12319">
        <v>0</v>
      </c>
      <c r="J12319" s="4">
        <v>5</v>
      </c>
      <c r="K12319" s="3">
        <v>0</v>
      </c>
      <c r="L12319" s="1" t="s">
        <v>35</v>
      </c>
    </row>
    <row r="12320" spans="1:12" x14ac:dyDescent="0.3">
      <c r="A12320" s="1" t="s">
        <v>2858</v>
      </c>
      <c r="B12320" s="1" t="s">
        <v>57</v>
      </c>
      <c r="C12320" s="1" t="s">
        <v>66</v>
      </c>
      <c r="D12320" s="5">
        <v>43221</v>
      </c>
      <c r="E12320">
        <v>1</v>
      </c>
      <c r="F12320">
        <v>1</v>
      </c>
      <c r="G12320" s="2">
        <v>168.31</v>
      </c>
      <c r="H12320">
        <v>1</v>
      </c>
      <c r="I12320">
        <v>0</v>
      </c>
      <c r="J12320" s="4">
        <v>5</v>
      </c>
      <c r="K12320" s="3">
        <v>0</v>
      </c>
      <c r="L12320" s="1" t="s">
        <v>46</v>
      </c>
    </row>
    <row r="12321" spans="1:12" x14ac:dyDescent="0.3">
      <c r="A12321" s="1" t="s">
        <v>2859</v>
      </c>
      <c r="B12321" s="1" t="s">
        <v>90</v>
      </c>
      <c r="C12321" s="1" t="s">
        <v>653</v>
      </c>
      <c r="D12321" s="5">
        <v>42856</v>
      </c>
      <c r="E12321">
        <v>1</v>
      </c>
      <c r="F12321">
        <v>1</v>
      </c>
      <c r="G12321" s="2">
        <v>46.44</v>
      </c>
      <c r="H12321">
        <v>1</v>
      </c>
      <c r="I12321">
        <v>0</v>
      </c>
      <c r="J12321" s="4">
        <v>5</v>
      </c>
      <c r="K12321" s="3">
        <v>0</v>
      </c>
      <c r="L12321" s="1" t="s">
        <v>26</v>
      </c>
    </row>
    <row r="12322" spans="1:12" x14ac:dyDescent="0.3">
      <c r="A12322" s="1" t="s">
        <v>2859</v>
      </c>
      <c r="B12322" s="1" t="s">
        <v>90</v>
      </c>
      <c r="C12322" s="1" t="s">
        <v>653</v>
      </c>
      <c r="D12322" s="5">
        <v>42887</v>
      </c>
      <c r="E12322">
        <v>1</v>
      </c>
      <c r="F12322">
        <v>2</v>
      </c>
      <c r="G12322" s="2">
        <v>113.38</v>
      </c>
      <c r="H12322">
        <v>1</v>
      </c>
      <c r="I12322">
        <v>0</v>
      </c>
      <c r="J12322" s="4">
        <v>5</v>
      </c>
      <c r="K12322" s="3">
        <v>0</v>
      </c>
      <c r="L12322" s="1" t="s">
        <v>27</v>
      </c>
    </row>
    <row r="12323" spans="1:12" x14ac:dyDescent="0.3">
      <c r="A12323" s="1" t="s">
        <v>2859</v>
      </c>
      <c r="B12323" s="1" t="s">
        <v>90</v>
      </c>
      <c r="C12323" s="1" t="s">
        <v>653</v>
      </c>
      <c r="D12323" s="5">
        <v>43040</v>
      </c>
      <c r="E12323">
        <v>1</v>
      </c>
      <c r="F12323">
        <v>1</v>
      </c>
      <c r="G12323" s="2">
        <v>55</v>
      </c>
      <c r="H12323">
        <v>1</v>
      </c>
      <c r="I12323">
        <v>0</v>
      </c>
      <c r="J12323" s="4">
        <v>5</v>
      </c>
      <c r="K12323" s="3">
        <v>0</v>
      </c>
      <c r="L12323" s="1" t="s">
        <v>30</v>
      </c>
    </row>
    <row r="12324" spans="1:12" x14ac:dyDescent="0.3">
      <c r="A12324" s="1" t="s">
        <v>2860</v>
      </c>
      <c r="B12324" s="1" t="s">
        <v>16</v>
      </c>
      <c r="C12324" s="1" t="s">
        <v>17</v>
      </c>
      <c r="D12324" s="5">
        <v>42767</v>
      </c>
      <c r="E12324">
        <v>1</v>
      </c>
      <c r="F12324">
        <v>1</v>
      </c>
      <c r="G12324" s="2">
        <v>152.27000000000001</v>
      </c>
      <c r="H12324">
        <v>1</v>
      </c>
      <c r="I12324">
        <v>0</v>
      </c>
      <c r="J12324" s="4">
        <v>5</v>
      </c>
      <c r="K12324" s="3">
        <v>0</v>
      </c>
      <c r="L12324" s="1" t="s">
        <v>23</v>
      </c>
    </row>
    <row r="12325" spans="1:12" x14ac:dyDescent="0.3">
      <c r="A12325" s="1" t="s">
        <v>2860</v>
      </c>
      <c r="B12325" s="1" t="s">
        <v>16</v>
      </c>
      <c r="C12325" s="1" t="s">
        <v>17</v>
      </c>
      <c r="D12325" s="5">
        <v>42795</v>
      </c>
      <c r="E12325">
        <v>1</v>
      </c>
      <c r="F12325">
        <v>1</v>
      </c>
      <c r="G12325" s="2">
        <v>152.27000000000001</v>
      </c>
      <c r="H12325">
        <v>1</v>
      </c>
      <c r="I12325">
        <v>0</v>
      </c>
      <c r="J12325" s="4">
        <v>5</v>
      </c>
      <c r="K12325" s="3">
        <v>0</v>
      </c>
      <c r="L12325" s="1" t="s">
        <v>24</v>
      </c>
    </row>
    <row r="12326" spans="1:12" x14ac:dyDescent="0.3">
      <c r="A12326" s="1" t="s">
        <v>2860</v>
      </c>
      <c r="B12326" s="1" t="s">
        <v>16</v>
      </c>
      <c r="C12326" s="1" t="s">
        <v>17</v>
      </c>
      <c r="D12326" s="5">
        <v>42826</v>
      </c>
      <c r="E12326">
        <v>1</v>
      </c>
      <c r="F12326">
        <v>1</v>
      </c>
      <c r="G12326" s="2">
        <v>152.27000000000001</v>
      </c>
      <c r="H12326">
        <v>1</v>
      </c>
      <c r="I12326">
        <v>0</v>
      </c>
      <c r="J12326" s="4">
        <v>5</v>
      </c>
      <c r="K12326" s="3">
        <v>0</v>
      </c>
      <c r="L12326" s="1" t="s">
        <v>25</v>
      </c>
    </row>
    <row r="12327" spans="1:12" x14ac:dyDescent="0.3">
      <c r="A12327" s="1" t="s">
        <v>2860</v>
      </c>
      <c r="B12327" s="1" t="s">
        <v>16</v>
      </c>
      <c r="C12327" s="1" t="s">
        <v>17</v>
      </c>
      <c r="D12327" s="5">
        <v>42856</v>
      </c>
      <c r="E12327">
        <v>4</v>
      </c>
      <c r="F12327">
        <v>4</v>
      </c>
      <c r="G12327" s="2">
        <v>617.88</v>
      </c>
      <c r="H12327">
        <v>4</v>
      </c>
      <c r="I12327">
        <v>0</v>
      </c>
      <c r="J12327" s="4">
        <v>5</v>
      </c>
      <c r="K12327" s="3">
        <v>0</v>
      </c>
      <c r="L12327" s="1" t="s">
        <v>26</v>
      </c>
    </row>
    <row r="12328" spans="1:12" x14ac:dyDescent="0.3">
      <c r="A12328" s="1" t="s">
        <v>2860</v>
      </c>
      <c r="B12328" s="1" t="s">
        <v>16</v>
      </c>
      <c r="C12328" s="1" t="s">
        <v>17</v>
      </c>
      <c r="D12328" s="5">
        <v>42948</v>
      </c>
      <c r="E12328">
        <v>2</v>
      </c>
      <c r="F12328">
        <v>2</v>
      </c>
      <c r="G12328" s="2">
        <v>299.38</v>
      </c>
      <c r="H12328">
        <v>2</v>
      </c>
      <c r="I12328">
        <v>0</v>
      </c>
      <c r="J12328" s="4">
        <v>5</v>
      </c>
      <c r="K12328" s="3">
        <v>0</v>
      </c>
      <c r="L12328" s="1" t="s">
        <v>29</v>
      </c>
    </row>
    <row r="12329" spans="1:12" x14ac:dyDescent="0.3">
      <c r="A12329" s="1" t="s">
        <v>2860</v>
      </c>
      <c r="B12329" s="1" t="s">
        <v>16</v>
      </c>
      <c r="C12329" s="1" t="s">
        <v>17</v>
      </c>
      <c r="D12329" s="5">
        <v>42979</v>
      </c>
      <c r="E12329">
        <v>1</v>
      </c>
      <c r="F12329">
        <v>1</v>
      </c>
      <c r="G12329" s="2">
        <v>156.63999999999999</v>
      </c>
      <c r="H12329">
        <v>1</v>
      </c>
      <c r="I12329">
        <v>0</v>
      </c>
      <c r="J12329" s="4">
        <v>5</v>
      </c>
      <c r="K12329" s="3">
        <v>0</v>
      </c>
      <c r="L12329" s="1" t="s">
        <v>18</v>
      </c>
    </row>
    <row r="12330" spans="1:12" x14ac:dyDescent="0.3">
      <c r="A12330" s="1" t="s">
        <v>2860</v>
      </c>
      <c r="B12330" s="1" t="s">
        <v>16</v>
      </c>
      <c r="C12330" s="1" t="s">
        <v>17</v>
      </c>
      <c r="D12330" s="5">
        <v>43009</v>
      </c>
      <c r="E12330">
        <v>4</v>
      </c>
      <c r="F12330">
        <v>4</v>
      </c>
      <c r="G12330" s="2">
        <v>608.24</v>
      </c>
      <c r="H12330">
        <v>4</v>
      </c>
      <c r="I12330">
        <v>1</v>
      </c>
      <c r="J12330" s="4">
        <v>4</v>
      </c>
      <c r="K12330" s="3">
        <v>0.25</v>
      </c>
      <c r="L12330" s="1" t="s">
        <v>19</v>
      </c>
    </row>
    <row r="12331" spans="1:12" x14ac:dyDescent="0.3">
      <c r="A12331" s="1" t="s">
        <v>2860</v>
      </c>
      <c r="B12331" s="1" t="s">
        <v>16</v>
      </c>
      <c r="C12331" s="1" t="s">
        <v>17</v>
      </c>
      <c r="D12331" s="5">
        <v>43040</v>
      </c>
      <c r="E12331">
        <v>2</v>
      </c>
      <c r="F12331">
        <v>2</v>
      </c>
      <c r="G12331" s="2">
        <v>306.33</v>
      </c>
      <c r="H12331">
        <v>2</v>
      </c>
      <c r="I12331">
        <v>0</v>
      </c>
      <c r="J12331" s="4">
        <v>3.5</v>
      </c>
      <c r="K12331" s="3">
        <v>0</v>
      </c>
      <c r="L12331" s="1" t="s">
        <v>30</v>
      </c>
    </row>
    <row r="12332" spans="1:12" x14ac:dyDescent="0.3">
      <c r="A12332" s="1" t="s">
        <v>2860</v>
      </c>
      <c r="B12332" s="1" t="s">
        <v>16</v>
      </c>
      <c r="C12332" s="1" t="s">
        <v>17</v>
      </c>
      <c r="D12332" s="5">
        <v>43070</v>
      </c>
      <c r="E12332">
        <v>1</v>
      </c>
      <c r="F12332">
        <v>1</v>
      </c>
      <c r="G12332" s="2">
        <v>149.69</v>
      </c>
      <c r="H12332">
        <v>1</v>
      </c>
      <c r="I12332">
        <v>0</v>
      </c>
      <c r="J12332" s="4">
        <v>4</v>
      </c>
      <c r="K12332" s="3">
        <v>0</v>
      </c>
      <c r="L12332" s="1" t="s">
        <v>31</v>
      </c>
    </row>
    <row r="12333" spans="1:12" x14ac:dyDescent="0.3">
      <c r="A12333" s="1" t="s">
        <v>2860</v>
      </c>
      <c r="B12333" s="1" t="s">
        <v>16</v>
      </c>
      <c r="C12333" s="1" t="s">
        <v>17</v>
      </c>
      <c r="D12333" s="5">
        <v>43132</v>
      </c>
      <c r="E12333">
        <v>2</v>
      </c>
      <c r="F12333">
        <v>2</v>
      </c>
      <c r="G12333" s="2">
        <v>281.07</v>
      </c>
      <c r="H12333">
        <v>2</v>
      </c>
      <c r="I12333">
        <v>1</v>
      </c>
      <c r="J12333" s="4">
        <v>3</v>
      </c>
      <c r="K12333" s="3">
        <v>0.5</v>
      </c>
      <c r="L12333" s="1" t="s">
        <v>33</v>
      </c>
    </row>
    <row r="12334" spans="1:12" x14ac:dyDescent="0.3">
      <c r="A12334" s="1" t="s">
        <v>2860</v>
      </c>
      <c r="B12334" s="1" t="s">
        <v>16</v>
      </c>
      <c r="C12334" s="1" t="s">
        <v>17</v>
      </c>
      <c r="D12334" s="5">
        <v>43160</v>
      </c>
      <c r="E12334">
        <v>4</v>
      </c>
      <c r="F12334">
        <v>4</v>
      </c>
      <c r="G12334" s="2">
        <v>560.45000000000005</v>
      </c>
      <c r="H12334">
        <v>4</v>
      </c>
      <c r="I12334">
        <v>1</v>
      </c>
      <c r="J12334" s="4">
        <v>4.75</v>
      </c>
      <c r="K12334" s="3">
        <v>0.25</v>
      </c>
      <c r="L12334" s="1" t="s">
        <v>34</v>
      </c>
    </row>
    <row r="12335" spans="1:12" x14ac:dyDescent="0.3">
      <c r="A12335" s="1" t="s">
        <v>2860</v>
      </c>
      <c r="B12335" s="1" t="s">
        <v>16</v>
      </c>
      <c r="C12335" s="1" t="s">
        <v>17</v>
      </c>
      <c r="D12335" s="5">
        <v>43191</v>
      </c>
      <c r="E12335">
        <v>2</v>
      </c>
      <c r="F12335">
        <v>2</v>
      </c>
      <c r="G12335" s="2">
        <v>250.15</v>
      </c>
      <c r="H12335">
        <v>2</v>
      </c>
      <c r="I12335">
        <v>0</v>
      </c>
      <c r="J12335" s="4">
        <v>3.5</v>
      </c>
      <c r="K12335" s="3">
        <v>0</v>
      </c>
      <c r="L12335" s="1" t="s">
        <v>35</v>
      </c>
    </row>
    <row r="12336" spans="1:12" x14ac:dyDescent="0.3">
      <c r="A12336" s="1" t="s">
        <v>2860</v>
      </c>
      <c r="B12336" s="1" t="s">
        <v>16</v>
      </c>
      <c r="C12336" s="1" t="s">
        <v>17</v>
      </c>
      <c r="D12336" s="5">
        <v>43252</v>
      </c>
      <c r="E12336">
        <v>1</v>
      </c>
      <c r="F12336">
        <v>1</v>
      </c>
      <c r="G12336" s="2">
        <v>129.63999999999999</v>
      </c>
      <c r="H12336">
        <v>1</v>
      </c>
      <c r="I12336">
        <v>0</v>
      </c>
      <c r="J12336" s="4">
        <v>4</v>
      </c>
      <c r="K12336" s="3">
        <v>0</v>
      </c>
      <c r="L12336" s="1" t="s">
        <v>36</v>
      </c>
    </row>
    <row r="12337" spans="1:12" x14ac:dyDescent="0.3">
      <c r="A12337" s="1" t="s">
        <v>2860</v>
      </c>
      <c r="B12337" s="1" t="s">
        <v>16</v>
      </c>
      <c r="C12337" s="1" t="s">
        <v>17</v>
      </c>
      <c r="D12337" s="5">
        <v>43282</v>
      </c>
      <c r="E12337">
        <v>1</v>
      </c>
      <c r="F12337">
        <v>1</v>
      </c>
      <c r="G12337" s="2">
        <v>119.42</v>
      </c>
      <c r="H12337">
        <v>1</v>
      </c>
      <c r="I12337">
        <v>0</v>
      </c>
      <c r="J12337" s="4">
        <v>5</v>
      </c>
      <c r="K12337" s="3">
        <v>0</v>
      </c>
      <c r="L12337" s="1" t="s">
        <v>37</v>
      </c>
    </row>
    <row r="12338" spans="1:12" x14ac:dyDescent="0.3">
      <c r="A12338" s="1" t="s">
        <v>2860</v>
      </c>
      <c r="B12338" s="1" t="s">
        <v>16</v>
      </c>
      <c r="C12338" s="1" t="s">
        <v>17</v>
      </c>
      <c r="D12338" s="5">
        <v>43313</v>
      </c>
      <c r="E12338">
        <v>1</v>
      </c>
      <c r="F12338">
        <v>1</v>
      </c>
      <c r="G12338" s="2">
        <v>158.97999999999999</v>
      </c>
      <c r="H12338">
        <v>1</v>
      </c>
      <c r="I12338">
        <v>0</v>
      </c>
      <c r="J12338" s="4">
        <v>4</v>
      </c>
      <c r="K12338" s="3">
        <v>0</v>
      </c>
      <c r="L12338" s="1" t="s">
        <v>49</v>
      </c>
    </row>
    <row r="12339" spans="1:12" x14ac:dyDescent="0.3">
      <c r="A12339" s="1" t="s">
        <v>2861</v>
      </c>
      <c r="B12339" s="1" t="s">
        <v>90</v>
      </c>
      <c r="C12339" s="1" t="s">
        <v>2862</v>
      </c>
      <c r="D12339" s="5">
        <v>43282</v>
      </c>
      <c r="E12339">
        <v>1</v>
      </c>
      <c r="F12339">
        <v>1</v>
      </c>
      <c r="G12339" s="2">
        <v>143.97999999999999</v>
      </c>
      <c r="H12339">
        <v>1</v>
      </c>
      <c r="I12339">
        <v>0</v>
      </c>
      <c r="J12339" s="4">
        <v>5</v>
      </c>
      <c r="K12339" s="3">
        <v>0</v>
      </c>
      <c r="L12339" s="1" t="s">
        <v>37</v>
      </c>
    </row>
    <row r="12340" spans="1:12" x14ac:dyDescent="0.3">
      <c r="A12340" s="1" t="s">
        <v>2863</v>
      </c>
      <c r="B12340" s="1" t="s">
        <v>108</v>
      </c>
      <c r="C12340" s="1" t="s">
        <v>314</v>
      </c>
      <c r="D12340" s="5">
        <v>43252</v>
      </c>
      <c r="E12340">
        <v>3</v>
      </c>
      <c r="F12340">
        <v>4</v>
      </c>
      <c r="G12340" s="2">
        <v>239.1</v>
      </c>
      <c r="H12340">
        <v>3</v>
      </c>
      <c r="I12340">
        <v>0</v>
      </c>
      <c r="J12340" s="4">
        <v>4</v>
      </c>
      <c r="K12340" s="3">
        <v>0</v>
      </c>
      <c r="L12340" s="1" t="s">
        <v>36</v>
      </c>
    </row>
    <row r="12341" spans="1:12" x14ac:dyDescent="0.3">
      <c r="A12341" s="1" t="s">
        <v>2863</v>
      </c>
      <c r="B12341" s="1" t="s">
        <v>108</v>
      </c>
      <c r="C12341" s="1" t="s">
        <v>314</v>
      </c>
      <c r="D12341" s="5">
        <v>43313</v>
      </c>
      <c r="E12341">
        <v>1</v>
      </c>
      <c r="F12341">
        <v>1</v>
      </c>
      <c r="G12341" s="2">
        <v>33.229999999999997</v>
      </c>
      <c r="H12341">
        <v>1</v>
      </c>
      <c r="I12341">
        <v>0</v>
      </c>
      <c r="J12341" s="4">
        <v>3</v>
      </c>
      <c r="K12341" s="3">
        <v>0</v>
      </c>
      <c r="L12341" s="1" t="s">
        <v>49</v>
      </c>
    </row>
    <row r="12342" spans="1:12" x14ac:dyDescent="0.3">
      <c r="A12342" s="1" t="s">
        <v>2864</v>
      </c>
      <c r="B12342" s="1" t="s">
        <v>108</v>
      </c>
      <c r="C12342" s="1" t="s">
        <v>2865</v>
      </c>
      <c r="D12342" s="5">
        <v>43252</v>
      </c>
      <c r="E12342">
        <v>1</v>
      </c>
      <c r="F12342">
        <v>1</v>
      </c>
      <c r="G12342" s="2">
        <v>37.56</v>
      </c>
      <c r="H12342">
        <v>1</v>
      </c>
      <c r="I12342">
        <v>0</v>
      </c>
      <c r="J12342" s="4">
        <v>5</v>
      </c>
      <c r="K12342" s="3">
        <v>0</v>
      </c>
      <c r="L12342" s="1" t="s">
        <v>36</v>
      </c>
    </row>
    <row r="12343" spans="1:12" x14ac:dyDescent="0.3">
      <c r="A12343" s="1" t="s">
        <v>2866</v>
      </c>
      <c r="B12343" s="1" t="s">
        <v>16</v>
      </c>
      <c r="C12343" s="1" t="s">
        <v>1105</v>
      </c>
      <c r="D12343" s="5">
        <v>42856</v>
      </c>
      <c r="E12343">
        <v>1</v>
      </c>
      <c r="F12343">
        <v>1</v>
      </c>
      <c r="G12343" s="2">
        <v>49.04</v>
      </c>
      <c r="H12343">
        <v>1</v>
      </c>
      <c r="I12343">
        <v>0</v>
      </c>
      <c r="J12343" s="4">
        <v>5</v>
      </c>
      <c r="K12343" s="3">
        <v>0</v>
      </c>
      <c r="L12343" s="1" t="s">
        <v>26</v>
      </c>
    </row>
    <row r="12344" spans="1:12" x14ac:dyDescent="0.3">
      <c r="A12344" s="1" t="s">
        <v>2866</v>
      </c>
      <c r="B12344" s="1" t="s">
        <v>16</v>
      </c>
      <c r="C12344" s="1" t="s">
        <v>1105</v>
      </c>
      <c r="D12344" s="5">
        <v>42948</v>
      </c>
      <c r="E12344">
        <v>2</v>
      </c>
      <c r="F12344">
        <v>2</v>
      </c>
      <c r="G12344" s="2">
        <v>471.8</v>
      </c>
      <c r="H12344">
        <v>0</v>
      </c>
      <c r="I12344">
        <v>0</v>
      </c>
      <c r="J12344" s="4">
        <v>1.5</v>
      </c>
      <c r="K12344" s="3"/>
      <c r="L12344" s="1" t="s">
        <v>29</v>
      </c>
    </row>
    <row r="12345" spans="1:12" x14ac:dyDescent="0.3">
      <c r="A12345" s="1" t="s">
        <v>2867</v>
      </c>
      <c r="B12345" s="1" t="s">
        <v>16</v>
      </c>
      <c r="C12345" s="1" t="s">
        <v>51</v>
      </c>
      <c r="D12345" s="5">
        <v>43313</v>
      </c>
      <c r="E12345">
        <v>1</v>
      </c>
      <c r="F12345">
        <v>1</v>
      </c>
      <c r="G12345" s="2">
        <v>95.65</v>
      </c>
      <c r="H12345">
        <v>1</v>
      </c>
      <c r="I12345">
        <v>0</v>
      </c>
      <c r="J12345" s="4">
        <v>5</v>
      </c>
      <c r="K12345" s="3">
        <v>0</v>
      </c>
      <c r="L12345" s="1" t="s">
        <v>49</v>
      </c>
    </row>
    <row r="12346" spans="1:12" x14ac:dyDescent="0.3">
      <c r="A12346" s="1" t="s">
        <v>2868</v>
      </c>
      <c r="B12346" s="1" t="s">
        <v>16</v>
      </c>
      <c r="C12346" s="1" t="s">
        <v>499</v>
      </c>
      <c r="D12346" s="5">
        <v>43040</v>
      </c>
      <c r="E12346">
        <v>3</v>
      </c>
      <c r="F12346">
        <v>3</v>
      </c>
      <c r="G12346" s="2">
        <v>150</v>
      </c>
      <c r="H12346">
        <v>3</v>
      </c>
      <c r="I12346">
        <v>0</v>
      </c>
      <c r="J12346" s="4">
        <v>4.33</v>
      </c>
      <c r="K12346" s="3">
        <v>0</v>
      </c>
      <c r="L12346" s="1" t="s">
        <v>30</v>
      </c>
    </row>
    <row r="12347" spans="1:12" x14ac:dyDescent="0.3">
      <c r="A12347" s="1" t="s">
        <v>2868</v>
      </c>
      <c r="B12347" s="1" t="s">
        <v>16</v>
      </c>
      <c r="C12347" s="1" t="s">
        <v>499</v>
      </c>
      <c r="D12347" s="5">
        <v>43070</v>
      </c>
      <c r="E12347">
        <v>3</v>
      </c>
      <c r="F12347">
        <v>3</v>
      </c>
      <c r="G12347" s="2">
        <v>186.75</v>
      </c>
      <c r="H12347">
        <v>3</v>
      </c>
      <c r="I12347">
        <v>0</v>
      </c>
      <c r="J12347" s="4">
        <v>2.5</v>
      </c>
      <c r="K12347" s="3">
        <v>0</v>
      </c>
      <c r="L12347" s="1" t="s">
        <v>31</v>
      </c>
    </row>
    <row r="12348" spans="1:12" x14ac:dyDescent="0.3">
      <c r="A12348" s="1" t="s">
        <v>2869</v>
      </c>
      <c r="B12348" s="1" t="s">
        <v>16</v>
      </c>
      <c r="C12348" s="1" t="s">
        <v>51</v>
      </c>
      <c r="D12348" s="5">
        <v>42887</v>
      </c>
      <c r="E12348">
        <v>1</v>
      </c>
      <c r="F12348">
        <v>2</v>
      </c>
      <c r="G12348" s="2">
        <v>153.38</v>
      </c>
      <c r="H12348">
        <v>1</v>
      </c>
      <c r="I12348">
        <v>0</v>
      </c>
      <c r="J12348" s="4">
        <v>4</v>
      </c>
      <c r="K12348" s="3">
        <v>0</v>
      </c>
      <c r="L12348" s="1" t="s">
        <v>27</v>
      </c>
    </row>
    <row r="12349" spans="1:12" x14ac:dyDescent="0.3">
      <c r="A12349" s="1" t="s">
        <v>2869</v>
      </c>
      <c r="B12349" s="1" t="s">
        <v>16</v>
      </c>
      <c r="C12349" s="1" t="s">
        <v>51</v>
      </c>
      <c r="D12349" s="5">
        <v>42917</v>
      </c>
      <c r="E12349">
        <v>1</v>
      </c>
      <c r="F12349">
        <v>2</v>
      </c>
      <c r="G12349" s="2">
        <v>133.56</v>
      </c>
      <c r="H12349">
        <v>1</v>
      </c>
      <c r="I12349">
        <v>0</v>
      </c>
      <c r="J12349" s="4">
        <v>4</v>
      </c>
      <c r="K12349" s="3">
        <v>0</v>
      </c>
      <c r="L12349" s="1" t="s">
        <v>28</v>
      </c>
    </row>
    <row r="12350" spans="1:12" x14ac:dyDescent="0.3">
      <c r="A12350" s="1" t="s">
        <v>2869</v>
      </c>
      <c r="B12350" s="1" t="s">
        <v>16</v>
      </c>
      <c r="C12350" s="1" t="s">
        <v>51</v>
      </c>
      <c r="D12350" s="5">
        <v>42948</v>
      </c>
      <c r="E12350">
        <v>1</v>
      </c>
      <c r="F12350">
        <v>1</v>
      </c>
      <c r="G12350" s="2">
        <v>113.93</v>
      </c>
      <c r="H12350">
        <v>1</v>
      </c>
      <c r="I12350">
        <v>0</v>
      </c>
      <c r="J12350" s="4">
        <v>5</v>
      </c>
      <c r="K12350" s="3">
        <v>0</v>
      </c>
      <c r="L12350" s="1" t="s">
        <v>29</v>
      </c>
    </row>
    <row r="12351" spans="1:12" x14ac:dyDescent="0.3">
      <c r="A12351" s="1" t="s">
        <v>2870</v>
      </c>
      <c r="B12351" s="1" t="s">
        <v>16</v>
      </c>
      <c r="C12351" s="1" t="s">
        <v>419</v>
      </c>
      <c r="D12351" s="5">
        <v>43221</v>
      </c>
      <c r="E12351">
        <v>10</v>
      </c>
      <c r="F12351">
        <v>10</v>
      </c>
      <c r="G12351" s="2">
        <v>3396.66</v>
      </c>
      <c r="H12351">
        <v>10</v>
      </c>
      <c r="I12351">
        <v>1</v>
      </c>
      <c r="J12351" s="4">
        <v>4</v>
      </c>
      <c r="K12351" s="3">
        <v>0.1</v>
      </c>
      <c r="L12351" s="1" t="s">
        <v>46</v>
      </c>
    </row>
    <row r="12352" spans="1:12" x14ac:dyDescent="0.3">
      <c r="A12352" s="1" t="s">
        <v>2870</v>
      </c>
      <c r="B12352" s="1" t="s">
        <v>16</v>
      </c>
      <c r="C12352" s="1" t="s">
        <v>419</v>
      </c>
      <c r="D12352" s="5">
        <v>43252</v>
      </c>
      <c r="E12352">
        <v>4</v>
      </c>
      <c r="F12352">
        <v>4</v>
      </c>
      <c r="G12352" s="2">
        <v>1180.6400000000001</v>
      </c>
      <c r="H12352">
        <v>4</v>
      </c>
      <c r="I12352">
        <v>0</v>
      </c>
      <c r="J12352" s="4">
        <v>3</v>
      </c>
      <c r="K12352" s="3">
        <v>0</v>
      </c>
      <c r="L12352" s="1" t="s">
        <v>36</v>
      </c>
    </row>
    <row r="12353" spans="1:12" x14ac:dyDescent="0.3">
      <c r="A12353" s="1" t="s">
        <v>2870</v>
      </c>
      <c r="B12353" s="1" t="s">
        <v>16</v>
      </c>
      <c r="C12353" s="1" t="s">
        <v>419</v>
      </c>
      <c r="D12353" s="5">
        <v>43282</v>
      </c>
      <c r="E12353">
        <v>2</v>
      </c>
      <c r="F12353">
        <v>2</v>
      </c>
      <c r="G12353" s="2">
        <v>490.86</v>
      </c>
      <c r="H12353">
        <v>2</v>
      </c>
      <c r="I12353">
        <v>0</v>
      </c>
      <c r="J12353" s="4">
        <v>5</v>
      </c>
      <c r="K12353" s="3">
        <v>0</v>
      </c>
      <c r="L12353" s="1" t="s">
        <v>37</v>
      </c>
    </row>
    <row r="12354" spans="1:12" x14ac:dyDescent="0.3">
      <c r="A12354" s="1" t="s">
        <v>2870</v>
      </c>
      <c r="B12354" s="1" t="s">
        <v>16</v>
      </c>
      <c r="C12354" s="1" t="s">
        <v>419</v>
      </c>
      <c r="D12354" s="5">
        <v>43313</v>
      </c>
      <c r="E12354">
        <v>1</v>
      </c>
      <c r="F12354">
        <v>1</v>
      </c>
      <c r="G12354" s="2">
        <v>184.68</v>
      </c>
      <c r="H12354">
        <v>1</v>
      </c>
      <c r="I12354">
        <v>0</v>
      </c>
      <c r="J12354" s="4">
        <v>4</v>
      </c>
      <c r="K12354" s="3">
        <v>0</v>
      </c>
      <c r="L12354" s="1" t="s">
        <v>49</v>
      </c>
    </row>
    <row r="12355" spans="1:12" x14ac:dyDescent="0.3">
      <c r="A12355" s="1" t="s">
        <v>2871</v>
      </c>
      <c r="B12355" s="1" t="s">
        <v>16</v>
      </c>
      <c r="C12355" s="1" t="s">
        <v>51</v>
      </c>
      <c r="D12355" s="5">
        <v>42644</v>
      </c>
      <c r="E12355">
        <v>1</v>
      </c>
      <c r="F12355">
        <v>1</v>
      </c>
      <c r="G12355" s="2">
        <v>34.619999999999997</v>
      </c>
      <c r="H12355">
        <v>1</v>
      </c>
      <c r="I12355">
        <v>0</v>
      </c>
      <c r="J12355" s="4">
        <v>4</v>
      </c>
      <c r="K12355" s="3">
        <v>0</v>
      </c>
      <c r="L12355" s="1" t="s">
        <v>64</v>
      </c>
    </row>
    <row r="12356" spans="1:12" x14ac:dyDescent="0.3">
      <c r="A12356" s="1" t="s">
        <v>2872</v>
      </c>
      <c r="B12356" s="1" t="s">
        <v>16</v>
      </c>
      <c r="C12356" s="1" t="s">
        <v>2873</v>
      </c>
      <c r="D12356" s="5">
        <v>43101</v>
      </c>
      <c r="E12356">
        <v>1</v>
      </c>
      <c r="F12356">
        <v>1</v>
      </c>
      <c r="G12356" s="2">
        <v>451.28</v>
      </c>
      <c r="H12356">
        <v>1</v>
      </c>
      <c r="I12356">
        <v>1</v>
      </c>
      <c r="J12356" s="4">
        <v>3</v>
      </c>
      <c r="K12356" s="3">
        <v>1</v>
      </c>
      <c r="L12356" s="1" t="s">
        <v>32</v>
      </c>
    </row>
    <row r="12357" spans="1:12" x14ac:dyDescent="0.3">
      <c r="A12357" s="1" t="s">
        <v>2874</v>
      </c>
      <c r="B12357" s="1" t="s">
        <v>16</v>
      </c>
      <c r="C12357" s="1" t="s">
        <v>51</v>
      </c>
      <c r="D12357" s="5">
        <v>42736</v>
      </c>
      <c r="E12357">
        <v>1</v>
      </c>
      <c r="F12357">
        <v>1</v>
      </c>
      <c r="G12357" s="2">
        <v>54.9</v>
      </c>
      <c r="H12357">
        <v>1</v>
      </c>
      <c r="I12357">
        <v>0</v>
      </c>
      <c r="J12357" s="4">
        <v>4</v>
      </c>
      <c r="K12357" s="3">
        <v>0</v>
      </c>
      <c r="L12357" s="1" t="s">
        <v>45</v>
      </c>
    </row>
    <row r="12358" spans="1:12" x14ac:dyDescent="0.3">
      <c r="A12358" s="1" t="s">
        <v>2874</v>
      </c>
      <c r="B12358" s="1" t="s">
        <v>16</v>
      </c>
      <c r="C12358" s="1" t="s">
        <v>51</v>
      </c>
      <c r="D12358" s="5">
        <v>42795</v>
      </c>
      <c r="E12358">
        <v>1</v>
      </c>
      <c r="F12358">
        <v>1</v>
      </c>
      <c r="G12358" s="2">
        <v>28.62</v>
      </c>
      <c r="H12358">
        <v>1</v>
      </c>
      <c r="I12358">
        <v>0</v>
      </c>
      <c r="J12358" s="4">
        <v>3</v>
      </c>
      <c r="K12358" s="3">
        <v>0</v>
      </c>
      <c r="L12358" s="1" t="s">
        <v>24</v>
      </c>
    </row>
    <row r="12359" spans="1:12" x14ac:dyDescent="0.3">
      <c r="A12359" s="1" t="s">
        <v>2875</v>
      </c>
      <c r="B12359" s="1" t="s">
        <v>16</v>
      </c>
      <c r="C12359" s="1" t="s">
        <v>111</v>
      </c>
      <c r="D12359" s="5">
        <v>43313</v>
      </c>
      <c r="E12359">
        <v>2</v>
      </c>
      <c r="F12359">
        <v>2</v>
      </c>
      <c r="G12359" s="2">
        <v>68.69</v>
      </c>
      <c r="H12359">
        <v>2</v>
      </c>
      <c r="I12359">
        <v>0</v>
      </c>
      <c r="J12359" s="4">
        <v>2.5</v>
      </c>
      <c r="K12359" s="3">
        <v>0</v>
      </c>
      <c r="L12359" s="1" t="s">
        <v>49</v>
      </c>
    </row>
    <row r="12360" spans="1:12" x14ac:dyDescent="0.3">
      <c r="A12360" s="1" t="s">
        <v>2876</v>
      </c>
      <c r="B12360" s="1" t="s">
        <v>16</v>
      </c>
      <c r="C12360" s="1" t="s">
        <v>2877</v>
      </c>
      <c r="D12360" s="5">
        <v>42856</v>
      </c>
      <c r="E12360">
        <v>4</v>
      </c>
      <c r="F12360">
        <v>6</v>
      </c>
      <c r="G12360" s="2">
        <v>498.52</v>
      </c>
      <c r="H12360">
        <v>4</v>
      </c>
      <c r="I12360">
        <v>0</v>
      </c>
      <c r="J12360" s="4">
        <v>4.5</v>
      </c>
      <c r="K12360" s="3">
        <v>0</v>
      </c>
      <c r="L12360" s="1" t="s">
        <v>26</v>
      </c>
    </row>
    <row r="12361" spans="1:12" x14ac:dyDescent="0.3">
      <c r="A12361" s="1" t="s">
        <v>2876</v>
      </c>
      <c r="B12361" s="1" t="s">
        <v>16</v>
      </c>
      <c r="C12361" s="1" t="s">
        <v>2877</v>
      </c>
      <c r="D12361" s="5">
        <v>42887</v>
      </c>
      <c r="E12361">
        <v>1</v>
      </c>
      <c r="F12361">
        <v>1</v>
      </c>
      <c r="G12361" s="2">
        <v>27.59</v>
      </c>
      <c r="H12361">
        <v>1</v>
      </c>
      <c r="I12361">
        <v>0</v>
      </c>
      <c r="J12361" s="4">
        <v>5</v>
      </c>
      <c r="K12361" s="3">
        <v>0</v>
      </c>
      <c r="L12361" s="1" t="s">
        <v>27</v>
      </c>
    </row>
    <row r="12362" spans="1:12" x14ac:dyDescent="0.3">
      <c r="A12362" s="1" t="s">
        <v>2876</v>
      </c>
      <c r="B12362" s="1" t="s">
        <v>16</v>
      </c>
      <c r="C12362" s="1" t="s">
        <v>2877</v>
      </c>
      <c r="D12362" s="5">
        <v>42917</v>
      </c>
      <c r="E12362">
        <v>1</v>
      </c>
      <c r="F12362">
        <v>1</v>
      </c>
      <c r="G12362" s="2">
        <v>114.84</v>
      </c>
      <c r="H12362">
        <v>1</v>
      </c>
      <c r="I12362">
        <v>0</v>
      </c>
      <c r="J12362" s="4">
        <v>4</v>
      </c>
      <c r="K12362" s="3">
        <v>0</v>
      </c>
      <c r="L12362" s="1" t="s">
        <v>28</v>
      </c>
    </row>
    <row r="12363" spans="1:12" x14ac:dyDescent="0.3">
      <c r="A12363" s="1" t="s">
        <v>2876</v>
      </c>
      <c r="B12363" s="1" t="s">
        <v>16</v>
      </c>
      <c r="C12363" s="1" t="s">
        <v>2877</v>
      </c>
      <c r="D12363" s="5">
        <v>42948</v>
      </c>
      <c r="E12363">
        <v>1</v>
      </c>
      <c r="F12363">
        <v>2</v>
      </c>
      <c r="G12363" s="2">
        <v>82.02</v>
      </c>
      <c r="H12363">
        <v>1</v>
      </c>
      <c r="I12363">
        <v>0</v>
      </c>
      <c r="J12363" s="4">
        <v>4</v>
      </c>
      <c r="K12363" s="3">
        <v>0</v>
      </c>
      <c r="L12363" s="1" t="s">
        <v>29</v>
      </c>
    </row>
    <row r="12364" spans="1:12" x14ac:dyDescent="0.3">
      <c r="A12364" s="1" t="s">
        <v>2878</v>
      </c>
      <c r="B12364" s="1" t="s">
        <v>16</v>
      </c>
      <c r="C12364" s="1" t="s">
        <v>51</v>
      </c>
      <c r="D12364" s="5">
        <v>42948</v>
      </c>
      <c r="E12364">
        <v>1</v>
      </c>
      <c r="F12364">
        <v>1</v>
      </c>
      <c r="G12364" s="2">
        <v>29.78</v>
      </c>
      <c r="H12364">
        <v>1</v>
      </c>
      <c r="I12364">
        <v>0</v>
      </c>
      <c r="J12364" s="4">
        <v>5</v>
      </c>
      <c r="K12364" s="3">
        <v>0</v>
      </c>
      <c r="L12364" s="1" t="s">
        <v>29</v>
      </c>
    </row>
    <row r="12365" spans="1:12" x14ac:dyDescent="0.3">
      <c r="A12365" s="1" t="s">
        <v>2878</v>
      </c>
      <c r="B12365" s="1" t="s">
        <v>16</v>
      </c>
      <c r="C12365" s="1" t="s">
        <v>51</v>
      </c>
      <c r="D12365" s="5">
        <v>43070</v>
      </c>
      <c r="E12365">
        <v>1</v>
      </c>
      <c r="F12365">
        <v>1</v>
      </c>
      <c r="G12365" s="2">
        <v>21.77</v>
      </c>
      <c r="H12365">
        <v>1</v>
      </c>
      <c r="I12365">
        <v>0</v>
      </c>
      <c r="J12365" s="4">
        <v>3</v>
      </c>
      <c r="K12365" s="3">
        <v>0</v>
      </c>
      <c r="L12365" s="1" t="s">
        <v>31</v>
      </c>
    </row>
    <row r="12366" spans="1:12" x14ac:dyDescent="0.3">
      <c r="A12366" s="1" t="s">
        <v>2879</v>
      </c>
      <c r="B12366" s="1" t="s">
        <v>90</v>
      </c>
      <c r="C12366" s="1" t="s">
        <v>91</v>
      </c>
      <c r="D12366" s="5">
        <v>43070</v>
      </c>
      <c r="E12366">
        <v>1</v>
      </c>
      <c r="F12366">
        <v>1</v>
      </c>
      <c r="G12366" s="2">
        <v>24</v>
      </c>
      <c r="H12366">
        <v>1</v>
      </c>
      <c r="I12366">
        <v>0</v>
      </c>
      <c r="J12366" s="4">
        <v>5</v>
      </c>
      <c r="K12366" s="3">
        <v>0</v>
      </c>
      <c r="L12366" s="1" t="s">
        <v>31</v>
      </c>
    </row>
    <row r="12367" spans="1:12" x14ac:dyDescent="0.3">
      <c r="A12367" s="1" t="s">
        <v>2880</v>
      </c>
      <c r="B12367" s="1" t="s">
        <v>16</v>
      </c>
      <c r="C12367" s="1" t="s">
        <v>17</v>
      </c>
      <c r="D12367" s="5">
        <v>43313</v>
      </c>
      <c r="E12367">
        <v>3</v>
      </c>
      <c r="F12367">
        <v>3</v>
      </c>
      <c r="G12367" s="2">
        <v>430.71</v>
      </c>
      <c r="H12367">
        <v>3</v>
      </c>
      <c r="I12367">
        <v>0</v>
      </c>
      <c r="J12367" s="4">
        <v>4.33</v>
      </c>
      <c r="K12367" s="3">
        <v>0</v>
      </c>
      <c r="L12367" s="1" t="s">
        <v>49</v>
      </c>
    </row>
    <row r="12368" spans="1:12" x14ac:dyDescent="0.3">
      <c r="A12368" s="1" t="s">
        <v>2881</v>
      </c>
      <c r="B12368" s="1" t="s">
        <v>16</v>
      </c>
      <c r="C12368" s="1" t="s">
        <v>51</v>
      </c>
      <c r="D12368" s="5">
        <v>42826</v>
      </c>
      <c r="E12368">
        <v>1</v>
      </c>
      <c r="F12368">
        <v>1</v>
      </c>
      <c r="G12368" s="2">
        <v>31.71</v>
      </c>
      <c r="H12368">
        <v>1</v>
      </c>
      <c r="I12368">
        <v>1</v>
      </c>
      <c r="J12368" s="4">
        <v>1</v>
      </c>
      <c r="K12368" s="3">
        <v>1</v>
      </c>
      <c r="L12368" s="1" t="s">
        <v>25</v>
      </c>
    </row>
    <row r="12369" spans="1:12" x14ac:dyDescent="0.3">
      <c r="A12369" s="1" t="s">
        <v>2882</v>
      </c>
      <c r="B12369" s="1" t="s">
        <v>16</v>
      </c>
      <c r="C12369" s="1" t="s">
        <v>51</v>
      </c>
      <c r="D12369" s="5">
        <v>43313</v>
      </c>
      <c r="E12369">
        <v>1</v>
      </c>
      <c r="F12369">
        <v>1</v>
      </c>
      <c r="G12369" s="2">
        <v>19.89</v>
      </c>
      <c r="H12369">
        <v>1</v>
      </c>
      <c r="I12369">
        <v>0</v>
      </c>
      <c r="J12369" s="4">
        <v>1</v>
      </c>
      <c r="K12369" s="3">
        <v>0</v>
      </c>
      <c r="L12369" s="1" t="s">
        <v>49</v>
      </c>
    </row>
    <row r="12370" spans="1:12" x14ac:dyDescent="0.3">
      <c r="A12370" s="1" t="s">
        <v>2883</v>
      </c>
      <c r="B12370" s="1" t="s">
        <v>108</v>
      </c>
      <c r="C12370" s="1" t="s">
        <v>267</v>
      </c>
      <c r="D12370" s="5">
        <v>42948</v>
      </c>
      <c r="E12370">
        <v>2</v>
      </c>
      <c r="F12370">
        <v>5</v>
      </c>
      <c r="G12370" s="2">
        <v>353.38</v>
      </c>
      <c r="H12370">
        <v>2</v>
      </c>
      <c r="I12370">
        <v>0</v>
      </c>
      <c r="J12370" s="4">
        <v>5</v>
      </c>
      <c r="K12370" s="3">
        <v>0</v>
      </c>
      <c r="L12370" s="1" t="s">
        <v>29</v>
      </c>
    </row>
    <row r="12371" spans="1:12" x14ac:dyDescent="0.3">
      <c r="A12371" s="1" t="s">
        <v>2883</v>
      </c>
      <c r="B12371" s="1" t="s">
        <v>108</v>
      </c>
      <c r="C12371" s="1" t="s">
        <v>267</v>
      </c>
      <c r="D12371" s="5">
        <v>42979</v>
      </c>
      <c r="E12371">
        <v>1</v>
      </c>
      <c r="F12371">
        <v>1</v>
      </c>
      <c r="G12371" s="2">
        <v>38.11</v>
      </c>
      <c r="H12371">
        <v>1</v>
      </c>
      <c r="I12371">
        <v>0</v>
      </c>
      <c r="J12371" s="4">
        <v>5</v>
      </c>
      <c r="K12371" s="3">
        <v>0</v>
      </c>
      <c r="L12371" s="1" t="s">
        <v>18</v>
      </c>
    </row>
    <row r="12372" spans="1:12" x14ac:dyDescent="0.3">
      <c r="A12372" s="1" t="s">
        <v>2883</v>
      </c>
      <c r="B12372" s="1" t="s">
        <v>108</v>
      </c>
      <c r="C12372" s="1" t="s">
        <v>267</v>
      </c>
      <c r="D12372" s="5">
        <v>43009</v>
      </c>
      <c r="E12372">
        <v>1</v>
      </c>
      <c r="F12372">
        <v>1</v>
      </c>
      <c r="G12372" s="2">
        <v>32.92</v>
      </c>
      <c r="H12372">
        <v>1</v>
      </c>
      <c r="I12372">
        <v>0</v>
      </c>
      <c r="J12372" s="4">
        <v>3</v>
      </c>
      <c r="K12372" s="3">
        <v>0</v>
      </c>
      <c r="L12372" s="1" t="s">
        <v>19</v>
      </c>
    </row>
    <row r="12373" spans="1:12" x14ac:dyDescent="0.3">
      <c r="A12373" s="1" t="s">
        <v>2883</v>
      </c>
      <c r="B12373" s="1" t="s">
        <v>108</v>
      </c>
      <c r="C12373" s="1" t="s">
        <v>267</v>
      </c>
      <c r="D12373" s="5">
        <v>43040</v>
      </c>
      <c r="E12373">
        <v>2</v>
      </c>
      <c r="F12373">
        <v>3</v>
      </c>
      <c r="G12373" s="2">
        <v>153.44</v>
      </c>
      <c r="H12373">
        <v>2</v>
      </c>
      <c r="I12373">
        <v>0</v>
      </c>
      <c r="J12373" s="4">
        <v>3</v>
      </c>
      <c r="K12373" s="3">
        <v>0</v>
      </c>
      <c r="L12373" s="1" t="s">
        <v>30</v>
      </c>
    </row>
    <row r="12374" spans="1:12" x14ac:dyDescent="0.3">
      <c r="A12374" s="1" t="s">
        <v>2883</v>
      </c>
      <c r="B12374" s="1" t="s">
        <v>108</v>
      </c>
      <c r="C12374" s="1" t="s">
        <v>267</v>
      </c>
      <c r="D12374" s="5">
        <v>43070</v>
      </c>
      <c r="E12374">
        <v>1</v>
      </c>
      <c r="F12374">
        <v>1</v>
      </c>
      <c r="G12374" s="2">
        <v>58.22</v>
      </c>
      <c r="H12374">
        <v>1</v>
      </c>
      <c r="I12374">
        <v>0</v>
      </c>
      <c r="J12374" s="4">
        <v>5</v>
      </c>
      <c r="K12374" s="3">
        <v>0</v>
      </c>
      <c r="L12374" s="1" t="s">
        <v>31</v>
      </c>
    </row>
    <row r="12375" spans="1:12" x14ac:dyDescent="0.3">
      <c r="A12375" s="1" t="s">
        <v>2883</v>
      </c>
      <c r="B12375" s="1" t="s">
        <v>108</v>
      </c>
      <c r="C12375" s="1" t="s">
        <v>267</v>
      </c>
      <c r="D12375" s="5">
        <v>43160</v>
      </c>
      <c r="E12375">
        <v>1</v>
      </c>
      <c r="F12375">
        <v>5</v>
      </c>
      <c r="G12375" s="2">
        <v>414</v>
      </c>
      <c r="H12375">
        <v>1</v>
      </c>
      <c r="I12375">
        <v>1</v>
      </c>
      <c r="J12375" s="4">
        <v>5</v>
      </c>
      <c r="K12375" s="3">
        <v>1</v>
      </c>
      <c r="L12375" s="1" t="s">
        <v>34</v>
      </c>
    </row>
    <row r="12376" spans="1:12" x14ac:dyDescent="0.3">
      <c r="A12376" s="1" t="s">
        <v>2884</v>
      </c>
      <c r="B12376" s="1" t="s">
        <v>16</v>
      </c>
      <c r="C12376" s="1" t="s">
        <v>51</v>
      </c>
      <c r="D12376" s="5">
        <v>43132</v>
      </c>
      <c r="E12376">
        <v>1</v>
      </c>
      <c r="F12376">
        <v>1</v>
      </c>
      <c r="G12376" s="2">
        <v>104.28</v>
      </c>
      <c r="H12376">
        <v>1</v>
      </c>
      <c r="I12376">
        <v>1</v>
      </c>
      <c r="J12376" s="4">
        <v>3</v>
      </c>
      <c r="K12376" s="3">
        <v>1</v>
      </c>
      <c r="L12376" s="1" t="s">
        <v>33</v>
      </c>
    </row>
    <row r="12377" spans="1:12" x14ac:dyDescent="0.3">
      <c r="A12377" s="1" t="s">
        <v>2884</v>
      </c>
      <c r="B12377" s="1" t="s">
        <v>16</v>
      </c>
      <c r="C12377" s="1" t="s">
        <v>51</v>
      </c>
      <c r="D12377" s="5">
        <v>43313</v>
      </c>
      <c r="E12377">
        <v>1</v>
      </c>
      <c r="F12377">
        <v>3</v>
      </c>
      <c r="G12377" s="2">
        <v>452.28</v>
      </c>
      <c r="H12377">
        <v>1</v>
      </c>
      <c r="I12377">
        <v>0</v>
      </c>
      <c r="J12377" s="4">
        <v>5</v>
      </c>
      <c r="K12377" s="3">
        <v>0</v>
      </c>
      <c r="L12377" s="1" t="s">
        <v>49</v>
      </c>
    </row>
    <row r="12378" spans="1:12" x14ac:dyDescent="0.3">
      <c r="A12378" s="1" t="s">
        <v>2885</v>
      </c>
      <c r="B12378" s="1" t="s">
        <v>57</v>
      </c>
      <c r="C12378" s="1" t="s">
        <v>2886</v>
      </c>
      <c r="D12378" s="5">
        <v>42856</v>
      </c>
      <c r="E12378">
        <v>1</v>
      </c>
      <c r="F12378">
        <v>2</v>
      </c>
      <c r="G12378" s="2">
        <v>68.2</v>
      </c>
      <c r="H12378">
        <v>0</v>
      </c>
      <c r="I12378">
        <v>0</v>
      </c>
      <c r="J12378" s="4">
        <v>1</v>
      </c>
      <c r="K12378" s="3"/>
      <c r="L12378" s="1" t="s">
        <v>26</v>
      </c>
    </row>
    <row r="12379" spans="1:12" x14ac:dyDescent="0.3">
      <c r="A12379" s="1" t="s">
        <v>2887</v>
      </c>
      <c r="B12379" s="1" t="s">
        <v>90</v>
      </c>
      <c r="C12379" s="1" t="s">
        <v>91</v>
      </c>
      <c r="D12379" s="5">
        <v>43221</v>
      </c>
      <c r="E12379">
        <v>1</v>
      </c>
      <c r="F12379">
        <v>1</v>
      </c>
      <c r="G12379" s="2">
        <v>73.89</v>
      </c>
      <c r="H12379">
        <v>1</v>
      </c>
      <c r="I12379">
        <v>0</v>
      </c>
      <c r="J12379" s="4">
        <v>4</v>
      </c>
      <c r="K12379" s="3">
        <v>0</v>
      </c>
      <c r="L12379" s="1" t="s">
        <v>46</v>
      </c>
    </row>
    <row r="12380" spans="1:12" x14ac:dyDescent="0.3">
      <c r="A12380" s="1" t="s">
        <v>2888</v>
      </c>
      <c r="B12380" s="1" t="s">
        <v>16</v>
      </c>
      <c r="C12380" s="1" t="s">
        <v>51</v>
      </c>
      <c r="D12380" s="5">
        <v>42917</v>
      </c>
      <c r="E12380">
        <v>3</v>
      </c>
      <c r="F12380">
        <v>3</v>
      </c>
      <c r="G12380" s="2">
        <v>182.48</v>
      </c>
      <c r="H12380">
        <v>3</v>
      </c>
      <c r="I12380">
        <v>0</v>
      </c>
      <c r="J12380" s="4">
        <v>4.33</v>
      </c>
      <c r="K12380" s="3">
        <v>0</v>
      </c>
      <c r="L12380" s="1" t="s">
        <v>28</v>
      </c>
    </row>
    <row r="12381" spans="1:12" x14ac:dyDescent="0.3">
      <c r="A12381" s="1" t="s">
        <v>2888</v>
      </c>
      <c r="B12381" s="1" t="s">
        <v>16</v>
      </c>
      <c r="C12381" s="1" t="s">
        <v>51</v>
      </c>
      <c r="D12381" s="5">
        <v>42948</v>
      </c>
      <c r="E12381">
        <v>3</v>
      </c>
      <c r="F12381">
        <v>3</v>
      </c>
      <c r="G12381" s="2">
        <v>137.63</v>
      </c>
      <c r="H12381">
        <v>3</v>
      </c>
      <c r="I12381">
        <v>1</v>
      </c>
      <c r="J12381" s="4">
        <v>3.33</v>
      </c>
      <c r="K12381" s="3">
        <v>0.33333333333333331</v>
      </c>
      <c r="L12381" s="1" t="s">
        <v>29</v>
      </c>
    </row>
    <row r="12382" spans="1:12" x14ac:dyDescent="0.3">
      <c r="A12382" s="1" t="s">
        <v>2888</v>
      </c>
      <c r="B12382" s="1" t="s">
        <v>16</v>
      </c>
      <c r="C12382" s="1" t="s">
        <v>51</v>
      </c>
      <c r="D12382" s="5">
        <v>42979</v>
      </c>
      <c r="E12382">
        <v>1</v>
      </c>
      <c r="F12382">
        <v>1</v>
      </c>
      <c r="G12382" s="2">
        <v>62.91</v>
      </c>
      <c r="H12382">
        <v>1</v>
      </c>
      <c r="I12382">
        <v>0</v>
      </c>
      <c r="J12382" s="4">
        <v>4</v>
      </c>
      <c r="K12382" s="3">
        <v>0</v>
      </c>
      <c r="L12382" s="1" t="s">
        <v>18</v>
      </c>
    </row>
    <row r="12383" spans="1:12" x14ac:dyDescent="0.3">
      <c r="A12383" s="1" t="s">
        <v>2888</v>
      </c>
      <c r="B12383" s="1" t="s">
        <v>16</v>
      </c>
      <c r="C12383" s="1" t="s">
        <v>51</v>
      </c>
      <c r="D12383" s="5">
        <v>43009</v>
      </c>
      <c r="E12383">
        <v>1</v>
      </c>
      <c r="F12383">
        <v>1</v>
      </c>
      <c r="G12383" s="2">
        <v>47.09</v>
      </c>
      <c r="H12383">
        <v>1</v>
      </c>
      <c r="I12383">
        <v>0</v>
      </c>
      <c r="J12383" s="4">
        <v>4</v>
      </c>
      <c r="K12383" s="3">
        <v>0</v>
      </c>
      <c r="L12383" s="1" t="s">
        <v>19</v>
      </c>
    </row>
    <row r="12384" spans="1:12" x14ac:dyDescent="0.3">
      <c r="A12384" s="1" t="s">
        <v>2888</v>
      </c>
      <c r="B12384" s="1" t="s">
        <v>16</v>
      </c>
      <c r="C12384" s="1" t="s">
        <v>51</v>
      </c>
      <c r="D12384" s="5">
        <v>43040</v>
      </c>
      <c r="E12384">
        <v>1</v>
      </c>
      <c r="F12384">
        <v>1</v>
      </c>
      <c r="G12384" s="2">
        <v>61.1</v>
      </c>
      <c r="H12384">
        <v>1</v>
      </c>
      <c r="I12384">
        <v>0</v>
      </c>
      <c r="J12384" s="4">
        <v>1</v>
      </c>
      <c r="K12384" s="3">
        <v>0</v>
      </c>
      <c r="L12384" s="1" t="s">
        <v>30</v>
      </c>
    </row>
    <row r="12385" spans="1:12" x14ac:dyDescent="0.3">
      <c r="A12385" s="1" t="s">
        <v>2889</v>
      </c>
      <c r="B12385" s="1" t="s">
        <v>90</v>
      </c>
      <c r="C12385" s="1" t="s">
        <v>393</v>
      </c>
      <c r="D12385" s="5">
        <v>42948</v>
      </c>
      <c r="E12385">
        <v>2</v>
      </c>
      <c r="F12385">
        <v>2</v>
      </c>
      <c r="G12385" s="2">
        <v>819.08</v>
      </c>
      <c r="H12385">
        <v>2</v>
      </c>
      <c r="I12385">
        <v>0</v>
      </c>
      <c r="J12385" s="4">
        <v>5</v>
      </c>
      <c r="K12385" s="3">
        <v>0</v>
      </c>
      <c r="L12385" s="1" t="s">
        <v>29</v>
      </c>
    </row>
    <row r="12386" spans="1:12" x14ac:dyDescent="0.3">
      <c r="A12386" s="1" t="s">
        <v>2889</v>
      </c>
      <c r="B12386" s="1" t="s">
        <v>90</v>
      </c>
      <c r="C12386" s="1" t="s">
        <v>393</v>
      </c>
      <c r="D12386" s="5">
        <v>43009</v>
      </c>
      <c r="E12386">
        <v>1</v>
      </c>
      <c r="F12386">
        <v>1</v>
      </c>
      <c r="G12386" s="2">
        <v>525.04999999999995</v>
      </c>
      <c r="H12386">
        <v>1</v>
      </c>
      <c r="I12386">
        <v>0</v>
      </c>
      <c r="J12386" s="4">
        <v>4</v>
      </c>
      <c r="K12386" s="3">
        <v>0</v>
      </c>
      <c r="L12386" s="1" t="s">
        <v>19</v>
      </c>
    </row>
    <row r="12387" spans="1:12" x14ac:dyDescent="0.3">
      <c r="A12387" s="1" t="s">
        <v>2889</v>
      </c>
      <c r="B12387" s="1" t="s">
        <v>90</v>
      </c>
      <c r="C12387" s="1" t="s">
        <v>393</v>
      </c>
      <c r="D12387" s="5">
        <v>43040</v>
      </c>
      <c r="E12387">
        <v>1</v>
      </c>
      <c r="F12387">
        <v>1</v>
      </c>
      <c r="G12387" s="2">
        <v>439.31</v>
      </c>
      <c r="H12387">
        <v>1</v>
      </c>
      <c r="I12387">
        <v>0</v>
      </c>
      <c r="J12387" s="4">
        <v>5</v>
      </c>
      <c r="K12387" s="3">
        <v>0</v>
      </c>
      <c r="L12387" s="1" t="s">
        <v>30</v>
      </c>
    </row>
    <row r="12388" spans="1:12" x14ac:dyDescent="0.3">
      <c r="A12388" s="1" t="s">
        <v>2889</v>
      </c>
      <c r="B12388" s="1" t="s">
        <v>90</v>
      </c>
      <c r="C12388" s="1" t="s">
        <v>393</v>
      </c>
      <c r="D12388" s="5">
        <v>43132</v>
      </c>
      <c r="E12388">
        <v>1</v>
      </c>
      <c r="F12388">
        <v>4</v>
      </c>
      <c r="G12388" s="2">
        <v>1803.24</v>
      </c>
      <c r="H12388">
        <v>1</v>
      </c>
      <c r="I12388">
        <v>0</v>
      </c>
      <c r="J12388" s="4">
        <v>1</v>
      </c>
      <c r="K12388" s="3">
        <v>0</v>
      </c>
      <c r="L12388" s="1" t="s">
        <v>33</v>
      </c>
    </row>
    <row r="12389" spans="1:12" x14ac:dyDescent="0.3">
      <c r="A12389" s="1" t="s">
        <v>2889</v>
      </c>
      <c r="B12389" s="1" t="s">
        <v>90</v>
      </c>
      <c r="C12389" s="1" t="s">
        <v>393</v>
      </c>
      <c r="D12389" s="5">
        <v>43160</v>
      </c>
      <c r="E12389">
        <v>1</v>
      </c>
      <c r="F12389">
        <v>2</v>
      </c>
      <c r="G12389" s="2">
        <v>939.72</v>
      </c>
      <c r="H12389">
        <v>1</v>
      </c>
      <c r="I12389">
        <v>0</v>
      </c>
      <c r="J12389" s="4">
        <v>1</v>
      </c>
      <c r="K12389" s="3">
        <v>0</v>
      </c>
      <c r="L12389" s="1" t="s">
        <v>34</v>
      </c>
    </row>
    <row r="12390" spans="1:12" x14ac:dyDescent="0.3">
      <c r="A12390" s="1" t="s">
        <v>2889</v>
      </c>
      <c r="B12390" s="1" t="s">
        <v>90</v>
      </c>
      <c r="C12390" s="1" t="s">
        <v>393</v>
      </c>
      <c r="D12390" s="5">
        <v>43191</v>
      </c>
      <c r="E12390">
        <v>2</v>
      </c>
      <c r="F12390">
        <v>2</v>
      </c>
      <c r="G12390" s="2">
        <v>819.84</v>
      </c>
      <c r="H12390">
        <v>2</v>
      </c>
      <c r="I12390">
        <v>0</v>
      </c>
      <c r="J12390" s="4">
        <v>3</v>
      </c>
      <c r="K12390" s="3">
        <v>0</v>
      </c>
      <c r="L12390" s="1" t="s">
        <v>35</v>
      </c>
    </row>
    <row r="12391" spans="1:12" x14ac:dyDescent="0.3">
      <c r="A12391" s="1" t="s">
        <v>2889</v>
      </c>
      <c r="B12391" s="1" t="s">
        <v>90</v>
      </c>
      <c r="C12391" s="1" t="s">
        <v>393</v>
      </c>
      <c r="D12391" s="5">
        <v>43221</v>
      </c>
      <c r="E12391">
        <v>3</v>
      </c>
      <c r="F12391">
        <v>3</v>
      </c>
      <c r="G12391" s="2">
        <v>1518.42</v>
      </c>
      <c r="H12391">
        <v>3</v>
      </c>
      <c r="I12391">
        <v>0</v>
      </c>
      <c r="J12391" s="4">
        <v>3.67</v>
      </c>
      <c r="K12391" s="3">
        <v>0</v>
      </c>
      <c r="L12391" s="1" t="s">
        <v>46</v>
      </c>
    </row>
    <row r="12392" spans="1:12" x14ac:dyDescent="0.3">
      <c r="A12392" s="1" t="s">
        <v>2889</v>
      </c>
      <c r="B12392" s="1" t="s">
        <v>90</v>
      </c>
      <c r="C12392" s="1" t="s">
        <v>393</v>
      </c>
      <c r="D12392" s="5">
        <v>43282</v>
      </c>
      <c r="E12392">
        <v>1</v>
      </c>
      <c r="F12392">
        <v>2</v>
      </c>
      <c r="G12392" s="2">
        <v>978.6</v>
      </c>
      <c r="H12392">
        <v>1</v>
      </c>
      <c r="I12392">
        <v>0</v>
      </c>
      <c r="J12392" s="4">
        <v>1</v>
      </c>
      <c r="K12392" s="3">
        <v>0</v>
      </c>
      <c r="L12392" s="1" t="s">
        <v>37</v>
      </c>
    </row>
    <row r="12393" spans="1:12" x14ac:dyDescent="0.3">
      <c r="A12393" s="1" t="s">
        <v>2889</v>
      </c>
      <c r="B12393" s="1" t="s">
        <v>90</v>
      </c>
      <c r="C12393" s="1" t="s">
        <v>393</v>
      </c>
      <c r="D12393" s="5">
        <v>43313</v>
      </c>
      <c r="E12393">
        <v>1</v>
      </c>
      <c r="F12393">
        <v>1</v>
      </c>
      <c r="G12393" s="2">
        <v>445.59</v>
      </c>
      <c r="H12393">
        <v>1</v>
      </c>
      <c r="I12393">
        <v>0</v>
      </c>
      <c r="J12393" s="4">
        <v>5</v>
      </c>
      <c r="K12393" s="3">
        <v>0</v>
      </c>
      <c r="L12393" s="1" t="s">
        <v>49</v>
      </c>
    </row>
    <row r="12394" spans="1:12" x14ac:dyDescent="0.3">
      <c r="A12394" s="1" t="s">
        <v>2890</v>
      </c>
      <c r="B12394" s="1" t="s">
        <v>90</v>
      </c>
      <c r="C12394" s="1" t="s">
        <v>91</v>
      </c>
      <c r="D12394" s="5">
        <v>43070</v>
      </c>
      <c r="E12394">
        <v>2</v>
      </c>
      <c r="F12394">
        <v>2</v>
      </c>
      <c r="G12394" s="2">
        <v>113.63</v>
      </c>
      <c r="H12394">
        <v>2</v>
      </c>
      <c r="I12394">
        <v>0</v>
      </c>
      <c r="J12394" s="4">
        <v>5</v>
      </c>
      <c r="K12394" s="3">
        <v>0</v>
      </c>
      <c r="L12394" s="1" t="s">
        <v>31</v>
      </c>
    </row>
    <row r="12395" spans="1:12" x14ac:dyDescent="0.3">
      <c r="A12395" s="1" t="s">
        <v>2890</v>
      </c>
      <c r="B12395" s="1" t="s">
        <v>90</v>
      </c>
      <c r="C12395" s="1" t="s">
        <v>91</v>
      </c>
      <c r="D12395" s="5">
        <v>43101</v>
      </c>
      <c r="E12395">
        <v>1</v>
      </c>
      <c r="F12395">
        <v>1</v>
      </c>
      <c r="G12395" s="2">
        <v>32.590000000000003</v>
      </c>
      <c r="H12395">
        <v>1</v>
      </c>
      <c r="I12395">
        <v>0</v>
      </c>
      <c r="J12395" s="4">
        <v>5</v>
      </c>
      <c r="K12395" s="3">
        <v>0</v>
      </c>
      <c r="L12395" s="1" t="s">
        <v>32</v>
      </c>
    </row>
    <row r="12396" spans="1:12" x14ac:dyDescent="0.3">
      <c r="A12396" s="1" t="s">
        <v>2890</v>
      </c>
      <c r="B12396" s="1" t="s">
        <v>90</v>
      </c>
      <c r="C12396" s="1" t="s">
        <v>91</v>
      </c>
      <c r="D12396" s="5">
        <v>43132</v>
      </c>
      <c r="E12396">
        <v>1</v>
      </c>
      <c r="F12396">
        <v>1</v>
      </c>
      <c r="G12396" s="2">
        <v>26.43</v>
      </c>
      <c r="H12396">
        <v>0</v>
      </c>
      <c r="I12396">
        <v>0</v>
      </c>
      <c r="J12396" s="4">
        <v>1</v>
      </c>
      <c r="K12396" s="3"/>
      <c r="L12396" s="1" t="s">
        <v>33</v>
      </c>
    </row>
    <row r="12397" spans="1:12" x14ac:dyDescent="0.3">
      <c r="A12397" s="1" t="s">
        <v>2891</v>
      </c>
      <c r="B12397" s="1" t="s">
        <v>16</v>
      </c>
      <c r="C12397" s="1" t="s">
        <v>51</v>
      </c>
      <c r="D12397" s="5">
        <v>42736</v>
      </c>
      <c r="E12397">
        <v>1</v>
      </c>
      <c r="F12397">
        <v>1</v>
      </c>
      <c r="G12397" s="2">
        <v>158.72</v>
      </c>
      <c r="H12397">
        <v>1</v>
      </c>
      <c r="I12397">
        <v>0</v>
      </c>
      <c r="J12397" s="4">
        <v>2</v>
      </c>
      <c r="K12397" s="3">
        <v>0</v>
      </c>
      <c r="L12397" s="1" t="s">
        <v>45</v>
      </c>
    </row>
    <row r="12398" spans="1:12" x14ac:dyDescent="0.3">
      <c r="A12398" s="1" t="s">
        <v>2891</v>
      </c>
      <c r="B12398" s="1" t="s">
        <v>16</v>
      </c>
      <c r="C12398" s="1" t="s">
        <v>51</v>
      </c>
      <c r="D12398" s="5">
        <v>42856</v>
      </c>
      <c r="E12398">
        <v>6</v>
      </c>
      <c r="F12398">
        <v>6</v>
      </c>
      <c r="G12398" s="2">
        <v>544.22</v>
      </c>
      <c r="H12398">
        <v>6</v>
      </c>
      <c r="I12398">
        <v>0</v>
      </c>
      <c r="J12398" s="4">
        <v>4.17</v>
      </c>
      <c r="K12398" s="3">
        <v>0</v>
      </c>
      <c r="L12398" s="1" t="s">
        <v>26</v>
      </c>
    </row>
    <row r="12399" spans="1:12" x14ac:dyDescent="0.3">
      <c r="A12399" s="1" t="s">
        <v>2891</v>
      </c>
      <c r="B12399" s="1" t="s">
        <v>16</v>
      </c>
      <c r="C12399" s="1" t="s">
        <v>51</v>
      </c>
      <c r="D12399" s="5">
        <v>42887</v>
      </c>
      <c r="E12399">
        <v>6</v>
      </c>
      <c r="F12399">
        <v>6</v>
      </c>
      <c r="G12399" s="2">
        <v>566.17999999999995</v>
      </c>
      <c r="H12399">
        <v>6</v>
      </c>
      <c r="I12399">
        <v>1</v>
      </c>
      <c r="J12399" s="4">
        <v>3.67</v>
      </c>
      <c r="K12399" s="3">
        <v>0.16666666666666666</v>
      </c>
      <c r="L12399" s="1" t="s">
        <v>27</v>
      </c>
    </row>
    <row r="12400" spans="1:12" x14ac:dyDescent="0.3">
      <c r="A12400" s="1" t="s">
        <v>2891</v>
      </c>
      <c r="B12400" s="1" t="s">
        <v>16</v>
      </c>
      <c r="C12400" s="1" t="s">
        <v>51</v>
      </c>
      <c r="D12400" s="5">
        <v>42917</v>
      </c>
      <c r="E12400">
        <v>1</v>
      </c>
      <c r="F12400">
        <v>1</v>
      </c>
      <c r="G12400" s="2">
        <v>174.33</v>
      </c>
      <c r="H12400">
        <v>1</v>
      </c>
      <c r="I12400">
        <v>0</v>
      </c>
      <c r="J12400" s="4">
        <v>4</v>
      </c>
      <c r="K12400" s="3">
        <v>0</v>
      </c>
      <c r="L12400" s="1" t="s">
        <v>28</v>
      </c>
    </row>
    <row r="12401" spans="1:12" x14ac:dyDescent="0.3">
      <c r="A12401" s="1" t="s">
        <v>2892</v>
      </c>
      <c r="B12401" s="1" t="s">
        <v>57</v>
      </c>
      <c r="C12401" s="1" t="s">
        <v>66</v>
      </c>
      <c r="D12401" s="5">
        <v>42856</v>
      </c>
      <c r="E12401">
        <v>1</v>
      </c>
      <c r="F12401">
        <v>1</v>
      </c>
      <c r="G12401" s="2">
        <v>344.67</v>
      </c>
      <c r="H12401">
        <v>1</v>
      </c>
      <c r="I12401">
        <v>0</v>
      </c>
      <c r="J12401" s="4">
        <v>4</v>
      </c>
      <c r="K12401" s="3">
        <v>0</v>
      </c>
      <c r="L12401" s="1" t="s">
        <v>26</v>
      </c>
    </row>
    <row r="12402" spans="1:12" x14ac:dyDescent="0.3">
      <c r="A12402" s="1" t="s">
        <v>2892</v>
      </c>
      <c r="B12402" s="1" t="s">
        <v>57</v>
      </c>
      <c r="C12402" s="1" t="s">
        <v>66</v>
      </c>
      <c r="D12402" s="5">
        <v>42979</v>
      </c>
      <c r="E12402">
        <v>1</v>
      </c>
      <c r="F12402">
        <v>1</v>
      </c>
      <c r="G12402" s="2">
        <v>221.23</v>
      </c>
      <c r="H12402">
        <v>0</v>
      </c>
      <c r="I12402">
        <v>0</v>
      </c>
      <c r="J12402" s="4">
        <v>1</v>
      </c>
      <c r="K12402" s="3"/>
      <c r="L12402" s="1" t="s">
        <v>18</v>
      </c>
    </row>
    <row r="12403" spans="1:12" x14ac:dyDescent="0.3">
      <c r="A12403" s="1" t="s">
        <v>2893</v>
      </c>
      <c r="B12403" s="1" t="s">
        <v>16</v>
      </c>
      <c r="C12403" s="1" t="s">
        <v>51</v>
      </c>
      <c r="D12403" s="5">
        <v>42948</v>
      </c>
      <c r="E12403">
        <v>1</v>
      </c>
      <c r="F12403">
        <v>1</v>
      </c>
      <c r="G12403" s="2">
        <v>54</v>
      </c>
      <c r="H12403">
        <v>0</v>
      </c>
      <c r="I12403">
        <v>0</v>
      </c>
      <c r="J12403" s="4">
        <v>1</v>
      </c>
      <c r="K12403" s="3"/>
      <c r="L12403" s="1" t="s">
        <v>29</v>
      </c>
    </row>
    <row r="12404" spans="1:12" x14ac:dyDescent="0.3">
      <c r="A12404" s="1" t="s">
        <v>2893</v>
      </c>
      <c r="B12404" s="1" t="s">
        <v>16</v>
      </c>
      <c r="C12404" s="1" t="s">
        <v>51</v>
      </c>
      <c r="D12404" s="5">
        <v>42979</v>
      </c>
      <c r="E12404">
        <v>1</v>
      </c>
      <c r="F12404">
        <v>1</v>
      </c>
      <c r="G12404" s="2">
        <v>47.68</v>
      </c>
      <c r="H12404">
        <v>1</v>
      </c>
      <c r="I12404">
        <v>0</v>
      </c>
      <c r="J12404" s="4">
        <v>4</v>
      </c>
      <c r="K12404" s="3">
        <v>0</v>
      </c>
      <c r="L12404" s="1" t="s">
        <v>18</v>
      </c>
    </row>
    <row r="12405" spans="1:12" x14ac:dyDescent="0.3">
      <c r="A12405" s="1" t="s">
        <v>2894</v>
      </c>
      <c r="B12405" s="1" t="s">
        <v>16</v>
      </c>
      <c r="C12405" s="1" t="s">
        <v>51</v>
      </c>
      <c r="D12405" s="5">
        <v>42979</v>
      </c>
      <c r="E12405">
        <v>1</v>
      </c>
      <c r="F12405">
        <v>1</v>
      </c>
      <c r="G12405" s="2">
        <v>63.1</v>
      </c>
      <c r="H12405">
        <v>1</v>
      </c>
      <c r="I12405">
        <v>0</v>
      </c>
      <c r="J12405" s="4">
        <v>3</v>
      </c>
      <c r="K12405" s="3">
        <v>0</v>
      </c>
      <c r="L12405" s="1" t="s">
        <v>18</v>
      </c>
    </row>
    <row r="12406" spans="1:12" x14ac:dyDescent="0.3">
      <c r="A12406" s="1" t="s">
        <v>2894</v>
      </c>
      <c r="B12406" s="1" t="s">
        <v>16</v>
      </c>
      <c r="C12406" s="1" t="s">
        <v>51</v>
      </c>
      <c r="D12406" s="5">
        <v>43070</v>
      </c>
      <c r="E12406">
        <v>1</v>
      </c>
      <c r="F12406">
        <v>2</v>
      </c>
      <c r="G12406" s="2">
        <v>113.56</v>
      </c>
      <c r="H12406">
        <v>1</v>
      </c>
      <c r="I12406">
        <v>0</v>
      </c>
      <c r="J12406" s="4">
        <v>5</v>
      </c>
      <c r="K12406" s="3">
        <v>0</v>
      </c>
      <c r="L12406" s="1" t="s">
        <v>31</v>
      </c>
    </row>
    <row r="12407" spans="1:12" x14ac:dyDescent="0.3">
      <c r="A12407" s="1" t="s">
        <v>2894</v>
      </c>
      <c r="B12407" s="1" t="s">
        <v>16</v>
      </c>
      <c r="C12407" s="1" t="s">
        <v>51</v>
      </c>
      <c r="D12407" s="5">
        <v>43101</v>
      </c>
      <c r="E12407">
        <v>1</v>
      </c>
      <c r="F12407">
        <v>1</v>
      </c>
      <c r="G12407" s="2">
        <v>56.78</v>
      </c>
      <c r="H12407">
        <v>1</v>
      </c>
      <c r="I12407">
        <v>0</v>
      </c>
      <c r="J12407" s="4">
        <v>4</v>
      </c>
      <c r="K12407" s="3">
        <v>0</v>
      </c>
      <c r="L12407" s="1" t="s">
        <v>32</v>
      </c>
    </row>
    <row r="12408" spans="1:12" x14ac:dyDescent="0.3">
      <c r="A12408" s="1" t="s">
        <v>2894</v>
      </c>
      <c r="B12408" s="1" t="s">
        <v>16</v>
      </c>
      <c r="C12408" s="1" t="s">
        <v>51</v>
      </c>
      <c r="D12408" s="5">
        <v>43191</v>
      </c>
      <c r="E12408">
        <v>2</v>
      </c>
      <c r="F12408">
        <v>2</v>
      </c>
      <c r="G12408" s="2">
        <v>123.62</v>
      </c>
      <c r="H12408">
        <v>2</v>
      </c>
      <c r="I12408">
        <v>0</v>
      </c>
      <c r="J12408" s="4">
        <v>5</v>
      </c>
      <c r="K12408" s="3">
        <v>0</v>
      </c>
      <c r="L12408" s="1" t="s">
        <v>35</v>
      </c>
    </row>
    <row r="12409" spans="1:12" x14ac:dyDescent="0.3">
      <c r="A12409" s="1" t="s">
        <v>2894</v>
      </c>
      <c r="B12409" s="1" t="s">
        <v>16</v>
      </c>
      <c r="C12409" s="1" t="s">
        <v>51</v>
      </c>
      <c r="D12409" s="5">
        <v>43252</v>
      </c>
      <c r="E12409">
        <v>4</v>
      </c>
      <c r="F12409">
        <v>4</v>
      </c>
      <c r="G12409" s="2">
        <v>1228.81</v>
      </c>
      <c r="H12409">
        <v>4</v>
      </c>
      <c r="I12409">
        <v>0</v>
      </c>
      <c r="J12409" s="4">
        <v>4.5</v>
      </c>
      <c r="K12409" s="3">
        <v>0</v>
      </c>
      <c r="L12409" s="1" t="s">
        <v>36</v>
      </c>
    </row>
    <row r="12410" spans="1:12" x14ac:dyDescent="0.3">
      <c r="A12410" s="1" t="s">
        <v>2894</v>
      </c>
      <c r="B12410" s="1" t="s">
        <v>16</v>
      </c>
      <c r="C12410" s="1" t="s">
        <v>51</v>
      </c>
      <c r="D12410" s="5">
        <v>43282</v>
      </c>
      <c r="E12410">
        <v>1</v>
      </c>
      <c r="F12410">
        <v>2</v>
      </c>
      <c r="G12410" s="2">
        <v>128.88</v>
      </c>
      <c r="H12410">
        <v>1</v>
      </c>
      <c r="I12410">
        <v>0</v>
      </c>
      <c r="J12410" s="4">
        <v>5</v>
      </c>
      <c r="K12410" s="3">
        <v>0</v>
      </c>
      <c r="L12410" s="1" t="s">
        <v>37</v>
      </c>
    </row>
    <row r="12411" spans="1:12" x14ac:dyDescent="0.3">
      <c r="A12411" s="1" t="s">
        <v>2894</v>
      </c>
      <c r="B12411" s="1" t="s">
        <v>16</v>
      </c>
      <c r="C12411" s="1" t="s">
        <v>51</v>
      </c>
      <c r="D12411" s="5">
        <v>43313</v>
      </c>
      <c r="E12411">
        <v>3</v>
      </c>
      <c r="F12411">
        <v>3</v>
      </c>
      <c r="G12411" s="2">
        <v>985.17</v>
      </c>
      <c r="H12411">
        <v>3</v>
      </c>
      <c r="I12411">
        <v>0</v>
      </c>
      <c r="J12411" s="4">
        <v>5</v>
      </c>
      <c r="K12411" s="3">
        <v>0</v>
      </c>
      <c r="L12411" s="1" t="s">
        <v>49</v>
      </c>
    </row>
    <row r="12412" spans="1:12" x14ac:dyDescent="0.3">
      <c r="A12412" s="1" t="s">
        <v>2895</v>
      </c>
      <c r="B12412" s="1" t="s">
        <v>16</v>
      </c>
      <c r="C12412" s="1" t="s">
        <v>613</v>
      </c>
      <c r="D12412" s="5">
        <v>43040</v>
      </c>
      <c r="E12412">
        <v>1</v>
      </c>
      <c r="F12412">
        <v>1</v>
      </c>
      <c r="G12412" s="2">
        <v>118.1</v>
      </c>
      <c r="H12412">
        <v>1</v>
      </c>
      <c r="I12412">
        <v>1</v>
      </c>
      <c r="J12412" s="4">
        <v>4</v>
      </c>
      <c r="K12412" s="3">
        <v>1</v>
      </c>
      <c r="L12412" s="1" t="s">
        <v>30</v>
      </c>
    </row>
    <row r="12413" spans="1:12" x14ac:dyDescent="0.3">
      <c r="A12413" s="1" t="s">
        <v>2895</v>
      </c>
      <c r="B12413" s="1" t="s">
        <v>16</v>
      </c>
      <c r="C12413" s="1" t="s">
        <v>613</v>
      </c>
      <c r="D12413" s="5">
        <v>43101</v>
      </c>
      <c r="E12413">
        <v>14</v>
      </c>
      <c r="F12413">
        <v>14</v>
      </c>
      <c r="G12413" s="2">
        <v>2137.6</v>
      </c>
      <c r="H12413">
        <v>14</v>
      </c>
      <c r="I12413">
        <v>1</v>
      </c>
      <c r="J12413" s="4">
        <v>3.29</v>
      </c>
      <c r="K12413" s="3">
        <v>7.1428571428571425E-2</v>
      </c>
      <c r="L12413" s="1" t="s">
        <v>32</v>
      </c>
    </row>
    <row r="12414" spans="1:12" x14ac:dyDescent="0.3">
      <c r="A12414" s="1" t="s">
        <v>2895</v>
      </c>
      <c r="B12414" s="1" t="s">
        <v>16</v>
      </c>
      <c r="C12414" s="1" t="s">
        <v>613</v>
      </c>
      <c r="D12414" s="5">
        <v>43132</v>
      </c>
      <c r="E12414">
        <v>8</v>
      </c>
      <c r="F12414">
        <v>9</v>
      </c>
      <c r="G12414" s="2">
        <v>1249.1400000000001</v>
      </c>
      <c r="H12414">
        <v>8</v>
      </c>
      <c r="I12414">
        <v>0</v>
      </c>
      <c r="J12414" s="4">
        <v>3.63</v>
      </c>
      <c r="K12414" s="3">
        <v>0</v>
      </c>
      <c r="L12414" s="1" t="s">
        <v>33</v>
      </c>
    </row>
    <row r="12415" spans="1:12" x14ac:dyDescent="0.3">
      <c r="A12415" s="1" t="s">
        <v>2895</v>
      </c>
      <c r="B12415" s="1" t="s">
        <v>16</v>
      </c>
      <c r="C12415" s="1" t="s">
        <v>613</v>
      </c>
      <c r="D12415" s="5">
        <v>43160</v>
      </c>
      <c r="E12415">
        <v>3</v>
      </c>
      <c r="F12415">
        <v>3</v>
      </c>
      <c r="G12415" s="2">
        <v>505.24</v>
      </c>
      <c r="H12415">
        <v>3</v>
      </c>
      <c r="I12415">
        <v>0</v>
      </c>
      <c r="J12415" s="4">
        <v>3.67</v>
      </c>
      <c r="K12415" s="3">
        <v>0</v>
      </c>
      <c r="L12415" s="1" t="s">
        <v>34</v>
      </c>
    </row>
    <row r="12416" spans="1:12" x14ac:dyDescent="0.3">
      <c r="A12416" s="1" t="s">
        <v>2895</v>
      </c>
      <c r="B12416" s="1" t="s">
        <v>16</v>
      </c>
      <c r="C12416" s="1" t="s">
        <v>613</v>
      </c>
      <c r="D12416" s="5">
        <v>43191</v>
      </c>
      <c r="E12416">
        <v>25</v>
      </c>
      <c r="F12416">
        <v>25</v>
      </c>
      <c r="G12416" s="2">
        <v>3610.04</v>
      </c>
      <c r="H12416">
        <v>25</v>
      </c>
      <c r="I12416">
        <v>1</v>
      </c>
      <c r="J12416" s="4">
        <v>4.29</v>
      </c>
      <c r="K12416" s="3">
        <v>0.04</v>
      </c>
      <c r="L12416" s="1" t="s">
        <v>35</v>
      </c>
    </row>
    <row r="12417" spans="1:12" x14ac:dyDescent="0.3">
      <c r="A12417" s="1" t="s">
        <v>2895</v>
      </c>
      <c r="B12417" s="1" t="s">
        <v>16</v>
      </c>
      <c r="C12417" s="1" t="s">
        <v>613</v>
      </c>
      <c r="D12417" s="5">
        <v>43221</v>
      </c>
      <c r="E12417">
        <v>24</v>
      </c>
      <c r="F12417">
        <v>24</v>
      </c>
      <c r="G12417" s="2">
        <v>2762.24</v>
      </c>
      <c r="H12417">
        <v>22</v>
      </c>
      <c r="I12417">
        <v>6</v>
      </c>
      <c r="J12417" s="4">
        <v>3.67</v>
      </c>
      <c r="K12417" s="3">
        <v>0.27272727272727271</v>
      </c>
      <c r="L12417" s="1" t="s">
        <v>46</v>
      </c>
    </row>
    <row r="12418" spans="1:12" x14ac:dyDescent="0.3">
      <c r="A12418" s="1" t="s">
        <v>2895</v>
      </c>
      <c r="B12418" s="1" t="s">
        <v>16</v>
      </c>
      <c r="C12418" s="1" t="s">
        <v>613</v>
      </c>
      <c r="D12418" s="5">
        <v>43252</v>
      </c>
      <c r="E12418">
        <v>18</v>
      </c>
      <c r="F12418">
        <v>18</v>
      </c>
      <c r="G12418" s="2">
        <v>2122.64</v>
      </c>
      <c r="H12418">
        <v>18</v>
      </c>
      <c r="I12418">
        <v>0</v>
      </c>
      <c r="J12418" s="4">
        <v>4.22</v>
      </c>
      <c r="K12418" s="3">
        <v>0</v>
      </c>
      <c r="L12418" s="1" t="s">
        <v>36</v>
      </c>
    </row>
    <row r="12419" spans="1:12" x14ac:dyDescent="0.3">
      <c r="A12419" s="1" t="s">
        <v>2895</v>
      </c>
      <c r="B12419" s="1" t="s">
        <v>16</v>
      </c>
      <c r="C12419" s="1" t="s">
        <v>613</v>
      </c>
      <c r="D12419" s="5">
        <v>43282</v>
      </c>
      <c r="E12419">
        <v>18</v>
      </c>
      <c r="F12419">
        <v>18</v>
      </c>
      <c r="G12419" s="2">
        <v>2086.2199999999998</v>
      </c>
      <c r="H12419">
        <v>18</v>
      </c>
      <c r="I12419">
        <v>1</v>
      </c>
      <c r="J12419" s="4">
        <v>3.67</v>
      </c>
      <c r="K12419" s="3">
        <v>5.5555555555555552E-2</v>
      </c>
      <c r="L12419" s="1" t="s">
        <v>37</v>
      </c>
    </row>
    <row r="12420" spans="1:12" x14ac:dyDescent="0.3">
      <c r="A12420" s="1" t="s">
        <v>2895</v>
      </c>
      <c r="B12420" s="1" t="s">
        <v>16</v>
      </c>
      <c r="C12420" s="1" t="s">
        <v>613</v>
      </c>
      <c r="D12420" s="5">
        <v>43313</v>
      </c>
      <c r="E12420">
        <v>11</v>
      </c>
      <c r="F12420">
        <v>11</v>
      </c>
      <c r="G12420" s="2">
        <v>994.83</v>
      </c>
      <c r="H12420">
        <v>11</v>
      </c>
      <c r="I12420">
        <v>4</v>
      </c>
      <c r="J12420" s="4">
        <v>3.91</v>
      </c>
      <c r="K12420" s="3">
        <v>0.36363636363636365</v>
      </c>
      <c r="L12420" s="1" t="s">
        <v>49</v>
      </c>
    </row>
    <row r="12421" spans="1:12" x14ac:dyDescent="0.3">
      <c r="A12421" s="1" t="s">
        <v>2896</v>
      </c>
      <c r="B12421" s="1" t="s">
        <v>16</v>
      </c>
      <c r="C12421" s="1" t="s">
        <v>293</v>
      </c>
      <c r="D12421" s="5">
        <v>42795</v>
      </c>
      <c r="E12421">
        <v>1</v>
      </c>
      <c r="F12421">
        <v>1</v>
      </c>
      <c r="G12421" s="2">
        <v>162.71</v>
      </c>
      <c r="H12421">
        <v>1</v>
      </c>
      <c r="I12421">
        <v>0</v>
      </c>
      <c r="J12421" s="4">
        <v>5</v>
      </c>
      <c r="K12421" s="3">
        <v>0</v>
      </c>
      <c r="L12421" s="1" t="s">
        <v>24</v>
      </c>
    </row>
    <row r="12422" spans="1:12" x14ac:dyDescent="0.3">
      <c r="A12422" s="1" t="s">
        <v>2896</v>
      </c>
      <c r="B12422" s="1" t="s">
        <v>16</v>
      </c>
      <c r="C12422" s="1" t="s">
        <v>293</v>
      </c>
      <c r="D12422" s="5">
        <v>42856</v>
      </c>
      <c r="E12422">
        <v>1</v>
      </c>
      <c r="F12422">
        <v>1</v>
      </c>
      <c r="G12422" s="2">
        <v>350.37</v>
      </c>
      <c r="H12422">
        <v>1</v>
      </c>
      <c r="I12422">
        <v>0</v>
      </c>
      <c r="J12422" s="4">
        <v>5</v>
      </c>
      <c r="K12422" s="3">
        <v>0</v>
      </c>
      <c r="L12422" s="1" t="s">
        <v>26</v>
      </c>
    </row>
    <row r="12423" spans="1:12" x14ac:dyDescent="0.3">
      <c r="A12423" s="1" t="s">
        <v>2897</v>
      </c>
      <c r="B12423" s="1" t="s">
        <v>16</v>
      </c>
      <c r="C12423" s="1" t="s">
        <v>190</v>
      </c>
      <c r="D12423" s="5">
        <v>43160</v>
      </c>
      <c r="E12423">
        <v>1</v>
      </c>
      <c r="F12423">
        <v>1</v>
      </c>
      <c r="G12423" s="2">
        <v>143.66999999999999</v>
      </c>
      <c r="H12423">
        <v>0</v>
      </c>
      <c r="I12423">
        <v>0</v>
      </c>
      <c r="J12423" s="4">
        <v>1</v>
      </c>
      <c r="K12423" s="3"/>
      <c r="L12423" s="1" t="s">
        <v>34</v>
      </c>
    </row>
    <row r="12424" spans="1:12" x14ac:dyDescent="0.3">
      <c r="A12424" s="1" t="s">
        <v>2897</v>
      </c>
      <c r="B12424" s="1" t="s">
        <v>16</v>
      </c>
      <c r="C12424" s="1" t="s">
        <v>190</v>
      </c>
      <c r="D12424" s="5">
        <v>43221</v>
      </c>
      <c r="E12424">
        <v>1</v>
      </c>
      <c r="F12424">
        <v>1</v>
      </c>
      <c r="G12424" s="2">
        <v>31.16</v>
      </c>
      <c r="H12424">
        <v>1</v>
      </c>
      <c r="I12424">
        <v>0</v>
      </c>
      <c r="J12424" s="4">
        <v>1</v>
      </c>
      <c r="K12424" s="3">
        <v>0</v>
      </c>
      <c r="L12424" s="1" t="s">
        <v>46</v>
      </c>
    </row>
    <row r="12425" spans="1:12" x14ac:dyDescent="0.3">
      <c r="A12425" s="1" t="s">
        <v>2897</v>
      </c>
      <c r="B12425" s="1" t="s">
        <v>16</v>
      </c>
      <c r="C12425" s="1" t="s">
        <v>190</v>
      </c>
      <c r="D12425" s="5">
        <v>43252</v>
      </c>
      <c r="E12425">
        <v>1</v>
      </c>
      <c r="F12425">
        <v>1</v>
      </c>
      <c r="G12425" s="2">
        <v>48.69</v>
      </c>
      <c r="H12425">
        <v>1</v>
      </c>
      <c r="I12425">
        <v>0</v>
      </c>
      <c r="J12425" s="4">
        <v>5</v>
      </c>
      <c r="K12425" s="3">
        <v>0</v>
      </c>
      <c r="L12425" s="1" t="s">
        <v>36</v>
      </c>
    </row>
    <row r="12426" spans="1:12" x14ac:dyDescent="0.3">
      <c r="A12426" s="1" t="s">
        <v>2898</v>
      </c>
      <c r="B12426" s="1" t="s">
        <v>108</v>
      </c>
      <c r="C12426" s="1" t="s">
        <v>685</v>
      </c>
      <c r="D12426" s="5">
        <v>43221</v>
      </c>
      <c r="E12426">
        <v>5</v>
      </c>
      <c r="F12426">
        <v>5</v>
      </c>
      <c r="G12426" s="2">
        <v>810.12</v>
      </c>
      <c r="H12426">
        <v>5</v>
      </c>
      <c r="I12426">
        <v>0</v>
      </c>
      <c r="J12426" s="4">
        <v>4.4000000000000004</v>
      </c>
      <c r="K12426" s="3">
        <v>0</v>
      </c>
      <c r="L12426" s="1" t="s">
        <v>46</v>
      </c>
    </row>
    <row r="12427" spans="1:12" x14ac:dyDescent="0.3">
      <c r="A12427" s="1" t="s">
        <v>2898</v>
      </c>
      <c r="B12427" s="1" t="s">
        <v>108</v>
      </c>
      <c r="C12427" s="1" t="s">
        <v>685</v>
      </c>
      <c r="D12427" s="5">
        <v>43252</v>
      </c>
      <c r="E12427">
        <v>44</v>
      </c>
      <c r="F12427">
        <v>53</v>
      </c>
      <c r="G12427" s="2">
        <v>7756.9</v>
      </c>
      <c r="H12427">
        <v>44</v>
      </c>
      <c r="I12427">
        <v>0</v>
      </c>
      <c r="J12427" s="4">
        <v>3.73</v>
      </c>
      <c r="K12427" s="3">
        <v>0</v>
      </c>
      <c r="L12427" s="1" t="s">
        <v>36</v>
      </c>
    </row>
    <row r="12428" spans="1:12" x14ac:dyDescent="0.3">
      <c r="A12428" s="1" t="s">
        <v>2898</v>
      </c>
      <c r="B12428" s="1" t="s">
        <v>108</v>
      </c>
      <c r="C12428" s="1" t="s">
        <v>685</v>
      </c>
      <c r="D12428" s="5">
        <v>43282</v>
      </c>
      <c r="E12428">
        <v>32</v>
      </c>
      <c r="F12428">
        <v>33</v>
      </c>
      <c r="G12428" s="2">
        <v>5704.46</v>
      </c>
      <c r="H12428">
        <v>32</v>
      </c>
      <c r="I12428">
        <v>1</v>
      </c>
      <c r="J12428" s="4">
        <v>4.4400000000000004</v>
      </c>
      <c r="K12428" s="3">
        <v>3.125E-2</v>
      </c>
      <c r="L12428" s="1" t="s">
        <v>37</v>
      </c>
    </row>
    <row r="12429" spans="1:12" x14ac:dyDescent="0.3">
      <c r="A12429" s="1" t="s">
        <v>2898</v>
      </c>
      <c r="B12429" s="1" t="s">
        <v>108</v>
      </c>
      <c r="C12429" s="1" t="s">
        <v>685</v>
      </c>
      <c r="D12429" s="5">
        <v>43313</v>
      </c>
      <c r="E12429">
        <v>33</v>
      </c>
      <c r="F12429">
        <v>37</v>
      </c>
      <c r="G12429" s="2">
        <v>5622.78</v>
      </c>
      <c r="H12429">
        <v>33</v>
      </c>
      <c r="I12429">
        <v>3</v>
      </c>
      <c r="J12429" s="4">
        <v>3.36</v>
      </c>
      <c r="K12429" s="3">
        <v>9.0909090909090912E-2</v>
      </c>
      <c r="L12429" s="1" t="s">
        <v>49</v>
      </c>
    </row>
    <row r="12430" spans="1:12" x14ac:dyDescent="0.3">
      <c r="A12430" s="1" t="s">
        <v>2899</v>
      </c>
      <c r="B12430" s="1" t="s">
        <v>108</v>
      </c>
      <c r="C12430" s="1" t="s">
        <v>149</v>
      </c>
      <c r="D12430" s="5">
        <v>43101</v>
      </c>
      <c r="E12430">
        <v>1</v>
      </c>
      <c r="F12430">
        <v>1</v>
      </c>
      <c r="G12430" s="2">
        <v>85.14</v>
      </c>
      <c r="H12430">
        <v>1</v>
      </c>
      <c r="I12430">
        <v>0</v>
      </c>
      <c r="J12430" s="4">
        <v>2</v>
      </c>
      <c r="K12430" s="3">
        <v>0</v>
      </c>
      <c r="L12430" s="1" t="s">
        <v>32</v>
      </c>
    </row>
    <row r="12431" spans="1:12" x14ac:dyDescent="0.3">
      <c r="A12431" s="1" t="s">
        <v>2899</v>
      </c>
      <c r="B12431" s="1" t="s">
        <v>108</v>
      </c>
      <c r="C12431" s="1" t="s">
        <v>149</v>
      </c>
      <c r="D12431" s="5">
        <v>43132</v>
      </c>
      <c r="E12431">
        <v>1</v>
      </c>
      <c r="F12431">
        <v>1</v>
      </c>
      <c r="G12431" s="2">
        <v>85.14</v>
      </c>
      <c r="H12431">
        <v>1</v>
      </c>
      <c r="I12431">
        <v>0</v>
      </c>
      <c r="J12431" s="4">
        <v>5</v>
      </c>
      <c r="K12431" s="3">
        <v>0</v>
      </c>
      <c r="L12431" s="1" t="s">
        <v>33</v>
      </c>
    </row>
    <row r="12432" spans="1:12" x14ac:dyDescent="0.3">
      <c r="A12432" s="1" t="s">
        <v>2899</v>
      </c>
      <c r="B12432" s="1" t="s">
        <v>108</v>
      </c>
      <c r="C12432" s="1" t="s">
        <v>149</v>
      </c>
      <c r="D12432" s="5">
        <v>43160</v>
      </c>
      <c r="E12432">
        <v>3</v>
      </c>
      <c r="F12432">
        <v>3</v>
      </c>
      <c r="G12432" s="2">
        <v>261.77</v>
      </c>
      <c r="H12432">
        <v>3</v>
      </c>
      <c r="I12432">
        <v>0</v>
      </c>
      <c r="J12432" s="4">
        <v>5</v>
      </c>
      <c r="K12432" s="3">
        <v>0</v>
      </c>
      <c r="L12432" s="1" t="s">
        <v>34</v>
      </c>
    </row>
    <row r="12433" spans="1:12" x14ac:dyDescent="0.3">
      <c r="A12433" s="1" t="s">
        <v>2899</v>
      </c>
      <c r="B12433" s="1" t="s">
        <v>108</v>
      </c>
      <c r="C12433" s="1" t="s">
        <v>149</v>
      </c>
      <c r="D12433" s="5">
        <v>43221</v>
      </c>
      <c r="E12433">
        <v>2</v>
      </c>
      <c r="F12433">
        <v>2</v>
      </c>
      <c r="G12433" s="2">
        <v>167.3</v>
      </c>
      <c r="H12433">
        <v>2</v>
      </c>
      <c r="I12433">
        <v>0</v>
      </c>
      <c r="J12433" s="4">
        <v>5</v>
      </c>
      <c r="K12433" s="3">
        <v>0</v>
      </c>
      <c r="L12433" s="1" t="s">
        <v>46</v>
      </c>
    </row>
    <row r="12434" spans="1:12" x14ac:dyDescent="0.3">
      <c r="A12434" s="1" t="s">
        <v>2899</v>
      </c>
      <c r="B12434" s="1" t="s">
        <v>108</v>
      </c>
      <c r="C12434" s="1" t="s">
        <v>149</v>
      </c>
      <c r="D12434" s="5">
        <v>43252</v>
      </c>
      <c r="E12434">
        <v>1</v>
      </c>
      <c r="F12434">
        <v>1</v>
      </c>
      <c r="G12434" s="2">
        <v>87.98</v>
      </c>
      <c r="H12434">
        <v>1</v>
      </c>
      <c r="I12434">
        <v>0</v>
      </c>
      <c r="J12434" s="4">
        <v>1</v>
      </c>
      <c r="K12434" s="3">
        <v>0</v>
      </c>
      <c r="L12434" s="1" t="s">
        <v>36</v>
      </c>
    </row>
    <row r="12435" spans="1:12" x14ac:dyDescent="0.3">
      <c r="A12435" s="1" t="s">
        <v>2900</v>
      </c>
      <c r="B12435" s="1" t="s">
        <v>129</v>
      </c>
      <c r="C12435" s="1" t="s">
        <v>180</v>
      </c>
      <c r="D12435" s="5">
        <v>42736</v>
      </c>
      <c r="E12435">
        <v>1</v>
      </c>
      <c r="F12435">
        <v>1</v>
      </c>
      <c r="G12435" s="2">
        <v>103.91</v>
      </c>
      <c r="H12435">
        <v>1</v>
      </c>
      <c r="I12435">
        <v>0</v>
      </c>
      <c r="J12435" s="4">
        <v>5</v>
      </c>
      <c r="K12435" s="3">
        <v>0</v>
      </c>
      <c r="L12435" s="1" t="s">
        <v>45</v>
      </c>
    </row>
    <row r="12436" spans="1:12" x14ac:dyDescent="0.3">
      <c r="A12436" s="1" t="s">
        <v>2900</v>
      </c>
      <c r="B12436" s="1" t="s">
        <v>129</v>
      </c>
      <c r="C12436" s="1" t="s">
        <v>180</v>
      </c>
      <c r="D12436" s="5">
        <v>42767</v>
      </c>
      <c r="E12436">
        <v>1</v>
      </c>
      <c r="F12436">
        <v>1</v>
      </c>
      <c r="G12436" s="2">
        <v>108.66</v>
      </c>
      <c r="H12436">
        <v>1</v>
      </c>
      <c r="I12436">
        <v>0</v>
      </c>
      <c r="J12436" s="4">
        <v>5</v>
      </c>
      <c r="K12436" s="3">
        <v>0</v>
      </c>
      <c r="L12436" s="1" t="s">
        <v>23</v>
      </c>
    </row>
    <row r="12437" spans="1:12" x14ac:dyDescent="0.3">
      <c r="A12437" s="1" t="s">
        <v>2901</v>
      </c>
      <c r="B12437" s="1" t="s">
        <v>90</v>
      </c>
      <c r="C12437" s="1" t="s">
        <v>1953</v>
      </c>
      <c r="D12437" s="5">
        <v>42948</v>
      </c>
      <c r="E12437">
        <v>1</v>
      </c>
      <c r="F12437">
        <v>1</v>
      </c>
      <c r="G12437" s="2">
        <v>80.44</v>
      </c>
      <c r="H12437">
        <v>1</v>
      </c>
      <c r="I12437">
        <v>0</v>
      </c>
      <c r="J12437" s="4">
        <v>5</v>
      </c>
      <c r="K12437" s="3">
        <v>0</v>
      </c>
      <c r="L12437" s="1" t="s">
        <v>29</v>
      </c>
    </row>
    <row r="12438" spans="1:12" x14ac:dyDescent="0.3">
      <c r="A12438" s="1" t="s">
        <v>2901</v>
      </c>
      <c r="B12438" s="1" t="s">
        <v>90</v>
      </c>
      <c r="C12438" s="1" t="s">
        <v>1953</v>
      </c>
      <c r="D12438" s="5">
        <v>43040</v>
      </c>
      <c r="E12438">
        <v>1</v>
      </c>
      <c r="F12438">
        <v>1</v>
      </c>
      <c r="G12438" s="2">
        <v>76.569999999999993</v>
      </c>
      <c r="H12438">
        <v>1</v>
      </c>
      <c r="I12438">
        <v>0</v>
      </c>
      <c r="J12438" s="4">
        <v>5</v>
      </c>
      <c r="K12438" s="3">
        <v>0</v>
      </c>
      <c r="L12438" s="1" t="s">
        <v>30</v>
      </c>
    </row>
    <row r="12439" spans="1:12" x14ac:dyDescent="0.3">
      <c r="A12439" s="1" t="s">
        <v>2901</v>
      </c>
      <c r="B12439" s="1" t="s">
        <v>90</v>
      </c>
      <c r="C12439" s="1" t="s">
        <v>1953</v>
      </c>
      <c r="D12439" s="5">
        <v>43101</v>
      </c>
      <c r="E12439">
        <v>4</v>
      </c>
      <c r="F12439">
        <v>5</v>
      </c>
      <c r="G12439" s="2">
        <v>334</v>
      </c>
      <c r="H12439">
        <v>4</v>
      </c>
      <c r="I12439">
        <v>0</v>
      </c>
      <c r="J12439" s="4">
        <v>5</v>
      </c>
      <c r="K12439" s="3">
        <v>0</v>
      </c>
      <c r="L12439" s="1" t="s">
        <v>32</v>
      </c>
    </row>
    <row r="12440" spans="1:12" x14ac:dyDescent="0.3">
      <c r="A12440" s="1" t="s">
        <v>2901</v>
      </c>
      <c r="B12440" s="1" t="s">
        <v>90</v>
      </c>
      <c r="C12440" s="1" t="s">
        <v>1953</v>
      </c>
      <c r="D12440" s="5">
        <v>43132</v>
      </c>
      <c r="E12440">
        <v>3</v>
      </c>
      <c r="F12440">
        <v>3</v>
      </c>
      <c r="G12440" s="2">
        <v>222.36</v>
      </c>
      <c r="H12440">
        <v>3</v>
      </c>
      <c r="I12440">
        <v>0</v>
      </c>
      <c r="J12440" s="4">
        <v>5</v>
      </c>
      <c r="K12440" s="3">
        <v>0</v>
      </c>
      <c r="L12440" s="1" t="s">
        <v>33</v>
      </c>
    </row>
    <row r="12441" spans="1:12" x14ac:dyDescent="0.3">
      <c r="A12441" s="1" t="s">
        <v>2901</v>
      </c>
      <c r="B12441" s="1" t="s">
        <v>90</v>
      </c>
      <c r="C12441" s="1" t="s">
        <v>1953</v>
      </c>
      <c r="D12441" s="5">
        <v>43160</v>
      </c>
      <c r="E12441">
        <v>1</v>
      </c>
      <c r="F12441">
        <v>1</v>
      </c>
      <c r="G12441" s="2">
        <v>88.06</v>
      </c>
      <c r="H12441">
        <v>1</v>
      </c>
      <c r="I12441">
        <v>0</v>
      </c>
      <c r="J12441" s="4">
        <v>5</v>
      </c>
      <c r="K12441" s="3">
        <v>0</v>
      </c>
      <c r="L12441" s="1" t="s">
        <v>34</v>
      </c>
    </row>
    <row r="12442" spans="1:12" x14ac:dyDescent="0.3">
      <c r="A12442" s="1" t="s">
        <v>2901</v>
      </c>
      <c r="B12442" s="1" t="s">
        <v>90</v>
      </c>
      <c r="C12442" s="1" t="s">
        <v>1953</v>
      </c>
      <c r="D12442" s="5">
        <v>43191</v>
      </c>
      <c r="E12442">
        <v>1</v>
      </c>
      <c r="F12442">
        <v>4</v>
      </c>
      <c r="G12442" s="2">
        <v>70.16</v>
      </c>
      <c r="H12442">
        <v>1</v>
      </c>
      <c r="I12442">
        <v>0</v>
      </c>
      <c r="J12442" s="4">
        <v>4</v>
      </c>
      <c r="K12442" s="3">
        <v>0</v>
      </c>
      <c r="L12442" s="1" t="s">
        <v>35</v>
      </c>
    </row>
    <row r="12443" spans="1:12" x14ac:dyDescent="0.3">
      <c r="A12443" s="1" t="s">
        <v>2901</v>
      </c>
      <c r="B12443" s="1" t="s">
        <v>90</v>
      </c>
      <c r="C12443" s="1" t="s">
        <v>1953</v>
      </c>
      <c r="D12443" s="5">
        <v>43221</v>
      </c>
      <c r="E12443">
        <v>5</v>
      </c>
      <c r="F12443">
        <v>5</v>
      </c>
      <c r="G12443" s="2">
        <v>462.72</v>
      </c>
      <c r="H12443">
        <v>5</v>
      </c>
      <c r="I12443">
        <v>1</v>
      </c>
      <c r="J12443" s="4">
        <v>3.4</v>
      </c>
      <c r="K12443" s="3">
        <v>0.2</v>
      </c>
      <c r="L12443" s="1" t="s">
        <v>46</v>
      </c>
    </row>
    <row r="12444" spans="1:12" x14ac:dyDescent="0.3">
      <c r="A12444" s="1" t="s">
        <v>2901</v>
      </c>
      <c r="B12444" s="1" t="s">
        <v>90</v>
      </c>
      <c r="C12444" s="1" t="s">
        <v>1953</v>
      </c>
      <c r="D12444" s="5">
        <v>43282</v>
      </c>
      <c r="E12444">
        <v>1</v>
      </c>
      <c r="F12444">
        <v>1</v>
      </c>
      <c r="G12444" s="2">
        <v>92.76</v>
      </c>
      <c r="H12444">
        <v>1</v>
      </c>
      <c r="I12444">
        <v>0</v>
      </c>
      <c r="J12444" s="4">
        <v>5</v>
      </c>
      <c r="K12444" s="3">
        <v>0</v>
      </c>
      <c r="L12444" s="1" t="s">
        <v>37</v>
      </c>
    </row>
    <row r="12445" spans="1:12" x14ac:dyDescent="0.3">
      <c r="A12445" s="1" t="s">
        <v>2901</v>
      </c>
      <c r="B12445" s="1" t="s">
        <v>90</v>
      </c>
      <c r="C12445" s="1" t="s">
        <v>1953</v>
      </c>
      <c r="D12445" s="5">
        <v>43313</v>
      </c>
      <c r="E12445">
        <v>1</v>
      </c>
      <c r="F12445">
        <v>1</v>
      </c>
      <c r="G12445" s="2">
        <v>88.28</v>
      </c>
      <c r="H12445">
        <v>1</v>
      </c>
      <c r="I12445">
        <v>0</v>
      </c>
      <c r="J12445" s="4">
        <v>5</v>
      </c>
      <c r="K12445" s="3">
        <v>0</v>
      </c>
      <c r="L12445" s="1" t="s">
        <v>49</v>
      </c>
    </row>
    <row r="12446" spans="1:12" x14ac:dyDescent="0.3">
      <c r="A12446" s="1" t="s">
        <v>2902</v>
      </c>
      <c r="B12446" s="1" t="s">
        <v>16</v>
      </c>
      <c r="C12446" s="1" t="s">
        <v>2903</v>
      </c>
      <c r="D12446" s="5">
        <v>43040</v>
      </c>
      <c r="E12446">
        <v>1</v>
      </c>
      <c r="F12446">
        <v>1</v>
      </c>
      <c r="G12446" s="2">
        <v>1017.52</v>
      </c>
      <c r="H12446">
        <v>1</v>
      </c>
      <c r="I12446">
        <v>0</v>
      </c>
      <c r="J12446" s="4">
        <v>5</v>
      </c>
      <c r="K12446" s="3">
        <v>0</v>
      </c>
      <c r="L12446" s="1" t="s">
        <v>30</v>
      </c>
    </row>
    <row r="12447" spans="1:12" x14ac:dyDescent="0.3">
      <c r="A12447" s="1" t="s">
        <v>2902</v>
      </c>
      <c r="B12447" s="1" t="s">
        <v>16</v>
      </c>
      <c r="C12447" s="1" t="s">
        <v>2903</v>
      </c>
      <c r="D12447" s="5">
        <v>43070</v>
      </c>
      <c r="E12447">
        <v>1</v>
      </c>
      <c r="F12447">
        <v>1</v>
      </c>
      <c r="G12447" s="2">
        <v>558.77</v>
      </c>
      <c r="H12447">
        <v>1</v>
      </c>
      <c r="I12447">
        <v>0</v>
      </c>
      <c r="J12447" s="4">
        <v>4</v>
      </c>
      <c r="K12447" s="3">
        <v>0</v>
      </c>
      <c r="L12447" s="1" t="s">
        <v>31</v>
      </c>
    </row>
    <row r="12448" spans="1:12" x14ac:dyDescent="0.3">
      <c r="A12448" s="1" t="s">
        <v>2902</v>
      </c>
      <c r="B12448" s="1" t="s">
        <v>16</v>
      </c>
      <c r="C12448" s="1" t="s">
        <v>2903</v>
      </c>
      <c r="D12448" s="5">
        <v>43160</v>
      </c>
      <c r="E12448">
        <v>2</v>
      </c>
      <c r="F12448">
        <v>2</v>
      </c>
      <c r="G12448" s="2">
        <v>960.58</v>
      </c>
      <c r="H12448">
        <v>2</v>
      </c>
      <c r="I12448">
        <v>1</v>
      </c>
      <c r="J12448" s="4">
        <v>3</v>
      </c>
      <c r="K12448" s="3">
        <v>0.5</v>
      </c>
      <c r="L12448" s="1" t="s">
        <v>34</v>
      </c>
    </row>
    <row r="12449" spans="1:12" x14ac:dyDescent="0.3">
      <c r="A12449" s="1" t="s">
        <v>2902</v>
      </c>
      <c r="B12449" s="1" t="s">
        <v>16</v>
      </c>
      <c r="C12449" s="1" t="s">
        <v>2903</v>
      </c>
      <c r="D12449" s="5">
        <v>43191</v>
      </c>
      <c r="E12449">
        <v>2</v>
      </c>
      <c r="F12449">
        <v>2</v>
      </c>
      <c r="G12449" s="2">
        <v>1156.6600000000001</v>
      </c>
      <c r="H12449">
        <v>1</v>
      </c>
      <c r="I12449">
        <v>0</v>
      </c>
      <c r="J12449" s="4">
        <v>3.5</v>
      </c>
      <c r="K12449" s="3">
        <v>0</v>
      </c>
      <c r="L12449" s="1" t="s">
        <v>35</v>
      </c>
    </row>
    <row r="12450" spans="1:12" x14ac:dyDescent="0.3">
      <c r="A12450" s="1" t="s">
        <v>2902</v>
      </c>
      <c r="B12450" s="1" t="s">
        <v>16</v>
      </c>
      <c r="C12450" s="1" t="s">
        <v>2903</v>
      </c>
      <c r="D12450" s="5">
        <v>43221</v>
      </c>
      <c r="E12450">
        <v>1</v>
      </c>
      <c r="F12450">
        <v>1</v>
      </c>
      <c r="G12450" s="2">
        <v>569.16</v>
      </c>
      <c r="H12450">
        <v>1</v>
      </c>
      <c r="I12450">
        <v>0</v>
      </c>
      <c r="J12450" s="4">
        <v>5</v>
      </c>
      <c r="K12450" s="3">
        <v>0</v>
      </c>
      <c r="L12450" s="1" t="s">
        <v>46</v>
      </c>
    </row>
    <row r="12451" spans="1:12" x14ac:dyDescent="0.3">
      <c r="A12451" s="1" t="s">
        <v>2902</v>
      </c>
      <c r="B12451" s="1" t="s">
        <v>16</v>
      </c>
      <c r="C12451" s="1" t="s">
        <v>2903</v>
      </c>
      <c r="D12451" s="5">
        <v>43252</v>
      </c>
      <c r="E12451">
        <v>2</v>
      </c>
      <c r="F12451">
        <v>2</v>
      </c>
      <c r="G12451" s="2">
        <v>1731.23</v>
      </c>
      <c r="H12451">
        <v>2</v>
      </c>
      <c r="I12451">
        <v>0</v>
      </c>
      <c r="J12451" s="4">
        <v>4.5</v>
      </c>
      <c r="K12451" s="3">
        <v>0</v>
      </c>
      <c r="L12451" s="1" t="s">
        <v>36</v>
      </c>
    </row>
    <row r="12452" spans="1:12" x14ac:dyDescent="0.3">
      <c r="A12452" s="1" t="s">
        <v>2904</v>
      </c>
      <c r="B12452" s="1" t="s">
        <v>16</v>
      </c>
      <c r="C12452" s="1" t="s">
        <v>312</v>
      </c>
      <c r="D12452" s="5">
        <v>43252</v>
      </c>
      <c r="E12452">
        <v>1</v>
      </c>
      <c r="F12452">
        <v>1</v>
      </c>
      <c r="G12452" s="2">
        <v>218.95</v>
      </c>
      <c r="H12452">
        <v>1</v>
      </c>
      <c r="I12452">
        <v>0</v>
      </c>
      <c r="J12452" s="4">
        <v>2</v>
      </c>
      <c r="K12452" s="3">
        <v>0</v>
      </c>
      <c r="L12452" s="1" t="s">
        <v>36</v>
      </c>
    </row>
    <row r="12453" spans="1:12" x14ac:dyDescent="0.3">
      <c r="A12453" s="1" t="s">
        <v>2905</v>
      </c>
      <c r="B12453" s="1" t="s">
        <v>16</v>
      </c>
      <c r="C12453" s="1" t="s">
        <v>51</v>
      </c>
      <c r="D12453" s="5">
        <v>43040</v>
      </c>
      <c r="E12453">
        <v>2</v>
      </c>
      <c r="F12453">
        <v>2</v>
      </c>
      <c r="G12453" s="2">
        <v>114.55</v>
      </c>
      <c r="H12453">
        <v>2</v>
      </c>
      <c r="I12453">
        <v>0</v>
      </c>
      <c r="J12453" s="4">
        <v>1</v>
      </c>
      <c r="K12453" s="3">
        <v>0</v>
      </c>
      <c r="L12453" s="1" t="s">
        <v>30</v>
      </c>
    </row>
    <row r="12454" spans="1:12" x14ac:dyDescent="0.3">
      <c r="A12454" s="1" t="s">
        <v>2905</v>
      </c>
      <c r="B12454" s="1" t="s">
        <v>16</v>
      </c>
      <c r="C12454" s="1" t="s">
        <v>51</v>
      </c>
      <c r="D12454" s="5">
        <v>43070</v>
      </c>
      <c r="E12454">
        <v>2</v>
      </c>
      <c r="F12454">
        <v>6</v>
      </c>
      <c r="G12454" s="2">
        <v>438.48</v>
      </c>
      <c r="H12454">
        <v>2</v>
      </c>
      <c r="I12454">
        <v>1</v>
      </c>
      <c r="J12454" s="4">
        <v>5</v>
      </c>
      <c r="K12454" s="3">
        <v>0.5</v>
      </c>
      <c r="L12454" s="1" t="s">
        <v>31</v>
      </c>
    </row>
    <row r="12455" spans="1:12" x14ac:dyDescent="0.3">
      <c r="A12455" s="1" t="s">
        <v>2905</v>
      </c>
      <c r="B12455" s="1" t="s">
        <v>16</v>
      </c>
      <c r="C12455" s="1" t="s">
        <v>51</v>
      </c>
      <c r="D12455" s="5">
        <v>43132</v>
      </c>
      <c r="E12455">
        <v>2</v>
      </c>
      <c r="F12455">
        <v>2</v>
      </c>
      <c r="G12455" s="2">
        <v>112.54</v>
      </c>
      <c r="H12455">
        <v>2</v>
      </c>
      <c r="I12455">
        <v>1</v>
      </c>
      <c r="J12455" s="4">
        <v>3</v>
      </c>
      <c r="K12455" s="3">
        <v>0.5</v>
      </c>
      <c r="L12455" s="1" t="s">
        <v>33</v>
      </c>
    </row>
    <row r="12456" spans="1:12" x14ac:dyDescent="0.3">
      <c r="A12456" s="1" t="s">
        <v>2905</v>
      </c>
      <c r="B12456" s="1" t="s">
        <v>16</v>
      </c>
      <c r="C12456" s="1" t="s">
        <v>51</v>
      </c>
      <c r="D12456" s="5">
        <v>43160</v>
      </c>
      <c r="E12456">
        <v>2</v>
      </c>
      <c r="F12456">
        <v>2</v>
      </c>
      <c r="G12456" s="2">
        <v>146.38999999999999</v>
      </c>
      <c r="H12456">
        <v>2</v>
      </c>
      <c r="I12456">
        <v>1</v>
      </c>
      <c r="J12456" s="4">
        <v>3</v>
      </c>
      <c r="K12456" s="3">
        <v>0.5</v>
      </c>
      <c r="L12456" s="1" t="s">
        <v>34</v>
      </c>
    </row>
    <row r="12457" spans="1:12" x14ac:dyDescent="0.3">
      <c r="A12457" s="1" t="s">
        <v>2905</v>
      </c>
      <c r="B12457" s="1" t="s">
        <v>16</v>
      </c>
      <c r="C12457" s="1" t="s">
        <v>51</v>
      </c>
      <c r="D12457" s="5">
        <v>43191</v>
      </c>
      <c r="E12457">
        <v>2</v>
      </c>
      <c r="F12457">
        <v>2</v>
      </c>
      <c r="G12457" s="2">
        <v>116.52</v>
      </c>
      <c r="H12457">
        <v>2</v>
      </c>
      <c r="I12457">
        <v>0</v>
      </c>
      <c r="J12457" s="4">
        <v>5</v>
      </c>
      <c r="K12457" s="3">
        <v>0</v>
      </c>
      <c r="L12457" s="1" t="s">
        <v>35</v>
      </c>
    </row>
    <row r="12458" spans="1:12" x14ac:dyDescent="0.3">
      <c r="A12458" s="1" t="s">
        <v>2905</v>
      </c>
      <c r="B12458" s="1" t="s">
        <v>16</v>
      </c>
      <c r="C12458" s="1" t="s">
        <v>51</v>
      </c>
      <c r="D12458" s="5">
        <v>43252</v>
      </c>
      <c r="E12458">
        <v>1</v>
      </c>
      <c r="F12458">
        <v>1</v>
      </c>
      <c r="G12458" s="2">
        <v>46.55</v>
      </c>
      <c r="H12458">
        <v>1</v>
      </c>
      <c r="I12458">
        <v>0</v>
      </c>
      <c r="J12458" s="4">
        <v>1</v>
      </c>
      <c r="K12458" s="3">
        <v>0</v>
      </c>
      <c r="L12458" s="1" t="s">
        <v>36</v>
      </c>
    </row>
    <row r="12459" spans="1:12" x14ac:dyDescent="0.3">
      <c r="A12459" s="1" t="s">
        <v>2905</v>
      </c>
      <c r="B12459" s="1" t="s">
        <v>16</v>
      </c>
      <c r="C12459" s="1" t="s">
        <v>51</v>
      </c>
      <c r="D12459" s="5">
        <v>43282</v>
      </c>
      <c r="E12459">
        <v>1</v>
      </c>
      <c r="F12459">
        <v>1</v>
      </c>
      <c r="G12459" s="2">
        <v>86.25</v>
      </c>
      <c r="H12459">
        <v>1</v>
      </c>
      <c r="I12459">
        <v>0</v>
      </c>
      <c r="J12459" s="4">
        <v>5</v>
      </c>
      <c r="K12459" s="3">
        <v>0</v>
      </c>
      <c r="L12459" s="1" t="s">
        <v>37</v>
      </c>
    </row>
    <row r="12460" spans="1:12" x14ac:dyDescent="0.3">
      <c r="A12460" s="1" t="s">
        <v>2906</v>
      </c>
      <c r="B12460" s="1" t="s">
        <v>16</v>
      </c>
      <c r="C12460" s="1" t="s">
        <v>2907</v>
      </c>
      <c r="D12460" s="5">
        <v>42795</v>
      </c>
      <c r="E12460">
        <v>1</v>
      </c>
      <c r="F12460">
        <v>1</v>
      </c>
      <c r="G12460" s="2">
        <v>150.36000000000001</v>
      </c>
      <c r="H12460">
        <v>1</v>
      </c>
      <c r="I12460">
        <v>0</v>
      </c>
      <c r="J12460" s="4">
        <v>5</v>
      </c>
      <c r="K12460" s="3">
        <v>0</v>
      </c>
      <c r="L12460" s="1" t="s">
        <v>24</v>
      </c>
    </row>
    <row r="12461" spans="1:12" x14ac:dyDescent="0.3">
      <c r="A12461" s="1" t="s">
        <v>2906</v>
      </c>
      <c r="B12461" s="1" t="s">
        <v>16</v>
      </c>
      <c r="C12461" s="1" t="s">
        <v>2907</v>
      </c>
      <c r="D12461" s="5">
        <v>42826</v>
      </c>
      <c r="E12461">
        <v>6</v>
      </c>
      <c r="F12461">
        <v>6</v>
      </c>
      <c r="G12461" s="2">
        <v>1104</v>
      </c>
      <c r="H12461">
        <v>6</v>
      </c>
      <c r="I12461">
        <v>0</v>
      </c>
      <c r="J12461" s="4">
        <v>3.83</v>
      </c>
      <c r="K12461" s="3">
        <v>0</v>
      </c>
      <c r="L12461" s="1" t="s">
        <v>25</v>
      </c>
    </row>
    <row r="12462" spans="1:12" x14ac:dyDescent="0.3">
      <c r="A12462" s="1" t="s">
        <v>2906</v>
      </c>
      <c r="B12462" s="1" t="s">
        <v>16</v>
      </c>
      <c r="C12462" s="1" t="s">
        <v>2907</v>
      </c>
      <c r="D12462" s="5">
        <v>42856</v>
      </c>
      <c r="E12462">
        <v>14</v>
      </c>
      <c r="F12462">
        <v>18</v>
      </c>
      <c r="G12462" s="2">
        <v>2276.02</v>
      </c>
      <c r="H12462">
        <v>14</v>
      </c>
      <c r="I12462">
        <v>0</v>
      </c>
      <c r="J12462" s="4">
        <v>3.93</v>
      </c>
      <c r="K12462" s="3">
        <v>0</v>
      </c>
      <c r="L12462" s="1" t="s">
        <v>26</v>
      </c>
    </row>
    <row r="12463" spans="1:12" x14ac:dyDescent="0.3">
      <c r="A12463" s="1" t="s">
        <v>2906</v>
      </c>
      <c r="B12463" s="1" t="s">
        <v>16</v>
      </c>
      <c r="C12463" s="1" t="s">
        <v>2907</v>
      </c>
      <c r="D12463" s="5">
        <v>42887</v>
      </c>
      <c r="E12463">
        <v>12</v>
      </c>
      <c r="F12463">
        <v>13</v>
      </c>
      <c r="G12463" s="2">
        <v>1758.6</v>
      </c>
      <c r="H12463">
        <v>12</v>
      </c>
      <c r="I12463">
        <v>0</v>
      </c>
      <c r="J12463" s="4">
        <v>4.58</v>
      </c>
      <c r="K12463" s="3">
        <v>0</v>
      </c>
      <c r="L12463" s="1" t="s">
        <v>27</v>
      </c>
    </row>
    <row r="12464" spans="1:12" x14ac:dyDescent="0.3">
      <c r="A12464" s="1" t="s">
        <v>2906</v>
      </c>
      <c r="B12464" s="1" t="s">
        <v>16</v>
      </c>
      <c r="C12464" s="1" t="s">
        <v>2907</v>
      </c>
      <c r="D12464" s="5">
        <v>42917</v>
      </c>
      <c r="E12464">
        <v>21</v>
      </c>
      <c r="F12464">
        <v>22</v>
      </c>
      <c r="G12464" s="2">
        <v>3295.74</v>
      </c>
      <c r="H12464">
        <v>20</v>
      </c>
      <c r="I12464">
        <v>0</v>
      </c>
      <c r="J12464" s="4">
        <v>4.43</v>
      </c>
      <c r="K12464" s="3">
        <v>0</v>
      </c>
      <c r="L12464" s="1" t="s">
        <v>28</v>
      </c>
    </row>
    <row r="12465" spans="1:12" x14ac:dyDescent="0.3">
      <c r="A12465" s="1" t="s">
        <v>2906</v>
      </c>
      <c r="B12465" s="1" t="s">
        <v>16</v>
      </c>
      <c r="C12465" s="1" t="s">
        <v>2907</v>
      </c>
      <c r="D12465" s="5">
        <v>42948</v>
      </c>
      <c r="E12465">
        <v>15</v>
      </c>
      <c r="F12465">
        <v>15</v>
      </c>
      <c r="G12465" s="2">
        <v>2759.65</v>
      </c>
      <c r="H12465">
        <v>15</v>
      </c>
      <c r="I12465">
        <v>0</v>
      </c>
      <c r="J12465" s="4">
        <v>4.5999999999999996</v>
      </c>
      <c r="K12465" s="3">
        <v>0</v>
      </c>
      <c r="L12465" s="1" t="s">
        <v>29</v>
      </c>
    </row>
    <row r="12466" spans="1:12" x14ac:dyDescent="0.3">
      <c r="A12466" s="1" t="s">
        <v>2906</v>
      </c>
      <c r="B12466" s="1" t="s">
        <v>16</v>
      </c>
      <c r="C12466" s="1" t="s">
        <v>2907</v>
      </c>
      <c r="D12466" s="5">
        <v>42979</v>
      </c>
      <c r="E12466">
        <v>28</v>
      </c>
      <c r="F12466">
        <v>32</v>
      </c>
      <c r="G12466" s="2">
        <v>6107.38</v>
      </c>
      <c r="H12466">
        <v>28</v>
      </c>
      <c r="I12466">
        <v>0</v>
      </c>
      <c r="J12466" s="4">
        <v>4.1399999999999997</v>
      </c>
      <c r="K12466" s="3">
        <v>0</v>
      </c>
      <c r="L12466" s="1" t="s">
        <v>18</v>
      </c>
    </row>
    <row r="12467" spans="1:12" x14ac:dyDescent="0.3">
      <c r="A12467" s="1" t="s">
        <v>2906</v>
      </c>
      <c r="B12467" s="1" t="s">
        <v>16</v>
      </c>
      <c r="C12467" s="1" t="s">
        <v>2907</v>
      </c>
      <c r="D12467" s="5">
        <v>43009</v>
      </c>
      <c r="E12467">
        <v>28</v>
      </c>
      <c r="F12467">
        <v>28</v>
      </c>
      <c r="G12467" s="2">
        <v>4135.62</v>
      </c>
      <c r="H12467">
        <v>28</v>
      </c>
      <c r="I12467">
        <v>1</v>
      </c>
      <c r="J12467" s="4">
        <v>4.5</v>
      </c>
      <c r="K12467" s="3">
        <v>3.5714285714285712E-2</v>
      </c>
      <c r="L12467" s="1" t="s">
        <v>19</v>
      </c>
    </row>
    <row r="12468" spans="1:12" x14ac:dyDescent="0.3">
      <c r="A12468" s="1" t="s">
        <v>2906</v>
      </c>
      <c r="B12468" s="1" t="s">
        <v>16</v>
      </c>
      <c r="C12468" s="1" t="s">
        <v>2907</v>
      </c>
      <c r="D12468" s="5">
        <v>43040</v>
      </c>
      <c r="E12468">
        <v>17</v>
      </c>
      <c r="F12468">
        <v>18</v>
      </c>
      <c r="G12468" s="2">
        <v>3219.11</v>
      </c>
      <c r="H12468">
        <v>17</v>
      </c>
      <c r="I12468">
        <v>1</v>
      </c>
      <c r="J12468" s="4">
        <v>4.29</v>
      </c>
      <c r="K12468" s="3">
        <v>5.8823529411764705E-2</v>
      </c>
      <c r="L12468" s="1" t="s">
        <v>30</v>
      </c>
    </row>
    <row r="12469" spans="1:12" x14ac:dyDescent="0.3">
      <c r="A12469" s="1" t="s">
        <v>2906</v>
      </c>
      <c r="B12469" s="1" t="s">
        <v>16</v>
      </c>
      <c r="C12469" s="1" t="s">
        <v>2907</v>
      </c>
      <c r="D12469" s="5">
        <v>43070</v>
      </c>
      <c r="E12469">
        <v>7</v>
      </c>
      <c r="F12469">
        <v>7</v>
      </c>
      <c r="G12469" s="2">
        <v>971.76</v>
      </c>
      <c r="H12469">
        <v>7</v>
      </c>
      <c r="I12469">
        <v>0</v>
      </c>
      <c r="J12469" s="4">
        <v>4.57</v>
      </c>
      <c r="K12469" s="3">
        <v>0</v>
      </c>
      <c r="L12469" s="1" t="s">
        <v>31</v>
      </c>
    </row>
    <row r="12470" spans="1:12" x14ac:dyDescent="0.3">
      <c r="A12470" s="1" t="s">
        <v>2906</v>
      </c>
      <c r="B12470" s="1" t="s">
        <v>16</v>
      </c>
      <c r="C12470" s="1" t="s">
        <v>2907</v>
      </c>
      <c r="D12470" s="5">
        <v>43101</v>
      </c>
      <c r="E12470">
        <v>8</v>
      </c>
      <c r="F12470">
        <v>8</v>
      </c>
      <c r="G12470" s="2">
        <v>1171.52</v>
      </c>
      <c r="H12470">
        <v>8</v>
      </c>
      <c r="I12470">
        <v>1</v>
      </c>
      <c r="J12470" s="4">
        <v>4.43</v>
      </c>
      <c r="K12470" s="3">
        <v>0.125</v>
      </c>
      <c r="L12470" s="1" t="s">
        <v>32</v>
      </c>
    </row>
    <row r="12471" spans="1:12" x14ac:dyDescent="0.3">
      <c r="A12471" s="1" t="s">
        <v>2906</v>
      </c>
      <c r="B12471" s="1" t="s">
        <v>16</v>
      </c>
      <c r="C12471" s="1" t="s">
        <v>2907</v>
      </c>
      <c r="D12471" s="5">
        <v>43132</v>
      </c>
      <c r="E12471">
        <v>43</v>
      </c>
      <c r="F12471">
        <v>44</v>
      </c>
      <c r="G12471" s="2">
        <v>7161.12</v>
      </c>
      <c r="H12471">
        <v>41</v>
      </c>
      <c r="I12471">
        <v>12</v>
      </c>
      <c r="J12471" s="4">
        <v>3.53</v>
      </c>
      <c r="K12471" s="3">
        <v>0.29268292682926828</v>
      </c>
      <c r="L12471" s="1" t="s">
        <v>33</v>
      </c>
    </row>
    <row r="12472" spans="1:12" x14ac:dyDescent="0.3">
      <c r="A12472" s="1" t="s">
        <v>2906</v>
      </c>
      <c r="B12472" s="1" t="s">
        <v>16</v>
      </c>
      <c r="C12472" s="1" t="s">
        <v>2907</v>
      </c>
      <c r="D12472" s="5">
        <v>43160</v>
      </c>
      <c r="E12472">
        <v>29</v>
      </c>
      <c r="F12472">
        <v>30</v>
      </c>
      <c r="G12472" s="2">
        <v>5094.49</v>
      </c>
      <c r="H12472">
        <v>20</v>
      </c>
      <c r="I12472">
        <v>9</v>
      </c>
      <c r="J12472" s="4">
        <v>2.46</v>
      </c>
      <c r="K12472" s="3">
        <v>0.45</v>
      </c>
      <c r="L12472" s="1" t="s">
        <v>34</v>
      </c>
    </row>
    <row r="12473" spans="1:12" x14ac:dyDescent="0.3">
      <c r="A12473" s="1" t="s">
        <v>2906</v>
      </c>
      <c r="B12473" s="1" t="s">
        <v>16</v>
      </c>
      <c r="C12473" s="1" t="s">
        <v>2907</v>
      </c>
      <c r="D12473" s="5">
        <v>43221</v>
      </c>
      <c r="E12473">
        <v>2</v>
      </c>
      <c r="F12473">
        <v>2</v>
      </c>
      <c r="G12473" s="2">
        <v>281.38</v>
      </c>
      <c r="H12473">
        <v>2</v>
      </c>
      <c r="I12473">
        <v>0</v>
      </c>
      <c r="J12473" s="4">
        <v>4.5</v>
      </c>
      <c r="K12473" s="3">
        <v>0</v>
      </c>
      <c r="L12473" s="1" t="s">
        <v>46</v>
      </c>
    </row>
    <row r="12474" spans="1:12" x14ac:dyDescent="0.3">
      <c r="A12474" s="1" t="s">
        <v>2906</v>
      </c>
      <c r="B12474" s="1" t="s">
        <v>16</v>
      </c>
      <c r="C12474" s="1" t="s">
        <v>2907</v>
      </c>
      <c r="D12474" s="5">
        <v>43252</v>
      </c>
      <c r="E12474">
        <v>7</v>
      </c>
      <c r="F12474">
        <v>8</v>
      </c>
      <c r="G12474" s="2">
        <v>1426.35</v>
      </c>
      <c r="H12474">
        <v>7</v>
      </c>
      <c r="I12474">
        <v>0</v>
      </c>
      <c r="J12474" s="4">
        <v>4</v>
      </c>
      <c r="K12474" s="3">
        <v>0</v>
      </c>
      <c r="L12474" s="1" t="s">
        <v>36</v>
      </c>
    </row>
    <row r="12475" spans="1:12" x14ac:dyDescent="0.3">
      <c r="A12475" s="1" t="s">
        <v>2906</v>
      </c>
      <c r="B12475" s="1" t="s">
        <v>16</v>
      </c>
      <c r="C12475" s="1" t="s">
        <v>2907</v>
      </c>
      <c r="D12475" s="5">
        <v>43282</v>
      </c>
      <c r="E12475">
        <v>2</v>
      </c>
      <c r="F12475">
        <v>2</v>
      </c>
      <c r="G12475" s="2">
        <v>540.97</v>
      </c>
      <c r="H12475">
        <v>2</v>
      </c>
      <c r="I12475">
        <v>1</v>
      </c>
      <c r="J12475" s="4">
        <v>2</v>
      </c>
      <c r="K12475" s="3">
        <v>0.5</v>
      </c>
      <c r="L12475" s="1" t="s">
        <v>37</v>
      </c>
    </row>
    <row r="12476" spans="1:12" x14ac:dyDescent="0.3">
      <c r="A12476" s="1" t="s">
        <v>2908</v>
      </c>
      <c r="B12476" s="1" t="s">
        <v>16</v>
      </c>
      <c r="C12476" s="1" t="s">
        <v>51</v>
      </c>
      <c r="D12476" s="5">
        <v>43191</v>
      </c>
      <c r="E12476">
        <v>1</v>
      </c>
      <c r="F12476">
        <v>10</v>
      </c>
      <c r="G12476" s="2">
        <v>3018.6</v>
      </c>
      <c r="H12476">
        <v>1</v>
      </c>
      <c r="I12476">
        <v>0</v>
      </c>
      <c r="J12476" s="4">
        <v>5</v>
      </c>
      <c r="K12476" s="3">
        <v>0</v>
      </c>
      <c r="L12476" s="1" t="s">
        <v>35</v>
      </c>
    </row>
    <row r="12477" spans="1:12" x14ac:dyDescent="0.3">
      <c r="A12477" s="1" t="s">
        <v>2908</v>
      </c>
      <c r="B12477" s="1" t="s">
        <v>16</v>
      </c>
      <c r="C12477" s="1" t="s">
        <v>51</v>
      </c>
      <c r="D12477" s="5">
        <v>43221</v>
      </c>
      <c r="E12477">
        <v>2</v>
      </c>
      <c r="F12477">
        <v>2</v>
      </c>
      <c r="G12477" s="2">
        <v>592.84</v>
      </c>
      <c r="H12477">
        <v>1</v>
      </c>
      <c r="I12477">
        <v>0</v>
      </c>
      <c r="J12477" s="4">
        <v>3</v>
      </c>
      <c r="K12477" s="3">
        <v>0</v>
      </c>
      <c r="L12477" s="1" t="s">
        <v>46</v>
      </c>
    </row>
    <row r="12478" spans="1:12" x14ac:dyDescent="0.3">
      <c r="A12478" s="1" t="s">
        <v>2909</v>
      </c>
      <c r="B12478" s="1" t="s">
        <v>90</v>
      </c>
      <c r="C12478" s="1" t="s">
        <v>91</v>
      </c>
      <c r="D12478" s="5">
        <v>43221</v>
      </c>
      <c r="E12478">
        <v>1</v>
      </c>
      <c r="F12478">
        <v>1</v>
      </c>
      <c r="G12478" s="2">
        <v>82.55</v>
      </c>
      <c r="H12478">
        <v>1</v>
      </c>
      <c r="I12478">
        <v>0</v>
      </c>
      <c r="J12478" s="4">
        <v>5</v>
      </c>
      <c r="K12478" s="3">
        <v>0</v>
      </c>
      <c r="L12478" s="1" t="s">
        <v>46</v>
      </c>
    </row>
    <row r="12479" spans="1:12" x14ac:dyDescent="0.3">
      <c r="A12479" s="1" t="s">
        <v>2909</v>
      </c>
      <c r="B12479" s="1" t="s">
        <v>90</v>
      </c>
      <c r="C12479" s="1" t="s">
        <v>91</v>
      </c>
      <c r="D12479" s="5">
        <v>43252</v>
      </c>
      <c r="E12479">
        <v>1</v>
      </c>
      <c r="F12479">
        <v>1</v>
      </c>
      <c r="G12479" s="2">
        <v>82.95</v>
      </c>
      <c r="H12479">
        <v>1</v>
      </c>
      <c r="I12479">
        <v>0</v>
      </c>
      <c r="J12479" s="4">
        <v>4</v>
      </c>
      <c r="K12479" s="3">
        <v>0</v>
      </c>
      <c r="L12479" s="1" t="s">
        <v>36</v>
      </c>
    </row>
    <row r="12480" spans="1:12" x14ac:dyDescent="0.3">
      <c r="A12480" s="1" t="s">
        <v>2910</v>
      </c>
      <c r="B12480" s="1" t="s">
        <v>16</v>
      </c>
      <c r="C12480" s="1" t="s">
        <v>2911</v>
      </c>
      <c r="D12480" s="5">
        <v>43313</v>
      </c>
      <c r="E12480">
        <v>6</v>
      </c>
      <c r="F12480">
        <v>6</v>
      </c>
      <c r="G12480" s="2">
        <v>640.36</v>
      </c>
      <c r="H12480">
        <v>6</v>
      </c>
      <c r="I12480">
        <v>0</v>
      </c>
      <c r="J12480" s="4">
        <v>4.67</v>
      </c>
      <c r="K12480" s="3">
        <v>0</v>
      </c>
      <c r="L12480" s="1" t="s">
        <v>49</v>
      </c>
    </row>
    <row r="12481" spans="1:12" x14ac:dyDescent="0.3">
      <c r="A12481" s="1" t="s">
        <v>2912</v>
      </c>
      <c r="B12481" s="1" t="s">
        <v>16</v>
      </c>
      <c r="C12481" s="1" t="s">
        <v>51</v>
      </c>
      <c r="D12481" s="5">
        <v>43160</v>
      </c>
      <c r="E12481">
        <v>1</v>
      </c>
      <c r="F12481">
        <v>1</v>
      </c>
      <c r="G12481" s="2">
        <v>1322.97</v>
      </c>
      <c r="H12481">
        <v>1</v>
      </c>
      <c r="I12481">
        <v>0</v>
      </c>
      <c r="J12481" s="4">
        <v>3</v>
      </c>
      <c r="K12481" s="3">
        <v>0</v>
      </c>
      <c r="L12481" s="1" t="s">
        <v>34</v>
      </c>
    </row>
    <row r="12482" spans="1:12" x14ac:dyDescent="0.3">
      <c r="A12482" s="1" t="s">
        <v>2912</v>
      </c>
      <c r="B12482" s="1" t="s">
        <v>16</v>
      </c>
      <c r="C12482" s="1" t="s">
        <v>51</v>
      </c>
      <c r="D12482" s="5">
        <v>43191</v>
      </c>
      <c r="E12482">
        <v>2</v>
      </c>
      <c r="F12482">
        <v>2</v>
      </c>
      <c r="G12482" s="2">
        <v>2335.83</v>
      </c>
      <c r="H12482">
        <v>2</v>
      </c>
      <c r="I12482">
        <v>0</v>
      </c>
      <c r="J12482" s="4">
        <v>5</v>
      </c>
      <c r="K12482" s="3">
        <v>0</v>
      </c>
      <c r="L12482" s="1" t="s">
        <v>35</v>
      </c>
    </row>
    <row r="12483" spans="1:12" x14ac:dyDescent="0.3">
      <c r="A12483" s="1" t="s">
        <v>2912</v>
      </c>
      <c r="B12483" s="1" t="s">
        <v>16</v>
      </c>
      <c r="C12483" s="1" t="s">
        <v>51</v>
      </c>
      <c r="D12483" s="5">
        <v>43221</v>
      </c>
      <c r="E12483">
        <v>2</v>
      </c>
      <c r="F12483">
        <v>2</v>
      </c>
      <c r="G12483" s="2">
        <v>2227.12</v>
      </c>
      <c r="H12483">
        <v>2</v>
      </c>
      <c r="I12483">
        <v>1</v>
      </c>
      <c r="J12483" s="4">
        <v>3</v>
      </c>
      <c r="K12483" s="3">
        <v>0.5</v>
      </c>
      <c r="L12483" s="1" t="s">
        <v>46</v>
      </c>
    </row>
    <row r="12484" spans="1:12" x14ac:dyDescent="0.3">
      <c r="A12484" s="1" t="s">
        <v>2912</v>
      </c>
      <c r="B12484" s="1" t="s">
        <v>16</v>
      </c>
      <c r="C12484" s="1" t="s">
        <v>51</v>
      </c>
      <c r="D12484" s="5">
        <v>43252</v>
      </c>
      <c r="E12484">
        <v>1</v>
      </c>
      <c r="F12484">
        <v>1</v>
      </c>
      <c r="G12484" s="2">
        <v>927.22</v>
      </c>
      <c r="H12484">
        <v>1</v>
      </c>
      <c r="I12484">
        <v>0</v>
      </c>
      <c r="J12484" s="4">
        <v>5</v>
      </c>
      <c r="K12484" s="3">
        <v>0</v>
      </c>
      <c r="L12484" s="1" t="s">
        <v>36</v>
      </c>
    </row>
    <row r="12485" spans="1:12" x14ac:dyDescent="0.3">
      <c r="A12485" s="1" t="s">
        <v>2912</v>
      </c>
      <c r="B12485" s="1" t="s">
        <v>16</v>
      </c>
      <c r="C12485" s="1" t="s">
        <v>51</v>
      </c>
      <c r="D12485" s="5">
        <v>43282</v>
      </c>
      <c r="E12485">
        <v>4</v>
      </c>
      <c r="F12485">
        <v>4</v>
      </c>
      <c r="G12485" s="2">
        <v>7101.2</v>
      </c>
      <c r="H12485">
        <v>4</v>
      </c>
      <c r="I12485">
        <v>0</v>
      </c>
      <c r="J12485" s="4">
        <v>4.5</v>
      </c>
      <c r="K12485" s="3">
        <v>0</v>
      </c>
      <c r="L12485" s="1" t="s">
        <v>37</v>
      </c>
    </row>
    <row r="12486" spans="1:12" x14ac:dyDescent="0.3">
      <c r="A12486" s="1" t="s">
        <v>2912</v>
      </c>
      <c r="B12486" s="1" t="s">
        <v>16</v>
      </c>
      <c r="C12486" s="1" t="s">
        <v>51</v>
      </c>
      <c r="D12486" s="5">
        <v>43313</v>
      </c>
      <c r="E12486">
        <v>2</v>
      </c>
      <c r="F12486">
        <v>2</v>
      </c>
      <c r="G12486" s="2">
        <v>3142.94</v>
      </c>
      <c r="H12486">
        <v>2</v>
      </c>
      <c r="I12486">
        <v>0</v>
      </c>
      <c r="J12486" s="4">
        <v>4.5</v>
      </c>
      <c r="K12486" s="3">
        <v>0</v>
      </c>
      <c r="L12486" s="1" t="s">
        <v>49</v>
      </c>
    </row>
    <row r="12487" spans="1:12" x14ac:dyDescent="0.3">
      <c r="A12487" s="1" t="s">
        <v>2913</v>
      </c>
      <c r="B12487" s="1" t="s">
        <v>57</v>
      </c>
      <c r="C12487" s="1" t="s">
        <v>66</v>
      </c>
      <c r="D12487" s="5">
        <v>42736</v>
      </c>
      <c r="E12487">
        <v>2</v>
      </c>
      <c r="F12487">
        <v>4</v>
      </c>
      <c r="G12487" s="2">
        <v>433.44</v>
      </c>
      <c r="H12487">
        <v>2</v>
      </c>
      <c r="I12487">
        <v>0</v>
      </c>
      <c r="J12487" s="4">
        <v>2.5</v>
      </c>
      <c r="K12487" s="3">
        <v>0</v>
      </c>
      <c r="L12487" s="1" t="s">
        <v>45</v>
      </c>
    </row>
    <row r="12488" spans="1:12" x14ac:dyDescent="0.3">
      <c r="A12488" s="1" t="s">
        <v>2913</v>
      </c>
      <c r="B12488" s="1" t="s">
        <v>57</v>
      </c>
      <c r="C12488" s="1" t="s">
        <v>66</v>
      </c>
      <c r="D12488" s="5">
        <v>42767</v>
      </c>
      <c r="E12488">
        <v>8</v>
      </c>
      <c r="F12488">
        <v>9</v>
      </c>
      <c r="G12488" s="2">
        <v>1242.93</v>
      </c>
      <c r="H12488">
        <v>8</v>
      </c>
      <c r="I12488">
        <v>0</v>
      </c>
      <c r="J12488" s="4">
        <v>4.25</v>
      </c>
      <c r="K12488" s="3">
        <v>0</v>
      </c>
      <c r="L12488" s="1" t="s">
        <v>23</v>
      </c>
    </row>
    <row r="12489" spans="1:12" x14ac:dyDescent="0.3">
      <c r="A12489" s="1" t="s">
        <v>2913</v>
      </c>
      <c r="B12489" s="1" t="s">
        <v>57</v>
      </c>
      <c r="C12489" s="1" t="s">
        <v>66</v>
      </c>
      <c r="D12489" s="5">
        <v>42795</v>
      </c>
      <c r="E12489">
        <v>16</v>
      </c>
      <c r="F12489">
        <v>20</v>
      </c>
      <c r="G12489" s="2">
        <v>3139.38</v>
      </c>
      <c r="H12489">
        <v>16</v>
      </c>
      <c r="I12489">
        <v>0</v>
      </c>
      <c r="J12489" s="4">
        <v>4.38</v>
      </c>
      <c r="K12489" s="3">
        <v>0</v>
      </c>
      <c r="L12489" s="1" t="s">
        <v>24</v>
      </c>
    </row>
    <row r="12490" spans="1:12" x14ac:dyDescent="0.3">
      <c r="A12490" s="1" t="s">
        <v>2913</v>
      </c>
      <c r="B12490" s="1" t="s">
        <v>57</v>
      </c>
      <c r="C12490" s="1" t="s">
        <v>66</v>
      </c>
      <c r="D12490" s="5">
        <v>42826</v>
      </c>
      <c r="E12490">
        <v>13</v>
      </c>
      <c r="F12490">
        <v>16</v>
      </c>
      <c r="G12490" s="2">
        <v>2128.2800000000002</v>
      </c>
      <c r="H12490">
        <v>13</v>
      </c>
      <c r="I12490">
        <v>1</v>
      </c>
      <c r="J12490" s="4">
        <v>4.2300000000000004</v>
      </c>
      <c r="K12490" s="3">
        <v>7.6923076923076927E-2</v>
      </c>
      <c r="L12490" s="1" t="s">
        <v>25</v>
      </c>
    </row>
    <row r="12491" spans="1:12" x14ac:dyDescent="0.3">
      <c r="A12491" s="1" t="s">
        <v>2913</v>
      </c>
      <c r="B12491" s="1" t="s">
        <v>57</v>
      </c>
      <c r="C12491" s="1" t="s">
        <v>66</v>
      </c>
      <c r="D12491" s="5">
        <v>42856</v>
      </c>
      <c r="E12491">
        <v>25</v>
      </c>
      <c r="F12491">
        <v>26</v>
      </c>
      <c r="G12491" s="2">
        <v>3661.97</v>
      </c>
      <c r="H12491">
        <v>25</v>
      </c>
      <c r="I12491">
        <v>0</v>
      </c>
      <c r="J12491" s="4">
        <v>4.72</v>
      </c>
      <c r="K12491" s="3">
        <v>0</v>
      </c>
      <c r="L12491" s="1" t="s">
        <v>26</v>
      </c>
    </row>
    <row r="12492" spans="1:12" x14ac:dyDescent="0.3">
      <c r="A12492" s="1" t="s">
        <v>2913</v>
      </c>
      <c r="B12492" s="1" t="s">
        <v>57</v>
      </c>
      <c r="C12492" s="1" t="s">
        <v>66</v>
      </c>
      <c r="D12492" s="5">
        <v>42887</v>
      </c>
      <c r="E12492">
        <v>20</v>
      </c>
      <c r="F12492">
        <v>21</v>
      </c>
      <c r="G12492" s="2">
        <v>3524.34</v>
      </c>
      <c r="H12492">
        <v>20</v>
      </c>
      <c r="I12492">
        <v>0</v>
      </c>
      <c r="J12492" s="4">
        <v>4.7</v>
      </c>
      <c r="K12492" s="3">
        <v>0</v>
      </c>
      <c r="L12492" s="1" t="s">
        <v>27</v>
      </c>
    </row>
    <row r="12493" spans="1:12" x14ac:dyDescent="0.3">
      <c r="A12493" s="1" t="s">
        <v>2913</v>
      </c>
      <c r="B12493" s="1" t="s">
        <v>57</v>
      </c>
      <c r="C12493" s="1" t="s">
        <v>66</v>
      </c>
      <c r="D12493" s="5">
        <v>42917</v>
      </c>
      <c r="E12493">
        <v>23</v>
      </c>
      <c r="F12493">
        <v>25</v>
      </c>
      <c r="G12493" s="2">
        <v>3962.97</v>
      </c>
      <c r="H12493">
        <v>23</v>
      </c>
      <c r="I12493">
        <v>0</v>
      </c>
      <c r="J12493" s="4">
        <v>4.6100000000000003</v>
      </c>
      <c r="K12493" s="3">
        <v>0</v>
      </c>
      <c r="L12493" s="1" t="s">
        <v>28</v>
      </c>
    </row>
    <row r="12494" spans="1:12" x14ac:dyDescent="0.3">
      <c r="A12494" s="1" t="s">
        <v>2913</v>
      </c>
      <c r="B12494" s="1" t="s">
        <v>57</v>
      </c>
      <c r="C12494" s="1" t="s">
        <v>66</v>
      </c>
      <c r="D12494" s="5">
        <v>42948</v>
      </c>
      <c r="E12494">
        <v>17</v>
      </c>
      <c r="F12494">
        <v>18</v>
      </c>
      <c r="G12494" s="2">
        <v>2661.56</v>
      </c>
      <c r="H12494">
        <v>17</v>
      </c>
      <c r="I12494">
        <v>0</v>
      </c>
      <c r="J12494" s="4">
        <v>4.88</v>
      </c>
      <c r="K12494" s="3">
        <v>0</v>
      </c>
      <c r="L12494" s="1" t="s">
        <v>29</v>
      </c>
    </row>
    <row r="12495" spans="1:12" x14ac:dyDescent="0.3">
      <c r="A12495" s="1" t="s">
        <v>2913</v>
      </c>
      <c r="B12495" s="1" t="s">
        <v>57</v>
      </c>
      <c r="C12495" s="1" t="s">
        <v>66</v>
      </c>
      <c r="D12495" s="5">
        <v>42979</v>
      </c>
      <c r="E12495">
        <v>25</v>
      </c>
      <c r="F12495">
        <v>26</v>
      </c>
      <c r="G12495" s="2">
        <v>5009.79</v>
      </c>
      <c r="H12495">
        <v>25</v>
      </c>
      <c r="I12495">
        <v>1</v>
      </c>
      <c r="J12495" s="4">
        <v>4.5599999999999996</v>
      </c>
      <c r="K12495" s="3">
        <v>0.04</v>
      </c>
      <c r="L12495" s="1" t="s">
        <v>18</v>
      </c>
    </row>
    <row r="12496" spans="1:12" x14ac:dyDescent="0.3">
      <c r="A12496" s="1" t="s">
        <v>2913</v>
      </c>
      <c r="B12496" s="1" t="s">
        <v>57</v>
      </c>
      <c r="C12496" s="1" t="s">
        <v>66</v>
      </c>
      <c r="D12496" s="5">
        <v>43009</v>
      </c>
      <c r="E12496">
        <v>11</v>
      </c>
      <c r="F12496">
        <v>12</v>
      </c>
      <c r="G12496" s="2">
        <v>2717.03</v>
      </c>
      <c r="H12496">
        <v>11</v>
      </c>
      <c r="I12496">
        <v>0</v>
      </c>
      <c r="J12496" s="4">
        <v>3.82</v>
      </c>
      <c r="K12496" s="3">
        <v>0</v>
      </c>
      <c r="L12496" s="1" t="s">
        <v>19</v>
      </c>
    </row>
    <row r="12497" spans="1:12" x14ac:dyDescent="0.3">
      <c r="A12497" s="1" t="s">
        <v>2913</v>
      </c>
      <c r="B12497" s="1" t="s">
        <v>57</v>
      </c>
      <c r="C12497" s="1" t="s">
        <v>66</v>
      </c>
      <c r="D12497" s="5">
        <v>43040</v>
      </c>
      <c r="E12497">
        <v>13</v>
      </c>
      <c r="F12497">
        <v>19</v>
      </c>
      <c r="G12497" s="2">
        <v>2685.39</v>
      </c>
      <c r="H12497">
        <v>13</v>
      </c>
      <c r="I12497">
        <v>0</v>
      </c>
      <c r="J12497" s="4">
        <v>4.6900000000000004</v>
      </c>
      <c r="K12497" s="3">
        <v>0</v>
      </c>
      <c r="L12497" s="1" t="s">
        <v>30</v>
      </c>
    </row>
    <row r="12498" spans="1:12" x14ac:dyDescent="0.3">
      <c r="A12498" s="1" t="s">
        <v>2913</v>
      </c>
      <c r="B12498" s="1" t="s">
        <v>57</v>
      </c>
      <c r="C12498" s="1" t="s">
        <v>66</v>
      </c>
      <c r="D12498" s="5">
        <v>43070</v>
      </c>
      <c r="E12498">
        <v>8</v>
      </c>
      <c r="F12498">
        <v>9</v>
      </c>
      <c r="G12498" s="2">
        <v>1416.82</v>
      </c>
      <c r="H12498">
        <v>8</v>
      </c>
      <c r="I12498">
        <v>1</v>
      </c>
      <c r="J12498" s="4">
        <v>4</v>
      </c>
      <c r="K12498" s="3">
        <v>0.125</v>
      </c>
      <c r="L12498" s="1" t="s">
        <v>31</v>
      </c>
    </row>
    <row r="12499" spans="1:12" x14ac:dyDescent="0.3">
      <c r="A12499" s="1" t="s">
        <v>2913</v>
      </c>
      <c r="B12499" s="1" t="s">
        <v>57</v>
      </c>
      <c r="C12499" s="1" t="s">
        <v>66</v>
      </c>
      <c r="D12499" s="5">
        <v>43101</v>
      </c>
      <c r="E12499">
        <v>10</v>
      </c>
      <c r="F12499">
        <v>12</v>
      </c>
      <c r="G12499" s="2">
        <v>1289.72</v>
      </c>
      <c r="H12499">
        <v>10</v>
      </c>
      <c r="I12499">
        <v>1</v>
      </c>
      <c r="J12499" s="4">
        <v>4.0999999999999996</v>
      </c>
      <c r="K12499" s="3">
        <v>0.1</v>
      </c>
      <c r="L12499" s="1" t="s">
        <v>32</v>
      </c>
    </row>
    <row r="12500" spans="1:12" x14ac:dyDescent="0.3">
      <c r="A12500" s="1" t="s">
        <v>2913</v>
      </c>
      <c r="B12500" s="1" t="s">
        <v>57</v>
      </c>
      <c r="C12500" s="1" t="s">
        <v>66</v>
      </c>
      <c r="D12500" s="5">
        <v>43132</v>
      </c>
      <c r="E12500">
        <v>13</v>
      </c>
      <c r="F12500">
        <v>14</v>
      </c>
      <c r="G12500" s="2">
        <v>2813.96</v>
      </c>
      <c r="H12500">
        <v>13</v>
      </c>
      <c r="I12500">
        <v>0</v>
      </c>
      <c r="J12500" s="4">
        <v>4.38</v>
      </c>
      <c r="K12500" s="3">
        <v>0</v>
      </c>
      <c r="L12500" s="1" t="s">
        <v>33</v>
      </c>
    </row>
    <row r="12501" spans="1:12" x14ac:dyDescent="0.3">
      <c r="A12501" s="1" t="s">
        <v>2913</v>
      </c>
      <c r="B12501" s="1" t="s">
        <v>57</v>
      </c>
      <c r="C12501" s="1" t="s">
        <v>66</v>
      </c>
      <c r="D12501" s="5">
        <v>43160</v>
      </c>
      <c r="E12501">
        <v>17</v>
      </c>
      <c r="F12501">
        <v>18</v>
      </c>
      <c r="G12501" s="2">
        <v>3263.79</v>
      </c>
      <c r="H12501">
        <v>17</v>
      </c>
      <c r="I12501">
        <v>0</v>
      </c>
      <c r="J12501" s="4">
        <v>4.53</v>
      </c>
      <c r="K12501" s="3">
        <v>0</v>
      </c>
      <c r="L12501" s="1" t="s">
        <v>34</v>
      </c>
    </row>
    <row r="12502" spans="1:12" x14ac:dyDescent="0.3">
      <c r="A12502" s="1" t="s">
        <v>2913</v>
      </c>
      <c r="B12502" s="1" t="s">
        <v>57</v>
      </c>
      <c r="C12502" s="1" t="s">
        <v>66</v>
      </c>
      <c r="D12502" s="5">
        <v>43191</v>
      </c>
      <c r="E12502">
        <v>12</v>
      </c>
      <c r="F12502">
        <v>13</v>
      </c>
      <c r="G12502" s="2">
        <v>1891.37</v>
      </c>
      <c r="H12502">
        <v>12</v>
      </c>
      <c r="I12502">
        <v>0</v>
      </c>
      <c r="J12502" s="4">
        <v>4.09</v>
      </c>
      <c r="K12502" s="3">
        <v>0</v>
      </c>
      <c r="L12502" s="1" t="s">
        <v>35</v>
      </c>
    </row>
    <row r="12503" spans="1:12" x14ac:dyDescent="0.3">
      <c r="A12503" s="1" t="s">
        <v>2913</v>
      </c>
      <c r="B12503" s="1" t="s">
        <v>57</v>
      </c>
      <c r="C12503" s="1" t="s">
        <v>66</v>
      </c>
      <c r="D12503" s="5">
        <v>43221</v>
      </c>
      <c r="E12503">
        <v>11</v>
      </c>
      <c r="F12503">
        <v>11</v>
      </c>
      <c r="G12503" s="2">
        <v>1753.7</v>
      </c>
      <c r="H12503">
        <v>11</v>
      </c>
      <c r="I12503">
        <v>0</v>
      </c>
      <c r="J12503" s="4">
        <v>4.45</v>
      </c>
      <c r="K12503" s="3">
        <v>0</v>
      </c>
      <c r="L12503" s="1" t="s">
        <v>46</v>
      </c>
    </row>
    <row r="12504" spans="1:12" x14ac:dyDescent="0.3">
      <c r="A12504" s="1" t="s">
        <v>2913</v>
      </c>
      <c r="B12504" s="1" t="s">
        <v>57</v>
      </c>
      <c r="C12504" s="1" t="s">
        <v>66</v>
      </c>
      <c r="D12504" s="5">
        <v>43252</v>
      </c>
      <c r="E12504">
        <v>9</v>
      </c>
      <c r="F12504">
        <v>9</v>
      </c>
      <c r="G12504" s="2">
        <v>1582.15</v>
      </c>
      <c r="H12504">
        <v>9</v>
      </c>
      <c r="I12504">
        <v>0</v>
      </c>
      <c r="J12504" s="4">
        <v>5</v>
      </c>
      <c r="K12504" s="3">
        <v>0</v>
      </c>
      <c r="L12504" s="1" t="s">
        <v>36</v>
      </c>
    </row>
    <row r="12505" spans="1:12" x14ac:dyDescent="0.3">
      <c r="A12505" s="1" t="s">
        <v>2913</v>
      </c>
      <c r="B12505" s="1" t="s">
        <v>57</v>
      </c>
      <c r="C12505" s="1" t="s">
        <v>66</v>
      </c>
      <c r="D12505" s="5">
        <v>43282</v>
      </c>
      <c r="E12505">
        <v>9</v>
      </c>
      <c r="F12505">
        <v>9</v>
      </c>
      <c r="G12505" s="2">
        <v>1326.31</v>
      </c>
      <c r="H12505">
        <v>9</v>
      </c>
      <c r="I12505">
        <v>0</v>
      </c>
      <c r="J12505" s="4">
        <v>4.67</v>
      </c>
      <c r="K12505" s="3">
        <v>0</v>
      </c>
      <c r="L12505" s="1" t="s">
        <v>37</v>
      </c>
    </row>
    <row r="12506" spans="1:12" x14ac:dyDescent="0.3">
      <c r="A12506" s="1" t="s">
        <v>2913</v>
      </c>
      <c r="B12506" s="1" t="s">
        <v>57</v>
      </c>
      <c r="C12506" s="1" t="s">
        <v>66</v>
      </c>
      <c r="D12506" s="5">
        <v>43313</v>
      </c>
      <c r="E12506">
        <v>16</v>
      </c>
      <c r="F12506">
        <v>16</v>
      </c>
      <c r="G12506" s="2">
        <v>2622.91</v>
      </c>
      <c r="H12506">
        <v>16</v>
      </c>
      <c r="I12506">
        <v>0</v>
      </c>
      <c r="J12506" s="4">
        <v>4.25</v>
      </c>
      <c r="K12506" s="3">
        <v>0</v>
      </c>
      <c r="L12506" s="1" t="s">
        <v>49</v>
      </c>
    </row>
    <row r="12507" spans="1:12" x14ac:dyDescent="0.3">
      <c r="A12507" s="1" t="s">
        <v>2914</v>
      </c>
      <c r="B12507" s="1" t="s">
        <v>16</v>
      </c>
      <c r="C12507" s="1" t="s">
        <v>449</v>
      </c>
      <c r="D12507" s="5">
        <v>43221</v>
      </c>
      <c r="E12507">
        <v>2</v>
      </c>
      <c r="F12507">
        <v>2</v>
      </c>
      <c r="G12507" s="2">
        <v>282.18</v>
      </c>
      <c r="H12507">
        <v>2</v>
      </c>
      <c r="I12507">
        <v>0</v>
      </c>
      <c r="J12507" s="4">
        <v>5</v>
      </c>
      <c r="K12507" s="3">
        <v>0</v>
      </c>
      <c r="L12507" s="1" t="s">
        <v>46</v>
      </c>
    </row>
    <row r="12508" spans="1:12" x14ac:dyDescent="0.3">
      <c r="A12508" s="1" t="s">
        <v>2914</v>
      </c>
      <c r="B12508" s="1" t="s">
        <v>16</v>
      </c>
      <c r="C12508" s="1" t="s">
        <v>449</v>
      </c>
      <c r="D12508" s="5">
        <v>43252</v>
      </c>
      <c r="E12508">
        <v>6</v>
      </c>
      <c r="F12508">
        <v>6</v>
      </c>
      <c r="G12508" s="2">
        <v>987.97</v>
      </c>
      <c r="H12508">
        <v>6</v>
      </c>
      <c r="I12508">
        <v>0</v>
      </c>
      <c r="J12508" s="4">
        <v>4.17</v>
      </c>
      <c r="K12508" s="3">
        <v>0</v>
      </c>
      <c r="L12508" s="1" t="s">
        <v>36</v>
      </c>
    </row>
    <row r="12509" spans="1:12" x14ac:dyDescent="0.3">
      <c r="A12509" s="1" t="s">
        <v>2914</v>
      </c>
      <c r="B12509" s="1" t="s">
        <v>16</v>
      </c>
      <c r="C12509" s="1" t="s">
        <v>449</v>
      </c>
      <c r="D12509" s="5">
        <v>43282</v>
      </c>
      <c r="E12509">
        <v>4</v>
      </c>
      <c r="F12509">
        <v>4</v>
      </c>
      <c r="G12509" s="2">
        <v>559.29</v>
      </c>
      <c r="H12509">
        <v>4</v>
      </c>
      <c r="I12509">
        <v>0</v>
      </c>
      <c r="J12509" s="4">
        <v>5</v>
      </c>
      <c r="K12509" s="3">
        <v>0</v>
      </c>
      <c r="L12509" s="1" t="s">
        <v>37</v>
      </c>
    </row>
    <row r="12510" spans="1:12" x14ac:dyDescent="0.3">
      <c r="A12510" s="1" t="s">
        <v>2914</v>
      </c>
      <c r="B12510" s="1" t="s">
        <v>16</v>
      </c>
      <c r="C12510" s="1" t="s">
        <v>449</v>
      </c>
      <c r="D12510" s="5">
        <v>43313</v>
      </c>
      <c r="E12510">
        <v>1</v>
      </c>
      <c r="F12510">
        <v>1</v>
      </c>
      <c r="G12510" s="2">
        <v>138.13999999999999</v>
      </c>
      <c r="H12510">
        <v>1</v>
      </c>
      <c r="I12510">
        <v>0</v>
      </c>
      <c r="J12510" s="4">
        <v>3</v>
      </c>
      <c r="K12510" s="3">
        <v>0</v>
      </c>
      <c r="L12510" s="1" t="s">
        <v>49</v>
      </c>
    </row>
    <row r="12511" spans="1:12" x14ac:dyDescent="0.3">
      <c r="A12511" s="1" t="s">
        <v>2915</v>
      </c>
      <c r="B12511" s="1" t="s">
        <v>16</v>
      </c>
      <c r="C12511" s="1" t="s">
        <v>51</v>
      </c>
      <c r="D12511" s="5">
        <v>43252</v>
      </c>
      <c r="E12511">
        <v>1</v>
      </c>
      <c r="F12511">
        <v>1</v>
      </c>
      <c r="G12511" s="2">
        <v>30.13</v>
      </c>
      <c r="H12511">
        <v>1</v>
      </c>
      <c r="I12511">
        <v>0</v>
      </c>
      <c r="J12511" s="4">
        <v>5</v>
      </c>
      <c r="K12511" s="3">
        <v>0</v>
      </c>
      <c r="L12511" s="1" t="s">
        <v>36</v>
      </c>
    </row>
    <row r="12512" spans="1:12" x14ac:dyDescent="0.3">
      <c r="A12512" s="1" t="s">
        <v>2916</v>
      </c>
      <c r="B12512" s="1" t="s">
        <v>16</v>
      </c>
      <c r="C12512" s="1" t="s">
        <v>51</v>
      </c>
      <c r="D12512" s="5">
        <v>43040</v>
      </c>
      <c r="E12512">
        <v>1</v>
      </c>
      <c r="F12512">
        <v>2</v>
      </c>
      <c r="G12512" s="2">
        <v>984.2</v>
      </c>
      <c r="H12512">
        <v>1</v>
      </c>
      <c r="I12512">
        <v>0</v>
      </c>
      <c r="J12512" s="4">
        <v>3</v>
      </c>
      <c r="K12512" s="3">
        <v>0</v>
      </c>
      <c r="L12512" s="1" t="s">
        <v>30</v>
      </c>
    </row>
    <row r="12513" spans="1:12" x14ac:dyDescent="0.3">
      <c r="A12513" s="1" t="s">
        <v>2916</v>
      </c>
      <c r="B12513" s="1" t="s">
        <v>16</v>
      </c>
      <c r="C12513" s="1" t="s">
        <v>51</v>
      </c>
      <c r="D12513" s="5">
        <v>43070</v>
      </c>
      <c r="E12513">
        <v>1</v>
      </c>
      <c r="F12513">
        <v>1</v>
      </c>
      <c r="G12513" s="2">
        <v>503.68</v>
      </c>
      <c r="H12513">
        <v>1</v>
      </c>
      <c r="I12513">
        <v>0</v>
      </c>
      <c r="J12513" s="4">
        <v>3</v>
      </c>
      <c r="K12513" s="3">
        <v>0</v>
      </c>
      <c r="L12513" s="1" t="s">
        <v>31</v>
      </c>
    </row>
    <row r="12514" spans="1:12" x14ac:dyDescent="0.3">
      <c r="A12514" s="1" t="s">
        <v>2917</v>
      </c>
      <c r="B12514" s="1" t="s">
        <v>57</v>
      </c>
      <c r="C12514" s="1" t="s">
        <v>669</v>
      </c>
      <c r="D12514" s="5">
        <v>43160</v>
      </c>
      <c r="E12514">
        <v>1</v>
      </c>
      <c r="F12514">
        <v>1</v>
      </c>
      <c r="G12514" s="2">
        <v>134.31</v>
      </c>
      <c r="H12514">
        <v>1</v>
      </c>
      <c r="I12514">
        <v>0</v>
      </c>
      <c r="J12514" s="4">
        <v>5</v>
      </c>
      <c r="K12514" s="3">
        <v>0</v>
      </c>
      <c r="L12514" s="1" t="s">
        <v>34</v>
      </c>
    </row>
    <row r="12515" spans="1:12" x14ac:dyDescent="0.3">
      <c r="A12515" s="1" t="s">
        <v>2917</v>
      </c>
      <c r="B12515" s="1" t="s">
        <v>57</v>
      </c>
      <c r="C12515" s="1" t="s">
        <v>669</v>
      </c>
      <c r="D12515" s="5">
        <v>43221</v>
      </c>
      <c r="E12515">
        <v>1</v>
      </c>
      <c r="F12515">
        <v>1</v>
      </c>
      <c r="G12515" s="2">
        <v>180.8</v>
      </c>
      <c r="H12515">
        <v>1</v>
      </c>
      <c r="I12515">
        <v>0</v>
      </c>
      <c r="J12515" s="4">
        <v>5</v>
      </c>
      <c r="K12515" s="3">
        <v>0</v>
      </c>
      <c r="L12515" s="1" t="s">
        <v>46</v>
      </c>
    </row>
    <row r="12516" spans="1:12" x14ac:dyDescent="0.3">
      <c r="A12516" s="1" t="s">
        <v>2917</v>
      </c>
      <c r="B12516" s="1" t="s">
        <v>57</v>
      </c>
      <c r="C12516" s="1" t="s">
        <v>669</v>
      </c>
      <c r="D12516" s="5">
        <v>43313</v>
      </c>
      <c r="E12516">
        <v>1</v>
      </c>
      <c r="F12516">
        <v>1</v>
      </c>
      <c r="G12516" s="2">
        <v>199.82</v>
      </c>
      <c r="H12516">
        <v>1</v>
      </c>
      <c r="I12516">
        <v>0</v>
      </c>
      <c r="J12516" s="4">
        <v>5</v>
      </c>
      <c r="K12516" s="3">
        <v>0</v>
      </c>
      <c r="L12516" s="1" t="s">
        <v>49</v>
      </c>
    </row>
    <row r="12517" spans="1:12" x14ac:dyDescent="0.3">
      <c r="A12517" s="1" t="s">
        <v>2918</v>
      </c>
      <c r="B12517" s="1" t="s">
        <v>57</v>
      </c>
      <c r="C12517" s="1" t="s">
        <v>66</v>
      </c>
      <c r="D12517" s="5">
        <v>42887</v>
      </c>
      <c r="E12517">
        <v>2</v>
      </c>
      <c r="F12517">
        <v>2</v>
      </c>
      <c r="G12517" s="2">
        <v>79.39</v>
      </c>
      <c r="H12517">
        <v>2</v>
      </c>
      <c r="I12517">
        <v>0</v>
      </c>
      <c r="J12517" s="4">
        <v>5</v>
      </c>
      <c r="K12517" s="3">
        <v>0</v>
      </c>
      <c r="L12517" s="1" t="s">
        <v>27</v>
      </c>
    </row>
    <row r="12518" spans="1:12" x14ac:dyDescent="0.3">
      <c r="A12518" s="1" t="s">
        <v>2918</v>
      </c>
      <c r="B12518" s="1" t="s">
        <v>57</v>
      </c>
      <c r="C12518" s="1" t="s">
        <v>66</v>
      </c>
      <c r="D12518" s="5">
        <v>42948</v>
      </c>
      <c r="E12518">
        <v>1</v>
      </c>
      <c r="F12518">
        <v>1</v>
      </c>
      <c r="G12518" s="2">
        <v>60.22</v>
      </c>
      <c r="H12518">
        <v>1</v>
      </c>
      <c r="I12518">
        <v>0</v>
      </c>
      <c r="J12518" s="4">
        <v>5</v>
      </c>
      <c r="K12518" s="3">
        <v>0</v>
      </c>
      <c r="L12518" s="1" t="s">
        <v>29</v>
      </c>
    </row>
    <row r="12519" spans="1:12" x14ac:dyDescent="0.3">
      <c r="A12519" s="1" t="s">
        <v>2918</v>
      </c>
      <c r="B12519" s="1" t="s">
        <v>57</v>
      </c>
      <c r="C12519" s="1" t="s">
        <v>66</v>
      </c>
      <c r="D12519" s="5">
        <v>42979</v>
      </c>
      <c r="E12519">
        <v>1</v>
      </c>
      <c r="F12519">
        <v>1</v>
      </c>
      <c r="G12519" s="2">
        <v>58.41</v>
      </c>
      <c r="H12519">
        <v>1</v>
      </c>
      <c r="I12519">
        <v>0</v>
      </c>
      <c r="J12519" s="4">
        <v>5</v>
      </c>
      <c r="K12519" s="3">
        <v>0</v>
      </c>
      <c r="L12519" s="1" t="s">
        <v>18</v>
      </c>
    </row>
    <row r="12520" spans="1:12" x14ac:dyDescent="0.3">
      <c r="A12520" s="1" t="s">
        <v>2918</v>
      </c>
      <c r="B12520" s="1" t="s">
        <v>57</v>
      </c>
      <c r="C12520" s="1" t="s">
        <v>66</v>
      </c>
      <c r="D12520" s="5">
        <v>43101</v>
      </c>
      <c r="E12520">
        <v>1</v>
      </c>
      <c r="F12520">
        <v>1</v>
      </c>
      <c r="G12520" s="2">
        <v>76.89</v>
      </c>
      <c r="H12520">
        <v>1</v>
      </c>
      <c r="I12520">
        <v>0</v>
      </c>
      <c r="J12520" s="4">
        <v>5</v>
      </c>
      <c r="K12520" s="3">
        <v>0</v>
      </c>
      <c r="L12520" s="1" t="s">
        <v>32</v>
      </c>
    </row>
    <row r="12521" spans="1:12" x14ac:dyDescent="0.3">
      <c r="A12521" s="1" t="s">
        <v>2918</v>
      </c>
      <c r="B12521" s="1" t="s">
        <v>57</v>
      </c>
      <c r="C12521" s="1" t="s">
        <v>66</v>
      </c>
      <c r="D12521" s="5">
        <v>43282</v>
      </c>
      <c r="E12521">
        <v>1</v>
      </c>
      <c r="F12521">
        <v>1</v>
      </c>
      <c r="G12521" s="2">
        <v>42.27</v>
      </c>
      <c r="H12521">
        <v>1</v>
      </c>
      <c r="I12521">
        <v>0</v>
      </c>
      <c r="J12521" s="4">
        <v>5</v>
      </c>
      <c r="K12521" s="3">
        <v>0</v>
      </c>
      <c r="L12521" s="1" t="s">
        <v>37</v>
      </c>
    </row>
    <row r="12522" spans="1:12" x14ac:dyDescent="0.3">
      <c r="A12522" s="1" t="s">
        <v>2919</v>
      </c>
      <c r="B12522" s="1" t="s">
        <v>16</v>
      </c>
      <c r="C12522" s="1" t="s">
        <v>127</v>
      </c>
      <c r="D12522" s="5">
        <v>42767</v>
      </c>
      <c r="E12522">
        <v>1</v>
      </c>
      <c r="F12522">
        <v>1</v>
      </c>
      <c r="G12522" s="2">
        <v>107.36</v>
      </c>
      <c r="H12522">
        <v>1</v>
      </c>
      <c r="I12522">
        <v>1</v>
      </c>
      <c r="J12522" s="4">
        <v>1</v>
      </c>
      <c r="K12522" s="3">
        <v>1</v>
      </c>
      <c r="L12522" s="1" t="s">
        <v>23</v>
      </c>
    </row>
    <row r="12523" spans="1:12" x14ac:dyDescent="0.3">
      <c r="A12523" s="1" t="s">
        <v>2919</v>
      </c>
      <c r="B12523" s="1" t="s">
        <v>16</v>
      </c>
      <c r="C12523" s="1" t="s">
        <v>127</v>
      </c>
      <c r="D12523" s="5">
        <v>42795</v>
      </c>
      <c r="E12523">
        <v>3</v>
      </c>
      <c r="F12523">
        <v>4</v>
      </c>
      <c r="G12523" s="2">
        <v>175.44</v>
      </c>
      <c r="H12523">
        <v>3</v>
      </c>
      <c r="I12523">
        <v>0</v>
      </c>
      <c r="J12523" s="4">
        <v>5</v>
      </c>
      <c r="K12523" s="3">
        <v>0</v>
      </c>
      <c r="L12523" s="1" t="s">
        <v>24</v>
      </c>
    </row>
    <row r="12524" spans="1:12" x14ac:dyDescent="0.3">
      <c r="A12524" s="1" t="s">
        <v>2919</v>
      </c>
      <c r="B12524" s="1" t="s">
        <v>16</v>
      </c>
      <c r="C12524" s="1" t="s">
        <v>127</v>
      </c>
      <c r="D12524" s="5">
        <v>42856</v>
      </c>
      <c r="E12524">
        <v>3</v>
      </c>
      <c r="F12524">
        <v>6</v>
      </c>
      <c r="G12524" s="2">
        <v>345.83</v>
      </c>
      <c r="H12524">
        <v>3</v>
      </c>
      <c r="I12524">
        <v>1</v>
      </c>
      <c r="J12524" s="4">
        <v>3</v>
      </c>
      <c r="K12524" s="3">
        <v>0.33333333333333331</v>
      </c>
      <c r="L12524" s="1" t="s">
        <v>26</v>
      </c>
    </row>
    <row r="12525" spans="1:12" x14ac:dyDescent="0.3">
      <c r="A12525" s="1" t="s">
        <v>2920</v>
      </c>
      <c r="B12525" s="1" t="s">
        <v>90</v>
      </c>
      <c r="C12525" s="1" t="s">
        <v>91</v>
      </c>
      <c r="D12525" s="5">
        <v>42644</v>
      </c>
      <c r="E12525">
        <v>1</v>
      </c>
      <c r="F12525">
        <v>1</v>
      </c>
      <c r="G12525" s="2">
        <v>45.01</v>
      </c>
      <c r="H12525">
        <v>1</v>
      </c>
      <c r="I12525">
        <v>0</v>
      </c>
      <c r="J12525" s="4">
        <v>4</v>
      </c>
      <c r="K12525" s="3">
        <v>0</v>
      </c>
      <c r="L12525" s="1" t="s">
        <v>64</v>
      </c>
    </row>
    <row r="12526" spans="1:12" x14ac:dyDescent="0.3">
      <c r="A12526" s="1" t="s">
        <v>2921</v>
      </c>
      <c r="B12526" s="1" t="s">
        <v>16</v>
      </c>
      <c r="C12526" s="1" t="s">
        <v>369</v>
      </c>
      <c r="D12526" s="5">
        <v>42767</v>
      </c>
      <c r="E12526">
        <v>3</v>
      </c>
      <c r="F12526">
        <v>4</v>
      </c>
      <c r="G12526" s="2">
        <v>317.58</v>
      </c>
      <c r="H12526">
        <v>3</v>
      </c>
      <c r="I12526">
        <v>0</v>
      </c>
      <c r="J12526" s="4">
        <v>5</v>
      </c>
      <c r="K12526" s="3">
        <v>0</v>
      </c>
      <c r="L12526" s="1" t="s">
        <v>23</v>
      </c>
    </row>
    <row r="12527" spans="1:12" x14ac:dyDescent="0.3">
      <c r="A12527" s="1" t="s">
        <v>2921</v>
      </c>
      <c r="B12527" s="1" t="s">
        <v>16</v>
      </c>
      <c r="C12527" s="1" t="s">
        <v>369</v>
      </c>
      <c r="D12527" s="5">
        <v>42795</v>
      </c>
      <c r="E12527">
        <v>2</v>
      </c>
      <c r="F12527">
        <v>2</v>
      </c>
      <c r="G12527" s="2">
        <v>253.25</v>
      </c>
      <c r="H12527">
        <v>2</v>
      </c>
      <c r="I12527">
        <v>0</v>
      </c>
      <c r="J12527" s="4">
        <v>2.5</v>
      </c>
      <c r="K12527" s="3">
        <v>0</v>
      </c>
      <c r="L12527" s="1" t="s">
        <v>24</v>
      </c>
    </row>
    <row r="12528" spans="1:12" x14ac:dyDescent="0.3">
      <c r="A12528" s="1" t="s">
        <v>2921</v>
      </c>
      <c r="B12528" s="1" t="s">
        <v>16</v>
      </c>
      <c r="C12528" s="1" t="s">
        <v>369</v>
      </c>
      <c r="D12528" s="5">
        <v>42856</v>
      </c>
      <c r="E12528">
        <v>1</v>
      </c>
      <c r="F12528">
        <v>1</v>
      </c>
      <c r="G12528" s="2">
        <v>171.3</v>
      </c>
      <c r="H12528">
        <v>1</v>
      </c>
      <c r="I12528">
        <v>0</v>
      </c>
      <c r="J12528" s="4">
        <v>1</v>
      </c>
      <c r="K12528" s="3">
        <v>0</v>
      </c>
      <c r="L12528" s="1" t="s">
        <v>26</v>
      </c>
    </row>
    <row r="12529" spans="1:12" x14ac:dyDescent="0.3">
      <c r="A12529" s="1" t="s">
        <v>2921</v>
      </c>
      <c r="B12529" s="1" t="s">
        <v>16</v>
      </c>
      <c r="C12529" s="1" t="s">
        <v>369</v>
      </c>
      <c r="D12529" s="5">
        <v>42887</v>
      </c>
      <c r="E12529">
        <v>1</v>
      </c>
      <c r="F12529">
        <v>1</v>
      </c>
      <c r="G12529" s="2">
        <v>35.1</v>
      </c>
      <c r="H12529">
        <v>1</v>
      </c>
      <c r="I12529">
        <v>0</v>
      </c>
      <c r="J12529" s="4">
        <v>5</v>
      </c>
      <c r="K12529" s="3">
        <v>0</v>
      </c>
      <c r="L12529" s="1" t="s">
        <v>27</v>
      </c>
    </row>
    <row r="12530" spans="1:12" x14ac:dyDescent="0.3">
      <c r="A12530" s="1" t="s">
        <v>2922</v>
      </c>
      <c r="B12530" s="1" t="s">
        <v>16</v>
      </c>
      <c r="C12530" s="1" t="s">
        <v>436</v>
      </c>
      <c r="D12530" s="5">
        <v>42767</v>
      </c>
      <c r="E12530">
        <v>2</v>
      </c>
      <c r="F12530">
        <v>6</v>
      </c>
      <c r="G12530" s="2">
        <v>370.1</v>
      </c>
      <c r="H12530">
        <v>2</v>
      </c>
      <c r="I12530">
        <v>0</v>
      </c>
      <c r="J12530" s="4">
        <v>4.5</v>
      </c>
      <c r="K12530" s="3">
        <v>0</v>
      </c>
      <c r="L12530" s="1" t="s">
        <v>23</v>
      </c>
    </row>
    <row r="12531" spans="1:12" x14ac:dyDescent="0.3">
      <c r="A12531" s="1" t="s">
        <v>2922</v>
      </c>
      <c r="B12531" s="1" t="s">
        <v>16</v>
      </c>
      <c r="C12531" s="1" t="s">
        <v>436</v>
      </c>
      <c r="D12531" s="5">
        <v>42795</v>
      </c>
      <c r="E12531">
        <v>1</v>
      </c>
      <c r="F12531">
        <v>2</v>
      </c>
      <c r="G12531" s="2">
        <v>111.58</v>
      </c>
      <c r="H12531">
        <v>1</v>
      </c>
      <c r="I12531">
        <v>0</v>
      </c>
      <c r="J12531" s="4">
        <v>1</v>
      </c>
      <c r="K12531" s="3">
        <v>0</v>
      </c>
      <c r="L12531" s="1" t="s">
        <v>24</v>
      </c>
    </row>
    <row r="12532" spans="1:12" x14ac:dyDescent="0.3">
      <c r="A12532" s="1" t="s">
        <v>2922</v>
      </c>
      <c r="B12532" s="1" t="s">
        <v>16</v>
      </c>
      <c r="C12532" s="1" t="s">
        <v>436</v>
      </c>
      <c r="D12532" s="5">
        <v>42856</v>
      </c>
      <c r="E12532">
        <v>1</v>
      </c>
      <c r="F12532">
        <v>1</v>
      </c>
      <c r="G12532" s="2">
        <v>210.02</v>
      </c>
      <c r="H12532">
        <v>1</v>
      </c>
      <c r="I12532">
        <v>0</v>
      </c>
      <c r="J12532" s="4">
        <v>1</v>
      </c>
      <c r="K12532" s="3">
        <v>0</v>
      </c>
      <c r="L12532" s="1" t="s">
        <v>26</v>
      </c>
    </row>
    <row r="12533" spans="1:12" x14ac:dyDescent="0.3">
      <c r="A12533" s="1" t="s">
        <v>2923</v>
      </c>
      <c r="B12533" s="1" t="s">
        <v>16</v>
      </c>
      <c r="C12533" s="1" t="s">
        <v>79</v>
      </c>
      <c r="D12533" s="5">
        <v>43101</v>
      </c>
      <c r="E12533">
        <v>2</v>
      </c>
      <c r="F12533">
        <v>2</v>
      </c>
      <c r="G12533" s="2">
        <v>2780.11</v>
      </c>
      <c r="H12533">
        <v>2</v>
      </c>
      <c r="I12533">
        <v>0</v>
      </c>
      <c r="J12533" s="4">
        <v>3</v>
      </c>
      <c r="K12533" s="3">
        <v>0</v>
      </c>
      <c r="L12533" s="1" t="s">
        <v>32</v>
      </c>
    </row>
    <row r="12534" spans="1:12" x14ac:dyDescent="0.3">
      <c r="A12534" s="1" t="s">
        <v>2923</v>
      </c>
      <c r="B12534" s="1" t="s">
        <v>16</v>
      </c>
      <c r="C12534" s="1" t="s">
        <v>79</v>
      </c>
      <c r="D12534" s="5">
        <v>43191</v>
      </c>
      <c r="E12534">
        <v>1</v>
      </c>
      <c r="F12534">
        <v>1</v>
      </c>
      <c r="G12534" s="2">
        <v>1391.28</v>
      </c>
      <c r="H12534">
        <v>1</v>
      </c>
      <c r="I12534">
        <v>0</v>
      </c>
      <c r="J12534" s="4">
        <v>5</v>
      </c>
      <c r="K12534" s="3">
        <v>0</v>
      </c>
      <c r="L12534" s="1" t="s">
        <v>35</v>
      </c>
    </row>
    <row r="12535" spans="1:12" x14ac:dyDescent="0.3">
      <c r="A12535" s="1" t="s">
        <v>2923</v>
      </c>
      <c r="B12535" s="1" t="s">
        <v>16</v>
      </c>
      <c r="C12535" s="1" t="s">
        <v>79</v>
      </c>
      <c r="D12535" s="5">
        <v>43252</v>
      </c>
      <c r="E12535">
        <v>1</v>
      </c>
      <c r="F12535">
        <v>1</v>
      </c>
      <c r="G12535" s="2">
        <v>1589.57</v>
      </c>
      <c r="H12535">
        <v>1</v>
      </c>
      <c r="I12535">
        <v>0</v>
      </c>
      <c r="J12535" s="4">
        <v>5</v>
      </c>
      <c r="K12535" s="3">
        <v>0</v>
      </c>
      <c r="L12535" s="1" t="s">
        <v>36</v>
      </c>
    </row>
    <row r="12536" spans="1:12" x14ac:dyDescent="0.3">
      <c r="A12536" s="1" t="s">
        <v>2924</v>
      </c>
      <c r="B12536" s="1" t="s">
        <v>16</v>
      </c>
      <c r="C12536" s="1" t="s">
        <v>2925</v>
      </c>
      <c r="D12536" s="5">
        <v>43040</v>
      </c>
      <c r="E12536">
        <v>1</v>
      </c>
      <c r="F12536">
        <v>1</v>
      </c>
      <c r="G12536" s="2">
        <v>58.62</v>
      </c>
      <c r="H12536">
        <v>0</v>
      </c>
      <c r="I12536">
        <v>0</v>
      </c>
      <c r="J12536" s="4">
        <v>1</v>
      </c>
      <c r="K12536" s="3"/>
      <c r="L12536" s="1" t="s">
        <v>30</v>
      </c>
    </row>
    <row r="12537" spans="1:12" x14ac:dyDescent="0.3">
      <c r="A12537" s="1" t="s">
        <v>2926</v>
      </c>
      <c r="B12537" s="1" t="s">
        <v>16</v>
      </c>
      <c r="C12537" s="1" t="s">
        <v>320</v>
      </c>
      <c r="D12537" s="5">
        <v>43160</v>
      </c>
      <c r="E12537">
        <v>1</v>
      </c>
      <c r="F12537">
        <v>1</v>
      </c>
      <c r="G12537" s="2">
        <v>1251.44</v>
      </c>
      <c r="H12537">
        <v>1</v>
      </c>
      <c r="I12537">
        <v>0</v>
      </c>
      <c r="J12537" s="4">
        <v>4</v>
      </c>
      <c r="K12537" s="3">
        <v>0</v>
      </c>
      <c r="L12537" s="1" t="s">
        <v>34</v>
      </c>
    </row>
    <row r="12538" spans="1:12" x14ac:dyDescent="0.3">
      <c r="A12538" s="1" t="s">
        <v>2926</v>
      </c>
      <c r="B12538" s="1" t="s">
        <v>16</v>
      </c>
      <c r="C12538" s="1" t="s">
        <v>320</v>
      </c>
      <c r="D12538" s="5">
        <v>43191</v>
      </c>
      <c r="E12538">
        <v>4</v>
      </c>
      <c r="F12538">
        <v>4</v>
      </c>
      <c r="G12538" s="2">
        <v>4422.97</v>
      </c>
      <c r="H12538">
        <v>4</v>
      </c>
      <c r="I12538">
        <v>0</v>
      </c>
      <c r="J12538" s="4">
        <v>4</v>
      </c>
      <c r="K12538" s="3">
        <v>0</v>
      </c>
      <c r="L12538" s="1" t="s">
        <v>35</v>
      </c>
    </row>
    <row r="12539" spans="1:12" x14ac:dyDescent="0.3">
      <c r="A12539" s="1" t="s">
        <v>2926</v>
      </c>
      <c r="B12539" s="1" t="s">
        <v>16</v>
      </c>
      <c r="C12539" s="1" t="s">
        <v>320</v>
      </c>
      <c r="D12539" s="5">
        <v>43221</v>
      </c>
      <c r="E12539">
        <v>8</v>
      </c>
      <c r="F12539">
        <v>8</v>
      </c>
      <c r="G12539" s="2">
        <v>4216.7299999999996</v>
      </c>
      <c r="H12539">
        <v>8</v>
      </c>
      <c r="I12539">
        <v>5</v>
      </c>
      <c r="J12539" s="4">
        <v>3.88</v>
      </c>
      <c r="K12539" s="3">
        <v>0.625</v>
      </c>
      <c r="L12539" s="1" t="s">
        <v>46</v>
      </c>
    </row>
    <row r="12540" spans="1:12" x14ac:dyDescent="0.3">
      <c r="A12540" s="1" t="s">
        <v>2926</v>
      </c>
      <c r="B12540" s="1" t="s">
        <v>16</v>
      </c>
      <c r="C12540" s="1" t="s">
        <v>320</v>
      </c>
      <c r="D12540" s="5">
        <v>43252</v>
      </c>
      <c r="E12540">
        <v>4</v>
      </c>
      <c r="F12540">
        <v>4</v>
      </c>
      <c r="G12540" s="2">
        <v>2147.21</v>
      </c>
      <c r="H12540">
        <v>4</v>
      </c>
      <c r="I12540">
        <v>0</v>
      </c>
      <c r="J12540" s="4">
        <v>4</v>
      </c>
      <c r="K12540" s="3">
        <v>0</v>
      </c>
      <c r="L12540" s="1" t="s">
        <v>36</v>
      </c>
    </row>
    <row r="12541" spans="1:12" x14ac:dyDescent="0.3">
      <c r="A12541" s="1" t="s">
        <v>2927</v>
      </c>
      <c r="B12541" s="1" t="s">
        <v>16</v>
      </c>
      <c r="C12541" s="1" t="s">
        <v>122</v>
      </c>
      <c r="D12541" s="5">
        <v>43191</v>
      </c>
      <c r="E12541">
        <v>5</v>
      </c>
      <c r="F12541">
        <v>5</v>
      </c>
      <c r="G12541" s="2">
        <v>2914.72</v>
      </c>
      <c r="H12541">
        <v>5</v>
      </c>
      <c r="I12541">
        <v>0</v>
      </c>
      <c r="J12541" s="4">
        <v>4</v>
      </c>
      <c r="K12541" s="3">
        <v>0</v>
      </c>
      <c r="L12541" s="1" t="s">
        <v>35</v>
      </c>
    </row>
    <row r="12542" spans="1:12" x14ac:dyDescent="0.3">
      <c r="A12542" s="1" t="s">
        <v>2928</v>
      </c>
      <c r="B12542" s="1" t="s">
        <v>622</v>
      </c>
      <c r="C12542" s="1" t="s">
        <v>623</v>
      </c>
      <c r="D12542" s="5">
        <v>43101</v>
      </c>
      <c r="E12542">
        <v>3</v>
      </c>
      <c r="F12542">
        <v>3</v>
      </c>
      <c r="G12542" s="2">
        <v>243.36</v>
      </c>
      <c r="H12542">
        <v>3</v>
      </c>
      <c r="I12542">
        <v>0</v>
      </c>
      <c r="J12542" s="4">
        <v>4.67</v>
      </c>
      <c r="K12542" s="3">
        <v>0</v>
      </c>
      <c r="L12542" s="1" t="s">
        <v>32</v>
      </c>
    </row>
    <row r="12543" spans="1:12" x14ac:dyDescent="0.3">
      <c r="A12543" s="1" t="s">
        <v>2928</v>
      </c>
      <c r="B12543" s="1" t="s">
        <v>622</v>
      </c>
      <c r="C12543" s="1" t="s">
        <v>623</v>
      </c>
      <c r="D12543" s="5">
        <v>43132</v>
      </c>
      <c r="E12543">
        <v>2</v>
      </c>
      <c r="F12543">
        <v>2</v>
      </c>
      <c r="G12543" s="2">
        <v>212.92</v>
      </c>
      <c r="H12543">
        <v>2</v>
      </c>
      <c r="I12543">
        <v>1</v>
      </c>
      <c r="J12543" s="4">
        <v>3</v>
      </c>
      <c r="K12543" s="3">
        <v>0.5</v>
      </c>
      <c r="L12543" s="1" t="s">
        <v>33</v>
      </c>
    </row>
    <row r="12544" spans="1:12" x14ac:dyDescent="0.3">
      <c r="A12544" s="1" t="s">
        <v>2928</v>
      </c>
      <c r="B12544" s="1" t="s">
        <v>622</v>
      </c>
      <c r="C12544" s="1" t="s">
        <v>623</v>
      </c>
      <c r="D12544" s="5">
        <v>43160</v>
      </c>
      <c r="E12544">
        <v>2</v>
      </c>
      <c r="F12544">
        <v>2</v>
      </c>
      <c r="G12544" s="2">
        <v>254.3</v>
      </c>
      <c r="H12544">
        <v>2</v>
      </c>
      <c r="I12544">
        <v>0</v>
      </c>
      <c r="J12544" s="4">
        <v>4.5</v>
      </c>
      <c r="K12544" s="3">
        <v>0</v>
      </c>
      <c r="L12544" s="1" t="s">
        <v>34</v>
      </c>
    </row>
    <row r="12545" spans="1:12" x14ac:dyDescent="0.3">
      <c r="A12545" s="1" t="s">
        <v>2928</v>
      </c>
      <c r="B12545" s="1" t="s">
        <v>622</v>
      </c>
      <c r="C12545" s="1" t="s">
        <v>623</v>
      </c>
      <c r="D12545" s="5">
        <v>43191</v>
      </c>
      <c r="E12545">
        <v>1</v>
      </c>
      <c r="F12545">
        <v>1</v>
      </c>
      <c r="G12545" s="2">
        <v>120.33</v>
      </c>
      <c r="H12545">
        <v>1</v>
      </c>
      <c r="I12545">
        <v>0</v>
      </c>
      <c r="J12545" s="4">
        <v>5</v>
      </c>
      <c r="K12545" s="3">
        <v>0</v>
      </c>
      <c r="L12545" s="1" t="s">
        <v>35</v>
      </c>
    </row>
    <row r="12546" spans="1:12" x14ac:dyDescent="0.3">
      <c r="A12546" s="1" t="s">
        <v>2928</v>
      </c>
      <c r="B12546" s="1" t="s">
        <v>622</v>
      </c>
      <c r="C12546" s="1" t="s">
        <v>623</v>
      </c>
      <c r="D12546" s="5">
        <v>43252</v>
      </c>
      <c r="E12546">
        <v>1</v>
      </c>
      <c r="F12546">
        <v>1</v>
      </c>
      <c r="G12546" s="2">
        <v>87.42</v>
      </c>
      <c r="H12546">
        <v>1</v>
      </c>
      <c r="I12546">
        <v>0</v>
      </c>
      <c r="J12546" s="4">
        <v>1</v>
      </c>
      <c r="K12546" s="3">
        <v>0</v>
      </c>
      <c r="L12546" s="1" t="s">
        <v>36</v>
      </c>
    </row>
    <row r="12547" spans="1:12" x14ac:dyDescent="0.3">
      <c r="A12547" s="1" t="s">
        <v>2928</v>
      </c>
      <c r="B12547" s="1" t="s">
        <v>622</v>
      </c>
      <c r="C12547" s="1" t="s">
        <v>623</v>
      </c>
      <c r="D12547" s="5">
        <v>43282</v>
      </c>
      <c r="E12547">
        <v>1</v>
      </c>
      <c r="F12547">
        <v>1</v>
      </c>
      <c r="G12547" s="2">
        <v>87.42</v>
      </c>
      <c r="H12547">
        <v>1</v>
      </c>
      <c r="I12547">
        <v>0</v>
      </c>
      <c r="J12547" s="4">
        <v>5</v>
      </c>
      <c r="K12547" s="3">
        <v>0</v>
      </c>
      <c r="L12547" s="1" t="s">
        <v>37</v>
      </c>
    </row>
    <row r="12548" spans="1:12" x14ac:dyDescent="0.3">
      <c r="A12548" s="1" t="s">
        <v>2928</v>
      </c>
      <c r="B12548" s="1" t="s">
        <v>622</v>
      </c>
      <c r="C12548" s="1" t="s">
        <v>623</v>
      </c>
      <c r="D12548" s="5">
        <v>43313</v>
      </c>
      <c r="E12548">
        <v>1</v>
      </c>
      <c r="F12548">
        <v>1</v>
      </c>
      <c r="G12548" s="2">
        <v>130.77000000000001</v>
      </c>
      <c r="H12548">
        <v>1</v>
      </c>
      <c r="I12548">
        <v>0</v>
      </c>
      <c r="J12548" s="4">
        <v>4</v>
      </c>
      <c r="K12548" s="3">
        <v>0</v>
      </c>
      <c r="L12548" s="1" t="s">
        <v>49</v>
      </c>
    </row>
    <row r="12549" spans="1:12" x14ac:dyDescent="0.3">
      <c r="A12549" s="1" t="s">
        <v>2929</v>
      </c>
      <c r="B12549" s="1" t="s">
        <v>57</v>
      </c>
      <c r="C12549" s="1" t="s">
        <v>66</v>
      </c>
      <c r="D12549" s="5">
        <v>42917</v>
      </c>
      <c r="E12549">
        <v>1</v>
      </c>
      <c r="F12549">
        <v>1</v>
      </c>
      <c r="G12549" s="2">
        <v>73.63</v>
      </c>
      <c r="H12549">
        <v>1</v>
      </c>
      <c r="I12549">
        <v>0</v>
      </c>
      <c r="J12549" s="4">
        <v>5</v>
      </c>
      <c r="K12549" s="3">
        <v>0</v>
      </c>
      <c r="L12549" s="1" t="s">
        <v>28</v>
      </c>
    </row>
    <row r="12550" spans="1:12" x14ac:dyDescent="0.3">
      <c r="A12550" s="1" t="s">
        <v>2929</v>
      </c>
      <c r="B12550" s="1" t="s">
        <v>57</v>
      </c>
      <c r="C12550" s="1" t="s">
        <v>66</v>
      </c>
      <c r="D12550" s="5">
        <v>42948</v>
      </c>
      <c r="E12550">
        <v>2</v>
      </c>
      <c r="F12550">
        <v>2</v>
      </c>
      <c r="G12550" s="2">
        <v>301.2</v>
      </c>
      <c r="H12550">
        <v>2</v>
      </c>
      <c r="I12550">
        <v>0</v>
      </c>
      <c r="J12550" s="4">
        <v>4</v>
      </c>
      <c r="K12550" s="3">
        <v>0</v>
      </c>
      <c r="L12550" s="1" t="s">
        <v>29</v>
      </c>
    </row>
    <row r="12551" spans="1:12" x14ac:dyDescent="0.3">
      <c r="A12551" s="1" t="s">
        <v>2929</v>
      </c>
      <c r="B12551" s="1" t="s">
        <v>57</v>
      </c>
      <c r="C12551" s="1" t="s">
        <v>66</v>
      </c>
      <c r="D12551" s="5">
        <v>42979</v>
      </c>
      <c r="E12551">
        <v>2</v>
      </c>
      <c r="F12551">
        <v>2</v>
      </c>
      <c r="G12551" s="2">
        <v>334.34</v>
      </c>
      <c r="H12551">
        <v>2</v>
      </c>
      <c r="I12551">
        <v>1</v>
      </c>
      <c r="J12551" s="4">
        <v>2.5</v>
      </c>
      <c r="K12551" s="3">
        <v>0.5</v>
      </c>
      <c r="L12551" s="1" t="s">
        <v>18</v>
      </c>
    </row>
    <row r="12552" spans="1:12" x14ac:dyDescent="0.3">
      <c r="A12552" s="1" t="s">
        <v>2929</v>
      </c>
      <c r="B12552" s="1" t="s">
        <v>57</v>
      </c>
      <c r="C12552" s="1" t="s">
        <v>66</v>
      </c>
      <c r="D12552" s="5">
        <v>43009</v>
      </c>
      <c r="E12552">
        <v>1</v>
      </c>
      <c r="F12552">
        <v>2</v>
      </c>
      <c r="G12552" s="2">
        <v>159.44</v>
      </c>
      <c r="H12552">
        <v>1</v>
      </c>
      <c r="I12552">
        <v>0</v>
      </c>
      <c r="J12552" s="4">
        <v>3</v>
      </c>
      <c r="K12552" s="3">
        <v>0</v>
      </c>
      <c r="L12552" s="1" t="s">
        <v>19</v>
      </c>
    </row>
    <row r="12553" spans="1:12" x14ac:dyDescent="0.3">
      <c r="A12553" s="1" t="s">
        <v>2929</v>
      </c>
      <c r="B12553" s="1" t="s">
        <v>57</v>
      </c>
      <c r="C12553" s="1" t="s">
        <v>66</v>
      </c>
      <c r="D12553" s="5">
        <v>43040</v>
      </c>
      <c r="E12553">
        <v>1</v>
      </c>
      <c r="F12553">
        <v>1</v>
      </c>
      <c r="G12553" s="2">
        <v>97.86</v>
      </c>
      <c r="H12553">
        <v>1</v>
      </c>
      <c r="I12553">
        <v>0</v>
      </c>
      <c r="J12553" s="4">
        <v>5</v>
      </c>
      <c r="K12553" s="3">
        <v>0</v>
      </c>
      <c r="L12553" s="1" t="s">
        <v>30</v>
      </c>
    </row>
    <row r="12554" spans="1:12" x14ac:dyDescent="0.3">
      <c r="A12554" s="1" t="s">
        <v>2929</v>
      </c>
      <c r="B12554" s="1" t="s">
        <v>57</v>
      </c>
      <c r="C12554" s="1" t="s">
        <v>66</v>
      </c>
      <c r="D12554" s="5">
        <v>43070</v>
      </c>
      <c r="E12554">
        <v>3</v>
      </c>
      <c r="F12554">
        <v>3</v>
      </c>
      <c r="G12554" s="2">
        <v>287.56</v>
      </c>
      <c r="H12554">
        <v>3</v>
      </c>
      <c r="I12554">
        <v>0</v>
      </c>
      <c r="J12554" s="4">
        <v>3.67</v>
      </c>
      <c r="K12554" s="3">
        <v>0</v>
      </c>
      <c r="L12554" s="1" t="s">
        <v>31</v>
      </c>
    </row>
    <row r="12555" spans="1:12" x14ac:dyDescent="0.3">
      <c r="A12555" s="1" t="s">
        <v>2929</v>
      </c>
      <c r="B12555" s="1" t="s">
        <v>57</v>
      </c>
      <c r="C12555" s="1" t="s">
        <v>66</v>
      </c>
      <c r="D12555" s="5">
        <v>43101</v>
      </c>
      <c r="E12555">
        <v>1</v>
      </c>
      <c r="F12555">
        <v>1</v>
      </c>
      <c r="G12555" s="2">
        <v>86.44</v>
      </c>
      <c r="H12555">
        <v>1</v>
      </c>
      <c r="I12555">
        <v>0</v>
      </c>
      <c r="J12555" s="4">
        <v>3</v>
      </c>
      <c r="K12555" s="3">
        <v>0</v>
      </c>
      <c r="L12555" s="1" t="s">
        <v>32</v>
      </c>
    </row>
    <row r="12556" spans="1:12" x14ac:dyDescent="0.3">
      <c r="A12556" s="1" t="s">
        <v>2929</v>
      </c>
      <c r="B12556" s="1" t="s">
        <v>57</v>
      </c>
      <c r="C12556" s="1" t="s">
        <v>66</v>
      </c>
      <c r="D12556" s="5">
        <v>43132</v>
      </c>
      <c r="E12556">
        <v>2</v>
      </c>
      <c r="F12556">
        <v>2</v>
      </c>
      <c r="G12556" s="2">
        <v>333.01</v>
      </c>
      <c r="H12556">
        <v>2</v>
      </c>
      <c r="I12556">
        <v>1</v>
      </c>
      <c r="J12556" s="4">
        <v>2</v>
      </c>
      <c r="K12556" s="3">
        <v>0.5</v>
      </c>
      <c r="L12556" s="1" t="s">
        <v>33</v>
      </c>
    </row>
    <row r="12557" spans="1:12" x14ac:dyDescent="0.3">
      <c r="A12557" s="1" t="s">
        <v>2929</v>
      </c>
      <c r="B12557" s="1" t="s">
        <v>57</v>
      </c>
      <c r="C12557" s="1" t="s">
        <v>66</v>
      </c>
      <c r="D12557" s="5">
        <v>43191</v>
      </c>
      <c r="E12557">
        <v>1</v>
      </c>
      <c r="F12557">
        <v>1</v>
      </c>
      <c r="G12557" s="2">
        <v>84.47</v>
      </c>
      <c r="H12557">
        <v>1</v>
      </c>
      <c r="I12557">
        <v>0</v>
      </c>
      <c r="J12557" s="4">
        <v>5</v>
      </c>
      <c r="K12557" s="3">
        <v>0</v>
      </c>
      <c r="L12557" s="1" t="s">
        <v>35</v>
      </c>
    </row>
    <row r="12558" spans="1:12" x14ac:dyDescent="0.3">
      <c r="A12558" s="1" t="s">
        <v>2929</v>
      </c>
      <c r="B12558" s="1" t="s">
        <v>57</v>
      </c>
      <c r="C12558" s="1" t="s">
        <v>66</v>
      </c>
      <c r="D12558" s="5">
        <v>43313</v>
      </c>
      <c r="E12558">
        <v>1</v>
      </c>
      <c r="F12558">
        <v>1</v>
      </c>
      <c r="G12558" s="2">
        <v>368.66</v>
      </c>
      <c r="H12558">
        <v>1</v>
      </c>
      <c r="I12558">
        <v>0</v>
      </c>
      <c r="J12558" s="4">
        <v>4</v>
      </c>
      <c r="K12558" s="3">
        <v>0</v>
      </c>
      <c r="L12558" s="1" t="s">
        <v>49</v>
      </c>
    </row>
    <row r="12559" spans="1:12" x14ac:dyDescent="0.3">
      <c r="A12559" s="1" t="s">
        <v>2930</v>
      </c>
      <c r="B12559" s="1" t="s">
        <v>16</v>
      </c>
      <c r="C12559" s="1" t="s">
        <v>1161</v>
      </c>
      <c r="D12559" s="5">
        <v>42979</v>
      </c>
      <c r="E12559">
        <v>2</v>
      </c>
      <c r="F12559">
        <v>2</v>
      </c>
      <c r="G12559" s="2">
        <v>211.25</v>
      </c>
      <c r="H12559">
        <v>2</v>
      </c>
      <c r="I12559">
        <v>0</v>
      </c>
      <c r="J12559" s="4">
        <v>5</v>
      </c>
      <c r="K12559" s="3">
        <v>0</v>
      </c>
      <c r="L12559" s="1" t="s">
        <v>18</v>
      </c>
    </row>
    <row r="12560" spans="1:12" x14ac:dyDescent="0.3">
      <c r="A12560" s="1" t="s">
        <v>2930</v>
      </c>
      <c r="B12560" s="1" t="s">
        <v>16</v>
      </c>
      <c r="C12560" s="1" t="s">
        <v>1161</v>
      </c>
      <c r="D12560" s="5">
        <v>43009</v>
      </c>
      <c r="E12560">
        <v>2</v>
      </c>
      <c r="F12560">
        <v>2</v>
      </c>
      <c r="G12560" s="2">
        <v>1271.46</v>
      </c>
      <c r="H12560">
        <v>2</v>
      </c>
      <c r="I12560">
        <v>0</v>
      </c>
      <c r="J12560" s="4">
        <v>5</v>
      </c>
      <c r="K12560" s="3">
        <v>0</v>
      </c>
      <c r="L12560" s="1" t="s">
        <v>19</v>
      </c>
    </row>
    <row r="12561" spans="1:12" x14ac:dyDescent="0.3">
      <c r="A12561" s="1" t="s">
        <v>2930</v>
      </c>
      <c r="B12561" s="1" t="s">
        <v>16</v>
      </c>
      <c r="C12561" s="1" t="s">
        <v>1161</v>
      </c>
      <c r="D12561" s="5">
        <v>43040</v>
      </c>
      <c r="E12561">
        <v>4</v>
      </c>
      <c r="F12561">
        <v>4</v>
      </c>
      <c r="G12561" s="2">
        <v>2874.33</v>
      </c>
      <c r="H12561">
        <v>4</v>
      </c>
      <c r="I12561">
        <v>1</v>
      </c>
      <c r="J12561" s="4">
        <v>3.25</v>
      </c>
      <c r="K12561" s="3">
        <v>0.25</v>
      </c>
      <c r="L12561" s="1" t="s">
        <v>30</v>
      </c>
    </row>
    <row r="12562" spans="1:12" x14ac:dyDescent="0.3">
      <c r="A12562" s="1" t="s">
        <v>2930</v>
      </c>
      <c r="B12562" s="1" t="s">
        <v>16</v>
      </c>
      <c r="C12562" s="1" t="s">
        <v>1161</v>
      </c>
      <c r="D12562" s="5">
        <v>43070</v>
      </c>
      <c r="E12562">
        <v>1</v>
      </c>
      <c r="F12562">
        <v>1</v>
      </c>
      <c r="G12562" s="2">
        <v>301.35000000000002</v>
      </c>
      <c r="H12562">
        <v>1</v>
      </c>
      <c r="I12562">
        <v>0</v>
      </c>
      <c r="J12562" s="4">
        <v>1</v>
      </c>
      <c r="K12562" s="3">
        <v>0</v>
      </c>
      <c r="L12562" s="1" t="s">
        <v>31</v>
      </c>
    </row>
    <row r="12563" spans="1:12" x14ac:dyDescent="0.3">
      <c r="A12563" s="1" t="s">
        <v>2931</v>
      </c>
      <c r="B12563" s="1" t="s">
        <v>16</v>
      </c>
      <c r="C12563" s="1" t="s">
        <v>1398</v>
      </c>
      <c r="D12563" s="5">
        <v>43191</v>
      </c>
      <c r="E12563">
        <v>6</v>
      </c>
      <c r="F12563">
        <v>6</v>
      </c>
      <c r="G12563" s="2">
        <v>8468.41</v>
      </c>
      <c r="H12563">
        <v>5</v>
      </c>
      <c r="I12563">
        <v>0</v>
      </c>
      <c r="J12563" s="4">
        <v>3.67</v>
      </c>
      <c r="K12563" s="3">
        <v>0</v>
      </c>
      <c r="L12563" s="1" t="s">
        <v>35</v>
      </c>
    </row>
    <row r="12564" spans="1:12" x14ac:dyDescent="0.3">
      <c r="A12564" s="1" t="s">
        <v>2931</v>
      </c>
      <c r="B12564" s="1" t="s">
        <v>16</v>
      </c>
      <c r="C12564" s="1" t="s">
        <v>1398</v>
      </c>
      <c r="D12564" s="5">
        <v>43252</v>
      </c>
      <c r="E12564">
        <v>2</v>
      </c>
      <c r="F12564">
        <v>2</v>
      </c>
      <c r="G12564" s="2">
        <v>4061.79</v>
      </c>
      <c r="H12564">
        <v>2</v>
      </c>
      <c r="I12564">
        <v>0</v>
      </c>
      <c r="J12564" s="4">
        <v>5</v>
      </c>
      <c r="K12564" s="3">
        <v>0</v>
      </c>
      <c r="L12564" s="1" t="s">
        <v>36</v>
      </c>
    </row>
    <row r="12565" spans="1:12" x14ac:dyDescent="0.3">
      <c r="A12565" s="1" t="s">
        <v>2931</v>
      </c>
      <c r="B12565" s="1" t="s">
        <v>16</v>
      </c>
      <c r="C12565" s="1" t="s">
        <v>1398</v>
      </c>
      <c r="D12565" s="5">
        <v>43282</v>
      </c>
      <c r="E12565">
        <v>1</v>
      </c>
      <c r="F12565">
        <v>1</v>
      </c>
      <c r="G12565" s="2">
        <v>135.84</v>
      </c>
      <c r="H12565">
        <v>1</v>
      </c>
      <c r="I12565">
        <v>0</v>
      </c>
      <c r="J12565" s="4">
        <v>5</v>
      </c>
      <c r="K12565" s="3">
        <v>0</v>
      </c>
      <c r="L12565" s="1" t="s">
        <v>37</v>
      </c>
    </row>
    <row r="12566" spans="1:12" x14ac:dyDescent="0.3">
      <c r="A12566" s="1" t="s">
        <v>2931</v>
      </c>
      <c r="B12566" s="1" t="s">
        <v>16</v>
      </c>
      <c r="C12566" s="1" t="s">
        <v>1398</v>
      </c>
      <c r="D12566" s="5">
        <v>43313</v>
      </c>
      <c r="E12566">
        <v>4</v>
      </c>
      <c r="F12566">
        <v>4</v>
      </c>
      <c r="G12566" s="2">
        <v>545.83000000000004</v>
      </c>
      <c r="H12566">
        <v>4</v>
      </c>
      <c r="I12566">
        <v>0</v>
      </c>
      <c r="J12566" s="4">
        <v>3.75</v>
      </c>
      <c r="K12566" s="3">
        <v>0</v>
      </c>
      <c r="L12566" s="1" t="s">
        <v>49</v>
      </c>
    </row>
    <row r="12567" spans="1:12" x14ac:dyDescent="0.3">
      <c r="A12567" s="1" t="s">
        <v>2932</v>
      </c>
      <c r="B12567" s="1" t="s">
        <v>16</v>
      </c>
      <c r="C12567" s="1" t="s">
        <v>305</v>
      </c>
      <c r="D12567" s="5">
        <v>43191</v>
      </c>
      <c r="E12567">
        <v>1</v>
      </c>
      <c r="F12567">
        <v>1</v>
      </c>
      <c r="G12567" s="2">
        <v>88.31</v>
      </c>
      <c r="H12567">
        <v>1</v>
      </c>
      <c r="I12567">
        <v>0</v>
      </c>
      <c r="J12567" s="4">
        <v>5</v>
      </c>
      <c r="K12567" s="3">
        <v>0</v>
      </c>
      <c r="L12567" s="1" t="s">
        <v>35</v>
      </c>
    </row>
    <row r="12568" spans="1:12" x14ac:dyDescent="0.3">
      <c r="A12568" s="1" t="s">
        <v>2932</v>
      </c>
      <c r="B12568" s="1" t="s">
        <v>16</v>
      </c>
      <c r="C12568" s="1" t="s">
        <v>305</v>
      </c>
      <c r="D12568" s="5">
        <v>43221</v>
      </c>
      <c r="E12568">
        <v>2</v>
      </c>
      <c r="F12568">
        <v>2</v>
      </c>
      <c r="G12568" s="2">
        <v>242.77</v>
      </c>
      <c r="H12568">
        <v>2</v>
      </c>
      <c r="I12568">
        <v>1</v>
      </c>
      <c r="J12568" s="4">
        <v>4.5</v>
      </c>
      <c r="K12568" s="3">
        <v>0.5</v>
      </c>
      <c r="L12568" s="1" t="s">
        <v>46</v>
      </c>
    </row>
    <row r="12569" spans="1:12" x14ac:dyDescent="0.3">
      <c r="A12569" s="1" t="s">
        <v>2932</v>
      </c>
      <c r="B12569" s="1" t="s">
        <v>16</v>
      </c>
      <c r="C12569" s="1" t="s">
        <v>305</v>
      </c>
      <c r="D12569" s="5">
        <v>43252</v>
      </c>
      <c r="E12569">
        <v>1</v>
      </c>
      <c r="F12569">
        <v>1</v>
      </c>
      <c r="G12569" s="2">
        <v>163.47</v>
      </c>
      <c r="H12569">
        <v>1</v>
      </c>
      <c r="I12569">
        <v>1</v>
      </c>
      <c r="J12569" s="4">
        <v>1</v>
      </c>
      <c r="K12569" s="3">
        <v>1</v>
      </c>
      <c r="L12569" s="1" t="s">
        <v>36</v>
      </c>
    </row>
    <row r="12570" spans="1:12" x14ac:dyDescent="0.3">
      <c r="A12570" s="1" t="s">
        <v>2932</v>
      </c>
      <c r="B12570" s="1" t="s">
        <v>16</v>
      </c>
      <c r="C12570" s="1" t="s">
        <v>305</v>
      </c>
      <c r="D12570" s="5">
        <v>43282</v>
      </c>
      <c r="E12570">
        <v>1</v>
      </c>
      <c r="F12570">
        <v>1</v>
      </c>
      <c r="G12570" s="2">
        <v>88.71</v>
      </c>
      <c r="H12570">
        <v>1</v>
      </c>
      <c r="I12570">
        <v>0</v>
      </c>
      <c r="J12570" s="4">
        <v>5</v>
      </c>
      <c r="K12570" s="3">
        <v>0</v>
      </c>
      <c r="L12570" s="1" t="s">
        <v>37</v>
      </c>
    </row>
    <row r="12571" spans="1:12" x14ac:dyDescent="0.3">
      <c r="A12571" s="1" t="s">
        <v>2932</v>
      </c>
      <c r="B12571" s="1" t="s">
        <v>16</v>
      </c>
      <c r="C12571" s="1" t="s">
        <v>305</v>
      </c>
      <c r="D12571" s="5">
        <v>43313</v>
      </c>
      <c r="E12571">
        <v>2</v>
      </c>
      <c r="F12571">
        <v>2</v>
      </c>
      <c r="G12571" s="2">
        <v>255.04</v>
      </c>
      <c r="H12571">
        <v>1</v>
      </c>
      <c r="I12571">
        <v>0</v>
      </c>
      <c r="J12571" s="4">
        <v>2.5</v>
      </c>
      <c r="K12571" s="3">
        <v>0</v>
      </c>
      <c r="L12571" s="1" t="s">
        <v>49</v>
      </c>
    </row>
    <row r="12572" spans="1:12" x14ac:dyDescent="0.3">
      <c r="A12572" s="1" t="s">
        <v>2933</v>
      </c>
      <c r="B12572" s="1" t="s">
        <v>53</v>
      </c>
      <c r="C12572" s="1" t="s">
        <v>2238</v>
      </c>
      <c r="D12572" s="5">
        <v>43313</v>
      </c>
      <c r="E12572">
        <v>1</v>
      </c>
      <c r="F12572">
        <v>2</v>
      </c>
      <c r="G12572" s="2">
        <v>680.96</v>
      </c>
      <c r="H12572">
        <v>1</v>
      </c>
      <c r="I12572">
        <v>0</v>
      </c>
      <c r="J12572" s="4">
        <v>5</v>
      </c>
      <c r="K12572" s="3">
        <v>0</v>
      </c>
      <c r="L12572" s="1" t="s">
        <v>49</v>
      </c>
    </row>
    <row r="12573" spans="1:12" x14ac:dyDescent="0.3">
      <c r="A12573" s="1" t="s">
        <v>2934</v>
      </c>
      <c r="B12573" s="1" t="s">
        <v>1239</v>
      </c>
      <c r="C12573" s="1" t="s">
        <v>2935</v>
      </c>
      <c r="D12573" s="5">
        <v>42736</v>
      </c>
      <c r="E12573">
        <v>1</v>
      </c>
      <c r="F12573">
        <v>1</v>
      </c>
      <c r="G12573" s="2">
        <v>145.9</v>
      </c>
      <c r="H12573">
        <v>1</v>
      </c>
      <c r="I12573">
        <v>0</v>
      </c>
      <c r="J12573" s="4">
        <v>1</v>
      </c>
      <c r="K12573" s="3">
        <v>0</v>
      </c>
      <c r="L12573" s="1" t="s">
        <v>45</v>
      </c>
    </row>
    <row r="12574" spans="1:12" x14ac:dyDescent="0.3">
      <c r="A12574" s="1" t="s">
        <v>2934</v>
      </c>
      <c r="B12574" s="1" t="s">
        <v>1239</v>
      </c>
      <c r="C12574" s="1" t="s">
        <v>2935</v>
      </c>
      <c r="D12574" s="5">
        <v>42856</v>
      </c>
      <c r="E12574">
        <v>1</v>
      </c>
      <c r="F12574">
        <v>1</v>
      </c>
      <c r="G12574" s="2">
        <v>128.08000000000001</v>
      </c>
      <c r="H12574">
        <v>1</v>
      </c>
      <c r="I12574">
        <v>0</v>
      </c>
      <c r="J12574" s="4">
        <v>4</v>
      </c>
      <c r="K12574" s="3">
        <v>0</v>
      </c>
      <c r="L12574" s="1" t="s">
        <v>26</v>
      </c>
    </row>
    <row r="12575" spans="1:12" x14ac:dyDescent="0.3">
      <c r="A12575" s="1" t="s">
        <v>2934</v>
      </c>
      <c r="B12575" s="1" t="s">
        <v>1239</v>
      </c>
      <c r="C12575" s="1" t="s">
        <v>2935</v>
      </c>
      <c r="D12575" s="5">
        <v>43040</v>
      </c>
      <c r="E12575">
        <v>1</v>
      </c>
      <c r="F12575">
        <v>1</v>
      </c>
      <c r="G12575" s="2">
        <v>163.37</v>
      </c>
      <c r="H12575">
        <v>1</v>
      </c>
      <c r="I12575">
        <v>0</v>
      </c>
      <c r="J12575" s="4">
        <v>1</v>
      </c>
      <c r="K12575" s="3">
        <v>0</v>
      </c>
      <c r="L12575" s="1" t="s">
        <v>30</v>
      </c>
    </row>
    <row r="12576" spans="1:12" x14ac:dyDescent="0.3">
      <c r="A12576" s="1" t="s">
        <v>2934</v>
      </c>
      <c r="B12576" s="1" t="s">
        <v>1239</v>
      </c>
      <c r="C12576" s="1" t="s">
        <v>2935</v>
      </c>
      <c r="D12576" s="5">
        <v>43282</v>
      </c>
      <c r="E12576">
        <v>2</v>
      </c>
      <c r="F12576">
        <v>2</v>
      </c>
      <c r="G12576" s="2">
        <v>258.24</v>
      </c>
      <c r="H12576">
        <v>2</v>
      </c>
      <c r="I12576">
        <v>0</v>
      </c>
      <c r="J12576" s="4">
        <v>5</v>
      </c>
      <c r="K12576" s="3">
        <v>0</v>
      </c>
      <c r="L12576" s="1" t="s">
        <v>37</v>
      </c>
    </row>
    <row r="12577" spans="1:12" x14ac:dyDescent="0.3">
      <c r="A12577" s="1" t="s">
        <v>2936</v>
      </c>
      <c r="B12577" s="1" t="s">
        <v>16</v>
      </c>
      <c r="C12577" s="1" t="s">
        <v>51</v>
      </c>
      <c r="D12577" s="5">
        <v>42736</v>
      </c>
      <c r="E12577">
        <v>1</v>
      </c>
      <c r="F12577">
        <v>1</v>
      </c>
      <c r="G12577" s="2">
        <v>98.31</v>
      </c>
      <c r="H12577">
        <v>0</v>
      </c>
      <c r="I12577">
        <v>0</v>
      </c>
      <c r="J12577" s="4">
        <v>1</v>
      </c>
      <c r="K12577" s="3"/>
      <c r="L12577" s="1" t="s">
        <v>45</v>
      </c>
    </row>
    <row r="12578" spans="1:12" x14ac:dyDescent="0.3">
      <c r="A12578" s="1" t="s">
        <v>2937</v>
      </c>
      <c r="B12578" s="1" t="s">
        <v>16</v>
      </c>
      <c r="C12578" s="1" t="s">
        <v>1105</v>
      </c>
      <c r="D12578" s="5">
        <v>43160</v>
      </c>
      <c r="E12578">
        <v>1</v>
      </c>
      <c r="F12578">
        <v>1</v>
      </c>
      <c r="G12578" s="2">
        <v>76.87</v>
      </c>
      <c r="H12578">
        <v>1</v>
      </c>
      <c r="I12578">
        <v>0</v>
      </c>
      <c r="J12578" s="4">
        <v>5</v>
      </c>
      <c r="K12578" s="3">
        <v>0</v>
      </c>
      <c r="L12578" s="1" t="s">
        <v>34</v>
      </c>
    </row>
    <row r="12579" spans="1:12" x14ac:dyDescent="0.3">
      <c r="A12579" s="1" t="s">
        <v>2937</v>
      </c>
      <c r="B12579" s="1" t="s">
        <v>16</v>
      </c>
      <c r="C12579" s="1" t="s">
        <v>1105</v>
      </c>
      <c r="D12579" s="5">
        <v>43191</v>
      </c>
      <c r="E12579">
        <v>1</v>
      </c>
      <c r="F12579">
        <v>1</v>
      </c>
      <c r="G12579" s="2">
        <v>76.87</v>
      </c>
      <c r="H12579">
        <v>1</v>
      </c>
      <c r="I12579">
        <v>0</v>
      </c>
      <c r="J12579" s="4">
        <v>5</v>
      </c>
      <c r="K12579" s="3">
        <v>0</v>
      </c>
      <c r="L12579" s="1" t="s">
        <v>35</v>
      </c>
    </row>
    <row r="12580" spans="1:12" x14ac:dyDescent="0.3">
      <c r="A12580" s="1" t="s">
        <v>2937</v>
      </c>
      <c r="B12580" s="1" t="s">
        <v>16</v>
      </c>
      <c r="C12580" s="1" t="s">
        <v>1105</v>
      </c>
      <c r="D12580" s="5">
        <v>43221</v>
      </c>
      <c r="E12580">
        <v>2</v>
      </c>
      <c r="F12580">
        <v>2</v>
      </c>
      <c r="G12580" s="2">
        <v>410.96</v>
      </c>
      <c r="H12580">
        <v>2</v>
      </c>
      <c r="I12580">
        <v>0</v>
      </c>
      <c r="J12580" s="4">
        <v>4.5</v>
      </c>
      <c r="K12580" s="3">
        <v>0</v>
      </c>
      <c r="L12580" s="1" t="s">
        <v>46</v>
      </c>
    </row>
    <row r="12581" spans="1:12" x14ac:dyDescent="0.3">
      <c r="A12581" s="1" t="s">
        <v>2937</v>
      </c>
      <c r="B12581" s="1" t="s">
        <v>16</v>
      </c>
      <c r="C12581" s="1" t="s">
        <v>1105</v>
      </c>
      <c r="D12581" s="5">
        <v>43252</v>
      </c>
      <c r="E12581">
        <v>2</v>
      </c>
      <c r="F12581">
        <v>3</v>
      </c>
      <c r="G12581" s="2">
        <v>378.14</v>
      </c>
      <c r="H12581">
        <v>2</v>
      </c>
      <c r="I12581">
        <v>0</v>
      </c>
      <c r="J12581" s="4">
        <v>5</v>
      </c>
      <c r="K12581" s="3">
        <v>0</v>
      </c>
      <c r="L12581" s="1" t="s">
        <v>36</v>
      </c>
    </row>
    <row r="12582" spans="1:12" x14ac:dyDescent="0.3">
      <c r="A12582" s="1" t="s">
        <v>2937</v>
      </c>
      <c r="B12582" s="1" t="s">
        <v>16</v>
      </c>
      <c r="C12582" s="1" t="s">
        <v>1105</v>
      </c>
      <c r="D12582" s="5">
        <v>43282</v>
      </c>
      <c r="E12582">
        <v>1</v>
      </c>
      <c r="F12582">
        <v>1</v>
      </c>
      <c r="G12582" s="2">
        <v>197.09</v>
      </c>
      <c r="H12582">
        <v>1</v>
      </c>
      <c r="I12582">
        <v>0</v>
      </c>
      <c r="J12582" s="4">
        <v>5</v>
      </c>
      <c r="K12582" s="3">
        <v>0</v>
      </c>
      <c r="L12582" s="1" t="s">
        <v>37</v>
      </c>
    </row>
    <row r="12583" spans="1:12" x14ac:dyDescent="0.3">
      <c r="A12583" s="1" t="s">
        <v>2938</v>
      </c>
      <c r="B12583" s="1" t="s">
        <v>16</v>
      </c>
      <c r="C12583" s="1" t="s">
        <v>51</v>
      </c>
      <c r="D12583" s="5">
        <v>43313</v>
      </c>
      <c r="E12583">
        <v>6</v>
      </c>
      <c r="F12583">
        <v>8</v>
      </c>
      <c r="G12583" s="2">
        <v>223.1</v>
      </c>
      <c r="H12583">
        <v>6</v>
      </c>
      <c r="I12583">
        <v>0</v>
      </c>
      <c r="J12583" s="4">
        <v>4.5</v>
      </c>
      <c r="K12583" s="3">
        <v>0</v>
      </c>
      <c r="L12583" s="1" t="s">
        <v>49</v>
      </c>
    </row>
    <row r="12584" spans="1:12" x14ac:dyDescent="0.3">
      <c r="A12584" s="1" t="s">
        <v>2939</v>
      </c>
      <c r="B12584" s="1" t="s">
        <v>129</v>
      </c>
      <c r="C12584" s="1" t="s">
        <v>138</v>
      </c>
      <c r="D12584" s="5">
        <v>43282</v>
      </c>
      <c r="E12584">
        <v>1</v>
      </c>
      <c r="F12584">
        <v>1</v>
      </c>
      <c r="G12584" s="2">
        <v>116.05</v>
      </c>
      <c r="H12584">
        <v>1</v>
      </c>
      <c r="I12584">
        <v>0</v>
      </c>
      <c r="J12584" s="4">
        <v>5</v>
      </c>
      <c r="K12584" s="3">
        <v>0</v>
      </c>
      <c r="L12584" s="1" t="s">
        <v>37</v>
      </c>
    </row>
    <row r="12585" spans="1:12" x14ac:dyDescent="0.3">
      <c r="A12585" s="1" t="s">
        <v>2939</v>
      </c>
      <c r="B12585" s="1" t="s">
        <v>129</v>
      </c>
      <c r="C12585" s="1" t="s">
        <v>138</v>
      </c>
      <c r="D12585" s="5">
        <v>43313</v>
      </c>
      <c r="E12585">
        <v>2</v>
      </c>
      <c r="F12585">
        <v>2</v>
      </c>
      <c r="G12585" s="2">
        <v>221.12</v>
      </c>
      <c r="H12585">
        <v>2</v>
      </c>
      <c r="I12585">
        <v>0</v>
      </c>
      <c r="J12585" s="4">
        <v>4.5</v>
      </c>
      <c r="K12585" s="3">
        <v>0</v>
      </c>
      <c r="L12585" s="1" t="s">
        <v>49</v>
      </c>
    </row>
    <row r="12586" spans="1:12" x14ac:dyDescent="0.3">
      <c r="A12586" s="1" t="s">
        <v>2940</v>
      </c>
      <c r="B12586" s="1" t="s">
        <v>57</v>
      </c>
      <c r="C12586" s="1" t="s">
        <v>66</v>
      </c>
      <c r="D12586" s="5">
        <v>43191</v>
      </c>
      <c r="E12586">
        <v>1</v>
      </c>
      <c r="F12586">
        <v>1</v>
      </c>
      <c r="G12586" s="2">
        <v>343.77</v>
      </c>
      <c r="H12586">
        <v>1</v>
      </c>
      <c r="I12586">
        <v>0</v>
      </c>
      <c r="J12586" s="4">
        <v>5</v>
      </c>
      <c r="K12586" s="3">
        <v>0</v>
      </c>
      <c r="L12586" s="1" t="s">
        <v>35</v>
      </c>
    </row>
    <row r="12587" spans="1:12" x14ac:dyDescent="0.3">
      <c r="A12587" s="1" t="s">
        <v>2940</v>
      </c>
      <c r="B12587" s="1" t="s">
        <v>57</v>
      </c>
      <c r="C12587" s="1" t="s">
        <v>66</v>
      </c>
      <c r="D12587" s="5">
        <v>43252</v>
      </c>
      <c r="E12587">
        <v>3</v>
      </c>
      <c r="F12587">
        <v>3</v>
      </c>
      <c r="G12587" s="2">
        <v>246.28</v>
      </c>
      <c r="H12587">
        <v>3</v>
      </c>
      <c r="I12587">
        <v>0</v>
      </c>
      <c r="J12587" s="4">
        <v>4</v>
      </c>
      <c r="K12587" s="3">
        <v>0</v>
      </c>
      <c r="L12587" s="1" t="s">
        <v>36</v>
      </c>
    </row>
    <row r="12588" spans="1:12" x14ac:dyDescent="0.3">
      <c r="A12588" s="1" t="s">
        <v>2940</v>
      </c>
      <c r="B12588" s="1" t="s">
        <v>57</v>
      </c>
      <c r="C12588" s="1" t="s">
        <v>66</v>
      </c>
      <c r="D12588" s="5">
        <v>43282</v>
      </c>
      <c r="E12588">
        <v>2</v>
      </c>
      <c r="F12588">
        <v>2</v>
      </c>
      <c r="G12588" s="2">
        <v>411.17</v>
      </c>
      <c r="H12588">
        <v>2</v>
      </c>
      <c r="I12588">
        <v>0</v>
      </c>
      <c r="J12588" s="4">
        <v>4.5</v>
      </c>
      <c r="K12588" s="3">
        <v>0</v>
      </c>
      <c r="L12588" s="1" t="s">
        <v>37</v>
      </c>
    </row>
    <row r="12589" spans="1:12" x14ac:dyDescent="0.3">
      <c r="A12589" s="1" t="s">
        <v>2940</v>
      </c>
      <c r="B12589" s="1" t="s">
        <v>57</v>
      </c>
      <c r="C12589" s="1" t="s">
        <v>66</v>
      </c>
      <c r="D12589" s="5">
        <v>43313</v>
      </c>
      <c r="E12589">
        <v>4</v>
      </c>
      <c r="F12589">
        <v>5</v>
      </c>
      <c r="G12589" s="2">
        <v>657.7</v>
      </c>
      <c r="H12589">
        <v>4</v>
      </c>
      <c r="I12589">
        <v>0</v>
      </c>
      <c r="J12589" s="4">
        <v>4.5</v>
      </c>
      <c r="K12589" s="3">
        <v>0</v>
      </c>
      <c r="L12589" s="1" t="s">
        <v>49</v>
      </c>
    </row>
    <row r="12590" spans="1:12" x14ac:dyDescent="0.3">
      <c r="A12590" s="1" t="s">
        <v>2941</v>
      </c>
      <c r="B12590" s="1" t="s">
        <v>16</v>
      </c>
      <c r="C12590" s="1" t="s">
        <v>436</v>
      </c>
      <c r="D12590" s="5">
        <v>43252</v>
      </c>
      <c r="E12590">
        <v>1</v>
      </c>
      <c r="F12590">
        <v>1</v>
      </c>
      <c r="G12590" s="2">
        <v>71.09</v>
      </c>
      <c r="H12590">
        <v>1</v>
      </c>
      <c r="I12590">
        <v>0</v>
      </c>
      <c r="J12590" s="4">
        <v>5</v>
      </c>
      <c r="K12590" s="3">
        <v>0</v>
      </c>
      <c r="L12590" s="1" t="s">
        <v>36</v>
      </c>
    </row>
    <row r="12591" spans="1:12" x14ac:dyDescent="0.3">
      <c r="A12591" s="1" t="s">
        <v>2941</v>
      </c>
      <c r="B12591" s="1" t="s">
        <v>16</v>
      </c>
      <c r="C12591" s="1" t="s">
        <v>436</v>
      </c>
      <c r="D12591" s="5">
        <v>43282</v>
      </c>
      <c r="E12591">
        <v>5</v>
      </c>
      <c r="F12591">
        <v>5</v>
      </c>
      <c r="G12591" s="2">
        <v>1133.93</v>
      </c>
      <c r="H12591">
        <v>5</v>
      </c>
      <c r="I12591">
        <v>1</v>
      </c>
      <c r="J12591" s="4">
        <v>4.2</v>
      </c>
      <c r="K12591" s="3">
        <v>0.2</v>
      </c>
      <c r="L12591" s="1" t="s">
        <v>37</v>
      </c>
    </row>
    <row r="12592" spans="1:12" x14ac:dyDescent="0.3">
      <c r="A12592" s="1" t="s">
        <v>2941</v>
      </c>
      <c r="B12592" s="1" t="s">
        <v>16</v>
      </c>
      <c r="C12592" s="1" t="s">
        <v>436</v>
      </c>
      <c r="D12592" s="5">
        <v>43313</v>
      </c>
      <c r="E12592">
        <v>5</v>
      </c>
      <c r="F12592">
        <v>5</v>
      </c>
      <c r="G12592" s="2">
        <v>853.44</v>
      </c>
      <c r="H12592">
        <v>5</v>
      </c>
      <c r="I12592">
        <v>0</v>
      </c>
      <c r="J12592" s="4">
        <v>4.2</v>
      </c>
      <c r="K12592" s="3">
        <v>0</v>
      </c>
      <c r="L12592" s="1" t="s">
        <v>49</v>
      </c>
    </row>
    <row r="12593" spans="1:12" x14ac:dyDescent="0.3">
      <c r="A12593" s="1" t="s">
        <v>2942</v>
      </c>
      <c r="B12593" s="1" t="s">
        <v>16</v>
      </c>
      <c r="C12593" s="1" t="s">
        <v>48</v>
      </c>
      <c r="D12593" s="5">
        <v>43101</v>
      </c>
      <c r="E12593">
        <v>1</v>
      </c>
      <c r="F12593">
        <v>1</v>
      </c>
      <c r="G12593" s="2">
        <v>821.03</v>
      </c>
      <c r="H12593">
        <v>1</v>
      </c>
      <c r="I12593">
        <v>0</v>
      </c>
      <c r="J12593" s="4">
        <v>4</v>
      </c>
      <c r="K12593" s="3">
        <v>0</v>
      </c>
      <c r="L12593" s="1" t="s">
        <v>32</v>
      </c>
    </row>
    <row r="12594" spans="1:12" x14ac:dyDescent="0.3">
      <c r="A12594" s="1" t="s">
        <v>2942</v>
      </c>
      <c r="B12594" s="1" t="s">
        <v>16</v>
      </c>
      <c r="C12594" s="1" t="s">
        <v>48</v>
      </c>
      <c r="D12594" s="5">
        <v>43132</v>
      </c>
      <c r="E12594">
        <v>2</v>
      </c>
      <c r="F12594">
        <v>2</v>
      </c>
      <c r="G12594" s="2">
        <v>2645.69</v>
      </c>
      <c r="H12594">
        <v>1</v>
      </c>
      <c r="I12594">
        <v>0</v>
      </c>
      <c r="J12594" s="4">
        <v>3</v>
      </c>
      <c r="K12594" s="3">
        <v>0</v>
      </c>
      <c r="L12594" s="1" t="s">
        <v>33</v>
      </c>
    </row>
    <row r="12595" spans="1:12" x14ac:dyDescent="0.3">
      <c r="A12595" s="1" t="s">
        <v>2942</v>
      </c>
      <c r="B12595" s="1" t="s">
        <v>16</v>
      </c>
      <c r="C12595" s="1" t="s">
        <v>48</v>
      </c>
      <c r="D12595" s="5">
        <v>43160</v>
      </c>
      <c r="E12595">
        <v>6</v>
      </c>
      <c r="F12595">
        <v>6</v>
      </c>
      <c r="G12595" s="2">
        <v>2612.14</v>
      </c>
      <c r="H12595">
        <v>6</v>
      </c>
      <c r="I12595">
        <v>2</v>
      </c>
      <c r="J12595" s="4">
        <v>2.83</v>
      </c>
      <c r="K12595" s="3">
        <v>0.33333333333333331</v>
      </c>
      <c r="L12595" s="1" t="s">
        <v>34</v>
      </c>
    </row>
    <row r="12596" spans="1:12" x14ac:dyDescent="0.3">
      <c r="A12596" s="1" t="s">
        <v>2942</v>
      </c>
      <c r="B12596" s="1" t="s">
        <v>16</v>
      </c>
      <c r="C12596" s="1" t="s">
        <v>48</v>
      </c>
      <c r="D12596" s="5">
        <v>43191</v>
      </c>
      <c r="E12596">
        <v>8</v>
      </c>
      <c r="F12596">
        <v>8</v>
      </c>
      <c r="G12596" s="2">
        <v>1985.24</v>
      </c>
      <c r="H12596">
        <v>8</v>
      </c>
      <c r="I12596">
        <v>1</v>
      </c>
      <c r="J12596" s="4">
        <v>3.88</v>
      </c>
      <c r="K12596" s="3">
        <v>0.125</v>
      </c>
      <c r="L12596" s="1" t="s">
        <v>35</v>
      </c>
    </row>
    <row r="12597" spans="1:12" x14ac:dyDescent="0.3">
      <c r="A12597" s="1" t="s">
        <v>2942</v>
      </c>
      <c r="B12597" s="1" t="s">
        <v>16</v>
      </c>
      <c r="C12597" s="1" t="s">
        <v>48</v>
      </c>
      <c r="D12597" s="5">
        <v>43221</v>
      </c>
      <c r="E12597">
        <v>5</v>
      </c>
      <c r="F12597">
        <v>5</v>
      </c>
      <c r="G12597" s="2">
        <v>1733.16</v>
      </c>
      <c r="H12597">
        <v>4</v>
      </c>
      <c r="I12597">
        <v>0</v>
      </c>
      <c r="J12597" s="4">
        <v>2.6</v>
      </c>
      <c r="K12597" s="3">
        <v>0</v>
      </c>
      <c r="L12597" s="1" t="s">
        <v>46</v>
      </c>
    </row>
    <row r="12598" spans="1:12" x14ac:dyDescent="0.3">
      <c r="A12598" s="1" t="s">
        <v>2942</v>
      </c>
      <c r="B12598" s="1" t="s">
        <v>16</v>
      </c>
      <c r="C12598" s="1" t="s">
        <v>48</v>
      </c>
      <c r="D12598" s="5">
        <v>43252</v>
      </c>
      <c r="E12598">
        <v>8</v>
      </c>
      <c r="F12598">
        <v>8</v>
      </c>
      <c r="G12598" s="2">
        <v>1789.88</v>
      </c>
      <c r="H12598">
        <v>8</v>
      </c>
      <c r="I12598">
        <v>0</v>
      </c>
      <c r="J12598" s="4">
        <v>3.38</v>
      </c>
      <c r="K12598" s="3">
        <v>0</v>
      </c>
      <c r="L12598" s="1" t="s">
        <v>36</v>
      </c>
    </row>
    <row r="12599" spans="1:12" x14ac:dyDescent="0.3">
      <c r="A12599" s="1" t="s">
        <v>2942</v>
      </c>
      <c r="B12599" s="1" t="s">
        <v>16</v>
      </c>
      <c r="C12599" s="1" t="s">
        <v>48</v>
      </c>
      <c r="D12599" s="5">
        <v>43282</v>
      </c>
      <c r="E12599">
        <v>7</v>
      </c>
      <c r="F12599">
        <v>7</v>
      </c>
      <c r="G12599" s="2">
        <v>1275.17</v>
      </c>
      <c r="H12599">
        <v>7</v>
      </c>
      <c r="I12599">
        <v>1</v>
      </c>
      <c r="J12599" s="4">
        <v>4</v>
      </c>
      <c r="K12599" s="3">
        <v>0.14285714285714285</v>
      </c>
      <c r="L12599" s="1" t="s">
        <v>37</v>
      </c>
    </row>
    <row r="12600" spans="1:12" x14ac:dyDescent="0.3">
      <c r="A12600" s="1" t="s">
        <v>2942</v>
      </c>
      <c r="B12600" s="1" t="s">
        <v>16</v>
      </c>
      <c r="C12600" s="1" t="s">
        <v>48</v>
      </c>
      <c r="D12600" s="5">
        <v>43313</v>
      </c>
      <c r="E12600">
        <v>4</v>
      </c>
      <c r="F12600">
        <v>4</v>
      </c>
      <c r="G12600" s="2">
        <v>790.58</v>
      </c>
      <c r="H12600">
        <v>4</v>
      </c>
      <c r="I12600">
        <v>2</v>
      </c>
      <c r="J12600" s="4">
        <v>2.5</v>
      </c>
      <c r="K12600" s="3">
        <v>0.5</v>
      </c>
      <c r="L12600" s="1" t="s">
        <v>49</v>
      </c>
    </row>
    <row r="12601" spans="1:12" x14ac:dyDescent="0.3">
      <c r="A12601" s="1" t="s">
        <v>2943</v>
      </c>
      <c r="B12601" s="1" t="s">
        <v>16</v>
      </c>
      <c r="C12601" s="1" t="s">
        <v>359</v>
      </c>
      <c r="D12601" s="5">
        <v>43282</v>
      </c>
      <c r="E12601">
        <v>1</v>
      </c>
      <c r="F12601">
        <v>1</v>
      </c>
      <c r="G12601" s="2">
        <v>332.25</v>
      </c>
      <c r="H12601">
        <v>1</v>
      </c>
      <c r="I12601">
        <v>1</v>
      </c>
      <c r="J12601" s="4">
        <v>4</v>
      </c>
      <c r="K12601" s="3">
        <v>1</v>
      </c>
      <c r="L12601" s="1" t="s">
        <v>37</v>
      </c>
    </row>
    <row r="12602" spans="1:12" x14ac:dyDescent="0.3">
      <c r="A12602" s="1" t="s">
        <v>2944</v>
      </c>
      <c r="B12602" s="1" t="s">
        <v>53</v>
      </c>
      <c r="C12602" s="1" t="s">
        <v>99</v>
      </c>
      <c r="D12602" s="5">
        <v>42826</v>
      </c>
      <c r="E12602">
        <v>2</v>
      </c>
      <c r="F12602">
        <v>2</v>
      </c>
      <c r="G12602" s="2">
        <v>139.80000000000001</v>
      </c>
      <c r="H12602">
        <v>2</v>
      </c>
      <c r="I12602">
        <v>0</v>
      </c>
      <c r="J12602" s="4">
        <v>3</v>
      </c>
      <c r="K12602" s="3">
        <v>0</v>
      </c>
      <c r="L12602" s="1" t="s">
        <v>25</v>
      </c>
    </row>
    <row r="12603" spans="1:12" x14ac:dyDescent="0.3">
      <c r="A12603" s="1" t="s">
        <v>2944</v>
      </c>
      <c r="B12603" s="1" t="s">
        <v>53</v>
      </c>
      <c r="C12603" s="1" t="s">
        <v>99</v>
      </c>
      <c r="D12603" s="5">
        <v>42856</v>
      </c>
      <c r="E12603">
        <v>5</v>
      </c>
      <c r="F12603">
        <v>5</v>
      </c>
      <c r="G12603" s="2">
        <v>550.48</v>
      </c>
      <c r="H12603">
        <v>5</v>
      </c>
      <c r="I12603">
        <v>0</v>
      </c>
      <c r="J12603" s="4">
        <v>4.3</v>
      </c>
      <c r="K12603" s="3">
        <v>0</v>
      </c>
      <c r="L12603" s="1" t="s">
        <v>26</v>
      </c>
    </row>
    <row r="12604" spans="1:12" x14ac:dyDescent="0.3">
      <c r="A12604" s="1" t="s">
        <v>2944</v>
      </c>
      <c r="B12604" s="1" t="s">
        <v>53</v>
      </c>
      <c r="C12604" s="1" t="s">
        <v>99</v>
      </c>
      <c r="D12604" s="5">
        <v>42887</v>
      </c>
      <c r="E12604">
        <v>1</v>
      </c>
      <c r="F12604">
        <v>1</v>
      </c>
      <c r="G12604" s="2">
        <v>178.36</v>
      </c>
      <c r="H12604">
        <v>1</v>
      </c>
      <c r="I12604">
        <v>0</v>
      </c>
      <c r="J12604" s="4">
        <v>5</v>
      </c>
      <c r="K12604" s="3">
        <v>0</v>
      </c>
      <c r="L12604" s="1" t="s">
        <v>27</v>
      </c>
    </row>
    <row r="12605" spans="1:12" x14ac:dyDescent="0.3">
      <c r="A12605" s="1" t="s">
        <v>2945</v>
      </c>
      <c r="B12605" s="1" t="s">
        <v>16</v>
      </c>
      <c r="C12605" s="1" t="s">
        <v>51</v>
      </c>
      <c r="D12605" s="5">
        <v>43282</v>
      </c>
      <c r="E12605">
        <v>1</v>
      </c>
      <c r="F12605">
        <v>2</v>
      </c>
      <c r="G12605" s="2">
        <v>81.72</v>
      </c>
      <c r="H12605">
        <v>1</v>
      </c>
      <c r="I12605">
        <v>0</v>
      </c>
      <c r="J12605" s="4">
        <v>5</v>
      </c>
      <c r="K12605" s="3">
        <v>0</v>
      </c>
      <c r="L12605" s="1" t="s">
        <v>37</v>
      </c>
    </row>
    <row r="12606" spans="1:12" x14ac:dyDescent="0.3">
      <c r="A12606" s="1" t="s">
        <v>2945</v>
      </c>
      <c r="B12606" s="1" t="s">
        <v>16</v>
      </c>
      <c r="C12606" s="1" t="s">
        <v>51</v>
      </c>
      <c r="D12606" s="5">
        <v>43313</v>
      </c>
      <c r="E12606">
        <v>1</v>
      </c>
      <c r="F12606">
        <v>1</v>
      </c>
      <c r="G12606" s="2">
        <v>18.29</v>
      </c>
      <c r="H12606">
        <v>1</v>
      </c>
      <c r="I12606">
        <v>0</v>
      </c>
      <c r="J12606" s="4">
        <v>1</v>
      </c>
      <c r="K12606" s="3">
        <v>0</v>
      </c>
      <c r="L12606" s="1" t="s">
        <v>49</v>
      </c>
    </row>
    <row r="12607" spans="1:12" x14ac:dyDescent="0.3">
      <c r="A12607" s="1" t="s">
        <v>2946</v>
      </c>
      <c r="B12607" s="1" t="s">
        <v>129</v>
      </c>
      <c r="C12607" s="1" t="s">
        <v>2947</v>
      </c>
      <c r="D12607" s="5">
        <v>43009</v>
      </c>
      <c r="E12607">
        <v>1</v>
      </c>
      <c r="F12607">
        <v>2</v>
      </c>
      <c r="G12607" s="2">
        <v>169.34</v>
      </c>
      <c r="H12607">
        <v>1</v>
      </c>
      <c r="I12607">
        <v>0</v>
      </c>
      <c r="J12607" s="4">
        <v>5</v>
      </c>
      <c r="K12607" s="3">
        <v>0</v>
      </c>
      <c r="L12607" s="1" t="s">
        <v>19</v>
      </c>
    </row>
    <row r="12608" spans="1:12" x14ac:dyDescent="0.3">
      <c r="A12608" s="1" t="s">
        <v>2946</v>
      </c>
      <c r="B12608" s="1" t="s">
        <v>129</v>
      </c>
      <c r="C12608" s="1" t="s">
        <v>2947</v>
      </c>
      <c r="D12608" s="5">
        <v>43040</v>
      </c>
      <c r="E12608">
        <v>1</v>
      </c>
      <c r="F12608">
        <v>2</v>
      </c>
      <c r="G12608" s="2">
        <v>202.66</v>
      </c>
      <c r="H12608">
        <v>1</v>
      </c>
      <c r="I12608">
        <v>0</v>
      </c>
      <c r="J12608" s="4">
        <v>5</v>
      </c>
      <c r="K12608" s="3">
        <v>0</v>
      </c>
      <c r="L12608" s="1" t="s">
        <v>30</v>
      </c>
    </row>
    <row r="12609" spans="1:12" x14ac:dyDescent="0.3">
      <c r="A12609" s="1" t="s">
        <v>2946</v>
      </c>
      <c r="B12609" s="1" t="s">
        <v>129</v>
      </c>
      <c r="C12609" s="1" t="s">
        <v>2947</v>
      </c>
      <c r="D12609" s="5">
        <v>43070</v>
      </c>
      <c r="E12609">
        <v>2</v>
      </c>
      <c r="F12609">
        <v>4</v>
      </c>
      <c r="G12609" s="2">
        <v>349.56</v>
      </c>
      <c r="H12609">
        <v>2</v>
      </c>
      <c r="I12609">
        <v>0</v>
      </c>
      <c r="J12609" s="4">
        <v>3</v>
      </c>
      <c r="K12609" s="3">
        <v>0</v>
      </c>
      <c r="L12609" s="1" t="s">
        <v>31</v>
      </c>
    </row>
    <row r="12610" spans="1:12" x14ac:dyDescent="0.3">
      <c r="A12610" s="1" t="s">
        <v>2946</v>
      </c>
      <c r="B12610" s="1" t="s">
        <v>129</v>
      </c>
      <c r="C12610" s="1" t="s">
        <v>2947</v>
      </c>
      <c r="D12610" s="5">
        <v>43101</v>
      </c>
      <c r="E12610">
        <v>2</v>
      </c>
      <c r="F12610">
        <v>4</v>
      </c>
      <c r="G12610" s="2">
        <v>423.48</v>
      </c>
      <c r="H12610">
        <v>2</v>
      </c>
      <c r="I12610">
        <v>0</v>
      </c>
      <c r="J12610" s="4">
        <v>3</v>
      </c>
      <c r="K12610" s="3">
        <v>0</v>
      </c>
      <c r="L12610" s="1" t="s">
        <v>32</v>
      </c>
    </row>
    <row r="12611" spans="1:12" x14ac:dyDescent="0.3">
      <c r="A12611" s="1" t="s">
        <v>2946</v>
      </c>
      <c r="B12611" s="1" t="s">
        <v>129</v>
      </c>
      <c r="C12611" s="1" t="s">
        <v>2947</v>
      </c>
      <c r="D12611" s="5">
        <v>43160</v>
      </c>
      <c r="E12611">
        <v>2</v>
      </c>
      <c r="F12611">
        <v>3</v>
      </c>
      <c r="G12611" s="2">
        <v>277.72000000000003</v>
      </c>
      <c r="H12611">
        <v>2</v>
      </c>
      <c r="I12611">
        <v>0</v>
      </c>
      <c r="J12611" s="4">
        <v>3.5</v>
      </c>
      <c r="K12611" s="3">
        <v>0</v>
      </c>
      <c r="L12611" s="1" t="s">
        <v>34</v>
      </c>
    </row>
    <row r="12612" spans="1:12" x14ac:dyDescent="0.3">
      <c r="A12612" s="1" t="s">
        <v>2946</v>
      </c>
      <c r="B12612" s="1" t="s">
        <v>129</v>
      </c>
      <c r="C12612" s="1" t="s">
        <v>2947</v>
      </c>
      <c r="D12612" s="5">
        <v>43191</v>
      </c>
      <c r="E12612">
        <v>3</v>
      </c>
      <c r="F12612">
        <v>3</v>
      </c>
      <c r="G12612" s="2">
        <v>266.31</v>
      </c>
      <c r="H12612">
        <v>3</v>
      </c>
      <c r="I12612">
        <v>0</v>
      </c>
      <c r="J12612" s="4">
        <v>4.67</v>
      </c>
      <c r="K12612" s="3">
        <v>0</v>
      </c>
      <c r="L12612" s="1" t="s">
        <v>35</v>
      </c>
    </row>
    <row r="12613" spans="1:12" x14ac:dyDescent="0.3">
      <c r="A12613" s="1" t="s">
        <v>2946</v>
      </c>
      <c r="B12613" s="1" t="s">
        <v>129</v>
      </c>
      <c r="C12613" s="1" t="s">
        <v>2947</v>
      </c>
      <c r="D12613" s="5">
        <v>43221</v>
      </c>
      <c r="E12613">
        <v>1</v>
      </c>
      <c r="F12613">
        <v>1</v>
      </c>
      <c r="G12613" s="2">
        <v>85.45</v>
      </c>
      <c r="H12613">
        <v>1</v>
      </c>
      <c r="I12613">
        <v>0</v>
      </c>
      <c r="J12613" s="4">
        <v>5</v>
      </c>
      <c r="K12613" s="3">
        <v>0</v>
      </c>
      <c r="L12613" s="1" t="s">
        <v>46</v>
      </c>
    </row>
    <row r="12614" spans="1:12" x14ac:dyDescent="0.3">
      <c r="A12614" s="1" t="s">
        <v>2946</v>
      </c>
      <c r="B12614" s="1" t="s">
        <v>129</v>
      </c>
      <c r="C12614" s="1" t="s">
        <v>2947</v>
      </c>
      <c r="D12614" s="5">
        <v>43252</v>
      </c>
      <c r="E12614">
        <v>2</v>
      </c>
      <c r="F12614">
        <v>2</v>
      </c>
      <c r="G12614" s="2">
        <v>98.43</v>
      </c>
      <c r="H12614">
        <v>2</v>
      </c>
      <c r="I12614">
        <v>0</v>
      </c>
      <c r="J12614" s="4">
        <v>4.5</v>
      </c>
      <c r="K12614" s="3">
        <v>0</v>
      </c>
      <c r="L12614" s="1" t="s">
        <v>36</v>
      </c>
    </row>
    <row r="12615" spans="1:12" x14ac:dyDescent="0.3">
      <c r="A12615" s="1" t="s">
        <v>2946</v>
      </c>
      <c r="B12615" s="1" t="s">
        <v>129</v>
      </c>
      <c r="C12615" s="1" t="s">
        <v>2947</v>
      </c>
      <c r="D12615" s="5">
        <v>43282</v>
      </c>
      <c r="E12615">
        <v>1</v>
      </c>
      <c r="F12615">
        <v>7</v>
      </c>
      <c r="G12615" s="2">
        <v>741.31</v>
      </c>
      <c r="H12615">
        <v>1</v>
      </c>
      <c r="I12615">
        <v>0</v>
      </c>
      <c r="J12615" s="4">
        <v>1</v>
      </c>
      <c r="K12615" s="3">
        <v>0</v>
      </c>
      <c r="L12615" s="1" t="s">
        <v>37</v>
      </c>
    </row>
    <row r="12616" spans="1:12" x14ac:dyDescent="0.3">
      <c r="A12616" s="1" t="s">
        <v>2948</v>
      </c>
      <c r="B12616" s="1" t="s">
        <v>129</v>
      </c>
      <c r="C12616" s="1" t="s">
        <v>2949</v>
      </c>
      <c r="D12616" s="5">
        <v>43040</v>
      </c>
      <c r="E12616">
        <v>1</v>
      </c>
      <c r="F12616">
        <v>1</v>
      </c>
      <c r="G12616" s="2">
        <v>144.87</v>
      </c>
      <c r="H12616">
        <v>1</v>
      </c>
      <c r="I12616">
        <v>0</v>
      </c>
      <c r="J12616" s="4">
        <v>5</v>
      </c>
      <c r="K12616" s="3">
        <v>0</v>
      </c>
      <c r="L12616" s="1" t="s">
        <v>30</v>
      </c>
    </row>
    <row r="12617" spans="1:12" x14ac:dyDescent="0.3">
      <c r="A12617" s="1" t="s">
        <v>2948</v>
      </c>
      <c r="B12617" s="1" t="s">
        <v>129</v>
      </c>
      <c r="C12617" s="1" t="s">
        <v>2949</v>
      </c>
      <c r="D12617" s="5">
        <v>43070</v>
      </c>
      <c r="E12617">
        <v>4</v>
      </c>
      <c r="F12617">
        <v>4</v>
      </c>
      <c r="G12617" s="2">
        <v>1780.6</v>
      </c>
      <c r="H12617">
        <v>4</v>
      </c>
      <c r="I12617">
        <v>0</v>
      </c>
      <c r="J12617" s="4">
        <v>3</v>
      </c>
      <c r="K12617" s="3">
        <v>0</v>
      </c>
      <c r="L12617" s="1" t="s">
        <v>31</v>
      </c>
    </row>
    <row r="12618" spans="1:12" x14ac:dyDescent="0.3">
      <c r="A12618" s="1" t="s">
        <v>2948</v>
      </c>
      <c r="B12618" s="1" t="s">
        <v>129</v>
      </c>
      <c r="C12618" s="1" t="s">
        <v>2949</v>
      </c>
      <c r="D12618" s="5">
        <v>43101</v>
      </c>
      <c r="E12618">
        <v>2</v>
      </c>
      <c r="F12618">
        <v>2</v>
      </c>
      <c r="G12618" s="2">
        <v>865.7</v>
      </c>
      <c r="H12618">
        <v>2</v>
      </c>
      <c r="I12618">
        <v>0</v>
      </c>
      <c r="J12618" s="4">
        <v>4</v>
      </c>
      <c r="K12618" s="3">
        <v>0</v>
      </c>
      <c r="L12618" s="1" t="s">
        <v>32</v>
      </c>
    </row>
    <row r="12619" spans="1:12" x14ac:dyDescent="0.3">
      <c r="A12619" s="1" t="s">
        <v>2948</v>
      </c>
      <c r="B12619" s="1" t="s">
        <v>129</v>
      </c>
      <c r="C12619" s="1" t="s">
        <v>2949</v>
      </c>
      <c r="D12619" s="5">
        <v>43132</v>
      </c>
      <c r="E12619">
        <v>2</v>
      </c>
      <c r="F12619">
        <v>2</v>
      </c>
      <c r="G12619" s="2">
        <v>837</v>
      </c>
      <c r="H12619">
        <v>2</v>
      </c>
      <c r="I12619">
        <v>0</v>
      </c>
      <c r="J12619" s="4">
        <v>5</v>
      </c>
      <c r="K12619" s="3">
        <v>0</v>
      </c>
      <c r="L12619" s="1" t="s">
        <v>33</v>
      </c>
    </row>
    <row r="12620" spans="1:12" x14ac:dyDescent="0.3">
      <c r="A12620" s="1" t="s">
        <v>2950</v>
      </c>
      <c r="B12620" s="1" t="s">
        <v>16</v>
      </c>
      <c r="C12620" s="1" t="s">
        <v>620</v>
      </c>
      <c r="D12620" s="5">
        <v>43101</v>
      </c>
      <c r="E12620">
        <v>3</v>
      </c>
      <c r="F12620">
        <v>3</v>
      </c>
      <c r="G12620" s="2">
        <v>1235.6600000000001</v>
      </c>
      <c r="H12620">
        <v>2</v>
      </c>
      <c r="I12620">
        <v>0</v>
      </c>
      <c r="J12620" s="4">
        <v>3.67</v>
      </c>
      <c r="K12620" s="3">
        <v>0</v>
      </c>
      <c r="L12620" s="1" t="s">
        <v>32</v>
      </c>
    </row>
    <row r="12621" spans="1:12" x14ac:dyDescent="0.3">
      <c r="A12621" s="1" t="s">
        <v>2950</v>
      </c>
      <c r="B12621" s="1" t="s">
        <v>16</v>
      </c>
      <c r="C12621" s="1" t="s">
        <v>620</v>
      </c>
      <c r="D12621" s="5">
        <v>43132</v>
      </c>
      <c r="E12621">
        <v>7</v>
      </c>
      <c r="F12621">
        <v>7</v>
      </c>
      <c r="G12621" s="2">
        <v>1853.36</v>
      </c>
      <c r="H12621">
        <v>7</v>
      </c>
      <c r="I12621">
        <v>0</v>
      </c>
      <c r="J12621" s="4">
        <v>3.86</v>
      </c>
      <c r="K12621" s="3">
        <v>0</v>
      </c>
      <c r="L12621" s="1" t="s">
        <v>33</v>
      </c>
    </row>
    <row r="12622" spans="1:12" x14ac:dyDescent="0.3">
      <c r="A12622" s="1" t="s">
        <v>2950</v>
      </c>
      <c r="B12622" s="1" t="s">
        <v>16</v>
      </c>
      <c r="C12622" s="1" t="s">
        <v>620</v>
      </c>
      <c r="D12622" s="5">
        <v>43160</v>
      </c>
      <c r="E12622">
        <v>3</v>
      </c>
      <c r="F12622">
        <v>3</v>
      </c>
      <c r="G12622" s="2">
        <v>656.52</v>
      </c>
      <c r="H12622">
        <v>3</v>
      </c>
      <c r="I12622">
        <v>1</v>
      </c>
      <c r="J12622" s="4">
        <v>5</v>
      </c>
      <c r="K12622" s="3">
        <v>0.33333333333333331</v>
      </c>
      <c r="L12622" s="1" t="s">
        <v>34</v>
      </c>
    </row>
    <row r="12623" spans="1:12" x14ac:dyDescent="0.3">
      <c r="A12623" s="1" t="s">
        <v>2950</v>
      </c>
      <c r="B12623" s="1" t="s">
        <v>16</v>
      </c>
      <c r="C12623" s="1" t="s">
        <v>620</v>
      </c>
      <c r="D12623" s="5">
        <v>43191</v>
      </c>
      <c r="E12623">
        <v>6</v>
      </c>
      <c r="F12623">
        <v>6</v>
      </c>
      <c r="G12623" s="2">
        <v>1338.75</v>
      </c>
      <c r="H12623">
        <v>6</v>
      </c>
      <c r="I12623">
        <v>0</v>
      </c>
      <c r="J12623" s="4">
        <v>4.33</v>
      </c>
      <c r="K12623" s="3">
        <v>0</v>
      </c>
      <c r="L12623" s="1" t="s">
        <v>35</v>
      </c>
    </row>
    <row r="12624" spans="1:12" x14ac:dyDescent="0.3">
      <c r="A12624" s="1" t="s">
        <v>2950</v>
      </c>
      <c r="B12624" s="1" t="s">
        <v>16</v>
      </c>
      <c r="C12624" s="1" t="s">
        <v>620</v>
      </c>
      <c r="D12624" s="5">
        <v>43221</v>
      </c>
      <c r="E12624">
        <v>7</v>
      </c>
      <c r="F12624">
        <v>7</v>
      </c>
      <c r="G12624" s="2">
        <v>2131.4899999999998</v>
      </c>
      <c r="H12624">
        <v>7</v>
      </c>
      <c r="I12624">
        <v>1</v>
      </c>
      <c r="J12624" s="4">
        <v>4.57</v>
      </c>
      <c r="K12624" s="3">
        <v>0.14285714285714285</v>
      </c>
      <c r="L12624" s="1" t="s">
        <v>46</v>
      </c>
    </row>
    <row r="12625" spans="1:12" x14ac:dyDescent="0.3">
      <c r="A12625" s="1" t="s">
        <v>2950</v>
      </c>
      <c r="B12625" s="1" t="s">
        <v>16</v>
      </c>
      <c r="C12625" s="1" t="s">
        <v>620</v>
      </c>
      <c r="D12625" s="5">
        <v>43252</v>
      </c>
      <c r="E12625">
        <v>6</v>
      </c>
      <c r="F12625">
        <v>6</v>
      </c>
      <c r="G12625" s="2">
        <v>2063.3000000000002</v>
      </c>
      <c r="H12625">
        <v>6</v>
      </c>
      <c r="I12625">
        <v>0</v>
      </c>
      <c r="J12625" s="4">
        <v>4.83</v>
      </c>
      <c r="K12625" s="3">
        <v>0</v>
      </c>
      <c r="L12625" s="1" t="s">
        <v>36</v>
      </c>
    </row>
    <row r="12626" spans="1:12" x14ac:dyDescent="0.3">
      <c r="A12626" s="1" t="s">
        <v>2950</v>
      </c>
      <c r="B12626" s="1" t="s">
        <v>16</v>
      </c>
      <c r="C12626" s="1" t="s">
        <v>620</v>
      </c>
      <c r="D12626" s="5">
        <v>43282</v>
      </c>
      <c r="E12626">
        <v>5</v>
      </c>
      <c r="F12626">
        <v>5</v>
      </c>
      <c r="G12626" s="2">
        <v>1785.3</v>
      </c>
      <c r="H12626">
        <v>5</v>
      </c>
      <c r="I12626">
        <v>0</v>
      </c>
      <c r="J12626" s="4">
        <v>4.4000000000000004</v>
      </c>
      <c r="K12626" s="3">
        <v>0</v>
      </c>
      <c r="L12626" s="1" t="s">
        <v>37</v>
      </c>
    </row>
    <row r="12627" spans="1:12" x14ac:dyDescent="0.3">
      <c r="A12627" s="1" t="s">
        <v>2950</v>
      </c>
      <c r="B12627" s="1" t="s">
        <v>16</v>
      </c>
      <c r="C12627" s="1" t="s">
        <v>620</v>
      </c>
      <c r="D12627" s="5">
        <v>43313</v>
      </c>
      <c r="E12627">
        <v>8</v>
      </c>
      <c r="F12627">
        <v>8</v>
      </c>
      <c r="G12627" s="2">
        <v>2617.87</v>
      </c>
      <c r="H12627">
        <v>8</v>
      </c>
      <c r="I12627">
        <v>0</v>
      </c>
      <c r="J12627" s="4">
        <v>5</v>
      </c>
      <c r="K12627" s="3">
        <v>0</v>
      </c>
      <c r="L12627" s="1" t="s">
        <v>49</v>
      </c>
    </row>
    <row r="12628" spans="1:12" x14ac:dyDescent="0.3">
      <c r="A12628" s="1" t="s">
        <v>2951</v>
      </c>
      <c r="B12628" s="1" t="s">
        <v>129</v>
      </c>
      <c r="C12628" s="1" t="s">
        <v>318</v>
      </c>
      <c r="D12628" s="5">
        <v>43282</v>
      </c>
      <c r="E12628">
        <v>4</v>
      </c>
      <c r="F12628">
        <v>4</v>
      </c>
      <c r="G12628" s="2">
        <v>1018.35</v>
      </c>
      <c r="H12628">
        <v>4</v>
      </c>
      <c r="I12628">
        <v>0</v>
      </c>
      <c r="J12628" s="4">
        <v>4.5</v>
      </c>
      <c r="K12628" s="3">
        <v>0</v>
      </c>
      <c r="L12628" s="1" t="s">
        <v>37</v>
      </c>
    </row>
    <row r="12629" spans="1:12" x14ac:dyDescent="0.3">
      <c r="A12629" s="1" t="s">
        <v>2951</v>
      </c>
      <c r="B12629" s="1" t="s">
        <v>129</v>
      </c>
      <c r="C12629" s="1" t="s">
        <v>318</v>
      </c>
      <c r="D12629" s="5">
        <v>43313</v>
      </c>
      <c r="E12629">
        <v>10</v>
      </c>
      <c r="F12629">
        <v>13</v>
      </c>
      <c r="G12629" s="2">
        <v>1195.54</v>
      </c>
      <c r="H12629">
        <v>10</v>
      </c>
      <c r="I12629">
        <v>1</v>
      </c>
      <c r="J12629" s="4">
        <v>3.56</v>
      </c>
      <c r="K12629" s="3">
        <v>0.1</v>
      </c>
      <c r="L12629" s="1" t="s">
        <v>49</v>
      </c>
    </row>
    <row r="12630" spans="1:12" x14ac:dyDescent="0.3">
      <c r="A12630" s="1" t="s">
        <v>2952</v>
      </c>
      <c r="B12630" s="1" t="s">
        <v>16</v>
      </c>
      <c r="C12630" s="1" t="s">
        <v>1304</v>
      </c>
      <c r="D12630" s="5">
        <v>42795</v>
      </c>
      <c r="E12630">
        <v>2</v>
      </c>
      <c r="F12630">
        <v>2</v>
      </c>
      <c r="G12630" s="2">
        <v>284.08999999999997</v>
      </c>
      <c r="H12630">
        <v>2</v>
      </c>
      <c r="I12630">
        <v>0</v>
      </c>
      <c r="J12630" s="4">
        <v>5</v>
      </c>
      <c r="K12630" s="3">
        <v>0</v>
      </c>
      <c r="L12630" s="1" t="s">
        <v>24</v>
      </c>
    </row>
    <row r="12631" spans="1:12" x14ac:dyDescent="0.3">
      <c r="A12631" s="1" t="s">
        <v>2952</v>
      </c>
      <c r="B12631" s="1" t="s">
        <v>16</v>
      </c>
      <c r="C12631" s="1" t="s">
        <v>1304</v>
      </c>
      <c r="D12631" s="5">
        <v>42856</v>
      </c>
      <c r="E12631">
        <v>4</v>
      </c>
      <c r="F12631">
        <v>4</v>
      </c>
      <c r="G12631" s="2">
        <v>323.69</v>
      </c>
      <c r="H12631">
        <v>4</v>
      </c>
      <c r="I12631">
        <v>0</v>
      </c>
      <c r="J12631" s="4">
        <v>4</v>
      </c>
      <c r="K12631" s="3">
        <v>0</v>
      </c>
      <c r="L12631" s="1" t="s">
        <v>26</v>
      </c>
    </row>
    <row r="12632" spans="1:12" x14ac:dyDescent="0.3">
      <c r="A12632" s="1" t="s">
        <v>2952</v>
      </c>
      <c r="B12632" s="1" t="s">
        <v>16</v>
      </c>
      <c r="C12632" s="1" t="s">
        <v>1304</v>
      </c>
      <c r="D12632" s="5">
        <v>42887</v>
      </c>
      <c r="E12632">
        <v>3</v>
      </c>
      <c r="F12632">
        <v>3</v>
      </c>
      <c r="G12632" s="2">
        <v>260.16000000000003</v>
      </c>
      <c r="H12632">
        <v>3</v>
      </c>
      <c r="I12632">
        <v>0</v>
      </c>
      <c r="J12632" s="4">
        <v>5</v>
      </c>
      <c r="K12632" s="3">
        <v>0</v>
      </c>
      <c r="L12632" s="1" t="s">
        <v>27</v>
      </c>
    </row>
    <row r="12633" spans="1:12" x14ac:dyDescent="0.3">
      <c r="A12633" s="1" t="s">
        <v>2952</v>
      </c>
      <c r="B12633" s="1" t="s">
        <v>16</v>
      </c>
      <c r="C12633" s="1" t="s">
        <v>1304</v>
      </c>
      <c r="D12633" s="5">
        <v>42917</v>
      </c>
      <c r="E12633">
        <v>1</v>
      </c>
      <c r="F12633">
        <v>1</v>
      </c>
      <c r="G12633" s="2">
        <v>116.59</v>
      </c>
      <c r="H12633">
        <v>1</v>
      </c>
      <c r="I12633">
        <v>0</v>
      </c>
      <c r="J12633" s="4">
        <v>2</v>
      </c>
      <c r="K12633" s="3">
        <v>0</v>
      </c>
      <c r="L12633" s="1" t="s">
        <v>28</v>
      </c>
    </row>
    <row r="12634" spans="1:12" x14ac:dyDescent="0.3">
      <c r="A12634" s="1" t="s">
        <v>2952</v>
      </c>
      <c r="B12634" s="1" t="s">
        <v>16</v>
      </c>
      <c r="C12634" s="1" t="s">
        <v>1304</v>
      </c>
      <c r="D12634" s="5">
        <v>42948</v>
      </c>
      <c r="E12634">
        <v>4</v>
      </c>
      <c r="F12634">
        <v>5</v>
      </c>
      <c r="G12634" s="2">
        <v>544.86</v>
      </c>
      <c r="H12634">
        <v>4</v>
      </c>
      <c r="I12634">
        <v>0</v>
      </c>
      <c r="J12634" s="4">
        <v>5</v>
      </c>
      <c r="K12634" s="3">
        <v>0</v>
      </c>
      <c r="L12634" s="1" t="s">
        <v>29</v>
      </c>
    </row>
    <row r="12635" spans="1:12" x14ac:dyDescent="0.3">
      <c r="A12635" s="1" t="s">
        <v>2952</v>
      </c>
      <c r="B12635" s="1" t="s">
        <v>16</v>
      </c>
      <c r="C12635" s="1" t="s">
        <v>1304</v>
      </c>
      <c r="D12635" s="5">
        <v>42979</v>
      </c>
      <c r="E12635">
        <v>3</v>
      </c>
      <c r="F12635">
        <v>3</v>
      </c>
      <c r="G12635" s="2">
        <v>277.14999999999998</v>
      </c>
      <c r="H12635">
        <v>3</v>
      </c>
      <c r="I12635">
        <v>0</v>
      </c>
      <c r="J12635" s="4">
        <v>4.5</v>
      </c>
      <c r="K12635" s="3">
        <v>0</v>
      </c>
      <c r="L12635" s="1" t="s">
        <v>18</v>
      </c>
    </row>
    <row r="12636" spans="1:12" x14ac:dyDescent="0.3">
      <c r="A12636" s="1" t="s">
        <v>2952</v>
      </c>
      <c r="B12636" s="1" t="s">
        <v>16</v>
      </c>
      <c r="C12636" s="1" t="s">
        <v>1304</v>
      </c>
      <c r="D12636" s="5">
        <v>43009</v>
      </c>
      <c r="E12636">
        <v>3</v>
      </c>
      <c r="F12636">
        <v>3</v>
      </c>
      <c r="G12636" s="2">
        <v>449.17</v>
      </c>
      <c r="H12636">
        <v>3</v>
      </c>
      <c r="I12636">
        <v>0</v>
      </c>
      <c r="J12636" s="4">
        <v>3.33</v>
      </c>
      <c r="K12636" s="3">
        <v>0</v>
      </c>
      <c r="L12636" s="1" t="s">
        <v>19</v>
      </c>
    </row>
    <row r="12637" spans="1:12" x14ac:dyDescent="0.3">
      <c r="A12637" s="1" t="s">
        <v>2952</v>
      </c>
      <c r="B12637" s="1" t="s">
        <v>16</v>
      </c>
      <c r="C12637" s="1" t="s">
        <v>1304</v>
      </c>
      <c r="D12637" s="5">
        <v>43040</v>
      </c>
      <c r="E12637">
        <v>4</v>
      </c>
      <c r="F12637">
        <v>6</v>
      </c>
      <c r="G12637" s="2">
        <v>673.59</v>
      </c>
      <c r="H12637">
        <v>4</v>
      </c>
      <c r="I12637">
        <v>0</v>
      </c>
      <c r="J12637" s="4">
        <v>4.5</v>
      </c>
      <c r="K12637" s="3">
        <v>0</v>
      </c>
      <c r="L12637" s="1" t="s">
        <v>30</v>
      </c>
    </row>
    <row r="12638" spans="1:12" x14ac:dyDescent="0.3">
      <c r="A12638" s="1" t="s">
        <v>2952</v>
      </c>
      <c r="B12638" s="1" t="s">
        <v>16</v>
      </c>
      <c r="C12638" s="1" t="s">
        <v>1304</v>
      </c>
      <c r="D12638" s="5">
        <v>43070</v>
      </c>
      <c r="E12638">
        <v>4</v>
      </c>
      <c r="F12638">
        <v>4</v>
      </c>
      <c r="G12638" s="2">
        <v>396.47</v>
      </c>
      <c r="H12638">
        <v>4</v>
      </c>
      <c r="I12638">
        <v>0</v>
      </c>
      <c r="J12638" s="4">
        <v>4.5</v>
      </c>
      <c r="K12638" s="3">
        <v>0</v>
      </c>
      <c r="L12638" s="1" t="s">
        <v>31</v>
      </c>
    </row>
    <row r="12639" spans="1:12" x14ac:dyDescent="0.3">
      <c r="A12639" s="1" t="s">
        <v>2952</v>
      </c>
      <c r="B12639" s="1" t="s">
        <v>16</v>
      </c>
      <c r="C12639" s="1" t="s">
        <v>1304</v>
      </c>
      <c r="D12639" s="5">
        <v>43101</v>
      </c>
      <c r="E12639">
        <v>2</v>
      </c>
      <c r="F12639">
        <v>2</v>
      </c>
      <c r="G12639" s="2">
        <v>202.27</v>
      </c>
      <c r="H12639">
        <v>2</v>
      </c>
      <c r="I12639">
        <v>0</v>
      </c>
      <c r="J12639" s="4">
        <v>5</v>
      </c>
      <c r="K12639" s="3">
        <v>0</v>
      </c>
      <c r="L12639" s="1" t="s">
        <v>32</v>
      </c>
    </row>
    <row r="12640" spans="1:12" x14ac:dyDescent="0.3">
      <c r="A12640" s="1" t="s">
        <v>2952</v>
      </c>
      <c r="B12640" s="1" t="s">
        <v>16</v>
      </c>
      <c r="C12640" s="1" t="s">
        <v>1304</v>
      </c>
      <c r="D12640" s="5">
        <v>43132</v>
      </c>
      <c r="E12640">
        <v>1</v>
      </c>
      <c r="F12640">
        <v>1</v>
      </c>
      <c r="G12640" s="2">
        <v>66.47</v>
      </c>
      <c r="H12640">
        <v>1</v>
      </c>
      <c r="I12640">
        <v>0</v>
      </c>
      <c r="J12640" s="4">
        <v>5</v>
      </c>
      <c r="K12640" s="3">
        <v>0</v>
      </c>
      <c r="L12640" s="1" t="s">
        <v>33</v>
      </c>
    </row>
    <row r="12641" spans="1:12" x14ac:dyDescent="0.3">
      <c r="A12641" s="1" t="s">
        <v>2952</v>
      </c>
      <c r="B12641" s="1" t="s">
        <v>16</v>
      </c>
      <c r="C12641" s="1" t="s">
        <v>1304</v>
      </c>
      <c r="D12641" s="5">
        <v>43160</v>
      </c>
      <c r="E12641">
        <v>4</v>
      </c>
      <c r="F12641">
        <v>4</v>
      </c>
      <c r="G12641" s="2">
        <v>582.20000000000005</v>
      </c>
      <c r="H12641">
        <v>4</v>
      </c>
      <c r="I12641">
        <v>1</v>
      </c>
      <c r="J12641" s="4">
        <v>4</v>
      </c>
      <c r="K12641" s="3">
        <v>0.25</v>
      </c>
      <c r="L12641" s="1" t="s">
        <v>34</v>
      </c>
    </row>
    <row r="12642" spans="1:12" x14ac:dyDescent="0.3">
      <c r="A12642" s="1" t="s">
        <v>2952</v>
      </c>
      <c r="B12642" s="1" t="s">
        <v>16</v>
      </c>
      <c r="C12642" s="1" t="s">
        <v>1304</v>
      </c>
      <c r="D12642" s="5">
        <v>43191</v>
      </c>
      <c r="E12642">
        <v>1</v>
      </c>
      <c r="F12642">
        <v>1</v>
      </c>
      <c r="G12642" s="2">
        <v>70.73</v>
      </c>
      <c r="H12642">
        <v>1</v>
      </c>
      <c r="I12642">
        <v>0</v>
      </c>
      <c r="J12642" s="4">
        <v>5</v>
      </c>
      <c r="K12642" s="3">
        <v>0</v>
      </c>
      <c r="L12642" s="1" t="s">
        <v>35</v>
      </c>
    </row>
    <row r="12643" spans="1:12" x14ac:dyDescent="0.3">
      <c r="A12643" s="1" t="s">
        <v>2952</v>
      </c>
      <c r="B12643" s="1" t="s">
        <v>16</v>
      </c>
      <c r="C12643" s="1" t="s">
        <v>1304</v>
      </c>
      <c r="D12643" s="5">
        <v>43221</v>
      </c>
      <c r="E12643">
        <v>3</v>
      </c>
      <c r="F12643">
        <v>3</v>
      </c>
      <c r="G12643" s="2">
        <v>423.27</v>
      </c>
      <c r="H12643">
        <v>3</v>
      </c>
      <c r="I12643">
        <v>0</v>
      </c>
      <c r="J12643" s="4">
        <v>5</v>
      </c>
      <c r="K12643" s="3">
        <v>0</v>
      </c>
      <c r="L12643" s="1" t="s">
        <v>46</v>
      </c>
    </row>
    <row r="12644" spans="1:12" x14ac:dyDescent="0.3">
      <c r="A12644" s="1" t="s">
        <v>2952</v>
      </c>
      <c r="B12644" s="1" t="s">
        <v>16</v>
      </c>
      <c r="C12644" s="1" t="s">
        <v>1304</v>
      </c>
      <c r="D12644" s="5">
        <v>43252</v>
      </c>
      <c r="E12644">
        <v>2</v>
      </c>
      <c r="F12644">
        <v>2</v>
      </c>
      <c r="G12644" s="2">
        <v>272.37</v>
      </c>
      <c r="H12644">
        <v>2</v>
      </c>
      <c r="I12644">
        <v>0</v>
      </c>
      <c r="J12644" s="4">
        <v>5</v>
      </c>
      <c r="K12644" s="3">
        <v>0</v>
      </c>
      <c r="L12644" s="1" t="s">
        <v>36</v>
      </c>
    </row>
    <row r="12645" spans="1:12" x14ac:dyDescent="0.3">
      <c r="A12645" s="1" t="s">
        <v>2952</v>
      </c>
      <c r="B12645" s="1" t="s">
        <v>16</v>
      </c>
      <c r="C12645" s="1" t="s">
        <v>1304</v>
      </c>
      <c r="D12645" s="5">
        <v>43282</v>
      </c>
      <c r="E12645">
        <v>4</v>
      </c>
      <c r="F12645">
        <v>4</v>
      </c>
      <c r="G12645" s="2">
        <v>490.53</v>
      </c>
      <c r="H12645">
        <v>4</v>
      </c>
      <c r="I12645">
        <v>0</v>
      </c>
      <c r="J12645" s="4">
        <v>5</v>
      </c>
      <c r="K12645" s="3">
        <v>0</v>
      </c>
      <c r="L12645" s="1" t="s">
        <v>37</v>
      </c>
    </row>
    <row r="12646" spans="1:12" x14ac:dyDescent="0.3">
      <c r="A12646" s="1" t="s">
        <v>2953</v>
      </c>
      <c r="B12646" s="1" t="s">
        <v>16</v>
      </c>
      <c r="C12646" s="1" t="s">
        <v>51</v>
      </c>
      <c r="D12646" s="5">
        <v>42979</v>
      </c>
      <c r="E12646">
        <v>1</v>
      </c>
      <c r="F12646">
        <v>1</v>
      </c>
      <c r="G12646" s="2">
        <v>56.61</v>
      </c>
      <c r="H12646">
        <v>1</v>
      </c>
      <c r="I12646">
        <v>0</v>
      </c>
      <c r="J12646" s="4">
        <v>1</v>
      </c>
      <c r="K12646" s="3">
        <v>0</v>
      </c>
      <c r="L12646" s="1" t="s">
        <v>18</v>
      </c>
    </row>
    <row r="12647" spans="1:12" x14ac:dyDescent="0.3">
      <c r="A12647" s="1" t="s">
        <v>2953</v>
      </c>
      <c r="B12647" s="1" t="s">
        <v>16</v>
      </c>
      <c r="C12647" s="1" t="s">
        <v>51</v>
      </c>
      <c r="D12647" s="5">
        <v>43009</v>
      </c>
      <c r="E12647">
        <v>1</v>
      </c>
      <c r="F12647">
        <v>1</v>
      </c>
      <c r="G12647" s="2">
        <v>60.34</v>
      </c>
      <c r="H12647">
        <v>1</v>
      </c>
      <c r="I12647">
        <v>0</v>
      </c>
      <c r="J12647" s="4">
        <v>4</v>
      </c>
      <c r="K12647" s="3">
        <v>0</v>
      </c>
      <c r="L12647" s="1" t="s">
        <v>19</v>
      </c>
    </row>
    <row r="12648" spans="1:12" x14ac:dyDescent="0.3">
      <c r="A12648" s="1" t="s">
        <v>2953</v>
      </c>
      <c r="B12648" s="1" t="s">
        <v>16</v>
      </c>
      <c r="C12648" s="1" t="s">
        <v>51</v>
      </c>
      <c r="D12648" s="5">
        <v>43040</v>
      </c>
      <c r="E12648">
        <v>1</v>
      </c>
      <c r="F12648">
        <v>2</v>
      </c>
      <c r="G12648" s="2">
        <v>120.68</v>
      </c>
      <c r="H12648">
        <v>1</v>
      </c>
      <c r="I12648">
        <v>0</v>
      </c>
      <c r="J12648" s="4">
        <v>1</v>
      </c>
      <c r="K12648" s="3">
        <v>0</v>
      </c>
      <c r="L12648" s="1" t="s">
        <v>30</v>
      </c>
    </row>
    <row r="12649" spans="1:12" x14ac:dyDescent="0.3">
      <c r="A12649" s="1" t="s">
        <v>2953</v>
      </c>
      <c r="B12649" s="1" t="s">
        <v>16</v>
      </c>
      <c r="C12649" s="1" t="s">
        <v>51</v>
      </c>
      <c r="D12649" s="5">
        <v>43070</v>
      </c>
      <c r="E12649">
        <v>1</v>
      </c>
      <c r="F12649">
        <v>4</v>
      </c>
      <c r="G12649" s="2">
        <v>241.36</v>
      </c>
      <c r="H12649">
        <v>1</v>
      </c>
      <c r="I12649">
        <v>0</v>
      </c>
      <c r="J12649" s="4">
        <v>1</v>
      </c>
      <c r="K12649" s="3">
        <v>0</v>
      </c>
      <c r="L12649" s="1" t="s">
        <v>31</v>
      </c>
    </row>
    <row r="12650" spans="1:12" x14ac:dyDescent="0.3">
      <c r="A12650" s="1" t="s">
        <v>2953</v>
      </c>
      <c r="B12650" s="1" t="s">
        <v>16</v>
      </c>
      <c r="C12650" s="1" t="s">
        <v>51</v>
      </c>
      <c r="D12650" s="5">
        <v>43160</v>
      </c>
      <c r="E12650">
        <v>2</v>
      </c>
      <c r="F12650">
        <v>2</v>
      </c>
      <c r="G12650" s="2">
        <v>134.22</v>
      </c>
      <c r="H12650">
        <v>2</v>
      </c>
      <c r="I12650">
        <v>1</v>
      </c>
      <c r="J12650" s="4">
        <v>3</v>
      </c>
      <c r="K12650" s="3">
        <v>0.5</v>
      </c>
      <c r="L12650" s="1" t="s">
        <v>34</v>
      </c>
    </row>
    <row r="12651" spans="1:12" x14ac:dyDescent="0.3">
      <c r="A12651" s="1" t="s">
        <v>2953</v>
      </c>
      <c r="B12651" s="1" t="s">
        <v>16</v>
      </c>
      <c r="C12651" s="1" t="s">
        <v>51</v>
      </c>
      <c r="D12651" s="5">
        <v>43191</v>
      </c>
      <c r="E12651">
        <v>1</v>
      </c>
      <c r="F12651">
        <v>1</v>
      </c>
      <c r="G12651" s="2">
        <v>61.93</v>
      </c>
      <c r="H12651">
        <v>1</v>
      </c>
      <c r="I12651">
        <v>0</v>
      </c>
      <c r="J12651" s="4">
        <v>5</v>
      </c>
      <c r="K12651" s="3">
        <v>0</v>
      </c>
      <c r="L12651" s="1" t="s">
        <v>35</v>
      </c>
    </row>
    <row r="12652" spans="1:12" x14ac:dyDescent="0.3">
      <c r="A12652" s="1" t="s">
        <v>2953</v>
      </c>
      <c r="B12652" s="1" t="s">
        <v>16</v>
      </c>
      <c r="C12652" s="1" t="s">
        <v>51</v>
      </c>
      <c r="D12652" s="5">
        <v>43221</v>
      </c>
      <c r="E12652">
        <v>3</v>
      </c>
      <c r="F12652">
        <v>4</v>
      </c>
      <c r="G12652" s="2">
        <v>326.18</v>
      </c>
      <c r="H12652">
        <v>3</v>
      </c>
      <c r="I12652">
        <v>0</v>
      </c>
      <c r="J12652" s="4">
        <v>4.33</v>
      </c>
      <c r="K12652" s="3">
        <v>0</v>
      </c>
      <c r="L12652" s="1" t="s">
        <v>46</v>
      </c>
    </row>
    <row r="12653" spans="1:12" x14ac:dyDescent="0.3">
      <c r="A12653" s="1" t="s">
        <v>2954</v>
      </c>
      <c r="B12653" s="1" t="s">
        <v>16</v>
      </c>
      <c r="C12653" s="1" t="s">
        <v>51</v>
      </c>
      <c r="D12653" s="5">
        <v>42917</v>
      </c>
      <c r="E12653">
        <v>3</v>
      </c>
      <c r="F12653">
        <v>3</v>
      </c>
      <c r="G12653" s="2">
        <v>410.22</v>
      </c>
      <c r="H12653">
        <v>3</v>
      </c>
      <c r="I12653">
        <v>0</v>
      </c>
      <c r="J12653" s="4">
        <v>4.67</v>
      </c>
      <c r="K12653" s="3">
        <v>0</v>
      </c>
      <c r="L12653" s="1" t="s">
        <v>28</v>
      </c>
    </row>
    <row r="12654" spans="1:12" x14ac:dyDescent="0.3">
      <c r="A12654" s="1" t="s">
        <v>2954</v>
      </c>
      <c r="B12654" s="1" t="s">
        <v>16</v>
      </c>
      <c r="C12654" s="1" t="s">
        <v>51</v>
      </c>
      <c r="D12654" s="5">
        <v>42979</v>
      </c>
      <c r="E12654">
        <v>3</v>
      </c>
      <c r="F12654">
        <v>3</v>
      </c>
      <c r="G12654" s="2">
        <v>399.52</v>
      </c>
      <c r="H12654">
        <v>3</v>
      </c>
      <c r="I12654">
        <v>0</v>
      </c>
      <c r="J12654" s="4">
        <v>4</v>
      </c>
      <c r="K12654" s="3">
        <v>0</v>
      </c>
      <c r="L12654" s="1" t="s">
        <v>18</v>
      </c>
    </row>
    <row r="12655" spans="1:12" x14ac:dyDescent="0.3">
      <c r="A12655" s="1" t="s">
        <v>2954</v>
      </c>
      <c r="B12655" s="1" t="s">
        <v>16</v>
      </c>
      <c r="C12655" s="1" t="s">
        <v>51</v>
      </c>
      <c r="D12655" s="5">
        <v>43009</v>
      </c>
      <c r="E12655">
        <v>1</v>
      </c>
      <c r="F12655">
        <v>1</v>
      </c>
      <c r="G12655" s="2">
        <v>123.01</v>
      </c>
      <c r="H12655">
        <v>1</v>
      </c>
      <c r="I12655">
        <v>0</v>
      </c>
      <c r="J12655" s="4">
        <v>5</v>
      </c>
      <c r="K12655" s="3">
        <v>0</v>
      </c>
      <c r="L12655" s="1" t="s">
        <v>19</v>
      </c>
    </row>
    <row r="12656" spans="1:12" x14ac:dyDescent="0.3">
      <c r="A12656" s="1" t="s">
        <v>2954</v>
      </c>
      <c r="B12656" s="1" t="s">
        <v>16</v>
      </c>
      <c r="C12656" s="1" t="s">
        <v>51</v>
      </c>
      <c r="D12656" s="5">
        <v>43040</v>
      </c>
      <c r="E12656">
        <v>5</v>
      </c>
      <c r="F12656">
        <v>5</v>
      </c>
      <c r="G12656" s="2">
        <v>943.86</v>
      </c>
      <c r="H12656">
        <v>5</v>
      </c>
      <c r="I12656">
        <v>0</v>
      </c>
      <c r="J12656" s="4">
        <v>4.2</v>
      </c>
      <c r="K12656" s="3">
        <v>0</v>
      </c>
      <c r="L12656" s="1" t="s">
        <v>30</v>
      </c>
    </row>
    <row r="12657" spans="1:12" x14ac:dyDescent="0.3">
      <c r="A12657" s="1" t="s">
        <v>2954</v>
      </c>
      <c r="B12657" s="1" t="s">
        <v>16</v>
      </c>
      <c r="C12657" s="1" t="s">
        <v>51</v>
      </c>
      <c r="D12657" s="5">
        <v>43070</v>
      </c>
      <c r="E12657">
        <v>6</v>
      </c>
      <c r="F12657">
        <v>6</v>
      </c>
      <c r="G12657" s="2">
        <v>1407.86</v>
      </c>
      <c r="H12657">
        <v>6</v>
      </c>
      <c r="I12657">
        <v>1</v>
      </c>
      <c r="J12657" s="4">
        <v>4.33</v>
      </c>
      <c r="K12657" s="3">
        <v>0.16666666666666666</v>
      </c>
      <c r="L12657" s="1" t="s">
        <v>31</v>
      </c>
    </row>
    <row r="12658" spans="1:12" x14ac:dyDescent="0.3">
      <c r="A12658" s="1" t="s">
        <v>2954</v>
      </c>
      <c r="B12658" s="1" t="s">
        <v>16</v>
      </c>
      <c r="C12658" s="1" t="s">
        <v>51</v>
      </c>
      <c r="D12658" s="5">
        <v>43101</v>
      </c>
      <c r="E12658">
        <v>12</v>
      </c>
      <c r="F12658">
        <v>12</v>
      </c>
      <c r="G12658" s="2">
        <v>1934.14</v>
      </c>
      <c r="H12658">
        <v>12</v>
      </c>
      <c r="I12658">
        <v>0</v>
      </c>
      <c r="J12658" s="4">
        <v>4.29</v>
      </c>
      <c r="K12658" s="3">
        <v>0</v>
      </c>
      <c r="L12658" s="1" t="s">
        <v>32</v>
      </c>
    </row>
    <row r="12659" spans="1:12" x14ac:dyDescent="0.3">
      <c r="A12659" s="1" t="s">
        <v>2954</v>
      </c>
      <c r="B12659" s="1" t="s">
        <v>16</v>
      </c>
      <c r="C12659" s="1" t="s">
        <v>51</v>
      </c>
      <c r="D12659" s="5">
        <v>43132</v>
      </c>
      <c r="E12659">
        <v>7</v>
      </c>
      <c r="F12659">
        <v>7</v>
      </c>
      <c r="G12659" s="2">
        <v>1411.88</v>
      </c>
      <c r="H12659">
        <v>7</v>
      </c>
      <c r="I12659">
        <v>1</v>
      </c>
      <c r="J12659" s="4">
        <v>4.1399999999999997</v>
      </c>
      <c r="K12659" s="3">
        <v>0.14285714285714285</v>
      </c>
      <c r="L12659" s="1" t="s">
        <v>33</v>
      </c>
    </row>
    <row r="12660" spans="1:12" x14ac:dyDescent="0.3">
      <c r="A12660" s="1" t="s">
        <v>2954</v>
      </c>
      <c r="B12660" s="1" t="s">
        <v>16</v>
      </c>
      <c r="C12660" s="1" t="s">
        <v>51</v>
      </c>
      <c r="D12660" s="5">
        <v>43160</v>
      </c>
      <c r="E12660">
        <v>6</v>
      </c>
      <c r="F12660">
        <v>6</v>
      </c>
      <c r="G12660" s="2">
        <v>770.04</v>
      </c>
      <c r="H12660">
        <v>6</v>
      </c>
      <c r="I12660">
        <v>0</v>
      </c>
      <c r="J12660" s="4">
        <v>4.33</v>
      </c>
      <c r="K12660" s="3">
        <v>0</v>
      </c>
      <c r="L12660" s="1" t="s">
        <v>34</v>
      </c>
    </row>
    <row r="12661" spans="1:12" x14ac:dyDescent="0.3">
      <c r="A12661" s="1" t="s">
        <v>2954</v>
      </c>
      <c r="B12661" s="1" t="s">
        <v>16</v>
      </c>
      <c r="C12661" s="1" t="s">
        <v>51</v>
      </c>
      <c r="D12661" s="5">
        <v>43191</v>
      </c>
      <c r="E12661">
        <v>2</v>
      </c>
      <c r="F12661">
        <v>2</v>
      </c>
      <c r="G12661" s="2">
        <v>256.24</v>
      </c>
      <c r="H12661">
        <v>2</v>
      </c>
      <c r="I12661">
        <v>0</v>
      </c>
      <c r="J12661" s="4">
        <v>5</v>
      </c>
      <c r="K12661" s="3">
        <v>0</v>
      </c>
      <c r="L12661" s="1" t="s">
        <v>35</v>
      </c>
    </row>
    <row r="12662" spans="1:12" x14ac:dyDescent="0.3">
      <c r="A12662" s="1" t="s">
        <v>2954</v>
      </c>
      <c r="B12662" s="1" t="s">
        <v>16</v>
      </c>
      <c r="C12662" s="1" t="s">
        <v>51</v>
      </c>
      <c r="D12662" s="5">
        <v>43221</v>
      </c>
      <c r="E12662">
        <v>9</v>
      </c>
      <c r="F12662">
        <v>9</v>
      </c>
      <c r="G12662" s="2">
        <v>6020.9</v>
      </c>
      <c r="H12662">
        <v>9</v>
      </c>
      <c r="I12662">
        <v>0</v>
      </c>
      <c r="J12662" s="4">
        <v>4.4400000000000004</v>
      </c>
      <c r="K12662" s="3">
        <v>0</v>
      </c>
      <c r="L12662" s="1" t="s">
        <v>46</v>
      </c>
    </row>
    <row r="12663" spans="1:12" x14ac:dyDescent="0.3">
      <c r="A12663" s="1" t="s">
        <v>2954</v>
      </c>
      <c r="B12663" s="1" t="s">
        <v>16</v>
      </c>
      <c r="C12663" s="1" t="s">
        <v>51</v>
      </c>
      <c r="D12663" s="5">
        <v>43282</v>
      </c>
      <c r="E12663">
        <v>2</v>
      </c>
      <c r="F12663">
        <v>2</v>
      </c>
      <c r="G12663" s="2">
        <v>1232.76</v>
      </c>
      <c r="H12663">
        <v>2</v>
      </c>
      <c r="I12663">
        <v>0</v>
      </c>
      <c r="J12663" s="4">
        <v>5</v>
      </c>
      <c r="K12663" s="3">
        <v>0</v>
      </c>
      <c r="L12663" s="1" t="s">
        <v>37</v>
      </c>
    </row>
    <row r="12664" spans="1:12" x14ac:dyDescent="0.3">
      <c r="A12664" s="1" t="s">
        <v>2954</v>
      </c>
      <c r="B12664" s="1" t="s">
        <v>16</v>
      </c>
      <c r="C12664" s="1" t="s">
        <v>51</v>
      </c>
      <c r="D12664" s="5">
        <v>43313</v>
      </c>
      <c r="E12664">
        <v>3</v>
      </c>
      <c r="F12664">
        <v>3</v>
      </c>
      <c r="G12664" s="2">
        <v>285.69</v>
      </c>
      <c r="H12664">
        <v>3</v>
      </c>
      <c r="I12664">
        <v>0</v>
      </c>
      <c r="J12664" s="4">
        <v>5</v>
      </c>
      <c r="K12664" s="3">
        <v>0</v>
      </c>
      <c r="L12664" s="1" t="s">
        <v>49</v>
      </c>
    </row>
    <row r="12665" spans="1:12" x14ac:dyDescent="0.3">
      <c r="A12665" s="1" t="s">
        <v>2955</v>
      </c>
      <c r="B12665" s="1" t="s">
        <v>16</v>
      </c>
      <c r="C12665" s="1" t="s">
        <v>51</v>
      </c>
      <c r="D12665" s="5">
        <v>43282</v>
      </c>
      <c r="E12665">
        <v>3</v>
      </c>
      <c r="F12665">
        <v>3</v>
      </c>
      <c r="G12665" s="2">
        <v>177.58</v>
      </c>
      <c r="H12665">
        <v>3</v>
      </c>
      <c r="I12665">
        <v>0</v>
      </c>
      <c r="J12665" s="4">
        <v>5</v>
      </c>
      <c r="K12665" s="3">
        <v>0</v>
      </c>
      <c r="L12665" s="1" t="s">
        <v>37</v>
      </c>
    </row>
    <row r="12666" spans="1:12" x14ac:dyDescent="0.3">
      <c r="A12666" s="1" t="s">
        <v>2955</v>
      </c>
      <c r="B12666" s="1" t="s">
        <v>16</v>
      </c>
      <c r="C12666" s="1" t="s">
        <v>51</v>
      </c>
      <c r="D12666" s="5">
        <v>43313</v>
      </c>
      <c r="E12666">
        <v>3</v>
      </c>
      <c r="F12666">
        <v>3</v>
      </c>
      <c r="G12666" s="2">
        <v>159.36000000000001</v>
      </c>
      <c r="H12666">
        <v>3</v>
      </c>
      <c r="I12666">
        <v>0</v>
      </c>
      <c r="J12666" s="4">
        <v>4.33</v>
      </c>
      <c r="K12666" s="3">
        <v>0</v>
      </c>
      <c r="L12666" s="1" t="s">
        <v>49</v>
      </c>
    </row>
    <row r="12667" spans="1:12" x14ac:dyDescent="0.3">
      <c r="A12667" s="1" t="s">
        <v>2956</v>
      </c>
      <c r="B12667" s="1" t="s">
        <v>16</v>
      </c>
      <c r="C12667" s="1" t="s">
        <v>2728</v>
      </c>
      <c r="D12667" s="5">
        <v>43191</v>
      </c>
      <c r="E12667">
        <v>28</v>
      </c>
      <c r="F12667">
        <v>34</v>
      </c>
      <c r="G12667" s="2">
        <v>4179.91</v>
      </c>
      <c r="H12667">
        <v>28</v>
      </c>
      <c r="I12667">
        <v>1</v>
      </c>
      <c r="J12667" s="4">
        <v>4.33</v>
      </c>
      <c r="K12667" s="3">
        <v>3.5714285714285712E-2</v>
      </c>
      <c r="L12667" s="1" t="s">
        <v>35</v>
      </c>
    </row>
    <row r="12668" spans="1:12" x14ac:dyDescent="0.3">
      <c r="A12668" s="1" t="s">
        <v>2956</v>
      </c>
      <c r="B12668" s="1" t="s">
        <v>16</v>
      </c>
      <c r="C12668" s="1" t="s">
        <v>2728</v>
      </c>
      <c r="D12668" s="5">
        <v>43221</v>
      </c>
      <c r="E12668">
        <v>59</v>
      </c>
      <c r="F12668">
        <v>83</v>
      </c>
      <c r="G12668" s="2">
        <v>9999.68</v>
      </c>
      <c r="H12668">
        <v>58</v>
      </c>
      <c r="I12668">
        <v>3</v>
      </c>
      <c r="J12668" s="4">
        <v>4.41</v>
      </c>
      <c r="K12668" s="3">
        <v>5.1724137931034482E-2</v>
      </c>
      <c r="L12668" s="1" t="s">
        <v>46</v>
      </c>
    </row>
    <row r="12669" spans="1:12" x14ac:dyDescent="0.3">
      <c r="A12669" s="1" t="s">
        <v>2956</v>
      </c>
      <c r="B12669" s="1" t="s">
        <v>16</v>
      </c>
      <c r="C12669" s="1" t="s">
        <v>2728</v>
      </c>
      <c r="D12669" s="5">
        <v>43252</v>
      </c>
      <c r="E12669">
        <v>69</v>
      </c>
      <c r="F12669">
        <v>90</v>
      </c>
      <c r="G12669" s="2">
        <v>10740.93</v>
      </c>
      <c r="H12669">
        <v>69</v>
      </c>
      <c r="I12669">
        <v>2</v>
      </c>
      <c r="J12669" s="4">
        <v>4.46</v>
      </c>
      <c r="K12669" s="3">
        <v>2.8985507246376812E-2</v>
      </c>
      <c r="L12669" s="1" t="s">
        <v>36</v>
      </c>
    </row>
    <row r="12670" spans="1:12" x14ac:dyDescent="0.3">
      <c r="A12670" s="1" t="s">
        <v>2956</v>
      </c>
      <c r="B12670" s="1" t="s">
        <v>16</v>
      </c>
      <c r="C12670" s="1" t="s">
        <v>2728</v>
      </c>
      <c r="D12670" s="5">
        <v>43282</v>
      </c>
      <c r="E12670">
        <v>61</v>
      </c>
      <c r="F12670">
        <v>72</v>
      </c>
      <c r="G12670" s="2">
        <v>8586.7800000000007</v>
      </c>
      <c r="H12670">
        <v>61</v>
      </c>
      <c r="I12670">
        <v>2</v>
      </c>
      <c r="J12670" s="4">
        <v>4.55</v>
      </c>
      <c r="K12670" s="3">
        <v>3.2786885245901641E-2</v>
      </c>
      <c r="L12670" s="1" t="s">
        <v>37</v>
      </c>
    </row>
    <row r="12671" spans="1:12" x14ac:dyDescent="0.3">
      <c r="A12671" s="1" t="s">
        <v>2956</v>
      </c>
      <c r="B12671" s="1" t="s">
        <v>16</v>
      </c>
      <c r="C12671" s="1" t="s">
        <v>2728</v>
      </c>
      <c r="D12671" s="5">
        <v>43313</v>
      </c>
      <c r="E12671">
        <v>44</v>
      </c>
      <c r="F12671">
        <v>59</v>
      </c>
      <c r="G12671" s="2">
        <v>6968.98</v>
      </c>
      <c r="H12671">
        <v>44</v>
      </c>
      <c r="I12671">
        <v>6</v>
      </c>
      <c r="J12671" s="4">
        <v>3.89</v>
      </c>
      <c r="K12671" s="3">
        <v>0.13636363636363635</v>
      </c>
      <c r="L12671" s="1" t="s">
        <v>49</v>
      </c>
    </row>
    <row r="12672" spans="1:12" x14ac:dyDescent="0.3">
      <c r="A12672" s="1" t="s">
        <v>2957</v>
      </c>
      <c r="B12672" s="1" t="s">
        <v>16</v>
      </c>
      <c r="C12672" s="1" t="s">
        <v>51</v>
      </c>
      <c r="D12672" s="5">
        <v>43160</v>
      </c>
      <c r="E12672">
        <v>1</v>
      </c>
      <c r="F12672">
        <v>1</v>
      </c>
      <c r="G12672" s="2">
        <v>94.95</v>
      </c>
      <c r="H12672">
        <v>1</v>
      </c>
      <c r="I12672">
        <v>0</v>
      </c>
      <c r="J12672" s="4">
        <v>1</v>
      </c>
      <c r="K12672" s="3">
        <v>0</v>
      </c>
      <c r="L12672" s="1" t="s">
        <v>34</v>
      </c>
    </row>
    <row r="12673" spans="1:12" x14ac:dyDescent="0.3">
      <c r="A12673" s="1" t="s">
        <v>2957</v>
      </c>
      <c r="B12673" s="1" t="s">
        <v>16</v>
      </c>
      <c r="C12673" s="1" t="s">
        <v>51</v>
      </c>
      <c r="D12673" s="5">
        <v>43191</v>
      </c>
      <c r="E12673">
        <v>1</v>
      </c>
      <c r="F12673">
        <v>1</v>
      </c>
      <c r="G12673" s="2">
        <v>185.9</v>
      </c>
      <c r="H12673">
        <v>1</v>
      </c>
      <c r="I12673">
        <v>0</v>
      </c>
      <c r="J12673" s="4">
        <v>4</v>
      </c>
      <c r="K12673" s="3">
        <v>0</v>
      </c>
      <c r="L12673" s="1" t="s">
        <v>35</v>
      </c>
    </row>
    <row r="12674" spans="1:12" x14ac:dyDescent="0.3">
      <c r="A12674" s="1" t="s">
        <v>2957</v>
      </c>
      <c r="B12674" s="1" t="s">
        <v>16</v>
      </c>
      <c r="C12674" s="1" t="s">
        <v>51</v>
      </c>
      <c r="D12674" s="5">
        <v>43221</v>
      </c>
      <c r="E12674">
        <v>2</v>
      </c>
      <c r="F12674">
        <v>2</v>
      </c>
      <c r="G12674" s="2">
        <v>210.48</v>
      </c>
      <c r="H12674">
        <v>2</v>
      </c>
      <c r="I12674">
        <v>0</v>
      </c>
      <c r="J12674" s="4">
        <v>5</v>
      </c>
      <c r="K12674" s="3">
        <v>0</v>
      </c>
      <c r="L12674" s="1" t="s">
        <v>46</v>
      </c>
    </row>
    <row r="12675" spans="1:12" x14ac:dyDescent="0.3">
      <c r="A12675" s="1" t="s">
        <v>2958</v>
      </c>
      <c r="B12675" s="1" t="s">
        <v>16</v>
      </c>
      <c r="C12675" s="1" t="s">
        <v>91</v>
      </c>
      <c r="D12675" s="5">
        <v>43160</v>
      </c>
      <c r="E12675">
        <v>1</v>
      </c>
      <c r="F12675">
        <v>1</v>
      </c>
      <c r="G12675" s="2">
        <v>50.23</v>
      </c>
      <c r="H12675">
        <v>1</v>
      </c>
      <c r="I12675">
        <v>0</v>
      </c>
      <c r="J12675" s="4">
        <v>5</v>
      </c>
      <c r="K12675" s="3">
        <v>0</v>
      </c>
      <c r="L12675" s="1" t="s">
        <v>34</v>
      </c>
    </row>
    <row r="12676" spans="1:12" x14ac:dyDescent="0.3">
      <c r="A12676" s="1" t="s">
        <v>2959</v>
      </c>
      <c r="B12676" s="1" t="s">
        <v>622</v>
      </c>
      <c r="C12676" s="1" t="s">
        <v>623</v>
      </c>
      <c r="D12676" s="5">
        <v>43132</v>
      </c>
      <c r="E12676">
        <v>1</v>
      </c>
      <c r="F12676">
        <v>1</v>
      </c>
      <c r="G12676" s="2">
        <v>72.52</v>
      </c>
      <c r="H12676">
        <v>1</v>
      </c>
      <c r="I12676">
        <v>0</v>
      </c>
      <c r="J12676" s="4">
        <v>5</v>
      </c>
      <c r="K12676" s="3">
        <v>0</v>
      </c>
      <c r="L12676" s="1" t="s">
        <v>33</v>
      </c>
    </row>
    <row r="12677" spans="1:12" x14ac:dyDescent="0.3">
      <c r="A12677" s="1" t="s">
        <v>2960</v>
      </c>
      <c r="B12677" s="1" t="s">
        <v>390</v>
      </c>
      <c r="C12677" s="1" t="s">
        <v>2961</v>
      </c>
      <c r="D12677" s="5">
        <v>43221</v>
      </c>
      <c r="E12677">
        <v>3</v>
      </c>
      <c r="F12677">
        <v>4</v>
      </c>
      <c r="G12677" s="2">
        <v>5263.47</v>
      </c>
      <c r="H12677">
        <v>3</v>
      </c>
      <c r="I12677">
        <v>0</v>
      </c>
      <c r="J12677" s="4">
        <v>4.67</v>
      </c>
      <c r="K12677" s="3">
        <v>0</v>
      </c>
      <c r="L12677" s="1" t="s">
        <v>46</v>
      </c>
    </row>
    <row r="12678" spans="1:12" x14ac:dyDescent="0.3">
      <c r="A12678" s="1" t="s">
        <v>2960</v>
      </c>
      <c r="B12678" s="1" t="s">
        <v>390</v>
      </c>
      <c r="C12678" s="1" t="s">
        <v>2961</v>
      </c>
      <c r="D12678" s="5">
        <v>43252</v>
      </c>
      <c r="E12678">
        <v>7</v>
      </c>
      <c r="F12678">
        <v>7</v>
      </c>
      <c r="G12678" s="2">
        <v>7675.63</v>
      </c>
      <c r="H12678">
        <v>7</v>
      </c>
      <c r="I12678">
        <v>0</v>
      </c>
      <c r="J12678" s="4">
        <v>3.71</v>
      </c>
      <c r="K12678" s="3">
        <v>0</v>
      </c>
      <c r="L12678" s="1" t="s">
        <v>36</v>
      </c>
    </row>
    <row r="12679" spans="1:12" x14ac:dyDescent="0.3">
      <c r="A12679" s="1" t="s">
        <v>2960</v>
      </c>
      <c r="B12679" s="1" t="s">
        <v>390</v>
      </c>
      <c r="C12679" s="1" t="s">
        <v>2961</v>
      </c>
      <c r="D12679" s="5">
        <v>43282</v>
      </c>
      <c r="E12679">
        <v>5</v>
      </c>
      <c r="F12679">
        <v>5</v>
      </c>
      <c r="G12679" s="2">
        <v>2328.36</v>
      </c>
      <c r="H12679">
        <v>5</v>
      </c>
      <c r="I12679">
        <v>0</v>
      </c>
      <c r="J12679" s="4">
        <v>4.8</v>
      </c>
      <c r="K12679" s="3">
        <v>0</v>
      </c>
      <c r="L12679" s="1" t="s">
        <v>37</v>
      </c>
    </row>
    <row r="12680" spans="1:12" x14ac:dyDescent="0.3">
      <c r="A12680" s="1" t="s">
        <v>2960</v>
      </c>
      <c r="B12680" s="1" t="s">
        <v>390</v>
      </c>
      <c r="C12680" s="1" t="s">
        <v>2961</v>
      </c>
      <c r="D12680" s="5">
        <v>43313</v>
      </c>
      <c r="E12680">
        <v>6</v>
      </c>
      <c r="F12680">
        <v>6</v>
      </c>
      <c r="G12680" s="2">
        <v>3465.72</v>
      </c>
      <c r="H12680">
        <v>6</v>
      </c>
      <c r="I12680">
        <v>0</v>
      </c>
      <c r="J12680" s="4">
        <v>5</v>
      </c>
      <c r="K12680" s="3">
        <v>0</v>
      </c>
      <c r="L12680" s="1" t="s">
        <v>49</v>
      </c>
    </row>
    <row r="12681" spans="1:12" x14ac:dyDescent="0.3">
      <c r="A12681" s="1" t="s">
        <v>2962</v>
      </c>
      <c r="B12681" s="1" t="s">
        <v>108</v>
      </c>
      <c r="C12681" s="1" t="s">
        <v>2963</v>
      </c>
      <c r="D12681" s="5">
        <v>42767</v>
      </c>
      <c r="E12681">
        <v>1</v>
      </c>
      <c r="F12681">
        <v>1</v>
      </c>
      <c r="G12681" s="2">
        <v>163.07</v>
      </c>
      <c r="H12681">
        <v>1</v>
      </c>
      <c r="I12681">
        <v>0</v>
      </c>
      <c r="J12681" s="4">
        <v>5</v>
      </c>
      <c r="K12681" s="3">
        <v>0</v>
      </c>
      <c r="L12681" s="1" t="s">
        <v>23</v>
      </c>
    </row>
    <row r="12682" spans="1:12" x14ac:dyDescent="0.3">
      <c r="A12682" s="1" t="s">
        <v>2962</v>
      </c>
      <c r="B12682" s="1" t="s">
        <v>108</v>
      </c>
      <c r="C12682" s="1" t="s">
        <v>2963</v>
      </c>
      <c r="D12682" s="5">
        <v>42826</v>
      </c>
      <c r="E12682">
        <v>3</v>
      </c>
      <c r="F12682">
        <v>3</v>
      </c>
      <c r="G12682" s="2">
        <v>340.65</v>
      </c>
      <c r="H12682">
        <v>3</v>
      </c>
      <c r="I12682">
        <v>0</v>
      </c>
      <c r="J12682" s="4">
        <v>3.67</v>
      </c>
      <c r="K12682" s="3">
        <v>0</v>
      </c>
      <c r="L12682" s="1" t="s">
        <v>25</v>
      </c>
    </row>
    <row r="12683" spans="1:12" x14ac:dyDescent="0.3">
      <c r="A12683" s="1" t="s">
        <v>2962</v>
      </c>
      <c r="B12683" s="1" t="s">
        <v>108</v>
      </c>
      <c r="C12683" s="1" t="s">
        <v>2963</v>
      </c>
      <c r="D12683" s="5">
        <v>42856</v>
      </c>
      <c r="E12683">
        <v>2</v>
      </c>
      <c r="F12683">
        <v>2</v>
      </c>
      <c r="G12683" s="2">
        <v>409.77</v>
      </c>
      <c r="H12683">
        <v>2</v>
      </c>
      <c r="I12683">
        <v>0</v>
      </c>
      <c r="J12683" s="4">
        <v>5</v>
      </c>
      <c r="K12683" s="3">
        <v>0</v>
      </c>
      <c r="L12683" s="1" t="s">
        <v>26</v>
      </c>
    </row>
    <row r="12684" spans="1:12" x14ac:dyDescent="0.3">
      <c r="A12684" s="1" t="s">
        <v>2962</v>
      </c>
      <c r="B12684" s="1" t="s">
        <v>108</v>
      </c>
      <c r="C12684" s="1" t="s">
        <v>2963</v>
      </c>
      <c r="D12684" s="5">
        <v>42917</v>
      </c>
      <c r="E12684">
        <v>4</v>
      </c>
      <c r="F12684">
        <v>4</v>
      </c>
      <c r="G12684" s="2">
        <v>575.55999999999995</v>
      </c>
      <c r="H12684">
        <v>4</v>
      </c>
      <c r="I12684">
        <v>0</v>
      </c>
      <c r="J12684" s="4">
        <v>5</v>
      </c>
      <c r="K12684" s="3">
        <v>0</v>
      </c>
      <c r="L12684" s="1" t="s">
        <v>28</v>
      </c>
    </row>
    <row r="12685" spans="1:12" x14ac:dyDescent="0.3">
      <c r="A12685" s="1" t="s">
        <v>2962</v>
      </c>
      <c r="B12685" s="1" t="s">
        <v>108</v>
      </c>
      <c r="C12685" s="1" t="s">
        <v>2963</v>
      </c>
      <c r="D12685" s="5">
        <v>42948</v>
      </c>
      <c r="E12685">
        <v>3</v>
      </c>
      <c r="F12685">
        <v>3</v>
      </c>
      <c r="G12685" s="2">
        <v>537</v>
      </c>
      <c r="H12685">
        <v>3</v>
      </c>
      <c r="I12685">
        <v>0</v>
      </c>
      <c r="J12685" s="4">
        <v>5</v>
      </c>
      <c r="K12685" s="3">
        <v>0</v>
      </c>
      <c r="L12685" s="1" t="s">
        <v>29</v>
      </c>
    </row>
    <row r="12686" spans="1:12" x14ac:dyDescent="0.3">
      <c r="A12686" s="1" t="s">
        <v>2962</v>
      </c>
      <c r="B12686" s="1" t="s">
        <v>108</v>
      </c>
      <c r="C12686" s="1" t="s">
        <v>2963</v>
      </c>
      <c r="D12686" s="5">
        <v>42979</v>
      </c>
      <c r="E12686">
        <v>1</v>
      </c>
      <c r="F12686">
        <v>1</v>
      </c>
      <c r="G12686" s="2">
        <v>262.27999999999997</v>
      </c>
      <c r="H12686">
        <v>1</v>
      </c>
      <c r="I12686">
        <v>0</v>
      </c>
      <c r="J12686" s="4">
        <v>5</v>
      </c>
      <c r="K12686" s="3">
        <v>0</v>
      </c>
      <c r="L12686" s="1" t="s">
        <v>18</v>
      </c>
    </row>
    <row r="12687" spans="1:12" x14ac:dyDescent="0.3">
      <c r="A12687" s="1" t="s">
        <v>2962</v>
      </c>
      <c r="B12687" s="1" t="s">
        <v>108</v>
      </c>
      <c r="C12687" s="1" t="s">
        <v>2963</v>
      </c>
      <c r="D12687" s="5">
        <v>43009</v>
      </c>
      <c r="E12687">
        <v>1</v>
      </c>
      <c r="F12687">
        <v>1</v>
      </c>
      <c r="G12687" s="2">
        <v>160.83000000000001</v>
      </c>
      <c r="H12687">
        <v>1</v>
      </c>
      <c r="I12687">
        <v>0</v>
      </c>
      <c r="J12687" s="4">
        <v>5</v>
      </c>
      <c r="K12687" s="3">
        <v>0</v>
      </c>
      <c r="L12687" s="1" t="s">
        <v>19</v>
      </c>
    </row>
    <row r="12688" spans="1:12" x14ac:dyDescent="0.3">
      <c r="A12688" s="1" t="s">
        <v>2962</v>
      </c>
      <c r="B12688" s="1" t="s">
        <v>108</v>
      </c>
      <c r="C12688" s="1" t="s">
        <v>2963</v>
      </c>
      <c r="D12688" s="5">
        <v>43040</v>
      </c>
      <c r="E12688">
        <v>2</v>
      </c>
      <c r="F12688">
        <v>2</v>
      </c>
      <c r="G12688" s="2">
        <v>310.17</v>
      </c>
      <c r="H12688">
        <v>2</v>
      </c>
      <c r="I12688">
        <v>0</v>
      </c>
      <c r="J12688" s="4">
        <v>1</v>
      </c>
      <c r="K12688" s="3">
        <v>0</v>
      </c>
      <c r="L12688" s="1" t="s">
        <v>30</v>
      </c>
    </row>
    <row r="12689" spans="1:12" x14ac:dyDescent="0.3">
      <c r="A12689" s="1" t="s">
        <v>2962</v>
      </c>
      <c r="B12689" s="1" t="s">
        <v>108</v>
      </c>
      <c r="C12689" s="1" t="s">
        <v>2963</v>
      </c>
      <c r="D12689" s="5">
        <v>43101</v>
      </c>
      <c r="E12689">
        <v>1</v>
      </c>
      <c r="F12689">
        <v>1</v>
      </c>
      <c r="G12689" s="2">
        <v>130.03</v>
      </c>
      <c r="H12689">
        <v>1</v>
      </c>
      <c r="I12689">
        <v>0</v>
      </c>
      <c r="J12689" s="4">
        <v>5</v>
      </c>
      <c r="K12689" s="3">
        <v>0</v>
      </c>
      <c r="L12689" s="1" t="s">
        <v>32</v>
      </c>
    </row>
    <row r="12690" spans="1:12" x14ac:dyDescent="0.3">
      <c r="A12690" s="1" t="s">
        <v>2962</v>
      </c>
      <c r="B12690" s="1" t="s">
        <v>108</v>
      </c>
      <c r="C12690" s="1" t="s">
        <v>2963</v>
      </c>
      <c r="D12690" s="5">
        <v>43132</v>
      </c>
      <c r="E12690">
        <v>1</v>
      </c>
      <c r="F12690">
        <v>1</v>
      </c>
      <c r="G12690" s="2">
        <v>170.53</v>
      </c>
      <c r="H12690">
        <v>1</v>
      </c>
      <c r="I12690">
        <v>0</v>
      </c>
      <c r="J12690" s="4">
        <v>4</v>
      </c>
      <c r="K12690" s="3">
        <v>0</v>
      </c>
      <c r="L12690" s="1" t="s">
        <v>33</v>
      </c>
    </row>
    <row r="12691" spans="1:12" x14ac:dyDescent="0.3">
      <c r="A12691" s="1" t="s">
        <v>2962</v>
      </c>
      <c r="B12691" s="1" t="s">
        <v>108</v>
      </c>
      <c r="C12691" s="1" t="s">
        <v>2963</v>
      </c>
      <c r="D12691" s="5">
        <v>43160</v>
      </c>
      <c r="E12691">
        <v>1</v>
      </c>
      <c r="F12691">
        <v>1</v>
      </c>
      <c r="G12691" s="2">
        <v>426.7</v>
      </c>
      <c r="H12691">
        <v>1</v>
      </c>
      <c r="I12691">
        <v>0</v>
      </c>
      <c r="J12691" s="4">
        <v>4</v>
      </c>
      <c r="K12691" s="3">
        <v>0</v>
      </c>
      <c r="L12691" s="1" t="s">
        <v>34</v>
      </c>
    </row>
    <row r="12692" spans="1:12" x14ac:dyDescent="0.3">
      <c r="A12692" s="1" t="s">
        <v>2962</v>
      </c>
      <c r="B12692" s="1" t="s">
        <v>108</v>
      </c>
      <c r="C12692" s="1" t="s">
        <v>2963</v>
      </c>
      <c r="D12692" s="5">
        <v>43191</v>
      </c>
      <c r="E12692">
        <v>1</v>
      </c>
      <c r="F12692">
        <v>2</v>
      </c>
      <c r="G12692" s="2">
        <v>334.12</v>
      </c>
      <c r="H12692">
        <v>1</v>
      </c>
      <c r="I12692">
        <v>0</v>
      </c>
      <c r="J12692" s="4">
        <v>1</v>
      </c>
      <c r="K12692" s="3">
        <v>0</v>
      </c>
      <c r="L12692" s="1" t="s">
        <v>35</v>
      </c>
    </row>
    <row r="12693" spans="1:12" x14ac:dyDescent="0.3">
      <c r="A12693" s="1" t="s">
        <v>2962</v>
      </c>
      <c r="B12693" s="1" t="s">
        <v>108</v>
      </c>
      <c r="C12693" s="1" t="s">
        <v>2963</v>
      </c>
      <c r="D12693" s="5">
        <v>43252</v>
      </c>
      <c r="E12693">
        <v>1</v>
      </c>
      <c r="F12693">
        <v>1</v>
      </c>
      <c r="G12693" s="2">
        <v>200.37</v>
      </c>
      <c r="H12693">
        <v>1</v>
      </c>
      <c r="I12693">
        <v>0</v>
      </c>
      <c r="J12693" s="4">
        <v>5</v>
      </c>
      <c r="K12693" s="3">
        <v>0</v>
      </c>
      <c r="L12693" s="1" t="s">
        <v>36</v>
      </c>
    </row>
    <row r="12694" spans="1:12" x14ac:dyDescent="0.3">
      <c r="A12694" s="1" t="s">
        <v>2962</v>
      </c>
      <c r="B12694" s="1" t="s">
        <v>108</v>
      </c>
      <c r="C12694" s="1" t="s">
        <v>2963</v>
      </c>
      <c r="D12694" s="5">
        <v>43313</v>
      </c>
      <c r="E12694">
        <v>2</v>
      </c>
      <c r="F12694">
        <v>3</v>
      </c>
      <c r="G12694" s="2">
        <v>251.57</v>
      </c>
      <c r="H12694">
        <v>2</v>
      </c>
      <c r="I12694">
        <v>0</v>
      </c>
      <c r="J12694" s="4">
        <v>3</v>
      </c>
      <c r="K12694" s="3">
        <v>0</v>
      </c>
      <c r="L12694" s="1" t="s">
        <v>49</v>
      </c>
    </row>
    <row r="12695" spans="1:12" x14ac:dyDescent="0.3">
      <c r="A12695" s="1" t="s">
        <v>2964</v>
      </c>
      <c r="B12695" s="1" t="s">
        <v>622</v>
      </c>
      <c r="C12695" s="1" t="s">
        <v>2965</v>
      </c>
      <c r="D12695" s="5">
        <v>43040</v>
      </c>
      <c r="E12695">
        <v>1</v>
      </c>
      <c r="F12695">
        <v>1</v>
      </c>
      <c r="G12695" s="2">
        <v>224.75</v>
      </c>
      <c r="H12695">
        <v>1</v>
      </c>
      <c r="I12695">
        <v>0</v>
      </c>
      <c r="J12695" s="4">
        <v>5</v>
      </c>
      <c r="K12695" s="3">
        <v>0</v>
      </c>
      <c r="L12695" s="1" t="s">
        <v>30</v>
      </c>
    </row>
    <row r="12696" spans="1:12" x14ac:dyDescent="0.3">
      <c r="A12696" s="1" t="s">
        <v>2966</v>
      </c>
      <c r="B12696" s="1" t="s">
        <v>108</v>
      </c>
      <c r="C12696" s="1" t="s">
        <v>2967</v>
      </c>
      <c r="D12696" s="5">
        <v>43101</v>
      </c>
      <c r="E12696">
        <v>1</v>
      </c>
      <c r="F12696">
        <v>1</v>
      </c>
      <c r="G12696" s="2">
        <v>55.79</v>
      </c>
      <c r="H12696">
        <v>1</v>
      </c>
      <c r="I12696">
        <v>0</v>
      </c>
      <c r="J12696" s="4">
        <v>5</v>
      </c>
      <c r="K12696" s="3">
        <v>0</v>
      </c>
      <c r="L12696" s="1" t="s">
        <v>32</v>
      </c>
    </row>
    <row r="12697" spans="1:12" x14ac:dyDescent="0.3">
      <c r="A12697" s="1" t="s">
        <v>2968</v>
      </c>
      <c r="B12697" s="1" t="s">
        <v>16</v>
      </c>
      <c r="C12697" s="1" t="s">
        <v>231</v>
      </c>
      <c r="D12697" s="5">
        <v>42948</v>
      </c>
      <c r="E12697">
        <v>1</v>
      </c>
      <c r="F12697">
        <v>1</v>
      </c>
      <c r="G12697" s="2">
        <v>191.11</v>
      </c>
      <c r="H12697">
        <v>1</v>
      </c>
      <c r="I12697">
        <v>0</v>
      </c>
      <c r="J12697" s="4">
        <v>3</v>
      </c>
      <c r="K12697" s="3">
        <v>0</v>
      </c>
      <c r="L12697" s="1" t="s">
        <v>29</v>
      </c>
    </row>
    <row r="12698" spans="1:12" x14ac:dyDescent="0.3">
      <c r="A12698" s="1" t="s">
        <v>2968</v>
      </c>
      <c r="B12698" s="1" t="s">
        <v>16</v>
      </c>
      <c r="C12698" s="1" t="s">
        <v>231</v>
      </c>
      <c r="D12698" s="5">
        <v>42979</v>
      </c>
      <c r="E12698">
        <v>1</v>
      </c>
      <c r="F12698">
        <v>1</v>
      </c>
      <c r="G12698" s="2">
        <v>178.66</v>
      </c>
      <c r="H12698">
        <v>1</v>
      </c>
      <c r="I12698">
        <v>0</v>
      </c>
      <c r="J12698" s="4">
        <v>4</v>
      </c>
      <c r="K12698" s="3">
        <v>0</v>
      </c>
      <c r="L12698" s="1" t="s">
        <v>18</v>
      </c>
    </row>
    <row r="12699" spans="1:12" x14ac:dyDescent="0.3">
      <c r="A12699" s="1" t="s">
        <v>2969</v>
      </c>
      <c r="B12699" s="1" t="s">
        <v>57</v>
      </c>
      <c r="C12699" s="1" t="s">
        <v>58</v>
      </c>
      <c r="D12699" s="5">
        <v>43040</v>
      </c>
      <c r="E12699">
        <v>1</v>
      </c>
      <c r="F12699">
        <v>1</v>
      </c>
      <c r="G12699" s="2">
        <v>52.17</v>
      </c>
      <c r="H12699">
        <v>1</v>
      </c>
      <c r="I12699">
        <v>0</v>
      </c>
      <c r="J12699" s="4">
        <v>5</v>
      </c>
      <c r="K12699" s="3">
        <v>0</v>
      </c>
      <c r="L12699" s="1" t="s">
        <v>30</v>
      </c>
    </row>
    <row r="12700" spans="1:12" x14ac:dyDescent="0.3">
      <c r="A12700" s="1" t="s">
        <v>2969</v>
      </c>
      <c r="B12700" s="1" t="s">
        <v>57</v>
      </c>
      <c r="C12700" s="1" t="s">
        <v>58</v>
      </c>
      <c r="D12700" s="5">
        <v>43070</v>
      </c>
      <c r="E12700">
        <v>2</v>
      </c>
      <c r="F12700">
        <v>6</v>
      </c>
      <c r="G12700" s="2">
        <v>331.27</v>
      </c>
      <c r="H12700">
        <v>2</v>
      </c>
      <c r="I12700">
        <v>0</v>
      </c>
      <c r="J12700" s="4">
        <v>4.5</v>
      </c>
      <c r="K12700" s="3">
        <v>0</v>
      </c>
      <c r="L12700" s="1" t="s">
        <v>31</v>
      </c>
    </row>
    <row r="12701" spans="1:12" x14ac:dyDescent="0.3">
      <c r="A12701" s="1" t="s">
        <v>2970</v>
      </c>
      <c r="B12701" s="1" t="s">
        <v>16</v>
      </c>
      <c r="C12701" s="1" t="s">
        <v>2971</v>
      </c>
      <c r="D12701" s="5">
        <v>43070</v>
      </c>
      <c r="E12701">
        <v>1</v>
      </c>
      <c r="F12701">
        <v>1</v>
      </c>
      <c r="G12701" s="2">
        <v>41.58</v>
      </c>
      <c r="H12701">
        <v>1</v>
      </c>
      <c r="I12701">
        <v>0</v>
      </c>
      <c r="J12701" s="4">
        <v>4</v>
      </c>
      <c r="K12701" s="3">
        <v>0</v>
      </c>
      <c r="L12701" s="1" t="s">
        <v>31</v>
      </c>
    </row>
    <row r="12702" spans="1:12" x14ac:dyDescent="0.3">
      <c r="A12702" s="1" t="s">
        <v>2970</v>
      </c>
      <c r="B12702" s="1" t="s">
        <v>16</v>
      </c>
      <c r="C12702" s="1" t="s">
        <v>2971</v>
      </c>
      <c r="D12702" s="5">
        <v>43101</v>
      </c>
      <c r="E12702">
        <v>5</v>
      </c>
      <c r="F12702">
        <v>5</v>
      </c>
      <c r="G12702" s="2">
        <v>510.52</v>
      </c>
      <c r="H12702">
        <v>5</v>
      </c>
      <c r="I12702">
        <v>0</v>
      </c>
      <c r="J12702" s="4">
        <v>4.5999999999999996</v>
      </c>
      <c r="K12702" s="3">
        <v>0</v>
      </c>
      <c r="L12702" s="1" t="s">
        <v>32</v>
      </c>
    </row>
    <row r="12703" spans="1:12" x14ac:dyDescent="0.3">
      <c r="A12703" s="1" t="s">
        <v>2970</v>
      </c>
      <c r="B12703" s="1" t="s">
        <v>16</v>
      </c>
      <c r="C12703" s="1" t="s">
        <v>2971</v>
      </c>
      <c r="D12703" s="5">
        <v>43132</v>
      </c>
      <c r="E12703">
        <v>1</v>
      </c>
      <c r="F12703">
        <v>1</v>
      </c>
      <c r="G12703" s="2">
        <v>267.89</v>
      </c>
      <c r="H12703">
        <v>1</v>
      </c>
      <c r="I12703">
        <v>0</v>
      </c>
      <c r="J12703" s="4">
        <v>1</v>
      </c>
      <c r="K12703" s="3">
        <v>0</v>
      </c>
      <c r="L12703" s="1" t="s">
        <v>33</v>
      </c>
    </row>
    <row r="12704" spans="1:12" x14ac:dyDescent="0.3">
      <c r="A12704" s="1" t="s">
        <v>2970</v>
      </c>
      <c r="B12704" s="1" t="s">
        <v>16</v>
      </c>
      <c r="C12704" s="1" t="s">
        <v>2971</v>
      </c>
      <c r="D12704" s="5">
        <v>43160</v>
      </c>
      <c r="E12704">
        <v>3</v>
      </c>
      <c r="F12704">
        <v>3</v>
      </c>
      <c r="G12704" s="2">
        <v>191.41</v>
      </c>
      <c r="H12704">
        <v>3</v>
      </c>
      <c r="I12704">
        <v>1</v>
      </c>
      <c r="J12704" s="4">
        <v>5</v>
      </c>
      <c r="K12704" s="3">
        <v>0.33333333333333331</v>
      </c>
      <c r="L12704" s="1" t="s">
        <v>34</v>
      </c>
    </row>
    <row r="12705" spans="1:12" x14ac:dyDescent="0.3">
      <c r="A12705" s="1" t="s">
        <v>2970</v>
      </c>
      <c r="B12705" s="1" t="s">
        <v>16</v>
      </c>
      <c r="C12705" s="1" t="s">
        <v>2971</v>
      </c>
      <c r="D12705" s="5">
        <v>43191</v>
      </c>
      <c r="E12705">
        <v>2</v>
      </c>
      <c r="F12705">
        <v>2</v>
      </c>
      <c r="G12705" s="2">
        <v>121.45</v>
      </c>
      <c r="H12705">
        <v>2</v>
      </c>
      <c r="I12705">
        <v>1</v>
      </c>
      <c r="J12705" s="4">
        <v>4.5</v>
      </c>
      <c r="K12705" s="3">
        <v>0.5</v>
      </c>
      <c r="L12705" s="1" t="s">
        <v>35</v>
      </c>
    </row>
    <row r="12706" spans="1:12" x14ac:dyDescent="0.3">
      <c r="A12706" s="1" t="s">
        <v>2970</v>
      </c>
      <c r="B12706" s="1" t="s">
        <v>16</v>
      </c>
      <c r="C12706" s="1" t="s">
        <v>2971</v>
      </c>
      <c r="D12706" s="5">
        <v>43221</v>
      </c>
      <c r="E12706">
        <v>1</v>
      </c>
      <c r="F12706">
        <v>1</v>
      </c>
      <c r="G12706" s="2">
        <v>34.69</v>
      </c>
      <c r="H12706">
        <v>1</v>
      </c>
      <c r="I12706">
        <v>0</v>
      </c>
      <c r="J12706" s="4">
        <v>4</v>
      </c>
      <c r="K12706" s="3">
        <v>0</v>
      </c>
      <c r="L12706" s="1" t="s">
        <v>46</v>
      </c>
    </row>
    <row r="12707" spans="1:12" x14ac:dyDescent="0.3">
      <c r="A12707" s="1" t="s">
        <v>2970</v>
      </c>
      <c r="B12707" s="1" t="s">
        <v>16</v>
      </c>
      <c r="C12707" s="1" t="s">
        <v>2971</v>
      </c>
      <c r="D12707" s="5">
        <v>43252</v>
      </c>
      <c r="E12707">
        <v>3</v>
      </c>
      <c r="F12707">
        <v>3</v>
      </c>
      <c r="G12707" s="2">
        <v>377.05</v>
      </c>
      <c r="H12707">
        <v>3</v>
      </c>
      <c r="I12707">
        <v>0</v>
      </c>
      <c r="J12707" s="4">
        <v>4.67</v>
      </c>
      <c r="K12707" s="3">
        <v>0</v>
      </c>
      <c r="L12707" s="1" t="s">
        <v>36</v>
      </c>
    </row>
    <row r="12708" spans="1:12" x14ac:dyDescent="0.3">
      <c r="A12708" s="1" t="s">
        <v>2972</v>
      </c>
      <c r="B12708" s="1" t="s">
        <v>108</v>
      </c>
      <c r="C12708" s="1" t="s">
        <v>2865</v>
      </c>
      <c r="D12708" s="5">
        <v>43009</v>
      </c>
      <c r="E12708">
        <v>1</v>
      </c>
      <c r="F12708">
        <v>1</v>
      </c>
      <c r="G12708" s="2">
        <v>34.090000000000003</v>
      </c>
      <c r="H12708">
        <v>1</v>
      </c>
      <c r="I12708">
        <v>0</v>
      </c>
      <c r="J12708" s="4">
        <v>2</v>
      </c>
      <c r="K12708" s="3">
        <v>0</v>
      </c>
      <c r="L12708" s="1" t="s">
        <v>19</v>
      </c>
    </row>
    <row r="12709" spans="1:12" x14ac:dyDescent="0.3">
      <c r="A12709" s="1" t="s">
        <v>2972</v>
      </c>
      <c r="B12709" s="1" t="s">
        <v>108</v>
      </c>
      <c r="C12709" s="1" t="s">
        <v>2865</v>
      </c>
      <c r="D12709" s="5">
        <v>43040</v>
      </c>
      <c r="E12709">
        <v>1</v>
      </c>
      <c r="F12709">
        <v>1</v>
      </c>
      <c r="G12709" s="2">
        <v>50.28</v>
      </c>
      <c r="H12709">
        <v>1</v>
      </c>
      <c r="I12709">
        <v>0</v>
      </c>
      <c r="J12709" s="4">
        <v>4</v>
      </c>
      <c r="K12709" s="3">
        <v>0</v>
      </c>
      <c r="L12709" s="1" t="s">
        <v>30</v>
      </c>
    </row>
    <row r="12710" spans="1:12" x14ac:dyDescent="0.3">
      <c r="A12710" s="1" t="s">
        <v>2972</v>
      </c>
      <c r="B12710" s="1" t="s">
        <v>108</v>
      </c>
      <c r="C12710" s="1" t="s">
        <v>2865</v>
      </c>
      <c r="D12710" s="5">
        <v>43070</v>
      </c>
      <c r="E12710">
        <v>1</v>
      </c>
      <c r="F12710">
        <v>1</v>
      </c>
      <c r="G12710" s="2">
        <v>53.14</v>
      </c>
      <c r="H12710">
        <v>1</v>
      </c>
      <c r="I12710">
        <v>0</v>
      </c>
      <c r="J12710" s="4">
        <v>3</v>
      </c>
      <c r="K12710" s="3">
        <v>0</v>
      </c>
      <c r="L12710" s="1" t="s">
        <v>31</v>
      </c>
    </row>
    <row r="12711" spans="1:12" x14ac:dyDescent="0.3">
      <c r="A12711" s="1" t="s">
        <v>2972</v>
      </c>
      <c r="B12711" s="1" t="s">
        <v>108</v>
      </c>
      <c r="C12711" s="1" t="s">
        <v>2865</v>
      </c>
      <c r="D12711" s="5">
        <v>43191</v>
      </c>
      <c r="E12711">
        <v>2</v>
      </c>
      <c r="F12711">
        <v>3</v>
      </c>
      <c r="G12711" s="2">
        <v>387.69</v>
      </c>
      <c r="H12711">
        <v>2</v>
      </c>
      <c r="I12711">
        <v>0</v>
      </c>
      <c r="J12711" s="4">
        <v>5</v>
      </c>
      <c r="K12711" s="3">
        <v>0</v>
      </c>
      <c r="L12711" s="1" t="s">
        <v>35</v>
      </c>
    </row>
    <row r="12712" spans="1:12" x14ac:dyDescent="0.3">
      <c r="A12712" s="1" t="s">
        <v>2972</v>
      </c>
      <c r="B12712" s="1" t="s">
        <v>108</v>
      </c>
      <c r="C12712" s="1" t="s">
        <v>2865</v>
      </c>
      <c r="D12712" s="5">
        <v>43221</v>
      </c>
      <c r="E12712">
        <v>1</v>
      </c>
      <c r="F12712">
        <v>1</v>
      </c>
      <c r="G12712" s="2">
        <v>37.22</v>
      </c>
      <c r="H12712">
        <v>1</v>
      </c>
      <c r="I12712">
        <v>0</v>
      </c>
      <c r="J12712" s="4">
        <v>5</v>
      </c>
      <c r="K12712" s="3">
        <v>0</v>
      </c>
      <c r="L12712" s="1" t="s">
        <v>46</v>
      </c>
    </row>
    <row r="12713" spans="1:12" x14ac:dyDescent="0.3">
      <c r="A12713" s="1" t="s">
        <v>2972</v>
      </c>
      <c r="B12713" s="1" t="s">
        <v>108</v>
      </c>
      <c r="C12713" s="1" t="s">
        <v>2865</v>
      </c>
      <c r="D12713" s="5">
        <v>43282</v>
      </c>
      <c r="E12713">
        <v>1</v>
      </c>
      <c r="F12713">
        <v>1</v>
      </c>
      <c r="G12713" s="2">
        <v>41.05</v>
      </c>
      <c r="H12713">
        <v>1</v>
      </c>
      <c r="I12713">
        <v>0</v>
      </c>
      <c r="J12713" s="4">
        <v>5</v>
      </c>
      <c r="K12713" s="3">
        <v>0</v>
      </c>
      <c r="L12713" s="1" t="s">
        <v>37</v>
      </c>
    </row>
    <row r="12714" spans="1:12" x14ac:dyDescent="0.3">
      <c r="A12714" s="1" t="s">
        <v>2972</v>
      </c>
      <c r="B12714" s="1" t="s">
        <v>108</v>
      </c>
      <c r="C12714" s="1" t="s">
        <v>2865</v>
      </c>
      <c r="D12714" s="5">
        <v>43313</v>
      </c>
      <c r="E12714">
        <v>1</v>
      </c>
      <c r="F12714">
        <v>1</v>
      </c>
      <c r="G12714" s="2">
        <v>54.33</v>
      </c>
      <c r="H12714">
        <v>1</v>
      </c>
      <c r="I12714">
        <v>0</v>
      </c>
      <c r="J12714" s="4">
        <v>4</v>
      </c>
      <c r="K12714" s="3">
        <v>0</v>
      </c>
      <c r="L12714" s="1" t="s">
        <v>49</v>
      </c>
    </row>
    <row r="12715" spans="1:12" x14ac:dyDescent="0.3">
      <c r="A12715" s="1" t="s">
        <v>2973</v>
      </c>
      <c r="B12715" s="1" t="s">
        <v>16</v>
      </c>
      <c r="C12715" s="1" t="s">
        <v>51</v>
      </c>
      <c r="D12715" s="5">
        <v>43160</v>
      </c>
      <c r="E12715">
        <v>1</v>
      </c>
      <c r="F12715">
        <v>1</v>
      </c>
      <c r="G12715" s="2">
        <v>1511.86</v>
      </c>
      <c r="H12715">
        <v>1</v>
      </c>
      <c r="I12715">
        <v>1</v>
      </c>
      <c r="J12715" s="4">
        <v>1</v>
      </c>
      <c r="K12715" s="3">
        <v>1</v>
      </c>
      <c r="L12715" s="1" t="s">
        <v>34</v>
      </c>
    </row>
    <row r="12716" spans="1:12" x14ac:dyDescent="0.3">
      <c r="A12716" s="1" t="s">
        <v>2974</v>
      </c>
      <c r="B12716" s="1" t="s">
        <v>108</v>
      </c>
      <c r="C12716" s="1" t="s">
        <v>461</v>
      </c>
      <c r="D12716" s="5">
        <v>43252</v>
      </c>
      <c r="E12716">
        <v>3</v>
      </c>
      <c r="F12716">
        <v>3</v>
      </c>
      <c r="G12716" s="2">
        <v>108.09</v>
      </c>
      <c r="H12716">
        <v>3</v>
      </c>
      <c r="I12716">
        <v>0</v>
      </c>
      <c r="J12716" s="4">
        <v>2.67</v>
      </c>
      <c r="K12716" s="3">
        <v>0</v>
      </c>
      <c r="L12716" s="1" t="s">
        <v>36</v>
      </c>
    </row>
    <row r="12717" spans="1:12" x14ac:dyDescent="0.3">
      <c r="A12717" s="1" t="s">
        <v>2974</v>
      </c>
      <c r="B12717" s="1" t="s">
        <v>108</v>
      </c>
      <c r="C12717" s="1" t="s">
        <v>461</v>
      </c>
      <c r="D12717" s="5">
        <v>43282</v>
      </c>
      <c r="E12717">
        <v>1</v>
      </c>
      <c r="F12717">
        <v>1</v>
      </c>
      <c r="G12717" s="2">
        <v>57.07</v>
      </c>
      <c r="H12717">
        <v>1</v>
      </c>
      <c r="I12717">
        <v>0</v>
      </c>
      <c r="J12717" s="4">
        <v>1</v>
      </c>
      <c r="K12717" s="3">
        <v>0</v>
      </c>
      <c r="L12717" s="1" t="s">
        <v>37</v>
      </c>
    </row>
    <row r="12718" spans="1:12" x14ac:dyDescent="0.3">
      <c r="A12718" s="1" t="s">
        <v>2975</v>
      </c>
      <c r="B12718" s="1" t="s">
        <v>16</v>
      </c>
      <c r="C12718" s="1" t="s">
        <v>1349</v>
      </c>
      <c r="D12718" s="5">
        <v>43009</v>
      </c>
      <c r="E12718">
        <v>1</v>
      </c>
      <c r="F12718">
        <v>2</v>
      </c>
      <c r="G12718" s="2">
        <v>128.54</v>
      </c>
      <c r="H12718">
        <v>1</v>
      </c>
      <c r="I12718">
        <v>0</v>
      </c>
      <c r="J12718" s="4">
        <v>5</v>
      </c>
      <c r="K12718" s="3">
        <v>0</v>
      </c>
      <c r="L12718" s="1" t="s">
        <v>19</v>
      </c>
    </row>
    <row r="12719" spans="1:12" x14ac:dyDescent="0.3">
      <c r="A12719" s="1" t="s">
        <v>2975</v>
      </c>
      <c r="B12719" s="1" t="s">
        <v>16</v>
      </c>
      <c r="C12719" s="1" t="s">
        <v>1349</v>
      </c>
      <c r="D12719" s="5">
        <v>43070</v>
      </c>
      <c r="E12719">
        <v>1</v>
      </c>
      <c r="F12719">
        <v>1</v>
      </c>
      <c r="G12719" s="2">
        <v>71.14</v>
      </c>
      <c r="H12719">
        <v>1</v>
      </c>
      <c r="I12719">
        <v>0</v>
      </c>
      <c r="J12719" s="4">
        <v>4</v>
      </c>
      <c r="K12719" s="3">
        <v>0</v>
      </c>
      <c r="L12719" s="1" t="s">
        <v>31</v>
      </c>
    </row>
    <row r="12720" spans="1:12" x14ac:dyDescent="0.3">
      <c r="A12720" s="1" t="s">
        <v>2976</v>
      </c>
      <c r="B12720" s="1" t="s">
        <v>53</v>
      </c>
      <c r="C12720" s="1" t="s">
        <v>54</v>
      </c>
      <c r="D12720" s="5">
        <v>42644</v>
      </c>
      <c r="E12720">
        <v>4</v>
      </c>
      <c r="F12720">
        <v>4</v>
      </c>
      <c r="G12720" s="2">
        <v>519.83000000000004</v>
      </c>
      <c r="H12720">
        <v>3</v>
      </c>
      <c r="I12720">
        <v>0</v>
      </c>
      <c r="J12720" s="4">
        <v>2.5</v>
      </c>
      <c r="K12720" s="3">
        <v>0</v>
      </c>
      <c r="L12720" s="1" t="s">
        <v>64</v>
      </c>
    </row>
    <row r="12721" spans="1:12" x14ac:dyDescent="0.3">
      <c r="A12721" s="1" t="s">
        <v>2977</v>
      </c>
      <c r="B12721" s="1" t="s">
        <v>16</v>
      </c>
      <c r="C12721" s="1" t="s">
        <v>17</v>
      </c>
      <c r="D12721" s="5">
        <v>43101</v>
      </c>
      <c r="E12721">
        <v>2</v>
      </c>
      <c r="F12721">
        <v>2</v>
      </c>
      <c r="G12721" s="2">
        <v>171.84</v>
      </c>
      <c r="H12721">
        <v>2</v>
      </c>
      <c r="I12721">
        <v>0</v>
      </c>
      <c r="J12721" s="4">
        <v>2</v>
      </c>
      <c r="K12721" s="3">
        <v>0</v>
      </c>
      <c r="L12721" s="1" t="s">
        <v>32</v>
      </c>
    </row>
    <row r="12722" spans="1:12" x14ac:dyDescent="0.3">
      <c r="A12722" s="1" t="s">
        <v>2977</v>
      </c>
      <c r="B12722" s="1" t="s">
        <v>16</v>
      </c>
      <c r="C12722" s="1" t="s">
        <v>17</v>
      </c>
      <c r="D12722" s="5">
        <v>43132</v>
      </c>
      <c r="E12722">
        <v>2</v>
      </c>
      <c r="F12722">
        <v>3</v>
      </c>
      <c r="G12722" s="2">
        <v>315.35000000000002</v>
      </c>
      <c r="H12722">
        <v>2</v>
      </c>
      <c r="I12722">
        <v>1</v>
      </c>
      <c r="J12722" s="4">
        <v>5</v>
      </c>
      <c r="K12722" s="3">
        <v>0.5</v>
      </c>
      <c r="L12722" s="1" t="s">
        <v>33</v>
      </c>
    </row>
    <row r="12723" spans="1:12" x14ac:dyDescent="0.3">
      <c r="A12723" s="1" t="s">
        <v>2977</v>
      </c>
      <c r="B12723" s="1" t="s">
        <v>16</v>
      </c>
      <c r="C12723" s="1" t="s">
        <v>17</v>
      </c>
      <c r="D12723" s="5">
        <v>43191</v>
      </c>
      <c r="E12723">
        <v>1</v>
      </c>
      <c r="F12723">
        <v>2</v>
      </c>
      <c r="G12723" s="2">
        <v>175.94</v>
      </c>
      <c r="H12723">
        <v>1</v>
      </c>
      <c r="I12723">
        <v>0</v>
      </c>
      <c r="J12723" s="4">
        <v>2</v>
      </c>
      <c r="K12723" s="3">
        <v>0</v>
      </c>
      <c r="L12723" s="1" t="s">
        <v>35</v>
      </c>
    </row>
    <row r="12724" spans="1:12" x14ac:dyDescent="0.3">
      <c r="A12724" s="1" t="s">
        <v>2977</v>
      </c>
      <c r="B12724" s="1" t="s">
        <v>16</v>
      </c>
      <c r="C12724" s="1" t="s">
        <v>17</v>
      </c>
      <c r="D12724" s="5">
        <v>43221</v>
      </c>
      <c r="E12724">
        <v>2</v>
      </c>
      <c r="F12724">
        <v>2</v>
      </c>
      <c r="G12724" s="2">
        <v>83.85</v>
      </c>
      <c r="H12724">
        <v>2</v>
      </c>
      <c r="I12724">
        <v>0</v>
      </c>
      <c r="J12724" s="4">
        <v>3</v>
      </c>
      <c r="K12724" s="3">
        <v>0</v>
      </c>
      <c r="L12724" s="1" t="s">
        <v>46</v>
      </c>
    </row>
    <row r="12725" spans="1:12" x14ac:dyDescent="0.3">
      <c r="A12725" s="1" t="s">
        <v>2977</v>
      </c>
      <c r="B12725" s="1" t="s">
        <v>16</v>
      </c>
      <c r="C12725" s="1" t="s">
        <v>17</v>
      </c>
      <c r="D12725" s="5">
        <v>43252</v>
      </c>
      <c r="E12725">
        <v>1</v>
      </c>
      <c r="F12725">
        <v>1</v>
      </c>
      <c r="G12725" s="2">
        <v>26.69</v>
      </c>
      <c r="H12725">
        <v>1</v>
      </c>
      <c r="I12725">
        <v>0</v>
      </c>
      <c r="J12725" s="4">
        <v>5</v>
      </c>
      <c r="K12725" s="3">
        <v>0</v>
      </c>
      <c r="L12725" s="1" t="s">
        <v>36</v>
      </c>
    </row>
    <row r="12726" spans="1:12" x14ac:dyDescent="0.3">
      <c r="A12726" s="1" t="s">
        <v>2977</v>
      </c>
      <c r="B12726" s="1" t="s">
        <v>16</v>
      </c>
      <c r="C12726" s="1" t="s">
        <v>17</v>
      </c>
      <c r="D12726" s="5">
        <v>43282</v>
      </c>
      <c r="E12726">
        <v>1</v>
      </c>
      <c r="F12726">
        <v>1</v>
      </c>
      <c r="G12726" s="2">
        <v>51.49</v>
      </c>
      <c r="H12726">
        <v>1</v>
      </c>
      <c r="I12726">
        <v>0</v>
      </c>
      <c r="J12726" s="4">
        <v>5</v>
      </c>
      <c r="K12726" s="3">
        <v>0</v>
      </c>
      <c r="L12726" s="1" t="s">
        <v>37</v>
      </c>
    </row>
    <row r="12727" spans="1:12" x14ac:dyDescent="0.3">
      <c r="A12727" s="1" t="s">
        <v>2978</v>
      </c>
      <c r="B12727" s="1" t="s">
        <v>129</v>
      </c>
      <c r="C12727" s="1" t="s">
        <v>180</v>
      </c>
      <c r="D12727" s="5">
        <v>43221</v>
      </c>
      <c r="E12727">
        <v>1</v>
      </c>
      <c r="F12727">
        <v>1</v>
      </c>
      <c r="G12727" s="2">
        <v>343.74</v>
      </c>
      <c r="H12727">
        <v>1</v>
      </c>
      <c r="I12727">
        <v>0</v>
      </c>
      <c r="J12727" s="4">
        <v>5</v>
      </c>
      <c r="K12727" s="3">
        <v>0</v>
      </c>
      <c r="L12727" s="1" t="s">
        <v>46</v>
      </c>
    </row>
    <row r="12728" spans="1:12" x14ac:dyDescent="0.3">
      <c r="A12728" s="1" t="s">
        <v>2978</v>
      </c>
      <c r="B12728" s="1" t="s">
        <v>129</v>
      </c>
      <c r="C12728" s="1" t="s">
        <v>180</v>
      </c>
      <c r="D12728" s="5">
        <v>43313</v>
      </c>
      <c r="E12728">
        <v>1</v>
      </c>
      <c r="F12728">
        <v>1</v>
      </c>
      <c r="G12728" s="2">
        <v>627.54</v>
      </c>
      <c r="H12728">
        <v>1</v>
      </c>
      <c r="I12728">
        <v>0</v>
      </c>
      <c r="J12728" s="4">
        <v>4</v>
      </c>
      <c r="K12728" s="3">
        <v>0</v>
      </c>
      <c r="L12728" s="1" t="s">
        <v>49</v>
      </c>
    </row>
    <row r="12729" spans="1:12" x14ac:dyDescent="0.3">
      <c r="A12729" s="1" t="s">
        <v>2979</v>
      </c>
      <c r="B12729" s="1" t="s">
        <v>41</v>
      </c>
      <c r="C12729" s="1" t="s">
        <v>2980</v>
      </c>
      <c r="D12729" s="5">
        <v>42917</v>
      </c>
      <c r="E12729">
        <v>1</v>
      </c>
      <c r="F12729">
        <v>1</v>
      </c>
      <c r="G12729" s="2">
        <v>185.88</v>
      </c>
      <c r="H12729">
        <v>1</v>
      </c>
      <c r="I12729">
        <v>0</v>
      </c>
      <c r="J12729" s="4">
        <v>5</v>
      </c>
      <c r="K12729" s="3">
        <v>0</v>
      </c>
      <c r="L12729" s="1" t="s">
        <v>28</v>
      </c>
    </row>
    <row r="12730" spans="1:12" x14ac:dyDescent="0.3">
      <c r="A12730" s="1" t="s">
        <v>2981</v>
      </c>
      <c r="B12730" s="1" t="s">
        <v>16</v>
      </c>
      <c r="C12730" s="1" t="s">
        <v>48</v>
      </c>
      <c r="D12730" s="5">
        <v>42948</v>
      </c>
      <c r="E12730">
        <v>1</v>
      </c>
      <c r="F12730">
        <v>1</v>
      </c>
      <c r="G12730" s="2">
        <v>114.22</v>
      </c>
      <c r="H12730">
        <v>1</v>
      </c>
      <c r="I12730">
        <v>0</v>
      </c>
      <c r="J12730" s="4">
        <v>5</v>
      </c>
      <c r="K12730" s="3">
        <v>0</v>
      </c>
      <c r="L12730" s="1" t="s">
        <v>29</v>
      </c>
    </row>
    <row r="12731" spans="1:12" x14ac:dyDescent="0.3">
      <c r="A12731" s="1" t="s">
        <v>2981</v>
      </c>
      <c r="B12731" s="1" t="s">
        <v>16</v>
      </c>
      <c r="C12731" s="1" t="s">
        <v>48</v>
      </c>
      <c r="D12731" s="5">
        <v>42979</v>
      </c>
      <c r="E12731">
        <v>4</v>
      </c>
      <c r="F12731">
        <v>7</v>
      </c>
      <c r="G12731" s="2">
        <v>628.16999999999996</v>
      </c>
      <c r="H12731">
        <v>4</v>
      </c>
      <c r="I12731">
        <v>0</v>
      </c>
      <c r="J12731" s="4">
        <v>3.5</v>
      </c>
      <c r="K12731" s="3">
        <v>0</v>
      </c>
      <c r="L12731" s="1" t="s">
        <v>18</v>
      </c>
    </row>
    <row r="12732" spans="1:12" x14ac:dyDescent="0.3">
      <c r="A12732" s="1" t="s">
        <v>2981</v>
      </c>
      <c r="B12732" s="1" t="s">
        <v>16</v>
      </c>
      <c r="C12732" s="1" t="s">
        <v>48</v>
      </c>
      <c r="D12732" s="5">
        <v>43009</v>
      </c>
      <c r="E12732">
        <v>4</v>
      </c>
      <c r="F12732">
        <v>4</v>
      </c>
      <c r="G12732" s="2">
        <v>454.88</v>
      </c>
      <c r="H12732">
        <v>4</v>
      </c>
      <c r="I12732">
        <v>1</v>
      </c>
      <c r="J12732" s="4">
        <v>3.75</v>
      </c>
      <c r="K12732" s="3">
        <v>0.25</v>
      </c>
      <c r="L12732" s="1" t="s">
        <v>19</v>
      </c>
    </row>
    <row r="12733" spans="1:12" x14ac:dyDescent="0.3">
      <c r="A12733" s="1" t="s">
        <v>2981</v>
      </c>
      <c r="B12733" s="1" t="s">
        <v>16</v>
      </c>
      <c r="C12733" s="1" t="s">
        <v>48</v>
      </c>
      <c r="D12733" s="5">
        <v>43040</v>
      </c>
      <c r="E12733">
        <v>31</v>
      </c>
      <c r="F12733">
        <v>33</v>
      </c>
      <c r="G12733" s="2">
        <v>4131.3</v>
      </c>
      <c r="H12733">
        <v>31</v>
      </c>
      <c r="I12733">
        <v>2</v>
      </c>
      <c r="J12733" s="4">
        <v>3.84</v>
      </c>
      <c r="K12733" s="3">
        <v>6.4516129032258063E-2</v>
      </c>
      <c r="L12733" s="1" t="s">
        <v>30</v>
      </c>
    </row>
    <row r="12734" spans="1:12" x14ac:dyDescent="0.3">
      <c r="A12734" s="1" t="s">
        <v>2981</v>
      </c>
      <c r="B12734" s="1" t="s">
        <v>16</v>
      </c>
      <c r="C12734" s="1" t="s">
        <v>48</v>
      </c>
      <c r="D12734" s="5">
        <v>43070</v>
      </c>
      <c r="E12734">
        <v>52</v>
      </c>
      <c r="F12734">
        <v>53</v>
      </c>
      <c r="G12734" s="2">
        <v>7267.28</v>
      </c>
      <c r="H12734">
        <v>50</v>
      </c>
      <c r="I12734">
        <v>0</v>
      </c>
      <c r="J12734" s="4">
        <v>4.0599999999999996</v>
      </c>
      <c r="K12734" s="3">
        <v>0</v>
      </c>
      <c r="L12734" s="1" t="s">
        <v>31</v>
      </c>
    </row>
    <row r="12735" spans="1:12" x14ac:dyDescent="0.3">
      <c r="A12735" s="1" t="s">
        <v>2981</v>
      </c>
      <c r="B12735" s="1" t="s">
        <v>16</v>
      </c>
      <c r="C12735" s="1" t="s">
        <v>48</v>
      </c>
      <c r="D12735" s="5">
        <v>43101</v>
      </c>
      <c r="E12735">
        <v>76</v>
      </c>
      <c r="F12735">
        <v>80</v>
      </c>
      <c r="G12735" s="2">
        <v>10925.83</v>
      </c>
      <c r="H12735">
        <v>73</v>
      </c>
      <c r="I12735">
        <v>5</v>
      </c>
      <c r="J12735" s="4">
        <v>4.25</v>
      </c>
      <c r="K12735" s="3">
        <v>6.8493150684931503E-2</v>
      </c>
      <c r="L12735" s="1" t="s">
        <v>32</v>
      </c>
    </row>
    <row r="12736" spans="1:12" x14ac:dyDescent="0.3">
      <c r="A12736" s="1" t="s">
        <v>2981</v>
      </c>
      <c r="B12736" s="1" t="s">
        <v>16</v>
      </c>
      <c r="C12736" s="1" t="s">
        <v>48</v>
      </c>
      <c r="D12736" s="5">
        <v>43132</v>
      </c>
      <c r="E12736">
        <v>57</v>
      </c>
      <c r="F12736">
        <v>62</v>
      </c>
      <c r="G12736" s="2">
        <v>8503.74</v>
      </c>
      <c r="H12736">
        <v>57</v>
      </c>
      <c r="I12736">
        <v>3</v>
      </c>
      <c r="J12736" s="4">
        <v>4.07</v>
      </c>
      <c r="K12736" s="3">
        <v>5.2631578947368418E-2</v>
      </c>
      <c r="L12736" s="1" t="s">
        <v>33</v>
      </c>
    </row>
    <row r="12737" spans="1:12" x14ac:dyDescent="0.3">
      <c r="A12737" s="1" t="s">
        <v>2981</v>
      </c>
      <c r="B12737" s="1" t="s">
        <v>16</v>
      </c>
      <c r="C12737" s="1" t="s">
        <v>48</v>
      </c>
      <c r="D12737" s="5">
        <v>43160</v>
      </c>
      <c r="E12737">
        <v>76</v>
      </c>
      <c r="F12737">
        <v>79</v>
      </c>
      <c r="G12737" s="2">
        <v>11493.14</v>
      </c>
      <c r="H12737">
        <v>75</v>
      </c>
      <c r="I12737">
        <v>13</v>
      </c>
      <c r="J12737" s="4">
        <v>3.96</v>
      </c>
      <c r="K12737" s="3">
        <v>0.17333333333333334</v>
      </c>
      <c r="L12737" s="1" t="s">
        <v>34</v>
      </c>
    </row>
    <row r="12738" spans="1:12" x14ac:dyDescent="0.3">
      <c r="A12738" s="1" t="s">
        <v>2981</v>
      </c>
      <c r="B12738" s="1" t="s">
        <v>16</v>
      </c>
      <c r="C12738" s="1" t="s">
        <v>48</v>
      </c>
      <c r="D12738" s="5">
        <v>43191</v>
      </c>
      <c r="E12738">
        <v>29</v>
      </c>
      <c r="F12738">
        <v>30</v>
      </c>
      <c r="G12738" s="2">
        <v>4152.83</v>
      </c>
      <c r="H12738">
        <v>27</v>
      </c>
      <c r="I12738">
        <v>2</v>
      </c>
      <c r="J12738" s="4">
        <v>4.28</v>
      </c>
      <c r="K12738" s="3">
        <v>7.407407407407407E-2</v>
      </c>
      <c r="L12738" s="1" t="s">
        <v>35</v>
      </c>
    </row>
    <row r="12739" spans="1:12" x14ac:dyDescent="0.3">
      <c r="A12739" s="1" t="s">
        <v>2981</v>
      </c>
      <c r="B12739" s="1" t="s">
        <v>16</v>
      </c>
      <c r="C12739" s="1" t="s">
        <v>48</v>
      </c>
      <c r="D12739" s="5">
        <v>43221</v>
      </c>
      <c r="E12739">
        <v>2</v>
      </c>
      <c r="F12739">
        <v>2</v>
      </c>
      <c r="G12739" s="2">
        <v>301.97000000000003</v>
      </c>
      <c r="H12739">
        <v>2</v>
      </c>
      <c r="I12739">
        <v>0</v>
      </c>
      <c r="J12739" s="4">
        <v>3</v>
      </c>
      <c r="K12739" s="3">
        <v>0</v>
      </c>
      <c r="L12739" s="1" t="s">
        <v>46</v>
      </c>
    </row>
    <row r="12740" spans="1:12" x14ac:dyDescent="0.3">
      <c r="A12740" s="1" t="s">
        <v>2981</v>
      </c>
      <c r="B12740" s="1" t="s">
        <v>16</v>
      </c>
      <c r="C12740" s="1" t="s">
        <v>48</v>
      </c>
      <c r="D12740" s="5">
        <v>43252</v>
      </c>
      <c r="E12740">
        <v>5</v>
      </c>
      <c r="F12740">
        <v>5</v>
      </c>
      <c r="G12740" s="2">
        <v>765.31</v>
      </c>
      <c r="H12740">
        <v>5</v>
      </c>
      <c r="I12740">
        <v>0</v>
      </c>
      <c r="J12740" s="4">
        <v>4.8</v>
      </c>
      <c r="K12740" s="3">
        <v>0</v>
      </c>
      <c r="L12740" s="1" t="s">
        <v>36</v>
      </c>
    </row>
    <row r="12741" spans="1:12" x14ac:dyDescent="0.3">
      <c r="A12741" s="1" t="s">
        <v>2981</v>
      </c>
      <c r="B12741" s="1" t="s">
        <v>16</v>
      </c>
      <c r="C12741" s="1" t="s">
        <v>48</v>
      </c>
      <c r="D12741" s="5">
        <v>43282</v>
      </c>
      <c r="E12741">
        <v>8</v>
      </c>
      <c r="F12741">
        <v>8</v>
      </c>
      <c r="G12741" s="2">
        <v>1266.6199999999999</v>
      </c>
      <c r="H12741">
        <v>8</v>
      </c>
      <c r="I12741">
        <v>0</v>
      </c>
      <c r="J12741" s="4">
        <v>3.5</v>
      </c>
      <c r="K12741" s="3">
        <v>0</v>
      </c>
      <c r="L12741" s="1" t="s">
        <v>37</v>
      </c>
    </row>
    <row r="12742" spans="1:12" x14ac:dyDescent="0.3">
      <c r="A12742" s="1" t="s">
        <v>2981</v>
      </c>
      <c r="B12742" s="1" t="s">
        <v>16</v>
      </c>
      <c r="C12742" s="1" t="s">
        <v>48</v>
      </c>
      <c r="D12742" s="5">
        <v>43313</v>
      </c>
      <c r="E12742">
        <v>9</v>
      </c>
      <c r="F12742">
        <v>9</v>
      </c>
      <c r="G12742" s="2">
        <v>1211.93</v>
      </c>
      <c r="H12742">
        <v>9</v>
      </c>
      <c r="I12742">
        <v>0</v>
      </c>
      <c r="J12742" s="4">
        <v>4.67</v>
      </c>
      <c r="K12742" s="3">
        <v>0</v>
      </c>
      <c r="L12742" s="1" t="s">
        <v>49</v>
      </c>
    </row>
    <row r="12743" spans="1:12" x14ac:dyDescent="0.3">
      <c r="A12743" s="1" t="s">
        <v>2982</v>
      </c>
      <c r="B12743" s="1" t="s">
        <v>57</v>
      </c>
      <c r="C12743" s="1" t="s">
        <v>66</v>
      </c>
      <c r="D12743" s="5">
        <v>43009</v>
      </c>
      <c r="E12743">
        <v>1</v>
      </c>
      <c r="F12743">
        <v>2</v>
      </c>
      <c r="G12743" s="2">
        <v>1534.98</v>
      </c>
      <c r="H12743">
        <v>1</v>
      </c>
      <c r="I12743">
        <v>0</v>
      </c>
      <c r="J12743" s="4">
        <v>3</v>
      </c>
      <c r="K12743" s="3">
        <v>0</v>
      </c>
      <c r="L12743" s="1" t="s">
        <v>19</v>
      </c>
    </row>
    <row r="12744" spans="1:12" x14ac:dyDescent="0.3">
      <c r="A12744" s="1" t="s">
        <v>2982</v>
      </c>
      <c r="B12744" s="1" t="s">
        <v>57</v>
      </c>
      <c r="C12744" s="1" t="s">
        <v>66</v>
      </c>
      <c r="D12744" s="5">
        <v>43070</v>
      </c>
      <c r="E12744">
        <v>1</v>
      </c>
      <c r="F12744">
        <v>1</v>
      </c>
      <c r="G12744" s="2">
        <v>225.22</v>
      </c>
      <c r="H12744">
        <v>1</v>
      </c>
      <c r="I12744">
        <v>0</v>
      </c>
      <c r="J12744" s="4">
        <v>1</v>
      </c>
      <c r="K12744" s="3">
        <v>0</v>
      </c>
      <c r="L12744" s="1" t="s">
        <v>31</v>
      </c>
    </row>
    <row r="12745" spans="1:12" x14ac:dyDescent="0.3">
      <c r="A12745" s="1" t="s">
        <v>2982</v>
      </c>
      <c r="B12745" s="1" t="s">
        <v>57</v>
      </c>
      <c r="C12745" s="1" t="s">
        <v>66</v>
      </c>
      <c r="D12745" s="5">
        <v>43132</v>
      </c>
      <c r="E12745">
        <v>1</v>
      </c>
      <c r="F12745">
        <v>1</v>
      </c>
      <c r="G12745" s="2">
        <v>161.69999999999999</v>
      </c>
      <c r="H12745">
        <v>1</v>
      </c>
      <c r="I12745">
        <v>0</v>
      </c>
      <c r="J12745" s="4">
        <v>3</v>
      </c>
      <c r="K12745" s="3">
        <v>0</v>
      </c>
      <c r="L12745" s="1" t="s">
        <v>33</v>
      </c>
    </row>
    <row r="12746" spans="1:12" x14ac:dyDescent="0.3">
      <c r="A12746" s="1" t="s">
        <v>2982</v>
      </c>
      <c r="B12746" s="1" t="s">
        <v>57</v>
      </c>
      <c r="C12746" s="1" t="s">
        <v>66</v>
      </c>
      <c r="D12746" s="5">
        <v>43191</v>
      </c>
      <c r="E12746">
        <v>4</v>
      </c>
      <c r="F12746">
        <v>6</v>
      </c>
      <c r="G12746" s="2">
        <v>2164.31</v>
      </c>
      <c r="H12746">
        <v>4</v>
      </c>
      <c r="I12746">
        <v>0</v>
      </c>
      <c r="J12746" s="4">
        <v>3.75</v>
      </c>
      <c r="K12746" s="3">
        <v>0</v>
      </c>
      <c r="L12746" s="1" t="s">
        <v>35</v>
      </c>
    </row>
    <row r="12747" spans="1:12" x14ac:dyDescent="0.3">
      <c r="A12747" s="1" t="s">
        <v>2982</v>
      </c>
      <c r="B12747" s="1" t="s">
        <v>57</v>
      </c>
      <c r="C12747" s="1" t="s">
        <v>66</v>
      </c>
      <c r="D12747" s="5">
        <v>43252</v>
      </c>
      <c r="E12747">
        <v>2</v>
      </c>
      <c r="F12747">
        <v>4</v>
      </c>
      <c r="G12747" s="2">
        <v>795.72</v>
      </c>
      <c r="H12747">
        <v>2</v>
      </c>
      <c r="I12747">
        <v>0</v>
      </c>
      <c r="J12747" s="4">
        <v>5</v>
      </c>
      <c r="K12747" s="3">
        <v>0</v>
      </c>
      <c r="L12747" s="1" t="s">
        <v>36</v>
      </c>
    </row>
    <row r="12748" spans="1:12" x14ac:dyDescent="0.3">
      <c r="A12748" s="1" t="s">
        <v>2983</v>
      </c>
      <c r="B12748" s="1" t="s">
        <v>16</v>
      </c>
      <c r="C12748" s="1" t="s">
        <v>51</v>
      </c>
      <c r="D12748" s="5">
        <v>42767</v>
      </c>
      <c r="E12748">
        <v>3</v>
      </c>
      <c r="F12748">
        <v>3</v>
      </c>
      <c r="G12748" s="2">
        <v>123.48</v>
      </c>
      <c r="H12748">
        <v>3</v>
      </c>
      <c r="I12748">
        <v>0</v>
      </c>
      <c r="J12748" s="4">
        <v>4.67</v>
      </c>
      <c r="K12748" s="3">
        <v>0</v>
      </c>
      <c r="L12748" s="1" t="s">
        <v>23</v>
      </c>
    </row>
    <row r="12749" spans="1:12" x14ac:dyDescent="0.3">
      <c r="A12749" s="1" t="s">
        <v>2983</v>
      </c>
      <c r="B12749" s="1" t="s">
        <v>16</v>
      </c>
      <c r="C12749" s="1" t="s">
        <v>51</v>
      </c>
      <c r="D12749" s="5">
        <v>42795</v>
      </c>
      <c r="E12749">
        <v>2</v>
      </c>
      <c r="F12749">
        <v>3</v>
      </c>
      <c r="G12749" s="2">
        <v>96.05</v>
      </c>
      <c r="H12749">
        <v>2</v>
      </c>
      <c r="I12749">
        <v>0</v>
      </c>
      <c r="J12749" s="4">
        <v>4.5</v>
      </c>
      <c r="K12749" s="3">
        <v>0</v>
      </c>
      <c r="L12749" s="1" t="s">
        <v>24</v>
      </c>
    </row>
    <row r="12750" spans="1:12" x14ac:dyDescent="0.3">
      <c r="A12750" s="1" t="s">
        <v>2983</v>
      </c>
      <c r="B12750" s="1" t="s">
        <v>16</v>
      </c>
      <c r="C12750" s="1" t="s">
        <v>51</v>
      </c>
      <c r="D12750" s="5">
        <v>42826</v>
      </c>
      <c r="E12750">
        <v>4</v>
      </c>
      <c r="F12750">
        <v>8</v>
      </c>
      <c r="G12750" s="2">
        <v>495.35</v>
      </c>
      <c r="H12750">
        <v>3</v>
      </c>
      <c r="I12750">
        <v>1</v>
      </c>
      <c r="J12750" s="4">
        <v>3.25</v>
      </c>
      <c r="K12750" s="3">
        <v>0.33333333333333331</v>
      </c>
      <c r="L12750" s="1" t="s">
        <v>25</v>
      </c>
    </row>
    <row r="12751" spans="1:12" x14ac:dyDescent="0.3">
      <c r="A12751" s="1" t="s">
        <v>2983</v>
      </c>
      <c r="B12751" s="1" t="s">
        <v>16</v>
      </c>
      <c r="C12751" s="1" t="s">
        <v>51</v>
      </c>
      <c r="D12751" s="5">
        <v>42856</v>
      </c>
      <c r="E12751">
        <v>2</v>
      </c>
      <c r="F12751">
        <v>2</v>
      </c>
      <c r="G12751" s="2">
        <v>109.2</v>
      </c>
      <c r="H12751">
        <v>2</v>
      </c>
      <c r="I12751">
        <v>0</v>
      </c>
      <c r="J12751" s="4">
        <v>3</v>
      </c>
      <c r="K12751" s="3">
        <v>0</v>
      </c>
      <c r="L12751" s="1" t="s">
        <v>26</v>
      </c>
    </row>
    <row r="12752" spans="1:12" x14ac:dyDescent="0.3">
      <c r="A12752" s="1" t="s">
        <v>2983</v>
      </c>
      <c r="B12752" s="1" t="s">
        <v>16</v>
      </c>
      <c r="C12752" s="1" t="s">
        <v>51</v>
      </c>
      <c r="D12752" s="5">
        <v>42887</v>
      </c>
      <c r="E12752">
        <v>1</v>
      </c>
      <c r="F12752">
        <v>1</v>
      </c>
      <c r="G12752" s="2">
        <v>53.63</v>
      </c>
      <c r="H12752">
        <v>1</v>
      </c>
      <c r="I12752">
        <v>0</v>
      </c>
      <c r="J12752" s="4">
        <v>4</v>
      </c>
      <c r="K12752" s="3">
        <v>0</v>
      </c>
      <c r="L12752" s="1" t="s">
        <v>27</v>
      </c>
    </row>
    <row r="12753" spans="1:12" x14ac:dyDescent="0.3">
      <c r="A12753" s="1" t="s">
        <v>2983</v>
      </c>
      <c r="B12753" s="1" t="s">
        <v>16</v>
      </c>
      <c r="C12753" s="1" t="s">
        <v>51</v>
      </c>
      <c r="D12753" s="5">
        <v>42917</v>
      </c>
      <c r="E12753">
        <v>6</v>
      </c>
      <c r="F12753">
        <v>6</v>
      </c>
      <c r="G12753" s="2">
        <v>254.77</v>
      </c>
      <c r="H12753">
        <v>6</v>
      </c>
      <c r="I12753">
        <v>0</v>
      </c>
      <c r="J12753" s="4">
        <v>4.5999999999999996</v>
      </c>
      <c r="K12753" s="3">
        <v>0</v>
      </c>
      <c r="L12753" s="1" t="s">
        <v>28</v>
      </c>
    </row>
    <row r="12754" spans="1:12" x14ac:dyDescent="0.3">
      <c r="A12754" s="1" t="s">
        <v>2983</v>
      </c>
      <c r="B12754" s="1" t="s">
        <v>16</v>
      </c>
      <c r="C12754" s="1" t="s">
        <v>51</v>
      </c>
      <c r="D12754" s="5">
        <v>42948</v>
      </c>
      <c r="E12754">
        <v>5</v>
      </c>
      <c r="F12754">
        <v>5</v>
      </c>
      <c r="G12754" s="2">
        <v>313.07</v>
      </c>
      <c r="H12754">
        <v>5</v>
      </c>
      <c r="I12754">
        <v>0</v>
      </c>
      <c r="J12754" s="4">
        <v>4.5999999999999996</v>
      </c>
      <c r="K12754" s="3">
        <v>0</v>
      </c>
      <c r="L12754" s="1" t="s">
        <v>29</v>
      </c>
    </row>
    <row r="12755" spans="1:12" x14ac:dyDescent="0.3">
      <c r="A12755" s="1" t="s">
        <v>2983</v>
      </c>
      <c r="B12755" s="1" t="s">
        <v>16</v>
      </c>
      <c r="C12755" s="1" t="s">
        <v>51</v>
      </c>
      <c r="D12755" s="5">
        <v>42979</v>
      </c>
      <c r="E12755">
        <v>3</v>
      </c>
      <c r="F12755">
        <v>8</v>
      </c>
      <c r="G12755" s="2">
        <v>809.89</v>
      </c>
      <c r="H12755">
        <v>3</v>
      </c>
      <c r="I12755">
        <v>0</v>
      </c>
      <c r="J12755" s="4">
        <v>5</v>
      </c>
      <c r="K12755" s="3">
        <v>0</v>
      </c>
      <c r="L12755" s="1" t="s">
        <v>18</v>
      </c>
    </row>
    <row r="12756" spans="1:12" x14ac:dyDescent="0.3">
      <c r="A12756" s="1" t="s">
        <v>2984</v>
      </c>
      <c r="B12756" s="1" t="s">
        <v>16</v>
      </c>
      <c r="C12756" s="1" t="s">
        <v>51</v>
      </c>
      <c r="D12756" s="5">
        <v>43132</v>
      </c>
      <c r="E12756">
        <v>1</v>
      </c>
      <c r="F12756">
        <v>1</v>
      </c>
      <c r="G12756" s="2">
        <v>36.79</v>
      </c>
      <c r="H12756">
        <v>1</v>
      </c>
      <c r="I12756">
        <v>0</v>
      </c>
      <c r="J12756" s="4">
        <v>5</v>
      </c>
      <c r="K12756" s="3">
        <v>0</v>
      </c>
      <c r="L12756" s="1" t="s">
        <v>33</v>
      </c>
    </row>
    <row r="12757" spans="1:12" x14ac:dyDescent="0.3">
      <c r="A12757" s="1" t="s">
        <v>2984</v>
      </c>
      <c r="B12757" s="1" t="s">
        <v>16</v>
      </c>
      <c r="C12757" s="1" t="s">
        <v>51</v>
      </c>
      <c r="D12757" s="5">
        <v>43160</v>
      </c>
      <c r="E12757">
        <v>6</v>
      </c>
      <c r="F12757">
        <v>6</v>
      </c>
      <c r="G12757" s="2">
        <v>214.27</v>
      </c>
      <c r="H12757">
        <v>6</v>
      </c>
      <c r="I12757">
        <v>0</v>
      </c>
      <c r="J12757" s="4">
        <v>4.5</v>
      </c>
      <c r="K12757" s="3">
        <v>0</v>
      </c>
      <c r="L12757" s="1" t="s">
        <v>34</v>
      </c>
    </row>
    <row r="12758" spans="1:12" x14ac:dyDescent="0.3">
      <c r="A12758" s="1" t="s">
        <v>2984</v>
      </c>
      <c r="B12758" s="1" t="s">
        <v>16</v>
      </c>
      <c r="C12758" s="1" t="s">
        <v>51</v>
      </c>
      <c r="D12758" s="5">
        <v>43191</v>
      </c>
      <c r="E12758">
        <v>3</v>
      </c>
      <c r="F12758">
        <v>3</v>
      </c>
      <c r="G12758" s="2">
        <v>122.8</v>
      </c>
      <c r="H12758">
        <v>3</v>
      </c>
      <c r="I12758">
        <v>0</v>
      </c>
      <c r="J12758" s="4">
        <v>5</v>
      </c>
      <c r="K12758" s="3">
        <v>0</v>
      </c>
      <c r="L12758" s="1" t="s">
        <v>35</v>
      </c>
    </row>
    <row r="12759" spans="1:12" x14ac:dyDescent="0.3">
      <c r="A12759" s="1" t="s">
        <v>2984</v>
      </c>
      <c r="B12759" s="1" t="s">
        <v>16</v>
      </c>
      <c r="C12759" s="1" t="s">
        <v>51</v>
      </c>
      <c r="D12759" s="5">
        <v>43221</v>
      </c>
      <c r="E12759">
        <v>4</v>
      </c>
      <c r="F12759">
        <v>4</v>
      </c>
      <c r="G12759" s="2">
        <v>327.11</v>
      </c>
      <c r="H12759">
        <v>4</v>
      </c>
      <c r="I12759">
        <v>0</v>
      </c>
      <c r="J12759" s="4">
        <v>3.75</v>
      </c>
      <c r="K12759" s="3">
        <v>0</v>
      </c>
      <c r="L12759" s="1" t="s">
        <v>46</v>
      </c>
    </row>
    <row r="12760" spans="1:12" x14ac:dyDescent="0.3">
      <c r="A12760" s="1" t="s">
        <v>2985</v>
      </c>
      <c r="B12760" s="1" t="s">
        <v>53</v>
      </c>
      <c r="C12760" s="1" t="s">
        <v>1327</v>
      </c>
      <c r="D12760" s="5">
        <v>42979</v>
      </c>
      <c r="E12760">
        <v>1</v>
      </c>
      <c r="F12760">
        <v>1</v>
      </c>
      <c r="G12760" s="2">
        <v>36.78</v>
      </c>
      <c r="H12760">
        <v>1</v>
      </c>
      <c r="I12760">
        <v>0</v>
      </c>
      <c r="J12760" s="4">
        <v>4</v>
      </c>
      <c r="K12760" s="3">
        <v>0</v>
      </c>
      <c r="L12760" s="1" t="s">
        <v>18</v>
      </c>
    </row>
    <row r="12761" spans="1:12" x14ac:dyDescent="0.3">
      <c r="A12761" s="1" t="s">
        <v>2985</v>
      </c>
      <c r="B12761" s="1" t="s">
        <v>53</v>
      </c>
      <c r="C12761" s="1" t="s">
        <v>1327</v>
      </c>
      <c r="D12761" s="5">
        <v>43009</v>
      </c>
      <c r="E12761">
        <v>3</v>
      </c>
      <c r="F12761">
        <v>3</v>
      </c>
      <c r="G12761" s="2">
        <v>320.37</v>
      </c>
      <c r="H12761">
        <v>3</v>
      </c>
      <c r="I12761">
        <v>0</v>
      </c>
      <c r="J12761" s="4">
        <v>4.67</v>
      </c>
      <c r="K12761" s="3">
        <v>0</v>
      </c>
      <c r="L12761" s="1" t="s">
        <v>19</v>
      </c>
    </row>
    <row r="12762" spans="1:12" x14ac:dyDescent="0.3">
      <c r="A12762" s="1" t="s">
        <v>2985</v>
      </c>
      <c r="B12762" s="1" t="s">
        <v>53</v>
      </c>
      <c r="C12762" s="1" t="s">
        <v>1327</v>
      </c>
      <c r="D12762" s="5">
        <v>43040</v>
      </c>
      <c r="E12762">
        <v>4</v>
      </c>
      <c r="F12762">
        <v>5</v>
      </c>
      <c r="G12762" s="2">
        <v>349.54</v>
      </c>
      <c r="H12762">
        <v>4</v>
      </c>
      <c r="I12762">
        <v>1</v>
      </c>
      <c r="J12762" s="4">
        <v>4</v>
      </c>
      <c r="K12762" s="3">
        <v>0.25</v>
      </c>
      <c r="L12762" s="1" t="s">
        <v>30</v>
      </c>
    </row>
    <row r="12763" spans="1:12" x14ac:dyDescent="0.3">
      <c r="A12763" s="1" t="s">
        <v>2985</v>
      </c>
      <c r="B12763" s="1" t="s">
        <v>53</v>
      </c>
      <c r="C12763" s="1" t="s">
        <v>1327</v>
      </c>
      <c r="D12763" s="5">
        <v>43070</v>
      </c>
      <c r="E12763">
        <v>6</v>
      </c>
      <c r="F12763">
        <v>6</v>
      </c>
      <c r="G12763" s="2">
        <v>457.82</v>
      </c>
      <c r="H12763">
        <v>6</v>
      </c>
      <c r="I12763">
        <v>0</v>
      </c>
      <c r="J12763" s="4">
        <v>4</v>
      </c>
      <c r="K12763" s="3">
        <v>0</v>
      </c>
      <c r="L12763" s="1" t="s">
        <v>31</v>
      </c>
    </row>
    <row r="12764" spans="1:12" x14ac:dyDescent="0.3">
      <c r="A12764" s="1" t="s">
        <v>2985</v>
      </c>
      <c r="B12764" s="1" t="s">
        <v>53</v>
      </c>
      <c r="C12764" s="1" t="s">
        <v>1327</v>
      </c>
      <c r="D12764" s="5">
        <v>43101</v>
      </c>
      <c r="E12764">
        <v>6</v>
      </c>
      <c r="F12764">
        <v>6</v>
      </c>
      <c r="G12764" s="2">
        <v>580.80999999999995</v>
      </c>
      <c r="H12764">
        <v>6</v>
      </c>
      <c r="I12764">
        <v>1</v>
      </c>
      <c r="J12764" s="4">
        <v>3.83</v>
      </c>
      <c r="K12764" s="3">
        <v>0.16666666666666666</v>
      </c>
      <c r="L12764" s="1" t="s">
        <v>32</v>
      </c>
    </row>
    <row r="12765" spans="1:12" x14ac:dyDescent="0.3">
      <c r="A12765" s="1" t="s">
        <v>2985</v>
      </c>
      <c r="B12765" s="1" t="s">
        <v>53</v>
      </c>
      <c r="C12765" s="1" t="s">
        <v>1327</v>
      </c>
      <c r="D12765" s="5">
        <v>43132</v>
      </c>
      <c r="E12765">
        <v>7</v>
      </c>
      <c r="F12765">
        <v>8</v>
      </c>
      <c r="G12765" s="2">
        <v>489.7</v>
      </c>
      <c r="H12765">
        <v>7</v>
      </c>
      <c r="I12765">
        <v>1</v>
      </c>
      <c r="J12765" s="4">
        <v>4</v>
      </c>
      <c r="K12765" s="3">
        <v>0.14285714285714285</v>
      </c>
      <c r="L12765" s="1" t="s">
        <v>33</v>
      </c>
    </row>
    <row r="12766" spans="1:12" x14ac:dyDescent="0.3">
      <c r="A12766" s="1" t="s">
        <v>2985</v>
      </c>
      <c r="B12766" s="1" t="s">
        <v>53</v>
      </c>
      <c r="C12766" s="1" t="s">
        <v>1327</v>
      </c>
      <c r="D12766" s="5">
        <v>43160</v>
      </c>
      <c r="E12766">
        <v>2</v>
      </c>
      <c r="F12766">
        <v>3</v>
      </c>
      <c r="G12766" s="2">
        <v>151.18</v>
      </c>
      <c r="H12766">
        <v>2</v>
      </c>
      <c r="I12766">
        <v>0</v>
      </c>
      <c r="J12766" s="4">
        <v>4.5</v>
      </c>
      <c r="K12766" s="3">
        <v>0</v>
      </c>
      <c r="L12766" s="1" t="s">
        <v>34</v>
      </c>
    </row>
    <row r="12767" spans="1:12" x14ac:dyDescent="0.3">
      <c r="A12767" s="1" t="s">
        <v>2985</v>
      </c>
      <c r="B12767" s="1" t="s">
        <v>53</v>
      </c>
      <c r="C12767" s="1" t="s">
        <v>1327</v>
      </c>
      <c r="D12767" s="5">
        <v>43313</v>
      </c>
      <c r="E12767">
        <v>1</v>
      </c>
      <c r="F12767">
        <v>1</v>
      </c>
      <c r="G12767" s="2">
        <v>56.54</v>
      </c>
      <c r="H12767">
        <v>1</v>
      </c>
      <c r="I12767">
        <v>1</v>
      </c>
      <c r="J12767" s="4"/>
      <c r="K12767" s="3">
        <v>1</v>
      </c>
      <c r="L12767" s="1" t="s">
        <v>49</v>
      </c>
    </row>
    <row r="12768" spans="1:12" x14ac:dyDescent="0.3">
      <c r="A12768" s="1" t="s">
        <v>2986</v>
      </c>
      <c r="B12768" s="1" t="s">
        <v>53</v>
      </c>
      <c r="C12768" s="1" t="s">
        <v>2987</v>
      </c>
      <c r="D12768" s="5">
        <v>42767</v>
      </c>
      <c r="E12768">
        <v>4</v>
      </c>
      <c r="F12768">
        <v>4</v>
      </c>
      <c r="G12768" s="2">
        <v>1508.37</v>
      </c>
      <c r="H12768">
        <v>4</v>
      </c>
      <c r="I12768">
        <v>0</v>
      </c>
      <c r="J12768" s="4">
        <v>3.75</v>
      </c>
      <c r="K12768" s="3">
        <v>0</v>
      </c>
      <c r="L12768" s="1" t="s">
        <v>23</v>
      </c>
    </row>
    <row r="12769" spans="1:12" x14ac:dyDescent="0.3">
      <c r="A12769" s="1" t="s">
        <v>2986</v>
      </c>
      <c r="B12769" s="1" t="s">
        <v>53</v>
      </c>
      <c r="C12769" s="1" t="s">
        <v>2987</v>
      </c>
      <c r="D12769" s="5">
        <v>42795</v>
      </c>
      <c r="E12769">
        <v>6</v>
      </c>
      <c r="F12769">
        <v>6</v>
      </c>
      <c r="G12769" s="2">
        <v>2095.5300000000002</v>
      </c>
      <c r="H12769">
        <v>6</v>
      </c>
      <c r="I12769">
        <v>2</v>
      </c>
      <c r="J12769" s="4">
        <v>3.33</v>
      </c>
      <c r="K12769" s="3">
        <v>0.33333333333333331</v>
      </c>
      <c r="L12769" s="1" t="s">
        <v>24</v>
      </c>
    </row>
    <row r="12770" spans="1:12" x14ac:dyDescent="0.3">
      <c r="A12770" s="1" t="s">
        <v>2986</v>
      </c>
      <c r="B12770" s="1" t="s">
        <v>53</v>
      </c>
      <c r="C12770" s="1" t="s">
        <v>2987</v>
      </c>
      <c r="D12770" s="5">
        <v>42826</v>
      </c>
      <c r="E12770">
        <v>5</v>
      </c>
      <c r="F12770">
        <v>5</v>
      </c>
      <c r="G12770" s="2">
        <v>1950.71</v>
      </c>
      <c r="H12770">
        <v>5</v>
      </c>
      <c r="I12770">
        <v>0</v>
      </c>
      <c r="J12770" s="4">
        <v>4.4000000000000004</v>
      </c>
      <c r="K12770" s="3">
        <v>0</v>
      </c>
      <c r="L12770" s="1" t="s">
        <v>25</v>
      </c>
    </row>
    <row r="12771" spans="1:12" x14ac:dyDescent="0.3">
      <c r="A12771" s="1" t="s">
        <v>2986</v>
      </c>
      <c r="B12771" s="1" t="s">
        <v>53</v>
      </c>
      <c r="C12771" s="1" t="s">
        <v>2987</v>
      </c>
      <c r="D12771" s="5">
        <v>42856</v>
      </c>
      <c r="E12771">
        <v>6</v>
      </c>
      <c r="F12771">
        <v>7</v>
      </c>
      <c r="G12771" s="2">
        <v>3112.95</v>
      </c>
      <c r="H12771">
        <v>6</v>
      </c>
      <c r="I12771">
        <v>1</v>
      </c>
      <c r="J12771" s="4">
        <v>4.8</v>
      </c>
      <c r="K12771" s="3">
        <v>0.16666666666666666</v>
      </c>
      <c r="L12771" s="1" t="s">
        <v>26</v>
      </c>
    </row>
    <row r="12772" spans="1:12" x14ac:dyDescent="0.3">
      <c r="A12772" s="1" t="s">
        <v>2986</v>
      </c>
      <c r="B12772" s="1" t="s">
        <v>53</v>
      </c>
      <c r="C12772" s="1" t="s">
        <v>2987</v>
      </c>
      <c r="D12772" s="5">
        <v>42887</v>
      </c>
      <c r="E12772">
        <v>7</v>
      </c>
      <c r="F12772">
        <v>7</v>
      </c>
      <c r="G12772" s="2">
        <v>2828.31</v>
      </c>
      <c r="H12772">
        <v>7</v>
      </c>
      <c r="I12772">
        <v>0</v>
      </c>
      <c r="J12772" s="4">
        <v>4.29</v>
      </c>
      <c r="K12772" s="3">
        <v>0</v>
      </c>
      <c r="L12772" s="1" t="s">
        <v>27</v>
      </c>
    </row>
    <row r="12773" spans="1:12" x14ac:dyDescent="0.3">
      <c r="A12773" s="1" t="s">
        <v>2986</v>
      </c>
      <c r="B12773" s="1" t="s">
        <v>53</v>
      </c>
      <c r="C12773" s="1" t="s">
        <v>2987</v>
      </c>
      <c r="D12773" s="5">
        <v>42917</v>
      </c>
      <c r="E12773">
        <v>6</v>
      </c>
      <c r="F12773">
        <v>6</v>
      </c>
      <c r="G12773" s="2">
        <v>668.74</v>
      </c>
      <c r="H12773">
        <v>6</v>
      </c>
      <c r="I12773">
        <v>0</v>
      </c>
      <c r="J12773" s="4">
        <v>4.33</v>
      </c>
      <c r="K12773" s="3">
        <v>0</v>
      </c>
      <c r="L12773" s="1" t="s">
        <v>28</v>
      </c>
    </row>
    <row r="12774" spans="1:12" x14ac:dyDescent="0.3">
      <c r="A12774" s="1" t="s">
        <v>2986</v>
      </c>
      <c r="B12774" s="1" t="s">
        <v>53</v>
      </c>
      <c r="C12774" s="1" t="s">
        <v>2987</v>
      </c>
      <c r="D12774" s="5">
        <v>43009</v>
      </c>
      <c r="E12774">
        <v>2</v>
      </c>
      <c r="F12774">
        <v>2</v>
      </c>
      <c r="G12774" s="2">
        <v>272.42</v>
      </c>
      <c r="H12774">
        <v>2</v>
      </c>
      <c r="I12774">
        <v>0</v>
      </c>
      <c r="J12774" s="4">
        <v>5</v>
      </c>
      <c r="K12774" s="3">
        <v>0</v>
      </c>
      <c r="L12774" s="1" t="s">
        <v>19</v>
      </c>
    </row>
    <row r="12775" spans="1:12" x14ac:dyDescent="0.3">
      <c r="A12775" s="1" t="s">
        <v>2986</v>
      </c>
      <c r="B12775" s="1" t="s">
        <v>53</v>
      </c>
      <c r="C12775" s="1" t="s">
        <v>2987</v>
      </c>
      <c r="D12775" s="5">
        <v>43040</v>
      </c>
      <c r="E12775">
        <v>3</v>
      </c>
      <c r="F12775">
        <v>3</v>
      </c>
      <c r="G12775" s="2">
        <v>2595.67</v>
      </c>
      <c r="H12775">
        <v>3</v>
      </c>
      <c r="I12775">
        <v>0</v>
      </c>
      <c r="J12775" s="4">
        <v>5</v>
      </c>
      <c r="K12775" s="3">
        <v>0</v>
      </c>
      <c r="L12775" s="1" t="s">
        <v>30</v>
      </c>
    </row>
    <row r="12776" spans="1:12" x14ac:dyDescent="0.3">
      <c r="A12776" s="1" t="s">
        <v>2986</v>
      </c>
      <c r="B12776" s="1" t="s">
        <v>53</v>
      </c>
      <c r="C12776" s="1" t="s">
        <v>2987</v>
      </c>
      <c r="D12776" s="5">
        <v>43101</v>
      </c>
      <c r="E12776">
        <v>2</v>
      </c>
      <c r="F12776">
        <v>2</v>
      </c>
      <c r="G12776" s="2">
        <v>1308.78</v>
      </c>
      <c r="H12776">
        <v>2</v>
      </c>
      <c r="I12776">
        <v>0</v>
      </c>
      <c r="J12776" s="4">
        <v>3</v>
      </c>
      <c r="K12776" s="3">
        <v>0</v>
      </c>
      <c r="L12776" s="1" t="s">
        <v>32</v>
      </c>
    </row>
    <row r="12777" spans="1:12" x14ac:dyDescent="0.3">
      <c r="A12777" s="1" t="s">
        <v>2988</v>
      </c>
      <c r="B12777" s="1" t="s">
        <v>16</v>
      </c>
      <c r="C12777" s="1" t="s">
        <v>61</v>
      </c>
      <c r="D12777" s="5">
        <v>42887</v>
      </c>
      <c r="E12777">
        <v>1</v>
      </c>
      <c r="F12777">
        <v>2</v>
      </c>
      <c r="G12777" s="2">
        <v>107.22</v>
      </c>
      <c r="H12777">
        <v>0</v>
      </c>
      <c r="I12777">
        <v>0</v>
      </c>
      <c r="J12777" s="4">
        <v>1</v>
      </c>
      <c r="K12777" s="3"/>
      <c r="L12777" s="1" t="s">
        <v>27</v>
      </c>
    </row>
    <row r="12778" spans="1:12" x14ac:dyDescent="0.3">
      <c r="A12778" s="1" t="s">
        <v>2989</v>
      </c>
      <c r="B12778" s="1" t="s">
        <v>57</v>
      </c>
      <c r="C12778" s="1" t="s">
        <v>2196</v>
      </c>
      <c r="D12778" s="5">
        <v>42917</v>
      </c>
      <c r="E12778">
        <v>1</v>
      </c>
      <c r="F12778">
        <v>1</v>
      </c>
      <c r="G12778" s="2">
        <v>222.1</v>
      </c>
      <c r="H12778">
        <v>1</v>
      </c>
      <c r="I12778">
        <v>0</v>
      </c>
      <c r="J12778" s="4">
        <v>4</v>
      </c>
      <c r="K12778" s="3">
        <v>0</v>
      </c>
      <c r="L12778" s="1" t="s">
        <v>28</v>
      </c>
    </row>
    <row r="12779" spans="1:12" x14ac:dyDescent="0.3">
      <c r="A12779" s="1" t="s">
        <v>2989</v>
      </c>
      <c r="B12779" s="1" t="s">
        <v>57</v>
      </c>
      <c r="C12779" s="1" t="s">
        <v>2196</v>
      </c>
      <c r="D12779" s="5">
        <v>42948</v>
      </c>
      <c r="E12779">
        <v>3</v>
      </c>
      <c r="F12779">
        <v>3</v>
      </c>
      <c r="G12779" s="2">
        <v>634.27</v>
      </c>
      <c r="H12779">
        <v>3</v>
      </c>
      <c r="I12779">
        <v>0</v>
      </c>
      <c r="J12779" s="4">
        <v>4.67</v>
      </c>
      <c r="K12779" s="3">
        <v>0</v>
      </c>
      <c r="L12779" s="1" t="s">
        <v>29</v>
      </c>
    </row>
    <row r="12780" spans="1:12" x14ac:dyDescent="0.3">
      <c r="A12780" s="1" t="s">
        <v>2989</v>
      </c>
      <c r="B12780" s="1" t="s">
        <v>57</v>
      </c>
      <c r="C12780" s="1" t="s">
        <v>2196</v>
      </c>
      <c r="D12780" s="5">
        <v>42979</v>
      </c>
      <c r="E12780">
        <v>4</v>
      </c>
      <c r="F12780">
        <v>4</v>
      </c>
      <c r="G12780" s="2">
        <v>551.29</v>
      </c>
      <c r="H12780">
        <v>4</v>
      </c>
      <c r="I12780">
        <v>0</v>
      </c>
      <c r="J12780" s="4">
        <v>5</v>
      </c>
      <c r="K12780" s="3">
        <v>0</v>
      </c>
      <c r="L12780" s="1" t="s">
        <v>18</v>
      </c>
    </row>
    <row r="12781" spans="1:12" x14ac:dyDescent="0.3">
      <c r="A12781" s="1" t="s">
        <v>2989</v>
      </c>
      <c r="B12781" s="1" t="s">
        <v>57</v>
      </c>
      <c r="C12781" s="1" t="s">
        <v>2196</v>
      </c>
      <c r="D12781" s="5">
        <v>43009</v>
      </c>
      <c r="E12781">
        <v>5</v>
      </c>
      <c r="F12781">
        <v>5</v>
      </c>
      <c r="G12781" s="2">
        <v>1000.9</v>
      </c>
      <c r="H12781">
        <v>5</v>
      </c>
      <c r="I12781">
        <v>0</v>
      </c>
      <c r="J12781" s="4">
        <v>4.8</v>
      </c>
      <c r="K12781" s="3">
        <v>0</v>
      </c>
      <c r="L12781" s="1" t="s">
        <v>19</v>
      </c>
    </row>
    <row r="12782" spans="1:12" x14ac:dyDescent="0.3">
      <c r="A12782" s="1" t="s">
        <v>2989</v>
      </c>
      <c r="B12782" s="1" t="s">
        <v>57</v>
      </c>
      <c r="C12782" s="1" t="s">
        <v>2196</v>
      </c>
      <c r="D12782" s="5">
        <v>43040</v>
      </c>
      <c r="E12782">
        <v>8</v>
      </c>
      <c r="F12782">
        <v>8</v>
      </c>
      <c r="G12782" s="2">
        <v>1622.62</v>
      </c>
      <c r="H12782">
        <v>8</v>
      </c>
      <c r="I12782">
        <v>1</v>
      </c>
      <c r="J12782" s="4">
        <v>4</v>
      </c>
      <c r="K12782" s="3">
        <v>0.125</v>
      </c>
      <c r="L12782" s="1" t="s">
        <v>30</v>
      </c>
    </row>
    <row r="12783" spans="1:12" x14ac:dyDescent="0.3">
      <c r="A12783" s="1" t="s">
        <v>2989</v>
      </c>
      <c r="B12783" s="1" t="s">
        <v>57</v>
      </c>
      <c r="C12783" s="1" t="s">
        <v>2196</v>
      </c>
      <c r="D12783" s="5">
        <v>43070</v>
      </c>
      <c r="E12783">
        <v>5</v>
      </c>
      <c r="F12783">
        <v>5</v>
      </c>
      <c r="G12783" s="2">
        <v>1008.07</v>
      </c>
      <c r="H12783">
        <v>5</v>
      </c>
      <c r="I12783">
        <v>0</v>
      </c>
      <c r="J12783" s="4">
        <v>3.8</v>
      </c>
      <c r="K12783" s="3">
        <v>0</v>
      </c>
      <c r="L12783" s="1" t="s">
        <v>31</v>
      </c>
    </row>
    <row r="12784" spans="1:12" x14ac:dyDescent="0.3">
      <c r="A12784" s="1" t="s">
        <v>2989</v>
      </c>
      <c r="B12784" s="1" t="s">
        <v>57</v>
      </c>
      <c r="C12784" s="1" t="s">
        <v>2196</v>
      </c>
      <c r="D12784" s="5">
        <v>43101</v>
      </c>
      <c r="E12784">
        <v>4</v>
      </c>
      <c r="F12784">
        <v>4</v>
      </c>
      <c r="G12784" s="2">
        <v>832</v>
      </c>
      <c r="H12784">
        <v>4</v>
      </c>
      <c r="I12784">
        <v>0</v>
      </c>
      <c r="J12784" s="4">
        <v>5</v>
      </c>
      <c r="K12784" s="3">
        <v>0</v>
      </c>
      <c r="L12784" s="1" t="s">
        <v>32</v>
      </c>
    </row>
    <row r="12785" spans="1:12" x14ac:dyDescent="0.3">
      <c r="A12785" s="1" t="s">
        <v>2989</v>
      </c>
      <c r="B12785" s="1" t="s">
        <v>57</v>
      </c>
      <c r="C12785" s="1" t="s">
        <v>2196</v>
      </c>
      <c r="D12785" s="5">
        <v>43132</v>
      </c>
      <c r="E12785">
        <v>5</v>
      </c>
      <c r="F12785">
        <v>5</v>
      </c>
      <c r="G12785" s="2">
        <v>997.96</v>
      </c>
      <c r="H12785">
        <v>5</v>
      </c>
      <c r="I12785">
        <v>0</v>
      </c>
      <c r="J12785" s="4">
        <v>5</v>
      </c>
      <c r="K12785" s="3">
        <v>0</v>
      </c>
      <c r="L12785" s="1" t="s">
        <v>33</v>
      </c>
    </row>
    <row r="12786" spans="1:12" x14ac:dyDescent="0.3">
      <c r="A12786" s="1" t="s">
        <v>2989</v>
      </c>
      <c r="B12786" s="1" t="s">
        <v>57</v>
      </c>
      <c r="C12786" s="1" t="s">
        <v>2196</v>
      </c>
      <c r="D12786" s="5">
        <v>43160</v>
      </c>
      <c r="E12786">
        <v>3</v>
      </c>
      <c r="F12786">
        <v>3</v>
      </c>
      <c r="G12786" s="2">
        <v>642.47</v>
      </c>
      <c r="H12786">
        <v>3</v>
      </c>
      <c r="I12786">
        <v>1</v>
      </c>
      <c r="J12786" s="4">
        <v>3.67</v>
      </c>
      <c r="K12786" s="3">
        <v>0.33333333333333331</v>
      </c>
      <c r="L12786" s="1" t="s">
        <v>34</v>
      </c>
    </row>
    <row r="12787" spans="1:12" x14ac:dyDescent="0.3">
      <c r="A12787" s="1" t="s">
        <v>2989</v>
      </c>
      <c r="B12787" s="1" t="s">
        <v>57</v>
      </c>
      <c r="C12787" s="1" t="s">
        <v>2196</v>
      </c>
      <c r="D12787" s="5">
        <v>43191</v>
      </c>
      <c r="E12787">
        <v>7</v>
      </c>
      <c r="F12787">
        <v>7</v>
      </c>
      <c r="G12787" s="2">
        <v>1501.87</v>
      </c>
      <c r="H12787">
        <v>7</v>
      </c>
      <c r="I12787">
        <v>0</v>
      </c>
      <c r="J12787" s="4">
        <v>4.71</v>
      </c>
      <c r="K12787" s="3">
        <v>0</v>
      </c>
      <c r="L12787" s="1" t="s">
        <v>35</v>
      </c>
    </row>
    <row r="12788" spans="1:12" x14ac:dyDescent="0.3">
      <c r="A12788" s="1" t="s">
        <v>2989</v>
      </c>
      <c r="B12788" s="1" t="s">
        <v>57</v>
      </c>
      <c r="C12788" s="1" t="s">
        <v>2196</v>
      </c>
      <c r="D12788" s="5">
        <v>43221</v>
      </c>
      <c r="E12788">
        <v>4</v>
      </c>
      <c r="F12788">
        <v>4</v>
      </c>
      <c r="G12788" s="2">
        <v>928.79</v>
      </c>
      <c r="H12788">
        <v>4</v>
      </c>
      <c r="I12788">
        <v>0</v>
      </c>
      <c r="J12788" s="4">
        <v>4.5</v>
      </c>
      <c r="K12788" s="3">
        <v>0</v>
      </c>
      <c r="L12788" s="1" t="s">
        <v>46</v>
      </c>
    </row>
    <row r="12789" spans="1:12" x14ac:dyDescent="0.3">
      <c r="A12789" s="1" t="s">
        <v>2989</v>
      </c>
      <c r="B12789" s="1" t="s">
        <v>57</v>
      </c>
      <c r="C12789" s="1" t="s">
        <v>2196</v>
      </c>
      <c r="D12789" s="5">
        <v>43252</v>
      </c>
      <c r="E12789">
        <v>3</v>
      </c>
      <c r="F12789">
        <v>3</v>
      </c>
      <c r="G12789" s="2">
        <v>659.84</v>
      </c>
      <c r="H12789">
        <v>3</v>
      </c>
      <c r="I12789">
        <v>0</v>
      </c>
      <c r="J12789" s="4">
        <v>5</v>
      </c>
      <c r="K12789" s="3">
        <v>0</v>
      </c>
      <c r="L12789" s="1" t="s">
        <v>36</v>
      </c>
    </row>
    <row r="12790" spans="1:12" x14ac:dyDescent="0.3">
      <c r="A12790" s="1" t="s">
        <v>2989</v>
      </c>
      <c r="B12790" s="1" t="s">
        <v>57</v>
      </c>
      <c r="C12790" s="1" t="s">
        <v>2196</v>
      </c>
      <c r="D12790" s="5">
        <v>43282</v>
      </c>
      <c r="E12790">
        <v>4</v>
      </c>
      <c r="F12790">
        <v>4</v>
      </c>
      <c r="G12790" s="2">
        <v>1131.3499999999999</v>
      </c>
      <c r="H12790">
        <v>4</v>
      </c>
      <c r="I12790">
        <v>0</v>
      </c>
      <c r="J12790" s="4">
        <v>5</v>
      </c>
      <c r="K12790" s="3">
        <v>0</v>
      </c>
      <c r="L12790" s="1" t="s">
        <v>37</v>
      </c>
    </row>
    <row r="12791" spans="1:12" x14ac:dyDescent="0.3">
      <c r="A12791" s="1" t="s">
        <v>2989</v>
      </c>
      <c r="B12791" s="1" t="s">
        <v>57</v>
      </c>
      <c r="C12791" s="1" t="s">
        <v>2196</v>
      </c>
      <c r="D12791" s="5">
        <v>43313</v>
      </c>
      <c r="E12791">
        <v>2</v>
      </c>
      <c r="F12791">
        <v>2</v>
      </c>
      <c r="G12791" s="2">
        <v>566.24</v>
      </c>
      <c r="H12791">
        <v>2</v>
      </c>
      <c r="I12791">
        <v>0</v>
      </c>
      <c r="J12791" s="4">
        <v>5</v>
      </c>
      <c r="K12791" s="3">
        <v>0</v>
      </c>
      <c r="L12791" s="1" t="s">
        <v>49</v>
      </c>
    </row>
    <row r="12792" spans="1:12" x14ac:dyDescent="0.3">
      <c r="A12792" s="1" t="s">
        <v>2990</v>
      </c>
      <c r="B12792" s="1" t="s">
        <v>16</v>
      </c>
      <c r="C12792" s="1" t="s">
        <v>51</v>
      </c>
      <c r="D12792" s="5">
        <v>42767</v>
      </c>
      <c r="E12792">
        <v>2</v>
      </c>
      <c r="F12792">
        <v>5</v>
      </c>
      <c r="G12792" s="2">
        <v>298.73</v>
      </c>
      <c r="H12792">
        <v>2</v>
      </c>
      <c r="I12792">
        <v>0</v>
      </c>
      <c r="J12792" s="4">
        <v>4.5</v>
      </c>
      <c r="K12792" s="3">
        <v>0</v>
      </c>
      <c r="L12792" s="1" t="s">
        <v>23</v>
      </c>
    </row>
    <row r="12793" spans="1:12" x14ac:dyDescent="0.3">
      <c r="A12793" s="1" t="s">
        <v>2990</v>
      </c>
      <c r="B12793" s="1" t="s">
        <v>16</v>
      </c>
      <c r="C12793" s="1" t="s">
        <v>51</v>
      </c>
      <c r="D12793" s="5">
        <v>42795</v>
      </c>
      <c r="E12793">
        <v>2</v>
      </c>
      <c r="F12793">
        <v>2</v>
      </c>
      <c r="G12793" s="2">
        <v>140.26</v>
      </c>
      <c r="H12793">
        <v>2</v>
      </c>
      <c r="I12793">
        <v>1</v>
      </c>
      <c r="J12793" s="4">
        <v>4.5</v>
      </c>
      <c r="K12793" s="3">
        <v>0.5</v>
      </c>
      <c r="L12793" s="1" t="s">
        <v>24</v>
      </c>
    </row>
    <row r="12794" spans="1:12" x14ac:dyDescent="0.3">
      <c r="A12794" s="1" t="s">
        <v>2991</v>
      </c>
      <c r="B12794" s="1" t="s">
        <v>16</v>
      </c>
      <c r="C12794" s="1" t="s">
        <v>2992</v>
      </c>
      <c r="D12794" s="5">
        <v>43252</v>
      </c>
      <c r="E12794">
        <v>1</v>
      </c>
      <c r="F12794">
        <v>1</v>
      </c>
      <c r="G12794" s="2">
        <v>93.53</v>
      </c>
      <c r="H12794">
        <v>1</v>
      </c>
      <c r="I12794">
        <v>0</v>
      </c>
      <c r="J12794" s="4">
        <v>5</v>
      </c>
      <c r="K12794" s="3">
        <v>0</v>
      </c>
      <c r="L12794" s="1" t="s">
        <v>36</v>
      </c>
    </row>
    <row r="12795" spans="1:12" x14ac:dyDescent="0.3">
      <c r="A12795" s="1" t="s">
        <v>2993</v>
      </c>
      <c r="B12795" s="1" t="s">
        <v>16</v>
      </c>
      <c r="C12795" s="1" t="s">
        <v>2994</v>
      </c>
      <c r="D12795" s="5">
        <v>42856</v>
      </c>
      <c r="E12795">
        <v>1</v>
      </c>
      <c r="F12795">
        <v>1</v>
      </c>
      <c r="G12795" s="2">
        <v>96.1</v>
      </c>
      <c r="H12795">
        <v>1</v>
      </c>
      <c r="I12795">
        <v>0</v>
      </c>
      <c r="J12795" s="4">
        <v>5</v>
      </c>
      <c r="K12795" s="3">
        <v>0</v>
      </c>
      <c r="L12795" s="1" t="s">
        <v>26</v>
      </c>
    </row>
    <row r="12796" spans="1:12" x14ac:dyDescent="0.3">
      <c r="A12796" s="1" t="s">
        <v>2995</v>
      </c>
      <c r="B12796" s="1" t="s">
        <v>57</v>
      </c>
      <c r="C12796" s="1" t="s">
        <v>484</v>
      </c>
      <c r="D12796" s="5">
        <v>42795</v>
      </c>
      <c r="E12796">
        <v>1</v>
      </c>
      <c r="F12796">
        <v>1</v>
      </c>
      <c r="G12796" s="2">
        <v>212.61</v>
      </c>
      <c r="H12796">
        <v>1</v>
      </c>
      <c r="I12796">
        <v>0</v>
      </c>
      <c r="J12796" s="4">
        <v>5</v>
      </c>
      <c r="K12796" s="3">
        <v>0</v>
      </c>
      <c r="L12796" s="1" t="s">
        <v>24</v>
      </c>
    </row>
    <row r="12797" spans="1:12" x14ac:dyDescent="0.3">
      <c r="A12797" s="1" t="s">
        <v>2995</v>
      </c>
      <c r="B12797" s="1" t="s">
        <v>57</v>
      </c>
      <c r="C12797" s="1" t="s">
        <v>484</v>
      </c>
      <c r="D12797" s="5">
        <v>42826</v>
      </c>
      <c r="E12797">
        <v>2</v>
      </c>
      <c r="F12797">
        <v>2</v>
      </c>
      <c r="G12797" s="2">
        <v>414.54</v>
      </c>
      <c r="H12797">
        <v>2</v>
      </c>
      <c r="I12797">
        <v>2</v>
      </c>
      <c r="J12797" s="4">
        <v>1</v>
      </c>
      <c r="K12797" s="3">
        <v>1</v>
      </c>
      <c r="L12797" s="1" t="s">
        <v>25</v>
      </c>
    </row>
    <row r="12798" spans="1:12" x14ac:dyDescent="0.3">
      <c r="A12798" s="1" t="s">
        <v>2995</v>
      </c>
      <c r="B12798" s="1" t="s">
        <v>57</v>
      </c>
      <c r="C12798" s="1" t="s">
        <v>484</v>
      </c>
      <c r="D12798" s="5">
        <v>42856</v>
      </c>
      <c r="E12798">
        <v>2</v>
      </c>
      <c r="F12798">
        <v>2</v>
      </c>
      <c r="G12798" s="2">
        <v>427.28</v>
      </c>
      <c r="H12798">
        <v>2</v>
      </c>
      <c r="I12798">
        <v>0</v>
      </c>
      <c r="J12798" s="4">
        <v>5</v>
      </c>
      <c r="K12798" s="3">
        <v>0</v>
      </c>
      <c r="L12798" s="1" t="s">
        <v>26</v>
      </c>
    </row>
    <row r="12799" spans="1:12" x14ac:dyDescent="0.3">
      <c r="A12799" s="1" t="s">
        <v>2995</v>
      </c>
      <c r="B12799" s="1" t="s">
        <v>57</v>
      </c>
      <c r="C12799" s="1" t="s">
        <v>484</v>
      </c>
      <c r="D12799" s="5">
        <v>42979</v>
      </c>
      <c r="E12799">
        <v>1</v>
      </c>
      <c r="F12799">
        <v>1</v>
      </c>
      <c r="G12799" s="2">
        <v>83.68</v>
      </c>
      <c r="H12799">
        <v>1</v>
      </c>
      <c r="I12799">
        <v>0</v>
      </c>
      <c r="J12799" s="4">
        <v>5</v>
      </c>
      <c r="K12799" s="3">
        <v>0</v>
      </c>
      <c r="L12799" s="1" t="s">
        <v>18</v>
      </c>
    </row>
    <row r="12800" spans="1:12" x14ac:dyDescent="0.3">
      <c r="A12800" s="1" t="s">
        <v>2995</v>
      </c>
      <c r="B12800" s="1" t="s">
        <v>57</v>
      </c>
      <c r="C12800" s="1" t="s">
        <v>484</v>
      </c>
      <c r="D12800" s="5">
        <v>43040</v>
      </c>
      <c r="E12800">
        <v>3</v>
      </c>
      <c r="F12800">
        <v>4</v>
      </c>
      <c r="G12800" s="2">
        <v>169.93</v>
      </c>
      <c r="H12800">
        <v>3</v>
      </c>
      <c r="I12800">
        <v>0</v>
      </c>
      <c r="J12800" s="4">
        <v>5</v>
      </c>
      <c r="K12800" s="3">
        <v>0</v>
      </c>
      <c r="L12800" s="1" t="s">
        <v>30</v>
      </c>
    </row>
    <row r="12801" spans="1:12" x14ac:dyDescent="0.3">
      <c r="A12801" s="1" t="s">
        <v>2996</v>
      </c>
      <c r="B12801" s="1" t="s">
        <v>16</v>
      </c>
      <c r="C12801" s="1" t="s">
        <v>51</v>
      </c>
      <c r="D12801" s="5">
        <v>43070</v>
      </c>
      <c r="E12801">
        <v>1</v>
      </c>
      <c r="F12801">
        <v>1</v>
      </c>
      <c r="G12801" s="2">
        <v>148.68</v>
      </c>
      <c r="H12801">
        <v>1</v>
      </c>
      <c r="I12801">
        <v>0</v>
      </c>
      <c r="J12801" s="4">
        <v>1</v>
      </c>
      <c r="K12801" s="3">
        <v>0</v>
      </c>
      <c r="L12801" s="1" t="s">
        <v>31</v>
      </c>
    </row>
    <row r="12802" spans="1:12" x14ac:dyDescent="0.3">
      <c r="A12802" s="1" t="s">
        <v>2997</v>
      </c>
      <c r="B12802" s="1" t="s">
        <v>57</v>
      </c>
      <c r="C12802" s="1" t="s">
        <v>552</v>
      </c>
      <c r="D12802" s="5">
        <v>42795</v>
      </c>
      <c r="E12802">
        <v>1</v>
      </c>
      <c r="F12802">
        <v>1</v>
      </c>
      <c r="G12802" s="2">
        <v>1350.5</v>
      </c>
      <c r="H12802">
        <v>0</v>
      </c>
      <c r="I12802">
        <v>0</v>
      </c>
      <c r="J12802" s="4">
        <v>1</v>
      </c>
      <c r="K12802" s="3"/>
      <c r="L12802" s="1" t="s">
        <v>24</v>
      </c>
    </row>
    <row r="12803" spans="1:12" x14ac:dyDescent="0.3">
      <c r="A12803" s="1" t="s">
        <v>2998</v>
      </c>
      <c r="B12803" s="1" t="s">
        <v>90</v>
      </c>
      <c r="C12803" s="1" t="s">
        <v>1495</v>
      </c>
      <c r="D12803" s="5">
        <v>42887</v>
      </c>
      <c r="E12803">
        <v>2</v>
      </c>
      <c r="F12803">
        <v>2</v>
      </c>
      <c r="G12803" s="2">
        <v>84.89</v>
      </c>
      <c r="H12803">
        <v>2</v>
      </c>
      <c r="I12803">
        <v>0</v>
      </c>
      <c r="J12803" s="4">
        <v>4.5</v>
      </c>
      <c r="K12803" s="3">
        <v>0</v>
      </c>
      <c r="L12803" s="1" t="s">
        <v>27</v>
      </c>
    </row>
    <row r="12804" spans="1:12" x14ac:dyDescent="0.3">
      <c r="A12804" s="1" t="s">
        <v>2998</v>
      </c>
      <c r="B12804" s="1" t="s">
        <v>90</v>
      </c>
      <c r="C12804" s="1" t="s">
        <v>1495</v>
      </c>
      <c r="D12804" s="5">
        <v>42917</v>
      </c>
      <c r="E12804">
        <v>2</v>
      </c>
      <c r="F12804">
        <v>2</v>
      </c>
      <c r="G12804" s="2">
        <v>146.35</v>
      </c>
      <c r="H12804">
        <v>2</v>
      </c>
      <c r="I12804">
        <v>0</v>
      </c>
      <c r="J12804" s="4">
        <v>3.5</v>
      </c>
      <c r="K12804" s="3">
        <v>0</v>
      </c>
      <c r="L12804" s="1" t="s">
        <v>28</v>
      </c>
    </row>
    <row r="12805" spans="1:12" x14ac:dyDescent="0.3">
      <c r="A12805" s="1" t="s">
        <v>2998</v>
      </c>
      <c r="B12805" s="1" t="s">
        <v>90</v>
      </c>
      <c r="C12805" s="1" t="s">
        <v>1495</v>
      </c>
      <c r="D12805" s="5">
        <v>42948</v>
      </c>
      <c r="E12805">
        <v>1</v>
      </c>
      <c r="F12805">
        <v>1</v>
      </c>
      <c r="G12805" s="2">
        <v>37.92</v>
      </c>
      <c r="H12805">
        <v>1</v>
      </c>
      <c r="I12805">
        <v>0</v>
      </c>
      <c r="J12805" s="4">
        <v>4</v>
      </c>
      <c r="K12805" s="3">
        <v>0</v>
      </c>
      <c r="L12805" s="1" t="s">
        <v>29</v>
      </c>
    </row>
    <row r="12806" spans="1:12" x14ac:dyDescent="0.3">
      <c r="A12806" s="1" t="s">
        <v>2998</v>
      </c>
      <c r="B12806" s="1" t="s">
        <v>90</v>
      </c>
      <c r="C12806" s="1" t="s">
        <v>1495</v>
      </c>
      <c r="D12806" s="5">
        <v>43009</v>
      </c>
      <c r="E12806">
        <v>4</v>
      </c>
      <c r="F12806">
        <v>4</v>
      </c>
      <c r="G12806" s="2">
        <v>390.82</v>
      </c>
      <c r="H12806">
        <v>4</v>
      </c>
      <c r="I12806">
        <v>1</v>
      </c>
      <c r="J12806" s="4">
        <v>3.25</v>
      </c>
      <c r="K12806" s="3">
        <v>0.25</v>
      </c>
      <c r="L12806" s="1" t="s">
        <v>19</v>
      </c>
    </row>
    <row r="12807" spans="1:12" x14ac:dyDescent="0.3">
      <c r="A12807" s="1" t="s">
        <v>2998</v>
      </c>
      <c r="B12807" s="1" t="s">
        <v>90</v>
      </c>
      <c r="C12807" s="1" t="s">
        <v>1495</v>
      </c>
      <c r="D12807" s="5">
        <v>43040</v>
      </c>
      <c r="E12807">
        <v>2</v>
      </c>
      <c r="F12807">
        <v>2</v>
      </c>
      <c r="G12807" s="2">
        <v>137.19</v>
      </c>
      <c r="H12807">
        <v>2</v>
      </c>
      <c r="I12807">
        <v>0</v>
      </c>
      <c r="J12807" s="4">
        <v>4.5</v>
      </c>
      <c r="K12807" s="3">
        <v>0</v>
      </c>
      <c r="L12807" s="1" t="s">
        <v>30</v>
      </c>
    </row>
    <row r="12808" spans="1:12" x14ac:dyDescent="0.3">
      <c r="A12808" s="1" t="s">
        <v>2998</v>
      </c>
      <c r="B12808" s="1" t="s">
        <v>90</v>
      </c>
      <c r="C12808" s="1" t="s">
        <v>1495</v>
      </c>
      <c r="D12808" s="5">
        <v>43070</v>
      </c>
      <c r="E12808">
        <v>1</v>
      </c>
      <c r="F12808">
        <v>1</v>
      </c>
      <c r="G12808" s="2">
        <v>58.27</v>
      </c>
      <c r="H12808">
        <v>1</v>
      </c>
      <c r="I12808">
        <v>0</v>
      </c>
      <c r="J12808" s="4"/>
      <c r="K12808" s="3">
        <v>0</v>
      </c>
      <c r="L12808" s="1" t="s">
        <v>31</v>
      </c>
    </row>
    <row r="12809" spans="1:12" x14ac:dyDescent="0.3">
      <c r="A12809" s="1" t="s">
        <v>2998</v>
      </c>
      <c r="B12809" s="1" t="s">
        <v>90</v>
      </c>
      <c r="C12809" s="1" t="s">
        <v>1495</v>
      </c>
      <c r="D12809" s="5">
        <v>43160</v>
      </c>
      <c r="E12809">
        <v>1</v>
      </c>
      <c r="F12809">
        <v>1</v>
      </c>
      <c r="G12809" s="2">
        <v>48.82</v>
      </c>
      <c r="H12809">
        <v>1</v>
      </c>
      <c r="I12809">
        <v>0</v>
      </c>
      <c r="J12809" s="4">
        <v>5</v>
      </c>
      <c r="K12809" s="3">
        <v>0</v>
      </c>
      <c r="L12809" s="1" t="s">
        <v>34</v>
      </c>
    </row>
    <row r="12810" spans="1:12" x14ac:dyDescent="0.3">
      <c r="A12810" s="1" t="s">
        <v>2998</v>
      </c>
      <c r="B12810" s="1" t="s">
        <v>90</v>
      </c>
      <c r="C12810" s="1" t="s">
        <v>1495</v>
      </c>
      <c r="D12810" s="5">
        <v>43313</v>
      </c>
      <c r="E12810">
        <v>1</v>
      </c>
      <c r="F12810">
        <v>1</v>
      </c>
      <c r="G12810" s="2">
        <v>66.75</v>
      </c>
      <c r="H12810">
        <v>1</v>
      </c>
      <c r="I12810">
        <v>0</v>
      </c>
      <c r="J12810" s="4">
        <v>5</v>
      </c>
      <c r="K12810" s="3">
        <v>0</v>
      </c>
      <c r="L12810" s="1" t="s">
        <v>49</v>
      </c>
    </row>
    <row r="12811" spans="1:12" x14ac:dyDescent="0.3">
      <c r="A12811" s="1" t="s">
        <v>2999</v>
      </c>
      <c r="B12811" s="1" t="s">
        <v>16</v>
      </c>
      <c r="C12811" s="1" t="s">
        <v>625</v>
      </c>
      <c r="D12811" s="5">
        <v>42917</v>
      </c>
      <c r="E12811">
        <v>2</v>
      </c>
      <c r="F12811">
        <v>2</v>
      </c>
      <c r="G12811" s="2">
        <v>239.06</v>
      </c>
      <c r="H12811">
        <v>2</v>
      </c>
      <c r="I12811">
        <v>0</v>
      </c>
      <c r="J12811" s="4">
        <v>5</v>
      </c>
      <c r="K12811" s="3">
        <v>0</v>
      </c>
      <c r="L12811" s="1" t="s">
        <v>28</v>
      </c>
    </row>
    <row r="12812" spans="1:12" x14ac:dyDescent="0.3">
      <c r="A12812" s="1" t="s">
        <v>2999</v>
      </c>
      <c r="B12812" s="1" t="s">
        <v>16</v>
      </c>
      <c r="C12812" s="1" t="s">
        <v>625</v>
      </c>
      <c r="D12812" s="5">
        <v>42948</v>
      </c>
      <c r="E12812">
        <v>4</v>
      </c>
      <c r="F12812">
        <v>4</v>
      </c>
      <c r="G12812" s="2">
        <v>513.97</v>
      </c>
      <c r="H12812">
        <v>4</v>
      </c>
      <c r="I12812">
        <v>0</v>
      </c>
      <c r="J12812" s="4">
        <v>4.5</v>
      </c>
      <c r="K12812" s="3">
        <v>0</v>
      </c>
      <c r="L12812" s="1" t="s">
        <v>29</v>
      </c>
    </row>
    <row r="12813" spans="1:12" x14ac:dyDescent="0.3">
      <c r="A12813" s="1" t="s">
        <v>2999</v>
      </c>
      <c r="B12813" s="1" t="s">
        <v>16</v>
      </c>
      <c r="C12813" s="1" t="s">
        <v>625</v>
      </c>
      <c r="D12813" s="5">
        <v>43009</v>
      </c>
      <c r="E12813">
        <v>4</v>
      </c>
      <c r="F12813">
        <v>4</v>
      </c>
      <c r="G12813" s="2">
        <v>411.04</v>
      </c>
      <c r="H12813">
        <v>4</v>
      </c>
      <c r="I12813">
        <v>0</v>
      </c>
      <c r="J12813" s="4">
        <v>4.25</v>
      </c>
      <c r="K12813" s="3">
        <v>0</v>
      </c>
      <c r="L12813" s="1" t="s">
        <v>19</v>
      </c>
    </row>
    <row r="12814" spans="1:12" x14ac:dyDescent="0.3">
      <c r="A12814" s="1" t="s">
        <v>2999</v>
      </c>
      <c r="B12814" s="1" t="s">
        <v>16</v>
      </c>
      <c r="C12814" s="1" t="s">
        <v>625</v>
      </c>
      <c r="D12814" s="5">
        <v>43040</v>
      </c>
      <c r="E12814">
        <v>8</v>
      </c>
      <c r="F12814">
        <v>9</v>
      </c>
      <c r="G12814" s="2">
        <v>1046.21</v>
      </c>
      <c r="H12814">
        <v>8</v>
      </c>
      <c r="I12814">
        <v>2</v>
      </c>
      <c r="J12814" s="4">
        <v>3.29</v>
      </c>
      <c r="K12814" s="3">
        <v>0.25</v>
      </c>
      <c r="L12814" s="1" t="s">
        <v>30</v>
      </c>
    </row>
    <row r="12815" spans="1:12" x14ac:dyDescent="0.3">
      <c r="A12815" s="1" t="s">
        <v>2999</v>
      </c>
      <c r="B12815" s="1" t="s">
        <v>16</v>
      </c>
      <c r="C12815" s="1" t="s">
        <v>625</v>
      </c>
      <c r="D12815" s="5">
        <v>43070</v>
      </c>
      <c r="E12815">
        <v>5</v>
      </c>
      <c r="F12815">
        <v>5</v>
      </c>
      <c r="G12815" s="2">
        <v>831.84</v>
      </c>
      <c r="H12815">
        <v>5</v>
      </c>
      <c r="I12815">
        <v>0</v>
      </c>
      <c r="J12815" s="4">
        <v>4</v>
      </c>
      <c r="K12815" s="3">
        <v>0</v>
      </c>
      <c r="L12815" s="1" t="s">
        <v>31</v>
      </c>
    </row>
    <row r="12816" spans="1:12" x14ac:dyDescent="0.3">
      <c r="A12816" s="1" t="s">
        <v>2999</v>
      </c>
      <c r="B12816" s="1" t="s">
        <v>16</v>
      </c>
      <c r="C12816" s="1" t="s">
        <v>625</v>
      </c>
      <c r="D12816" s="5">
        <v>43101</v>
      </c>
      <c r="E12816">
        <v>5</v>
      </c>
      <c r="F12816">
        <v>5</v>
      </c>
      <c r="G12816" s="2">
        <v>834.75</v>
      </c>
      <c r="H12816">
        <v>5</v>
      </c>
      <c r="I12816">
        <v>0</v>
      </c>
      <c r="J12816" s="4">
        <v>4.5999999999999996</v>
      </c>
      <c r="K12816" s="3">
        <v>0</v>
      </c>
      <c r="L12816" s="1" t="s">
        <v>32</v>
      </c>
    </row>
    <row r="12817" spans="1:12" x14ac:dyDescent="0.3">
      <c r="A12817" s="1" t="s">
        <v>2999</v>
      </c>
      <c r="B12817" s="1" t="s">
        <v>16</v>
      </c>
      <c r="C12817" s="1" t="s">
        <v>625</v>
      </c>
      <c r="D12817" s="5">
        <v>43132</v>
      </c>
      <c r="E12817">
        <v>5</v>
      </c>
      <c r="F12817">
        <v>5</v>
      </c>
      <c r="G12817" s="2">
        <v>601.65</v>
      </c>
      <c r="H12817">
        <v>5</v>
      </c>
      <c r="I12817">
        <v>1</v>
      </c>
      <c r="J12817" s="4">
        <v>3.8</v>
      </c>
      <c r="K12817" s="3">
        <v>0.2</v>
      </c>
      <c r="L12817" s="1" t="s">
        <v>33</v>
      </c>
    </row>
    <row r="12818" spans="1:12" x14ac:dyDescent="0.3">
      <c r="A12818" s="1" t="s">
        <v>2999</v>
      </c>
      <c r="B12818" s="1" t="s">
        <v>16</v>
      </c>
      <c r="C12818" s="1" t="s">
        <v>625</v>
      </c>
      <c r="D12818" s="5">
        <v>43160</v>
      </c>
      <c r="E12818">
        <v>17</v>
      </c>
      <c r="F12818">
        <v>17</v>
      </c>
      <c r="G12818" s="2">
        <v>2932.21</v>
      </c>
      <c r="H12818">
        <v>17</v>
      </c>
      <c r="I12818">
        <v>1</v>
      </c>
      <c r="J12818" s="4">
        <v>4</v>
      </c>
      <c r="K12818" s="3">
        <v>5.8823529411764705E-2</v>
      </c>
      <c r="L12818" s="1" t="s">
        <v>34</v>
      </c>
    </row>
    <row r="12819" spans="1:12" x14ac:dyDescent="0.3">
      <c r="A12819" s="1" t="s">
        <v>2999</v>
      </c>
      <c r="B12819" s="1" t="s">
        <v>16</v>
      </c>
      <c r="C12819" s="1" t="s">
        <v>625</v>
      </c>
      <c r="D12819" s="5">
        <v>43191</v>
      </c>
      <c r="E12819">
        <v>16</v>
      </c>
      <c r="F12819">
        <v>16</v>
      </c>
      <c r="G12819" s="2">
        <v>3151.26</v>
      </c>
      <c r="H12819">
        <v>16</v>
      </c>
      <c r="I12819">
        <v>1</v>
      </c>
      <c r="J12819" s="4">
        <v>4.0599999999999996</v>
      </c>
      <c r="K12819" s="3">
        <v>6.25E-2</v>
      </c>
      <c r="L12819" s="1" t="s">
        <v>35</v>
      </c>
    </row>
    <row r="12820" spans="1:12" x14ac:dyDescent="0.3">
      <c r="A12820" s="1" t="s">
        <v>2999</v>
      </c>
      <c r="B12820" s="1" t="s">
        <v>16</v>
      </c>
      <c r="C12820" s="1" t="s">
        <v>625</v>
      </c>
      <c r="D12820" s="5">
        <v>43221</v>
      </c>
      <c r="E12820">
        <v>1</v>
      </c>
      <c r="F12820">
        <v>1</v>
      </c>
      <c r="G12820" s="2">
        <v>223.97</v>
      </c>
      <c r="H12820">
        <v>1</v>
      </c>
      <c r="I12820">
        <v>0</v>
      </c>
      <c r="J12820" s="4">
        <v>5</v>
      </c>
      <c r="K12820" s="3">
        <v>0</v>
      </c>
      <c r="L12820" s="1" t="s">
        <v>46</v>
      </c>
    </row>
    <row r="12821" spans="1:12" x14ac:dyDescent="0.3">
      <c r="A12821" s="1" t="s">
        <v>2999</v>
      </c>
      <c r="B12821" s="1" t="s">
        <v>16</v>
      </c>
      <c r="C12821" s="1" t="s">
        <v>625</v>
      </c>
      <c r="D12821" s="5">
        <v>43252</v>
      </c>
      <c r="E12821">
        <v>5</v>
      </c>
      <c r="F12821">
        <v>5</v>
      </c>
      <c r="G12821" s="2">
        <v>890.62</v>
      </c>
      <c r="H12821">
        <v>5</v>
      </c>
      <c r="I12821">
        <v>0</v>
      </c>
      <c r="J12821" s="4">
        <v>3.6</v>
      </c>
      <c r="K12821" s="3">
        <v>0</v>
      </c>
      <c r="L12821" s="1" t="s">
        <v>36</v>
      </c>
    </row>
    <row r="12822" spans="1:12" x14ac:dyDescent="0.3">
      <c r="A12822" s="1" t="s">
        <v>2999</v>
      </c>
      <c r="B12822" s="1" t="s">
        <v>16</v>
      </c>
      <c r="C12822" s="1" t="s">
        <v>625</v>
      </c>
      <c r="D12822" s="5">
        <v>43282</v>
      </c>
      <c r="E12822">
        <v>7</v>
      </c>
      <c r="F12822">
        <v>7</v>
      </c>
      <c r="G12822" s="2">
        <v>1184.46</v>
      </c>
      <c r="H12822">
        <v>7</v>
      </c>
      <c r="I12822">
        <v>0</v>
      </c>
      <c r="J12822" s="4">
        <v>4.1399999999999997</v>
      </c>
      <c r="K12822" s="3">
        <v>0</v>
      </c>
      <c r="L12822" s="1" t="s">
        <v>37</v>
      </c>
    </row>
    <row r="12823" spans="1:12" x14ac:dyDescent="0.3">
      <c r="A12823" s="1" t="s">
        <v>2999</v>
      </c>
      <c r="B12823" s="1" t="s">
        <v>16</v>
      </c>
      <c r="C12823" s="1" t="s">
        <v>625</v>
      </c>
      <c r="D12823" s="5">
        <v>43313</v>
      </c>
      <c r="E12823">
        <v>5</v>
      </c>
      <c r="F12823">
        <v>5</v>
      </c>
      <c r="G12823" s="2">
        <v>796.3</v>
      </c>
      <c r="H12823">
        <v>5</v>
      </c>
      <c r="I12823">
        <v>1</v>
      </c>
      <c r="J12823" s="4">
        <v>4.8</v>
      </c>
      <c r="K12823" s="3">
        <v>0.2</v>
      </c>
      <c r="L12823" s="1" t="s">
        <v>49</v>
      </c>
    </row>
    <row r="12824" spans="1:12" x14ac:dyDescent="0.3">
      <c r="A12824" s="1" t="s">
        <v>3000</v>
      </c>
      <c r="B12824" s="1" t="s">
        <v>16</v>
      </c>
      <c r="C12824" s="1" t="s">
        <v>51</v>
      </c>
      <c r="D12824" s="5">
        <v>43040</v>
      </c>
      <c r="E12824">
        <v>4</v>
      </c>
      <c r="F12824">
        <v>10</v>
      </c>
      <c r="G12824" s="2">
        <v>585.73</v>
      </c>
      <c r="H12824">
        <v>4</v>
      </c>
      <c r="I12824">
        <v>0</v>
      </c>
      <c r="J12824" s="4">
        <v>4</v>
      </c>
      <c r="K12824" s="3">
        <v>0</v>
      </c>
      <c r="L12824" s="1" t="s">
        <v>30</v>
      </c>
    </row>
    <row r="12825" spans="1:12" x14ac:dyDescent="0.3">
      <c r="A12825" s="1" t="s">
        <v>3000</v>
      </c>
      <c r="B12825" s="1" t="s">
        <v>16</v>
      </c>
      <c r="C12825" s="1" t="s">
        <v>51</v>
      </c>
      <c r="D12825" s="5">
        <v>43070</v>
      </c>
      <c r="E12825">
        <v>12</v>
      </c>
      <c r="F12825">
        <v>12</v>
      </c>
      <c r="G12825" s="2">
        <v>1701.14</v>
      </c>
      <c r="H12825">
        <v>12</v>
      </c>
      <c r="I12825">
        <v>0</v>
      </c>
      <c r="J12825" s="4">
        <v>4.67</v>
      </c>
      <c r="K12825" s="3">
        <v>0</v>
      </c>
      <c r="L12825" s="1" t="s">
        <v>31</v>
      </c>
    </row>
    <row r="12826" spans="1:12" x14ac:dyDescent="0.3">
      <c r="A12826" s="1" t="s">
        <v>3000</v>
      </c>
      <c r="B12826" s="1" t="s">
        <v>16</v>
      </c>
      <c r="C12826" s="1" t="s">
        <v>51</v>
      </c>
      <c r="D12826" s="5">
        <v>43101</v>
      </c>
      <c r="E12826">
        <v>1</v>
      </c>
      <c r="F12826">
        <v>1</v>
      </c>
      <c r="G12826" s="2">
        <v>144.5</v>
      </c>
      <c r="H12826">
        <v>1</v>
      </c>
      <c r="I12826">
        <v>0</v>
      </c>
      <c r="J12826" s="4">
        <v>5</v>
      </c>
      <c r="K12826" s="3">
        <v>0</v>
      </c>
      <c r="L12826" s="1" t="s">
        <v>32</v>
      </c>
    </row>
    <row r="12827" spans="1:12" x14ac:dyDescent="0.3">
      <c r="A12827" s="1" t="s">
        <v>3000</v>
      </c>
      <c r="B12827" s="1" t="s">
        <v>16</v>
      </c>
      <c r="C12827" s="1" t="s">
        <v>51</v>
      </c>
      <c r="D12827" s="5">
        <v>43132</v>
      </c>
      <c r="E12827">
        <v>3</v>
      </c>
      <c r="F12827">
        <v>3</v>
      </c>
      <c r="G12827" s="2">
        <v>267.92</v>
      </c>
      <c r="H12827">
        <v>3</v>
      </c>
      <c r="I12827">
        <v>1</v>
      </c>
      <c r="J12827" s="4">
        <v>3.67</v>
      </c>
      <c r="K12827" s="3">
        <v>0.33333333333333331</v>
      </c>
      <c r="L12827" s="1" t="s">
        <v>33</v>
      </c>
    </row>
    <row r="12828" spans="1:12" x14ac:dyDescent="0.3">
      <c r="A12828" s="1" t="s">
        <v>3000</v>
      </c>
      <c r="B12828" s="1" t="s">
        <v>16</v>
      </c>
      <c r="C12828" s="1" t="s">
        <v>51</v>
      </c>
      <c r="D12828" s="5">
        <v>43160</v>
      </c>
      <c r="E12828">
        <v>4</v>
      </c>
      <c r="F12828">
        <v>4</v>
      </c>
      <c r="G12828" s="2">
        <v>316.5</v>
      </c>
      <c r="H12828">
        <v>4</v>
      </c>
      <c r="I12828">
        <v>0</v>
      </c>
      <c r="J12828" s="4">
        <v>4.5</v>
      </c>
      <c r="K12828" s="3">
        <v>0</v>
      </c>
      <c r="L12828" s="1" t="s">
        <v>34</v>
      </c>
    </row>
    <row r="12829" spans="1:12" x14ac:dyDescent="0.3">
      <c r="A12829" s="1" t="s">
        <v>3000</v>
      </c>
      <c r="B12829" s="1" t="s">
        <v>16</v>
      </c>
      <c r="C12829" s="1" t="s">
        <v>51</v>
      </c>
      <c r="D12829" s="5">
        <v>43191</v>
      </c>
      <c r="E12829">
        <v>2</v>
      </c>
      <c r="F12829">
        <v>2</v>
      </c>
      <c r="G12829" s="2">
        <v>314.95</v>
      </c>
      <c r="H12829">
        <v>2</v>
      </c>
      <c r="I12829">
        <v>0</v>
      </c>
      <c r="J12829" s="4">
        <v>4.5</v>
      </c>
      <c r="K12829" s="3">
        <v>0</v>
      </c>
      <c r="L12829" s="1" t="s">
        <v>35</v>
      </c>
    </row>
    <row r="12830" spans="1:12" x14ac:dyDescent="0.3">
      <c r="A12830" s="1" t="s">
        <v>3000</v>
      </c>
      <c r="B12830" s="1" t="s">
        <v>16</v>
      </c>
      <c r="C12830" s="1" t="s">
        <v>51</v>
      </c>
      <c r="D12830" s="5">
        <v>43221</v>
      </c>
      <c r="E12830">
        <v>2</v>
      </c>
      <c r="F12830">
        <v>2</v>
      </c>
      <c r="G12830" s="2">
        <v>213.24</v>
      </c>
      <c r="H12830">
        <v>2</v>
      </c>
      <c r="I12830">
        <v>0</v>
      </c>
      <c r="J12830" s="4">
        <v>4</v>
      </c>
      <c r="K12830" s="3">
        <v>0</v>
      </c>
      <c r="L12830" s="1" t="s">
        <v>46</v>
      </c>
    </row>
    <row r="12831" spans="1:12" x14ac:dyDescent="0.3">
      <c r="A12831" s="1" t="s">
        <v>3000</v>
      </c>
      <c r="B12831" s="1" t="s">
        <v>16</v>
      </c>
      <c r="C12831" s="1" t="s">
        <v>51</v>
      </c>
      <c r="D12831" s="5">
        <v>43252</v>
      </c>
      <c r="E12831">
        <v>2</v>
      </c>
      <c r="F12831">
        <v>2</v>
      </c>
      <c r="G12831" s="2">
        <v>256.81</v>
      </c>
      <c r="H12831">
        <v>2</v>
      </c>
      <c r="I12831">
        <v>0</v>
      </c>
      <c r="J12831" s="4">
        <v>5</v>
      </c>
      <c r="K12831" s="3">
        <v>0</v>
      </c>
      <c r="L12831" s="1" t="s">
        <v>36</v>
      </c>
    </row>
    <row r="12832" spans="1:12" x14ac:dyDescent="0.3">
      <c r="A12832" s="1" t="s">
        <v>3001</v>
      </c>
      <c r="B12832" s="1" t="s">
        <v>108</v>
      </c>
      <c r="C12832" s="1" t="s">
        <v>992</v>
      </c>
      <c r="D12832" s="5">
        <v>43252</v>
      </c>
      <c r="E12832">
        <v>6</v>
      </c>
      <c r="F12832">
        <v>11</v>
      </c>
      <c r="G12832" s="2">
        <v>1401.69</v>
      </c>
      <c r="H12832">
        <v>6</v>
      </c>
      <c r="I12832">
        <v>0</v>
      </c>
      <c r="J12832" s="4">
        <v>5</v>
      </c>
      <c r="K12832" s="3">
        <v>0</v>
      </c>
      <c r="L12832" s="1" t="s">
        <v>36</v>
      </c>
    </row>
    <row r="12833" spans="1:12" x14ac:dyDescent="0.3">
      <c r="A12833" s="1" t="s">
        <v>3001</v>
      </c>
      <c r="B12833" s="1" t="s">
        <v>108</v>
      </c>
      <c r="C12833" s="1" t="s">
        <v>992</v>
      </c>
      <c r="D12833" s="5">
        <v>43313</v>
      </c>
      <c r="E12833">
        <v>1</v>
      </c>
      <c r="F12833">
        <v>2</v>
      </c>
      <c r="G12833" s="2">
        <v>157.04</v>
      </c>
      <c r="H12833">
        <v>1</v>
      </c>
      <c r="I12833">
        <v>0</v>
      </c>
      <c r="J12833" s="4">
        <v>5</v>
      </c>
      <c r="K12833" s="3">
        <v>0</v>
      </c>
      <c r="L12833" s="1" t="s">
        <v>49</v>
      </c>
    </row>
    <row r="12834" spans="1:12" x14ac:dyDescent="0.3">
      <c r="A12834" s="1" t="s">
        <v>3002</v>
      </c>
      <c r="B12834" s="1" t="s">
        <v>16</v>
      </c>
      <c r="C12834" s="1" t="s">
        <v>122</v>
      </c>
      <c r="D12834" s="5">
        <v>43252</v>
      </c>
      <c r="E12834">
        <v>1</v>
      </c>
      <c r="F12834">
        <v>1</v>
      </c>
      <c r="G12834" s="2">
        <v>179.01</v>
      </c>
      <c r="H12834">
        <v>1</v>
      </c>
      <c r="I12834">
        <v>0</v>
      </c>
      <c r="J12834" s="4">
        <v>4</v>
      </c>
      <c r="K12834" s="3">
        <v>0</v>
      </c>
      <c r="L12834" s="1" t="s">
        <v>36</v>
      </c>
    </row>
    <row r="12835" spans="1:12" x14ac:dyDescent="0.3">
      <c r="A12835" s="1" t="s">
        <v>3002</v>
      </c>
      <c r="B12835" s="1" t="s">
        <v>16</v>
      </c>
      <c r="C12835" s="1" t="s">
        <v>122</v>
      </c>
      <c r="D12835" s="5">
        <v>43282</v>
      </c>
      <c r="E12835">
        <v>3</v>
      </c>
      <c r="F12835">
        <v>3</v>
      </c>
      <c r="G12835" s="2">
        <v>247.66</v>
      </c>
      <c r="H12835">
        <v>3</v>
      </c>
      <c r="I12835">
        <v>0</v>
      </c>
      <c r="J12835" s="4">
        <v>5</v>
      </c>
      <c r="K12835" s="3">
        <v>0</v>
      </c>
      <c r="L12835" s="1" t="s">
        <v>37</v>
      </c>
    </row>
    <row r="12836" spans="1:12" x14ac:dyDescent="0.3">
      <c r="A12836" s="1" t="s">
        <v>3002</v>
      </c>
      <c r="B12836" s="1" t="s">
        <v>16</v>
      </c>
      <c r="C12836" s="1" t="s">
        <v>122</v>
      </c>
      <c r="D12836" s="5">
        <v>43313</v>
      </c>
      <c r="E12836">
        <v>4</v>
      </c>
      <c r="F12836">
        <v>5</v>
      </c>
      <c r="G12836" s="2">
        <v>489.56</v>
      </c>
      <c r="H12836">
        <v>4</v>
      </c>
      <c r="I12836">
        <v>0</v>
      </c>
      <c r="J12836" s="4">
        <v>4.75</v>
      </c>
      <c r="K12836" s="3">
        <v>0</v>
      </c>
      <c r="L12836" s="1" t="s">
        <v>49</v>
      </c>
    </row>
    <row r="12837" spans="1:12" x14ac:dyDescent="0.3">
      <c r="A12837" s="1" t="s">
        <v>3003</v>
      </c>
      <c r="B12837" s="1" t="s">
        <v>16</v>
      </c>
      <c r="C12837" s="1" t="s">
        <v>51</v>
      </c>
      <c r="D12837" s="5">
        <v>42767</v>
      </c>
      <c r="E12837">
        <v>2</v>
      </c>
      <c r="F12837">
        <v>2</v>
      </c>
      <c r="G12837" s="2">
        <v>481.5</v>
      </c>
      <c r="H12837">
        <v>2</v>
      </c>
      <c r="I12837">
        <v>0</v>
      </c>
      <c r="J12837" s="4">
        <v>5</v>
      </c>
      <c r="K12837" s="3">
        <v>0</v>
      </c>
      <c r="L12837" s="1" t="s">
        <v>23</v>
      </c>
    </row>
    <row r="12838" spans="1:12" x14ac:dyDescent="0.3">
      <c r="A12838" s="1" t="s">
        <v>3003</v>
      </c>
      <c r="B12838" s="1" t="s">
        <v>16</v>
      </c>
      <c r="C12838" s="1" t="s">
        <v>51</v>
      </c>
      <c r="D12838" s="5">
        <v>42795</v>
      </c>
      <c r="E12838">
        <v>2</v>
      </c>
      <c r="F12838">
        <v>2</v>
      </c>
      <c r="G12838" s="2">
        <v>304.36</v>
      </c>
      <c r="H12838">
        <v>2</v>
      </c>
      <c r="I12838">
        <v>0</v>
      </c>
      <c r="J12838" s="4">
        <v>5</v>
      </c>
      <c r="K12838" s="3">
        <v>0</v>
      </c>
      <c r="L12838" s="1" t="s">
        <v>24</v>
      </c>
    </row>
    <row r="12839" spans="1:12" x14ac:dyDescent="0.3">
      <c r="A12839" s="1" t="s">
        <v>3003</v>
      </c>
      <c r="B12839" s="1" t="s">
        <v>16</v>
      </c>
      <c r="C12839" s="1" t="s">
        <v>51</v>
      </c>
      <c r="D12839" s="5">
        <v>42856</v>
      </c>
      <c r="E12839">
        <v>3</v>
      </c>
      <c r="F12839">
        <v>3</v>
      </c>
      <c r="G12839" s="2">
        <v>481.62</v>
      </c>
      <c r="H12839">
        <v>3</v>
      </c>
      <c r="I12839">
        <v>0</v>
      </c>
      <c r="J12839" s="4">
        <v>4.67</v>
      </c>
      <c r="K12839" s="3">
        <v>0</v>
      </c>
      <c r="L12839" s="1" t="s">
        <v>26</v>
      </c>
    </row>
    <row r="12840" spans="1:12" x14ac:dyDescent="0.3">
      <c r="A12840" s="1" t="s">
        <v>3004</v>
      </c>
      <c r="B12840" s="1" t="s">
        <v>90</v>
      </c>
      <c r="C12840" s="1" t="s">
        <v>3005</v>
      </c>
      <c r="D12840" s="5">
        <v>43221</v>
      </c>
      <c r="E12840">
        <v>1</v>
      </c>
      <c r="F12840">
        <v>1</v>
      </c>
      <c r="G12840" s="2">
        <v>68.319999999999993</v>
      </c>
      <c r="H12840">
        <v>1</v>
      </c>
      <c r="I12840">
        <v>0</v>
      </c>
      <c r="J12840" s="4">
        <v>5</v>
      </c>
      <c r="K12840" s="3">
        <v>0</v>
      </c>
      <c r="L12840" s="1" t="s">
        <v>46</v>
      </c>
    </row>
    <row r="12841" spans="1:12" x14ac:dyDescent="0.3">
      <c r="A12841" s="1" t="s">
        <v>3006</v>
      </c>
      <c r="B12841" s="1" t="s">
        <v>129</v>
      </c>
      <c r="C12841" s="1" t="s">
        <v>1376</v>
      </c>
      <c r="D12841" s="5">
        <v>43313</v>
      </c>
      <c r="E12841">
        <v>1</v>
      </c>
      <c r="F12841">
        <v>1</v>
      </c>
      <c r="G12841" s="2">
        <v>36.56</v>
      </c>
      <c r="H12841">
        <v>1</v>
      </c>
      <c r="I12841">
        <v>0</v>
      </c>
      <c r="J12841" s="4">
        <v>1</v>
      </c>
      <c r="K12841" s="3">
        <v>0</v>
      </c>
      <c r="L12841" s="1" t="s">
        <v>49</v>
      </c>
    </row>
    <row r="12842" spans="1:12" x14ac:dyDescent="0.3">
      <c r="A12842" s="1" t="s">
        <v>3007</v>
      </c>
      <c r="B12842" s="1" t="s">
        <v>16</v>
      </c>
      <c r="C12842" s="1" t="s">
        <v>1161</v>
      </c>
      <c r="D12842" s="5">
        <v>43009</v>
      </c>
      <c r="E12842">
        <v>2</v>
      </c>
      <c r="F12842">
        <v>2</v>
      </c>
      <c r="G12842" s="2">
        <v>70.680000000000007</v>
      </c>
      <c r="H12842">
        <v>2</v>
      </c>
      <c r="I12842">
        <v>0</v>
      </c>
      <c r="J12842" s="4">
        <v>5</v>
      </c>
      <c r="K12842" s="3">
        <v>0</v>
      </c>
      <c r="L12842" s="1" t="s">
        <v>19</v>
      </c>
    </row>
    <row r="12843" spans="1:12" x14ac:dyDescent="0.3">
      <c r="A12843" s="1" t="s">
        <v>3007</v>
      </c>
      <c r="B12843" s="1" t="s">
        <v>16</v>
      </c>
      <c r="C12843" s="1" t="s">
        <v>1161</v>
      </c>
      <c r="D12843" s="5">
        <v>43070</v>
      </c>
      <c r="E12843">
        <v>2</v>
      </c>
      <c r="F12843">
        <v>2</v>
      </c>
      <c r="G12843" s="2">
        <v>46.36</v>
      </c>
      <c r="H12843">
        <v>2</v>
      </c>
      <c r="I12843">
        <v>0</v>
      </c>
      <c r="J12843" s="4">
        <v>4.5</v>
      </c>
      <c r="K12843" s="3">
        <v>0</v>
      </c>
      <c r="L12843" s="1" t="s">
        <v>31</v>
      </c>
    </row>
    <row r="12844" spans="1:12" x14ac:dyDescent="0.3">
      <c r="A12844" s="1" t="s">
        <v>3007</v>
      </c>
      <c r="B12844" s="1" t="s">
        <v>16</v>
      </c>
      <c r="C12844" s="1" t="s">
        <v>1161</v>
      </c>
      <c r="D12844" s="5">
        <v>43101</v>
      </c>
      <c r="E12844">
        <v>6</v>
      </c>
      <c r="F12844">
        <v>7</v>
      </c>
      <c r="G12844" s="2">
        <v>224.95</v>
      </c>
      <c r="H12844">
        <v>4</v>
      </c>
      <c r="I12844">
        <v>3</v>
      </c>
      <c r="J12844" s="4">
        <v>2.33</v>
      </c>
      <c r="K12844" s="3">
        <v>0.75</v>
      </c>
      <c r="L12844" s="1" t="s">
        <v>32</v>
      </c>
    </row>
    <row r="12845" spans="1:12" x14ac:dyDescent="0.3">
      <c r="A12845" s="1" t="s">
        <v>3008</v>
      </c>
      <c r="B12845" s="1" t="s">
        <v>470</v>
      </c>
      <c r="C12845" s="1" t="s">
        <v>471</v>
      </c>
      <c r="D12845" s="5">
        <v>42644</v>
      </c>
      <c r="E12845">
        <v>3</v>
      </c>
      <c r="F12845">
        <v>3</v>
      </c>
      <c r="G12845" s="2">
        <v>581.33000000000004</v>
      </c>
      <c r="H12845">
        <v>2</v>
      </c>
      <c r="I12845">
        <v>0</v>
      </c>
      <c r="J12845" s="4">
        <v>2.67</v>
      </c>
      <c r="K12845" s="3">
        <v>0</v>
      </c>
      <c r="L12845" s="1" t="s">
        <v>64</v>
      </c>
    </row>
    <row r="12846" spans="1:12" x14ac:dyDescent="0.3">
      <c r="A12846" s="1" t="s">
        <v>3008</v>
      </c>
      <c r="B12846" s="1" t="s">
        <v>470</v>
      </c>
      <c r="C12846" s="1" t="s">
        <v>471</v>
      </c>
      <c r="D12846" s="5">
        <v>42736</v>
      </c>
      <c r="E12846">
        <v>9</v>
      </c>
      <c r="F12846">
        <v>9</v>
      </c>
      <c r="G12846" s="2">
        <v>3799.18</v>
      </c>
      <c r="H12846">
        <v>9</v>
      </c>
      <c r="I12846">
        <v>0</v>
      </c>
      <c r="J12846" s="4">
        <v>3.56</v>
      </c>
      <c r="K12846" s="3">
        <v>0</v>
      </c>
      <c r="L12846" s="1" t="s">
        <v>45</v>
      </c>
    </row>
    <row r="12847" spans="1:12" x14ac:dyDescent="0.3">
      <c r="A12847" s="1" t="s">
        <v>3008</v>
      </c>
      <c r="B12847" s="1" t="s">
        <v>470</v>
      </c>
      <c r="C12847" s="1" t="s">
        <v>471</v>
      </c>
      <c r="D12847" s="5">
        <v>42767</v>
      </c>
      <c r="E12847">
        <v>1</v>
      </c>
      <c r="F12847">
        <v>1</v>
      </c>
      <c r="G12847" s="2">
        <v>424.04</v>
      </c>
      <c r="H12847">
        <v>0</v>
      </c>
      <c r="I12847">
        <v>0</v>
      </c>
      <c r="J12847" s="4">
        <v>1</v>
      </c>
      <c r="K12847" s="3"/>
      <c r="L12847" s="1" t="s">
        <v>23</v>
      </c>
    </row>
    <row r="12848" spans="1:12" x14ac:dyDescent="0.3">
      <c r="A12848" s="1" t="s">
        <v>3009</v>
      </c>
      <c r="B12848" s="1" t="s">
        <v>16</v>
      </c>
      <c r="C12848" s="1" t="s">
        <v>51</v>
      </c>
      <c r="D12848" s="5">
        <v>43282</v>
      </c>
      <c r="E12848">
        <v>21</v>
      </c>
      <c r="F12848">
        <v>21</v>
      </c>
      <c r="G12848" s="2">
        <v>1613.96</v>
      </c>
      <c r="H12848">
        <v>19</v>
      </c>
      <c r="I12848">
        <v>0</v>
      </c>
      <c r="J12848" s="4">
        <v>3.76</v>
      </c>
      <c r="K12848" s="3">
        <v>0</v>
      </c>
      <c r="L12848" s="1" t="s">
        <v>37</v>
      </c>
    </row>
    <row r="12849" spans="1:12" x14ac:dyDescent="0.3">
      <c r="A12849" s="1" t="s">
        <v>3009</v>
      </c>
      <c r="B12849" s="1" t="s">
        <v>16</v>
      </c>
      <c r="C12849" s="1" t="s">
        <v>51</v>
      </c>
      <c r="D12849" s="5">
        <v>43313</v>
      </c>
      <c r="E12849">
        <v>23</v>
      </c>
      <c r="F12849">
        <v>31</v>
      </c>
      <c r="G12849" s="2">
        <v>2271.94</v>
      </c>
      <c r="H12849">
        <v>21</v>
      </c>
      <c r="I12849">
        <v>3</v>
      </c>
      <c r="J12849" s="4">
        <v>4.26</v>
      </c>
      <c r="K12849" s="3">
        <v>0.14285714285714285</v>
      </c>
      <c r="L12849" s="1" t="s">
        <v>49</v>
      </c>
    </row>
    <row r="12850" spans="1:12" x14ac:dyDescent="0.3">
      <c r="A12850" s="1" t="s">
        <v>3010</v>
      </c>
      <c r="B12850" s="1" t="s">
        <v>16</v>
      </c>
      <c r="C12850" s="1" t="s">
        <v>1058</v>
      </c>
      <c r="D12850" s="5">
        <v>42887</v>
      </c>
      <c r="E12850">
        <v>2</v>
      </c>
      <c r="F12850">
        <v>2</v>
      </c>
      <c r="G12850" s="2">
        <v>168.06</v>
      </c>
      <c r="H12850">
        <v>2</v>
      </c>
      <c r="I12850">
        <v>0</v>
      </c>
      <c r="J12850" s="4">
        <v>4.5</v>
      </c>
      <c r="K12850" s="3">
        <v>0</v>
      </c>
      <c r="L12850" s="1" t="s">
        <v>27</v>
      </c>
    </row>
    <row r="12851" spans="1:12" x14ac:dyDescent="0.3">
      <c r="A12851" s="1" t="s">
        <v>3010</v>
      </c>
      <c r="B12851" s="1" t="s">
        <v>16</v>
      </c>
      <c r="C12851" s="1" t="s">
        <v>1058</v>
      </c>
      <c r="D12851" s="5">
        <v>42917</v>
      </c>
      <c r="E12851">
        <v>4</v>
      </c>
      <c r="F12851">
        <v>4</v>
      </c>
      <c r="G12851" s="2">
        <v>286.29000000000002</v>
      </c>
      <c r="H12851">
        <v>4</v>
      </c>
      <c r="I12851">
        <v>1</v>
      </c>
      <c r="J12851" s="4">
        <v>3.75</v>
      </c>
      <c r="K12851" s="3">
        <v>0.25</v>
      </c>
      <c r="L12851" s="1" t="s">
        <v>28</v>
      </c>
    </row>
    <row r="12852" spans="1:12" x14ac:dyDescent="0.3">
      <c r="A12852" s="1" t="s">
        <v>3010</v>
      </c>
      <c r="B12852" s="1" t="s">
        <v>16</v>
      </c>
      <c r="C12852" s="1" t="s">
        <v>1058</v>
      </c>
      <c r="D12852" s="5">
        <v>42948</v>
      </c>
      <c r="E12852">
        <v>3</v>
      </c>
      <c r="F12852">
        <v>3</v>
      </c>
      <c r="G12852" s="2">
        <v>331.92</v>
      </c>
      <c r="H12852">
        <v>3</v>
      </c>
      <c r="I12852">
        <v>0</v>
      </c>
      <c r="J12852" s="4">
        <v>5</v>
      </c>
      <c r="K12852" s="3">
        <v>0</v>
      </c>
      <c r="L12852" s="1" t="s">
        <v>29</v>
      </c>
    </row>
    <row r="12853" spans="1:12" x14ac:dyDescent="0.3">
      <c r="A12853" s="1" t="s">
        <v>3010</v>
      </c>
      <c r="B12853" s="1" t="s">
        <v>16</v>
      </c>
      <c r="C12853" s="1" t="s">
        <v>1058</v>
      </c>
      <c r="D12853" s="5">
        <v>42979</v>
      </c>
      <c r="E12853">
        <v>2</v>
      </c>
      <c r="F12853">
        <v>3</v>
      </c>
      <c r="G12853" s="2">
        <v>418.05</v>
      </c>
      <c r="H12853">
        <v>2</v>
      </c>
      <c r="I12853">
        <v>0</v>
      </c>
      <c r="J12853" s="4">
        <v>4</v>
      </c>
      <c r="K12853" s="3">
        <v>0</v>
      </c>
      <c r="L12853" s="1" t="s">
        <v>18</v>
      </c>
    </row>
    <row r="12854" spans="1:12" x14ac:dyDescent="0.3">
      <c r="A12854" s="1" t="s">
        <v>3010</v>
      </c>
      <c r="B12854" s="1" t="s">
        <v>16</v>
      </c>
      <c r="C12854" s="1" t="s">
        <v>1058</v>
      </c>
      <c r="D12854" s="5">
        <v>43009</v>
      </c>
      <c r="E12854">
        <v>14</v>
      </c>
      <c r="F12854">
        <v>15</v>
      </c>
      <c r="G12854" s="2">
        <v>1316.18</v>
      </c>
      <c r="H12854">
        <v>14</v>
      </c>
      <c r="I12854">
        <v>1</v>
      </c>
      <c r="J12854" s="4">
        <v>3.93</v>
      </c>
      <c r="K12854" s="3">
        <v>7.1428571428571425E-2</v>
      </c>
      <c r="L12854" s="1" t="s">
        <v>19</v>
      </c>
    </row>
    <row r="12855" spans="1:12" x14ac:dyDescent="0.3">
      <c r="A12855" s="1" t="s">
        <v>3010</v>
      </c>
      <c r="B12855" s="1" t="s">
        <v>16</v>
      </c>
      <c r="C12855" s="1" t="s">
        <v>1058</v>
      </c>
      <c r="D12855" s="5">
        <v>43040</v>
      </c>
      <c r="E12855">
        <v>9</v>
      </c>
      <c r="F12855">
        <v>11</v>
      </c>
      <c r="G12855" s="2">
        <v>913.76</v>
      </c>
      <c r="H12855">
        <v>9</v>
      </c>
      <c r="I12855">
        <v>0</v>
      </c>
      <c r="J12855" s="4">
        <v>3.78</v>
      </c>
      <c r="K12855" s="3">
        <v>0</v>
      </c>
      <c r="L12855" s="1" t="s">
        <v>30</v>
      </c>
    </row>
    <row r="12856" spans="1:12" x14ac:dyDescent="0.3">
      <c r="A12856" s="1" t="s">
        <v>3010</v>
      </c>
      <c r="B12856" s="1" t="s">
        <v>16</v>
      </c>
      <c r="C12856" s="1" t="s">
        <v>1058</v>
      </c>
      <c r="D12856" s="5">
        <v>43070</v>
      </c>
      <c r="E12856">
        <v>11</v>
      </c>
      <c r="F12856">
        <v>11</v>
      </c>
      <c r="G12856" s="2">
        <v>1003.3</v>
      </c>
      <c r="H12856">
        <v>11</v>
      </c>
      <c r="I12856">
        <v>0</v>
      </c>
      <c r="J12856" s="4">
        <v>4.7300000000000004</v>
      </c>
      <c r="K12856" s="3">
        <v>0</v>
      </c>
      <c r="L12856" s="1" t="s">
        <v>31</v>
      </c>
    </row>
    <row r="12857" spans="1:12" x14ac:dyDescent="0.3">
      <c r="A12857" s="1" t="s">
        <v>3010</v>
      </c>
      <c r="B12857" s="1" t="s">
        <v>16</v>
      </c>
      <c r="C12857" s="1" t="s">
        <v>1058</v>
      </c>
      <c r="D12857" s="5">
        <v>43101</v>
      </c>
      <c r="E12857">
        <v>6</v>
      </c>
      <c r="F12857">
        <v>6</v>
      </c>
      <c r="G12857" s="2">
        <v>745.52</v>
      </c>
      <c r="H12857">
        <v>6</v>
      </c>
      <c r="I12857">
        <v>0</v>
      </c>
      <c r="J12857" s="4">
        <v>3.33</v>
      </c>
      <c r="K12857" s="3">
        <v>0</v>
      </c>
      <c r="L12857" s="1" t="s">
        <v>32</v>
      </c>
    </row>
    <row r="12858" spans="1:12" x14ac:dyDescent="0.3">
      <c r="A12858" s="1" t="s">
        <v>3010</v>
      </c>
      <c r="B12858" s="1" t="s">
        <v>16</v>
      </c>
      <c r="C12858" s="1" t="s">
        <v>1058</v>
      </c>
      <c r="D12858" s="5">
        <v>43132</v>
      </c>
      <c r="E12858">
        <v>4</v>
      </c>
      <c r="F12858">
        <v>4</v>
      </c>
      <c r="G12858" s="2">
        <v>374.89</v>
      </c>
      <c r="H12858">
        <v>4</v>
      </c>
      <c r="I12858">
        <v>0</v>
      </c>
      <c r="J12858" s="4">
        <v>4.25</v>
      </c>
      <c r="K12858" s="3">
        <v>0</v>
      </c>
      <c r="L12858" s="1" t="s">
        <v>33</v>
      </c>
    </row>
    <row r="12859" spans="1:12" x14ac:dyDescent="0.3">
      <c r="A12859" s="1" t="s">
        <v>3010</v>
      </c>
      <c r="B12859" s="1" t="s">
        <v>16</v>
      </c>
      <c r="C12859" s="1" t="s">
        <v>1058</v>
      </c>
      <c r="D12859" s="5">
        <v>43160</v>
      </c>
      <c r="E12859">
        <v>13</v>
      </c>
      <c r="F12859">
        <v>15</v>
      </c>
      <c r="G12859" s="2">
        <v>938.65</v>
      </c>
      <c r="H12859">
        <v>13</v>
      </c>
      <c r="I12859">
        <v>3</v>
      </c>
      <c r="J12859" s="4">
        <v>3.31</v>
      </c>
      <c r="K12859" s="3">
        <v>0.23076923076923078</v>
      </c>
      <c r="L12859" s="1" t="s">
        <v>34</v>
      </c>
    </row>
    <row r="12860" spans="1:12" x14ac:dyDescent="0.3">
      <c r="A12860" s="1" t="s">
        <v>3010</v>
      </c>
      <c r="B12860" s="1" t="s">
        <v>16</v>
      </c>
      <c r="C12860" s="1" t="s">
        <v>1058</v>
      </c>
      <c r="D12860" s="5">
        <v>43191</v>
      </c>
      <c r="E12860">
        <v>6</v>
      </c>
      <c r="F12860">
        <v>6</v>
      </c>
      <c r="G12860" s="2">
        <v>667.82</v>
      </c>
      <c r="H12860">
        <v>6</v>
      </c>
      <c r="I12860">
        <v>0</v>
      </c>
      <c r="J12860" s="4">
        <v>4.67</v>
      </c>
      <c r="K12860" s="3">
        <v>0</v>
      </c>
      <c r="L12860" s="1" t="s">
        <v>35</v>
      </c>
    </row>
    <row r="12861" spans="1:12" x14ac:dyDescent="0.3">
      <c r="A12861" s="1" t="s">
        <v>3010</v>
      </c>
      <c r="B12861" s="1" t="s">
        <v>16</v>
      </c>
      <c r="C12861" s="1" t="s">
        <v>1058</v>
      </c>
      <c r="D12861" s="5">
        <v>43221</v>
      </c>
      <c r="E12861">
        <v>20</v>
      </c>
      <c r="F12861">
        <v>24</v>
      </c>
      <c r="G12861" s="2">
        <v>2483.41</v>
      </c>
      <c r="H12861">
        <v>20</v>
      </c>
      <c r="I12861">
        <v>3</v>
      </c>
      <c r="J12861" s="4">
        <v>4.25</v>
      </c>
      <c r="K12861" s="3">
        <v>0.15</v>
      </c>
      <c r="L12861" s="1" t="s">
        <v>46</v>
      </c>
    </row>
    <row r="12862" spans="1:12" x14ac:dyDescent="0.3">
      <c r="A12862" s="1" t="s">
        <v>3010</v>
      </c>
      <c r="B12862" s="1" t="s">
        <v>16</v>
      </c>
      <c r="C12862" s="1" t="s">
        <v>1058</v>
      </c>
      <c r="D12862" s="5">
        <v>43252</v>
      </c>
      <c r="E12862">
        <v>14</v>
      </c>
      <c r="F12862">
        <v>15</v>
      </c>
      <c r="G12862" s="2">
        <v>1245.82</v>
      </c>
      <c r="H12862">
        <v>14</v>
      </c>
      <c r="I12862">
        <v>1</v>
      </c>
      <c r="J12862" s="4">
        <v>4.43</v>
      </c>
      <c r="K12862" s="3">
        <v>7.1428571428571425E-2</v>
      </c>
      <c r="L12862" s="1" t="s">
        <v>36</v>
      </c>
    </row>
    <row r="12863" spans="1:12" x14ac:dyDescent="0.3">
      <c r="A12863" s="1" t="s">
        <v>3010</v>
      </c>
      <c r="B12863" s="1" t="s">
        <v>16</v>
      </c>
      <c r="C12863" s="1" t="s">
        <v>1058</v>
      </c>
      <c r="D12863" s="5">
        <v>43282</v>
      </c>
      <c r="E12863">
        <v>9</v>
      </c>
      <c r="F12863">
        <v>9</v>
      </c>
      <c r="G12863" s="2">
        <v>678.76</v>
      </c>
      <c r="H12863">
        <v>9</v>
      </c>
      <c r="I12863">
        <v>0</v>
      </c>
      <c r="J12863" s="4">
        <v>4</v>
      </c>
      <c r="K12863" s="3">
        <v>0</v>
      </c>
      <c r="L12863" s="1" t="s">
        <v>37</v>
      </c>
    </row>
    <row r="12864" spans="1:12" x14ac:dyDescent="0.3">
      <c r="A12864" s="1" t="s">
        <v>3010</v>
      </c>
      <c r="B12864" s="1" t="s">
        <v>16</v>
      </c>
      <c r="C12864" s="1" t="s">
        <v>1058</v>
      </c>
      <c r="D12864" s="5">
        <v>43313</v>
      </c>
      <c r="E12864">
        <v>10</v>
      </c>
      <c r="F12864">
        <v>11</v>
      </c>
      <c r="G12864" s="2">
        <v>1194.28</v>
      </c>
      <c r="H12864">
        <v>10</v>
      </c>
      <c r="I12864">
        <v>1</v>
      </c>
      <c r="J12864" s="4">
        <v>4.7</v>
      </c>
      <c r="K12864" s="3">
        <v>0.1</v>
      </c>
      <c r="L12864" s="1" t="s">
        <v>49</v>
      </c>
    </row>
    <row r="12865" spans="1:12" x14ac:dyDescent="0.3">
      <c r="A12865" s="1" t="s">
        <v>3011</v>
      </c>
      <c r="B12865" s="1" t="s">
        <v>53</v>
      </c>
      <c r="C12865" s="1" t="s">
        <v>118</v>
      </c>
      <c r="D12865" s="5">
        <v>42767</v>
      </c>
      <c r="E12865">
        <v>1</v>
      </c>
      <c r="F12865">
        <v>1</v>
      </c>
      <c r="G12865" s="2">
        <v>43.31</v>
      </c>
      <c r="H12865">
        <v>1</v>
      </c>
      <c r="I12865">
        <v>0</v>
      </c>
      <c r="J12865" s="4">
        <v>5</v>
      </c>
      <c r="K12865" s="3">
        <v>0</v>
      </c>
      <c r="L12865" s="1" t="s">
        <v>23</v>
      </c>
    </row>
    <row r="12866" spans="1:12" x14ac:dyDescent="0.3">
      <c r="A12866" s="1" t="s">
        <v>3012</v>
      </c>
      <c r="B12866" s="1" t="s">
        <v>129</v>
      </c>
      <c r="C12866" s="1" t="s">
        <v>180</v>
      </c>
      <c r="D12866" s="5">
        <v>43009</v>
      </c>
      <c r="E12866">
        <v>1</v>
      </c>
      <c r="F12866">
        <v>1</v>
      </c>
      <c r="G12866" s="2">
        <v>61.93</v>
      </c>
      <c r="H12866">
        <v>1</v>
      </c>
      <c r="I12866">
        <v>0</v>
      </c>
      <c r="J12866" s="4">
        <v>5</v>
      </c>
      <c r="K12866" s="3">
        <v>0</v>
      </c>
      <c r="L12866" s="1" t="s">
        <v>19</v>
      </c>
    </row>
    <row r="12867" spans="1:12" x14ac:dyDescent="0.3">
      <c r="A12867" s="1" t="s">
        <v>3012</v>
      </c>
      <c r="B12867" s="1" t="s">
        <v>129</v>
      </c>
      <c r="C12867" s="1" t="s">
        <v>180</v>
      </c>
      <c r="D12867" s="5">
        <v>43221</v>
      </c>
      <c r="E12867">
        <v>1</v>
      </c>
      <c r="F12867">
        <v>1</v>
      </c>
      <c r="G12867" s="2">
        <v>76.56</v>
      </c>
      <c r="H12867">
        <v>1</v>
      </c>
      <c r="I12867">
        <v>0</v>
      </c>
      <c r="J12867" s="4">
        <v>5</v>
      </c>
      <c r="K12867" s="3">
        <v>0</v>
      </c>
      <c r="L12867" s="1" t="s">
        <v>46</v>
      </c>
    </row>
    <row r="12868" spans="1:12" x14ac:dyDescent="0.3">
      <c r="A12868" s="1" t="s">
        <v>3012</v>
      </c>
      <c r="B12868" s="1" t="s">
        <v>129</v>
      </c>
      <c r="C12868" s="1" t="s">
        <v>180</v>
      </c>
      <c r="D12868" s="5">
        <v>43252</v>
      </c>
      <c r="E12868">
        <v>2</v>
      </c>
      <c r="F12868">
        <v>2</v>
      </c>
      <c r="G12868" s="2">
        <v>181.49</v>
      </c>
      <c r="H12868">
        <v>2</v>
      </c>
      <c r="I12868">
        <v>0</v>
      </c>
      <c r="J12868" s="4">
        <v>4.5</v>
      </c>
      <c r="K12868" s="3">
        <v>0</v>
      </c>
      <c r="L12868" s="1" t="s">
        <v>36</v>
      </c>
    </row>
    <row r="12869" spans="1:12" x14ac:dyDescent="0.3">
      <c r="A12869" s="1" t="s">
        <v>3013</v>
      </c>
      <c r="B12869" s="1" t="s">
        <v>16</v>
      </c>
      <c r="C12869" s="1" t="s">
        <v>51</v>
      </c>
      <c r="D12869" s="5">
        <v>42736</v>
      </c>
      <c r="E12869">
        <v>3</v>
      </c>
      <c r="F12869">
        <v>5</v>
      </c>
      <c r="G12869" s="2">
        <v>461.59</v>
      </c>
      <c r="H12869">
        <v>3</v>
      </c>
      <c r="I12869">
        <v>0</v>
      </c>
      <c r="J12869" s="4">
        <v>4.67</v>
      </c>
      <c r="K12869" s="3">
        <v>0</v>
      </c>
      <c r="L12869" s="1" t="s">
        <v>45</v>
      </c>
    </row>
    <row r="12870" spans="1:12" x14ac:dyDescent="0.3">
      <c r="A12870" s="1" t="s">
        <v>3013</v>
      </c>
      <c r="B12870" s="1" t="s">
        <v>16</v>
      </c>
      <c r="C12870" s="1" t="s">
        <v>51</v>
      </c>
      <c r="D12870" s="5">
        <v>42767</v>
      </c>
      <c r="E12870">
        <v>2</v>
      </c>
      <c r="F12870">
        <v>3</v>
      </c>
      <c r="G12870" s="2">
        <v>158.15</v>
      </c>
      <c r="H12870">
        <v>2</v>
      </c>
      <c r="I12870">
        <v>0</v>
      </c>
      <c r="J12870" s="4">
        <v>3.5</v>
      </c>
      <c r="K12870" s="3">
        <v>0</v>
      </c>
      <c r="L12870" s="1" t="s">
        <v>23</v>
      </c>
    </row>
    <row r="12871" spans="1:12" x14ac:dyDescent="0.3">
      <c r="A12871" s="1" t="s">
        <v>3013</v>
      </c>
      <c r="B12871" s="1" t="s">
        <v>16</v>
      </c>
      <c r="C12871" s="1" t="s">
        <v>51</v>
      </c>
      <c r="D12871" s="5">
        <v>42795</v>
      </c>
      <c r="E12871">
        <v>7</v>
      </c>
      <c r="F12871">
        <v>8</v>
      </c>
      <c r="G12871" s="2">
        <v>912.58</v>
      </c>
      <c r="H12871">
        <v>7</v>
      </c>
      <c r="I12871">
        <v>0</v>
      </c>
      <c r="J12871" s="4">
        <v>4.1399999999999997</v>
      </c>
      <c r="K12871" s="3">
        <v>0</v>
      </c>
      <c r="L12871" s="1" t="s">
        <v>24</v>
      </c>
    </row>
    <row r="12872" spans="1:12" x14ac:dyDescent="0.3">
      <c r="A12872" s="1" t="s">
        <v>3013</v>
      </c>
      <c r="B12872" s="1" t="s">
        <v>16</v>
      </c>
      <c r="C12872" s="1" t="s">
        <v>51</v>
      </c>
      <c r="D12872" s="5">
        <v>42826</v>
      </c>
      <c r="E12872">
        <v>3</v>
      </c>
      <c r="F12872">
        <v>3</v>
      </c>
      <c r="G12872" s="2">
        <v>177.86</v>
      </c>
      <c r="H12872">
        <v>3</v>
      </c>
      <c r="I12872">
        <v>0</v>
      </c>
      <c r="J12872" s="4">
        <v>5</v>
      </c>
      <c r="K12872" s="3">
        <v>0</v>
      </c>
      <c r="L12872" s="1" t="s">
        <v>25</v>
      </c>
    </row>
    <row r="12873" spans="1:12" x14ac:dyDescent="0.3">
      <c r="A12873" s="1" t="s">
        <v>3013</v>
      </c>
      <c r="B12873" s="1" t="s">
        <v>16</v>
      </c>
      <c r="C12873" s="1" t="s">
        <v>51</v>
      </c>
      <c r="D12873" s="5">
        <v>42856</v>
      </c>
      <c r="E12873">
        <v>5</v>
      </c>
      <c r="F12873">
        <v>7</v>
      </c>
      <c r="G12873" s="2">
        <v>777.28</v>
      </c>
      <c r="H12873">
        <v>5</v>
      </c>
      <c r="I12873">
        <v>0</v>
      </c>
      <c r="J12873" s="4">
        <v>5</v>
      </c>
      <c r="K12873" s="3">
        <v>0</v>
      </c>
      <c r="L12873" s="1" t="s">
        <v>26</v>
      </c>
    </row>
    <row r="12874" spans="1:12" x14ac:dyDescent="0.3">
      <c r="A12874" s="1" t="s">
        <v>3013</v>
      </c>
      <c r="B12874" s="1" t="s">
        <v>16</v>
      </c>
      <c r="C12874" s="1" t="s">
        <v>51</v>
      </c>
      <c r="D12874" s="5">
        <v>42887</v>
      </c>
      <c r="E12874">
        <v>1</v>
      </c>
      <c r="F12874">
        <v>4</v>
      </c>
      <c r="G12874" s="2">
        <v>760.32</v>
      </c>
      <c r="H12874">
        <v>1</v>
      </c>
      <c r="I12874">
        <v>0</v>
      </c>
      <c r="J12874" s="4">
        <v>1</v>
      </c>
      <c r="K12874" s="3">
        <v>0</v>
      </c>
      <c r="L12874" s="1" t="s">
        <v>27</v>
      </c>
    </row>
    <row r="12875" spans="1:12" x14ac:dyDescent="0.3">
      <c r="A12875" s="1" t="s">
        <v>3013</v>
      </c>
      <c r="B12875" s="1" t="s">
        <v>16</v>
      </c>
      <c r="C12875" s="1" t="s">
        <v>51</v>
      </c>
      <c r="D12875" s="5">
        <v>42948</v>
      </c>
      <c r="E12875">
        <v>2</v>
      </c>
      <c r="F12875">
        <v>3</v>
      </c>
      <c r="G12875" s="2">
        <v>189.61</v>
      </c>
      <c r="H12875">
        <v>2</v>
      </c>
      <c r="I12875">
        <v>0</v>
      </c>
      <c r="J12875" s="4">
        <v>3.5</v>
      </c>
      <c r="K12875" s="3">
        <v>0</v>
      </c>
      <c r="L12875" s="1" t="s">
        <v>29</v>
      </c>
    </row>
    <row r="12876" spans="1:12" x14ac:dyDescent="0.3">
      <c r="A12876" s="1" t="s">
        <v>3013</v>
      </c>
      <c r="B12876" s="1" t="s">
        <v>16</v>
      </c>
      <c r="C12876" s="1" t="s">
        <v>51</v>
      </c>
      <c r="D12876" s="5">
        <v>42979</v>
      </c>
      <c r="E12876">
        <v>4</v>
      </c>
      <c r="F12876">
        <v>8</v>
      </c>
      <c r="G12876" s="2">
        <v>531.77</v>
      </c>
      <c r="H12876">
        <v>4</v>
      </c>
      <c r="I12876">
        <v>0</v>
      </c>
      <c r="J12876" s="4">
        <v>3.5</v>
      </c>
      <c r="K12876" s="3">
        <v>0</v>
      </c>
      <c r="L12876" s="1" t="s">
        <v>18</v>
      </c>
    </row>
    <row r="12877" spans="1:12" x14ac:dyDescent="0.3">
      <c r="A12877" s="1" t="s">
        <v>3013</v>
      </c>
      <c r="B12877" s="1" t="s">
        <v>16</v>
      </c>
      <c r="C12877" s="1" t="s">
        <v>51</v>
      </c>
      <c r="D12877" s="5">
        <v>43009</v>
      </c>
      <c r="E12877">
        <v>6</v>
      </c>
      <c r="F12877">
        <v>7</v>
      </c>
      <c r="G12877" s="2">
        <v>531.75</v>
      </c>
      <c r="H12877">
        <v>6</v>
      </c>
      <c r="I12877">
        <v>0</v>
      </c>
      <c r="J12877" s="4">
        <v>4.5</v>
      </c>
      <c r="K12877" s="3">
        <v>0</v>
      </c>
      <c r="L12877" s="1" t="s">
        <v>19</v>
      </c>
    </row>
    <row r="12878" spans="1:12" x14ac:dyDescent="0.3">
      <c r="A12878" s="1" t="s">
        <v>3013</v>
      </c>
      <c r="B12878" s="1" t="s">
        <v>16</v>
      </c>
      <c r="C12878" s="1" t="s">
        <v>51</v>
      </c>
      <c r="D12878" s="5">
        <v>43040</v>
      </c>
      <c r="E12878">
        <v>7</v>
      </c>
      <c r="F12878">
        <v>20</v>
      </c>
      <c r="G12878" s="2">
        <v>1736.84</v>
      </c>
      <c r="H12878">
        <v>7</v>
      </c>
      <c r="I12878">
        <v>0</v>
      </c>
      <c r="J12878" s="4">
        <v>4.1399999999999997</v>
      </c>
      <c r="K12878" s="3">
        <v>0</v>
      </c>
      <c r="L12878" s="1" t="s">
        <v>30</v>
      </c>
    </row>
    <row r="12879" spans="1:12" x14ac:dyDescent="0.3">
      <c r="A12879" s="1" t="s">
        <v>3013</v>
      </c>
      <c r="B12879" s="1" t="s">
        <v>16</v>
      </c>
      <c r="C12879" s="1" t="s">
        <v>51</v>
      </c>
      <c r="D12879" s="5">
        <v>43101</v>
      </c>
      <c r="E12879">
        <v>4</v>
      </c>
      <c r="F12879">
        <v>7</v>
      </c>
      <c r="G12879" s="2">
        <v>744.11</v>
      </c>
      <c r="H12879">
        <v>4</v>
      </c>
      <c r="I12879">
        <v>0</v>
      </c>
      <c r="J12879" s="4">
        <v>4.75</v>
      </c>
      <c r="K12879" s="3">
        <v>0</v>
      </c>
      <c r="L12879" s="1" t="s">
        <v>32</v>
      </c>
    </row>
    <row r="12880" spans="1:12" x14ac:dyDescent="0.3">
      <c r="A12880" s="1" t="s">
        <v>3013</v>
      </c>
      <c r="B12880" s="1" t="s">
        <v>16</v>
      </c>
      <c r="C12880" s="1" t="s">
        <v>51</v>
      </c>
      <c r="D12880" s="5">
        <v>43132</v>
      </c>
      <c r="E12880">
        <v>3</v>
      </c>
      <c r="F12880">
        <v>13</v>
      </c>
      <c r="G12880" s="2">
        <v>1049.72</v>
      </c>
      <c r="H12880">
        <v>3</v>
      </c>
      <c r="I12880">
        <v>0</v>
      </c>
      <c r="J12880" s="4">
        <v>2.33</v>
      </c>
      <c r="K12880" s="3">
        <v>0</v>
      </c>
      <c r="L12880" s="1" t="s">
        <v>33</v>
      </c>
    </row>
    <row r="12881" spans="1:12" x14ac:dyDescent="0.3">
      <c r="A12881" s="1" t="s">
        <v>3013</v>
      </c>
      <c r="B12881" s="1" t="s">
        <v>16</v>
      </c>
      <c r="C12881" s="1" t="s">
        <v>51</v>
      </c>
      <c r="D12881" s="5">
        <v>43160</v>
      </c>
      <c r="E12881">
        <v>10</v>
      </c>
      <c r="F12881">
        <v>14</v>
      </c>
      <c r="G12881" s="2">
        <v>1603.42</v>
      </c>
      <c r="H12881">
        <v>8</v>
      </c>
      <c r="I12881">
        <v>1</v>
      </c>
      <c r="J12881" s="4">
        <v>3.3</v>
      </c>
      <c r="K12881" s="3">
        <v>0.125</v>
      </c>
      <c r="L12881" s="1" t="s">
        <v>34</v>
      </c>
    </row>
    <row r="12882" spans="1:12" x14ac:dyDescent="0.3">
      <c r="A12882" s="1" t="s">
        <v>3013</v>
      </c>
      <c r="B12882" s="1" t="s">
        <v>16</v>
      </c>
      <c r="C12882" s="1" t="s">
        <v>51</v>
      </c>
      <c r="D12882" s="5">
        <v>43191</v>
      </c>
      <c r="E12882">
        <v>3</v>
      </c>
      <c r="F12882">
        <v>6</v>
      </c>
      <c r="G12882" s="2">
        <v>299.61</v>
      </c>
      <c r="H12882">
        <v>3</v>
      </c>
      <c r="I12882">
        <v>0</v>
      </c>
      <c r="J12882" s="4">
        <v>3.67</v>
      </c>
      <c r="K12882" s="3">
        <v>0</v>
      </c>
      <c r="L12882" s="1" t="s">
        <v>35</v>
      </c>
    </row>
    <row r="12883" spans="1:12" x14ac:dyDescent="0.3">
      <c r="A12883" s="1" t="s">
        <v>3013</v>
      </c>
      <c r="B12883" s="1" t="s">
        <v>16</v>
      </c>
      <c r="C12883" s="1" t="s">
        <v>51</v>
      </c>
      <c r="D12883" s="5">
        <v>43221</v>
      </c>
      <c r="E12883">
        <v>4</v>
      </c>
      <c r="F12883">
        <v>12</v>
      </c>
      <c r="G12883" s="2">
        <v>1791.16</v>
      </c>
      <c r="H12883">
        <v>4</v>
      </c>
      <c r="I12883">
        <v>0</v>
      </c>
      <c r="J12883" s="4">
        <v>3.75</v>
      </c>
      <c r="K12883" s="3">
        <v>0</v>
      </c>
      <c r="L12883" s="1" t="s">
        <v>46</v>
      </c>
    </row>
    <row r="12884" spans="1:12" x14ac:dyDescent="0.3">
      <c r="A12884" s="1" t="s">
        <v>3013</v>
      </c>
      <c r="B12884" s="1" t="s">
        <v>16</v>
      </c>
      <c r="C12884" s="1" t="s">
        <v>51</v>
      </c>
      <c r="D12884" s="5">
        <v>43252</v>
      </c>
      <c r="E12884">
        <v>3</v>
      </c>
      <c r="F12884">
        <v>3</v>
      </c>
      <c r="G12884" s="2">
        <v>299.8</v>
      </c>
      <c r="H12884">
        <v>3</v>
      </c>
      <c r="I12884">
        <v>0</v>
      </c>
      <c r="J12884" s="4">
        <v>4.67</v>
      </c>
      <c r="K12884" s="3">
        <v>0</v>
      </c>
      <c r="L12884" s="1" t="s">
        <v>36</v>
      </c>
    </row>
    <row r="12885" spans="1:12" x14ac:dyDescent="0.3">
      <c r="A12885" s="1" t="s">
        <v>3013</v>
      </c>
      <c r="B12885" s="1" t="s">
        <v>16</v>
      </c>
      <c r="C12885" s="1" t="s">
        <v>51</v>
      </c>
      <c r="D12885" s="5">
        <v>43282</v>
      </c>
      <c r="E12885">
        <v>2</v>
      </c>
      <c r="F12885">
        <v>13</v>
      </c>
      <c r="G12885" s="2">
        <v>615.52</v>
      </c>
      <c r="H12885">
        <v>2</v>
      </c>
      <c r="I12885">
        <v>0</v>
      </c>
      <c r="J12885" s="4">
        <v>4</v>
      </c>
      <c r="K12885" s="3">
        <v>0</v>
      </c>
      <c r="L12885" s="1" t="s">
        <v>37</v>
      </c>
    </row>
    <row r="12886" spans="1:12" x14ac:dyDescent="0.3">
      <c r="A12886" s="1" t="s">
        <v>3013</v>
      </c>
      <c r="B12886" s="1" t="s">
        <v>16</v>
      </c>
      <c r="C12886" s="1" t="s">
        <v>51</v>
      </c>
      <c r="D12886" s="5">
        <v>43313</v>
      </c>
      <c r="E12886">
        <v>1</v>
      </c>
      <c r="F12886">
        <v>1</v>
      </c>
      <c r="G12886" s="2">
        <v>487.5</v>
      </c>
      <c r="H12886">
        <v>1</v>
      </c>
      <c r="I12886">
        <v>0</v>
      </c>
      <c r="J12886" s="4">
        <v>5</v>
      </c>
      <c r="K12886" s="3">
        <v>0</v>
      </c>
      <c r="L12886" s="1" t="s">
        <v>49</v>
      </c>
    </row>
    <row r="12887" spans="1:12" x14ac:dyDescent="0.3">
      <c r="A12887" s="1" t="s">
        <v>3014</v>
      </c>
      <c r="B12887" s="1" t="s">
        <v>16</v>
      </c>
      <c r="C12887" s="1" t="s">
        <v>3015</v>
      </c>
      <c r="D12887" s="5">
        <v>43282</v>
      </c>
      <c r="E12887">
        <v>3</v>
      </c>
      <c r="F12887">
        <v>3</v>
      </c>
      <c r="G12887" s="2">
        <v>475.17</v>
      </c>
      <c r="H12887">
        <v>3</v>
      </c>
      <c r="I12887">
        <v>0</v>
      </c>
      <c r="J12887" s="4">
        <v>5</v>
      </c>
      <c r="K12887" s="3">
        <v>0</v>
      </c>
      <c r="L12887" s="1" t="s">
        <v>37</v>
      </c>
    </row>
    <row r="12888" spans="1:12" x14ac:dyDescent="0.3">
      <c r="A12888" s="1" t="s">
        <v>3014</v>
      </c>
      <c r="B12888" s="1" t="s">
        <v>16</v>
      </c>
      <c r="C12888" s="1" t="s">
        <v>3015</v>
      </c>
      <c r="D12888" s="5">
        <v>43313</v>
      </c>
      <c r="E12888">
        <v>11</v>
      </c>
      <c r="F12888">
        <v>12</v>
      </c>
      <c r="G12888" s="2">
        <v>1498.45</v>
      </c>
      <c r="H12888">
        <v>11</v>
      </c>
      <c r="I12888">
        <v>2</v>
      </c>
      <c r="J12888" s="4">
        <v>4.3600000000000003</v>
      </c>
      <c r="K12888" s="3">
        <v>0.18181818181818182</v>
      </c>
      <c r="L12888" s="1" t="s">
        <v>49</v>
      </c>
    </row>
    <row r="12889" spans="1:12" x14ac:dyDescent="0.3">
      <c r="A12889" s="1" t="s">
        <v>3016</v>
      </c>
      <c r="B12889" s="1" t="s">
        <v>108</v>
      </c>
      <c r="C12889" s="1" t="s">
        <v>2589</v>
      </c>
      <c r="D12889" s="5">
        <v>42887</v>
      </c>
      <c r="E12889">
        <v>1</v>
      </c>
      <c r="F12889">
        <v>1</v>
      </c>
      <c r="G12889" s="2">
        <v>97.71</v>
      </c>
      <c r="H12889">
        <v>1</v>
      </c>
      <c r="I12889">
        <v>1</v>
      </c>
      <c r="J12889" s="4">
        <v>1</v>
      </c>
      <c r="K12889" s="3">
        <v>1</v>
      </c>
      <c r="L12889" s="1" t="s">
        <v>27</v>
      </c>
    </row>
    <row r="12890" spans="1:12" x14ac:dyDescent="0.3">
      <c r="A12890" s="1" t="s">
        <v>3017</v>
      </c>
      <c r="B12890" s="1" t="s">
        <v>57</v>
      </c>
      <c r="C12890" s="1" t="s">
        <v>58</v>
      </c>
      <c r="D12890" s="5">
        <v>43101</v>
      </c>
      <c r="E12890">
        <v>1</v>
      </c>
      <c r="F12890">
        <v>1</v>
      </c>
      <c r="G12890" s="2">
        <v>100.93</v>
      </c>
      <c r="H12890">
        <v>1</v>
      </c>
      <c r="I12890">
        <v>0</v>
      </c>
      <c r="J12890" s="4">
        <v>4</v>
      </c>
      <c r="K12890" s="3">
        <v>0</v>
      </c>
      <c r="L12890" s="1" t="s">
        <v>32</v>
      </c>
    </row>
    <row r="12891" spans="1:12" x14ac:dyDescent="0.3">
      <c r="A12891" s="1" t="s">
        <v>3017</v>
      </c>
      <c r="B12891" s="1" t="s">
        <v>57</v>
      </c>
      <c r="C12891" s="1" t="s">
        <v>58</v>
      </c>
      <c r="D12891" s="5">
        <v>43132</v>
      </c>
      <c r="E12891">
        <v>3</v>
      </c>
      <c r="F12891">
        <v>6</v>
      </c>
      <c r="G12891" s="2">
        <v>598.63</v>
      </c>
      <c r="H12891">
        <v>3</v>
      </c>
      <c r="I12891">
        <v>0</v>
      </c>
      <c r="J12891" s="4">
        <v>5</v>
      </c>
      <c r="K12891" s="3">
        <v>0</v>
      </c>
      <c r="L12891" s="1" t="s">
        <v>33</v>
      </c>
    </row>
    <row r="12892" spans="1:12" x14ac:dyDescent="0.3">
      <c r="A12892" s="1" t="s">
        <v>3017</v>
      </c>
      <c r="B12892" s="1" t="s">
        <v>57</v>
      </c>
      <c r="C12892" s="1" t="s">
        <v>58</v>
      </c>
      <c r="D12892" s="5">
        <v>43160</v>
      </c>
      <c r="E12892">
        <v>1</v>
      </c>
      <c r="F12892">
        <v>2</v>
      </c>
      <c r="G12892" s="2">
        <v>190.64</v>
      </c>
      <c r="H12892">
        <v>1</v>
      </c>
      <c r="I12892">
        <v>0</v>
      </c>
      <c r="J12892" s="4">
        <v>5</v>
      </c>
      <c r="K12892" s="3">
        <v>0</v>
      </c>
      <c r="L12892" s="1" t="s">
        <v>34</v>
      </c>
    </row>
    <row r="12893" spans="1:12" x14ac:dyDescent="0.3">
      <c r="A12893" s="1" t="s">
        <v>3017</v>
      </c>
      <c r="B12893" s="1" t="s">
        <v>57</v>
      </c>
      <c r="C12893" s="1" t="s">
        <v>58</v>
      </c>
      <c r="D12893" s="5">
        <v>43191</v>
      </c>
      <c r="E12893">
        <v>1</v>
      </c>
      <c r="F12893">
        <v>1</v>
      </c>
      <c r="G12893" s="2">
        <v>83.51</v>
      </c>
      <c r="H12893">
        <v>1</v>
      </c>
      <c r="I12893">
        <v>0</v>
      </c>
      <c r="J12893" s="4">
        <v>4</v>
      </c>
      <c r="K12893" s="3">
        <v>0</v>
      </c>
      <c r="L12893" s="1" t="s">
        <v>35</v>
      </c>
    </row>
    <row r="12894" spans="1:12" x14ac:dyDescent="0.3">
      <c r="A12894" s="1" t="s">
        <v>3018</v>
      </c>
      <c r="B12894" s="1" t="s">
        <v>16</v>
      </c>
      <c r="C12894" s="1" t="s">
        <v>61</v>
      </c>
      <c r="D12894" s="5">
        <v>43160</v>
      </c>
      <c r="E12894">
        <v>4</v>
      </c>
      <c r="F12894">
        <v>5</v>
      </c>
      <c r="G12894" s="2">
        <v>133.94999999999999</v>
      </c>
      <c r="H12894">
        <v>4</v>
      </c>
      <c r="I12894">
        <v>0</v>
      </c>
      <c r="J12894" s="4">
        <v>5</v>
      </c>
      <c r="K12894" s="3">
        <v>0</v>
      </c>
      <c r="L12894" s="1" t="s">
        <v>34</v>
      </c>
    </row>
    <row r="12895" spans="1:12" x14ac:dyDescent="0.3">
      <c r="A12895" s="1" t="s">
        <v>3018</v>
      </c>
      <c r="B12895" s="1" t="s">
        <v>16</v>
      </c>
      <c r="C12895" s="1" t="s">
        <v>61</v>
      </c>
      <c r="D12895" s="5">
        <v>43191</v>
      </c>
      <c r="E12895">
        <v>2</v>
      </c>
      <c r="F12895">
        <v>3</v>
      </c>
      <c r="G12895" s="2">
        <v>84.87</v>
      </c>
      <c r="H12895">
        <v>2</v>
      </c>
      <c r="I12895">
        <v>0</v>
      </c>
      <c r="J12895" s="4">
        <v>3</v>
      </c>
      <c r="K12895" s="3">
        <v>0</v>
      </c>
      <c r="L12895" s="1" t="s">
        <v>35</v>
      </c>
    </row>
    <row r="12896" spans="1:12" x14ac:dyDescent="0.3">
      <c r="A12896" s="1" t="s">
        <v>3019</v>
      </c>
      <c r="B12896" s="1" t="s">
        <v>16</v>
      </c>
      <c r="C12896" s="1" t="s">
        <v>1024</v>
      </c>
      <c r="D12896" s="5">
        <v>43191</v>
      </c>
      <c r="E12896">
        <v>3</v>
      </c>
      <c r="F12896">
        <v>4</v>
      </c>
      <c r="G12896" s="2">
        <v>389.32</v>
      </c>
      <c r="H12896">
        <v>3</v>
      </c>
      <c r="I12896">
        <v>0</v>
      </c>
      <c r="J12896" s="4">
        <v>4.5</v>
      </c>
      <c r="K12896" s="3">
        <v>0</v>
      </c>
      <c r="L12896" s="1" t="s">
        <v>35</v>
      </c>
    </row>
    <row r="12897" spans="1:12" x14ac:dyDescent="0.3">
      <c r="A12897" s="1" t="s">
        <v>3019</v>
      </c>
      <c r="B12897" s="1" t="s">
        <v>16</v>
      </c>
      <c r="C12897" s="1" t="s">
        <v>1024</v>
      </c>
      <c r="D12897" s="5">
        <v>43221</v>
      </c>
      <c r="E12897">
        <v>3</v>
      </c>
      <c r="F12897">
        <v>3</v>
      </c>
      <c r="G12897" s="2">
        <v>224.57</v>
      </c>
      <c r="H12897">
        <v>3</v>
      </c>
      <c r="I12897">
        <v>0</v>
      </c>
      <c r="J12897" s="4">
        <v>5</v>
      </c>
      <c r="K12897" s="3">
        <v>0</v>
      </c>
      <c r="L12897" s="1" t="s">
        <v>46</v>
      </c>
    </row>
    <row r="12898" spans="1:12" x14ac:dyDescent="0.3">
      <c r="A12898" s="1" t="s">
        <v>3019</v>
      </c>
      <c r="B12898" s="1" t="s">
        <v>16</v>
      </c>
      <c r="C12898" s="1" t="s">
        <v>1024</v>
      </c>
      <c r="D12898" s="5">
        <v>43252</v>
      </c>
      <c r="E12898">
        <v>3</v>
      </c>
      <c r="F12898">
        <v>3</v>
      </c>
      <c r="G12898" s="2">
        <v>210.51</v>
      </c>
      <c r="H12898">
        <v>3</v>
      </c>
      <c r="I12898">
        <v>0</v>
      </c>
      <c r="J12898" s="4">
        <v>4.33</v>
      </c>
      <c r="K12898" s="3">
        <v>0</v>
      </c>
      <c r="L12898" s="1" t="s">
        <v>36</v>
      </c>
    </row>
    <row r="12899" spans="1:12" x14ac:dyDescent="0.3">
      <c r="A12899" s="1" t="s">
        <v>3019</v>
      </c>
      <c r="B12899" s="1" t="s">
        <v>16</v>
      </c>
      <c r="C12899" s="1" t="s">
        <v>1024</v>
      </c>
      <c r="D12899" s="5">
        <v>43313</v>
      </c>
      <c r="E12899">
        <v>4</v>
      </c>
      <c r="F12899">
        <v>4</v>
      </c>
      <c r="G12899" s="2">
        <v>213.34</v>
      </c>
      <c r="H12899">
        <v>4</v>
      </c>
      <c r="I12899">
        <v>0</v>
      </c>
      <c r="J12899" s="4">
        <v>4.75</v>
      </c>
      <c r="K12899" s="3">
        <v>0</v>
      </c>
      <c r="L12899" s="1" t="s">
        <v>49</v>
      </c>
    </row>
    <row r="12900" spans="1:12" x14ac:dyDescent="0.3">
      <c r="A12900" s="1" t="s">
        <v>3020</v>
      </c>
      <c r="B12900" s="1" t="s">
        <v>16</v>
      </c>
      <c r="C12900" s="1" t="s">
        <v>51</v>
      </c>
      <c r="D12900" s="5">
        <v>42644</v>
      </c>
      <c r="E12900">
        <v>2</v>
      </c>
      <c r="F12900">
        <v>2</v>
      </c>
      <c r="G12900" s="2">
        <v>136.69999999999999</v>
      </c>
      <c r="H12900">
        <v>2</v>
      </c>
      <c r="I12900">
        <v>0</v>
      </c>
      <c r="J12900" s="4">
        <v>4.5</v>
      </c>
      <c r="K12900" s="3">
        <v>0</v>
      </c>
      <c r="L12900" s="1" t="s">
        <v>64</v>
      </c>
    </row>
    <row r="12901" spans="1:12" x14ac:dyDescent="0.3">
      <c r="A12901" s="1" t="s">
        <v>3020</v>
      </c>
      <c r="B12901" s="1" t="s">
        <v>16</v>
      </c>
      <c r="C12901" s="1" t="s">
        <v>51</v>
      </c>
      <c r="D12901" s="5">
        <v>42736</v>
      </c>
      <c r="E12901">
        <v>3</v>
      </c>
      <c r="F12901">
        <v>3</v>
      </c>
      <c r="G12901" s="2">
        <v>193.18</v>
      </c>
      <c r="H12901">
        <v>3</v>
      </c>
      <c r="I12901">
        <v>0</v>
      </c>
      <c r="J12901" s="4">
        <v>3.33</v>
      </c>
      <c r="K12901" s="3">
        <v>0</v>
      </c>
      <c r="L12901" s="1" t="s">
        <v>45</v>
      </c>
    </row>
    <row r="12902" spans="1:12" x14ac:dyDescent="0.3">
      <c r="A12902" s="1" t="s">
        <v>3020</v>
      </c>
      <c r="B12902" s="1" t="s">
        <v>16</v>
      </c>
      <c r="C12902" s="1" t="s">
        <v>51</v>
      </c>
      <c r="D12902" s="5">
        <v>42767</v>
      </c>
      <c r="E12902">
        <v>6</v>
      </c>
      <c r="F12902">
        <v>6</v>
      </c>
      <c r="G12902" s="2">
        <v>389.86</v>
      </c>
      <c r="H12902">
        <v>5</v>
      </c>
      <c r="I12902">
        <v>0</v>
      </c>
      <c r="J12902" s="4">
        <v>3.67</v>
      </c>
      <c r="K12902" s="3">
        <v>0</v>
      </c>
      <c r="L12902" s="1" t="s">
        <v>23</v>
      </c>
    </row>
    <row r="12903" spans="1:12" x14ac:dyDescent="0.3">
      <c r="A12903" s="1" t="s">
        <v>3020</v>
      </c>
      <c r="B12903" s="1" t="s">
        <v>16</v>
      </c>
      <c r="C12903" s="1" t="s">
        <v>51</v>
      </c>
      <c r="D12903" s="5">
        <v>42795</v>
      </c>
      <c r="E12903">
        <v>1</v>
      </c>
      <c r="F12903">
        <v>1</v>
      </c>
      <c r="G12903" s="2">
        <v>64.42</v>
      </c>
      <c r="H12903">
        <v>1</v>
      </c>
      <c r="I12903">
        <v>0</v>
      </c>
      <c r="J12903" s="4">
        <v>5</v>
      </c>
      <c r="K12903" s="3">
        <v>0</v>
      </c>
      <c r="L12903" s="1" t="s">
        <v>24</v>
      </c>
    </row>
    <row r="12904" spans="1:12" x14ac:dyDescent="0.3">
      <c r="A12904" s="1" t="s">
        <v>3020</v>
      </c>
      <c r="B12904" s="1" t="s">
        <v>16</v>
      </c>
      <c r="C12904" s="1" t="s">
        <v>51</v>
      </c>
      <c r="D12904" s="5">
        <v>42826</v>
      </c>
      <c r="E12904">
        <v>5</v>
      </c>
      <c r="F12904">
        <v>5</v>
      </c>
      <c r="G12904" s="2">
        <v>359.58</v>
      </c>
      <c r="H12904">
        <v>4</v>
      </c>
      <c r="I12904">
        <v>0</v>
      </c>
      <c r="J12904" s="4">
        <v>4.4000000000000004</v>
      </c>
      <c r="K12904" s="3">
        <v>0</v>
      </c>
      <c r="L12904" s="1" t="s">
        <v>25</v>
      </c>
    </row>
    <row r="12905" spans="1:12" x14ac:dyDescent="0.3">
      <c r="A12905" s="1" t="s">
        <v>3020</v>
      </c>
      <c r="B12905" s="1" t="s">
        <v>16</v>
      </c>
      <c r="C12905" s="1" t="s">
        <v>51</v>
      </c>
      <c r="D12905" s="5">
        <v>42856</v>
      </c>
      <c r="E12905">
        <v>15</v>
      </c>
      <c r="F12905">
        <v>15</v>
      </c>
      <c r="G12905" s="2">
        <v>997.06</v>
      </c>
      <c r="H12905">
        <v>15</v>
      </c>
      <c r="I12905">
        <v>0</v>
      </c>
      <c r="J12905" s="4">
        <v>4.2699999999999996</v>
      </c>
      <c r="K12905" s="3">
        <v>0</v>
      </c>
      <c r="L12905" s="1" t="s">
        <v>26</v>
      </c>
    </row>
    <row r="12906" spans="1:12" x14ac:dyDescent="0.3">
      <c r="A12906" s="1" t="s">
        <v>3020</v>
      </c>
      <c r="B12906" s="1" t="s">
        <v>16</v>
      </c>
      <c r="C12906" s="1" t="s">
        <v>51</v>
      </c>
      <c r="D12906" s="5">
        <v>42887</v>
      </c>
      <c r="E12906">
        <v>11</v>
      </c>
      <c r="F12906">
        <v>11</v>
      </c>
      <c r="G12906" s="2">
        <v>764.48</v>
      </c>
      <c r="H12906">
        <v>10</v>
      </c>
      <c r="I12906">
        <v>0</v>
      </c>
      <c r="J12906" s="4">
        <v>4</v>
      </c>
      <c r="K12906" s="3">
        <v>0</v>
      </c>
      <c r="L12906" s="1" t="s">
        <v>27</v>
      </c>
    </row>
    <row r="12907" spans="1:12" x14ac:dyDescent="0.3">
      <c r="A12907" s="1" t="s">
        <v>3020</v>
      </c>
      <c r="B12907" s="1" t="s">
        <v>16</v>
      </c>
      <c r="C12907" s="1" t="s">
        <v>51</v>
      </c>
      <c r="D12907" s="5">
        <v>42917</v>
      </c>
      <c r="E12907">
        <v>18</v>
      </c>
      <c r="F12907">
        <v>19</v>
      </c>
      <c r="G12907" s="2">
        <v>1291.55</v>
      </c>
      <c r="H12907">
        <v>18</v>
      </c>
      <c r="I12907">
        <v>0</v>
      </c>
      <c r="J12907" s="4">
        <v>4.3899999999999997</v>
      </c>
      <c r="K12907" s="3">
        <v>0</v>
      </c>
      <c r="L12907" s="1" t="s">
        <v>28</v>
      </c>
    </row>
    <row r="12908" spans="1:12" x14ac:dyDescent="0.3">
      <c r="A12908" s="1" t="s">
        <v>3020</v>
      </c>
      <c r="B12908" s="1" t="s">
        <v>16</v>
      </c>
      <c r="C12908" s="1" t="s">
        <v>51</v>
      </c>
      <c r="D12908" s="5">
        <v>42948</v>
      </c>
      <c r="E12908">
        <v>10</v>
      </c>
      <c r="F12908">
        <v>10</v>
      </c>
      <c r="G12908" s="2">
        <v>623.85</v>
      </c>
      <c r="H12908">
        <v>10</v>
      </c>
      <c r="I12908">
        <v>0</v>
      </c>
      <c r="J12908" s="4">
        <v>4.5</v>
      </c>
      <c r="K12908" s="3">
        <v>0</v>
      </c>
      <c r="L12908" s="1" t="s">
        <v>29</v>
      </c>
    </row>
    <row r="12909" spans="1:12" x14ac:dyDescent="0.3">
      <c r="A12909" s="1" t="s">
        <v>3020</v>
      </c>
      <c r="B12909" s="1" t="s">
        <v>16</v>
      </c>
      <c r="C12909" s="1" t="s">
        <v>51</v>
      </c>
      <c r="D12909" s="5">
        <v>42979</v>
      </c>
      <c r="E12909">
        <v>5</v>
      </c>
      <c r="F12909">
        <v>5</v>
      </c>
      <c r="G12909" s="2">
        <v>318.20999999999998</v>
      </c>
      <c r="H12909">
        <v>5</v>
      </c>
      <c r="I12909">
        <v>0</v>
      </c>
      <c r="J12909" s="4">
        <v>4.8</v>
      </c>
      <c r="K12909" s="3">
        <v>0</v>
      </c>
      <c r="L12909" s="1" t="s">
        <v>18</v>
      </c>
    </row>
    <row r="12910" spans="1:12" x14ac:dyDescent="0.3">
      <c r="A12910" s="1" t="s">
        <v>3020</v>
      </c>
      <c r="B12910" s="1" t="s">
        <v>16</v>
      </c>
      <c r="C12910" s="1" t="s">
        <v>51</v>
      </c>
      <c r="D12910" s="5">
        <v>43009</v>
      </c>
      <c r="E12910">
        <v>6</v>
      </c>
      <c r="F12910">
        <v>6</v>
      </c>
      <c r="G12910" s="2">
        <v>396.04</v>
      </c>
      <c r="H12910">
        <v>6</v>
      </c>
      <c r="I12910">
        <v>0</v>
      </c>
      <c r="J12910" s="4">
        <v>4</v>
      </c>
      <c r="K12910" s="3">
        <v>0</v>
      </c>
      <c r="L12910" s="1" t="s">
        <v>19</v>
      </c>
    </row>
    <row r="12911" spans="1:12" x14ac:dyDescent="0.3">
      <c r="A12911" s="1" t="s">
        <v>3020</v>
      </c>
      <c r="B12911" s="1" t="s">
        <v>16</v>
      </c>
      <c r="C12911" s="1" t="s">
        <v>51</v>
      </c>
      <c r="D12911" s="5">
        <v>43040</v>
      </c>
      <c r="E12911">
        <v>7</v>
      </c>
      <c r="F12911">
        <v>7</v>
      </c>
      <c r="G12911" s="2">
        <v>510.52</v>
      </c>
      <c r="H12911">
        <v>7</v>
      </c>
      <c r="I12911">
        <v>0</v>
      </c>
      <c r="J12911" s="4">
        <v>3.86</v>
      </c>
      <c r="K12911" s="3">
        <v>0</v>
      </c>
      <c r="L12911" s="1" t="s">
        <v>30</v>
      </c>
    </row>
    <row r="12912" spans="1:12" x14ac:dyDescent="0.3">
      <c r="A12912" s="1" t="s">
        <v>3020</v>
      </c>
      <c r="B12912" s="1" t="s">
        <v>16</v>
      </c>
      <c r="C12912" s="1" t="s">
        <v>51</v>
      </c>
      <c r="D12912" s="5">
        <v>43070</v>
      </c>
      <c r="E12912">
        <v>11</v>
      </c>
      <c r="F12912">
        <v>12</v>
      </c>
      <c r="G12912" s="2">
        <v>921.58</v>
      </c>
      <c r="H12912">
        <v>11</v>
      </c>
      <c r="I12912">
        <v>0</v>
      </c>
      <c r="J12912" s="4">
        <v>4.3600000000000003</v>
      </c>
      <c r="K12912" s="3">
        <v>0</v>
      </c>
      <c r="L12912" s="1" t="s">
        <v>31</v>
      </c>
    </row>
    <row r="12913" spans="1:12" x14ac:dyDescent="0.3">
      <c r="A12913" s="1" t="s">
        <v>3020</v>
      </c>
      <c r="B12913" s="1" t="s">
        <v>16</v>
      </c>
      <c r="C12913" s="1" t="s">
        <v>51</v>
      </c>
      <c r="D12913" s="5">
        <v>43101</v>
      </c>
      <c r="E12913">
        <v>7</v>
      </c>
      <c r="F12913">
        <v>7</v>
      </c>
      <c r="G12913" s="2">
        <v>476.26</v>
      </c>
      <c r="H12913">
        <v>7</v>
      </c>
      <c r="I12913">
        <v>0</v>
      </c>
      <c r="J12913" s="4">
        <v>4.5</v>
      </c>
      <c r="K12913" s="3">
        <v>0</v>
      </c>
      <c r="L12913" s="1" t="s">
        <v>32</v>
      </c>
    </row>
    <row r="12914" spans="1:12" x14ac:dyDescent="0.3">
      <c r="A12914" s="1" t="s">
        <v>3020</v>
      </c>
      <c r="B12914" s="1" t="s">
        <v>16</v>
      </c>
      <c r="C12914" s="1" t="s">
        <v>51</v>
      </c>
      <c r="D12914" s="5">
        <v>43132</v>
      </c>
      <c r="E12914">
        <v>11</v>
      </c>
      <c r="F12914">
        <v>11</v>
      </c>
      <c r="G12914" s="2">
        <v>695.69</v>
      </c>
      <c r="H12914">
        <v>11</v>
      </c>
      <c r="I12914">
        <v>0</v>
      </c>
      <c r="J12914" s="4">
        <v>4.45</v>
      </c>
      <c r="K12914" s="3">
        <v>0</v>
      </c>
      <c r="L12914" s="1" t="s">
        <v>33</v>
      </c>
    </row>
    <row r="12915" spans="1:12" x14ac:dyDescent="0.3">
      <c r="A12915" s="1" t="s">
        <v>3020</v>
      </c>
      <c r="B12915" s="1" t="s">
        <v>16</v>
      </c>
      <c r="C12915" s="1" t="s">
        <v>51</v>
      </c>
      <c r="D12915" s="5">
        <v>43160</v>
      </c>
      <c r="E12915">
        <v>14</v>
      </c>
      <c r="F12915">
        <v>14</v>
      </c>
      <c r="G12915" s="2">
        <v>1015.62</v>
      </c>
      <c r="H12915">
        <v>14</v>
      </c>
      <c r="I12915">
        <v>2</v>
      </c>
      <c r="J12915" s="4">
        <v>4.1100000000000003</v>
      </c>
      <c r="K12915" s="3">
        <v>0.14285714285714285</v>
      </c>
      <c r="L12915" s="1" t="s">
        <v>34</v>
      </c>
    </row>
    <row r="12916" spans="1:12" x14ac:dyDescent="0.3">
      <c r="A12916" s="1" t="s">
        <v>3020</v>
      </c>
      <c r="B12916" s="1" t="s">
        <v>16</v>
      </c>
      <c r="C12916" s="1" t="s">
        <v>51</v>
      </c>
      <c r="D12916" s="5">
        <v>43191</v>
      </c>
      <c r="E12916">
        <v>14</v>
      </c>
      <c r="F12916">
        <v>14</v>
      </c>
      <c r="G12916" s="2">
        <v>947.17</v>
      </c>
      <c r="H12916">
        <v>14</v>
      </c>
      <c r="I12916">
        <v>0</v>
      </c>
      <c r="J12916" s="4">
        <v>4.71</v>
      </c>
      <c r="K12916" s="3">
        <v>0</v>
      </c>
      <c r="L12916" s="1" t="s">
        <v>35</v>
      </c>
    </row>
    <row r="12917" spans="1:12" x14ac:dyDescent="0.3">
      <c r="A12917" s="1" t="s">
        <v>3020</v>
      </c>
      <c r="B12917" s="1" t="s">
        <v>16</v>
      </c>
      <c r="C12917" s="1" t="s">
        <v>51</v>
      </c>
      <c r="D12917" s="5">
        <v>43221</v>
      </c>
      <c r="E12917">
        <v>13</v>
      </c>
      <c r="F12917">
        <v>13</v>
      </c>
      <c r="G12917" s="2">
        <v>887.24</v>
      </c>
      <c r="H12917">
        <v>13</v>
      </c>
      <c r="I12917">
        <v>0</v>
      </c>
      <c r="J12917" s="4">
        <v>4.7699999999999996</v>
      </c>
      <c r="K12917" s="3">
        <v>0</v>
      </c>
      <c r="L12917" s="1" t="s">
        <v>46</v>
      </c>
    </row>
    <row r="12918" spans="1:12" x14ac:dyDescent="0.3">
      <c r="A12918" s="1" t="s">
        <v>3020</v>
      </c>
      <c r="B12918" s="1" t="s">
        <v>16</v>
      </c>
      <c r="C12918" s="1" t="s">
        <v>51</v>
      </c>
      <c r="D12918" s="5">
        <v>43252</v>
      </c>
      <c r="E12918">
        <v>14</v>
      </c>
      <c r="F12918">
        <v>15</v>
      </c>
      <c r="G12918" s="2">
        <v>1102.74</v>
      </c>
      <c r="H12918">
        <v>14</v>
      </c>
      <c r="I12918">
        <v>0</v>
      </c>
      <c r="J12918" s="4">
        <v>4.6399999999999997</v>
      </c>
      <c r="K12918" s="3">
        <v>0</v>
      </c>
      <c r="L12918" s="1" t="s">
        <v>36</v>
      </c>
    </row>
    <row r="12919" spans="1:12" x14ac:dyDescent="0.3">
      <c r="A12919" s="1" t="s">
        <v>3020</v>
      </c>
      <c r="B12919" s="1" t="s">
        <v>16</v>
      </c>
      <c r="C12919" s="1" t="s">
        <v>51</v>
      </c>
      <c r="D12919" s="5">
        <v>43282</v>
      </c>
      <c r="E12919">
        <v>14</v>
      </c>
      <c r="F12919">
        <v>14</v>
      </c>
      <c r="G12919" s="2">
        <v>974.96</v>
      </c>
      <c r="H12919">
        <v>13</v>
      </c>
      <c r="I12919">
        <v>0</v>
      </c>
      <c r="J12919" s="4">
        <v>4.3600000000000003</v>
      </c>
      <c r="K12919" s="3">
        <v>0</v>
      </c>
      <c r="L12919" s="1" t="s">
        <v>37</v>
      </c>
    </row>
    <row r="12920" spans="1:12" x14ac:dyDescent="0.3">
      <c r="A12920" s="1" t="s">
        <v>3020</v>
      </c>
      <c r="B12920" s="1" t="s">
        <v>16</v>
      </c>
      <c r="C12920" s="1" t="s">
        <v>51</v>
      </c>
      <c r="D12920" s="5">
        <v>43313</v>
      </c>
      <c r="E12920">
        <v>19</v>
      </c>
      <c r="F12920">
        <v>19</v>
      </c>
      <c r="G12920" s="2">
        <v>1228.53</v>
      </c>
      <c r="H12920">
        <v>18</v>
      </c>
      <c r="I12920">
        <v>2</v>
      </c>
      <c r="J12920" s="4">
        <v>3.53</v>
      </c>
      <c r="K12920" s="3">
        <v>0.1111111111111111</v>
      </c>
      <c r="L12920" s="1" t="s">
        <v>49</v>
      </c>
    </row>
    <row r="12921" spans="1:12" x14ac:dyDescent="0.3">
      <c r="A12921" s="1" t="s">
        <v>3021</v>
      </c>
      <c r="B12921" s="1" t="s">
        <v>16</v>
      </c>
      <c r="C12921" s="1" t="s">
        <v>1398</v>
      </c>
      <c r="D12921" s="5">
        <v>42644</v>
      </c>
      <c r="E12921">
        <v>1</v>
      </c>
      <c r="F12921">
        <v>1</v>
      </c>
      <c r="G12921" s="2">
        <v>420.08</v>
      </c>
      <c r="H12921">
        <v>1</v>
      </c>
      <c r="I12921">
        <v>0</v>
      </c>
      <c r="J12921" s="4">
        <v>4</v>
      </c>
      <c r="K12921" s="3">
        <v>0</v>
      </c>
      <c r="L12921" s="1" t="s">
        <v>64</v>
      </c>
    </row>
    <row r="12922" spans="1:12" x14ac:dyDescent="0.3">
      <c r="A12922" s="1" t="s">
        <v>3021</v>
      </c>
      <c r="B12922" s="1" t="s">
        <v>16</v>
      </c>
      <c r="C12922" s="1" t="s">
        <v>1398</v>
      </c>
      <c r="D12922" s="5">
        <v>42826</v>
      </c>
      <c r="E12922">
        <v>1</v>
      </c>
      <c r="F12922">
        <v>1</v>
      </c>
      <c r="G12922" s="2">
        <v>33.43</v>
      </c>
      <c r="H12922">
        <v>1</v>
      </c>
      <c r="I12922">
        <v>1</v>
      </c>
      <c r="J12922" s="4">
        <v>1</v>
      </c>
      <c r="K12922" s="3">
        <v>1</v>
      </c>
      <c r="L12922" s="1" t="s">
        <v>25</v>
      </c>
    </row>
    <row r="12923" spans="1:12" x14ac:dyDescent="0.3">
      <c r="A12923" s="1" t="s">
        <v>3021</v>
      </c>
      <c r="B12923" s="1" t="s">
        <v>16</v>
      </c>
      <c r="C12923" s="1" t="s">
        <v>1398</v>
      </c>
      <c r="D12923" s="5">
        <v>42856</v>
      </c>
      <c r="E12923">
        <v>4</v>
      </c>
      <c r="F12923">
        <v>4</v>
      </c>
      <c r="G12923" s="2">
        <v>349.58</v>
      </c>
      <c r="H12923">
        <v>4</v>
      </c>
      <c r="I12923">
        <v>0</v>
      </c>
      <c r="J12923" s="4">
        <v>3.5</v>
      </c>
      <c r="K12923" s="3">
        <v>0</v>
      </c>
      <c r="L12923" s="1" t="s">
        <v>26</v>
      </c>
    </row>
    <row r="12924" spans="1:12" x14ac:dyDescent="0.3">
      <c r="A12924" s="1" t="s">
        <v>3021</v>
      </c>
      <c r="B12924" s="1" t="s">
        <v>16</v>
      </c>
      <c r="C12924" s="1" t="s">
        <v>1398</v>
      </c>
      <c r="D12924" s="5">
        <v>42887</v>
      </c>
      <c r="E12924">
        <v>4</v>
      </c>
      <c r="F12924">
        <v>5</v>
      </c>
      <c r="G12924" s="2">
        <v>293.51</v>
      </c>
      <c r="H12924">
        <v>4</v>
      </c>
      <c r="I12924">
        <v>1</v>
      </c>
      <c r="J12924" s="4">
        <v>3.5</v>
      </c>
      <c r="K12924" s="3">
        <v>0.25</v>
      </c>
      <c r="L12924" s="1" t="s">
        <v>27</v>
      </c>
    </row>
    <row r="12925" spans="1:12" x14ac:dyDescent="0.3">
      <c r="A12925" s="1" t="s">
        <v>3021</v>
      </c>
      <c r="B12925" s="1" t="s">
        <v>16</v>
      </c>
      <c r="C12925" s="1" t="s">
        <v>1398</v>
      </c>
      <c r="D12925" s="5">
        <v>42917</v>
      </c>
      <c r="E12925">
        <v>4</v>
      </c>
      <c r="F12925">
        <v>5</v>
      </c>
      <c r="G12925" s="2">
        <v>492.07</v>
      </c>
      <c r="H12925">
        <v>4</v>
      </c>
      <c r="I12925">
        <v>0</v>
      </c>
      <c r="J12925" s="4">
        <v>3.13</v>
      </c>
      <c r="K12925" s="3">
        <v>0</v>
      </c>
      <c r="L12925" s="1" t="s">
        <v>28</v>
      </c>
    </row>
    <row r="12926" spans="1:12" x14ac:dyDescent="0.3">
      <c r="A12926" s="1" t="s">
        <v>3021</v>
      </c>
      <c r="B12926" s="1" t="s">
        <v>16</v>
      </c>
      <c r="C12926" s="1" t="s">
        <v>1398</v>
      </c>
      <c r="D12926" s="5">
        <v>42948</v>
      </c>
      <c r="E12926">
        <v>1</v>
      </c>
      <c r="F12926">
        <v>1</v>
      </c>
      <c r="G12926" s="2">
        <v>31.72</v>
      </c>
      <c r="H12926">
        <v>1</v>
      </c>
      <c r="I12926">
        <v>0</v>
      </c>
      <c r="J12926" s="4">
        <v>5</v>
      </c>
      <c r="K12926" s="3">
        <v>0</v>
      </c>
      <c r="L12926" s="1" t="s">
        <v>29</v>
      </c>
    </row>
    <row r="12927" spans="1:12" x14ac:dyDescent="0.3">
      <c r="A12927" s="1" t="s">
        <v>3021</v>
      </c>
      <c r="B12927" s="1" t="s">
        <v>16</v>
      </c>
      <c r="C12927" s="1" t="s">
        <v>1398</v>
      </c>
      <c r="D12927" s="5">
        <v>42979</v>
      </c>
      <c r="E12927">
        <v>1</v>
      </c>
      <c r="F12927">
        <v>1</v>
      </c>
      <c r="G12927" s="2">
        <v>125.14</v>
      </c>
      <c r="H12927">
        <v>1</v>
      </c>
      <c r="I12927">
        <v>0</v>
      </c>
      <c r="J12927" s="4">
        <v>1</v>
      </c>
      <c r="K12927" s="3">
        <v>0</v>
      </c>
      <c r="L12927" s="1" t="s">
        <v>18</v>
      </c>
    </row>
    <row r="12928" spans="1:12" x14ac:dyDescent="0.3">
      <c r="A12928" s="1" t="s">
        <v>3021</v>
      </c>
      <c r="B12928" s="1" t="s">
        <v>16</v>
      </c>
      <c r="C12928" s="1" t="s">
        <v>1398</v>
      </c>
      <c r="D12928" s="5">
        <v>43009</v>
      </c>
      <c r="E12928">
        <v>3</v>
      </c>
      <c r="F12928">
        <v>3</v>
      </c>
      <c r="G12928" s="2">
        <v>255.14</v>
      </c>
      <c r="H12928">
        <v>3</v>
      </c>
      <c r="I12928">
        <v>0</v>
      </c>
      <c r="J12928" s="4">
        <v>3.33</v>
      </c>
      <c r="K12928" s="3">
        <v>0</v>
      </c>
      <c r="L12928" s="1" t="s">
        <v>19</v>
      </c>
    </row>
    <row r="12929" spans="1:12" x14ac:dyDescent="0.3">
      <c r="A12929" s="1" t="s">
        <v>3021</v>
      </c>
      <c r="B12929" s="1" t="s">
        <v>16</v>
      </c>
      <c r="C12929" s="1" t="s">
        <v>1398</v>
      </c>
      <c r="D12929" s="5">
        <v>43040</v>
      </c>
      <c r="E12929">
        <v>4</v>
      </c>
      <c r="F12929">
        <v>5</v>
      </c>
      <c r="G12929" s="2">
        <v>591.19000000000005</v>
      </c>
      <c r="H12929">
        <v>4</v>
      </c>
      <c r="I12929">
        <v>0</v>
      </c>
      <c r="J12929" s="4">
        <v>5</v>
      </c>
      <c r="K12929" s="3">
        <v>0</v>
      </c>
      <c r="L12929" s="1" t="s">
        <v>30</v>
      </c>
    </row>
    <row r="12930" spans="1:12" x14ac:dyDescent="0.3">
      <c r="A12930" s="1" t="s">
        <v>3021</v>
      </c>
      <c r="B12930" s="1" t="s">
        <v>16</v>
      </c>
      <c r="C12930" s="1" t="s">
        <v>1398</v>
      </c>
      <c r="D12930" s="5">
        <v>43070</v>
      </c>
      <c r="E12930">
        <v>5</v>
      </c>
      <c r="F12930">
        <v>6</v>
      </c>
      <c r="G12930" s="2">
        <v>330.08</v>
      </c>
      <c r="H12930">
        <v>5</v>
      </c>
      <c r="I12930">
        <v>0</v>
      </c>
      <c r="J12930" s="4">
        <v>3.6</v>
      </c>
      <c r="K12930" s="3">
        <v>0</v>
      </c>
      <c r="L12930" s="1" t="s">
        <v>31</v>
      </c>
    </row>
    <row r="12931" spans="1:12" x14ac:dyDescent="0.3">
      <c r="A12931" s="1" t="s">
        <v>3021</v>
      </c>
      <c r="B12931" s="1" t="s">
        <v>16</v>
      </c>
      <c r="C12931" s="1" t="s">
        <v>1398</v>
      </c>
      <c r="D12931" s="5">
        <v>43101</v>
      </c>
      <c r="E12931">
        <v>1</v>
      </c>
      <c r="F12931">
        <v>1</v>
      </c>
      <c r="G12931" s="2">
        <v>67.06</v>
      </c>
      <c r="H12931">
        <v>1</v>
      </c>
      <c r="I12931">
        <v>0</v>
      </c>
      <c r="J12931" s="4">
        <v>4</v>
      </c>
      <c r="K12931" s="3">
        <v>0</v>
      </c>
      <c r="L12931" s="1" t="s">
        <v>32</v>
      </c>
    </row>
    <row r="12932" spans="1:12" x14ac:dyDescent="0.3">
      <c r="A12932" s="1" t="s">
        <v>3021</v>
      </c>
      <c r="B12932" s="1" t="s">
        <v>16</v>
      </c>
      <c r="C12932" s="1" t="s">
        <v>1398</v>
      </c>
      <c r="D12932" s="5">
        <v>43132</v>
      </c>
      <c r="E12932">
        <v>9</v>
      </c>
      <c r="F12932">
        <v>12</v>
      </c>
      <c r="G12932" s="2">
        <v>603.63</v>
      </c>
      <c r="H12932">
        <v>9</v>
      </c>
      <c r="I12932">
        <v>2</v>
      </c>
      <c r="J12932" s="4">
        <v>2.89</v>
      </c>
      <c r="K12932" s="3">
        <v>0.22222222222222221</v>
      </c>
      <c r="L12932" s="1" t="s">
        <v>33</v>
      </c>
    </row>
    <row r="12933" spans="1:12" x14ac:dyDescent="0.3">
      <c r="A12933" s="1" t="s">
        <v>3021</v>
      </c>
      <c r="B12933" s="1" t="s">
        <v>16</v>
      </c>
      <c r="C12933" s="1" t="s">
        <v>1398</v>
      </c>
      <c r="D12933" s="5">
        <v>43160</v>
      </c>
      <c r="E12933">
        <v>4</v>
      </c>
      <c r="F12933">
        <v>4</v>
      </c>
      <c r="G12933" s="2">
        <v>245.34</v>
      </c>
      <c r="H12933">
        <v>3</v>
      </c>
      <c r="I12933">
        <v>3</v>
      </c>
      <c r="J12933" s="4">
        <v>1</v>
      </c>
      <c r="K12933" s="3">
        <v>1</v>
      </c>
      <c r="L12933" s="1" t="s">
        <v>34</v>
      </c>
    </row>
    <row r="12934" spans="1:12" x14ac:dyDescent="0.3">
      <c r="A12934" s="1" t="s">
        <v>3021</v>
      </c>
      <c r="B12934" s="1" t="s">
        <v>16</v>
      </c>
      <c r="C12934" s="1" t="s">
        <v>1398</v>
      </c>
      <c r="D12934" s="5">
        <v>43191</v>
      </c>
      <c r="E12934">
        <v>6</v>
      </c>
      <c r="F12934">
        <v>6</v>
      </c>
      <c r="G12934" s="2">
        <v>374.15</v>
      </c>
      <c r="H12934">
        <v>6</v>
      </c>
      <c r="I12934">
        <v>0</v>
      </c>
      <c r="J12934" s="4">
        <v>4.5</v>
      </c>
      <c r="K12934" s="3">
        <v>0</v>
      </c>
      <c r="L12934" s="1" t="s">
        <v>35</v>
      </c>
    </row>
    <row r="12935" spans="1:12" x14ac:dyDescent="0.3">
      <c r="A12935" s="1" t="s">
        <v>3021</v>
      </c>
      <c r="B12935" s="1" t="s">
        <v>16</v>
      </c>
      <c r="C12935" s="1" t="s">
        <v>1398</v>
      </c>
      <c r="D12935" s="5">
        <v>43221</v>
      </c>
      <c r="E12935">
        <v>10</v>
      </c>
      <c r="F12935">
        <v>11</v>
      </c>
      <c r="G12935" s="2">
        <v>532.89</v>
      </c>
      <c r="H12935">
        <v>10</v>
      </c>
      <c r="I12935">
        <v>1</v>
      </c>
      <c r="J12935" s="4">
        <v>4</v>
      </c>
      <c r="K12935" s="3">
        <v>0.1</v>
      </c>
      <c r="L12935" s="1" t="s">
        <v>46</v>
      </c>
    </row>
    <row r="12936" spans="1:12" x14ac:dyDescent="0.3">
      <c r="A12936" s="1" t="s">
        <v>3021</v>
      </c>
      <c r="B12936" s="1" t="s">
        <v>16</v>
      </c>
      <c r="C12936" s="1" t="s">
        <v>1398</v>
      </c>
      <c r="D12936" s="5">
        <v>43252</v>
      </c>
      <c r="E12936">
        <v>4</v>
      </c>
      <c r="F12936">
        <v>4</v>
      </c>
      <c r="G12936" s="2">
        <v>227.82</v>
      </c>
      <c r="H12936">
        <v>4</v>
      </c>
      <c r="I12936">
        <v>0</v>
      </c>
      <c r="J12936" s="4">
        <v>4.25</v>
      </c>
      <c r="K12936" s="3">
        <v>0</v>
      </c>
      <c r="L12936" s="1" t="s">
        <v>36</v>
      </c>
    </row>
    <row r="12937" spans="1:12" x14ac:dyDescent="0.3">
      <c r="A12937" s="1" t="s">
        <v>3021</v>
      </c>
      <c r="B12937" s="1" t="s">
        <v>16</v>
      </c>
      <c r="C12937" s="1" t="s">
        <v>1398</v>
      </c>
      <c r="D12937" s="5">
        <v>43282</v>
      </c>
      <c r="E12937">
        <v>4</v>
      </c>
      <c r="F12937">
        <v>4</v>
      </c>
      <c r="G12937" s="2">
        <v>222.64</v>
      </c>
      <c r="H12937">
        <v>4</v>
      </c>
      <c r="I12937">
        <v>0</v>
      </c>
      <c r="J12937" s="4">
        <v>4.75</v>
      </c>
      <c r="K12937" s="3">
        <v>0</v>
      </c>
      <c r="L12937" s="1" t="s">
        <v>37</v>
      </c>
    </row>
    <row r="12938" spans="1:12" x14ac:dyDescent="0.3">
      <c r="A12938" s="1" t="s">
        <v>3021</v>
      </c>
      <c r="B12938" s="1" t="s">
        <v>16</v>
      </c>
      <c r="C12938" s="1" t="s">
        <v>1398</v>
      </c>
      <c r="D12938" s="5">
        <v>43313</v>
      </c>
      <c r="E12938">
        <v>9</v>
      </c>
      <c r="F12938">
        <v>9</v>
      </c>
      <c r="G12938" s="2">
        <v>527.07000000000005</v>
      </c>
      <c r="H12938">
        <v>9</v>
      </c>
      <c r="I12938">
        <v>5</v>
      </c>
      <c r="J12938" s="4">
        <v>3</v>
      </c>
      <c r="K12938" s="3">
        <v>0.55555555555555558</v>
      </c>
      <c r="L12938" s="1" t="s">
        <v>49</v>
      </c>
    </row>
    <row r="12939" spans="1:12" x14ac:dyDescent="0.3">
      <c r="A12939" s="1" t="s">
        <v>3022</v>
      </c>
      <c r="B12939" s="1" t="s">
        <v>108</v>
      </c>
      <c r="C12939" s="1" t="s">
        <v>685</v>
      </c>
      <c r="D12939" s="5">
        <v>43040</v>
      </c>
      <c r="E12939">
        <v>1</v>
      </c>
      <c r="F12939">
        <v>1</v>
      </c>
      <c r="G12939" s="2">
        <v>26.84</v>
      </c>
      <c r="H12939">
        <v>1</v>
      </c>
      <c r="I12939">
        <v>0</v>
      </c>
      <c r="J12939" s="4">
        <v>5</v>
      </c>
      <c r="K12939" s="3">
        <v>0</v>
      </c>
      <c r="L12939" s="1" t="s">
        <v>30</v>
      </c>
    </row>
    <row r="12940" spans="1:12" x14ac:dyDescent="0.3">
      <c r="A12940" s="1" t="s">
        <v>3022</v>
      </c>
      <c r="B12940" s="1" t="s">
        <v>108</v>
      </c>
      <c r="C12940" s="1" t="s">
        <v>685</v>
      </c>
      <c r="D12940" s="5">
        <v>43160</v>
      </c>
      <c r="E12940">
        <v>1</v>
      </c>
      <c r="F12940">
        <v>2</v>
      </c>
      <c r="G12940" s="2">
        <v>81.180000000000007</v>
      </c>
      <c r="H12940">
        <v>1</v>
      </c>
      <c r="I12940">
        <v>0</v>
      </c>
      <c r="J12940" s="4">
        <v>5</v>
      </c>
      <c r="K12940" s="3">
        <v>0</v>
      </c>
      <c r="L12940" s="1" t="s">
        <v>34</v>
      </c>
    </row>
    <row r="12941" spans="1:12" x14ac:dyDescent="0.3">
      <c r="A12941" s="1" t="s">
        <v>3023</v>
      </c>
      <c r="B12941" s="1" t="s">
        <v>16</v>
      </c>
      <c r="C12941" s="1" t="s">
        <v>2187</v>
      </c>
      <c r="D12941" s="5">
        <v>43040</v>
      </c>
      <c r="E12941">
        <v>1</v>
      </c>
      <c r="F12941">
        <v>1</v>
      </c>
      <c r="G12941" s="2">
        <v>109.31</v>
      </c>
      <c r="H12941">
        <v>1</v>
      </c>
      <c r="I12941">
        <v>0</v>
      </c>
      <c r="J12941" s="4">
        <v>5</v>
      </c>
      <c r="K12941" s="3">
        <v>0</v>
      </c>
      <c r="L12941" s="1" t="s">
        <v>30</v>
      </c>
    </row>
    <row r="12942" spans="1:12" x14ac:dyDescent="0.3">
      <c r="A12942" s="1" t="s">
        <v>3023</v>
      </c>
      <c r="B12942" s="1" t="s">
        <v>16</v>
      </c>
      <c r="C12942" s="1" t="s">
        <v>2187</v>
      </c>
      <c r="D12942" s="5">
        <v>43132</v>
      </c>
      <c r="E12942">
        <v>1</v>
      </c>
      <c r="F12942">
        <v>1</v>
      </c>
      <c r="G12942" s="2">
        <v>112.76</v>
      </c>
      <c r="H12942">
        <v>1</v>
      </c>
      <c r="I12942">
        <v>0</v>
      </c>
      <c r="J12942" s="4">
        <v>5</v>
      </c>
      <c r="K12942" s="3">
        <v>0</v>
      </c>
      <c r="L12942" s="1" t="s">
        <v>33</v>
      </c>
    </row>
    <row r="12943" spans="1:12" x14ac:dyDescent="0.3">
      <c r="A12943" s="1" t="s">
        <v>3023</v>
      </c>
      <c r="B12943" s="1" t="s">
        <v>16</v>
      </c>
      <c r="C12943" s="1" t="s">
        <v>2187</v>
      </c>
      <c r="D12943" s="5">
        <v>43160</v>
      </c>
      <c r="E12943">
        <v>2</v>
      </c>
      <c r="F12943">
        <v>2</v>
      </c>
      <c r="G12943" s="2">
        <v>200.75</v>
      </c>
      <c r="H12943">
        <v>2</v>
      </c>
      <c r="I12943">
        <v>0</v>
      </c>
      <c r="J12943" s="4">
        <v>5</v>
      </c>
      <c r="K12943" s="3">
        <v>0</v>
      </c>
      <c r="L12943" s="1" t="s">
        <v>34</v>
      </c>
    </row>
    <row r="12944" spans="1:12" x14ac:dyDescent="0.3">
      <c r="A12944" s="1" t="s">
        <v>3023</v>
      </c>
      <c r="B12944" s="1" t="s">
        <v>16</v>
      </c>
      <c r="C12944" s="1" t="s">
        <v>2187</v>
      </c>
      <c r="D12944" s="5">
        <v>43191</v>
      </c>
      <c r="E12944">
        <v>1</v>
      </c>
      <c r="F12944">
        <v>1</v>
      </c>
      <c r="G12944" s="2">
        <v>113.03</v>
      </c>
      <c r="H12944">
        <v>1</v>
      </c>
      <c r="I12944">
        <v>0</v>
      </c>
      <c r="J12944" s="4">
        <v>4</v>
      </c>
      <c r="K12944" s="3">
        <v>0</v>
      </c>
      <c r="L12944" s="1" t="s">
        <v>35</v>
      </c>
    </row>
    <row r="12945" spans="1:12" x14ac:dyDescent="0.3">
      <c r="A12945" s="1" t="s">
        <v>3023</v>
      </c>
      <c r="B12945" s="1" t="s">
        <v>16</v>
      </c>
      <c r="C12945" s="1" t="s">
        <v>2187</v>
      </c>
      <c r="D12945" s="5">
        <v>43221</v>
      </c>
      <c r="E12945">
        <v>1</v>
      </c>
      <c r="F12945">
        <v>1</v>
      </c>
      <c r="G12945" s="2">
        <v>97.39</v>
      </c>
      <c r="H12945">
        <v>1</v>
      </c>
      <c r="I12945">
        <v>0</v>
      </c>
      <c r="J12945" s="4">
        <v>5</v>
      </c>
      <c r="K12945" s="3">
        <v>0</v>
      </c>
      <c r="L12945" s="1" t="s">
        <v>46</v>
      </c>
    </row>
    <row r="12946" spans="1:12" x14ac:dyDescent="0.3">
      <c r="A12946" s="1" t="s">
        <v>3023</v>
      </c>
      <c r="B12946" s="1" t="s">
        <v>16</v>
      </c>
      <c r="C12946" s="1" t="s">
        <v>2187</v>
      </c>
      <c r="D12946" s="5">
        <v>43252</v>
      </c>
      <c r="E12946">
        <v>2</v>
      </c>
      <c r="F12946">
        <v>2</v>
      </c>
      <c r="G12946" s="2">
        <v>187.26</v>
      </c>
      <c r="H12946">
        <v>2</v>
      </c>
      <c r="I12946">
        <v>0</v>
      </c>
      <c r="J12946" s="4">
        <v>5</v>
      </c>
      <c r="K12946" s="3">
        <v>0</v>
      </c>
      <c r="L12946" s="1" t="s">
        <v>36</v>
      </c>
    </row>
    <row r="12947" spans="1:12" x14ac:dyDescent="0.3">
      <c r="A12947" s="1" t="s">
        <v>3023</v>
      </c>
      <c r="B12947" s="1" t="s">
        <v>16</v>
      </c>
      <c r="C12947" s="1" t="s">
        <v>2187</v>
      </c>
      <c r="D12947" s="5">
        <v>43282</v>
      </c>
      <c r="E12947">
        <v>1</v>
      </c>
      <c r="F12947">
        <v>1</v>
      </c>
      <c r="G12947" s="2">
        <v>98.56</v>
      </c>
      <c r="H12947">
        <v>1</v>
      </c>
      <c r="I12947">
        <v>0</v>
      </c>
      <c r="J12947" s="4">
        <v>4</v>
      </c>
      <c r="K12947" s="3">
        <v>0</v>
      </c>
      <c r="L12947" s="1" t="s">
        <v>37</v>
      </c>
    </row>
    <row r="12948" spans="1:12" x14ac:dyDescent="0.3">
      <c r="A12948" s="1" t="s">
        <v>3023</v>
      </c>
      <c r="B12948" s="1" t="s">
        <v>16</v>
      </c>
      <c r="C12948" s="1" t="s">
        <v>2187</v>
      </c>
      <c r="D12948" s="5">
        <v>43313</v>
      </c>
      <c r="E12948">
        <v>1</v>
      </c>
      <c r="F12948">
        <v>1</v>
      </c>
      <c r="G12948" s="2">
        <v>95.56</v>
      </c>
      <c r="H12948">
        <v>1</v>
      </c>
      <c r="I12948">
        <v>0</v>
      </c>
      <c r="J12948" s="4">
        <v>5</v>
      </c>
      <c r="K12948" s="3">
        <v>0</v>
      </c>
      <c r="L12948" s="1" t="s">
        <v>49</v>
      </c>
    </row>
    <row r="12949" spans="1:12" x14ac:dyDescent="0.3">
      <c r="A12949" s="1" t="s">
        <v>3024</v>
      </c>
      <c r="B12949" s="1" t="s">
        <v>57</v>
      </c>
      <c r="C12949" s="1" t="s">
        <v>219</v>
      </c>
      <c r="D12949" s="5">
        <v>43132</v>
      </c>
      <c r="E12949">
        <v>5</v>
      </c>
      <c r="F12949">
        <v>6</v>
      </c>
      <c r="G12949" s="2">
        <v>471.77</v>
      </c>
      <c r="H12949">
        <v>5</v>
      </c>
      <c r="I12949">
        <v>0</v>
      </c>
      <c r="J12949" s="4">
        <v>4.8</v>
      </c>
      <c r="K12949" s="3">
        <v>0</v>
      </c>
      <c r="L12949" s="1" t="s">
        <v>33</v>
      </c>
    </row>
    <row r="12950" spans="1:12" x14ac:dyDescent="0.3">
      <c r="A12950" s="1" t="s">
        <v>3024</v>
      </c>
      <c r="B12950" s="1" t="s">
        <v>57</v>
      </c>
      <c r="C12950" s="1" t="s">
        <v>219</v>
      </c>
      <c r="D12950" s="5">
        <v>43160</v>
      </c>
      <c r="E12950">
        <v>4</v>
      </c>
      <c r="F12950">
        <v>8</v>
      </c>
      <c r="G12950" s="2">
        <v>477.79</v>
      </c>
      <c r="H12950">
        <v>4</v>
      </c>
      <c r="I12950">
        <v>0</v>
      </c>
      <c r="J12950" s="4">
        <v>4.75</v>
      </c>
      <c r="K12950" s="3">
        <v>0</v>
      </c>
      <c r="L12950" s="1" t="s">
        <v>34</v>
      </c>
    </row>
    <row r="12951" spans="1:12" x14ac:dyDescent="0.3">
      <c r="A12951" s="1" t="s">
        <v>3024</v>
      </c>
      <c r="B12951" s="1" t="s">
        <v>57</v>
      </c>
      <c r="C12951" s="1" t="s">
        <v>219</v>
      </c>
      <c r="D12951" s="5">
        <v>43191</v>
      </c>
      <c r="E12951">
        <v>4</v>
      </c>
      <c r="F12951">
        <v>4</v>
      </c>
      <c r="G12951" s="2">
        <v>281.41000000000003</v>
      </c>
      <c r="H12951">
        <v>4</v>
      </c>
      <c r="I12951">
        <v>0</v>
      </c>
      <c r="J12951" s="4">
        <v>3.75</v>
      </c>
      <c r="K12951" s="3">
        <v>0</v>
      </c>
      <c r="L12951" s="1" t="s">
        <v>35</v>
      </c>
    </row>
    <row r="12952" spans="1:12" x14ac:dyDescent="0.3">
      <c r="A12952" s="1" t="s">
        <v>3024</v>
      </c>
      <c r="B12952" s="1" t="s">
        <v>57</v>
      </c>
      <c r="C12952" s="1" t="s">
        <v>219</v>
      </c>
      <c r="D12952" s="5">
        <v>43221</v>
      </c>
      <c r="E12952">
        <v>6</v>
      </c>
      <c r="F12952">
        <v>7</v>
      </c>
      <c r="G12952" s="2">
        <v>593.41</v>
      </c>
      <c r="H12952">
        <v>6</v>
      </c>
      <c r="I12952">
        <v>0</v>
      </c>
      <c r="J12952" s="4">
        <v>4.5</v>
      </c>
      <c r="K12952" s="3">
        <v>0</v>
      </c>
      <c r="L12952" s="1" t="s">
        <v>46</v>
      </c>
    </row>
    <row r="12953" spans="1:12" x14ac:dyDescent="0.3">
      <c r="A12953" s="1" t="s">
        <v>3024</v>
      </c>
      <c r="B12953" s="1" t="s">
        <v>57</v>
      </c>
      <c r="C12953" s="1" t="s">
        <v>219</v>
      </c>
      <c r="D12953" s="5">
        <v>43252</v>
      </c>
      <c r="E12953">
        <v>5</v>
      </c>
      <c r="F12953">
        <v>5</v>
      </c>
      <c r="G12953" s="2">
        <v>413.91</v>
      </c>
      <c r="H12953">
        <v>5</v>
      </c>
      <c r="I12953">
        <v>0</v>
      </c>
      <c r="J12953" s="4">
        <v>4.25</v>
      </c>
      <c r="K12953" s="3">
        <v>0</v>
      </c>
      <c r="L12953" s="1" t="s">
        <v>36</v>
      </c>
    </row>
    <row r="12954" spans="1:12" x14ac:dyDescent="0.3">
      <c r="A12954" s="1" t="s">
        <v>3024</v>
      </c>
      <c r="B12954" s="1" t="s">
        <v>57</v>
      </c>
      <c r="C12954" s="1" t="s">
        <v>219</v>
      </c>
      <c r="D12954" s="5">
        <v>43282</v>
      </c>
      <c r="E12954">
        <v>3</v>
      </c>
      <c r="F12954">
        <v>3</v>
      </c>
      <c r="G12954" s="2">
        <v>720.5</v>
      </c>
      <c r="H12954">
        <v>3</v>
      </c>
      <c r="I12954">
        <v>0</v>
      </c>
      <c r="J12954" s="4">
        <v>4.67</v>
      </c>
      <c r="K12954" s="3">
        <v>0</v>
      </c>
      <c r="L12954" s="1" t="s">
        <v>37</v>
      </c>
    </row>
    <row r="12955" spans="1:12" x14ac:dyDescent="0.3">
      <c r="A12955" s="1" t="s">
        <v>3025</v>
      </c>
      <c r="B12955" s="1" t="s">
        <v>16</v>
      </c>
      <c r="C12955" s="1" t="s">
        <v>3026</v>
      </c>
      <c r="D12955" s="5">
        <v>43191</v>
      </c>
      <c r="E12955">
        <v>1</v>
      </c>
      <c r="F12955">
        <v>1</v>
      </c>
      <c r="G12955" s="2">
        <v>60.19</v>
      </c>
      <c r="H12955">
        <v>1</v>
      </c>
      <c r="I12955">
        <v>0</v>
      </c>
      <c r="J12955" s="4">
        <v>5</v>
      </c>
      <c r="K12955" s="3">
        <v>0</v>
      </c>
      <c r="L12955" s="1" t="s">
        <v>35</v>
      </c>
    </row>
    <row r="12956" spans="1:12" x14ac:dyDescent="0.3">
      <c r="A12956" s="1" t="s">
        <v>3027</v>
      </c>
      <c r="B12956" s="1" t="s">
        <v>53</v>
      </c>
      <c r="C12956" s="1" t="s">
        <v>1327</v>
      </c>
      <c r="D12956" s="5">
        <v>43282</v>
      </c>
      <c r="E12956">
        <v>1</v>
      </c>
      <c r="F12956">
        <v>1</v>
      </c>
      <c r="G12956" s="2">
        <v>37.51</v>
      </c>
      <c r="H12956">
        <v>1</v>
      </c>
      <c r="I12956">
        <v>0</v>
      </c>
      <c r="J12956" s="4">
        <v>5</v>
      </c>
      <c r="K12956" s="3">
        <v>0</v>
      </c>
      <c r="L12956" s="1" t="s">
        <v>37</v>
      </c>
    </row>
    <row r="12957" spans="1:12" x14ac:dyDescent="0.3">
      <c r="A12957" s="1" t="s">
        <v>3028</v>
      </c>
      <c r="B12957" s="1" t="s">
        <v>16</v>
      </c>
      <c r="C12957" s="1" t="s">
        <v>51</v>
      </c>
      <c r="D12957" s="5">
        <v>43191</v>
      </c>
      <c r="E12957">
        <v>2</v>
      </c>
      <c r="F12957">
        <v>2</v>
      </c>
      <c r="G12957" s="2">
        <v>507.43</v>
      </c>
      <c r="H12957">
        <v>2</v>
      </c>
      <c r="I12957">
        <v>0</v>
      </c>
      <c r="J12957" s="4">
        <v>4.5</v>
      </c>
      <c r="K12957" s="3">
        <v>0</v>
      </c>
      <c r="L12957" s="1" t="s">
        <v>35</v>
      </c>
    </row>
    <row r="12958" spans="1:12" x14ac:dyDescent="0.3">
      <c r="A12958" s="1" t="s">
        <v>3029</v>
      </c>
      <c r="B12958" s="1" t="s">
        <v>16</v>
      </c>
      <c r="C12958" s="1" t="s">
        <v>156</v>
      </c>
      <c r="D12958" s="5">
        <v>43040</v>
      </c>
      <c r="E12958">
        <v>1</v>
      </c>
      <c r="F12958">
        <v>1</v>
      </c>
      <c r="G12958" s="2">
        <v>49.12</v>
      </c>
      <c r="H12958">
        <v>1</v>
      </c>
      <c r="I12958">
        <v>0</v>
      </c>
      <c r="J12958" s="4">
        <v>5</v>
      </c>
      <c r="K12958" s="3">
        <v>0</v>
      </c>
      <c r="L12958" s="1" t="s">
        <v>30</v>
      </c>
    </row>
    <row r="12959" spans="1:12" x14ac:dyDescent="0.3">
      <c r="A12959" s="1" t="s">
        <v>3030</v>
      </c>
      <c r="B12959" s="1" t="s">
        <v>16</v>
      </c>
      <c r="C12959" s="1" t="s">
        <v>325</v>
      </c>
      <c r="D12959" s="5">
        <v>42767</v>
      </c>
      <c r="E12959">
        <v>2</v>
      </c>
      <c r="F12959">
        <v>2</v>
      </c>
      <c r="G12959" s="2">
        <v>265.51</v>
      </c>
      <c r="H12959">
        <v>2</v>
      </c>
      <c r="I12959">
        <v>0</v>
      </c>
      <c r="J12959" s="4">
        <v>3</v>
      </c>
      <c r="K12959" s="3">
        <v>0</v>
      </c>
      <c r="L12959" s="1" t="s">
        <v>23</v>
      </c>
    </row>
    <row r="12960" spans="1:12" x14ac:dyDescent="0.3">
      <c r="A12960" s="1" t="s">
        <v>3031</v>
      </c>
      <c r="B12960" s="1" t="s">
        <v>16</v>
      </c>
      <c r="C12960" s="1" t="s">
        <v>51</v>
      </c>
      <c r="D12960" s="5">
        <v>42767</v>
      </c>
      <c r="E12960">
        <v>6</v>
      </c>
      <c r="F12960">
        <v>6</v>
      </c>
      <c r="G12960" s="2">
        <v>254.19</v>
      </c>
      <c r="H12960">
        <v>6</v>
      </c>
      <c r="I12960">
        <v>0</v>
      </c>
      <c r="J12960" s="4">
        <v>4.17</v>
      </c>
      <c r="K12960" s="3">
        <v>0</v>
      </c>
      <c r="L12960" s="1" t="s">
        <v>23</v>
      </c>
    </row>
    <row r="12961" spans="1:12" x14ac:dyDescent="0.3">
      <c r="A12961" s="1" t="s">
        <v>3031</v>
      </c>
      <c r="B12961" s="1" t="s">
        <v>16</v>
      </c>
      <c r="C12961" s="1" t="s">
        <v>51</v>
      </c>
      <c r="D12961" s="5">
        <v>42795</v>
      </c>
      <c r="E12961">
        <v>2</v>
      </c>
      <c r="F12961">
        <v>2</v>
      </c>
      <c r="G12961" s="2">
        <v>214.75</v>
      </c>
      <c r="H12961">
        <v>2</v>
      </c>
      <c r="I12961">
        <v>0</v>
      </c>
      <c r="J12961" s="4">
        <v>4</v>
      </c>
      <c r="K12961" s="3">
        <v>0</v>
      </c>
      <c r="L12961" s="1" t="s">
        <v>24</v>
      </c>
    </row>
    <row r="12962" spans="1:12" x14ac:dyDescent="0.3">
      <c r="A12962" s="1" t="s">
        <v>3031</v>
      </c>
      <c r="B12962" s="1" t="s">
        <v>16</v>
      </c>
      <c r="C12962" s="1" t="s">
        <v>51</v>
      </c>
      <c r="D12962" s="5">
        <v>42826</v>
      </c>
      <c r="E12962">
        <v>1</v>
      </c>
      <c r="F12962">
        <v>1</v>
      </c>
      <c r="G12962" s="2">
        <v>70.7</v>
      </c>
      <c r="H12962">
        <v>1</v>
      </c>
      <c r="I12962">
        <v>0</v>
      </c>
      <c r="J12962" s="4">
        <v>2</v>
      </c>
      <c r="K12962" s="3">
        <v>0</v>
      </c>
      <c r="L12962" s="1" t="s">
        <v>25</v>
      </c>
    </row>
    <row r="12963" spans="1:12" x14ac:dyDescent="0.3">
      <c r="A12963" s="1" t="s">
        <v>3031</v>
      </c>
      <c r="B12963" s="1" t="s">
        <v>16</v>
      </c>
      <c r="C12963" s="1" t="s">
        <v>51</v>
      </c>
      <c r="D12963" s="5">
        <v>42856</v>
      </c>
      <c r="E12963">
        <v>1</v>
      </c>
      <c r="F12963">
        <v>1</v>
      </c>
      <c r="G12963" s="2">
        <v>36.72</v>
      </c>
      <c r="H12963">
        <v>1</v>
      </c>
      <c r="I12963">
        <v>0</v>
      </c>
      <c r="J12963" s="4">
        <v>5</v>
      </c>
      <c r="K12963" s="3">
        <v>0</v>
      </c>
      <c r="L12963" s="1" t="s">
        <v>26</v>
      </c>
    </row>
    <row r="12964" spans="1:12" x14ac:dyDescent="0.3">
      <c r="A12964" s="1" t="s">
        <v>3031</v>
      </c>
      <c r="B12964" s="1" t="s">
        <v>16</v>
      </c>
      <c r="C12964" s="1" t="s">
        <v>51</v>
      </c>
      <c r="D12964" s="5">
        <v>42887</v>
      </c>
      <c r="E12964">
        <v>2</v>
      </c>
      <c r="F12964">
        <v>2</v>
      </c>
      <c r="G12964" s="2">
        <v>71.400000000000006</v>
      </c>
      <c r="H12964">
        <v>2</v>
      </c>
      <c r="I12964">
        <v>0</v>
      </c>
      <c r="J12964" s="4">
        <v>4.5</v>
      </c>
      <c r="K12964" s="3">
        <v>0</v>
      </c>
      <c r="L12964" s="1" t="s">
        <v>27</v>
      </c>
    </row>
    <row r="12965" spans="1:12" x14ac:dyDescent="0.3">
      <c r="A12965" s="1" t="s">
        <v>3031</v>
      </c>
      <c r="B12965" s="1" t="s">
        <v>16</v>
      </c>
      <c r="C12965" s="1" t="s">
        <v>51</v>
      </c>
      <c r="D12965" s="5">
        <v>42917</v>
      </c>
      <c r="E12965">
        <v>3</v>
      </c>
      <c r="F12965">
        <v>4</v>
      </c>
      <c r="G12965" s="2">
        <v>242.14</v>
      </c>
      <c r="H12965">
        <v>3</v>
      </c>
      <c r="I12965">
        <v>0</v>
      </c>
      <c r="J12965" s="4">
        <v>4.67</v>
      </c>
      <c r="K12965" s="3">
        <v>0</v>
      </c>
      <c r="L12965" s="1" t="s">
        <v>28</v>
      </c>
    </row>
    <row r="12966" spans="1:12" x14ac:dyDescent="0.3">
      <c r="A12966" s="1" t="s">
        <v>3031</v>
      </c>
      <c r="B12966" s="1" t="s">
        <v>16</v>
      </c>
      <c r="C12966" s="1" t="s">
        <v>51</v>
      </c>
      <c r="D12966" s="5">
        <v>42948</v>
      </c>
      <c r="E12966">
        <v>8</v>
      </c>
      <c r="F12966">
        <v>9</v>
      </c>
      <c r="G12966" s="2">
        <v>549.79999999999995</v>
      </c>
      <c r="H12966">
        <v>8</v>
      </c>
      <c r="I12966">
        <v>0</v>
      </c>
      <c r="J12966" s="4">
        <v>3.94</v>
      </c>
      <c r="K12966" s="3">
        <v>0</v>
      </c>
      <c r="L12966" s="1" t="s">
        <v>29</v>
      </c>
    </row>
    <row r="12967" spans="1:12" x14ac:dyDescent="0.3">
      <c r="A12967" s="1" t="s">
        <v>3031</v>
      </c>
      <c r="B12967" s="1" t="s">
        <v>16</v>
      </c>
      <c r="C12967" s="1" t="s">
        <v>51</v>
      </c>
      <c r="D12967" s="5">
        <v>42979</v>
      </c>
      <c r="E12967">
        <v>4</v>
      </c>
      <c r="F12967">
        <v>4</v>
      </c>
      <c r="G12967" s="2">
        <v>325.83</v>
      </c>
      <c r="H12967">
        <v>4</v>
      </c>
      <c r="I12967">
        <v>0</v>
      </c>
      <c r="J12967" s="4">
        <v>3.75</v>
      </c>
      <c r="K12967" s="3">
        <v>0</v>
      </c>
      <c r="L12967" s="1" t="s">
        <v>18</v>
      </c>
    </row>
    <row r="12968" spans="1:12" x14ac:dyDescent="0.3">
      <c r="A12968" s="1" t="s">
        <v>3031</v>
      </c>
      <c r="B12968" s="1" t="s">
        <v>16</v>
      </c>
      <c r="C12968" s="1" t="s">
        <v>51</v>
      </c>
      <c r="D12968" s="5">
        <v>43009</v>
      </c>
      <c r="E12968">
        <v>4</v>
      </c>
      <c r="F12968">
        <v>4</v>
      </c>
      <c r="G12968" s="2">
        <v>398.06</v>
      </c>
      <c r="H12968">
        <v>4</v>
      </c>
      <c r="I12968">
        <v>0</v>
      </c>
      <c r="J12968" s="4">
        <v>4.75</v>
      </c>
      <c r="K12968" s="3">
        <v>0</v>
      </c>
      <c r="L12968" s="1" t="s">
        <v>19</v>
      </c>
    </row>
    <row r="12969" spans="1:12" x14ac:dyDescent="0.3">
      <c r="A12969" s="1" t="s">
        <v>3031</v>
      </c>
      <c r="B12969" s="1" t="s">
        <v>16</v>
      </c>
      <c r="C12969" s="1" t="s">
        <v>51</v>
      </c>
      <c r="D12969" s="5">
        <v>43040</v>
      </c>
      <c r="E12969">
        <v>2</v>
      </c>
      <c r="F12969">
        <v>2</v>
      </c>
      <c r="G12969" s="2">
        <v>210.33</v>
      </c>
      <c r="H12969">
        <v>2</v>
      </c>
      <c r="I12969">
        <v>0</v>
      </c>
      <c r="J12969" s="4">
        <v>5</v>
      </c>
      <c r="K12969" s="3">
        <v>0</v>
      </c>
      <c r="L12969" s="1" t="s">
        <v>30</v>
      </c>
    </row>
    <row r="12970" spans="1:12" x14ac:dyDescent="0.3">
      <c r="A12970" s="1" t="s">
        <v>3031</v>
      </c>
      <c r="B12970" s="1" t="s">
        <v>16</v>
      </c>
      <c r="C12970" s="1" t="s">
        <v>51</v>
      </c>
      <c r="D12970" s="5">
        <v>43070</v>
      </c>
      <c r="E12970">
        <v>4</v>
      </c>
      <c r="F12970">
        <v>4</v>
      </c>
      <c r="G12970" s="2">
        <v>171.21</v>
      </c>
      <c r="H12970">
        <v>4</v>
      </c>
      <c r="I12970">
        <v>0</v>
      </c>
      <c r="J12970" s="4">
        <v>5</v>
      </c>
      <c r="K12970" s="3">
        <v>0</v>
      </c>
      <c r="L12970" s="1" t="s">
        <v>31</v>
      </c>
    </row>
    <row r="12971" spans="1:12" x14ac:dyDescent="0.3">
      <c r="A12971" s="1" t="s">
        <v>3031</v>
      </c>
      <c r="B12971" s="1" t="s">
        <v>16</v>
      </c>
      <c r="C12971" s="1" t="s">
        <v>51</v>
      </c>
      <c r="D12971" s="5">
        <v>43101</v>
      </c>
      <c r="E12971">
        <v>3</v>
      </c>
      <c r="F12971">
        <v>3</v>
      </c>
      <c r="G12971" s="2">
        <v>310.35000000000002</v>
      </c>
      <c r="H12971">
        <v>3</v>
      </c>
      <c r="I12971">
        <v>0</v>
      </c>
      <c r="J12971" s="4">
        <v>5</v>
      </c>
      <c r="K12971" s="3">
        <v>0</v>
      </c>
      <c r="L12971" s="1" t="s">
        <v>32</v>
      </c>
    </row>
    <row r="12972" spans="1:12" x14ac:dyDescent="0.3">
      <c r="A12972" s="1" t="s">
        <v>3031</v>
      </c>
      <c r="B12972" s="1" t="s">
        <v>16</v>
      </c>
      <c r="C12972" s="1" t="s">
        <v>51</v>
      </c>
      <c r="D12972" s="5">
        <v>43132</v>
      </c>
      <c r="E12972">
        <v>7</v>
      </c>
      <c r="F12972">
        <v>7</v>
      </c>
      <c r="G12972" s="2">
        <v>605.29</v>
      </c>
      <c r="H12972">
        <v>6</v>
      </c>
      <c r="I12972">
        <v>1</v>
      </c>
      <c r="J12972" s="4">
        <v>3.86</v>
      </c>
      <c r="K12972" s="3">
        <v>0.16666666666666666</v>
      </c>
      <c r="L12972" s="1" t="s">
        <v>33</v>
      </c>
    </row>
    <row r="12973" spans="1:12" x14ac:dyDescent="0.3">
      <c r="A12973" s="1" t="s">
        <v>3031</v>
      </c>
      <c r="B12973" s="1" t="s">
        <v>16</v>
      </c>
      <c r="C12973" s="1" t="s">
        <v>51</v>
      </c>
      <c r="D12973" s="5">
        <v>43160</v>
      </c>
      <c r="E12973">
        <v>1</v>
      </c>
      <c r="F12973">
        <v>1</v>
      </c>
      <c r="G12973" s="2">
        <v>124.12</v>
      </c>
      <c r="H12973">
        <v>1</v>
      </c>
      <c r="I12973">
        <v>1</v>
      </c>
      <c r="J12973" s="4">
        <v>1</v>
      </c>
      <c r="K12973" s="3">
        <v>1</v>
      </c>
      <c r="L12973" s="1" t="s">
        <v>34</v>
      </c>
    </row>
    <row r="12974" spans="1:12" x14ac:dyDescent="0.3">
      <c r="A12974" s="1" t="s">
        <v>3031</v>
      </c>
      <c r="B12974" s="1" t="s">
        <v>16</v>
      </c>
      <c r="C12974" s="1" t="s">
        <v>51</v>
      </c>
      <c r="D12974" s="5">
        <v>43191</v>
      </c>
      <c r="E12974">
        <v>1</v>
      </c>
      <c r="F12974">
        <v>1</v>
      </c>
      <c r="G12974" s="2">
        <v>120.03</v>
      </c>
      <c r="H12974">
        <v>1</v>
      </c>
      <c r="I12974">
        <v>0</v>
      </c>
      <c r="J12974" s="4">
        <v>5</v>
      </c>
      <c r="K12974" s="3">
        <v>0</v>
      </c>
      <c r="L12974" s="1" t="s">
        <v>35</v>
      </c>
    </row>
    <row r="12975" spans="1:12" x14ac:dyDescent="0.3">
      <c r="A12975" s="1" t="s">
        <v>3032</v>
      </c>
      <c r="B12975" s="1" t="s">
        <v>16</v>
      </c>
      <c r="C12975" s="1" t="s">
        <v>51</v>
      </c>
      <c r="D12975" s="5">
        <v>43040</v>
      </c>
      <c r="E12975">
        <v>1</v>
      </c>
      <c r="F12975">
        <v>1</v>
      </c>
      <c r="G12975" s="2">
        <v>453.33</v>
      </c>
      <c r="H12975">
        <v>1</v>
      </c>
      <c r="I12975">
        <v>0</v>
      </c>
      <c r="J12975" s="4">
        <v>4</v>
      </c>
      <c r="K12975" s="3">
        <v>0</v>
      </c>
      <c r="L12975" s="1" t="s">
        <v>30</v>
      </c>
    </row>
    <row r="12976" spans="1:12" x14ac:dyDescent="0.3">
      <c r="A12976" s="1" t="s">
        <v>3032</v>
      </c>
      <c r="B12976" s="1" t="s">
        <v>16</v>
      </c>
      <c r="C12976" s="1" t="s">
        <v>51</v>
      </c>
      <c r="D12976" s="5">
        <v>43070</v>
      </c>
      <c r="E12976">
        <v>5</v>
      </c>
      <c r="F12976">
        <v>5</v>
      </c>
      <c r="G12976" s="2">
        <v>1911.81</v>
      </c>
      <c r="H12976">
        <v>4</v>
      </c>
      <c r="I12976">
        <v>1</v>
      </c>
      <c r="J12976" s="4">
        <v>3.8</v>
      </c>
      <c r="K12976" s="3">
        <v>0.25</v>
      </c>
      <c r="L12976" s="1" t="s">
        <v>31</v>
      </c>
    </row>
    <row r="12977" spans="1:12" x14ac:dyDescent="0.3">
      <c r="A12977" s="1" t="s">
        <v>3032</v>
      </c>
      <c r="B12977" s="1" t="s">
        <v>16</v>
      </c>
      <c r="C12977" s="1" t="s">
        <v>51</v>
      </c>
      <c r="D12977" s="5">
        <v>43101</v>
      </c>
      <c r="E12977">
        <v>1</v>
      </c>
      <c r="F12977">
        <v>1</v>
      </c>
      <c r="G12977" s="2">
        <v>453.33</v>
      </c>
      <c r="H12977">
        <v>1</v>
      </c>
      <c r="I12977">
        <v>1</v>
      </c>
      <c r="J12977" s="4">
        <v>1</v>
      </c>
      <c r="K12977" s="3">
        <v>1</v>
      </c>
      <c r="L12977" s="1" t="s">
        <v>32</v>
      </c>
    </row>
    <row r="12978" spans="1:12" x14ac:dyDescent="0.3">
      <c r="A12978" s="1" t="s">
        <v>3032</v>
      </c>
      <c r="B12978" s="1" t="s">
        <v>16</v>
      </c>
      <c r="C12978" s="1" t="s">
        <v>51</v>
      </c>
      <c r="D12978" s="5">
        <v>43132</v>
      </c>
      <c r="E12978">
        <v>1</v>
      </c>
      <c r="F12978">
        <v>1</v>
      </c>
      <c r="G12978" s="2">
        <v>218.11</v>
      </c>
      <c r="H12978">
        <v>1</v>
      </c>
      <c r="I12978">
        <v>1</v>
      </c>
      <c r="J12978" s="4">
        <v>1</v>
      </c>
      <c r="K12978" s="3">
        <v>1</v>
      </c>
      <c r="L12978" s="1" t="s">
        <v>33</v>
      </c>
    </row>
    <row r="12979" spans="1:12" x14ac:dyDescent="0.3">
      <c r="A12979" s="1" t="s">
        <v>3032</v>
      </c>
      <c r="B12979" s="1" t="s">
        <v>16</v>
      </c>
      <c r="C12979" s="1" t="s">
        <v>51</v>
      </c>
      <c r="D12979" s="5">
        <v>43160</v>
      </c>
      <c r="E12979">
        <v>2</v>
      </c>
      <c r="F12979">
        <v>2</v>
      </c>
      <c r="G12979" s="2">
        <v>1021.73</v>
      </c>
      <c r="H12979">
        <v>2</v>
      </c>
      <c r="I12979">
        <v>1</v>
      </c>
      <c r="J12979" s="4">
        <v>3</v>
      </c>
      <c r="K12979" s="3">
        <v>0.5</v>
      </c>
      <c r="L12979" s="1" t="s">
        <v>34</v>
      </c>
    </row>
    <row r="12980" spans="1:12" x14ac:dyDescent="0.3">
      <c r="A12980" s="1" t="s">
        <v>3032</v>
      </c>
      <c r="B12980" s="1" t="s">
        <v>16</v>
      </c>
      <c r="C12980" s="1" t="s">
        <v>51</v>
      </c>
      <c r="D12980" s="5">
        <v>43252</v>
      </c>
      <c r="E12980">
        <v>1</v>
      </c>
      <c r="F12980">
        <v>1</v>
      </c>
      <c r="G12980" s="2">
        <v>561.91999999999996</v>
      </c>
      <c r="H12980">
        <v>1</v>
      </c>
      <c r="I12980">
        <v>0</v>
      </c>
      <c r="J12980" s="4">
        <v>4</v>
      </c>
      <c r="K12980" s="3">
        <v>0</v>
      </c>
      <c r="L12980" s="1" t="s">
        <v>36</v>
      </c>
    </row>
    <row r="12981" spans="1:12" x14ac:dyDescent="0.3">
      <c r="A12981" s="1" t="s">
        <v>3032</v>
      </c>
      <c r="B12981" s="1" t="s">
        <v>16</v>
      </c>
      <c r="C12981" s="1" t="s">
        <v>51</v>
      </c>
      <c r="D12981" s="5">
        <v>43282</v>
      </c>
      <c r="E12981">
        <v>1</v>
      </c>
      <c r="F12981">
        <v>1</v>
      </c>
      <c r="G12981" s="2">
        <v>268.45</v>
      </c>
      <c r="H12981">
        <v>1</v>
      </c>
      <c r="I12981">
        <v>0</v>
      </c>
      <c r="J12981" s="4">
        <v>5</v>
      </c>
      <c r="K12981" s="3">
        <v>0</v>
      </c>
      <c r="L12981" s="1" t="s">
        <v>37</v>
      </c>
    </row>
    <row r="12982" spans="1:12" x14ac:dyDescent="0.3">
      <c r="A12982" s="1" t="s">
        <v>3033</v>
      </c>
      <c r="B12982" s="1" t="s">
        <v>108</v>
      </c>
      <c r="C12982" s="1" t="s">
        <v>314</v>
      </c>
      <c r="D12982" s="5">
        <v>43040</v>
      </c>
      <c r="E12982">
        <v>1</v>
      </c>
      <c r="F12982">
        <v>2</v>
      </c>
      <c r="G12982" s="2">
        <v>1080.56</v>
      </c>
      <c r="H12982">
        <v>1</v>
      </c>
      <c r="I12982">
        <v>0</v>
      </c>
      <c r="J12982" s="4">
        <v>1</v>
      </c>
      <c r="K12982" s="3">
        <v>0</v>
      </c>
      <c r="L12982" s="1" t="s">
        <v>30</v>
      </c>
    </row>
    <row r="12983" spans="1:12" x14ac:dyDescent="0.3">
      <c r="A12983" s="1" t="s">
        <v>3034</v>
      </c>
      <c r="B12983" s="1" t="s">
        <v>16</v>
      </c>
      <c r="C12983" s="1" t="s">
        <v>3035</v>
      </c>
      <c r="D12983" s="5">
        <v>42736</v>
      </c>
      <c r="E12983">
        <v>1</v>
      </c>
      <c r="F12983">
        <v>1</v>
      </c>
      <c r="G12983" s="2">
        <v>259.99</v>
      </c>
      <c r="H12983">
        <v>1</v>
      </c>
      <c r="I12983">
        <v>0</v>
      </c>
      <c r="J12983" s="4">
        <v>5</v>
      </c>
      <c r="K12983" s="3">
        <v>0</v>
      </c>
      <c r="L12983" s="1" t="s">
        <v>45</v>
      </c>
    </row>
    <row r="12984" spans="1:12" x14ac:dyDescent="0.3">
      <c r="A12984" s="1" t="s">
        <v>3034</v>
      </c>
      <c r="B12984" s="1" t="s">
        <v>16</v>
      </c>
      <c r="C12984" s="1" t="s">
        <v>3035</v>
      </c>
      <c r="D12984" s="5">
        <v>42795</v>
      </c>
      <c r="E12984">
        <v>2</v>
      </c>
      <c r="F12984">
        <v>3</v>
      </c>
      <c r="G12984" s="2">
        <v>835.37</v>
      </c>
      <c r="H12984">
        <v>0</v>
      </c>
      <c r="I12984">
        <v>0</v>
      </c>
      <c r="J12984" s="4">
        <v>1</v>
      </c>
      <c r="K12984" s="3"/>
      <c r="L12984" s="1" t="s">
        <v>24</v>
      </c>
    </row>
    <row r="12985" spans="1:12" x14ac:dyDescent="0.3">
      <c r="A12985" s="1" t="s">
        <v>3034</v>
      </c>
      <c r="B12985" s="1" t="s">
        <v>16</v>
      </c>
      <c r="C12985" s="1" t="s">
        <v>3035</v>
      </c>
      <c r="D12985" s="5">
        <v>42826</v>
      </c>
      <c r="E12985">
        <v>3</v>
      </c>
      <c r="F12985">
        <v>4</v>
      </c>
      <c r="G12985" s="2">
        <v>807.67</v>
      </c>
      <c r="H12985">
        <v>2</v>
      </c>
      <c r="I12985">
        <v>1</v>
      </c>
      <c r="J12985" s="4">
        <v>1</v>
      </c>
      <c r="K12985" s="3">
        <v>0.5</v>
      </c>
      <c r="L12985" s="1" t="s">
        <v>25</v>
      </c>
    </row>
    <row r="12986" spans="1:12" x14ac:dyDescent="0.3">
      <c r="A12986" s="1" t="s">
        <v>3034</v>
      </c>
      <c r="B12986" s="1" t="s">
        <v>16</v>
      </c>
      <c r="C12986" s="1" t="s">
        <v>3035</v>
      </c>
      <c r="D12986" s="5">
        <v>42856</v>
      </c>
      <c r="E12986">
        <v>7</v>
      </c>
      <c r="F12986">
        <v>8</v>
      </c>
      <c r="G12986" s="2">
        <v>1449.69</v>
      </c>
      <c r="H12986">
        <v>5</v>
      </c>
      <c r="I12986">
        <v>1</v>
      </c>
      <c r="J12986" s="4">
        <v>2.83</v>
      </c>
      <c r="K12986" s="3">
        <v>0.2</v>
      </c>
      <c r="L12986" s="1" t="s">
        <v>26</v>
      </c>
    </row>
    <row r="12987" spans="1:12" x14ac:dyDescent="0.3">
      <c r="A12987" s="1" t="s">
        <v>3034</v>
      </c>
      <c r="B12987" s="1" t="s">
        <v>16</v>
      </c>
      <c r="C12987" s="1" t="s">
        <v>3035</v>
      </c>
      <c r="D12987" s="5">
        <v>42887</v>
      </c>
      <c r="E12987">
        <v>3</v>
      </c>
      <c r="F12987">
        <v>3</v>
      </c>
      <c r="G12987" s="2">
        <v>336.49</v>
      </c>
      <c r="H12987">
        <v>3</v>
      </c>
      <c r="I12987">
        <v>0</v>
      </c>
      <c r="J12987" s="4">
        <v>4</v>
      </c>
      <c r="K12987" s="3">
        <v>0</v>
      </c>
      <c r="L12987" s="1" t="s">
        <v>27</v>
      </c>
    </row>
    <row r="12988" spans="1:12" x14ac:dyDescent="0.3">
      <c r="A12988" s="1" t="s">
        <v>3036</v>
      </c>
      <c r="B12988" s="1" t="s">
        <v>57</v>
      </c>
      <c r="C12988" s="1" t="s">
        <v>58</v>
      </c>
      <c r="D12988" s="5">
        <v>43313</v>
      </c>
      <c r="E12988">
        <v>4</v>
      </c>
      <c r="F12988">
        <v>4</v>
      </c>
      <c r="G12988" s="2">
        <v>139.03</v>
      </c>
      <c r="H12988">
        <v>4</v>
      </c>
      <c r="I12988">
        <v>0</v>
      </c>
      <c r="J12988" s="4">
        <v>4</v>
      </c>
      <c r="K12988" s="3">
        <v>0</v>
      </c>
      <c r="L12988" s="1" t="s">
        <v>49</v>
      </c>
    </row>
    <row r="12989" spans="1:12" x14ac:dyDescent="0.3">
      <c r="A12989" s="1" t="s">
        <v>3037</v>
      </c>
      <c r="B12989" s="1" t="s">
        <v>21</v>
      </c>
      <c r="C12989" s="1" t="s">
        <v>890</v>
      </c>
      <c r="D12989" s="5">
        <v>43191</v>
      </c>
      <c r="E12989">
        <v>1</v>
      </c>
      <c r="F12989">
        <v>1</v>
      </c>
      <c r="G12989" s="2">
        <v>91.39</v>
      </c>
      <c r="H12989">
        <v>1</v>
      </c>
      <c r="I12989">
        <v>0</v>
      </c>
      <c r="J12989" s="4">
        <v>3</v>
      </c>
      <c r="K12989" s="3">
        <v>0</v>
      </c>
      <c r="L12989" s="1" t="s">
        <v>35</v>
      </c>
    </row>
    <row r="12990" spans="1:12" x14ac:dyDescent="0.3">
      <c r="A12990" s="1" t="s">
        <v>3037</v>
      </c>
      <c r="B12990" s="1" t="s">
        <v>21</v>
      </c>
      <c r="C12990" s="1" t="s">
        <v>890</v>
      </c>
      <c r="D12990" s="5">
        <v>43221</v>
      </c>
      <c r="E12990">
        <v>2</v>
      </c>
      <c r="F12990">
        <v>2</v>
      </c>
      <c r="G12990" s="2">
        <v>114.08</v>
      </c>
      <c r="H12990">
        <v>2</v>
      </c>
      <c r="I12990">
        <v>0</v>
      </c>
      <c r="J12990" s="4">
        <v>3</v>
      </c>
      <c r="K12990" s="3">
        <v>0</v>
      </c>
      <c r="L12990" s="1" t="s">
        <v>46</v>
      </c>
    </row>
    <row r="12991" spans="1:12" x14ac:dyDescent="0.3">
      <c r="A12991" s="1" t="s">
        <v>3037</v>
      </c>
      <c r="B12991" s="1" t="s">
        <v>21</v>
      </c>
      <c r="C12991" s="1" t="s">
        <v>890</v>
      </c>
      <c r="D12991" s="5">
        <v>43252</v>
      </c>
      <c r="E12991">
        <v>1</v>
      </c>
      <c r="F12991">
        <v>1</v>
      </c>
      <c r="G12991" s="2">
        <v>54.43</v>
      </c>
      <c r="H12991">
        <v>1</v>
      </c>
      <c r="I12991">
        <v>0</v>
      </c>
      <c r="J12991" s="4">
        <v>1</v>
      </c>
      <c r="K12991" s="3">
        <v>0</v>
      </c>
      <c r="L12991" s="1" t="s">
        <v>36</v>
      </c>
    </row>
    <row r="12992" spans="1:12" x14ac:dyDescent="0.3">
      <c r="A12992" s="1" t="s">
        <v>3037</v>
      </c>
      <c r="B12992" s="1" t="s">
        <v>21</v>
      </c>
      <c r="C12992" s="1" t="s">
        <v>890</v>
      </c>
      <c r="D12992" s="5">
        <v>43282</v>
      </c>
      <c r="E12992">
        <v>3</v>
      </c>
      <c r="F12992">
        <v>3</v>
      </c>
      <c r="G12992" s="2">
        <v>240.12</v>
      </c>
      <c r="H12992">
        <v>3</v>
      </c>
      <c r="I12992">
        <v>0</v>
      </c>
      <c r="J12992" s="4">
        <v>4.67</v>
      </c>
      <c r="K12992" s="3">
        <v>0</v>
      </c>
      <c r="L12992" s="1" t="s">
        <v>37</v>
      </c>
    </row>
    <row r="12993" spans="1:12" x14ac:dyDescent="0.3">
      <c r="A12993" s="1" t="s">
        <v>3037</v>
      </c>
      <c r="B12993" s="1" t="s">
        <v>21</v>
      </c>
      <c r="C12993" s="1" t="s">
        <v>890</v>
      </c>
      <c r="D12993" s="5">
        <v>43313</v>
      </c>
      <c r="E12993">
        <v>4</v>
      </c>
      <c r="F12993">
        <v>4</v>
      </c>
      <c r="G12993" s="2">
        <v>508.95</v>
      </c>
      <c r="H12993">
        <v>4</v>
      </c>
      <c r="I12993">
        <v>0</v>
      </c>
      <c r="J12993" s="4">
        <v>4.5</v>
      </c>
      <c r="K12993" s="3">
        <v>0</v>
      </c>
      <c r="L12993" s="1" t="s">
        <v>49</v>
      </c>
    </row>
    <row r="12994" spans="1:12" x14ac:dyDescent="0.3">
      <c r="A12994" s="1" t="s">
        <v>3038</v>
      </c>
      <c r="B12994" s="1" t="s">
        <v>90</v>
      </c>
      <c r="C12994" s="1" t="s">
        <v>653</v>
      </c>
      <c r="D12994" s="5">
        <v>43313</v>
      </c>
      <c r="E12994">
        <v>1</v>
      </c>
      <c r="F12994">
        <v>1</v>
      </c>
      <c r="G12994" s="2">
        <v>1789.02</v>
      </c>
      <c r="H12994">
        <v>1</v>
      </c>
      <c r="I12994">
        <v>0</v>
      </c>
      <c r="J12994" s="4">
        <v>4</v>
      </c>
      <c r="K12994" s="3">
        <v>0</v>
      </c>
      <c r="L12994" s="1" t="s">
        <v>49</v>
      </c>
    </row>
    <row r="12995" spans="1:12" x14ac:dyDescent="0.3">
      <c r="A12995" s="1" t="s">
        <v>3039</v>
      </c>
      <c r="B12995" s="1" t="s">
        <v>53</v>
      </c>
      <c r="C12995" s="1" t="s">
        <v>332</v>
      </c>
      <c r="D12995" s="5">
        <v>42736</v>
      </c>
      <c r="E12995">
        <v>1</v>
      </c>
      <c r="F12995">
        <v>1</v>
      </c>
      <c r="G12995" s="2">
        <v>156.58000000000001</v>
      </c>
      <c r="H12995">
        <v>1</v>
      </c>
      <c r="I12995">
        <v>0</v>
      </c>
      <c r="J12995" s="4">
        <v>4</v>
      </c>
      <c r="K12995" s="3">
        <v>0</v>
      </c>
      <c r="L12995" s="1" t="s">
        <v>45</v>
      </c>
    </row>
    <row r="12996" spans="1:12" x14ac:dyDescent="0.3">
      <c r="A12996" s="1" t="s">
        <v>3039</v>
      </c>
      <c r="B12996" s="1" t="s">
        <v>53</v>
      </c>
      <c r="C12996" s="1" t="s">
        <v>332</v>
      </c>
      <c r="D12996" s="5">
        <v>42767</v>
      </c>
      <c r="E12996">
        <v>2</v>
      </c>
      <c r="F12996">
        <v>2</v>
      </c>
      <c r="G12996" s="2">
        <v>255.97</v>
      </c>
      <c r="H12996">
        <v>2</v>
      </c>
      <c r="I12996">
        <v>0</v>
      </c>
      <c r="J12996" s="4">
        <v>4.5</v>
      </c>
      <c r="K12996" s="3">
        <v>0</v>
      </c>
      <c r="L12996" s="1" t="s">
        <v>23</v>
      </c>
    </row>
    <row r="12997" spans="1:12" x14ac:dyDescent="0.3">
      <c r="A12997" s="1" t="s">
        <v>3039</v>
      </c>
      <c r="B12997" s="1" t="s">
        <v>53</v>
      </c>
      <c r="C12997" s="1" t="s">
        <v>332</v>
      </c>
      <c r="D12997" s="5">
        <v>42795</v>
      </c>
      <c r="E12997">
        <v>3</v>
      </c>
      <c r="F12997">
        <v>4</v>
      </c>
      <c r="G12997" s="2">
        <v>479.2</v>
      </c>
      <c r="H12997">
        <v>3</v>
      </c>
      <c r="I12997">
        <v>0</v>
      </c>
      <c r="J12997" s="4">
        <v>4.67</v>
      </c>
      <c r="K12997" s="3">
        <v>0</v>
      </c>
      <c r="L12997" s="1" t="s">
        <v>24</v>
      </c>
    </row>
    <row r="12998" spans="1:12" x14ac:dyDescent="0.3">
      <c r="A12998" s="1" t="s">
        <v>3039</v>
      </c>
      <c r="B12998" s="1" t="s">
        <v>53</v>
      </c>
      <c r="C12998" s="1" t="s">
        <v>332</v>
      </c>
      <c r="D12998" s="5">
        <v>42826</v>
      </c>
      <c r="E12998">
        <v>1</v>
      </c>
      <c r="F12998">
        <v>1</v>
      </c>
      <c r="G12998" s="2">
        <v>158.31</v>
      </c>
      <c r="H12998">
        <v>0</v>
      </c>
      <c r="I12998">
        <v>0</v>
      </c>
      <c r="J12998" s="4">
        <v>1</v>
      </c>
      <c r="K12998" s="3"/>
      <c r="L12998" s="1" t="s">
        <v>25</v>
      </c>
    </row>
    <row r="12999" spans="1:12" x14ac:dyDescent="0.3">
      <c r="A12999" s="1" t="s">
        <v>3039</v>
      </c>
      <c r="B12999" s="1" t="s">
        <v>53</v>
      </c>
      <c r="C12999" s="1" t="s">
        <v>332</v>
      </c>
      <c r="D12999" s="5">
        <v>42856</v>
      </c>
      <c r="E12999">
        <v>2</v>
      </c>
      <c r="F12999">
        <v>2</v>
      </c>
      <c r="G12999" s="2">
        <v>310.33</v>
      </c>
      <c r="H12999">
        <v>2</v>
      </c>
      <c r="I12999">
        <v>0</v>
      </c>
      <c r="J12999" s="4">
        <v>3</v>
      </c>
      <c r="K12999" s="3">
        <v>0</v>
      </c>
      <c r="L12999" s="1" t="s">
        <v>26</v>
      </c>
    </row>
    <row r="13000" spans="1:12" x14ac:dyDescent="0.3">
      <c r="A13000" s="1" t="s">
        <v>3039</v>
      </c>
      <c r="B13000" s="1" t="s">
        <v>53</v>
      </c>
      <c r="C13000" s="1" t="s">
        <v>332</v>
      </c>
      <c r="D13000" s="5">
        <v>42887</v>
      </c>
      <c r="E13000">
        <v>7</v>
      </c>
      <c r="F13000">
        <v>7</v>
      </c>
      <c r="G13000" s="2">
        <v>1089.46</v>
      </c>
      <c r="H13000">
        <v>7</v>
      </c>
      <c r="I13000">
        <v>0</v>
      </c>
      <c r="J13000" s="4">
        <v>4.1399999999999997</v>
      </c>
      <c r="K13000" s="3">
        <v>0</v>
      </c>
      <c r="L13000" s="1" t="s">
        <v>27</v>
      </c>
    </row>
    <row r="13001" spans="1:12" x14ac:dyDescent="0.3">
      <c r="A13001" s="1" t="s">
        <v>3039</v>
      </c>
      <c r="B13001" s="1" t="s">
        <v>53</v>
      </c>
      <c r="C13001" s="1" t="s">
        <v>332</v>
      </c>
      <c r="D13001" s="5">
        <v>42917</v>
      </c>
      <c r="E13001">
        <v>9</v>
      </c>
      <c r="F13001">
        <v>9</v>
      </c>
      <c r="G13001" s="2">
        <v>1397.17</v>
      </c>
      <c r="H13001">
        <v>9</v>
      </c>
      <c r="I13001">
        <v>0</v>
      </c>
      <c r="J13001" s="4">
        <v>3.78</v>
      </c>
      <c r="K13001" s="3">
        <v>0</v>
      </c>
      <c r="L13001" s="1" t="s">
        <v>28</v>
      </c>
    </row>
    <row r="13002" spans="1:12" x14ac:dyDescent="0.3">
      <c r="A13002" s="1" t="s">
        <v>3039</v>
      </c>
      <c r="B13002" s="1" t="s">
        <v>53</v>
      </c>
      <c r="C13002" s="1" t="s">
        <v>332</v>
      </c>
      <c r="D13002" s="5">
        <v>42948</v>
      </c>
      <c r="E13002">
        <v>1</v>
      </c>
      <c r="F13002">
        <v>1</v>
      </c>
      <c r="G13002" s="2">
        <v>174.68</v>
      </c>
      <c r="H13002">
        <v>1</v>
      </c>
      <c r="I13002">
        <v>0</v>
      </c>
      <c r="J13002" s="4">
        <v>5</v>
      </c>
      <c r="K13002" s="3">
        <v>0</v>
      </c>
      <c r="L13002" s="1" t="s">
        <v>29</v>
      </c>
    </row>
    <row r="13003" spans="1:12" x14ac:dyDescent="0.3">
      <c r="A13003" s="1" t="s">
        <v>3039</v>
      </c>
      <c r="B13003" s="1" t="s">
        <v>53</v>
      </c>
      <c r="C13003" s="1" t="s">
        <v>332</v>
      </c>
      <c r="D13003" s="5">
        <v>42979</v>
      </c>
      <c r="E13003">
        <v>7</v>
      </c>
      <c r="F13003">
        <v>7</v>
      </c>
      <c r="G13003" s="2">
        <v>1122.6400000000001</v>
      </c>
      <c r="H13003">
        <v>7</v>
      </c>
      <c r="I13003">
        <v>0</v>
      </c>
      <c r="J13003" s="4">
        <v>4.57</v>
      </c>
      <c r="K13003" s="3">
        <v>0</v>
      </c>
      <c r="L13003" s="1" t="s">
        <v>18</v>
      </c>
    </row>
    <row r="13004" spans="1:12" x14ac:dyDescent="0.3">
      <c r="A13004" s="1" t="s">
        <v>3039</v>
      </c>
      <c r="B13004" s="1" t="s">
        <v>53</v>
      </c>
      <c r="C13004" s="1" t="s">
        <v>332</v>
      </c>
      <c r="D13004" s="5">
        <v>43009</v>
      </c>
      <c r="E13004">
        <v>6</v>
      </c>
      <c r="F13004">
        <v>6</v>
      </c>
      <c r="G13004" s="2">
        <v>992.07</v>
      </c>
      <c r="H13004">
        <v>6</v>
      </c>
      <c r="I13004">
        <v>0</v>
      </c>
      <c r="J13004" s="4">
        <v>3.83</v>
      </c>
      <c r="K13004" s="3">
        <v>0</v>
      </c>
      <c r="L13004" s="1" t="s">
        <v>19</v>
      </c>
    </row>
    <row r="13005" spans="1:12" x14ac:dyDescent="0.3">
      <c r="A13005" s="1" t="s">
        <v>3039</v>
      </c>
      <c r="B13005" s="1" t="s">
        <v>53</v>
      </c>
      <c r="C13005" s="1" t="s">
        <v>332</v>
      </c>
      <c r="D13005" s="5">
        <v>43040</v>
      </c>
      <c r="E13005">
        <v>2</v>
      </c>
      <c r="F13005">
        <v>2</v>
      </c>
      <c r="G13005" s="2">
        <v>307.8</v>
      </c>
      <c r="H13005">
        <v>2</v>
      </c>
      <c r="I13005">
        <v>0</v>
      </c>
      <c r="J13005" s="4">
        <v>4.5</v>
      </c>
      <c r="K13005" s="3">
        <v>0</v>
      </c>
      <c r="L13005" s="1" t="s">
        <v>30</v>
      </c>
    </row>
    <row r="13006" spans="1:12" x14ac:dyDescent="0.3">
      <c r="A13006" s="1" t="s">
        <v>3039</v>
      </c>
      <c r="B13006" s="1" t="s">
        <v>53</v>
      </c>
      <c r="C13006" s="1" t="s">
        <v>332</v>
      </c>
      <c r="D13006" s="5">
        <v>43070</v>
      </c>
      <c r="E13006">
        <v>6</v>
      </c>
      <c r="F13006">
        <v>6</v>
      </c>
      <c r="G13006" s="2">
        <v>999.25</v>
      </c>
      <c r="H13006">
        <v>6</v>
      </c>
      <c r="I13006">
        <v>1</v>
      </c>
      <c r="J13006" s="4">
        <v>3.83</v>
      </c>
      <c r="K13006" s="3">
        <v>0.16666666666666666</v>
      </c>
      <c r="L13006" s="1" t="s">
        <v>31</v>
      </c>
    </row>
    <row r="13007" spans="1:12" x14ac:dyDescent="0.3">
      <c r="A13007" s="1" t="s">
        <v>3039</v>
      </c>
      <c r="B13007" s="1" t="s">
        <v>53</v>
      </c>
      <c r="C13007" s="1" t="s">
        <v>332</v>
      </c>
      <c r="D13007" s="5">
        <v>43101</v>
      </c>
      <c r="E13007">
        <v>5</v>
      </c>
      <c r="F13007">
        <v>5</v>
      </c>
      <c r="G13007" s="2">
        <v>819.05</v>
      </c>
      <c r="H13007">
        <v>5</v>
      </c>
      <c r="I13007">
        <v>0</v>
      </c>
      <c r="J13007" s="4">
        <v>5</v>
      </c>
      <c r="K13007" s="3">
        <v>0</v>
      </c>
      <c r="L13007" s="1" t="s">
        <v>32</v>
      </c>
    </row>
    <row r="13008" spans="1:12" x14ac:dyDescent="0.3">
      <c r="A13008" s="1" t="s">
        <v>3039</v>
      </c>
      <c r="B13008" s="1" t="s">
        <v>53</v>
      </c>
      <c r="C13008" s="1" t="s">
        <v>332</v>
      </c>
      <c r="D13008" s="5">
        <v>43132</v>
      </c>
      <c r="E13008">
        <v>1</v>
      </c>
      <c r="F13008">
        <v>1</v>
      </c>
      <c r="G13008" s="2">
        <v>153.9</v>
      </c>
      <c r="H13008">
        <v>1</v>
      </c>
      <c r="I13008">
        <v>0</v>
      </c>
      <c r="J13008" s="4">
        <v>5</v>
      </c>
      <c r="K13008" s="3">
        <v>0</v>
      </c>
      <c r="L13008" s="1" t="s">
        <v>33</v>
      </c>
    </row>
    <row r="13009" spans="1:12" x14ac:dyDescent="0.3">
      <c r="A13009" s="1" t="s">
        <v>3039</v>
      </c>
      <c r="B13009" s="1" t="s">
        <v>53</v>
      </c>
      <c r="C13009" s="1" t="s">
        <v>332</v>
      </c>
      <c r="D13009" s="5">
        <v>43160</v>
      </c>
      <c r="E13009">
        <v>4</v>
      </c>
      <c r="F13009">
        <v>4</v>
      </c>
      <c r="G13009" s="2">
        <v>642.57000000000005</v>
      </c>
      <c r="H13009">
        <v>4</v>
      </c>
      <c r="I13009">
        <v>0</v>
      </c>
      <c r="J13009" s="4">
        <v>5</v>
      </c>
      <c r="K13009" s="3">
        <v>0</v>
      </c>
      <c r="L13009" s="1" t="s">
        <v>34</v>
      </c>
    </row>
    <row r="13010" spans="1:12" x14ac:dyDescent="0.3">
      <c r="A13010" s="1" t="s">
        <v>3039</v>
      </c>
      <c r="B13010" s="1" t="s">
        <v>53</v>
      </c>
      <c r="C13010" s="1" t="s">
        <v>332</v>
      </c>
      <c r="D13010" s="5">
        <v>43191</v>
      </c>
      <c r="E13010">
        <v>3</v>
      </c>
      <c r="F13010">
        <v>3</v>
      </c>
      <c r="G13010" s="2">
        <v>476.44</v>
      </c>
      <c r="H13010">
        <v>3</v>
      </c>
      <c r="I13010">
        <v>0</v>
      </c>
      <c r="J13010" s="4">
        <v>5</v>
      </c>
      <c r="K13010" s="3">
        <v>0</v>
      </c>
      <c r="L13010" s="1" t="s">
        <v>35</v>
      </c>
    </row>
    <row r="13011" spans="1:12" x14ac:dyDescent="0.3">
      <c r="A13011" s="1" t="s">
        <v>3039</v>
      </c>
      <c r="B13011" s="1" t="s">
        <v>53</v>
      </c>
      <c r="C13011" s="1" t="s">
        <v>332</v>
      </c>
      <c r="D13011" s="5">
        <v>43221</v>
      </c>
      <c r="E13011">
        <v>3</v>
      </c>
      <c r="F13011">
        <v>3</v>
      </c>
      <c r="G13011" s="2">
        <v>394</v>
      </c>
      <c r="H13011">
        <v>3</v>
      </c>
      <c r="I13011">
        <v>0</v>
      </c>
      <c r="J13011" s="4">
        <v>4.67</v>
      </c>
      <c r="K13011" s="3">
        <v>0</v>
      </c>
      <c r="L13011" s="1" t="s">
        <v>46</v>
      </c>
    </row>
    <row r="13012" spans="1:12" x14ac:dyDescent="0.3">
      <c r="A13012" s="1" t="s">
        <v>3039</v>
      </c>
      <c r="B13012" s="1" t="s">
        <v>53</v>
      </c>
      <c r="C13012" s="1" t="s">
        <v>332</v>
      </c>
      <c r="D13012" s="5">
        <v>43282</v>
      </c>
      <c r="E13012">
        <v>3</v>
      </c>
      <c r="F13012">
        <v>3</v>
      </c>
      <c r="G13012" s="2">
        <v>459.76</v>
      </c>
      <c r="H13012">
        <v>3</v>
      </c>
      <c r="I13012">
        <v>0</v>
      </c>
      <c r="J13012" s="4">
        <v>4.67</v>
      </c>
      <c r="K13012" s="3">
        <v>0</v>
      </c>
      <c r="L13012" s="1" t="s">
        <v>37</v>
      </c>
    </row>
    <row r="13013" spans="1:12" x14ac:dyDescent="0.3">
      <c r="A13013" s="1" t="s">
        <v>3039</v>
      </c>
      <c r="B13013" s="1" t="s">
        <v>53</v>
      </c>
      <c r="C13013" s="1" t="s">
        <v>332</v>
      </c>
      <c r="D13013" s="5">
        <v>43313</v>
      </c>
      <c r="E13013">
        <v>2</v>
      </c>
      <c r="F13013">
        <v>2</v>
      </c>
      <c r="G13013" s="2">
        <v>245.84</v>
      </c>
      <c r="H13013">
        <v>1</v>
      </c>
      <c r="I13013">
        <v>0</v>
      </c>
      <c r="J13013" s="4">
        <v>3.5</v>
      </c>
      <c r="K13013" s="3">
        <v>0</v>
      </c>
      <c r="L13013" s="1" t="s">
        <v>49</v>
      </c>
    </row>
    <row r="13014" spans="1:12" x14ac:dyDescent="0.3">
      <c r="A13014" s="1" t="s">
        <v>3040</v>
      </c>
      <c r="B13014" s="1" t="s">
        <v>16</v>
      </c>
      <c r="C13014" s="1" t="s">
        <v>51</v>
      </c>
      <c r="D13014" s="5">
        <v>42887</v>
      </c>
      <c r="E13014">
        <v>3</v>
      </c>
      <c r="F13014">
        <v>3</v>
      </c>
      <c r="G13014" s="2">
        <v>194.09</v>
      </c>
      <c r="H13014">
        <v>3</v>
      </c>
      <c r="I13014">
        <v>0</v>
      </c>
      <c r="J13014" s="4">
        <v>3.33</v>
      </c>
      <c r="K13014" s="3">
        <v>0</v>
      </c>
      <c r="L13014" s="1" t="s">
        <v>27</v>
      </c>
    </row>
    <row r="13015" spans="1:12" x14ac:dyDescent="0.3">
      <c r="A13015" s="1" t="s">
        <v>3040</v>
      </c>
      <c r="B13015" s="1" t="s">
        <v>16</v>
      </c>
      <c r="C13015" s="1" t="s">
        <v>51</v>
      </c>
      <c r="D13015" s="5">
        <v>42917</v>
      </c>
      <c r="E13015">
        <v>2</v>
      </c>
      <c r="F13015">
        <v>2</v>
      </c>
      <c r="G13015" s="2">
        <v>133.78</v>
      </c>
      <c r="H13015">
        <v>2</v>
      </c>
      <c r="I13015">
        <v>0</v>
      </c>
      <c r="J13015" s="4">
        <v>4.5</v>
      </c>
      <c r="K13015" s="3">
        <v>0</v>
      </c>
      <c r="L13015" s="1" t="s">
        <v>28</v>
      </c>
    </row>
    <row r="13016" spans="1:12" x14ac:dyDescent="0.3">
      <c r="A13016" s="1" t="s">
        <v>3040</v>
      </c>
      <c r="B13016" s="1" t="s">
        <v>16</v>
      </c>
      <c r="C13016" s="1" t="s">
        <v>51</v>
      </c>
      <c r="D13016" s="5">
        <v>42948</v>
      </c>
      <c r="E13016">
        <v>2</v>
      </c>
      <c r="F13016">
        <v>2</v>
      </c>
      <c r="G13016" s="2">
        <v>177.71</v>
      </c>
      <c r="H13016">
        <v>2</v>
      </c>
      <c r="I13016">
        <v>0</v>
      </c>
      <c r="J13016" s="4">
        <v>4.5</v>
      </c>
      <c r="K13016" s="3">
        <v>0</v>
      </c>
      <c r="L13016" s="1" t="s">
        <v>29</v>
      </c>
    </row>
    <row r="13017" spans="1:12" x14ac:dyDescent="0.3">
      <c r="A13017" s="1" t="s">
        <v>3040</v>
      </c>
      <c r="B13017" s="1" t="s">
        <v>16</v>
      </c>
      <c r="C13017" s="1" t="s">
        <v>51</v>
      </c>
      <c r="D13017" s="5">
        <v>42979</v>
      </c>
      <c r="E13017">
        <v>2</v>
      </c>
      <c r="F13017">
        <v>2</v>
      </c>
      <c r="G13017" s="2">
        <v>133.16</v>
      </c>
      <c r="H13017">
        <v>2</v>
      </c>
      <c r="I13017">
        <v>0</v>
      </c>
      <c r="J13017" s="4">
        <v>3.5</v>
      </c>
      <c r="K13017" s="3">
        <v>0</v>
      </c>
      <c r="L13017" s="1" t="s">
        <v>18</v>
      </c>
    </row>
    <row r="13018" spans="1:12" x14ac:dyDescent="0.3">
      <c r="A13018" s="1" t="s">
        <v>3040</v>
      </c>
      <c r="B13018" s="1" t="s">
        <v>16</v>
      </c>
      <c r="C13018" s="1" t="s">
        <v>51</v>
      </c>
      <c r="D13018" s="5">
        <v>43009</v>
      </c>
      <c r="E13018">
        <v>1</v>
      </c>
      <c r="F13018">
        <v>1</v>
      </c>
      <c r="G13018" s="2">
        <v>66.819999999999993</v>
      </c>
      <c r="H13018">
        <v>1</v>
      </c>
      <c r="I13018">
        <v>0</v>
      </c>
      <c r="J13018" s="4">
        <v>5</v>
      </c>
      <c r="K13018" s="3">
        <v>0</v>
      </c>
      <c r="L13018" s="1" t="s">
        <v>19</v>
      </c>
    </row>
    <row r="13019" spans="1:12" x14ac:dyDescent="0.3">
      <c r="A13019" s="1" t="s">
        <v>3041</v>
      </c>
      <c r="B13019" s="1" t="s">
        <v>16</v>
      </c>
      <c r="C13019" s="1" t="s">
        <v>305</v>
      </c>
      <c r="D13019" s="5">
        <v>42767</v>
      </c>
      <c r="E13019">
        <v>2</v>
      </c>
      <c r="F13019">
        <v>2</v>
      </c>
      <c r="G13019" s="2">
        <v>422.25</v>
      </c>
      <c r="H13019">
        <v>1</v>
      </c>
      <c r="I13019">
        <v>0</v>
      </c>
      <c r="J13019" s="4">
        <v>2.5</v>
      </c>
      <c r="K13019" s="3">
        <v>0</v>
      </c>
      <c r="L13019" s="1" t="s">
        <v>23</v>
      </c>
    </row>
    <row r="13020" spans="1:12" x14ac:dyDescent="0.3">
      <c r="A13020" s="1" t="s">
        <v>3042</v>
      </c>
      <c r="B13020" s="1" t="s">
        <v>16</v>
      </c>
      <c r="C13020" s="1" t="s">
        <v>105</v>
      </c>
      <c r="D13020" s="5">
        <v>42767</v>
      </c>
      <c r="E13020">
        <v>4</v>
      </c>
      <c r="F13020">
        <v>4</v>
      </c>
      <c r="G13020" s="2">
        <v>139.66</v>
      </c>
      <c r="H13020">
        <v>2</v>
      </c>
      <c r="I13020">
        <v>0</v>
      </c>
      <c r="J13020" s="4">
        <v>2.5</v>
      </c>
      <c r="K13020" s="3">
        <v>0</v>
      </c>
      <c r="L13020" s="1" t="s">
        <v>23</v>
      </c>
    </row>
    <row r="13021" spans="1:12" x14ac:dyDescent="0.3">
      <c r="A13021" s="1" t="s">
        <v>3042</v>
      </c>
      <c r="B13021" s="1" t="s">
        <v>16</v>
      </c>
      <c r="C13021" s="1" t="s">
        <v>105</v>
      </c>
      <c r="D13021" s="5">
        <v>42795</v>
      </c>
      <c r="E13021">
        <v>16</v>
      </c>
      <c r="F13021">
        <v>20</v>
      </c>
      <c r="G13021" s="2">
        <v>903.05</v>
      </c>
      <c r="H13021">
        <v>16</v>
      </c>
      <c r="I13021">
        <v>1</v>
      </c>
      <c r="J13021" s="4">
        <v>3.88</v>
      </c>
      <c r="K13021" s="3">
        <v>6.25E-2</v>
      </c>
      <c r="L13021" s="1" t="s">
        <v>24</v>
      </c>
    </row>
    <row r="13022" spans="1:12" x14ac:dyDescent="0.3">
      <c r="A13022" s="1" t="s">
        <v>3042</v>
      </c>
      <c r="B13022" s="1" t="s">
        <v>16</v>
      </c>
      <c r="C13022" s="1" t="s">
        <v>105</v>
      </c>
      <c r="D13022" s="5">
        <v>42826</v>
      </c>
      <c r="E13022">
        <v>5</v>
      </c>
      <c r="F13022">
        <v>6</v>
      </c>
      <c r="G13022" s="2">
        <v>168.06</v>
      </c>
      <c r="H13022">
        <v>4</v>
      </c>
      <c r="I13022">
        <v>0</v>
      </c>
      <c r="J13022" s="4">
        <v>3.6</v>
      </c>
      <c r="K13022" s="3">
        <v>0</v>
      </c>
      <c r="L13022" s="1" t="s">
        <v>25</v>
      </c>
    </row>
    <row r="13023" spans="1:12" x14ac:dyDescent="0.3">
      <c r="A13023" s="1" t="s">
        <v>3042</v>
      </c>
      <c r="B13023" s="1" t="s">
        <v>16</v>
      </c>
      <c r="C13023" s="1" t="s">
        <v>105</v>
      </c>
      <c r="D13023" s="5">
        <v>42856</v>
      </c>
      <c r="E13023">
        <v>9</v>
      </c>
      <c r="F13023">
        <v>12</v>
      </c>
      <c r="G13023" s="2">
        <v>364.37</v>
      </c>
      <c r="H13023">
        <v>9</v>
      </c>
      <c r="I13023">
        <v>0</v>
      </c>
      <c r="J13023" s="4">
        <v>4</v>
      </c>
      <c r="K13023" s="3">
        <v>0</v>
      </c>
      <c r="L13023" s="1" t="s">
        <v>26</v>
      </c>
    </row>
    <row r="13024" spans="1:12" x14ac:dyDescent="0.3">
      <c r="A13024" s="1" t="s">
        <v>3042</v>
      </c>
      <c r="B13024" s="1" t="s">
        <v>16</v>
      </c>
      <c r="C13024" s="1" t="s">
        <v>105</v>
      </c>
      <c r="D13024" s="5">
        <v>42887</v>
      </c>
      <c r="E13024">
        <v>3</v>
      </c>
      <c r="F13024">
        <v>5</v>
      </c>
      <c r="G13024" s="2">
        <v>266.07</v>
      </c>
      <c r="H13024">
        <v>3</v>
      </c>
      <c r="I13024">
        <v>0</v>
      </c>
      <c r="J13024" s="4">
        <v>3</v>
      </c>
      <c r="K13024" s="3">
        <v>0</v>
      </c>
      <c r="L13024" s="1" t="s">
        <v>27</v>
      </c>
    </row>
    <row r="13025" spans="1:12" x14ac:dyDescent="0.3">
      <c r="A13025" s="1" t="s">
        <v>3042</v>
      </c>
      <c r="B13025" s="1" t="s">
        <v>16</v>
      </c>
      <c r="C13025" s="1" t="s">
        <v>105</v>
      </c>
      <c r="D13025" s="5">
        <v>42948</v>
      </c>
      <c r="E13025">
        <v>3</v>
      </c>
      <c r="F13025">
        <v>3</v>
      </c>
      <c r="G13025" s="2">
        <v>122.92</v>
      </c>
      <c r="H13025">
        <v>3</v>
      </c>
      <c r="I13025">
        <v>0</v>
      </c>
      <c r="J13025" s="4">
        <v>4.67</v>
      </c>
      <c r="K13025" s="3">
        <v>0</v>
      </c>
      <c r="L13025" s="1" t="s">
        <v>29</v>
      </c>
    </row>
    <row r="13026" spans="1:12" x14ac:dyDescent="0.3">
      <c r="A13026" s="1" t="s">
        <v>3042</v>
      </c>
      <c r="B13026" s="1" t="s">
        <v>16</v>
      </c>
      <c r="C13026" s="1" t="s">
        <v>105</v>
      </c>
      <c r="D13026" s="5">
        <v>42979</v>
      </c>
      <c r="E13026">
        <v>13</v>
      </c>
      <c r="F13026">
        <v>15</v>
      </c>
      <c r="G13026" s="2">
        <v>846.34</v>
      </c>
      <c r="H13026">
        <v>13</v>
      </c>
      <c r="I13026">
        <v>3</v>
      </c>
      <c r="J13026" s="4">
        <v>4.83</v>
      </c>
      <c r="K13026" s="3">
        <v>0.23076923076923078</v>
      </c>
      <c r="L13026" s="1" t="s">
        <v>18</v>
      </c>
    </row>
    <row r="13027" spans="1:12" x14ac:dyDescent="0.3">
      <c r="A13027" s="1" t="s">
        <v>3042</v>
      </c>
      <c r="B13027" s="1" t="s">
        <v>16</v>
      </c>
      <c r="C13027" s="1" t="s">
        <v>105</v>
      </c>
      <c r="D13027" s="5">
        <v>43009</v>
      </c>
      <c r="E13027">
        <v>14</v>
      </c>
      <c r="F13027">
        <v>17</v>
      </c>
      <c r="G13027" s="2">
        <v>1042.6099999999999</v>
      </c>
      <c r="H13027">
        <v>14</v>
      </c>
      <c r="I13027">
        <v>0</v>
      </c>
      <c r="J13027" s="4">
        <v>4.3600000000000003</v>
      </c>
      <c r="K13027" s="3">
        <v>0</v>
      </c>
      <c r="L13027" s="1" t="s">
        <v>19</v>
      </c>
    </row>
    <row r="13028" spans="1:12" x14ac:dyDescent="0.3">
      <c r="A13028" s="1" t="s">
        <v>3042</v>
      </c>
      <c r="B13028" s="1" t="s">
        <v>16</v>
      </c>
      <c r="C13028" s="1" t="s">
        <v>105</v>
      </c>
      <c r="D13028" s="5">
        <v>43040</v>
      </c>
      <c r="E13028">
        <v>9</v>
      </c>
      <c r="F13028">
        <v>14</v>
      </c>
      <c r="G13028" s="2">
        <v>704.94</v>
      </c>
      <c r="H13028">
        <v>8</v>
      </c>
      <c r="I13028">
        <v>0</v>
      </c>
      <c r="J13028" s="4">
        <v>4.43</v>
      </c>
      <c r="K13028" s="3">
        <v>0</v>
      </c>
      <c r="L13028" s="1" t="s">
        <v>30</v>
      </c>
    </row>
    <row r="13029" spans="1:12" x14ac:dyDescent="0.3">
      <c r="A13029" s="1" t="s">
        <v>3042</v>
      </c>
      <c r="B13029" s="1" t="s">
        <v>16</v>
      </c>
      <c r="C13029" s="1" t="s">
        <v>105</v>
      </c>
      <c r="D13029" s="5">
        <v>43070</v>
      </c>
      <c r="E13029">
        <v>2</v>
      </c>
      <c r="F13029">
        <v>4</v>
      </c>
      <c r="G13029" s="2">
        <v>251.14</v>
      </c>
      <c r="H13029">
        <v>2</v>
      </c>
      <c r="I13029">
        <v>0</v>
      </c>
      <c r="J13029" s="4">
        <v>5</v>
      </c>
      <c r="K13029" s="3">
        <v>0</v>
      </c>
      <c r="L13029" s="1" t="s">
        <v>31</v>
      </c>
    </row>
    <row r="13030" spans="1:12" x14ac:dyDescent="0.3">
      <c r="A13030" s="1" t="s">
        <v>3042</v>
      </c>
      <c r="B13030" s="1" t="s">
        <v>16</v>
      </c>
      <c r="C13030" s="1" t="s">
        <v>105</v>
      </c>
      <c r="D13030" s="5">
        <v>43101</v>
      </c>
      <c r="E13030">
        <v>13</v>
      </c>
      <c r="F13030">
        <v>13</v>
      </c>
      <c r="G13030" s="2">
        <v>931.7</v>
      </c>
      <c r="H13030">
        <v>12</v>
      </c>
      <c r="I13030">
        <v>2</v>
      </c>
      <c r="J13030" s="4">
        <v>4</v>
      </c>
      <c r="K13030" s="3">
        <v>0.16666666666666666</v>
      </c>
      <c r="L13030" s="1" t="s">
        <v>32</v>
      </c>
    </row>
    <row r="13031" spans="1:12" x14ac:dyDescent="0.3">
      <c r="A13031" s="1" t="s">
        <v>3042</v>
      </c>
      <c r="B13031" s="1" t="s">
        <v>16</v>
      </c>
      <c r="C13031" s="1" t="s">
        <v>105</v>
      </c>
      <c r="D13031" s="5">
        <v>43132</v>
      </c>
      <c r="E13031">
        <v>22</v>
      </c>
      <c r="F13031">
        <v>26</v>
      </c>
      <c r="G13031" s="2">
        <v>1785.65</v>
      </c>
      <c r="H13031">
        <v>22</v>
      </c>
      <c r="I13031">
        <v>3</v>
      </c>
      <c r="J13031" s="4">
        <v>4.2300000000000004</v>
      </c>
      <c r="K13031" s="3">
        <v>0.13636363636363635</v>
      </c>
      <c r="L13031" s="1" t="s">
        <v>33</v>
      </c>
    </row>
    <row r="13032" spans="1:12" x14ac:dyDescent="0.3">
      <c r="A13032" s="1" t="s">
        <v>3042</v>
      </c>
      <c r="B13032" s="1" t="s">
        <v>16</v>
      </c>
      <c r="C13032" s="1" t="s">
        <v>105</v>
      </c>
      <c r="D13032" s="5">
        <v>43160</v>
      </c>
      <c r="E13032">
        <v>19</v>
      </c>
      <c r="F13032">
        <v>20</v>
      </c>
      <c r="G13032" s="2">
        <v>1318.08</v>
      </c>
      <c r="H13032">
        <v>19</v>
      </c>
      <c r="I13032">
        <v>4</v>
      </c>
      <c r="J13032" s="4">
        <v>3.58</v>
      </c>
      <c r="K13032" s="3">
        <v>0.21052631578947367</v>
      </c>
      <c r="L13032" s="1" t="s">
        <v>34</v>
      </c>
    </row>
    <row r="13033" spans="1:12" x14ac:dyDescent="0.3">
      <c r="A13033" s="1" t="s">
        <v>3042</v>
      </c>
      <c r="B13033" s="1" t="s">
        <v>16</v>
      </c>
      <c r="C13033" s="1" t="s">
        <v>105</v>
      </c>
      <c r="D13033" s="5">
        <v>43191</v>
      </c>
      <c r="E13033">
        <v>9</v>
      </c>
      <c r="F13033">
        <v>9</v>
      </c>
      <c r="G13033" s="2">
        <v>607.86</v>
      </c>
      <c r="H13033">
        <v>9</v>
      </c>
      <c r="I13033">
        <v>0</v>
      </c>
      <c r="J13033" s="4">
        <v>4.67</v>
      </c>
      <c r="K13033" s="3">
        <v>0</v>
      </c>
      <c r="L13033" s="1" t="s">
        <v>35</v>
      </c>
    </row>
    <row r="13034" spans="1:12" x14ac:dyDescent="0.3">
      <c r="A13034" s="1" t="s">
        <v>3042</v>
      </c>
      <c r="B13034" s="1" t="s">
        <v>16</v>
      </c>
      <c r="C13034" s="1" t="s">
        <v>105</v>
      </c>
      <c r="D13034" s="5">
        <v>43221</v>
      </c>
      <c r="E13034">
        <v>7</v>
      </c>
      <c r="F13034">
        <v>11</v>
      </c>
      <c r="G13034" s="2">
        <v>612.27</v>
      </c>
      <c r="H13034">
        <v>7</v>
      </c>
      <c r="I13034">
        <v>0</v>
      </c>
      <c r="J13034" s="4">
        <v>4.29</v>
      </c>
      <c r="K13034" s="3">
        <v>0</v>
      </c>
      <c r="L13034" s="1" t="s">
        <v>46</v>
      </c>
    </row>
    <row r="13035" spans="1:12" x14ac:dyDescent="0.3">
      <c r="A13035" s="1" t="s">
        <v>3042</v>
      </c>
      <c r="B13035" s="1" t="s">
        <v>16</v>
      </c>
      <c r="C13035" s="1" t="s">
        <v>105</v>
      </c>
      <c r="D13035" s="5">
        <v>43252</v>
      </c>
      <c r="E13035">
        <v>3</v>
      </c>
      <c r="F13035">
        <v>3</v>
      </c>
      <c r="G13035" s="2">
        <v>241.65</v>
      </c>
      <c r="H13035">
        <v>3</v>
      </c>
      <c r="I13035">
        <v>0</v>
      </c>
      <c r="J13035" s="4">
        <v>5</v>
      </c>
      <c r="K13035" s="3">
        <v>0</v>
      </c>
      <c r="L13035" s="1" t="s">
        <v>36</v>
      </c>
    </row>
    <row r="13036" spans="1:12" x14ac:dyDescent="0.3">
      <c r="A13036" s="1" t="s">
        <v>3042</v>
      </c>
      <c r="B13036" s="1" t="s">
        <v>16</v>
      </c>
      <c r="C13036" s="1" t="s">
        <v>105</v>
      </c>
      <c r="D13036" s="5">
        <v>43282</v>
      </c>
      <c r="E13036">
        <v>8</v>
      </c>
      <c r="F13036">
        <v>8</v>
      </c>
      <c r="G13036" s="2">
        <v>574.15</v>
      </c>
      <c r="H13036">
        <v>8</v>
      </c>
      <c r="I13036">
        <v>0</v>
      </c>
      <c r="J13036" s="4">
        <v>4.5</v>
      </c>
      <c r="K13036" s="3">
        <v>0</v>
      </c>
      <c r="L13036" s="1" t="s">
        <v>37</v>
      </c>
    </row>
    <row r="13037" spans="1:12" x14ac:dyDescent="0.3">
      <c r="A13037" s="1" t="s">
        <v>3042</v>
      </c>
      <c r="B13037" s="1" t="s">
        <v>16</v>
      </c>
      <c r="C13037" s="1" t="s">
        <v>105</v>
      </c>
      <c r="D13037" s="5">
        <v>43313</v>
      </c>
      <c r="E13037">
        <v>6</v>
      </c>
      <c r="F13037">
        <v>6</v>
      </c>
      <c r="G13037" s="2">
        <v>404.44</v>
      </c>
      <c r="H13037">
        <v>6</v>
      </c>
      <c r="I13037">
        <v>0</v>
      </c>
      <c r="J13037" s="4">
        <v>4.67</v>
      </c>
      <c r="K13037" s="3">
        <v>0</v>
      </c>
      <c r="L13037" s="1" t="s">
        <v>49</v>
      </c>
    </row>
    <row r="13038" spans="1:12" x14ac:dyDescent="0.3">
      <c r="A13038" s="1" t="s">
        <v>3043</v>
      </c>
      <c r="B13038" s="1" t="s">
        <v>16</v>
      </c>
      <c r="C13038" s="1" t="s">
        <v>3044</v>
      </c>
      <c r="D13038" s="5">
        <v>43221</v>
      </c>
      <c r="E13038">
        <v>4</v>
      </c>
      <c r="F13038">
        <v>4</v>
      </c>
      <c r="G13038" s="2">
        <v>267.36</v>
      </c>
      <c r="H13038">
        <v>4</v>
      </c>
      <c r="I13038">
        <v>0</v>
      </c>
      <c r="J13038" s="4">
        <v>5</v>
      </c>
      <c r="K13038" s="3">
        <v>0</v>
      </c>
      <c r="L13038" s="1" t="s">
        <v>46</v>
      </c>
    </row>
    <row r="13039" spans="1:12" x14ac:dyDescent="0.3">
      <c r="A13039" s="1" t="s">
        <v>3043</v>
      </c>
      <c r="B13039" s="1" t="s">
        <v>16</v>
      </c>
      <c r="C13039" s="1" t="s">
        <v>3044</v>
      </c>
      <c r="D13039" s="5">
        <v>43252</v>
      </c>
      <c r="E13039">
        <v>2</v>
      </c>
      <c r="F13039">
        <v>2</v>
      </c>
      <c r="G13039" s="2">
        <v>674.36</v>
      </c>
      <c r="H13039">
        <v>2</v>
      </c>
      <c r="I13039">
        <v>0</v>
      </c>
      <c r="J13039" s="4">
        <v>3.5</v>
      </c>
      <c r="K13039" s="3">
        <v>0</v>
      </c>
      <c r="L13039" s="1" t="s">
        <v>36</v>
      </c>
    </row>
    <row r="13040" spans="1:12" x14ac:dyDescent="0.3">
      <c r="A13040" s="1" t="s">
        <v>3043</v>
      </c>
      <c r="B13040" s="1" t="s">
        <v>16</v>
      </c>
      <c r="C13040" s="1" t="s">
        <v>3044</v>
      </c>
      <c r="D13040" s="5">
        <v>43282</v>
      </c>
      <c r="E13040">
        <v>1</v>
      </c>
      <c r="F13040">
        <v>1</v>
      </c>
      <c r="G13040" s="2">
        <v>556.69000000000005</v>
      </c>
      <c r="H13040">
        <v>1</v>
      </c>
      <c r="I13040">
        <v>0</v>
      </c>
      <c r="J13040" s="4">
        <v>5</v>
      </c>
      <c r="K13040" s="3">
        <v>0</v>
      </c>
      <c r="L13040" s="1" t="s">
        <v>37</v>
      </c>
    </row>
    <row r="13041" spans="1:12" x14ac:dyDescent="0.3">
      <c r="A13041" s="1" t="s">
        <v>3043</v>
      </c>
      <c r="B13041" s="1" t="s">
        <v>16</v>
      </c>
      <c r="C13041" s="1" t="s">
        <v>3044</v>
      </c>
      <c r="D13041" s="5">
        <v>43313</v>
      </c>
      <c r="E13041">
        <v>3</v>
      </c>
      <c r="F13041">
        <v>3</v>
      </c>
      <c r="G13041" s="2">
        <v>316.99</v>
      </c>
      <c r="H13041">
        <v>3</v>
      </c>
      <c r="I13041">
        <v>0</v>
      </c>
      <c r="J13041" s="4">
        <v>4</v>
      </c>
      <c r="K13041" s="3">
        <v>0</v>
      </c>
      <c r="L13041" s="1" t="s">
        <v>49</v>
      </c>
    </row>
    <row r="13042" spans="1:12" x14ac:dyDescent="0.3">
      <c r="A13042" s="1" t="s">
        <v>3045</v>
      </c>
      <c r="B13042" s="1" t="s">
        <v>16</v>
      </c>
      <c r="C13042" s="1" t="s">
        <v>51</v>
      </c>
      <c r="D13042" s="5">
        <v>43252</v>
      </c>
      <c r="E13042">
        <v>1</v>
      </c>
      <c r="F13042">
        <v>1</v>
      </c>
      <c r="G13042" s="2">
        <v>20.190000000000001</v>
      </c>
      <c r="H13042">
        <v>1</v>
      </c>
      <c r="I13042">
        <v>0</v>
      </c>
      <c r="J13042" s="4">
        <v>1</v>
      </c>
      <c r="K13042" s="3">
        <v>0</v>
      </c>
      <c r="L13042" s="1" t="s">
        <v>36</v>
      </c>
    </row>
    <row r="13043" spans="1:12" x14ac:dyDescent="0.3">
      <c r="A13043" s="1" t="s">
        <v>3046</v>
      </c>
      <c r="B13043" s="1" t="s">
        <v>57</v>
      </c>
      <c r="C13043" s="1" t="s">
        <v>66</v>
      </c>
      <c r="D13043" s="5">
        <v>42856</v>
      </c>
      <c r="E13043">
        <v>1</v>
      </c>
      <c r="F13043">
        <v>1</v>
      </c>
      <c r="G13043" s="2">
        <v>373.13</v>
      </c>
      <c r="H13043">
        <v>1</v>
      </c>
      <c r="I13043">
        <v>0</v>
      </c>
      <c r="J13043" s="4">
        <v>4</v>
      </c>
      <c r="K13043" s="3">
        <v>0</v>
      </c>
      <c r="L13043" s="1" t="s">
        <v>26</v>
      </c>
    </row>
    <row r="13044" spans="1:12" x14ac:dyDescent="0.3">
      <c r="A13044" s="1" t="s">
        <v>3046</v>
      </c>
      <c r="B13044" s="1" t="s">
        <v>57</v>
      </c>
      <c r="C13044" s="1" t="s">
        <v>66</v>
      </c>
      <c r="D13044" s="5">
        <v>42887</v>
      </c>
      <c r="E13044">
        <v>1</v>
      </c>
      <c r="F13044">
        <v>1</v>
      </c>
      <c r="G13044" s="2">
        <v>45.06</v>
      </c>
      <c r="H13044">
        <v>1</v>
      </c>
      <c r="I13044">
        <v>0</v>
      </c>
      <c r="J13044" s="4">
        <v>5</v>
      </c>
      <c r="K13044" s="3">
        <v>0</v>
      </c>
      <c r="L13044" s="1" t="s">
        <v>27</v>
      </c>
    </row>
    <row r="13045" spans="1:12" x14ac:dyDescent="0.3">
      <c r="A13045" s="1" t="s">
        <v>3046</v>
      </c>
      <c r="B13045" s="1" t="s">
        <v>57</v>
      </c>
      <c r="C13045" s="1" t="s">
        <v>66</v>
      </c>
      <c r="D13045" s="5">
        <v>42917</v>
      </c>
      <c r="E13045">
        <v>1</v>
      </c>
      <c r="F13045">
        <v>1</v>
      </c>
      <c r="G13045" s="2">
        <v>216.67</v>
      </c>
      <c r="H13045">
        <v>1</v>
      </c>
      <c r="I13045">
        <v>0</v>
      </c>
      <c r="J13045" s="4">
        <v>4</v>
      </c>
      <c r="K13045" s="3">
        <v>0</v>
      </c>
      <c r="L13045" s="1" t="s">
        <v>28</v>
      </c>
    </row>
    <row r="13046" spans="1:12" x14ac:dyDescent="0.3">
      <c r="A13046" s="1" t="s">
        <v>3046</v>
      </c>
      <c r="B13046" s="1" t="s">
        <v>57</v>
      </c>
      <c r="C13046" s="1" t="s">
        <v>66</v>
      </c>
      <c r="D13046" s="5">
        <v>42979</v>
      </c>
      <c r="E13046">
        <v>2</v>
      </c>
      <c r="F13046">
        <v>3</v>
      </c>
      <c r="G13046" s="2">
        <v>631.79999999999995</v>
      </c>
      <c r="H13046">
        <v>2</v>
      </c>
      <c r="I13046">
        <v>0</v>
      </c>
      <c r="J13046" s="4">
        <v>4.5</v>
      </c>
      <c r="K13046" s="3">
        <v>0</v>
      </c>
      <c r="L13046" s="1" t="s">
        <v>18</v>
      </c>
    </row>
    <row r="13047" spans="1:12" x14ac:dyDescent="0.3">
      <c r="A13047" s="1" t="s">
        <v>3046</v>
      </c>
      <c r="B13047" s="1" t="s">
        <v>57</v>
      </c>
      <c r="C13047" s="1" t="s">
        <v>66</v>
      </c>
      <c r="D13047" s="5">
        <v>43009</v>
      </c>
      <c r="E13047">
        <v>2</v>
      </c>
      <c r="F13047">
        <v>2</v>
      </c>
      <c r="G13047" s="2">
        <v>419.68</v>
      </c>
      <c r="H13047">
        <v>2</v>
      </c>
      <c r="I13047">
        <v>0</v>
      </c>
      <c r="J13047" s="4">
        <v>4.5</v>
      </c>
      <c r="K13047" s="3">
        <v>0</v>
      </c>
      <c r="L13047" s="1" t="s">
        <v>19</v>
      </c>
    </row>
    <row r="13048" spans="1:12" x14ac:dyDescent="0.3">
      <c r="A13048" s="1" t="s">
        <v>3046</v>
      </c>
      <c r="B13048" s="1" t="s">
        <v>57</v>
      </c>
      <c r="C13048" s="1" t="s">
        <v>66</v>
      </c>
      <c r="D13048" s="5">
        <v>43040</v>
      </c>
      <c r="E13048">
        <v>1</v>
      </c>
      <c r="F13048">
        <v>1</v>
      </c>
      <c r="G13048" s="2">
        <v>210.6</v>
      </c>
      <c r="H13048">
        <v>1</v>
      </c>
      <c r="I13048">
        <v>0</v>
      </c>
      <c r="J13048" s="4">
        <v>4</v>
      </c>
      <c r="K13048" s="3">
        <v>0</v>
      </c>
      <c r="L13048" s="1" t="s">
        <v>30</v>
      </c>
    </row>
    <row r="13049" spans="1:12" x14ac:dyDescent="0.3">
      <c r="A13049" s="1" t="s">
        <v>3046</v>
      </c>
      <c r="B13049" s="1" t="s">
        <v>57</v>
      </c>
      <c r="C13049" s="1" t="s">
        <v>66</v>
      </c>
      <c r="D13049" s="5">
        <v>43070</v>
      </c>
      <c r="E13049">
        <v>3</v>
      </c>
      <c r="F13049">
        <v>3</v>
      </c>
      <c r="G13049" s="2">
        <v>628.26</v>
      </c>
      <c r="H13049">
        <v>3</v>
      </c>
      <c r="I13049">
        <v>0</v>
      </c>
      <c r="J13049" s="4">
        <v>5</v>
      </c>
      <c r="K13049" s="3">
        <v>0</v>
      </c>
      <c r="L13049" s="1" t="s">
        <v>31</v>
      </c>
    </row>
    <row r="13050" spans="1:12" x14ac:dyDescent="0.3">
      <c r="A13050" s="1" t="s">
        <v>3046</v>
      </c>
      <c r="B13050" s="1" t="s">
        <v>57</v>
      </c>
      <c r="C13050" s="1" t="s">
        <v>66</v>
      </c>
      <c r="D13050" s="5">
        <v>43101</v>
      </c>
      <c r="E13050">
        <v>6</v>
      </c>
      <c r="F13050">
        <v>7</v>
      </c>
      <c r="G13050" s="2">
        <v>1507.74</v>
      </c>
      <c r="H13050">
        <v>6</v>
      </c>
      <c r="I13050">
        <v>0</v>
      </c>
      <c r="J13050" s="4">
        <v>4.67</v>
      </c>
      <c r="K13050" s="3">
        <v>0</v>
      </c>
      <c r="L13050" s="1" t="s">
        <v>32</v>
      </c>
    </row>
    <row r="13051" spans="1:12" x14ac:dyDescent="0.3">
      <c r="A13051" s="1" t="s">
        <v>3046</v>
      </c>
      <c r="B13051" s="1" t="s">
        <v>57</v>
      </c>
      <c r="C13051" s="1" t="s">
        <v>66</v>
      </c>
      <c r="D13051" s="5">
        <v>43132</v>
      </c>
      <c r="E13051">
        <v>1</v>
      </c>
      <c r="F13051">
        <v>2</v>
      </c>
      <c r="G13051" s="2">
        <v>88</v>
      </c>
      <c r="H13051">
        <v>1</v>
      </c>
      <c r="I13051">
        <v>0</v>
      </c>
      <c r="J13051" s="4">
        <v>5</v>
      </c>
      <c r="K13051" s="3">
        <v>0</v>
      </c>
      <c r="L13051" s="1" t="s">
        <v>33</v>
      </c>
    </row>
    <row r="13052" spans="1:12" x14ac:dyDescent="0.3">
      <c r="A13052" s="1" t="s">
        <v>3046</v>
      </c>
      <c r="B13052" s="1" t="s">
        <v>57</v>
      </c>
      <c r="C13052" s="1" t="s">
        <v>66</v>
      </c>
      <c r="D13052" s="5">
        <v>43160</v>
      </c>
      <c r="E13052">
        <v>3</v>
      </c>
      <c r="F13052">
        <v>3</v>
      </c>
      <c r="G13052" s="2">
        <v>643.65</v>
      </c>
      <c r="H13052">
        <v>3</v>
      </c>
      <c r="I13052">
        <v>0</v>
      </c>
      <c r="J13052" s="4">
        <v>5</v>
      </c>
      <c r="K13052" s="3">
        <v>0</v>
      </c>
      <c r="L13052" s="1" t="s">
        <v>34</v>
      </c>
    </row>
    <row r="13053" spans="1:12" x14ac:dyDescent="0.3">
      <c r="A13053" s="1" t="s">
        <v>3046</v>
      </c>
      <c r="B13053" s="1" t="s">
        <v>57</v>
      </c>
      <c r="C13053" s="1" t="s">
        <v>66</v>
      </c>
      <c r="D13053" s="5">
        <v>43191</v>
      </c>
      <c r="E13053">
        <v>1</v>
      </c>
      <c r="F13053">
        <v>1</v>
      </c>
      <c r="G13053" s="2">
        <v>214.08</v>
      </c>
      <c r="H13053">
        <v>1</v>
      </c>
      <c r="I13053">
        <v>0</v>
      </c>
      <c r="J13053" s="4">
        <v>5</v>
      </c>
      <c r="K13053" s="3">
        <v>0</v>
      </c>
      <c r="L13053" s="1" t="s">
        <v>35</v>
      </c>
    </row>
    <row r="13054" spans="1:12" x14ac:dyDescent="0.3">
      <c r="A13054" s="1" t="s">
        <v>3046</v>
      </c>
      <c r="B13054" s="1" t="s">
        <v>57</v>
      </c>
      <c r="C13054" s="1" t="s">
        <v>66</v>
      </c>
      <c r="D13054" s="5">
        <v>43221</v>
      </c>
      <c r="E13054">
        <v>2</v>
      </c>
      <c r="F13054">
        <v>2</v>
      </c>
      <c r="G13054" s="2">
        <v>438.2</v>
      </c>
      <c r="H13054">
        <v>2</v>
      </c>
      <c r="I13054">
        <v>0</v>
      </c>
      <c r="J13054" s="4">
        <v>3.5</v>
      </c>
      <c r="K13054" s="3">
        <v>0</v>
      </c>
      <c r="L13054" s="1" t="s">
        <v>46</v>
      </c>
    </row>
    <row r="13055" spans="1:12" x14ac:dyDescent="0.3">
      <c r="A13055" s="1" t="s">
        <v>3046</v>
      </c>
      <c r="B13055" s="1" t="s">
        <v>57</v>
      </c>
      <c r="C13055" s="1" t="s">
        <v>66</v>
      </c>
      <c r="D13055" s="5">
        <v>43252</v>
      </c>
      <c r="E13055">
        <v>1</v>
      </c>
      <c r="F13055">
        <v>1</v>
      </c>
      <c r="G13055" s="2">
        <v>217.15</v>
      </c>
      <c r="H13055">
        <v>1</v>
      </c>
      <c r="I13055">
        <v>0</v>
      </c>
      <c r="J13055" s="4">
        <v>5</v>
      </c>
      <c r="K13055" s="3">
        <v>0</v>
      </c>
      <c r="L13055" s="1" t="s">
        <v>36</v>
      </c>
    </row>
    <row r="13056" spans="1:12" x14ac:dyDescent="0.3">
      <c r="A13056" s="1" t="s">
        <v>3046</v>
      </c>
      <c r="B13056" s="1" t="s">
        <v>57</v>
      </c>
      <c r="C13056" s="1" t="s">
        <v>66</v>
      </c>
      <c r="D13056" s="5">
        <v>43282</v>
      </c>
      <c r="E13056">
        <v>1</v>
      </c>
      <c r="F13056">
        <v>1</v>
      </c>
      <c r="G13056" s="2">
        <v>217.15</v>
      </c>
      <c r="H13056">
        <v>1</v>
      </c>
      <c r="I13056">
        <v>0</v>
      </c>
      <c r="J13056" s="4">
        <v>5</v>
      </c>
      <c r="K13056" s="3">
        <v>0</v>
      </c>
      <c r="L13056" s="1" t="s">
        <v>37</v>
      </c>
    </row>
    <row r="13057" spans="1:12" x14ac:dyDescent="0.3">
      <c r="A13057" s="1" t="s">
        <v>3046</v>
      </c>
      <c r="B13057" s="1" t="s">
        <v>57</v>
      </c>
      <c r="C13057" s="1" t="s">
        <v>66</v>
      </c>
      <c r="D13057" s="5">
        <v>43313</v>
      </c>
      <c r="E13057">
        <v>1</v>
      </c>
      <c r="F13057">
        <v>1</v>
      </c>
      <c r="G13057" s="2">
        <v>209.42</v>
      </c>
      <c r="H13057">
        <v>1</v>
      </c>
      <c r="I13057">
        <v>0</v>
      </c>
      <c r="J13057" s="4">
        <v>5</v>
      </c>
      <c r="K13057" s="3">
        <v>0</v>
      </c>
      <c r="L13057" s="1" t="s">
        <v>49</v>
      </c>
    </row>
    <row r="13058" spans="1:12" x14ac:dyDescent="0.3">
      <c r="A13058" s="1" t="s">
        <v>3047</v>
      </c>
      <c r="B13058" s="1" t="s">
        <v>16</v>
      </c>
      <c r="C13058" s="1" t="s">
        <v>17</v>
      </c>
      <c r="D13058" s="5">
        <v>42736</v>
      </c>
      <c r="E13058">
        <v>1</v>
      </c>
      <c r="F13058">
        <v>1</v>
      </c>
      <c r="G13058" s="2">
        <v>76.05</v>
      </c>
      <c r="H13058">
        <v>1</v>
      </c>
      <c r="I13058">
        <v>0</v>
      </c>
      <c r="J13058" s="4">
        <v>5</v>
      </c>
      <c r="K13058" s="3">
        <v>0</v>
      </c>
      <c r="L13058" s="1" t="s">
        <v>45</v>
      </c>
    </row>
    <row r="13059" spans="1:12" x14ac:dyDescent="0.3">
      <c r="A13059" s="1" t="s">
        <v>3047</v>
      </c>
      <c r="B13059" s="1" t="s">
        <v>16</v>
      </c>
      <c r="C13059" s="1" t="s">
        <v>17</v>
      </c>
      <c r="D13059" s="5">
        <v>42767</v>
      </c>
      <c r="E13059">
        <v>16</v>
      </c>
      <c r="F13059">
        <v>17</v>
      </c>
      <c r="G13059" s="2">
        <v>831.98</v>
      </c>
      <c r="H13059">
        <v>15</v>
      </c>
      <c r="I13059">
        <v>0</v>
      </c>
      <c r="J13059" s="4">
        <v>3.44</v>
      </c>
      <c r="K13059" s="3">
        <v>0</v>
      </c>
      <c r="L13059" s="1" t="s">
        <v>23</v>
      </c>
    </row>
    <row r="13060" spans="1:12" x14ac:dyDescent="0.3">
      <c r="A13060" s="1" t="s">
        <v>3047</v>
      </c>
      <c r="B13060" s="1" t="s">
        <v>16</v>
      </c>
      <c r="C13060" s="1" t="s">
        <v>17</v>
      </c>
      <c r="D13060" s="5">
        <v>42795</v>
      </c>
      <c r="E13060">
        <v>39</v>
      </c>
      <c r="F13060">
        <v>42</v>
      </c>
      <c r="G13060" s="2">
        <v>2953.6</v>
      </c>
      <c r="H13060">
        <v>39</v>
      </c>
      <c r="I13060">
        <v>0</v>
      </c>
      <c r="J13060" s="4">
        <v>4.26</v>
      </c>
      <c r="K13060" s="3">
        <v>0</v>
      </c>
      <c r="L13060" s="1" t="s">
        <v>24</v>
      </c>
    </row>
    <row r="13061" spans="1:12" x14ac:dyDescent="0.3">
      <c r="A13061" s="1" t="s">
        <v>3047</v>
      </c>
      <c r="B13061" s="1" t="s">
        <v>16</v>
      </c>
      <c r="C13061" s="1" t="s">
        <v>17</v>
      </c>
      <c r="D13061" s="5">
        <v>42826</v>
      </c>
      <c r="E13061">
        <v>41</v>
      </c>
      <c r="F13061">
        <v>41</v>
      </c>
      <c r="G13061" s="2">
        <v>2445.21</v>
      </c>
      <c r="H13061">
        <v>38</v>
      </c>
      <c r="I13061">
        <v>1</v>
      </c>
      <c r="J13061" s="4">
        <v>4.05</v>
      </c>
      <c r="K13061" s="3">
        <v>2.6315789473684209E-2</v>
      </c>
      <c r="L13061" s="1" t="s">
        <v>25</v>
      </c>
    </row>
    <row r="13062" spans="1:12" x14ac:dyDescent="0.3">
      <c r="A13062" s="1" t="s">
        <v>3047</v>
      </c>
      <c r="B13062" s="1" t="s">
        <v>16</v>
      </c>
      <c r="C13062" s="1" t="s">
        <v>17</v>
      </c>
      <c r="D13062" s="5">
        <v>42856</v>
      </c>
      <c r="E13062">
        <v>82</v>
      </c>
      <c r="F13062">
        <v>85</v>
      </c>
      <c r="G13062" s="2">
        <v>5965.5</v>
      </c>
      <c r="H13062">
        <v>76</v>
      </c>
      <c r="I13062">
        <v>2</v>
      </c>
      <c r="J13062" s="4">
        <v>4.01</v>
      </c>
      <c r="K13062" s="3">
        <v>2.6315789473684209E-2</v>
      </c>
      <c r="L13062" s="1" t="s">
        <v>26</v>
      </c>
    </row>
    <row r="13063" spans="1:12" x14ac:dyDescent="0.3">
      <c r="A13063" s="1" t="s">
        <v>3047</v>
      </c>
      <c r="B13063" s="1" t="s">
        <v>16</v>
      </c>
      <c r="C13063" s="1" t="s">
        <v>17</v>
      </c>
      <c r="D13063" s="5">
        <v>42887</v>
      </c>
      <c r="E13063">
        <v>101</v>
      </c>
      <c r="F13063">
        <v>102</v>
      </c>
      <c r="G13063" s="2">
        <v>6983.19</v>
      </c>
      <c r="H13063">
        <v>99</v>
      </c>
      <c r="I13063">
        <v>0</v>
      </c>
      <c r="J13063" s="4">
        <v>4.2300000000000004</v>
      </c>
      <c r="K13063" s="3">
        <v>0</v>
      </c>
      <c r="L13063" s="1" t="s">
        <v>27</v>
      </c>
    </row>
    <row r="13064" spans="1:12" x14ac:dyDescent="0.3">
      <c r="A13064" s="1" t="s">
        <v>3047</v>
      </c>
      <c r="B13064" s="1" t="s">
        <v>16</v>
      </c>
      <c r="C13064" s="1" t="s">
        <v>17</v>
      </c>
      <c r="D13064" s="5">
        <v>42917</v>
      </c>
      <c r="E13064">
        <v>133</v>
      </c>
      <c r="F13064">
        <v>138</v>
      </c>
      <c r="G13064" s="2">
        <v>9192.24</v>
      </c>
      <c r="H13064">
        <v>128</v>
      </c>
      <c r="I13064">
        <v>4</v>
      </c>
      <c r="J13064" s="4">
        <v>4.04</v>
      </c>
      <c r="K13064" s="3">
        <v>3.125E-2</v>
      </c>
      <c r="L13064" s="1" t="s">
        <v>28</v>
      </c>
    </row>
    <row r="13065" spans="1:12" x14ac:dyDescent="0.3">
      <c r="A13065" s="1" t="s">
        <v>3047</v>
      </c>
      <c r="B13065" s="1" t="s">
        <v>16</v>
      </c>
      <c r="C13065" s="1" t="s">
        <v>17</v>
      </c>
      <c r="D13065" s="5">
        <v>42948</v>
      </c>
      <c r="E13065">
        <v>146</v>
      </c>
      <c r="F13065">
        <v>148</v>
      </c>
      <c r="G13065" s="2">
        <v>10052.58</v>
      </c>
      <c r="H13065">
        <v>144</v>
      </c>
      <c r="I13065">
        <v>6</v>
      </c>
      <c r="J13065" s="4">
        <v>4.3099999999999996</v>
      </c>
      <c r="K13065" s="3">
        <v>4.1666666666666664E-2</v>
      </c>
      <c r="L13065" s="1" t="s">
        <v>29</v>
      </c>
    </row>
    <row r="13066" spans="1:12" x14ac:dyDescent="0.3">
      <c r="A13066" s="1" t="s">
        <v>3047</v>
      </c>
      <c r="B13066" s="1" t="s">
        <v>16</v>
      </c>
      <c r="C13066" s="1" t="s">
        <v>17</v>
      </c>
      <c r="D13066" s="5">
        <v>42979</v>
      </c>
      <c r="E13066">
        <v>136</v>
      </c>
      <c r="F13066">
        <v>144</v>
      </c>
      <c r="G13066" s="2">
        <v>10409.67</v>
      </c>
      <c r="H13066">
        <v>133</v>
      </c>
      <c r="I13066">
        <v>4</v>
      </c>
      <c r="J13066" s="4">
        <v>4.21</v>
      </c>
      <c r="K13066" s="3">
        <v>3.007518796992481E-2</v>
      </c>
      <c r="L13066" s="1" t="s">
        <v>18</v>
      </c>
    </row>
    <row r="13067" spans="1:12" x14ac:dyDescent="0.3">
      <c r="A13067" s="1" t="s">
        <v>3047</v>
      </c>
      <c r="B13067" s="1" t="s">
        <v>16</v>
      </c>
      <c r="C13067" s="1" t="s">
        <v>17</v>
      </c>
      <c r="D13067" s="5">
        <v>43009</v>
      </c>
      <c r="E13067">
        <v>130</v>
      </c>
      <c r="F13067">
        <v>138</v>
      </c>
      <c r="G13067" s="2">
        <v>10095.870000000001</v>
      </c>
      <c r="H13067">
        <v>125</v>
      </c>
      <c r="I13067">
        <v>3</v>
      </c>
      <c r="J13067" s="4">
        <v>4.0599999999999996</v>
      </c>
      <c r="K13067" s="3">
        <v>2.4E-2</v>
      </c>
      <c r="L13067" s="1" t="s">
        <v>19</v>
      </c>
    </row>
    <row r="13068" spans="1:12" x14ac:dyDescent="0.3">
      <c r="A13068" s="1" t="s">
        <v>3047</v>
      </c>
      <c r="B13068" s="1" t="s">
        <v>16</v>
      </c>
      <c r="C13068" s="1" t="s">
        <v>17</v>
      </c>
      <c r="D13068" s="5">
        <v>43040</v>
      </c>
      <c r="E13068">
        <v>202</v>
      </c>
      <c r="F13068">
        <v>212</v>
      </c>
      <c r="G13068" s="2">
        <v>16198.28</v>
      </c>
      <c r="H13068">
        <v>197</v>
      </c>
      <c r="I13068">
        <v>21</v>
      </c>
      <c r="J13068" s="4">
        <v>3.87</v>
      </c>
      <c r="K13068" s="3">
        <v>0.1065989847715736</v>
      </c>
      <c r="L13068" s="1" t="s">
        <v>30</v>
      </c>
    </row>
    <row r="13069" spans="1:12" x14ac:dyDescent="0.3">
      <c r="A13069" s="1" t="s">
        <v>3047</v>
      </c>
      <c r="B13069" s="1" t="s">
        <v>16</v>
      </c>
      <c r="C13069" s="1" t="s">
        <v>17</v>
      </c>
      <c r="D13069" s="5">
        <v>43070</v>
      </c>
      <c r="E13069">
        <v>181</v>
      </c>
      <c r="F13069">
        <v>190</v>
      </c>
      <c r="G13069" s="2">
        <v>15344.4</v>
      </c>
      <c r="H13069">
        <v>178</v>
      </c>
      <c r="I13069">
        <v>4</v>
      </c>
      <c r="J13069" s="4">
        <v>4.1500000000000004</v>
      </c>
      <c r="K13069" s="3">
        <v>2.247191011235955E-2</v>
      </c>
      <c r="L13069" s="1" t="s">
        <v>31</v>
      </c>
    </row>
    <row r="13070" spans="1:12" x14ac:dyDescent="0.3">
      <c r="A13070" s="1" t="s">
        <v>3047</v>
      </c>
      <c r="B13070" s="1" t="s">
        <v>16</v>
      </c>
      <c r="C13070" s="1" t="s">
        <v>17</v>
      </c>
      <c r="D13070" s="5">
        <v>43101</v>
      </c>
      <c r="E13070">
        <v>108</v>
      </c>
      <c r="F13070">
        <v>111</v>
      </c>
      <c r="G13070" s="2">
        <v>8395.9500000000007</v>
      </c>
      <c r="H13070">
        <v>104</v>
      </c>
      <c r="I13070">
        <v>2</v>
      </c>
      <c r="J13070" s="4">
        <v>4.1900000000000004</v>
      </c>
      <c r="K13070" s="3">
        <v>1.9230769230769232E-2</v>
      </c>
      <c r="L13070" s="1" t="s">
        <v>32</v>
      </c>
    </row>
    <row r="13071" spans="1:12" x14ac:dyDescent="0.3">
      <c r="A13071" s="1" t="s">
        <v>3047</v>
      </c>
      <c r="B13071" s="1" t="s">
        <v>16</v>
      </c>
      <c r="C13071" s="1" t="s">
        <v>17</v>
      </c>
      <c r="D13071" s="5">
        <v>43132</v>
      </c>
      <c r="E13071">
        <v>93</v>
      </c>
      <c r="F13071">
        <v>96</v>
      </c>
      <c r="G13071" s="2">
        <v>7590.16</v>
      </c>
      <c r="H13071">
        <v>92</v>
      </c>
      <c r="I13071">
        <v>18</v>
      </c>
      <c r="J13071" s="4">
        <v>3.78</v>
      </c>
      <c r="K13071" s="3">
        <v>0.19565217391304349</v>
      </c>
      <c r="L13071" s="1" t="s">
        <v>33</v>
      </c>
    </row>
    <row r="13072" spans="1:12" x14ac:dyDescent="0.3">
      <c r="A13072" s="1" t="s">
        <v>3047</v>
      </c>
      <c r="B13072" s="1" t="s">
        <v>16</v>
      </c>
      <c r="C13072" s="1" t="s">
        <v>17</v>
      </c>
      <c r="D13072" s="5">
        <v>43160</v>
      </c>
      <c r="E13072">
        <v>95</v>
      </c>
      <c r="F13072">
        <v>99</v>
      </c>
      <c r="G13072" s="2">
        <v>7031.87</v>
      </c>
      <c r="H13072">
        <v>91</v>
      </c>
      <c r="I13072">
        <v>10</v>
      </c>
      <c r="J13072" s="4">
        <v>3.85</v>
      </c>
      <c r="K13072" s="3">
        <v>0.10989010989010989</v>
      </c>
      <c r="L13072" s="1" t="s">
        <v>34</v>
      </c>
    </row>
    <row r="13073" spans="1:12" x14ac:dyDescent="0.3">
      <c r="A13073" s="1" t="s">
        <v>3047</v>
      </c>
      <c r="B13073" s="1" t="s">
        <v>16</v>
      </c>
      <c r="C13073" s="1" t="s">
        <v>17</v>
      </c>
      <c r="D13073" s="5">
        <v>43191</v>
      </c>
      <c r="E13073">
        <v>58</v>
      </c>
      <c r="F13073">
        <v>61</v>
      </c>
      <c r="G13073" s="2">
        <v>4811.28</v>
      </c>
      <c r="H13073">
        <v>57</v>
      </c>
      <c r="I13073">
        <v>0</v>
      </c>
      <c r="J13073" s="4">
        <v>4.21</v>
      </c>
      <c r="K13073" s="3">
        <v>0</v>
      </c>
      <c r="L13073" s="1" t="s">
        <v>35</v>
      </c>
    </row>
    <row r="13074" spans="1:12" x14ac:dyDescent="0.3">
      <c r="A13074" s="1" t="s">
        <v>3047</v>
      </c>
      <c r="B13074" s="1" t="s">
        <v>16</v>
      </c>
      <c r="C13074" s="1" t="s">
        <v>17</v>
      </c>
      <c r="D13074" s="5">
        <v>43221</v>
      </c>
      <c r="E13074">
        <v>40</v>
      </c>
      <c r="F13074">
        <v>42</v>
      </c>
      <c r="G13074" s="2">
        <v>3027.96</v>
      </c>
      <c r="H13074">
        <v>39</v>
      </c>
      <c r="I13074">
        <v>10</v>
      </c>
      <c r="J13074" s="4">
        <v>4.13</v>
      </c>
      <c r="K13074" s="3">
        <v>0.25641025641025639</v>
      </c>
      <c r="L13074" s="1" t="s">
        <v>46</v>
      </c>
    </row>
    <row r="13075" spans="1:12" x14ac:dyDescent="0.3">
      <c r="A13075" s="1" t="s">
        <v>3047</v>
      </c>
      <c r="B13075" s="1" t="s">
        <v>16</v>
      </c>
      <c r="C13075" s="1" t="s">
        <v>17</v>
      </c>
      <c r="D13075" s="5">
        <v>43252</v>
      </c>
      <c r="E13075">
        <v>38</v>
      </c>
      <c r="F13075">
        <v>38</v>
      </c>
      <c r="G13075" s="2">
        <v>2989.34</v>
      </c>
      <c r="H13075">
        <v>38</v>
      </c>
      <c r="I13075">
        <v>0</v>
      </c>
      <c r="J13075" s="4">
        <v>4.42</v>
      </c>
      <c r="K13075" s="3">
        <v>0</v>
      </c>
      <c r="L13075" s="1" t="s">
        <v>36</v>
      </c>
    </row>
    <row r="13076" spans="1:12" x14ac:dyDescent="0.3">
      <c r="A13076" s="1" t="s">
        <v>3047</v>
      </c>
      <c r="B13076" s="1" t="s">
        <v>16</v>
      </c>
      <c r="C13076" s="1" t="s">
        <v>17</v>
      </c>
      <c r="D13076" s="5">
        <v>43282</v>
      </c>
      <c r="E13076">
        <v>32</v>
      </c>
      <c r="F13076">
        <v>36</v>
      </c>
      <c r="G13076" s="2">
        <v>2626.99</v>
      </c>
      <c r="H13076">
        <v>32</v>
      </c>
      <c r="I13076">
        <v>0</v>
      </c>
      <c r="J13076" s="4">
        <v>4.53</v>
      </c>
      <c r="K13076" s="3">
        <v>0</v>
      </c>
      <c r="L13076" s="1" t="s">
        <v>37</v>
      </c>
    </row>
    <row r="13077" spans="1:12" x14ac:dyDescent="0.3">
      <c r="A13077" s="1" t="s">
        <v>3047</v>
      </c>
      <c r="B13077" s="1" t="s">
        <v>16</v>
      </c>
      <c r="C13077" s="1" t="s">
        <v>17</v>
      </c>
      <c r="D13077" s="5">
        <v>43313</v>
      </c>
      <c r="E13077">
        <v>25</v>
      </c>
      <c r="F13077">
        <v>25</v>
      </c>
      <c r="G13077" s="2">
        <v>2147.83</v>
      </c>
      <c r="H13077">
        <v>25</v>
      </c>
      <c r="I13077">
        <v>2</v>
      </c>
      <c r="J13077" s="4">
        <v>4.08</v>
      </c>
      <c r="K13077" s="3">
        <v>0.08</v>
      </c>
      <c r="L13077" s="1" t="s">
        <v>49</v>
      </c>
    </row>
    <row r="13078" spans="1:12" x14ac:dyDescent="0.3">
      <c r="A13078" s="1" t="s">
        <v>3048</v>
      </c>
      <c r="B13078" s="1" t="s">
        <v>53</v>
      </c>
      <c r="C13078" s="1" t="s">
        <v>757</v>
      </c>
      <c r="D13078" s="5">
        <v>43221</v>
      </c>
      <c r="E13078">
        <v>4</v>
      </c>
      <c r="F13078">
        <v>4</v>
      </c>
      <c r="G13078" s="2">
        <v>307.39999999999998</v>
      </c>
      <c r="H13078">
        <v>4</v>
      </c>
      <c r="I13078">
        <v>0</v>
      </c>
      <c r="J13078" s="4">
        <v>4.75</v>
      </c>
      <c r="K13078" s="3">
        <v>0</v>
      </c>
      <c r="L13078" s="1" t="s">
        <v>46</v>
      </c>
    </row>
    <row r="13079" spans="1:12" x14ac:dyDescent="0.3">
      <c r="A13079" s="1" t="s">
        <v>3048</v>
      </c>
      <c r="B13079" s="1" t="s">
        <v>53</v>
      </c>
      <c r="C13079" s="1" t="s">
        <v>757</v>
      </c>
      <c r="D13079" s="5">
        <v>43252</v>
      </c>
      <c r="E13079">
        <v>8</v>
      </c>
      <c r="F13079">
        <v>8</v>
      </c>
      <c r="G13079" s="2">
        <v>1578.31</v>
      </c>
      <c r="H13079">
        <v>8</v>
      </c>
      <c r="I13079">
        <v>1</v>
      </c>
      <c r="J13079" s="4">
        <v>4.5</v>
      </c>
      <c r="K13079" s="3">
        <v>0.125</v>
      </c>
      <c r="L13079" s="1" t="s">
        <v>36</v>
      </c>
    </row>
    <row r="13080" spans="1:12" x14ac:dyDescent="0.3">
      <c r="A13080" s="1" t="s">
        <v>3048</v>
      </c>
      <c r="B13080" s="1" t="s">
        <v>53</v>
      </c>
      <c r="C13080" s="1" t="s">
        <v>757</v>
      </c>
      <c r="D13080" s="5">
        <v>43282</v>
      </c>
      <c r="E13080">
        <v>7</v>
      </c>
      <c r="F13080">
        <v>7</v>
      </c>
      <c r="G13080" s="2">
        <v>1379.44</v>
      </c>
      <c r="H13080">
        <v>7</v>
      </c>
      <c r="I13080">
        <v>0</v>
      </c>
      <c r="J13080" s="4">
        <v>4.43</v>
      </c>
      <c r="K13080" s="3">
        <v>0</v>
      </c>
      <c r="L13080" s="1" t="s">
        <v>37</v>
      </c>
    </row>
    <row r="13081" spans="1:12" x14ac:dyDescent="0.3">
      <c r="A13081" s="1" t="s">
        <v>3048</v>
      </c>
      <c r="B13081" s="1" t="s">
        <v>53</v>
      </c>
      <c r="C13081" s="1" t="s">
        <v>757</v>
      </c>
      <c r="D13081" s="5">
        <v>43313</v>
      </c>
      <c r="E13081">
        <v>14</v>
      </c>
      <c r="F13081">
        <v>19</v>
      </c>
      <c r="G13081" s="2">
        <v>2308.1999999999998</v>
      </c>
      <c r="H13081">
        <v>14</v>
      </c>
      <c r="I13081">
        <v>0</v>
      </c>
      <c r="J13081" s="4">
        <v>4.3600000000000003</v>
      </c>
      <c r="K13081" s="3">
        <v>0</v>
      </c>
      <c r="L13081" s="1" t="s">
        <v>49</v>
      </c>
    </row>
    <row r="13082" spans="1:12" x14ac:dyDescent="0.3">
      <c r="A13082" s="1" t="s">
        <v>3049</v>
      </c>
      <c r="B13082" s="1" t="s">
        <v>16</v>
      </c>
      <c r="C13082" s="1" t="s">
        <v>105</v>
      </c>
      <c r="D13082" s="5">
        <v>43221</v>
      </c>
      <c r="E13082">
        <v>11</v>
      </c>
      <c r="F13082">
        <v>14</v>
      </c>
      <c r="G13082" s="2">
        <v>1829.03</v>
      </c>
      <c r="H13082">
        <v>11</v>
      </c>
      <c r="I13082">
        <v>0</v>
      </c>
      <c r="J13082" s="4">
        <v>4.45</v>
      </c>
      <c r="K13082" s="3">
        <v>0</v>
      </c>
      <c r="L13082" s="1" t="s">
        <v>46</v>
      </c>
    </row>
    <row r="13083" spans="1:12" x14ac:dyDescent="0.3">
      <c r="A13083" s="1" t="s">
        <v>3049</v>
      </c>
      <c r="B13083" s="1" t="s">
        <v>16</v>
      </c>
      <c r="C13083" s="1" t="s">
        <v>105</v>
      </c>
      <c r="D13083" s="5">
        <v>43252</v>
      </c>
      <c r="E13083">
        <v>5</v>
      </c>
      <c r="F13083">
        <v>5</v>
      </c>
      <c r="G13083" s="2">
        <v>656.8</v>
      </c>
      <c r="H13083">
        <v>5</v>
      </c>
      <c r="I13083">
        <v>0</v>
      </c>
      <c r="J13083" s="4">
        <v>4.4000000000000004</v>
      </c>
      <c r="K13083" s="3">
        <v>0</v>
      </c>
      <c r="L13083" s="1" t="s">
        <v>36</v>
      </c>
    </row>
    <row r="13084" spans="1:12" x14ac:dyDescent="0.3">
      <c r="A13084" s="1" t="s">
        <v>3049</v>
      </c>
      <c r="B13084" s="1" t="s">
        <v>16</v>
      </c>
      <c r="C13084" s="1" t="s">
        <v>105</v>
      </c>
      <c r="D13084" s="5">
        <v>43282</v>
      </c>
      <c r="E13084">
        <v>14</v>
      </c>
      <c r="F13084">
        <v>17</v>
      </c>
      <c r="G13084" s="2">
        <v>2239.4299999999998</v>
      </c>
      <c r="H13084">
        <v>14</v>
      </c>
      <c r="I13084">
        <v>0</v>
      </c>
      <c r="J13084" s="4">
        <v>3.57</v>
      </c>
      <c r="K13084" s="3">
        <v>0</v>
      </c>
      <c r="L13084" s="1" t="s">
        <v>37</v>
      </c>
    </row>
    <row r="13085" spans="1:12" x14ac:dyDescent="0.3">
      <c r="A13085" s="1" t="s">
        <v>3049</v>
      </c>
      <c r="B13085" s="1" t="s">
        <v>16</v>
      </c>
      <c r="C13085" s="1" t="s">
        <v>105</v>
      </c>
      <c r="D13085" s="5">
        <v>43313</v>
      </c>
      <c r="E13085">
        <v>25</v>
      </c>
      <c r="F13085">
        <v>27</v>
      </c>
      <c r="G13085" s="2">
        <v>3771.42</v>
      </c>
      <c r="H13085">
        <v>25</v>
      </c>
      <c r="I13085">
        <v>0</v>
      </c>
      <c r="J13085" s="4">
        <v>4.16</v>
      </c>
      <c r="K13085" s="3">
        <v>0</v>
      </c>
      <c r="L13085" s="1" t="s">
        <v>49</v>
      </c>
    </row>
    <row r="13086" spans="1:12" x14ac:dyDescent="0.3">
      <c r="A13086" s="1" t="s">
        <v>3050</v>
      </c>
      <c r="B13086" s="1" t="s">
        <v>57</v>
      </c>
      <c r="C13086" s="1" t="s">
        <v>66</v>
      </c>
      <c r="D13086" s="5">
        <v>43040</v>
      </c>
      <c r="E13086">
        <v>1</v>
      </c>
      <c r="F13086">
        <v>1</v>
      </c>
      <c r="G13086" s="2">
        <v>256.77</v>
      </c>
      <c r="H13086">
        <v>1</v>
      </c>
      <c r="I13086">
        <v>0</v>
      </c>
      <c r="J13086" s="4">
        <v>4</v>
      </c>
      <c r="K13086" s="3">
        <v>0</v>
      </c>
      <c r="L13086" s="1" t="s">
        <v>30</v>
      </c>
    </row>
    <row r="13087" spans="1:12" x14ac:dyDescent="0.3">
      <c r="A13087" s="1" t="s">
        <v>3050</v>
      </c>
      <c r="B13087" s="1" t="s">
        <v>57</v>
      </c>
      <c r="C13087" s="1" t="s">
        <v>66</v>
      </c>
      <c r="D13087" s="5">
        <v>43070</v>
      </c>
      <c r="E13087">
        <v>1</v>
      </c>
      <c r="F13087">
        <v>1</v>
      </c>
      <c r="G13087" s="2">
        <v>251.86</v>
      </c>
      <c r="H13087">
        <v>1</v>
      </c>
      <c r="I13087">
        <v>0</v>
      </c>
      <c r="J13087" s="4">
        <v>4</v>
      </c>
      <c r="K13087" s="3">
        <v>0</v>
      </c>
      <c r="L13087" s="1" t="s">
        <v>31</v>
      </c>
    </row>
    <row r="13088" spans="1:12" x14ac:dyDescent="0.3">
      <c r="A13088" s="1" t="s">
        <v>3051</v>
      </c>
      <c r="B13088" s="1" t="s">
        <v>16</v>
      </c>
      <c r="C13088" s="1" t="s">
        <v>44</v>
      </c>
      <c r="D13088" s="5">
        <v>42644</v>
      </c>
      <c r="E13088">
        <v>8</v>
      </c>
      <c r="F13088">
        <v>13</v>
      </c>
      <c r="G13088" s="2">
        <v>1154.8699999999999</v>
      </c>
      <c r="H13088">
        <v>8</v>
      </c>
      <c r="I13088">
        <v>0</v>
      </c>
      <c r="J13088" s="4">
        <v>3.88</v>
      </c>
      <c r="K13088" s="3">
        <v>0</v>
      </c>
      <c r="L13088" s="1" t="s">
        <v>64</v>
      </c>
    </row>
    <row r="13089" spans="1:12" x14ac:dyDescent="0.3">
      <c r="A13089" s="1" t="s">
        <v>3051</v>
      </c>
      <c r="B13089" s="1" t="s">
        <v>16</v>
      </c>
      <c r="C13089" s="1" t="s">
        <v>44</v>
      </c>
      <c r="D13089" s="5">
        <v>42736</v>
      </c>
      <c r="E13089">
        <v>47</v>
      </c>
      <c r="F13089">
        <v>60</v>
      </c>
      <c r="G13089" s="2">
        <v>5665.59</v>
      </c>
      <c r="H13089">
        <v>45</v>
      </c>
      <c r="I13089">
        <v>0</v>
      </c>
      <c r="J13089" s="4">
        <v>4</v>
      </c>
      <c r="K13089" s="3">
        <v>0</v>
      </c>
      <c r="L13089" s="1" t="s">
        <v>45</v>
      </c>
    </row>
    <row r="13090" spans="1:12" x14ac:dyDescent="0.3">
      <c r="A13090" s="1" t="s">
        <v>3051</v>
      </c>
      <c r="B13090" s="1" t="s">
        <v>16</v>
      </c>
      <c r="C13090" s="1" t="s">
        <v>44</v>
      </c>
      <c r="D13090" s="5">
        <v>42767</v>
      </c>
      <c r="E13090">
        <v>59</v>
      </c>
      <c r="F13090">
        <v>69</v>
      </c>
      <c r="G13090" s="2">
        <v>6068.12</v>
      </c>
      <c r="H13090">
        <v>57</v>
      </c>
      <c r="I13090">
        <v>1</v>
      </c>
      <c r="J13090" s="4">
        <v>3.93</v>
      </c>
      <c r="K13090" s="3">
        <v>1.7543859649122806E-2</v>
      </c>
      <c r="L13090" s="1" t="s">
        <v>23</v>
      </c>
    </row>
    <row r="13091" spans="1:12" x14ac:dyDescent="0.3">
      <c r="A13091" s="1" t="s">
        <v>3051</v>
      </c>
      <c r="B13091" s="1" t="s">
        <v>16</v>
      </c>
      <c r="C13091" s="1" t="s">
        <v>44</v>
      </c>
      <c r="D13091" s="5">
        <v>42795</v>
      </c>
      <c r="E13091">
        <v>60</v>
      </c>
      <c r="F13091">
        <v>70</v>
      </c>
      <c r="G13091" s="2">
        <v>6975</v>
      </c>
      <c r="H13091">
        <v>58</v>
      </c>
      <c r="I13091">
        <v>2</v>
      </c>
      <c r="J13091" s="4">
        <v>3.72</v>
      </c>
      <c r="K13091" s="3">
        <v>3.4482758620689655E-2</v>
      </c>
      <c r="L13091" s="1" t="s">
        <v>24</v>
      </c>
    </row>
    <row r="13092" spans="1:12" x14ac:dyDescent="0.3">
      <c r="A13092" s="1" t="s">
        <v>3051</v>
      </c>
      <c r="B13092" s="1" t="s">
        <v>16</v>
      </c>
      <c r="C13092" s="1" t="s">
        <v>44</v>
      </c>
      <c r="D13092" s="5">
        <v>42826</v>
      </c>
      <c r="E13092">
        <v>35</v>
      </c>
      <c r="F13092">
        <v>36</v>
      </c>
      <c r="G13092" s="2">
        <v>4453.66</v>
      </c>
      <c r="H13092">
        <v>35</v>
      </c>
      <c r="I13092">
        <v>1</v>
      </c>
      <c r="J13092" s="4">
        <v>4.21</v>
      </c>
      <c r="K13092" s="3">
        <v>2.8571428571428571E-2</v>
      </c>
      <c r="L13092" s="1" t="s">
        <v>25</v>
      </c>
    </row>
    <row r="13093" spans="1:12" x14ac:dyDescent="0.3">
      <c r="A13093" s="1" t="s">
        <v>3051</v>
      </c>
      <c r="B13093" s="1" t="s">
        <v>16</v>
      </c>
      <c r="C13093" s="1" t="s">
        <v>44</v>
      </c>
      <c r="D13093" s="5">
        <v>42856</v>
      </c>
      <c r="E13093">
        <v>45</v>
      </c>
      <c r="F13093">
        <v>54</v>
      </c>
      <c r="G13093" s="2">
        <v>5382.44</v>
      </c>
      <c r="H13093">
        <v>43</v>
      </c>
      <c r="I13093">
        <v>2</v>
      </c>
      <c r="J13093" s="4">
        <v>3.97</v>
      </c>
      <c r="K13093" s="3">
        <v>4.6511627906976744E-2</v>
      </c>
      <c r="L13093" s="1" t="s">
        <v>26</v>
      </c>
    </row>
    <row r="13094" spans="1:12" x14ac:dyDescent="0.3">
      <c r="A13094" s="1" t="s">
        <v>3051</v>
      </c>
      <c r="B13094" s="1" t="s">
        <v>16</v>
      </c>
      <c r="C13094" s="1" t="s">
        <v>44</v>
      </c>
      <c r="D13094" s="5">
        <v>42887</v>
      </c>
      <c r="E13094">
        <v>34</v>
      </c>
      <c r="F13094">
        <v>50</v>
      </c>
      <c r="G13094" s="2">
        <v>3027.14</v>
      </c>
      <c r="H13094">
        <v>34</v>
      </c>
      <c r="I13094">
        <v>1</v>
      </c>
      <c r="J13094" s="4">
        <v>4.24</v>
      </c>
      <c r="K13094" s="3">
        <v>2.9411764705882353E-2</v>
      </c>
      <c r="L13094" s="1" t="s">
        <v>27</v>
      </c>
    </row>
    <row r="13095" spans="1:12" x14ac:dyDescent="0.3">
      <c r="A13095" s="1" t="s">
        <v>3051</v>
      </c>
      <c r="B13095" s="1" t="s">
        <v>16</v>
      </c>
      <c r="C13095" s="1" t="s">
        <v>44</v>
      </c>
      <c r="D13095" s="5">
        <v>42917</v>
      </c>
      <c r="E13095">
        <v>75</v>
      </c>
      <c r="F13095">
        <v>88</v>
      </c>
      <c r="G13095" s="2">
        <v>8591.65</v>
      </c>
      <c r="H13095">
        <v>75</v>
      </c>
      <c r="I13095">
        <v>2</v>
      </c>
      <c r="J13095" s="4">
        <v>4.07</v>
      </c>
      <c r="K13095" s="3">
        <v>2.6666666666666668E-2</v>
      </c>
      <c r="L13095" s="1" t="s">
        <v>28</v>
      </c>
    </row>
    <row r="13096" spans="1:12" x14ac:dyDescent="0.3">
      <c r="A13096" s="1" t="s">
        <v>3051</v>
      </c>
      <c r="B13096" s="1" t="s">
        <v>16</v>
      </c>
      <c r="C13096" s="1" t="s">
        <v>44</v>
      </c>
      <c r="D13096" s="5">
        <v>42948</v>
      </c>
      <c r="E13096">
        <v>73</v>
      </c>
      <c r="F13096">
        <v>83</v>
      </c>
      <c r="G13096" s="2">
        <v>7303.58</v>
      </c>
      <c r="H13096">
        <v>71</v>
      </c>
      <c r="I13096">
        <v>5</v>
      </c>
      <c r="J13096" s="4">
        <v>3.63</v>
      </c>
      <c r="K13096" s="3">
        <v>7.0422535211267609E-2</v>
      </c>
      <c r="L13096" s="1" t="s">
        <v>29</v>
      </c>
    </row>
    <row r="13097" spans="1:12" x14ac:dyDescent="0.3">
      <c r="A13097" s="1" t="s">
        <v>3051</v>
      </c>
      <c r="B13097" s="1" t="s">
        <v>16</v>
      </c>
      <c r="C13097" s="1" t="s">
        <v>44</v>
      </c>
      <c r="D13097" s="5">
        <v>42979</v>
      </c>
      <c r="E13097">
        <v>55</v>
      </c>
      <c r="F13097">
        <v>59</v>
      </c>
      <c r="G13097" s="2">
        <v>5854.27</v>
      </c>
      <c r="H13097">
        <v>55</v>
      </c>
      <c r="I13097">
        <v>0</v>
      </c>
      <c r="J13097" s="4">
        <v>4.16</v>
      </c>
      <c r="K13097" s="3">
        <v>0</v>
      </c>
      <c r="L13097" s="1" t="s">
        <v>18</v>
      </c>
    </row>
    <row r="13098" spans="1:12" x14ac:dyDescent="0.3">
      <c r="A13098" s="1" t="s">
        <v>3051</v>
      </c>
      <c r="B13098" s="1" t="s">
        <v>16</v>
      </c>
      <c r="C13098" s="1" t="s">
        <v>44</v>
      </c>
      <c r="D13098" s="5">
        <v>43009</v>
      </c>
      <c r="E13098">
        <v>46</v>
      </c>
      <c r="F13098">
        <v>53</v>
      </c>
      <c r="G13098" s="2">
        <v>5659.88</v>
      </c>
      <c r="H13098">
        <v>46</v>
      </c>
      <c r="I13098">
        <v>2</v>
      </c>
      <c r="J13098" s="4">
        <v>3.67</v>
      </c>
      <c r="K13098" s="3">
        <v>4.3478260869565216E-2</v>
      </c>
      <c r="L13098" s="1" t="s">
        <v>19</v>
      </c>
    </row>
    <row r="13099" spans="1:12" x14ac:dyDescent="0.3">
      <c r="A13099" s="1" t="s">
        <v>3051</v>
      </c>
      <c r="B13099" s="1" t="s">
        <v>16</v>
      </c>
      <c r="C13099" s="1" t="s">
        <v>44</v>
      </c>
      <c r="D13099" s="5">
        <v>43040</v>
      </c>
      <c r="E13099">
        <v>63</v>
      </c>
      <c r="F13099">
        <v>72</v>
      </c>
      <c r="G13099" s="2">
        <v>6474.42</v>
      </c>
      <c r="H13099">
        <v>62</v>
      </c>
      <c r="I13099">
        <v>8</v>
      </c>
      <c r="J13099" s="4">
        <v>3.52</v>
      </c>
      <c r="K13099" s="3">
        <v>0.12903225806451613</v>
      </c>
      <c r="L13099" s="1" t="s">
        <v>30</v>
      </c>
    </row>
    <row r="13100" spans="1:12" x14ac:dyDescent="0.3">
      <c r="A13100" s="1" t="s">
        <v>3051</v>
      </c>
      <c r="B13100" s="1" t="s">
        <v>16</v>
      </c>
      <c r="C13100" s="1" t="s">
        <v>44</v>
      </c>
      <c r="D13100" s="5">
        <v>43070</v>
      </c>
      <c r="E13100">
        <v>24</v>
      </c>
      <c r="F13100">
        <v>26</v>
      </c>
      <c r="G13100" s="2">
        <v>2510.17</v>
      </c>
      <c r="H13100">
        <v>24</v>
      </c>
      <c r="I13100">
        <v>4</v>
      </c>
      <c r="J13100" s="4">
        <v>3.43</v>
      </c>
      <c r="K13100" s="3">
        <v>0.16666666666666666</v>
      </c>
      <c r="L13100" s="1" t="s">
        <v>31</v>
      </c>
    </row>
    <row r="13101" spans="1:12" x14ac:dyDescent="0.3">
      <c r="A13101" s="1" t="s">
        <v>3051</v>
      </c>
      <c r="B13101" s="1" t="s">
        <v>16</v>
      </c>
      <c r="C13101" s="1" t="s">
        <v>44</v>
      </c>
      <c r="D13101" s="5">
        <v>43101</v>
      </c>
      <c r="E13101">
        <v>34</v>
      </c>
      <c r="F13101">
        <v>38</v>
      </c>
      <c r="G13101" s="2">
        <v>2868.63</v>
      </c>
      <c r="H13101">
        <v>34</v>
      </c>
      <c r="I13101">
        <v>1</v>
      </c>
      <c r="J13101" s="4">
        <v>3.74</v>
      </c>
      <c r="K13101" s="3">
        <v>2.9411764705882353E-2</v>
      </c>
      <c r="L13101" s="1" t="s">
        <v>32</v>
      </c>
    </row>
    <row r="13102" spans="1:12" x14ac:dyDescent="0.3">
      <c r="A13102" s="1" t="s">
        <v>3051</v>
      </c>
      <c r="B13102" s="1" t="s">
        <v>16</v>
      </c>
      <c r="C13102" s="1" t="s">
        <v>44</v>
      </c>
      <c r="D13102" s="5">
        <v>43132</v>
      </c>
      <c r="E13102">
        <v>9</v>
      </c>
      <c r="F13102">
        <v>12</v>
      </c>
      <c r="G13102" s="2">
        <v>1183.57</v>
      </c>
      <c r="H13102">
        <v>9</v>
      </c>
      <c r="I13102">
        <v>1</v>
      </c>
      <c r="J13102" s="4">
        <v>2.78</v>
      </c>
      <c r="K13102" s="3">
        <v>0.1111111111111111</v>
      </c>
      <c r="L13102" s="1" t="s">
        <v>33</v>
      </c>
    </row>
    <row r="13103" spans="1:12" x14ac:dyDescent="0.3">
      <c r="A13103" s="1" t="s">
        <v>3051</v>
      </c>
      <c r="B13103" s="1" t="s">
        <v>16</v>
      </c>
      <c r="C13103" s="1" t="s">
        <v>44</v>
      </c>
      <c r="D13103" s="5">
        <v>43160</v>
      </c>
      <c r="E13103">
        <v>15</v>
      </c>
      <c r="F13103">
        <v>17</v>
      </c>
      <c r="G13103" s="2">
        <v>1871.31</v>
      </c>
      <c r="H13103">
        <v>15</v>
      </c>
      <c r="I13103">
        <v>4</v>
      </c>
      <c r="J13103" s="4">
        <v>3.63</v>
      </c>
      <c r="K13103" s="3">
        <v>0.26666666666666666</v>
      </c>
      <c r="L13103" s="1" t="s">
        <v>34</v>
      </c>
    </row>
    <row r="13104" spans="1:12" x14ac:dyDescent="0.3">
      <c r="A13104" s="1" t="s">
        <v>3051</v>
      </c>
      <c r="B13104" s="1" t="s">
        <v>16</v>
      </c>
      <c r="C13104" s="1" t="s">
        <v>44</v>
      </c>
      <c r="D13104" s="5">
        <v>43191</v>
      </c>
      <c r="E13104">
        <v>12</v>
      </c>
      <c r="F13104">
        <v>12</v>
      </c>
      <c r="G13104" s="2">
        <v>1570.21</v>
      </c>
      <c r="H13104">
        <v>12</v>
      </c>
      <c r="I13104">
        <v>0</v>
      </c>
      <c r="J13104" s="4">
        <v>3.42</v>
      </c>
      <c r="K13104" s="3">
        <v>0</v>
      </c>
      <c r="L13104" s="1" t="s">
        <v>35</v>
      </c>
    </row>
    <row r="13105" spans="1:12" x14ac:dyDescent="0.3">
      <c r="A13105" s="1" t="s">
        <v>3051</v>
      </c>
      <c r="B13105" s="1" t="s">
        <v>16</v>
      </c>
      <c r="C13105" s="1" t="s">
        <v>44</v>
      </c>
      <c r="D13105" s="5">
        <v>43221</v>
      </c>
      <c r="E13105">
        <v>7</v>
      </c>
      <c r="F13105">
        <v>7</v>
      </c>
      <c r="G13105" s="2">
        <v>586.41999999999996</v>
      </c>
      <c r="H13105">
        <v>6</v>
      </c>
      <c r="I13105">
        <v>0</v>
      </c>
      <c r="J13105" s="4">
        <v>3.86</v>
      </c>
      <c r="K13105" s="3">
        <v>0</v>
      </c>
      <c r="L13105" s="1" t="s">
        <v>46</v>
      </c>
    </row>
    <row r="13106" spans="1:12" x14ac:dyDescent="0.3">
      <c r="A13106" s="1" t="s">
        <v>3051</v>
      </c>
      <c r="B13106" s="1" t="s">
        <v>16</v>
      </c>
      <c r="C13106" s="1" t="s">
        <v>44</v>
      </c>
      <c r="D13106" s="5">
        <v>43252</v>
      </c>
      <c r="E13106">
        <v>5</v>
      </c>
      <c r="F13106">
        <v>5</v>
      </c>
      <c r="G13106" s="2">
        <v>653.34</v>
      </c>
      <c r="H13106">
        <v>5</v>
      </c>
      <c r="I13106">
        <v>0</v>
      </c>
      <c r="J13106" s="4">
        <v>4.2</v>
      </c>
      <c r="K13106" s="3">
        <v>0</v>
      </c>
      <c r="L13106" s="1" t="s">
        <v>36</v>
      </c>
    </row>
    <row r="13107" spans="1:12" x14ac:dyDescent="0.3">
      <c r="A13107" s="1" t="s">
        <v>3051</v>
      </c>
      <c r="B13107" s="1" t="s">
        <v>16</v>
      </c>
      <c r="C13107" s="1" t="s">
        <v>44</v>
      </c>
      <c r="D13107" s="5">
        <v>43282</v>
      </c>
      <c r="E13107">
        <v>2</v>
      </c>
      <c r="F13107">
        <v>2</v>
      </c>
      <c r="G13107" s="2">
        <v>197</v>
      </c>
      <c r="H13107">
        <v>2</v>
      </c>
      <c r="I13107">
        <v>0</v>
      </c>
      <c r="J13107" s="4">
        <v>5</v>
      </c>
      <c r="K13107" s="3">
        <v>0</v>
      </c>
      <c r="L13107" s="1" t="s">
        <v>37</v>
      </c>
    </row>
    <row r="13108" spans="1:12" x14ac:dyDescent="0.3">
      <c r="A13108" s="1" t="s">
        <v>3051</v>
      </c>
      <c r="B13108" s="1" t="s">
        <v>16</v>
      </c>
      <c r="C13108" s="1" t="s">
        <v>44</v>
      </c>
      <c r="D13108" s="5">
        <v>43313</v>
      </c>
      <c r="E13108">
        <v>3</v>
      </c>
      <c r="F13108">
        <v>3</v>
      </c>
      <c r="G13108" s="2">
        <v>290.02</v>
      </c>
      <c r="H13108">
        <v>3</v>
      </c>
      <c r="I13108">
        <v>0</v>
      </c>
      <c r="J13108" s="4">
        <v>4</v>
      </c>
      <c r="K13108" s="3">
        <v>0</v>
      </c>
      <c r="L13108" s="1" t="s">
        <v>49</v>
      </c>
    </row>
    <row r="13109" spans="1:12" x14ac:dyDescent="0.3">
      <c r="A13109" s="1" t="s">
        <v>3052</v>
      </c>
      <c r="B13109" s="1" t="s">
        <v>57</v>
      </c>
      <c r="C13109" s="1" t="s">
        <v>3053</v>
      </c>
      <c r="D13109" s="5">
        <v>42917</v>
      </c>
      <c r="E13109">
        <v>1</v>
      </c>
      <c r="F13109">
        <v>1</v>
      </c>
      <c r="G13109" s="2">
        <v>43.98</v>
      </c>
      <c r="H13109">
        <v>1</v>
      </c>
      <c r="I13109">
        <v>0</v>
      </c>
      <c r="J13109" s="4">
        <v>5</v>
      </c>
      <c r="K13109" s="3">
        <v>0</v>
      </c>
      <c r="L13109" s="1" t="s">
        <v>28</v>
      </c>
    </row>
    <row r="13110" spans="1:12" x14ac:dyDescent="0.3">
      <c r="A13110" s="1" t="s">
        <v>3052</v>
      </c>
      <c r="B13110" s="1" t="s">
        <v>57</v>
      </c>
      <c r="C13110" s="1" t="s">
        <v>3053</v>
      </c>
      <c r="D13110" s="5">
        <v>42979</v>
      </c>
      <c r="E13110">
        <v>1</v>
      </c>
      <c r="F13110">
        <v>1</v>
      </c>
      <c r="G13110" s="2">
        <v>40.92</v>
      </c>
      <c r="H13110">
        <v>1</v>
      </c>
      <c r="I13110">
        <v>0</v>
      </c>
      <c r="J13110" s="4">
        <v>2</v>
      </c>
      <c r="K13110" s="3">
        <v>0</v>
      </c>
      <c r="L13110" s="1" t="s">
        <v>18</v>
      </c>
    </row>
    <row r="13111" spans="1:12" x14ac:dyDescent="0.3">
      <c r="A13111" s="1" t="s">
        <v>3052</v>
      </c>
      <c r="B13111" s="1" t="s">
        <v>57</v>
      </c>
      <c r="C13111" s="1" t="s">
        <v>3053</v>
      </c>
      <c r="D13111" s="5">
        <v>43009</v>
      </c>
      <c r="E13111">
        <v>1</v>
      </c>
      <c r="F13111">
        <v>1</v>
      </c>
      <c r="G13111" s="2">
        <v>147.06</v>
      </c>
      <c r="H13111">
        <v>1</v>
      </c>
      <c r="I13111">
        <v>0</v>
      </c>
      <c r="J13111" s="4">
        <v>4</v>
      </c>
      <c r="K13111" s="3">
        <v>0</v>
      </c>
      <c r="L13111" s="1" t="s">
        <v>19</v>
      </c>
    </row>
    <row r="13112" spans="1:12" x14ac:dyDescent="0.3">
      <c r="A13112" s="1" t="s">
        <v>3054</v>
      </c>
      <c r="B13112" s="1" t="s">
        <v>108</v>
      </c>
      <c r="C13112" s="1" t="s">
        <v>918</v>
      </c>
      <c r="D13112" s="5">
        <v>42767</v>
      </c>
      <c r="E13112">
        <v>1</v>
      </c>
      <c r="F13112">
        <v>1</v>
      </c>
      <c r="G13112" s="2">
        <v>1097.17</v>
      </c>
      <c r="H13112">
        <v>1</v>
      </c>
      <c r="I13112">
        <v>0</v>
      </c>
      <c r="J13112" s="4">
        <v>5</v>
      </c>
      <c r="K13112" s="3">
        <v>0</v>
      </c>
      <c r="L13112" s="1" t="s">
        <v>23</v>
      </c>
    </row>
    <row r="13113" spans="1:12" x14ac:dyDescent="0.3">
      <c r="A13113" s="1" t="s">
        <v>3054</v>
      </c>
      <c r="B13113" s="1" t="s">
        <v>108</v>
      </c>
      <c r="C13113" s="1" t="s">
        <v>918</v>
      </c>
      <c r="D13113" s="5">
        <v>42795</v>
      </c>
      <c r="E13113">
        <v>1</v>
      </c>
      <c r="F13113">
        <v>1</v>
      </c>
      <c r="G13113" s="2">
        <v>1085.3</v>
      </c>
      <c r="H13113">
        <v>1</v>
      </c>
      <c r="I13113">
        <v>0</v>
      </c>
      <c r="J13113" s="4">
        <v>5</v>
      </c>
      <c r="K13113" s="3">
        <v>0</v>
      </c>
      <c r="L13113" s="1" t="s">
        <v>24</v>
      </c>
    </row>
    <row r="13114" spans="1:12" x14ac:dyDescent="0.3">
      <c r="A13114" s="1" t="s">
        <v>3054</v>
      </c>
      <c r="B13114" s="1" t="s">
        <v>108</v>
      </c>
      <c r="C13114" s="1" t="s">
        <v>918</v>
      </c>
      <c r="D13114" s="5">
        <v>42856</v>
      </c>
      <c r="E13114">
        <v>1</v>
      </c>
      <c r="F13114">
        <v>1</v>
      </c>
      <c r="G13114" s="2">
        <v>1033.1199999999999</v>
      </c>
      <c r="H13114">
        <v>1</v>
      </c>
      <c r="I13114">
        <v>0</v>
      </c>
      <c r="J13114" s="4">
        <v>3</v>
      </c>
      <c r="K13114" s="3">
        <v>0</v>
      </c>
      <c r="L13114" s="1" t="s">
        <v>26</v>
      </c>
    </row>
    <row r="13115" spans="1:12" x14ac:dyDescent="0.3">
      <c r="A13115" s="1" t="s">
        <v>3054</v>
      </c>
      <c r="B13115" s="1" t="s">
        <v>108</v>
      </c>
      <c r="C13115" s="1" t="s">
        <v>918</v>
      </c>
      <c r="D13115" s="5">
        <v>42887</v>
      </c>
      <c r="E13115">
        <v>5</v>
      </c>
      <c r="F13115">
        <v>5</v>
      </c>
      <c r="G13115" s="2">
        <v>5361.16</v>
      </c>
      <c r="H13115">
        <v>5</v>
      </c>
      <c r="I13115">
        <v>1</v>
      </c>
      <c r="J13115" s="4">
        <v>4.8</v>
      </c>
      <c r="K13115" s="3">
        <v>0.2</v>
      </c>
      <c r="L13115" s="1" t="s">
        <v>27</v>
      </c>
    </row>
    <row r="13116" spans="1:12" x14ac:dyDescent="0.3">
      <c r="A13116" s="1" t="s">
        <v>3054</v>
      </c>
      <c r="B13116" s="1" t="s">
        <v>108</v>
      </c>
      <c r="C13116" s="1" t="s">
        <v>918</v>
      </c>
      <c r="D13116" s="5">
        <v>42917</v>
      </c>
      <c r="E13116">
        <v>3</v>
      </c>
      <c r="F13116">
        <v>3</v>
      </c>
      <c r="G13116" s="2">
        <v>3177.83</v>
      </c>
      <c r="H13116">
        <v>3</v>
      </c>
      <c r="I13116">
        <v>1</v>
      </c>
      <c r="J13116" s="4">
        <v>3.33</v>
      </c>
      <c r="K13116" s="3">
        <v>0.33333333333333331</v>
      </c>
      <c r="L13116" s="1" t="s">
        <v>28</v>
      </c>
    </row>
    <row r="13117" spans="1:12" x14ac:dyDescent="0.3">
      <c r="A13117" s="1" t="s">
        <v>3054</v>
      </c>
      <c r="B13117" s="1" t="s">
        <v>108</v>
      </c>
      <c r="C13117" s="1" t="s">
        <v>918</v>
      </c>
      <c r="D13117" s="5">
        <v>42948</v>
      </c>
      <c r="E13117">
        <v>1</v>
      </c>
      <c r="F13117">
        <v>1</v>
      </c>
      <c r="G13117" s="2">
        <v>1031.1500000000001</v>
      </c>
      <c r="H13117">
        <v>1</v>
      </c>
      <c r="I13117">
        <v>0</v>
      </c>
      <c r="J13117" s="4">
        <v>5</v>
      </c>
      <c r="K13117" s="3">
        <v>0</v>
      </c>
      <c r="L13117" s="1" t="s">
        <v>29</v>
      </c>
    </row>
    <row r="13118" spans="1:12" x14ac:dyDescent="0.3">
      <c r="A13118" s="1" t="s">
        <v>3055</v>
      </c>
      <c r="B13118" s="1" t="s">
        <v>108</v>
      </c>
      <c r="C13118" s="1" t="s">
        <v>109</v>
      </c>
      <c r="D13118" s="5">
        <v>43313</v>
      </c>
      <c r="E13118">
        <v>1</v>
      </c>
      <c r="F13118">
        <v>1</v>
      </c>
      <c r="G13118" s="2">
        <v>596.55999999999995</v>
      </c>
      <c r="H13118">
        <v>1</v>
      </c>
      <c r="I13118">
        <v>0</v>
      </c>
      <c r="J13118" s="4">
        <v>4</v>
      </c>
      <c r="K13118" s="3">
        <v>0</v>
      </c>
      <c r="L13118" s="1" t="s">
        <v>49</v>
      </c>
    </row>
    <row r="13119" spans="1:12" x14ac:dyDescent="0.3">
      <c r="A13119" s="1" t="s">
        <v>3056</v>
      </c>
      <c r="B13119" s="1" t="s">
        <v>57</v>
      </c>
      <c r="C13119" s="1" t="s">
        <v>66</v>
      </c>
      <c r="D13119" s="5">
        <v>42736</v>
      </c>
      <c r="E13119">
        <v>13</v>
      </c>
      <c r="F13119">
        <v>13</v>
      </c>
      <c r="G13119" s="2">
        <v>4705.3</v>
      </c>
      <c r="H13119">
        <v>13</v>
      </c>
      <c r="I13119">
        <v>0</v>
      </c>
      <c r="J13119" s="4">
        <v>4.08</v>
      </c>
      <c r="K13119" s="3">
        <v>0</v>
      </c>
      <c r="L13119" s="1" t="s">
        <v>45</v>
      </c>
    </row>
    <row r="13120" spans="1:12" x14ac:dyDescent="0.3">
      <c r="A13120" s="1" t="s">
        <v>3056</v>
      </c>
      <c r="B13120" s="1" t="s">
        <v>57</v>
      </c>
      <c r="C13120" s="1" t="s">
        <v>66</v>
      </c>
      <c r="D13120" s="5">
        <v>42767</v>
      </c>
      <c r="E13120">
        <v>6</v>
      </c>
      <c r="F13120">
        <v>6</v>
      </c>
      <c r="G13120" s="2">
        <v>2006.44</v>
      </c>
      <c r="H13120">
        <v>6</v>
      </c>
      <c r="I13120">
        <v>0</v>
      </c>
      <c r="J13120" s="4">
        <v>4.67</v>
      </c>
      <c r="K13120" s="3">
        <v>0</v>
      </c>
      <c r="L13120" s="1" t="s">
        <v>23</v>
      </c>
    </row>
    <row r="13121" spans="1:12" x14ac:dyDescent="0.3">
      <c r="A13121" s="1" t="s">
        <v>3056</v>
      </c>
      <c r="B13121" s="1" t="s">
        <v>57</v>
      </c>
      <c r="C13121" s="1" t="s">
        <v>66</v>
      </c>
      <c r="D13121" s="5">
        <v>42795</v>
      </c>
      <c r="E13121">
        <v>5</v>
      </c>
      <c r="F13121">
        <v>5</v>
      </c>
      <c r="G13121" s="2">
        <v>1856.48</v>
      </c>
      <c r="H13121">
        <v>5</v>
      </c>
      <c r="I13121">
        <v>0</v>
      </c>
      <c r="J13121" s="4">
        <v>4.4000000000000004</v>
      </c>
      <c r="K13121" s="3">
        <v>0</v>
      </c>
      <c r="L13121" s="1" t="s">
        <v>24</v>
      </c>
    </row>
    <row r="13122" spans="1:12" x14ac:dyDescent="0.3">
      <c r="A13122" s="1" t="s">
        <v>3056</v>
      </c>
      <c r="B13122" s="1" t="s">
        <v>57</v>
      </c>
      <c r="C13122" s="1" t="s">
        <v>66</v>
      </c>
      <c r="D13122" s="5">
        <v>42826</v>
      </c>
      <c r="E13122">
        <v>8</v>
      </c>
      <c r="F13122">
        <v>8</v>
      </c>
      <c r="G13122" s="2">
        <v>3070.06</v>
      </c>
      <c r="H13122">
        <v>8</v>
      </c>
      <c r="I13122">
        <v>3</v>
      </c>
      <c r="J13122" s="4">
        <v>3.38</v>
      </c>
      <c r="K13122" s="3">
        <v>0.375</v>
      </c>
      <c r="L13122" s="1" t="s">
        <v>25</v>
      </c>
    </row>
    <row r="13123" spans="1:12" x14ac:dyDescent="0.3">
      <c r="A13123" s="1" t="s">
        <v>3056</v>
      </c>
      <c r="B13123" s="1" t="s">
        <v>57</v>
      </c>
      <c r="C13123" s="1" t="s">
        <v>66</v>
      </c>
      <c r="D13123" s="5">
        <v>42856</v>
      </c>
      <c r="E13123">
        <v>9</v>
      </c>
      <c r="F13123">
        <v>9</v>
      </c>
      <c r="G13123" s="2">
        <v>5327.22</v>
      </c>
      <c r="H13123">
        <v>9</v>
      </c>
      <c r="I13123">
        <v>1</v>
      </c>
      <c r="J13123" s="4">
        <v>4.4400000000000004</v>
      </c>
      <c r="K13123" s="3">
        <v>0.1111111111111111</v>
      </c>
      <c r="L13123" s="1" t="s">
        <v>26</v>
      </c>
    </row>
    <row r="13124" spans="1:12" x14ac:dyDescent="0.3">
      <c r="A13124" s="1" t="s">
        <v>3056</v>
      </c>
      <c r="B13124" s="1" t="s">
        <v>57</v>
      </c>
      <c r="C13124" s="1" t="s">
        <v>66</v>
      </c>
      <c r="D13124" s="5">
        <v>42887</v>
      </c>
      <c r="E13124">
        <v>4</v>
      </c>
      <c r="F13124">
        <v>4</v>
      </c>
      <c r="G13124" s="2">
        <v>1957.19</v>
      </c>
      <c r="H13124">
        <v>4</v>
      </c>
      <c r="I13124">
        <v>0</v>
      </c>
      <c r="J13124" s="4">
        <v>4.75</v>
      </c>
      <c r="K13124" s="3">
        <v>0</v>
      </c>
      <c r="L13124" s="1" t="s">
        <v>27</v>
      </c>
    </row>
    <row r="13125" spans="1:12" x14ac:dyDescent="0.3">
      <c r="A13125" s="1" t="s">
        <v>3056</v>
      </c>
      <c r="B13125" s="1" t="s">
        <v>57</v>
      </c>
      <c r="C13125" s="1" t="s">
        <v>66</v>
      </c>
      <c r="D13125" s="5">
        <v>42917</v>
      </c>
      <c r="E13125">
        <v>3</v>
      </c>
      <c r="F13125">
        <v>3</v>
      </c>
      <c r="G13125" s="2">
        <v>2778.99</v>
      </c>
      <c r="H13125">
        <v>3</v>
      </c>
      <c r="I13125">
        <v>0</v>
      </c>
      <c r="J13125" s="4">
        <v>4.67</v>
      </c>
      <c r="K13125" s="3">
        <v>0</v>
      </c>
      <c r="L13125" s="1" t="s">
        <v>28</v>
      </c>
    </row>
    <row r="13126" spans="1:12" x14ac:dyDescent="0.3">
      <c r="A13126" s="1" t="s">
        <v>3056</v>
      </c>
      <c r="B13126" s="1" t="s">
        <v>57</v>
      </c>
      <c r="C13126" s="1" t="s">
        <v>66</v>
      </c>
      <c r="D13126" s="5">
        <v>42948</v>
      </c>
      <c r="E13126">
        <v>8</v>
      </c>
      <c r="F13126">
        <v>8</v>
      </c>
      <c r="G13126" s="2">
        <v>4309.49</v>
      </c>
      <c r="H13126">
        <v>8</v>
      </c>
      <c r="I13126">
        <v>1</v>
      </c>
      <c r="J13126" s="4">
        <v>4.38</v>
      </c>
      <c r="K13126" s="3">
        <v>0.125</v>
      </c>
      <c r="L13126" s="1" t="s">
        <v>29</v>
      </c>
    </row>
    <row r="13127" spans="1:12" x14ac:dyDescent="0.3">
      <c r="A13127" s="1" t="s">
        <v>3056</v>
      </c>
      <c r="B13127" s="1" t="s">
        <v>57</v>
      </c>
      <c r="C13127" s="1" t="s">
        <v>66</v>
      </c>
      <c r="D13127" s="5">
        <v>42979</v>
      </c>
      <c r="E13127">
        <v>7</v>
      </c>
      <c r="F13127">
        <v>7</v>
      </c>
      <c r="G13127" s="2">
        <v>2635.38</v>
      </c>
      <c r="H13127">
        <v>7</v>
      </c>
      <c r="I13127">
        <v>0</v>
      </c>
      <c r="J13127" s="4">
        <v>4.8600000000000003</v>
      </c>
      <c r="K13127" s="3">
        <v>0</v>
      </c>
      <c r="L13127" s="1" t="s">
        <v>18</v>
      </c>
    </row>
    <row r="13128" spans="1:12" x14ac:dyDescent="0.3">
      <c r="A13128" s="1" t="s">
        <v>3056</v>
      </c>
      <c r="B13128" s="1" t="s">
        <v>57</v>
      </c>
      <c r="C13128" s="1" t="s">
        <v>66</v>
      </c>
      <c r="D13128" s="5">
        <v>43009</v>
      </c>
      <c r="E13128">
        <v>10</v>
      </c>
      <c r="F13128">
        <v>10</v>
      </c>
      <c r="G13128" s="2">
        <v>3727.4</v>
      </c>
      <c r="H13128">
        <v>10</v>
      </c>
      <c r="I13128">
        <v>0</v>
      </c>
      <c r="J13128" s="4">
        <v>4.2</v>
      </c>
      <c r="K13128" s="3">
        <v>0</v>
      </c>
      <c r="L13128" s="1" t="s">
        <v>19</v>
      </c>
    </row>
    <row r="13129" spans="1:12" x14ac:dyDescent="0.3">
      <c r="A13129" s="1" t="s">
        <v>3056</v>
      </c>
      <c r="B13129" s="1" t="s">
        <v>57</v>
      </c>
      <c r="C13129" s="1" t="s">
        <v>66</v>
      </c>
      <c r="D13129" s="5">
        <v>43040</v>
      </c>
      <c r="E13129">
        <v>15</v>
      </c>
      <c r="F13129">
        <v>15</v>
      </c>
      <c r="G13129" s="2">
        <v>6733.3</v>
      </c>
      <c r="H13129">
        <v>15</v>
      </c>
      <c r="I13129">
        <v>1</v>
      </c>
      <c r="J13129" s="4">
        <v>4.33</v>
      </c>
      <c r="K13129" s="3">
        <v>6.6666666666666666E-2</v>
      </c>
      <c r="L13129" s="1" t="s">
        <v>30</v>
      </c>
    </row>
    <row r="13130" spans="1:12" x14ac:dyDescent="0.3">
      <c r="A13130" s="1" t="s">
        <v>3056</v>
      </c>
      <c r="B13130" s="1" t="s">
        <v>57</v>
      </c>
      <c r="C13130" s="1" t="s">
        <v>66</v>
      </c>
      <c r="D13130" s="5">
        <v>43070</v>
      </c>
      <c r="E13130">
        <v>8</v>
      </c>
      <c r="F13130">
        <v>8</v>
      </c>
      <c r="G13130" s="2">
        <v>3349.53</v>
      </c>
      <c r="H13130">
        <v>8</v>
      </c>
      <c r="I13130">
        <v>0</v>
      </c>
      <c r="J13130" s="4">
        <v>4.13</v>
      </c>
      <c r="K13130" s="3">
        <v>0</v>
      </c>
      <c r="L13130" s="1" t="s">
        <v>31</v>
      </c>
    </row>
    <row r="13131" spans="1:12" x14ac:dyDescent="0.3">
      <c r="A13131" s="1" t="s">
        <v>3056</v>
      </c>
      <c r="B13131" s="1" t="s">
        <v>57</v>
      </c>
      <c r="C13131" s="1" t="s">
        <v>66</v>
      </c>
      <c r="D13131" s="5">
        <v>43101</v>
      </c>
      <c r="E13131">
        <v>12</v>
      </c>
      <c r="F13131">
        <v>12</v>
      </c>
      <c r="G13131" s="2">
        <v>4539.7700000000004</v>
      </c>
      <c r="H13131">
        <v>12</v>
      </c>
      <c r="I13131">
        <v>1</v>
      </c>
      <c r="J13131" s="4">
        <v>4.42</v>
      </c>
      <c r="K13131" s="3">
        <v>8.3333333333333329E-2</v>
      </c>
      <c r="L13131" s="1" t="s">
        <v>32</v>
      </c>
    </row>
    <row r="13132" spans="1:12" x14ac:dyDescent="0.3">
      <c r="A13132" s="1" t="s">
        <v>3056</v>
      </c>
      <c r="B13132" s="1" t="s">
        <v>57</v>
      </c>
      <c r="C13132" s="1" t="s">
        <v>66</v>
      </c>
      <c r="D13132" s="5">
        <v>43132</v>
      </c>
      <c r="E13132">
        <v>15</v>
      </c>
      <c r="F13132">
        <v>15</v>
      </c>
      <c r="G13132" s="2">
        <v>5596.58</v>
      </c>
      <c r="H13132">
        <v>15</v>
      </c>
      <c r="I13132">
        <v>2</v>
      </c>
      <c r="J13132" s="4">
        <v>4.13</v>
      </c>
      <c r="K13132" s="3">
        <v>0.13333333333333333</v>
      </c>
      <c r="L13132" s="1" t="s">
        <v>33</v>
      </c>
    </row>
    <row r="13133" spans="1:12" x14ac:dyDescent="0.3">
      <c r="A13133" s="1" t="s">
        <v>3056</v>
      </c>
      <c r="B13133" s="1" t="s">
        <v>57</v>
      </c>
      <c r="C13133" s="1" t="s">
        <v>66</v>
      </c>
      <c r="D13133" s="5">
        <v>43160</v>
      </c>
      <c r="E13133">
        <v>17</v>
      </c>
      <c r="F13133">
        <v>17</v>
      </c>
      <c r="G13133" s="2">
        <v>6451.5</v>
      </c>
      <c r="H13133">
        <v>16</v>
      </c>
      <c r="I13133">
        <v>1</v>
      </c>
      <c r="J13133" s="4">
        <v>4.18</v>
      </c>
      <c r="K13133" s="3">
        <v>6.25E-2</v>
      </c>
      <c r="L13133" s="1" t="s">
        <v>34</v>
      </c>
    </row>
    <row r="13134" spans="1:12" x14ac:dyDescent="0.3">
      <c r="A13134" s="1" t="s">
        <v>3056</v>
      </c>
      <c r="B13134" s="1" t="s">
        <v>57</v>
      </c>
      <c r="C13134" s="1" t="s">
        <v>66</v>
      </c>
      <c r="D13134" s="5">
        <v>43191</v>
      </c>
      <c r="E13134">
        <v>7</v>
      </c>
      <c r="F13134">
        <v>7</v>
      </c>
      <c r="G13134" s="2">
        <v>2628.79</v>
      </c>
      <c r="H13134">
        <v>7</v>
      </c>
      <c r="I13134">
        <v>0</v>
      </c>
      <c r="J13134" s="4">
        <v>4.71</v>
      </c>
      <c r="K13134" s="3">
        <v>0</v>
      </c>
      <c r="L13134" s="1" t="s">
        <v>35</v>
      </c>
    </row>
    <row r="13135" spans="1:12" x14ac:dyDescent="0.3">
      <c r="A13135" s="1" t="s">
        <v>3056</v>
      </c>
      <c r="B13135" s="1" t="s">
        <v>57</v>
      </c>
      <c r="C13135" s="1" t="s">
        <v>66</v>
      </c>
      <c r="D13135" s="5">
        <v>43221</v>
      </c>
      <c r="E13135">
        <v>6</v>
      </c>
      <c r="F13135">
        <v>10</v>
      </c>
      <c r="G13135" s="2">
        <v>3898.8</v>
      </c>
      <c r="H13135">
        <v>6</v>
      </c>
      <c r="I13135">
        <v>0</v>
      </c>
      <c r="J13135" s="4">
        <v>4.33</v>
      </c>
      <c r="K13135" s="3">
        <v>0</v>
      </c>
      <c r="L13135" s="1" t="s">
        <v>46</v>
      </c>
    </row>
    <row r="13136" spans="1:12" x14ac:dyDescent="0.3">
      <c r="A13136" s="1" t="s">
        <v>3056</v>
      </c>
      <c r="B13136" s="1" t="s">
        <v>57</v>
      </c>
      <c r="C13136" s="1" t="s">
        <v>66</v>
      </c>
      <c r="D13136" s="5">
        <v>43252</v>
      </c>
      <c r="E13136">
        <v>12</v>
      </c>
      <c r="F13136">
        <v>13</v>
      </c>
      <c r="G13136" s="2">
        <v>5199.9399999999996</v>
      </c>
      <c r="H13136">
        <v>10</v>
      </c>
      <c r="I13136">
        <v>0</v>
      </c>
      <c r="J13136" s="4">
        <v>4.25</v>
      </c>
      <c r="K13136" s="3">
        <v>0</v>
      </c>
      <c r="L13136" s="1" t="s">
        <v>36</v>
      </c>
    </row>
    <row r="13137" spans="1:12" x14ac:dyDescent="0.3">
      <c r="A13137" s="1" t="s">
        <v>3056</v>
      </c>
      <c r="B13137" s="1" t="s">
        <v>57</v>
      </c>
      <c r="C13137" s="1" t="s">
        <v>66</v>
      </c>
      <c r="D13137" s="5">
        <v>43282</v>
      </c>
      <c r="E13137">
        <v>11</v>
      </c>
      <c r="F13137">
        <v>11</v>
      </c>
      <c r="G13137" s="2">
        <v>4402.71</v>
      </c>
      <c r="H13137">
        <v>11</v>
      </c>
      <c r="I13137">
        <v>2</v>
      </c>
      <c r="J13137" s="4">
        <v>3.55</v>
      </c>
      <c r="K13137" s="3">
        <v>0.18181818181818182</v>
      </c>
      <c r="L13137" s="1" t="s">
        <v>37</v>
      </c>
    </row>
    <row r="13138" spans="1:12" x14ac:dyDescent="0.3">
      <c r="A13138" s="1" t="s">
        <v>3056</v>
      </c>
      <c r="B13138" s="1" t="s">
        <v>57</v>
      </c>
      <c r="C13138" s="1" t="s">
        <v>66</v>
      </c>
      <c r="D13138" s="5">
        <v>43313</v>
      </c>
      <c r="E13138">
        <v>11</v>
      </c>
      <c r="F13138">
        <v>11</v>
      </c>
      <c r="G13138" s="2">
        <v>4086.73</v>
      </c>
      <c r="H13138">
        <v>11</v>
      </c>
      <c r="I13138">
        <v>0</v>
      </c>
      <c r="J13138" s="4">
        <v>4.91</v>
      </c>
      <c r="K13138" s="3">
        <v>0</v>
      </c>
      <c r="L13138" s="1" t="s">
        <v>49</v>
      </c>
    </row>
    <row r="13139" spans="1:12" x14ac:dyDescent="0.3">
      <c r="A13139" s="1" t="s">
        <v>3057</v>
      </c>
      <c r="B13139" s="1" t="s">
        <v>16</v>
      </c>
      <c r="C13139" s="1" t="s">
        <v>66</v>
      </c>
      <c r="D13139" s="5">
        <v>42856</v>
      </c>
      <c r="E13139">
        <v>1</v>
      </c>
      <c r="F13139">
        <v>1</v>
      </c>
      <c r="G13139" s="2">
        <v>48.98</v>
      </c>
      <c r="H13139">
        <v>1</v>
      </c>
      <c r="I13139">
        <v>0</v>
      </c>
      <c r="J13139" s="4">
        <v>5</v>
      </c>
      <c r="K13139" s="3">
        <v>0</v>
      </c>
      <c r="L13139" s="1" t="s">
        <v>26</v>
      </c>
    </row>
    <row r="13140" spans="1:12" x14ac:dyDescent="0.3">
      <c r="A13140" s="1" t="s">
        <v>3057</v>
      </c>
      <c r="B13140" s="1" t="s">
        <v>16</v>
      </c>
      <c r="C13140" s="1" t="s">
        <v>66</v>
      </c>
      <c r="D13140" s="5">
        <v>42887</v>
      </c>
      <c r="E13140">
        <v>7</v>
      </c>
      <c r="F13140">
        <v>7</v>
      </c>
      <c r="G13140" s="2">
        <v>370.63</v>
      </c>
      <c r="H13140">
        <v>7</v>
      </c>
      <c r="I13140">
        <v>0</v>
      </c>
      <c r="J13140" s="4">
        <v>4.29</v>
      </c>
      <c r="K13140" s="3">
        <v>0</v>
      </c>
      <c r="L13140" s="1" t="s">
        <v>27</v>
      </c>
    </row>
    <row r="13141" spans="1:12" x14ac:dyDescent="0.3">
      <c r="A13141" s="1" t="s">
        <v>3057</v>
      </c>
      <c r="B13141" s="1" t="s">
        <v>16</v>
      </c>
      <c r="C13141" s="1" t="s">
        <v>66</v>
      </c>
      <c r="D13141" s="5">
        <v>42917</v>
      </c>
      <c r="E13141">
        <v>13</v>
      </c>
      <c r="F13141">
        <v>15</v>
      </c>
      <c r="G13141" s="2">
        <v>777.11</v>
      </c>
      <c r="H13141">
        <v>13</v>
      </c>
      <c r="I13141">
        <v>0</v>
      </c>
      <c r="J13141" s="4">
        <v>4.7699999999999996</v>
      </c>
      <c r="K13141" s="3">
        <v>0</v>
      </c>
      <c r="L13141" s="1" t="s">
        <v>28</v>
      </c>
    </row>
    <row r="13142" spans="1:12" x14ac:dyDescent="0.3">
      <c r="A13142" s="1" t="s">
        <v>3057</v>
      </c>
      <c r="B13142" s="1" t="s">
        <v>16</v>
      </c>
      <c r="C13142" s="1" t="s">
        <v>66</v>
      </c>
      <c r="D13142" s="5">
        <v>42948</v>
      </c>
      <c r="E13142">
        <v>11</v>
      </c>
      <c r="F13142">
        <v>12</v>
      </c>
      <c r="G13142" s="2">
        <v>682.13</v>
      </c>
      <c r="H13142">
        <v>10</v>
      </c>
      <c r="I13142">
        <v>2</v>
      </c>
      <c r="J13142" s="4">
        <v>3.73</v>
      </c>
      <c r="K13142" s="3">
        <v>0.2</v>
      </c>
      <c r="L13142" s="1" t="s">
        <v>29</v>
      </c>
    </row>
    <row r="13143" spans="1:12" x14ac:dyDescent="0.3">
      <c r="A13143" s="1" t="s">
        <v>3057</v>
      </c>
      <c r="B13143" s="1" t="s">
        <v>16</v>
      </c>
      <c r="C13143" s="1" t="s">
        <v>66</v>
      </c>
      <c r="D13143" s="5">
        <v>42979</v>
      </c>
      <c r="E13143">
        <v>3</v>
      </c>
      <c r="F13143">
        <v>3</v>
      </c>
      <c r="G13143" s="2">
        <v>182.08</v>
      </c>
      <c r="H13143">
        <v>3</v>
      </c>
      <c r="I13143">
        <v>0</v>
      </c>
      <c r="J13143" s="4">
        <v>4.33</v>
      </c>
      <c r="K13143" s="3">
        <v>0</v>
      </c>
      <c r="L13143" s="1" t="s">
        <v>18</v>
      </c>
    </row>
    <row r="13144" spans="1:12" x14ac:dyDescent="0.3">
      <c r="A13144" s="1" t="s">
        <v>3057</v>
      </c>
      <c r="B13144" s="1" t="s">
        <v>16</v>
      </c>
      <c r="C13144" s="1" t="s">
        <v>66</v>
      </c>
      <c r="D13144" s="5">
        <v>43009</v>
      </c>
      <c r="E13144">
        <v>13</v>
      </c>
      <c r="F13144">
        <v>13</v>
      </c>
      <c r="G13144" s="2">
        <v>784.61</v>
      </c>
      <c r="H13144">
        <v>13</v>
      </c>
      <c r="I13144">
        <v>0</v>
      </c>
      <c r="J13144" s="4">
        <v>4.54</v>
      </c>
      <c r="K13144" s="3">
        <v>0</v>
      </c>
      <c r="L13144" s="1" t="s">
        <v>19</v>
      </c>
    </row>
    <row r="13145" spans="1:12" x14ac:dyDescent="0.3">
      <c r="A13145" s="1" t="s">
        <v>3057</v>
      </c>
      <c r="B13145" s="1" t="s">
        <v>16</v>
      </c>
      <c r="C13145" s="1" t="s">
        <v>66</v>
      </c>
      <c r="D13145" s="5">
        <v>43040</v>
      </c>
      <c r="E13145">
        <v>14</v>
      </c>
      <c r="F13145">
        <v>14</v>
      </c>
      <c r="G13145" s="2">
        <v>788.13</v>
      </c>
      <c r="H13145">
        <v>14</v>
      </c>
      <c r="I13145">
        <v>0</v>
      </c>
      <c r="J13145" s="4">
        <v>4.71</v>
      </c>
      <c r="K13145" s="3">
        <v>0</v>
      </c>
      <c r="L13145" s="1" t="s">
        <v>30</v>
      </c>
    </row>
    <row r="13146" spans="1:12" x14ac:dyDescent="0.3">
      <c r="A13146" s="1" t="s">
        <v>3058</v>
      </c>
      <c r="B13146" s="1" t="s">
        <v>16</v>
      </c>
      <c r="C13146" s="1" t="s">
        <v>207</v>
      </c>
      <c r="D13146" s="5">
        <v>42948</v>
      </c>
      <c r="E13146">
        <v>1</v>
      </c>
      <c r="F13146">
        <v>1</v>
      </c>
      <c r="G13146" s="2">
        <v>111.03</v>
      </c>
      <c r="H13146">
        <v>1</v>
      </c>
      <c r="I13146">
        <v>0</v>
      </c>
      <c r="J13146" s="4">
        <v>5</v>
      </c>
      <c r="K13146" s="3">
        <v>0</v>
      </c>
      <c r="L13146" s="1" t="s">
        <v>29</v>
      </c>
    </row>
    <row r="13147" spans="1:12" x14ac:dyDescent="0.3">
      <c r="A13147" s="1" t="s">
        <v>3058</v>
      </c>
      <c r="B13147" s="1" t="s">
        <v>16</v>
      </c>
      <c r="C13147" s="1" t="s">
        <v>207</v>
      </c>
      <c r="D13147" s="5">
        <v>42979</v>
      </c>
      <c r="E13147">
        <v>1</v>
      </c>
      <c r="F13147">
        <v>1</v>
      </c>
      <c r="G13147" s="2">
        <v>72.66</v>
      </c>
      <c r="H13147">
        <v>1</v>
      </c>
      <c r="I13147">
        <v>0</v>
      </c>
      <c r="J13147" s="4">
        <v>4</v>
      </c>
      <c r="K13147" s="3">
        <v>0</v>
      </c>
      <c r="L13147" s="1" t="s">
        <v>18</v>
      </c>
    </row>
    <row r="13148" spans="1:12" x14ac:dyDescent="0.3">
      <c r="A13148" s="1" t="s">
        <v>3058</v>
      </c>
      <c r="B13148" s="1" t="s">
        <v>16</v>
      </c>
      <c r="C13148" s="1" t="s">
        <v>207</v>
      </c>
      <c r="D13148" s="5">
        <v>43070</v>
      </c>
      <c r="E13148">
        <v>3</v>
      </c>
      <c r="F13148">
        <v>3</v>
      </c>
      <c r="G13148" s="2">
        <v>308.61</v>
      </c>
      <c r="H13148">
        <v>3</v>
      </c>
      <c r="I13148">
        <v>0</v>
      </c>
      <c r="J13148" s="4">
        <v>5</v>
      </c>
      <c r="K13148" s="3">
        <v>0</v>
      </c>
      <c r="L13148" s="1" t="s">
        <v>31</v>
      </c>
    </row>
    <row r="13149" spans="1:12" x14ac:dyDescent="0.3">
      <c r="A13149" s="1" t="s">
        <v>3058</v>
      </c>
      <c r="B13149" s="1" t="s">
        <v>16</v>
      </c>
      <c r="C13149" s="1" t="s">
        <v>207</v>
      </c>
      <c r="D13149" s="5">
        <v>43132</v>
      </c>
      <c r="E13149">
        <v>5</v>
      </c>
      <c r="F13149">
        <v>5</v>
      </c>
      <c r="G13149" s="2">
        <v>592.29</v>
      </c>
      <c r="H13149">
        <v>5</v>
      </c>
      <c r="I13149">
        <v>0</v>
      </c>
      <c r="J13149" s="4">
        <v>4.4000000000000004</v>
      </c>
      <c r="K13149" s="3">
        <v>0</v>
      </c>
      <c r="L13149" s="1" t="s">
        <v>33</v>
      </c>
    </row>
    <row r="13150" spans="1:12" x14ac:dyDescent="0.3">
      <c r="A13150" s="1" t="s">
        <v>3058</v>
      </c>
      <c r="B13150" s="1" t="s">
        <v>16</v>
      </c>
      <c r="C13150" s="1" t="s">
        <v>207</v>
      </c>
      <c r="D13150" s="5">
        <v>43160</v>
      </c>
      <c r="E13150">
        <v>1</v>
      </c>
      <c r="F13150">
        <v>1</v>
      </c>
      <c r="G13150" s="2">
        <v>116.07</v>
      </c>
      <c r="H13150">
        <v>1</v>
      </c>
      <c r="I13150">
        <v>0</v>
      </c>
      <c r="J13150" s="4">
        <v>5</v>
      </c>
      <c r="K13150" s="3">
        <v>0</v>
      </c>
      <c r="L13150" s="1" t="s">
        <v>34</v>
      </c>
    </row>
    <row r="13151" spans="1:12" x14ac:dyDescent="0.3">
      <c r="A13151" s="1" t="s">
        <v>3058</v>
      </c>
      <c r="B13151" s="1" t="s">
        <v>16</v>
      </c>
      <c r="C13151" s="1" t="s">
        <v>207</v>
      </c>
      <c r="D13151" s="5">
        <v>43191</v>
      </c>
      <c r="E13151">
        <v>4</v>
      </c>
      <c r="F13151">
        <v>4</v>
      </c>
      <c r="G13151" s="2">
        <v>481.46</v>
      </c>
      <c r="H13151">
        <v>4</v>
      </c>
      <c r="I13151">
        <v>0</v>
      </c>
      <c r="J13151" s="4">
        <v>3.75</v>
      </c>
      <c r="K13151" s="3">
        <v>0</v>
      </c>
      <c r="L13151" s="1" t="s">
        <v>35</v>
      </c>
    </row>
    <row r="13152" spans="1:12" x14ac:dyDescent="0.3">
      <c r="A13152" s="1" t="s">
        <v>3058</v>
      </c>
      <c r="B13152" s="1" t="s">
        <v>16</v>
      </c>
      <c r="C13152" s="1" t="s">
        <v>207</v>
      </c>
      <c r="D13152" s="5">
        <v>43221</v>
      </c>
      <c r="E13152">
        <v>5</v>
      </c>
      <c r="F13152">
        <v>5</v>
      </c>
      <c r="G13152" s="2">
        <v>590.54999999999995</v>
      </c>
      <c r="H13152">
        <v>5</v>
      </c>
      <c r="I13152">
        <v>1</v>
      </c>
      <c r="J13152" s="4">
        <v>4.2</v>
      </c>
      <c r="K13152" s="3">
        <v>0.2</v>
      </c>
      <c r="L13152" s="1" t="s">
        <v>46</v>
      </c>
    </row>
    <row r="13153" spans="1:12" x14ac:dyDescent="0.3">
      <c r="A13153" s="1" t="s">
        <v>3058</v>
      </c>
      <c r="B13153" s="1" t="s">
        <v>16</v>
      </c>
      <c r="C13153" s="1" t="s">
        <v>207</v>
      </c>
      <c r="D13153" s="5">
        <v>43252</v>
      </c>
      <c r="E13153">
        <v>4</v>
      </c>
      <c r="F13153">
        <v>4</v>
      </c>
      <c r="G13153" s="2">
        <v>534.29</v>
      </c>
      <c r="H13153">
        <v>4</v>
      </c>
      <c r="I13153">
        <v>0</v>
      </c>
      <c r="J13153" s="4">
        <v>4.5</v>
      </c>
      <c r="K13153" s="3">
        <v>0</v>
      </c>
      <c r="L13153" s="1" t="s">
        <v>36</v>
      </c>
    </row>
    <row r="13154" spans="1:12" x14ac:dyDescent="0.3">
      <c r="A13154" s="1" t="s">
        <v>3058</v>
      </c>
      <c r="B13154" s="1" t="s">
        <v>16</v>
      </c>
      <c r="C13154" s="1" t="s">
        <v>207</v>
      </c>
      <c r="D13154" s="5">
        <v>43282</v>
      </c>
      <c r="E13154">
        <v>1</v>
      </c>
      <c r="F13154">
        <v>1</v>
      </c>
      <c r="G13154" s="2">
        <v>130.15</v>
      </c>
      <c r="H13154">
        <v>1</v>
      </c>
      <c r="I13154">
        <v>0</v>
      </c>
      <c r="J13154" s="4">
        <v>5</v>
      </c>
      <c r="K13154" s="3">
        <v>0</v>
      </c>
      <c r="L13154" s="1" t="s">
        <v>37</v>
      </c>
    </row>
    <row r="13155" spans="1:12" x14ac:dyDescent="0.3">
      <c r="A13155" s="1" t="s">
        <v>3058</v>
      </c>
      <c r="B13155" s="1" t="s">
        <v>16</v>
      </c>
      <c r="C13155" s="1" t="s">
        <v>207</v>
      </c>
      <c r="D13155" s="5">
        <v>43313</v>
      </c>
      <c r="E13155">
        <v>1</v>
      </c>
      <c r="F13155">
        <v>1</v>
      </c>
      <c r="G13155" s="2">
        <v>114.18</v>
      </c>
      <c r="H13155">
        <v>1</v>
      </c>
      <c r="I13155">
        <v>0</v>
      </c>
      <c r="J13155" s="4">
        <v>4</v>
      </c>
      <c r="K13155" s="3">
        <v>0</v>
      </c>
      <c r="L13155" s="1" t="s">
        <v>49</v>
      </c>
    </row>
    <row r="13156" spans="1:12" x14ac:dyDescent="0.3">
      <c r="A13156" s="1" t="s">
        <v>3059</v>
      </c>
      <c r="B13156" s="1" t="s">
        <v>16</v>
      </c>
      <c r="C13156" s="1" t="s">
        <v>51</v>
      </c>
      <c r="D13156" s="5">
        <v>42736</v>
      </c>
      <c r="E13156">
        <v>1</v>
      </c>
      <c r="F13156">
        <v>1</v>
      </c>
      <c r="G13156" s="2">
        <v>36.619999999999997</v>
      </c>
      <c r="H13156">
        <v>1</v>
      </c>
      <c r="I13156">
        <v>0</v>
      </c>
      <c r="J13156" s="4">
        <v>5</v>
      </c>
      <c r="K13156" s="3">
        <v>0</v>
      </c>
      <c r="L13156" s="1" t="s">
        <v>45</v>
      </c>
    </row>
    <row r="13157" spans="1:12" x14ac:dyDescent="0.3">
      <c r="A13157" s="1" t="s">
        <v>3059</v>
      </c>
      <c r="B13157" s="1" t="s">
        <v>16</v>
      </c>
      <c r="C13157" s="1" t="s">
        <v>51</v>
      </c>
      <c r="D13157" s="5">
        <v>42767</v>
      </c>
      <c r="E13157">
        <v>7</v>
      </c>
      <c r="F13157">
        <v>8</v>
      </c>
      <c r="G13157" s="2">
        <v>168.79</v>
      </c>
      <c r="H13157">
        <v>7</v>
      </c>
      <c r="I13157">
        <v>0</v>
      </c>
      <c r="J13157" s="4">
        <v>3.86</v>
      </c>
      <c r="K13157" s="3">
        <v>0</v>
      </c>
      <c r="L13157" s="1" t="s">
        <v>23</v>
      </c>
    </row>
    <row r="13158" spans="1:12" x14ac:dyDescent="0.3">
      <c r="A13158" s="1" t="s">
        <v>3059</v>
      </c>
      <c r="B13158" s="1" t="s">
        <v>16</v>
      </c>
      <c r="C13158" s="1" t="s">
        <v>51</v>
      </c>
      <c r="D13158" s="5">
        <v>42795</v>
      </c>
      <c r="E13158">
        <v>10</v>
      </c>
      <c r="F13158">
        <v>12</v>
      </c>
      <c r="G13158" s="2">
        <v>379.81</v>
      </c>
      <c r="H13158">
        <v>10</v>
      </c>
      <c r="I13158">
        <v>2</v>
      </c>
      <c r="J13158" s="4">
        <v>4.0999999999999996</v>
      </c>
      <c r="K13158" s="3">
        <v>0.2</v>
      </c>
      <c r="L13158" s="1" t="s">
        <v>24</v>
      </c>
    </row>
    <row r="13159" spans="1:12" x14ac:dyDescent="0.3">
      <c r="A13159" s="1" t="s">
        <v>3059</v>
      </c>
      <c r="B13159" s="1" t="s">
        <v>16</v>
      </c>
      <c r="C13159" s="1" t="s">
        <v>51</v>
      </c>
      <c r="D13159" s="5">
        <v>42826</v>
      </c>
      <c r="E13159">
        <v>6</v>
      </c>
      <c r="F13159">
        <v>7</v>
      </c>
      <c r="G13159" s="2">
        <v>461.77</v>
      </c>
      <c r="H13159">
        <v>6</v>
      </c>
      <c r="I13159">
        <v>0</v>
      </c>
      <c r="J13159" s="4">
        <v>2.33</v>
      </c>
      <c r="K13159" s="3">
        <v>0</v>
      </c>
      <c r="L13159" s="1" t="s">
        <v>25</v>
      </c>
    </row>
    <row r="13160" spans="1:12" x14ac:dyDescent="0.3">
      <c r="A13160" s="1" t="s">
        <v>3059</v>
      </c>
      <c r="B13160" s="1" t="s">
        <v>16</v>
      </c>
      <c r="C13160" s="1" t="s">
        <v>51</v>
      </c>
      <c r="D13160" s="5">
        <v>42856</v>
      </c>
      <c r="E13160">
        <v>1</v>
      </c>
      <c r="F13160">
        <v>3</v>
      </c>
      <c r="G13160" s="2">
        <v>203.52</v>
      </c>
      <c r="H13160">
        <v>1</v>
      </c>
      <c r="I13160">
        <v>0</v>
      </c>
      <c r="J13160" s="4">
        <v>5</v>
      </c>
      <c r="K13160" s="3">
        <v>0</v>
      </c>
      <c r="L13160" s="1" t="s">
        <v>26</v>
      </c>
    </row>
    <row r="13161" spans="1:12" x14ac:dyDescent="0.3">
      <c r="A13161" s="1" t="s">
        <v>3059</v>
      </c>
      <c r="B13161" s="1" t="s">
        <v>16</v>
      </c>
      <c r="C13161" s="1" t="s">
        <v>51</v>
      </c>
      <c r="D13161" s="5">
        <v>42887</v>
      </c>
      <c r="E13161">
        <v>2</v>
      </c>
      <c r="F13161">
        <v>3</v>
      </c>
      <c r="G13161" s="2">
        <v>226.4</v>
      </c>
      <c r="H13161">
        <v>2</v>
      </c>
      <c r="I13161">
        <v>0</v>
      </c>
      <c r="J13161" s="4">
        <v>3.5</v>
      </c>
      <c r="K13161" s="3">
        <v>0</v>
      </c>
      <c r="L13161" s="1" t="s">
        <v>27</v>
      </c>
    </row>
    <row r="13162" spans="1:12" x14ac:dyDescent="0.3">
      <c r="A13162" s="1" t="s">
        <v>3059</v>
      </c>
      <c r="B13162" s="1" t="s">
        <v>16</v>
      </c>
      <c r="C13162" s="1" t="s">
        <v>51</v>
      </c>
      <c r="D13162" s="5">
        <v>42917</v>
      </c>
      <c r="E13162">
        <v>4</v>
      </c>
      <c r="F13162">
        <v>4</v>
      </c>
      <c r="G13162" s="2">
        <v>243.65</v>
      </c>
      <c r="H13162">
        <v>4</v>
      </c>
      <c r="I13162">
        <v>0</v>
      </c>
      <c r="J13162" s="4">
        <v>4.5</v>
      </c>
      <c r="K13162" s="3">
        <v>0</v>
      </c>
      <c r="L13162" s="1" t="s">
        <v>28</v>
      </c>
    </row>
    <row r="13163" spans="1:12" x14ac:dyDescent="0.3">
      <c r="A13163" s="1" t="s">
        <v>3059</v>
      </c>
      <c r="B13163" s="1" t="s">
        <v>16</v>
      </c>
      <c r="C13163" s="1" t="s">
        <v>51</v>
      </c>
      <c r="D13163" s="5">
        <v>42948</v>
      </c>
      <c r="E13163">
        <v>3</v>
      </c>
      <c r="F13163">
        <v>4</v>
      </c>
      <c r="G13163" s="2">
        <v>531.28</v>
      </c>
      <c r="H13163">
        <v>3</v>
      </c>
      <c r="I13163">
        <v>0</v>
      </c>
      <c r="J13163" s="4">
        <v>3.33</v>
      </c>
      <c r="K13163" s="3">
        <v>0</v>
      </c>
      <c r="L13163" s="1" t="s">
        <v>29</v>
      </c>
    </row>
    <row r="13164" spans="1:12" x14ac:dyDescent="0.3">
      <c r="A13164" s="1" t="s">
        <v>3059</v>
      </c>
      <c r="B13164" s="1" t="s">
        <v>16</v>
      </c>
      <c r="C13164" s="1" t="s">
        <v>51</v>
      </c>
      <c r="D13164" s="5">
        <v>42979</v>
      </c>
      <c r="E13164">
        <v>1</v>
      </c>
      <c r="F13164">
        <v>1</v>
      </c>
      <c r="G13164" s="2">
        <v>21.1</v>
      </c>
      <c r="H13164">
        <v>1</v>
      </c>
      <c r="I13164">
        <v>0</v>
      </c>
      <c r="J13164" s="4">
        <v>5</v>
      </c>
      <c r="K13164" s="3">
        <v>0</v>
      </c>
      <c r="L13164" s="1" t="s">
        <v>18</v>
      </c>
    </row>
    <row r="13165" spans="1:12" x14ac:dyDescent="0.3">
      <c r="A13165" s="1" t="s">
        <v>3059</v>
      </c>
      <c r="B13165" s="1" t="s">
        <v>16</v>
      </c>
      <c r="C13165" s="1" t="s">
        <v>51</v>
      </c>
      <c r="D13165" s="5">
        <v>43009</v>
      </c>
      <c r="E13165">
        <v>2</v>
      </c>
      <c r="F13165">
        <v>2</v>
      </c>
      <c r="G13165" s="2">
        <v>57.22</v>
      </c>
      <c r="H13165">
        <v>2</v>
      </c>
      <c r="I13165">
        <v>0</v>
      </c>
      <c r="J13165" s="4">
        <v>3</v>
      </c>
      <c r="K13165" s="3">
        <v>0</v>
      </c>
      <c r="L13165" s="1" t="s">
        <v>19</v>
      </c>
    </row>
    <row r="13166" spans="1:12" x14ac:dyDescent="0.3">
      <c r="A13166" s="1" t="s">
        <v>3059</v>
      </c>
      <c r="B13166" s="1" t="s">
        <v>16</v>
      </c>
      <c r="C13166" s="1" t="s">
        <v>51</v>
      </c>
      <c r="D13166" s="5">
        <v>43040</v>
      </c>
      <c r="E13166">
        <v>1</v>
      </c>
      <c r="F13166">
        <v>1</v>
      </c>
      <c r="G13166" s="2">
        <v>129.47</v>
      </c>
      <c r="H13166">
        <v>1</v>
      </c>
      <c r="I13166">
        <v>0</v>
      </c>
      <c r="J13166" s="4">
        <v>1</v>
      </c>
      <c r="K13166" s="3">
        <v>0</v>
      </c>
      <c r="L13166" s="1" t="s">
        <v>30</v>
      </c>
    </row>
    <row r="13167" spans="1:12" x14ac:dyDescent="0.3">
      <c r="A13167" s="1" t="s">
        <v>3059</v>
      </c>
      <c r="B13167" s="1" t="s">
        <v>16</v>
      </c>
      <c r="C13167" s="1" t="s">
        <v>51</v>
      </c>
      <c r="D13167" s="5">
        <v>43070</v>
      </c>
      <c r="E13167">
        <v>1</v>
      </c>
      <c r="F13167">
        <v>1</v>
      </c>
      <c r="G13167" s="2">
        <v>149.36000000000001</v>
      </c>
      <c r="H13167">
        <v>1</v>
      </c>
      <c r="I13167">
        <v>0</v>
      </c>
      <c r="J13167" s="4">
        <v>4</v>
      </c>
      <c r="K13167" s="3">
        <v>0</v>
      </c>
      <c r="L13167" s="1" t="s">
        <v>31</v>
      </c>
    </row>
    <row r="13168" spans="1:12" x14ac:dyDescent="0.3">
      <c r="A13168" s="1" t="s">
        <v>3059</v>
      </c>
      <c r="B13168" s="1" t="s">
        <v>16</v>
      </c>
      <c r="C13168" s="1" t="s">
        <v>51</v>
      </c>
      <c r="D13168" s="5">
        <v>43160</v>
      </c>
      <c r="E13168">
        <v>1</v>
      </c>
      <c r="F13168">
        <v>2</v>
      </c>
      <c r="G13168" s="2">
        <v>163</v>
      </c>
      <c r="H13168">
        <v>1</v>
      </c>
      <c r="I13168">
        <v>0</v>
      </c>
      <c r="J13168" s="4">
        <v>5</v>
      </c>
      <c r="K13168" s="3">
        <v>0</v>
      </c>
      <c r="L13168" s="1" t="s">
        <v>34</v>
      </c>
    </row>
    <row r="13169" spans="1:12" x14ac:dyDescent="0.3">
      <c r="A13169" s="1" t="s">
        <v>3059</v>
      </c>
      <c r="B13169" s="1" t="s">
        <v>16</v>
      </c>
      <c r="C13169" s="1" t="s">
        <v>51</v>
      </c>
      <c r="D13169" s="5">
        <v>43191</v>
      </c>
      <c r="E13169">
        <v>2</v>
      </c>
      <c r="F13169">
        <v>2</v>
      </c>
      <c r="G13169" s="2">
        <v>455.76</v>
      </c>
      <c r="H13169">
        <v>2</v>
      </c>
      <c r="I13169">
        <v>0</v>
      </c>
      <c r="J13169" s="4">
        <v>4</v>
      </c>
      <c r="K13169" s="3">
        <v>0</v>
      </c>
      <c r="L13169" s="1" t="s">
        <v>35</v>
      </c>
    </row>
    <row r="13170" spans="1:12" x14ac:dyDescent="0.3">
      <c r="A13170" s="1" t="s">
        <v>3059</v>
      </c>
      <c r="B13170" s="1" t="s">
        <v>16</v>
      </c>
      <c r="C13170" s="1" t="s">
        <v>51</v>
      </c>
      <c r="D13170" s="5">
        <v>43313</v>
      </c>
      <c r="E13170">
        <v>1</v>
      </c>
      <c r="F13170">
        <v>1</v>
      </c>
      <c r="G13170" s="2">
        <v>60.1</v>
      </c>
      <c r="H13170">
        <v>1</v>
      </c>
      <c r="I13170">
        <v>0</v>
      </c>
      <c r="J13170" s="4">
        <v>5</v>
      </c>
      <c r="K13170" s="3">
        <v>0</v>
      </c>
      <c r="L13170" s="1" t="s">
        <v>49</v>
      </c>
    </row>
    <row r="13171" spans="1:12" x14ac:dyDescent="0.3">
      <c r="A13171" s="1" t="s">
        <v>3060</v>
      </c>
      <c r="B13171" s="1" t="s">
        <v>90</v>
      </c>
      <c r="C13171" s="1" t="s">
        <v>393</v>
      </c>
      <c r="D13171" s="5">
        <v>43252</v>
      </c>
      <c r="E13171">
        <v>1</v>
      </c>
      <c r="F13171">
        <v>1</v>
      </c>
      <c r="G13171" s="2">
        <v>625.33000000000004</v>
      </c>
      <c r="H13171">
        <v>1</v>
      </c>
      <c r="I13171">
        <v>0</v>
      </c>
      <c r="J13171" s="4">
        <v>4</v>
      </c>
      <c r="K13171" s="3">
        <v>0</v>
      </c>
      <c r="L13171" s="1" t="s">
        <v>36</v>
      </c>
    </row>
    <row r="13172" spans="1:12" x14ac:dyDescent="0.3">
      <c r="A13172" s="1" t="s">
        <v>3061</v>
      </c>
      <c r="B13172" s="1" t="s">
        <v>16</v>
      </c>
      <c r="C13172" s="1" t="s">
        <v>558</v>
      </c>
      <c r="D13172" s="5">
        <v>43313</v>
      </c>
      <c r="E13172">
        <v>1</v>
      </c>
      <c r="F13172">
        <v>1</v>
      </c>
      <c r="G13172" s="2">
        <v>98.56</v>
      </c>
      <c r="H13172">
        <v>1</v>
      </c>
      <c r="I13172">
        <v>0</v>
      </c>
      <c r="J13172" s="4">
        <v>5</v>
      </c>
      <c r="K13172" s="3">
        <v>0</v>
      </c>
      <c r="L13172" s="1" t="s">
        <v>49</v>
      </c>
    </row>
    <row r="13173" spans="1:12" x14ac:dyDescent="0.3">
      <c r="A13173" s="1" t="s">
        <v>3062</v>
      </c>
      <c r="B13173" s="1" t="s">
        <v>16</v>
      </c>
      <c r="C13173" s="1" t="s">
        <v>3063</v>
      </c>
      <c r="D13173" s="5">
        <v>43252</v>
      </c>
      <c r="E13173">
        <v>2</v>
      </c>
      <c r="F13173">
        <v>2</v>
      </c>
      <c r="G13173" s="2">
        <v>197.82</v>
      </c>
      <c r="H13173">
        <v>2</v>
      </c>
      <c r="I13173">
        <v>0</v>
      </c>
      <c r="J13173" s="4">
        <v>3.5</v>
      </c>
      <c r="K13173" s="3">
        <v>0</v>
      </c>
      <c r="L13173" s="1" t="s">
        <v>36</v>
      </c>
    </row>
    <row r="13174" spans="1:12" x14ac:dyDescent="0.3">
      <c r="A13174" s="1" t="s">
        <v>3062</v>
      </c>
      <c r="B13174" s="1" t="s">
        <v>16</v>
      </c>
      <c r="C13174" s="1" t="s">
        <v>3063</v>
      </c>
      <c r="D13174" s="5">
        <v>43282</v>
      </c>
      <c r="E13174">
        <v>4</v>
      </c>
      <c r="F13174">
        <v>4</v>
      </c>
      <c r="G13174" s="2">
        <v>318.57</v>
      </c>
      <c r="H13174">
        <v>4</v>
      </c>
      <c r="I13174">
        <v>0</v>
      </c>
      <c r="J13174" s="4">
        <v>4.75</v>
      </c>
      <c r="K13174" s="3">
        <v>0</v>
      </c>
      <c r="L13174" s="1" t="s">
        <v>37</v>
      </c>
    </row>
    <row r="13175" spans="1:12" x14ac:dyDescent="0.3">
      <c r="A13175" s="1" t="s">
        <v>3062</v>
      </c>
      <c r="B13175" s="1" t="s">
        <v>16</v>
      </c>
      <c r="C13175" s="1" t="s">
        <v>3063</v>
      </c>
      <c r="D13175" s="5">
        <v>43313</v>
      </c>
      <c r="E13175">
        <v>6</v>
      </c>
      <c r="F13175">
        <v>6</v>
      </c>
      <c r="G13175" s="2">
        <v>363.84</v>
      </c>
      <c r="H13175">
        <v>6</v>
      </c>
      <c r="I13175">
        <v>1</v>
      </c>
      <c r="J13175" s="4">
        <v>4</v>
      </c>
      <c r="K13175" s="3">
        <v>0.16666666666666666</v>
      </c>
      <c r="L13175" s="1" t="s">
        <v>49</v>
      </c>
    </row>
    <row r="13176" spans="1:12" x14ac:dyDescent="0.3">
      <c r="A13176" s="1" t="s">
        <v>3064</v>
      </c>
      <c r="B13176" s="1" t="s">
        <v>16</v>
      </c>
      <c r="C13176" s="1" t="s">
        <v>1439</v>
      </c>
      <c r="D13176" s="5">
        <v>42979</v>
      </c>
      <c r="E13176">
        <v>2</v>
      </c>
      <c r="F13176">
        <v>2</v>
      </c>
      <c r="G13176" s="2">
        <v>146.1</v>
      </c>
      <c r="H13176">
        <v>2</v>
      </c>
      <c r="I13176">
        <v>0</v>
      </c>
      <c r="J13176" s="4">
        <v>3</v>
      </c>
      <c r="K13176" s="3">
        <v>0</v>
      </c>
      <c r="L13176" s="1" t="s">
        <v>18</v>
      </c>
    </row>
    <row r="13177" spans="1:12" x14ac:dyDescent="0.3">
      <c r="A13177" s="1" t="s">
        <v>3064</v>
      </c>
      <c r="B13177" s="1" t="s">
        <v>16</v>
      </c>
      <c r="C13177" s="1" t="s">
        <v>1439</v>
      </c>
      <c r="D13177" s="5">
        <v>43040</v>
      </c>
      <c r="E13177">
        <v>1</v>
      </c>
      <c r="F13177">
        <v>1</v>
      </c>
      <c r="G13177" s="2">
        <v>84.44</v>
      </c>
      <c r="H13177">
        <v>0</v>
      </c>
      <c r="I13177">
        <v>0</v>
      </c>
      <c r="J13177" s="4">
        <v>1</v>
      </c>
      <c r="K13177" s="3"/>
      <c r="L13177" s="1" t="s">
        <v>30</v>
      </c>
    </row>
    <row r="13178" spans="1:12" x14ac:dyDescent="0.3">
      <c r="A13178" s="1" t="s">
        <v>3065</v>
      </c>
      <c r="B13178" s="1" t="s">
        <v>16</v>
      </c>
      <c r="C13178" s="1" t="s">
        <v>190</v>
      </c>
      <c r="D13178" s="5">
        <v>42826</v>
      </c>
      <c r="E13178">
        <v>3</v>
      </c>
      <c r="F13178">
        <v>3</v>
      </c>
      <c r="G13178" s="2">
        <v>972.43</v>
      </c>
      <c r="H13178">
        <v>3</v>
      </c>
      <c r="I13178">
        <v>1</v>
      </c>
      <c r="J13178" s="4">
        <v>5</v>
      </c>
      <c r="K13178" s="3">
        <v>0.33333333333333331</v>
      </c>
      <c r="L13178" s="1" t="s">
        <v>25</v>
      </c>
    </row>
    <row r="13179" spans="1:12" x14ac:dyDescent="0.3">
      <c r="A13179" s="1" t="s">
        <v>3065</v>
      </c>
      <c r="B13179" s="1" t="s">
        <v>16</v>
      </c>
      <c r="C13179" s="1" t="s">
        <v>190</v>
      </c>
      <c r="D13179" s="5">
        <v>42856</v>
      </c>
      <c r="E13179">
        <v>9</v>
      </c>
      <c r="F13179">
        <v>9</v>
      </c>
      <c r="G13179" s="2">
        <v>1142.0899999999999</v>
      </c>
      <c r="H13179">
        <v>9</v>
      </c>
      <c r="I13179">
        <v>0</v>
      </c>
      <c r="J13179" s="4">
        <v>3.78</v>
      </c>
      <c r="K13179" s="3">
        <v>0</v>
      </c>
      <c r="L13179" s="1" t="s">
        <v>26</v>
      </c>
    </row>
    <row r="13180" spans="1:12" x14ac:dyDescent="0.3">
      <c r="A13180" s="1" t="s">
        <v>3065</v>
      </c>
      <c r="B13180" s="1" t="s">
        <v>16</v>
      </c>
      <c r="C13180" s="1" t="s">
        <v>190</v>
      </c>
      <c r="D13180" s="5">
        <v>42887</v>
      </c>
      <c r="E13180">
        <v>2</v>
      </c>
      <c r="F13180">
        <v>2</v>
      </c>
      <c r="G13180" s="2">
        <v>364.2</v>
      </c>
      <c r="H13180">
        <v>2</v>
      </c>
      <c r="I13180">
        <v>0</v>
      </c>
      <c r="J13180" s="4">
        <v>4.5</v>
      </c>
      <c r="K13180" s="3">
        <v>0</v>
      </c>
      <c r="L13180" s="1" t="s">
        <v>27</v>
      </c>
    </row>
    <row r="13181" spans="1:12" x14ac:dyDescent="0.3">
      <c r="A13181" s="1" t="s">
        <v>3065</v>
      </c>
      <c r="B13181" s="1" t="s">
        <v>16</v>
      </c>
      <c r="C13181" s="1" t="s">
        <v>190</v>
      </c>
      <c r="D13181" s="5">
        <v>42917</v>
      </c>
      <c r="E13181">
        <v>30</v>
      </c>
      <c r="F13181">
        <v>31</v>
      </c>
      <c r="G13181" s="2">
        <v>2952.29</v>
      </c>
      <c r="H13181">
        <v>30</v>
      </c>
      <c r="I13181">
        <v>1</v>
      </c>
      <c r="J13181" s="4">
        <v>4.33</v>
      </c>
      <c r="K13181" s="3">
        <v>3.3333333333333333E-2</v>
      </c>
      <c r="L13181" s="1" t="s">
        <v>28</v>
      </c>
    </row>
    <row r="13182" spans="1:12" x14ac:dyDescent="0.3">
      <c r="A13182" s="1" t="s">
        <v>3065</v>
      </c>
      <c r="B13182" s="1" t="s">
        <v>16</v>
      </c>
      <c r="C13182" s="1" t="s">
        <v>190</v>
      </c>
      <c r="D13182" s="5">
        <v>42948</v>
      </c>
      <c r="E13182">
        <v>6</v>
      </c>
      <c r="F13182">
        <v>6</v>
      </c>
      <c r="G13182" s="2">
        <v>1324.27</v>
      </c>
      <c r="H13182">
        <v>6</v>
      </c>
      <c r="I13182">
        <v>1</v>
      </c>
      <c r="J13182" s="4">
        <v>3.83</v>
      </c>
      <c r="K13182" s="3">
        <v>0.16666666666666666</v>
      </c>
      <c r="L13182" s="1" t="s">
        <v>29</v>
      </c>
    </row>
    <row r="13183" spans="1:12" x14ac:dyDescent="0.3">
      <c r="A13183" s="1" t="s">
        <v>3065</v>
      </c>
      <c r="B13183" s="1" t="s">
        <v>16</v>
      </c>
      <c r="C13183" s="1" t="s">
        <v>190</v>
      </c>
      <c r="D13183" s="5">
        <v>42979</v>
      </c>
      <c r="E13183">
        <v>14</v>
      </c>
      <c r="F13183">
        <v>14</v>
      </c>
      <c r="G13183" s="2">
        <v>2304.69</v>
      </c>
      <c r="H13183">
        <v>14</v>
      </c>
      <c r="I13183">
        <v>0</v>
      </c>
      <c r="J13183" s="4">
        <v>4.07</v>
      </c>
      <c r="K13183" s="3">
        <v>0</v>
      </c>
      <c r="L13183" s="1" t="s">
        <v>18</v>
      </c>
    </row>
    <row r="13184" spans="1:12" x14ac:dyDescent="0.3">
      <c r="A13184" s="1" t="s">
        <v>3065</v>
      </c>
      <c r="B13184" s="1" t="s">
        <v>16</v>
      </c>
      <c r="C13184" s="1" t="s">
        <v>190</v>
      </c>
      <c r="D13184" s="5">
        <v>43009</v>
      </c>
      <c r="E13184">
        <v>18</v>
      </c>
      <c r="F13184">
        <v>19</v>
      </c>
      <c r="G13184" s="2">
        <v>3334.45</v>
      </c>
      <c r="H13184">
        <v>18</v>
      </c>
      <c r="I13184">
        <v>3</v>
      </c>
      <c r="J13184" s="4">
        <v>3.82</v>
      </c>
      <c r="K13184" s="3">
        <v>0.16666666666666666</v>
      </c>
      <c r="L13184" s="1" t="s">
        <v>19</v>
      </c>
    </row>
    <row r="13185" spans="1:12" x14ac:dyDescent="0.3">
      <c r="A13185" s="1" t="s">
        <v>3065</v>
      </c>
      <c r="B13185" s="1" t="s">
        <v>16</v>
      </c>
      <c r="C13185" s="1" t="s">
        <v>190</v>
      </c>
      <c r="D13185" s="5">
        <v>43040</v>
      </c>
      <c r="E13185">
        <v>8</v>
      </c>
      <c r="F13185">
        <v>9</v>
      </c>
      <c r="G13185" s="2">
        <v>2659.27</v>
      </c>
      <c r="H13185">
        <v>8</v>
      </c>
      <c r="I13185">
        <v>4</v>
      </c>
      <c r="J13185" s="4">
        <v>4</v>
      </c>
      <c r="K13185" s="3">
        <v>0.5</v>
      </c>
      <c r="L13185" s="1" t="s">
        <v>30</v>
      </c>
    </row>
    <row r="13186" spans="1:12" x14ac:dyDescent="0.3">
      <c r="A13186" s="1" t="s">
        <v>3065</v>
      </c>
      <c r="B13186" s="1" t="s">
        <v>16</v>
      </c>
      <c r="C13186" s="1" t="s">
        <v>190</v>
      </c>
      <c r="D13186" s="5">
        <v>43070</v>
      </c>
      <c r="E13186">
        <v>8</v>
      </c>
      <c r="F13186">
        <v>8</v>
      </c>
      <c r="G13186" s="2">
        <v>1388.53</v>
      </c>
      <c r="H13186">
        <v>6</v>
      </c>
      <c r="I13186">
        <v>2</v>
      </c>
      <c r="J13186" s="4">
        <v>3.63</v>
      </c>
      <c r="K13186" s="3">
        <v>0.33333333333333331</v>
      </c>
      <c r="L13186" s="1" t="s">
        <v>31</v>
      </c>
    </row>
    <row r="13187" spans="1:12" x14ac:dyDescent="0.3">
      <c r="A13187" s="1" t="s">
        <v>3065</v>
      </c>
      <c r="B13187" s="1" t="s">
        <v>16</v>
      </c>
      <c r="C13187" s="1" t="s">
        <v>190</v>
      </c>
      <c r="D13187" s="5">
        <v>43101</v>
      </c>
      <c r="E13187">
        <v>14</v>
      </c>
      <c r="F13187">
        <v>16</v>
      </c>
      <c r="G13187" s="2">
        <v>2225.0700000000002</v>
      </c>
      <c r="H13187">
        <v>14</v>
      </c>
      <c r="I13187">
        <v>1</v>
      </c>
      <c r="J13187" s="4">
        <v>4.1399999999999997</v>
      </c>
      <c r="K13187" s="3">
        <v>7.1428571428571425E-2</v>
      </c>
      <c r="L13187" s="1" t="s">
        <v>32</v>
      </c>
    </row>
    <row r="13188" spans="1:12" x14ac:dyDescent="0.3">
      <c r="A13188" s="1" t="s">
        <v>3065</v>
      </c>
      <c r="B13188" s="1" t="s">
        <v>16</v>
      </c>
      <c r="C13188" s="1" t="s">
        <v>190</v>
      </c>
      <c r="D13188" s="5">
        <v>43132</v>
      </c>
      <c r="E13188">
        <v>9</v>
      </c>
      <c r="F13188">
        <v>10</v>
      </c>
      <c r="G13188" s="2">
        <v>1211.97</v>
      </c>
      <c r="H13188">
        <v>9</v>
      </c>
      <c r="I13188">
        <v>4</v>
      </c>
      <c r="J13188" s="4">
        <v>3.11</v>
      </c>
      <c r="K13188" s="3">
        <v>0.44444444444444442</v>
      </c>
      <c r="L13188" s="1" t="s">
        <v>33</v>
      </c>
    </row>
    <row r="13189" spans="1:12" x14ac:dyDescent="0.3">
      <c r="A13189" s="1" t="s">
        <v>3065</v>
      </c>
      <c r="B13189" s="1" t="s">
        <v>16</v>
      </c>
      <c r="C13189" s="1" t="s">
        <v>190</v>
      </c>
      <c r="D13189" s="5">
        <v>43160</v>
      </c>
      <c r="E13189">
        <v>3</v>
      </c>
      <c r="F13189">
        <v>4</v>
      </c>
      <c r="G13189" s="2">
        <v>684.88</v>
      </c>
      <c r="H13189">
        <v>3</v>
      </c>
      <c r="I13189">
        <v>2</v>
      </c>
      <c r="J13189" s="4">
        <v>2.67</v>
      </c>
      <c r="K13189" s="3">
        <v>0.66666666666666663</v>
      </c>
      <c r="L13189" s="1" t="s">
        <v>34</v>
      </c>
    </row>
    <row r="13190" spans="1:12" x14ac:dyDescent="0.3">
      <c r="A13190" s="1" t="s">
        <v>3066</v>
      </c>
      <c r="B13190" s="1" t="s">
        <v>90</v>
      </c>
      <c r="C13190" s="1" t="s">
        <v>91</v>
      </c>
      <c r="D13190" s="5">
        <v>43040</v>
      </c>
      <c r="E13190">
        <v>3</v>
      </c>
      <c r="F13190">
        <v>3</v>
      </c>
      <c r="G13190" s="2">
        <v>429.4</v>
      </c>
      <c r="H13190">
        <v>3</v>
      </c>
      <c r="I13190">
        <v>0</v>
      </c>
      <c r="J13190" s="4">
        <v>4.67</v>
      </c>
      <c r="K13190" s="3">
        <v>0</v>
      </c>
      <c r="L13190" s="1" t="s">
        <v>30</v>
      </c>
    </row>
    <row r="13191" spans="1:12" x14ac:dyDescent="0.3">
      <c r="A13191" s="1" t="s">
        <v>3066</v>
      </c>
      <c r="B13191" s="1" t="s">
        <v>90</v>
      </c>
      <c r="C13191" s="1" t="s">
        <v>91</v>
      </c>
      <c r="D13191" s="5">
        <v>43070</v>
      </c>
      <c r="E13191">
        <v>1</v>
      </c>
      <c r="F13191">
        <v>1</v>
      </c>
      <c r="G13191" s="2">
        <v>153.80000000000001</v>
      </c>
      <c r="H13191">
        <v>1</v>
      </c>
      <c r="I13191">
        <v>0</v>
      </c>
      <c r="J13191" s="4">
        <v>4</v>
      </c>
      <c r="K13191" s="3">
        <v>0</v>
      </c>
      <c r="L13191" s="1" t="s">
        <v>31</v>
      </c>
    </row>
    <row r="13192" spans="1:12" x14ac:dyDescent="0.3">
      <c r="A13192" s="1" t="s">
        <v>3066</v>
      </c>
      <c r="B13192" s="1" t="s">
        <v>90</v>
      </c>
      <c r="C13192" s="1" t="s">
        <v>91</v>
      </c>
      <c r="D13192" s="5">
        <v>43101</v>
      </c>
      <c r="E13192">
        <v>1</v>
      </c>
      <c r="F13192">
        <v>1</v>
      </c>
      <c r="G13192" s="2">
        <v>139.34</v>
      </c>
      <c r="H13192">
        <v>1</v>
      </c>
      <c r="I13192">
        <v>0</v>
      </c>
      <c r="J13192" s="4">
        <v>5</v>
      </c>
      <c r="K13192" s="3">
        <v>0</v>
      </c>
      <c r="L13192" s="1" t="s">
        <v>32</v>
      </c>
    </row>
    <row r="13193" spans="1:12" x14ac:dyDescent="0.3">
      <c r="A13193" s="1" t="s">
        <v>3066</v>
      </c>
      <c r="B13193" s="1" t="s">
        <v>90</v>
      </c>
      <c r="C13193" s="1" t="s">
        <v>91</v>
      </c>
      <c r="D13193" s="5">
        <v>43160</v>
      </c>
      <c r="E13193">
        <v>3</v>
      </c>
      <c r="F13193">
        <v>3</v>
      </c>
      <c r="G13193" s="2">
        <v>645.08000000000004</v>
      </c>
      <c r="H13193">
        <v>3</v>
      </c>
      <c r="I13193">
        <v>1</v>
      </c>
      <c r="J13193" s="4">
        <v>3.67</v>
      </c>
      <c r="K13193" s="3">
        <v>0.33333333333333331</v>
      </c>
      <c r="L13193" s="1" t="s">
        <v>34</v>
      </c>
    </row>
    <row r="13194" spans="1:12" x14ac:dyDescent="0.3">
      <c r="A13194" s="1" t="s">
        <v>3066</v>
      </c>
      <c r="B13194" s="1" t="s">
        <v>90</v>
      </c>
      <c r="C13194" s="1" t="s">
        <v>91</v>
      </c>
      <c r="D13194" s="5">
        <v>43191</v>
      </c>
      <c r="E13194">
        <v>2</v>
      </c>
      <c r="F13194">
        <v>2</v>
      </c>
      <c r="G13194" s="2">
        <v>284.22000000000003</v>
      </c>
      <c r="H13194">
        <v>2</v>
      </c>
      <c r="I13194">
        <v>0</v>
      </c>
      <c r="J13194" s="4">
        <v>4.5</v>
      </c>
      <c r="K13194" s="3">
        <v>0</v>
      </c>
      <c r="L13194" s="1" t="s">
        <v>35</v>
      </c>
    </row>
    <row r="13195" spans="1:12" x14ac:dyDescent="0.3">
      <c r="A13195" s="1" t="s">
        <v>3066</v>
      </c>
      <c r="B13195" s="1" t="s">
        <v>90</v>
      </c>
      <c r="C13195" s="1" t="s">
        <v>91</v>
      </c>
      <c r="D13195" s="5">
        <v>43221</v>
      </c>
      <c r="E13195">
        <v>5</v>
      </c>
      <c r="F13195">
        <v>5</v>
      </c>
      <c r="G13195" s="2">
        <v>652.54</v>
      </c>
      <c r="H13195">
        <v>5</v>
      </c>
      <c r="I13195">
        <v>0</v>
      </c>
      <c r="J13195" s="4">
        <v>4.5999999999999996</v>
      </c>
      <c r="K13195" s="3">
        <v>0</v>
      </c>
      <c r="L13195" s="1" t="s">
        <v>46</v>
      </c>
    </row>
    <row r="13196" spans="1:12" x14ac:dyDescent="0.3">
      <c r="A13196" s="1" t="s">
        <v>3066</v>
      </c>
      <c r="B13196" s="1" t="s">
        <v>90</v>
      </c>
      <c r="C13196" s="1" t="s">
        <v>91</v>
      </c>
      <c r="D13196" s="5">
        <v>43252</v>
      </c>
      <c r="E13196">
        <v>3</v>
      </c>
      <c r="F13196">
        <v>3</v>
      </c>
      <c r="G13196" s="2">
        <v>482.28</v>
      </c>
      <c r="H13196">
        <v>3</v>
      </c>
      <c r="I13196">
        <v>0</v>
      </c>
      <c r="J13196" s="4">
        <v>5</v>
      </c>
      <c r="K13196" s="3">
        <v>0</v>
      </c>
      <c r="L13196" s="1" t="s">
        <v>36</v>
      </c>
    </row>
    <row r="13197" spans="1:12" x14ac:dyDescent="0.3">
      <c r="A13197" s="1" t="s">
        <v>3066</v>
      </c>
      <c r="B13197" s="1" t="s">
        <v>90</v>
      </c>
      <c r="C13197" s="1" t="s">
        <v>91</v>
      </c>
      <c r="D13197" s="5">
        <v>43282</v>
      </c>
      <c r="E13197">
        <v>10</v>
      </c>
      <c r="F13197">
        <v>11</v>
      </c>
      <c r="G13197" s="2">
        <v>1592.84</v>
      </c>
      <c r="H13197">
        <v>10</v>
      </c>
      <c r="I13197">
        <v>0</v>
      </c>
      <c r="J13197" s="4">
        <v>4.7</v>
      </c>
      <c r="K13197" s="3">
        <v>0</v>
      </c>
      <c r="L13197" s="1" t="s">
        <v>37</v>
      </c>
    </row>
    <row r="13198" spans="1:12" x14ac:dyDescent="0.3">
      <c r="A13198" s="1" t="s">
        <v>3066</v>
      </c>
      <c r="B13198" s="1" t="s">
        <v>90</v>
      </c>
      <c r="C13198" s="1" t="s">
        <v>91</v>
      </c>
      <c r="D13198" s="5">
        <v>43313</v>
      </c>
      <c r="E13198">
        <v>3</v>
      </c>
      <c r="F13198">
        <v>3</v>
      </c>
      <c r="G13198" s="2">
        <v>377.66</v>
      </c>
      <c r="H13198">
        <v>3</v>
      </c>
      <c r="I13198">
        <v>1</v>
      </c>
      <c r="J13198" s="4">
        <v>3.67</v>
      </c>
      <c r="K13198" s="3">
        <v>0.33333333333333331</v>
      </c>
      <c r="L13198" s="1" t="s">
        <v>49</v>
      </c>
    </row>
    <row r="13199" spans="1:12" x14ac:dyDescent="0.3">
      <c r="A13199" s="1" t="s">
        <v>3067</v>
      </c>
      <c r="B13199" s="1" t="s">
        <v>53</v>
      </c>
      <c r="C13199" s="1" t="s">
        <v>737</v>
      </c>
      <c r="D13199" s="5">
        <v>42917</v>
      </c>
      <c r="E13199">
        <v>1</v>
      </c>
      <c r="F13199">
        <v>1</v>
      </c>
      <c r="G13199" s="2">
        <v>559.26</v>
      </c>
      <c r="H13199">
        <v>1</v>
      </c>
      <c r="I13199">
        <v>0</v>
      </c>
      <c r="J13199" s="4">
        <v>3</v>
      </c>
      <c r="K13199" s="3">
        <v>0</v>
      </c>
      <c r="L13199" s="1" t="s">
        <v>28</v>
      </c>
    </row>
    <row r="13200" spans="1:12" x14ac:dyDescent="0.3">
      <c r="A13200" s="1" t="s">
        <v>3067</v>
      </c>
      <c r="B13200" s="1" t="s">
        <v>53</v>
      </c>
      <c r="C13200" s="1" t="s">
        <v>737</v>
      </c>
      <c r="D13200" s="5">
        <v>42948</v>
      </c>
      <c r="E13200">
        <v>1</v>
      </c>
      <c r="F13200">
        <v>1</v>
      </c>
      <c r="G13200" s="2">
        <v>370.92</v>
      </c>
      <c r="H13200">
        <v>1</v>
      </c>
      <c r="I13200">
        <v>0</v>
      </c>
      <c r="J13200" s="4">
        <v>4</v>
      </c>
      <c r="K13200" s="3">
        <v>0</v>
      </c>
      <c r="L13200" s="1" t="s">
        <v>29</v>
      </c>
    </row>
    <row r="13201" spans="1:12" x14ac:dyDescent="0.3">
      <c r="A13201" s="1" t="s">
        <v>3067</v>
      </c>
      <c r="B13201" s="1" t="s">
        <v>53</v>
      </c>
      <c r="C13201" s="1" t="s">
        <v>737</v>
      </c>
      <c r="D13201" s="5">
        <v>43040</v>
      </c>
      <c r="E13201">
        <v>1</v>
      </c>
      <c r="F13201">
        <v>1</v>
      </c>
      <c r="G13201" s="2">
        <v>660.39</v>
      </c>
      <c r="H13201">
        <v>1</v>
      </c>
      <c r="I13201">
        <v>0</v>
      </c>
      <c r="J13201" s="4">
        <v>4</v>
      </c>
      <c r="K13201" s="3">
        <v>0</v>
      </c>
      <c r="L13201" s="1" t="s">
        <v>30</v>
      </c>
    </row>
    <row r="13202" spans="1:12" x14ac:dyDescent="0.3">
      <c r="A13202" s="1" t="s">
        <v>3067</v>
      </c>
      <c r="B13202" s="1" t="s">
        <v>53</v>
      </c>
      <c r="C13202" s="1" t="s">
        <v>737</v>
      </c>
      <c r="D13202" s="5">
        <v>43070</v>
      </c>
      <c r="E13202">
        <v>1</v>
      </c>
      <c r="F13202">
        <v>1</v>
      </c>
      <c r="G13202" s="2">
        <v>519.72</v>
      </c>
      <c r="H13202">
        <v>1</v>
      </c>
      <c r="I13202">
        <v>0</v>
      </c>
      <c r="J13202" s="4">
        <v>4</v>
      </c>
      <c r="K13202" s="3">
        <v>0</v>
      </c>
      <c r="L13202" s="1" t="s">
        <v>31</v>
      </c>
    </row>
    <row r="13203" spans="1:12" x14ac:dyDescent="0.3">
      <c r="A13203" s="1" t="s">
        <v>3067</v>
      </c>
      <c r="B13203" s="1" t="s">
        <v>53</v>
      </c>
      <c r="C13203" s="1" t="s">
        <v>737</v>
      </c>
      <c r="D13203" s="5">
        <v>43313</v>
      </c>
      <c r="E13203">
        <v>1</v>
      </c>
      <c r="F13203">
        <v>1</v>
      </c>
      <c r="G13203" s="2">
        <v>502.27</v>
      </c>
      <c r="H13203">
        <v>1</v>
      </c>
      <c r="I13203">
        <v>0</v>
      </c>
      <c r="J13203" s="4">
        <v>4</v>
      </c>
      <c r="K13203" s="3">
        <v>0</v>
      </c>
      <c r="L13203" s="1" t="s">
        <v>49</v>
      </c>
    </row>
    <row r="13204" spans="1:12" x14ac:dyDescent="0.3">
      <c r="A13204" s="1" t="s">
        <v>3068</v>
      </c>
      <c r="B13204" s="1" t="s">
        <v>16</v>
      </c>
      <c r="C13204" s="1" t="s">
        <v>2217</v>
      </c>
      <c r="D13204" s="5">
        <v>43160</v>
      </c>
      <c r="E13204">
        <v>3</v>
      </c>
      <c r="F13204">
        <v>4</v>
      </c>
      <c r="G13204" s="2">
        <v>393.36</v>
      </c>
      <c r="H13204">
        <v>3</v>
      </c>
      <c r="I13204">
        <v>0</v>
      </c>
      <c r="J13204" s="4">
        <v>3.33</v>
      </c>
      <c r="K13204" s="3">
        <v>0</v>
      </c>
      <c r="L13204" s="1" t="s">
        <v>34</v>
      </c>
    </row>
    <row r="13205" spans="1:12" x14ac:dyDescent="0.3">
      <c r="A13205" s="1" t="s">
        <v>3068</v>
      </c>
      <c r="B13205" s="1" t="s">
        <v>16</v>
      </c>
      <c r="C13205" s="1" t="s">
        <v>2217</v>
      </c>
      <c r="D13205" s="5">
        <v>43191</v>
      </c>
      <c r="E13205">
        <v>2</v>
      </c>
      <c r="F13205">
        <v>2</v>
      </c>
      <c r="G13205" s="2">
        <v>194.27</v>
      </c>
      <c r="H13205">
        <v>2</v>
      </c>
      <c r="I13205">
        <v>0</v>
      </c>
      <c r="J13205" s="4">
        <v>4</v>
      </c>
      <c r="K13205" s="3">
        <v>0</v>
      </c>
      <c r="L13205" s="1" t="s">
        <v>35</v>
      </c>
    </row>
    <row r="13206" spans="1:12" x14ac:dyDescent="0.3">
      <c r="A13206" s="1" t="s">
        <v>3068</v>
      </c>
      <c r="B13206" s="1" t="s">
        <v>16</v>
      </c>
      <c r="C13206" s="1" t="s">
        <v>2217</v>
      </c>
      <c r="D13206" s="5">
        <v>43221</v>
      </c>
      <c r="E13206">
        <v>4</v>
      </c>
      <c r="F13206">
        <v>4</v>
      </c>
      <c r="G13206" s="2">
        <v>334.03</v>
      </c>
      <c r="H13206">
        <v>4</v>
      </c>
      <c r="I13206">
        <v>0</v>
      </c>
      <c r="J13206" s="4">
        <v>4.5</v>
      </c>
      <c r="K13206" s="3">
        <v>0</v>
      </c>
      <c r="L13206" s="1" t="s">
        <v>46</v>
      </c>
    </row>
    <row r="13207" spans="1:12" x14ac:dyDescent="0.3">
      <c r="A13207" s="1" t="s">
        <v>3068</v>
      </c>
      <c r="B13207" s="1" t="s">
        <v>16</v>
      </c>
      <c r="C13207" s="1" t="s">
        <v>2217</v>
      </c>
      <c r="D13207" s="5">
        <v>43252</v>
      </c>
      <c r="E13207">
        <v>1</v>
      </c>
      <c r="F13207">
        <v>1</v>
      </c>
      <c r="G13207" s="2">
        <v>27.79</v>
      </c>
      <c r="H13207">
        <v>1</v>
      </c>
      <c r="I13207">
        <v>0</v>
      </c>
      <c r="J13207" s="4">
        <v>5</v>
      </c>
      <c r="K13207" s="3">
        <v>0</v>
      </c>
      <c r="L13207" s="1" t="s">
        <v>36</v>
      </c>
    </row>
    <row r="13208" spans="1:12" x14ac:dyDescent="0.3">
      <c r="A13208" s="1" t="s">
        <v>3068</v>
      </c>
      <c r="B13208" s="1" t="s">
        <v>16</v>
      </c>
      <c r="C13208" s="1" t="s">
        <v>2217</v>
      </c>
      <c r="D13208" s="5">
        <v>43282</v>
      </c>
      <c r="E13208">
        <v>3</v>
      </c>
      <c r="F13208">
        <v>3</v>
      </c>
      <c r="G13208" s="2">
        <v>221.48</v>
      </c>
      <c r="H13208">
        <v>3</v>
      </c>
      <c r="I13208">
        <v>0</v>
      </c>
      <c r="J13208" s="4">
        <v>4.33</v>
      </c>
      <c r="K13208" s="3">
        <v>0</v>
      </c>
      <c r="L13208" s="1" t="s">
        <v>37</v>
      </c>
    </row>
    <row r="13209" spans="1:12" x14ac:dyDescent="0.3">
      <c r="A13209" s="1" t="s">
        <v>3068</v>
      </c>
      <c r="B13209" s="1" t="s">
        <v>16</v>
      </c>
      <c r="C13209" s="1" t="s">
        <v>2217</v>
      </c>
      <c r="D13209" s="5">
        <v>43313</v>
      </c>
      <c r="E13209">
        <v>4</v>
      </c>
      <c r="F13209">
        <v>4</v>
      </c>
      <c r="G13209" s="2">
        <v>249.27</v>
      </c>
      <c r="H13209">
        <v>4</v>
      </c>
      <c r="I13209">
        <v>0</v>
      </c>
      <c r="J13209" s="4">
        <v>3.75</v>
      </c>
      <c r="K13209" s="3">
        <v>0</v>
      </c>
      <c r="L13209" s="1" t="s">
        <v>49</v>
      </c>
    </row>
    <row r="13210" spans="1:12" x14ac:dyDescent="0.3">
      <c r="A13210" s="1" t="s">
        <v>3069</v>
      </c>
      <c r="B13210" s="1" t="s">
        <v>16</v>
      </c>
      <c r="C13210" s="1" t="s">
        <v>51</v>
      </c>
      <c r="D13210" s="5">
        <v>43252</v>
      </c>
      <c r="E13210">
        <v>3</v>
      </c>
      <c r="F13210">
        <v>4</v>
      </c>
      <c r="G13210" s="2">
        <v>291.22000000000003</v>
      </c>
      <c r="H13210">
        <v>3</v>
      </c>
      <c r="I13210">
        <v>0</v>
      </c>
      <c r="J13210" s="4">
        <v>4.67</v>
      </c>
      <c r="K13210" s="3">
        <v>0</v>
      </c>
      <c r="L13210" s="1" t="s">
        <v>36</v>
      </c>
    </row>
    <row r="13211" spans="1:12" x14ac:dyDescent="0.3">
      <c r="A13211" s="1" t="s">
        <v>3069</v>
      </c>
      <c r="B13211" s="1" t="s">
        <v>16</v>
      </c>
      <c r="C13211" s="1" t="s">
        <v>51</v>
      </c>
      <c r="D13211" s="5">
        <v>43313</v>
      </c>
      <c r="E13211">
        <v>1</v>
      </c>
      <c r="F13211">
        <v>3</v>
      </c>
      <c r="G13211" s="2">
        <v>204.81</v>
      </c>
      <c r="H13211">
        <v>1</v>
      </c>
      <c r="I13211">
        <v>0</v>
      </c>
      <c r="J13211" s="4">
        <v>5</v>
      </c>
      <c r="K13211" s="3">
        <v>0</v>
      </c>
      <c r="L13211" s="1" t="s">
        <v>49</v>
      </c>
    </row>
    <row r="13212" spans="1:12" x14ac:dyDescent="0.3">
      <c r="A13212" s="1" t="s">
        <v>3070</v>
      </c>
      <c r="B13212" s="1" t="s">
        <v>108</v>
      </c>
      <c r="C13212" s="1" t="s">
        <v>260</v>
      </c>
      <c r="D13212" s="5">
        <v>42917</v>
      </c>
      <c r="E13212">
        <v>2</v>
      </c>
      <c r="F13212">
        <v>2</v>
      </c>
      <c r="G13212" s="2">
        <v>127.83</v>
      </c>
      <c r="H13212">
        <v>2</v>
      </c>
      <c r="I13212">
        <v>0</v>
      </c>
      <c r="J13212" s="4">
        <v>4.5</v>
      </c>
      <c r="K13212" s="3">
        <v>0</v>
      </c>
      <c r="L13212" s="1" t="s">
        <v>28</v>
      </c>
    </row>
    <row r="13213" spans="1:12" x14ac:dyDescent="0.3">
      <c r="A13213" s="1" t="s">
        <v>3070</v>
      </c>
      <c r="B13213" s="1" t="s">
        <v>108</v>
      </c>
      <c r="C13213" s="1" t="s">
        <v>260</v>
      </c>
      <c r="D13213" s="5">
        <v>42948</v>
      </c>
      <c r="E13213">
        <v>1</v>
      </c>
      <c r="F13213">
        <v>1</v>
      </c>
      <c r="G13213" s="2">
        <v>102.56</v>
      </c>
      <c r="H13213">
        <v>1</v>
      </c>
      <c r="I13213">
        <v>0</v>
      </c>
      <c r="J13213" s="4">
        <v>5</v>
      </c>
      <c r="K13213" s="3">
        <v>0</v>
      </c>
      <c r="L13213" s="1" t="s">
        <v>29</v>
      </c>
    </row>
    <row r="13214" spans="1:12" x14ac:dyDescent="0.3">
      <c r="A13214" s="1" t="s">
        <v>3070</v>
      </c>
      <c r="B13214" s="1" t="s">
        <v>108</v>
      </c>
      <c r="C13214" s="1" t="s">
        <v>260</v>
      </c>
      <c r="D13214" s="5">
        <v>42979</v>
      </c>
      <c r="E13214">
        <v>3</v>
      </c>
      <c r="F13214">
        <v>3</v>
      </c>
      <c r="G13214" s="2">
        <v>226.06</v>
      </c>
      <c r="H13214">
        <v>3</v>
      </c>
      <c r="I13214">
        <v>0</v>
      </c>
      <c r="J13214" s="4">
        <v>4.67</v>
      </c>
      <c r="K13214" s="3">
        <v>0</v>
      </c>
      <c r="L13214" s="1" t="s">
        <v>18</v>
      </c>
    </row>
    <row r="13215" spans="1:12" x14ac:dyDescent="0.3">
      <c r="A13215" s="1" t="s">
        <v>3070</v>
      </c>
      <c r="B13215" s="1" t="s">
        <v>108</v>
      </c>
      <c r="C13215" s="1" t="s">
        <v>260</v>
      </c>
      <c r="D13215" s="5">
        <v>43009</v>
      </c>
      <c r="E13215">
        <v>1</v>
      </c>
      <c r="F13215">
        <v>1</v>
      </c>
      <c r="G13215" s="2">
        <v>64.819999999999993</v>
      </c>
      <c r="H13215">
        <v>1</v>
      </c>
      <c r="I13215">
        <v>0</v>
      </c>
      <c r="J13215" s="4">
        <v>5</v>
      </c>
      <c r="K13215" s="3">
        <v>0</v>
      </c>
      <c r="L13215" s="1" t="s">
        <v>19</v>
      </c>
    </row>
    <row r="13216" spans="1:12" x14ac:dyDescent="0.3">
      <c r="A13216" s="1" t="s">
        <v>3070</v>
      </c>
      <c r="B13216" s="1" t="s">
        <v>108</v>
      </c>
      <c r="C13216" s="1" t="s">
        <v>260</v>
      </c>
      <c r="D13216" s="5">
        <v>43040</v>
      </c>
      <c r="E13216">
        <v>9</v>
      </c>
      <c r="F13216">
        <v>9</v>
      </c>
      <c r="G13216" s="2">
        <v>4666.12</v>
      </c>
      <c r="H13216">
        <v>9</v>
      </c>
      <c r="I13216">
        <v>2</v>
      </c>
      <c r="J13216" s="4">
        <v>3.33</v>
      </c>
      <c r="K13216" s="3">
        <v>0.22222222222222221</v>
      </c>
      <c r="L13216" s="1" t="s">
        <v>30</v>
      </c>
    </row>
    <row r="13217" spans="1:12" x14ac:dyDescent="0.3">
      <c r="A13217" s="1" t="s">
        <v>3070</v>
      </c>
      <c r="B13217" s="1" t="s">
        <v>108</v>
      </c>
      <c r="C13217" s="1" t="s">
        <v>260</v>
      </c>
      <c r="D13217" s="5">
        <v>43070</v>
      </c>
      <c r="E13217">
        <v>8</v>
      </c>
      <c r="F13217">
        <v>8</v>
      </c>
      <c r="G13217" s="2">
        <v>1017.68</v>
      </c>
      <c r="H13217">
        <v>8</v>
      </c>
      <c r="I13217">
        <v>2</v>
      </c>
      <c r="J13217" s="4">
        <v>3.75</v>
      </c>
      <c r="K13217" s="3">
        <v>0.25</v>
      </c>
      <c r="L13217" s="1" t="s">
        <v>31</v>
      </c>
    </row>
    <row r="13218" spans="1:12" x14ac:dyDescent="0.3">
      <c r="A13218" s="1" t="s">
        <v>3070</v>
      </c>
      <c r="B13218" s="1" t="s">
        <v>108</v>
      </c>
      <c r="C13218" s="1" t="s">
        <v>260</v>
      </c>
      <c r="D13218" s="5">
        <v>43101</v>
      </c>
      <c r="E13218">
        <v>5</v>
      </c>
      <c r="F13218">
        <v>5</v>
      </c>
      <c r="G13218" s="2">
        <v>1033.57</v>
      </c>
      <c r="H13218">
        <v>5</v>
      </c>
      <c r="I13218">
        <v>0</v>
      </c>
      <c r="J13218" s="4">
        <v>4.8</v>
      </c>
      <c r="K13218" s="3">
        <v>0</v>
      </c>
      <c r="L13218" s="1" t="s">
        <v>32</v>
      </c>
    </row>
    <row r="13219" spans="1:12" x14ac:dyDescent="0.3">
      <c r="A13219" s="1" t="s">
        <v>3070</v>
      </c>
      <c r="B13219" s="1" t="s">
        <v>108</v>
      </c>
      <c r="C13219" s="1" t="s">
        <v>260</v>
      </c>
      <c r="D13219" s="5">
        <v>43132</v>
      </c>
      <c r="E13219">
        <v>8</v>
      </c>
      <c r="F13219">
        <v>8</v>
      </c>
      <c r="G13219" s="2">
        <v>1255.46</v>
      </c>
      <c r="H13219">
        <v>8</v>
      </c>
      <c r="I13219">
        <v>0</v>
      </c>
      <c r="J13219" s="4">
        <v>4.5</v>
      </c>
      <c r="K13219" s="3">
        <v>0</v>
      </c>
      <c r="L13219" s="1" t="s">
        <v>33</v>
      </c>
    </row>
    <row r="13220" spans="1:12" x14ac:dyDescent="0.3">
      <c r="A13220" s="1" t="s">
        <v>3070</v>
      </c>
      <c r="B13220" s="1" t="s">
        <v>108</v>
      </c>
      <c r="C13220" s="1" t="s">
        <v>260</v>
      </c>
      <c r="D13220" s="5">
        <v>43160</v>
      </c>
      <c r="E13220">
        <v>10</v>
      </c>
      <c r="F13220">
        <v>10</v>
      </c>
      <c r="G13220" s="2">
        <v>1287.3800000000001</v>
      </c>
      <c r="H13220">
        <v>10</v>
      </c>
      <c r="I13220">
        <v>1</v>
      </c>
      <c r="J13220" s="4">
        <v>3.8</v>
      </c>
      <c r="K13220" s="3">
        <v>0.1</v>
      </c>
      <c r="L13220" s="1" t="s">
        <v>34</v>
      </c>
    </row>
    <row r="13221" spans="1:12" x14ac:dyDescent="0.3">
      <c r="A13221" s="1" t="s">
        <v>3070</v>
      </c>
      <c r="B13221" s="1" t="s">
        <v>108</v>
      </c>
      <c r="C13221" s="1" t="s">
        <v>260</v>
      </c>
      <c r="D13221" s="5">
        <v>43191</v>
      </c>
      <c r="E13221">
        <v>4</v>
      </c>
      <c r="F13221">
        <v>4</v>
      </c>
      <c r="G13221" s="2">
        <v>1448.05</v>
      </c>
      <c r="H13221">
        <v>4</v>
      </c>
      <c r="I13221">
        <v>0</v>
      </c>
      <c r="J13221" s="4">
        <v>4.25</v>
      </c>
      <c r="K13221" s="3">
        <v>0</v>
      </c>
      <c r="L13221" s="1" t="s">
        <v>35</v>
      </c>
    </row>
    <row r="13222" spans="1:12" x14ac:dyDescent="0.3">
      <c r="A13222" s="1" t="s">
        <v>3070</v>
      </c>
      <c r="B13222" s="1" t="s">
        <v>108</v>
      </c>
      <c r="C13222" s="1" t="s">
        <v>260</v>
      </c>
      <c r="D13222" s="5">
        <v>43221</v>
      </c>
      <c r="E13222">
        <v>5</v>
      </c>
      <c r="F13222">
        <v>5</v>
      </c>
      <c r="G13222" s="2">
        <v>1649.18</v>
      </c>
      <c r="H13222">
        <v>5</v>
      </c>
      <c r="I13222">
        <v>0</v>
      </c>
      <c r="J13222" s="4">
        <v>4.5999999999999996</v>
      </c>
      <c r="K13222" s="3">
        <v>0</v>
      </c>
      <c r="L13222" s="1" t="s">
        <v>46</v>
      </c>
    </row>
    <row r="13223" spans="1:12" x14ac:dyDescent="0.3">
      <c r="A13223" s="1" t="s">
        <v>3070</v>
      </c>
      <c r="B13223" s="1" t="s">
        <v>108</v>
      </c>
      <c r="C13223" s="1" t="s">
        <v>260</v>
      </c>
      <c r="D13223" s="5">
        <v>43252</v>
      </c>
      <c r="E13223">
        <v>3</v>
      </c>
      <c r="F13223">
        <v>3</v>
      </c>
      <c r="G13223" s="2">
        <v>1243.8399999999999</v>
      </c>
      <c r="H13223">
        <v>3</v>
      </c>
      <c r="I13223">
        <v>0</v>
      </c>
      <c r="J13223" s="4">
        <v>5</v>
      </c>
      <c r="K13223" s="3">
        <v>0</v>
      </c>
      <c r="L13223" s="1" t="s">
        <v>36</v>
      </c>
    </row>
    <row r="13224" spans="1:12" x14ac:dyDescent="0.3">
      <c r="A13224" s="1" t="s">
        <v>3070</v>
      </c>
      <c r="B13224" s="1" t="s">
        <v>108</v>
      </c>
      <c r="C13224" s="1" t="s">
        <v>260</v>
      </c>
      <c r="D13224" s="5">
        <v>43282</v>
      </c>
      <c r="E13224">
        <v>3</v>
      </c>
      <c r="F13224">
        <v>4</v>
      </c>
      <c r="G13224" s="2">
        <v>477.32</v>
      </c>
      <c r="H13224">
        <v>3</v>
      </c>
      <c r="I13224">
        <v>0</v>
      </c>
      <c r="J13224" s="4">
        <v>5</v>
      </c>
      <c r="K13224" s="3">
        <v>0</v>
      </c>
      <c r="L13224" s="1" t="s">
        <v>37</v>
      </c>
    </row>
    <row r="13225" spans="1:12" x14ac:dyDescent="0.3">
      <c r="A13225" s="1" t="s">
        <v>3070</v>
      </c>
      <c r="B13225" s="1" t="s">
        <v>108</v>
      </c>
      <c r="C13225" s="1" t="s">
        <v>260</v>
      </c>
      <c r="D13225" s="5">
        <v>43313</v>
      </c>
      <c r="E13225">
        <v>2</v>
      </c>
      <c r="F13225">
        <v>2</v>
      </c>
      <c r="G13225" s="2">
        <v>855.33</v>
      </c>
      <c r="H13225">
        <v>2</v>
      </c>
      <c r="I13225">
        <v>0</v>
      </c>
      <c r="J13225" s="4">
        <v>5</v>
      </c>
      <c r="K13225" s="3">
        <v>0</v>
      </c>
      <c r="L13225" s="1" t="s">
        <v>49</v>
      </c>
    </row>
    <row r="13226" spans="1:12" x14ac:dyDescent="0.3">
      <c r="A13226" s="1" t="s">
        <v>3071</v>
      </c>
      <c r="B13226" s="1" t="s">
        <v>16</v>
      </c>
      <c r="C13226" s="1" t="s">
        <v>51</v>
      </c>
      <c r="D13226" s="5">
        <v>42644</v>
      </c>
      <c r="E13226">
        <v>6</v>
      </c>
      <c r="F13226">
        <v>6</v>
      </c>
      <c r="G13226" s="2">
        <v>285.77999999999997</v>
      </c>
      <c r="H13226">
        <v>4</v>
      </c>
      <c r="I13226">
        <v>0</v>
      </c>
      <c r="J13226" s="4">
        <v>2.67</v>
      </c>
      <c r="K13226" s="3">
        <v>0</v>
      </c>
      <c r="L13226" s="1" t="s">
        <v>64</v>
      </c>
    </row>
    <row r="13227" spans="1:12" x14ac:dyDescent="0.3">
      <c r="A13227" s="1" t="s">
        <v>3071</v>
      </c>
      <c r="B13227" s="1" t="s">
        <v>16</v>
      </c>
      <c r="C13227" s="1" t="s">
        <v>51</v>
      </c>
      <c r="D13227" s="5">
        <v>42767</v>
      </c>
      <c r="E13227">
        <v>4</v>
      </c>
      <c r="F13227">
        <v>4</v>
      </c>
      <c r="G13227" s="2">
        <v>151.49</v>
      </c>
      <c r="H13227">
        <v>4</v>
      </c>
      <c r="I13227">
        <v>0</v>
      </c>
      <c r="J13227" s="4">
        <v>3.75</v>
      </c>
      <c r="K13227" s="3">
        <v>0</v>
      </c>
      <c r="L13227" s="1" t="s">
        <v>23</v>
      </c>
    </row>
    <row r="13228" spans="1:12" x14ac:dyDescent="0.3">
      <c r="A13228" s="1" t="s">
        <v>3071</v>
      </c>
      <c r="B13228" s="1" t="s">
        <v>16</v>
      </c>
      <c r="C13228" s="1" t="s">
        <v>51</v>
      </c>
      <c r="D13228" s="5">
        <v>42795</v>
      </c>
      <c r="E13228">
        <v>4</v>
      </c>
      <c r="F13228">
        <v>5</v>
      </c>
      <c r="G13228" s="2">
        <v>252.11</v>
      </c>
      <c r="H13228">
        <v>4</v>
      </c>
      <c r="I13228">
        <v>0</v>
      </c>
      <c r="J13228" s="4">
        <v>3</v>
      </c>
      <c r="K13228" s="3">
        <v>0</v>
      </c>
      <c r="L13228" s="1" t="s">
        <v>24</v>
      </c>
    </row>
    <row r="13229" spans="1:12" x14ac:dyDescent="0.3">
      <c r="A13229" s="1" t="s">
        <v>3071</v>
      </c>
      <c r="B13229" s="1" t="s">
        <v>16</v>
      </c>
      <c r="C13229" s="1" t="s">
        <v>51</v>
      </c>
      <c r="D13229" s="5">
        <v>42826</v>
      </c>
      <c r="E13229">
        <v>7</v>
      </c>
      <c r="F13229">
        <v>8</v>
      </c>
      <c r="G13229" s="2">
        <v>728.23</v>
      </c>
      <c r="H13229">
        <v>7</v>
      </c>
      <c r="I13229">
        <v>0</v>
      </c>
      <c r="J13229" s="4">
        <v>4.43</v>
      </c>
      <c r="K13229" s="3">
        <v>0</v>
      </c>
      <c r="L13229" s="1" t="s">
        <v>25</v>
      </c>
    </row>
    <row r="13230" spans="1:12" x14ac:dyDescent="0.3">
      <c r="A13230" s="1" t="s">
        <v>3071</v>
      </c>
      <c r="B13230" s="1" t="s">
        <v>16</v>
      </c>
      <c r="C13230" s="1" t="s">
        <v>51</v>
      </c>
      <c r="D13230" s="5">
        <v>42856</v>
      </c>
      <c r="E13230">
        <v>10</v>
      </c>
      <c r="F13230">
        <v>12</v>
      </c>
      <c r="G13230" s="2">
        <v>701.54</v>
      </c>
      <c r="H13230">
        <v>10</v>
      </c>
      <c r="I13230">
        <v>1</v>
      </c>
      <c r="J13230" s="4">
        <v>3.78</v>
      </c>
      <c r="K13230" s="3">
        <v>0.1</v>
      </c>
      <c r="L13230" s="1" t="s">
        <v>26</v>
      </c>
    </row>
    <row r="13231" spans="1:12" x14ac:dyDescent="0.3">
      <c r="A13231" s="1" t="s">
        <v>3071</v>
      </c>
      <c r="B13231" s="1" t="s">
        <v>16</v>
      </c>
      <c r="C13231" s="1" t="s">
        <v>51</v>
      </c>
      <c r="D13231" s="5">
        <v>42887</v>
      </c>
      <c r="E13231">
        <v>5</v>
      </c>
      <c r="F13231">
        <v>5</v>
      </c>
      <c r="G13231" s="2">
        <v>207.91</v>
      </c>
      <c r="H13231">
        <v>2</v>
      </c>
      <c r="I13231">
        <v>0</v>
      </c>
      <c r="J13231" s="4">
        <v>2.8</v>
      </c>
      <c r="K13231" s="3">
        <v>0</v>
      </c>
      <c r="L13231" s="1" t="s">
        <v>27</v>
      </c>
    </row>
    <row r="13232" spans="1:12" x14ac:dyDescent="0.3">
      <c r="A13232" s="1" t="s">
        <v>3071</v>
      </c>
      <c r="B13232" s="1" t="s">
        <v>16</v>
      </c>
      <c r="C13232" s="1" t="s">
        <v>51</v>
      </c>
      <c r="D13232" s="5">
        <v>42917</v>
      </c>
      <c r="E13232">
        <v>24</v>
      </c>
      <c r="F13232">
        <v>26</v>
      </c>
      <c r="G13232" s="2">
        <v>3274.41</v>
      </c>
      <c r="H13232">
        <v>24</v>
      </c>
      <c r="I13232">
        <v>0</v>
      </c>
      <c r="J13232" s="4">
        <v>4.55</v>
      </c>
      <c r="K13232" s="3">
        <v>0</v>
      </c>
      <c r="L13232" s="1" t="s">
        <v>28</v>
      </c>
    </row>
    <row r="13233" spans="1:12" x14ac:dyDescent="0.3">
      <c r="A13233" s="1" t="s">
        <v>3071</v>
      </c>
      <c r="B13233" s="1" t="s">
        <v>16</v>
      </c>
      <c r="C13233" s="1" t="s">
        <v>51</v>
      </c>
      <c r="D13233" s="5">
        <v>42948</v>
      </c>
      <c r="E13233">
        <v>34</v>
      </c>
      <c r="F13233">
        <v>55</v>
      </c>
      <c r="G13233" s="2">
        <v>5284.24</v>
      </c>
      <c r="H13233">
        <v>28</v>
      </c>
      <c r="I13233">
        <v>0</v>
      </c>
      <c r="J13233" s="4">
        <v>3.88</v>
      </c>
      <c r="K13233" s="3">
        <v>0</v>
      </c>
      <c r="L13233" s="1" t="s">
        <v>29</v>
      </c>
    </row>
    <row r="13234" spans="1:12" x14ac:dyDescent="0.3">
      <c r="A13234" s="1" t="s">
        <v>3071</v>
      </c>
      <c r="B13234" s="1" t="s">
        <v>16</v>
      </c>
      <c r="C13234" s="1" t="s">
        <v>51</v>
      </c>
      <c r="D13234" s="5">
        <v>42979</v>
      </c>
      <c r="E13234">
        <v>16</v>
      </c>
      <c r="F13234">
        <v>17</v>
      </c>
      <c r="G13234" s="2">
        <v>1014.04</v>
      </c>
      <c r="H13234">
        <v>14</v>
      </c>
      <c r="I13234">
        <v>0</v>
      </c>
      <c r="J13234" s="4">
        <v>3.69</v>
      </c>
      <c r="K13234" s="3">
        <v>0</v>
      </c>
      <c r="L13234" s="1" t="s">
        <v>18</v>
      </c>
    </row>
    <row r="13235" spans="1:12" x14ac:dyDescent="0.3">
      <c r="A13235" s="1" t="s">
        <v>3071</v>
      </c>
      <c r="B13235" s="1" t="s">
        <v>16</v>
      </c>
      <c r="C13235" s="1" t="s">
        <v>51</v>
      </c>
      <c r="D13235" s="5">
        <v>43009</v>
      </c>
      <c r="E13235">
        <v>2</v>
      </c>
      <c r="F13235">
        <v>3</v>
      </c>
      <c r="G13235" s="2">
        <v>112.24</v>
      </c>
      <c r="H13235">
        <v>2</v>
      </c>
      <c r="I13235">
        <v>0</v>
      </c>
      <c r="J13235" s="4">
        <v>3</v>
      </c>
      <c r="K13235" s="3">
        <v>0</v>
      </c>
      <c r="L13235" s="1" t="s">
        <v>19</v>
      </c>
    </row>
    <row r="13236" spans="1:12" x14ac:dyDescent="0.3">
      <c r="A13236" s="1" t="s">
        <v>3071</v>
      </c>
      <c r="B13236" s="1" t="s">
        <v>16</v>
      </c>
      <c r="C13236" s="1" t="s">
        <v>51</v>
      </c>
      <c r="D13236" s="5">
        <v>43282</v>
      </c>
      <c r="E13236">
        <v>16</v>
      </c>
      <c r="F13236">
        <v>16</v>
      </c>
      <c r="G13236" s="2">
        <v>814.09</v>
      </c>
      <c r="H13236">
        <v>16</v>
      </c>
      <c r="I13236">
        <v>0</v>
      </c>
      <c r="J13236" s="4">
        <v>4.5</v>
      </c>
      <c r="K13236" s="3">
        <v>0</v>
      </c>
      <c r="L13236" s="1" t="s">
        <v>37</v>
      </c>
    </row>
    <row r="13237" spans="1:12" x14ac:dyDescent="0.3">
      <c r="A13237" s="1" t="s">
        <v>3071</v>
      </c>
      <c r="B13237" s="1" t="s">
        <v>16</v>
      </c>
      <c r="C13237" s="1" t="s">
        <v>51</v>
      </c>
      <c r="D13237" s="5">
        <v>43313</v>
      </c>
      <c r="E13237">
        <v>7</v>
      </c>
      <c r="F13237">
        <v>7</v>
      </c>
      <c r="G13237" s="2">
        <v>185.79</v>
      </c>
      <c r="H13237">
        <v>7</v>
      </c>
      <c r="I13237">
        <v>1</v>
      </c>
      <c r="J13237" s="4">
        <v>3.71</v>
      </c>
      <c r="K13237" s="3">
        <v>0.14285714285714285</v>
      </c>
      <c r="L13237" s="1" t="s">
        <v>49</v>
      </c>
    </row>
    <row r="13238" spans="1:12" x14ac:dyDescent="0.3">
      <c r="A13238" s="1" t="s">
        <v>3072</v>
      </c>
      <c r="B13238" s="1" t="s">
        <v>16</v>
      </c>
      <c r="C13238" s="1" t="s">
        <v>1295</v>
      </c>
      <c r="D13238" s="5">
        <v>42767</v>
      </c>
      <c r="E13238">
        <v>1</v>
      </c>
      <c r="F13238">
        <v>1</v>
      </c>
      <c r="G13238" s="2">
        <v>63.52</v>
      </c>
      <c r="H13238">
        <v>1</v>
      </c>
      <c r="I13238">
        <v>0</v>
      </c>
      <c r="J13238" s="4">
        <v>3</v>
      </c>
      <c r="K13238" s="3">
        <v>0</v>
      </c>
      <c r="L13238" s="1" t="s">
        <v>23</v>
      </c>
    </row>
    <row r="13239" spans="1:12" x14ac:dyDescent="0.3">
      <c r="A13239" s="1" t="s">
        <v>3073</v>
      </c>
      <c r="B13239" s="1" t="s">
        <v>90</v>
      </c>
      <c r="C13239" s="1" t="s">
        <v>91</v>
      </c>
      <c r="D13239" s="5">
        <v>43282</v>
      </c>
      <c r="E13239">
        <v>1</v>
      </c>
      <c r="F13239">
        <v>1</v>
      </c>
      <c r="G13239" s="2">
        <v>174.21</v>
      </c>
      <c r="H13239">
        <v>1</v>
      </c>
      <c r="I13239">
        <v>0</v>
      </c>
      <c r="J13239" s="4">
        <v>5</v>
      </c>
      <c r="K13239" s="3">
        <v>0</v>
      </c>
      <c r="L13239" s="1" t="s">
        <v>37</v>
      </c>
    </row>
    <row r="13240" spans="1:12" x14ac:dyDescent="0.3">
      <c r="A13240" s="1" t="s">
        <v>3074</v>
      </c>
      <c r="B13240" s="1" t="s">
        <v>16</v>
      </c>
      <c r="C13240" s="1" t="s">
        <v>190</v>
      </c>
      <c r="D13240" s="5">
        <v>43252</v>
      </c>
      <c r="E13240">
        <v>1</v>
      </c>
      <c r="F13240">
        <v>1</v>
      </c>
      <c r="G13240" s="2">
        <v>31.69</v>
      </c>
      <c r="H13240">
        <v>1</v>
      </c>
      <c r="I13240">
        <v>0</v>
      </c>
      <c r="J13240" s="4">
        <v>5</v>
      </c>
      <c r="K13240" s="3">
        <v>0</v>
      </c>
      <c r="L13240" s="1" t="s">
        <v>36</v>
      </c>
    </row>
    <row r="13241" spans="1:12" x14ac:dyDescent="0.3">
      <c r="A13241" s="1" t="s">
        <v>3075</v>
      </c>
      <c r="B13241" s="1" t="s">
        <v>16</v>
      </c>
      <c r="C13241" s="1" t="s">
        <v>679</v>
      </c>
      <c r="D13241" s="5">
        <v>43221</v>
      </c>
      <c r="E13241">
        <v>3</v>
      </c>
      <c r="F13241">
        <v>3</v>
      </c>
      <c r="G13241" s="2">
        <v>157.53</v>
      </c>
      <c r="H13241">
        <v>3</v>
      </c>
      <c r="I13241">
        <v>1</v>
      </c>
      <c r="J13241" s="4">
        <v>4.33</v>
      </c>
      <c r="K13241" s="3">
        <v>0.33333333333333331</v>
      </c>
      <c r="L13241" s="1" t="s">
        <v>46</v>
      </c>
    </row>
    <row r="13242" spans="1:12" x14ac:dyDescent="0.3">
      <c r="A13242" s="1" t="s">
        <v>3075</v>
      </c>
      <c r="B13242" s="1" t="s">
        <v>16</v>
      </c>
      <c r="C13242" s="1" t="s">
        <v>679</v>
      </c>
      <c r="D13242" s="5">
        <v>43252</v>
      </c>
      <c r="E13242">
        <v>4</v>
      </c>
      <c r="F13242">
        <v>9</v>
      </c>
      <c r="G13242" s="2">
        <v>201.9</v>
      </c>
      <c r="H13242">
        <v>3</v>
      </c>
      <c r="I13242">
        <v>0</v>
      </c>
      <c r="J13242" s="4">
        <v>4.5</v>
      </c>
      <c r="K13242" s="3">
        <v>0</v>
      </c>
      <c r="L13242" s="1" t="s">
        <v>36</v>
      </c>
    </row>
    <row r="13243" spans="1:12" x14ac:dyDescent="0.3">
      <c r="A13243" s="1" t="s">
        <v>3075</v>
      </c>
      <c r="B13243" s="1" t="s">
        <v>16</v>
      </c>
      <c r="C13243" s="1" t="s">
        <v>679</v>
      </c>
      <c r="D13243" s="5">
        <v>43282</v>
      </c>
      <c r="E13243">
        <v>2</v>
      </c>
      <c r="F13243">
        <v>2</v>
      </c>
      <c r="G13243" s="2">
        <v>63.29</v>
      </c>
      <c r="H13243">
        <v>2</v>
      </c>
      <c r="I13243">
        <v>0</v>
      </c>
      <c r="J13243" s="4">
        <v>5</v>
      </c>
      <c r="K13243" s="3">
        <v>0</v>
      </c>
      <c r="L13243" s="1" t="s">
        <v>37</v>
      </c>
    </row>
    <row r="13244" spans="1:12" x14ac:dyDescent="0.3">
      <c r="A13244" s="1" t="s">
        <v>3075</v>
      </c>
      <c r="B13244" s="1" t="s">
        <v>16</v>
      </c>
      <c r="C13244" s="1" t="s">
        <v>679</v>
      </c>
      <c r="D13244" s="5">
        <v>43313</v>
      </c>
      <c r="E13244">
        <v>6</v>
      </c>
      <c r="F13244">
        <v>10</v>
      </c>
      <c r="G13244" s="2">
        <v>217.31</v>
      </c>
      <c r="H13244">
        <v>6</v>
      </c>
      <c r="I13244">
        <v>0</v>
      </c>
      <c r="J13244" s="4">
        <v>4.33</v>
      </c>
      <c r="K13244" s="3">
        <v>0</v>
      </c>
      <c r="L13244" s="1" t="s">
        <v>49</v>
      </c>
    </row>
    <row r="13245" spans="1:12" x14ac:dyDescent="0.3">
      <c r="A13245" s="1" t="s">
        <v>3076</v>
      </c>
      <c r="B13245" s="1" t="s">
        <v>57</v>
      </c>
      <c r="C13245" s="1" t="s">
        <v>66</v>
      </c>
      <c r="D13245" s="5">
        <v>43160</v>
      </c>
      <c r="E13245">
        <v>1</v>
      </c>
      <c r="F13245">
        <v>1</v>
      </c>
      <c r="G13245" s="2">
        <v>670.51</v>
      </c>
      <c r="H13245">
        <v>1</v>
      </c>
      <c r="I13245">
        <v>0</v>
      </c>
      <c r="J13245" s="4">
        <v>5</v>
      </c>
      <c r="K13245" s="3">
        <v>0</v>
      </c>
      <c r="L13245" s="1" t="s">
        <v>34</v>
      </c>
    </row>
    <row r="13246" spans="1:12" x14ac:dyDescent="0.3">
      <c r="A13246" s="1" t="s">
        <v>3076</v>
      </c>
      <c r="B13246" s="1" t="s">
        <v>57</v>
      </c>
      <c r="C13246" s="1" t="s">
        <v>66</v>
      </c>
      <c r="D13246" s="5">
        <v>43191</v>
      </c>
      <c r="E13246">
        <v>3</v>
      </c>
      <c r="F13246">
        <v>3</v>
      </c>
      <c r="G13246" s="2">
        <v>327.54000000000002</v>
      </c>
      <c r="H13246">
        <v>3</v>
      </c>
      <c r="I13246">
        <v>0</v>
      </c>
      <c r="J13246" s="4">
        <v>5</v>
      </c>
      <c r="K13246" s="3">
        <v>0</v>
      </c>
      <c r="L13246" s="1" t="s">
        <v>35</v>
      </c>
    </row>
    <row r="13247" spans="1:12" x14ac:dyDescent="0.3">
      <c r="A13247" s="1" t="s">
        <v>3076</v>
      </c>
      <c r="B13247" s="1" t="s">
        <v>57</v>
      </c>
      <c r="C13247" s="1" t="s">
        <v>66</v>
      </c>
      <c r="D13247" s="5">
        <v>43221</v>
      </c>
      <c r="E13247">
        <v>6</v>
      </c>
      <c r="F13247">
        <v>6</v>
      </c>
      <c r="G13247" s="2">
        <v>2196.1799999999998</v>
      </c>
      <c r="H13247">
        <v>6</v>
      </c>
      <c r="I13247">
        <v>1</v>
      </c>
      <c r="J13247" s="4">
        <v>4.17</v>
      </c>
      <c r="K13247" s="3">
        <v>0.16666666666666666</v>
      </c>
      <c r="L13247" s="1" t="s">
        <v>46</v>
      </c>
    </row>
    <row r="13248" spans="1:12" x14ac:dyDescent="0.3">
      <c r="A13248" s="1" t="s">
        <v>3076</v>
      </c>
      <c r="B13248" s="1" t="s">
        <v>57</v>
      </c>
      <c r="C13248" s="1" t="s">
        <v>66</v>
      </c>
      <c r="D13248" s="5">
        <v>43252</v>
      </c>
      <c r="E13248">
        <v>3</v>
      </c>
      <c r="F13248">
        <v>3</v>
      </c>
      <c r="G13248" s="2">
        <v>370.19</v>
      </c>
      <c r="H13248">
        <v>3</v>
      </c>
      <c r="I13248">
        <v>0</v>
      </c>
      <c r="J13248" s="4">
        <v>3.67</v>
      </c>
      <c r="K13248" s="3">
        <v>0</v>
      </c>
      <c r="L13248" s="1" t="s">
        <v>36</v>
      </c>
    </row>
    <row r="13249" spans="1:12" x14ac:dyDescent="0.3">
      <c r="A13249" s="1" t="s">
        <v>3076</v>
      </c>
      <c r="B13249" s="1" t="s">
        <v>57</v>
      </c>
      <c r="C13249" s="1" t="s">
        <v>66</v>
      </c>
      <c r="D13249" s="5">
        <v>43282</v>
      </c>
      <c r="E13249">
        <v>4</v>
      </c>
      <c r="F13249">
        <v>4</v>
      </c>
      <c r="G13249" s="2">
        <v>1378.28</v>
      </c>
      <c r="H13249">
        <v>4</v>
      </c>
      <c r="I13249">
        <v>0</v>
      </c>
      <c r="J13249" s="4">
        <v>4.75</v>
      </c>
      <c r="K13249" s="3">
        <v>0</v>
      </c>
      <c r="L13249" s="1" t="s">
        <v>37</v>
      </c>
    </row>
    <row r="13250" spans="1:12" x14ac:dyDescent="0.3">
      <c r="A13250" s="1" t="s">
        <v>3076</v>
      </c>
      <c r="B13250" s="1" t="s">
        <v>57</v>
      </c>
      <c r="C13250" s="1" t="s">
        <v>66</v>
      </c>
      <c r="D13250" s="5">
        <v>43313</v>
      </c>
      <c r="E13250">
        <v>2</v>
      </c>
      <c r="F13250">
        <v>2</v>
      </c>
      <c r="G13250" s="2">
        <v>346.35</v>
      </c>
      <c r="H13250">
        <v>2</v>
      </c>
      <c r="I13250">
        <v>0</v>
      </c>
      <c r="J13250" s="4">
        <v>5</v>
      </c>
      <c r="K13250" s="3">
        <v>0</v>
      </c>
      <c r="L13250" s="1" t="s">
        <v>49</v>
      </c>
    </row>
    <row r="13251" spans="1:12" x14ac:dyDescent="0.3">
      <c r="A13251" s="1" t="s">
        <v>3077</v>
      </c>
      <c r="B13251" s="1" t="s">
        <v>53</v>
      </c>
      <c r="C13251" s="1" t="s">
        <v>3078</v>
      </c>
      <c r="D13251" s="5">
        <v>42948</v>
      </c>
      <c r="E13251">
        <v>3</v>
      </c>
      <c r="F13251">
        <v>3</v>
      </c>
      <c r="G13251" s="2">
        <v>525.13</v>
      </c>
      <c r="H13251">
        <v>3</v>
      </c>
      <c r="I13251">
        <v>0</v>
      </c>
      <c r="J13251" s="4">
        <v>5</v>
      </c>
      <c r="K13251" s="3">
        <v>0</v>
      </c>
      <c r="L13251" s="1" t="s">
        <v>29</v>
      </c>
    </row>
    <row r="13252" spans="1:12" x14ac:dyDescent="0.3">
      <c r="A13252" s="1" t="s">
        <v>3077</v>
      </c>
      <c r="B13252" s="1" t="s">
        <v>53</v>
      </c>
      <c r="C13252" s="1" t="s">
        <v>3078</v>
      </c>
      <c r="D13252" s="5">
        <v>42979</v>
      </c>
      <c r="E13252">
        <v>5</v>
      </c>
      <c r="F13252">
        <v>5</v>
      </c>
      <c r="G13252" s="2">
        <v>854.88</v>
      </c>
      <c r="H13252">
        <v>5</v>
      </c>
      <c r="I13252">
        <v>0</v>
      </c>
      <c r="J13252" s="4">
        <v>5</v>
      </c>
      <c r="K13252" s="3">
        <v>0</v>
      </c>
      <c r="L13252" s="1" t="s">
        <v>18</v>
      </c>
    </row>
    <row r="13253" spans="1:12" x14ac:dyDescent="0.3">
      <c r="A13253" s="1" t="s">
        <v>3077</v>
      </c>
      <c r="B13253" s="1" t="s">
        <v>53</v>
      </c>
      <c r="C13253" s="1" t="s">
        <v>3078</v>
      </c>
      <c r="D13253" s="5">
        <v>43009</v>
      </c>
      <c r="E13253">
        <v>3</v>
      </c>
      <c r="F13253">
        <v>3</v>
      </c>
      <c r="G13253" s="2">
        <v>560.75</v>
      </c>
      <c r="H13253">
        <v>3</v>
      </c>
      <c r="I13253">
        <v>0</v>
      </c>
      <c r="J13253" s="4">
        <v>3</v>
      </c>
      <c r="K13253" s="3">
        <v>0</v>
      </c>
      <c r="L13253" s="1" t="s">
        <v>19</v>
      </c>
    </row>
    <row r="13254" spans="1:12" x14ac:dyDescent="0.3">
      <c r="A13254" s="1" t="s">
        <v>3077</v>
      </c>
      <c r="B13254" s="1" t="s">
        <v>53</v>
      </c>
      <c r="C13254" s="1" t="s">
        <v>3078</v>
      </c>
      <c r="D13254" s="5">
        <v>43040</v>
      </c>
      <c r="E13254">
        <v>8</v>
      </c>
      <c r="F13254">
        <v>10</v>
      </c>
      <c r="G13254" s="2">
        <v>1610.98</v>
      </c>
      <c r="H13254">
        <v>8</v>
      </c>
      <c r="I13254">
        <v>0</v>
      </c>
      <c r="J13254" s="4">
        <v>4.75</v>
      </c>
      <c r="K13254" s="3">
        <v>0</v>
      </c>
      <c r="L13254" s="1" t="s">
        <v>30</v>
      </c>
    </row>
    <row r="13255" spans="1:12" x14ac:dyDescent="0.3">
      <c r="A13255" s="1" t="s">
        <v>3077</v>
      </c>
      <c r="B13255" s="1" t="s">
        <v>53</v>
      </c>
      <c r="C13255" s="1" t="s">
        <v>3078</v>
      </c>
      <c r="D13255" s="5">
        <v>43070</v>
      </c>
      <c r="E13255">
        <v>2</v>
      </c>
      <c r="F13255">
        <v>2</v>
      </c>
      <c r="G13255" s="2">
        <v>461.21</v>
      </c>
      <c r="H13255">
        <v>2</v>
      </c>
      <c r="I13255">
        <v>0</v>
      </c>
      <c r="J13255" s="4">
        <v>4.5</v>
      </c>
      <c r="K13255" s="3">
        <v>0</v>
      </c>
      <c r="L13255" s="1" t="s">
        <v>31</v>
      </c>
    </row>
    <row r="13256" spans="1:12" x14ac:dyDescent="0.3">
      <c r="A13256" s="1" t="s">
        <v>3077</v>
      </c>
      <c r="B13256" s="1" t="s">
        <v>53</v>
      </c>
      <c r="C13256" s="1" t="s">
        <v>3078</v>
      </c>
      <c r="D13256" s="5">
        <v>43101</v>
      </c>
      <c r="E13256">
        <v>4</v>
      </c>
      <c r="F13256">
        <v>4</v>
      </c>
      <c r="G13256" s="2">
        <v>726.98</v>
      </c>
      <c r="H13256">
        <v>4</v>
      </c>
      <c r="I13256">
        <v>0</v>
      </c>
      <c r="J13256" s="4">
        <v>4.25</v>
      </c>
      <c r="K13256" s="3">
        <v>0</v>
      </c>
      <c r="L13256" s="1" t="s">
        <v>32</v>
      </c>
    </row>
    <row r="13257" spans="1:12" x14ac:dyDescent="0.3">
      <c r="A13257" s="1" t="s">
        <v>3077</v>
      </c>
      <c r="B13257" s="1" t="s">
        <v>53</v>
      </c>
      <c r="C13257" s="1" t="s">
        <v>3078</v>
      </c>
      <c r="D13257" s="5">
        <v>43132</v>
      </c>
      <c r="E13257">
        <v>11</v>
      </c>
      <c r="F13257">
        <v>12</v>
      </c>
      <c r="G13257" s="2">
        <v>2045.07</v>
      </c>
      <c r="H13257">
        <v>11</v>
      </c>
      <c r="I13257">
        <v>4</v>
      </c>
      <c r="J13257" s="4">
        <v>2.91</v>
      </c>
      <c r="K13257" s="3">
        <v>0.36363636363636365</v>
      </c>
      <c r="L13257" s="1" t="s">
        <v>33</v>
      </c>
    </row>
    <row r="13258" spans="1:12" x14ac:dyDescent="0.3">
      <c r="A13258" s="1" t="s">
        <v>3077</v>
      </c>
      <c r="B13258" s="1" t="s">
        <v>53</v>
      </c>
      <c r="C13258" s="1" t="s">
        <v>3078</v>
      </c>
      <c r="D13258" s="5">
        <v>43160</v>
      </c>
      <c r="E13258">
        <v>7</v>
      </c>
      <c r="F13258">
        <v>7</v>
      </c>
      <c r="G13258" s="2">
        <v>1188.71</v>
      </c>
      <c r="H13258">
        <v>7</v>
      </c>
      <c r="I13258">
        <v>0</v>
      </c>
      <c r="J13258" s="4">
        <v>4.29</v>
      </c>
      <c r="K13258" s="3">
        <v>0</v>
      </c>
      <c r="L13258" s="1" t="s">
        <v>34</v>
      </c>
    </row>
    <row r="13259" spans="1:12" x14ac:dyDescent="0.3">
      <c r="A13259" s="1" t="s">
        <v>3077</v>
      </c>
      <c r="B13259" s="1" t="s">
        <v>53</v>
      </c>
      <c r="C13259" s="1" t="s">
        <v>3078</v>
      </c>
      <c r="D13259" s="5">
        <v>43191</v>
      </c>
      <c r="E13259">
        <v>10</v>
      </c>
      <c r="F13259">
        <v>13</v>
      </c>
      <c r="G13259" s="2">
        <v>2277.48</v>
      </c>
      <c r="H13259">
        <v>10</v>
      </c>
      <c r="I13259">
        <v>0</v>
      </c>
      <c r="J13259" s="4">
        <v>4.2</v>
      </c>
      <c r="K13259" s="3">
        <v>0</v>
      </c>
      <c r="L13259" s="1" t="s">
        <v>35</v>
      </c>
    </row>
    <row r="13260" spans="1:12" x14ac:dyDescent="0.3">
      <c r="A13260" s="1" t="s">
        <v>3077</v>
      </c>
      <c r="B13260" s="1" t="s">
        <v>53</v>
      </c>
      <c r="C13260" s="1" t="s">
        <v>3078</v>
      </c>
      <c r="D13260" s="5">
        <v>43221</v>
      </c>
      <c r="E13260">
        <v>8</v>
      </c>
      <c r="F13260">
        <v>8</v>
      </c>
      <c r="G13260" s="2">
        <v>1395.49</v>
      </c>
      <c r="H13260">
        <v>8</v>
      </c>
      <c r="I13260">
        <v>3</v>
      </c>
      <c r="J13260" s="4">
        <v>3.88</v>
      </c>
      <c r="K13260" s="3">
        <v>0.375</v>
      </c>
      <c r="L13260" s="1" t="s">
        <v>46</v>
      </c>
    </row>
    <row r="13261" spans="1:12" x14ac:dyDescent="0.3">
      <c r="A13261" s="1" t="s">
        <v>3077</v>
      </c>
      <c r="B13261" s="1" t="s">
        <v>53</v>
      </c>
      <c r="C13261" s="1" t="s">
        <v>3078</v>
      </c>
      <c r="D13261" s="5">
        <v>43252</v>
      </c>
      <c r="E13261">
        <v>8</v>
      </c>
      <c r="F13261">
        <v>8</v>
      </c>
      <c r="G13261" s="2">
        <v>1510.12</v>
      </c>
      <c r="H13261">
        <v>8</v>
      </c>
      <c r="I13261">
        <v>0</v>
      </c>
      <c r="J13261" s="4">
        <v>4.38</v>
      </c>
      <c r="K13261" s="3">
        <v>0</v>
      </c>
      <c r="L13261" s="1" t="s">
        <v>36</v>
      </c>
    </row>
    <row r="13262" spans="1:12" x14ac:dyDescent="0.3">
      <c r="A13262" s="1" t="s">
        <v>3077</v>
      </c>
      <c r="B13262" s="1" t="s">
        <v>53</v>
      </c>
      <c r="C13262" s="1" t="s">
        <v>3078</v>
      </c>
      <c r="D13262" s="5">
        <v>43282</v>
      </c>
      <c r="E13262">
        <v>6</v>
      </c>
      <c r="F13262">
        <v>6</v>
      </c>
      <c r="G13262" s="2">
        <v>1142.33</v>
      </c>
      <c r="H13262">
        <v>6</v>
      </c>
      <c r="I13262">
        <v>0</v>
      </c>
      <c r="J13262" s="4">
        <v>4.5</v>
      </c>
      <c r="K13262" s="3">
        <v>0</v>
      </c>
      <c r="L13262" s="1" t="s">
        <v>37</v>
      </c>
    </row>
    <row r="13263" spans="1:12" x14ac:dyDescent="0.3">
      <c r="A13263" s="1" t="s">
        <v>3077</v>
      </c>
      <c r="B13263" s="1" t="s">
        <v>53</v>
      </c>
      <c r="C13263" s="1" t="s">
        <v>3078</v>
      </c>
      <c r="D13263" s="5">
        <v>43313</v>
      </c>
      <c r="E13263">
        <v>3</v>
      </c>
      <c r="F13263">
        <v>3</v>
      </c>
      <c r="G13263" s="2">
        <v>577.41</v>
      </c>
      <c r="H13263">
        <v>3</v>
      </c>
      <c r="I13263">
        <v>0</v>
      </c>
      <c r="J13263" s="4">
        <v>5</v>
      </c>
      <c r="K13263" s="3">
        <v>0</v>
      </c>
      <c r="L13263" s="1" t="s">
        <v>49</v>
      </c>
    </row>
    <row r="13264" spans="1:12" x14ac:dyDescent="0.3">
      <c r="A13264" s="1" t="s">
        <v>3079</v>
      </c>
      <c r="B13264" s="1" t="s">
        <v>16</v>
      </c>
      <c r="C13264" s="1" t="s">
        <v>51</v>
      </c>
      <c r="D13264" s="5">
        <v>43160</v>
      </c>
      <c r="E13264">
        <v>1</v>
      </c>
      <c r="F13264">
        <v>1</v>
      </c>
      <c r="G13264" s="2">
        <v>204.47</v>
      </c>
      <c r="H13264">
        <v>1</v>
      </c>
      <c r="I13264">
        <v>0</v>
      </c>
      <c r="J13264" s="4">
        <v>5</v>
      </c>
      <c r="K13264" s="3">
        <v>0</v>
      </c>
      <c r="L13264" s="1" t="s">
        <v>34</v>
      </c>
    </row>
    <row r="13265" spans="1:12" x14ac:dyDescent="0.3">
      <c r="A13265" s="1" t="s">
        <v>3079</v>
      </c>
      <c r="B13265" s="1" t="s">
        <v>16</v>
      </c>
      <c r="C13265" s="1" t="s">
        <v>51</v>
      </c>
      <c r="D13265" s="5">
        <v>43191</v>
      </c>
      <c r="E13265">
        <v>4</v>
      </c>
      <c r="F13265">
        <v>4</v>
      </c>
      <c r="G13265" s="2">
        <v>645.29</v>
      </c>
      <c r="H13265">
        <v>4</v>
      </c>
      <c r="I13265">
        <v>0</v>
      </c>
      <c r="J13265" s="4">
        <v>4.5</v>
      </c>
      <c r="K13265" s="3">
        <v>0</v>
      </c>
      <c r="L13265" s="1" t="s">
        <v>35</v>
      </c>
    </row>
    <row r="13266" spans="1:12" x14ac:dyDescent="0.3">
      <c r="A13266" s="1" t="s">
        <v>3079</v>
      </c>
      <c r="B13266" s="1" t="s">
        <v>16</v>
      </c>
      <c r="C13266" s="1" t="s">
        <v>51</v>
      </c>
      <c r="D13266" s="5">
        <v>43221</v>
      </c>
      <c r="E13266">
        <v>3</v>
      </c>
      <c r="F13266">
        <v>5</v>
      </c>
      <c r="G13266" s="2">
        <v>609.46</v>
      </c>
      <c r="H13266">
        <v>3</v>
      </c>
      <c r="I13266">
        <v>1</v>
      </c>
      <c r="J13266" s="4">
        <v>4</v>
      </c>
      <c r="K13266" s="3">
        <v>0.33333333333333331</v>
      </c>
      <c r="L13266" s="1" t="s">
        <v>46</v>
      </c>
    </row>
    <row r="13267" spans="1:12" x14ac:dyDescent="0.3">
      <c r="A13267" s="1" t="s">
        <v>3079</v>
      </c>
      <c r="B13267" s="1" t="s">
        <v>16</v>
      </c>
      <c r="C13267" s="1" t="s">
        <v>51</v>
      </c>
      <c r="D13267" s="5">
        <v>43252</v>
      </c>
      <c r="E13267">
        <v>3</v>
      </c>
      <c r="F13267">
        <v>3</v>
      </c>
      <c r="G13267" s="2">
        <v>137.41999999999999</v>
      </c>
      <c r="H13267">
        <v>3</v>
      </c>
      <c r="I13267">
        <v>0</v>
      </c>
      <c r="J13267" s="4">
        <v>3.67</v>
      </c>
      <c r="K13267" s="3">
        <v>0</v>
      </c>
      <c r="L13267" s="1" t="s">
        <v>36</v>
      </c>
    </row>
    <row r="13268" spans="1:12" x14ac:dyDescent="0.3">
      <c r="A13268" s="1" t="s">
        <v>3079</v>
      </c>
      <c r="B13268" s="1" t="s">
        <v>16</v>
      </c>
      <c r="C13268" s="1" t="s">
        <v>51</v>
      </c>
      <c r="D13268" s="5">
        <v>43282</v>
      </c>
      <c r="E13268">
        <v>9</v>
      </c>
      <c r="F13268">
        <v>9</v>
      </c>
      <c r="G13268" s="2">
        <v>1014.81</v>
      </c>
      <c r="H13268">
        <v>9</v>
      </c>
      <c r="I13268">
        <v>0</v>
      </c>
      <c r="J13268" s="4">
        <v>3.89</v>
      </c>
      <c r="K13268" s="3">
        <v>0</v>
      </c>
      <c r="L13268" s="1" t="s">
        <v>37</v>
      </c>
    </row>
    <row r="13269" spans="1:12" x14ac:dyDescent="0.3">
      <c r="A13269" s="1" t="s">
        <v>3079</v>
      </c>
      <c r="B13269" s="1" t="s">
        <v>16</v>
      </c>
      <c r="C13269" s="1" t="s">
        <v>51</v>
      </c>
      <c r="D13269" s="5">
        <v>43313</v>
      </c>
      <c r="E13269">
        <v>4</v>
      </c>
      <c r="F13269">
        <v>4</v>
      </c>
      <c r="G13269" s="2">
        <v>220.17</v>
      </c>
      <c r="H13269">
        <v>4</v>
      </c>
      <c r="I13269">
        <v>0</v>
      </c>
      <c r="J13269" s="4">
        <v>4.5</v>
      </c>
      <c r="K13269" s="3">
        <v>0</v>
      </c>
      <c r="L13269" s="1" t="s">
        <v>49</v>
      </c>
    </row>
    <row r="13270" spans="1:12" x14ac:dyDescent="0.3">
      <c r="A13270" s="1" t="s">
        <v>3080</v>
      </c>
      <c r="B13270" s="1" t="s">
        <v>16</v>
      </c>
      <c r="C13270" s="1" t="s">
        <v>51</v>
      </c>
      <c r="D13270" s="5">
        <v>43101</v>
      </c>
      <c r="E13270">
        <v>9</v>
      </c>
      <c r="F13270">
        <v>10</v>
      </c>
      <c r="G13270" s="2">
        <v>2656.21</v>
      </c>
      <c r="H13270">
        <v>9</v>
      </c>
      <c r="I13270">
        <v>0</v>
      </c>
      <c r="J13270" s="4">
        <v>4.67</v>
      </c>
      <c r="K13270" s="3">
        <v>0</v>
      </c>
      <c r="L13270" s="1" t="s">
        <v>32</v>
      </c>
    </row>
    <row r="13271" spans="1:12" x14ac:dyDescent="0.3">
      <c r="A13271" s="1" t="s">
        <v>3080</v>
      </c>
      <c r="B13271" s="1" t="s">
        <v>16</v>
      </c>
      <c r="C13271" s="1" t="s">
        <v>51</v>
      </c>
      <c r="D13271" s="5">
        <v>43132</v>
      </c>
      <c r="E13271">
        <v>24</v>
      </c>
      <c r="F13271">
        <v>25</v>
      </c>
      <c r="G13271" s="2">
        <v>6990.8</v>
      </c>
      <c r="H13271">
        <v>23</v>
      </c>
      <c r="I13271">
        <v>1</v>
      </c>
      <c r="J13271" s="4">
        <v>3.91</v>
      </c>
      <c r="K13271" s="3">
        <v>4.3478260869565216E-2</v>
      </c>
      <c r="L13271" s="1" t="s">
        <v>33</v>
      </c>
    </row>
    <row r="13272" spans="1:12" x14ac:dyDescent="0.3">
      <c r="A13272" s="1" t="s">
        <v>3080</v>
      </c>
      <c r="B13272" s="1" t="s">
        <v>16</v>
      </c>
      <c r="C13272" s="1" t="s">
        <v>51</v>
      </c>
      <c r="D13272" s="5">
        <v>43160</v>
      </c>
      <c r="E13272">
        <v>31</v>
      </c>
      <c r="F13272">
        <v>32</v>
      </c>
      <c r="G13272" s="2">
        <v>9036.86</v>
      </c>
      <c r="H13272">
        <v>30</v>
      </c>
      <c r="I13272">
        <v>0</v>
      </c>
      <c r="J13272" s="4">
        <v>3.71</v>
      </c>
      <c r="K13272" s="3">
        <v>0</v>
      </c>
      <c r="L13272" s="1" t="s">
        <v>34</v>
      </c>
    </row>
    <row r="13273" spans="1:12" x14ac:dyDescent="0.3">
      <c r="A13273" s="1" t="s">
        <v>3080</v>
      </c>
      <c r="B13273" s="1" t="s">
        <v>16</v>
      </c>
      <c r="C13273" s="1" t="s">
        <v>51</v>
      </c>
      <c r="D13273" s="5">
        <v>43191</v>
      </c>
      <c r="E13273">
        <v>47</v>
      </c>
      <c r="F13273">
        <v>48</v>
      </c>
      <c r="G13273" s="2">
        <v>13267.99</v>
      </c>
      <c r="H13273">
        <v>46</v>
      </c>
      <c r="I13273">
        <v>2</v>
      </c>
      <c r="J13273" s="4">
        <v>4.3600000000000003</v>
      </c>
      <c r="K13273" s="3">
        <v>4.3478260869565216E-2</v>
      </c>
      <c r="L13273" s="1" t="s">
        <v>35</v>
      </c>
    </row>
    <row r="13274" spans="1:12" x14ac:dyDescent="0.3">
      <c r="A13274" s="1" t="s">
        <v>3080</v>
      </c>
      <c r="B13274" s="1" t="s">
        <v>16</v>
      </c>
      <c r="C13274" s="1" t="s">
        <v>51</v>
      </c>
      <c r="D13274" s="5">
        <v>43221</v>
      </c>
      <c r="E13274">
        <v>27</v>
      </c>
      <c r="F13274">
        <v>28</v>
      </c>
      <c r="G13274" s="2">
        <v>7678.24</v>
      </c>
      <c r="H13274">
        <v>27</v>
      </c>
      <c r="I13274">
        <v>2</v>
      </c>
      <c r="J13274" s="4">
        <v>4.1900000000000004</v>
      </c>
      <c r="K13274" s="3">
        <v>7.407407407407407E-2</v>
      </c>
      <c r="L13274" s="1" t="s">
        <v>46</v>
      </c>
    </row>
    <row r="13275" spans="1:12" x14ac:dyDescent="0.3">
      <c r="A13275" s="1" t="s">
        <v>3080</v>
      </c>
      <c r="B13275" s="1" t="s">
        <v>16</v>
      </c>
      <c r="C13275" s="1" t="s">
        <v>51</v>
      </c>
      <c r="D13275" s="5">
        <v>43252</v>
      </c>
      <c r="E13275">
        <v>26</v>
      </c>
      <c r="F13275">
        <v>26</v>
      </c>
      <c r="G13275" s="2">
        <v>7026.85</v>
      </c>
      <c r="H13275">
        <v>26</v>
      </c>
      <c r="I13275">
        <v>3</v>
      </c>
      <c r="J13275" s="4">
        <v>4.2300000000000004</v>
      </c>
      <c r="K13275" s="3">
        <v>0.11538461538461539</v>
      </c>
      <c r="L13275" s="1" t="s">
        <v>36</v>
      </c>
    </row>
    <row r="13276" spans="1:12" x14ac:dyDescent="0.3">
      <c r="A13276" s="1" t="s">
        <v>3080</v>
      </c>
      <c r="B13276" s="1" t="s">
        <v>16</v>
      </c>
      <c r="C13276" s="1" t="s">
        <v>51</v>
      </c>
      <c r="D13276" s="5">
        <v>43282</v>
      </c>
      <c r="E13276">
        <v>25</v>
      </c>
      <c r="F13276">
        <v>28</v>
      </c>
      <c r="G13276" s="2">
        <v>8596.64</v>
      </c>
      <c r="H13276">
        <v>25</v>
      </c>
      <c r="I13276">
        <v>1</v>
      </c>
      <c r="J13276" s="4">
        <v>4.32</v>
      </c>
      <c r="K13276" s="3">
        <v>0.04</v>
      </c>
      <c r="L13276" s="1" t="s">
        <v>37</v>
      </c>
    </row>
    <row r="13277" spans="1:12" x14ac:dyDescent="0.3">
      <c r="A13277" s="1" t="s">
        <v>3080</v>
      </c>
      <c r="B13277" s="1" t="s">
        <v>16</v>
      </c>
      <c r="C13277" s="1" t="s">
        <v>51</v>
      </c>
      <c r="D13277" s="5">
        <v>43313</v>
      </c>
      <c r="E13277">
        <v>12</v>
      </c>
      <c r="F13277">
        <v>12</v>
      </c>
      <c r="G13277" s="2">
        <v>3523.43</v>
      </c>
      <c r="H13277">
        <v>12</v>
      </c>
      <c r="I13277">
        <v>1</v>
      </c>
      <c r="J13277" s="4">
        <v>4.17</v>
      </c>
      <c r="K13277" s="3">
        <v>8.3333333333333329E-2</v>
      </c>
      <c r="L13277" s="1" t="s">
        <v>49</v>
      </c>
    </row>
    <row r="13278" spans="1:12" x14ac:dyDescent="0.3">
      <c r="A13278" s="1" t="s">
        <v>3081</v>
      </c>
      <c r="B13278" s="1" t="s">
        <v>90</v>
      </c>
      <c r="C13278" s="1" t="s">
        <v>3082</v>
      </c>
      <c r="D13278" s="5">
        <v>42948</v>
      </c>
      <c r="E13278">
        <v>1</v>
      </c>
      <c r="F13278">
        <v>1</v>
      </c>
      <c r="G13278" s="2">
        <v>416.45</v>
      </c>
      <c r="H13278">
        <v>0</v>
      </c>
      <c r="I13278">
        <v>0</v>
      </c>
      <c r="J13278" s="4">
        <v>3</v>
      </c>
      <c r="K13278" s="3"/>
      <c r="L13278" s="1" t="s">
        <v>29</v>
      </c>
    </row>
    <row r="13279" spans="1:12" x14ac:dyDescent="0.3">
      <c r="A13279" s="1" t="s">
        <v>3083</v>
      </c>
      <c r="B13279" s="1" t="s">
        <v>108</v>
      </c>
      <c r="C13279" s="1" t="s">
        <v>3084</v>
      </c>
      <c r="D13279" s="5">
        <v>43313</v>
      </c>
      <c r="E13279">
        <v>1</v>
      </c>
      <c r="F13279">
        <v>1</v>
      </c>
      <c r="G13279" s="2">
        <v>76.5</v>
      </c>
      <c r="H13279">
        <v>1</v>
      </c>
      <c r="I13279">
        <v>0</v>
      </c>
      <c r="J13279" s="4">
        <v>1</v>
      </c>
      <c r="K13279" s="3">
        <v>0</v>
      </c>
      <c r="L13279" s="1" t="s">
        <v>49</v>
      </c>
    </row>
    <row r="13280" spans="1:12" x14ac:dyDescent="0.3">
      <c r="A13280" s="1" t="s">
        <v>3085</v>
      </c>
      <c r="B13280" s="1" t="s">
        <v>16</v>
      </c>
      <c r="C13280" s="1" t="s">
        <v>1105</v>
      </c>
      <c r="D13280" s="5">
        <v>42948</v>
      </c>
      <c r="E13280">
        <v>1</v>
      </c>
      <c r="F13280">
        <v>1</v>
      </c>
      <c r="G13280" s="2">
        <v>221.79</v>
      </c>
      <c r="H13280">
        <v>1</v>
      </c>
      <c r="I13280">
        <v>0</v>
      </c>
      <c r="J13280" s="4">
        <v>4</v>
      </c>
      <c r="K13280" s="3">
        <v>0</v>
      </c>
      <c r="L13280" s="1" t="s">
        <v>29</v>
      </c>
    </row>
    <row r="13281" spans="1:12" x14ac:dyDescent="0.3">
      <c r="A13281" s="1" t="s">
        <v>3085</v>
      </c>
      <c r="B13281" s="1" t="s">
        <v>16</v>
      </c>
      <c r="C13281" s="1" t="s">
        <v>1105</v>
      </c>
      <c r="D13281" s="5">
        <v>42979</v>
      </c>
      <c r="E13281">
        <v>4</v>
      </c>
      <c r="F13281">
        <v>4</v>
      </c>
      <c r="G13281" s="2">
        <v>733.61</v>
      </c>
      <c r="H13281">
        <v>4</v>
      </c>
      <c r="I13281">
        <v>1</v>
      </c>
      <c r="J13281" s="4">
        <v>5</v>
      </c>
      <c r="K13281" s="3">
        <v>0.25</v>
      </c>
      <c r="L13281" s="1" t="s">
        <v>18</v>
      </c>
    </row>
    <row r="13282" spans="1:12" x14ac:dyDescent="0.3">
      <c r="A13282" s="1" t="s">
        <v>3085</v>
      </c>
      <c r="B13282" s="1" t="s">
        <v>16</v>
      </c>
      <c r="C13282" s="1" t="s">
        <v>1105</v>
      </c>
      <c r="D13282" s="5">
        <v>43009</v>
      </c>
      <c r="E13282">
        <v>2</v>
      </c>
      <c r="F13282">
        <v>2</v>
      </c>
      <c r="G13282" s="2">
        <v>254.86</v>
      </c>
      <c r="H13282">
        <v>2</v>
      </c>
      <c r="I13282">
        <v>0</v>
      </c>
      <c r="J13282" s="4">
        <v>4.5</v>
      </c>
      <c r="K13282" s="3">
        <v>0</v>
      </c>
      <c r="L13282" s="1" t="s">
        <v>19</v>
      </c>
    </row>
    <row r="13283" spans="1:12" x14ac:dyDescent="0.3">
      <c r="A13283" s="1" t="s">
        <v>3085</v>
      </c>
      <c r="B13283" s="1" t="s">
        <v>16</v>
      </c>
      <c r="C13283" s="1" t="s">
        <v>1105</v>
      </c>
      <c r="D13283" s="5">
        <v>43040</v>
      </c>
      <c r="E13283">
        <v>4</v>
      </c>
      <c r="F13283">
        <v>5</v>
      </c>
      <c r="G13283" s="2">
        <v>1208.02</v>
      </c>
      <c r="H13283">
        <v>4</v>
      </c>
      <c r="I13283">
        <v>0</v>
      </c>
      <c r="J13283" s="4">
        <v>3.75</v>
      </c>
      <c r="K13283" s="3">
        <v>0</v>
      </c>
      <c r="L13283" s="1" t="s">
        <v>30</v>
      </c>
    </row>
    <row r="13284" spans="1:12" x14ac:dyDescent="0.3">
      <c r="A13284" s="1" t="s">
        <v>3085</v>
      </c>
      <c r="B13284" s="1" t="s">
        <v>16</v>
      </c>
      <c r="C13284" s="1" t="s">
        <v>1105</v>
      </c>
      <c r="D13284" s="5">
        <v>43070</v>
      </c>
      <c r="E13284">
        <v>2</v>
      </c>
      <c r="F13284">
        <v>2</v>
      </c>
      <c r="G13284" s="2">
        <v>465.5</v>
      </c>
      <c r="H13284">
        <v>2</v>
      </c>
      <c r="I13284">
        <v>1</v>
      </c>
      <c r="J13284" s="4">
        <v>1.5</v>
      </c>
      <c r="K13284" s="3">
        <v>0.5</v>
      </c>
      <c r="L13284" s="1" t="s">
        <v>31</v>
      </c>
    </row>
    <row r="13285" spans="1:12" x14ac:dyDescent="0.3">
      <c r="A13285" s="1" t="s">
        <v>3085</v>
      </c>
      <c r="B13285" s="1" t="s">
        <v>16</v>
      </c>
      <c r="C13285" s="1" t="s">
        <v>1105</v>
      </c>
      <c r="D13285" s="5">
        <v>43101</v>
      </c>
      <c r="E13285">
        <v>4</v>
      </c>
      <c r="F13285">
        <v>4</v>
      </c>
      <c r="G13285" s="2">
        <v>789.21</v>
      </c>
      <c r="H13285">
        <v>4</v>
      </c>
      <c r="I13285">
        <v>0</v>
      </c>
      <c r="J13285" s="4">
        <v>3.5</v>
      </c>
      <c r="K13285" s="3">
        <v>0</v>
      </c>
      <c r="L13285" s="1" t="s">
        <v>32</v>
      </c>
    </row>
    <row r="13286" spans="1:12" x14ac:dyDescent="0.3">
      <c r="A13286" s="1" t="s">
        <v>3085</v>
      </c>
      <c r="B13286" s="1" t="s">
        <v>16</v>
      </c>
      <c r="C13286" s="1" t="s">
        <v>1105</v>
      </c>
      <c r="D13286" s="5">
        <v>43132</v>
      </c>
      <c r="E13286">
        <v>8</v>
      </c>
      <c r="F13286">
        <v>8</v>
      </c>
      <c r="G13286" s="2">
        <v>2443.56</v>
      </c>
      <c r="H13286">
        <v>8</v>
      </c>
      <c r="I13286">
        <v>2</v>
      </c>
      <c r="J13286" s="4">
        <v>3</v>
      </c>
      <c r="K13286" s="3">
        <v>0.25</v>
      </c>
      <c r="L13286" s="1" t="s">
        <v>33</v>
      </c>
    </row>
    <row r="13287" spans="1:12" x14ac:dyDescent="0.3">
      <c r="A13287" s="1" t="s">
        <v>3085</v>
      </c>
      <c r="B13287" s="1" t="s">
        <v>16</v>
      </c>
      <c r="C13287" s="1" t="s">
        <v>1105</v>
      </c>
      <c r="D13287" s="5">
        <v>43160</v>
      </c>
      <c r="E13287">
        <v>4</v>
      </c>
      <c r="F13287">
        <v>4</v>
      </c>
      <c r="G13287" s="2">
        <v>667.11</v>
      </c>
      <c r="H13287">
        <v>4</v>
      </c>
      <c r="I13287">
        <v>1</v>
      </c>
      <c r="J13287" s="4">
        <v>3.5</v>
      </c>
      <c r="K13287" s="3">
        <v>0.25</v>
      </c>
      <c r="L13287" s="1" t="s">
        <v>34</v>
      </c>
    </row>
    <row r="13288" spans="1:12" x14ac:dyDescent="0.3">
      <c r="A13288" s="1" t="s">
        <v>3085</v>
      </c>
      <c r="B13288" s="1" t="s">
        <v>16</v>
      </c>
      <c r="C13288" s="1" t="s">
        <v>1105</v>
      </c>
      <c r="D13288" s="5">
        <v>43191</v>
      </c>
      <c r="E13288">
        <v>2</v>
      </c>
      <c r="F13288">
        <v>2</v>
      </c>
      <c r="G13288" s="2">
        <v>221.75</v>
      </c>
      <c r="H13288">
        <v>2</v>
      </c>
      <c r="I13288">
        <v>0</v>
      </c>
      <c r="J13288" s="4">
        <v>4.5</v>
      </c>
      <c r="K13288" s="3">
        <v>0</v>
      </c>
      <c r="L13288" s="1" t="s">
        <v>35</v>
      </c>
    </row>
    <row r="13289" spans="1:12" x14ac:dyDescent="0.3">
      <c r="A13289" s="1" t="s">
        <v>3085</v>
      </c>
      <c r="B13289" s="1" t="s">
        <v>16</v>
      </c>
      <c r="C13289" s="1" t="s">
        <v>1105</v>
      </c>
      <c r="D13289" s="5">
        <v>43221</v>
      </c>
      <c r="E13289">
        <v>2</v>
      </c>
      <c r="F13289">
        <v>2</v>
      </c>
      <c r="G13289" s="2">
        <v>446.15</v>
      </c>
      <c r="H13289">
        <v>2</v>
      </c>
      <c r="I13289">
        <v>0</v>
      </c>
      <c r="J13289" s="4">
        <v>5</v>
      </c>
      <c r="K13289" s="3">
        <v>0</v>
      </c>
      <c r="L13289" s="1" t="s">
        <v>46</v>
      </c>
    </row>
    <row r="13290" spans="1:12" x14ac:dyDescent="0.3">
      <c r="A13290" s="1" t="s">
        <v>3085</v>
      </c>
      <c r="B13290" s="1" t="s">
        <v>16</v>
      </c>
      <c r="C13290" s="1" t="s">
        <v>1105</v>
      </c>
      <c r="D13290" s="5">
        <v>43252</v>
      </c>
      <c r="E13290">
        <v>4</v>
      </c>
      <c r="F13290">
        <v>4</v>
      </c>
      <c r="G13290" s="2">
        <v>570.39</v>
      </c>
      <c r="H13290">
        <v>4</v>
      </c>
      <c r="I13290">
        <v>0</v>
      </c>
      <c r="J13290" s="4">
        <v>4.75</v>
      </c>
      <c r="K13290" s="3">
        <v>0</v>
      </c>
      <c r="L13290" s="1" t="s">
        <v>36</v>
      </c>
    </row>
    <row r="13291" spans="1:12" x14ac:dyDescent="0.3">
      <c r="A13291" s="1" t="s">
        <v>3085</v>
      </c>
      <c r="B13291" s="1" t="s">
        <v>16</v>
      </c>
      <c r="C13291" s="1" t="s">
        <v>1105</v>
      </c>
      <c r="D13291" s="5">
        <v>43282</v>
      </c>
      <c r="E13291">
        <v>1</v>
      </c>
      <c r="F13291">
        <v>1</v>
      </c>
      <c r="G13291" s="2">
        <v>64.319999999999993</v>
      </c>
      <c r="H13291">
        <v>1</v>
      </c>
      <c r="I13291">
        <v>0</v>
      </c>
      <c r="J13291" s="4">
        <v>4</v>
      </c>
      <c r="K13291" s="3">
        <v>0</v>
      </c>
      <c r="L13291" s="1" t="s">
        <v>37</v>
      </c>
    </row>
    <row r="13292" spans="1:12" x14ac:dyDescent="0.3">
      <c r="A13292" s="1" t="s">
        <v>3085</v>
      </c>
      <c r="B13292" s="1" t="s">
        <v>16</v>
      </c>
      <c r="C13292" s="1" t="s">
        <v>1105</v>
      </c>
      <c r="D13292" s="5">
        <v>43313</v>
      </c>
      <c r="E13292">
        <v>1</v>
      </c>
      <c r="F13292">
        <v>1</v>
      </c>
      <c r="G13292" s="2">
        <v>39.25</v>
      </c>
      <c r="H13292">
        <v>1</v>
      </c>
      <c r="I13292">
        <v>0</v>
      </c>
      <c r="J13292" s="4">
        <v>2</v>
      </c>
      <c r="K13292" s="3">
        <v>0</v>
      </c>
      <c r="L13292" s="1" t="s">
        <v>49</v>
      </c>
    </row>
    <row r="13293" spans="1:12" x14ac:dyDescent="0.3">
      <c r="A13293" s="1" t="s">
        <v>3086</v>
      </c>
      <c r="B13293" s="1" t="s">
        <v>90</v>
      </c>
      <c r="C13293" s="1" t="s">
        <v>3087</v>
      </c>
      <c r="D13293" s="5">
        <v>43252</v>
      </c>
      <c r="E13293">
        <v>1</v>
      </c>
      <c r="F13293">
        <v>1</v>
      </c>
      <c r="G13293" s="2">
        <v>87.53</v>
      </c>
      <c r="H13293">
        <v>1</v>
      </c>
      <c r="I13293">
        <v>0</v>
      </c>
      <c r="J13293" s="4">
        <v>5</v>
      </c>
      <c r="K13293" s="3">
        <v>0</v>
      </c>
      <c r="L13293" s="1" t="s">
        <v>36</v>
      </c>
    </row>
    <row r="13294" spans="1:12" x14ac:dyDescent="0.3">
      <c r="A13294" s="1" t="s">
        <v>3086</v>
      </c>
      <c r="B13294" s="1" t="s">
        <v>90</v>
      </c>
      <c r="C13294" s="1" t="s">
        <v>3087</v>
      </c>
      <c r="D13294" s="5">
        <v>43282</v>
      </c>
      <c r="E13294">
        <v>3</v>
      </c>
      <c r="F13294">
        <v>3</v>
      </c>
      <c r="G13294" s="2">
        <v>227.12</v>
      </c>
      <c r="H13294">
        <v>3</v>
      </c>
      <c r="I13294">
        <v>0</v>
      </c>
      <c r="J13294" s="4">
        <v>5</v>
      </c>
      <c r="K13294" s="3">
        <v>0</v>
      </c>
      <c r="L13294" s="1" t="s">
        <v>37</v>
      </c>
    </row>
    <row r="13295" spans="1:12" x14ac:dyDescent="0.3">
      <c r="A13295" s="1" t="s">
        <v>3086</v>
      </c>
      <c r="B13295" s="1" t="s">
        <v>90</v>
      </c>
      <c r="C13295" s="1" t="s">
        <v>3087</v>
      </c>
      <c r="D13295" s="5">
        <v>43313</v>
      </c>
      <c r="E13295">
        <v>1</v>
      </c>
      <c r="F13295">
        <v>1</v>
      </c>
      <c r="G13295" s="2">
        <v>82.35</v>
      </c>
      <c r="H13295">
        <v>1</v>
      </c>
      <c r="I13295">
        <v>0</v>
      </c>
      <c r="J13295" s="4">
        <v>5</v>
      </c>
      <c r="K13295" s="3">
        <v>0</v>
      </c>
      <c r="L13295" s="1" t="s">
        <v>49</v>
      </c>
    </row>
    <row r="13296" spans="1:12" x14ac:dyDescent="0.3">
      <c r="A13296" s="1" t="s">
        <v>3088</v>
      </c>
      <c r="B13296" s="1" t="s">
        <v>16</v>
      </c>
      <c r="C13296" s="1" t="s">
        <v>1825</v>
      </c>
      <c r="D13296" s="5">
        <v>42795</v>
      </c>
      <c r="E13296">
        <v>3</v>
      </c>
      <c r="F13296">
        <v>3</v>
      </c>
      <c r="G13296" s="2">
        <v>455.7</v>
      </c>
      <c r="H13296">
        <v>3</v>
      </c>
      <c r="I13296">
        <v>0</v>
      </c>
      <c r="J13296" s="4">
        <v>4.67</v>
      </c>
      <c r="K13296" s="3">
        <v>0</v>
      </c>
      <c r="L13296" s="1" t="s">
        <v>24</v>
      </c>
    </row>
    <row r="13297" spans="1:12" x14ac:dyDescent="0.3">
      <c r="A13297" s="1" t="s">
        <v>3088</v>
      </c>
      <c r="B13297" s="1" t="s">
        <v>16</v>
      </c>
      <c r="C13297" s="1" t="s">
        <v>1825</v>
      </c>
      <c r="D13297" s="5">
        <v>42826</v>
      </c>
      <c r="E13297">
        <v>1</v>
      </c>
      <c r="F13297">
        <v>1</v>
      </c>
      <c r="G13297" s="2">
        <v>153.80000000000001</v>
      </c>
      <c r="H13297">
        <v>1</v>
      </c>
      <c r="I13297">
        <v>0</v>
      </c>
      <c r="J13297" s="4">
        <v>3</v>
      </c>
      <c r="K13297" s="3">
        <v>0</v>
      </c>
      <c r="L13297" s="1" t="s">
        <v>25</v>
      </c>
    </row>
    <row r="13298" spans="1:12" x14ac:dyDescent="0.3">
      <c r="A13298" s="1" t="s">
        <v>3088</v>
      </c>
      <c r="B13298" s="1" t="s">
        <v>16</v>
      </c>
      <c r="C13298" s="1" t="s">
        <v>1825</v>
      </c>
      <c r="D13298" s="5">
        <v>42856</v>
      </c>
      <c r="E13298">
        <v>1</v>
      </c>
      <c r="F13298">
        <v>1</v>
      </c>
      <c r="G13298" s="2">
        <v>157.13</v>
      </c>
      <c r="H13298">
        <v>1</v>
      </c>
      <c r="I13298">
        <v>0</v>
      </c>
      <c r="J13298" s="4">
        <v>3</v>
      </c>
      <c r="K13298" s="3">
        <v>0</v>
      </c>
      <c r="L13298" s="1" t="s">
        <v>26</v>
      </c>
    </row>
    <row r="13299" spans="1:12" x14ac:dyDescent="0.3">
      <c r="A13299" s="1" t="s">
        <v>3088</v>
      </c>
      <c r="B13299" s="1" t="s">
        <v>16</v>
      </c>
      <c r="C13299" s="1" t="s">
        <v>1825</v>
      </c>
      <c r="D13299" s="5">
        <v>42917</v>
      </c>
      <c r="E13299">
        <v>2</v>
      </c>
      <c r="F13299">
        <v>2</v>
      </c>
      <c r="G13299" s="2">
        <v>321.58999999999997</v>
      </c>
      <c r="H13299">
        <v>2</v>
      </c>
      <c r="I13299">
        <v>0</v>
      </c>
      <c r="J13299" s="4">
        <v>4.5</v>
      </c>
      <c r="K13299" s="3">
        <v>0</v>
      </c>
      <c r="L13299" s="1" t="s">
        <v>28</v>
      </c>
    </row>
    <row r="13300" spans="1:12" x14ac:dyDescent="0.3">
      <c r="A13300" s="1" t="s">
        <v>3088</v>
      </c>
      <c r="B13300" s="1" t="s">
        <v>16</v>
      </c>
      <c r="C13300" s="1" t="s">
        <v>1825</v>
      </c>
      <c r="D13300" s="5">
        <v>42948</v>
      </c>
      <c r="E13300">
        <v>3</v>
      </c>
      <c r="F13300">
        <v>3</v>
      </c>
      <c r="G13300" s="2">
        <v>464.74</v>
      </c>
      <c r="H13300">
        <v>3</v>
      </c>
      <c r="I13300">
        <v>0</v>
      </c>
      <c r="J13300" s="4">
        <v>4.33</v>
      </c>
      <c r="K13300" s="3">
        <v>0</v>
      </c>
      <c r="L13300" s="1" t="s">
        <v>29</v>
      </c>
    </row>
    <row r="13301" spans="1:12" x14ac:dyDescent="0.3">
      <c r="A13301" s="1" t="s">
        <v>3088</v>
      </c>
      <c r="B13301" s="1" t="s">
        <v>16</v>
      </c>
      <c r="C13301" s="1" t="s">
        <v>1825</v>
      </c>
      <c r="D13301" s="5">
        <v>43040</v>
      </c>
      <c r="E13301">
        <v>4</v>
      </c>
      <c r="F13301">
        <v>4</v>
      </c>
      <c r="G13301" s="2">
        <v>619.59</v>
      </c>
      <c r="H13301">
        <v>4</v>
      </c>
      <c r="I13301">
        <v>0</v>
      </c>
      <c r="J13301" s="4">
        <v>4</v>
      </c>
      <c r="K13301" s="3">
        <v>0</v>
      </c>
      <c r="L13301" s="1" t="s">
        <v>30</v>
      </c>
    </row>
    <row r="13302" spans="1:12" x14ac:dyDescent="0.3">
      <c r="A13302" s="1" t="s">
        <v>3088</v>
      </c>
      <c r="B13302" s="1" t="s">
        <v>16</v>
      </c>
      <c r="C13302" s="1" t="s">
        <v>1825</v>
      </c>
      <c r="D13302" s="5">
        <v>43070</v>
      </c>
      <c r="E13302">
        <v>1</v>
      </c>
      <c r="F13302">
        <v>1</v>
      </c>
      <c r="G13302" s="2">
        <v>161.30000000000001</v>
      </c>
      <c r="H13302">
        <v>1</v>
      </c>
      <c r="I13302">
        <v>0</v>
      </c>
      <c r="J13302" s="4">
        <v>1</v>
      </c>
      <c r="K13302" s="3">
        <v>0</v>
      </c>
      <c r="L13302" s="1" t="s">
        <v>31</v>
      </c>
    </row>
    <row r="13303" spans="1:12" x14ac:dyDescent="0.3">
      <c r="A13303" s="1" t="s">
        <v>3088</v>
      </c>
      <c r="B13303" s="1" t="s">
        <v>16</v>
      </c>
      <c r="C13303" s="1" t="s">
        <v>1825</v>
      </c>
      <c r="D13303" s="5">
        <v>43313</v>
      </c>
      <c r="E13303">
        <v>1</v>
      </c>
      <c r="F13303">
        <v>1</v>
      </c>
      <c r="G13303" s="2">
        <v>201.09</v>
      </c>
      <c r="H13303">
        <v>1</v>
      </c>
      <c r="I13303">
        <v>0</v>
      </c>
      <c r="J13303" s="4">
        <v>4</v>
      </c>
      <c r="K13303" s="3">
        <v>0</v>
      </c>
      <c r="L13303" s="1" t="s">
        <v>49</v>
      </c>
    </row>
    <row r="13304" spans="1:12" x14ac:dyDescent="0.3">
      <c r="A13304" s="1" t="s">
        <v>3089</v>
      </c>
      <c r="B13304" s="1" t="s">
        <v>16</v>
      </c>
      <c r="C13304" s="1" t="s">
        <v>51</v>
      </c>
      <c r="D13304" s="5">
        <v>43221</v>
      </c>
      <c r="E13304">
        <v>1</v>
      </c>
      <c r="F13304">
        <v>2</v>
      </c>
      <c r="G13304" s="2">
        <v>394.38</v>
      </c>
      <c r="H13304">
        <v>1</v>
      </c>
      <c r="I13304">
        <v>0</v>
      </c>
      <c r="J13304" s="4">
        <v>5</v>
      </c>
      <c r="K13304" s="3">
        <v>0</v>
      </c>
      <c r="L13304" s="1" t="s">
        <v>46</v>
      </c>
    </row>
    <row r="13305" spans="1:12" x14ac:dyDescent="0.3">
      <c r="A13305" s="1" t="s">
        <v>3089</v>
      </c>
      <c r="B13305" s="1" t="s">
        <v>16</v>
      </c>
      <c r="C13305" s="1" t="s">
        <v>51</v>
      </c>
      <c r="D13305" s="5">
        <v>43252</v>
      </c>
      <c r="E13305">
        <v>1</v>
      </c>
      <c r="F13305">
        <v>1</v>
      </c>
      <c r="G13305" s="2">
        <v>197.58</v>
      </c>
      <c r="H13305">
        <v>1</v>
      </c>
      <c r="I13305">
        <v>0</v>
      </c>
      <c r="J13305" s="4">
        <v>5</v>
      </c>
      <c r="K13305" s="3">
        <v>0</v>
      </c>
      <c r="L13305" s="1" t="s">
        <v>36</v>
      </c>
    </row>
    <row r="13306" spans="1:12" x14ac:dyDescent="0.3">
      <c r="A13306" s="1" t="s">
        <v>3089</v>
      </c>
      <c r="B13306" s="1" t="s">
        <v>16</v>
      </c>
      <c r="C13306" s="1" t="s">
        <v>51</v>
      </c>
      <c r="D13306" s="5">
        <v>43313</v>
      </c>
      <c r="E13306">
        <v>1</v>
      </c>
      <c r="F13306">
        <v>1</v>
      </c>
      <c r="G13306" s="2">
        <v>197.58</v>
      </c>
      <c r="H13306">
        <v>1</v>
      </c>
      <c r="I13306">
        <v>0</v>
      </c>
      <c r="J13306" s="4">
        <v>4</v>
      </c>
      <c r="K13306" s="3">
        <v>0</v>
      </c>
      <c r="L13306" s="1" t="s">
        <v>49</v>
      </c>
    </row>
    <row r="13307" spans="1:12" x14ac:dyDescent="0.3">
      <c r="A13307" s="1" t="s">
        <v>3090</v>
      </c>
      <c r="B13307" s="1" t="s">
        <v>16</v>
      </c>
      <c r="C13307" s="1" t="s">
        <v>51</v>
      </c>
      <c r="D13307" s="5">
        <v>42856</v>
      </c>
      <c r="E13307">
        <v>1</v>
      </c>
      <c r="F13307">
        <v>1</v>
      </c>
      <c r="G13307" s="2">
        <v>12.22</v>
      </c>
      <c r="H13307">
        <v>0</v>
      </c>
      <c r="I13307">
        <v>0</v>
      </c>
      <c r="J13307" s="4">
        <v>5</v>
      </c>
      <c r="K13307" s="3"/>
      <c r="L13307" s="1" t="s">
        <v>26</v>
      </c>
    </row>
    <row r="13308" spans="1:12" x14ac:dyDescent="0.3">
      <c r="A13308" s="1" t="s">
        <v>3091</v>
      </c>
      <c r="B13308" s="1" t="s">
        <v>16</v>
      </c>
      <c r="C13308" s="1" t="s">
        <v>51</v>
      </c>
      <c r="D13308" s="5">
        <v>43070</v>
      </c>
      <c r="E13308">
        <v>2</v>
      </c>
      <c r="F13308">
        <v>2</v>
      </c>
      <c r="G13308" s="2">
        <v>3294.54</v>
      </c>
      <c r="H13308">
        <v>2</v>
      </c>
      <c r="I13308">
        <v>1</v>
      </c>
      <c r="J13308" s="4">
        <v>3</v>
      </c>
      <c r="K13308" s="3">
        <v>0.5</v>
      </c>
      <c r="L13308" s="1" t="s">
        <v>31</v>
      </c>
    </row>
    <row r="13309" spans="1:12" x14ac:dyDescent="0.3">
      <c r="A13309" s="1" t="s">
        <v>3091</v>
      </c>
      <c r="B13309" s="1" t="s">
        <v>16</v>
      </c>
      <c r="C13309" s="1" t="s">
        <v>51</v>
      </c>
      <c r="D13309" s="5">
        <v>43101</v>
      </c>
      <c r="E13309">
        <v>6</v>
      </c>
      <c r="F13309">
        <v>6</v>
      </c>
      <c r="G13309" s="2">
        <v>10193.81</v>
      </c>
      <c r="H13309">
        <v>3</v>
      </c>
      <c r="I13309">
        <v>0</v>
      </c>
      <c r="J13309" s="4">
        <v>1.17</v>
      </c>
      <c r="K13309" s="3">
        <v>0</v>
      </c>
      <c r="L13309" s="1" t="s">
        <v>32</v>
      </c>
    </row>
    <row r="13310" spans="1:12" x14ac:dyDescent="0.3">
      <c r="A13310" s="1" t="s">
        <v>3091</v>
      </c>
      <c r="B13310" s="1" t="s">
        <v>16</v>
      </c>
      <c r="C13310" s="1" t="s">
        <v>51</v>
      </c>
      <c r="D13310" s="5">
        <v>43160</v>
      </c>
      <c r="E13310">
        <v>1</v>
      </c>
      <c r="F13310">
        <v>1</v>
      </c>
      <c r="G13310" s="2">
        <v>1662.02</v>
      </c>
      <c r="H13310">
        <v>1</v>
      </c>
      <c r="I13310">
        <v>0</v>
      </c>
      <c r="J13310" s="4">
        <v>5</v>
      </c>
      <c r="K13310" s="3">
        <v>0</v>
      </c>
      <c r="L13310" s="1" t="s">
        <v>34</v>
      </c>
    </row>
    <row r="13311" spans="1:12" x14ac:dyDescent="0.3">
      <c r="A13311" s="1" t="s">
        <v>3092</v>
      </c>
      <c r="B13311" s="1" t="s">
        <v>53</v>
      </c>
      <c r="C13311" s="1" t="s">
        <v>217</v>
      </c>
      <c r="D13311" s="5">
        <v>43009</v>
      </c>
      <c r="E13311">
        <v>1</v>
      </c>
      <c r="F13311">
        <v>1</v>
      </c>
      <c r="G13311" s="2">
        <v>819.32</v>
      </c>
      <c r="H13311">
        <v>1</v>
      </c>
      <c r="I13311">
        <v>0</v>
      </c>
      <c r="J13311" s="4">
        <v>3</v>
      </c>
      <c r="K13311" s="3">
        <v>0</v>
      </c>
      <c r="L13311" s="1" t="s">
        <v>19</v>
      </c>
    </row>
    <row r="13312" spans="1:12" x14ac:dyDescent="0.3">
      <c r="A13312" s="1" t="s">
        <v>3092</v>
      </c>
      <c r="B13312" s="1" t="s">
        <v>53</v>
      </c>
      <c r="C13312" s="1" t="s">
        <v>217</v>
      </c>
      <c r="D13312" s="5">
        <v>43040</v>
      </c>
      <c r="E13312">
        <v>1</v>
      </c>
      <c r="F13312">
        <v>6</v>
      </c>
      <c r="G13312" s="2">
        <v>962.34</v>
      </c>
      <c r="H13312">
        <v>1</v>
      </c>
      <c r="I13312">
        <v>0</v>
      </c>
      <c r="J13312" s="4">
        <v>3</v>
      </c>
      <c r="K13312" s="3">
        <v>0</v>
      </c>
      <c r="L13312" s="1" t="s">
        <v>30</v>
      </c>
    </row>
    <row r="13313" spans="1:12" x14ac:dyDescent="0.3">
      <c r="A13313" s="1" t="s">
        <v>3092</v>
      </c>
      <c r="B13313" s="1" t="s">
        <v>53</v>
      </c>
      <c r="C13313" s="1" t="s">
        <v>217</v>
      </c>
      <c r="D13313" s="5">
        <v>43160</v>
      </c>
      <c r="E13313">
        <v>2</v>
      </c>
      <c r="F13313">
        <v>2</v>
      </c>
      <c r="G13313" s="2">
        <v>830.78</v>
      </c>
      <c r="H13313">
        <v>2</v>
      </c>
      <c r="I13313">
        <v>0</v>
      </c>
      <c r="J13313" s="4">
        <v>1</v>
      </c>
      <c r="K13313" s="3">
        <v>0</v>
      </c>
      <c r="L13313" s="1" t="s">
        <v>34</v>
      </c>
    </row>
    <row r="13314" spans="1:12" x14ac:dyDescent="0.3">
      <c r="A13314" s="1" t="s">
        <v>3092</v>
      </c>
      <c r="B13314" s="1" t="s">
        <v>53</v>
      </c>
      <c r="C13314" s="1" t="s">
        <v>217</v>
      </c>
      <c r="D13314" s="5">
        <v>43191</v>
      </c>
      <c r="E13314">
        <v>4</v>
      </c>
      <c r="F13314">
        <v>4</v>
      </c>
      <c r="G13314" s="2">
        <v>1403.67</v>
      </c>
      <c r="H13314">
        <v>4</v>
      </c>
      <c r="I13314">
        <v>0</v>
      </c>
      <c r="J13314" s="4">
        <v>3.75</v>
      </c>
      <c r="K13314" s="3">
        <v>0</v>
      </c>
      <c r="L13314" s="1" t="s">
        <v>35</v>
      </c>
    </row>
    <row r="13315" spans="1:12" x14ac:dyDescent="0.3">
      <c r="A13315" s="1" t="s">
        <v>3092</v>
      </c>
      <c r="B13315" s="1" t="s">
        <v>53</v>
      </c>
      <c r="C13315" s="1" t="s">
        <v>217</v>
      </c>
      <c r="D13315" s="5">
        <v>43221</v>
      </c>
      <c r="E13315">
        <v>3</v>
      </c>
      <c r="F13315">
        <v>3</v>
      </c>
      <c r="G13315" s="2">
        <v>967.76</v>
      </c>
      <c r="H13315">
        <v>3</v>
      </c>
      <c r="I13315">
        <v>0</v>
      </c>
      <c r="J13315" s="4">
        <v>5</v>
      </c>
      <c r="K13315" s="3">
        <v>0</v>
      </c>
      <c r="L13315" s="1" t="s">
        <v>46</v>
      </c>
    </row>
    <row r="13316" spans="1:12" x14ac:dyDescent="0.3">
      <c r="A13316" s="1" t="s">
        <v>3092</v>
      </c>
      <c r="B13316" s="1" t="s">
        <v>53</v>
      </c>
      <c r="C13316" s="1" t="s">
        <v>217</v>
      </c>
      <c r="D13316" s="5">
        <v>43282</v>
      </c>
      <c r="E13316">
        <v>3</v>
      </c>
      <c r="F13316">
        <v>3</v>
      </c>
      <c r="G13316" s="2">
        <v>431.45</v>
      </c>
      <c r="H13316">
        <v>3</v>
      </c>
      <c r="I13316">
        <v>0</v>
      </c>
      <c r="J13316" s="4">
        <v>5</v>
      </c>
      <c r="K13316" s="3">
        <v>0</v>
      </c>
      <c r="L13316" s="1" t="s">
        <v>37</v>
      </c>
    </row>
    <row r="13317" spans="1:12" x14ac:dyDescent="0.3">
      <c r="A13317" s="1" t="s">
        <v>3092</v>
      </c>
      <c r="B13317" s="1" t="s">
        <v>53</v>
      </c>
      <c r="C13317" s="1" t="s">
        <v>217</v>
      </c>
      <c r="D13317" s="5">
        <v>43313</v>
      </c>
      <c r="E13317">
        <v>1</v>
      </c>
      <c r="F13317">
        <v>1</v>
      </c>
      <c r="G13317" s="2">
        <v>380.97</v>
      </c>
      <c r="H13317">
        <v>1</v>
      </c>
      <c r="I13317">
        <v>0</v>
      </c>
      <c r="J13317" s="4">
        <v>5</v>
      </c>
      <c r="K13317" s="3">
        <v>0</v>
      </c>
      <c r="L13317" s="1" t="s">
        <v>49</v>
      </c>
    </row>
    <row r="13318" spans="1:12" x14ac:dyDescent="0.3">
      <c r="A13318" s="1" t="s">
        <v>3093</v>
      </c>
      <c r="B13318" s="1" t="s">
        <v>16</v>
      </c>
      <c r="C13318" s="1" t="s">
        <v>646</v>
      </c>
      <c r="D13318" s="5">
        <v>42767</v>
      </c>
      <c r="E13318">
        <v>12</v>
      </c>
      <c r="F13318">
        <v>17</v>
      </c>
      <c r="G13318" s="2">
        <v>1330.5</v>
      </c>
      <c r="H13318">
        <v>12</v>
      </c>
      <c r="I13318">
        <v>0</v>
      </c>
      <c r="J13318" s="4">
        <v>4.67</v>
      </c>
      <c r="K13318" s="3">
        <v>0</v>
      </c>
      <c r="L13318" s="1" t="s">
        <v>23</v>
      </c>
    </row>
    <row r="13319" spans="1:12" x14ac:dyDescent="0.3">
      <c r="A13319" s="1" t="s">
        <v>3093</v>
      </c>
      <c r="B13319" s="1" t="s">
        <v>16</v>
      </c>
      <c r="C13319" s="1" t="s">
        <v>646</v>
      </c>
      <c r="D13319" s="5">
        <v>42795</v>
      </c>
      <c r="E13319">
        <v>9</v>
      </c>
      <c r="F13319">
        <v>13</v>
      </c>
      <c r="G13319" s="2">
        <v>824.33</v>
      </c>
      <c r="H13319">
        <v>9</v>
      </c>
      <c r="I13319">
        <v>0</v>
      </c>
      <c r="J13319" s="4">
        <v>4.5599999999999996</v>
      </c>
      <c r="K13319" s="3">
        <v>0</v>
      </c>
      <c r="L13319" s="1" t="s">
        <v>24</v>
      </c>
    </row>
    <row r="13320" spans="1:12" x14ac:dyDescent="0.3">
      <c r="A13320" s="1" t="s">
        <v>3093</v>
      </c>
      <c r="B13320" s="1" t="s">
        <v>16</v>
      </c>
      <c r="C13320" s="1" t="s">
        <v>646</v>
      </c>
      <c r="D13320" s="5">
        <v>42826</v>
      </c>
      <c r="E13320">
        <v>5</v>
      </c>
      <c r="F13320">
        <v>6</v>
      </c>
      <c r="G13320" s="2">
        <v>266.29000000000002</v>
      </c>
      <c r="H13320">
        <v>5</v>
      </c>
      <c r="I13320">
        <v>0</v>
      </c>
      <c r="J13320" s="4">
        <v>3.8</v>
      </c>
      <c r="K13320" s="3">
        <v>0</v>
      </c>
      <c r="L13320" s="1" t="s">
        <v>25</v>
      </c>
    </row>
    <row r="13321" spans="1:12" x14ac:dyDescent="0.3">
      <c r="A13321" s="1" t="s">
        <v>3093</v>
      </c>
      <c r="B13321" s="1" t="s">
        <v>16</v>
      </c>
      <c r="C13321" s="1" t="s">
        <v>646</v>
      </c>
      <c r="D13321" s="5">
        <v>42856</v>
      </c>
      <c r="E13321">
        <v>9</v>
      </c>
      <c r="F13321">
        <v>9</v>
      </c>
      <c r="G13321" s="2">
        <v>1270.45</v>
      </c>
      <c r="H13321">
        <v>8</v>
      </c>
      <c r="I13321">
        <v>2</v>
      </c>
      <c r="J13321" s="4">
        <v>4.1100000000000003</v>
      </c>
      <c r="K13321" s="3">
        <v>0.25</v>
      </c>
      <c r="L13321" s="1" t="s">
        <v>26</v>
      </c>
    </row>
    <row r="13322" spans="1:12" x14ac:dyDescent="0.3">
      <c r="A13322" s="1" t="s">
        <v>3093</v>
      </c>
      <c r="B13322" s="1" t="s">
        <v>16</v>
      </c>
      <c r="C13322" s="1" t="s">
        <v>646</v>
      </c>
      <c r="D13322" s="5">
        <v>42887</v>
      </c>
      <c r="E13322">
        <v>4</v>
      </c>
      <c r="F13322">
        <v>5</v>
      </c>
      <c r="G13322" s="2">
        <v>196.1</v>
      </c>
      <c r="H13322">
        <v>3</v>
      </c>
      <c r="I13322">
        <v>0</v>
      </c>
      <c r="J13322" s="4">
        <v>3.75</v>
      </c>
      <c r="K13322" s="3">
        <v>0</v>
      </c>
      <c r="L13322" s="1" t="s">
        <v>27</v>
      </c>
    </row>
    <row r="13323" spans="1:12" x14ac:dyDescent="0.3">
      <c r="A13323" s="1" t="s">
        <v>3093</v>
      </c>
      <c r="B13323" s="1" t="s">
        <v>16</v>
      </c>
      <c r="C13323" s="1" t="s">
        <v>646</v>
      </c>
      <c r="D13323" s="5">
        <v>42917</v>
      </c>
      <c r="E13323">
        <v>11</v>
      </c>
      <c r="F13323">
        <v>13</v>
      </c>
      <c r="G13323" s="2">
        <v>1436.6</v>
      </c>
      <c r="H13323">
        <v>11</v>
      </c>
      <c r="I13323">
        <v>1</v>
      </c>
      <c r="J13323" s="4">
        <v>4.41</v>
      </c>
      <c r="K13323" s="3">
        <v>9.0909090909090912E-2</v>
      </c>
      <c r="L13323" s="1" t="s">
        <v>28</v>
      </c>
    </row>
    <row r="13324" spans="1:12" x14ac:dyDescent="0.3">
      <c r="A13324" s="1" t="s">
        <v>3093</v>
      </c>
      <c r="B13324" s="1" t="s">
        <v>16</v>
      </c>
      <c r="C13324" s="1" t="s">
        <v>646</v>
      </c>
      <c r="D13324" s="5">
        <v>42948</v>
      </c>
      <c r="E13324">
        <v>6</v>
      </c>
      <c r="F13324">
        <v>8</v>
      </c>
      <c r="G13324" s="2">
        <v>704.8</v>
      </c>
      <c r="H13324">
        <v>6</v>
      </c>
      <c r="I13324">
        <v>0</v>
      </c>
      <c r="J13324" s="4">
        <v>4.5</v>
      </c>
      <c r="K13324" s="3">
        <v>0</v>
      </c>
      <c r="L13324" s="1" t="s">
        <v>29</v>
      </c>
    </row>
    <row r="13325" spans="1:12" x14ac:dyDescent="0.3">
      <c r="A13325" s="1" t="s">
        <v>3093</v>
      </c>
      <c r="B13325" s="1" t="s">
        <v>16</v>
      </c>
      <c r="C13325" s="1" t="s">
        <v>646</v>
      </c>
      <c r="D13325" s="5">
        <v>42979</v>
      </c>
      <c r="E13325">
        <v>8</v>
      </c>
      <c r="F13325">
        <v>9</v>
      </c>
      <c r="G13325" s="2">
        <v>701.35</v>
      </c>
      <c r="H13325">
        <v>8</v>
      </c>
      <c r="I13325">
        <v>0</v>
      </c>
      <c r="J13325" s="4">
        <v>4.63</v>
      </c>
      <c r="K13325" s="3">
        <v>0</v>
      </c>
      <c r="L13325" s="1" t="s">
        <v>18</v>
      </c>
    </row>
    <row r="13326" spans="1:12" x14ac:dyDescent="0.3">
      <c r="A13326" s="1" t="s">
        <v>3093</v>
      </c>
      <c r="B13326" s="1" t="s">
        <v>16</v>
      </c>
      <c r="C13326" s="1" t="s">
        <v>646</v>
      </c>
      <c r="D13326" s="5">
        <v>43009</v>
      </c>
      <c r="E13326">
        <v>11</v>
      </c>
      <c r="F13326">
        <v>14</v>
      </c>
      <c r="G13326" s="2">
        <v>1563.34</v>
      </c>
      <c r="H13326">
        <v>11</v>
      </c>
      <c r="I13326">
        <v>0</v>
      </c>
      <c r="J13326" s="4">
        <v>4</v>
      </c>
      <c r="K13326" s="3">
        <v>0</v>
      </c>
      <c r="L13326" s="1" t="s">
        <v>19</v>
      </c>
    </row>
    <row r="13327" spans="1:12" x14ac:dyDescent="0.3">
      <c r="A13327" s="1" t="s">
        <v>3093</v>
      </c>
      <c r="B13327" s="1" t="s">
        <v>16</v>
      </c>
      <c r="C13327" s="1" t="s">
        <v>646</v>
      </c>
      <c r="D13327" s="5">
        <v>43040</v>
      </c>
      <c r="E13327">
        <v>12</v>
      </c>
      <c r="F13327">
        <v>15</v>
      </c>
      <c r="G13327" s="2">
        <v>1380.78</v>
      </c>
      <c r="H13327">
        <v>12</v>
      </c>
      <c r="I13327">
        <v>1</v>
      </c>
      <c r="J13327" s="4">
        <v>3.5</v>
      </c>
      <c r="K13327" s="3">
        <v>8.3333333333333329E-2</v>
      </c>
      <c r="L13327" s="1" t="s">
        <v>30</v>
      </c>
    </row>
    <row r="13328" spans="1:12" x14ac:dyDescent="0.3">
      <c r="A13328" s="1" t="s">
        <v>3093</v>
      </c>
      <c r="B13328" s="1" t="s">
        <v>16</v>
      </c>
      <c r="C13328" s="1" t="s">
        <v>646</v>
      </c>
      <c r="D13328" s="5">
        <v>43070</v>
      </c>
      <c r="E13328">
        <v>15</v>
      </c>
      <c r="F13328">
        <v>19</v>
      </c>
      <c r="G13328" s="2">
        <v>2051.9</v>
      </c>
      <c r="H13328">
        <v>15</v>
      </c>
      <c r="I13328">
        <v>6</v>
      </c>
      <c r="J13328" s="4">
        <v>3</v>
      </c>
      <c r="K13328" s="3">
        <v>0.4</v>
      </c>
      <c r="L13328" s="1" t="s">
        <v>31</v>
      </c>
    </row>
    <row r="13329" spans="1:12" x14ac:dyDescent="0.3">
      <c r="A13329" s="1" t="s">
        <v>3093</v>
      </c>
      <c r="B13329" s="1" t="s">
        <v>16</v>
      </c>
      <c r="C13329" s="1" t="s">
        <v>646</v>
      </c>
      <c r="D13329" s="5">
        <v>43101</v>
      </c>
      <c r="E13329">
        <v>4</v>
      </c>
      <c r="F13329">
        <v>4</v>
      </c>
      <c r="G13329" s="2">
        <v>465.76</v>
      </c>
      <c r="H13329">
        <v>4</v>
      </c>
      <c r="I13329">
        <v>1</v>
      </c>
      <c r="J13329" s="4">
        <v>3.75</v>
      </c>
      <c r="K13329" s="3">
        <v>0.25</v>
      </c>
      <c r="L13329" s="1" t="s">
        <v>32</v>
      </c>
    </row>
    <row r="13330" spans="1:12" x14ac:dyDescent="0.3">
      <c r="A13330" s="1" t="s">
        <v>3093</v>
      </c>
      <c r="B13330" s="1" t="s">
        <v>16</v>
      </c>
      <c r="C13330" s="1" t="s">
        <v>646</v>
      </c>
      <c r="D13330" s="5">
        <v>43132</v>
      </c>
      <c r="E13330">
        <v>6</v>
      </c>
      <c r="F13330">
        <v>7</v>
      </c>
      <c r="G13330" s="2">
        <v>542.5</v>
      </c>
      <c r="H13330">
        <v>6</v>
      </c>
      <c r="I13330">
        <v>1</v>
      </c>
      <c r="J13330" s="4">
        <v>2.83</v>
      </c>
      <c r="K13330" s="3">
        <v>0.16666666666666666</v>
      </c>
      <c r="L13330" s="1" t="s">
        <v>33</v>
      </c>
    </row>
    <row r="13331" spans="1:12" x14ac:dyDescent="0.3">
      <c r="A13331" s="1" t="s">
        <v>3093</v>
      </c>
      <c r="B13331" s="1" t="s">
        <v>16</v>
      </c>
      <c r="C13331" s="1" t="s">
        <v>646</v>
      </c>
      <c r="D13331" s="5">
        <v>43160</v>
      </c>
      <c r="E13331">
        <v>5</v>
      </c>
      <c r="F13331">
        <v>8</v>
      </c>
      <c r="G13331" s="2">
        <v>651.16999999999996</v>
      </c>
      <c r="H13331">
        <v>5</v>
      </c>
      <c r="I13331">
        <v>1</v>
      </c>
      <c r="J13331" s="4">
        <v>4</v>
      </c>
      <c r="K13331" s="3">
        <v>0.2</v>
      </c>
      <c r="L13331" s="1" t="s">
        <v>34</v>
      </c>
    </row>
    <row r="13332" spans="1:12" x14ac:dyDescent="0.3">
      <c r="A13332" s="1" t="s">
        <v>3093</v>
      </c>
      <c r="B13332" s="1" t="s">
        <v>16</v>
      </c>
      <c r="C13332" s="1" t="s">
        <v>646</v>
      </c>
      <c r="D13332" s="5">
        <v>43191</v>
      </c>
      <c r="E13332">
        <v>9</v>
      </c>
      <c r="F13332">
        <v>10</v>
      </c>
      <c r="G13332" s="2">
        <v>672.84</v>
      </c>
      <c r="H13332">
        <v>8</v>
      </c>
      <c r="I13332">
        <v>1</v>
      </c>
      <c r="J13332" s="4">
        <v>4</v>
      </c>
      <c r="K13332" s="3">
        <v>0.125</v>
      </c>
      <c r="L13332" s="1" t="s">
        <v>35</v>
      </c>
    </row>
    <row r="13333" spans="1:12" x14ac:dyDescent="0.3">
      <c r="A13333" s="1" t="s">
        <v>3093</v>
      </c>
      <c r="B13333" s="1" t="s">
        <v>16</v>
      </c>
      <c r="C13333" s="1" t="s">
        <v>646</v>
      </c>
      <c r="D13333" s="5">
        <v>43221</v>
      </c>
      <c r="E13333">
        <v>11</v>
      </c>
      <c r="F13333">
        <v>13</v>
      </c>
      <c r="G13333" s="2">
        <v>1476.34</v>
      </c>
      <c r="H13333">
        <v>11</v>
      </c>
      <c r="I13333">
        <v>0</v>
      </c>
      <c r="J13333" s="4">
        <v>4.2699999999999996</v>
      </c>
      <c r="K13333" s="3">
        <v>0</v>
      </c>
      <c r="L13333" s="1" t="s">
        <v>46</v>
      </c>
    </row>
    <row r="13334" spans="1:12" x14ac:dyDescent="0.3">
      <c r="A13334" s="1" t="s">
        <v>3093</v>
      </c>
      <c r="B13334" s="1" t="s">
        <v>16</v>
      </c>
      <c r="C13334" s="1" t="s">
        <v>646</v>
      </c>
      <c r="D13334" s="5">
        <v>43252</v>
      </c>
      <c r="E13334">
        <v>8</v>
      </c>
      <c r="F13334">
        <v>12</v>
      </c>
      <c r="G13334" s="2">
        <v>595.80999999999995</v>
      </c>
      <c r="H13334">
        <v>8</v>
      </c>
      <c r="I13334">
        <v>0</v>
      </c>
      <c r="J13334" s="4">
        <v>3.75</v>
      </c>
      <c r="K13334" s="3">
        <v>0</v>
      </c>
      <c r="L13334" s="1" t="s">
        <v>36</v>
      </c>
    </row>
    <row r="13335" spans="1:12" x14ac:dyDescent="0.3">
      <c r="A13335" s="1" t="s">
        <v>3093</v>
      </c>
      <c r="B13335" s="1" t="s">
        <v>16</v>
      </c>
      <c r="C13335" s="1" t="s">
        <v>646</v>
      </c>
      <c r="D13335" s="5">
        <v>43313</v>
      </c>
      <c r="E13335">
        <v>1</v>
      </c>
      <c r="F13335">
        <v>1</v>
      </c>
      <c r="G13335" s="2">
        <v>35.85</v>
      </c>
      <c r="H13335">
        <v>1</v>
      </c>
      <c r="I13335">
        <v>0</v>
      </c>
      <c r="J13335" s="4">
        <v>5</v>
      </c>
      <c r="K13335" s="3">
        <v>0</v>
      </c>
      <c r="L13335" s="1" t="s">
        <v>49</v>
      </c>
    </row>
    <row r="13336" spans="1:12" x14ac:dyDescent="0.3">
      <c r="A13336" s="1" t="s">
        <v>3094</v>
      </c>
      <c r="B13336" s="1" t="s">
        <v>53</v>
      </c>
      <c r="C13336" s="1" t="s">
        <v>99</v>
      </c>
      <c r="D13336" s="5">
        <v>43252</v>
      </c>
      <c r="E13336">
        <v>5</v>
      </c>
      <c r="F13336">
        <v>5</v>
      </c>
      <c r="G13336" s="2">
        <v>1133.45</v>
      </c>
      <c r="H13336">
        <v>5</v>
      </c>
      <c r="I13336">
        <v>0</v>
      </c>
      <c r="J13336" s="4">
        <v>5</v>
      </c>
      <c r="K13336" s="3">
        <v>0</v>
      </c>
      <c r="L13336" s="1" t="s">
        <v>36</v>
      </c>
    </row>
    <row r="13337" spans="1:12" x14ac:dyDescent="0.3">
      <c r="A13337" s="1" t="s">
        <v>3094</v>
      </c>
      <c r="B13337" s="1" t="s">
        <v>53</v>
      </c>
      <c r="C13337" s="1" t="s">
        <v>99</v>
      </c>
      <c r="D13337" s="5">
        <v>43282</v>
      </c>
      <c r="E13337">
        <v>6</v>
      </c>
      <c r="F13337">
        <v>6</v>
      </c>
      <c r="G13337" s="2">
        <v>1790.22</v>
      </c>
      <c r="H13337">
        <v>6</v>
      </c>
      <c r="I13337">
        <v>0</v>
      </c>
      <c r="J13337" s="4">
        <v>5</v>
      </c>
      <c r="K13337" s="3">
        <v>0</v>
      </c>
      <c r="L13337" s="1" t="s">
        <v>37</v>
      </c>
    </row>
    <row r="13338" spans="1:12" x14ac:dyDescent="0.3">
      <c r="A13338" s="1" t="s">
        <v>3094</v>
      </c>
      <c r="B13338" s="1" t="s">
        <v>53</v>
      </c>
      <c r="C13338" s="1" t="s">
        <v>99</v>
      </c>
      <c r="D13338" s="5">
        <v>43313</v>
      </c>
      <c r="E13338">
        <v>1</v>
      </c>
      <c r="F13338">
        <v>2</v>
      </c>
      <c r="G13338" s="2">
        <v>1134.44</v>
      </c>
      <c r="H13338">
        <v>1</v>
      </c>
      <c r="I13338">
        <v>0</v>
      </c>
      <c r="J13338" s="4">
        <v>2</v>
      </c>
      <c r="K13338" s="3">
        <v>0</v>
      </c>
      <c r="L13338" s="1" t="s">
        <v>49</v>
      </c>
    </row>
    <row r="13339" spans="1:12" x14ac:dyDescent="0.3">
      <c r="A13339" s="1" t="s">
        <v>3095</v>
      </c>
      <c r="B13339" s="1" t="s">
        <v>16</v>
      </c>
      <c r="C13339" s="1" t="s">
        <v>51</v>
      </c>
      <c r="D13339" s="5">
        <v>43132</v>
      </c>
      <c r="E13339">
        <v>1</v>
      </c>
      <c r="F13339">
        <v>2</v>
      </c>
      <c r="G13339" s="2">
        <v>228.88</v>
      </c>
      <c r="H13339">
        <v>1</v>
      </c>
      <c r="I13339">
        <v>0</v>
      </c>
      <c r="J13339" s="4">
        <v>4</v>
      </c>
      <c r="K13339" s="3">
        <v>0</v>
      </c>
      <c r="L13339" s="1" t="s">
        <v>33</v>
      </c>
    </row>
    <row r="13340" spans="1:12" x14ac:dyDescent="0.3">
      <c r="A13340" s="1" t="s">
        <v>3095</v>
      </c>
      <c r="B13340" s="1" t="s">
        <v>16</v>
      </c>
      <c r="C13340" s="1" t="s">
        <v>51</v>
      </c>
      <c r="D13340" s="5">
        <v>43160</v>
      </c>
      <c r="E13340">
        <v>2</v>
      </c>
      <c r="F13340">
        <v>2</v>
      </c>
      <c r="G13340" s="2">
        <v>221.01</v>
      </c>
      <c r="H13340">
        <v>2</v>
      </c>
      <c r="I13340">
        <v>0</v>
      </c>
      <c r="J13340" s="4">
        <v>4.5</v>
      </c>
      <c r="K13340" s="3">
        <v>0</v>
      </c>
      <c r="L13340" s="1" t="s">
        <v>34</v>
      </c>
    </row>
    <row r="13341" spans="1:12" x14ac:dyDescent="0.3">
      <c r="A13341" s="1" t="s">
        <v>3095</v>
      </c>
      <c r="B13341" s="1" t="s">
        <v>16</v>
      </c>
      <c r="C13341" s="1" t="s">
        <v>51</v>
      </c>
      <c r="D13341" s="5">
        <v>43191</v>
      </c>
      <c r="E13341">
        <v>2</v>
      </c>
      <c r="F13341">
        <v>2</v>
      </c>
      <c r="G13341" s="2">
        <v>224.13</v>
      </c>
      <c r="H13341">
        <v>2</v>
      </c>
      <c r="I13341">
        <v>0</v>
      </c>
      <c r="J13341" s="4">
        <v>4</v>
      </c>
      <c r="K13341" s="3">
        <v>0</v>
      </c>
      <c r="L13341" s="1" t="s">
        <v>35</v>
      </c>
    </row>
    <row r="13342" spans="1:12" x14ac:dyDescent="0.3">
      <c r="A13342" s="1" t="s">
        <v>3095</v>
      </c>
      <c r="B13342" s="1" t="s">
        <v>16</v>
      </c>
      <c r="C13342" s="1" t="s">
        <v>51</v>
      </c>
      <c r="D13342" s="5">
        <v>43221</v>
      </c>
      <c r="E13342">
        <v>4</v>
      </c>
      <c r="F13342">
        <v>5</v>
      </c>
      <c r="G13342" s="2">
        <v>550.62</v>
      </c>
      <c r="H13342">
        <v>4</v>
      </c>
      <c r="I13342">
        <v>1</v>
      </c>
      <c r="J13342" s="4">
        <v>3.75</v>
      </c>
      <c r="K13342" s="3">
        <v>0.25</v>
      </c>
      <c r="L13342" s="1" t="s">
        <v>46</v>
      </c>
    </row>
    <row r="13343" spans="1:12" x14ac:dyDescent="0.3">
      <c r="A13343" s="1" t="s">
        <v>3095</v>
      </c>
      <c r="B13343" s="1" t="s">
        <v>16</v>
      </c>
      <c r="C13343" s="1" t="s">
        <v>51</v>
      </c>
      <c r="D13343" s="5">
        <v>43252</v>
      </c>
      <c r="E13343">
        <v>2</v>
      </c>
      <c r="F13343">
        <v>2</v>
      </c>
      <c r="G13343" s="2">
        <v>225.03</v>
      </c>
      <c r="H13343">
        <v>2</v>
      </c>
      <c r="I13343">
        <v>0</v>
      </c>
      <c r="J13343" s="4">
        <v>4.5</v>
      </c>
      <c r="K13343" s="3">
        <v>0</v>
      </c>
      <c r="L13343" s="1" t="s">
        <v>36</v>
      </c>
    </row>
    <row r="13344" spans="1:12" x14ac:dyDescent="0.3">
      <c r="A13344" s="1" t="s">
        <v>3095</v>
      </c>
      <c r="B13344" s="1" t="s">
        <v>16</v>
      </c>
      <c r="C13344" s="1" t="s">
        <v>51</v>
      </c>
      <c r="D13344" s="5">
        <v>43282</v>
      </c>
      <c r="E13344">
        <v>6</v>
      </c>
      <c r="F13344">
        <v>6</v>
      </c>
      <c r="G13344" s="2">
        <v>677.86</v>
      </c>
      <c r="H13344">
        <v>6</v>
      </c>
      <c r="I13344">
        <v>0</v>
      </c>
      <c r="J13344" s="4">
        <v>4.67</v>
      </c>
      <c r="K13344" s="3">
        <v>0</v>
      </c>
      <c r="L13344" s="1" t="s">
        <v>37</v>
      </c>
    </row>
    <row r="13345" spans="1:12" x14ac:dyDescent="0.3">
      <c r="A13345" s="1" t="s">
        <v>3095</v>
      </c>
      <c r="B13345" s="1" t="s">
        <v>16</v>
      </c>
      <c r="C13345" s="1" t="s">
        <v>51</v>
      </c>
      <c r="D13345" s="5">
        <v>43313</v>
      </c>
      <c r="E13345">
        <v>3</v>
      </c>
      <c r="F13345">
        <v>5</v>
      </c>
      <c r="G13345" s="2">
        <v>545.29</v>
      </c>
      <c r="H13345">
        <v>3</v>
      </c>
      <c r="I13345">
        <v>0</v>
      </c>
      <c r="J13345" s="4">
        <v>4.33</v>
      </c>
      <c r="K13345" s="3">
        <v>0</v>
      </c>
      <c r="L13345" s="1" t="s">
        <v>49</v>
      </c>
    </row>
    <row r="13346" spans="1:12" x14ac:dyDescent="0.3">
      <c r="A13346" s="1" t="s">
        <v>3096</v>
      </c>
      <c r="B13346" s="1" t="s">
        <v>390</v>
      </c>
      <c r="C13346" s="1" t="s">
        <v>3097</v>
      </c>
      <c r="D13346" s="5">
        <v>42644</v>
      </c>
      <c r="E13346">
        <v>1</v>
      </c>
      <c r="F13346">
        <v>1</v>
      </c>
      <c r="G13346" s="2">
        <v>176.85</v>
      </c>
      <c r="H13346">
        <v>1</v>
      </c>
      <c r="I13346">
        <v>0</v>
      </c>
      <c r="J13346" s="4">
        <v>5</v>
      </c>
      <c r="K13346" s="3">
        <v>0</v>
      </c>
      <c r="L13346" s="1" t="s">
        <v>64</v>
      </c>
    </row>
    <row r="13347" spans="1:12" x14ac:dyDescent="0.3">
      <c r="A13347" s="1" t="s">
        <v>3096</v>
      </c>
      <c r="B13347" s="1" t="s">
        <v>390</v>
      </c>
      <c r="C13347" s="1" t="s">
        <v>3097</v>
      </c>
      <c r="D13347" s="5">
        <v>42736</v>
      </c>
      <c r="E13347">
        <v>1</v>
      </c>
      <c r="F13347">
        <v>2</v>
      </c>
      <c r="G13347" s="2">
        <v>366.26</v>
      </c>
      <c r="H13347">
        <v>1</v>
      </c>
      <c r="I13347">
        <v>0</v>
      </c>
      <c r="J13347" s="4">
        <v>5</v>
      </c>
      <c r="K13347" s="3">
        <v>0</v>
      </c>
      <c r="L13347" s="1" t="s">
        <v>45</v>
      </c>
    </row>
    <row r="13348" spans="1:12" x14ac:dyDescent="0.3">
      <c r="A13348" s="1" t="s">
        <v>3096</v>
      </c>
      <c r="B13348" s="1" t="s">
        <v>390</v>
      </c>
      <c r="C13348" s="1" t="s">
        <v>3097</v>
      </c>
      <c r="D13348" s="5">
        <v>42767</v>
      </c>
      <c r="E13348">
        <v>1</v>
      </c>
      <c r="F13348">
        <v>1</v>
      </c>
      <c r="G13348" s="2">
        <v>173.29</v>
      </c>
      <c r="H13348">
        <v>1</v>
      </c>
      <c r="I13348">
        <v>0</v>
      </c>
      <c r="J13348" s="4">
        <v>5</v>
      </c>
      <c r="K13348" s="3">
        <v>0</v>
      </c>
      <c r="L13348" s="1" t="s">
        <v>23</v>
      </c>
    </row>
    <row r="13349" spans="1:12" x14ac:dyDescent="0.3">
      <c r="A13349" s="1" t="s">
        <v>3096</v>
      </c>
      <c r="B13349" s="1" t="s">
        <v>390</v>
      </c>
      <c r="C13349" s="1" t="s">
        <v>3097</v>
      </c>
      <c r="D13349" s="5">
        <v>42856</v>
      </c>
      <c r="E13349">
        <v>1</v>
      </c>
      <c r="F13349">
        <v>1</v>
      </c>
      <c r="G13349" s="2">
        <v>378.25</v>
      </c>
      <c r="H13349">
        <v>1</v>
      </c>
      <c r="I13349">
        <v>0</v>
      </c>
      <c r="J13349" s="4">
        <v>5</v>
      </c>
      <c r="K13349" s="3">
        <v>0</v>
      </c>
      <c r="L13349" s="1" t="s">
        <v>26</v>
      </c>
    </row>
    <row r="13350" spans="1:12" x14ac:dyDescent="0.3">
      <c r="A13350" s="1" t="s">
        <v>3096</v>
      </c>
      <c r="B13350" s="1" t="s">
        <v>390</v>
      </c>
      <c r="C13350" s="1" t="s">
        <v>3097</v>
      </c>
      <c r="D13350" s="5">
        <v>42887</v>
      </c>
      <c r="E13350">
        <v>2</v>
      </c>
      <c r="F13350">
        <v>2</v>
      </c>
      <c r="G13350" s="2">
        <v>878.24</v>
      </c>
      <c r="H13350">
        <v>2</v>
      </c>
      <c r="I13350">
        <v>0</v>
      </c>
      <c r="J13350" s="4">
        <v>2.5</v>
      </c>
      <c r="K13350" s="3">
        <v>0</v>
      </c>
      <c r="L13350" s="1" t="s">
        <v>27</v>
      </c>
    </row>
    <row r="13351" spans="1:12" x14ac:dyDescent="0.3">
      <c r="A13351" s="1" t="s">
        <v>3096</v>
      </c>
      <c r="B13351" s="1" t="s">
        <v>390</v>
      </c>
      <c r="C13351" s="1" t="s">
        <v>3097</v>
      </c>
      <c r="D13351" s="5">
        <v>42917</v>
      </c>
      <c r="E13351">
        <v>2</v>
      </c>
      <c r="F13351">
        <v>2</v>
      </c>
      <c r="G13351" s="2">
        <v>744.61</v>
      </c>
      <c r="H13351">
        <v>2</v>
      </c>
      <c r="I13351">
        <v>0</v>
      </c>
      <c r="J13351" s="4">
        <v>5</v>
      </c>
      <c r="K13351" s="3">
        <v>0</v>
      </c>
      <c r="L13351" s="1" t="s">
        <v>28</v>
      </c>
    </row>
    <row r="13352" spans="1:12" x14ac:dyDescent="0.3">
      <c r="A13352" s="1" t="s">
        <v>3096</v>
      </c>
      <c r="B13352" s="1" t="s">
        <v>390</v>
      </c>
      <c r="C13352" s="1" t="s">
        <v>3097</v>
      </c>
      <c r="D13352" s="5">
        <v>43009</v>
      </c>
      <c r="E13352">
        <v>1</v>
      </c>
      <c r="F13352">
        <v>2</v>
      </c>
      <c r="G13352" s="2">
        <v>785.18</v>
      </c>
      <c r="H13352">
        <v>1</v>
      </c>
      <c r="I13352">
        <v>0</v>
      </c>
      <c r="J13352" s="4">
        <v>5</v>
      </c>
      <c r="K13352" s="3">
        <v>0</v>
      </c>
      <c r="L13352" s="1" t="s">
        <v>19</v>
      </c>
    </row>
    <row r="13353" spans="1:12" x14ac:dyDescent="0.3">
      <c r="A13353" s="1" t="s">
        <v>3096</v>
      </c>
      <c r="B13353" s="1" t="s">
        <v>390</v>
      </c>
      <c r="C13353" s="1" t="s">
        <v>3097</v>
      </c>
      <c r="D13353" s="5">
        <v>43040</v>
      </c>
      <c r="E13353">
        <v>1</v>
      </c>
      <c r="F13353">
        <v>1</v>
      </c>
      <c r="G13353" s="2">
        <v>433.43</v>
      </c>
      <c r="H13353">
        <v>1</v>
      </c>
      <c r="I13353">
        <v>0</v>
      </c>
      <c r="J13353" s="4">
        <v>4</v>
      </c>
      <c r="K13353" s="3">
        <v>0</v>
      </c>
      <c r="L13353" s="1" t="s">
        <v>30</v>
      </c>
    </row>
    <row r="13354" spans="1:12" x14ac:dyDescent="0.3">
      <c r="A13354" s="1" t="s">
        <v>3096</v>
      </c>
      <c r="B13354" s="1" t="s">
        <v>390</v>
      </c>
      <c r="C13354" s="1" t="s">
        <v>3097</v>
      </c>
      <c r="D13354" s="5">
        <v>43101</v>
      </c>
      <c r="E13354">
        <v>2</v>
      </c>
      <c r="F13354">
        <v>3</v>
      </c>
      <c r="G13354" s="2">
        <v>1053.8900000000001</v>
      </c>
      <c r="H13354">
        <v>2</v>
      </c>
      <c r="I13354">
        <v>0</v>
      </c>
      <c r="J13354" s="4">
        <v>4</v>
      </c>
      <c r="K13354" s="3">
        <v>0</v>
      </c>
      <c r="L13354" s="1" t="s">
        <v>32</v>
      </c>
    </row>
    <row r="13355" spans="1:12" x14ac:dyDescent="0.3">
      <c r="A13355" s="1" t="s">
        <v>3096</v>
      </c>
      <c r="B13355" s="1" t="s">
        <v>390</v>
      </c>
      <c r="C13355" s="1" t="s">
        <v>3097</v>
      </c>
      <c r="D13355" s="5">
        <v>43132</v>
      </c>
      <c r="E13355">
        <v>1</v>
      </c>
      <c r="F13355">
        <v>1</v>
      </c>
      <c r="G13355" s="2">
        <v>469.32</v>
      </c>
      <c r="H13355">
        <v>1</v>
      </c>
      <c r="I13355">
        <v>0</v>
      </c>
      <c r="J13355" s="4">
        <v>4</v>
      </c>
      <c r="K13355" s="3">
        <v>0</v>
      </c>
      <c r="L13355" s="1" t="s">
        <v>33</v>
      </c>
    </row>
    <row r="13356" spans="1:12" x14ac:dyDescent="0.3">
      <c r="A13356" s="1" t="s">
        <v>3096</v>
      </c>
      <c r="B13356" s="1" t="s">
        <v>390</v>
      </c>
      <c r="C13356" s="1" t="s">
        <v>3097</v>
      </c>
      <c r="D13356" s="5">
        <v>43160</v>
      </c>
      <c r="E13356">
        <v>3</v>
      </c>
      <c r="F13356">
        <v>3</v>
      </c>
      <c r="G13356" s="2">
        <v>1376.62</v>
      </c>
      <c r="H13356">
        <v>3</v>
      </c>
      <c r="I13356">
        <v>1</v>
      </c>
      <c r="J13356" s="4">
        <v>5</v>
      </c>
      <c r="K13356" s="3">
        <v>0.33333333333333331</v>
      </c>
      <c r="L13356" s="1" t="s">
        <v>34</v>
      </c>
    </row>
    <row r="13357" spans="1:12" x14ac:dyDescent="0.3">
      <c r="A13357" s="1" t="s">
        <v>3096</v>
      </c>
      <c r="B13357" s="1" t="s">
        <v>390</v>
      </c>
      <c r="C13357" s="1" t="s">
        <v>3097</v>
      </c>
      <c r="D13357" s="5">
        <v>43221</v>
      </c>
      <c r="E13357">
        <v>1</v>
      </c>
      <c r="F13357">
        <v>1</v>
      </c>
      <c r="G13357" s="2">
        <v>1436.46</v>
      </c>
      <c r="H13357">
        <v>1</v>
      </c>
      <c r="I13357">
        <v>0</v>
      </c>
      <c r="J13357" s="4">
        <v>5</v>
      </c>
      <c r="K13357" s="3">
        <v>0</v>
      </c>
      <c r="L13357" s="1" t="s">
        <v>46</v>
      </c>
    </row>
    <row r="13358" spans="1:12" x14ac:dyDescent="0.3">
      <c r="A13358" s="1" t="s">
        <v>3096</v>
      </c>
      <c r="B13358" s="1" t="s">
        <v>390</v>
      </c>
      <c r="C13358" s="1" t="s">
        <v>3097</v>
      </c>
      <c r="D13358" s="5">
        <v>43282</v>
      </c>
      <c r="E13358">
        <v>1</v>
      </c>
      <c r="F13358">
        <v>1</v>
      </c>
      <c r="G13358" s="2">
        <v>1372.22</v>
      </c>
      <c r="H13358">
        <v>1</v>
      </c>
      <c r="I13358">
        <v>0</v>
      </c>
      <c r="J13358" s="4">
        <v>5</v>
      </c>
      <c r="K13358" s="3">
        <v>0</v>
      </c>
      <c r="L13358" s="1" t="s">
        <v>37</v>
      </c>
    </row>
    <row r="13359" spans="1:12" x14ac:dyDescent="0.3">
      <c r="A13359" s="1" t="s">
        <v>3098</v>
      </c>
      <c r="B13359" s="1" t="s">
        <v>90</v>
      </c>
      <c r="C13359" s="1" t="s">
        <v>91</v>
      </c>
      <c r="D13359" s="5">
        <v>42826</v>
      </c>
      <c r="E13359">
        <v>1</v>
      </c>
      <c r="F13359">
        <v>1</v>
      </c>
      <c r="G13359" s="2">
        <v>267.93</v>
      </c>
      <c r="H13359">
        <v>1</v>
      </c>
      <c r="I13359">
        <v>0</v>
      </c>
      <c r="J13359" s="4">
        <v>5</v>
      </c>
      <c r="K13359" s="3">
        <v>0</v>
      </c>
      <c r="L13359" s="1" t="s">
        <v>25</v>
      </c>
    </row>
    <row r="13360" spans="1:12" x14ac:dyDescent="0.3">
      <c r="A13360" s="1" t="s">
        <v>3098</v>
      </c>
      <c r="B13360" s="1" t="s">
        <v>90</v>
      </c>
      <c r="C13360" s="1" t="s">
        <v>91</v>
      </c>
      <c r="D13360" s="5">
        <v>42856</v>
      </c>
      <c r="E13360">
        <v>11</v>
      </c>
      <c r="F13360">
        <v>11</v>
      </c>
      <c r="G13360" s="2">
        <v>2059.6999999999998</v>
      </c>
      <c r="H13360">
        <v>11</v>
      </c>
      <c r="I13360">
        <v>1</v>
      </c>
      <c r="J13360" s="4">
        <v>3.55</v>
      </c>
      <c r="K13360" s="3">
        <v>9.0909090909090912E-2</v>
      </c>
      <c r="L13360" s="1" t="s">
        <v>26</v>
      </c>
    </row>
    <row r="13361" spans="1:12" x14ac:dyDescent="0.3">
      <c r="A13361" s="1" t="s">
        <v>3098</v>
      </c>
      <c r="B13361" s="1" t="s">
        <v>90</v>
      </c>
      <c r="C13361" s="1" t="s">
        <v>91</v>
      </c>
      <c r="D13361" s="5">
        <v>43009</v>
      </c>
      <c r="E13361">
        <v>10</v>
      </c>
      <c r="F13361">
        <v>11</v>
      </c>
      <c r="G13361" s="2">
        <v>1753.67</v>
      </c>
      <c r="H13361">
        <v>10</v>
      </c>
      <c r="I13361">
        <v>1</v>
      </c>
      <c r="J13361" s="4">
        <v>3.5</v>
      </c>
      <c r="K13361" s="3">
        <v>0.1</v>
      </c>
      <c r="L13361" s="1" t="s">
        <v>19</v>
      </c>
    </row>
    <row r="13362" spans="1:12" x14ac:dyDescent="0.3">
      <c r="A13362" s="1" t="s">
        <v>3098</v>
      </c>
      <c r="B13362" s="1" t="s">
        <v>90</v>
      </c>
      <c r="C13362" s="1" t="s">
        <v>91</v>
      </c>
      <c r="D13362" s="5">
        <v>43040</v>
      </c>
      <c r="E13362">
        <v>11</v>
      </c>
      <c r="F13362">
        <v>11</v>
      </c>
      <c r="G13362" s="2">
        <v>2021.47</v>
      </c>
      <c r="H13362">
        <v>11</v>
      </c>
      <c r="I13362">
        <v>0</v>
      </c>
      <c r="J13362" s="4">
        <v>4.55</v>
      </c>
      <c r="K13362" s="3">
        <v>0</v>
      </c>
      <c r="L13362" s="1" t="s">
        <v>30</v>
      </c>
    </row>
    <row r="13363" spans="1:12" x14ac:dyDescent="0.3">
      <c r="A13363" s="1" t="s">
        <v>3098</v>
      </c>
      <c r="B13363" s="1" t="s">
        <v>90</v>
      </c>
      <c r="C13363" s="1" t="s">
        <v>91</v>
      </c>
      <c r="D13363" s="5">
        <v>43070</v>
      </c>
      <c r="E13363">
        <v>7</v>
      </c>
      <c r="F13363">
        <v>8</v>
      </c>
      <c r="G13363" s="2">
        <v>1495.31</v>
      </c>
      <c r="H13363">
        <v>7</v>
      </c>
      <c r="I13363">
        <v>1</v>
      </c>
      <c r="J13363" s="4">
        <v>4.1399999999999997</v>
      </c>
      <c r="K13363" s="3">
        <v>0.14285714285714285</v>
      </c>
      <c r="L13363" s="1" t="s">
        <v>31</v>
      </c>
    </row>
    <row r="13364" spans="1:12" x14ac:dyDescent="0.3">
      <c r="A13364" s="1" t="s">
        <v>3098</v>
      </c>
      <c r="B13364" s="1" t="s">
        <v>90</v>
      </c>
      <c r="C13364" s="1" t="s">
        <v>91</v>
      </c>
      <c r="D13364" s="5">
        <v>43101</v>
      </c>
      <c r="E13364">
        <v>7</v>
      </c>
      <c r="F13364">
        <v>7</v>
      </c>
      <c r="G13364" s="2">
        <v>1128.18</v>
      </c>
      <c r="H13364">
        <v>7</v>
      </c>
      <c r="I13364">
        <v>0</v>
      </c>
      <c r="J13364" s="4">
        <v>3.57</v>
      </c>
      <c r="K13364" s="3">
        <v>0</v>
      </c>
      <c r="L13364" s="1" t="s">
        <v>32</v>
      </c>
    </row>
    <row r="13365" spans="1:12" x14ac:dyDescent="0.3">
      <c r="A13365" s="1" t="s">
        <v>3098</v>
      </c>
      <c r="B13365" s="1" t="s">
        <v>90</v>
      </c>
      <c r="C13365" s="1" t="s">
        <v>91</v>
      </c>
      <c r="D13365" s="5">
        <v>43132</v>
      </c>
      <c r="E13365">
        <v>5</v>
      </c>
      <c r="F13365">
        <v>5</v>
      </c>
      <c r="G13365" s="2">
        <v>765.53</v>
      </c>
      <c r="H13365">
        <v>5</v>
      </c>
      <c r="I13365">
        <v>0</v>
      </c>
      <c r="J13365" s="4">
        <v>4.4000000000000004</v>
      </c>
      <c r="K13365" s="3">
        <v>0</v>
      </c>
      <c r="L13365" s="1" t="s">
        <v>33</v>
      </c>
    </row>
    <row r="13366" spans="1:12" x14ac:dyDescent="0.3">
      <c r="A13366" s="1" t="s">
        <v>3098</v>
      </c>
      <c r="B13366" s="1" t="s">
        <v>90</v>
      </c>
      <c r="C13366" s="1" t="s">
        <v>91</v>
      </c>
      <c r="D13366" s="5">
        <v>43160</v>
      </c>
      <c r="E13366">
        <v>10</v>
      </c>
      <c r="F13366">
        <v>11</v>
      </c>
      <c r="G13366" s="2">
        <v>1697.55</v>
      </c>
      <c r="H13366">
        <v>10</v>
      </c>
      <c r="I13366">
        <v>2</v>
      </c>
      <c r="J13366" s="4">
        <v>3.44</v>
      </c>
      <c r="K13366" s="3">
        <v>0.2</v>
      </c>
      <c r="L13366" s="1" t="s">
        <v>34</v>
      </c>
    </row>
    <row r="13367" spans="1:12" x14ac:dyDescent="0.3">
      <c r="A13367" s="1" t="s">
        <v>3098</v>
      </c>
      <c r="B13367" s="1" t="s">
        <v>90</v>
      </c>
      <c r="C13367" s="1" t="s">
        <v>91</v>
      </c>
      <c r="D13367" s="5">
        <v>43191</v>
      </c>
      <c r="E13367">
        <v>5</v>
      </c>
      <c r="F13367">
        <v>5</v>
      </c>
      <c r="G13367" s="2">
        <v>940.45</v>
      </c>
      <c r="H13367">
        <v>5</v>
      </c>
      <c r="I13367">
        <v>0</v>
      </c>
      <c r="J13367" s="4">
        <v>4.5999999999999996</v>
      </c>
      <c r="K13367" s="3">
        <v>0</v>
      </c>
      <c r="L13367" s="1" t="s">
        <v>35</v>
      </c>
    </row>
    <row r="13368" spans="1:12" x14ac:dyDescent="0.3">
      <c r="A13368" s="1" t="s">
        <v>3098</v>
      </c>
      <c r="B13368" s="1" t="s">
        <v>90</v>
      </c>
      <c r="C13368" s="1" t="s">
        <v>91</v>
      </c>
      <c r="D13368" s="5">
        <v>43221</v>
      </c>
      <c r="E13368">
        <v>7</v>
      </c>
      <c r="F13368">
        <v>7</v>
      </c>
      <c r="G13368" s="2">
        <v>1445.43</v>
      </c>
      <c r="H13368">
        <v>7</v>
      </c>
      <c r="I13368">
        <v>0</v>
      </c>
      <c r="J13368" s="4">
        <v>3.29</v>
      </c>
      <c r="K13368" s="3">
        <v>0</v>
      </c>
      <c r="L13368" s="1" t="s">
        <v>46</v>
      </c>
    </row>
    <row r="13369" spans="1:12" x14ac:dyDescent="0.3">
      <c r="A13369" s="1" t="s">
        <v>3098</v>
      </c>
      <c r="B13369" s="1" t="s">
        <v>90</v>
      </c>
      <c r="C13369" s="1" t="s">
        <v>91</v>
      </c>
      <c r="D13369" s="5">
        <v>43252</v>
      </c>
      <c r="E13369">
        <v>1</v>
      </c>
      <c r="F13369">
        <v>1</v>
      </c>
      <c r="G13369" s="2">
        <v>268.64</v>
      </c>
      <c r="H13369">
        <v>1</v>
      </c>
      <c r="I13369">
        <v>0</v>
      </c>
      <c r="J13369" s="4">
        <v>4</v>
      </c>
      <c r="K13369" s="3">
        <v>0</v>
      </c>
      <c r="L13369" s="1" t="s">
        <v>36</v>
      </c>
    </row>
    <row r="13370" spans="1:12" x14ac:dyDescent="0.3">
      <c r="A13370" s="1" t="s">
        <v>3098</v>
      </c>
      <c r="B13370" s="1" t="s">
        <v>90</v>
      </c>
      <c r="C13370" s="1" t="s">
        <v>91</v>
      </c>
      <c r="D13370" s="5">
        <v>43282</v>
      </c>
      <c r="E13370">
        <v>1</v>
      </c>
      <c r="F13370">
        <v>1</v>
      </c>
      <c r="G13370" s="2">
        <v>328.94</v>
      </c>
      <c r="H13370">
        <v>1</v>
      </c>
      <c r="I13370">
        <v>0</v>
      </c>
      <c r="J13370" s="4">
        <v>5</v>
      </c>
      <c r="K13370" s="3">
        <v>0</v>
      </c>
      <c r="L13370" s="1" t="s">
        <v>37</v>
      </c>
    </row>
    <row r="13371" spans="1:12" x14ac:dyDescent="0.3">
      <c r="A13371" s="1" t="s">
        <v>3098</v>
      </c>
      <c r="B13371" s="1" t="s">
        <v>90</v>
      </c>
      <c r="C13371" s="1" t="s">
        <v>91</v>
      </c>
      <c r="D13371" s="5">
        <v>43313</v>
      </c>
      <c r="E13371">
        <v>1</v>
      </c>
      <c r="F13371">
        <v>1</v>
      </c>
      <c r="G13371" s="2">
        <v>212.85</v>
      </c>
      <c r="H13371">
        <v>1</v>
      </c>
      <c r="I13371">
        <v>0</v>
      </c>
      <c r="J13371" s="4">
        <v>5</v>
      </c>
      <c r="K13371" s="3">
        <v>0</v>
      </c>
      <c r="L13371" s="1" t="s">
        <v>49</v>
      </c>
    </row>
    <row r="13372" spans="1:12" x14ac:dyDescent="0.3">
      <c r="A13372" s="1" t="s">
        <v>3099</v>
      </c>
      <c r="B13372" s="1" t="s">
        <v>16</v>
      </c>
      <c r="C13372" s="1" t="s">
        <v>679</v>
      </c>
      <c r="D13372" s="5">
        <v>43160</v>
      </c>
      <c r="E13372">
        <v>2</v>
      </c>
      <c r="F13372">
        <v>2</v>
      </c>
      <c r="G13372" s="2">
        <v>187</v>
      </c>
      <c r="H13372">
        <v>2</v>
      </c>
      <c r="I13372">
        <v>0</v>
      </c>
      <c r="J13372" s="4">
        <v>5</v>
      </c>
      <c r="K13372" s="3">
        <v>0</v>
      </c>
      <c r="L13372" s="1" t="s">
        <v>34</v>
      </c>
    </row>
    <row r="13373" spans="1:12" x14ac:dyDescent="0.3">
      <c r="A13373" s="1" t="s">
        <v>3099</v>
      </c>
      <c r="B13373" s="1" t="s">
        <v>16</v>
      </c>
      <c r="C13373" s="1" t="s">
        <v>679</v>
      </c>
      <c r="D13373" s="5">
        <v>43191</v>
      </c>
      <c r="E13373">
        <v>3</v>
      </c>
      <c r="F13373">
        <v>3</v>
      </c>
      <c r="G13373" s="2">
        <v>274.3</v>
      </c>
      <c r="H13373">
        <v>3</v>
      </c>
      <c r="I13373">
        <v>0</v>
      </c>
      <c r="J13373" s="4">
        <v>4.67</v>
      </c>
      <c r="K13373" s="3">
        <v>0</v>
      </c>
      <c r="L13373" s="1" t="s">
        <v>35</v>
      </c>
    </row>
    <row r="13374" spans="1:12" x14ac:dyDescent="0.3">
      <c r="A13374" s="1" t="s">
        <v>3099</v>
      </c>
      <c r="B13374" s="1" t="s">
        <v>16</v>
      </c>
      <c r="C13374" s="1" t="s">
        <v>679</v>
      </c>
      <c r="D13374" s="5">
        <v>43221</v>
      </c>
      <c r="E13374">
        <v>6</v>
      </c>
      <c r="F13374">
        <v>6</v>
      </c>
      <c r="G13374" s="2">
        <v>1261.92</v>
      </c>
      <c r="H13374">
        <v>6</v>
      </c>
      <c r="I13374">
        <v>0</v>
      </c>
      <c r="J13374" s="4">
        <v>4.67</v>
      </c>
      <c r="K13374" s="3">
        <v>0</v>
      </c>
      <c r="L13374" s="1" t="s">
        <v>46</v>
      </c>
    </row>
    <row r="13375" spans="1:12" x14ac:dyDescent="0.3">
      <c r="A13375" s="1" t="s">
        <v>3099</v>
      </c>
      <c r="B13375" s="1" t="s">
        <v>16</v>
      </c>
      <c r="C13375" s="1" t="s">
        <v>679</v>
      </c>
      <c r="D13375" s="5">
        <v>43252</v>
      </c>
      <c r="E13375">
        <v>3</v>
      </c>
      <c r="F13375">
        <v>3</v>
      </c>
      <c r="G13375" s="2">
        <v>721.39</v>
      </c>
      <c r="H13375">
        <v>3</v>
      </c>
      <c r="I13375">
        <v>0</v>
      </c>
      <c r="J13375" s="4">
        <v>3.67</v>
      </c>
      <c r="K13375" s="3">
        <v>0</v>
      </c>
      <c r="L13375" s="1" t="s">
        <v>36</v>
      </c>
    </row>
    <row r="13376" spans="1:12" x14ac:dyDescent="0.3">
      <c r="A13376" s="1" t="s">
        <v>3099</v>
      </c>
      <c r="B13376" s="1" t="s">
        <v>16</v>
      </c>
      <c r="C13376" s="1" t="s">
        <v>679</v>
      </c>
      <c r="D13376" s="5">
        <v>43313</v>
      </c>
      <c r="E13376">
        <v>3</v>
      </c>
      <c r="F13376">
        <v>3</v>
      </c>
      <c r="G13376" s="2">
        <v>196.83</v>
      </c>
      <c r="H13376">
        <v>3</v>
      </c>
      <c r="I13376">
        <v>0</v>
      </c>
      <c r="J13376" s="4">
        <v>4.67</v>
      </c>
      <c r="K13376" s="3">
        <v>0</v>
      </c>
      <c r="L13376" s="1" t="s">
        <v>49</v>
      </c>
    </row>
    <row r="13377" spans="1:12" x14ac:dyDescent="0.3">
      <c r="A13377" s="1" t="s">
        <v>3100</v>
      </c>
      <c r="B13377" s="1" t="s">
        <v>182</v>
      </c>
      <c r="C13377" s="1" t="s">
        <v>3101</v>
      </c>
      <c r="D13377" s="5">
        <v>43252</v>
      </c>
      <c r="E13377">
        <v>3</v>
      </c>
      <c r="F13377">
        <v>4</v>
      </c>
      <c r="G13377" s="2">
        <v>301.95999999999998</v>
      </c>
      <c r="H13377">
        <v>3</v>
      </c>
      <c r="I13377">
        <v>0</v>
      </c>
      <c r="J13377" s="4">
        <v>4.67</v>
      </c>
      <c r="K13377" s="3">
        <v>0</v>
      </c>
      <c r="L13377" s="1" t="s">
        <v>36</v>
      </c>
    </row>
    <row r="13378" spans="1:12" x14ac:dyDescent="0.3">
      <c r="A13378" s="1" t="s">
        <v>3100</v>
      </c>
      <c r="B13378" s="1" t="s">
        <v>182</v>
      </c>
      <c r="C13378" s="1" t="s">
        <v>3101</v>
      </c>
      <c r="D13378" s="5">
        <v>43282</v>
      </c>
      <c r="E13378">
        <v>1</v>
      </c>
      <c r="F13378">
        <v>1</v>
      </c>
      <c r="G13378" s="2">
        <v>186.16</v>
      </c>
      <c r="H13378">
        <v>1</v>
      </c>
      <c r="I13378">
        <v>0</v>
      </c>
      <c r="J13378" s="4">
        <v>5</v>
      </c>
      <c r="K13378" s="3">
        <v>0</v>
      </c>
      <c r="L13378" s="1" t="s">
        <v>37</v>
      </c>
    </row>
    <row r="13379" spans="1:12" x14ac:dyDescent="0.3">
      <c r="A13379" s="1" t="s">
        <v>3100</v>
      </c>
      <c r="B13379" s="1" t="s">
        <v>182</v>
      </c>
      <c r="C13379" s="1" t="s">
        <v>3101</v>
      </c>
      <c r="D13379" s="5">
        <v>43313</v>
      </c>
      <c r="E13379">
        <v>4</v>
      </c>
      <c r="F13379">
        <v>4</v>
      </c>
      <c r="G13379" s="2">
        <v>476.87</v>
      </c>
      <c r="H13379">
        <v>4</v>
      </c>
      <c r="I13379">
        <v>0</v>
      </c>
      <c r="J13379" s="4">
        <v>3.75</v>
      </c>
      <c r="K13379" s="3">
        <v>0</v>
      </c>
      <c r="L13379" s="1" t="s">
        <v>49</v>
      </c>
    </row>
    <row r="13380" spans="1:12" x14ac:dyDescent="0.3">
      <c r="A13380" s="1" t="s">
        <v>3102</v>
      </c>
      <c r="B13380" s="1" t="s">
        <v>16</v>
      </c>
      <c r="C13380" s="1" t="s">
        <v>51</v>
      </c>
      <c r="D13380" s="5">
        <v>42644</v>
      </c>
      <c r="E13380">
        <v>4</v>
      </c>
      <c r="F13380">
        <v>7</v>
      </c>
      <c r="G13380" s="2">
        <v>562.59</v>
      </c>
      <c r="H13380">
        <v>4</v>
      </c>
      <c r="I13380">
        <v>0</v>
      </c>
      <c r="J13380" s="4">
        <v>4.5</v>
      </c>
      <c r="K13380" s="3">
        <v>0</v>
      </c>
      <c r="L13380" s="1" t="s">
        <v>64</v>
      </c>
    </row>
    <row r="13381" spans="1:12" x14ac:dyDescent="0.3">
      <c r="A13381" s="1" t="s">
        <v>3102</v>
      </c>
      <c r="B13381" s="1" t="s">
        <v>16</v>
      </c>
      <c r="C13381" s="1" t="s">
        <v>51</v>
      </c>
      <c r="D13381" s="5">
        <v>42856</v>
      </c>
      <c r="E13381">
        <v>9</v>
      </c>
      <c r="F13381">
        <v>9</v>
      </c>
      <c r="G13381" s="2">
        <v>994.96</v>
      </c>
      <c r="H13381">
        <v>9</v>
      </c>
      <c r="I13381">
        <v>1</v>
      </c>
      <c r="J13381" s="4">
        <v>3.22</v>
      </c>
      <c r="K13381" s="3">
        <v>0.1111111111111111</v>
      </c>
      <c r="L13381" s="1" t="s">
        <v>26</v>
      </c>
    </row>
    <row r="13382" spans="1:12" x14ac:dyDescent="0.3">
      <c r="A13382" s="1" t="s">
        <v>3103</v>
      </c>
      <c r="B13382" s="1" t="s">
        <v>16</v>
      </c>
      <c r="C13382" s="1" t="s">
        <v>51</v>
      </c>
      <c r="D13382" s="5">
        <v>42644</v>
      </c>
      <c r="E13382">
        <v>1</v>
      </c>
      <c r="F13382">
        <v>1</v>
      </c>
      <c r="G13382" s="2">
        <v>33.42</v>
      </c>
      <c r="H13382">
        <v>1</v>
      </c>
      <c r="I13382">
        <v>0</v>
      </c>
      <c r="J13382" s="4">
        <v>4</v>
      </c>
      <c r="K13382" s="3">
        <v>0</v>
      </c>
      <c r="L13382" s="1" t="s">
        <v>64</v>
      </c>
    </row>
    <row r="13383" spans="1:12" x14ac:dyDescent="0.3">
      <c r="A13383" s="1" t="s">
        <v>3103</v>
      </c>
      <c r="B13383" s="1" t="s">
        <v>16</v>
      </c>
      <c r="C13383" s="1" t="s">
        <v>51</v>
      </c>
      <c r="D13383" s="5">
        <v>42736</v>
      </c>
      <c r="E13383">
        <v>1</v>
      </c>
      <c r="F13383">
        <v>1</v>
      </c>
      <c r="G13383" s="2">
        <v>81</v>
      </c>
      <c r="H13383">
        <v>1</v>
      </c>
      <c r="I13383">
        <v>0</v>
      </c>
      <c r="J13383" s="4">
        <v>5</v>
      </c>
      <c r="K13383" s="3">
        <v>0</v>
      </c>
      <c r="L13383" s="1" t="s">
        <v>45</v>
      </c>
    </row>
    <row r="13384" spans="1:12" x14ac:dyDescent="0.3">
      <c r="A13384" s="1" t="s">
        <v>3103</v>
      </c>
      <c r="B13384" s="1" t="s">
        <v>16</v>
      </c>
      <c r="C13384" s="1" t="s">
        <v>51</v>
      </c>
      <c r="D13384" s="5">
        <v>42767</v>
      </c>
      <c r="E13384">
        <v>3</v>
      </c>
      <c r="F13384">
        <v>3</v>
      </c>
      <c r="G13384" s="2">
        <v>154.63999999999999</v>
      </c>
      <c r="H13384">
        <v>3</v>
      </c>
      <c r="I13384">
        <v>0</v>
      </c>
      <c r="J13384" s="4">
        <v>3.67</v>
      </c>
      <c r="K13384" s="3">
        <v>0</v>
      </c>
      <c r="L13384" s="1" t="s">
        <v>23</v>
      </c>
    </row>
    <row r="13385" spans="1:12" x14ac:dyDescent="0.3">
      <c r="A13385" s="1" t="s">
        <v>3103</v>
      </c>
      <c r="B13385" s="1" t="s">
        <v>16</v>
      </c>
      <c r="C13385" s="1" t="s">
        <v>51</v>
      </c>
      <c r="D13385" s="5">
        <v>42795</v>
      </c>
      <c r="E13385">
        <v>5</v>
      </c>
      <c r="F13385">
        <v>5</v>
      </c>
      <c r="G13385" s="2">
        <v>396.38</v>
      </c>
      <c r="H13385">
        <v>4</v>
      </c>
      <c r="I13385">
        <v>0</v>
      </c>
      <c r="J13385" s="4">
        <v>4.5999999999999996</v>
      </c>
      <c r="K13385" s="3">
        <v>0</v>
      </c>
      <c r="L13385" s="1" t="s">
        <v>24</v>
      </c>
    </row>
    <row r="13386" spans="1:12" x14ac:dyDescent="0.3">
      <c r="A13386" s="1" t="s">
        <v>3103</v>
      </c>
      <c r="B13386" s="1" t="s">
        <v>16</v>
      </c>
      <c r="C13386" s="1" t="s">
        <v>51</v>
      </c>
      <c r="D13386" s="5">
        <v>42826</v>
      </c>
      <c r="E13386">
        <v>6</v>
      </c>
      <c r="F13386">
        <v>6</v>
      </c>
      <c r="G13386" s="2">
        <v>328.03</v>
      </c>
      <c r="H13386">
        <v>5</v>
      </c>
      <c r="I13386">
        <v>0</v>
      </c>
      <c r="J13386" s="4">
        <v>3.67</v>
      </c>
      <c r="K13386" s="3">
        <v>0</v>
      </c>
      <c r="L13386" s="1" t="s">
        <v>25</v>
      </c>
    </row>
    <row r="13387" spans="1:12" x14ac:dyDescent="0.3">
      <c r="A13387" s="1" t="s">
        <v>3103</v>
      </c>
      <c r="B13387" s="1" t="s">
        <v>16</v>
      </c>
      <c r="C13387" s="1" t="s">
        <v>51</v>
      </c>
      <c r="D13387" s="5">
        <v>42856</v>
      </c>
      <c r="E13387">
        <v>6</v>
      </c>
      <c r="F13387">
        <v>6</v>
      </c>
      <c r="G13387" s="2">
        <v>341.16</v>
      </c>
      <c r="H13387">
        <v>6</v>
      </c>
      <c r="I13387">
        <v>0</v>
      </c>
      <c r="J13387" s="4">
        <v>5</v>
      </c>
      <c r="K13387" s="3">
        <v>0</v>
      </c>
      <c r="L13387" s="1" t="s">
        <v>26</v>
      </c>
    </row>
    <row r="13388" spans="1:12" x14ac:dyDescent="0.3">
      <c r="A13388" s="1" t="s">
        <v>3103</v>
      </c>
      <c r="B13388" s="1" t="s">
        <v>16</v>
      </c>
      <c r="C13388" s="1" t="s">
        <v>51</v>
      </c>
      <c r="D13388" s="5">
        <v>42887</v>
      </c>
      <c r="E13388">
        <v>4</v>
      </c>
      <c r="F13388">
        <v>5</v>
      </c>
      <c r="G13388" s="2">
        <v>237.34</v>
      </c>
      <c r="H13388">
        <v>4</v>
      </c>
      <c r="I13388">
        <v>0</v>
      </c>
      <c r="J13388" s="4">
        <v>4.25</v>
      </c>
      <c r="K13388" s="3">
        <v>0</v>
      </c>
      <c r="L13388" s="1" t="s">
        <v>27</v>
      </c>
    </row>
    <row r="13389" spans="1:12" x14ac:dyDescent="0.3">
      <c r="A13389" s="1" t="s">
        <v>3103</v>
      </c>
      <c r="B13389" s="1" t="s">
        <v>16</v>
      </c>
      <c r="C13389" s="1" t="s">
        <v>51</v>
      </c>
      <c r="D13389" s="5">
        <v>42917</v>
      </c>
      <c r="E13389">
        <v>13</v>
      </c>
      <c r="F13389">
        <v>19</v>
      </c>
      <c r="G13389" s="2">
        <v>939.31</v>
      </c>
      <c r="H13389">
        <v>13</v>
      </c>
      <c r="I13389">
        <v>0</v>
      </c>
      <c r="J13389" s="4">
        <v>4.6900000000000004</v>
      </c>
      <c r="K13389" s="3">
        <v>0</v>
      </c>
      <c r="L13389" s="1" t="s">
        <v>28</v>
      </c>
    </row>
    <row r="13390" spans="1:12" x14ac:dyDescent="0.3">
      <c r="A13390" s="1" t="s">
        <v>3103</v>
      </c>
      <c r="B13390" s="1" t="s">
        <v>16</v>
      </c>
      <c r="C13390" s="1" t="s">
        <v>51</v>
      </c>
      <c r="D13390" s="5">
        <v>42948</v>
      </c>
      <c r="E13390">
        <v>1</v>
      </c>
      <c r="F13390">
        <v>1</v>
      </c>
      <c r="G13390" s="2">
        <v>62.53</v>
      </c>
      <c r="H13390">
        <v>1</v>
      </c>
      <c r="I13390">
        <v>0</v>
      </c>
      <c r="J13390" s="4">
        <v>3</v>
      </c>
      <c r="K13390" s="3">
        <v>0</v>
      </c>
      <c r="L13390" s="1" t="s">
        <v>29</v>
      </c>
    </row>
    <row r="13391" spans="1:12" x14ac:dyDescent="0.3">
      <c r="A13391" s="1" t="s">
        <v>3103</v>
      </c>
      <c r="B13391" s="1" t="s">
        <v>16</v>
      </c>
      <c r="C13391" s="1" t="s">
        <v>51</v>
      </c>
      <c r="D13391" s="5">
        <v>42979</v>
      </c>
      <c r="E13391">
        <v>4</v>
      </c>
      <c r="F13391">
        <v>9</v>
      </c>
      <c r="G13391" s="2">
        <v>522.97</v>
      </c>
      <c r="H13391">
        <v>4</v>
      </c>
      <c r="I13391">
        <v>1</v>
      </c>
      <c r="J13391" s="4">
        <v>3</v>
      </c>
      <c r="K13391" s="3">
        <v>0.25</v>
      </c>
      <c r="L13391" s="1" t="s">
        <v>18</v>
      </c>
    </row>
    <row r="13392" spans="1:12" x14ac:dyDescent="0.3">
      <c r="A13392" s="1" t="s">
        <v>3103</v>
      </c>
      <c r="B13392" s="1" t="s">
        <v>16</v>
      </c>
      <c r="C13392" s="1" t="s">
        <v>51</v>
      </c>
      <c r="D13392" s="5">
        <v>43009</v>
      </c>
      <c r="E13392">
        <v>4</v>
      </c>
      <c r="F13392">
        <v>5</v>
      </c>
      <c r="G13392" s="2">
        <v>222.71</v>
      </c>
      <c r="H13392">
        <v>4</v>
      </c>
      <c r="I13392">
        <v>0</v>
      </c>
      <c r="J13392" s="4">
        <v>3.75</v>
      </c>
      <c r="K13392" s="3">
        <v>0</v>
      </c>
      <c r="L13392" s="1" t="s">
        <v>19</v>
      </c>
    </row>
    <row r="13393" spans="1:12" x14ac:dyDescent="0.3">
      <c r="A13393" s="1" t="s">
        <v>3103</v>
      </c>
      <c r="B13393" s="1" t="s">
        <v>16</v>
      </c>
      <c r="C13393" s="1" t="s">
        <v>51</v>
      </c>
      <c r="D13393" s="5">
        <v>43040</v>
      </c>
      <c r="E13393">
        <v>4</v>
      </c>
      <c r="F13393">
        <v>7</v>
      </c>
      <c r="G13393" s="2">
        <v>333.6</v>
      </c>
      <c r="H13393">
        <v>4</v>
      </c>
      <c r="I13393">
        <v>0</v>
      </c>
      <c r="J13393" s="4">
        <v>4</v>
      </c>
      <c r="K13393" s="3">
        <v>0</v>
      </c>
      <c r="L13393" s="1" t="s">
        <v>30</v>
      </c>
    </row>
    <row r="13394" spans="1:12" x14ac:dyDescent="0.3">
      <c r="A13394" s="1" t="s">
        <v>3103</v>
      </c>
      <c r="B13394" s="1" t="s">
        <v>16</v>
      </c>
      <c r="C13394" s="1" t="s">
        <v>51</v>
      </c>
      <c r="D13394" s="5">
        <v>43070</v>
      </c>
      <c r="E13394">
        <v>7</v>
      </c>
      <c r="F13394">
        <v>8</v>
      </c>
      <c r="G13394" s="2">
        <v>347.14</v>
      </c>
      <c r="H13394">
        <v>7</v>
      </c>
      <c r="I13394">
        <v>0</v>
      </c>
      <c r="J13394" s="4">
        <v>4.57</v>
      </c>
      <c r="K13394" s="3">
        <v>0</v>
      </c>
      <c r="L13394" s="1" t="s">
        <v>31</v>
      </c>
    </row>
    <row r="13395" spans="1:12" x14ac:dyDescent="0.3">
      <c r="A13395" s="1" t="s">
        <v>3103</v>
      </c>
      <c r="B13395" s="1" t="s">
        <v>16</v>
      </c>
      <c r="C13395" s="1" t="s">
        <v>51</v>
      </c>
      <c r="D13395" s="5">
        <v>43101</v>
      </c>
      <c r="E13395">
        <v>4</v>
      </c>
      <c r="F13395">
        <v>7</v>
      </c>
      <c r="G13395" s="2">
        <v>366.74</v>
      </c>
      <c r="H13395">
        <v>4</v>
      </c>
      <c r="I13395">
        <v>0</v>
      </c>
      <c r="J13395" s="4">
        <v>4.25</v>
      </c>
      <c r="K13395" s="3">
        <v>0</v>
      </c>
      <c r="L13395" s="1" t="s">
        <v>32</v>
      </c>
    </row>
    <row r="13396" spans="1:12" x14ac:dyDescent="0.3">
      <c r="A13396" s="1" t="s">
        <v>3103</v>
      </c>
      <c r="B13396" s="1" t="s">
        <v>16</v>
      </c>
      <c r="C13396" s="1" t="s">
        <v>51</v>
      </c>
      <c r="D13396" s="5">
        <v>43132</v>
      </c>
      <c r="E13396">
        <v>2</v>
      </c>
      <c r="F13396">
        <v>2</v>
      </c>
      <c r="G13396" s="2">
        <v>90.38</v>
      </c>
      <c r="H13396">
        <v>2</v>
      </c>
      <c r="I13396">
        <v>0</v>
      </c>
      <c r="J13396" s="4">
        <v>3.5</v>
      </c>
      <c r="K13396" s="3">
        <v>0</v>
      </c>
      <c r="L13396" s="1" t="s">
        <v>33</v>
      </c>
    </row>
    <row r="13397" spans="1:12" x14ac:dyDescent="0.3">
      <c r="A13397" s="1" t="s">
        <v>3103</v>
      </c>
      <c r="B13397" s="1" t="s">
        <v>16</v>
      </c>
      <c r="C13397" s="1" t="s">
        <v>51</v>
      </c>
      <c r="D13397" s="5">
        <v>43160</v>
      </c>
      <c r="E13397">
        <v>7</v>
      </c>
      <c r="F13397">
        <v>8</v>
      </c>
      <c r="G13397" s="2">
        <v>420.97</v>
      </c>
      <c r="H13397">
        <v>7</v>
      </c>
      <c r="I13397">
        <v>0</v>
      </c>
      <c r="J13397" s="4">
        <v>5</v>
      </c>
      <c r="K13397" s="3">
        <v>0</v>
      </c>
      <c r="L13397" s="1" t="s">
        <v>34</v>
      </c>
    </row>
    <row r="13398" spans="1:12" x14ac:dyDescent="0.3">
      <c r="A13398" s="1" t="s">
        <v>3103</v>
      </c>
      <c r="B13398" s="1" t="s">
        <v>16</v>
      </c>
      <c r="C13398" s="1" t="s">
        <v>51</v>
      </c>
      <c r="D13398" s="5">
        <v>43191</v>
      </c>
      <c r="E13398">
        <v>2</v>
      </c>
      <c r="F13398">
        <v>2</v>
      </c>
      <c r="G13398" s="2">
        <v>87.42</v>
      </c>
      <c r="H13398">
        <v>2</v>
      </c>
      <c r="I13398">
        <v>0</v>
      </c>
      <c r="J13398" s="4">
        <v>5</v>
      </c>
      <c r="K13398" s="3">
        <v>0</v>
      </c>
      <c r="L13398" s="1" t="s">
        <v>35</v>
      </c>
    </row>
    <row r="13399" spans="1:12" x14ac:dyDescent="0.3">
      <c r="A13399" s="1" t="s">
        <v>3103</v>
      </c>
      <c r="B13399" s="1" t="s">
        <v>16</v>
      </c>
      <c r="C13399" s="1" t="s">
        <v>51</v>
      </c>
      <c r="D13399" s="5">
        <v>43221</v>
      </c>
      <c r="E13399">
        <v>4</v>
      </c>
      <c r="F13399">
        <v>4</v>
      </c>
      <c r="G13399" s="2">
        <v>227.08</v>
      </c>
      <c r="H13399">
        <v>4</v>
      </c>
      <c r="I13399">
        <v>0</v>
      </c>
      <c r="J13399" s="4">
        <v>4.25</v>
      </c>
      <c r="K13399" s="3">
        <v>0</v>
      </c>
      <c r="L13399" s="1" t="s">
        <v>46</v>
      </c>
    </row>
    <row r="13400" spans="1:12" x14ac:dyDescent="0.3">
      <c r="A13400" s="1" t="s">
        <v>3104</v>
      </c>
      <c r="B13400" s="1" t="s">
        <v>16</v>
      </c>
      <c r="C13400" s="1" t="s">
        <v>17</v>
      </c>
      <c r="D13400" s="5">
        <v>43313</v>
      </c>
      <c r="E13400">
        <v>67</v>
      </c>
      <c r="F13400">
        <v>69</v>
      </c>
      <c r="G13400" s="2">
        <v>8012.84</v>
      </c>
      <c r="H13400">
        <v>66</v>
      </c>
      <c r="I13400">
        <v>6</v>
      </c>
      <c r="J13400" s="4">
        <v>4.82</v>
      </c>
      <c r="K13400" s="3">
        <v>9.0909090909090912E-2</v>
      </c>
      <c r="L13400" s="1" t="s">
        <v>49</v>
      </c>
    </row>
    <row r="13401" spans="1:12" x14ac:dyDescent="0.3">
      <c r="A13401" s="1" t="s">
        <v>3105</v>
      </c>
      <c r="B13401" s="1" t="s">
        <v>16</v>
      </c>
      <c r="C13401" s="1" t="s">
        <v>51</v>
      </c>
      <c r="D13401" s="5">
        <v>43313</v>
      </c>
      <c r="E13401">
        <v>3</v>
      </c>
      <c r="F13401">
        <v>3</v>
      </c>
      <c r="G13401" s="2">
        <v>354.37</v>
      </c>
      <c r="H13401">
        <v>3</v>
      </c>
      <c r="I13401">
        <v>0</v>
      </c>
      <c r="J13401" s="4">
        <v>5</v>
      </c>
      <c r="K13401" s="3">
        <v>0</v>
      </c>
      <c r="L13401" s="1" t="s">
        <v>49</v>
      </c>
    </row>
    <row r="13402" spans="1:12" x14ac:dyDescent="0.3">
      <c r="A13402" s="1" t="s">
        <v>3106</v>
      </c>
      <c r="B13402" s="1" t="s">
        <v>16</v>
      </c>
      <c r="C13402" s="1" t="s">
        <v>51</v>
      </c>
      <c r="D13402" s="5">
        <v>43040</v>
      </c>
      <c r="E13402">
        <v>1</v>
      </c>
      <c r="F13402">
        <v>1</v>
      </c>
      <c r="G13402" s="2">
        <v>125.52</v>
      </c>
      <c r="H13402">
        <v>1</v>
      </c>
      <c r="I13402">
        <v>1</v>
      </c>
      <c r="J13402" s="4">
        <v>1</v>
      </c>
      <c r="K13402" s="3">
        <v>1</v>
      </c>
      <c r="L13402" s="1" t="s">
        <v>30</v>
      </c>
    </row>
    <row r="13403" spans="1:12" x14ac:dyDescent="0.3">
      <c r="A13403" s="1" t="s">
        <v>3106</v>
      </c>
      <c r="B13403" s="1" t="s">
        <v>16</v>
      </c>
      <c r="C13403" s="1" t="s">
        <v>51</v>
      </c>
      <c r="D13403" s="5">
        <v>43070</v>
      </c>
      <c r="E13403">
        <v>1</v>
      </c>
      <c r="F13403">
        <v>1</v>
      </c>
      <c r="G13403" s="2">
        <v>124.52</v>
      </c>
      <c r="H13403">
        <v>1</v>
      </c>
      <c r="I13403">
        <v>0</v>
      </c>
      <c r="J13403" s="4">
        <v>5</v>
      </c>
      <c r="K13403" s="3">
        <v>0</v>
      </c>
      <c r="L13403" s="1" t="s">
        <v>31</v>
      </c>
    </row>
    <row r="13404" spans="1:12" x14ac:dyDescent="0.3">
      <c r="A13404" s="1" t="s">
        <v>3106</v>
      </c>
      <c r="B13404" s="1" t="s">
        <v>16</v>
      </c>
      <c r="C13404" s="1" t="s">
        <v>51</v>
      </c>
      <c r="D13404" s="5">
        <v>43101</v>
      </c>
      <c r="E13404">
        <v>6</v>
      </c>
      <c r="F13404">
        <v>6</v>
      </c>
      <c r="G13404" s="2">
        <v>747.36</v>
      </c>
      <c r="H13404">
        <v>6</v>
      </c>
      <c r="I13404">
        <v>0</v>
      </c>
      <c r="J13404" s="4">
        <v>4.33</v>
      </c>
      <c r="K13404" s="3">
        <v>0</v>
      </c>
      <c r="L13404" s="1" t="s">
        <v>32</v>
      </c>
    </row>
    <row r="13405" spans="1:12" x14ac:dyDescent="0.3">
      <c r="A13405" s="1" t="s">
        <v>3106</v>
      </c>
      <c r="B13405" s="1" t="s">
        <v>16</v>
      </c>
      <c r="C13405" s="1" t="s">
        <v>51</v>
      </c>
      <c r="D13405" s="5">
        <v>43132</v>
      </c>
      <c r="E13405">
        <v>1</v>
      </c>
      <c r="F13405">
        <v>1</v>
      </c>
      <c r="G13405" s="2">
        <v>124.52</v>
      </c>
      <c r="H13405">
        <v>1</v>
      </c>
      <c r="I13405">
        <v>0</v>
      </c>
      <c r="J13405" s="4">
        <v>5</v>
      </c>
      <c r="K13405" s="3">
        <v>0</v>
      </c>
      <c r="L13405" s="1" t="s">
        <v>33</v>
      </c>
    </row>
    <row r="13406" spans="1:12" x14ac:dyDescent="0.3">
      <c r="A13406" s="1" t="s">
        <v>3107</v>
      </c>
      <c r="B13406" s="1" t="s">
        <v>129</v>
      </c>
      <c r="C13406" s="1" t="s">
        <v>318</v>
      </c>
      <c r="D13406" s="5">
        <v>43282</v>
      </c>
      <c r="E13406">
        <v>12</v>
      </c>
      <c r="F13406">
        <v>12</v>
      </c>
      <c r="G13406" s="2">
        <v>3556.55</v>
      </c>
      <c r="H13406">
        <v>11</v>
      </c>
      <c r="I13406">
        <v>2</v>
      </c>
      <c r="J13406" s="4">
        <v>4</v>
      </c>
      <c r="K13406" s="3">
        <v>0.18181818181818182</v>
      </c>
      <c r="L13406" s="1" t="s">
        <v>37</v>
      </c>
    </row>
    <row r="13407" spans="1:12" x14ac:dyDescent="0.3">
      <c r="A13407" s="1" t="s">
        <v>3108</v>
      </c>
      <c r="B13407" s="1" t="s">
        <v>53</v>
      </c>
      <c r="C13407" s="1" t="s">
        <v>54</v>
      </c>
      <c r="D13407" s="5">
        <v>43101</v>
      </c>
      <c r="E13407">
        <v>1</v>
      </c>
      <c r="F13407">
        <v>1</v>
      </c>
      <c r="G13407" s="2">
        <v>72.959999999999994</v>
      </c>
      <c r="H13407">
        <v>1</v>
      </c>
      <c r="I13407">
        <v>0</v>
      </c>
      <c r="J13407" s="4">
        <v>3</v>
      </c>
      <c r="K13407" s="3">
        <v>0</v>
      </c>
      <c r="L13407" s="1" t="s">
        <v>32</v>
      </c>
    </row>
    <row r="13408" spans="1:12" x14ac:dyDescent="0.3">
      <c r="A13408" s="1" t="s">
        <v>3109</v>
      </c>
      <c r="B13408" s="1" t="s">
        <v>16</v>
      </c>
      <c r="C13408" s="1" t="s">
        <v>111</v>
      </c>
      <c r="D13408" s="5">
        <v>43221</v>
      </c>
      <c r="E13408">
        <v>2</v>
      </c>
      <c r="F13408">
        <v>2</v>
      </c>
      <c r="G13408" s="2">
        <v>187.52</v>
      </c>
      <c r="H13408">
        <v>2</v>
      </c>
      <c r="I13408">
        <v>0</v>
      </c>
      <c r="J13408" s="4">
        <v>5</v>
      </c>
      <c r="K13408" s="3">
        <v>0</v>
      </c>
      <c r="L13408" s="1" t="s">
        <v>46</v>
      </c>
    </row>
    <row r="13409" spans="1:12" x14ac:dyDescent="0.3">
      <c r="A13409" s="1" t="s">
        <v>3109</v>
      </c>
      <c r="B13409" s="1" t="s">
        <v>16</v>
      </c>
      <c r="C13409" s="1" t="s">
        <v>111</v>
      </c>
      <c r="D13409" s="5">
        <v>43252</v>
      </c>
      <c r="E13409">
        <v>2</v>
      </c>
      <c r="F13409">
        <v>3</v>
      </c>
      <c r="G13409" s="2">
        <v>221.72</v>
      </c>
      <c r="H13409">
        <v>2</v>
      </c>
      <c r="I13409">
        <v>0</v>
      </c>
      <c r="J13409" s="4">
        <v>4.5</v>
      </c>
      <c r="K13409" s="3">
        <v>0</v>
      </c>
      <c r="L13409" s="1" t="s">
        <v>36</v>
      </c>
    </row>
    <row r="13410" spans="1:12" x14ac:dyDescent="0.3">
      <c r="A13410" s="1" t="s">
        <v>3109</v>
      </c>
      <c r="B13410" s="1" t="s">
        <v>16</v>
      </c>
      <c r="C13410" s="1" t="s">
        <v>111</v>
      </c>
      <c r="D13410" s="5">
        <v>43313</v>
      </c>
      <c r="E13410">
        <v>2</v>
      </c>
      <c r="F13410">
        <v>2</v>
      </c>
      <c r="G13410" s="2">
        <v>221.41</v>
      </c>
      <c r="H13410">
        <v>2</v>
      </c>
      <c r="I13410">
        <v>0</v>
      </c>
      <c r="J13410" s="4">
        <v>5</v>
      </c>
      <c r="K13410" s="3">
        <v>0</v>
      </c>
      <c r="L13410" s="1" t="s">
        <v>49</v>
      </c>
    </row>
    <row r="13411" spans="1:12" x14ac:dyDescent="0.3">
      <c r="A13411" s="1" t="s">
        <v>3110</v>
      </c>
      <c r="B13411" s="1" t="s">
        <v>57</v>
      </c>
      <c r="C13411" s="1" t="s">
        <v>66</v>
      </c>
      <c r="D13411" s="5">
        <v>43009</v>
      </c>
      <c r="E13411">
        <v>1</v>
      </c>
      <c r="F13411">
        <v>1</v>
      </c>
      <c r="G13411" s="2">
        <v>254.01</v>
      </c>
      <c r="H13411">
        <v>1</v>
      </c>
      <c r="I13411">
        <v>1</v>
      </c>
      <c r="J13411" s="4">
        <v>1</v>
      </c>
      <c r="K13411" s="3">
        <v>1</v>
      </c>
      <c r="L13411" s="1" t="s">
        <v>19</v>
      </c>
    </row>
    <row r="13412" spans="1:12" x14ac:dyDescent="0.3">
      <c r="A13412" s="1" t="s">
        <v>3111</v>
      </c>
      <c r="B13412" s="1" t="s">
        <v>57</v>
      </c>
      <c r="C13412" s="1" t="s">
        <v>66</v>
      </c>
      <c r="D13412" s="5">
        <v>42826</v>
      </c>
      <c r="E13412">
        <v>1</v>
      </c>
      <c r="F13412">
        <v>1</v>
      </c>
      <c r="G13412" s="2">
        <v>136.04</v>
      </c>
      <c r="H13412">
        <v>1</v>
      </c>
      <c r="I13412">
        <v>1</v>
      </c>
      <c r="J13412" s="4">
        <v>4</v>
      </c>
      <c r="K13412" s="3">
        <v>1</v>
      </c>
      <c r="L13412" s="1" t="s">
        <v>25</v>
      </c>
    </row>
    <row r="13413" spans="1:12" x14ac:dyDescent="0.3">
      <c r="A13413" s="1" t="s">
        <v>3112</v>
      </c>
      <c r="B13413" s="1" t="s">
        <v>16</v>
      </c>
      <c r="C13413" s="1" t="s">
        <v>449</v>
      </c>
      <c r="D13413" s="5">
        <v>42795</v>
      </c>
      <c r="E13413">
        <v>1</v>
      </c>
      <c r="F13413">
        <v>1</v>
      </c>
      <c r="G13413" s="2">
        <v>317.16000000000003</v>
      </c>
      <c r="H13413">
        <v>1</v>
      </c>
      <c r="I13413">
        <v>0</v>
      </c>
      <c r="J13413" s="4">
        <v>5</v>
      </c>
      <c r="K13413" s="3">
        <v>0</v>
      </c>
      <c r="L13413" s="1" t="s">
        <v>24</v>
      </c>
    </row>
    <row r="13414" spans="1:12" x14ac:dyDescent="0.3">
      <c r="A13414" s="1" t="s">
        <v>3112</v>
      </c>
      <c r="B13414" s="1" t="s">
        <v>16</v>
      </c>
      <c r="C13414" s="1" t="s">
        <v>449</v>
      </c>
      <c r="D13414" s="5">
        <v>42826</v>
      </c>
      <c r="E13414">
        <v>5</v>
      </c>
      <c r="F13414">
        <v>5</v>
      </c>
      <c r="G13414" s="2">
        <v>1169.27</v>
      </c>
      <c r="H13414">
        <v>5</v>
      </c>
      <c r="I13414">
        <v>0</v>
      </c>
      <c r="J13414" s="4">
        <v>4.8</v>
      </c>
      <c r="K13414" s="3">
        <v>0</v>
      </c>
      <c r="L13414" s="1" t="s">
        <v>25</v>
      </c>
    </row>
    <row r="13415" spans="1:12" x14ac:dyDescent="0.3">
      <c r="A13415" s="1" t="s">
        <v>3112</v>
      </c>
      <c r="B13415" s="1" t="s">
        <v>16</v>
      </c>
      <c r="C13415" s="1" t="s">
        <v>449</v>
      </c>
      <c r="D13415" s="5">
        <v>42856</v>
      </c>
      <c r="E13415">
        <v>6</v>
      </c>
      <c r="F13415">
        <v>7</v>
      </c>
      <c r="G13415" s="2">
        <v>4594.6400000000003</v>
      </c>
      <c r="H13415">
        <v>6</v>
      </c>
      <c r="I13415">
        <v>0</v>
      </c>
      <c r="J13415" s="4">
        <v>4.67</v>
      </c>
      <c r="K13415" s="3">
        <v>0</v>
      </c>
      <c r="L13415" s="1" t="s">
        <v>26</v>
      </c>
    </row>
    <row r="13416" spans="1:12" x14ac:dyDescent="0.3">
      <c r="A13416" s="1" t="s">
        <v>3112</v>
      </c>
      <c r="B13416" s="1" t="s">
        <v>16</v>
      </c>
      <c r="C13416" s="1" t="s">
        <v>449</v>
      </c>
      <c r="D13416" s="5">
        <v>42887</v>
      </c>
      <c r="E13416">
        <v>5</v>
      </c>
      <c r="F13416">
        <v>5</v>
      </c>
      <c r="G13416" s="2">
        <v>1290.55</v>
      </c>
      <c r="H13416">
        <v>5</v>
      </c>
      <c r="I13416">
        <v>0</v>
      </c>
      <c r="J13416" s="4">
        <v>4</v>
      </c>
      <c r="K13416" s="3">
        <v>0</v>
      </c>
      <c r="L13416" s="1" t="s">
        <v>27</v>
      </c>
    </row>
    <row r="13417" spans="1:12" x14ac:dyDescent="0.3">
      <c r="A13417" s="1" t="s">
        <v>3112</v>
      </c>
      <c r="B13417" s="1" t="s">
        <v>16</v>
      </c>
      <c r="C13417" s="1" t="s">
        <v>449</v>
      </c>
      <c r="D13417" s="5">
        <v>42917</v>
      </c>
      <c r="E13417">
        <v>2</v>
      </c>
      <c r="F13417">
        <v>2</v>
      </c>
      <c r="G13417" s="2">
        <v>355.2</v>
      </c>
      <c r="H13417">
        <v>2</v>
      </c>
      <c r="I13417">
        <v>0</v>
      </c>
      <c r="J13417" s="4">
        <v>4</v>
      </c>
      <c r="K13417" s="3">
        <v>0</v>
      </c>
      <c r="L13417" s="1" t="s">
        <v>28</v>
      </c>
    </row>
    <row r="13418" spans="1:12" x14ac:dyDescent="0.3">
      <c r="A13418" s="1" t="s">
        <v>3112</v>
      </c>
      <c r="B13418" s="1" t="s">
        <v>16</v>
      </c>
      <c r="C13418" s="1" t="s">
        <v>449</v>
      </c>
      <c r="D13418" s="5">
        <v>42948</v>
      </c>
      <c r="E13418">
        <v>4</v>
      </c>
      <c r="F13418">
        <v>4</v>
      </c>
      <c r="G13418" s="2">
        <v>1030.2</v>
      </c>
      <c r="H13418">
        <v>4</v>
      </c>
      <c r="I13418">
        <v>0</v>
      </c>
      <c r="J13418" s="4">
        <v>5</v>
      </c>
      <c r="K13418" s="3">
        <v>0</v>
      </c>
      <c r="L13418" s="1" t="s">
        <v>29</v>
      </c>
    </row>
    <row r="13419" spans="1:12" x14ac:dyDescent="0.3">
      <c r="A13419" s="1" t="s">
        <v>3112</v>
      </c>
      <c r="B13419" s="1" t="s">
        <v>16</v>
      </c>
      <c r="C13419" s="1" t="s">
        <v>449</v>
      </c>
      <c r="D13419" s="5">
        <v>42979</v>
      </c>
      <c r="E13419">
        <v>5</v>
      </c>
      <c r="F13419">
        <v>5</v>
      </c>
      <c r="G13419" s="2">
        <v>1096.8800000000001</v>
      </c>
      <c r="H13419">
        <v>5</v>
      </c>
      <c r="I13419">
        <v>1</v>
      </c>
      <c r="J13419" s="4">
        <v>4.8</v>
      </c>
      <c r="K13419" s="3">
        <v>0.2</v>
      </c>
      <c r="L13419" s="1" t="s">
        <v>18</v>
      </c>
    </row>
    <row r="13420" spans="1:12" x14ac:dyDescent="0.3">
      <c r="A13420" s="1" t="s">
        <v>3112</v>
      </c>
      <c r="B13420" s="1" t="s">
        <v>16</v>
      </c>
      <c r="C13420" s="1" t="s">
        <v>449</v>
      </c>
      <c r="D13420" s="5">
        <v>43009</v>
      </c>
      <c r="E13420">
        <v>2</v>
      </c>
      <c r="F13420">
        <v>2</v>
      </c>
      <c r="G13420" s="2">
        <v>499.72</v>
      </c>
      <c r="H13420">
        <v>2</v>
      </c>
      <c r="I13420">
        <v>0</v>
      </c>
      <c r="J13420" s="4">
        <v>4.5</v>
      </c>
      <c r="K13420" s="3">
        <v>0</v>
      </c>
      <c r="L13420" s="1" t="s">
        <v>19</v>
      </c>
    </row>
    <row r="13421" spans="1:12" x14ac:dyDescent="0.3">
      <c r="A13421" s="1" t="s">
        <v>3112</v>
      </c>
      <c r="B13421" s="1" t="s">
        <v>16</v>
      </c>
      <c r="C13421" s="1" t="s">
        <v>449</v>
      </c>
      <c r="D13421" s="5">
        <v>43040</v>
      </c>
      <c r="E13421">
        <v>4</v>
      </c>
      <c r="F13421">
        <v>4</v>
      </c>
      <c r="G13421" s="2">
        <v>996.33</v>
      </c>
      <c r="H13421">
        <v>4</v>
      </c>
      <c r="I13421">
        <v>0</v>
      </c>
      <c r="J13421" s="4">
        <v>4.75</v>
      </c>
      <c r="K13421" s="3">
        <v>0</v>
      </c>
      <c r="L13421" s="1" t="s">
        <v>30</v>
      </c>
    </row>
    <row r="13422" spans="1:12" x14ac:dyDescent="0.3">
      <c r="A13422" s="1" t="s">
        <v>3112</v>
      </c>
      <c r="B13422" s="1" t="s">
        <v>16</v>
      </c>
      <c r="C13422" s="1" t="s">
        <v>449</v>
      </c>
      <c r="D13422" s="5">
        <v>43070</v>
      </c>
      <c r="E13422">
        <v>3</v>
      </c>
      <c r="F13422">
        <v>3</v>
      </c>
      <c r="G13422" s="2">
        <v>579.4</v>
      </c>
      <c r="H13422">
        <v>3</v>
      </c>
      <c r="I13422">
        <v>0</v>
      </c>
      <c r="J13422" s="4">
        <v>4.67</v>
      </c>
      <c r="K13422" s="3">
        <v>0</v>
      </c>
      <c r="L13422" s="1" t="s">
        <v>31</v>
      </c>
    </row>
    <row r="13423" spans="1:12" x14ac:dyDescent="0.3">
      <c r="A13423" s="1" t="s">
        <v>3112</v>
      </c>
      <c r="B13423" s="1" t="s">
        <v>16</v>
      </c>
      <c r="C13423" s="1" t="s">
        <v>449</v>
      </c>
      <c r="D13423" s="5">
        <v>43191</v>
      </c>
      <c r="E13423">
        <v>1</v>
      </c>
      <c r="F13423">
        <v>1</v>
      </c>
      <c r="G13423" s="2">
        <v>436.33</v>
      </c>
      <c r="H13423">
        <v>1</v>
      </c>
      <c r="I13423">
        <v>0</v>
      </c>
      <c r="J13423" s="4">
        <v>5</v>
      </c>
      <c r="K13423" s="3">
        <v>0</v>
      </c>
      <c r="L13423" s="1" t="s">
        <v>35</v>
      </c>
    </row>
    <row r="13424" spans="1:12" x14ac:dyDescent="0.3">
      <c r="A13424" s="1" t="s">
        <v>3112</v>
      </c>
      <c r="B13424" s="1" t="s">
        <v>16</v>
      </c>
      <c r="C13424" s="1" t="s">
        <v>449</v>
      </c>
      <c r="D13424" s="5">
        <v>43252</v>
      </c>
      <c r="E13424">
        <v>1</v>
      </c>
      <c r="F13424">
        <v>1</v>
      </c>
      <c r="G13424" s="2">
        <v>457.64</v>
      </c>
      <c r="H13424">
        <v>1</v>
      </c>
      <c r="I13424">
        <v>0</v>
      </c>
      <c r="J13424" s="4">
        <v>5</v>
      </c>
      <c r="K13424" s="3">
        <v>0</v>
      </c>
      <c r="L13424" s="1" t="s">
        <v>36</v>
      </c>
    </row>
    <row r="13425" spans="1:12" x14ac:dyDescent="0.3">
      <c r="A13425" s="1" t="s">
        <v>3113</v>
      </c>
      <c r="B13425" s="1" t="s">
        <v>53</v>
      </c>
      <c r="C13425" s="1" t="s">
        <v>3114</v>
      </c>
      <c r="D13425" s="5">
        <v>43009</v>
      </c>
      <c r="E13425">
        <v>1</v>
      </c>
      <c r="F13425">
        <v>1</v>
      </c>
      <c r="G13425" s="2">
        <v>135.13</v>
      </c>
      <c r="H13425">
        <v>1</v>
      </c>
      <c r="I13425">
        <v>0</v>
      </c>
      <c r="J13425" s="4">
        <v>1</v>
      </c>
      <c r="K13425" s="3">
        <v>0</v>
      </c>
      <c r="L13425" s="1" t="s">
        <v>19</v>
      </c>
    </row>
    <row r="13426" spans="1:12" x14ac:dyDescent="0.3">
      <c r="A13426" s="1" t="s">
        <v>3113</v>
      </c>
      <c r="B13426" s="1" t="s">
        <v>53</v>
      </c>
      <c r="C13426" s="1" t="s">
        <v>3114</v>
      </c>
      <c r="D13426" s="5">
        <v>43040</v>
      </c>
      <c r="E13426">
        <v>1</v>
      </c>
      <c r="F13426">
        <v>1</v>
      </c>
      <c r="G13426" s="2">
        <v>148.75</v>
      </c>
      <c r="H13426">
        <v>1</v>
      </c>
      <c r="I13426">
        <v>0</v>
      </c>
      <c r="J13426" s="4">
        <v>4</v>
      </c>
      <c r="K13426" s="3">
        <v>0</v>
      </c>
      <c r="L13426" s="1" t="s">
        <v>30</v>
      </c>
    </row>
    <row r="13427" spans="1:12" x14ac:dyDescent="0.3">
      <c r="A13427" s="1" t="s">
        <v>3113</v>
      </c>
      <c r="B13427" s="1" t="s">
        <v>53</v>
      </c>
      <c r="C13427" s="1" t="s">
        <v>3114</v>
      </c>
      <c r="D13427" s="5">
        <v>43101</v>
      </c>
      <c r="E13427">
        <v>1</v>
      </c>
      <c r="F13427">
        <v>1</v>
      </c>
      <c r="G13427" s="2">
        <v>103.9</v>
      </c>
      <c r="H13427">
        <v>1</v>
      </c>
      <c r="I13427">
        <v>0</v>
      </c>
      <c r="J13427" s="4">
        <v>5</v>
      </c>
      <c r="K13427" s="3">
        <v>0</v>
      </c>
      <c r="L13427" s="1" t="s">
        <v>32</v>
      </c>
    </row>
    <row r="13428" spans="1:12" x14ac:dyDescent="0.3">
      <c r="A13428" s="1" t="s">
        <v>3113</v>
      </c>
      <c r="B13428" s="1" t="s">
        <v>53</v>
      </c>
      <c r="C13428" s="1" t="s">
        <v>3114</v>
      </c>
      <c r="D13428" s="5">
        <v>43132</v>
      </c>
      <c r="E13428">
        <v>3</v>
      </c>
      <c r="F13428">
        <v>3</v>
      </c>
      <c r="G13428" s="2">
        <v>279.51</v>
      </c>
      <c r="H13428">
        <v>3</v>
      </c>
      <c r="I13428">
        <v>0</v>
      </c>
      <c r="J13428" s="4">
        <v>4.33</v>
      </c>
      <c r="K13428" s="3">
        <v>0</v>
      </c>
      <c r="L13428" s="1" t="s">
        <v>33</v>
      </c>
    </row>
    <row r="13429" spans="1:12" x14ac:dyDescent="0.3">
      <c r="A13429" s="1" t="s">
        <v>3113</v>
      </c>
      <c r="B13429" s="1" t="s">
        <v>53</v>
      </c>
      <c r="C13429" s="1" t="s">
        <v>3114</v>
      </c>
      <c r="D13429" s="5">
        <v>43160</v>
      </c>
      <c r="E13429">
        <v>1</v>
      </c>
      <c r="F13429">
        <v>1</v>
      </c>
      <c r="G13429" s="2">
        <v>190.57</v>
      </c>
      <c r="H13429">
        <v>1</v>
      </c>
      <c r="I13429">
        <v>0</v>
      </c>
      <c r="J13429" s="4">
        <v>5</v>
      </c>
      <c r="K13429" s="3">
        <v>0</v>
      </c>
      <c r="L13429" s="1" t="s">
        <v>34</v>
      </c>
    </row>
    <row r="13430" spans="1:12" x14ac:dyDescent="0.3">
      <c r="A13430" s="1" t="s">
        <v>3113</v>
      </c>
      <c r="B13430" s="1" t="s">
        <v>53</v>
      </c>
      <c r="C13430" s="1" t="s">
        <v>3114</v>
      </c>
      <c r="D13430" s="5">
        <v>43191</v>
      </c>
      <c r="E13430">
        <v>1</v>
      </c>
      <c r="F13430">
        <v>1</v>
      </c>
      <c r="G13430" s="2">
        <v>92.43</v>
      </c>
      <c r="H13430">
        <v>1</v>
      </c>
      <c r="I13430">
        <v>0</v>
      </c>
      <c r="J13430" s="4">
        <v>5</v>
      </c>
      <c r="K13430" s="3">
        <v>0</v>
      </c>
      <c r="L13430" s="1" t="s">
        <v>35</v>
      </c>
    </row>
    <row r="13431" spans="1:12" x14ac:dyDescent="0.3">
      <c r="A13431" s="1" t="s">
        <v>3113</v>
      </c>
      <c r="B13431" s="1" t="s">
        <v>53</v>
      </c>
      <c r="C13431" s="1" t="s">
        <v>3114</v>
      </c>
      <c r="D13431" s="5">
        <v>43252</v>
      </c>
      <c r="E13431">
        <v>1</v>
      </c>
      <c r="F13431">
        <v>1</v>
      </c>
      <c r="G13431" s="2">
        <v>164.58</v>
      </c>
      <c r="H13431">
        <v>1</v>
      </c>
      <c r="I13431">
        <v>0</v>
      </c>
      <c r="J13431" s="4">
        <v>3</v>
      </c>
      <c r="K13431" s="3">
        <v>0</v>
      </c>
      <c r="L13431" s="1" t="s">
        <v>36</v>
      </c>
    </row>
    <row r="13432" spans="1:12" x14ac:dyDescent="0.3">
      <c r="A13432" s="1" t="s">
        <v>3113</v>
      </c>
      <c r="B13432" s="1" t="s">
        <v>53</v>
      </c>
      <c r="C13432" s="1" t="s">
        <v>3114</v>
      </c>
      <c r="D13432" s="5">
        <v>43313</v>
      </c>
      <c r="E13432">
        <v>2</v>
      </c>
      <c r="F13432">
        <v>2</v>
      </c>
      <c r="G13432" s="2">
        <v>233.66</v>
      </c>
      <c r="H13432">
        <v>2</v>
      </c>
      <c r="I13432">
        <v>0</v>
      </c>
      <c r="J13432" s="4">
        <v>5</v>
      </c>
      <c r="K13432" s="3">
        <v>0</v>
      </c>
      <c r="L13432" s="1" t="s">
        <v>49</v>
      </c>
    </row>
    <row r="13433" spans="1:12" x14ac:dyDescent="0.3">
      <c r="A13433" s="1" t="s">
        <v>3115</v>
      </c>
      <c r="B13433" s="1" t="s">
        <v>16</v>
      </c>
      <c r="C13433" s="1" t="s">
        <v>44</v>
      </c>
      <c r="D13433" s="5">
        <v>42767</v>
      </c>
      <c r="E13433">
        <v>10</v>
      </c>
      <c r="F13433">
        <v>10</v>
      </c>
      <c r="G13433" s="2">
        <v>1342.23</v>
      </c>
      <c r="H13433">
        <v>10</v>
      </c>
      <c r="I13433">
        <v>0</v>
      </c>
      <c r="J13433" s="4">
        <v>4.0999999999999996</v>
      </c>
      <c r="K13433" s="3">
        <v>0</v>
      </c>
      <c r="L13433" s="1" t="s">
        <v>23</v>
      </c>
    </row>
    <row r="13434" spans="1:12" x14ac:dyDescent="0.3">
      <c r="A13434" s="1" t="s">
        <v>3115</v>
      </c>
      <c r="B13434" s="1" t="s">
        <v>16</v>
      </c>
      <c r="C13434" s="1" t="s">
        <v>44</v>
      </c>
      <c r="D13434" s="5">
        <v>42795</v>
      </c>
      <c r="E13434">
        <v>26</v>
      </c>
      <c r="F13434">
        <v>29</v>
      </c>
      <c r="G13434" s="2">
        <v>3683.4</v>
      </c>
      <c r="H13434">
        <v>26</v>
      </c>
      <c r="I13434">
        <v>1</v>
      </c>
      <c r="J13434" s="4">
        <v>4.12</v>
      </c>
      <c r="K13434" s="3">
        <v>3.8461538461538464E-2</v>
      </c>
      <c r="L13434" s="1" t="s">
        <v>24</v>
      </c>
    </row>
    <row r="13435" spans="1:12" x14ac:dyDescent="0.3">
      <c r="A13435" s="1" t="s">
        <v>3115</v>
      </c>
      <c r="B13435" s="1" t="s">
        <v>16</v>
      </c>
      <c r="C13435" s="1" t="s">
        <v>44</v>
      </c>
      <c r="D13435" s="5">
        <v>42826</v>
      </c>
      <c r="E13435">
        <v>14</v>
      </c>
      <c r="F13435">
        <v>17</v>
      </c>
      <c r="G13435" s="2">
        <v>2056.2199999999998</v>
      </c>
      <c r="H13435">
        <v>14</v>
      </c>
      <c r="I13435">
        <v>0</v>
      </c>
      <c r="J13435" s="4">
        <v>4.07</v>
      </c>
      <c r="K13435" s="3">
        <v>0</v>
      </c>
      <c r="L13435" s="1" t="s">
        <v>25</v>
      </c>
    </row>
    <row r="13436" spans="1:12" x14ac:dyDescent="0.3">
      <c r="A13436" s="1" t="s">
        <v>3115</v>
      </c>
      <c r="B13436" s="1" t="s">
        <v>16</v>
      </c>
      <c r="C13436" s="1" t="s">
        <v>44</v>
      </c>
      <c r="D13436" s="5">
        <v>42856</v>
      </c>
      <c r="E13436">
        <v>21</v>
      </c>
      <c r="F13436">
        <v>24</v>
      </c>
      <c r="G13436" s="2">
        <v>2823.38</v>
      </c>
      <c r="H13436">
        <v>21</v>
      </c>
      <c r="I13436">
        <v>2</v>
      </c>
      <c r="J13436" s="4">
        <v>4</v>
      </c>
      <c r="K13436" s="3">
        <v>9.5238095238095233E-2</v>
      </c>
      <c r="L13436" s="1" t="s">
        <v>26</v>
      </c>
    </row>
    <row r="13437" spans="1:12" x14ac:dyDescent="0.3">
      <c r="A13437" s="1" t="s">
        <v>3115</v>
      </c>
      <c r="B13437" s="1" t="s">
        <v>16</v>
      </c>
      <c r="C13437" s="1" t="s">
        <v>44</v>
      </c>
      <c r="D13437" s="5">
        <v>42887</v>
      </c>
      <c r="E13437">
        <v>14</v>
      </c>
      <c r="F13437">
        <v>20</v>
      </c>
      <c r="G13437" s="2">
        <v>2340.64</v>
      </c>
      <c r="H13437">
        <v>13</v>
      </c>
      <c r="I13437">
        <v>0</v>
      </c>
      <c r="J13437" s="4">
        <v>3.5</v>
      </c>
      <c r="K13437" s="3">
        <v>0</v>
      </c>
      <c r="L13437" s="1" t="s">
        <v>27</v>
      </c>
    </row>
    <row r="13438" spans="1:12" x14ac:dyDescent="0.3">
      <c r="A13438" s="1" t="s">
        <v>3115</v>
      </c>
      <c r="B13438" s="1" t="s">
        <v>16</v>
      </c>
      <c r="C13438" s="1" t="s">
        <v>44</v>
      </c>
      <c r="D13438" s="5">
        <v>42917</v>
      </c>
      <c r="E13438">
        <v>16</v>
      </c>
      <c r="F13438">
        <v>20</v>
      </c>
      <c r="G13438" s="2">
        <v>3357.95</v>
      </c>
      <c r="H13438">
        <v>16</v>
      </c>
      <c r="I13438">
        <v>1</v>
      </c>
      <c r="J13438" s="4">
        <v>3.41</v>
      </c>
      <c r="K13438" s="3">
        <v>6.25E-2</v>
      </c>
      <c r="L13438" s="1" t="s">
        <v>28</v>
      </c>
    </row>
    <row r="13439" spans="1:12" x14ac:dyDescent="0.3">
      <c r="A13439" s="1" t="s">
        <v>3115</v>
      </c>
      <c r="B13439" s="1" t="s">
        <v>16</v>
      </c>
      <c r="C13439" s="1" t="s">
        <v>44</v>
      </c>
      <c r="D13439" s="5">
        <v>42948</v>
      </c>
      <c r="E13439">
        <v>12</v>
      </c>
      <c r="F13439">
        <v>12</v>
      </c>
      <c r="G13439" s="2">
        <v>2090.1999999999998</v>
      </c>
      <c r="H13439">
        <v>12</v>
      </c>
      <c r="I13439">
        <v>0</v>
      </c>
      <c r="J13439" s="4">
        <v>4.3600000000000003</v>
      </c>
      <c r="K13439" s="3">
        <v>0</v>
      </c>
      <c r="L13439" s="1" t="s">
        <v>29</v>
      </c>
    </row>
    <row r="13440" spans="1:12" x14ac:dyDescent="0.3">
      <c r="A13440" s="1" t="s">
        <v>3115</v>
      </c>
      <c r="B13440" s="1" t="s">
        <v>16</v>
      </c>
      <c r="C13440" s="1" t="s">
        <v>44</v>
      </c>
      <c r="D13440" s="5">
        <v>42979</v>
      </c>
      <c r="E13440">
        <v>10</v>
      </c>
      <c r="F13440">
        <v>11</v>
      </c>
      <c r="G13440" s="2">
        <v>1473.44</v>
      </c>
      <c r="H13440">
        <v>10</v>
      </c>
      <c r="I13440">
        <v>0</v>
      </c>
      <c r="J13440" s="4">
        <v>4</v>
      </c>
      <c r="K13440" s="3">
        <v>0</v>
      </c>
      <c r="L13440" s="1" t="s">
        <v>18</v>
      </c>
    </row>
    <row r="13441" spans="1:12" x14ac:dyDescent="0.3">
      <c r="A13441" s="1" t="s">
        <v>3115</v>
      </c>
      <c r="B13441" s="1" t="s">
        <v>16</v>
      </c>
      <c r="C13441" s="1" t="s">
        <v>44</v>
      </c>
      <c r="D13441" s="5">
        <v>43009</v>
      </c>
      <c r="E13441">
        <v>9</v>
      </c>
      <c r="F13441">
        <v>9</v>
      </c>
      <c r="G13441" s="2">
        <v>1052.6500000000001</v>
      </c>
      <c r="H13441">
        <v>9</v>
      </c>
      <c r="I13441">
        <v>0</v>
      </c>
      <c r="J13441" s="4">
        <v>3.39</v>
      </c>
      <c r="K13441" s="3">
        <v>0</v>
      </c>
      <c r="L13441" s="1" t="s">
        <v>19</v>
      </c>
    </row>
    <row r="13442" spans="1:12" x14ac:dyDescent="0.3">
      <c r="A13442" s="1" t="s">
        <v>3115</v>
      </c>
      <c r="B13442" s="1" t="s">
        <v>16</v>
      </c>
      <c r="C13442" s="1" t="s">
        <v>44</v>
      </c>
      <c r="D13442" s="5">
        <v>43040</v>
      </c>
      <c r="E13442">
        <v>11</v>
      </c>
      <c r="F13442">
        <v>12</v>
      </c>
      <c r="G13442" s="2">
        <v>1567.83</v>
      </c>
      <c r="H13442">
        <v>11</v>
      </c>
      <c r="I13442">
        <v>2</v>
      </c>
      <c r="J13442" s="4">
        <v>3.18</v>
      </c>
      <c r="K13442" s="3">
        <v>0.18181818181818182</v>
      </c>
      <c r="L13442" s="1" t="s">
        <v>30</v>
      </c>
    </row>
    <row r="13443" spans="1:12" x14ac:dyDescent="0.3">
      <c r="A13443" s="1" t="s">
        <v>3115</v>
      </c>
      <c r="B13443" s="1" t="s">
        <v>16</v>
      </c>
      <c r="C13443" s="1" t="s">
        <v>44</v>
      </c>
      <c r="D13443" s="5">
        <v>43070</v>
      </c>
      <c r="E13443">
        <v>17</v>
      </c>
      <c r="F13443">
        <v>17</v>
      </c>
      <c r="G13443" s="2">
        <v>2429.33</v>
      </c>
      <c r="H13443">
        <v>17</v>
      </c>
      <c r="I13443">
        <v>4</v>
      </c>
      <c r="J13443" s="4">
        <v>4.12</v>
      </c>
      <c r="K13443" s="3">
        <v>0.23529411764705882</v>
      </c>
      <c r="L13443" s="1" t="s">
        <v>31</v>
      </c>
    </row>
    <row r="13444" spans="1:12" x14ac:dyDescent="0.3">
      <c r="A13444" s="1" t="s">
        <v>3115</v>
      </c>
      <c r="B13444" s="1" t="s">
        <v>16</v>
      </c>
      <c r="C13444" s="1" t="s">
        <v>44</v>
      </c>
      <c r="D13444" s="5">
        <v>43101</v>
      </c>
      <c r="E13444">
        <v>7</v>
      </c>
      <c r="F13444">
        <v>7</v>
      </c>
      <c r="G13444" s="2">
        <v>1522.08</v>
      </c>
      <c r="H13444">
        <v>7</v>
      </c>
      <c r="I13444">
        <v>0</v>
      </c>
      <c r="J13444" s="4">
        <v>3.33</v>
      </c>
      <c r="K13444" s="3">
        <v>0</v>
      </c>
      <c r="L13444" s="1" t="s">
        <v>32</v>
      </c>
    </row>
    <row r="13445" spans="1:12" x14ac:dyDescent="0.3">
      <c r="A13445" s="1" t="s">
        <v>3115</v>
      </c>
      <c r="B13445" s="1" t="s">
        <v>16</v>
      </c>
      <c r="C13445" s="1" t="s">
        <v>44</v>
      </c>
      <c r="D13445" s="5">
        <v>43132</v>
      </c>
      <c r="E13445">
        <v>5</v>
      </c>
      <c r="F13445">
        <v>5</v>
      </c>
      <c r="G13445" s="2">
        <v>640.38</v>
      </c>
      <c r="H13445">
        <v>5</v>
      </c>
      <c r="I13445">
        <v>1</v>
      </c>
      <c r="J13445" s="4">
        <v>4</v>
      </c>
      <c r="K13445" s="3">
        <v>0.2</v>
      </c>
      <c r="L13445" s="1" t="s">
        <v>33</v>
      </c>
    </row>
    <row r="13446" spans="1:12" x14ac:dyDescent="0.3">
      <c r="A13446" s="1" t="s">
        <v>3115</v>
      </c>
      <c r="B13446" s="1" t="s">
        <v>16</v>
      </c>
      <c r="C13446" s="1" t="s">
        <v>44</v>
      </c>
      <c r="D13446" s="5">
        <v>43160</v>
      </c>
      <c r="E13446">
        <v>11</v>
      </c>
      <c r="F13446">
        <v>12</v>
      </c>
      <c r="G13446" s="2">
        <v>1241.49</v>
      </c>
      <c r="H13446">
        <v>11</v>
      </c>
      <c r="I13446">
        <v>2</v>
      </c>
      <c r="J13446" s="4">
        <v>4.18</v>
      </c>
      <c r="K13446" s="3">
        <v>0.18181818181818182</v>
      </c>
      <c r="L13446" s="1" t="s">
        <v>34</v>
      </c>
    </row>
    <row r="13447" spans="1:12" x14ac:dyDescent="0.3">
      <c r="A13447" s="1" t="s">
        <v>3115</v>
      </c>
      <c r="B13447" s="1" t="s">
        <v>16</v>
      </c>
      <c r="C13447" s="1" t="s">
        <v>44</v>
      </c>
      <c r="D13447" s="5">
        <v>43191</v>
      </c>
      <c r="E13447">
        <v>9</v>
      </c>
      <c r="F13447">
        <v>9</v>
      </c>
      <c r="G13447" s="2">
        <v>1406.86</v>
      </c>
      <c r="H13447">
        <v>9</v>
      </c>
      <c r="I13447">
        <v>1</v>
      </c>
      <c r="J13447" s="4">
        <v>2.44</v>
      </c>
      <c r="K13447" s="3">
        <v>0.1111111111111111</v>
      </c>
      <c r="L13447" s="1" t="s">
        <v>35</v>
      </c>
    </row>
    <row r="13448" spans="1:12" x14ac:dyDescent="0.3">
      <c r="A13448" s="1" t="s">
        <v>3115</v>
      </c>
      <c r="B13448" s="1" t="s">
        <v>16</v>
      </c>
      <c r="C13448" s="1" t="s">
        <v>44</v>
      </c>
      <c r="D13448" s="5">
        <v>43221</v>
      </c>
      <c r="E13448">
        <v>4</v>
      </c>
      <c r="F13448">
        <v>4</v>
      </c>
      <c r="G13448" s="2">
        <v>582.44000000000005</v>
      </c>
      <c r="H13448">
        <v>4</v>
      </c>
      <c r="I13448">
        <v>0</v>
      </c>
      <c r="J13448" s="4">
        <v>3.25</v>
      </c>
      <c r="K13448" s="3">
        <v>0</v>
      </c>
      <c r="L13448" s="1" t="s">
        <v>46</v>
      </c>
    </row>
    <row r="13449" spans="1:12" x14ac:dyDescent="0.3">
      <c r="A13449" s="1" t="s">
        <v>3115</v>
      </c>
      <c r="B13449" s="1" t="s">
        <v>16</v>
      </c>
      <c r="C13449" s="1" t="s">
        <v>44</v>
      </c>
      <c r="D13449" s="5">
        <v>43252</v>
      </c>
      <c r="E13449">
        <v>13</v>
      </c>
      <c r="F13449">
        <v>15</v>
      </c>
      <c r="G13449" s="2">
        <v>1849.66</v>
      </c>
      <c r="H13449">
        <v>13</v>
      </c>
      <c r="I13449">
        <v>0</v>
      </c>
      <c r="J13449" s="4">
        <v>3.46</v>
      </c>
      <c r="K13449" s="3">
        <v>0</v>
      </c>
      <c r="L13449" s="1" t="s">
        <v>36</v>
      </c>
    </row>
    <row r="13450" spans="1:12" x14ac:dyDescent="0.3">
      <c r="A13450" s="1" t="s">
        <v>3115</v>
      </c>
      <c r="B13450" s="1" t="s">
        <v>16</v>
      </c>
      <c r="C13450" s="1" t="s">
        <v>44</v>
      </c>
      <c r="D13450" s="5">
        <v>43282</v>
      </c>
      <c r="E13450">
        <v>1</v>
      </c>
      <c r="F13450">
        <v>1</v>
      </c>
      <c r="G13450" s="2">
        <v>172.08</v>
      </c>
      <c r="H13450">
        <v>1</v>
      </c>
      <c r="I13450">
        <v>0</v>
      </c>
      <c r="J13450" s="4">
        <v>4</v>
      </c>
      <c r="K13450" s="3">
        <v>0</v>
      </c>
      <c r="L13450" s="1" t="s">
        <v>37</v>
      </c>
    </row>
    <row r="13451" spans="1:12" x14ac:dyDescent="0.3">
      <c r="A13451" s="1" t="s">
        <v>3115</v>
      </c>
      <c r="B13451" s="1" t="s">
        <v>16</v>
      </c>
      <c r="C13451" s="1" t="s">
        <v>44</v>
      </c>
      <c r="D13451" s="5">
        <v>43313</v>
      </c>
      <c r="E13451">
        <v>5</v>
      </c>
      <c r="F13451">
        <v>6</v>
      </c>
      <c r="G13451" s="2">
        <v>706.8</v>
      </c>
      <c r="H13451">
        <v>5</v>
      </c>
      <c r="I13451">
        <v>0</v>
      </c>
      <c r="J13451" s="4">
        <v>4.4000000000000004</v>
      </c>
      <c r="K13451" s="3">
        <v>0</v>
      </c>
      <c r="L13451" s="1" t="s">
        <v>49</v>
      </c>
    </row>
    <row r="13452" spans="1:12" x14ac:dyDescent="0.3">
      <c r="A13452" s="1" t="s">
        <v>3116</v>
      </c>
      <c r="B13452" s="1" t="s">
        <v>129</v>
      </c>
      <c r="C13452" s="1" t="s">
        <v>480</v>
      </c>
      <c r="D13452" s="5">
        <v>43160</v>
      </c>
      <c r="E13452">
        <v>1</v>
      </c>
      <c r="F13452">
        <v>1</v>
      </c>
      <c r="G13452" s="2">
        <v>48.23</v>
      </c>
      <c r="H13452">
        <v>1</v>
      </c>
      <c r="I13452">
        <v>0</v>
      </c>
      <c r="J13452" s="4">
        <v>5</v>
      </c>
      <c r="K13452" s="3">
        <v>0</v>
      </c>
      <c r="L13452" s="1" t="s">
        <v>34</v>
      </c>
    </row>
    <row r="13453" spans="1:12" x14ac:dyDescent="0.3">
      <c r="A13453" s="1" t="s">
        <v>3116</v>
      </c>
      <c r="B13453" s="1" t="s">
        <v>129</v>
      </c>
      <c r="C13453" s="1" t="s">
        <v>480</v>
      </c>
      <c r="D13453" s="5">
        <v>43191</v>
      </c>
      <c r="E13453">
        <v>6</v>
      </c>
      <c r="F13453">
        <v>6</v>
      </c>
      <c r="G13453" s="2">
        <v>515.29</v>
      </c>
      <c r="H13453">
        <v>6</v>
      </c>
      <c r="I13453">
        <v>0</v>
      </c>
      <c r="J13453" s="4">
        <v>3.67</v>
      </c>
      <c r="K13453" s="3">
        <v>0</v>
      </c>
      <c r="L13453" s="1" t="s">
        <v>35</v>
      </c>
    </row>
    <row r="13454" spans="1:12" x14ac:dyDescent="0.3">
      <c r="A13454" s="1" t="s">
        <v>3116</v>
      </c>
      <c r="B13454" s="1" t="s">
        <v>129</v>
      </c>
      <c r="C13454" s="1" t="s">
        <v>480</v>
      </c>
      <c r="D13454" s="5">
        <v>43221</v>
      </c>
      <c r="E13454">
        <v>1</v>
      </c>
      <c r="F13454">
        <v>1</v>
      </c>
      <c r="G13454" s="2">
        <v>190.47</v>
      </c>
      <c r="H13454">
        <v>1</v>
      </c>
      <c r="I13454">
        <v>0</v>
      </c>
      <c r="J13454" s="4">
        <v>5</v>
      </c>
      <c r="K13454" s="3">
        <v>0</v>
      </c>
      <c r="L13454" s="1" t="s">
        <v>46</v>
      </c>
    </row>
    <row r="13455" spans="1:12" x14ac:dyDescent="0.3">
      <c r="A13455" s="1" t="s">
        <v>3116</v>
      </c>
      <c r="B13455" s="1" t="s">
        <v>129</v>
      </c>
      <c r="C13455" s="1" t="s">
        <v>480</v>
      </c>
      <c r="D13455" s="5">
        <v>43252</v>
      </c>
      <c r="E13455">
        <v>2</v>
      </c>
      <c r="F13455">
        <v>2</v>
      </c>
      <c r="G13455" s="2">
        <v>384.22</v>
      </c>
      <c r="H13455">
        <v>2</v>
      </c>
      <c r="I13455">
        <v>0</v>
      </c>
      <c r="J13455" s="4">
        <v>5</v>
      </c>
      <c r="K13455" s="3">
        <v>0</v>
      </c>
      <c r="L13455" s="1" t="s">
        <v>36</v>
      </c>
    </row>
    <row r="13456" spans="1:12" x14ac:dyDescent="0.3">
      <c r="A13456" s="1" t="s">
        <v>3116</v>
      </c>
      <c r="B13456" s="1" t="s">
        <v>129</v>
      </c>
      <c r="C13456" s="1" t="s">
        <v>480</v>
      </c>
      <c r="D13456" s="5">
        <v>43282</v>
      </c>
      <c r="E13456">
        <v>2</v>
      </c>
      <c r="F13456">
        <v>2</v>
      </c>
      <c r="G13456" s="2">
        <v>339.17</v>
      </c>
      <c r="H13456">
        <v>2</v>
      </c>
      <c r="I13456">
        <v>0</v>
      </c>
      <c r="J13456" s="4">
        <v>5</v>
      </c>
      <c r="K13456" s="3">
        <v>0</v>
      </c>
      <c r="L13456" s="1" t="s">
        <v>37</v>
      </c>
    </row>
    <row r="13457" spans="1:12" x14ac:dyDescent="0.3">
      <c r="A13457" s="1" t="s">
        <v>3117</v>
      </c>
      <c r="B13457" s="1" t="s">
        <v>90</v>
      </c>
      <c r="C13457" s="1" t="s">
        <v>91</v>
      </c>
      <c r="D13457" s="5">
        <v>43160</v>
      </c>
      <c r="E13457">
        <v>1</v>
      </c>
      <c r="F13457">
        <v>1</v>
      </c>
      <c r="G13457" s="2">
        <v>298.05</v>
      </c>
      <c r="H13457">
        <v>0</v>
      </c>
      <c r="I13457">
        <v>0</v>
      </c>
      <c r="J13457" s="4">
        <v>1</v>
      </c>
      <c r="K13457" s="3"/>
      <c r="L13457" s="1" t="s">
        <v>34</v>
      </c>
    </row>
    <row r="13458" spans="1:12" x14ac:dyDescent="0.3">
      <c r="A13458" s="1" t="s">
        <v>3118</v>
      </c>
      <c r="B13458" s="1" t="s">
        <v>57</v>
      </c>
      <c r="C13458" s="1" t="s">
        <v>669</v>
      </c>
      <c r="D13458" s="5">
        <v>43132</v>
      </c>
      <c r="E13458">
        <v>2</v>
      </c>
      <c r="F13458">
        <v>2</v>
      </c>
      <c r="G13458" s="2">
        <v>58.94</v>
      </c>
      <c r="H13458">
        <v>2</v>
      </c>
      <c r="I13458">
        <v>0</v>
      </c>
      <c r="J13458" s="4">
        <v>5</v>
      </c>
      <c r="K13458" s="3">
        <v>0</v>
      </c>
      <c r="L13458" s="1" t="s">
        <v>33</v>
      </c>
    </row>
    <row r="13459" spans="1:12" x14ac:dyDescent="0.3">
      <c r="A13459" s="1" t="s">
        <v>3118</v>
      </c>
      <c r="B13459" s="1" t="s">
        <v>57</v>
      </c>
      <c r="C13459" s="1" t="s">
        <v>669</v>
      </c>
      <c r="D13459" s="5">
        <v>43160</v>
      </c>
      <c r="E13459">
        <v>2</v>
      </c>
      <c r="F13459">
        <v>2</v>
      </c>
      <c r="G13459" s="2">
        <v>108.72</v>
      </c>
      <c r="H13459">
        <v>2</v>
      </c>
      <c r="I13459">
        <v>0</v>
      </c>
      <c r="J13459" s="4">
        <v>4.5</v>
      </c>
      <c r="K13459" s="3">
        <v>0</v>
      </c>
      <c r="L13459" s="1" t="s">
        <v>34</v>
      </c>
    </row>
    <row r="13460" spans="1:12" x14ac:dyDescent="0.3">
      <c r="A13460" s="1" t="s">
        <v>3118</v>
      </c>
      <c r="B13460" s="1" t="s">
        <v>57</v>
      </c>
      <c r="C13460" s="1" t="s">
        <v>669</v>
      </c>
      <c r="D13460" s="5">
        <v>43191</v>
      </c>
      <c r="E13460">
        <v>5</v>
      </c>
      <c r="F13460">
        <v>8</v>
      </c>
      <c r="G13460" s="2">
        <v>244.49</v>
      </c>
      <c r="H13460">
        <v>5</v>
      </c>
      <c r="I13460">
        <v>0</v>
      </c>
      <c r="J13460" s="4">
        <v>4.5999999999999996</v>
      </c>
      <c r="K13460" s="3">
        <v>0</v>
      </c>
      <c r="L13460" s="1" t="s">
        <v>35</v>
      </c>
    </row>
    <row r="13461" spans="1:12" x14ac:dyDescent="0.3">
      <c r="A13461" s="1" t="s">
        <v>3118</v>
      </c>
      <c r="B13461" s="1" t="s">
        <v>57</v>
      </c>
      <c r="C13461" s="1" t="s">
        <v>669</v>
      </c>
      <c r="D13461" s="5">
        <v>43221</v>
      </c>
      <c r="E13461">
        <v>11</v>
      </c>
      <c r="F13461">
        <v>13</v>
      </c>
      <c r="G13461" s="2">
        <v>868.23</v>
      </c>
      <c r="H13461">
        <v>10</v>
      </c>
      <c r="I13461">
        <v>2</v>
      </c>
      <c r="J13461" s="4">
        <v>4.18</v>
      </c>
      <c r="K13461" s="3">
        <v>0.2</v>
      </c>
      <c r="L13461" s="1" t="s">
        <v>46</v>
      </c>
    </row>
    <row r="13462" spans="1:12" x14ac:dyDescent="0.3">
      <c r="A13462" s="1" t="s">
        <v>3118</v>
      </c>
      <c r="B13462" s="1" t="s">
        <v>57</v>
      </c>
      <c r="C13462" s="1" t="s">
        <v>669</v>
      </c>
      <c r="D13462" s="5">
        <v>43252</v>
      </c>
      <c r="E13462">
        <v>3</v>
      </c>
      <c r="F13462">
        <v>4</v>
      </c>
      <c r="G13462" s="2">
        <v>344.7</v>
      </c>
      <c r="H13462">
        <v>3</v>
      </c>
      <c r="I13462">
        <v>0</v>
      </c>
      <c r="J13462" s="4">
        <v>4</v>
      </c>
      <c r="K13462" s="3">
        <v>0</v>
      </c>
      <c r="L13462" s="1" t="s">
        <v>36</v>
      </c>
    </row>
    <row r="13463" spans="1:12" x14ac:dyDescent="0.3">
      <c r="A13463" s="1" t="s">
        <v>3118</v>
      </c>
      <c r="B13463" s="1" t="s">
        <v>57</v>
      </c>
      <c r="C13463" s="1" t="s">
        <v>669</v>
      </c>
      <c r="D13463" s="5">
        <v>43282</v>
      </c>
      <c r="E13463">
        <v>6</v>
      </c>
      <c r="F13463">
        <v>6</v>
      </c>
      <c r="G13463" s="2">
        <v>519.61</v>
      </c>
      <c r="H13463">
        <v>6</v>
      </c>
      <c r="I13463">
        <v>0</v>
      </c>
      <c r="J13463" s="4">
        <v>4.83</v>
      </c>
      <c r="K13463" s="3">
        <v>0</v>
      </c>
      <c r="L13463" s="1" t="s">
        <v>37</v>
      </c>
    </row>
    <row r="13464" spans="1:12" x14ac:dyDescent="0.3">
      <c r="A13464" s="1" t="s">
        <v>3119</v>
      </c>
      <c r="B13464" s="1" t="s">
        <v>16</v>
      </c>
      <c r="C13464" s="1" t="s">
        <v>44</v>
      </c>
      <c r="D13464" s="5">
        <v>42767</v>
      </c>
      <c r="E13464">
        <v>2</v>
      </c>
      <c r="F13464">
        <v>3</v>
      </c>
      <c r="G13464" s="2">
        <v>102.75</v>
      </c>
      <c r="H13464">
        <v>2</v>
      </c>
      <c r="I13464">
        <v>0</v>
      </c>
      <c r="J13464" s="4">
        <v>4.5</v>
      </c>
      <c r="K13464" s="3">
        <v>0</v>
      </c>
      <c r="L13464" s="1" t="s">
        <v>23</v>
      </c>
    </row>
    <row r="13465" spans="1:12" x14ac:dyDescent="0.3">
      <c r="A13465" s="1" t="s">
        <v>3119</v>
      </c>
      <c r="B13465" s="1" t="s">
        <v>16</v>
      </c>
      <c r="C13465" s="1" t="s">
        <v>44</v>
      </c>
      <c r="D13465" s="5">
        <v>42795</v>
      </c>
      <c r="E13465">
        <v>7</v>
      </c>
      <c r="F13465">
        <v>10</v>
      </c>
      <c r="G13465" s="2">
        <v>480.33</v>
      </c>
      <c r="H13465">
        <v>7</v>
      </c>
      <c r="I13465">
        <v>0</v>
      </c>
      <c r="J13465" s="4">
        <v>3.86</v>
      </c>
      <c r="K13465" s="3">
        <v>0</v>
      </c>
      <c r="L13465" s="1" t="s">
        <v>24</v>
      </c>
    </row>
    <row r="13466" spans="1:12" x14ac:dyDescent="0.3">
      <c r="A13466" s="1" t="s">
        <v>3119</v>
      </c>
      <c r="B13466" s="1" t="s">
        <v>16</v>
      </c>
      <c r="C13466" s="1" t="s">
        <v>44</v>
      </c>
      <c r="D13466" s="5">
        <v>42826</v>
      </c>
      <c r="E13466">
        <v>4</v>
      </c>
      <c r="F13466">
        <v>5</v>
      </c>
      <c r="G13466" s="2">
        <v>226.57</v>
      </c>
      <c r="H13466">
        <v>4</v>
      </c>
      <c r="I13466">
        <v>1</v>
      </c>
      <c r="J13466" s="4">
        <v>5</v>
      </c>
      <c r="K13466" s="3">
        <v>0.25</v>
      </c>
      <c r="L13466" s="1" t="s">
        <v>25</v>
      </c>
    </row>
    <row r="13467" spans="1:12" x14ac:dyDescent="0.3">
      <c r="A13467" s="1" t="s">
        <v>3119</v>
      </c>
      <c r="B13467" s="1" t="s">
        <v>16</v>
      </c>
      <c r="C13467" s="1" t="s">
        <v>44</v>
      </c>
      <c r="D13467" s="5">
        <v>42856</v>
      </c>
      <c r="E13467">
        <v>11</v>
      </c>
      <c r="F13467">
        <v>11</v>
      </c>
      <c r="G13467" s="2">
        <v>747.45</v>
      </c>
      <c r="H13467">
        <v>11</v>
      </c>
      <c r="I13467">
        <v>0</v>
      </c>
      <c r="J13467" s="4">
        <v>4.55</v>
      </c>
      <c r="K13467" s="3">
        <v>0</v>
      </c>
      <c r="L13467" s="1" t="s">
        <v>26</v>
      </c>
    </row>
    <row r="13468" spans="1:12" x14ac:dyDescent="0.3">
      <c r="A13468" s="1" t="s">
        <v>3119</v>
      </c>
      <c r="B13468" s="1" t="s">
        <v>16</v>
      </c>
      <c r="C13468" s="1" t="s">
        <v>44</v>
      </c>
      <c r="D13468" s="5">
        <v>42887</v>
      </c>
      <c r="E13468">
        <v>3</v>
      </c>
      <c r="F13468">
        <v>3</v>
      </c>
      <c r="G13468" s="2">
        <v>218.26</v>
      </c>
      <c r="H13468">
        <v>3</v>
      </c>
      <c r="I13468">
        <v>0</v>
      </c>
      <c r="J13468" s="4">
        <v>4.33</v>
      </c>
      <c r="K13468" s="3">
        <v>0</v>
      </c>
      <c r="L13468" s="1" t="s">
        <v>27</v>
      </c>
    </row>
    <row r="13469" spans="1:12" x14ac:dyDescent="0.3">
      <c r="A13469" s="1" t="s">
        <v>3119</v>
      </c>
      <c r="B13469" s="1" t="s">
        <v>16</v>
      </c>
      <c r="C13469" s="1" t="s">
        <v>44</v>
      </c>
      <c r="D13469" s="5">
        <v>42917</v>
      </c>
      <c r="E13469">
        <v>5</v>
      </c>
      <c r="F13469">
        <v>7</v>
      </c>
      <c r="G13469" s="2">
        <v>402.89</v>
      </c>
      <c r="H13469">
        <v>5</v>
      </c>
      <c r="I13469">
        <v>0</v>
      </c>
      <c r="J13469" s="4">
        <v>4.8</v>
      </c>
      <c r="K13469" s="3">
        <v>0</v>
      </c>
      <c r="L13469" s="1" t="s">
        <v>28</v>
      </c>
    </row>
    <row r="13470" spans="1:12" x14ac:dyDescent="0.3">
      <c r="A13470" s="1" t="s">
        <v>3119</v>
      </c>
      <c r="B13470" s="1" t="s">
        <v>16</v>
      </c>
      <c r="C13470" s="1" t="s">
        <v>44</v>
      </c>
      <c r="D13470" s="5">
        <v>42948</v>
      </c>
      <c r="E13470">
        <v>13</v>
      </c>
      <c r="F13470">
        <v>16</v>
      </c>
      <c r="G13470" s="2">
        <v>788.6</v>
      </c>
      <c r="H13470">
        <v>13</v>
      </c>
      <c r="I13470">
        <v>0</v>
      </c>
      <c r="J13470" s="4">
        <v>3.67</v>
      </c>
      <c r="K13470" s="3">
        <v>0</v>
      </c>
      <c r="L13470" s="1" t="s">
        <v>29</v>
      </c>
    </row>
    <row r="13471" spans="1:12" x14ac:dyDescent="0.3">
      <c r="A13471" s="1" t="s">
        <v>3119</v>
      </c>
      <c r="B13471" s="1" t="s">
        <v>16</v>
      </c>
      <c r="C13471" s="1" t="s">
        <v>44</v>
      </c>
      <c r="D13471" s="5">
        <v>42979</v>
      </c>
      <c r="E13471">
        <v>5</v>
      </c>
      <c r="F13471">
        <v>6</v>
      </c>
      <c r="G13471" s="2">
        <v>344.8</v>
      </c>
      <c r="H13471">
        <v>3</v>
      </c>
      <c r="I13471">
        <v>1</v>
      </c>
      <c r="J13471" s="4">
        <v>1.4</v>
      </c>
      <c r="K13471" s="3">
        <v>0.33333333333333331</v>
      </c>
      <c r="L13471" s="1" t="s">
        <v>18</v>
      </c>
    </row>
    <row r="13472" spans="1:12" x14ac:dyDescent="0.3">
      <c r="A13472" s="1" t="s">
        <v>3119</v>
      </c>
      <c r="B13472" s="1" t="s">
        <v>16</v>
      </c>
      <c r="C13472" s="1" t="s">
        <v>44</v>
      </c>
      <c r="D13472" s="5">
        <v>43009</v>
      </c>
      <c r="E13472">
        <v>3</v>
      </c>
      <c r="F13472">
        <v>3</v>
      </c>
      <c r="G13472" s="2">
        <v>79.510000000000005</v>
      </c>
      <c r="H13472">
        <v>3</v>
      </c>
      <c r="I13472">
        <v>1</v>
      </c>
      <c r="J13472" s="4">
        <v>4.33</v>
      </c>
      <c r="K13472" s="3">
        <v>0.33333333333333331</v>
      </c>
      <c r="L13472" s="1" t="s">
        <v>19</v>
      </c>
    </row>
    <row r="13473" spans="1:12" x14ac:dyDescent="0.3">
      <c r="A13473" s="1" t="s">
        <v>3119</v>
      </c>
      <c r="B13473" s="1" t="s">
        <v>16</v>
      </c>
      <c r="C13473" s="1" t="s">
        <v>44</v>
      </c>
      <c r="D13473" s="5">
        <v>43040</v>
      </c>
      <c r="E13473">
        <v>6</v>
      </c>
      <c r="F13473">
        <v>8</v>
      </c>
      <c r="G13473" s="2">
        <v>237.29</v>
      </c>
      <c r="H13473">
        <v>6</v>
      </c>
      <c r="I13473">
        <v>2</v>
      </c>
      <c r="J13473" s="4">
        <v>1.83</v>
      </c>
      <c r="K13473" s="3">
        <v>0.33333333333333331</v>
      </c>
      <c r="L13473" s="1" t="s">
        <v>30</v>
      </c>
    </row>
    <row r="13474" spans="1:12" x14ac:dyDescent="0.3">
      <c r="A13474" s="1" t="s">
        <v>3119</v>
      </c>
      <c r="B13474" s="1" t="s">
        <v>16</v>
      </c>
      <c r="C13474" s="1" t="s">
        <v>44</v>
      </c>
      <c r="D13474" s="5">
        <v>43070</v>
      </c>
      <c r="E13474">
        <v>2</v>
      </c>
      <c r="F13474">
        <v>2</v>
      </c>
      <c r="G13474" s="2">
        <v>84.7</v>
      </c>
      <c r="H13474">
        <v>2</v>
      </c>
      <c r="I13474">
        <v>0</v>
      </c>
      <c r="J13474" s="4">
        <v>3.5</v>
      </c>
      <c r="K13474" s="3">
        <v>0</v>
      </c>
      <c r="L13474" s="1" t="s">
        <v>31</v>
      </c>
    </row>
    <row r="13475" spans="1:12" x14ac:dyDescent="0.3">
      <c r="A13475" s="1" t="s">
        <v>3119</v>
      </c>
      <c r="B13475" s="1" t="s">
        <v>16</v>
      </c>
      <c r="C13475" s="1" t="s">
        <v>44</v>
      </c>
      <c r="D13475" s="5">
        <v>43101</v>
      </c>
      <c r="E13475">
        <v>6</v>
      </c>
      <c r="F13475">
        <v>7</v>
      </c>
      <c r="G13475" s="2">
        <v>250.43</v>
      </c>
      <c r="H13475">
        <v>6</v>
      </c>
      <c r="I13475">
        <v>1</v>
      </c>
      <c r="J13475" s="4">
        <v>3.83</v>
      </c>
      <c r="K13475" s="3">
        <v>0.16666666666666666</v>
      </c>
      <c r="L13475" s="1" t="s">
        <v>32</v>
      </c>
    </row>
    <row r="13476" spans="1:12" x14ac:dyDescent="0.3">
      <c r="A13476" s="1" t="s">
        <v>3119</v>
      </c>
      <c r="B13476" s="1" t="s">
        <v>16</v>
      </c>
      <c r="C13476" s="1" t="s">
        <v>44</v>
      </c>
      <c r="D13476" s="5">
        <v>43132</v>
      </c>
      <c r="E13476">
        <v>8</v>
      </c>
      <c r="F13476">
        <v>10</v>
      </c>
      <c r="G13476" s="2">
        <v>544.36</v>
      </c>
      <c r="H13476">
        <v>8</v>
      </c>
      <c r="I13476">
        <v>6</v>
      </c>
      <c r="J13476" s="4">
        <v>2.25</v>
      </c>
      <c r="K13476" s="3">
        <v>0.75</v>
      </c>
      <c r="L13476" s="1" t="s">
        <v>33</v>
      </c>
    </row>
    <row r="13477" spans="1:12" x14ac:dyDescent="0.3">
      <c r="A13477" s="1" t="s">
        <v>3119</v>
      </c>
      <c r="B13477" s="1" t="s">
        <v>16</v>
      </c>
      <c r="C13477" s="1" t="s">
        <v>44</v>
      </c>
      <c r="D13477" s="5">
        <v>43160</v>
      </c>
      <c r="E13477">
        <v>6</v>
      </c>
      <c r="F13477">
        <v>6</v>
      </c>
      <c r="G13477" s="2">
        <v>448.81</v>
      </c>
      <c r="H13477">
        <v>6</v>
      </c>
      <c r="I13477">
        <v>1</v>
      </c>
      <c r="J13477" s="4">
        <v>4.83</v>
      </c>
      <c r="K13477" s="3">
        <v>0.16666666666666666</v>
      </c>
      <c r="L13477" s="1" t="s">
        <v>34</v>
      </c>
    </row>
    <row r="13478" spans="1:12" x14ac:dyDescent="0.3">
      <c r="A13478" s="1" t="s">
        <v>3119</v>
      </c>
      <c r="B13478" s="1" t="s">
        <v>16</v>
      </c>
      <c r="C13478" s="1" t="s">
        <v>44</v>
      </c>
      <c r="D13478" s="5">
        <v>43191</v>
      </c>
      <c r="E13478">
        <v>6</v>
      </c>
      <c r="F13478">
        <v>6</v>
      </c>
      <c r="G13478" s="2">
        <v>380.14</v>
      </c>
      <c r="H13478">
        <v>5</v>
      </c>
      <c r="I13478">
        <v>1</v>
      </c>
      <c r="J13478" s="4">
        <v>3.83</v>
      </c>
      <c r="K13478" s="3">
        <v>0.2</v>
      </c>
      <c r="L13478" s="1" t="s">
        <v>35</v>
      </c>
    </row>
    <row r="13479" spans="1:12" x14ac:dyDescent="0.3">
      <c r="A13479" s="1" t="s">
        <v>3119</v>
      </c>
      <c r="B13479" s="1" t="s">
        <v>16</v>
      </c>
      <c r="C13479" s="1" t="s">
        <v>44</v>
      </c>
      <c r="D13479" s="5">
        <v>43282</v>
      </c>
      <c r="E13479">
        <v>2</v>
      </c>
      <c r="F13479">
        <v>2</v>
      </c>
      <c r="G13479" s="2">
        <v>280.48</v>
      </c>
      <c r="H13479">
        <v>2</v>
      </c>
      <c r="I13479">
        <v>0</v>
      </c>
      <c r="J13479" s="4">
        <v>4.5</v>
      </c>
      <c r="K13479" s="3">
        <v>0</v>
      </c>
      <c r="L13479" s="1" t="s">
        <v>37</v>
      </c>
    </row>
    <row r="13480" spans="1:12" x14ac:dyDescent="0.3">
      <c r="A13480" s="1" t="s">
        <v>3120</v>
      </c>
      <c r="B13480" s="1" t="s">
        <v>57</v>
      </c>
      <c r="C13480" s="1" t="s">
        <v>83</v>
      </c>
      <c r="D13480" s="5">
        <v>43009</v>
      </c>
      <c r="E13480">
        <v>2</v>
      </c>
      <c r="F13480">
        <v>2</v>
      </c>
      <c r="G13480" s="2">
        <v>154.69999999999999</v>
      </c>
      <c r="H13480">
        <v>2</v>
      </c>
      <c r="I13480">
        <v>0</v>
      </c>
      <c r="J13480" s="4">
        <v>4.5</v>
      </c>
      <c r="K13480" s="3">
        <v>0</v>
      </c>
      <c r="L13480" s="1" t="s">
        <v>19</v>
      </c>
    </row>
    <row r="13481" spans="1:12" x14ac:dyDescent="0.3">
      <c r="A13481" s="1" t="s">
        <v>3120</v>
      </c>
      <c r="B13481" s="1" t="s">
        <v>57</v>
      </c>
      <c r="C13481" s="1" t="s">
        <v>83</v>
      </c>
      <c r="D13481" s="5">
        <v>43040</v>
      </c>
      <c r="E13481">
        <v>3</v>
      </c>
      <c r="F13481">
        <v>3</v>
      </c>
      <c r="G13481" s="2">
        <v>2355.1799999999998</v>
      </c>
      <c r="H13481">
        <v>3</v>
      </c>
      <c r="I13481">
        <v>0</v>
      </c>
      <c r="J13481" s="4">
        <v>4</v>
      </c>
      <c r="K13481" s="3">
        <v>0</v>
      </c>
      <c r="L13481" s="1" t="s">
        <v>30</v>
      </c>
    </row>
    <row r="13482" spans="1:12" x14ac:dyDescent="0.3">
      <c r="A13482" s="1" t="s">
        <v>3120</v>
      </c>
      <c r="B13482" s="1" t="s">
        <v>57</v>
      </c>
      <c r="C13482" s="1" t="s">
        <v>83</v>
      </c>
      <c r="D13482" s="5">
        <v>43101</v>
      </c>
      <c r="E13482">
        <v>3</v>
      </c>
      <c r="F13482">
        <v>3</v>
      </c>
      <c r="G13482" s="2">
        <v>6216.54</v>
      </c>
      <c r="H13482">
        <v>3</v>
      </c>
      <c r="I13482">
        <v>1</v>
      </c>
      <c r="J13482" s="4">
        <v>3.67</v>
      </c>
      <c r="K13482" s="3">
        <v>0.33333333333333331</v>
      </c>
      <c r="L13482" s="1" t="s">
        <v>32</v>
      </c>
    </row>
    <row r="13483" spans="1:12" x14ac:dyDescent="0.3">
      <c r="A13483" s="1" t="s">
        <v>3120</v>
      </c>
      <c r="B13483" s="1" t="s">
        <v>57</v>
      </c>
      <c r="C13483" s="1" t="s">
        <v>83</v>
      </c>
      <c r="D13483" s="5">
        <v>43132</v>
      </c>
      <c r="E13483">
        <v>1</v>
      </c>
      <c r="F13483">
        <v>1</v>
      </c>
      <c r="G13483" s="2">
        <v>96.03</v>
      </c>
      <c r="H13483">
        <v>1</v>
      </c>
      <c r="I13483">
        <v>0</v>
      </c>
      <c r="J13483" s="4">
        <v>5</v>
      </c>
      <c r="K13483" s="3">
        <v>0</v>
      </c>
      <c r="L13483" s="1" t="s">
        <v>33</v>
      </c>
    </row>
    <row r="13484" spans="1:12" x14ac:dyDescent="0.3">
      <c r="A13484" s="1" t="s">
        <v>3120</v>
      </c>
      <c r="B13484" s="1" t="s">
        <v>57</v>
      </c>
      <c r="C13484" s="1" t="s">
        <v>83</v>
      </c>
      <c r="D13484" s="5">
        <v>43160</v>
      </c>
      <c r="E13484">
        <v>5</v>
      </c>
      <c r="F13484">
        <v>5</v>
      </c>
      <c r="G13484" s="2">
        <v>469.5</v>
      </c>
      <c r="H13484">
        <v>5</v>
      </c>
      <c r="I13484">
        <v>0</v>
      </c>
      <c r="J13484" s="4">
        <v>4.8</v>
      </c>
      <c r="K13484" s="3">
        <v>0</v>
      </c>
      <c r="L13484" s="1" t="s">
        <v>34</v>
      </c>
    </row>
    <row r="13485" spans="1:12" x14ac:dyDescent="0.3">
      <c r="A13485" s="1" t="s">
        <v>3120</v>
      </c>
      <c r="B13485" s="1" t="s">
        <v>57</v>
      </c>
      <c r="C13485" s="1" t="s">
        <v>83</v>
      </c>
      <c r="D13485" s="5">
        <v>43191</v>
      </c>
      <c r="E13485">
        <v>8</v>
      </c>
      <c r="F13485">
        <v>8</v>
      </c>
      <c r="G13485" s="2">
        <v>9167.6299999999992</v>
      </c>
      <c r="H13485">
        <v>8</v>
      </c>
      <c r="I13485">
        <v>0</v>
      </c>
      <c r="J13485" s="4">
        <v>4.38</v>
      </c>
      <c r="K13485" s="3">
        <v>0</v>
      </c>
      <c r="L13485" s="1" t="s">
        <v>35</v>
      </c>
    </row>
    <row r="13486" spans="1:12" x14ac:dyDescent="0.3">
      <c r="A13486" s="1" t="s">
        <v>3120</v>
      </c>
      <c r="B13486" s="1" t="s">
        <v>57</v>
      </c>
      <c r="C13486" s="1" t="s">
        <v>83</v>
      </c>
      <c r="D13486" s="5">
        <v>43221</v>
      </c>
      <c r="E13486">
        <v>5</v>
      </c>
      <c r="F13486">
        <v>5</v>
      </c>
      <c r="G13486" s="2">
        <v>6486.5</v>
      </c>
      <c r="H13486">
        <v>5</v>
      </c>
      <c r="I13486">
        <v>0</v>
      </c>
      <c r="J13486" s="4">
        <v>4.5999999999999996</v>
      </c>
      <c r="K13486" s="3">
        <v>0</v>
      </c>
      <c r="L13486" s="1" t="s">
        <v>46</v>
      </c>
    </row>
    <row r="13487" spans="1:12" x14ac:dyDescent="0.3">
      <c r="A13487" s="1" t="s">
        <v>3120</v>
      </c>
      <c r="B13487" s="1" t="s">
        <v>57</v>
      </c>
      <c r="C13487" s="1" t="s">
        <v>83</v>
      </c>
      <c r="D13487" s="5">
        <v>43252</v>
      </c>
      <c r="E13487">
        <v>6</v>
      </c>
      <c r="F13487">
        <v>6</v>
      </c>
      <c r="G13487" s="2">
        <v>5844.35</v>
      </c>
      <c r="H13487">
        <v>6</v>
      </c>
      <c r="I13487">
        <v>0</v>
      </c>
      <c r="J13487" s="4">
        <v>4.5</v>
      </c>
      <c r="K13487" s="3">
        <v>0</v>
      </c>
      <c r="L13487" s="1" t="s">
        <v>36</v>
      </c>
    </row>
    <row r="13488" spans="1:12" x14ac:dyDescent="0.3">
      <c r="A13488" s="1" t="s">
        <v>3120</v>
      </c>
      <c r="B13488" s="1" t="s">
        <v>57</v>
      </c>
      <c r="C13488" s="1" t="s">
        <v>83</v>
      </c>
      <c r="D13488" s="5">
        <v>43282</v>
      </c>
      <c r="E13488">
        <v>2</v>
      </c>
      <c r="F13488">
        <v>2</v>
      </c>
      <c r="G13488" s="2">
        <v>204.99</v>
      </c>
      <c r="H13488">
        <v>2</v>
      </c>
      <c r="I13488">
        <v>0</v>
      </c>
      <c r="J13488" s="4">
        <v>4</v>
      </c>
      <c r="K13488" s="3">
        <v>0</v>
      </c>
      <c r="L13488" s="1" t="s">
        <v>37</v>
      </c>
    </row>
    <row r="13489" spans="1:12" x14ac:dyDescent="0.3">
      <c r="A13489" s="1" t="s">
        <v>3120</v>
      </c>
      <c r="B13489" s="1" t="s">
        <v>57</v>
      </c>
      <c r="C13489" s="1" t="s">
        <v>83</v>
      </c>
      <c r="D13489" s="5">
        <v>43313</v>
      </c>
      <c r="E13489">
        <v>4</v>
      </c>
      <c r="F13489">
        <v>4</v>
      </c>
      <c r="G13489" s="2">
        <v>959.42</v>
      </c>
      <c r="H13489">
        <v>4</v>
      </c>
      <c r="I13489">
        <v>0</v>
      </c>
      <c r="J13489" s="4">
        <v>4.5</v>
      </c>
      <c r="K13489" s="3">
        <v>0</v>
      </c>
      <c r="L13489" s="1" t="s">
        <v>49</v>
      </c>
    </row>
    <row r="13490" spans="1:12" x14ac:dyDescent="0.3">
      <c r="A13490" s="1" t="s">
        <v>3121</v>
      </c>
      <c r="B13490" s="1" t="s">
        <v>16</v>
      </c>
      <c r="C13490" s="1" t="s">
        <v>44</v>
      </c>
      <c r="D13490" s="5">
        <v>42767</v>
      </c>
      <c r="E13490">
        <v>2</v>
      </c>
      <c r="F13490">
        <v>2</v>
      </c>
      <c r="G13490" s="2">
        <v>104.92</v>
      </c>
      <c r="H13490">
        <v>2</v>
      </c>
      <c r="I13490">
        <v>0</v>
      </c>
      <c r="J13490" s="4">
        <v>3</v>
      </c>
      <c r="K13490" s="3">
        <v>0</v>
      </c>
      <c r="L13490" s="1" t="s">
        <v>23</v>
      </c>
    </row>
    <row r="13491" spans="1:12" x14ac:dyDescent="0.3">
      <c r="A13491" s="1" t="s">
        <v>3121</v>
      </c>
      <c r="B13491" s="1" t="s">
        <v>16</v>
      </c>
      <c r="C13491" s="1" t="s">
        <v>44</v>
      </c>
      <c r="D13491" s="5">
        <v>42795</v>
      </c>
      <c r="E13491">
        <v>31</v>
      </c>
      <c r="F13491">
        <v>35</v>
      </c>
      <c r="G13491" s="2">
        <v>1186.8599999999999</v>
      </c>
      <c r="H13491">
        <v>27</v>
      </c>
      <c r="I13491">
        <v>0</v>
      </c>
      <c r="J13491" s="4">
        <v>3.94</v>
      </c>
      <c r="K13491" s="3">
        <v>0</v>
      </c>
      <c r="L13491" s="1" t="s">
        <v>24</v>
      </c>
    </row>
    <row r="13492" spans="1:12" x14ac:dyDescent="0.3">
      <c r="A13492" s="1" t="s">
        <v>3121</v>
      </c>
      <c r="B13492" s="1" t="s">
        <v>16</v>
      </c>
      <c r="C13492" s="1" t="s">
        <v>44</v>
      </c>
      <c r="D13492" s="5">
        <v>42826</v>
      </c>
      <c r="E13492">
        <v>39</v>
      </c>
      <c r="F13492">
        <v>50</v>
      </c>
      <c r="G13492" s="2">
        <v>2026.94</v>
      </c>
      <c r="H13492">
        <v>39</v>
      </c>
      <c r="I13492">
        <v>0</v>
      </c>
      <c r="J13492" s="4">
        <v>3.71</v>
      </c>
      <c r="K13492" s="3">
        <v>0</v>
      </c>
      <c r="L13492" s="1" t="s">
        <v>25</v>
      </c>
    </row>
    <row r="13493" spans="1:12" x14ac:dyDescent="0.3">
      <c r="A13493" s="1" t="s">
        <v>3121</v>
      </c>
      <c r="B13493" s="1" t="s">
        <v>16</v>
      </c>
      <c r="C13493" s="1" t="s">
        <v>44</v>
      </c>
      <c r="D13493" s="5">
        <v>42856</v>
      </c>
      <c r="E13493">
        <v>28</v>
      </c>
      <c r="F13493">
        <v>34</v>
      </c>
      <c r="G13493" s="2">
        <v>1480.27</v>
      </c>
      <c r="H13493">
        <v>28</v>
      </c>
      <c r="I13493">
        <v>1</v>
      </c>
      <c r="J13493" s="4">
        <v>4.0199999999999996</v>
      </c>
      <c r="K13493" s="3">
        <v>3.5714285714285712E-2</v>
      </c>
      <c r="L13493" s="1" t="s">
        <v>26</v>
      </c>
    </row>
    <row r="13494" spans="1:12" x14ac:dyDescent="0.3">
      <c r="A13494" s="1" t="s">
        <v>3121</v>
      </c>
      <c r="B13494" s="1" t="s">
        <v>16</v>
      </c>
      <c r="C13494" s="1" t="s">
        <v>44</v>
      </c>
      <c r="D13494" s="5">
        <v>42887</v>
      </c>
      <c r="E13494">
        <v>30</v>
      </c>
      <c r="F13494">
        <v>40</v>
      </c>
      <c r="G13494" s="2">
        <v>1758.89</v>
      </c>
      <c r="H13494">
        <v>29</v>
      </c>
      <c r="I13494">
        <v>0</v>
      </c>
      <c r="J13494" s="4">
        <v>3.9</v>
      </c>
      <c r="K13494" s="3">
        <v>0</v>
      </c>
      <c r="L13494" s="1" t="s">
        <v>27</v>
      </c>
    </row>
    <row r="13495" spans="1:12" x14ac:dyDescent="0.3">
      <c r="A13495" s="1" t="s">
        <v>3121</v>
      </c>
      <c r="B13495" s="1" t="s">
        <v>16</v>
      </c>
      <c r="C13495" s="1" t="s">
        <v>44</v>
      </c>
      <c r="D13495" s="5">
        <v>42917</v>
      </c>
      <c r="E13495">
        <v>48</v>
      </c>
      <c r="F13495">
        <v>53</v>
      </c>
      <c r="G13495" s="2">
        <v>2337.94</v>
      </c>
      <c r="H13495">
        <v>48</v>
      </c>
      <c r="I13495">
        <v>0</v>
      </c>
      <c r="J13495" s="4">
        <v>3.94</v>
      </c>
      <c r="K13495" s="3">
        <v>0</v>
      </c>
      <c r="L13495" s="1" t="s">
        <v>28</v>
      </c>
    </row>
    <row r="13496" spans="1:12" x14ac:dyDescent="0.3">
      <c r="A13496" s="1" t="s">
        <v>3121</v>
      </c>
      <c r="B13496" s="1" t="s">
        <v>16</v>
      </c>
      <c r="C13496" s="1" t="s">
        <v>44</v>
      </c>
      <c r="D13496" s="5">
        <v>42948</v>
      </c>
      <c r="E13496">
        <v>30</v>
      </c>
      <c r="F13496">
        <v>40</v>
      </c>
      <c r="G13496" s="2">
        <v>1776.02</v>
      </c>
      <c r="H13496">
        <v>30</v>
      </c>
      <c r="I13496">
        <v>0</v>
      </c>
      <c r="J13496" s="4">
        <v>4.3499999999999996</v>
      </c>
      <c r="K13496" s="3">
        <v>0</v>
      </c>
      <c r="L13496" s="1" t="s">
        <v>29</v>
      </c>
    </row>
    <row r="13497" spans="1:12" x14ac:dyDescent="0.3">
      <c r="A13497" s="1" t="s">
        <v>3121</v>
      </c>
      <c r="B13497" s="1" t="s">
        <v>16</v>
      </c>
      <c r="C13497" s="1" t="s">
        <v>44</v>
      </c>
      <c r="D13497" s="5">
        <v>42979</v>
      </c>
      <c r="E13497">
        <v>21</v>
      </c>
      <c r="F13497">
        <v>25</v>
      </c>
      <c r="G13497" s="2">
        <v>1183.93</v>
      </c>
      <c r="H13497">
        <v>21</v>
      </c>
      <c r="I13497">
        <v>2</v>
      </c>
      <c r="J13497" s="4">
        <v>3.88</v>
      </c>
      <c r="K13497" s="3">
        <v>9.5238095238095233E-2</v>
      </c>
      <c r="L13497" s="1" t="s">
        <v>18</v>
      </c>
    </row>
    <row r="13498" spans="1:12" x14ac:dyDescent="0.3">
      <c r="A13498" s="1" t="s">
        <v>3121</v>
      </c>
      <c r="B13498" s="1" t="s">
        <v>16</v>
      </c>
      <c r="C13498" s="1" t="s">
        <v>44</v>
      </c>
      <c r="D13498" s="5">
        <v>43009</v>
      </c>
      <c r="E13498">
        <v>29</v>
      </c>
      <c r="F13498">
        <v>43</v>
      </c>
      <c r="G13498" s="2">
        <v>2180.7600000000002</v>
      </c>
      <c r="H13498">
        <v>29</v>
      </c>
      <c r="I13498">
        <v>1</v>
      </c>
      <c r="J13498" s="4">
        <v>3.76</v>
      </c>
      <c r="K13498" s="3">
        <v>3.4482758620689655E-2</v>
      </c>
      <c r="L13498" s="1" t="s">
        <v>19</v>
      </c>
    </row>
    <row r="13499" spans="1:12" x14ac:dyDescent="0.3">
      <c r="A13499" s="1" t="s">
        <v>3121</v>
      </c>
      <c r="B13499" s="1" t="s">
        <v>16</v>
      </c>
      <c r="C13499" s="1" t="s">
        <v>44</v>
      </c>
      <c r="D13499" s="5">
        <v>43040</v>
      </c>
      <c r="E13499">
        <v>30</v>
      </c>
      <c r="F13499">
        <v>35</v>
      </c>
      <c r="G13499" s="2">
        <v>1618.09</v>
      </c>
      <c r="H13499">
        <v>30</v>
      </c>
      <c r="I13499">
        <v>3</v>
      </c>
      <c r="J13499" s="4">
        <v>3.62</v>
      </c>
      <c r="K13499" s="3">
        <v>0.1</v>
      </c>
      <c r="L13499" s="1" t="s">
        <v>30</v>
      </c>
    </row>
    <row r="13500" spans="1:12" x14ac:dyDescent="0.3">
      <c r="A13500" s="1" t="s">
        <v>3121</v>
      </c>
      <c r="B13500" s="1" t="s">
        <v>16</v>
      </c>
      <c r="C13500" s="1" t="s">
        <v>44</v>
      </c>
      <c r="D13500" s="5">
        <v>43070</v>
      </c>
      <c r="E13500">
        <v>15</v>
      </c>
      <c r="F13500">
        <v>15</v>
      </c>
      <c r="G13500" s="2">
        <v>717.54</v>
      </c>
      <c r="H13500">
        <v>14</v>
      </c>
      <c r="I13500">
        <v>1</v>
      </c>
      <c r="J13500" s="4">
        <v>3.71</v>
      </c>
      <c r="K13500" s="3">
        <v>7.1428571428571425E-2</v>
      </c>
      <c r="L13500" s="1" t="s">
        <v>31</v>
      </c>
    </row>
    <row r="13501" spans="1:12" x14ac:dyDescent="0.3">
      <c r="A13501" s="1" t="s">
        <v>3121</v>
      </c>
      <c r="B13501" s="1" t="s">
        <v>16</v>
      </c>
      <c r="C13501" s="1" t="s">
        <v>44</v>
      </c>
      <c r="D13501" s="5">
        <v>43101</v>
      </c>
      <c r="E13501">
        <v>29</v>
      </c>
      <c r="F13501">
        <v>32</v>
      </c>
      <c r="G13501" s="2">
        <v>1736.09</v>
      </c>
      <c r="H13501">
        <v>29</v>
      </c>
      <c r="I13501">
        <v>0</v>
      </c>
      <c r="J13501" s="4">
        <v>3.55</v>
      </c>
      <c r="K13501" s="3">
        <v>0</v>
      </c>
      <c r="L13501" s="1" t="s">
        <v>32</v>
      </c>
    </row>
    <row r="13502" spans="1:12" x14ac:dyDescent="0.3">
      <c r="A13502" s="1" t="s">
        <v>3121</v>
      </c>
      <c r="B13502" s="1" t="s">
        <v>16</v>
      </c>
      <c r="C13502" s="1" t="s">
        <v>44</v>
      </c>
      <c r="D13502" s="5">
        <v>43132</v>
      </c>
      <c r="E13502">
        <v>21</v>
      </c>
      <c r="F13502">
        <v>26</v>
      </c>
      <c r="G13502" s="2">
        <v>1420.28</v>
      </c>
      <c r="H13502">
        <v>21</v>
      </c>
      <c r="I13502">
        <v>5</v>
      </c>
      <c r="J13502" s="4">
        <v>3.48</v>
      </c>
      <c r="K13502" s="3">
        <v>0.23809523809523808</v>
      </c>
      <c r="L13502" s="1" t="s">
        <v>33</v>
      </c>
    </row>
    <row r="13503" spans="1:12" x14ac:dyDescent="0.3">
      <c r="A13503" s="1" t="s">
        <v>3121</v>
      </c>
      <c r="B13503" s="1" t="s">
        <v>16</v>
      </c>
      <c r="C13503" s="1" t="s">
        <v>44</v>
      </c>
      <c r="D13503" s="5">
        <v>43160</v>
      </c>
      <c r="E13503">
        <v>41</v>
      </c>
      <c r="F13503">
        <v>43</v>
      </c>
      <c r="G13503" s="2">
        <v>2319.5700000000002</v>
      </c>
      <c r="H13503">
        <v>41</v>
      </c>
      <c r="I13503">
        <v>10</v>
      </c>
      <c r="J13503" s="4">
        <v>3.52</v>
      </c>
      <c r="K13503" s="3">
        <v>0.24390243902439024</v>
      </c>
      <c r="L13503" s="1" t="s">
        <v>34</v>
      </c>
    </row>
    <row r="13504" spans="1:12" x14ac:dyDescent="0.3">
      <c r="A13504" s="1" t="s">
        <v>3121</v>
      </c>
      <c r="B13504" s="1" t="s">
        <v>16</v>
      </c>
      <c r="C13504" s="1" t="s">
        <v>44</v>
      </c>
      <c r="D13504" s="5">
        <v>43191</v>
      </c>
      <c r="E13504">
        <v>27</v>
      </c>
      <c r="F13504">
        <v>43</v>
      </c>
      <c r="G13504" s="2">
        <v>2371.2800000000002</v>
      </c>
      <c r="H13504">
        <v>25</v>
      </c>
      <c r="I13504">
        <v>0</v>
      </c>
      <c r="J13504" s="4">
        <v>3.27</v>
      </c>
      <c r="K13504" s="3">
        <v>0</v>
      </c>
      <c r="L13504" s="1" t="s">
        <v>35</v>
      </c>
    </row>
    <row r="13505" spans="1:12" x14ac:dyDescent="0.3">
      <c r="A13505" s="1" t="s">
        <v>3121</v>
      </c>
      <c r="B13505" s="1" t="s">
        <v>16</v>
      </c>
      <c r="C13505" s="1" t="s">
        <v>44</v>
      </c>
      <c r="D13505" s="5">
        <v>43221</v>
      </c>
      <c r="E13505">
        <v>17</v>
      </c>
      <c r="F13505">
        <v>17</v>
      </c>
      <c r="G13505" s="2">
        <v>929.03</v>
      </c>
      <c r="H13505">
        <v>17</v>
      </c>
      <c r="I13505">
        <v>1</v>
      </c>
      <c r="J13505" s="4">
        <v>3.75</v>
      </c>
      <c r="K13505" s="3">
        <v>5.8823529411764705E-2</v>
      </c>
      <c r="L13505" s="1" t="s">
        <v>46</v>
      </c>
    </row>
    <row r="13506" spans="1:12" x14ac:dyDescent="0.3">
      <c r="A13506" s="1" t="s">
        <v>3121</v>
      </c>
      <c r="B13506" s="1" t="s">
        <v>16</v>
      </c>
      <c r="C13506" s="1" t="s">
        <v>44</v>
      </c>
      <c r="D13506" s="5">
        <v>43252</v>
      </c>
      <c r="E13506">
        <v>27</v>
      </c>
      <c r="F13506">
        <v>31</v>
      </c>
      <c r="G13506" s="2">
        <v>1717.58</v>
      </c>
      <c r="H13506">
        <v>27</v>
      </c>
      <c r="I13506">
        <v>1</v>
      </c>
      <c r="J13506" s="4">
        <v>4.1500000000000004</v>
      </c>
      <c r="K13506" s="3">
        <v>3.7037037037037035E-2</v>
      </c>
      <c r="L13506" s="1" t="s">
        <v>36</v>
      </c>
    </row>
    <row r="13507" spans="1:12" x14ac:dyDescent="0.3">
      <c r="A13507" s="1" t="s">
        <v>3121</v>
      </c>
      <c r="B13507" s="1" t="s">
        <v>16</v>
      </c>
      <c r="C13507" s="1" t="s">
        <v>44</v>
      </c>
      <c r="D13507" s="5">
        <v>43282</v>
      </c>
      <c r="E13507">
        <v>33</v>
      </c>
      <c r="F13507">
        <v>37</v>
      </c>
      <c r="G13507" s="2">
        <v>1959.15</v>
      </c>
      <c r="H13507">
        <v>33</v>
      </c>
      <c r="I13507">
        <v>0</v>
      </c>
      <c r="J13507" s="4">
        <v>3.52</v>
      </c>
      <c r="K13507" s="3">
        <v>0</v>
      </c>
      <c r="L13507" s="1" t="s">
        <v>37</v>
      </c>
    </row>
    <row r="13508" spans="1:12" x14ac:dyDescent="0.3">
      <c r="A13508" s="1" t="s">
        <v>3121</v>
      </c>
      <c r="B13508" s="1" t="s">
        <v>16</v>
      </c>
      <c r="C13508" s="1" t="s">
        <v>44</v>
      </c>
      <c r="D13508" s="5">
        <v>43313</v>
      </c>
      <c r="E13508">
        <v>25</v>
      </c>
      <c r="F13508">
        <v>29</v>
      </c>
      <c r="G13508" s="2">
        <v>1949.66</v>
      </c>
      <c r="H13508">
        <v>24</v>
      </c>
      <c r="I13508">
        <v>2</v>
      </c>
      <c r="J13508" s="4">
        <v>3.68</v>
      </c>
      <c r="K13508" s="3">
        <v>8.3333333333333329E-2</v>
      </c>
      <c r="L13508" s="1" t="s">
        <v>49</v>
      </c>
    </row>
    <row r="13509" spans="1:12" x14ac:dyDescent="0.3">
      <c r="A13509" s="1" t="s">
        <v>3122</v>
      </c>
      <c r="B13509" s="1" t="s">
        <v>53</v>
      </c>
      <c r="C13509" s="1" t="s">
        <v>54</v>
      </c>
      <c r="D13509" s="5">
        <v>42795</v>
      </c>
      <c r="E13509">
        <v>1</v>
      </c>
      <c r="F13509">
        <v>1</v>
      </c>
      <c r="G13509" s="2">
        <v>305.69</v>
      </c>
      <c r="H13509">
        <v>1</v>
      </c>
      <c r="I13509">
        <v>0</v>
      </c>
      <c r="J13509" s="4">
        <v>5</v>
      </c>
      <c r="K13509" s="3">
        <v>0</v>
      </c>
      <c r="L13509" s="1" t="s">
        <v>24</v>
      </c>
    </row>
    <row r="13510" spans="1:12" x14ac:dyDescent="0.3">
      <c r="A13510" s="1" t="s">
        <v>3123</v>
      </c>
      <c r="B13510" s="1" t="s">
        <v>108</v>
      </c>
      <c r="C13510" s="1" t="s">
        <v>3124</v>
      </c>
      <c r="D13510" s="5">
        <v>43160</v>
      </c>
      <c r="E13510">
        <v>1</v>
      </c>
      <c r="F13510">
        <v>1</v>
      </c>
      <c r="G13510" s="2">
        <v>183.68</v>
      </c>
      <c r="H13510">
        <v>1</v>
      </c>
      <c r="I13510">
        <v>0</v>
      </c>
      <c r="J13510" s="4">
        <v>3</v>
      </c>
      <c r="K13510" s="3">
        <v>0</v>
      </c>
      <c r="L13510" s="1" t="s">
        <v>34</v>
      </c>
    </row>
    <row r="13511" spans="1:12" x14ac:dyDescent="0.3">
      <c r="A13511" s="1" t="s">
        <v>3123</v>
      </c>
      <c r="B13511" s="1" t="s">
        <v>108</v>
      </c>
      <c r="C13511" s="1" t="s">
        <v>3124</v>
      </c>
      <c r="D13511" s="5">
        <v>43191</v>
      </c>
      <c r="E13511">
        <v>3</v>
      </c>
      <c r="F13511">
        <v>4</v>
      </c>
      <c r="G13511" s="2">
        <v>617.02</v>
      </c>
      <c r="H13511">
        <v>3</v>
      </c>
      <c r="I13511">
        <v>0</v>
      </c>
      <c r="J13511" s="4">
        <v>4.67</v>
      </c>
      <c r="K13511" s="3">
        <v>0</v>
      </c>
      <c r="L13511" s="1" t="s">
        <v>35</v>
      </c>
    </row>
    <row r="13512" spans="1:12" x14ac:dyDescent="0.3">
      <c r="A13512" s="1" t="s">
        <v>3123</v>
      </c>
      <c r="B13512" s="1" t="s">
        <v>108</v>
      </c>
      <c r="C13512" s="1" t="s">
        <v>3124</v>
      </c>
      <c r="D13512" s="5">
        <v>43221</v>
      </c>
      <c r="E13512">
        <v>4</v>
      </c>
      <c r="F13512">
        <v>5</v>
      </c>
      <c r="G13512" s="2">
        <v>872.91</v>
      </c>
      <c r="H13512">
        <v>4</v>
      </c>
      <c r="I13512">
        <v>0</v>
      </c>
      <c r="J13512" s="4">
        <v>4.75</v>
      </c>
      <c r="K13512" s="3">
        <v>0</v>
      </c>
      <c r="L13512" s="1" t="s">
        <v>46</v>
      </c>
    </row>
    <row r="13513" spans="1:12" x14ac:dyDescent="0.3">
      <c r="A13513" s="1" t="s">
        <v>3123</v>
      </c>
      <c r="B13513" s="1" t="s">
        <v>108</v>
      </c>
      <c r="C13513" s="1" t="s">
        <v>3124</v>
      </c>
      <c r="D13513" s="5">
        <v>43252</v>
      </c>
      <c r="E13513">
        <v>3</v>
      </c>
      <c r="F13513">
        <v>3</v>
      </c>
      <c r="G13513" s="2">
        <v>450.57</v>
      </c>
      <c r="H13513">
        <v>3</v>
      </c>
      <c r="I13513">
        <v>0</v>
      </c>
      <c r="J13513" s="4">
        <v>5</v>
      </c>
      <c r="K13513" s="3">
        <v>0</v>
      </c>
      <c r="L13513" s="1" t="s">
        <v>36</v>
      </c>
    </row>
    <row r="13514" spans="1:12" x14ac:dyDescent="0.3">
      <c r="A13514" s="1" t="s">
        <v>3123</v>
      </c>
      <c r="B13514" s="1" t="s">
        <v>108</v>
      </c>
      <c r="C13514" s="1" t="s">
        <v>3124</v>
      </c>
      <c r="D13514" s="5">
        <v>43282</v>
      </c>
      <c r="E13514">
        <v>3</v>
      </c>
      <c r="F13514">
        <v>5</v>
      </c>
      <c r="G13514" s="2">
        <v>752</v>
      </c>
      <c r="H13514">
        <v>3</v>
      </c>
      <c r="I13514">
        <v>0</v>
      </c>
      <c r="J13514" s="4">
        <v>5</v>
      </c>
      <c r="K13514" s="3">
        <v>0</v>
      </c>
      <c r="L13514" s="1" t="s">
        <v>37</v>
      </c>
    </row>
    <row r="13515" spans="1:12" x14ac:dyDescent="0.3">
      <c r="A13515" s="1" t="s">
        <v>3123</v>
      </c>
      <c r="B13515" s="1" t="s">
        <v>108</v>
      </c>
      <c r="C13515" s="1" t="s">
        <v>3124</v>
      </c>
      <c r="D13515" s="5">
        <v>43313</v>
      </c>
      <c r="E13515">
        <v>3</v>
      </c>
      <c r="F13515">
        <v>3</v>
      </c>
      <c r="G13515" s="2">
        <v>496.95</v>
      </c>
      <c r="H13515">
        <v>3</v>
      </c>
      <c r="I13515">
        <v>1</v>
      </c>
      <c r="J13515" s="4">
        <v>3.33</v>
      </c>
      <c r="K13515" s="3">
        <v>0.33333333333333331</v>
      </c>
      <c r="L13515" s="1" t="s">
        <v>49</v>
      </c>
    </row>
    <row r="13516" spans="1:12" x14ac:dyDescent="0.3">
      <c r="A13516" s="1" t="s">
        <v>3125</v>
      </c>
      <c r="B13516" s="1" t="s">
        <v>16</v>
      </c>
      <c r="C13516" s="1" t="s">
        <v>94</v>
      </c>
      <c r="D13516" s="5">
        <v>43282</v>
      </c>
      <c r="E13516">
        <v>1</v>
      </c>
      <c r="F13516">
        <v>1</v>
      </c>
      <c r="G13516" s="2">
        <v>444.07</v>
      </c>
      <c r="H13516">
        <v>1</v>
      </c>
      <c r="I13516">
        <v>0</v>
      </c>
      <c r="J13516" s="4">
        <v>5</v>
      </c>
      <c r="K13516" s="3">
        <v>0</v>
      </c>
      <c r="L13516" s="1" t="s">
        <v>37</v>
      </c>
    </row>
    <row r="13517" spans="1:12" x14ac:dyDescent="0.3">
      <c r="A13517" s="1" t="s">
        <v>3126</v>
      </c>
      <c r="B13517" s="1" t="s">
        <v>16</v>
      </c>
      <c r="C13517" s="1" t="s">
        <v>51</v>
      </c>
      <c r="D13517" s="5">
        <v>43282</v>
      </c>
      <c r="E13517">
        <v>1</v>
      </c>
      <c r="F13517">
        <v>1</v>
      </c>
      <c r="G13517" s="2">
        <v>60.63</v>
      </c>
      <c r="H13517">
        <v>1</v>
      </c>
      <c r="I13517">
        <v>0</v>
      </c>
      <c r="J13517" s="4">
        <v>4</v>
      </c>
      <c r="K13517" s="3">
        <v>0</v>
      </c>
      <c r="L13517" s="1" t="s">
        <v>37</v>
      </c>
    </row>
    <row r="13518" spans="1:12" x14ac:dyDescent="0.3">
      <c r="A13518" s="1" t="s">
        <v>3126</v>
      </c>
      <c r="B13518" s="1" t="s">
        <v>16</v>
      </c>
      <c r="C13518" s="1" t="s">
        <v>51</v>
      </c>
      <c r="D13518" s="5">
        <v>43313</v>
      </c>
      <c r="E13518">
        <v>1</v>
      </c>
      <c r="F13518">
        <v>1</v>
      </c>
      <c r="G13518" s="2">
        <v>116.79</v>
      </c>
      <c r="H13518">
        <v>1</v>
      </c>
      <c r="I13518">
        <v>0</v>
      </c>
      <c r="J13518" s="4">
        <v>5</v>
      </c>
      <c r="K13518" s="3">
        <v>0</v>
      </c>
      <c r="L13518" s="1" t="s">
        <v>49</v>
      </c>
    </row>
    <row r="13519" spans="1:12" x14ac:dyDescent="0.3">
      <c r="A13519" s="1" t="s">
        <v>3127</v>
      </c>
      <c r="B13519" s="1" t="s">
        <v>16</v>
      </c>
      <c r="C13519" s="1" t="s">
        <v>3063</v>
      </c>
      <c r="D13519" s="5">
        <v>43313</v>
      </c>
      <c r="E13519">
        <v>1</v>
      </c>
      <c r="F13519">
        <v>1</v>
      </c>
      <c r="G13519" s="2">
        <v>61.94</v>
      </c>
      <c r="H13519">
        <v>1</v>
      </c>
      <c r="I13519">
        <v>0</v>
      </c>
      <c r="J13519" s="4">
        <v>4</v>
      </c>
      <c r="K13519" s="3">
        <v>0</v>
      </c>
      <c r="L13519" s="1" t="s">
        <v>49</v>
      </c>
    </row>
    <row r="13520" spans="1:12" x14ac:dyDescent="0.3">
      <c r="A13520" s="1" t="s">
        <v>3128</v>
      </c>
      <c r="B13520" s="1" t="s">
        <v>16</v>
      </c>
      <c r="C13520" s="1" t="s">
        <v>517</v>
      </c>
      <c r="D13520" s="5">
        <v>43191</v>
      </c>
      <c r="E13520">
        <v>4</v>
      </c>
      <c r="F13520">
        <v>4</v>
      </c>
      <c r="G13520" s="2">
        <v>544.38</v>
      </c>
      <c r="H13520">
        <v>4</v>
      </c>
      <c r="I13520">
        <v>0</v>
      </c>
      <c r="J13520" s="4">
        <v>2</v>
      </c>
      <c r="K13520" s="3">
        <v>0</v>
      </c>
      <c r="L13520" s="1" t="s">
        <v>35</v>
      </c>
    </row>
    <row r="13521" spans="1:12" x14ac:dyDescent="0.3">
      <c r="A13521" s="1" t="s">
        <v>3128</v>
      </c>
      <c r="B13521" s="1" t="s">
        <v>16</v>
      </c>
      <c r="C13521" s="1" t="s">
        <v>517</v>
      </c>
      <c r="D13521" s="5">
        <v>43221</v>
      </c>
      <c r="E13521">
        <v>1</v>
      </c>
      <c r="F13521">
        <v>1</v>
      </c>
      <c r="G13521" s="2">
        <v>53.22</v>
      </c>
      <c r="H13521">
        <v>1</v>
      </c>
      <c r="I13521">
        <v>0</v>
      </c>
      <c r="J13521" s="4">
        <v>5</v>
      </c>
      <c r="K13521" s="3">
        <v>0</v>
      </c>
      <c r="L13521" s="1" t="s">
        <v>46</v>
      </c>
    </row>
    <row r="13522" spans="1:12" x14ac:dyDescent="0.3">
      <c r="A13522" s="1" t="s">
        <v>3128</v>
      </c>
      <c r="B13522" s="1" t="s">
        <v>16</v>
      </c>
      <c r="C13522" s="1" t="s">
        <v>517</v>
      </c>
      <c r="D13522" s="5">
        <v>43282</v>
      </c>
      <c r="E13522">
        <v>3</v>
      </c>
      <c r="F13522">
        <v>3</v>
      </c>
      <c r="G13522" s="2">
        <v>241.34</v>
      </c>
      <c r="H13522">
        <v>3</v>
      </c>
      <c r="I13522">
        <v>0</v>
      </c>
      <c r="J13522" s="4">
        <v>4.33</v>
      </c>
      <c r="K13522" s="3">
        <v>0</v>
      </c>
      <c r="L13522" s="1" t="s">
        <v>37</v>
      </c>
    </row>
    <row r="13523" spans="1:12" x14ac:dyDescent="0.3">
      <c r="A13523" s="1" t="s">
        <v>3128</v>
      </c>
      <c r="B13523" s="1" t="s">
        <v>16</v>
      </c>
      <c r="C13523" s="1" t="s">
        <v>517</v>
      </c>
      <c r="D13523" s="5">
        <v>43313</v>
      </c>
      <c r="E13523">
        <v>1</v>
      </c>
      <c r="F13523">
        <v>1</v>
      </c>
      <c r="G13523" s="2">
        <v>68.92</v>
      </c>
      <c r="H13523">
        <v>1</v>
      </c>
      <c r="I13523">
        <v>0</v>
      </c>
      <c r="J13523" s="4">
        <v>3</v>
      </c>
      <c r="K13523" s="3">
        <v>0</v>
      </c>
      <c r="L13523" s="1" t="s">
        <v>49</v>
      </c>
    </row>
    <row r="13524" spans="1:12" x14ac:dyDescent="0.3">
      <c r="A13524" s="1" t="s">
        <v>3129</v>
      </c>
      <c r="B13524" s="1" t="s">
        <v>57</v>
      </c>
      <c r="C13524" s="1" t="s">
        <v>552</v>
      </c>
      <c r="D13524" s="5">
        <v>43191</v>
      </c>
      <c r="E13524">
        <v>2</v>
      </c>
      <c r="F13524">
        <v>2</v>
      </c>
      <c r="G13524" s="2">
        <v>196.4</v>
      </c>
      <c r="H13524">
        <v>2</v>
      </c>
      <c r="I13524">
        <v>0</v>
      </c>
      <c r="J13524" s="4">
        <v>3</v>
      </c>
      <c r="K13524" s="3">
        <v>0</v>
      </c>
      <c r="L13524" s="1" t="s">
        <v>35</v>
      </c>
    </row>
    <row r="13525" spans="1:12" x14ac:dyDescent="0.3">
      <c r="A13525" s="1" t="s">
        <v>3130</v>
      </c>
      <c r="B13525" s="1" t="s">
        <v>390</v>
      </c>
      <c r="C13525" s="1" t="s">
        <v>3131</v>
      </c>
      <c r="D13525" s="5">
        <v>43009</v>
      </c>
      <c r="E13525">
        <v>4</v>
      </c>
      <c r="F13525">
        <v>5</v>
      </c>
      <c r="G13525" s="2">
        <v>575.95000000000005</v>
      </c>
      <c r="H13525">
        <v>4</v>
      </c>
      <c r="I13525">
        <v>0</v>
      </c>
      <c r="J13525" s="4">
        <v>3.75</v>
      </c>
      <c r="K13525" s="3">
        <v>0</v>
      </c>
      <c r="L13525" s="1" t="s">
        <v>19</v>
      </c>
    </row>
    <row r="13526" spans="1:12" x14ac:dyDescent="0.3">
      <c r="A13526" s="1" t="s">
        <v>3130</v>
      </c>
      <c r="B13526" s="1" t="s">
        <v>390</v>
      </c>
      <c r="C13526" s="1" t="s">
        <v>3131</v>
      </c>
      <c r="D13526" s="5">
        <v>43101</v>
      </c>
      <c r="E13526">
        <v>1</v>
      </c>
      <c r="F13526">
        <v>1</v>
      </c>
      <c r="G13526" s="2">
        <v>123.42</v>
      </c>
      <c r="H13526">
        <v>1</v>
      </c>
      <c r="I13526">
        <v>0</v>
      </c>
      <c r="J13526" s="4">
        <v>5</v>
      </c>
      <c r="K13526" s="3">
        <v>0</v>
      </c>
      <c r="L13526" s="1" t="s">
        <v>32</v>
      </c>
    </row>
    <row r="13527" spans="1:12" x14ac:dyDescent="0.3">
      <c r="A13527" s="1" t="s">
        <v>3130</v>
      </c>
      <c r="B13527" s="1" t="s">
        <v>390</v>
      </c>
      <c r="C13527" s="1" t="s">
        <v>3131</v>
      </c>
      <c r="D13527" s="5">
        <v>43132</v>
      </c>
      <c r="E13527">
        <v>2</v>
      </c>
      <c r="F13527">
        <v>2</v>
      </c>
      <c r="G13527" s="2">
        <v>220.96</v>
      </c>
      <c r="H13527">
        <v>2</v>
      </c>
      <c r="I13527">
        <v>0</v>
      </c>
      <c r="J13527" s="4">
        <v>3.5</v>
      </c>
      <c r="K13527" s="3">
        <v>0</v>
      </c>
      <c r="L13527" s="1" t="s">
        <v>33</v>
      </c>
    </row>
    <row r="13528" spans="1:12" x14ac:dyDescent="0.3">
      <c r="A13528" s="1" t="s">
        <v>3130</v>
      </c>
      <c r="B13528" s="1" t="s">
        <v>390</v>
      </c>
      <c r="C13528" s="1" t="s">
        <v>3131</v>
      </c>
      <c r="D13528" s="5">
        <v>43160</v>
      </c>
      <c r="E13528">
        <v>4</v>
      </c>
      <c r="F13528">
        <v>4</v>
      </c>
      <c r="G13528" s="2">
        <v>549.28</v>
      </c>
      <c r="H13528">
        <v>4</v>
      </c>
      <c r="I13528">
        <v>1</v>
      </c>
      <c r="J13528" s="4">
        <v>4.25</v>
      </c>
      <c r="K13528" s="3">
        <v>0.25</v>
      </c>
      <c r="L13528" s="1" t="s">
        <v>34</v>
      </c>
    </row>
    <row r="13529" spans="1:12" x14ac:dyDescent="0.3">
      <c r="A13529" s="1" t="s">
        <v>3130</v>
      </c>
      <c r="B13529" s="1" t="s">
        <v>390</v>
      </c>
      <c r="C13529" s="1" t="s">
        <v>3131</v>
      </c>
      <c r="D13529" s="5">
        <v>43191</v>
      </c>
      <c r="E13529">
        <v>1</v>
      </c>
      <c r="F13529">
        <v>1</v>
      </c>
      <c r="G13529" s="2">
        <v>114.9</v>
      </c>
      <c r="H13529">
        <v>1</v>
      </c>
      <c r="I13529">
        <v>0</v>
      </c>
      <c r="J13529" s="4">
        <v>1</v>
      </c>
      <c r="K13529" s="3">
        <v>0</v>
      </c>
      <c r="L13529" s="1" t="s">
        <v>35</v>
      </c>
    </row>
    <row r="13530" spans="1:12" x14ac:dyDescent="0.3">
      <c r="A13530" s="1" t="s">
        <v>3130</v>
      </c>
      <c r="B13530" s="1" t="s">
        <v>390</v>
      </c>
      <c r="C13530" s="1" t="s">
        <v>3131</v>
      </c>
      <c r="D13530" s="5">
        <v>43221</v>
      </c>
      <c r="E13530">
        <v>2</v>
      </c>
      <c r="F13530">
        <v>2</v>
      </c>
      <c r="G13530" s="2">
        <v>190.43</v>
      </c>
      <c r="H13530">
        <v>2</v>
      </c>
      <c r="I13530">
        <v>0</v>
      </c>
      <c r="J13530" s="4">
        <v>3.25</v>
      </c>
      <c r="K13530" s="3">
        <v>0</v>
      </c>
      <c r="L13530" s="1" t="s">
        <v>46</v>
      </c>
    </row>
    <row r="13531" spans="1:12" x14ac:dyDescent="0.3">
      <c r="A13531" s="1" t="s">
        <v>3132</v>
      </c>
      <c r="B13531" s="1" t="s">
        <v>16</v>
      </c>
      <c r="C13531" s="1" t="s">
        <v>359</v>
      </c>
      <c r="D13531" s="5">
        <v>42917</v>
      </c>
      <c r="E13531">
        <v>1</v>
      </c>
      <c r="F13531">
        <v>1</v>
      </c>
      <c r="G13531" s="2">
        <v>104.58</v>
      </c>
      <c r="H13531">
        <v>1</v>
      </c>
      <c r="I13531">
        <v>0</v>
      </c>
      <c r="J13531" s="4">
        <v>5</v>
      </c>
      <c r="K13531" s="3">
        <v>0</v>
      </c>
      <c r="L13531" s="1" t="s">
        <v>28</v>
      </c>
    </row>
    <row r="13532" spans="1:12" x14ac:dyDescent="0.3">
      <c r="A13532" s="1" t="s">
        <v>3132</v>
      </c>
      <c r="B13532" s="1" t="s">
        <v>16</v>
      </c>
      <c r="C13532" s="1" t="s">
        <v>359</v>
      </c>
      <c r="D13532" s="5">
        <v>42948</v>
      </c>
      <c r="E13532">
        <v>2</v>
      </c>
      <c r="F13532">
        <v>2</v>
      </c>
      <c r="G13532" s="2">
        <v>167.05</v>
      </c>
      <c r="H13532">
        <v>2</v>
      </c>
      <c r="I13532">
        <v>0</v>
      </c>
      <c r="J13532" s="4">
        <v>5</v>
      </c>
      <c r="K13532" s="3">
        <v>0</v>
      </c>
      <c r="L13532" s="1" t="s">
        <v>29</v>
      </c>
    </row>
    <row r="13533" spans="1:12" x14ac:dyDescent="0.3">
      <c r="A13533" s="1" t="s">
        <v>3132</v>
      </c>
      <c r="B13533" s="1" t="s">
        <v>16</v>
      </c>
      <c r="C13533" s="1" t="s">
        <v>359</v>
      </c>
      <c r="D13533" s="5">
        <v>42979</v>
      </c>
      <c r="E13533">
        <v>3</v>
      </c>
      <c r="F13533">
        <v>3</v>
      </c>
      <c r="G13533" s="2">
        <v>162.72999999999999</v>
      </c>
      <c r="H13533">
        <v>3</v>
      </c>
      <c r="I13533">
        <v>0</v>
      </c>
      <c r="J13533" s="4">
        <v>4.67</v>
      </c>
      <c r="K13533" s="3">
        <v>0</v>
      </c>
      <c r="L13533" s="1" t="s">
        <v>18</v>
      </c>
    </row>
    <row r="13534" spans="1:12" x14ac:dyDescent="0.3">
      <c r="A13534" s="1" t="s">
        <v>3132</v>
      </c>
      <c r="B13534" s="1" t="s">
        <v>16</v>
      </c>
      <c r="C13534" s="1" t="s">
        <v>359</v>
      </c>
      <c r="D13534" s="5">
        <v>43009</v>
      </c>
      <c r="E13534">
        <v>1</v>
      </c>
      <c r="F13534">
        <v>1</v>
      </c>
      <c r="G13534" s="2">
        <v>20.3</v>
      </c>
      <c r="H13534">
        <v>1</v>
      </c>
      <c r="I13534">
        <v>0</v>
      </c>
      <c r="J13534" s="4">
        <v>4</v>
      </c>
      <c r="K13534" s="3">
        <v>0</v>
      </c>
      <c r="L13534" s="1" t="s">
        <v>19</v>
      </c>
    </row>
    <row r="13535" spans="1:12" x14ac:dyDescent="0.3">
      <c r="A13535" s="1" t="s">
        <v>3133</v>
      </c>
      <c r="B13535" s="1" t="s">
        <v>16</v>
      </c>
      <c r="C13535" s="1" t="s">
        <v>239</v>
      </c>
      <c r="D13535" s="5">
        <v>42948</v>
      </c>
      <c r="E13535">
        <v>1</v>
      </c>
      <c r="F13535">
        <v>1</v>
      </c>
      <c r="G13535" s="2">
        <v>147.28</v>
      </c>
      <c r="H13535">
        <v>1</v>
      </c>
      <c r="I13535">
        <v>0</v>
      </c>
      <c r="J13535" s="4">
        <v>3</v>
      </c>
      <c r="K13535" s="3">
        <v>0</v>
      </c>
      <c r="L13535" s="1" t="s">
        <v>29</v>
      </c>
    </row>
    <row r="13536" spans="1:12" x14ac:dyDescent="0.3">
      <c r="A13536" s="1" t="s">
        <v>3133</v>
      </c>
      <c r="B13536" s="1" t="s">
        <v>16</v>
      </c>
      <c r="C13536" s="1" t="s">
        <v>239</v>
      </c>
      <c r="D13536" s="5">
        <v>42979</v>
      </c>
      <c r="E13536">
        <v>1</v>
      </c>
      <c r="F13536">
        <v>1</v>
      </c>
      <c r="G13536" s="2">
        <v>138.21</v>
      </c>
      <c r="H13536">
        <v>1</v>
      </c>
      <c r="I13536">
        <v>0</v>
      </c>
      <c r="J13536" s="4">
        <v>5</v>
      </c>
      <c r="K13536" s="3">
        <v>0</v>
      </c>
      <c r="L13536" s="1" t="s">
        <v>18</v>
      </c>
    </row>
    <row r="13537" spans="1:12" x14ac:dyDescent="0.3">
      <c r="A13537" s="1" t="s">
        <v>3133</v>
      </c>
      <c r="B13537" s="1" t="s">
        <v>16</v>
      </c>
      <c r="C13537" s="1" t="s">
        <v>239</v>
      </c>
      <c r="D13537" s="5">
        <v>43040</v>
      </c>
      <c r="E13537">
        <v>1</v>
      </c>
      <c r="F13537">
        <v>2</v>
      </c>
      <c r="G13537" s="2">
        <v>1007.98</v>
      </c>
      <c r="H13537">
        <v>1</v>
      </c>
      <c r="I13537">
        <v>0</v>
      </c>
      <c r="J13537" s="4">
        <v>5</v>
      </c>
      <c r="K13537" s="3">
        <v>0</v>
      </c>
      <c r="L13537" s="1" t="s">
        <v>30</v>
      </c>
    </row>
    <row r="13538" spans="1:12" x14ac:dyDescent="0.3">
      <c r="A13538" s="1" t="s">
        <v>3133</v>
      </c>
      <c r="B13538" s="1" t="s">
        <v>16</v>
      </c>
      <c r="C13538" s="1" t="s">
        <v>239</v>
      </c>
      <c r="D13538" s="5">
        <v>43101</v>
      </c>
      <c r="E13538">
        <v>2</v>
      </c>
      <c r="F13538">
        <v>2</v>
      </c>
      <c r="G13538" s="2">
        <v>892.53</v>
      </c>
      <c r="H13538">
        <v>2</v>
      </c>
      <c r="I13538">
        <v>1</v>
      </c>
      <c r="J13538" s="4">
        <v>2.5</v>
      </c>
      <c r="K13538" s="3">
        <v>0.5</v>
      </c>
      <c r="L13538" s="1" t="s">
        <v>32</v>
      </c>
    </row>
    <row r="13539" spans="1:12" x14ac:dyDescent="0.3">
      <c r="A13539" s="1" t="s">
        <v>3133</v>
      </c>
      <c r="B13539" s="1" t="s">
        <v>16</v>
      </c>
      <c r="C13539" s="1" t="s">
        <v>239</v>
      </c>
      <c r="D13539" s="5">
        <v>43132</v>
      </c>
      <c r="E13539">
        <v>3</v>
      </c>
      <c r="F13539">
        <v>3</v>
      </c>
      <c r="G13539" s="2">
        <v>731.73</v>
      </c>
      <c r="H13539">
        <v>3</v>
      </c>
      <c r="I13539">
        <v>1</v>
      </c>
      <c r="J13539" s="4">
        <v>3.67</v>
      </c>
      <c r="K13539" s="3">
        <v>0.33333333333333331</v>
      </c>
      <c r="L13539" s="1" t="s">
        <v>33</v>
      </c>
    </row>
    <row r="13540" spans="1:12" x14ac:dyDescent="0.3">
      <c r="A13540" s="1" t="s">
        <v>3133</v>
      </c>
      <c r="B13540" s="1" t="s">
        <v>16</v>
      </c>
      <c r="C13540" s="1" t="s">
        <v>239</v>
      </c>
      <c r="D13540" s="5">
        <v>43191</v>
      </c>
      <c r="E13540">
        <v>2</v>
      </c>
      <c r="F13540">
        <v>2</v>
      </c>
      <c r="G13540" s="2">
        <v>161.16999999999999</v>
      </c>
      <c r="H13540">
        <v>2</v>
      </c>
      <c r="I13540">
        <v>0</v>
      </c>
      <c r="J13540" s="4">
        <v>3</v>
      </c>
      <c r="K13540" s="3">
        <v>0</v>
      </c>
      <c r="L13540" s="1" t="s">
        <v>35</v>
      </c>
    </row>
    <row r="13541" spans="1:12" x14ac:dyDescent="0.3">
      <c r="A13541" s="1" t="s">
        <v>3134</v>
      </c>
      <c r="B13541" s="1" t="s">
        <v>90</v>
      </c>
      <c r="C13541" s="1" t="s">
        <v>3135</v>
      </c>
      <c r="D13541" s="5">
        <v>42856</v>
      </c>
      <c r="E13541">
        <v>2</v>
      </c>
      <c r="F13541">
        <v>3</v>
      </c>
      <c r="G13541" s="2">
        <v>145.85</v>
      </c>
      <c r="H13541">
        <v>2</v>
      </c>
      <c r="I13541">
        <v>0</v>
      </c>
      <c r="J13541" s="4">
        <v>5</v>
      </c>
      <c r="K13541" s="3">
        <v>0</v>
      </c>
      <c r="L13541" s="1" t="s">
        <v>26</v>
      </c>
    </row>
    <row r="13542" spans="1:12" x14ac:dyDescent="0.3">
      <c r="A13542" s="1" t="s">
        <v>3134</v>
      </c>
      <c r="B13542" s="1" t="s">
        <v>90</v>
      </c>
      <c r="C13542" s="1" t="s">
        <v>3135</v>
      </c>
      <c r="D13542" s="5">
        <v>42887</v>
      </c>
      <c r="E13542">
        <v>2</v>
      </c>
      <c r="F13542">
        <v>2</v>
      </c>
      <c r="G13542" s="2">
        <v>121.57</v>
      </c>
      <c r="H13542">
        <v>2</v>
      </c>
      <c r="I13542">
        <v>0</v>
      </c>
      <c r="J13542" s="4">
        <v>3.5</v>
      </c>
      <c r="K13542" s="3">
        <v>0</v>
      </c>
      <c r="L13542" s="1" t="s">
        <v>27</v>
      </c>
    </row>
    <row r="13543" spans="1:12" x14ac:dyDescent="0.3">
      <c r="A13543" s="1" t="s">
        <v>3134</v>
      </c>
      <c r="B13543" s="1" t="s">
        <v>90</v>
      </c>
      <c r="C13543" s="1" t="s">
        <v>3135</v>
      </c>
      <c r="D13543" s="5">
        <v>42917</v>
      </c>
      <c r="E13543">
        <v>1</v>
      </c>
      <c r="F13543">
        <v>1</v>
      </c>
      <c r="G13543" s="2">
        <v>35.78</v>
      </c>
      <c r="H13543">
        <v>1</v>
      </c>
      <c r="I13543">
        <v>0</v>
      </c>
      <c r="J13543" s="4">
        <v>4</v>
      </c>
      <c r="K13543" s="3">
        <v>0</v>
      </c>
      <c r="L13543" s="1" t="s">
        <v>28</v>
      </c>
    </row>
    <row r="13544" spans="1:12" x14ac:dyDescent="0.3">
      <c r="A13544" s="1" t="s">
        <v>3134</v>
      </c>
      <c r="B13544" s="1" t="s">
        <v>90</v>
      </c>
      <c r="C13544" s="1" t="s">
        <v>3135</v>
      </c>
      <c r="D13544" s="5">
        <v>42948</v>
      </c>
      <c r="E13544">
        <v>1</v>
      </c>
      <c r="F13544">
        <v>1</v>
      </c>
      <c r="G13544" s="2">
        <v>31.34</v>
      </c>
      <c r="H13544">
        <v>1</v>
      </c>
      <c r="I13544">
        <v>0</v>
      </c>
      <c r="J13544" s="4">
        <v>4</v>
      </c>
      <c r="K13544" s="3">
        <v>0</v>
      </c>
      <c r="L13544" s="1" t="s">
        <v>29</v>
      </c>
    </row>
    <row r="13545" spans="1:12" x14ac:dyDescent="0.3">
      <c r="A13545" s="1" t="s">
        <v>3134</v>
      </c>
      <c r="B13545" s="1" t="s">
        <v>90</v>
      </c>
      <c r="C13545" s="1" t="s">
        <v>3135</v>
      </c>
      <c r="D13545" s="5">
        <v>42979</v>
      </c>
      <c r="E13545">
        <v>1</v>
      </c>
      <c r="F13545">
        <v>1</v>
      </c>
      <c r="G13545" s="2">
        <v>85.23</v>
      </c>
      <c r="H13545">
        <v>1</v>
      </c>
      <c r="I13545">
        <v>0</v>
      </c>
      <c r="J13545" s="4">
        <v>5</v>
      </c>
      <c r="K13545" s="3">
        <v>0</v>
      </c>
      <c r="L13545" s="1" t="s">
        <v>18</v>
      </c>
    </row>
    <row r="13546" spans="1:12" x14ac:dyDescent="0.3">
      <c r="A13546" s="1" t="s">
        <v>3134</v>
      </c>
      <c r="B13546" s="1" t="s">
        <v>90</v>
      </c>
      <c r="C13546" s="1" t="s">
        <v>3135</v>
      </c>
      <c r="D13546" s="5">
        <v>43009</v>
      </c>
      <c r="E13546">
        <v>5</v>
      </c>
      <c r="F13546">
        <v>5</v>
      </c>
      <c r="G13546" s="2">
        <v>250.74</v>
      </c>
      <c r="H13546">
        <v>5</v>
      </c>
      <c r="I13546">
        <v>0</v>
      </c>
      <c r="J13546" s="4">
        <v>4.8</v>
      </c>
      <c r="K13546" s="3">
        <v>0</v>
      </c>
      <c r="L13546" s="1" t="s">
        <v>19</v>
      </c>
    </row>
    <row r="13547" spans="1:12" x14ac:dyDescent="0.3">
      <c r="A13547" s="1" t="s">
        <v>3134</v>
      </c>
      <c r="B13547" s="1" t="s">
        <v>90</v>
      </c>
      <c r="C13547" s="1" t="s">
        <v>3135</v>
      </c>
      <c r="D13547" s="5">
        <v>43070</v>
      </c>
      <c r="E13547">
        <v>3</v>
      </c>
      <c r="F13547">
        <v>4</v>
      </c>
      <c r="G13547" s="2">
        <v>601.5</v>
      </c>
      <c r="H13547">
        <v>3</v>
      </c>
      <c r="I13547">
        <v>0</v>
      </c>
      <c r="J13547" s="4">
        <v>3.67</v>
      </c>
      <c r="K13547" s="3">
        <v>0</v>
      </c>
      <c r="L13547" s="1" t="s">
        <v>31</v>
      </c>
    </row>
    <row r="13548" spans="1:12" x14ac:dyDescent="0.3">
      <c r="A13548" s="1" t="s">
        <v>3134</v>
      </c>
      <c r="B13548" s="1" t="s">
        <v>90</v>
      </c>
      <c r="C13548" s="1" t="s">
        <v>3135</v>
      </c>
      <c r="D13548" s="5">
        <v>43132</v>
      </c>
      <c r="E13548">
        <v>1</v>
      </c>
      <c r="F13548">
        <v>1</v>
      </c>
      <c r="G13548" s="2">
        <v>255.26</v>
      </c>
      <c r="H13548">
        <v>1</v>
      </c>
      <c r="I13548">
        <v>0</v>
      </c>
      <c r="J13548" s="4">
        <v>5</v>
      </c>
      <c r="K13548" s="3">
        <v>0</v>
      </c>
      <c r="L13548" s="1" t="s">
        <v>33</v>
      </c>
    </row>
    <row r="13549" spans="1:12" x14ac:dyDescent="0.3">
      <c r="A13549" s="1" t="s">
        <v>3134</v>
      </c>
      <c r="B13549" s="1" t="s">
        <v>90</v>
      </c>
      <c r="C13549" s="1" t="s">
        <v>3135</v>
      </c>
      <c r="D13549" s="5">
        <v>43160</v>
      </c>
      <c r="E13549">
        <v>2</v>
      </c>
      <c r="F13549">
        <v>2</v>
      </c>
      <c r="G13549" s="2">
        <v>398.91</v>
      </c>
      <c r="H13549">
        <v>1</v>
      </c>
      <c r="I13549">
        <v>1</v>
      </c>
      <c r="J13549" s="4">
        <v>4</v>
      </c>
      <c r="K13549" s="3">
        <v>1</v>
      </c>
      <c r="L13549" s="1" t="s">
        <v>34</v>
      </c>
    </row>
    <row r="13550" spans="1:12" x14ac:dyDescent="0.3">
      <c r="A13550" s="1" t="s">
        <v>3136</v>
      </c>
      <c r="B13550" s="1" t="s">
        <v>470</v>
      </c>
      <c r="C13550" s="1" t="s">
        <v>471</v>
      </c>
      <c r="D13550" s="5">
        <v>42917</v>
      </c>
      <c r="E13550">
        <v>1</v>
      </c>
      <c r="F13550">
        <v>1</v>
      </c>
      <c r="G13550" s="2">
        <v>51.69</v>
      </c>
      <c r="H13550">
        <v>1</v>
      </c>
      <c r="I13550">
        <v>0</v>
      </c>
      <c r="J13550" s="4">
        <v>5</v>
      </c>
      <c r="K13550" s="3">
        <v>0</v>
      </c>
      <c r="L13550" s="1" t="s">
        <v>28</v>
      </c>
    </row>
    <row r="13551" spans="1:12" x14ac:dyDescent="0.3">
      <c r="A13551" s="1" t="s">
        <v>3136</v>
      </c>
      <c r="B13551" s="1" t="s">
        <v>470</v>
      </c>
      <c r="C13551" s="1" t="s">
        <v>471</v>
      </c>
      <c r="D13551" s="5">
        <v>42948</v>
      </c>
      <c r="E13551">
        <v>1</v>
      </c>
      <c r="F13551">
        <v>1</v>
      </c>
      <c r="G13551" s="2">
        <v>56.69</v>
      </c>
      <c r="H13551">
        <v>1</v>
      </c>
      <c r="I13551">
        <v>0</v>
      </c>
      <c r="J13551" s="4">
        <v>5</v>
      </c>
      <c r="K13551" s="3">
        <v>0</v>
      </c>
      <c r="L13551" s="1" t="s">
        <v>29</v>
      </c>
    </row>
    <row r="13552" spans="1:12" x14ac:dyDescent="0.3">
      <c r="A13552" s="1" t="s">
        <v>3136</v>
      </c>
      <c r="B13552" s="1" t="s">
        <v>470</v>
      </c>
      <c r="C13552" s="1" t="s">
        <v>471</v>
      </c>
      <c r="D13552" s="5">
        <v>42979</v>
      </c>
      <c r="E13552">
        <v>1</v>
      </c>
      <c r="F13552">
        <v>1</v>
      </c>
      <c r="G13552" s="2">
        <v>56.69</v>
      </c>
      <c r="H13552">
        <v>1</v>
      </c>
      <c r="I13552">
        <v>0</v>
      </c>
      <c r="J13552" s="4">
        <v>4</v>
      </c>
      <c r="K13552" s="3">
        <v>0</v>
      </c>
      <c r="L13552" s="1" t="s">
        <v>18</v>
      </c>
    </row>
    <row r="13553" spans="1:12" x14ac:dyDescent="0.3">
      <c r="A13553" s="1" t="s">
        <v>3136</v>
      </c>
      <c r="B13553" s="1" t="s">
        <v>470</v>
      </c>
      <c r="C13553" s="1" t="s">
        <v>471</v>
      </c>
      <c r="D13553" s="5">
        <v>43009</v>
      </c>
      <c r="E13553">
        <v>3</v>
      </c>
      <c r="F13553">
        <v>3</v>
      </c>
      <c r="G13553" s="2">
        <v>276.27</v>
      </c>
      <c r="H13553">
        <v>3</v>
      </c>
      <c r="I13553">
        <v>0</v>
      </c>
      <c r="J13553" s="4">
        <v>5</v>
      </c>
      <c r="K13553" s="3">
        <v>0</v>
      </c>
      <c r="L13553" s="1" t="s">
        <v>19</v>
      </c>
    </row>
    <row r="13554" spans="1:12" x14ac:dyDescent="0.3">
      <c r="A13554" s="1" t="s">
        <v>3136</v>
      </c>
      <c r="B13554" s="1" t="s">
        <v>470</v>
      </c>
      <c r="C13554" s="1" t="s">
        <v>471</v>
      </c>
      <c r="D13554" s="5">
        <v>43040</v>
      </c>
      <c r="E13554">
        <v>2</v>
      </c>
      <c r="F13554">
        <v>2</v>
      </c>
      <c r="G13554" s="2">
        <v>108.07</v>
      </c>
      <c r="H13554">
        <v>2</v>
      </c>
      <c r="I13554">
        <v>0</v>
      </c>
      <c r="J13554" s="4">
        <v>4</v>
      </c>
      <c r="K13554" s="3">
        <v>0</v>
      </c>
      <c r="L13554" s="1" t="s">
        <v>30</v>
      </c>
    </row>
    <row r="13555" spans="1:12" x14ac:dyDescent="0.3">
      <c r="A13555" s="1" t="s">
        <v>3136</v>
      </c>
      <c r="B13555" s="1" t="s">
        <v>470</v>
      </c>
      <c r="C13555" s="1" t="s">
        <v>471</v>
      </c>
      <c r="D13555" s="5">
        <v>43070</v>
      </c>
      <c r="E13555">
        <v>1</v>
      </c>
      <c r="F13555">
        <v>1</v>
      </c>
      <c r="G13555" s="2">
        <v>55.69</v>
      </c>
      <c r="H13555">
        <v>1</v>
      </c>
      <c r="I13555">
        <v>0</v>
      </c>
      <c r="J13555" s="4">
        <v>1</v>
      </c>
      <c r="K13555" s="3">
        <v>0</v>
      </c>
      <c r="L13555" s="1" t="s">
        <v>31</v>
      </c>
    </row>
    <row r="13556" spans="1:12" x14ac:dyDescent="0.3">
      <c r="A13556" s="1" t="s">
        <v>3136</v>
      </c>
      <c r="B13556" s="1" t="s">
        <v>470</v>
      </c>
      <c r="C13556" s="1" t="s">
        <v>471</v>
      </c>
      <c r="D13556" s="5">
        <v>43101</v>
      </c>
      <c r="E13556">
        <v>2</v>
      </c>
      <c r="F13556">
        <v>2</v>
      </c>
      <c r="G13556" s="2">
        <v>116.74</v>
      </c>
      <c r="H13556">
        <v>2</v>
      </c>
      <c r="I13556">
        <v>2</v>
      </c>
      <c r="J13556" s="4">
        <v>1</v>
      </c>
      <c r="K13556" s="3">
        <v>1</v>
      </c>
      <c r="L13556" s="1" t="s">
        <v>32</v>
      </c>
    </row>
    <row r="13557" spans="1:12" x14ac:dyDescent="0.3">
      <c r="A13557" s="1" t="s">
        <v>3136</v>
      </c>
      <c r="B13557" s="1" t="s">
        <v>470</v>
      </c>
      <c r="C13557" s="1" t="s">
        <v>471</v>
      </c>
      <c r="D13557" s="5">
        <v>43221</v>
      </c>
      <c r="E13557">
        <v>3</v>
      </c>
      <c r="F13557">
        <v>3</v>
      </c>
      <c r="G13557" s="2">
        <v>633.82000000000005</v>
      </c>
      <c r="H13557">
        <v>3</v>
      </c>
      <c r="I13557">
        <v>0</v>
      </c>
      <c r="J13557" s="4">
        <v>4.33</v>
      </c>
      <c r="K13557" s="3">
        <v>0</v>
      </c>
      <c r="L13557" s="1" t="s">
        <v>46</v>
      </c>
    </row>
    <row r="13558" spans="1:12" x14ac:dyDescent="0.3">
      <c r="A13558" s="1" t="s">
        <v>3136</v>
      </c>
      <c r="B13558" s="1" t="s">
        <v>470</v>
      </c>
      <c r="C13558" s="1" t="s">
        <v>471</v>
      </c>
      <c r="D13558" s="5">
        <v>43252</v>
      </c>
      <c r="E13558">
        <v>3</v>
      </c>
      <c r="F13558">
        <v>3</v>
      </c>
      <c r="G13558" s="2">
        <v>520.66999999999996</v>
      </c>
      <c r="H13558">
        <v>3</v>
      </c>
      <c r="I13558">
        <v>0</v>
      </c>
      <c r="J13558" s="4">
        <v>4.67</v>
      </c>
      <c r="K13558" s="3">
        <v>0</v>
      </c>
      <c r="L13558" s="1" t="s">
        <v>36</v>
      </c>
    </row>
    <row r="13559" spans="1:12" x14ac:dyDescent="0.3">
      <c r="A13559" s="1" t="s">
        <v>3136</v>
      </c>
      <c r="B13559" s="1" t="s">
        <v>470</v>
      </c>
      <c r="C13559" s="1" t="s">
        <v>471</v>
      </c>
      <c r="D13559" s="5">
        <v>43282</v>
      </c>
      <c r="E13559">
        <v>1</v>
      </c>
      <c r="F13559">
        <v>1</v>
      </c>
      <c r="G13559" s="2">
        <v>47.76</v>
      </c>
      <c r="H13559">
        <v>1</v>
      </c>
      <c r="I13559">
        <v>0</v>
      </c>
      <c r="J13559" s="4">
        <v>5</v>
      </c>
      <c r="K13559" s="3">
        <v>0</v>
      </c>
      <c r="L13559" s="1" t="s">
        <v>37</v>
      </c>
    </row>
    <row r="13560" spans="1:12" x14ac:dyDescent="0.3">
      <c r="A13560" s="1" t="s">
        <v>3136</v>
      </c>
      <c r="B13560" s="1" t="s">
        <v>470</v>
      </c>
      <c r="C13560" s="1" t="s">
        <v>471</v>
      </c>
      <c r="D13560" s="5">
        <v>43313</v>
      </c>
      <c r="E13560">
        <v>2</v>
      </c>
      <c r="F13560">
        <v>2</v>
      </c>
      <c r="G13560" s="2">
        <v>177.73</v>
      </c>
      <c r="H13560">
        <v>2</v>
      </c>
      <c r="I13560">
        <v>0</v>
      </c>
      <c r="J13560" s="4">
        <v>5</v>
      </c>
      <c r="K13560" s="3">
        <v>0</v>
      </c>
      <c r="L13560" s="1" t="s">
        <v>49</v>
      </c>
    </row>
    <row r="13561" spans="1:12" x14ac:dyDescent="0.3">
      <c r="A13561" s="1" t="s">
        <v>3137</v>
      </c>
      <c r="B13561" s="1" t="s">
        <v>16</v>
      </c>
      <c r="C13561" s="1" t="s">
        <v>1390</v>
      </c>
      <c r="D13561" s="5">
        <v>42856</v>
      </c>
      <c r="E13561">
        <v>1</v>
      </c>
      <c r="F13561">
        <v>1</v>
      </c>
      <c r="G13561" s="2">
        <v>339.86</v>
      </c>
      <c r="H13561">
        <v>1</v>
      </c>
      <c r="I13561">
        <v>0</v>
      </c>
      <c r="J13561" s="4">
        <v>5</v>
      </c>
      <c r="K13561" s="3">
        <v>0</v>
      </c>
      <c r="L13561" s="1" t="s">
        <v>26</v>
      </c>
    </row>
    <row r="13562" spans="1:12" x14ac:dyDescent="0.3">
      <c r="A13562" s="1" t="s">
        <v>3138</v>
      </c>
      <c r="B13562" s="1" t="s">
        <v>53</v>
      </c>
      <c r="C13562" s="1" t="s">
        <v>757</v>
      </c>
      <c r="D13562" s="5">
        <v>42736</v>
      </c>
      <c r="E13562">
        <v>1</v>
      </c>
      <c r="F13562">
        <v>1</v>
      </c>
      <c r="G13562" s="2">
        <v>149.99</v>
      </c>
      <c r="H13562">
        <v>1</v>
      </c>
      <c r="I13562">
        <v>0</v>
      </c>
      <c r="J13562" s="4">
        <v>4</v>
      </c>
      <c r="K13562" s="3">
        <v>0</v>
      </c>
      <c r="L13562" s="1" t="s">
        <v>45</v>
      </c>
    </row>
    <row r="13563" spans="1:12" x14ac:dyDescent="0.3">
      <c r="A13563" s="1" t="s">
        <v>3138</v>
      </c>
      <c r="B13563" s="1" t="s">
        <v>53</v>
      </c>
      <c r="C13563" s="1" t="s">
        <v>757</v>
      </c>
      <c r="D13563" s="5">
        <v>42767</v>
      </c>
      <c r="E13563">
        <v>1</v>
      </c>
      <c r="F13563">
        <v>1</v>
      </c>
      <c r="G13563" s="2">
        <v>491.68</v>
      </c>
      <c r="H13563">
        <v>1</v>
      </c>
      <c r="I13563">
        <v>0</v>
      </c>
      <c r="J13563" s="4">
        <v>1</v>
      </c>
      <c r="K13563" s="3">
        <v>0</v>
      </c>
      <c r="L13563" s="1" t="s">
        <v>23</v>
      </c>
    </row>
    <row r="13564" spans="1:12" x14ac:dyDescent="0.3">
      <c r="A13564" s="1" t="s">
        <v>3138</v>
      </c>
      <c r="B13564" s="1" t="s">
        <v>53</v>
      </c>
      <c r="C13564" s="1" t="s">
        <v>757</v>
      </c>
      <c r="D13564" s="5">
        <v>42795</v>
      </c>
      <c r="E13564">
        <v>1</v>
      </c>
      <c r="F13564">
        <v>1</v>
      </c>
      <c r="G13564" s="2">
        <v>142.21</v>
      </c>
      <c r="H13564">
        <v>1</v>
      </c>
      <c r="I13564">
        <v>0</v>
      </c>
      <c r="J13564" s="4">
        <v>1</v>
      </c>
      <c r="K13564" s="3">
        <v>0</v>
      </c>
      <c r="L13564" s="1" t="s">
        <v>24</v>
      </c>
    </row>
    <row r="13565" spans="1:12" x14ac:dyDescent="0.3">
      <c r="A13565" s="1" t="s">
        <v>3138</v>
      </c>
      <c r="B13565" s="1" t="s">
        <v>53</v>
      </c>
      <c r="C13565" s="1" t="s">
        <v>757</v>
      </c>
      <c r="D13565" s="5">
        <v>42826</v>
      </c>
      <c r="E13565">
        <v>1</v>
      </c>
      <c r="F13565">
        <v>1</v>
      </c>
      <c r="G13565" s="2">
        <v>29.42</v>
      </c>
      <c r="H13565">
        <v>1</v>
      </c>
      <c r="I13565">
        <v>0</v>
      </c>
      <c r="J13565" s="4">
        <v>2</v>
      </c>
      <c r="K13565" s="3">
        <v>0</v>
      </c>
      <c r="L13565" s="1" t="s">
        <v>25</v>
      </c>
    </row>
    <row r="13566" spans="1:12" x14ac:dyDescent="0.3">
      <c r="A13566" s="1" t="s">
        <v>3138</v>
      </c>
      <c r="B13566" s="1" t="s">
        <v>53</v>
      </c>
      <c r="C13566" s="1" t="s">
        <v>757</v>
      </c>
      <c r="D13566" s="5">
        <v>42856</v>
      </c>
      <c r="E13566">
        <v>3</v>
      </c>
      <c r="F13566">
        <v>3</v>
      </c>
      <c r="G13566" s="2">
        <v>845.79</v>
      </c>
      <c r="H13566">
        <v>3</v>
      </c>
      <c r="I13566">
        <v>0</v>
      </c>
      <c r="J13566" s="4">
        <v>3</v>
      </c>
      <c r="K13566" s="3">
        <v>0</v>
      </c>
      <c r="L13566" s="1" t="s">
        <v>26</v>
      </c>
    </row>
    <row r="13567" spans="1:12" x14ac:dyDescent="0.3">
      <c r="A13567" s="1" t="s">
        <v>3138</v>
      </c>
      <c r="B13567" s="1" t="s">
        <v>53</v>
      </c>
      <c r="C13567" s="1" t="s">
        <v>757</v>
      </c>
      <c r="D13567" s="5">
        <v>42948</v>
      </c>
      <c r="E13567">
        <v>2</v>
      </c>
      <c r="F13567">
        <v>2</v>
      </c>
      <c r="G13567" s="2">
        <v>433.75</v>
      </c>
      <c r="H13567">
        <v>2</v>
      </c>
      <c r="I13567">
        <v>0</v>
      </c>
      <c r="J13567" s="4">
        <v>4.5</v>
      </c>
      <c r="K13567" s="3">
        <v>0</v>
      </c>
      <c r="L13567" s="1" t="s">
        <v>29</v>
      </c>
    </row>
    <row r="13568" spans="1:12" x14ac:dyDescent="0.3">
      <c r="A13568" s="1" t="s">
        <v>3138</v>
      </c>
      <c r="B13568" s="1" t="s">
        <v>53</v>
      </c>
      <c r="C13568" s="1" t="s">
        <v>757</v>
      </c>
      <c r="D13568" s="5">
        <v>42979</v>
      </c>
      <c r="E13568">
        <v>3</v>
      </c>
      <c r="F13568">
        <v>3</v>
      </c>
      <c r="G13568" s="2">
        <v>419.4</v>
      </c>
      <c r="H13568">
        <v>3</v>
      </c>
      <c r="I13568">
        <v>0</v>
      </c>
      <c r="J13568" s="4">
        <v>5</v>
      </c>
      <c r="K13568" s="3">
        <v>0</v>
      </c>
      <c r="L13568" s="1" t="s">
        <v>18</v>
      </c>
    </row>
    <row r="13569" spans="1:12" x14ac:dyDescent="0.3">
      <c r="A13569" s="1" t="s">
        <v>3138</v>
      </c>
      <c r="B13569" s="1" t="s">
        <v>53</v>
      </c>
      <c r="C13569" s="1" t="s">
        <v>757</v>
      </c>
      <c r="D13569" s="5">
        <v>43040</v>
      </c>
      <c r="E13569">
        <v>1</v>
      </c>
      <c r="F13569">
        <v>1</v>
      </c>
      <c r="G13569" s="2">
        <v>116.44</v>
      </c>
      <c r="H13569">
        <v>1</v>
      </c>
      <c r="I13569">
        <v>0</v>
      </c>
      <c r="J13569" s="4">
        <v>5</v>
      </c>
      <c r="K13569" s="3">
        <v>0</v>
      </c>
      <c r="L13569" s="1" t="s">
        <v>30</v>
      </c>
    </row>
    <row r="13570" spans="1:12" x14ac:dyDescent="0.3">
      <c r="A13570" s="1" t="s">
        <v>3138</v>
      </c>
      <c r="B13570" s="1" t="s">
        <v>53</v>
      </c>
      <c r="C13570" s="1" t="s">
        <v>757</v>
      </c>
      <c r="D13570" s="5">
        <v>43101</v>
      </c>
      <c r="E13570">
        <v>5</v>
      </c>
      <c r="F13570">
        <v>6</v>
      </c>
      <c r="G13570" s="2">
        <v>631.48</v>
      </c>
      <c r="H13570">
        <v>5</v>
      </c>
      <c r="I13570">
        <v>0</v>
      </c>
      <c r="J13570" s="4">
        <v>4.8</v>
      </c>
      <c r="K13570" s="3">
        <v>0</v>
      </c>
      <c r="L13570" s="1" t="s">
        <v>32</v>
      </c>
    </row>
    <row r="13571" spans="1:12" x14ac:dyDescent="0.3">
      <c r="A13571" s="1" t="s">
        <v>3138</v>
      </c>
      <c r="B13571" s="1" t="s">
        <v>53</v>
      </c>
      <c r="C13571" s="1" t="s">
        <v>757</v>
      </c>
      <c r="D13571" s="5">
        <v>43132</v>
      </c>
      <c r="E13571">
        <v>2</v>
      </c>
      <c r="F13571">
        <v>2</v>
      </c>
      <c r="G13571" s="2">
        <v>298.23</v>
      </c>
      <c r="H13571">
        <v>2</v>
      </c>
      <c r="I13571">
        <v>0</v>
      </c>
      <c r="J13571" s="4">
        <v>4</v>
      </c>
      <c r="K13571" s="3">
        <v>0</v>
      </c>
      <c r="L13571" s="1" t="s">
        <v>33</v>
      </c>
    </row>
    <row r="13572" spans="1:12" x14ac:dyDescent="0.3">
      <c r="A13572" s="1" t="s">
        <v>3138</v>
      </c>
      <c r="B13572" s="1" t="s">
        <v>53</v>
      </c>
      <c r="C13572" s="1" t="s">
        <v>757</v>
      </c>
      <c r="D13572" s="5">
        <v>43160</v>
      </c>
      <c r="E13572">
        <v>2</v>
      </c>
      <c r="F13572">
        <v>2</v>
      </c>
      <c r="G13572" s="2">
        <v>181.47</v>
      </c>
      <c r="H13572">
        <v>2</v>
      </c>
      <c r="I13572">
        <v>1</v>
      </c>
      <c r="J13572" s="4">
        <v>3</v>
      </c>
      <c r="K13572" s="3">
        <v>0.5</v>
      </c>
      <c r="L13572" s="1" t="s">
        <v>34</v>
      </c>
    </row>
    <row r="13573" spans="1:12" x14ac:dyDescent="0.3">
      <c r="A13573" s="1" t="s">
        <v>3138</v>
      </c>
      <c r="B13573" s="1" t="s">
        <v>53</v>
      </c>
      <c r="C13573" s="1" t="s">
        <v>757</v>
      </c>
      <c r="D13573" s="5">
        <v>43191</v>
      </c>
      <c r="E13573">
        <v>2</v>
      </c>
      <c r="F13573">
        <v>2</v>
      </c>
      <c r="G13573" s="2">
        <v>1257.81</v>
      </c>
      <c r="H13573">
        <v>2</v>
      </c>
      <c r="I13573">
        <v>0</v>
      </c>
      <c r="J13573" s="4">
        <v>2.5</v>
      </c>
      <c r="K13573" s="3">
        <v>0</v>
      </c>
      <c r="L13573" s="1" t="s">
        <v>35</v>
      </c>
    </row>
    <row r="13574" spans="1:12" x14ac:dyDescent="0.3">
      <c r="A13574" s="1" t="s">
        <v>3138</v>
      </c>
      <c r="B13574" s="1" t="s">
        <v>53</v>
      </c>
      <c r="C13574" s="1" t="s">
        <v>757</v>
      </c>
      <c r="D13574" s="5">
        <v>43221</v>
      </c>
      <c r="E13574">
        <v>2</v>
      </c>
      <c r="F13574">
        <v>2</v>
      </c>
      <c r="G13574" s="2">
        <v>329.45</v>
      </c>
      <c r="H13574">
        <v>2</v>
      </c>
      <c r="I13574">
        <v>0</v>
      </c>
      <c r="J13574" s="4">
        <v>5</v>
      </c>
      <c r="K13574" s="3">
        <v>0</v>
      </c>
      <c r="L13574" s="1" t="s">
        <v>46</v>
      </c>
    </row>
    <row r="13575" spans="1:12" x14ac:dyDescent="0.3">
      <c r="A13575" s="1" t="s">
        <v>3138</v>
      </c>
      <c r="B13575" s="1" t="s">
        <v>53</v>
      </c>
      <c r="C13575" s="1" t="s">
        <v>757</v>
      </c>
      <c r="D13575" s="5">
        <v>43252</v>
      </c>
      <c r="E13575">
        <v>1</v>
      </c>
      <c r="F13575">
        <v>1</v>
      </c>
      <c r="G13575" s="2">
        <v>106.07</v>
      </c>
      <c r="H13575">
        <v>1</v>
      </c>
      <c r="I13575">
        <v>0</v>
      </c>
      <c r="J13575" s="4">
        <v>5</v>
      </c>
      <c r="K13575" s="3">
        <v>0</v>
      </c>
      <c r="L13575" s="1" t="s">
        <v>36</v>
      </c>
    </row>
    <row r="13576" spans="1:12" x14ac:dyDescent="0.3">
      <c r="A13576" s="1" t="s">
        <v>3138</v>
      </c>
      <c r="B13576" s="1" t="s">
        <v>53</v>
      </c>
      <c r="C13576" s="1" t="s">
        <v>757</v>
      </c>
      <c r="D13576" s="5">
        <v>43313</v>
      </c>
      <c r="E13576">
        <v>1</v>
      </c>
      <c r="F13576">
        <v>1</v>
      </c>
      <c r="G13576" s="2">
        <v>66.61</v>
      </c>
      <c r="H13576">
        <v>1</v>
      </c>
      <c r="I13576">
        <v>0</v>
      </c>
      <c r="J13576" s="4">
        <v>5</v>
      </c>
      <c r="K13576" s="3">
        <v>0</v>
      </c>
      <c r="L13576" s="1" t="s">
        <v>49</v>
      </c>
    </row>
    <row r="13577" spans="1:12" x14ac:dyDescent="0.3">
      <c r="A13577" s="1" t="s">
        <v>3139</v>
      </c>
      <c r="B13577" s="1" t="s">
        <v>16</v>
      </c>
      <c r="C13577" s="1" t="s">
        <v>51</v>
      </c>
      <c r="D13577" s="5">
        <v>43252</v>
      </c>
      <c r="E13577">
        <v>2</v>
      </c>
      <c r="F13577">
        <v>2</v>
      </c>
      <c r="G13577" s="2">
        <v>166.99</v>
      </c>
      <c r="H13577">
        <v>2</v>
      </c>
      <c r="I13577">
        <v>0</v>
      </c>
      <c r="J13577" s="4">
        <v>5</v>
      </c>
      <c r="K13577" s="3">
        <v>0</v>
      </c>
      <c r="L13577" s="1" t="s">
        <v>36</v>
      </c>
    </row>
    <row r="13578" spans="1:12" x14ac:dyDescent="0.3">
      <c r="A13578" s="1" t="s">
        <v>3140</v>
      </c>
      <c r="B13578" s="1" t="s">
        <v>16</v>
      </c>
      <c r="C13578" s="1" t="s">
        <v>51</v>
      </c>
      <c r="D13578" s="5">
        <v>43132</v>
      </c>
      <c r="E13578">
        <v>3</v>
      </c>
      <c r="F13578">
        <v>3</v>
      </c>
      <c r="G13578" s="2">
        <v>1494.2</v>
      </c>
      <c r="H13578">
        <v>3</v>
      </c>
      <c r="I13578">
        <v>1</v>
      </c>
      <c r="J13578" s="4">
        <v>3.67</v>
      </c>
      <c r="K13578" s="3">
        <v>0.33333333333333331</v>
      </c>
      <c r="L13578" s="1" t="s">
        <v>33</v>
      </c>
    </row>
    <row r="13579" spans="1:12" x14ac:dyDescent="0.3">
      <c r="A13579" s="1" t="s">
        <v>3140</v>
      </c>
      <c r="B13579" s="1" t="s">
        <v>16</v>
      </c>
      <c r="C13579" s="1" t="s">
        <v>51</v>
      </c>
      <c r="D13579" s="5">
        <v>43160</v>
      </c>
      <c r="E13579">
        <v>1</v>
      </c>
      <c r="F13579">
        <v>1</v>
      </c>
      <c r="G13579" s="2">
        <v>194.91</v>
      </c>
      <c r="H13579">
        <v>1</v>
      </c>
      <c r="I13579">
        <v>1</v>
      </c>
      <c r="J13579" s="4">
        <v>3</v>
      </c>
      <c r="K13579" s="3">
        <v>1</v>
      </c>
      <c r="L13579" s="1" t="s">
        <v>34</v>
      </c>
    </row>
    <row r="13580" spans="1:12" x14ac:dyDescent="0.3">
      <c r="A13580" s="1" t="s">
        <v>3140</v>
      </c>
      <c r="B13580" s="1" t="s">
        <v>16</v>
      </c>
      <c r="C13580" s="1" t="s">
        <v>51</v>
      </c>
      <c r="D13580" s="5">
        <v>43191</v>
      </c>
      <c r="E13580">
        <v>2</v>
      </c>
      <c r="F13580">
        <v>2</v>
      </c>
      <c r="G13580" s="2">
        <v>383.8</v>
      </c>
      <c r="H13580">
        <v>2</v>
      </c>
      <c r="I13580">
        <v>1</v>
      </c>
      <c r="J13580" s="4">
        <v>3</v>
      </c>
      <c r="K13580" s="3">
        <v>0.5</v>
      </c>
      <c r="L13580" s="1" t="s">
        <v>35</v>
      </c>
    </row>
    <row r="13581" spans="1:12" x14ac:dyDescent="0.3">
      <c r="A13581" s="1" t="s">
        <v>3140</v>
      </c>
      <c r="B13581" s="1" t="s">
        <v>16</v>
      </c>
      <c r="C13581" s="1" t="s">
        <v>51</v>
      </c>
      <c r="D13581" s="5">
        <v>43221</v>
      </c>
      <c r="E13581">
        <v>1</v>
      </c>
      <c r="F13581">
        <v>1</v>
      </c>
      <c r="G13581" s="2">
        <v>113.44</v>
      </c>
      <c r="H13581">
        <v>1</v>
      </c>
      <c r="I13581">
        <v>0</v>
      </c>
      <c r="J13581" s="4">
        <v>5</v>
      </c>
      <c r="K13581" s="3">
        <v>0</v>
      </c>
      <c r="L13581" s="1" t="s">
        <v>46</v>
      </c>
    </row>
    <row r="13582" spans="1:12" x14ac:dyDescent="0.3">
      <c r="A13582" s="1" t="s">
        <v>3140</v>
      </c>
      <c r="B13582" s="1" t="s">
        <v>16</v>
      </c>
      <c r="C13582" s="1" t="s">
        <v>51</v>
      </c>
      <c r="D13582" s="5">
        <v>43282</v>
      </c>
      <c r="E13582">
        <v>2</v>
      </c>
      <c r="F13582">
        <v>2</v>
      </c>
      <c r="G13582" s="2">
        <v>881.06</v>
      </c>
      <c r="H13582">
        <v>2</v>
      </c>
      <c r="I13582">
        <v>0</v>
      </c>
      <c r="J13582" s="4">
        <v>5</v>
      </c>
      <c r="K13582" s="3">
        <v>0</v>
      </c>
      <c r="L13582" s="1" t="s">
        <v>37</v>
      </c>
    </row>
    <row r="13583" spans="1:12" x14ac:dyDescent="0.3">
      <c r="A13583" s="1" t="s">
        <v>3141</v>
      </c>
      <c r="B13583" s="1" t="s">
        <v>57</v>
      </c>
      <c r="C13583" s="1" t="s">
        <v>935</v>
      </c>
      <c r="D13583" s="5">
        <v>43282</v>
      </c>
      <c r="E13583">
        <v>1</v>
      </c>
      <c r="F13583">
        <v>1</v>
      </c>
      <c r="G13583" s="2">
        <v>201.34</v>
      </c>
      <c r="H13583">
        <v>1</v>
      </c>
      <c r="I13583">
        <v>0</v>
      </c>
      <c r="J13583" s="4">
        <v>5</v>
      </c>
      <c r="K13583" s="3">
        <v>0</v>
      </c>
      <c r="L13583" s="1" t="s">
        <v>37</v>
      </c>
    </row>
    <row r="13584" spans="1:12" x14ac:dyDescent="0.3">
      <c r="A13584" s="1" t="s">
        <v>3142</v>
      </c>
      <c r="B13584" s="1" t="s">
        <v>16</v>
      </c>
      <c r="C13584" s="1" t="s">
        <v>3143</v>
      </c>
      <c r="D13584" s="5">
        <v>42887</v>
      </c>
      <c r="E13584">
        <v>1</v>
      </c>
      <c r="F13584">
        <v>1</v>
      </c>
      <c r="G13584" s="2">
        <v>75.400000000000006</v>
      </c>
      <c r="H13584">
        <v>0</v>
      </c>
      <c r="I13584">
        <v>0</v>
      </c>
      <c r="J13584" s="4">
        <v>5</v>
      </c>
      <c r="K13584" s="3"/>
      <c r="L13584" s="1" t="s">
        <v>27</v>
      </c>
    </row>
    <row r="13585" spans="1:12" x14ac:dyDescent="0.3">
      <c r="A13585" s="1" t="s">
        <v>3142</v>
      </c>
      <c r="B13585" s="1" t="s">
        <v>16</v>
      </c>
      <c r="C13585" s="1" t="s">
        <v>3143</v>
      </c>
      <c r="D13585" s="5">
        <v>42948</v>
      </c>
      <c r="E13585">
        <v>3</v>
      </c>
      <c r="F13585">
        <v>3</v>
      </c>
      <c r="G13585" s="2">
        <v>185.75</v>
      </c>
      <c r="H13585">
        <v>3</v>
      </c>
      <c r="I13585">
        <v>0</v>
      </c>
      <c r="J13585" s="4">
        <v>4.67</v>
      </c>
      <c r="K13585" s="3">
        <v>0</v>
      </c>
      <c r="L13585" s="1" t="s">
        <v>29</v>
      </c>
    </row>
    <row r="13586" spans="1:12" x14ac:dyDescent="0.3">
      <c r="A13586" s="1" t="s">
        <v>3142</v>
      </c>
      <c r="B13586" s="1" t="s">
        <v>16</v>
      </c>
      <c r="C13586" s="1" t="s">
        <v>3143</v>
      </c>
      <c r="D13586" s="5">
        <v>42979</v>
      </c>
      <c r="E13586">
        <v>1</v>
      </c>
      <c r="F13586">
        <v>1</v>
      </c>
      <c r="G13586" s="2">
        <v>59.75</v>
      </c>
      <c r="H13586">
        <v>1</v>
      </c>
      <c r="I13586">
        <v>0</v>
      </c>
      <c r="J13586" s="4">
        <v>5</v>
      </c>
      <c r="K13586" s="3">
        <v>0</v>
      </c>
      <c r="L13586" s="1" t="s">
        <v>18</v>
      </c>
    </row>
    <row r="13587" spans="1:12" x14ac:dyDescent="0.3">
      <c r="A13587" s="1" t="s">
        <v>3142</v>
      </c>
      <c r="B13587" s="1" t="s">
        <v>16</v>
      </c>
      <c r="C13587" s="1" t="s">
        <v>3143</v>
      </c>
      <c r="D13587" s="5">
        <v>43040</v>
      </c>
      <c r="E13587">
        <v>2</v>
      </c>
      <c r="F13587">
        <v>2</v>
      </c>
      <c r="G13587" s="2">
        <v>126</v>
      </c>
      <c r="H13587">
        <v>2</v>
      </c>
      <c r="I13587">
        <v>1</v>
      </c>
      <c r="J13587" s="4">
        <v>3.5</v>
      </c>
      <c r="K13587" s="3">
        <v>0.5</v>
      </c>
      <c r="L13587" s="1" t="s">
        <v>30</v>
      </c>
    </row>
    <row r="13588" spans="1:12" x14ac:dyDescent="0.3">
      <c r="A13588" s="1" t="s">
        <v>3142</v>
      </c>
      <c r="B13588" s="1" t="s">
        <v>16</v>
      </c>
      <c r="C13588" s="1" t="s">
        <v>3143</v>
      </c>
      <c r="D13588" s="5">
        <v>43070</v>
      </c>
      <c r="E13588">
        <v>1</v>
      </c>
      <c r="F13588">
        <v>1</v>
      </c>
      <c r="G13588" s="2">
        <v>63</v>
      </c>
      <c r="H13588">
        <v>1</v>
      </c>
      <c r="I13588">
        <v>0</v>
      </c>
      <c r="J13588" s="4">
        <v>1</v>
      </c>
      <c r="K13588" s="3">
        <v>0</v>
      </c>
      <c r="L13588" s="1" t="s">
        <v>31</v>
      </c>
    </row>
    <row r="13589" spans="1:12" x14ac:dyDescent="0.3">
      <c r="A13589" s="1" t="s">
        <v>3142</v>
      </c>
      <c r="B13589" s="1" t="s">
        <v>16</v>
      </c>
      <c r="C13589" s="1" t="s">
        <v>3143</v>
      </c>
      <c r="D13589" s="5">
        <v>43101</v>
      </c>
      <c r="E13589">
        <v>5</v>
      </c>
      <c r="F13589">
        <v>5</v>
      </c>
      <c r="G13589" s="2">
        <v>470.46</v>
      </c>
      <c r="H13589">
        <v>5</v>
      </c>
      <c r="I13589">
        <v>0</v>
      </c>
      <c r="J13589" s="4">
        <v>4</v>
      </c>
      <c r="K13589" s="3">
        <v>0</v>
      </c>
      <c r="L13589" s="1" t="s">
        <v>32</v>
      </c>
    </row>
    <row r="13590" spans="1:12" x14ac:dyDescent="0.3">
      <c r="A13590" s="1" t="s">
        <v>3142</v>
      </c>
      <c r="B13590" s="1" t="s">
        <v>16</v>
      </c>
      <c r="C13590" s="1" t="s">
        <v>3143</v>
      </c>
      <c r="D13590" s="5">
        <v>43132</v>
      </c>
      <c r="E13590">
        <v>10</v>
      </c>
      <c r="F13590">
        <v>10</v>
      </c>
      <c r="G13590" s="2">
        <v>849.65</v>
      </c>
      <c r="H13590">
        <v>10</v>
      </c>
      <c r="I13590">
        <v>1</v>
      </c>
      <c r="J13590" s="4">
        <v>4.5</v>
      </c>
      <c r="K13590" s="3">
        <v>0.1</v>
      </c>
      <c r="L13590" s="1" t="s">
        <v>33</v>
      </c>
    </row>
    <row r="13591" spans="1:12" x14ac:dyDescent="0.3">
      <c r="A13591" s="1" t="s">
        <v>3142</v>
      </c>
      <c r="B13591" s="1" t="s">
        <v>16</v>
      </c>
      <c r="C13591" s="1" t="s">
        <v>3143</v>
      </c>
      <c r="D13591" s="5">
        <v>43160</v>
      </c>
      <c r="E13591">
        <v>7</v>
      </c>
      <c r="F13591">
        <v>10</v>
      </c>
      <c r="G13591" s="2">
        <v>834.66</v>
      </c>
      <c r="H13591">
        <v>7</v>
      </c>
      <c r="I13591">
        <v>2</v>
      </c>
      <c r="J13591" s="4">
        <v>2</v>
      </c>
      <c r="K13591" s="3">
        <v>0.2857142857142857</v>
      </c>
      <c r="L13591" s="1" t="s">
        <v>34</v>
      </c>
    </row>
    <row r="13592" spans="1:12" x14ac:dyDescent="0.3">
      <c r="A13592" s="1" t="s">
        <v>3142</v>
      </c>
      <c r="B13592" s="1" t="s">
        <v>16</v>
      </c>
      <c r="C13592" s="1" t="s">
        <v>3143</v>
      </c>
      <c r="D13592" s="5">
        <v>43221</v>
      </c>
      <c r="E13592">
        <v>1</v>
      </c>
      <c r="F13592">
        <v>1</v>
      </c>
      <c r="G13592" s="2">
        <v>92.9</v>
      </c>
      <c r="H13592">
        <v>1</v>
      </c>
      <c r="I13592">
        <v>0</v>
      </c>
      <c r="J13592" s="4">
        <v>5</v>
      </c>
      <c r="K13592" s="3">
        <v>0</v>
      </c>
      <c r="L13592" s="1" t="s">
        <v>46</v>
      </c>
    </row>
    <row r="13593" spans="1:12" x14ac:dyDescent="0.3">
      <c r="A13593" s="1" t="s">
        <v>3142</v>
      </c>
      <c r="B13593" s="1" t="s">
        <v>16</v>
      </c>
      <c r="C13593" s="1" t="s">
        <v>3143</v>
      </c>
      <c r="D13593" s="5">
        <v>43252</v>
      </c>
      <c r="E13593">
        <v>3</v>
      </c>
      <c r="F13593">
        <v>4</v>
      </c>
      <c r="G13593" s="2">
        <v>211.2</v>
      </c>
      <c r="H13593">
        <v>3</v>
      </c>
      <c r="I13593">
        <v>0</v>
      </c>
      <c r="J13593" s="4">
        <v>2.67</v>
      </c>
      <c r="K13593" s="3">
        <v>0</v>
      </c>
      <c r="L13593" s="1" t="s">
        <v>36</v>
      </c>
    </row>
    <row r="13594" spans="1:12" x14ac:dyDescent="0.3">
      <c r="A13594" s="1" t="s">
        <v>3144</v>
      </c>
      <c r="B13594" s="1" t="s">
        <v>622</v>
      </c>
      <c r="C13594" s="1" t="s">
        <v>3145</v>
      </c>
      <c r="D13594" s="5">
        <v>43313</v>
      </c>
      <c r="E13594">
        <v>1</v>
      </c>
      <c r="F13594">
        <v>1</v>
      </c>
      <c r="G13594" s="2">
        <v>62.11</v>
      </c>
      <c r="H13594">
        <v>1</v>
      </c>
      <c r="I13594">
        <v>0</v>
      </c>
      <c r="J13594" s="4">
        <v>2</v>
      </c>
      <c r="K13594" s="3">
        <v>0</v>
      </c>
      <c r="L13594" s="1" t="s">
        <v>49</v>
      </c>
    </row>
    <row r="13595" spans="1:12" x14ac:dyDescent="0.3">
      <c r="A13595" s="1" t="s">
        <v>3146</v>
      </c>
      <c r="B13595" s="1" t="s">
        <v>16</v>
      </c>
      <c r="C13595" s="1" t="s">
        <v>17</v>
      </c>
      <c r="D13595" s="5">
        <v>43282</v>
      </c>
      <c r="E13595">
        <v>1</v>
      </c>
      <c r="F13595">
        <v>1</v>
      </c>
      <c r="G13595" s="2">
        <v>110.51</v>
      </c>
      <c r="H13595">
        <v>1</v>
      </c>
      <c r="I13595">
        <v>0</v>
      </c>
      <c r="J13595" s="4">
        <v>5</v>
      </c>
      <c r="K13595" s="3">
        <v>0</v>
      </c>
      <c r="L13595" s="1" t="s">
        <v>37</v>
      </c>
    </row>
    <row r="13596" spans="1:12" x14ac:dyDescent="0.3">
      <c r="A13596" s="1" t="s">
        <v>3146</v>
      </c>
      <c r="B13596" s="1" t="s">
        <v>16</v>
      </c>
      <c r="C13596" s="1" t="s">
        <v>17</v>
      </c>
      <c r="D13596" s="5">
        <v>43313</v>
      </c>
      <c r="E13596">
        <v>10</v>
      </c>
      <c r="F13596">
        <v>11</v>
      </c>
      <c r="G13596" s="2">
        <v>1251.4100000000001</v>
      </c>
      <c r="H13596">
        <v>10</v>
      </c>
      <c r="I13596">
        <v>0</v>
      </c>
      <c r="J13596" s="4">
        <v>4.9000000000000004</v>
      </c>
      <c r="K13596" s="3">
        <v>0</v>
      </c>
      <c r="L13596" s="1" t="s">
        <v>49</v>
      </c>
    </row>
    <row r="13597" spans="1:12" x14ac:dyDescent="0.3">
      <c r="A13597" s="1" t="s">
        <v>3147</v>
      </c>
      <c r="B13597" s="1" t="s">
        <v>16</v>
      </c>
      <c r="C13597" s="1" t="s">
        <v>51</v>
      </c>
      <c r="D13597" s="5">
        <v>43009</v>
      </c>
      <c r="E13597">
        <v>2</v>
      </c>
      <c r="F13597">
        <v>6</v>
      </c>
      <c r="G13597" s="2">
        <v>149.75</v>
      </c>
      <c r="H13597">
        <v>2</v>
      </c>
      <c r="I13597">
        <v>0</v>
      </c>
      <c r="J13597" s="4">
        <v>3</v>
      </c>
      <c r="K13597" s="3">
        <v>0</v>
      </c>
      <c r="L13597" s="1" t="s">
        <v>19</v>
      </c>
    </row>
    <row r="13598" spans="1:12" x14ac:dyDescent="0.3">
      <c r="A13598" s="1" t="s">
        <v>3148</v>
      </c>
      <c r="B13598" s="1" t="s">
        <v>16</v>
      </c>
      <c r="C13598" s="1" t="s">
        <v>51</v>
      </c>
      <c r="D13598" s="5">
        <v>42644</v>
      </c>
      <c r="E13598">
        <v>1</v>
      </c>
      <c r="F13598">
        <v>1</v>
      </c>
      <c r="G13598" s="2">
        <v>87.29</v>
      </c>
      <c r="H13598">
        <v>1</v>
      </c>
      <c r="I13598">
        <v>0</v>
      </c>
      <c r="J13598" s="4">
        <v>3</v>
      </c>
      <c r="K13598" s="3">
        <v>0</v>
      </c>
      <c r="L13598" s="1" t="s">
        <v>64</v>
      </c>
    </row>
    <row r="13599" spans="1:12" x14ac:dyDescent="0.3">
      <c r="A13599" s="1" t="s">
        <v>3149</v>
      </c>
      <c r="B13599" s="1" t="s">
        <v>16</v>
      </c>
      <c r="C13599" s="1" t="s">
        <v>51</v>
      </c>
      <c r="D13599" s="5">
        <v>42979</v>
      </c>
      <c r="E13599">
        <v>1</v>
      </c>
      <c r="F13599">
        <v>1</v>
      </c>
      <c r="G13599" s="2">
        <v>35.01</v>
      </c>
      <c r="H13599">
        <v>1</v>
      </c>
      <c r="I13599">
        <v>0</v>
      </c>
      <c r="J13599" s="4">
        <v>5</v>
      </c>
      <c r="K13599" s="3">
        <v>0</v>
      </c>
      <c r="L13599" s="1" t="s">
        <v>18</v>
      </c>
    </row>
    <row r="13600" spans="1:12" x14ac:dyDescent="0.3">
      <c r="A13600" s="1" t="s">
        <v>3149</v>
      </c>
      <c r="B13600" s="1" t="s">
        <v>16</v>
      </c>
      <c r="C13600" s="1" t="s">
        <v>51</v>
      </c>
      <c r="D13600" s="5">
        <v>43009</v>
      </c>
      <c r="E13600">
        <v>1</v>
      </c>
      <c r="F13600">
        <v>1</v>
      </c>
      <c r="G13600" s="2">
        <v>63.9</v>
      </c>
      <c r="H13600">
        <v>1</v>
      </c>
      <c r="I13600">
        <v>1</v>
      </c>
      <c r="J13600" s="4">
        <v>4</v>
      </c>
      <c r="K13600" s="3">
        <v>1</v>
      </c>
      <c r="L13600" s="1" t="s">
        <v>19</v>
      </c>
    </row>
    <row r="13601" spans="1:12" x14ac:dyDescent="0.3">
      <c r="A13601" s="1" t="s">
        <v>3149</v>
      </c>
      <c r="B13601" s="1" t="s">
        <v>16</v>
      </c>
      <c r="C13601" s="1" t="s">
        <v>51</v>
      </c>
      <c r="D13601" s="5">
        <v>43040</v>
      </c>
      <c r="E13601">
        <v>2</v>
      </c>
      <c r="F13601">
        <v>2</v>
      </c>
      <c r="G13601" s="2">
        <v>128.80000000000001</v>
      </c>
      <c r="H13601">
        <v>2</v>
      </c>
      <c r="I13601">
        <v>0</v>
      </c>
      <c r="J13601" s="4">
        <v>4.5</v>
      </c>
      <c r="K13601" s="3">
        <v>0</v>
      </c>
      <c r="L13601" s="1" t="s">
        <v>30</v>
      </c>
    </row>
    <row r="13602" spans="1:12" x14ac:dyDescent="0.3">
      <c r="A13602" s="1" t="s">
        <v>3149</v>
      </c>
      <c r="B13602" s="1" t="s">
        <v>16</v>
      </c>
      <c r="C13602" s="1" t="s">
        <v>51</v>
      </c>
      <c r="D13602" s="5">
        <v>43070</v>
      </c>
      <c r="E13602">
        <v>3</v>
      </c>
      <c r="F13602">
        <v>3</v>
      </c>
      <c r="G13602" s="2">
        <v>129.65</v>
      </c>
      <c r="H13602">
        <v>3</v>
      </c>
      <c r="I13602">
        <v>0</v>
      </c>
      <c r="J13602" s="4">
        <v>5</v>
      </c>
      <c r="K13602" s="3">
        <v>0</v>
      </c>
      <c r="L13602" s="1" t="s">
        <v>31</v>
      </c>
    </row>
    <row r="13603" spans="1:12" x14ac:dyDescent="0.3">
      <c r="A13603" s="1" t="s">
        <v>3149</v>
      </c>
      <c r="B13603" s="1" t="s">
        <v>16</v>
      </c>
      <c r="C13603" s="1" t="s">
        <v>51</v>
      </c>
      <c r="D13603" s="5">
        <v>43101</v>
      </c>
      <c r="E13603">
        <v>3</v>
      </c>
      <c r="F13603">
        <v>4</v>
      </c>
      <c r="G13603" s="2">
        <v>239.64</v>
      </c>
      <c r="H13603">
        <v>3</v>
      </c>
      <c r="I13603">
        <v>0</v>
      </c>
      <c r="J13603" s="4">
        <v>3.67</v>
      </c>
      <c r="K13603" s="3">
        <v>0</v>
      </c>
      <c r="L13603" s="1" t="s">
        <v>32</v>
      </c>
    </row>
    <row r="13604" spans="1:12" x14ac:dyDescent="0.3">
      <c r="A13604" s="1" t="s">
        <v>3149</v>
      </c>
      <c r="B13604" s="1" t="s">
        <v>16</v>
      </c>
      <c r="C13604" s="1" t="s">
        <v>51</v>
      </c>
      <c r="D13604" s="5">
        <v>43132</v>
      </c>
      <c r="E13604">
        <v>4</v>
      </c>
      <c r="F13604">
        <v>4</v>
      </c>
      <c r="G13604" s="2">
        <v>224.99</v>
      </c>
      <c r="H13604">
        <v>4</v>
      </c>
      <c r="I13604">
        <v>0</v>
      </c>
      <c r="J13604" s="4">
        <v>5</v>
      </c>
      <c r="K13604" s="3">
        <v>0</v>
      </c>
      <c r="L13604" s="1" t="s">
        <v>33</v>
      </c>
    </row>
    <row r="13605" spans="1:12" x14ac:dyDescent="0.3">
      <c r="A13605" s="1" t="s">
        <v>3149</v>
      </c>
      <c r="B13605" s="1" t="s">
        <v>16</v>
      </c>
      <c r="C13605" s="1" t="s">
        <v>51</v>
      </c>
      <c r="D13605" s="5">
        <v>43160</v>
      </c>
      <c r="E13605">
        <v>1</v>
      </c>
      <c r="F13605">
        <v>1</v>
      </c>
      <c r="G13605" s="2">
        <v>54.95</v>
      </c>
      <c r="H13605">
        <v>1</v>
      </c>
      <c r="I13605">
        <v>0</v>
      </c>
      <c r="J13605" s="4">
        <v>5</v>
      </c>
      <c r="K13605" s="3">
        <v>0</v>
      </c>
      <c r="L13605" s="1" t="s">
        <v>34</v>
      </c>
    </row>
    <row r="13606" spans="1:12" x14ac:dyDescent="0.3">
      <c r="A13606" s="1" t="s">
        <v>3149</v>
      </c>
      <c r="B13606" s="1" t="s">
        <v>16</v>
      </c>
      <c r="C13606" s="1" t="s">
        <v>51</v>
      </c>
      <c r="D13606" s="5">
        <v>43191</v>
      </c>
      <c r="E13606">
        <v>6</v>
      </c>
      <c r="F13606">
        <v>7</v>
      </c>
      <c r="G13606" s="2">
        <v>400.03</v>
      </c>
      <c r="H13606">
        <v>6</v>
      </c>
      <c r="I13606">
        <v>1</v>
      </c>
      <c r="J13606" s="4">
        <v>4.17</v>
      </c>
      <c r="K13606" s="3">
        <v>0.16666666666666666</v>
      </c>
      <c r="L13606" s="1" t="s">
        <v>35</v>
      </c>
    </row>
    <row r="13607" spans="1:12" x14ac:dyDescent="0.3">
      <c r="A13607" s="1" t="s">
        <v>3149</v>
      </c>
      <c r="B13607" s="1" t="s">
        <v>16</v>
      </c>
      <c r="C13607" s="1" t="s">
        <v>51</v>
      </c>
      <c r="D13607" s="5">
        <v>43221</v>
      </c>
      <c r="E13607">
        <v>1</v>
      </c>
      <c r="F13607">
        <v>1</v>
      </c>
      <c r="G13607" s="2">
        <v>33.049999999999997</v>
      </c>
      <c r="H13607">
        <v>1</v>
      </c>
      <c r="I13607">
        <v>0</v>
      </c>
      <c r="J13607" s="4">
        <v>5</v>
      </c>
      <c r="K13607" s="3">
        <v>0</v>
      </c>
      <c r="L13607" s="1" t="s">
        <v>46</v>
      </c>
    </row>
    <row r="13608" spans="1:12" x14ac:dyDescent="0.3">
      <c r="A13608" s="1" t="s">
        <v>3149</v>
      </c>
      <c r="B13608" s="1" t="s">
        <v>16</v>
      </c>
      <c r="C13608" s="1" t="s">
        <v>51</v>
      </c>
      <c r="D13608" s="5">
        <v>43252</v>
      </c>
      <c r="E13608">
        <v>5</v>
      </c>
      <c r="F13608">
        <v>5</v>
      </c>
      <c r="G13608" s="2">
        <v>333.4</v>
      </c>
      <c r="H13608">
        <v>5</v>
      </c>
      <c r="I13608">
        <v>0</v>
      </c>
      <c r="J13608" s="4">
        <v>5</v>
      </c>
      <c r="K13608" s="3">
        <v>0</v>
      </c>
      <c r="L13608" s="1" t="s">
        <v>36</v>
      </c>
    </row>
    <row r="13609" spans="1:12" x14ac:dyDescent="0.3">
      <c r="A13609" s="1" t="s">
        <v>3149</v>
      </c>
      <c r="B13609" s="1" t="s">
        <v>16</v>
      </c>
      <c r="C13609" s="1" t="s">
        <v>51</v>
      </c>
      <c r="D13609" s="5">
        <v>43282</v>
      </c>
      <c r="E13609">
        <v>2</v>
      </c>
      <c r="F13609">
        <v>3</v>
      </c>
      <c r="G13609" s="2">
        <v>196.25</v>
      </c>
      <c r="H13609">
        <v>2</v>
      </c>
      <c r="I13609">
        <v>0</v>
      </c>
      <c r="J13609" s="4">
        <v>5</v>
      </c>
      <c r="K13609" s="3">
        <v>0</v>
      </c>
      <c r="L13609" s="1" t="s">
        <v>37</v>
      </c>
    </row>
    <row r="13610" spans="1:12" x14ac:dyDescent="0.3">
      <c r="A13610" s="1" t="s">
        <v>3150</v>
      </c>
      <c r="B13610" s="1" t="s">
        <v>57</v>
      </c>
      <c r="C13610" s="1" t="s">
        <v>926</v>
      </c>
      <c r="D13610" s="5">
        <v>42795</v>
      </c>
      <c r="E13610">
        <v>3</v>
      </c>
      <c r="F13610">
        <v>3</v>
      </c>
      <c r="G13610" s="2">
        <v>164.37</v>
      </c>
      <c r="H13610">
        <v>3</v>
      </c>
      <c r="I13610">
        <v>0</v>
      </c>
      <c r="J13610" s="4">
        <v>3.67</v>
      </c>
      <c r="K13610" s="3">
        <v>0</v>
      </c>
      <c r="L13610" s="1" t="s">
        <v>24</v>
      </c>
    </row>
    <row r="13611" spans="1:12" x14ac:dyDescent="0.3">
      <c r="A13611" s="1" t="s">
        <v>3150</v>
      </c>
      <c r="B13611" s="1" t="s">
        <v>57</v>
      </c>
      <c r="C13611" s="1" t="s">
        <v>926</v>
      </c>
      <c r="D13611" s="5">
        <v>42826</v>
      </c>
      <c r="E13611">
        <v>1</v>
      </c>
      <c r="F13611">
        <v>1</v>
      </c>
      <c r="G13611" s="2">
        <v>36.42</v>
      </c>
      <c r="H13611">
        <v>1</v>
      </c>
      <c r="I13611">
        <v>0</v>
      </c>
      <c r="J13611" s="4">
        <v>5</v>
      </c>
      <c r="K13611" s="3">
        <v>0</v>
      </c>
      <c r="L13611" s="1" t="s">
        <v>25</v>
      </c>
    </row>
    <row r="13612" spans="1:12" x14ac:dyDescent="0.3">
      <c r="A13612" s="1" t="s">
        <v>3150</v>
      </c>
      <c r="B13612" s="1" t="s">
        <v>57</v>
      </c>
      <c r="C13612" s="1" t="s">
        <v>926</v>
      </c>
      <c r="D13612" s="5">
        <v>42917</v>
      </c>
      <c r="E13612">
        <v>3</v>
      </c>
      <c r="F13612">
        <v>3</v>
      </c>
      <c r="G13612" s="2">
        <v>176.01</v>
      </c>
      <c r="H13612">
        <v>3</v>
      </c>
      <c r="I13612">
        <v>0</v>
      </c>
      <c r="J13612" s="4">
        <v>4.33</v>
      </c>
      <c r="K13612" s="3">
        <v>0</v>
      </c>
      <c r="L13612" s="1" t="s">
        <v>28</v>
      </c>
    </row>
    <row r="13613" spans="1:12" x14ac:dyDescent="0.3">
      <c r="A13613" s="1" t="s">
        <v>3150</v>
      </c>
      <c r="B13613" s="1" t="s">
        <v>57</v>
      </c>
      <c r="C13613" s="1" t="s">
        <v>926</v>
      </c>
      <c r="D13613" s="5">
        <v>42979</v>
      </c>
      <c r="E13613">
        <v>2</v>
      </c>
      <c r="F13613">
        <v>2</v>
      </c>
      <c r="G13613" s="2">
        <v>148.32</v>
      </c>
      <c r="H13613">
        <v>2</v>
      </c>
      <c r="I13613">
        <v>0</v>
      </c>
      <c r="J13613" s="4">
        <v>5</v>
      </c>
      <c r="K13613" s="3">
        <v>0</v>
      </c>
      <c r="L13613" s="1" t="s">
        <v>18</v>
      </c>
    </row>
    <row r="13614" spans="1:12" x14ac:dyDescent="0.3">
      <c r="A13614" s="1" t="s">
        <v>3150</v>
      </c>
      <c r="B13614" s="1" t="s">
        <v>57</v>
      </c>
      <c r="C13614" s="1" t="s">
        <v>926</v>
      </c>
      <c r="D13614" s="5">
        <v>43009</v>
      </c>
      <c r="E13614">
        <v>2</v>
      </c>
      <c r="F13614">
        <v>2</v>
      </c>
      <c r="G13614" s="2">
        <v>100.28</v>
      </c>
      <c r="H13614">
        <v>2</v>
      </c>
      <c r="I13614">
        <v>0</v>
      </c>
      <c r="J13614" s="4">
        <v>5</v>
      </c>
      <c r="K13614" s="3">
        <v>0</v>
      </c>
      <c r="L13614" s="1" t="s">
        <v>19</v>
      </c>
    </row>
    <row r="13615" spans="1:12" x14ac:dyDescent="0.3">
      <c r="A13615" s="1" t="s">
        <v>3150</v>
      </c>
      <c r="B13615" s="1" t="s">
        <v>57</v>
      </c>
      <c r="C13615" s="1" t="s">
        <v>926</v>
      </c>
      <c r="D13615" s="5">
        <v>43040</v>
      </c>
      <c r="E13615">
        <v>1</v>
      </c>
      <c r="F13615">
        <v>1</v>
      </c>
      <c r="G13615" s="2">
        <v>26.69</v>
      </c>
      <c r="H13615">
        <v>0</v>
      </c>
      <c r="I13615">
        <v>0</v>
      </c>
      <c r="J13615" s="4">
        <v>1</v>
      </c>
      <c r="K13615" s="3"/>
      <c r="L13615" s="1" t="s">
        <v>30</v>
      </c>
    </row>
    <row r="13616" spans="1:12" x14ac:dyDescent="0.3">
      <c r="A13616" s="1" t="s">
        <v>3151</v>
      </c>
      <c r="B13616" s="1" t="s">
        <v>16</v>
      </c>
      <c r="C13616" s="1" t="s">
        <v>51</v>
      </c>
      <c r="D13616" s="5">
        <v>43070</v>
      </c>
      <c r="E13616">
        <v>1</v>
      </c>
      <c r="F13616">
        <v>1</v>
      </c>
      <c r="G13616" s="2">
        <v>40.68</v>
      </c>
      <c r="H13616">
        <v>1</v>
      </c>
      <c r="I13616">
        <v>0</v>
      </c>
      <c r="J13616" s="4">
        <v>5</v>
      </c>
      <c r="K13616" s="3">
        <v>0</v>
      </c>
      <c r="L13616" s="1" t="s">
        <v>31</v>
      </c>
    </row>
    <row r="13617" spans="1:12" x14ac:dyDescent="0.3">
      <c r="A13617" s="1" t="s">
        <v>3151</v>
      </c>
      <c r="B13617" s="1" t="s">
        <v>16</v>
      </c>
      <c r="C13617" s="1" t="s">
        <v>51</v>
      </c>
      <c r="D13617" s="5">
        <v>43101</v>
      </c>
      <c r="E13617">
        <v>2</v>
      </c>
      <c r="F13617">
        <v>2</v>
      </c>
      <c r="G13617" s="2">
        <v>106.52</v>
      </c>
      <c r="H13617">
        <v>2</v>
      </c>
      <c r="I13617">
        <v>0</v>
      </c>
      <c r="J13617" s="4">
        <v>4.5</v>
      </c>
      <c r="K13617" s="3">
        <v>0</v>
      </c>
      <c r="L13617" s="1" t="s">
        <v>32</v>
      </c>
    </row>
    <row r="13618" spans="1:12" x14ac:dyDescent="0.3">
      <c r="A13618" s="1" t="s">
        <v>3151</v>
      </c>
      <c r="B13618" s="1" t="s">
        <v>16</v>
      </c>
      <c r="C13618" s="1" t="s">
        <v>51</v>
      </c>
      <c r="D13618" s="5">
        <v>43132</v>
      </c>
      <c r="E13618">
        <v>4</v>
      </c>
      <c r="F13618">
        <v>4</v>
      </c>
      <c r="G13618" s="2">
        <v>229.93</v>
      </c>
      <c r="H13618">
        <v>4</v>
      </c>
      <c r="I13618">
        <v>0</v>
      </c>
      <c r="J13618" s="4">
        <v>4.75</v>
      </c>
      <c r="K13618" s="3">
        <v>0</v>
      </c>
      <c r="L13618" s="1" t="s">
        <v>33</v>
      </c>
    </row>
    <row r="13619" spans="1:12" x14ac:dyDescent="0.3">
      <c r="A13619" s="1" t="s">
        <v>3151</v>
      </c>
      <c r="B13619" s="1" t="s">
        <v>16</v>
      </c>
      <c r="C13619" s="1" t="s">
        <v>51</v>
      </c>
      <c r="D13619" s="5">
        <v>43160</v>
      </c>
      <c r="E13619">
        <v>1</v>
      </c>
      <c r="F13619">
        <v>1</v>
      </c>
      <c r="G13619" s="2">
        <v>65.13</v>
      </c>
      <c r="H13619">
        <v>1</v>
      </c>
      <c r="I13619">
        <v>0</v>
      </c>
      <c r="J13619" s="4">
        <v>5</v>
      </c>
      <c r="K13619" s="3">
        <v>0</v>
      </c>
      <c r="L13619" s="1" t="s">
        <v>34</v>
      </c>
    </row>
    <row r="13620" spans="1:12" x14ac:dyDescent="0.3">
      <c r="A13620" s="1" t="s">
        <v>3151</v>
      </c>
      <c r="B13620" s="1" t="s">
        <v>16</v>
      </c>
      <c r="C13620" s="1" t="s">
        <v>51</v>
      </c>
      <c r="D13620" s="5">
        <v>43191</v>
      </c>
      <c r="E13620">
        <v>3</v>
      </c>
      <c r="F13620">
        <v>3</v>
      </c>
      <c r="G13620" s="2">
        <v>187.21</v>
      </c>
      <c r="H13620">
        <v>3</v>
      </c>
      <c r="I13620">
        <v>0</v>
      </c>
      <c r="J13620" s="4">
        <v>4.67</v>
      </c>
      <c r="K13620" s="3">
        <v>0</v>
      </c>
      <c r="L13620" s="1" t="s">
        <v>35</v>
      </c>
    </row>
    <row r="13621" spans="1:12" x14ac:dyDescent="0.3">
      <c r="A13621" s="1" t="s">
        <v>3151</v>
      </c>
      <c r="B13621" s="1" t="s">
        <v>16</v>
      </c>
      <c r="C13621" s="1" t="s">
        <v>51</v>
      </c>
      <c r="D13621" s="5">
        <v>43221</v>
      </c>
      <c r="E13621">
        <v>3</v>
      </c>
      <c r="F13621">
        <v>3</v>
      </c>
      <c r="G13621" s="2">
        <v>187.82</v>
      </c>
      <c r="H13621">
        <v>3</v>
      </c>
      <c r="I13621">
        <v>0</v>
      </c>
      <c r="J13621" s="4">
        <v>5</v>
      </c>
      <c r="K13621" s="3">
        <v>0</v>
      </c>
      <c r="L13621" s="1" t="s">
        <v>46</v>
      </c>
    </row>
    <row r="13622" spans="1:12" x14ac:dyDescent="0.3">
      <c r="A13622" s="1" t="s">
        <v>3151</v>
      </c>
      <c r="B13622" s="1" t="s">
        <v>16</v>
      </c>
      <c r="C13622" s="1" t="s">
        <v>51</v>
      </c>
      <c r="D13622" s="5">
        <v>43252</v>
      </c>
      <c r="E13622">
        <v>1</v>
      </c>
      <c r="F13622">
        <v>1</v>
      </c>
      <c r="G13622" s="2">
        <v>68.44</v>
      </c>
      <c r="H13622">
        <v>1</v>
      </c>
      <c r="I13622">
        <v>0</v>
      </c>
      <c r="J13622" s="4">
        <v>5</v>
      </c>
      <c r="K13622" s="3">
        <v>0</v>
      </c>
      <c r="L13622" s="1" t="s">
        <v>36</v>
      </c>
    </row>
    <row r="13623" spans="1:12" x14ac:dyDescent="0.3">
      <c r="A13623" s="1" t="s">
        <v>3151</v>
      </c>
      <c r="B13623" s="1" t="s">
        <v>16</v>
      </c>
      <c r="C13623" s="1" t="s">
        <v>51</v>
      </c>
      <c r="D13623" s="5">
        <v>43282</v>
      </c>
      <c r="E13623">
        <v>1</v>
      </c>
      <c r="F13623">
        <v>1</v>
      </c>
      <c r="G13623" s="2">
        <v>65.44</v>
      </c>
      <c r="H13623">
        <v>1</v>
      </c>
      <c r="I13623">
        <v>0</v>
      </c>
      <c r="J13623" s="4">
        <v>5</v>
      </c>
      <c r="K13623" s="3">
        <v>0</v>
      </c>
      <c r="L13623" s="1" t="s">
        <v>37</v>
      </c>
    </row>
    <row r="13624" spans="1:12" x14ac:dyDescent="0.3">
      <c r="A13624" s="1" t="s">
        <v>3151</v>
      </c>
      <c r="B13624" s="1" t="s">
        <v>16</v>
      </c>
      <c r="C13624" s="1" t="s">
        <v>51</v>
      </c>
      <c r="D13624" s="5">
        <v>43313</v>
      </c>
      <c r="E13624">
        <v>1</v>
      </c>
      <c r="F13624">
        <v>1</v>
      </c>
      <c r="G13624" s="2">
        <v>47.44</v>
      </c>
      <c r="H13624">
        <v>1</v>
      </c>
      <c r="I13624">
        <v>0</v>
      </c>
      <c r="J13624" s="4">
        <v>5</v>
      </c>
      <c r="K13624" s="3">
        <v>0</v>
      </c>
      <c r="L13624" s="1" t="s">
        <v>49</v>
      </c>
    </row>
    <row r="13625" spans="1:12" x14ac:dyDescent="0.3">
      <c r="A13625" s="1" t="s">
        <v>3152</v>
      </c>
      <c r="B13625" s="1" t="s">
        <v>16</v>
      </c>
      <c r="C13625" s="1" t="s">
        <v>3153</v>
      </c>
      <c r="D13625" s="5">
        <v>42644</v>
      </c>
      <c r="E13625">
        <v>1</v>
      </c>
      <c r="F13625">
        <v>1</v>
      </c>
      <c r="G13625" s="2">
        <v>61.16</v>
      </c>
      <c r="H13625">
        <v>1</v>
      </c>
      <c r="I13625">
        <v>0</v>
      </c>
      <c r="J13625" s="4">
        <v>5</v>
      </c>
      <c r="K13625" s="3">
        <v>0</v>
      </c>
      <c r="L13625" s="1" t="s">
        <v>64</v>
      </c>
    </row>
    <row r="13626" spans="1:12" x14ac:dyDescent="0.3">
      <c r="A13626" s="1" t="s">
        <v>3154</v>
      </c>
      <c r="B13626" s="1" t="s">
        <v>16</v>
      </c>
      <c r="C13626" s="1" t="s">
        <v>359</v>
      </c>
      <c r="D13626" s="5">
        <v>43191</v>
      </c>
      <c r="E13626">
        <v>1</v>
      </c>
      <c r="F13626">
        <v>1</v>
      </c>
      <c r="G13626" s="2">
        <v>124.41</v>
      </c>
      <c r="H13626">
        <v>1</v>
      </c>
      <c r="I13626">
        <v>0</v>
      </c>
      <c r="J13626" s="4">
        <v>4</v>
      </c>
      <c r="K13626" s="3">
        <v>0</v>
      </c>
      <c r="L13626" s="1" t="s">
        <v>35</v>
      </c>
    </row>
    <row r="13627" spans="1:12" x14ac:dyDescent="0.3">
      <c r="A13627" s="1" t="s">
        <v>3154</v>
      </c>
      <c r="B13627" s="1" t="s">
        <v>16</v>
      </c>
      <c r="C13627" s="1" t="s">
        <v>359</v>
      </c>
      <c r="D13627" s="5">
        <v>43221</v>
      </c>
      <c r="E13627">
        <v>6</v>
      </c>
      <c r="F13627">
        <v>7</v>
      </c>
      <c r="G13627" s="2">
        <v>834.56</v>
      </c>
      <c r="H13627">
        <v>6</v>
      </c>
      <c r="I13627">
        <v>0</v>
      </c>
      <c r="J13627" s="4">
        <v>4.2</v>
      </c>
      <c r="K13627" s="3">
        <v>0</v>
      </c>
      <c r="L13627" s="1" t="s">
        <v>46</v>
      </c>
    </row>
    <row r="13628" spans="1:12" x14ac:dyDescent="0.3">
      <c r="A13628" s="1" t="s">
        <v>3154</v>
      </c>
      <c r="B13628" s="1" t="s">
        <v>16</v>
      </c>
      <c r="C13628" s="1" t="s">
        <v>359</v>
      </c>
      <c r="D13628" s="5">
        <v>43252</v>
      </c>
      <c r="E13628">
        <v>3</v>
      </c>
      <c r="F13628">
        <v>3</v>
      </c>
      <c r="G13628" s="2">
        <v>564.61</v>
      </c>
      <c r="H13628">
        <v>3</v>
      </c>
      <c r="I13628">
        <v>0</v>
      </c>
      <c r="J13628" s="4">
        <v>4.33</v>
      </c>
      <c r="K13628" s="3">
        <v>0</v>
      </c>
      <c r="L13628" s="1" t="s">
        <v>36</v>
      </c>
    </row>
    <row r="13629" spans="1:12" x14ac:dyDescent="0.3">
      <c r="A13629" s="1" t="s">
        <v>3154</v>
      </c>
      <c r="B13629" s="1" t="s">
        <v>16</v>
      </c>
      <c r="C13629" s="1" t="s">
        <v>359</v>
      </c>
      <c r="D13629" s="5">
        <v>43282</v>
      </c>
      <c r="E13629">
        <v>1</v>
      </c>
      <c r="F13629">
        <v>1</v>
      </c>
      <c r="G13629" s="2">
        <v>201.23</v>
      </c>
      <c r="H13629">
        <v>1</v>
      </c>
      <c r="I13629">
        <v>0</v>
      </c>
      <c r="J13629" s="4">
        <v>5</v>
      </c>
      <c r="K13629" s="3">
        <v>0</v>
      </c>
      <c r="L13629" s="1" t="s">
        <v>37</v>
      </c>
    </row>
    <row r="13630" spans="1:12" x14ac:dyDescent="0.3">
      <c r="A13630" s="1" t="s">
        <v>3155</v>
      </c>
      <c r="B13630" s="1" t="s">
        <v>16</v>
      </c>
      <c r="C13630" s="1" t="s">
        <v>51</v>
      </c>
      <c r="D13630" s="5">
        <v>42644</v>
      </c>
      <c r="E13630">
        <v>1</v>
      </c>
      <c r="F13630">
        <v>1</v>
      </c>
      <c r="G13630" s="2">
        <v>204.38</v>
      </c>
      <c r="H13630">
        <v>1</v>
      </c>
      <c r="I13630">
        <v>0</v>
      </c>
      <c r="J13630" s="4">
        <v>4</v>
      </c>
      <c r="K13630" s="3">
        <v>0</v>
      </c>
      <c r="L13630" s="1" t="s">
        <v>64</v>
      </c>
    </row>
    <row r="13631" spans="1:12" x14ac:dyDescent="0.3">
      <c r="A13631" s="1" t="s">
        <v>3155</v>
      </c>
      <c r="B13631" s="1" t="s">
        <v>16</v>
      </c>
      <c r="C13631" s="1" t="s">
        <v>51</v>
      </c>
      <c r="D13631" s="5">
        <v>42736</v>
      </c>
      <c r="E13631">
        <v>3</v>
      </c>
      <c r="F13631">
        <v>3</v>
      </c>
      <c r="G13631" s="2">
        <v>324.13</v>
      </c>
      <c r="H13631">
        <v>3</v>
      </c>
      <c r="I13631">
        <v>0</v>
      </c>
      <c r="J13631" s="4">
        <v>5</v>
      </c>
      <c r="K13631" s="3">
        <v>0</v>
      </c>
      <c r="L13631" s="1" t="s">
        <v>45</v>
      </c>
    </row>
    <row r="13632" spans="1:12" x14ac:dyDescent="0.3">
      <c r="A13632" s="1" t="s">
        <v>3155</v>
      </c>
      <c r="B13632" s="1" t="s">
        <v>16</v>
      </c>
      <c r="C13632" s="1" t="s">
        <v>51</v>
      </c>
      <c r="D13632" s="5">
        <v>42767</v>
      </c>
      <c r="E13632">
        <v>6</v>
      </c>
      <c r="F13632">
        <v>6</v>
      </c>
      <c r="G13632" s="2">
        <v>968.63</v>
      </c>
      <c r="H13632">
        <v>6</v>
      </c>
      <c r="I13632">
        <v>0</v>
      </c>
      <c r="J13632" s="4">
        <v>4</v>
      </c>
      <c r="K13632" s="3">
        <v>0</v>
      </c>
      <c r="L13632" s="1" t="s">
        <v>23</v>
      </c>
    </row>
    <row r="13633" spans="1:12" x14ac:dyDescent="0.3">
      <c r="A13633" s="1" t="s">
        <v>3155</v>
      </c>
      <c r="B13633" s="1" t="s">
        <v>16</v>
      </c>
      <c r="C13633" s="1" t="s">
        <v>51</v>
      </c>
      <c r="D13633" s="5">
        <v>42795</v>
      </c>
      <c r="E13633">
        <v>5</v>
      </c>
      <c r="F13633">
        <v>5</v>
      </c>
      <c r="G13633" s="2">
        <v>1247.19</v>
      </c>
      <c r="H13633">
        <v>5</v>
      </c>
      <c r="I13633">
        <v>0</v>
      </c>
      <c r="J13633" s="4">
        <v>3.8</v>
      </c>
      <c r="K13633" s="3">
        <v>0</v>
      </c>
      <c r="L13633" s="1" t="s">
        <v>24</v>
      </c>
    </row>
    <row r="13634" spans="1:12" x14ac:dyDescent="0.3">
      <c r="A13634" s="1" t="s">
        <v>3155</v>
      </c>
      <c r="B13634" s="1" t="s">
        <v>16</v>
      </c>
      <c r="C13634" s="1" t="s">
        <v>51</v>
      </c>
      <c r="D13634" s="5">
        <v>42826</v>
      </c>
      <c r="E13634">
        <v>4</v>
      </c>
      <c r="F13634">
        <v>4</v>
      </c>
      <c r="G13634" s="2">
        <v>904.82</v>
      </c>
      <c r="H13634">
        <v>4</v>
      </c>
      <c r="I13634">
        <v>0</v>
      </c>
      <c r="J13634" s="4">
        <v>4.5</v>
      </c>
      <c r="K13634" s="3">
        <v>0</v>
      </c>
      <c r="L13634" s="1" t="s">
        <v>25</v>
      </c>
    </row>
    <row r="13635" spans="1:12" x14ac:dyDescent="0.3">
      <c r="A13635" s="1" t="s">
        <v>3155</v>
      </c>
      <c r="B13635" s="1" t="s">
        <v>16</v>
      </c>
      <c r="C13635" s="1" t="s">
        <v>51</v>
      </c>
      <c r="D13635" s="5">
        <v>42856</v>
      </c>
      <c r="E13635">
        <v>7</v>
      </c>
      <c r="F13635">
        <v>7</v>
      </c>
      <c r="G13635" s="2">
        <v>972.97</v>
      </c>
      <c r="H13635">
        <v>7</v>
      </c>
      <c r="I13635">
        <v>0</v>
      </c>
      <c r="J13635" s="4">
        <v>4</v>
      </c>
      <c r="K13635" s="3">
        <v>0</v>
      </c>
      <c r="L13635" s="1" t="s">
        <v>26</v>
      </c>
    </row>
    <row r="13636" spans="1:12" x14ac:dyDescent="0.3">
      <c r="A13636" s="1" t="s">
        <v>3155</v>
      </c>
      <c r="B13636" s="1" t="s">
        <v>16</v>
      </c>
      <c r="C13636" s="1" t="s">
        <v>51</v>
      </c>
      <c r="D13636" s="5">
        <v>42887</v>
      </c>
      <c r="E13636">
        <v>13</v>
      </c>
      <c r="F13636">
        <v>13</v>
      </c>
      <c r="G13636" s="2">
        <v>2527.5300000000002</v>
      </c>
      <c r="H13636">
        <v>13</v>
      </c>
      <c r="I13636">
        <v>0</v>
      </c>
      <c r="J13636" s="4">
        <v>4.17</v>
      </c>
      <c r="K13636" s="3">
        <v>0</v>
      </c>
      <c r="L13636" s="1" t="s">
        <v>27</v>
      </c>
    </row>
    <row r="13637" spans="1:12" x14ac:dyDescent="0.3">
      <c r="A13637" s="1" t="s">
        <v>3155</v>
      </c>
      <c r="B13637" s="1" t="s">
        <v>16</v>
      </c>
      <c r="C13637" s="1" t="s">
        <v>51</v>
      </c>
      <c r="D13637" s="5">
        <v>42917</v>
      </c>
      <c r="E13637">
        <v>5</v>
      </c>
      <c r="F13637">
        <v>5</v>
      </c>
      <c r="G13637" s="2">
        <v>781.75</v>
      </c>
      <c r="H13637">
        <v>5</v>
      </c>
      <c r="I13637">
        <v>1</v>
      </c>
      <c r="J13637" s="4">
        <v>4</v>
      </c>
      <c r="K13637" s="3">
        <v>0.2</v>
      </c>
      <c r="L13637" s="1" t="s">
        <v>28</v>
      </c>
    </row>
    <row r="13638" spans="1:12" x14ac:dyDescent="0.3">
      <c r="A13638" s="1" t="s">
        <v>3155</v>
      </c>
      <c r="B13638" s="1" t="s">
        <v>16</v>
      </c>
      <c r="C13638" s="1" t="s">
        <v>51</v>
      </c>
      <c r="D13638" s="5">
        <v>42948</v>
      </c>
      <c r="E13638">
        <v>10</v>
      </c>
      <c r="F13638">
        <v>10</v>
      </c>
      <c r="G13638" s="2">
        <v>2193.41</v>
      </c>
      <c r="H13638">
        <v>10</v>
      </c>
      <c r="I13638">
        <v>0</v>
      </c>
      <c r="J13638" s="4">
        <v>4.5</v>
      </c>
      <c r="K13638" s="3">
        <v>0</v>
      </c>
      <c r="L13638" s="1" t="s">
        <v>29</v>
      </c>
    </row>
    <row r="13639" spans="1:12" x14ac:dyDescent="0.3">
      <c r="A13639" s="1" t="s">
        <v>3155</v>
      </c>
      <c r="B13639" s="1" t="s">
        <v>16</v>
      </c>
      <c r="C13639" s="1" t="s">
        <v>51</v>
      </c>
      <c r="D13639" s="5">
        <v>42979</v>
      </c>
      <c r="E13639">
        <v>3</v>
      </c>
      <c r="F13639">
        <v>3</v>
      </c>
      <c r="G13639" s="2">
        <v>874.46</v>
      </c>
      <c r="H13639">
        <v>3</v>
      </c>
      <c r="I13639">
        <v>0</v>
      </c>
      <c r="J13639" s="4">
        <v>4.67</v>
      </c>
      <c r="K13639" s="3">
        <v>0</v>
      </c>
      <c r="L13639" s="1" t="s">
        <v>18</v>
      </c>
    </row>
    <row r="13640" spans="1:12" x14ac:dyDescent="0.3">
      <c r="A13640" s="1" t="s">
        <v>3155</v>
      </c>
      <c r="B13640" s="1" t="s">
        <v>16</v>
      </c>
      <c r="C13640" s="1" t="s">
        <v>51</v>
      </c>
      <c r="D13640" s="5">
        <v>43009</v>
      </c>
      <c r="E13640">
        <v>2</v>
      </c>
      <c r="F13640">
        <v>2</v>
      </c>
      <c r="G13640" s="2">
        <v>276.08</v>
      </c>
      <c r="H13640">
        <v>2</v>
      </c>
      <c r="I13640">
        <v>0</v>
      </c>
      <c r="J13640" s="4">
        <v>4.5</v>
      </c>
      <c r="K13640" s="3">
        <v>0</v>
      </c>
      <c r="L13640" s="1" t="s">
        <v>19</v>
      </c>
    </row>
    <row r="13641" spans="1:12" x14ac:dyDescent="0.3">
      <c r="A13641" s="1" t="s">
        <v>3155</v>
      </c>
      <c r="B13641" s="1" t="s">
        <v>16</v>
      </c>
      <c r="C13641" s="1" t="s">
        <v>51</v>
      </c>
      <c r="D13641" s="5">
        <v>43040</v>
      </c>
      <c r="E13641">
        <v>1</v>
      </c>
      <c r="F13641">
        <v>1</v>
      </c>
      <c r="G13641" s="2">
        <v>120.34</v>
      </c>
      <c r="H13641">
        <v>1</v>
      </c>
      <c r="I13641">
        <v>0</v>
      </c>
      <c r="J13641" s="4">
        <v>5</v>
      </c>
      <c r="K13641" s="3">
        <v>0</v>
      </c>
      <c r="L13641" s="1" t="s">
        <v>30</v>
      </c>
    </row>
    <row r="13642" spans="1:12" x14ac:dyDescent="0.3">
      <c r="A13642" s="1" t="s">
        <v>3155</v>
      </c>
      <c r="B13642" s="1" t="s">
        <v>16</v>
      </c>
      <c r="C13642" s="1" t="s">
        <v>51</v>
      </c>
      <c r="D13642" s="5">
        <v>43070</v>
      </c>
      <c r="E13642">
        <v>5</v>
      </c>
      <c r="F13642">
        <v>5</v>
      </c>
      <c r="G13642" s="2">
        <v>1178.18</v>
      </c>
      <c r="H13642">
        <v>5</v>
      </c>
      <c r="I13642">
        <v>1</v>
      </c>
      <c r="J13642" s="4">
        <v>4.2</v>
      </c>
      <c r="K13642" s="3">
        <v>0.2</v>
      </c>
      <c r="L13642" s="1" t="s">
        <v>31</v>
      </c>
    </row>
    <row r="13643" spans="1:12" x14ac:dyDescent="0.3">
      <c r="A13643" s="1" t="s">
        <v>3155</v>
      </c>
      <c r="B13643" s="1" t="s">
        <v>16</v>
      </c>
      <c r="C13643" s="1" t="s">
        <v>51</v>
      </c>
      <c r="D13643" s="5">
        <v>43101</v>
      </c>
      <c r="E13643">
        <v>1</v>
      </c>
      <c r="F13643">
        <v>1</v>
      </c>
      <c r="G13643" s="2">
        <v>131.57</v>
      </c>
      <c r="H13643">
        <v>1</v>
      </c>
      <c r="I13643">
        <v>0</v>
      </c>
      <c r="J13643" s="4">
        <v>5</v>
      </c>
      <c r="K13643" s="3">
        <v>0</v>
      </c>
      <c r="L13643" s="1" t="s">
        <v>32</v>
      </c>
    </row>
    <row r="13644" spans="1:12" x14ac:dyDescent="0.3">
      <c r="A13644" s="1" t="s">
        <v>3155</v>
      </c>
      <c r="B13644" s="1" t="s">
        <v>16</v>
      </c>
      <c r="C13644" s="1" t="s">
        <v>51</v>
      </c>
      <c r="D13644" s="5">
        <v>43132</v>
      </c>
      <c r="E13644">
        <v>1</v>
      </c>
      <c r="F13644">
        <v>1</v>
      </c>
      <c r="G13644" s="2">
        <v>278.33</v>
      </c>
      <c r="H13644">
        <v>1</v>
      </c>
      <c r="I13644">
        <v>1</v>
      </c>
      <c r="J13644" s="4">
        <v>2</v>
      </c>
      <c r="K13644" s="3">
        <v>1</v>
      </c>
      <c r="L13644" s="1" t="s">
        <v>33</v>
      </c>
    </row>
    <row r="13645" spans="1:12" x14ac:dyDescent="0.3">
      <c r="A13645" s="1" t="s">
        <v>3155</v>
      </c>
      <c r="B13645" s="1" t="s">
        <v>16</v>
      </c>
      <c r="C13645" s="1" t="s">
        <v>51</v>
      </c>
      <c r="D13645" s="5">
        <v>43252</v>
      </c>
      <c r="E13645">
        <v>1</v>
      </c>
      <c r="F13645">
        <v>1</v>
      </c>
      <c r="G13645" s="2">
        <v>1040.55</v>
      </c>
      <c r="H13645">
        <v>1</v>
      </c>
      <c r="I13645">
        <v>0</v>
      </c>
      <c r="J13645" s="4">
        <v>5</v>
      </c>
      <c r="K13645" s="3">
        <v>0</v>
      </c>
      <c r="L13645" s="1" t="s">
        <v>36</v>
      </c>
    </row>
    <row r="13646" spans="1:12" x14ac:dyDescent="0.3">
      <c r="A13646" s="1" t="s">
        <v>3155</v>
      </c>
      <c r="B13646" s="1" t="s">
        <v>16</v>
      </c>
      <c r="C13646" s="1" t="s">
        <v>51</v>
      </c>
      <c r="D13646" s="5">
        <v>43282</v>
      </c>
      <c r="E13646">
        <v>1</v>
      </c>
      <c r="F13646">
        <v>1</v>
      </c>
      <c r="G13646" s="2">
        <v>477.77</v>
      </c>
      <c r="H13646">
        <v>1</v>
      </c>
      <c r="I13646">
        <v>0</v>
      </c>
      <c r="J13646" s="4">
        <v>4</v>
      </c>
      <c r="K13646" s="3">
        <v>0</v>
      </c>
      <c r="L13646" s="1" t="s">
        <v>37</v>
      </c>
    </row>
    <row r="13647" spans="1:12" x14ac:dyDescent="0.3">
      <c r="A13647" s="1" t="s">
        <v>3155</v>
      </c>
      <c r="B13647" s="1" t="s">
        <v>16</v>
      </c>
      <c r="C13647" s="1" t="s">
        <v>51</v>
      </c>
      <c r="D13647" s="5">
        <v>43313</v>
      </c>
      <c r="E13647">
        <v>1</v>
      </c>
      <c r="F13647">
        <v>1</v>
      </c>
      <c r="G13647" s="2">
        <v>442.59</v>
      </c>
      <c r="H13647">
        <v>1</v>
      </c>
      <c r="I13647">
        <v>0</v>
      </c>
      <c r="J13647" s="4">
        <v>5</v>
      </c>
      <c r="K13647" s="3">
        <v>0</v>
      </c>
      <c r="L13647" s="1" t="s">
        <v>49</v>
      </c>
    </row>
    <row r="13648" spans="1:12" x14ac:dyDescent="0.3">
      <c r="A13648" s="1" t="s">
        <v>3156</v>
      </c>
      <c r="B13648" s="1" t="s">
        <v>16</v>
      </c>
      <c r="C13648" s="1" t="s">
        <v>63</v>
      </c>
      <c r="D13648" s="5">
        <v>42948</v>
      </c>
      <c r="E13648">
        <v>1</v>
      </c>
      <c r="F13648">
        <v>3</v>
      </c>
      <c r="G13648" s="2">
        <v>635.19000000000005</v>
      </c>
      <c r="H13648">
        <v>1</v>
      </c>
      <c r="I13648">
        <v>0</v>
      </c>
      <c r="J13648" s="4">
        <v>5</v>
      </c>
      <c r="K13648" s="3">
        <v>0</v>
      </c>
      <c r="L13648" s="1" t="s">
        <v>29</v>
      </c>
    </row>
    <row r="13649" spans="1:12" x14ac:dyDescent="0.3">
      <c r="A13649" s="1" t="s">
        <v>3156</v>
      </c>
      <c r="B13649" s="1" t="s">
        <v>16</v>
      </c>
      <c r="C13649" s="1" t="s">
        <v>63</v>
      </c>
      <c r="D13649" s="5">
        <v>43009</v>
      </c>
      <c r="E13649">
        <v>1</v>
      </c>
      <c r="F13649">
        <v>2</v>
      </c>
      <c r="G13649" s="2">
        <v>548.08000000000004</v>
      </c>
      <c r="H13649">
        <v>1</v>
      </c>
      <c r="I13649">
        <v>0</v>
      </c>
      <c r="J13649" s="4">
        <v>5</v>
      </c>
      <c r="K13649" s="3">
        <v>0</v>
      </c>
      <c r="L13649" s="1" t="s">
        <v>19</v>
      </c>
    </row>
    <row r="13650" spans="1:12" x14ac:dyDescent="0.3">
      <c r="A13650" s="1" t="s">
        <v>3156</v>
      </c>
      <c r="B13650" s="1" t="s">
        <v>16</v>
      </c>
      <c r="C13650" s="1" t="s">
        <v>63</v>
      </c>
      <c r="D13650" s="5">
        <v>43040</v>
      </c>
      <c r="E13650">
        <v>1</v>
      </c>
      <c r="F13650">
        <v>1</v>
      </c>
      <c r="G13650" s="2">
        <v>525.85</v>
      </c>
      <c r="H13650">
        <v>1</v>
      </c>
      <c r="I13650">
        <v>0</v>
      </c>
      <c r="J13650" s="4">
        <v>5</v>
      </c>
      <c r="K13650" s="3">
        <v>0</v>
      </c>
      <c r="L13650" s="1" t="s">
        <v>30</v>
      </c>
    </row>
    <row r="13651" spans="1:12" x14ac:dyDescent="0.3">
      <c r="A13651" s="1" t="s">
        <v>3156</v>
      </c>
      <c r="B13651" s="1" t="s">
        <v>16</v>
      </c>
      <c r="C13651" s="1" t="s">
        <v>63</v>
      </c>
      <c r="D13651" s="5">
        <v>43070</v>
      </c>
      <c r="E13651">
        <v>1</v>
      </c>
      <c r="F13651">
        <v>1</v>
      </c>
      <c r="G13651" s="2">
        <v>523.30999999999995</v>
      </c>
      <c r="H13651">
        <v>1</v>
      </c>
      <c r="I13651">
        <v>1</v>
      </c>
      <c r="J13651" s="4">
        <v>1</v>
      </c>
      <c r="K13651" s="3">
        <v>1</v>
      </c>
      <c r="L13651" s="1" t="s">
        <v>31</v>
      </c>
    </row>
    <row r="13652" spans="1:12" x14ac:dyDescent="0.3">
      <c r="A13652" s="1" t="s">
        <v>3156</v>
      </c>
      <c r="B13652" s="1" t="s">
        <v>16</v>
      </c>
      <c r="C13652" s="1" t="s">
        <v>63</v>
      </c>
      <c r="D13652" s="5">
        <v>43101</v>
      </c>
      <c r="E13652">
        <v>6</v>
      </c>
      <c r="F13652">
        <v>9</v>
      </c>
      <c r="G13652" s="2">
        <v>2742.88</v>
      </c>
      <c r="H13652">
        <v>6</v>
      </c>
      <c r="I13652">
        <v>0</v>
      </c>
      <c r="J13652" s="4">
        <v>4</v>
      </c>
      <c r="K13652" s="3">
        <v>0</v>
      </c>
      <c r="L13652" s="1" t="s">
        <v>32</v>
      </c>
    </row>
    <row r="13653" spans="1:12" x14ac:dyDescent="0.3">
      <c r="A13653" s="1" t="s">
        <v>3156</v>
      </c>
      <c r="B13653" s="1" t="s">
        <v>16</v>
      </c>
      <c r="C13653" s="1" t="s">
        <v>63</v>
      </c>
      <c r="D13653" s="5">
        <v>43132</v>
      </c>
      <c r="E13653">
        <v>1</v>
      </c>
      <c r="F13653">
        <v>1</v>
      </c>
      <c r="G13653" s="2">
        <v>216.64</v>
      </c>
      <c r="H13653">
        <v>1</v>
      </c>
      <c r="I13653">
        <v>1</v>
      </c>
      <c r="J13653" s="4">
        <v>3</v>
      </c>
      <c r="K13653" s="3">
        <v>1</v>
      </c>
      <c r="L13653" s="1" t="s">
        <v>33</v>
      </c>
    </row>
    <row r="13654" spans="1:12" x14ac:dyDescent="0.3">
      <c r="A13654" s="1" t="s">
        <v>3156</v>
      </c>
      <c r="B13654" s="1" t="s">
        <v>16</v>
      </c>
      <c r="C13654" s="1" t="s">
        <v>63</v>
      </c>
      <c r="D13654" s="5">
        <v>43160</v>
      </c>
      <c r="E13654">
        <v>2</v>
      </c>
      <c r="F13654">
        <v>2</v>
      </c>
      <c r="G13654" s="2">
        <v>862.41</v>
      </c>
      <c r="H13654">
        <v>1</v>
      </c>
      <c r="I13654">
        <v>0</v>
      </c>
      <c r="J13654" s="4">
        <v>3.5</v>
      </c>
      <c r="K13654" s="3">
        <v>0</v>
      </c>
      <c r="L13654" s="1" t="s">
        <v>34</v>
      </c>
    </row>
    <row r="13655" spans="1:12" x14ac:dyDescent="0.3">
      <c r="A13655" s="1" t="s">
        <v>3156</v>
      </c>
      <c r="B13655" s="1" t="s">
        <v>16</v>
      </c>
      <c r="C13655" s="1" t="s">
        <v>63</v>
      </c>
      <c r="D13655" s="5">
        <v>43191</v>
      </c>
      <c r="E13655">
        <v>1</v>
      </c>
      <c r="F13655">
        <v>2</v>
      </c>
      <c r="G13655" s="2">
        <v>558.74</v>
      </c>
      <c r="H13655">
        <v>1</v>
      </c>
      <c r="I13655">
        <v>0</v>
      </c>
      <c r="J13655" s="4">
        <v>5</v>
      </c>
      <c r="K13655" s="3">
        <v>0</v>
      </c>
      <c r="L13655" s="1" t="s">
        <v>35</v>
      </c>
    </row>
    <row r="13656" spans="1:12" x14ac:dyDescent="0.3">
      <c r="A13656" s="1" t="s">
        <v>3156</v>
      </c>
      <c r="B13656" s="1" t="s">
        <v>16</v>
      </c>
      <c r="C13656" s="1" t="s">
        <v>63</v>
      </c>
      <c r="D13656" s="5">
        <v>43221</v>
      </c>
      <c r="E13656">
        <v>1</v>
      </c>
      <c r="F13656">
        <v>1</v>
      </c>
      <c r="G13656" s="2">
        <v>413.77</v>
      </c>
      <c r="H13656">
        <v>1</v>
      </c>
      <c r="I13656">
        <v>0</v>
      </c>
      <c r="J13656" s="4">
        <v>4</v>
      </c>
      <c r="K13656" s="3">
        <v>0</v>
      </c>
      <c r="L13656" s="1" t="s">
        <v>46</v>
      </c>
    </row>
    <row r="13657" spans="1:12" x14ac:dyDescent="0.3">
      <c r="A13657" s="1" t="s">
        <v>3156</v>
      </c>
      <c r="B13657" s="1" t="s">
        <v>16</v>
      </c>
      <c r="C13657" s="1" t="s">
        <v>63</v>
      </c>
      <c r="D13657" s="5">
        <v>43252</v>
      </c>
      <c r="E13657">
        <v>1</v>
      </c>
      <c r="F13657">
        <v>1</v>
      </c>
      <c r="G13657" s="2">
        <v>344.94</v>
      </c>
      <c r="H13657">
        <v>1</v>
      </c>
      <c r="I13657">
        <v>0</v>
      </c>
      <c r="J13657" s="4">
        <v>5</v>
      </c>
      <c r="K13657" s="3">
        <v>0</v>
      </c>
      <c r="L13657" s="1" t="s">
        <v>36</v>
      </c>
    </row>
    <row r="13658" spans="1:12" x14ac:dyDescent="0.3">
      <c r="A13658" s="1" t="s">
        <v>3156</v>
      </c>
      <c r="B13658" s="1" t="s">
        <v>16</v>
      </c>
      <c r="C13658" s="1" t="s">
        <v>63</v>
      </c>
      <c r="D13658" s="5">
        <v>43282</v>
      </c>
      <c r="E13658">
        <v>3</v>
      </c>
      <c r="F13658">
        <v>3</v>
      </c>
      <c r="G13658" s="2">
        <v>1091.21</v>
      </c>
      <c r="H13658">
        <v>3</v>
      </c>
      <c r="I13658">
        <v>0</v>
      </c>
      <c r="J13658" s="4">
        <v>4.67</v>
      </c>
      <c r="K13658" s="3">
        <v>0</v>
      </c>
      <c r="L13658" s="1" t="s">
        <v>37</v>
      </c>
    </row>
    <row r="13659" spans="1:12" x14ac:dyDescent="0.3">
      <c r="A13659" s="1" t="s">
        <v>3157</v>
      </c>
      <c r="B13659" s="1" t="s">
        <v>108</v>
      </c>
      <c r="C13659" s="1" t="s">
        <v>2104</v>
      </c>
      <c r="D13659" s="5">
        <v>43132</v>
      </c>
      <c r="E13659">
        <v>1</v>
      </c>
      <c r="F13659">
        <v>2</v>
      </c>
      <c r="G13659" s="2">
        <v>50.58</v>
      </c>
      <c r="H13659">
        <v>1</v>
      </c>
      <c r="I13659">
        <v>0</v>
      </c>
      <c r="J13659" s="4">
        <v>5</v>
      </c>
      <c r="K13659" s="3">
        <v>0</v>
      </c>
      <c r="L13659" s="1" t="s">
        <v>33</v>
      </c>
    </row>
    <row r="13660" spans="1:12" x14ac:dyDescent="0.3">
      <c r="A13660" s="1" t="s">
        <v>3157</v>
      </c>
      <c r="B13660" s="1" t="s">
        <v>108</v>
      </c>
      <c r="C13660" s="1" t="s">
        <v>2104</v>
      </c>
      <c r="D13660" s="5">
        <v>43160</v>
      </c>
      <c r="E13660">
        <v>1</v>
      </c>
      <c r="F13660">
        <v>2</v>
      </c>
      <c r="G13660" s="2">
        <v>88.2</v>
      </c>
      <c r="H13660">
        <v>1</v>
      </c>
      <c r="I13660">
        <v>0</v>
      </c>
      <c r="J13660" s="4">
        <v>5</v>
      </c>
      <c r="K13660" s="3">
        <v>0</v>
      </c>
      <c r="L13660" s="1" t="s">
        <v>34</v>
      </c>
    </row>
    <row r="13661" spans="1:12" x14ac:dyDescent="0.3">
      <c r="A13661" s="1" t="s">
        <v>3158</v>
      </c>
      <c r="B13661" s="1" t="s">
        <v>53</v>
      </c>
      <c r="C13661" s="1" t="s">
        <v>757</v>
      </c>
      <c r="D13661" s="5">
        <v>43160</v>
      </c>
      <c r="E13661">
        <v>1</v>
      </c>
      <c r="F13661">
        <v>1</v>
      </c>
      <c r="G13661" s="2">
        <v>313.72000000000003</v>
      </c>
      <c r="H13661">
        <v>1</v>
      </c>
      <c r="I13661">
        <v>0</v>
      </c>
      <c r="J13661" s="4">
        <v>4</v>
      </c>
      <c r="K13661" s="3">
        <v>0</v>
      </c>
      <c r="L13661" s="1" t="s">
        <v>34</v>
      </c>
    </row>
    <row r="13662" spans="1:12" x14ac:dyDescent="0.3">
      <c r="A13662" s="1" t="s">
        <v>3158</v>
      </c>
      <c r="B13662" s="1" t="s">
        <v>53</v>
      </c>
      <c r="C13662" s="1" t="s">
        <v>757</v>
      </c>
      <c r="D13662" s="5">
        <v>43221</v>
      </c>
      <c r="E13662">
        <v>1</v>
      </c>
      <c r="F13662">
        <v>1</v>
      </c>
      <c r="G13662" s="2">
        <v>309.57</v>
      </c>
      <c r="H13662">
        <v>1</v>
      </c>
      <c r="I13662">
        <v>0</v>
      </c>
      <c r="J13662" s="4">
        <v>5</v>
      </c>
      <c r="K13662" s="3">
        <v>0</v>
      </c>
      <c r="L13662" s="1" t="s">
        <v>46</v>
      </c>
    </row>
    <row r="13663" spans="1:12" x14ac:dyDescent="0.3">
      <c r="A13663" s="1" t="s">
        <v>3158</v>
      </c>
      <c r="B13663" s="1" t="s">
        <v>53</v>
      </c>
      <c r="C13663" s="1" t="s">
        <v>757</v>
      </c>
      <c r="D13663" s="5">
        <v>43252</v>
      </c>
      <c r="E13663">
        <v>1</v>
      </c>
      <c r="F13663">
        <v>1</v>
      </c>
      <c r="G13663" s="2">
        <v>158.94</v>
      </c>
      <c r="H13663">
        <v>1</v>
      </c>
      <c r="I13663">
        <v>0</v>
      </c>
      <c r="J13663" s="4">
        <v>5</v>
      </c>
      <c r="K13663" s="3">
        <v>0</v>
      </c>
      <c r="L13663" s="1" t="s">
        <v>36</v>
      </c>
    </row>
    <row r="13664" spans="1:12" x14ac:dyDescent="0.3">
      <c r="A13664" s="1" t="s">
        <v>3159</v>
      </c>
      <c r="B13664" s="1" t="s">
        <v>16</v>
      </c>
      <c r="C13664" s="1" t="s">
        <v>51</v>
      </c>
      <c r="D13664" s="5">
        <v>43160</v>
      </c>
      <c r="E13664">
        <v>2</v>
      </c>
      <c r="F13664">
        <v>2</v>
      </c>
      <c r="G13664" s="2">
        <v>365.47</v>
      </c>
      <c r="H13664">
        <v>2</v>
      </c>
      <c r="I13664">
        <v>0</v>
      </c>
      <c r="J13664" s="4">
        <v>5</v>
      </c>
      <c r="K13664" s="3">
        <v>0</v>
      </c>
      <c r="L13664" s="1" t="s">
        <v>34</v>
      </c>
    </row>
    <row r="13665" spans="1:12" x14ac:dyDescent="0.3">
      <c r="A13665" s="1" t="s">
        <v>3159</v>
      </c>
      <c r="B13665" s="1" t="s">
        <v>16</v>
      </c>
      <c r="C13665" s="1" t="s">
        <v>51</v>
      </c>
      <c r="D13665" s="5">
        <v>43191</v>
      </c>
      <c r="E13665">
        <v>23</v>
      </c>
      <c r="F13665">
        <v>24</v>
      </c>
      <c r="G13665" s="2">
        <v>2031.12</v>
      </c>
      <c r="H13665">
        <v>23</v>
      </c>
      <c r="I13665">
        <v>0</v>
      </c>
      <c r="J13665" s="4">
        <v>4.57</v>
      </c>
      <c r="K13665" s="3">
        <v>0</v>
      </c>
      <c r="L13665" s="1" t="s">
        <v>35</v>
      </c>
    </row>
    <row r="13666" spans="1:12" x14ac:dyDescent="0.3">
      <c r="A13666" s="1" t="s">
        <v>3159</v>
      </c>
      <c r="B13666" s="1" t="s">
        <v>16</v>
      </c>
      <c r="C13666" s="1" t="s">
        <v>51</v>
      </c>
      <c r="D13666" s="5">
        <v>43221</v>
      </c>
      <c r="E13666">
        <v>12</v>
      </c>
      <c r="F13666">
        <v>15</v>
      </c>
      <c r="G13666" s="2">
        <v>718.07</v>
      </c>
      <c r="H13666">
        <v>12</v>
      </c>
      <c r="I13666">
        <v>0</v>
      </c>
      <c r="J13666" s="4">
        <v>4.92</v>
      </c>
      <c r="K13666" s="3">
        <v>0</v>
      </c>
      <c r="L13666" s="1" t="s">
        <v>46</v>
      </c>
    </row>
    <row r="13667" spans="1:12" x14ac:dyDescent="0.3">
      <c r="A13667" s="1" t="s">
        <v>3159</v>
      </c>
      <c r="B13667" s="1" t="s">
        <v>16</v>
      </c>
      <c r="C13667" s="1" t="s">
        <v>51</v>
      </c>
      <c r="D13667" s="5">
        <v>43252</v>
      </c>
      <c r="E13667">
        <v>8</v>
      </c>
      <c r="F13667">
        <v>8</v>
      </c>
      <c r="G13667" s="2">
        <v>615.15</v>
      </c>
      <c r="H13667">
        <v>8</v>
      </c>
      <c r="I13667">
        <v>0</v>
      </c>
      <c r="J13667" s="4">
        <v>4.88</v>
      </c>
      <c r="K13667" s="3">
        <v>0</v>
      </c>
      <c r="L13667" s="1" t="s">
        <v>36</v>
      </c>
    </row>
    <row r="13668" spans="1:12" x14ac:dyDescent="0.3">
      <c r="A13668" s="1" t="s">
        <v>3159</v>
      </c>
      <c r="B13668" s="1" t="s">
        <v>16</v>
      </c>
      <c r="C13668" s="1" t="s">
        <v>51</v>
      </c>
      <c r="D13668" s="5">
        <v>43282</v>
      </c>
      <c r="E13668">
        <v>7</v>
      </c>
      <c r="F13668">
        <v>9</v>
      </c>
      <c r="G13668" s="2">
        <v>739.06</v>
      </c>
      <c r="H13668">
        <v>7</v>
      </c>
      <c r="I13668">
        <v>0</v>
      </c>
      <c r="J13668" s="4">
        <v>4.71</v>
      </c>
      <c r="K13668" s="3">
        <v>0</v>
      </c>
      <c r="L13668" s="1" t="s">
        <v>37</v>
      </c>
    </row>
    <row r="13669" spans="1:12" x14ac:dyDescent="0.3">
      <c r="A13669" s="1" t="s">
        <v>3159</v>
      </c>
      <c r="B13669" s="1" t="s">
        <v>16</v>
      </c>
      <c r="C13669" s="1" t="s">
        <v>51</v>
      </c>
      <c r="D13669" s="5">
        <v>43313</v>
      </c>
      <c r="E13669">
        <v>13</v>
      </c>
      <c r="F13669">
        <v>15</v>
      </c>
      <c r="G13669" s="2">
        <v>1656.05</v>
      </c>
      <c r="H13669">
        <v>13</v>
      </c>
      <c r="I13669">
        <v>0</v>
      </c>
      <c r="J13669" s="4">
        <v>4.5</v>
      </c>
      <c r="K13669" s="3">
        <v>0</v>
      </c>
      <c r="L13669" s="1" t="s">
        <v>49</v>
      </c>
    </row>
    <row r="13670" spans="1:12" x14ac:dyDescent="0.3">
      <c r="A13670" s="1" t="s">
        <v>3160</v>
      </c>
      <c r="B13670" s="1" t="s">
        <v>16</v>
      </c>
      <c r="C13670" s="1" t="s">
        <v>51</v>
      </c>
      <c r="D13670" s="5">
        <v>42979</v>
      </c>
      <c r="E13670">
        <v>1</v>
      </c>
      <c r="F13670">
        <v>1</v>
      </c>
      <c r="G13670" s="2">
        <v>65.19</v>
      </c>
      <c r="H13670">
        <v>1</v>
      </c>
      <c r="I13670">
        <v>0</v>
      </c>
      <c r="J13670" s="4">
        <v>3</v>
      </c>
      <c r="K13670" s="3">
        <v>0</v>
      </c>
      <c r="L13670" s="1" t="s">
        <v>18</v>
      </c>
    </row>
    <row r="13671" spans="1:12" x14ac:dyDescent="0.3">
      <c r="A13671" s="1" t="s">
        <v>3160</v>
      </c>
      <c r="B13671" s="1" t="s">
        <v>16</v>
      </c>
      <c r="C13671" s="1" t="s">
        <v>51</v>
      </c>
      <c r="D13671" s="5">
        <v>43009</v>
      </c>
      <c r="E13671">
        <v>6</v>
      </c>
      <c r="F13671">
        <v>6</v>
      </c>
      <c r="G13671" s="2">
        <v>455.72</v>
      </c>
      <c r="H13671">
        <v>6</v>
      </c>
      <c r="I13671">
        <v>0</v>
      </c>
      <c r="J13671" s="4">
        <v>4</v>
      </c>
      <c r="K13671" s="3">
        <v>0</v>
      </c>
      <c r="L13671" s="1" t="s">
        <v>19</v>
      </c>
    </row>
    <row r="13672" spans="1:12" x14ac:dyDescent="0.3">
      <c r="A13672" s="1" t="s">
        <v>3160</v>
      </c>
      <c r="B13672" s="1" t="s">
        <v>16</v>
      </c>
      <c r="C13672" s="1" t="s">
        <v>51</v>
      </c>
      <c r="D13672" s="5">
        <v>43040</v>
      </c>
      <c r="E13672">
        <v>5</v>
      </c>
      <c r="F13672">
        <v>5</v>
      </c>
      <c r="G13672" s="2">
        <v>288.75</v>
      </c>
      <c r="H13672">
        <v>5</v>
      </c>
      <c r="I13672">
        <v>0</v>
      </c>
      <c r="J13672" s="4">
        <v>4.2</v>
      </c>
      <c r="K13672" s="3">
        <v>0</v>
      </c>
      <c r="L13672" s="1" t="s">
        <v>30</v>
      </c>
    </row>
    <row r="13673" spans="1:12" x14ac:dyDescent="0.3">
      <c r="A13673" s="1" t="s">
        <v>3160</v>
      </c>
      <c r="B13673" s="1" t="s">
        <v>16</v>
      </c>
      <c r="C13673" s="1" t="s">
        <v>51</v>
      </c>
      <c r="D13673" s="5">
        <v>43070</v>
      </c>
      <c r="E13673">
        <v>2</v>
      </c>
      <c r="F13673">
        <v>2</v>
      </c>
      <c r="G13673" s="2">
        <v>120.87</v>
      </c>
      <c r="H13673">
        <v>2</v>
      </c>
      <c r="I13673">
        <v>0</v>
      </c>
      <c r="J13673" s="4">
        <v>3.5</v>
      </c>
      <c r="K13673" s="3">
        <v>0</v>
      </c>
      <c r="L13673" s="1" t="s">
        <v>31</v>
      </c>
    </row>
    <row r="13674" spans="1:12" x14ac:dyDescent="0.3">
      <c r="A13674" s="1" t="s">
        <v>3160</v>
      </c>
      <c r="B13674" s="1" t="s">
        <v>16</v>
      </c>
      <c r="C13674" s="1" t="s">
        <v>51</v>
      </c>
      <c r="D13674" s="5">
        <v>43101</v>
      </c>
      <c r="E13674">
        <v>6</v>
      </c>
      <c r="F13674">
        <v>7</v>
      </c>
      <c r="G13674" s="2">
        <v>398.88</v>
      </c>
      <c r="H13674">
        <v>6</v>
      </c>
      <c r="I13674">
        <v>0</v>
      </c>
      <c r="J13674" s="4">
        <v>4.5</v>
      </c>
      <c r="K13674" s="3">
        <v>0</v>
      </c>
      <c r="L13674" s="1" t="s">
        <v>32</v>
      </c>
    </row>
    <row r="13675" spans="1:12" x14ac:dyDescent="0.3">
      <c r="A13675" s="1" t="s">
        <v>3160</v>
      </c>
      <c r="B13675" s="1" t="s">
        <v>16</v>
      </c>
      <c r="C13675" s="1" t="s">
        <v>51</v>
      </c>
      <c r="D13675" s="5">
        <v>43132</v>
      </c>
      <c r="E13675">
        <v>8</v>
      </c>
      <c r="F13675">
        <v>8</v>
      </c>
      <c r="G13675" s="2">
        <v>461.33</v>
      </c>
      <c r="H13675">
        <v>8</v>
      </c>
      <c r="I13675">
        <v>0</v>
      </c>
      <c r="J13675" s="4">
        <v>4.13</v>
      </c>
      <c r="K13675" s="3">
        <v>0</v>
      </c>
      <c r="L13675" s="1" t="s">
        <v>33</v>
      </c>
    </row>
    <row r="13676" spans="1:12" x14ac:dyDescent="0.3">
      <c r="A13676" s="1" t="s">
        <v>3160</v>
      </c>
      <c r="B13676" s="1" t="s">
        <v>16</v>
      </c>
      <c r="C13676" s="1" t="s">
        <v>51</v>
      </c>
      <c r="D13676" s="5">
        <v>43160</v>
      </c>
      <c r="E13676">
        <v>12</v>
      </c>
      <c r="F13676">
        <v>13</v>
      </c>
      <c r="G13676" s="2">
        <v>809.84</v>
      </c>
      <c r="H13676">
        <v>12</v>
      </c>
      <c r="I13676">
        <v>0</v>
      </c>
      <c r="J13676" s="4">
        <v>4.5</v>
      </c>
      <c r="K13676" s="3">
        <v>0</v>
      </c>
      <c r="L13676" s="1" t="s">
        <v>34</v>
      </c>
    </row>
    <row r="13677" spans="1:12" x14ac:dyDescent="0.3">
      <c r="A13677" s="1" t="s">
        <v>3160</v>
      </c>
      <c r="B13677" s="1" t="s">
        <v>16</v>
      </c>
      <c r="C13677" s="1" t="s">
        <v>51</v>
      </c>
      <c r="D13677" s="5">
        <v>43191</v>
      </c>
      <c r="E13677">
        <v>7</v>
      </c>
      <c r="F13677">
        <v>7</v>
      </c>
      <c r="G13677" s="2">
        <v>450.46</v>
      </c>
      <c r="H13677">
        <v>7</v>
      </c>
      <c r="I13677">
        <v>0</v>
      </c>
      <c r="J13677" s="4">
        <v>5</v>
      </c>
      <c r="K13677" s="3">
        <v>0</v>
      </c>
      <c r="L13677" s="1" t="s">
        <v>35</v>
      </c>
    </row>
    <row r="13678" spans="1:12" x14ac:dyDescent="0.3">
      <c r="A13678" s="1" t="s">
        <v>3160</v>
      </c>
      <c r="B13678" s="1" t="s">
        <v>16</v>
      </c>
      <c r="C13678" s="1" t="s">
        <v>51</v>
      </c>
      <c r="D13678" s="5">
        <v>43221</v>
      </c>
      <c r="E13678">
        <v>7</v>
      </c>
      <c r="F13678">
        <v>7</v>
      </c>
      <c r="G13678" s="2">
        <v>445.4</v>
      </c>
      <c r="H13678">
        <v>7</v>
      </c>
      <c r="I13678">
        <v>0</v>
      </c>
      <c r="J13678" s="4">
        <v>5</v>
      </c>
      <c r="K13678" s="3">
        <v>0</v>
      </c>
      <c r="L13678" s="1" t="s">
        <v>46</v>
      </c>
    </row>
    <row r="13679" spans="1:12" x14ac:dyDescent="0.3">
      <c r="A13679" s="1" t="s">
        <v>3160</v>
      </c>
      <c r="B13679" s="1" t="s">
        <v>16</v>
      </c>
      <c r="C13679" s="1" t="s">
        <v>51</v>
      </c>
      <c r="D13679" s="5">
        <v>43252</v>
      </c>
      <c r="E13679">
        <v>3</v>
      </c>
      <c r="F13679">
        <v>3</v>
      </c>
      <c r="G13679" s="2">
        <v>268.01</v>
      </c>
      <c r="H13679">
        <v>3</v>
      </c>
      <c r="I13679">
        <v>0</v>
      </c>
      <c r="J13679" s="4">
        <v>4</v>
      </c>
      <c r="K13679" s="3">
        <v>0</v>
      </c>
      <c r="L13679" s="1" t="s">
        <v>36</v>
      </c>
    </row>
    <row r="13680" spans="1:12" x14ac:dyDescent="0.3">
      <c r="A13680" s="1" t="s">
        <v>3160</v>
      </c>
      <c r="B13680" s="1" t="s">
        <v>16</v>
      </c>
      <c r="C13680" s="1" t="s">
        <v>51</v>
      </c>
      <c r="D13680" s="5">
        <v>43282</v>
      </c>
      <c r="E13680">
        <v>1</v>
      </c>
      <c r="F13680">
        <v>1</v>
      </c>
      <c r="G13680" s="2">
        <v>86.56</v>
      </c>
      <c r="H13680">
        <v>1</v>
      </c>
      <c r="I13680">
        <v>0</v>
      </c>
      <c r="J13680" s="4">
        <v>4</v>
      </c>
      <c r="K13680" s="3">
        <v>0</v>
      </c>
      <c r="L13680" s="1" t="s">
        <v>37</v>
      </c>
    </row>
    <row r="13681" spans="1:12" x14ac:dyDescent="0.3">
      <c r="A13681" s="1" t="s">
        <v>3160</v>
      </c>
      <c r="B13681" s="1" t="s">
        <v>16</v>
      </c>
      <c r="C13681" s="1" t="s">
        <v>51</v>
      </c>
      <c r="D13681" s="5">
        <v>43313</v>
      </c>
      <c r="E13681">
        <v>3</v>
      </c>
      <c r="F13681">
        <v>3</v>
      </c>
      <c r="G13681" s="2">
        <v>260.18</v>
      </c>
      <c r="H13681">
        <v>3</v>
      </c>
      <c r="I13681">
        <v>0</v>
      </c>
      <c r="J13681" s="4">
        <v>5</v>
      </c>
      <c r="K13681" s="3">
        <v>0</v>
      </c>
      <c r="L13681" s="1" t="s">
        <v>49</v>
      </c>
    </row>
    <row r="13682" spans="1:12" x14ac:dyDescent="0.3">
      <c r="A13682" s="1" t="s">
        <v>3161</v>
      </c>
      <c r="B13682" s="1" t="s">
        <v>16</v>
      </c>
      <c r="C13682" s="1" t="s">
        <v>51</v>
      </c>
      <c r="D13682" s="5">
        <v>43040</v>
      </c>
      <c r="E13682">
        <v>1</v>
      </c>
      <c r="F13682">
        <v>1</v>
      </c>
      <c r="G13682" s="2">
        <v>42.33</v>
      </c>
      <c r="H13682">
        <v>1</v>
      </c>
      <c r="I13682">
        <v>0</v>
      </c>
      <c r="J13682" s="4">
        <v>3</v>
      </c>
      <c r="K13682" s="3">
        <v>0</v>
      </c>
      <c r="L13682" s="1" t="s">
        <v>30</v>
      </c>
    </row>
    <row r="13683" spans="1:12" x14ac:dyDescent="0.3">
      <c r="A13683" s="1" t="s">
        <v>3161</v>
      </c>
      <c r="B13683" s="1" t="s">
        <v>16</v>
      </c>
      <c r="C13683" s="1" t="s">
        <v>51</v>
      </c>
      <c r="D13683" s="5">
        <v>43160</v>
      </c>
      <c r="E13683">
        <v>1</v>
      </c>
      <c r="F13683">
        <v>1</v>
      </c>
      <c r="G13683" s="2">
        <v>41.87</v>
      </c>
      <c r="H13683">
        <v>1</v>
      </c>
      <c r="I13683">
        <v>0</v>
      </c>
      <c r="J13683" s="4">
        <v>4</v>
      </c>
      <c r="K13683" s="3">
        <v>0</v>
      </c>
      <c r="L13683" s="1" t="s">
        <v>34</v>
      </c>
    </row>
    <row r="13684" spans="1:12" x14ac:dyDescent="0.3">
      <c r="A13684" s="1" t="s">
        <v>3162</v>
      </c>
      <c r="B13684" s="1" t="s">
        <v>16</v>
      </c>
      <c r="C13684" s="1" t="s">
        <v>51</v>
      </c>
      <c r="D13684" s="5">
        <v>43252</v>
      </c>
      <c r="E13684">
        <v>1</v>
      </c>
      <c r="F13684">
        <v>1</v>
      </c>
      <c r="G13684" s="2">
        <v>40.04</v>
      </c>
      <c r="H13684">
        <v>1</v>
      </c>
      <c r="I13684">
        <v>0</v>
      </c>
      <c r="J13684" s="4">
        <v>5</v>
      </c>
      <c r="K13684" s="3">
        <v>0</v>
      </c>
      <c r="L13684" s="1" t="s">
        <v>36</v>
      </c>
    </row>
    <row r="13685" spans="1:12" x14ac:dyDescent="0.3">
      <c r="A13685" s="1" t="s">
        <v>3162</v>
      </c>
      <c r="B13685" s="1" t="s">
        <v>16</v>
      </c>
      <c r="C13685" s="1" t="s">
        <v>51</v>
      </c>
      <c r="D13685" s="5">
        <v>43282</v>
      </c>
      <c r="E13685">
        <v>4</v>
      </c>
      <c r="F13685">
        <v>4</v>
      </c>
      <c r="G13685" s="2">
        <v>200.38</v>
      </c>
      <c r="H13685">
        <v>4</v>
      </c>
      <c r="I13685">
        <v>0</v>
      </c>
      <c r="J13685" s="4">
        <v>4</v>
      </c>
      <c r="K13685" s="3">
        <v>0</v>
      </c>
      <c r="L13685" s="1" t="s">
        <v>37</v>
      </c>
    </row>
    <row r="13686" spans="1:12" x14ac:dyDescent="0.3">
      <c r="A13686" s="1" t="s">
        <v>3162</v>
      </c>
      <c r="B13686" s="1" t="s">
        <v>16</v>
      </c>
      <c r="C13686" s="1" t="s">
        <v>51</v>
      </c>
      <c r="D13686" s="5">
        <v>43313</v>
      </c>
      <c r="E13686">
        <v>2</v>
      </c>
      <c r="F13686">
        <v>2</v>
      </c>
      <c r="G13686" s="2">
        <v>69.28</v>
      </c>
      <c r="H13686">
        <v>2</v>
      </c>
      <c r="I13686">
        <v>0</v>
      </c>
      <c r="J13686" s="4">
        <v>5</v>
      </c>
      <c r="K13686" s="3">
        <v>0</v>
      </c>
      <c r="L13686" s="1" t="s">
        <v>49</v>
      </c>
    </row>
    <row r="13687" spans="1:12" x14ac:dyDescent="0.3">
      <c r="A13687" s="1" t="s">
        <v>3163</v>
      </c>
      <c r="B13687" s="1" t="s">
        <v>41</v>
      </c>
      <c r="C13687" s="1" t="s">
        <v>3164</v>
      </c>
      <c r="D13687" s="5">
        <v>43252</v>
      </c>
      <c r="E13687">
        <v>1</v>
      </c>
      <c r="F13687">
        <v>1</v>
      </c>
      <c r="G13687" s="2">
        <v>107.3</v>
      </c>
      <c r="H13687">
        <v>1</v>
      </c>
      <c r="I13687">
        <v>0</v>
      </c>
      <c r="J13687" s="4">
        <v>5</v>
      </c>
      <c r="K13687" s="3">
        <v>0</v>
      </c>
      <c r="L13687" s="1" t="s">
        <v>36</v>
      </c>
    </row>
    <row r="13688" spans="1:12" x14ac:dyDescent="0.3">
      <c r="A13688" s="1" t="s">
        <v>3165</v>
      </c>
      <c r="B13688" s="1" t="s">
        <v>16</v>
      </c>
      <c r="C13688" s="1" t="s">
        <v>17</v>
      </c>
      <c r="D13688" s="5">
        <v>43101</v>
      </c>
      <c r="E13688">
        <v>3</v>
      </c>
      <c r="F13688">
        <v>3</v>
      </c>
      <c r="G13688" s="2">
        <v>679.63</v>
      </c>
      <c r="H13688">
        <v>3</v>
      </c>
      <c r="I13688">
        <v>0</v>
      </c>
      <c r="J13688" s="4">
        <v>4.67</v>
      </c>
      <c r="K13688" s="3">
        <v>0</v>
      </c>
      <c r="L13688" s="1" t="s">
        <v>32</v>
      </c>
    </row>
    <row r="13689" spans="1:12" x14ac:dyDescent="0.3">
      <c r="A13689" s="1" t="s">
        <v>3165</v>
      </c>
      <c r="B13689" s="1" t="s">
        <v>16</v>
      </c>
      <c r="C13689" s="1" t="s">
        <v>17</v>
      </c>
      <c r="D13689" s="5">
        <v>43160</v>
      </c>
      <c r="E13689">
        <v>1</v>
      </c>
      <c r="F13689">
        <v>1</v>
      </c>
      <c r="G13689" s="2">
        <v>314.57</v>
      </c>
      <c r="H13689">
        <v>1</v>
      </c>
      <c r="I13689">
        <v>1</v>
      </c>
      <c r="J13689" s="4">
        <v>1</v>
      </c>
      <c r="K13689" s="3">
        <v>1</v>
      </c>
      <c r="L13689" s="1" t="s">
        <v>34</v>
      </c>
    </row>
    <row r="13690" spans="1:12" x14ac:dyDescent="0.3">
      <c r="A13690" s="1" t="s">
        <v>3165</v>
      </c>
      <c r="B13690" s="1" t="s">
        <v>16</v>
      </c>
      <c r="C13690" s="1" t="s">
        <v>17</v>
      </c>
      <c r="D13690" s="5">
        <v>43191</v>
      </c>
      <c r="E13690">
        <v>2</v>
      </c>
      <c r="F13690">
        <v>2</v>
      </c>
      <c r="G13690" s="2">
        <v>642.89</v>
      </c>
      <c r="H13690">
        <v>2</v>
      </c>
      <c r="I13690">
        <v>0</v>
      </c>
      <c r="J13690" s="4">
        <v>4.5</v>
      </c>
      <c r="K13690" s="3">
        <v>0</v>
      </c>
      <c r="L13690" s="1" t="s">
        <v>35</v>
      </c>
    </row>
    <row r="13691" spans="1:12" x14ac:dyDescent="0.3">
      <c r="A13691" s="1" t="s">
        <v>3165</v>
      </c>
      <c r="B13691" s="1" t="s">
        <v>16</v>
      </c>
      <c r="C13691" s="1" t="s">
        <v>17</v>
      </c>
      <c r="D13691" s="5">
        <v>43221</v>
      </c>
      <c r="E13691">
        <v>1</v>
      </c>
      <c r="F13691">
        <v>1</v>
      </c>
      <c r="G13691" s="2">
        <v>308.2</v>
      </c>
      <c r="H13691">
        <v>1</v>
      </c>
      <c r="I13691">
        <v>0</v>
      </c>
      <c r="J13691" s="4">
        <v>1</v>
      </c>
      <c r="K13691" s="3">
        <v>0</v>
      </c>
      <c r="L13691" s="1" t="s">
        <v>46</v>
      </c>
    </row>
    <row r="13692" spans="1:12" x14ac:dyDescent="0.3">
      <c r="A13692" s="1" t="s">
        <v>3166</v>
      </c>
      <c r="B13692" s="1" t="s">
        <v>16</v>
      </c>
      <c r="C13692" s="1" t="s">
        <v>51</v>
      </c>
      <c r="D13692" s="5">
        <v>42856</v>
      </c>
      <c r="E13692">
        <v>1</v>
      </c>
      <c r="F13692">
        <v>2</v>
      </c>
      <c r="G13692" s="2">
        <v>102.02</v>
      </c>
      <c r="H13692">
        <v>1</v>
      </c>
      <c r="I13692">
        <v>0</v>
      </c>
      <c r="J13692" s="4">
        <v>1</v>
      </c>
      <c r="K13692" s="3">
        <v>0</v>
      </c>
      <c r="L13692" s="1" t="s">
        <v>26</v>
      </c>
    </row>
    <row r="13693" spans="1:12" x14ac:dyDescent="0.3">
      <c r="A13693" s="1" t="s">
        <v>3166</v>
      </c>
      <c r="B13693" s="1" t="s">
        <v>16</v>
      </c>
      <c r="C13693" s="1" t="s">
        <v>51</v>
      </c>
      <c r="D13693" s="5">
        <v>43070</v>
      </c>
      <c r="E13693">
        <v>1</v>
      </c>
      <c r="F13693">
        <v>1</v>
      </c>
      <c r="G13693" s="2">
        <v>83.74</v>
      </c>
      <c r="H13693">
        <v>1</v>
      </c>
      <c r="I13693">
        <v>0</v>
      </c>
      <c r="J13693" s="4">
        <v>5</v>
      </c>
      <c r="K13693" s="3">
        <v>0</v>
      </c>
      <c r="L13693" s="1" t="s">
        <v>31</v>
      </c>
    </row>
    <row r="13694" spans="1:12" x14ac:dyDescent="0.3">
      <c r="A13694" s="1" t="s">
        <v>3166</v>
      </c>
      <c r="B13694" s="1" t="s">
        <v>16</v>
      </c>
      <c r="C13694" s="1" t="s">
        <v>51</v>
      </c>
      <c r="D13694" s="5">
        <v>43101</v>
      </c>
      <c r="E13694">
        <v>2</v>
      </c>
      <c r="F13694">
        <v>2</v>
      </c>
      <c r="G13694" s="2">
        <v>329</v>
      </c>
      <c r="H13694">
        <v>1</v>
      </c>
      <c r="I13694">
        <v>0</v>
      </c>
      <c r="J13694" s="4">
        <v>3</v>
      </c>
      <c r="K13694" s="3">
        <v>0</v>
      </c>
      <c r="L13694" s="1" t="s">
        <v>32</v>
      </c>
    </row>
    <row r="13695" spans="1:12" x14ac:dyDescent="0.3">
      <c r="A13695" s="1" t="s">
        <v>3166</v>
      </c>
      <c r="B13695" s="1" t="s">
        <v>16</v>
      </c>
      <c r="C13695" s="1" t="s">
        <v>51</v>
      </c>
      <c r="D13695" s="5">
        <v>43132</v>
      </c>
      <c r="E13695">
        <v>2</v>
      </c>
      <c r="F13695">
        <v>2</v>
      </c>
      <c r="G13695" s="2">
        <v>371.89</v>
      </c>
      <c r="H13695">
        <v>2</v>
      </c>
      <c r="I13695">
        <v>1</v>
      </c>
      <c r="J13695" s="4">
        <v>2.5</v>
      </c>
      <c r="K13695" s="3">
        <v>0.5</v>
      </c>
      <c r="L13695" s="1" t="s">
        <v>33</v>
      </c>
    </row>
    <row r="13696" spans="1:12" x14ac:dyDescent="0.3">
      <c r="A13696" s="1" t="s">
        <v>3166</v>
      </c>
      <c r="B13696" s="1" t="s">
        <v>16</v>
      </c>
      <c r="C13696" s="1" t="s">
        <v>51</v>
      </c>
      <c r="D13696" s="5">
        <v>43160</v>
      </c>
      <c r="E13696">
        <v>8</v>
      </c>
      <c r="F13696">
        <v>8</v>
      </c>
      <c r="G13696" s="2">
        <v>1014.27</v>
      </c>
      <c r="H13696">
        <v>8</v>
      </c>
      <c r="I13696">
        <v>1</v>
      </c>
      <c r="J13696" s="4">
        <v>4</v>
      </c>
      <c r="K13696" s="3">
        <v>0.125</v>
      </c>
      <c r="L13696" s="1" t="s">
        <v>34</v>
      </c>
    </row>
    <row r="13697" spans="1:12" x14ac:dyDescent="0.3">
      <c r="A13697" s="1" t="s">
        <v>3166</v>
      </c>
      <c r="B13697" s="1" t="s">
        <v>16</v>
      </c>
      <c r="C13697" s="1" t="s">
        <v>51</v>
      </c>
      <c r="D13697" s="5">
        <v>43191</v>
      </c>
      <c r="E13697">
        <v>4</v>
      </c>
      <c r="F13697">
        <v>4</v>
      </c>
      <c r="G13697" s="2">
        <v>474.61</v>
      </c>
      <c r="H13697">
        <v>4</v>
      </c>
      <c r="I13697">
        <v>0</v>
      </c>
      <c r="J13697" s="4">
        <v>4.75</v>
      </c>
      <c r="K13697" s="3">
        <v>0</v>
      </c>
      <c r="L13697" s="1" t="s">
        <v>35</v>
      </c>
    </row>
    <row r="13698" spans="1:12" x14ac:dyDescent="0.3">
      <c r="A13698" s="1" t="s">
        <v>3166</v>
      </c>
      <c r="B13698" s="1" t="s">
        <v>16</v>
      </c>
      <c r="C13698" s="1" t="s">
        <v>51</v>
      </c>
      <c r="D13698" s="5">
        <v>43221</v>
      </c>
      <c r="E13698">
        <v>5</v>
      </c>
      <c r="F13698">
        <v>5</v>
      </c>
      <c r="G13698" s="2">
        <v>808.7</v>
      </c>
      <c r="H13698">
        <v>5</v>
      </c>
      <c r="I13698">
        <v>0</v>
      </c>
      <c r="J13698" s="4">
        <v>3.4</v>
      </c>
      <c r="K13698" s="3">
        <v>0</v>
      </c>
      <c r="L13698" s="1" t="s">
        <v>46</v>
      </c>
    </row>
    <row r="13699" spans="1:12" x14ac:dyDescent="0.3">
      <c r="A13699" s="1" t="s">
        <v>3166</v>
      </c>
      <c r="B13699" s="1" t="s">
        <v>16</v>
      </c>
      <c r="C13699" s="1" t="s">
        <v>51</v>
      </c>
      <c r="D13699" s="5">
        <v>43252</v>
      </c>
      <c r="E13699">
        <v>1</v>
      </c>
      <c r="F13699">
        <v>1</v>
      </c>
      <c r="G13699" s="2">
        <v>205.14</v>
      </c>
      <c r="H13699">
        <v>1</v>
      </c>
      <c r="I13699">
        <v>0</v>
      </c>
      <c r="J13699" s="4">
        <v>5</v>
      </c>
      <c r="K13699" s="3">
        <v>0</v>
      </c>
      <c r="L13699" s="1" t="s">
        <v>36</v>
      </c>
    </row>
    <row r="13700" spans="1:12" x14ac:dyDescent="0.3">
      <c r="A13700" s="1" t="s">
        <v>3166</v>
      </c>
      <c r="B13700" s="1" t="s">
        <v>16</v>
      </c>
      <c r="C13700" s="1" t="s">
        <v>51</v>
      </c>
      <c r="D13700" s="5">
        <v>43282</v>
      </c>
      <c r="E13700">
        <v>3</v>
      </c>
      <c r="F13700">
        <v>3</v>
      </c>
      <c r="G13700" s="2">
        <v>357.87</v>
      </c>
      <c r="H13700">
        <v>3</v>
      </c>
      <c r="I13700">
        <v>0</v>
      </c>
      <c r="J13700" s="4">
        <v>5</v>
      </c>
      <c r="K13700" s="3">
        <v>0</v>
      </c>
      <c r="L13700" s="1" t="s">
        <v>37</v>
      </c>
    </row>
    <row r="13701" spans="1:12" x14ac:dyDescent="0.3">
      <c r="A13701" s="1" t="s">
        <v>3166</v>
      </c>
      <c r="B13701" s="1" t="s">
        <v>16</v>
      </c>
      <c r="C13701" s="1" t="s">
        <v>51</v>
      </c>
      <c r="D13701" s="5">
        <v>43313</v>
      </c>
      <c r="E13701">
        <v>7</v>
      </c>
      <c r="F13701">
        <v>7</v>
      </c>
      <c r="G13701" s="2">
        <v>834.27</v>
      </c>
      <c r="H13701">
        <v>7</v>
      </c>
      <c r="I13701">
        <v>1</v>
      </c>
      <c r="J13701" s="4">
        <v>4</v>
      </c>
      <c r="K13701" s="3">
        <v>0.14285714285714285</v>
      </c>
      <c r="L13701" s="1" t="s">
        <v>49</v>
      </c>
    </row>
    <row r="13702" spans="1:12" x14ac:dyDescent="0.3">
      <c r="A13702" s="1" t="s">
        <v>3167</v>
      </c>
      <c r="B13702" s="1" t="s">
        <v>53</v>
      </c>
      <c r="C13702" s="1" t="s">
        <v>3168</v>
      </c>
      <c r="D13702" s="5">
        <v>42979</v>
      </c>
      <c r="E13702">
        <v>1</v>
      </c>
      <c r="F13702">
        <v>1</v>
      </c>
      <c r="G13702" s="2">
        <v>35.090000000000003</v>
      </c>
      <c r="H13702">
        <v>1</v>
      </c>
      <c r="I13702">
        <v>0</v>
      </c>
      <c r="J13702" s="4">
        <v>5</v>
      </c>
      <c r="K13702" s="3">
        <v>0</v>
      </c>
      <c r="L13702" s="1" t="s">
        <v>18</v>
      </c>
    </row>
    <row r="13703" spans="1:12" x14ac:dyDescent="0.3">
      <c r="A13703" s="1" t="s">
        <v>3167</v>
      </c>
      <c r="B13703" s="1" t="s">
        <v>53</v>
      </c>
      <c r="C13703" s="1" t="s">
        <v>3168</v>
      </c>
      <c r="D13703" s="5">
        <v>43040</v>
      </c>
      <c r="E13703">
        <v>5</v>
      </c>
      <c r="F13703">
        <v>8</v>
      </c>
      <c r="G13703" s="2">
        <v>409.84</v>
      </c>
      <c r="H13703">
        <v>4</v>
      </c>
      <c r="I13703">
        <v>1</v>
      </c>
      <c r="J13703" s="4">
        <v>3.2</v>
      </c>
      <c r="K13703" s="3">
        <v>0.25</v>
      </c>
      <c r="L13703" s="1" t="s">
        <v>30</v>
      </c>
    </row>
    <row r="13704" spans="1:12" x14ac:dyDescent="0.3">
      <c r="A13704" s="1" t="s">
        <v>3169</v>
      </c>
      <c r="B13704" s="1" t="s">
        <v>57</v>
      </c>
      <c r="C13704" s="1" t="s">
        <v>66</v>
      </c>
      <c r="D13704" s="5">
        <v>42856</v>
      </c>
      <c r="E13704">
        <v>2</v>
      </c>
      <c r="F13704">
        <v>2</v>
      </c>
      <c r="G13704" s="2">
        <v>961.01</v>
      </c>
      <c r="H13704">
        <v>2</v>
      </c>
      <c r="I13704">
        <v>0</v>
      </c>
      <c r="J13704" s="4">
        <v>4</v>
      </c>
      <c r="K13704" s="3">
        <v>0</v>
      </c>
      <c r="L13704" s="1" t="s">
        <v>26</v>
      </c>
    </row>
    <row r="13705" spans="1:12" x14ac:dyDescent="0.3">
      <c r="A13705" s="1" t="s">
        <v>3169</v>
      </c>
      <c r="B13705" s="1" t="s">
        <v>57</v>
      </c>
      <c r="C13705" s="1" t="s">
        <v>66</v>
      </c>
      <c r="D13705" s="5">
        <v>42887</v>
      </c>
      <c r="E13705">
        <v>2</v>
      </c>
      <c r="F13705">
        <v>2</v>
      </c>
      <c r="G13705" s="2">
        <v>760.33</v>
      </c>
      <c r="H13705">
        <v>2</v>
      </c>
      <c r="I13705">
        <v>0</v>
      </c>
      <c r="J13705" s="4">
        <v>4</v>
      </c>
      <c r="K13705" s="3">
        <v>0</v>
      </c>
      <c r="L13705" s="1" t="s">
        <v>27</v>
      </c>
    </row>
    <row r="13706" spans="1:12" x14ac:dyDescent="0.3">
      <c r="A13706" s="1" t="s">
        <v>3169</v>
      </c>
      <c r="B13706" s="1" t="s">
        <v>57</v>
      </c>
      <c r="C13706" s="1" t="s">
        <v>66</v>
      </c>
      <c r="D13706" s="5">
        <v>42948</v>
      </c>
      <c r="E13706">
        <v>1</v>
      </c>
      <c r="F13706">
        <v>1</v>
      </c>
      <c r="G13706" s="2">
        <v>379.67</v>
      </c>
      <c r="H13706">
        <v>1</v>
      </c>
      <c r="I13706">
        <v>0</v>
      </c>
      <c r="J13706" s="4">
        <v>5</v>
      </c>
      <c r="K13706" s="3">
        <v>0</v>
      </c>
      <c r="L13706" s="1" t="s">
        <v>29</v>
      </c>
    </row>
    <row r="13707" spans="1:12" x14ac:dyDescent="0.3">
      <c r="A13707" s="1" t="s">
        <v>3169</v>
      </c>
      <c r="B13707" s="1" t="s">
        <v>57</v>
      </c>
      <c r="C13707" s="1" t="s">
        <v>66</v>
      </c>
      <c r="D13707" s="5">
        <v>42979</v>
      </c>
      <c r="E13707">
        <v>3</v>
      </c>
      <c r="F13707">
        <v>3</v>
      </c>
      <c r="G13707" s="2">
        <v>844.79</v>
      </c>
      <c r="H13707">
        <v>3</v>
      </c>
      <c r="I13707">
        <v>0</v>
      </c>
      <c r="J13707" s="4">
        <v>5</v>
      </c>
      <c r="K13707" s="3">
        <v>0</v>
      </c>
      <c r="L13707" s="1" t="s">
        <v>18</v>
      </c>
    </row>
    <row r="13708" spans="1:12" x14ac:dyDescent="0.3">
      <c r="A13708" s="1" t="s">
        <v>3169</v>
      </c>
      <c r="B13708" s="1" t="s">
        <v>57</v>
      </c>
      <c r="C13708" s="1" t="s">
        <v>66</v>
      </c>
      <c r="D13708" s="5">
        <v>43040</v>
      </c>
      <c r="E13708">
        <v>2</v>
      </c>
      <c r="F13708">
        <v>2</v>
      </c>
      <c r="G13708" s="2">
        <v>1008.21</v>
      </c>
      <c r="H13708">
        <v>2</v>
      </c>
      <c r="I13708">
        <v>0</v>
      </c>
      <c r="J13708" s="4">
        <v>5</v>
      </c>
      <c r="K13708" s="3">
        <v>0</v>
      </c>
      <c r="L13708" s="1" t="s">
        <v>30</v>
      </c>
    </row>
    <row r="13709" spans="1:12" x14ac:dyDescent="0.3">
      <c r="A13709" s="1" t="s">
        <v>3169</v>
      </c>
      <c r="B13709" s="1" t="s">
        <v>57</v>
      </c>
      <c r="C13709" s="1" t="s">
        <v>66</v>
      </c>
      <c r="D13709" s="5">
        <v>43070</v>
      </c>
      <c r="E13709">
        <v>4</v>
      </c>
      <c r="F13709">
        <v>4</v>
      </c>
      <c r="G13709" s="2">
        <v>1179.56</v>
      </c>
      <c r="H13709">
        <v>4</v>
      </c>
      <c r="I13709">
        <v>0</v>
      </c>
      <c r="J13709" s="4">
        <v>4</v>
      </c>
      <c r="K13709" s="3">
        <v>0</v>
      </c>
      <c r="L13709" s="1" t="s">
        <v>31</v>
      </c>
    </row>
    <row r="13710" spans="1:12" x14ac:dyDescent="0.3">
      <c r="A13710" s="1" t="s">
        <v>3169</v>
      </c>
      <c r="B13710" s="1" t="s">
        <v>57</v>
      </c>
      <c r="C13710" s="1" t="s">
        <v>66</v>
      </c>
      <c r="D13710" s="5">
        <v>43101</v>
      </c>
      <c r="E13710">
        <v>1</v>
      </c>
      <c r="F13710">
        <v>1</v>
      </c>
      <c r="G13710" s="2">
        <v>50.98</v>
      </c>
      <c r="H13710">
        <v>1</v>
      </c>
      <c r="I13710">
        <v>0</v>
      </c>
      <c r="J13710" s="4">
        <v>4</v>
      </c>
      <c r="K13710" s="3">
        <v>0</v>
      </c>
      <c r="L13710" s="1" t="s">
        <v>32</v>
      </c>
    </row>
    <row r="13711" spans="1:12" x14ac:dyDescent="0.3">
      <c r="A13711" s="1" t="s">
        <v>3169</v>
      </c>
      <c r="B13711" s="1" t="s">
        <v>57</v>
      </c>
      <c r="C13711" s="1" t="s">
        <v>66</v>
      </c>
      <c r="D13711" s="5">
        <v>43132</v>
      </c>
      <c r="E13711">
        <v>2</v>
      </c>
      <c r="F13711">
        <v>3</v>
      </c>
      <c r="G13711" s="2">
        <v>1047.6500000000001</v>
      </c>
      <c r="H13711">
        <v>2</v>
      </c>
      <c r="I13711">
        <v>1</v>
      </c>
      <c r="J13711" s="4">
        <v>3.5</v>
      </c>
      <c r="K13711" s="3">
        <v>0.5</v>
      </c>
      <c r="L13711" s="1" t="s">
        <v>33</v>
      </c>
    </row>
    <row r="13712" spans="1:12" x14ac:dyDescent="0.3">
      <c r="A13712" s="1" t="s">
        <v>3169</v>
      </c>
      <c r="B13712" s="1" t="s">
        <v>57</v>
      </c>
      <c r="C13712" s="1" t="s">
        <v>66</v>
      </c>
      <c r="D13712" s="5">
        <v>43191</v>
      </c>
      <c r="E13712">
        <v>2</v>
      </c>
      <c r="F13712">
        <v>5</v>
      </c>
      <c r="G13712" s="2">
        <v>679.01</v>
      </c>
      <c r="H13712">
        <v>2</v>
      </c>
      <c r="I13712">
        <v>0</v>
      </c>
      <c r="J13712" s="4">
        <v>4</v>
      </c>
      <c r="K13712" s="3">
        <v>0</v>
      </c>
      <c r="L13712" s="1" t="s">
        <v>35</v>
      </c>
    </row>
    <row r="13713" spans="1:12" x14ac:dyDescent="0.3">
      <c r="A13713" s="1" t="s">
        <v>3169</v>
      </c>
      <c r="B13713" s="1" t="s">
        <v>57</v>
      </c>
      <c r="C13713" s="1" t="s">
        <v>66</v>
      </c>
      <c r="D13713" s="5">
        <v>43221</v>
      </c>
      <c r="E13713">
        <v>1</v>
      </c>
      <c r="F13713">
        <v>1</v>
      </c>
      <c r="G13713" s="2">
        <v>359.3</v>
      </c>
      <c r="H13713">
        <v>1</v>
      </c>
      <c r="I13713">
        <v>0</v>
      </c>
      <c r="J13713" s="4">
        <v>5</v>
      </c>
      <c r="K13713" s="3">
        <v>0</v>
      </c>
      <c r="L13713" s="1" t="s">
        <v>46</v>
      </c>
    </row>
    <row r="13714" spans="1:12" x14ac:dyDescent="0.3">
      <c r="A13714" s="1" t="s">
        <v>3169</v>
      </c>
      <c r="B13714" s="1" t="s">
        <v>57</v>
      </c>
      <c r="C13714" s="1" t="s">
        <v>66</v>
      </c>
      <c r="D13714" s="5">
        <v>43252</v>
      </c>
      <c r="E13714">
        <v>1</v>
      </c>
      <c r="F13714">
        <v>2</v>
      </c>
      <c r="G13714" s="2">
        <v>106.7</v>
      </c>
      <c r="H13714">
        <v>1</v>
      </c>
      <c r="I13714">
        <v>0</v>
      </c>
      <c r="J13714" s="4">
        <v>3</v>
      </c>
      <c r="K13714" s="3">
        <v>0</v>
      </c>
      <c r="L13714" s="1" t="s">
        <v>36</v>
      </c>
    </row>
    <row r="13715" spans="1:12" x14ac:dyDescent="0.3">
      <c r="A13715" s="1" t="s">
        <v>3169</v>
      </c>
      <c r="B13715" s="1" t="s">
        <v>57</v>
      </c>
      <c r="C13715" s="1" t="s">
        <v>66</v>
      </c>
      <c r="D13715" s="5">
        <v>43282</v>
      </c>
      <c r="E13715">
        <v>1</v>
      </c>
      <c r="F13715">
        <v>1</v>
      </c>
      <c r="G13715" s="2">
        <v>339.03</v>
      </c>
      <c r="H13715">
        <v>1</v>
      </c>
      <c r="I13715">
        <v>0</v>
      </c>
      <c r="J13715" s="4">
        <v>5</v>
      </c>
      <c r="K13715" s="3">
        <v>0</v>
      </c>
      <c r="L13715" s="1" t="s">
        <v>37</v>
      </c>
    </row>
    <row r="13716" spans="1:12" x14ac:dyDescent="0.3">
      <c r="A13716" s="1" t="s">
        <v>3169</v>
      </c>
      <c r="B13716" s="1" t="s">
        <v>57</v>
      </c>
      <c r="C13716" s="1" t="s">
        <v>66</v>
      </c>
      <c r="D13716" s="5">
        <v>43313</v>
      </c>
      <c r="E13716">
        <v>1</v>
      </c>
      <c r="F13716">
        <v>1</v>
      </c>
      <c r="G13716" s="2">
        <v>52.26</v>
      </c>
      <c r="H13716">
        <v>1</v>
      </c>
      <c r="I13716">
        <v>0</v>
      </c>
      <c r="J13716" s="4">
        <v>5</v>
      </c>
      <c r="K13716" s="3">
        <v>0</v>
      </c>
      <c r="L13716" s="1" t="s">
        <v>49</v>
      </c>
    </row>
    <row r="13717" spans="1:12" x14ac:dyDescent="0.3">
      <c r="A13717" s="1" t="s">
        <v>3170</v>
      </c>
      <c r="B13717" s="1" t="s">
        <v>16</v>
      </c>
      <c r="C13717" s="1" t="s">
        <v>499</v>
      </c>
      <c r="D13717" s="5">
        <v>43040</v>
      </c>
      <c r="E13717">
        <v>1</v>
      </c>
      <c r="F13717">
        <v>1</v>
      </c>
      <c r="G13717" s="2">
        <v>2938.17</v>
      </c>
      <c r="H13717">
        <v>1</v>
      </c>
      <c r="I13717">
        <v>0</v>
      </c>
      <c r="J13717" s="4">
        <v>3</v>
      </c>
      <c r="K13717" s="3">
        <v>0</v>
      </c>
      <c r="L13717" s="1" t="s">
        <v>30</v>
      </c>
    </row>
    <row r="13718" spans="1:12" x14ac:dyDescent="0.3">
      <c r="A13718" s="1" t="s">
        <v>3170</v>
      </c>
      <c r="B13718" s="1" t="s">
        <v>16</v>
      </c>
      <c r="C13718" s="1" t="s">
        <v>499</v>
      </c>
      <c r="D13718" s="5">
        <v>43221</v>
      </c>
      <c r="E13718">
        <v>1</v>
      </c>
      <c r="F13718">
        <v>1</v>
      </c>
      <c r="G13718" s="2">
        <v>2828.42</v>
      </c>
      <c r="H13718">
        <v>1</v>
      </c>
      <c r="I13718">
        <v>0</v>
      </c>
      <c r="J13718" s="4">
        <v>5</v>
      </c>
      <c r="K13718" s="3">
        <v>0</v>
      </c>
      <c r="L13718" s="1" t="s">
        <v>46</v>
      </c>
    </row>
    <row r="13719" spans="1:12" x14ac:dyDescent="0.3">
      <c r="A13719" s="1" t="s">
        <v>3171</v>
      </c>
      <c r="B13719" s="1" t="s">
        <v>16</v>
      </c>
      <c r="C13719" s="1" t="s">
        <v>51</v>
      </c>
      <c r="D13719" s="5">
        <v>43313</v>
      </c>
      <c r="E13719">
        <v>1</v>
      </c>
      <c r="F13719">
        <v>1</v>
      </c>
      <c r="G13719" s="2">
        <v>56.6</v>
      </c>
      <c r="H13719">
        <v>1</v>
      </c>
      <c r="I13719">
        <v>0</v>
      </c>
      <c r="J13719" s="4">
        <v>5</v>
      </c>
      <c r="K13719" s="3">
        <v>0</v>
      </c>
      <c r="L13719" s="1" t="s">
        <v>49</v>
      </c>
    </row>
    <row r="13720" spans="1:12" x14ac:dyDescent="0.3">
      <c r="A13720" s="1" t="s">
        <v>3172</v>
      </c>
      <c r="B13720" s="1" t="s">
        <v>16</v>
      </c>
      <c r="C13720" s="1" t="s">
        <v>679</v>
      </c>
      <c r="D13720" s="5">
        <v>43070</v>
      </c>
      <c r="E13720">
        <v>1</v>
      </c>
      <c r="F13720">
        <v>1</v>
      </c>
      <c r="G13720" s="2">
        <v>223.98</v>
      </c>
      <c r="H13720">
        <v>1</v>
      </c>
      <c r="I13720">
        <v>0</v>
      </c>
      <c r="J13720" s="4">
        <v>5</v>
      </c>
      <c r="K13720" s="3">
        <v>0</v>
      </c>
      <c r="L13720" s="1" t="s">
        <v>31</v>
      </c>
    </row>
    <row r="13721" spans="1:12" x14ac:dyDescent="0.3">
      <c r="A13721" s="1" t="s">
        <v>3172</v>
      </c>
      <c r="B13721" s="1" t="s">
        <v>16</v>
      </c>
      <c r="C13721" s="1" t="s">
        <v>679</v>
      </c>
      <c r="D13721" s="5">
        <v>43132</v>
      </c>
      <c r="E13721">
        <v>5</v>
      </c>
      <c r="F13721">
        <v>5</v>
      </c>
      <c r="G13721" s="2">
        <v>1368.65</v>
      </c>
      <c r="H13721">
        <v>5</v>
      </c>
      <c r="I13721">
        <v>0</v>
      </c>
      <c r="J13721" s="4">
        <v>3.6</v>
      </c>
      <c r="K13721" s="3">
        <v>0</v>
      </c>
      <c r="L13721" s="1" t="s">
        <v>33</v>
      </c>
    </row>
    <row r="13722" spans="1:12" x14ac:dyDescent="0.3">
      <c r="A13722" s="1" t="s">
        <v>3172</v>
      </c>
      <c r="B13722" s="1" t="s">
        <v>16</v>
      </c>
      <c r="C13722" s="1" t="s">
        <v>679</v>
      </c>
      <c r="D13722" s="5">
        <v>43160</v>
      </c>
      <c r="E13722">
        <v>11</v>
      </c>
      <c r="F13722">
        <v>11</v>
      </c>
      <c r="G13722" s="2">
        <v>2964.26</v>
      </c>
      <c r="H13722">
        <v>11</v>
      </c>
      <c r="I13722">
        <v>2</v>
      </c>
      <c r="J13722" s="4">
        <v>4.2699999999999996</v>
      </c>
      <c r="K13722" s="3">
        <v>0.18181818181818182</v>
      </c>
      <c r="L13722" s="1" t="s">
        <v>34</v>
      </c>
    </row>
    <row r="13723" spans="1:12" x14ac:dyDescent="0.3">
      <c r="A13723" s="1" t="s">
        <v>3172</v>
      </c>
      <c r="B13723" s="1" t="s">
        <v>16</v>
      </c>
      <c r="C13723" s="1" t="s">
        <v>679</v>
      </c>
      <c r="D13723" s="5">
        <v>43191</v>
      </c>
      <c r="E13723">
        <v>12</v>
      </c>
      <c r="F13723">
        <v>12</v>
      </c>
      <c r="G13723" s="2">
        <v>3774.04</v>
      </c>
      <c r="H13723">
        <v>12</v>
      </c>
      <c r="I13723">
        <v>0</v>
      </c>
      <c r="J13723" s="4">
        <v>4.42</v>
      </c>
      <c r="K13723" s="3">
        <v>0</v>
      </c>
      <c r="L13723" s="1" t="s">
        <v>35</v>
      </c>
    </row>
    <row r="13724" spans="1:12" x14ac:dyDescent="0.3">
      <c r="A13724" s="1" t="s">
        <v>3172</v>
      </c>
      <c r="B13724" s="1" t="s">
        <v>16</v>
      </c>
      <c r="C13724" s="1" t="s">
        <v>679</v>
      </c>
      <c r="D13724" s="5">
        <v>43221</v>
      </c>
      <c r="E13724">
        <v>16</v>
      </c>
      <c r="F13724">
        <v>16</v>
      </c>
      <c r="G13724" s="2">
        <v>5415.93</v>
      </c>
      <c r="H13724">
        <v>14</v>
      </c>
      <c r="I13724">
        <v>0</v>
      </c>
      <c r="J13724" s="4">
        <v>3.94</v>
      </c>
      <c r="K13724" s="3">
        <v>0</v>
      </c>
      <c r="L13724" s="1" t="s">
        <v>46</v>
      </c>
    </row>
    <row r="13725" spans="1:12" x14ac:dyDescent="0.3">
      <c r="A13725" s="1" t="s">
        <v>3172</v>
      </c>
      <c r="B13725" s="1" t="s">
        <v>16</v>
      </c>
      <c r="C13725" s="1" t="s">
        <v>679</v>
      </c>
      <c r="D13725" s="5">
        <v>43252</v>
      </c>
      <c r="E13725">
        <v>4</v>
      </c>
      <c r="F13725">
        <v>4</v>
      </c>
      <c r="G13725" s="2">
        <v>901.43</v>
      </c>
      <c r="H13725">
        <v>4</v>
      </c>
      <c r="I13725">
        <v>0</v>
      </c>
      <c r="J13725" s="4">
        <v>4.75</v>
      </c>
      <c r="K13725" s="3">
        <v>0</v>
      </c>
      <c r="L13725" s="1" t="s">
        <v>36</v>
      </c>
    </row>
    <row r="13726" spans="1:12" x14ac:dyDescent="0.3">
      <c r="A13726" s="1" t="s">
        <v>3172</v>
      </c>
      <c r="B13726" s="1" t="s">
        <v>16</v>
      </c>
      <c r="C13726" s="1" t="s">
        <v>679</v>
      </c>
      <c r="D13726" s="5">
        <v>43282</v>
      </c>
      <c r="E13726">
        <v>7</v>
      </c>
      <c r="F13726">
        <v>7</v>
      </c>
      <c r="G13726" s="2">
        <v>2492.65</v>
      </c>
      <c r="H13726">
        <v>6</v>
      </c>
      <c r="I13726">
        <v>0</v>
      </c>
      <c r="J13726" s="4">
        <v>4.1399999999999997</v>
      </c>
      <c r="K13726" s="3">
        <v>0</v>
      </c>
      <c r="L13726" s="1" t="s">
        <v>37</v>
      </c>
    </row>
    <row r="13727" spans="1:12" x14ac:dyDescent="0.3">
      <c r="A13727" s="1" t="s">
        <v>3172</v>
      </c>
      <c r="B13727" s="1" t="s">
        <v>16</v>
      </c>
      <c r="C13727" s="1" t="s">
        <v>679</v>
      </c>
      <c r="D13727" s="5">
        <v>43313</v>
      </c>
      <c r="E13727">
        <v>4</v>
      </c>
      <c r="F13727">
        <v>4</v>
      </c>
      <c r="G13727" s="2">
        <v>3012.1</v>
      </c>
      <c r="H13727">
        <v>4</v>
      </c>
      <c r="I13727">
        <v>1</v>
      </c>
      <c r="J13727" s="4">
        <v>4.5</v>
      </c>
      <c r="K13727" s="3">
        <v>0.25</v>
      </c>
      <c r="L13727" s="1" t="s">
        <v>49</v>
      </c>
    </row>
    <row r="13728" spans="1:12" x14ac:dyDescent="0.3">
      <c r="A13728" s="1" t="s">
        <v>3173</v>
      </c>
      <c r="B13728" s="1" t="s">
        <v>16</v>
      </c>
      <c r="C13728" s="1" t="s">
        <v>2971</v>
      </c>
      <c r="D13728" s="5">
        <v>42767</v>
      </c>
      <c r="E13728">
        <v>1</v>
      </c>
      <c r="F13728">
        <v>2</v>
      </c>
      <c r="G13728" s="2">
        <v>353.51</v>
      </c>
      <c r="H13728">
        <v>0</v>
      </c>
      <c r="I13728">
        <v>0</v>
      </c>
      <c r="J13728" s="4">
        <v>1</v>
      </c>
      <c r="K13728" s="3"/>
      <c r="L13728" s="1" t="s">
        <v>23</v>
      </c>
    </row>
    <row r="13729" spans="1:12" x14ac:dyDescent="0.3">
      <c r="A13729" s="1" t="s">
        <v>3174</v>
      </c>
      <c r="B13729" s="1" t="s">
        <v>90</v>
      </c>
      <c r="C13729" s="1" t="s">
        <v>91</v>
      </c>
      <c r="D13729" s="5">
        <v>43252</v>
      </c>
      <c r="E13729">
        <v>4</v>
      </c>
      <c r="F13729">
        <v>4</v>
      </c>
      <c r="G13729" s="2">
        <v>298.63</v>
      </c>
      <c r="H13729">
        <v>4</v>
      </c>
      <c r="I13729">
        <v>0</v>
      </c>
      <c r="J13729" s="4">
        <v>4.75</v>
      </c>
      <c r="K13729" s="3">
        <v>0</v>
      </c>
      <c r="L13729" s="1" t="s">
        <v>36</v>
      </c>
    </row>
    <row r="13730" spans="1:12" x14ac:dyDescent="0.3">
      <c r="A13730" s="1" t="s">
        <v>3174</v>
      </c>
      <c r="B13730" s="1" t="s">
        <v>90</v>
      </c>
      <c r="C13730" s="1" t="s">
        <v>91</v>
      </c>
      <c r="D13730" s="5">
        <v>43282</v>
      </c>
      <c r="E13730">
        <v>6</v>
      </c>
      <c r="F13730">
        <v>6</v>
      </c>
      <c r="G13730" s="2">
        <v>293.18</v>
      </c>
      <c r="H13730">
        <v>6</v>
      </c>
      <c r="I13730">
        <v>0</v>
      </c>
      <c r="J13730" s="4">
        <v>4.5</v>
      </c>
      <c r="K13730" s="3">
        <v>0</v>
      </c>
      <c r="L13730" s="1" t="s">
        <v>37</v>
      </c>
    </row>
    <row r="13731" spans="1:12" x14ac:dyDescent="0.3">
      <c r="A13731" s="1" t="s">
        <v>3174</v>
      </c>
      <c r="B13731" s="1" t="s">
        <v>90</v>
      </c>
      <c r="C13731" s="1" t="s">
        <v>91</v>
      </c>
      <c r="D13731" s="5">
        <v>43313</v>
      </c>
      <c r="E13731">
        <v>6</v>
      </c>
      <c r="F13731">
        <v>6</v>
      </c>
      <c r="G13731" s="2">
        <v>572.57000000000005</v>
      </c>
      <c r="H13731">
        <v>6</v>
      </c>
      <c r="I13731">
        <v>0</v>
      </c>
      <c r="J13731" s="4">
        <v>4.5</v>
      </c>
      <c r="K13731" s="3">
        <v>0</v>
      </c>
      <c r="L13731" s="1" t="s">
        <v>49</v>
      </c>
    </row>
    <row r="13732" spans="1:12" x14ac:dyDescent="0.3">
      <c r="A13732" s="1" t="s">
        <v>3175</v>
      </c>
      <c r="B13732" s="1" t="s">
        <v>53</v>
      </c>
      <c r="C13732" s="1" t="s">
        <v>88</v>
      </c>
      <c r="D13732" s="5">
        <v>42736</v>
      </c>
      <c r="E13732">
        <v>5</v>
      </c>
      <c r="F13732">
        <v>6</v>
      </c>
      <c r="G13732" s="2">
        <v>451.57</v>
      </c>
      <c r="H13732">
        <v>4</v>
      </c>
      <c r="I13732">
        <v>0</v>
      </c>
      <c r="J13732" s="4">
        <v>4</v>
      </c>
      <c r="K13732" s="3">
        <v>0</v>
      </c>
      <c r="L13732" s="1" t="s">
        <v>45</v>
      </c>
    </row>
    <row r="13733" spans="1:12" x14ac:dyDescent="0.3">
      <c r="A13733" s="1" t="s">
        <v>3175</v>
      </c>
      <c r="B13733" s="1" t="s">
        <v>53</v>
      </c>
      <c r="C13733" s="1" t="s">
        <v>88</v>
      </c>
      <c r="D13733" s="5">
        <v>42767</v>
      </c>
      <c r="E13733">
        <v>15</v>
      </c>
      <c r="F13733">
        <v>20</v>
      </c>
      <c r="G13733" s="2">
        <v>1996.1</v>
      </c>
      <c r="H13733">
        <v>14</v>
      </c>
      <c r="I13733">
        <v>0</v>
      </c>
      <c r="J13733" s="4">
        <v>4.4000000000000004</v>
      </c>
      <c r="K13733" s="3">
        <v>0</v>
      </c>
      <c r="L13733" s="1" t="s">
        <v>23</v>
      </c>
    </row>
    <row r="13734" spans="1:12" x14ac:dyDescent="0.3">
      <c r="A13734" s="1" t="s">
        <v>3175</v>
      </c>
      <c r="B13734" s="1" t="s">
        <v>53</v>
      </c>
      <c r="C13734" s="1" t="s">
        <v>88</v>
      </c>
      <c r="D13734" s="5">
        <v>42795</v>
      </c>
      <c r="E13734">
        <v>16</v>
      </c>
      <c r="F13734">
        <v>16</v>
      </c>
      <c r="G13734" s="2">
        <v>2175.94</v>
      </c>
      <c r="H13734">
        <v>16</v>
      </c>
      <c r="I13734">
        <v>1</v>
      </c>
      <c r="J13734" s="4">
        <v>4.13</v>
      </c>
      <c r="K13734" s="3">
        <v>6.25E-2</v>
      </c>
      <c r="L13734" s="1" t="s">
        <v>24</v>
      </c>
    </row>
    <row r="13735" spans="1:12" x14ac:dyDescent="0.3">
      <c r="A13735" s="1" t="s">
        <v>3175</v>
      </c>
      <c r="B13735" s="1" t="s">
        <v>53</v>
      </c>
      <c r="C13735" s="1" t="s">
        <v>88</v>
      </c>
      <c r="D13735" s="5">
        <v>42856</v>
      </c>
      <c r="E13735">
        <v>4</v>
      </c>
      <c r="F13735">
        <v>4</v>
      </c>
      <c r="G13735" s="2">
        <v>840.88</v>
      </c>
      <c r="H13735">
        <v>4</v>
      </c>
      <c r="I13735">
        <v>0</v>
      </c>
      <c r="J13735" s="4">
        <v>5</v>
      </c>
      <c r="K13735" s="3">
        <v>0</v>
      </c>
      <c r="L13735" s="1" t="s">
        <v>26</v>
      </c>
    </row>
    <row r="13736" spans="1:12" x14ac:dyDescent="0.3">
      <c r="A13736" s="1" t="s">
        <v>3176</v>
      </c>
      <c r="B13736" s="1" t="s">
        <v>16</v>
      </c>
      <c r="C13736" s="1" t="s">
        <v>44</v>
      </c>
      <c r="D13736" s="5">
        <v>43009</v>
      </c>
      <c r="E13736">
        <v>1</v>
      </c>
      <c r="F13736">
        <v>1</v>
      </c>
      <c r="G13736" s="2">
        <v>81.72</v>
      </c>
      <c r="H13736">
        <v>1</v>
      </c>
      <c r="I13736">
        <v>0</v>
      </c>
      <c r="J13736" s="4">
        <v>5</v>
      </c>
      <c r="K13736" s="3">
        <v>0</v>
      </c>
      <c r="L13736" s="1" t="s">
        <v>19</v>
      </c>
    </row>
    <row r="13737" spans="1:12" x14ac:dyDescent="0.3">
      <c r="A13737" s="1" t="s">
        <v>3176</v>
      </c>
      <c r="B13737" s="1" t="s">
        <v>16</v>
      </c>
      <c r="C13737" s="1" t="s">
        <v>44</v>
      </c>
      <c r="D13737" s="5">
        <v>43040</v>
      </c>
      <c r="E13737">
        <v>7</v>
      </c>
      <c r="F13737">
        <v>8</v>
      </c>
      <c r="G13737" s="2">
        <v>369.58</v>
      </c>
      <c r="H13737">
        <v>7</v>
      </c>
      <c r="I13737">
        <v>0</v>
      </c>
      <c r="J13737" s="4">
        <v>4.1399999999999997</v>
      </c>
      <c r="K13737" s="3">
        <v>0</v>
      </c>
      <c r="L13737" s="1" t="s">
        <v>30</v>
      </c>
    </row>
    <row r="13738" spans="1:12" x14ac:dyDescent="0.3">
      <c r="A13738" s="1" t="s">
        <v>3176</v>
      </c>
      <c r="B13738" s="1" t="s">
        <v>16</v>
      </c>
      <c r="C13738" s="1" t="s">
        <v>44</v>
      </c>
      <c r="D13738" s="5">
        <v>43070</v>
      </c>
      <c r="E13738">
        <v>5</v>
      </c>
      <c r="F13738">
        <v>5</v>
      </c>
      <c r="G13738" s="2">
        <v>219.75</v>
      </c>
      <c r="H13738">
        <v>5</v>
      </c>
      <c r="I13738">
        <v>0</v>
      </c>
      <c r="J13738" s="4">
        <v>4.2</v>
      </c>
      <c r="K13738" s="3">
        <v>0</v>
      </c>
      <c r="L13738" s="1" t="s">
        <v>31</v>
      </c>
    </row>
    <row r="13739" spans="1:12" x14ac:dyDescent="0.3">
      <c r="A13739" s="1" t="s">
        <v>3176</v>
      </c>
      <c r="B13739" s="1" t="s">
        <v>16</v>
      </c>
      <c r="C13739" s="1" t="s">
        <v>44</v>
      </c>
      <c r="D13739" s="5">
        <v>43101</v>
      </c>
      <c r="E13739">
        <v>8</v>
      </c>
      <c r="F13739">
        <v>9</v>
      </c>
      <c r="G13739" s="2">
        <v>405.09</v>
      </c>
      <c r="H13739">
        <v>8</v>
      </c>
      <c r="I13739">
        <v>0</v>
      </c>
      <c r="J13739" s="4">
        <v>3.88</v>
      </c>
      <c r="K13739" s="3">
        <v>0</v>
      </c>
      <c r="L13739" s="1" t="s">
        <v>32</v>
      </c>
    </row>
    <row r="13740" spans="1:12" x14ac:dyDescent="0.3">
      <c r="A13740" s="1" t="s">
        <v>3176</v>
      </c>
      <c r="B13740" s="1" t="s">
        <v>16</v>
      </c>
      <c r="C13740" s="1" t="s">
        <v>44</v>
      </c>
      <c r="D13740" s="5">
        <v>43132</v>
      </c>
      <c r="E13740">
        <v>9</v>
      </c>
      <c r="F13740">
        <v>10</v>
      </c>
      <c r="G13740" s="2">
        <v>459.25</v>
      </c>
      <c r="H13740">
        <v>9</v>
      </c>
      <c r="I13740">
        <v>0</v>
      </c>
      <c r="J13740" s="4">
        <v>3.89</v>
      </c>
      <c r="K13740" s="3">
        <v>0</v>
      </c>
      <c r="L13740" s="1" t="s">
        <v>33</v>
      </c>
    </row>
    <row r="13741" spans="1:12" x14ac:dyDescent="0.3">
      <c r="A13741" s="1" t="s">
        <v>3176</v>
      </c>
      <c r="B13741" s="1" t="s">
        <v>16</v>
      </c>
      <c r="C13741" s="1" t="s">
        <v>44</v>
      </c>
      <c r="D13741" s="5">
        <v>43160</v>
      </c>
      <c r="E13741">
        <v>16</v>
      </c>
      <c r="F13741">
        <v>16</v>
      </c>
      <c r="G13741" s="2">
        <v>814.93</v>
      </c>
      <c r="H13741">
        <v>16</v>
      </c>
      <c r="I13741">
        <v>4</v>
      </c>
      <c r="J13741" s="4">
        <v>3.75</v>
      </c>
      <c r="K13741" s="3">
        <v>0.25</v>
      </c>
      <c r="L13741" s="1" t="s">
        <v>34</v>
      </c>
    </row>
    <row r="13742" spans="1:12" x14ac:dyDescent="0.3">
      <c r="A13742" s="1" t="s">
        <v>3176</v>
      </c>
      <c r="B13742" s="1" t="s">
        <v>16</v>
      </c>
      <c r="C13742" s="1" t="s">
        <v>44</v>
      </c>
      <c r="D13742" s="5">
        <v>43191</v>
      </c>
      <c r="E13742">
        <v>10</v>
      </c>
      <c r="F13742">
        <v>10</v>
      </c>
      <c r="G13742" s="2">
        <v>1270.31</v>
      </c>
      <c r="H13742">
        <v>10</v>
      </c>
      <c r="I13742">
        <v>1</v>
      </c>
      <c r="J13742" s="4">
        <v>3.8</v>
      </c>
      <c r="K13742" s="3">
        <v>0.1</v>
      </c>
      <c r="L13742" s="1" t="s">
        <v>35</v>
      </c>
    </row>
    <row r="13743" spans="1:12" x14ac:dyDescent="0.3">
      <c r="A13743" s="1" t="s">
        <v>3176</v>
      </c>
      <c r="B13743" s="1" t="s">
        <v>16</v>
      </c>
      <c r="C13743" s="1" t="s">
        <v>44</v>
      </c>
      <c r="D13743" s="5">
        <v>43221</v>
      </c>
      <c r="E13743">
        <v>7</v>
      </c>
      <c r="F13743">
        <v>7</v>
      </c>
      <c r="G13743" s="2">
        <v>572.63</v>
      </c>
      <c r="H13743">
        <v>7</v>
      </c>
      <c r="I13743">
        <v>0</v>
      </c>
      <c r="J13743" s="4">
        <v>3.14</v>
      </c>
      <c r="K13743" s="3">
        <v>0</v>
      </c>
      <c r="L13743" s="1" t="s">
        <v>46</v>
      </c>
    </row>
    <row r="13744" spans="1:12" x14ac:dyDescent="0.3">
      <c r="A13744" s="1" t="s">
        <v>3176</v>
      </c>
      <c r="B13744" s="1" t="s">
        <v>16</v>
      </c>
      <c r="C13744" s="1" t="s">
        <v>44</v>
      </c>
      <c r="D13744" s="5">
        <v>43252</v>
      </c>
      <c r="E13744">
        <v>5</v>
      </c>
      <c r="F13744">
        <v>6</v>
      </c>
      <c r="G13744" s="2">
        <v>357.98</v>
      </c>
      <c r="H13744">
        <v>5</v>
      </c>
      <c r="I13744">
        <v>0</v>
      </c>
      <c r="J13744" s="4">
        <v>3.8</v>
      </c>
      <c r="K13744" s="3">
        <v>0</v>
      </c>
      <c r="L13744" s="1" t="s">
        <v>36</v>
      </c>
    </row>
    <row r="13745" spans="1:12" x14ac:dyDescent="0.3">
      <c r="A13745" s="1" t="s">
        <v>3176</v>
      </c>
      <c r="B13745" s="1" t="s">
        <v>16</v>
      </c>
      <c r="C13745" s="1" t="s">
        <v>44</v>
      </c>
      <c r="D13745" s="5">
        <v>43282</v>
      </c>
      <c r="E13745">
        <v>4</v>
      </c>
      <c r="F13745">
        <v>4</v>
      </c>
      <c r="G13745" s="2">
        <v>208.54</v>
      </c>
      <c r="H13745">
        <v>4</v>
      </c>
      <c r="I13745">
        <v>0</v>
      </c>
      <c r="J13745" s="4">
        <v>4.5</v>
      </c>
      <c r="K13745" s="3">
        <v>0</v>
      </c>
      <c r="L13745" s="1" t="s">
        <v>37</v>
      </c>
    </row>
    <row r="13746" spans="1:12" x14ac:dyDescent="0.3">
      <c r="A13746" s="1" t="s">
        <v>3176</v>
      </c>
      <c r="B13746" s="1" t="s">
        <v>16</v>
      </c>
      <c r="C13746" s="1" t="s">
        <v>44</v>
      </c>
      <c r="D13746" s="5">
        <v>43313</v>
      </c>
      <c r="E13746">
        <v>7</v>
      </c>
      <c r="F13746">
        <v>8</v>
      </c>
      <c r="G13746" s="2">
        <v>739.78</v>
      </c>
      <c r="H13746">
        <v>7</v>
      </c>
      <c r="I13746">
        <v>1</v>
      </c>
      <c r="J13746" s="4">
        <v>4.43</v>
      </c>
      <c r="K13746" s="3">
        <v>0.14285714285714285</v>
      </c>
      <c r="L13746" s="1" t="s">
        <v>49</v>
      </c>
    </row>
    <row r="13747" spans="1:12" x14ac:dyDescent="0.3">
      <c r="A13747" s="1" t="s">
        <v>3177</v>
      </c>
      <c r="B13747" s="1" t="s">
        <v>16</v>
      </c>
      <c r="C13747" s="1" t="s">
        <v>51</v>
      </c>
      <c r="D13747" s="5">
        <v>43160</v>
      </c>
      <c r="E13747">
        <v>3</v>
      </c>
      <c r="F13747">
        <v>3</v>
      </c>
      <c r="G13747" s="2">
        <v>1080.92</v>
      </c>
      <c r="H13747">
        <v>3</v>
      </c>
      <c r="I13747">
        <v>0</v>
      </c>
      <c r="J13747" s="4">
        <v>3.67</v>
      </c>
      <c r="K13747" s="3">
        <v>0</v>
      </c>
      <c r="L13747" s="1" t="s">
        <v>34</v>
      </c>
    </row>
    <row r="13748" spans="1:12" x14ac:dyDescent="0.3">
      <c r="A13748" s="1" t="s">
        <v>3177</v>
      </c>
      <c r="B13748" s="1" t="s">
        <v>16</v>
      </c>
      <c r="C13748" s="1" t="s">
        <v>51</v>
      </c>
      <c r="D13748" s="5">
        <v>43191</v>
      </c>
      <c r="E13748">
        <v>3</v>
      </c>
      <c r="F13748">
        <v>4</v>
      </c>
      <c r="G13748" s="2">
        <v>454.02</v>
      </c>
      <c r="H13748">
        <v>3</v>
      </c>
      <c r="I13748">
        <v>0</v>
      </c>
      <c r="J13748" s="4">
        <v>4.33</v>
      </c>
      <c r="K13748" s="3">
        <v>0</v>
      </c>
      <c r="L13748" s="1" t="s">
        <v>35</v>
      </c>
    </row>
    <row r="13749" spans="1:12" x14ac:dyDescent="0.3">
      <c r="A13749" s="1" t="s">
        <v>3177</v>
      </c>
      <c r="B13749" s="1" t="s">
        <v>16</v>
      </c>
      <c r="C13749" s="1" t="s">
        <v>51</v>
      </c>
      <c r="D13749" s="5">
        <v>43221</v>
      </c>
      <c r="E13749">
        <v>1</v>
      </c>
      <c r="F13749">
        <v>1</v>
      </c>
      <c r="G13749" s="2">
        <v>60.39</v>
      </c>
      <c r="H13749">
        <v>1</v>
      </c>
      <c r="I13749">
        <v>0</v>
      </c>
      <c r="J13749" s="4">
        <v>5</v>
      </c>
      <c r="K13749" s="3">
        <v>0</v>
      </c>
      <c r="L13749" s="1" t="s">
        <v>46</v>
      </c>
    </row>
    <row r="13750" spans="1:12" x14ac:dyDescent="0.3">
      <c r="A13750" s="1" t="s">
        <v>3177</v>
      </c>
      <c r="B13750" s="1" t="s">
        <v>16</v>
      </c>
      <c r="C13750" s="1" t="s">
        <v>51</v>
      </c>
      <c r="D13750" s="5">
        <v>43252</v>
      </c>
      <c r="E13750">
        <v>1</v>
      </c>
      <c r="F13750">
        <v>1</v>
      </c>
      <c r="G13750" s="2">
        <v>76.31</v>
      </c>
      <c r="H13750">
        <v>1</v>
      </c>
      <c r="I13750">
        <v>0</v>
      </c>
      <c r="J13750" s="4">
        <v>5</v>
      </c>
      <c r="K13750" s="3">
        <v>0</v>
      </c>
      <c r="L13750" s="1" t="s">
        <v>36</v>
      </c>
    </row>
    <row r="13751" spans="1:12" x14ac:dyDescent="0.3">
      <c r="A13751" s="1" t="s">
        <v>3177</v>
      </c>
      <c r="B13751" s="1" t="s">
        <v>16</v>
      </c>
      <c r="C13751" s="1" t="s">
        <v>51</v>
      </c>
      <c r="D13751" s="5">
        <v>43282</v>
      </c>
      <c r="E13751">
        <v>1</v>
      </c>
      <c r="F13751">
        <v>1</v>
      </c>
      <c r="G13751" s="2">
        <v>97.78</v>
      </c>
      <c r="H13751">
        <v>1</v>
      </c>
      <c r="I13751">
        <v>0</v>
      </c>
      <c r="J13751" s="4">
        <v>5</v>
      </c>
      <c r="K13751" s="3">
        <v>0</v>
      </c>
      <c r="L13751" s="1" t="s">
        <v>37</v>
      </c>
    </row>
    <row r="13752" spans="1:12" x14ac:dyDescent="0.3">
      <c r="A13752" s="1" t="s">
        <v>3177</v>
      </c>
      <c r="B13752" s="1" t="s">
        <v>16</v>
      </c>
      <c r="C13752" s="1" t="s">
        <v>51</v>
      </c>
      <c r="D13752" s="5">
        <v>43313</v>
      </c>
      <c r="E13752">
        <v>3</v>
      </c>
      <c r="F13752">
        <v>4</v>
      </c>
      <c r="G13752" s="2">
        <v>464.4</v>
      </c>
      <c r="H13752">
        <v>3</v>
      </c>
      <c r="I13752">
        <v>0</v>
      </c>
      <c r="J13752" s="4">
        <v>4.67</v>
      </c>
      <c r="K13752" s="3">
        <v>0</v>
      </c>
      <c r="L13752" s="1" t="s">
        <v>49</v>
      </c>
    </row>
    <row r="13753" spans="1:12" x14ac:dyDescent="0.3">
      <c r="A13753" s="1" t="s">
        <v>3178</v>
      </c>
      <c r="B13753" s="1" t="s">
        <v>16</v>
      </c>
      <c r="C13753" s="1" t="s">
        <v>613</v>
      </c>
      <c r="D13753" s="5">
        <v>43160</v>
      </c>
      <c r="E13753">
        <v>1</v>
      </c>
      <c r="F13753">
        <v>1</v>
      </c>
      <c r="G13753" s="2">
        <v>94.31</v>
      </c>
      <c r="H13753">
        <v>1</v>
      </c>
      <c r="I13753">
        <v>1</v>
      </c>
      <c r="J13753" s="4">
        <v>1</v>
      </c>
      <c r="K13753" s="3">
        <v>1</v>
      </c>
      <c r="L13753" s="1" t="s">
        <v>34</v>
      </c>
    </row>
    <row r="13754" spans="1:12" x14ac:dyDescent="0.3">
      <c r="A13754" s="1" t="s">
        <v>3178</v>
      </c>
      <c r="B13754" s="1" t="s">
        <v>16</v>
      </c>
      <c r="C13754" s="1" t="s">
        <v>613</v>
      </c>
      <c r="D13754" s="5">
        <v>43191</v>
      </c>
      <c r="E13754">
        <v>31</v>
      </c>
      <c r="F13754">
        <v>41</v>
      </c>
      <c r="G13754" s="2">
        <v>4426.29</v>
      </c>
      <c r="H13754">
        <v>31</v>
      </c>
      <c r="I13754">
        <v>1</v>
      </c>
      <c r="J13754" s="4">
        <v>3.72</v>
      </c>
      <c r="K13754" s="3">
        <v>3.2258064516129031E-2</v>
      </c>
      <c r="L13754" s="1" t="s">
        <v>35</v>
      </c>
    </row>
    <row r="13755" spans="1:12" x14ac:dyDescent="0.3">
      <c r="A13755" s="1" t="s">
        <v>3178</v>
      </c>
      <c r="B13755" s="1" t="s">
        <v>16</v>
      </c>
      <c r="C13755" s="1" t="s">
        <v>613</v>
      </c>
      <c r="D13755" s="5">
        <v>43221</v>
      </c>
      <c r="E13755">
        <v>16</v>
      </c>
      <c r="F13755">
        <v>18</v>
      </c>
      <c r="G13755" s="2">
        <v>2358.1799999999998</v>
      </c>
      <c r="H13755">
        <v>16</v>
      </c>
      <c r="I13755">
        <v>2</v>
      </c>
      <c r="J13755" s="4">
        <v>4.63</v>
      </c>
      <c r="K13755" s="3">
        <v>0.125</v>
      </c>
      <c r="L13755" s="1" t="s">
        <v>46</v>
      </c>
    </row>
    <row r="13756" spans="1:12" x14ac:dyDescent="0.3">
      <c r="A13756" s="1" t="s">
        <v>3178</v>
      </c>
      <c r="B13756" s="1" t="s">
        <v>16</v>
      </c>
      <c r="C13756" s="1" t="s">
        <v>613</v>
      </c>
      <c r="D13756" s="5">
        <v>43252</v>
      </c>
      <c r="E13756">
        <v>20</v>
      </c>
      <c r="F13756">
        <v>22</v>
      </c>
      <c r="G13756" s="2">
        <v>3375.09</v>
      </c>
      <c r="H13756">
        <v>20</v>
      </c>
      <c r="I13756">
        <v>0</v>
      </c>
      <c r="J13756" s="4">
        <v>4.6500000000000004</v>
      </c>
      <c r="K13756" s="3">
        <v>0</v>
      </c>
      <c r="L13756" s="1" t="s">
        <v>36</v>
      </c>
    </row>
    <row r="13757" spans="1:12" x14ac:dyDescent="0.3">
      <c r="A13757" s="1" t="s">
        <v>3178</v>
      </c>
      <c r="B13757" s="1" t="s">
        <v>16</v>
      </c>
      <c r="C13757" s="1" t="s">
        <v>613</v>
      </c>
      <c r="D13757" s="5">
        <v>43282</v>
      </c>
      <c r="E13757">
        <v>6</v>
      </c>
      <c r="F13757">
        <v>6</v>
      </c>
      <c r="G13757" s="2">
        <v>930.6</v>
      </c>
      <c r="H13757">
        <v>6</v>
      </c>
      <c r="I13757">
        <v>0</v>
      </c>
      <c r="J13757" s="4">
        <v>5</v>
      </c>
      <c r="K13757" s="3">
        <v>0</v>
      </c>
      <c r="L13757" s="1" t="s">
        <v>37</v>
      </c>
    </row>
    <row r="13758" spans="1:12" x14ac:dyDescent="0.3">
      <c r="A13758" s="1" t="s">
        <v>3178</v>
      </c>
      <c r="B13758" s="1" t="s">
        <v>16</v>
      </c>
      <c r="C13758" s="1" t="s">
        <v>613</v>
      </c>
      <c r="D13758" s="5">
        <v>43313</v>
      </c>
      <c r="E13758">
        <v>18</v>
      </c>
      <c r="F13758">
        <v>20</v>
      </c>
      <c r="G13758" s="2">
        <v>3131.41</v>
      </c>
      <c r="H13758">
        <v>18</v>
      </c>
      <c r="I13758">
        <v>1</v>
      </c>
      <c r="J13758" s="4">
        <v>4.3899999999999997</v>
      </c>
      <c r="K13758" s="3">
        <v>5.5555555555555552E-2</v>
      </c>
      <c r="L13758" s="1" t="s">
        <v>49</v>
      </c>
    </row>
    <row r="13759" spans="1:12" x14ac:dyDescent="0.3">
      <c r="A13759" s="1" t="s">
        <v>3179</v>
      </c>
      <c r="B13759" s="1" t="s">
        <v>16</v>
      </c>
      <c r="C13759" s="1" t="s">
        <v>914</v>
      </c>
      <c r="D13759" s="5">
        <v>42856</v>
      </c>
      <c r="E13759">
        <v>2</v>
      </c>
      <c r="F13759">
        <v>2</v>
      </c>
      <c r="G13759" s="2">
        <v>1648.42</v>
      </c>
      <c r="H13759">
        <v>2</v>
      </c>
      <c r="I13759">
        <v>0</v>
      </c>
      <c r="J13759" s="4">
        <v>4.5</v>
      </c>
      <c r="K13759" s="3">
        <v>0</v>
      </c>
      <c r="L13759" s="1" t="s">
        <v>26</v>
      </c>
    </row>
    <row r="13760" spans="1:12" x14ac:dyDescent="0.3">
      <c r="A13760" s="1" t="s">
        <v>3179</v>
      </c>
      <c r="B13760" s="1" t="s">
        <v>16</v>
      </c>
      <c r="C13760" s="1" t="s">
        <v>914</v>
      </c>
      <c r="D13760" s="5">
        <v>42917</v>
      </c>
      <c r="E13760">
        <v>1</v>
      </c>
      <c r="F13760">
        <v>1</v>
      </c>
      <c r="G13760" s="2">
        <v>1220.72</v>
      </c>
      <c r="H13760">
        <v>1</v>
      </c>
      <c r="I13760">
        <v>0</v>
      </c>
      <c r="J13760" s="4">
        <v>5</v>
      </c>
      <c r="K13760" s="3">
        <v>0</v>
      </c>
      <c r="L13760" s="1" t="s">
        <v>28</v>
      </c>
    </row>
    <row r="13761" spans="1:12" x14ac:dyDescent="0.3">
      <c r="A13761" s="1" t="s">
        <v>3179</v>
      </c>
      <c r="B13761" s="1" t="s">
        <v>16</v>
      </c>
      <c r="C13761" s="1" t="s">
        <v>914</v>
      </c>
      <c r="D13761" s="5">
        <v>43160</v>
      </c>
      <c r="E13761">
        <v>2</v>
      </c>
      <c r="F13761">
        <v>2</v>
      </c>
      <c r="G13761" s="2">
        <v>2259.81</v>
      </c>
      <c r="H13761">
        <v>2</v>
      </c>
      <c r="I13761">
        <v>0</v>
      </c>
      <c r="J13761" s="4">
        <v>5</v>
      </c>
      <c r="K13761" s="3">
        <v>0</v>
      </c>
      <c r="L13761" s="1" t="s">
        <v>34</v>
      </c>
    </row>
    <row r="13762" spans="1:12" x14ac:dyDescent="0.3">
      <c r="A13762" s="1" t="s">
        <v>3179</v>
      </c>
      <c r="B13762" s="1" t="s">
        <v>16</v>
      </c>
      <c r="C13762" s="1" t="s">
        <v>914</v>
      </c>
      <c r="D13762" s="5">
        <v>43221</v>
      </c>
      <c r="E13762">
        <v>1</v>
      </c>
      <c r="F13762">
        <v>1</v>
      </c>
      <c r="G13762" s="2">
        <v>1275.3900000000001</v>
      </c>
      <c r="H13762">
        <v>1</v>
      </c>
      <c r="I13762">
        <v>0</v>
      </c>
      <c r="J13762" s="4">
        <v>5</v>
      </c>
      <c r="K13762" s="3">
        <v>0</v>
      </c>
      <c r="L13762" s="1" t="s">
        <v>46</v>
      </c>
    </row>
    <row r="13763" spans="1:12" x14ac:dyDescent="0.3">
      <c r="A13763" s="1" t="s">
        <v>3180</v>
      </c>
      <c r="B13763" s="1" t="s">
        <v>16</v>
      </c>
      <c r="C13763" s="1" t="s">
        <v>51</v>
      </c>
      <c r="D13763" s="5">
        <v>43101</v>
      </c>
      <c r="E13763">
        <v>1</v>
      </c>
      <c r="F13763">
        <v>1</v>
      </c>
      <c r="G13763" s="2">
        <v>86.15</v>
      </c>
      <c r="H13763">
        <v>1</v>
      </c>
      <c r="I13763">
        <v>0</v>
      </c>
      <c r="J13763" s="4">
        <v>5</v>
      </c>
      <c r="K13763" s="3">
        <v>0</v>
      </c>
      <c r="L13763" s="1" t="s">
        <v>32</v>
      </c>
    </row>
    <row r="13764" spans="1:12" x14ac:dyDescent="0.3">
      <c r="A13764" s="1" t="s">
        <v>3181</v>
      </c>
      <c r="B13764" s="1" t="s">
        <v>16</v>
      </c>
      <c r="C13764" s="1" t="s">
        <v>127</v>
      </c>
      <c r="D13764" s="5">
        <v>43009</v>
      </c>
      <c r="E13764">
        <v>5</v>
      </c>
      <c r="F13764">
        <v>5</v>
      </c>
      <c r="G13764" s="2">
        <v>780.86</v>
      </c>
      <c r="H13764">
        <v>5</v>
      </c>
      <c r="I13764">
        <v>0</v>
      </c>
      <c r="J13764" s="4">
        <v>5</v>
      </c>
      <c r="K13764" s="3">
        <v>0</v>
      </c>
      <c r="L13764" s="1" t="s">
        <v>19</v>
      </c>
    </row>
    <row r="13765" spans="1:12" x14ac:dyDescent="0.3">
      <c r="A13765" s="1" t="s">
        <v>3181</v>
      </c>
      <c r="B13765" s="1" t="s">
        <v>16</v>
      </c>
      <c r="C13765" s="1" t="s">
        <v>127</v>
      </c>
      <c r="D13765" s="5">
        <v>43040</v>
      </c>
      <c r="E13765">
        <v>4</v>
      </c>
      <c r="F13765">
        <v>5</v>
      </c>
      <c r="G13765" s="2">
        <v>718.96</v>
      </c>
      <c r="H13765">
        <v>4</v>
      </c>
      <c r="I13765">
        <v>1</v>
      </c>
      <c r="J13765" s="4">
        <v>2</v>
      </c>
      <c r="K13765" s="3">
        <v>0.25</v>
      </c>
      <c r="L13765" s="1" t="s">
        <v>30</v>
      </c>
    </row>
    <row r="13766" spans="1:12" x14ac:dyDescent="0.3">
      <c r="A13766" s="1" t="s">
        <v>3181</v>
      </c>
      <c r="B13766" s="1" t="s">
        <v>16</v>
      </c>
      <c r="C13766" s="1" t="s">
        <v>127</v>
      </c>
      <c r="D13766" s="5">
        <v>43160</v>
      </c>
      <c r="E13766">
        <v>11</v>
      </c>
      <c r="F13766">
        <v>16</v>
      </c>
      <c r="G13766" s="2">
        <v>8241.26</v>
      </c>
      <c r="H13766">
        <v>11</v>
      </c>
      <c r="I13766">
        <v>2</v>
      </c>
      <c r="J13766" s="4">
        <v>2.9</v>
      </c>
      <c r="K13766" s="3">
        <v>0.18181818181818182</v>
      </c>
      <c r="L13766" s="1" t="s">
        <v>34</v>
      </c>
    </row>
    <row r="13767" spans="1:12" x14ac:dyDescent="0.3">
      <c r="A13767" s="1" t="s">
        <v>3181</v>
      </c>
      <c r="B13767" s="1" t="s">
        <v>16</v>
      </c>
      <c r="C13767" s="1" t="s">
        <v>127</v>
      </c>
      <c r="D13767" s="5">
        <v>43191</v>
      </c>
      <c r="E13767">
        <v>2</v>
      </c>
      <c r="F13767">
        <v>3</v>
      </c>
      <c r="G13767" s="2">
        <v>138.69</v>
      </c>
      <c r="H13767">
        <v>2</v>
      </c>
      <c r="I13767">
        <v>0</v>
      </c>
      <c r="J13767" s="4">
        <v>3</v>
      </c>
      <c r="K13767" s="3">
        <v>0</v>
      </c>
      <c r="L13767" s="1" t="s">
        <v>35</v>
      </c>
    </row>
    <row r="13768" spans="1:12" x14ac:dyDescent="0.3">
      <c r="A13768" s="1" t="s">
        <v>3181</v>
      </c>
      <c r="B13768" s="1" t="s">
        <v>16</v>
      </c>
      <c r="C13768" s="1" t="s">
        <v>127</v>
      </c>
      <c r="D13768" s="5">
        <v>43221</v>
      </c>
      <c r="E13768">
        <v>7</v>
      </c>
      <c r="F13768">
        <v>7</v>
      </c>
      <c r="G13768" s="2">
        <v>2775.88</v>
      </c>
      <c r="H13768">
        <v>1</v>
      </c>
      <c r="I13768">
        <v>0</v>
      </c>
      <c r="J13768" s="4">
        <v>2</v>
      </c>
      <c r="K13768" s="3">
        <v>0</v>
      </c>
      <c r="L13768" s="1" t="s">
        <v>46</v>
      </c>
    </row>
    <row r="13769" spans="1:12" x14ac:dyDescent="0.3">
      <c r="A13769" s="1" t="s">
        <v>3182</v>
      </c>
      <c r="B13769" s="1" t="s">
        <v>53</v>
      </c>
      <c r="C13769" s="1" t="s">
        <v>3183</v>
      </c>
      <c r="D13769" s="5">
        <v>42795</v>
      </c>
      <c r="E13769">
        <v>2</v>
      </c>
      <c r="F13769">
        <v>2</v>
      </c>
      <c r="G13769" s="2">
        <v>185.53</v>
      </c>
      <c r="H13769">
        <v>2</v>
      </c>
      <c r="I13769">
        <v>0</v>
      </c>
      <c r="J13769" s="4">
        <v>4</v>
      </c>
      <c r="K13769" s="3">
        <v>0</v>
      </c>
      <c r="L13769" s="1" t="s">
        <v>24</v>
      </c>
    </row>
    <row r="13770" spans="1:12" x14ac:dyDescent="0.3">
      <c r="A13770" s="1" t="s">
        <v>3182</v>
      </c>
      <c r="B13770" s="1" t="s">
        <v>53</v>
      </c>
      <c r="C13770" s="1" t="s">
        <v>3183</v>
      </c>
      <c r="D13770" s="5">
        <v>42917</v>
      </c>
      <c r="E13770">
        <v>1</v>
      </c>
      <c r="F13770">
        <v>1</v>
      </c>
      <c r="G13770" s="2">
        <v>133.76</v>
      </c>
      <c r="H13770">
        <v>1</v>
      </c>
      <c r="I13770">
        <v>0</v>
      </c>
      <c r="J13770" s="4">
        <v>5</v>
      </c>
      <c r="K13770" s="3">
        <v>0</v>
      </c>
      <c r="L13770" s="1" t="s">
        <v>28</v>
      </c>
    </row>
    <row r="13771" spans="1:12" x14ac:dyDescent="0.3">
      <c r="A13771" s="1" t="s">
        <v>3184</v>
      </c>
      <c r="B13771" s="1" t="s">
        <v>57</v>
      </c>
      <c r="C13771" s="1" t="s">
        <v>66</v>
      </c>
      <c r="D13771" s="5">
        <v>43191</v>
      </c>
      <c r="E13771">
        <v>3</v>
      </c>
      <c r="F13771">
        <v>3</v>
      </c>
      <c r="G13771" s="2">
        <v>158.72999999999999</v>
      </c>
      <c r="H13771">
        <v>3</v>
      </c>
      <c r="I13771">
        <v>0</v>
      </c>
      <c r="J13771" s="4">
        <v>4</v>
      </c>
      <c r="K13771" s="3">
        <v>0</v>
      </c>
      <c r="L13771" s="1" t="s">
        <v>35</v>
      </c>
    </row>
    <row r="13772" spans="1:12" x14ac:dyDescent="0.3">
      <c r="A13772" s="1" t="s">
        <v>3184</v>
      </c>
      <c r="B13772" s="1" t="s">
        <v>57</v>
      </c>
      <c r="C13772" s="1" t="s">
        <v>66</v>
      </c>
      <c r="D13772" s="5">
        <v>43221</v>
      </c>
      <c r="E13772">
        <v>2</v>
      </c>
      <c r="F13772">
        <v>2</v>
      </c>
      <c r="G13772" s="2">
        <v>155.91999999999999</v>
      </c>
      <c r="H13772">
        <v>2</v>
      </c>
      <c r="I13772">
        <v>1</v>
      </c>
      <c r="J13772" s="4">
        <v>2</v>
      </c>
      <c r="K13772" s="3">
        <v>0.5</v>
      </c>
      <c r="L13772" s="1" t="s">
        <v>46</v>
      </c>
    </row>
    <row r="13773" spans="1:12" x14ac:dyDescent="0.3">
      <c r="A13773" s="1" t="s">
        <v>3184</v>
      </c>
      <c r="B13773" s="1" t="s">
        <v>57</v>
      </c>
      <c r="C13773" s="1" t="s">
        <v>66</v>
      </c>
      <c r="D13773" s="5">
        <v>43252</v>
      </c>
      <c r="E13773">
        <v>4</v>
      </c>
      <c r="F13773">
        <v>4</v>
      </c>
      <c r="G13773" s="2">
        <v>218.86</v>
      </c>
      <c r="H13773">
        <v>4</v>
      </c>
      <c r="I13773">
        <v>0</v>
      </c>
      <c r="J13773" s="4">
        <v>4</v>
      </c>
      <c r="K13773" s="3">
        <v>0</v>
      </c>
      <c r="L13773" s="1" t="s">
        <v>36</v>
      </c>
    </row>
    <row r="13774" spans="1:12" x14ac:dyDescent="0.3">
      <c r="A13774" s="1" t="s">
        <v>3184</v>
      </c>
      <c r="B13774" s="1" t="s">
        <v>57</v>
      </c>
      <c r="C13774" s="1" t="s">
        <v>66</v>
      </c>
      <c r="D13774" s="5">
        <v>43282</v>
      </c>
      <c r="E13774">
        <v>1</v>
      </c>
      <c r="F13774">
        <v>1</v>
      </c>
      <c r="G13774" s="2">
        <v>85.63</v>
      </c>
      <c r="H13774">
        <v>1</v>
      </c>
      <c r="I13774">
        <v>0</v>
      </c>
      <c r="J13774" s="4">
        <v>5</v>
      </c>
      <c r="K13774" s="3">
        <v>0</v>
      </c>
      <c r="L13774" s="1" t="s">
        <v>37</v>
      </c>
    </row>
    <row r="13775" spans="1:12" x14ac:dyDescent="0.3">
      <c r="A13775" s="1" t="s">
        <v>3185</v>
      </c>
      <c r="B13775" s="1" t="s">
        <v>16</v>
      </c>
      <c r="C13775" s="1" t="s">
        <v>83</v>
      </c>
      <c r="D13775" s="5">
        <v>43191</v>
      </c>
      <c r="E13775">
        <v>1</v>
      </c>
      <c r="F13775">
        <v>1</v>
      </c>
      <c r="G13775" s="2">
        <v>1556.7</v>
      </c>
      <c r="H13775">
        <v>1</v>
      </c>
      <c r="I13775">
        <v>0</v>
      </c>
      <c r="J13775" s="4">
        <v>5</v>
      </c>
      <c r="K13775" s="3">
        <v>0</v>
      </c>
      <c r="L13775" s="1" t="s">
        <v>35</v>
      </c>
    </row>
    <row r="13776" spans="1:12" x14ac:dyDescent="0.3">
      <c r="A13776" s="1" t="s">
        <v>3186</v>
      </c>
      <c r="B13776" s="1" t="s">
        <v>90</v>
      </c>
      <c r="C13776" s="1" t="s">
        <v>3187</v>
      </c>
      <c r="D13776" s="5">
        <v>43252</v>
      </c>
      <c r="E13776">
        <v>2</v>
      </c>
      <c r="F13776">
        <v>2</v>
      </c>
      <c r="G13776" s="2">
        <v>436.98</v>
      </c>
      <c r="H13776">
        <v>2</v>
      </c>
      <c r="I13776">
        <v>0</v>
      </c>
      <c r="J13776" s="4">
        <v>3</v>
      </c>
      <c r="K13776" s="3">
        <v>0</v>
      </c>
      <c r="L13776" s="1" t="s">
        <v>36</v>
      </c>
    </row>
    <row r="13777" spans="1:12" x14ac:dyDescent="0.3">
      <c r="A13777" s="1" t="s">
        <v>3186</v>
      </c>
      <c r="B13777" s="1" t="s">
        <v>90</v>
      </c>
      <c r="C13777" s="1" t="s">
        <v>3187</v>
      </c>
      <c r="D13777" s="5">
        <v>43282</v>
      </c>
      <c r="E13777">
        <v>1</v>
      </c>
      <c r="F13777">
        <v>1</v>
      </c>
      <c r="G13777" s="2">
        <v>217.32</v>
      </c>
      <c r="H13777">
        <v>1</v>
      </c>
      <c r="I13777">
        <v>0</v>
      </c>
      <c r="J13777" s="4">
        <v>5</v>
      </c>
      <c r="K13777" s="3">
        <v>0</v>
      </c>
      <c r="L13777" s="1" t="s">
        <v>37</v>
      </c>
    </row>
    <row r="13778" spans="1:12" x14ac:dyDescent="0.3">
      <c r="A13778" s="1" t="s">
        <v>3186</v>
      </c>
      <c r="B13778" s="1" t="s">
        <v>90</v>
      </c>
      <c r="C13778" s="1" t="s">
        <v>3187</v>
      </c>
      <c r="D13778" s="5">
        <v>43313</v>
      </c>
      <c r="E13778">
        <v>2</v>
      </c>
      <c r="F13778">
        <v>2</v>
      </c>
      <c r="G13778" s="2">
        <v>148.31</v>
      </c>
      <c r="H13778">
        <v>2</v>
      </c>
      <c r="I13778">
        <v>1</v>
      </c>
      <c r="J13778" s="4">
        <v>5</v>
      </c>
      <c r="K13778" s="3">
        <v>0.5</v>
      </c>
      <c r="L13778" s="1" t="s">
        <v>49</v>
      </c>
    </row>
    <row r="13779" spans="1:12" x14ac:dyDescent="0.3">
      <c r="A13779" s="1" t="s">
        <v>3188</v>
      </c>
      <c r="B13779" s="1" t="s">
        <v>16</v>
      </c>
      <c r="C13779" s="1" t="s">
        <v>359</v>
      </c>
      <c r="D13779" s="5">
        <v>43101</v>
      </c>
      <c r="E13779">
        <v>2</v>
      </c>
      <c r="F13779">
        <v>3</v>
      </c>
      <c r="G13779" s="2">
        <v>83.97</v>
      </c>
      <c r="H13779">
        <v>2</v>
      </c>
      <c r="I13779">
        <v>0</v>
      </c>
      <c r="J13779" s="4">
        <v>4.5</v>
      </c>
      <c r="K13779" s="3">
        <v>0</v>
      </c>
      <c r="L13779" s="1" t="s">
        <v>32</v>
      </c>
    </row>
    <row r="13780" spans="1:12" x14ac:dyDescent="0.3">
      <c r="A13780" s="1" t="s">
        <v>3189</v>
      </c>
      <c r="B13780" s="1" t="s">
        <v>16</v>
      </c>
      <c r="C13780" s="1" t="s">
        <v>51</v>
      </c>
      <c r="D13780" s="5">
        <v>42948</v>
      </c>
      <c r="E13780">
        <v>1</v>
      </c>
      <c r="F13780">
        <v>1</v>
      </c>
      <c r="G13780" s="2">
        <v>82.73</v>
      </c>
      <c r="H13780">
        <v>1</v>
      </c>
      <c r="I13780">
        <v>0</v>
      </c>
      <c r="J13780" s="4">
        <v>5</v>
      </c>
      <c r="K13780" s="3">
        <v>0</v>
      </c>
      <c r="L13780" s="1" t="s">
        <v>29</v>
      </c>
    </row>
    <row r="13781" spans="1:12" x14ac:dyDescent="0.3">
      <c r="A13781" s="1" t="s">
        <v>3189</v>
      </c>
      <c r="B13781" s="1" t="s">
        <v>16</v>
      </c>
      <c r="C13781" s="1" t="s">
        <v>51</v>
      </c>
      <c r="D13781" s="5">
        <v>42979</v>
      </c>
      <c r="E13781">
        <v>2</v>
      </c>
      <c r="F13781">
        <v>2</v>
      </c>
      <c r="G13781" s="2">
        <v>203.62</v>
      </c>
      <c r="H13781">
        <v>1</v>
      </c>
      <c r="I13781">
        <v>0</v>
      </c>
      <c r="J13781" s="4">
        <v>3.5</v>
      </c>
      <c r="K13781" s="3">
        <v>0</v>
      </c>
      <c r="L13781" s="1" t="s">
        <v>18</v>
      </c>
    </row>
    <row r="13782" spans="1:12" x14ac:dyDescent="0.3">
      <c r="A13782" s="1" t="s">
        <v>3189</v>
      </c>
      <c r="B13782" s="1" t="s">
        <v>16</v>
      </c>
      <c r="C13782" s="1" t="s">
        <v>51</v>
      </c>
      <c r="D13782" s="5">
        <v>43040</v>
      </c>
      <c r="E13782">
        <v>1</v>
      </c>
      <c r="F13782">
        <v>1</v>
      </c>
      <c r="G13782" s="2">
        <v>95.21</v>
      </c>
      <c r="H13782">
        <v>1</v>
      </c>
      <c r="I13782">
        <v>1</v>
      </c>
      <c r="J13782" s="4">
        <v>1</v>
      </c>
      <c r="K13782" s="3">
        <v>1</v>
      </c>
      <c r="L13782" s="1" t="s">
        <v>30</v>
      </c>
    </row>
    <row r="13783" spans="1:12" x14ac:dyDescent="0.3">
      <c r="A13783" s="1" t="s">
        <v>3190</v>
      </c>
      <c r="B13783" s="1" t="s">
        <v>16</v>
      </c>
      <c r="C13783" s="1" t="s">
        <v>51</v>
      </c>
      <c r="D13783" s="5">
        <v>43313</v>
      </c>
      <c r="E13783">
        <v>1</v>
      </c>
      <c r="F13783">
        <v>1</v>
      </c>
      <c r="G13783" s="2">
        <v>108.72</v>
      </c>
      <c r="H13783">
        <v>1</v>
      </c>
      <c r="I13783">
        <v>0</v>
      </c>
      <c r="J13783" s="4">
        <v>4</v>
      </c>
      <c r="K13783" s="3">
        <v>0</v>
      </c>
      <c r="L13783" s="1" t="s">
        <v>49</v>
      </c>
    </row>
    <row r="13784" spans="1:12" x14ac:dyDescent="0.3">
      <c r="A13784" s="1" t="s">
        <v>3191</v>
      </c>
      <c r="B13784" s="1" t="s">
        <v>90</v>
      </c>
      <c r="C13784" s="1" t="s">
        <v>2367</v>
      </c>
      <c r="D13784" s="5">
        <v>43282</v>
      </c>
      <c r="E13784">
        <v>1</v>
      </c>
      <c r="F13784">
        <v>1</v>
      </c>
      <c r="G13784" s="2">
        <v>47.14</v>
      </c>
      <c r="H13784">
        <v>1</v>
      </c>
      <c r="I13784">
        <v>0</v>
      </c>
      <c r="J13784" s="4">
        <v>5</v>
      </c>
      <c r="K13784" s="3">
        <v>0</v>
      </c>
      <c r="L13784" s="1" t="s">
        <v>37</v>
      </c>
    </row>
    <row r="13785" spans="1:12" x14ac:dyDescent="0.3">
      <c r="A13785" s="1" t="s">
        <v>3192</v>
      </c>
      <c r="B13785" s="1" t="s">
        <v>16</v>
      </c>
      <c r="C13785" s="1" t="s">
        <v>51</v>
      </c>
      <c r="D13785" s="5">
        <v>43221</v>
      </c>
      <c r="E13785">
        <v>1</v>
      </c>
      <c r="F13785">
        <v>1</v>
      </c>
      <c r="G13785" s="2">
        <v>63.29</v>
      </c>
      <c r="H13785">
        <v>1</v>
      </c>
      <c r="I13785">
        <v>0</v>
      </c>
      <c r="J13785" s="4">
        <v>5</v>
      </c>
      <c r="K13785" s="3">
        <v>0</v>
      </c>
      <c r="L13785" s="1" t="s">
        <v>46</v>
      </c>
    </row>
    <row r="13786" spans="1:12" x14ac:dyDescent="0.3">
      <c r="A13786" s="1" t="s">
        <v>3193</v>
      </c>
      <c r="B13786" s="1" t="s">
        <v>41</v>
      </c>
      <c r="C13786" s="1" t="s">
        <v>3164</v>
      </c>
      <c r="D13786" s="5">
        <v>43221</v>
      </c>
      <c r="E13786">
        <v>1</v>
      </c>
      <c r="F13786">
        <v>1</v>
      </c>
      <c r="G13786" s="2">
        <v>169.01</v>
      </c>
      <c r="H13786">
        <v>1</v>
      </c>
      <c r="I13786">
        <v>0</v>
      </c>
      <c r="J13786" s="4">
        <v>5</v>
      </c>
      <c r="K13786" s="3">
        <v>0</v>
      </c>
      <c r="L13786" s="1" t="s">
        <v>46</v>
      </c>
    </row>
    <row r="13787" spans="1:12" x14ac:dyDescent="0.3">
      <c r="A13787" s="1" t="s">
        <v>3194</v>
      </c>
      <c r="B13787" s="1" t="s">
        <v>16</v>
      </c>
      <c r="C13787" s="1" t="s">
        <v>51</v>
      </c>
      <c r="D13787" s="5">
        <v>43282</v>
      </c>
      <c r="E13787">
        <v>1</v>
      </c>
      <c r="F13787">
        <v>1</v>
      </c>
      <c r="G13787" s="2">
        <v>149.04</v>
      </c>
      <c r="H13787">
        <v>1</v>
      </c>
      <c r="I13787">
        <v>0</v>
      </c>
      <c r="J13787" s="4">
        <v>5</v>
      </c>
      <c r="K13787" s="3">
        <v>0</v>
      </c>
      <c r="L13787" s="1" t="s">
        <v>37</v>
      </c>
    </row>
    <row r="13788" spans="1:12" x14ac:dyDescent="0.3">
      <c r="A13788" s="1" t="s">
        <v>3195</v>
      </c>
      <c r="B13788" s="1" t="s">
        <v>57</v>
      </c>
      <c r="C13788" s="1" t="s">
        <v>3196</v>
      </c>
      <c r="D13788" s="5">
        <v>43221</v>
      </c>
      <c r="E13788">
        <v>2</v>
      </c>
      <c r="F13788">
        <v>2</v>
      </c>
      <c r="G13788" s="2">
        <v>255.39</v>
      </c>
      <c r="H13788">
        <v>2</v>
      </c>
      <c r="I13788">
        <v>0</v>
      </c>
      <c r="J13788" s="4">
        <v>4.5</v>
      </c>
      <c r="K13788" s="3">
        <v>0</v>
      </c>
      <c r="L13788" s="1" t="s">
        <v>46</v>
      </c>
    </row>
    <row r="13789" spans="1:12" x14ac:dyDescent="0.3">
      <c r="A13789" s="1" t="s">
        <v>3195</v>
      </c>
      <c r="B13789" s="1" t="s">
        <v>57</v>
      </c>
      <c r="C13789" s="1" t="s">
        <v>3196</v>
      </c>
      <c r="D13789" s="5">
        <v>43252</v>
      </c>
      <c r="E13789">
        <v>8</v>
      </c>
      <c r="F13789">
        <v>8</v>
      </c>
      <c r="G13789" s="2">
        <v>461.48</v>
      </c>
      <c r="H13789">
        <v>8</v>
      </c>
      <c r="I13789">
        <v>0</v>
      </c>
      <c r="J13789" s="4">
        <v>4.38</v>
      </c>
      <c r="K13789" s="3">
        <v>0</v>
      </c>
      <c r="L13789" s="1" t="s">
        <v>36</v>
      </c>
    </row>
    <row r="13790" spans="1:12" x14ac:dyDescent="0.3">
      <c r="A13790" s="1" t="s">
        <v>3195</v>
      </c>
      <c r="B13790" s="1" t="s">
        <v>57</v>
      </c>
      <c r="C13790" s="1" t="s">
        <v>3196</v>
      </c>
      <c r="D13790" s="5">
        <v>43282</v>
      </c>
      <c r="E13790">
        <v>7</v>
      </c>
      <c r="F13790">
        <v>7</v>
      </c>
      <c r="G13790" s="2">
        <v>486.07</v>
      </c>
      <c r="H13790">
        <v>7</v>
      </c>
      <c r="I13790">
        <v>0</v>
      </c>
      <c r="J13790" s="4">
        <v>5</v>
      </c>
      <c r="K13790" s="3">
        <v>0</v>
      </c>
      <c r="L13790" s="1" t="s">
        <v>37</v>
      </c>
    </row>
    <row r="13791" spans="1:12" x14ac:dyDescent="0.3">
      <c r="A13791" s="1" t="s">
        <v>3195</v>
      </c>
      <c r="B13791" s="1" t="s">
        <v>57</v>
      </c>
      <c r="C13791" s="1" t="s">
        <v>3196</v>
      </c>
      <c r="D13791" s="5">
        <v>43313</v>
      </c>
      <c r="E13791">
        <v>5</v>
      </c>
      <c r="F13791">
        <v>5</v>
      </c>
      <c r="G13791" s="2">
        <v>585.4</v>
      </c>
      <c r="H13791">
        <v>5</v>
      </c>
      <c r="I13791">
        <v>0</v>
      </c>
      <c r="J13791" s="4">
        <v>4</v>
      </c>
      <c r="K13791" s="3">
        <v>0</v>
      </c>
      <c r="L13791" s="1" t="s">
        <v>49</v>
      </c>
    </row>
    <row r="13792" spans="1:12" x14ac:dyDescent="0.3">
      <c r="A13792" s="1" t="s">
        <v>3197</v>
      </c>
      <c r="B13792" s="1" t="s">
        <v>57</v>
      </c>
      <c r="C13792" s="1" t="s">
        <v>3198</v>
      </c>
      <c r="D13792" s="5">
        <v>43191</v>
      </c>
      <c r="E13792">
        <v>3</v>
      </c>
      <c r="F13792">
        <v>14</v>
      </c>
      <c r="G13792" s="2">
        <v>684</v>
      </c>
      <c r="H13792">
        <v>3</v>
      </c>
      <c r="I13792">
        <v>0</v>
      </c>
      <c r="J13792" s="4">
        <v>2.33</v>
      </c>
      <c r="K13792" s="3">
        <v>0</v>
      </c>
      <c r="L13792" s="1" t="s">
        <v>35</v>
      </c>
    </row>
    <row r="13793" spans="1:12" x14ac:dyDescent="0.3">
      <c r="A13793" s="1" t="s">
        <v>3197</v>
      </c>
      <c r="B13793" s="1" t="s">
        <v>57</v>
      </c>
      <c r="C13793" s="1" t="s">
        <v>3198</v>
      </c>
      <c r="D13793" s="5">
        <v>43221</v>
      </c>
      <c r="E13793">
        <v>2</v>
      </c>
      <c r="F13793">
        <v>3</v>
      </c>
      <c r="G13793" s="2">
        <v>195.4</v>
      </c>
      <c r="H13793">
        <v>2</v>
      </c>
      <c r="I13793">
        <v>0</v>
      </c>
      <c r="J13793" s="4">
        <v>5</v>
      </c>
      <c r="K13793" s="3">
        <v>0</v>
      </c>
      <c r="L13793" s="1" t="s">
        <v>46</v>
      </c>
    </row>
    <row r="13794" spans="1:12" x14ac:dyDescent="0.3">
      <c r="A13794" s="1" t="s">
        <v>3197</v>
      </c>
      <c r="B13794" s="1" t="s">
        <v>57</v>
      </c>
      <c r="C13794" s="1" t="s">
        <v>3198</v>
      </c>
      <c r="D13794" s="5">
        <v>43252</v>
      </c>
      <c r="E13794">
        <v>1</v>
      </c>
      <c r="F13794">
        <v>2</v>
      </c>
      <c r="G13794" s="2">
        <v>150.78</v>
      </c>
      <c r="H13794">
        <v>1</v>
      </c>
      <c r="I13794">
        <v>0</v>
      </c>
      <c r="J13794" s="4">
        <v>4</v>
      </c>
      <c r="K13794" s="3">
        <v>0</v>
      </c>
      <c r="L13794" s="1" t="s">
        <v>36</v>
      </c>
    </row>
    <row r="13795" spans="1:12" x14ac:dyDescent="0.3">
      <c r="A13795" s="1" t="s">
        <v>3199</v>
      </c>
      <c r="B13795" s="1" t="s">
        <v>16</v>
      </c>
      <c r="C13795" s="1" t="s">
        <v>51</v>
      </c>
      <c r="D13795" s="5">
        <v>43160</v>
      </c>
      <c r="E13795">
        <v>1</v>
      </c>
      <c r="F13795">
        <v>1</v>
      </c>
      <c r="G13795" s="2">
        <v>33.61</v>
      </c>
      <c r="H13795">
        <v>1</v>
      </c>
      <c r="I13795">
        <v>0</v>
      </c>
      <c r="J13795" s="4">
        <v>5</v>
      </c>
      <c r="K13795" s="3">
        <v>0</v>
      </c>
      <c r="L13795" s="1" t="s">
        <v>34</v>
      </c>
    </row>
    <row r="13796" spans="1:12" x14ac:dyDescent="0.3">
      <c r="A13796" s="1" t="s">
        <v>3199</v>
      </c>
      <c r="B13796" s="1" t="s">
        <v>16</v>
      </c>
      <c r="C13796" s="1" t="s">
        <v>51</v>
      </c>
      <c r="D13796" s="5">
        <v>43221</v>
      </c>
      <c r="E13796">
        <v>1</v>
      </c>
      <c r="F13796">
        <v>1</v>
      </c>
      <c r="G13796" s="2">
        <v>37.75</v>
      </c>
      <c r="H13796">
        <v>1</v>
      </c>
      <c r="I13796">
        <v>1</v>
      </c>
      <c r="J13796" s="4">
        <v>3</v>
      </c>
      <c r="K13796" s="3">
        <v>1</v>
      </c>
      <c r="L13796" s="1" t="s">
        <v>46</v>
      </c>
    </row>
    <row r="13797" spans="1:12" x14ac:dyDescent="0.3">
      <c r="A13797" s="1" t="s">
        <v>3199</v>
      </c>
      <c r="B13797" s="1" t="s">
        <v>16</v>
      </c>
      <c r="C13797" s="1" t="s">
        <v>51</v>
      </c>
      <c r="D13797" s="5">
        <v>43313</v>
      </c>
      <c r="E13797">
        <v>2</v>
      </c>
      <c r="F13797">
        <v>2</v>
      </c>
      <c r="G13797" s="2">
        <v>62.95</v>
      </c>
      <c r="H13797">
        <v>2</v>
      </c>
      <c r="I13797">
        <v>0</v>
      </c>
      <c r="J13797" s="4">
        <v>3</v>
      </c>
      <c r="K13797" s="3">
        <v>0</v>
      </c>
      <c r="L13797" s="1" t="s">
        <v>49</v>
      </c>
    </row>
    <row r="13798" spans="1:12" x14ac:dyDescent="0.3">
      <c r="A13798" s="1" t="s">
        <v>3200</v>
      </c>
      <c r="B13798" s="1" t="s">
        <v>16</v>
      </c>
      <c r="C13798" s="1" t="s">
        <v>436</v>
      </c>
      <c r="D13798" s="5">
        <v>43040</v>
      </c>
      <c r="E13798">
        <v>2</v>
      </c>
      <c r="F13798">
        <v>2</v>
      </c>
      <c r="G13798" s="2">
        <v>229.9</v>
      </c>
      <c r="H13798">
        <v>2</v>
      </c>
      <c r="I13798">
        <v>2</v>
      </c>
      <c r="J13798" s="4">
        <v>1.5</v>
      </c>
      <c r="K13798" s="3">
        <v>1</v>
      </c>
      <c r="L13798" s="1" t="s">
        <v>30</v>
      </c>
    </row>
    <row r="13799" spans="1:12" x14ac:dyDescent="0.3">
      <c r="A13799" s="1" t="s">
        <v>3201</v>
      </c>
      <c r="B13799" s="1" t="s">
        <v>16</v>
      </c>
      <c r="C13799" s="1" t="s">
        <v>51</v>
      </c>
      <c r="D13799" s="5">
        <v>43282</v>
      </c>
      <c r="E13799">
        <v>2</v>
      </c>
      <c r="F13799">
        <v>2</v>
      </c>
      <c r="G13799" s="2">
        <v>272.57</v>
      </c>
      <c r="H13799">
        <v>2</v>
      </c>
      <c r="I13799">
        <v>0</v>
      </c>
      <c r="J13799" s="4">
        <v>5</v>
      </c>
      <c r="K13799" s="3">
        <v>0</v>
      </c>
      <c r="L13799" s="1" t="s">
        <v>37</v>
      </c>
    </row>
    <row r="13800" spans="1:12" x14ac:dyDescent="0.3">
      <c r="A13800" s="1" t="s">
        <v>3201</v>
      </c>
      <c r="B13800" s="1" t="s">
        <v>16</v>
      </c>
      <c r="C13800" s="1" t="s">
        <v>51</v>
      </c>
      <c r="D13800" s="5">
        <v>43313</v>
      </c>
      <c r="E13800">
        <v>1</v>
      </c>
      <c r="F13800">
        <v>1</v>
      </c>
      <c r="G13800" s="2">
        <v>244.34</v>
      </c>
      <c r="H13800">
        <v>1</v>
      </c>
      <c r="I13800">
        <v>0</v>
      </c>
      <c r="J13800" s="4">
        <v>4</v>
      </c>
      <c r="K13800" s="3">
        <v>0</v>
      </c>
      <c r="L13800" s="1" t="s">
        <v>49</v>
      </c>
    </row>
    <row r="13801" spans="1:12" x14ac:dyDescent="0.3">
      <c r="A13801" s="1" t="s">
        <v>3202</v>
      </c>
      <c r="B13801" s="1" t="s">
        <v>16</v>
      </c>
      <c r="C13801" s="1" t="s">
        <v>364</v>
      </c>
      <c r="D13801" s="5">
        <v>42767</v>
      </c>
      <c r="E13801">
        <v>7</v>
      </c>
      <c r="F13801">
        <v>7</v>
      </c>
      <c r="G13801" s="2">
        <v>1221.6600000000001</v>
      </c>
      <c r="H13801">
        <v>7</v>
      </c>
      <c r="I13801">
        <v>0</v>
      </c>
      <c r="J13801" s="4">
        <v>4</v>
      </c>
      <c r="K13801" s="3">
        <v>0</v>
      </c>
      <c r="L13801" s="1" t="s">
        <v>23</v>
      </c>
    </row>
    <row r="13802" spans="1:12" x14ac:dyDescent="0.3">
      <c r="A13802" s="1" t="s">
        <v>3202</v>
      </c>
      <c r="B13802" s="1" t="s">
        <v>16</v>
      </c>
      <c r="C13802" s="1" t="s">
        <v>364</v>
      </c>
      <c r="D13802" s="5">
        <v>42826</v>
      </c>
      <c r="E13802">
        <v>5</v>
      </c>
      <c r="F13802">
        <v>5</v>
      </c>
      <c r="G13802" s="2">
        <v>1569.93</v>
      </c>
      <c r="H13802">
        <v>4</v>
      </c>
      <c r="I13802">
        <v>0</v>
      </c>
      <c r="J13802" s="4">
        <v>4</v>
      </c>
      <c r="K13802" s="3">
        <v>0</v>
      </c>
      <c r="L13802" s="1" t="s">
        <v>25</v>
      </c>
    </row>
    <row r="13803" spans="1:12" x14ac:dyDescent="0.3">
      <c r="A13803" s="1" t="s">
        <v>3202</v>
      </c>
      <c r="B13803" s="1" t="s">
        <v>16</v>
      </c>
      <c r="C13803" s="1" t="s">
        <v>364</v>
      </c>
      <c r="D13803" s="5">
        <v>42856</v>
      </c>
      <c r="E13803">
        <v>19</v>
      </c>
      <c r="F13803">
        <v>19</v>
      </c>
      <c r="G13803" s="2">
        <v>2368.19</v>
      </c>
      <c r="H13803">
        <v>19</v>
      </c>
      <c r="I13803">
        <v>1</v>
      </c>
      <c r="J13803" s="4">
        <v>4.63</v>
      </c>
      <c r="K13803" s="3">
        <v>5.2631578947368418E-2</v>
      </c>
      <c r="L13803" s="1" t="s">
        <v>26</v>
      </c>
    </row>
    <row r="13804" spans="1:12" x14ac:dyDescent="0.3">
      <c r="A13804" s="1" t="s">
        <v>3202</v>
      </c>
      <c r="B13804" s="1" t="s">
        <v>16</v>
      </c>
      <c r="C13804" s="1" t="s">
        <v>364</v>
      </c>
      <c r="D13804" s="5">
        <v>42887</v>
      </c>
      <c r="E13804">
        <v>41</v>
      </c>
      <c r="F13804">
        <v>41</v>
      </c>
      <c r="G13804" s="2">
        <v>4472.3500000000004</v>
      </c>
      <c r="H13804">
        <v>41</v>
      </c>
      <c r="I13804">
        <v>1</v>
      </c>
      <c r="J13804" s="4">
        <v>3.77</v>
      </c>
      <c r="K13804" s="3">
        <v>2.4390243902439025E-2</v>
      </c>
      <c r="L13804" s="1" t="s">
        <v>27</v>
      </c>
    </row>
    <row r="13805" spans="1:12" x14ac:dyDescent="0.3">
      <c r="A13805" s="1" t="s">
        <v>3202</v>
      </c>
      <c r="B13805" s="1" t="s">
        <v>16</v>
      </c>
      <c r="C13805" s="1" t="s">
        <v>364</v>
      </c>
      <c r="D13805" s="5">
        <v>42917</v>
      </c>
      <c r="E13805">
        <v>26</v>
      </c>
      <c r="F13805">
        <v>26</v>
      </c>
      <c r="G13805" s="2">
        <v>3036.58</v>
      </c>
      <c r="H13805">
        <v>26</v>
      </c>
      <c r="I13805">
        <v>0</v>
      </c>
      <c r="J13805" s="4">
        <v>4.1500000000000004</v>
      </c>
      <c r="K13805" s="3">
        <v>0</v>
      </c>
      <c r="L13805" s="1" t="s">
        <v>28</v>
      </c>
    </row>
    <row r="13806" spans="1:12" x14ac:dyDescent="0.3">
      <c r="A13806" s="1" t="s">
        <v>3202</v>
      </c>
      <c r="B13806" s="1" t="s">
        <v>16</v>
      </c>
      <c r="C13806" s="1" t="s">
        <v>364</v>
      </c>
      <c r="D13806" s="5">
        <v>42948</v>
      </c>
      <c r="E13806">
        <v>41</v>
      </c>
      <c r="F13806">
        <v>41</v>
      </c>
      <c r="G13806" s="2">
        <v>4102.87</v>
      </c>
      <c r="H13806">
        <v>35</v>
      </c>
      <c r="I13806">
        <v>1</v>
      </c>
      <c r="J13806" s="4">
        <v>3.96</v>
      </c>
      <c r="K13806" s="3">
        <v>2.8571428571428571E-2</v>
      </c>
      <c r="L13806" s="1" t="s">
        <v>29</v>
      </c>
    </row>
    <row r="13807" spans="1:12" x14ac:dyDescent="0.3">
      <c r="A13807" s="1" t="s">
        <v>3202</v>
      </c>
      <c r="B13807" s="1" t="s">
        <v>16</v>
      </c>
      <c r="C13807" s="1" t="s">
        <v>364</v>
      </c>
      <c r="D13807" s="5">
        <v>42979</v>
      </c>
      <c r="E13807">
        <v>2</v>
      </c>
      <c r="F13807">
        <v>2</v>
      </c>
      <c r="G13807" s="2">
        <v>229.21</v>
      </c>
      <c r="H13807">
        <v>2</v>
      </c>
      <c r="I13807">
        <v>0</v>
      </c>
      <c r="J13807" s="4">
        <v>4</v>
      </c>
      <c r="K13807" s="3">
        <v>0</v>
      </c>
      <c r="L13807" s="1" t="s">
        <v>18</v>
      </c>
    </row>
    <row r="13808" spans="1:12" x14ac:dyDescent="0.3">
      <c r="A13808" s="1" t="s">
        <v>3202</v>
      </c>
      <c r="B13808" s="1" t="s">
        <v>16</v>
      </c>
      <c r="C13808" s="1" t="s">
        <v>364</v>
      </c>
      <c r="D13808" s="5">
        <v>43009</v>
      </c>
      <c r="E13808">
        <v>1</v>
      </c>
      <c r="F13808">
        <v>1</v>
      </c>
      <c r="G13808" s="2">
        <v>141.57</v>
      </c>
      <c r="H13808">
        <v>0</v>
      </c>
      <c r="I13808">
        <v>0</v>
      </c>
      <c r="J13808" s="4">
        <v>1</v>
      </c>
      <c r="K13808" s="3"/>
      <c r="L13808" s="1" t="s">
        <v>19</v>
      </c>
    </row>
    <row r="13809" spans="1:12" x14ac:dyDescent="0.3">
      <c r="A13809" s="1" t="s">
        <v>3202</v>
      </c>
      <c r="B13809" s="1" t="s">
        <v>16</v>
      </c>
      <c r="C13809" s="1" t="s">
        <v>364</v>
      </c>
      <c r="D13809" s="5">
        <v>43040</v>
      </c>
      <c r="E13809">
        <v>14</v>
      </c>
      <c r="F13809">
        <v>14</v>
      </c>
      <c r="G13809" s="2">
        <v>1061.74</v>
      </c>
      <c r="H13809">
        <v>14</v>
      </c>
      <c r="I13809">
        <v>3</v>
      </c>
      <c r="J13809" s="4">
        <v>3.38</v>
      </c>
      <c r="K13809" s="3">
        <v>0.21428571428571427</v>
      </c>
      <c r="L13809" s="1" t="s">
        <v>30</v>
      </c>
    </row>
    <row r="13810" spans="1:12" x14ac:dyDescent="0.3">
      <c r="A13810" s="1" t="s">
        <v>3202</v>
      </c>
      <c r="B13810" s="1" t="s">
        <v>16</v>
      </c>
      <c r="C13810" s="1" t="s">
        <v>364</v>
      </c>
      <c r="D13810" s="5">
        <v>43070</v>
      </c>
      <c r="E13810">
        <v>7</v>
      </c>
      <c r="F13810">
        <v>7</v>
      </c>
      <c r="G13810" s="2">
        <v>336.56</v>
      </c>
      <c r="H13810">
        <v>7</v>
      </c>
      <c r="I13810">
        <v>0</v>
      </c>
      <c r="J13810" s="4">
        <v>4</v>
      </c>
      <c r="K13810" s="3">
        <v>0</v>
      </c>
      <c r="L13810" s="1" t="s">
        <v>31</v>
      </c>
    </row>
    <row r="13811" spans="1:12" x14ac:dyDescent="0.3">
      <c r="A13811" s="1" t="s">
        <v>3202</v>
      </c>
      <c r="B13811" s="1" t="s">
        <v>16</v>
      </c>
      <c r="C13811" s="1" t="s">
        <v>364</v>
      </c>
      <c r="D13811" s="5">
        <v>43101</v>
      </c>
      <c r="E13811">
        <v>13</v>
      </c>
      <c r="F13811">
        <v>13</v>
      </c>
      <c r="G13811" s="2">
        <v>1010.41</v>
      </c>
      <c r="H13811">
        <v>13</v>
      </c>
      <c r="I13811">
        <v>0</v>
      </c>
      <c r="J13811" s="4">
        <v>4.1500000000000004</v>
      </c>
      <c r="K13811" s="3">
        <v>0</v>
      </c>
      <c r="L13811" s="1" t="s">
        <v>32</v>
      </c>
    </row>
    <row r="13812" spans="1:12" x14ac:dyDescent="0.3">
      <c r="A13812" s="1" t="s">
        <v>3202</v>
      </c>
      <c r="B13812" s="1" t="s">
        <v>16</v>
      </c>
      <c r="C13812" s="1" t="s">
        <v>364</v>
      </c>
      <c r="D13812" s="5">
        <v>43132</v>
      </c>
      <c r="E13812">
        <v>26</v>
      </c>
      <c r="F13812">
        <v>27</v>
      </c>
      <c r="G13812" s="2">
        <v>2091.63</v>
      </c>
      <c r="H13812">
        <v>26</v>
      </c>
      <c r="I13812">
        <v>0</v>
      </c>
      <c r="J13812" s="4">
        <v>4.4400000000000004</v>
      </c>
      <c r="K13812" s="3">
        <v>0</v>
      </c>
      <c r="L13812" s="1" t="s">
        <v>33</v>
      </c>
    </row>
    <row r="13813" spans="1:12" x14ac:dyDescent="0.3">
      <c r="A13813" s="1" t="s">
        <v>3202</v>
      </c>
      <c r="B13813" s="1" t="s">
        <v>16</v>
      </c>
      <c r="C13813" s="1" t="s">
        <v>364</v>
      </c>
      <c r="D13813" s="5">
        <v>43160</v>
      </c>
      <c r="E13813">
        <v>51</v>
      </c>
      <c r="F13813">
        <v>51</v>
      </c>
      <c r="G13813" s="2">
        <v>4873.45</v>
      </c>
      <c r="H13813">
        <v>51</v>
      </c>
      <c r="I13813">
        <v>2</v>
      </c>
      <c r="J13813" s="4">
        <v>3.9</v>
      </c>
      <c r="K13813" s="3">
        <v>3.9215686274509803E-2</v>
      </c>
      <c r="L13813" s="1" t="s">
        <v>34</v>
      </c>
    </row>
    <row r="13814" spans="1:12" x14ac:dyDescent="0.3">
      <c r="A13814" s="1" t="s">
        <v>3202</v>
      </c>
      <c r="B13814" s="1" t="s">
        <v>16</v>
      </c>
      <c r="C13814" s="1" t="s">
        <v>364</v>
      </c>
      <c r="D13814" s="5">
        <v>43191</v>
      </c>
      <c r="E13814">
        <v>73</v>
      </c>
      <c r="F13814">
        <v>73</v>
      </c>
      <c r="G13814" s="2">
        <v>6173.42</v>
      </c>
      <c r="H13814">
        <v>73</v>
      </c>
      <c r="I13814">
        <v>3</v>
      </c>
      <c r="J13814" s="4">
        <v>4.03</v>
      </c>
      <c r="K13814" s="3">
        <v>4.1095890410958902E-2</v>
      </c>
      <c r="L13814" s="1" t="s">
        <v>35</v>
      </c>
    </row>
    <row r="13815" spans="1:12" x14ac:dyDescent="0.3">
      <c r="A13815" s="1" t="s">
        <v>3202</v>
      </c>
      <c r="B13815" s="1" t="s">
        <v>16</v>
      </c>
      <c r="C13815" s="1" t="s">
        <v>364</v>
      </c>
      <c r="D13815" s="5">
        <v>43221</v>
      </c>
      <c r="E13815">
        <v>42</v>
      </c>
      <c r="F13815">
        <v>42</v>
      </c>
      <c r="G13815" s="2">
        <v>3484.05</v>
      </c>
      <c r="H13815">
        <v>42</v>
      </c>
      <c r="I13815">
        <v>2</v>
      </c>
      <c r="J13815" s="4">
        <v>3.88</v>
      </c>
      <c r="K13815" s="3">
        <v>4.7619047619047616E-2</v>
      </c>
      <c r="L13815" s="1" t="s">
        <v>46</v>
      </c>
    </row>
    <row r="13816" spans="1:12" x14ac:dyDescent="0.3">
      <c r="A13816" s="1" t="s">
        <v>3202</v>
      </c>
      <c r="B13816" s="1" t="s">
        <v>16</v>
      </c>
      <c r="C13816" s="1" t="s">
        <v>364</v>
      </c>
      <c r="D13816" s="5">
        <v>43252</v>
      </c>
      <c r="E13816">
        <v>47</v>
      </c>
      <c r="F13816">
        <v>47</v>
      </c>
      <c r="G13816" s="2">
        <v>4250.01</v>
      </c>
      <c r="H13816">
        <v>46</v>
      </c>
      <c r="I13816">
        <v>0</v>
      </c>
      <c r="J13816" s="4">
        <v>4.32</v>
      </c>
      <c r="K13816" s="3">
        <v>0</v>
      </c>
      <c r="L13816" s="1" t="s">
        <v>36</v>
      </c>
    </row>
    <row r="13817" spans="1:12" x14ac:dyDescent="0.3">
      <c r="A13817" s="1" t="s">
        <v>3202</v>
      </c>
      <c r="B13817" s="1" t="s">
        <v>16</v>
      </c>
      <c r="C13817" s="1" t="s">
        <v>364</v>
      </c>
      <c r="D13817" s="5">
        <v>43282</v>
      </c>
      <c r="E13817">
        <v>72</v>
      </c>
      <c r="F13817">
        <v>72</v>
      </c>
      <c r="G13817" s="2">
        <v>5726.84</v>
      </c>
      <c r="H13817">
        <v>71</v>
      </c>
      <c r="I13817">
        <v>1</v>
      </c>
      <c r="J13817" s="4">
        <v>4.41</v>
      </c>
      <c r="K13817" s="3">
        <v>1.4084507042253521E-2</v>
      </c>
      <c r="L13817" s="1" t="s">
        <v>37</v>
      </c>
    </row>
    <row r="13818" spans="1:12" x14ac:dyDescent="0.3">
      <c r="A13818" s="1" t="s">
        <v>3202</v>
      </c>
      <c r="B13818" s="1" t="s">
        <v>16</v>
      </c>
      <c r="C13818" s="1" t="s">
        <v>364</v>
      </c>
      <c r="D13818" s="5">
        <v>43313</v>
      </c>
      <c r="E13818">
        <v>48</v>
      </c>
      <c r="F13818">
        <v>48</v>
      </c>
      <c r="G13818" s="2">
        <v>4030.04</v>
      </c>
      <c r="H13818">
        <v>47</v>
      </c>
      <c r="I13818">
        <v>6</v>
      </c>
      <c r="J13818" s="4">
        <v>4.09</v>
      </c>
      <c r="K13818" s="3">
        <v>0.1276595744680851</v>
      </c>
      <c r="L13818" s="1" t="s">
        <v>49</v>
      </c>
    </row>
    <row r="13819" spans="1:12" x14ac:dyDescent="0.3">
      <c r="A13819" s="1" t="s">
        <v>3203</v>
      </c>
      <c r="B13819" s="1" t="s">
        <v>53</v>
      </c>
      <c r="C13819" s="1" t="s">
        <v>745</v>
      </c>
      <c r="D13819" s="5">
        <v>43191</v>
      </c>
      <c r="E13819">
        <v>8</v>
      </c>
      <c r="F13819">
        <v>8</v>
      </c>
      <c r="G13819" s="2">
        <v>1713.33</v>
      </c>
      <c r="H13819">
        <v>8</v>
      </c>
      <c r="I13819">
        <v>0</v>
      </c>
      <c r="J13819" s="4">
        <v>5</v>
      </c>
      <c r="K13819" s="3">
        <v>0</v>
      </c>
      <c r="L13819" s="1" t="s">
        <v>35</v>
      </c>
    </row>
    <row r="13820" spans="1:12" x14ac:dyDescent="0.3">
      <c r="A13820" s="1" t="s">
        <v>3203</v>
      </c>
      <c r="B13820" s="1" t="s">
        <v>53</v>
      </c>
      <c r="C13820" s="1" t="s">
        <v>745</v>
      </c>
      <c r="D13820" s="5">
        <v>43221</v>
      </c>
      <c r="E13820">
        <v>32</v>
      </c>
      <c r="F13820">
        <v>32</v>
      </c>
      <c r="G13820" s="2">
        <v>7629.4</v>
      </c>
      <c r="H13820">
        <v>32</v>
      </c>
      <c r="I13820">
        <v>1</v>
      </c>
      <c r="J13820" s="4">
        <v>4.34</v>
      </c>
      <c r="K13820" s="3">
        <v>3.125E-2</v>
      </c>
      <c r="L13820" s="1" t="s">
        <v>46</v>
      </c>
    </row>
    <row r="13821" spans="1:12" x14ac:dyDescent="0.3">
      <c r="A13821" s="1" t="s">
        <v>3203</v>
      </c>
      <c r="B13821" s="1" t="s">
        <v>53</v>
      </c>
      <c r="C13821" s="1" t="s">
        <v>745</v>
      </c>
      <c r="D13821" s="5">
        <v>43252</v>
      </c>
      <c r="E13821">
        <v>17</v>
      </c>
      <c r="F13821">
        <v>17</v>
      </c>
      <c r="G13821" s="2">
        <v>3899.52</v>
      </c>
      <c r="H13821">
        <v>17</v>
      </c>
      <c r="I13821">
        <v>0</v>
      </c>
      <c r="J13821" s="4">
        <v>4.71</v>
      </c>
      <c r="K13821" s="3">
        <v>0</v>
      </c>
      <c r="L13821" s="1" t="s">
        <v>36</v>
      </c>
    </row>
    <row r="13822" spans="1:12" x14ac:dyDescent="0.3">
      <c r="A13822" s="1" t="s">
        <v>3203</v>
      </c>
      <c r="B13822" s="1" t="s">
        <v>53</v>
      </c>
      <c r="C13822" s="1" t="s">
        <v>745</v>
      </c>
      <c r="D13822" s="5">
        <v>43282</v>
      </c>
      <c r="E13822">
        <v>8</v>
      </c>
      <c r="F13822">
        <v>8</v>
      </c>
      <c r="G13822" s="2">
        <v>1947.49</v>
      </c>
      <c r="H13822">
        <v>8</v>
      </c>
      <c r="I13822">
        <v>0</v>
      </c>
      <c r="J13822" s="4">
        <v>4.63</v>
      </c>
      <c r="K13822" s="3">
        <v>0</v>
      </c>
      <c r="L13822" s="1" t="s">
        <v>37</v>
      </c>
    </row>
    <row r="13823" spans="1:12" x14ac:dyDescent="0.3">
      <c r="A13823" s="1" t="s">
        <v>3203</v>
      </c>
      <c r="B13823" s="1" t="s">
        <v>53</v>
      </c>
      <c r="C13823" s="1" t="s">
        <v>745</v>
      </c>
      <c r="D13823" s="5">
        <v>43313</v>
      </c>
      <c r="E13823">
        <v>12</v>
      </c>
      <c r="F13823">
        <v>12</v>
      </c>
      <c r="G13823" s="2">
        <v>2214.0700000000002</v>
      </c>
      <c r="H13823">
        <v>12</v>
      </c>
      <c r="I13823">
        <v>0</v>
      </c>
      <c r="J13823" s="4">
        <v>4.58</v>
      </c>
      <c r="K13823" s="3">
        <v>0</v>
      </c>
      <c r="L13823" s="1" t="s">
        <v>49</v>
      </c>
    </row>
    <row r="13824" spans="1:12" x14ac:dyDescent="0.3">
      <c r="A13824" s="1" t="s">
        <v>3204</v>
      </c>
      <c r="B13824" s="1" t="s">
        <v>57</v>
      </c>
      <c r="C13824" s="1" t="s">
        <v>66</v>
      </c>
      <c r="D13824" s="5">
        <v>42795</v>
      </c>
      <c r="E13824">
        <v>1</v>
      </c>
      <c r="F13824">
        <v>2</v>
      </c>
      <c r="G13824" s="2">
        <v>321.69</v>
      </c>
      <c r="H13824">
        <v>1</v>
      </c>
      <c r="I13824">
        <v>0</v>
      </c>
      <c r="J13824" s="4">
        <v>5</v>
      </c>
      <c r="K13824" s="3">
        <v>0</v>
      </c>
      <c r="L13824" s="1" t="s">
        <v>24</v>
      </c>
    </row>
    <row r="13825" spans="1:12" x14ac:dyDescent="0.3">
      <c r="A13825" s="1" t="s">
        <v>3204</v>
      </c>
      <c r="B13825" s="1" t="s">
        <v>57</v>
      </c>
      <c r="C13825" s="1" t="s">
        <v>66</v>
      </c>
      <c r="D13825" s="5">
        <v>42826</v>
      </c>
      <c r="E13825">
        <v>1</v>
      </c>
      <c r="F13825">
        <v>1</v>
      </c>
      <c r="G13825" s="2">
        <v>240.74</v>
      </c>
      <c r="H13825">
        <v>1</v>
      </c>
      <c r="I13825">
        <v>0</v>
      </c>
      <c r="J13825" s="4">
        <v>5</v>
      </c>
      <c r="K13825" s="3">
        <v>0</v>
      </c>
      <c r="L13825" s="1" t="s">
        <v>25</v>
      </c>
    </row>
    <row r="13826" spans="1:12" x14ac:dyDescent="0.3">
      <c r="A13826" s="1" t="s">
        <v>3204</v>
      </c>
      <c r="B13826" s="1" t="s">
        <v>57</v>
      </c>
      <c r="C13826" s="1" t="s">
        <v>66</v>
      </c>
      <c r="D13826" s="5">
        <v>42856</v>
      </c>
      <c r="E13826">
        <v>1</v>
      </c>
      <c r="F13826">
        <v>1</v>
      </c>
      <c r="G13826" s="2">
        <v>218.95</v>
      </c>
      <c r="H13826">
        <v>1</v>
      </c>
      <c r="I13826">
        <v>0</v>
      </c>
      <c r="J13826" s="4">
        <v>2</v>
      </c>
      <c r="K13826" s="3">
        <v>0</v>
      </c>
      <c r="L13826" s="1" t="s">
        <v>26</v>
      </c>
    </row>
    <row r="13827" spans="1:12" x14ac:dyDescent="0.3">
      <c r="A13827" s="1" t="s">
        <v>3204</v>
      </c>
      <c r="B13827" s="1" t="s">
        <v>57</v>
      </c>
      <c r="C13827" s="1" t="s">
        <v>66</v>
      </c>
      <c r="D13827" s="5">
        <v>42887</v>
      </c>
      <c r="E13827">
        <v>2</v>
      </c>
      <c r="F13827">
        <v>2</v>
      </c>
      <c r="G13827" s="2">
        <v>493.31</v>
      </c>
      <c r="H13827">
        <v>2</v>
      </c>
      <c r="I13827">
        <v>0</v>
      </c>
      <c r="J13827" s="4">
        <v>3.5</v>
      </c>
      <c r="K13827" s="3">
        <v>0</v>
      </c>
      <c r="L13827" s="1" t="s">
        <v>27</v>
      </c>
    </row>
    <row r="13828" spans="1:12" x14ac:dyDescent="0.3">
      <c r="A13828" s="1" t="s">
        <v>3204</v>
      </c>
      <c r="B13828" s="1" t="s">
        <v>57</v>
      </c>
      <c r="C13828" s="1" t="s">
        <v>66</v>
      </c>
      <c r="D13828" s="5">
        <v>42948</v>
      </c>
      <c r="E13828">
        <v>1</v>
      </c>
      <c r="F13828">
        <v>1</v>
      </c>
      <c r="G13828" s="2">
        <v>204.54</v>
      </c>
      <c r="H13828">
        <v>1</v>
      </c>
      <c r="I13828">
        <v>0</v>
      </c>
      <c r="J13828" s="4">
        <v>4</v>
      </c>
      <c r="K13828" s="3">
        <v>0</v>
      </c>
      <c r="L13828" s="1" t="s">
        <v>29</v>
      </c>
    </row>
    <row r="13829" spans="1:12" x14ac:dyDescent="0.3">
      <c r="A13829" s="1" t="s">
        <v>3204</v>
      </c>
      <c r="B13829" s="1" t="s">
        <v>57</v>
      </c>
      <c r="C13829" s="1" t="s">
        <v>66</v>
      </c>
      <c r="D13829" s="5">
        <v>42979</v>
      </c>
      <c r="E13829">
        <v>2</v>
      </c>
      <c r="F13829">
        <v>2</v>
      </c>
      <c r="G13829" s="2">
        <v>423.49</v>
      </c>
      <c r="H13829">
        <v>2</v>
      </c>
      <c r="I13829">
        <v>0</v>
      </c>
      <c r="J13829" s="4">
        <v>5</v>
      </c>
      <c r="K13829" s="3">
        <v>0</v>
      </c>
      <c r="L13829" s="1" t="s">
        <v>18</v>
      </c>
    </row>
    <row r="13830" spans="1:12" x14ac:dyDescent="0.3">
      <c r="A13830" s="1" t="s">
        <v>3204</v>
      </c>
      <c r="B13830" s="1" t="s">
        <v>57</v>
      </c>
      <c r="C13830" s="1" t="s">
        <v>66</v>
      </c>
      <c r="D13830" s="5">
        <v>43009</v>
      </c>
      <c r="E13830">
        <v>1</v>
      </c>
      <c r="F13830">
        <v>2</v>
      </c>
      <c r="G13830" s="2">
        <v>405.42</v>
      </c>
      <c r="H13830">
        <v>1</v>
      </c>
      <c r="I13830">
        <v>0</v>
      </c>
      <c r="J13830" s="4">
        <v>3</v>
      </c>
      <c r="K13830" s="3">
        <v>0</v>
      </c>
      <c r="L13830" s="1" t="s">
        <v>19</v>
      </c>
    </row>
    <row r="13831" spans="1:12" x14ac:dyDescent="0.3">
      <c r="A13831" s="1" t="s">
        <v>3204</v>
      </c>
      <c r="B13831" s="1" t="s">
        <v>57</v>
      </c>
      <c r="C13831" s="1" t="s">
        <v>66</v>
      </c>
      <c r="D13831" s="5">
        <v>43040</v>
      </c>
      <c r="E13831">
        <v>1</v>
      </c>
      <c r="F13831">
        <v>1</v>
      </c>
      <c r="G13831" s="2">
        <v>279.24</v>
      </c>
      <c r="H13831">
        <v>1</v>
      </c>
      <c r="I13831">
        <v>0</v>
      </c>
      <c r="J13831" s="4">
        <v>5</v>
      </c>
      <c r="K13831" s="3">
        <v>0</v>
      </c>
      <c r="L13831" s="1" t="s">
        <v>30</v>
      </c>
    </row>
    <row r="13832" spans="1:12" x14ac:dyDescent="0.3">
      <c r="A13832" s="1" t="s">
        <v>3204</v>
      </c>
      <c r="B13832" s="1" t="s">
        <v>57</v>
      </c>
      <c r="C13832" s="1" t="s">
        <v>66</v>
      </c>
      <c r="D13832" s="5">
        <v>43101</v>
      </c>
      <c r="E13832">
        <v>1</v>
      </c>
      <c r="F13832">
        <v>1</v>
      </c>
      <c r="G13832" s="2">
        <v>206</v>
      </c>
      <c r="H13832">
        <v>1</v>
      </c>
      <c r="I13832">
        <v>0</v>
      </c>
      <c r="J13832" s="4">
        <v>5</v>
      </c>
      <c r="K13832" s="3">
        <v>0</v>
      </c>
      <c r="L13832" s="1" t="s">
        <v>32</v>
      </c>
    </row>
    <row r="13833" spans="1:12" x14ac:dyDescent="0.3">
      <c r="A13833" s="1" t="s">
        <v>3204</v>
      </c>
      <c r="B13833" s="1" t="s">
        <v>57</v>
      </c>
      <c r="C13833" s="1" t="s">
        <v>66</v>
      </c>
      <c r="D13833" s="5">
        <v>43191</v>
      </c>
      <c r="E13833">
        <v>1</v>
      </c>
      <c r="F13833">
        <v>1</v>
      </c>
      <c r="G13833" s="2">
        <v>436.14</v>
      </c>
      <c r="H13833">
        <v>1</v>
      </c>
      <c r="I13833">
        <v>0</v>
      </c>
      <c r="J13833" s="4">
        <v>5</v>
      </c>
      <c r="K13833" s="3">
        <v>0</v>
      </c>
      <c r="L13833" s="1" t="s">
        <v>35</v>
      </c>
    </row>
    <row r="13834" spans="1:12" x14ac:dyDescent="0.3">
      <c r="A13834" s="1" t="s">
        <v>3205</v>
      </c>
      <c r="B13834" s="1" t="s">
        <v>16</v>
      </c>
      <c r="C13834" s="1" t="s">
        <v>3206</v>
      </c>
      <c r="D13834" s="5">
        <v>43040</v>
      </c>
      <c r="E13834">
        <v>1</v>
      </c>
      <c r="F13834">
        <v>1</v>
      </c>
      <c r="G13834" s="2">
        <v>188.34</v>
      </c>
      <c r="H13834">
        <v>1</v>
      </c>
      <c r="I13834">
        <v>1</v>
      </c>
      <c r="J13834" s="4">
        <v>3</v>
      </c>
      <c r="K13834" s="3">
        <v>1</v>
      </c>
      <c r="L13834" s="1" t="s">
        <v>30</v>
      </c>
    </row>
    <row r="13835" spans="1:12" x14ac:dyDescent="0.3">
      <c r="A13835" s="1" t="s">
        <v>3205</v>
      </c>
      <c r="B13835" s="1" t="s">
        <v>16</v>
      </c>
      <c r="C13835" s="1" t="s">
        <v>3206</v>
      </c>
      <c r="D13835" s="5">
        <v>43070</v>
      </c>
      <c r="E13835">
        <v>4</v>
      </c>
      <c r="F13835">
        <v>4</v>
      </c>
      <c r="G13835" s="2">
        <v>404.12</v>
      </c>
      <c r="H13835">
        <v>4</v>
      </c>
      <c r="I13835">
        <v>0</v>
      </c>
      <c r="J13835" s="4">
        <v>4.75</v>
      </c>
      <c r="K13835" s="3">
        <v>0</v>
      </c>
      <c r="L13835" s="1" t="s">
        <v>31</v>
      </c>
    </row>
    <row r="13836" spans="1:12" x14ac:dyDescent="0.3">
      <c r="A13836" s="1" t="s">
        <v>3205</v>
      </c>
      <c r="B13836" s="1" t="s">
        <v>16</v>
      </c>
      <c r="C13836" s="1" t="s">
        <v>3206</v>
      </c>
      <c r="D13836" s="5">
        <v>43101</v>
      </c>
      <c r="E13836">
        <v>6</v>
      </c>
      <c r="F13836">
        <v>6</v>
      </c>
      <c r="G13836" s="2">
        <v>643.61</v>
      </c>
      <c r="H13836">
        <v>6</v>
      </c>
      <c r="I13836">
        <v>0</v>
      </c>
      <c r="J13836" s="4">
        <v>4.67</v>
      </c>
      <c r="K13836" s="3">
        <v>0</v>
      </c>
      <c r="L13836" s="1" t="s">
        <v>32</v>
      </c>
    </row>
    <row r="13837" spans="1:12" x14ac:dyDescent="0.3">
      <c r="A13837" s="1" t="s">
        <v>3205</v>
      </c>
      <c r="B13837" s="1" t="s">
        <v>16</v>
      </c>
      <c r="C13837" s="1" t="s">
        <v>3206</v>
      </c>
      <c r="D13837" s="5">
        <v>43132</v>
      </c>
      <c r="E13837">
        <v>10</v>
      </c>
      <c r="F13837">
        <v>10</v>
      </c>
      <c r="G13837" s="2">
        <v>1038.32</v>
      </c>
      <c r="H13837">
        <v>10</v>
      </c>
      <c r="I13837">
        <v>1</v>
      </c>
      <c r="J13837" s="4">
        <v>3.8</v>
      </c>
      <c r="K13837" s="3">
        <v>0.1</v>
      </c>
      <c r="L13837" s="1" t="s">
        <v>33</v>
      </c>
    </row>
    <row r="13838" spans="1:12" x14ac:dyDescent="0.3">
      <c r="A13838" s="1" t="s">
        <v>3205</v>
      </c>
      <c r="B13838" s="1" t="s">
        <v>16</v>
      </c>
      <c r="C13838" s="1" t="s">
        <v>3206</v>
      </c>
      <c r="D13838" s="5">
        <v>43160</v>
      </c>
      <c r="E13838">
        <v>7</v>
      </c>
      <c r="F13838">
        <v>7</v>
      </c>
      <c r="G13838" s="2">
        <v>766.51</v>
      </c>
      <c r="H13838">
        <v>7</v>
      </c>
      <c r="I13838">
        <v>3</v>
      </c>
      <c r="J13838" s="4">
        <v>2.71</v>
      </c>
      <c r="K13838" s="3">
        <v>0.42857142857142855</v>
      </c>
      <c r="L13838" s="1" t="s">
        <v>34</v>
      </c>
    </row>
    <row r="13839" spans="1:12" x14ac:dyDescent="0.3">
      <c r="A13839" s="1" t="s">
        <v>3205</v>
      </c>
      <c r="B13839" s="1" t="s">
        <v>16</v>
      </c>
      <c r="C13839" s="1" t="s">
        <v>3206</v>
      </c>
      <c r="D13839" s="5">
        <v>43191</v>
      </c>
      <c r="E13839">
        <v>2</v>
      </c>
      <c r="F13839">
        <v>2</v>
      </c>
      <c r="G13839" s="2">
        <v>236.12</v>
      </c>
      <c r="H13839">
        <v>2</v>
      </c>
      <c r="I13839">
        <v>0</v>
      </c>
      <c r="J13839" s="4">
        <v>5</v>
      </c>
      <c r="K13839" s="3">
        <v>0</v>
      </c>
      <c r="L13839" s="1" t="s">
        <v>35</v>
      </c>
    </row>
    <row r="13840" spans="1:12" x14ac:dyDescent="0.3">
      <c r="A13840" s="1" t="s">
        <v>3205</v>
      </c>
      <c r="B13840" s="1" t="s">
        <v>16</v>
      </c>
      <c r="C13840" s="1" t="s">
        <v>3206</v>
      </c>
      <c r="D13840" s="5">
        <v>43221</v>
      </c>
      <c r="E13840">
        <v>2</v>
      </c>
      <c r="F13840">
        <v>2</v>
      </c>
      <c r="G13840" s="2">
        <v>231.18</v>
      </c>
      <c r="H13840">
        <v>2</v>
      </c>
      <c r="I13840">
        <v>0</v>
      </c>
      <c r="J13840" s="4">
        <v>5</v>
      </c>
      <c r="K13840" s="3">
        <v>0</v>
      </c>
      <c r="L13840" s="1" t="s">
        <v>46</v>
      </c>
    </row>
    <row r="13841" spans="1:12" x14ac:dyDescent="0.3">
      <c r="A13841" s="1" t="s">
        <v>3205</v>
      </c>
      <c r="B13841" s="1" t="s">
        <v>16</v>
      </c>
      <c r="C13841" s="1" t="s">
        <v>3206</v>
      </c>
      <c r="D13841" s="5">
        <v>43282</v>
      </c>
      <c r="E13841">
        <v>1</v>
      </c>
      <c r="F13841">
        <v>1</v>
      </c>
      <c r="G13841" s="2">
        <v>115.81</v>
      </c>
      <c r="H13841">
        <v>1</v>
      </c>
      <c r="I13841">
        <v>0</v>
      </c>
      <c r="J13841" s="4">
        <v>5</v>
      </c>
      <c r="K13841" s="3">
        <v>0</v>
      </c>
      <c r="L13841" s="1" t="s">
        <v>37</v>
      </c>
    </row>
    <row r="13842" spans="1:12" x14ac:dyDescent="0.3">
      <c r="A13842" s="1" t="s">
        <v>3207</v>
      </c>
      <c r="B13842" s="1" t="s">
        <v>16</v>
      </c>
      <c r="C13842" s="1" t="s">
        <v>51</v>
      </c>
      <c r="D13842" s="5">
        <v>43040</v>
      </c>
      <c r="E13842">
        <v>1</v>
      </c>
      <c r="F13842">
        <v>1</v>
      </c>
      <c r="G13842" s="2">
        <v>34</v>
      </c>
      <c r="H13842">
        <v>1</v>
      </c>
      <c r="I13842">
        <v>0</v>
      </c>
      <c r="J13842" s="4">
        <v>5</v>
      </c>
      <c r="K13842" s="3">
        <v>0</v>
      </c>
      <c r="L13842" s="1" t="s">
        <v>30</v>
      </c>
    </row>
    <row r="13843" spans="1:12" x14ac:dyDescent="0.3">
      <c r="A13843" s="1" t="s">
        <v>3208</v>
      </c>
      <c r="B13843" s="1" t="s">
        <v>16</v>
      </c>
      <c r="C13843" s="1" t="s">
        <v>51</v>
      </c>
      <c r="D13843" s="5">
        <v>42826</v>
      </c>
      <c r="E13843">
        <v>1</v>
      </c>
      <c r="F13843">
        <v>1</v>
      </c>
      <c r="G13843" s="2">
        <v>39.04</v>
      </c>
      <c r="H13843">
        <v>1</v>
      </c>
      <c r="I13843">
        <v>0</v>
      </c>
      <c r="J13843" s="4">
        <v>3</v>
      </c>
      <c r="K13843" s="3">
        <v>0</v>
      </c>
      <c r="L13843" s="1" t="s">
        <v>25</v>
      </c>
    </row>
    <row r="13844" spans="1:12" x14ac:dyDescent="0.3">
      <c r="A13844" s="1" t="s">
        <v>3208</v>
      </c>
      <c r="B13844" s="1" t="s">
        <v>16</v>
      </c>
      <c r="C13844" s="1" t="s">
        <v>51</v>
      </c>
      <c r="D13844" s="5">
        <v>42856</v>
      </c>
      <c r="E13844">
        <v>6</v>
      </c>
      <c r="F13844">
        <v>6</v>
      </c>
      <c r="G13844" s="2">
        <v>246.81</v>
      </c>
      <c r="H13844">
        <v>6</v>
      </c>
      <c r="I13844">
        <v>1</v>
      </c>
      <c r="J13844" s="4">
        <v>4.83</v>
      </c>
      <c r="K13844" s="3">
        <v>0.16666666666666666</v>
      </c>
      <c r="L13844" s="1" t="s">
        <v>26</v>
      </c>
    </row>
    <row r="13845" spans="1:12" x14ac:dyDescent="0.3">
      <c r="A13845" s="1" t="s">
        <v>3208</v>
      </c>
      <c r="B13845" s="1" t="s">
        <v>16</v>
      </c>
      <c r="C13845" s="1" t="s">
        <v>51</v>
      </c>
      <c r="D13845" s="5">
        <v>42887</v>
      </c>
      <c r="E13845">
        <v>4</v>
      </c>
      <c r="F13845">
        <v>4</v>
      </c>
      <c r="G13845" s="2">
        <v>175.54</v>
      </c>
      <c r="H13845">
        <v>4</v>
      </c>
      <c r="I13845">
        <v>0</v>
      </c>
      <c r="J13845" s="4">
        <v>5</v>
      </c>
      <c r="K13845" s="3">
        <v>0</v>
      </c>
      <c r="L13845" s="1" t="s">
        <v>27</v>
      </c>
    </row>
    <row r="13846" spans="1:12" x14ac:dyDescent="0.3">
      <c r="A13846" s="1" t="s">
        <v>3208</v>
      </c>
      <c r="B13846" s="1" t="s">
        <v>16</v>
      </c>
      <c r="C13846" s="1" t="s">
        <v>51</v>
      </c>
      <c r="D13846" s="5">
        <v>42917</v>
      </c>
      <c r="E13846">
        <v>4</v>
      </c>
      <c r="F13846">
        <v>7</v>
      </c>
      <c r="G13846" s="2">
        <v>402.9</v>
      </c>
      <c r="H13846">
        <v>4</v>
      </c>
      <c r="I13846">
        <v>0</v>
      </c>
      <c r="J13846" s="4">
        <v>3.75</v>
      </c>
      <c r="K13846" s="3">
        <v>0</v>
      </c>
      <c r="L13846" s="1" t="s">
        <v>28</v>
      </c>
    </row>
    <row r="13847" spans="1:12" x14ac:dyDescent="0.3">
      <c r="A13847" s="1" t="s">
        <v>3208</v>
      </c>
      <c r="B13847" s="1" t="s">
        <v>16</v>
      </c>
      <c r="C13847" s="1" t="s">
        <v>51</v>
      </c>
      <c r="D13847" s="5">
        <v>42948</v>
      </c>
      <c r="E13847">
        <v>3</v>
      </c>
      <c r="F13847">
        <v>3</v>
      </c>
      <c r="G13847" s="2">
        <v>186.79</v>
      </c>
      <c r="H13847">
        <v>3</v>
      </c>
      <c r="I13847">
        <v>0</v>
      </c>
      <c r="J13847" s="4">
        <v>3.67</v>
      </c>
      <c r="K13847" s="3">
        <v>0</v>
      </c>
      <c r="L13847" s="1" t="s">
        <v>29</v>
      </c>
    </row>
    <row r="13848" spans="1:12" x14ac:dyDescent="0.3">
      <c r="A13848" s="1" t="s">
        <v>3208</v>
      </c>
      <c r="B13848" s="1" t="s">
        <v>16</v>
      </c>
      <c r="C13848" s="1" t="s">
        <v>51</v>
      </c>
      <c r="D13848" s="5">
        <v>42979</v>
      </c>
      <c r="E13848">
        <v>1</v>
      </c>
      <c r="F13848">
        <v>1</v>
      </c>
      <c r="G13848" s="2">
        <v>59.96</v>
      </c>
      <c r="H13848">
        <v>1</v>
      </c>
      <c r="I13848">
        <v>0</v>
      </c>
      <c r="J13848" s="4">
        <v>5</v>
      </c>
      <c r="K13848" s="3">
        <v>0</v>
      </c>
      <c r="L13848" s="1" t="s">
        <v>18</v>
      </c>
    </row>
    <row r="13849" spans="1:12" x14ac:dyDescent="0.3">
      <c r="A13849" s="1" t="s">
        <v>3209</v>
      </c>
      <c r="B13849" s="1" t="s">
        <v>53</v>
      </c>
      <c r="C13849" s="1" t="s">
        <v>3078</v>
      </c>
      <c r="D13849" s="5">
        <v>42917</v>
      </c>
      <c r="E13849">
        <v>2</v>
      </c>
      <c r="F13849">
        <v>2</v>
      </c>
      <c r="G13849" s="2">
        <v>316.91000000000003</v>
      </c>
      <c r="H13849">
        <v>2</v>
      </c>
      <c r="I13849">
        <v>0</v>
      </c>
      <c r="J13849" s="4">
        <v>5</v>
      </c>
      <c r="K13849" s="3">
        <v>0</v>
      </c>
      <c r="L13849" s="1" t="s">
        <v>28</v>
      </c>
    </row>
    <row r="13850" spans="1:12" x14ac:dyDescent="0.3">
      <c r="A13850" s="1" t="s">
        <v>3209</v>
      </c>
      <c r="B13850" s="1" t="s">
        <v>53</v>
      </c>
      <c r="C13850" s="1" t="s">
        <v>3078</v>
      </c>
      <c r="D13850" s="5">
        <v>42948</v>
      </c>
      <c r="E13850">
        <v>1</v>
      </c>
      <c r="F13850">
        <v>1</v>
      </c>
      <c r="G13850" s="2">
        <v>162.84</v>
      </c>
      <c r="H13850">
        <v>1</v>
      </c>
      <c r="I13850">
        <v>0</v>
      </c>
      <c r="J13850" s="4">
        <v>4</v>
      </c>
      <c r="K13850" s="3">
        <v>0</v>
      </c>
      <c r="L13850" s="1" t="s">
        <v>29</v>
      </c>
    </row>
    <row r="13851" spans="1:12" x14ac:dyDescent="0.3">
      <c r="A13851" s="1" t="s">
        <v>3209</v>
      </c>
      <c r="B13851" s="1" t="s">
        <v>53</v>
      </c>
      <c r="C13851" s="1" t="s">
        <v>3078</v>
      </c>
      <c r="D13851" s="5">
        <v>42979</v>
      </c>
      <c r="E13851">
        <v>2</v>
      </c>
      <c r="F13851">
        <v>2</v>
      </c>
      <c r="G13851" s="2">
        <v>325.27</v>
      </c>
      <c r="H13851">
        <v>2</v>
      </c>
      <c r="I13851">
        <v>0</v>
      </c>
      <c r="J13851" s="4">
        <v>4.5</v>
      </c>
      <c r="K13851" s="3">
        <v>0</v>
      </c>
      <c r="L13851" s="1" t="s">
        <v>18</v>
      </c>
    </row>
    <row r="13852" spans="1:12" x14ac:dyDescent="0.3">
      <c r="A13852" s="1" t="s">
        <v>3209</v>
      </c>
      <c r="B13852" s="1" t="s">
        <v>53</v>
      </c>
      <c r="C13852" s="1" t="s">
        <v>3078</v>
      </c>
      <c r="D13852" s="5">
        <v>43009</v>
      </c>
      <c r="E13852">
        <v>10</v>
      </c>
      <c r="F13852">
        <v>10</v>
      </c>
      <c r="G13852" s="2">
        <v>1681.39</v>
      </c>
      <c r="H13852">
        <v>10</v>
      </c>
      <c r="I13852">
        <v>0</v>
      </c>
      <c r="J13852" s="4">
        <v>4.1100000000000003</v>
      </c>
      <c r="K13852" s="3">
        <v>0</v>
      </c>
      <c r="L13852" s="1" t="s">
        <v>19</v>
      </c>
    </row>
    <row r="13853" spans="1:12" x14ac:dyDescent="0.3">
      <c r="A13853" s="1" t="s">
        <v>3209</v>
      </c>
      <c r="B13853" s="1" t="s">
        <v>53</v>
      </c>
      <c r="C13853" s="1" t="s">
        <v>3078</v>
      </c>
      <c r="D13853" s="5">
        <v>43040</v>
      </c>
      <c r="E13853">
        <v>12</v>
      </c>
      <c r="F13853">
        <v>12</v>
      </c>
      <c r="G13853" s="2">
        <v>1623.83</v>
      </c>
      <c r="H13853">
        <v>11</v>
      </c>
      <c r="I13853">
        <v>0</v>
      </c>
      <c r="J13853" s="4">
        <v>3.83</v>
      </c>
      <c r="K13853" s="3">
        <v>0</v>
      </c>
      <c r="L13853" s="1" t="s">
        <v>30</v>
      </c>
    </row>
    <row r="13854" spans="1:12" x14ac:dyDescent="0.3">
      <c r="A13854" s="1" t="s">
        <v>3209</v>
      </c>
      <c r="B13854" s="1" t="s">
        <v>53</v>
      </c>
      <c r="C13854" s="1" t="s">
        <v>3078</v>
      </c>
      <c r="D13854" s="5">
        <v>43070</v>
      </c>
      <c r="E13854">
        <v>13</v>
      </c>
      <c r="F13854">
        <v>16</v>
      </c>
      <c r="G13854" s="2">
        <v>2523.21</v>
      </c>
      <c r="H13854">
        <v>13</v>
      </c>
      <c r="I13854">
        <v>1</v>
      </c>
      <c r="J13854" s="4">
        <v>3.77</v>
      </c>
      <c r="K13854" s="3">
        <v>7.6923076923076927E-2</v>
      </c>
      <c r="L13854" s="1" t="s">
        <v>31</v>
      </c>
    </row>
    <row r="13855" spans="1:12" x14ac:dyDescent="0.3">
      <c r="A13855" s="1" t="s">
        <v>3209</v>
      </c>
      <c r="B13855" s="1" t="s">
        <v>53</v>
      </c>
      <c r="C13855" s="1" t="s">
        <v>3078</v>
      </c>
      <c r="D13855" s="5">
        <v>43101</v>
      </c>
      <c r="E13855">
        <v>13</v>
      </c>
      <c r="F13855">
        <v>13</v>
      </c>
      <c r="G13855" s="2">
        <v>2059.0100000000002</v>
      </c>
      <c r="H13855">
        <v>13</v>
      </c>
      <c r="I13855">
        <v>2</v>
      </c>
      <c r="J13855" s="4">
        <v>4.2300000000000004</v>
      </c>
      <c r="K13855" s="3">
        <v>0.15384615384615385</v>
      </c>
      <c r="L13855" s="1" t="s">
        <v>32</v>
      </c>
    </row>
    <row r="13856" spans="1:12" x14ac:dyDescent="0.3">
      <c r="A13856" s="1" t="s">
        <v>3209</v>
      </c>
      <c r="B13856" s="1" t="s">
        <v>53</v>
      </c>
      <c r="C13856" s="1" t="s">
        <v>3078</v>
      </c>
      <c r="D13856" s="5">
        <v>43132</v>
      </c>
      <c r="E13856">
        <v>7</v>
      </c>
      <c r="F13856">
        <v>8</v>
      </c>
      <c r="G13856" s="2">
        <v>1206.98</v>
      </c>
      <c r="H13856">
        <v>7</v>
      </c>
      <c r="I13856">
        <v>0</v>
      </c>
      <c r="J13856" s="4">
        <v>4.57</v>
      </c>
      <c r="K13856" s="3">
        <v>0</v>
      </c>
      <c r="L13856" s="1" t="s">
        <v>33</v>
      </c>
    </row>
    <row r="13857" spans="1:12" x14ac:dyDescent="0.3">
      <c r="A13857" s="1" t="s">
        <v>3209</v>
      </c>
      <c r="B13857" s="1" t="s">
        <v>53</v>
      </c>
      <c r="C13857" s="1" t="s">
        <v>3078</v>
      </c>
      <c r="D13857" s="5">
        <v>43160</v>
      </c>
      <c r="E13857">
        <v>7</v>
      </c>
      <c r="F13857">
        <v>8</v>
      </c>
      <c r="G13857" s="2">
        <v>1274.75</v>
      </c>
      <c r="H13857">
        <v>7</v>
      </c>
      <c r="I13857">
        <v>0</v>
      </c>
      <c r="J13857" s="4">
        <v>4.43</v>
      </c>
      <c r="K13857" s="3">
        <v>0</v>
      </c>
      <c r="L13857" s="1" t="s">
        <v>34</v>
      </c>
    </row>
    <row r="13858" spans="1:12" x14ac:dyDescent="0.3">
      <c r="A13858" s="1" t="s">
        <v>3209</v>
      </c>
      <c r="B13858" s="1" t="s">
        <v>53</v>
      </c>
      <c r="C13858" s="1" t="s">
        <v>3078</v>
      </c>
      <c r="D13858" s="5">
        <v>43191</v>
      </c>
      <c r="E13858">
        <v>11</v>
      </c>
      <c r="F13858">
        <v>11</v>
      </c>
      <c r="G13858" s="2">
        <v>1712.73</v>
      </c>
      <c r="H13858">
        <v>11</v>
      </c>
      <c r="I13858">
        <v>0</v>
      </c>
      <c r="J13858" s="4">
        <v>4.09</v>
      </c>
      <c r="K13858" s="3">
        <v>0</v>
      </c>
      <c r="L13858" s="1" t="s">
        <v>35</v>
      </c>
    </row>
    <row r="13859" spans="1:12" x14ac:dyDescent="0.3">
      <c r="A13859" s="1" t="s">
        <v>3209</v>
      </c>
      <c r="B13859" s="1" t="s">
        <v>53</v>
      </c>
      <c r="C13859" s="1" t="s">
        <v>3078</v>
      </c>
      <c r="D13859" s="5">
        <v>43221</v>
      </c>
      <c r="E13859">
        <v>10</v>
      </c>
      <c r="F13859">
        <v>10</v>
      </c>
      <c r="G13859" s="2">
        <v>1517.69</v>
      </c>
      <c r="H13859">
        <v>10</v>
      </c>
      <c r="I13859">
        <v>0</v>
      </c>
      <c r="J13859" s="4">
        <v>4.7</v>
      </c>
      <c r="K13859" s="3">
        <v>0</v>
      </c>
      <c r="L13859" s="1" t="s">
        <v>46</v>
      </c>
    </row>
    <row r="13860" spans="1:12" x14ac:dyDescent="0.3">
      <c r="A13860" s="1" t="s">
        <v>3209</v>
      </c>
      <c r="B13860" s="1" t="s">
        <v>53</v>
      </c>
      <c r="C13860" s="1" t="s">
        <v>3078</v>
      </c>
      <c r="D13860" s="5">
        <v>43252</v>
      </c>
      <c r="E13860">
        <v>6</v>
      </c>
      <c r="F13860">
        <v>8</v>
      </c>
      <c r="G13860" s="2">
        <v>1310.92</v>
      </c>
      <c r="H13860">
        <v>6</v>
      </c>
      <c r="I13860">
        <v>0</v>
      </c>
      <c r="J13860" s="4">
        <v>4.33</v>
      </c>
      <c r="K13860" s="3">
        <v>0</v>
      </c>
      <c r="L13860" s="1" t="s">
        <v>36</v>
      </c>
    </row>
    <row r="13861" spans="1:12" x14ac:dyDescent="0.3">
      <c r="A13861" s="1" t="s">
        <v>3209</v>
      </c>
      <c r="B13861" s="1" t="s">
        <v>53</v>
      </c>
      <c r="C13861" s="1" t="s">
        <v>3078</v>
      </c>
      <c r="D13861" s="5">
        <v>43282</v>
      </c>
      <c r="E13861">
        <v>4</v>
      </c>
      <c r="F13861">
        <v>6</v>
      </c>
      <c r="G13861" s="2">
        <v>937.02</v>
      </c>
      <c r="H13861">
        <v>4</v>
      </c>
      <c r="I13861">
        <v>0</v>
      </c>
      <c r="J13861" s="4">
        <v>3.67</v>
      </c>
      <c r="K13861" s="3">
        <v>0</v>
      </c>
      <c r="L13861" s="1" t="s">
        <v>37</v>
      </c>
    </row>
    <row r="13862" spans="1:12" x14ac:dyDescent="0.3">
      <c r="A13862" s="1" t="s">
        <v>3209</v>
      </c>
      <c r="B13862" s="1" t="s">
        <v>53</v>
      </c>
      <c r="C13862" s="1" t="s">
        <v>3078</v>
      </c>
      <c r="D13862" s="5">
        <v>43313</v>
      </c>
      <c r="E13862">
        <v>3</v>
      </c>
      <c r="F13862">
        <v>3</v>
      </c>
      <c r="G13862" s="2">
        <v>568.39</v>
      </c>
      <c r="H13862">
        <v>3</v>
      </c>
      <c r="I13862">
        <v>0</v>
      </c>
      <c r="J13862" s="4">
        <v>4</v>
      </c>
      <c r="K13862" s="3">
        <v>0</v>
      </c>
      <c r="L13862" s="1" t="s">
        <v>49</v>
      </c>
    </row>
    <row r="13863" spans="1:12" x14ac:dyDescent="0.3">
      <c r="A13863" s="1" t="s">
        <v>3210</v>
      </c>
      <c r="B13863" s="1" t="s">
        <v>57</v>
      </c>
      <c r="C13863" s="1" t="s">
        <v>669</v>
      </c>
      <c r="D13863" s="5">
        <v>42826</v>
      </c>
      <c r="E13863">
        <v>1</v>
      </c>
      <c r="F13863">
        <v>1</v>
      </c>
      <c r="G13863" s="2">
        <v>86.79</v>
      </c>
      <c r="H13863">
        <v>1</v>
      </c>
      <c r="I13863">
        <v>0</v>
      </c>
      <c r="J13863" s="4">
        <v>5</v>
      </c>
      <c r="K13863" s="3">
        <v>0</v>
      </c>
      <c r="L13863" s="1" t="s">
        <v>25</v>
      </c>
    </row>
    <row r="13864" spans="1:12" x14ac:dyDescent="0.3">
      <c r="A13864" s="1" t="s">
        <v>3210</v>
      </c>
      <c r="B13864" s="1" t="s">
        <v>57</v>
      </c>
      <c r="C13864" s="1" t="s">
        <v>669</v>
      </c>
      <c r="D13864" s="5">
        <v>42856</v>
      </c>
      <c r="E13864">
        <v>1</v>
      </c>
      <c r="F13864">
        <v>2</v>
      </c>
      <c r="G13864" s="2">
        <v>157.06</v>
      </c>
      <c r="H13864">
        <v>1</v>
      </c>
      <c r="I13864">
        <v>0</v>
      </c>
      <c r="J13864" s="4">
        <v>5</v>
      </c>
      <c r="K13864" s="3">
        <v>0</v>
      </c>
      <c r="L13864" s="1" t="s">
        <v>26</v>
      </c>
    </row>
    <row r="13865" spans="1:12" x14ac:dyDescent="0.3">
      <c r="A13865" s="1" t="s">
        <v>3210</v>
      </c>
      <c r="B13865" s="1" t="s">
        <v>57</v>
      </c>
      <c r="C13865" s="1" t="s">
        <v>669</v>
      </c>
      <c r="D13865" s="5">
        <v>42887</v>
      </c>
      <c r="E13865">
        <v>1</v>
      </c>
      <c r="F13865">
        <v>1</v>
      </c>
      <c r="G13865" s="2">
        <v>77.569999999999993</v>
      </c>
      <c r="H13865">
        <v>0</v>
      </c>
      <c r="I13865">
        <v>0</v>
      </c>
      <c r="J13865" s="4">
        <v>5</v>
      </c>
      <c r="K13865" s="3"/>
      <c r="L13865" s="1" t="s">
        <v>27</v>
      </c>
    </row>
    <row r="13866" spans="1:12" x14ac:dyDescent="0.3">
      <c r="A13866" s="1" t="s">
        <v>3210</v>
      </c>
      <c r="B13866" s="1" t="s">
        <v>57</v>
      </c>
      <c r="C13866" s="1" t="s">
        <v>669</v>
      </c>
      <c r="D13866" s="5">
        <v>42917</v>
      </c>
      <c r="E13866">
        <v>6</v>
      </c>
      <c r="F13866">
        <v>6</v>
      </c>
      <c r="G13866" s="2">
        <v>456.85</v>
      </c>
      <c r="H13866">
        <v>6</v>
      </c>
      <c r="I13866">
        <v>0</v>
      </c>
      <c r="J13866" s="4">
        <v>4.67</v>
      </c>
      <c r="K13866" s="3">
        <v>0</v>
      </c>
      <c r="L13866" s="1" t="s">
        <v>28</v>
      </c>
    </row>
    <row r="13867" spans="1:12" x14ac:dyDescent="0.3">
      <c r="A13867" s="1" t="s">
        <v>3211</v>
      </c>
      <c r="B13867" s="1" t="s">
        <v>16</v>
      </c>
      <c r="C13867" s="1" t="s">
        <v>436</v>
      </c>
      <c r="D13867" s="5">
        <v>43040</v>
      </c>
      <c r="E13867">
        <v>3</v>
      </c>
      <c r="F13867">
        <v>3</v>
      </c>
      <c r="G13867" s="2">
        <v>94.79</v>
      </c>
      <c r="H13867">
        <v>3</v>
      </c>
      <c r="I13867">
        <v>1</v>
      </c>
      <c r="J13867" s="4">
        <v>2.67</v>
      </c>
      <c r="K13867" s="3">
        <v>0.33333333333333331</v>
      </c>
      <c r="L13867" s="1" t="s">
        <v>30</v>
      </c>
    </row>
    <row r="13868" spans="1:12" x14ac:dyDescent="0.3">
      <c r="A13868" s="1" t="s">
        <v>3211</v>
      </c>
      <c r="B13868" s="1" t="s">
        <v>16</v>
      </c>
      <c r="C13868" s="1" t="s">
        <v>436</v>
      </c>
      <c r="D13868" s="5">
        <v>43070</v>
      </c>
      <c r="E13868">
        <v>4</v>
      </c>
      <c r="F13868">
        <v>4</v>
      </c>
      <c r="G13868" s="2">
        <v>150.11000000000001</v>
      </c>
      <c r="H13868">
        <v>4</v>
      </c>
      <c r="I13868">
        <v>0</v>
      </c>
      <c r="J13868" s="4">
        <v>3.75</v>
      </c>
      <c r="K13868" s="3">
        <v>0</v>
      </c>
      <c r="L13868" s="1" t="s">
        <v>31</v>
      </c>
    </row>
    <row r="13869" spans="1:12" x14ac:dyDescent="0.3">
      <c r="A13869" s="1" t="s">
        <v>3211</v>
      </c>
      <c r="B13869" s="1" t="s">
        <v>16</v>
      </c>
      <c r="C13869" s="1" t="s">
        <v>436</v>
      </c>
      <c r="D13869" s="5">
        <v>43101</v>
      </c>
      <c r="E13869">
        <v>5</v>
      </c>
      <c r="F13869">
        <v>5</v>
      </c>
      <c r="G13869" s="2">
        <v>440.56</v>
      </c>
      <c r="H13869">
        <v>5</v>
      </c>
      <c r="I13869">
        <v>1</v>
      </c>
      <c r="J13869" s="4">
        <v>3.25</v>
      </c>
      <c r="K13869" s="3">
        <v>0.2</v>
      </c>
      <c r="L13869" s="1" t="s">
        <v>32</v>
      </c>
    </row>
    <row r="13870" spans="1:12" x14ac:dyDescent="0.3">
      <c r="A13870" s="1" t="s">
        <v>3211</v>
      </c>
      <c r="B13870" s="1" t="s">
        <v>16</v>
      </c>
      <c r="C13870" s="1" t="s">
        <v>436</v>
      </c>
      <c r="D13870" s="5">
        <v>43132</v>
      </c>
      <c r="E13870">
        <v>3</v>
      </c>
      <c r="F13870">
        <v>3</v>
      </c>
      <c r="G13870" s="2">
        <v>131.28</v>
      </c>
      <c r="H13870">
        <v>3</v>
      </c>
      <c r="I13870">
        <v>0</v>
      </c>
      <c r="J13870" s="4">
        <v>5</v>
      </c>
      <c r="K13870" s="3">
        <v>0</v>
      </c>
      <c r="L13870" s="1" t="s">
        <v>33</v>
      </c>
    </row>
    <row r="13871" spans="1:12" x14ac:dyDescent="0.3">
      <c r="A13871" s="1" t="s">
        <v>3211</v>
      </c>
      <c r="B13871" s="1" t="s">
        <v>16</v>
      </c>
      <c r="C13871" s="1" t="s">
        <v>436</v>
      </c>
      <c r="D13871" s="5">
        <v>43160</v>
      </c>
      <c r="E13871">
        <v>4</v>
      </c>
      <c r="F13871">
        <v>4</v>
      </c>
      <c r="G13871" s="2">
        <v>402.26</v>
      </c>
      <c r="H13871">
        <v>3</v>
      </c>
      <c r="I13871">
        <v>2</v>
      </c>
      <c r="J13871" s="4">
        <v>3</v>
      </c>
      <c r="K13871" s="3">
        <v>0.66666666666666663</v>
      </c>
      <c r="L13871" s="1" t="s">
        <v>34</v>
      </c>
    </row>
    <row r="13872" spans="1:12" x14ac:dyDescent="0.3">
      <c r="A13872" s="1" t="s">
        <v>3211</v>
      </c>
      <c r="B13872" s="1" t="s">
        <v>16</v>
      </c>
      <c r="C13872" s="1" t="s">
        <v>436</v>
      </c>
      <c r="D13872" s="5">
        <v>43191</v>
      </c>
      <c r="E13872">
        <v>3</v>
      </c>
      <c r="F13872">
        <v>3</v>
      </c>
      <c r="G13872" s="2">
        <v>465.21</v>
      </c>
      <c r="H13872">
        <v>3</v>
      </c>
      <c r="I13872">
        <v>0</v>
      </c>
      <c r="J13872" s="4">
        <v>4.67</v>
      </c>
      <c r="K13872" s="3">
        <v>0</v>
      </c>
      <c r="L13872" s="1" t="s">
        <v>35</v>
      </c>
    </row>
    <row r="13873" spans="1:12" x14ac:dyDescent="0.3">
      <c r="A13873" s="1" t="s">
        <v>3211</v>
      </c>
      <c r="B13873" s="1" t="s">
        <v>16</v>
      </c>
      <c r="C13873" s="1" t="s">
        <v>436</v>
      </c>
      <c r="D13873" s="5">
        <v>43252</v>
      </c>
      <c r="E13873">
        <v>2</v>
      </c>
      <c r="F13873">
        <v>2</v>
      </c>
      <c r="G13873" s="2">
        <v>397.98</v>
      </c>
      <c r="H13873">
        <v>2</v>
      </c>
      <c r="I13873">
        <v>0</v>
      </c>
      <c r="J13873" s="4">
        <v>5</v>
      </c>
      <c r="K13873" s="3">
        <v>0</v>
      </c>
      <c r="L13873" s="1" t="s">
        <v>36</v>
      </c>
    </row>
    <row r="13874" spans="1:12" x14ac:dyDescent="0.3">
      <c r="A13874" s="1" t="s">
        <v>3211</v>
      </c>
      <c r="B13874" s="1" t="s">
        <v>16</v>
      </c>
      <c r="C13874" s="1" t="s">
        <v>436</v>
      </c>
      <c r="D13874" s="5">
        <v>43282</v>
      </c>
      <c r="E13874">
        <v>4</v>
      </c>
      <c r="F13874">
        <v>4</v>
      </c>
      <c r="G13874" s="2">
        <v>243.9</v>
      </c>
      <c r="H13874">
        <v>4</v>
      </c>
      <c r="I13874">
        <v>0</v>
      </c>
      <c r="J13874" s="4">
        <v>4.75</v>
      </c>
      <c r="K13874" s="3">
        <v>0</v>
      </c>
      <c r="L13874" s="1" t="s">
        <v>37</v>
      </c>
    </row>
    <row r="13875" spans="1:12" x14ac:dyDescent="0.3">
      <c r="A13875" s="1" t="s">
        <v>3211</v>
      </c>
      <c r="B13875" s="1" t="s">
        <v>16</v>
      </c>
      <c r="C13875" s="1" t="s">
        <v>436</v>
      </c>
      <c r="D13875" s="5">
        <v>43313</v>
      </c>
      <c r="E13875">
        <v>1</v>
      </c>
      <c r="F13875">
        <v>1</v>
      </c>
      <c r="G13875" s="2">
        <v>36.83</v>
      </c>
      <c r="H13875">
        <v>1</v>
      </c>
      <c r="I13875">
        <v>0</v>
      </c>
      <c r="J13875" s="4">
        <v>3</v>
      </c>
      <c r="K13875" s="3">
        <v>0</v>
      </c>
      <c r="L13875" s="1" t="s">
        <v>49</v>
      </c>
    </row>
    <row r="13876" spans="1:12" x14ac:dyDescent="0.3">
      <c r="A13876" s="1" t="s">
        <v>3212</v>
      </c>
      <c r="B13876" s="1" t="s">
        <v>129</v>
      </c>
      <c r="C13876" s="1" t="s">
        <v>180</v>
      </c>
      <c r="D13876" s="5">
        <v>42736</v>
      </c>
      <c r="E13876">
        <v>2</v>
      </c>
      <c r="F13876">
        <v>5</v>
      </c>
      <c r="G13876" s="2">
        <v>208.01</v>
      </c>
      <c r="H13876">
        <v>2</v>
      </c>
      <c r="I13876">
        <v>0</v>
      </c>
      <c r="J13876" s="4">
        <v>5</v>
      </c>
      <c r="K13876" s="3">
        <v>0</v>
      </c>
      <c r="L13876" s="1" t="s">
        <v>45</v>
      </c>
    </row>
    <row r="13877" spans="1:12" x14ac:dyDescent="0.3">
      <c r="A13877" s="1" t="s">
        <v>3212</v>
      </c>
      <c r="B13877" s="1" t="s">
        <v>129</v>
      </c>
      <c r="C13877" s="1" t="s">
        <v>180</v>
      </c>
      <c r="D13877" s="5">
        <v>42767</v>
      </c>
      <c r="E13877">
        <v>11</v>
      </c>
      <c r="F13877">
        <v>12</v>
      </c>
      <c r="G13877" s="2">
        <v>739.12</v>
      </c>
      <c r="H13877">
        <v>11</v>
      </c>
      <c r="I13877">
        <v>0</v>
      </c>
      <c r="J13877" s="4">
        <v>4.45</v>
      </c>
      <c r="K13877" s="3">
        <v>0</v>
      </c>
      <c r="L13877" s="1" t="s">
        <v>23</v>
      </c>
    </row>
    <row r="13878" spans="1:12" x14ac:dyDescent="0.3">
      <c r="A13878" s="1" t="s">
        <v>3212</v>
      </c>
      <c r="B13878" s="1" t="s">
        <v>129</v>
      </c>
      <c r="C13878" s="1" t="s">
        <v>180</v>
      </c>
      <c r="D13878" s="5">
        <v>42795</v>
      </c>
      <c r="E13878">
        <v>5</v>
      </c>
      <c r="F13878">
        <v>5</v>
      </c>
      <c r="G13878" s="2">
        <v>264.64</v>
      </c>
      <c r="H13878">
        <v>5</v>
      </c>
      <c r="I13878">
        <v>0</v>
      </c>
      <c r="J13878" s="4">
        <v>4.5999999999999996</v>
      </c>
      <c r="K13878" s="3">
        <v>0</v>
      </c>
      <c r="L13878" s="1" t="s">
        <v>24</v>
      </c>
    </row>
    <row r="13879" spans="1:12" x14ac:dyDescent="0.3">
      <c r="A13879" s="1" t="s">
        <v>3212</v>
      </c>
      <c r="B13879" s="1" t="s">
        <v>129</v>
      </c>
      <c r="C13879" s="1" t="s">
        <v>180</v>
      </c>
      <c r="D13879" s="5">
        <v>42826</v>
      </c>
      <c r="E13879">
        <v>4</v>
      </c>
      <c r="F13879">
        <v>6</v>
      </c>
      <c r="G13879" s="2">
        <v>273.22000000000003</v>
      </c>
      <c r="H13879">
        <v>4</v>
      </c>
      <c r="I13879">
        <v>0</v>
      </c>
      <c r="J13879" s="4">
        <v>3.25</v>
      </c>
      <c r="K13879" s="3">
        <v>0</v>
      </c>
      <c r="L13879" s="1" t="s">
        <v>25</v>
      </c>
    </row>
    <row r="13880" spans="1:12" x14ac:dyDescent="0.3">
      <c r="A13880" s="1" t="s">
        <v>3212</v>
      </c>
      <c r="B13880" s="1" t="s">
        <v>129</v>
      </c>
      <c r="C13880" s="1" t="s">
        <v>180</v>
      </c>
      <c r="D13880" s="5">
        <v>42856</v>
      </c>
      <c r="E13880">
        <v>10</v>
      </c>
      <c r="F13880">
        <v>11</v>
      </c>
      <c r="G13880" s="2">
        <v>522.62</v>
      </c>
      <c r="H13880">
        <v>10</v>
      </c>
      <c r="I13880">
        <v>0</v>
      </c>
      <c r="J13880" s="4">
        <v>4.7</v>
      </c>
      <c r="K13880" s="3">
        <v>0</v>
      </c>
      <c r="L13880" s="1" t="s">
        <v>26</v>
      </c>
    </row>
    <row r="13881" spans="1:12" x14ac:dyDescent="0.3">
      <c r="A13881" s="1" t="s">
        <v>3212</v>
      </c>
      <c r="B13881" s="1" t="s">
        <v>129</v>
      </c>
      <c r="C13881" s="1" t="s">
        <v>180</v>
      </c>
      <c r="D13881" s="5">
        <v>42887</v>
      </c>
      <c r="E13881">
        <v>8</v>
      </c>
      <c r="F13881">
        <v>8</v>
      </c>
      <c r="G13881" s="2">
        <v>500.63</v>
      </c>
      <c r="H13881">
        <v>8</v>
      </c>
      <c r="I13881">
        <v>0</v>
      </c>
      <c r="J13881" s="4">
        <v>3.88</v>
      </c>
      <c r="K13881" s="3">
        <v>0</v>
      </c>
      <c r="L13881" s="1" t="s">
        <v>27</v>
      </c>
    </row>
    <row r="13882" spans="1:12" x14ac:dyDescent="0.3">
      <c r="A13882" s="1" t="s">
        <v>3212</v>
      </c>
      <c r="B13882" s="1" t="s">
        <v>129</v>
      </c>
      <c r="C13882" s="1" t="s">
        <v>180</v>
      </c>
      <c r="D13882" s="5">
        <v>42917</v>
      </c>
      <c r="E13882">
        <v>6</v>
      </c>
      <c r="F13882">
        <v>6</v>
      </c>
      <c r="G13882" s="2">
        <v>317.39999999999998</v>
      </c>
      <c r="H13882">
        <v>6</v>
      </c>
      <c r="I13882">
        <v>0</v>
      </c>
      <c r="J13882" s="4">
        <v>4.67</v>
      </c>
      <c r="K13882" s="3">
        <v>0</v>
      </c>
      <c r="L13882" s="1" t="s">
        <v>28</v>
      </c>
    </row>
    <row r="13883" spans="1:12" x14ac:dyDescent="0.3">
      <c r="A13883" s="1" t="s">
        <v>3212</v>
      </c>
      <c r="B13883" s="1" t="s">
        <v>129</v>
      </c>
      <c r="C13883" s="1" t="s">
        <v>180</v>
      </c>
      <c r="D13883" s="5">
        <v>42948</v>
      </c>
      <c r="E13883">
        <v>12</v>
      </c>
      <c r="F13883">
        <v>12</v>
      </c>
      <c r="G13883" s="2">
        <v>629.28</v>
      </c>
      <c r="H13883">
        <v>12</v>
      </c>
      <c r="I13883">
        <v>0</v>
      </c>
      <c r="J13883" s="4">
        <v>4.92</v>
      </c>
      <c r="K13883" s="3">
        <v>0</v>
      </c>
      <c r="L13883" s="1" t="s">
        <v>29</v>
      </c>
    </row>
    <row r="13884" spans="1:12" x14ac:dyDescent="0.3">
      <c r="A13884" s="1" t="s">
        <v>3212</v>
      </c>
      <c r="B13884" s="1" t="s">
        <v>129</v>
      </c>
      <c r="C13884" s="1" t="s">
        <v>180</v>
      </c>
      <c r="D13884" s="5">
        <v>42979</v>
      </c>
      <c r="E13884">
        <v>10</v>
      </c>
      <c r="F13884">
        <v>10</v>
      </c>
      <c r="G13884" s="2">
        <v>542.52</v>
      </c>
      <c r="H13884">
        <v>10</v>
      </c>
      <c r="I13884">
        <v>0</v>
      </c>
      <c r="J13884" s="4">
        <v>4.7</v>
      </c>
      <c r="K13884" s="3">
        <v>0</v>
      </c>
      <c r="L13884" s="1" t="s">
        <v>18</v>
      </c>
    </row>
    <row r="13885" spans="1:12" x14ac:dyDescent="0.3">
      <c r="A13885" s="1" t="s">
        <v>3212</v>
      </c>
      <c r="B13885" s="1" t="s">
        <v>129</v>
      </c>
      <c r="C13885" s="1" t="s">
        <v>180</v>
      </c>
      <c r="D13885" s="5">
        <v>43009</v>
      </c>
      <c r="E13885">
        <v>14</v>
      </c>
      <c r="F13885">
        <v>16</v>
      </c>
      <c r="G13885" s="2">
        <v>870.21</v>
      </c>
      <c r="H13885">
        <v>14</v>
      </c>
      <c r="I13885">
        <v>0</v>
      </c>
      <c r="J13885" s="4">
        <v>4.21</v>
      </c>
      <c r="K13885" s="3">
        <v>0</v>
      </c>
      <c r="L13885" s="1" t="s">
        <v>19</v>
      </c>
    </row>
    <row r="13886" spans="1:12" x14ac:dyDescent="0.3">
      <c r="A13886" s="1" t="s">
        <v>3212</v>
      </c>
      <c r="B13886" s="1" t="s">
        <v>129</v>
      </c>
      <c r="C13886" s="1" t="s">
        <v>180</v>
      </c>
      <c r="D13886" s="5">
        <v>43040</v>
      </c>
      <c r="E13886">
        <v>17</v>
      </c>
      <c r="F13886">
        <v>18</v>
      </c>
      <c r="G13886" s="2">
        <v>1152.3399999999999</v>
      </c>
      <c r="H13886">
        <v>17</v>
      </c>
      <c r="I13886">
        <v>0</v>
      </c>
      <c r="J13886" s="4">
        <v>4.53</v>
      </c>
      <c r="K13886" s="3">
        <v>0</v>
      </c>
      <c r="L13886" s="1" t="s">
        <v>30</v>
      </c>
    </row>
    <row r="13887" spans="1:12" x14ac:dyDescent="0.3">
      <c r="A13887" s="1" t="s">
        <v>3212</v>
      </c>
      <c r="B13887" s="1" t="s">
        <v>129</v>
      </c>
      <c r="C13887" s="1" t="s">
        <v>180</v>
      </c>
      <c r="D13887" s="5">
        <v>43070</v>
      </c>
      <c r="E13887">
        <v>14</v>
      </c>
      <c r="F13887">
        <v>16</v>
      </c>
      <c r="G13887" s="2">
        <v>967.96</v>
      </c>
      <c r="H13887">
        <v>14</v>
      </c>
      <c r="I13887">
        <v>0</v>
      </c>
      <c r="J13887" s="4">
        <v>4.43</v>
      </c>
      <c r="K13887" s="3">
        <v>0</v>
      </c>
      <c r="L13887" s="1" t="s">
        <v>31</v>
      </c>
    </row>
    <row r="13888" spans="1:12" x14ac:dyDescent="0.3">
      <c r="A13888" s="1" t="s">
        <v>3212</v>
      </c>
      <c r="B13888" s="1" t="s">
        <v>129</v>
      </c>
      <c r="C13888" s="1" t="s">
        <v>180</v>
      </c>
      <c r="D13888" s="5">
        <v>43101</v>
      </c>
      <c r="E13888">
        <v>9</v>
      </c>
      <c r="F13888">
        <v>9</v>
      </c>
      <c r="G13888" s="2">
        <v>467.49</v>
      </c>
      <c r="H13888">
        <v>9</v>
      </c>
      <c r="I13888">
        <v>0</v>
      </c>
      <c r="J13888" s="4">
        <v>4.5599999999999996</v>
      </c>
      <c r="K13888" s="3">
        <v>0</v>
      </c>
      <c r="L13888" s="1" t="s">
        <v>32</v>
      </c>
    </row>
    <row r="13889" spans="1:12" x14ac:dyDescent="0.3">
      <c r="A13889" s="1" t="s">
        <v>3212</v>
      </c>
      <c r="B13889" s="1" t="s">
        <v>129</v>
      </c>
      <c r="C13889" s="1" t="s">
        <v>180</v>
      </c>
      <c r="D13889" s="5">
        <v>43132</v>
      </c>
      <c r="E13889">
        <v>6</v>
      </c>
      <c r="F13889">
        <v>6</v>
      </c>
      <c r="G13889" s="2">
        <v>290.24</v>
      </c>
      <c r="H13889">
        <v>6</v>
      </c>
      <c r="I13889">
        <v>1</v>
      </c>
      <c r="J13889" s="4">
        <v>3</v>
      </c>
      <c r="K13889" s="3">
        <v>0.16666666666666666</v>
      </c>
      <c r="L13889" s="1" t="s">
        <v>33</v>
      </c>
    </row>
    <row r="13890" spans="1:12" x14ac:dyDescent="0.3">
      <c r="A13890" s="1" t="s">
        <v>3212</v>
      </c>
      <c r="B13890" s="1" t="s">
        <v>129</v>
      </c>
      <c r="C13890" s="1" t="s">
        <v>180</v>
      </c>
      <c r="D13890" s="5">
        <v>43160</v>
      </c>
      <c r="E13890">
        <v>16</v>
      </c>
      <c r="F13890">
        <v>19</v>
      </c>
      <c r="G13890" s="2">
        <v>1067.55</v>
      </c>
      <c r="H13890">
        <v>16</v>
      </c>
      <c r="I13890">
        <v>1</v>
      </c>
      <c r="J13890" s="4">
        <v>4.03</v>
      </c>
      <c r="K13890" s="3">
        <v>6.25E-2</v>
      </c>
      <c r="L13890" s="1" t="s">
        <v>34</v>
      </c>
    </row>
    <row r="13891" spans="1:12" x14ac:dyDescent="0.3">
      <c r="A13891" s="1" t="s">
        <v>3212</v>
      </c>
      <c r="B13891" s="1" t="s">
        <v>129</v>
      </c>
      <c r="C13891" s="1" t="s">
        <v>180</v>
      </c>
      <c r="D13891" s="5">
        <v>43191</v>
      </c>
      <c r="E13891">
        <v>5</v>
      </c>
      <c r="F13891">
        <v>5</v>
      </c>
      <c r="G13891" s="2">
        <v>266.74</v>
      </c>
      <c r="H13891">
        <v>5</v>
      </c>
      <c r="I13891">
        <v>0</v>
      </c>
      <c r="J13891" s="4">
        <v>3.8</v>
      </c>
      <c r="K13891" s="3">
        <v>0</v>
      </c>
      <c r="L13891" s="1" t="s">
        <v>35</v>
      </c>
    </row>
    <row r="13892" spans="1:12" x14ac:dyDescent="0.3">
      <c r="A13892" s="1" t="s">
        <v>3212</v>
      </c>
      <c r="B13892" s="1" t="s">
        <v>129</v>
      </c>
      <c r="C13892" s="1" t="s">
        <v>180</v>
      </c>
      <c r="D13892" s="5">
        <v>43221</v>
      </c>
      <c r="E13892">
        <v>3</v>
      </c>
      <c r="F13892">
        <v>3</v>
      </c>
      <c r="G13892" s="2">
        <v>167.95</v>
      </c>
      <c r="H13892">
        <v>3</v>
      </c>
      <c r="I13892">
        <v>0</v>
      </c>
      <c r="J13892" s="4">
        <v>3.67</v>
      </c>
      <c r="K13892" s="3">
        <v>0</v>
      </c>
      <c r="L13892" s="1" t="s">
        <v>46</v>
      </c>
    </row>
    <row r="13893" spans="1:12" x14ac:dyDescent="0.3">
      <c r="A13893" s="1" t="s">
        <v>3212</v>
      </c>
      <c r="B13893" s="1" t="s">
        <v>129</v>
      </c>
      <c r="C13893" s="1" t="s">
        <v>180</v>
      </c>
      <c r="D13893" s="5">
        <v>43252</v>
      </c>
      <c r="E13893">
        <v>5</v>
      </c>
      <c r="F13893">
        <v>5</v>
      </c>
      <c r="G13893" s="2">
        <v>310.77999999999997</v>
      </c>
      <c r="H13893">
        <v>5</v>
      </c>
      <c r="I13893">
        <v>0</v>
      </c>
      <c r="J13893" s="4">
        <v>4.5999999999999996</v>
      </c>
      <c r="K13893" s="3">
        <v>0</v>
      </c>
      <c r="L13893" s="1" t="s">
        <v>36</v>
      </c>
    </row>
    <row r="13894" spans="1:12" x14ac:dyDescent="0.3">
      <c r="A13894" s="1" t="s">
        <v>3212</v>
      </c>
      <c r="B13894" s="1" t="s">
        <v>129</v>
      </c>
      <c r="C13894" s="1" t="s">
        <v>180</v>
      </c>
      <c r="D13894" s="5">
        <v>43282</v>
      </c>
      <c r="E13894">
        <v>5</v>
      </c>
      <c r="F13894">
        <v>5</v>
      </c>
      <c r="G13894" s="2">
        <v>357.98</v>
      </c>
      <c r="H13894">
        <v>5</v>
      </c>
      <c r="I13894">
        <v>1</v>
      </c>
      <c r="J13894" s="4">
        <v>4.5</v>
      </c>
      <c r="K13894" s="3">
        <v>0.2</v>
      </c>
      <c r="L13894" s="1" t="s">
        <v>37</v>
      </c>
    </row>
    <row r="13895" spans="1:12" x14ac:dyDescent="0.3">
      <c r="A13895" s="1" t="s">
        <v>3212</v>
      </c>
      <c r="B13895" s="1" t="s">
        <v>129</v>
      </c>
      <c r="C13895" s="1" t="s">
        <v>180</v>
      </c>
      <c r="D13895" s="5">
        <v>43313</v>
      </c>
      <c r="E13895">
        <v>6</v>
      </c>
      <c r="F13895">
        <v>6</v>
      </c>
      <c r="G13895" s="2">
        <v>308.63</v>
      </c>
      <c r="H13895">
        <v>6</v>
      </c>
      <c r="I13895">
        <v>1</v>
      </c>
      <c r="J13895" s="4">
        <v>4.17</v>
      </c>
      <c r="K13895" s="3">
        <v>0.16666666666666666</v>
      </c>
      <c r="L13895" s="1" t="s">
        <v>49</v>
      </c>
    </row>
    <row r="13896" spans="1:12" x14ac:dyDescent="0.3">
      <c r="A13896" s="1" t="s">
        <v>3213</v>
      </c>
      <c r="B13896" s="1" t="s">
        <v>16</v>
      </c>
      <c r="C13896" s="1" t="s">
        <v>51</v>
      </c>
      <c r="D13896" s="5">
        <v>43132</v>
      </c>
      <c r="E13896">
        <v>1</v>
      </c>
      <c r="F13896">
        <v>2</v>
      </c>
      <c r="G13896" s="2">
        <v>110</v>
      </c>
      <c r="H13896">
        <v>1</v>
      </c>
      <c r="I13896">
        <v>0</v>
      </c>
      <c r="J13896" s="4">
        <v>5</v>
      </c>
      <c r="K13896" s="3">
        <v>0</v>
      </c>
      <c r="L13896" s="1" t="s">
        <v>33</v>
      </c>
    </row>
    <row r="13897" spans="1:12" x14ac:dyDescent="0.3">
      <c r="A13897" s="1" t="s">
        <v>3213</v>
      </c>
      <c r="B13897" s="1" t="s">
        <v>16</v>
      </c>
      <c r="C13897" s="1" t="s">
        <v>51</v>
      </c>
      <c r="D13897" s="5">
        <v>43160</v>
      </c>
      <c r="E13897">
        <v>9</v>
      </c>
      <c r="F13897">
        <v>9</v>
      </c>
      <c r="G13897" s="2">
        <v>384.58</v>
      </c>
      <c r="H13897">
        <v>9</v>
      </c>
      <c r="I13897">
        <v>2</v>
      </c>
      <c r="J13897" s="4">
        <v>4.78</v>
      </c>
      <c r="K13897" s="3">
        <v>0.22222222222222221</v>
      </c>
      <c r="L13897" s="1" t="s">
        <v>34</v>
      </c>
    </row>
    <row r="13898" spans="1:12" x14ac:dyDescent="0.3">
      <c r="A13898" s="1" t="s">
        <v>3213</v>
      </c>
      <c r="B13898" s="1" t="s">
        <v>16</v>
      </c>
      <c r="C13898" s="1" t="s">
        <v>51</v>
      </c>
      <c r="D13898" s="5">
        <v>43191</v>
      </c>
      <c r="E13898">
        <v>14</v>
      </c>
      <c r="F13898">
        <v>14</v>
      </c>
      <c r="G13898" s="2">
        <v>622.01</v>
      </c>
      <c r="H13898">
        <v>13</v>
      </c>
      <c r="I13898">
        <v>0</v>
      </c>
      <c r="J13898" s="4">
        <v>4.5</v>
      </c>
      <c r="K13898" s="3">
        <v>0</v>
      </c>
      <c r="L13898" s="1" t="s">
        <v>35</v>
      </c>
    </row>
    <row r="13899" spans="1:12" x14ac:dyDescent="0.3">
      <c r="A13899" s="1" t="s">
        <v>3213</v>
      </c>
      <c r="B13899" s="1" t="s">
        <v>16</v>
      </c>
      <c r="C13899" s="1" t="s">
        <v>51</v>
      </c>
      <c r="D13899" s="5">
        <v>43221</v>
      </c>
      <c r="E13899">
        <v>6</v>
      </c>
      <c r="F13899">
        <v>9</v>
      </c>
      <c r="G13899" s="2">
        <v>247.27</v>
      </c>
      <c r="H13899">
        <v>6</v>
      </c>
      <c r="I13899">
        <v>0</v>
      </c>
      <c r="J13899" s="4">
        <v>4.83</v>
      </c>
      <c r="K13899" s="3">
        <v>0</v>
      </c>
      <c r="L13899" s="1" t="s">
        <v>46</v>
      </c>
    </row>
    <row r="13900" spans="1:12" x14ac:dyDescent="0.3">
      <c r="A13900" s="1" t="s">
        <v>3213</v>
      </c>
      <c r="B13900" s="1" t="s">
        <v>16</v>
      </c>
      <c r="C13900" s="1" t="s">
        <v>51</v>
      </c>
      <c r="D13900" s="5">
        <v>43252</v>
      </c>
      <c r="E13900">
        <v>7</v>
      </c>
      <c r="F13900">
        <v>7</v>
      </c>
      <c r="G13900" s="2">
        <v>270.17</v>
      </c>
      <c r="H13900">
        <v>7</v>
      </c>
      <c r="I13900">
        <v>0</v>
      </c>
      <c r="J13900" s="4">
        <v>4.43</v>
      </c>
      <c r="K13900" s="3">
        <v>0</v>
      </c>
      <c r="L13900" s="1" t="s">
        <v>36</v>
      </c>
    </row>
    <row r="13901" spans="1:12" x14ac:dyDescent="0.3">
      <c r="A13901" s="1" t="s">
        <v>3213</v>
      </c>
      <c r="B13901" s="1" t="s">
        <v>16</v>
      </c>
      <c r="C13901" s="1" t="s">
        <v>51</v>
      </c>
      <c r="D13901" s="5">
        <v>43282</v>
      </c>
      <c r="E13901">
        <v>9</v>
      </c>
      <c r="F13901">
        <v>10</v>
      </c>
      <c r="G13901" s="2">
        <v>319.02999999999997</v>
      </c>
      <c r="H13901">
        <v>9</v>
      </c>
      <c r="I13901">
        <v>0</v>
      </c>
      <c r="J13901" s="4">
        <v>4.33</v>
      </c>
      <c r="K13901" s="3">
        <v>0</v>
      </c>
      <c r="L13901" s="1" t="s">
        <v>37</v>
      </c>
    </row>
    <row r="13902" spans="1:12" x14ac:dyDescent="0.3">
      <c r="A13902" s="1" t="s">
        <v>3213</v>
      </c>
      <c r="B13902" s="1" t="s">
        <v>16</v>
      </c>
      <c r="C13902" s="1" t="s">
        <v>51</v>
      </c>
      <c r="D13902" s="5">
        <v>43313</v>
      </c>
      <c r="E13902">
        <v>8</v>
      </c>
      <c r="F13902">
        <v>8</v>
      </c>
      <c r="G13902" s="2">
        <v>204.28</v>
      </c>
      <c r="H13902">
        <v>8</v>
      </c>
      <c r="I13902">
        <v>1</v>
      </c>
      <c r="J13902" s="4">
        <v>4.25</v>
      </c>
      <c r="K13902" s="3">
        <v>0.125</v>
      </c>
      <c r="L13902" s="1" t="s">
        <v>49</v>
      </c>
    </row>
    <row r="13903" spans="1:12" x14ac:dyDescent="0.3">
      <c r="A13903" s="1" t="s">
        <v>3214</v>
      </c>
      <c r="B13903" s="1" t="s">
        <v>57</v>
      </c>
      <c r="C13903" s="1" t="s">
        <v>277</v>
      </c>
      <c r="D13903" s="5">
        <v>43313</v>
      </c>
      <c r="E13903">
        <v>1</v>
      </c>
      <c r="F13903">
        <v>1</v>
      </c>
      <c r="G13903" s="2">
        <v>79.08</v>
      </c>
      <c r="H13903">
        <v>1</v>
      </c>
      <c r="I13903">
        <v>0</v>
      </c>
      <c r="J13903" s="4">
        <v>3</v>
      </c>
      <c r="K13903" s="3">
        <v>0</v>
      </c>
      <c r="L13903" s="1" t="s">
        <v>49</v>
      </c>
    </row>
    <row r="13904" spans="1:12" x14ac:dyDescent="0.3">
      <c r="A13904" s="1" t="s">
        <v>3215</v>
      </c>
      <c r="B13904" s="1" t="s">
        <v>16</v>
      </c>
      <c r="C13904" s="1" t="s">
        <v>51</v>
      </c>
      <c r="D13904" s="5">
        <v>43221</v>
      </c>
      <c r="E13904">
        <v>8</v>
      </c>
      <c r="F13904">
        <v>9</v>
      </c>
      <c r="G13904" s="2">
        <v>817.8</v>
      </c>
      <c r="H13904">
        <v>8</v>
      </c>
      <c r="I13904">
        <v>0</v>
      </c>
      <c r="J13904" s="4">
        <v>5</v>
      </c>
      <c r="K13904" s="3">
        <v>0</v>
      </c>
      <c r="L13904" s="1" t="s">
        <v>46</v>
      </c>
    </row>
    <row r="13905" spans="1:12" x14ac:dyDescent="0.3">
      <c r="A13905" s="1" t="s">
        <v>3215</v>
      </c>
      <c r="B13905" s="1" t="s">
        <v>16</v>
      </c>
      <c r="C13905" s="1" t="s">
        <v>51</v>
      </c>
      <c r="D13905" s="5">
        <v>43252</v>
      </c>
      <c r="E13905">
        <v>21</v>
      </c>
      <c r="F13905">
        <v>24</v>
      </c>
      <c r="G13905" s="2">
        <v>3125.7</v>
      </c>
      <c r="H13905">
        <v>21</v>
      </c>
      <c r="I13905">
        <v>1</v>
      </c>
      <c r="J13905" s="4">
        <v>4.8099999999999996</v>
      </c>
      <c r="K13905" s="3">
        <v>4.7619047619047616E-2</v>
      </c>
      <c r="L13905" s="1" t="s">
        <v>36</v>
      </c>
    </row>
    <row r="13906" spans="1:12" x14ac:dyDescent="0.3">
      <c r="A13906" s="1" t="s">
        <v>3215</v>
      </c>
      <c r="B13906" s="1" t="s">
        <v>16</v>
      </c>
      <c r="C13906" s="1" t="s">
        <v>51</v>
      </c>
      <c r="D13906" s="5">
        <v>43282</v>
      </c>
      <c r="E13906">
        <v>10</v>
      </c>
      <c r="F13906">
        <v>13</v>
      </c>
      <c r="G13906" s="2">
        <v>1825.17</v>
      </c>
      <c r="H13906">
        <v>10</v>
      </c>
      <c r="I13906">
        <v>0</v>
      </c>
      <c r="J13906" s="4">
        <v>4.9000000000000004</v>
      </c>
      <c r="K13906" s="3">
        <v>0</v>
      </c>
      <c r="L13906" s="1" t="s">
        <v>37</v>
      </c>
    </row>
    <row r="13907" spans="1:12" x14ac:dyDescent="0.3">
      <c r="A13907" s="1" t="s">
        <v>3215</v>
      </c>
      <c r="B13907" s="1" t="s">
        <v>16</v>
      </c>
      <c r="C13907" s="1" t="s">
        <v>51</v>
      </c>
      <c r="D13907" s="5">
        <v>43313</v>
      </c>
      <c r="E13907">
        <v>15</v>
      </c>
      <c r="F13907">
        <v>15</v>
      </c>
      <c r="G13907" s="2">
        <v>1913.44</v>
      </c>
      <c r="H13907">
        <v>15</v>
      </c>
      <c r="I13907">
        <v>2</v>
      </c>
      <c r="J13907" s="4">
        <v>4.5999999999999996</v>
      </c>
      <c r="K13907" s="3">
        <v>0.13333333333333333</v>
      </c>
      <c r="L13907" s="1" t="s">
        <v>49</v>
      </c>
    </row>
    <row r="13908" spans="1:12" x14ac:dyDescent="0.3">
      <c r="A13908" s="1" t="s">
        <v>3216</v>
      </c>
      <c r="B13908" s="1" t="s">
        <v>16</v>
      </c>
      <c r="C13908" s="1" t="s">
        <v>51</v>
      </c>
      <c r="D13908" s="5">
        <v>43191</v>
      </c>
      <c r="E13908">
        <v>1</v>
      </c>
      <c r="F13908">
        <v>1</v>
      </c>
      <c r="G13908" s="2">
        <v>205.65</v>
      </c>
      <c r="H13908">
        <v>1</v>
      </c>
      <c r="I13908">
        <v>0</v>
      </c>
      <c r="J13908" s="4">
        <v>5</v>
      </c>
      <c r="K13908" s="3">
        <v>0</v>
      </c>
      <c r="L13908" s="1" t="s">
        <v>35</v>
      </c>
    </row>
    <row r="13909" spans="1:12" x14ac:dyDescent="0.3">
      <c r="A13909" s="1" t="s">
        <v>3217</v>
      </c>
      <c r="B13909" s="1" t="s">
        <v>16</v>
      </c>
      <c r="C13909" s="1" t="s">
        <v>3218</v>
      </c>
      <c r="D13909" s="5">
        <v>43101</v>
      </c>
      <c r="E13909">
        <v>1</v>
      </c>
      <c r="F13909">
        <v>1</v>
      </c>
      <c r="G13909" s="2">
        <v>107.07</v>
      </c>
      <c r="H13909">
        <v>1</v>
      </c>
      <c r="I13909">
        <v>0</v>
      </c>
      <c r="J13909" s="4">
        <v>1</v>
      </c>
      <c r="K13909" s="3">
        <v>0</v>
      </c>
      <c r="L13909" s="1" t="s">
        <v>32</v>
      </c>
    </row>
    <row r="13910" spans="1:12" x14ac:dyDescent="0.3">
      <c r="A13910" s="1" t="s">
        <v>3217</v>
      </c>
      <c r="B13910" s="1" t="s">
        <v>16</v>
      </c>
      <c r="C13910" s="1" t="s">
        <v>3218</v>
      </c>
      <c r="D13910" s="5">
        <v>43132</v>
      </c>
      <c r="E13910">
        <v>1</v>
      </c>
      <c r="F13910">
        <v>1</v>
      </c>
      <c r="G13910" s="2">
        <v>84</v>
      </c>
      <c r="H13910">
        <v>1</v>
      </c>
      <c r="I13910">
        <v>0</v>
      </c>
      <c r="J13910" s="4">
        <v>5</v>
      </c>
      <c r="K13910" s="3">
        <v>0</v>
      </c>
      <c r="L13910" s="1" t="s">
        <v>33</v>
      </c>
    </row>
    <row r="13911" spans="1:12" x14ac:dyDescent="0.3">
      <c r="A13911" s="1" t="s">
        <v>3217</v>
      </c>
      <c r="B13911" s="1" t="s">
        <v>16</v>
      </c>
      <c r="C13911" s="1" t="s">
        <v>3218</v>
      </c>
      <c r="D13911" s="5">
        <v>43221</v>
      </c>
      <c r="E13911">
        <v>1</v>
      </c>
      <c r="F13911">
        <v>1</v>
      </c>
      <c r="G13911" s="2">
        <v>79.42</v>
      </c>
      <c r="H13911">
        <v>1</v>
      </c>
      <c r="I13911">
        <v>0</v>
      </c>
      <c r="J13911" s="4">
        <v>5</v>
      </c>
      <c r="K13911" s="3">
        <v>0</v>
      </c>
      <c r="L13911" s="1" t="s">
        <v>46</v>
      </c>
    </row>
    <row r="13912" spans="1:12" x14ac:dyDescent="0.3">
      <c r="A13912" s="1" t="s">
        <v>3219</v>
      </c>
      <c r="B13912" s="1" t="s">
        <v>16</v>
      </c>
      <c r="C13912" s="1" t="s">
        <v>3035</v>
      </c>
      <c r="D13912" s="5">
        <v>43221</v>
      </c>
      <c r="E13912">
        <v>1</v>
      </c>
      <c r="F13912">
        <v>1</v>
      </c>
      <c r="G13912" s="2">
        <v>207.34</v>
      </c>
      <c r="H13912">
        <v>1</v>
      </c>
      <c r="I13912">
        <v>0</v>
      </c>
      <c r="J13912" s="4">
        <v>5</v>
      </c>
      <c r="K13912" s="3">
        <v>0</v>
      </c>
      <c r="L13912" s="1" t="s">
        <v>46</v>
      </c>
    </row>
    <row r="13913" spans="1:12" x14ac:dyDescent="0.3">
      <c r="A13913" s="1" t="s">
        <v>3219</v>
      </c>
      <c r="B13913" s="1" t="s">
        <v>16</v>
      </c>
      <c r="C13913" s="1" t="s">
        <v>3035</v>
      </c>
      <c r="D13913" s="5">
        <v>43252</v>
      </c>
      <c r="E13913">
        <v>1</v>
      </c>
      <c r="F13913">
        <v>1</v>
      </c>
      <c r="G13913" s="2">
        <v>307.89999999999998</v>
      </c>
      <c r="H13913">
        <v>1</v>
      </c>
      <c r="I13913">
        <v>0</v>
      </c>
      <c r="J13913" s="4">
        <v>5</v>
      </c>
      <c r="K13913" s="3">
        <v>0</v>
      </c>
      <c r="L13913" s="1" t="s">
        <v>36</v>
      </c>
    </row>
    <row r="13914" spans="1:12" x14ac:dyDescent="0.3">
      <c r="A13914" s="1" t="s">
        <v>3219</v>
      </c>
      <c r="B13914" s="1" t="s">
        <v>16</v>
      </c>
      <c r="C13914" s="1" t="s">
        <v>3035</v>
      </c>
      <c r="D13914" s="5">
        <v>43313</v>
      </c>
      <c r="E13914">
        <v>1</v>
      </c>
      <c r="F13914">
        <v>1</v>
      </c>
      <c r="G13914" s="2">
        <v>229.57</v>
      </c>
      <c r="H13914">
        <v>1</v>
      </c>
      <c r="I13914">
        <v>0</v>
      </c>
      <c r="J13914" s="4">
        <v>5</v>
      </c>
      <c r="K13914" s="3">
        <v>0</v>
      </c>
      <c r="L13914" s="1" t="s">
        <v>49</v>
      </c>
    </row>
    <row r="13915" spans="1:12" x14ac:dyDescent="0.3">
      <c r="A13915" s="1" t="s">
        <v>3220</v>
      </c>
      <c r="B13915" s="1" t="s">
        <v>16</v>
      </c>
      <c r="C13915" s="1" t="s">
        <v>737</v>
      </c>
      <c r="D13915" s="5">
        <v>43191</v>
      </c>
      <c r="E13915">
        <v>2</v>
      </c>
      <c r="F13915">
        <v>3</v>
      </c>
      <c r="G13915" s="2">
        <v>124.69</v>
      </c>
      <c r="H13915">
        <v>2</v>
      </c>
      <c r="I13915">
        <v>0</v>
      </c>
      <c r="J13915" s="4">
        <v>5</v>
      </c>
      <c r="K13915" s="3">
        <v>0</v>
      </c>
      <c r="L13915" s="1" t="s">
        <v>35</v>
      </c>
    </row>
    <row r="13916" spans="1:12" x14ac:dyDescent="0.3">
      <c r="A13916" s="1" t="s">
        <v>3220</v>
      </c>
      <c r="B13916" s="1" t="s">
        <v>16</v>
      </c>
      <c r="C13916" s="1" t="s">
        <v>737</v>
      </c>
      <c r="D13916" s="5">
        <v>43221</v>
      </c>
      <c r="E13916">
        <v>3</v>
      </c>
      <c r="F13916">
        <v>3</v>
      </c>
      <c r="G13916" s="2">
        <v>133.69</v>
      </c>
      <c r="H13916">
        <v>1</v>
      </c>
      <c r="I13916">
        <v>0</v>
      </c>
      <c r="J13916" s="4">
        <v>3.67</v>
      </c>
      <c r="K13916" s="3">
        <v>0</v>
      </c>
      <c r="L13916" s="1" t="s">
        <v>46</v>
      </c>
    </row>
    <row r="13917" spans="1:12" x14ac:dyDescent="0.3">
      <c r="A13917" s="1" t="s">
        <v>3220</v>
      </c>
      <c r="B13917" s="1" t="s">
        <v>16</v>
      </c>
      <c r="C13917" s="1" t="s">
        <v>737</v>
      </c>
      <c r="D13917" s="5">
        <v>43313</v>
      </c>
      <c r="E13917">
        <v>1</v>
      </c>
      <c r="F13917">
        <v>2</v>
      </c>
      <c r="G13917" s="2">
        <v>162.87</v>
      </c>
      <c r="H13917">
        <v>1</v>
      </c>
      <c r="I13917">
        <v>0</v>
      </c>
      <c r="J13917" s="4">
        <v>1</v>
      </c>
      <c r="K13917" s="3">
        <v>0</v>
      </c>
      <c r="L13917" s="1" t="s">
        <v>49</v>
      </c>
    </row>
    <row r="13918" spans="1:12" x14ac:dyDescent="0.3">
      <c r="A13918" s="1" t="s">
        <v>3221</v>
      </c>
      <c r="B13918" s="1" t="s">
        <v>16</v>
      </c>
      <c r="C13918" s="1" t="s">
        <v>51</v>
      </c>
      <c r="D13918" s="5">
        <v>43101</v>
      </c>
      <c r="E13918">
        <v>2</v>
      </c>
      <c r="F13918">
        <v>2</v>
      </c>
      <c r="G13918" s="2">
        <v>196.01</v>
      </c>
      <c r="H13918">
        <v>2</v>
      </c>
      <c r="I13918">
        <v>1</v>
      </c>
      <c r="J13918" s="4">
        <v>2</v>
      </c>
      <c r="K13918" s="3">
        <v>0.5</v>
      </c>
      <c r="L13918" s="1" t="s">
        <v>32</v>
      </c>
    </row>
    <row r="13919" spans="1:12" x14ac:dyDescent="0.3">
      <c r="A13919" s="1" t="s">
        <v>3221</v>
      </c>
      <c r="B13919" s="1" t="s">
        <v>16</v>
      </c>
      <c r="C13919" s="1" t="s">
        <v>51</v>
      </c>
      <c r="D13919" s="5">
        <v>43132</v>
      </c>
      <c r="E13919">
        <v>1</v>
      </c>
      <c r="F13919">
        <v>1</v>
      </c>
      <c r="G13919" s="2">
        <v>32</v>
      </c>
      <c r="H13919">
        <v>1</v>
      </c>
      <c r="I13919">
        <v>0</v>
      </c>
      <c r="J13919" s="4">
        <v>5</v>
      </c>
      <c r="K13919" s="3">
        <v>0</v>
      </c>
      <c r="L13919" s="1" t="s">
        <v>33</v>
      </c>
    </row>
    <row r="13920" spans="1:12" x14ac:dyDescent="0.3">
      <c r="A13920" s="1" t="s">
        <v>3221</v>
      </c>
      <c r="B13920" s="1" t="s">
        <v>16</v>
      </c>
      <c r="C13920" s="1" t="s">
        <v>51</v>
      </c>
      <c r="D13920" s="5">
        <v>43191</v>
      </c>
      <c r="E13920">
        <v>6</v>
      </c>
      <c r="F13920">
        <v>8</v>
      </c>
      <c r="G13920" s="2">
        <v>532.72</v>
      </c>
      <c r="H13920">
        <v>6</v>
      </c>
      <c r="I13920">
        <v>1</v>
      </c>
      <c r="J13920" s="4">
        <v>3.33</v>
      </c>
      <c r="K13920" s="3">
        <v>0.16666666666666666</v>
      </c>
      <c r="L13920" s="1" t="s">
        <v>35</v>
      </c>
    </row>
    <row r="13921" spans="1:12" x14ac:dyDescent="0.3">
      <c r="A13921" s="1" t="s">
        <v>3221</v>
      </c>
      <c r="B13921" s="1" t="s">
        <v>16</v>
      </c>
      <c r="C13921" s="1" t="s">
        <v>51</v>
      </c>
      <c r="D13921" s="5">
        <v>43252</v>
      </c>
      <c r="E13921">
        <v>2</v>
      </c>
      <c r="F13921">
        <v>2</v>
      </c>
      <c r="G13921" s="2">
        <v>225.66</v>
      </c>
      <c r="H13921">
        <v>2</v>
      </c>
      <c r="I13921">
        <v>0</v>
      </c>
      <c r="J13921" s="4">
        <v>5</v>
      </c>
      <c r="K13921" s="3">
        <v>0</v>
      </c>
      <c r="L13921" s="1" t="s">
        <v>36</v>
      </c>
    </row>
    <row r="13922" spans="1:12" x14ac:dyDescent="0.3">
      <c r="A13922" s="1" t="s">
        <v>3222</v>
      </c>
      <c r="B13922" s="1" t="s">
        <v>16</v>
      </c>
      <c r="C13922" s="1" t="s">
        <v>51</v>
      </c>
      <c r="D13922" s="5">
        <v>43009</v>
      </c>
      <c r="E13922">
        <v>1</v>
      </c>
      <c r="F13922">
        <v>1</v>
      </c>
      <c r="G13922" s="2">
        <v>43.72</v>
      </c>
      <c r="H13922">
        <v>1</v>
      </c>
      <c r="I13922">
        <v>0</v>
      </c>
      <c r="J13922" s="4">
        <v>5</v>
      </c>
      <c r="K13922" s="3">
        <v>0</v>
      </c>
      <c r="L13922" s="1" t="s">
        <v>19</v>
      </c>
    </row>
    <row r="13923" spans="1:12" x14ac:dyDescent="0.3">
      <c r="A13923" s="1" t="s">
        <v>3222</v>
      </c>
      <c r="B13923" s="1" t="s">
        <v>16</v>
      </c>
      <c r="C13923" s="1" t="s">
        <v>51</v>
      </c>
      <c r="D13923" s="5">
        <v>43040</v>
      </c>
      <c r="E13923">
        <v>1</v>
      </c>
      <c r="F13923">
        <v>2</v>
      </c>
      <c r="G13923" s="2">
        <v>2759.88</v>
      </c>
      <c r="H13923">
        <v>1</v>
      </c>
      <c r="I13923">
        <v>0</v>
      </c>
      <c r="J13923" s="4">
        <v>1</v>
      </c>
      <c r="K13923" s="3">
        <v>0</v>
      </c>
      <c r="L13923" s="1" t="s">
        <v>30</v>
      </c>
    </row>
    <row r="13924" spans="1:12" x14ac:dyDescent="0.3">
      <c r="A13924" s="1" t="s">
        <v>3222</v>
      </c>
      <c r="B13924" s="1" t="s">
        <v>16</v>
      </c>
      <c r="C13924" s="1" t="s">
        <v>51</v>
      </c>
      <c r="D13924" s="5">
        <v>43132</v>
      </c>
      <c r="E13924">
        <v>2</v>
      </c>
      <c r="F13924">
        <v>3</v>
      </c>
      <c r="G13924" s="2">
        <v>144.56</v>
      </c>
      <c r="H13924">
        <v>2</v>
      </c>
      <c r="I13924">
        <v>0</v>
      </c>
      <c r="J13924" s="4">
        <v>5</v>
      </c>
      <c r="K13924" s="3">
        <v>0</v>
      </c>
      <c r="L13924" s="1" t="s">
        <v>33</v>
      </c>
    </row>
    <row r="13925" spans="1:12" x14ac:dyDescent="0.3">
      <c r="A13925" s="1" t="s">
        <v>3222</v>
      </c>
      <c r="B13925" s="1" t="s">
        <v>16</v>
      </c>
      <c r="C13925" s="1" t="s">
        <v>51</v>
      </c>
      <c r="D13925" s="5">
        <v>43160</v>
      </c>
      <c r="E13925">
        <v>1</v>
      </c>
      <c r="F13925">
        <v>1</v>
      </c>
      <c r="G13925" s="2">
        <v>50.11</v>
      </c>
      <c r="H13925">
        <v>1</v>
      </c>
      <c r="I13925">
        <v>0</v>
      </c>
      <c r="J13925" s="4">
        <v>4</v>
      </c>
      <c r="K13925" s="3">
        <v>0</v>
      </c>
      <c r="L13925" s="1" t="s">
        <v>34</v>
      </c>
    </row>
    <row r="13926" spans="1:12" x14ac:dyDescent="0.3">
      <c r="A13926" s="1" t="s">
        <v>3222</v>
      </c>
      <c r="B13926" s="1" t="s">
        <v>16</v>
      </c>
      <c r="C13926" s="1" t="s">
        <v>51</v>
      </c>
      <c r="D13926" s="5">
        <v>43252</v>
      </c>
      <c r="E13926">
        <v>2</v>
      </c>
      <c r="F13926">
        <v>2</v>
      </c>
      <c r="G13926" s="2">
        <v>96.76</v>
      </c>
      <c r="H13926">
        <v>2</v>
      </c>
      <c r="I13926">
        <v>0</v>
      </c>
      <c r="J13926" s="4">
        <v>4.5</v>
      </c>
      <c r="K13926" s="3">
        <v>0</v>
      </c>
      <c r="L13926" s="1" t="s">
        <v>36</v>
      </c>
    </row>
    <row r="13927" spans="1:12" x14ac:dyDescent="0.3">
      <c r="A13927" s="1" t="s">
        <v>3222</v>
      </c>
      <c r="B13927" s="1" t="s">
        <v>16</v>
      </c>
      <c r="C13927" s="1" t="s">
        <v>51</v>
      </c>
      <c r="D13927" s="5">
        <v>43282</v>
      </c>
      <c r="E13927">
        <v>2</v>
      </c>
      <c r="F13927">
        <v>3</v>
      </c>
      <c r="G13927" s="2">
        <v>136.83000000000001</v>
      </c>
      <c r="H13927">
        <v>2</v>
      </c>
      <c r="I13927">
        <v>0</v>
      </c>
      <c r="J13927" s="4">
        <v>5</v>
      </c>
      <c r="K13927" s="3">
        <v>0</v>
      </c>
      <c r="L13927" s="1" t="s">
        <v>37</v>
      </c>
    </row>
    <row r="13928" spans="1:12" x14ac:dyDescent="0.3">
      <c r="A13928" s="1" t="s">
        <v>3223</v>
      </c>
      <c r="B13928" s="1" t="s">
        <v>16</v>
      </c>
      <c r="C13928" s="1" t="s">
        <v>51</v>
      </c>
      <c r="D13928" s="5">
        <v>43070</v>
      </c>
      <c r="E13928">
        <v>2</v>
      </c>
      <c r="F13928">
        <v>2</v>
      </c>
      <c r="G13928" s="2">
        <v>342.44</v>
      </c>
      <c r="H13928">
        <v>2</v>
      </c>
      <c r="I13928">
        <v>0</v>
      </c>
      <c r="J13928" s="4">
        <v>5</v>
      </c>
      <c r="K13928" s="3">
        <v>0</v>
      </c>
      <c r="L13928" s="1" t="s">
        <v>31</v>
      </c>
    </row>
    <row r="13929" spans="1:12" x14ac:dyDescent="0.3">
      <c r="A13929" s="1" t="s">
        <v>3223</v>
      </c>
      <c r="B13929" s="1" t="s">
        <v>16</v>
      </c>
      <c r="C13929" s="1" t="s">
        <v>51</v>
      </c>
      <c r="D13929" s="5">
        <v>43132</v>
      </c>
      <c r="E13929">
        <v>2</v>
      </c>
      <c r="F13929">
        <v>3</v>
      </c>
      <c r="G13929" s="2">
        <v>500.04</v>
      </c>
      <c r="H13929">
        <v>2</v>
      </c>
      <c r="I13929">
        <v>0</v>
      </c>
      <c r="J13929" s="4">
        <v>4.5</v>
      </c>
      <c r="K13929" s="3">
        <v>0</v>
      </c>
      <c r="L13929" s="1" t="s">
        <v>33</v>
      </c>
    </row>
    <row r="13930" spans="1:12" x14ac:dyDescent="0.3">
      <c r="A13930" s="1" t="s">
        <v>3224</v>
      </c>
      <c r="B13930" s="1" t="s">
        <v>129</v>
      </c>
      <c r="C13930" s="1" t="s">
        <v>3225</v>
      </c>
      <c r="D13930" s="5">
        <v>43009</v>
      </c>
      <c r="E13930">
        <v>2</v>
      </c>
      <c r="F13930">
        <v>3</v>
      </c>
      <c r="G13930" s="2">
        <v>394.22</v>
      </c>
      <c r="H13930">
        <v>2</v>
      </c>
      <c r="I13930">
        <v>0</v>
      </c>
      <c r="J13930" s="4">
        <v>4.5</v>
      </c>
      <c r="K13930" s="3">
        <v>0</v>
      </c>
      <c r="L13930" s="1" t="s">
        <v>19</v>
      </c>
    </row>
    <row r="13931" spans="1:12" x14ac:dyDescent="0.3">
      <c r="A13931" s="1" t="s">
        <v>3226</v>
      </c>
      <c r="B13931" s="1" t="s">
        <v>16</v>
      </c>
      <c r="C13931" s="1" t="s">
        <v>51</v>
      </c>
      <c r="D13931" s="5">
        <v>43040</v>
      </c>
      <c r="E13931">
        <v>1</v>
      </c>
      <c r="F13931">
        <v>1</v>
      </c>
      <c r="G13931" s="2">
        <v>103.37</v>
      </c>
      <c r="H13931">
        <v>1</v>
      </c>
      <c r="I13931">
        <v>1</v>
      </c>
      <c r="J13931" s="4">
        <v>1</v>
      </c>
      <c r="K13931" s="3">
        <v>1</v>
      </c>
      <c r="L13931" s="1" t="s">
        <v>30</v>
      </c>
    </row>
    <row r="13932" spans="1:12" x14ac:dyDescent="0.3">
      <c r="A13932" s="1" t="s">
        <v>3227</v>
      </c>
      <c r="B13932" s="1" t="s">
        <v>16</v>
      </c>
      <c r="C13932" s="1" t="s">
        <v>79</v>
      </c>
      <c r="D13932" s="5">
        <v>43160</v>
      </c>
      <c r="E13932">
        <v>1</v>
      </c>
      <c r="F13932">
        <v>1</v>
      </c>
      <c r="G13932" s="2">
        <v>57.69</v>
      </c>
      <c r="H13932">
        <v>1</v>
      </c>
      <c r="I13932">
        <v>0</v>
      </c>
      <c r="J13932" s="4">
        <v>5</v>
      </c>
      <c r="K13932" s="3">
        <v>0</v>
      </c>
      <c r="L13932" s="1" t="s">
        <v>34</v>
      </c>
    </row>
    <row r="13933" spans="1:12" x14ac:dyDescent="0.3">
      <c r="A13933" s="1" t="s">
        <v>3228</v>
      </c>
      <c r="B13933" s="1" t="s">
        <v>16</v>
      </c>
      <c r="C13933" s="1" t="s">
        <v>3229</v>
      </c>
      <c r="D13933" s="5">
        <v>43313</v>
      </c>
      <c r="E13933">
        <v>1</v>
      </c>
      <c r="F13933">
        <v>1</v>
      </c>
      <c r="G13933" s="2">
        <v>775.98</v>
      </c>
      <c r="H13933">
        <v>0</v>
      </c>
      <c r="I13933">
        <v>0</v>
      </c>
      <c r="J13933" s="4">
        <v>3</v>
      </c>
      <c r="K13933" s="3"/>
      <c r="L13933" s="1" t="s">
        <v>49</v>
      </c>
    </row>
    <row r="13934" spans="1:12" x14ac:dyDescent="0.3">
      <c r="A13934" s="1" t="s">
        <v>3230</v>
      </c>
      <c r="B13934" s="1" t="s">
        <v>90</v>
      </c>
      <c r="C13934" s="1" t="s">
        <v>3231</v>
      </c>
      <c r="D13934" s="5">
        <v>43221</v>
      </c>
      <c r="E13934">
        <v>1</v>
      </c>
      <c r="F13934">
        <v>1</v>
      </c>
      <c r="G13934" s="2">
        <v>68.22</v>
      </c>
      <c r="H13934">
        <v>1</v>
      </c>
      <c r="I13934">
        <v>0</v>
      </c>
      <c r="J13934" s="4">
        <v>5</v>
      </c>
      <c r="K13934" s="3">
        <v>0</v>
      </c>
      <c r="L13934" s="1" t="s">
        <v>46</v>
      </c>
    </row>
    <row r="13935" spans="1:12" x14ac:dyDescent="0.3">
      <c r="A13935" s="1" t="s">
        <v>3230</v>
      </c>
      <c r="B13935" s="1" t="s">
        <v>90</v>
      </c>
      <c r="C13935" s="1" t="s">
        <v>3231</v>
      </c>
      <c r="D13935" s="5">
        <v>43252</v>
      </c>
      <c r="E13935">
        <v>2</v>
      </c>
      <c r="F13935">
        <v>3</v>
      </c>
      <c r="G13935" s="2">
        <v>210.26</v>
      </c>
      <c r="H13935">
        <v>2</v>
      </c>
      <c r="I13935">
        <v>0</v>
      </c>
      <c r="J13935" s="4">
        <v>5</v>
      </c>
      <c r="K13935" s="3">
        <v>0</v>
      </c>
      <c r="L13935" s="1" t="s">
        <v>36</v>
      </c>
    </row>
    <row r="13936" spans="1:12" x14ac:dyDescent="0.3">
      <c r="A13936" s="1" t="s">
        <v>3230</v>
      </c>
      <c r="B13936" s="1" t="s">
        <v>90</v>
      </c>
      <c r="C13936" s="1" t="s">
        <v>3231</v>
      </c>
      <c r="D13936" s="5">
        <v>43282</v>
      </c>
      <c r="E13936">
        <v>4</v>
      </c>
      <c r="F13936">
        <v>4</v>
      </c>
      <c r="G13936" s="2">
        <v>347.81</v>
      </c>
      <c r="H13936">
        <v>4</v>
      </c>
      <c r="I13936">
        <v>0</v>
      </c>
      <c r="J13936" s="4">
        <v>4.5</v>
      </c>
      <c r="K13936" s="3">
        <v>0</v>
      </c>
      <c r="L13936" s="1" t="s">
        <v>37</v>
      </c>
    </row>
    <row r="13937" spans="1:12" x14ac:dyDescent="0.3">
      <c r="A13937" s="1" t="s">
        <v>3230</v>
      </c>
      <c r="B13937" s="1" t="s">
        <v>90</v>
      </c>
      <c r="C13937" s="1" t="s">
        <v>3231</v>
      </c>
      <c r="D13937" s="5">
        <v>43313</v>
      </c>
      <c r="E13937">
        <v>5</v>
      </c>
      <c r="F13937">
        <v>5</v>
      </c>
      <c r="G13937" s="2">
        <v>358.29</v>
      </c>
      <c r="H13937">
        <v>5</v>
      </c>
      <c r="I13937">
        <v>0</v>
      </c>
      <c r="J13937" s="4">
        <v>4.8</v>
      </c>
      <c r="K13937" s="3">
        <v>0</v>
      </c>
      <c r="L13937" s="1" t="s">
        <v>49</v>
      </c>
    </row>
    <row r="13938" spans="1:12" x14ac:dyDescent="0.3">
      <c r="A13938" s="1" t="s">
        <v>3232</v>
      </c>
      <c r="B13938" s="1" t="s">
        <v>16</v>
      </c>
      <c r="C13938" s="1" t="s">
        <v>17</v>
      </c>
      <c r="D13938" s="5">
        <v>43191</v>
      </c>
      <c r="E13938">
        <v>1</v>
      </c>
      <c r="F13938">
        <v>1</v>
      </c>
      <c r="G13938" s="2">
        <v>65.03</v>
      </c>
      <c r="H13938">
        <v>1</v>
      </c>
      <c r="I13938">
        <v>0</v>
      </c>
      <c r="J13938" s="4">
        <v>5</v>
      </c>
      <c r="K13938" s="3">
        <v>0</v>
      </c>
      <c r="L13938" s="1" t="s">
        <v>35</v>
      </c>
    </row>
    <row r="13939" spans="1:12" x14ac:dyDescent="0.3">
      <c r="A13939" s="1" t="s">
        <v>3232</v>
      </c>
      <c r="B13939" s="1" t="s">
        <v>16</v>
      </c>
      <c r="C13939" s="1" t="s">
        <v>17</v>
      </c>
      <c r="D13939" s="5">
        <v>43221</v>
      </c>
      <c r="E13939">
        <v>10</v>
      </c>
      <c r="F13939">
        <v>11</v>
      </c>
      <c r="G13939" s="2">
        <v>708.74</v>
      </c>
      <c r="H13939">
        <v>10</v>
      </c>
      <c r="I13939">
        <v>1</v>
      </c>
      <c r="J13939" s="4">
        <v>4.8</v>
      </c>
      <c r="K13939" s="3">
        <v>0.1</v>
      </c>
      <c r="L13939" s="1" t="s">
        <v>46</v>
      </c>
    </row>
    <row r="13940" spans="1:12" x14ac:dyDescent="0.3">
      <c r="A13940" s="1" t="s">
        <v>3232</v>
      </c>
      <c r="B13940" s="1" t="s">
        <v>16</v>
      </c>
      <c r="C13940" s="1" t="s">
        <v>17</v>
      </c>
      <c r="D13940" s="5">
        <v>43252</v>
      </c>
      <c r="E13940">
        <v>1</v>
      </c>
      <c r="F13940">
        <v>1</v>
      </c>
      <c r="G13940" s="2">
        <v>142.07</v>
      </c>
      <c r="H13940">
        <v>1</v>
      </c>
      <c r="I13940">
        <v>0</v>
      </c>
      <c r="J13940" s="4">
        <v>1</v>
      </c>
      <c r="K13940" s="3">
        <v>0</v>
      </c>
      <c r="L13940" s="1" t="s">
        <v>36</v>
      </c>
    </row>
    <row r="13941" spans="1:12" x14ac:dyDescent="0.3">
      <c r="A13941" s="1" t="s">
        <v>3232</v>
      </c>
      <c r="B13941" s="1" t="s">
        <v>16</v>
      </c>
      <c r="C13941" s="1" t="s">
        <v>17</v>
      </c>
      <c r="D13941" s="5">
        <v>43282</v>
      </c>
      <c r="E13941">
        <v>2</v>
      </c>
      <c r="F13941">
        <v>2</v>
      </c>
      <c r="G13941" s="2">
        <v>231.61</v>
      </c>
      <c r="H13941">
        <v>2</v>
      </c>
      <c r="I13941">
        <v>0</v>
      </c>
      <c r="J13941" s="4">
        <v>5</v>
      </c>
      <c r="K13941" s="3">
        <v>0</v>
      </c>
      <c r="L13941" s="1" t="s">
        <v>37</v>
      </c>
    </row>
    <row r="13942" spans="1:12" x14ac:dyDescent="0.3">
      <c r="A13942" s="1" t="s">
        <v>3232</v>
      </c>
      <c r="B13942" s="1" t="s">
        <v>16</v>
      </c>
      <c r="C13942" s="1" t="s">
        <v>17</v>
      </c>
      <c r="D13942" s="5">
        <v>43313</v>
      </c>
      <c r="E13942">
        <v>3</v>
      </c>
      <c r="F13942">
        <v>3</v>
      </c>
      <c r="G13942" s="2">
        <v>356.1</v>
      </c>
      <c r="H13942">
        <v>3</v>
      </c>
      <c r="I13942">
        <v>0</v>
      </c>
      <c r="J13942" s="4">
        <v>4.33</v>
      </c>
      <c r="K13942" s="3">
        <v>0</v>
      </c>
      <c r="L13942" s="1" t="s">
        <v>49</v>
      </c>
    </row>
    <row r="13943" spans="1:12" x14ac:dyDescent="0.3">
      <c r="A13943" s="1" t="s">
        <v>3233</v>
      </c>
      <c r="B13943" s="1" t="s">
        <v>16</v>
      </c>
      <c r="C13943" s="1" t="s">
        <v>499</v>
      </c>
      <c r="D13943" s="5">
        <v>42767</v>
      </c>
      <c r="E13943">
        <v>30</v>
      </c>
      <c r="F13943">
        <v>37</v>
      </c>
      <c r="G13943" s="2">
        <v>5739.5</v>
      </c>
      <c r="H13943">
        <v>29</v>
      </c>
      <c r="I13943">
        <v>1</v>
      </c>
      <c r="J13943" s="4">
        <v>4.7</v>
      </c>
      <c r="K13943" s="3">
        <v>3.4482758620689655E-2</v>
      </c>
      <c r="L13943" s="1" t="s">
        <v>23</v>
      </c>
    </row>
    <row r="13944" spans="1:12" x14ac:dyDescent="0.3">
      <c r="A13944" s="1" t="s">
        <v>3233</v>
      </c>
      <c r="B13944" s="1" t="s">
        <v>16</v>
      </c>
      <c r="C13944" s="1" t="s">
        <v>499</v>
      </c>
      <c r="D13944" s="5">
        <v>42795</v>
      </c>
      <c r="E13944">
        <v>33</v>
      </c>
      <c r="F13944">
        <v>41</v>
      </c>
      <c r="G13944" s="2">
        <v>5042.07</v>
      </c>
      <c r="H13944">
        <v>33</v>
      </c>
      <c r="I13944">
        <v>1</v>
      </c>
      <c r="J13944" s="4">
        <v>3.94</v>
      </c>
      <c r="K13944" s="3">
        <v>3.0303030303030304E-2</v>
      </c>
      <c r="L13944" s="1" t="s">
        <v>24</v>
      </c>
    </row>
    <row r="13945" spans="1:12" x14ac:dyDescent="0.3">
      <c r="A13945" s="1" t="s">
        <v>3233</v>
      </c>
      <c r="B13945" s="1" t="s">
        <v>16</v>
      </c>
      <c r="C13945" s="1" t="s">
        <v>499</v>
      </c>
      <c r="D13945" s="5">
        <v>42826</v>
      </c>
      <c r="E13945">
        <v>20</v>
      </c>
      <c r="F13945">
        <v>24</v>
      </c>
      <c r="G13945" s="2">
        <v>2383.33</v>
      </c>
      <c r="H13945">
        <v>19</v>
      </c>
      <c r="I13945">
        <v>0</v>
      </c>
      <c r="J13945" s="4">
        <v>4</v>
      </c>
      <c r="K13945" s="3">
        <v>0</v>
      </c>
      <c r="L13945" s="1" t="s">
        <v>25</v>
      </c>
    </row>
    <row r="13946" spans="1:12" x14ac:dyDescent="0.3">
      <c r="A13946" s="1" t="s">
        <v>3233</v>
      </c>
      <c r="B13946" s="1" t="s">
        <v>16</v>
      </c>
      <c r="C13946" s="1" t="s">
        <v>499</v>
      </c>
      <c r="D13946" s="5">
        <v>42856</v>
      </c>
      <c r="E13946">
        <v>18</v>
      </c>
      <c r="F13946">
        <v>18</v>
      </c>
      <c r="G13946" s="2">
        <v>2471.73</v>
      </c>
      <c r="H13946">
        <v>18</v>
      </c>
      <c r="I13946">
        <v>0</v>
      </c>
      <c r="J13946" s="4">
        <v>4.3600000000000003</v>
      </c>
      <c r="K13946" s="3">
        <v>0</v>
      </c>
      <c r="L13946" s="1" t="s">
        <v>26</v>
      </c>
    </row>
    <row r="13947" spans="1:12" x14ac:dyDescent="0.3">
      <c r="A13947" s="1" t="s">
        <v>3233</v>
      </c>
      <c r="B13947" s="1" t="s">
        <v>16</v>
      </c>
      <c r="C13947" s="1" t="s">
        <v>499</v>
      </c>
      <c r="D13947" s="5">
        <v>42887</v>
      </c>
      <c r="E13947">
        <v>30</v>
      </c>
      <c r="F13947">
        <v>34</v>
      </c>
      <c r="G13947" s="2">
        <v>4229.63</v>
      </c>
      <c r="H13947">
        <v>30</v>
      </c>
      <c r="I13947">
        <v>1</v>
      </c>
      <c r="J13947" s="4">
        <v>4.2</v>
      </c>
      <c r="K13947" s="3">
        <v>3.3333333333333333E-2</v>
      </c>
      <c r="L13947" s="1" t="s">
        <v>27</v>
      </c>
    </row>
    <row r="13948" spans="1:12" x14ac:dyDescent="0.3">
      <c r="A13948" s="1" t="s">
        <v>3233</v>
      </c>
      <c r="B13948" s="1" t="s">
        <v>16</v>
      </c>
      <c r="C13948" s="1" t="s">
        <v>499</v>
      </c>
      <c r="D13948" s="5">
        <v>42917</v>
      </c>
      <c r="E13948">
        <v>50</v>
      </c>
      <c r="F13948">
        <v>65</v>
      </c>
      <c r="G13948" s="2">
        <v>9392.98</v>
      </c>
      <c r="H13948">
        <v>50</v>
      </c>
      <c r="I13948">
        <v>0</v>
      </c>
      <c r="J13948" s="4">
        <v>3.95</v>
      </c>
      <c r="K13948" s="3">
        <v>0</v>
      </c>
      <c r="L13948" s="1" t="s">
        <v>28</v>
      </c>
    </row>
    <row r="13949" spans="1:12" x14ac:dyDescent="0.3">
      <c r="A13949" s="1" t="s">
        <v>3233</v>
      </c>
      <c r="B13949" s="1" t="s">
        <v>16</v>
      </c>
      <c r="C13949" s="1" t="s">
        <v>499</v>
      </c>
      <c r="D13949" s="5">
        <v>42948</v>
      </c>
      <c r="E13949">
        <v>20</v>
      </c>
      <c r="F13949">
        <v>24</v>
      </c>
      <c r="G13949" s="2">
        <v>3159.65</v>
      </c>
      <c r="H13949">
        <v>20</v>
      </c>
      <c r="I13949">
        <v>0</v>
      </c>
      <c r="J13949" s="4">
        <v>4.1500000000000004</v>
      </c>
      <c r="K13949" s="3">
        <v>0</v>
      </c>
      <c r="L13949" s="1" t="s">
        <v>29</v>
      </c>
    </row>
    <row r="13950" spans="1:12" x14ac:dyDescent="0.3">
      <c r="A13950" s="1" t="s">
        <v>3233</v>
      </c>
      <c r="B13950" s="1" t="s">
        <v>16</v>
      </c>
      <c r="C13950" s="1" t="s">
        <v>499</v>
      </c>
      <c r="D13950" s="5">
        <v>42979</v>
      </c>
      <c r="E13950">
        <v>53</v>
      </c>
      <c r="F13950">
        <v>66</v>
      </c>
      <c r="G13950" s="2">
        <v>8939.83</v>
      </c>
      <c r="H13950">
        <v>53</v>
      </c>
      <c r="I13950">
        <v>2</v>
      </c>
      <c r="J13950" s="4">
        <v>4.17</v>
      </c>
      <c r="K13950" s="3">
        <v>3.7735849056603772E-2</v>
      </c>
      <c r="L13950" s="1" t="s">
        <v>18</v>
      </c>
    </row>
    <row r="13951" spans="1:12" x14ac:dyDescent="0.3">
      <c r="A13951" s="1" t="s">
        <v>3233</v>
      </c>
      <c r="B13951" s="1" t="s">
        <v>16</v>
      </c>
      <c r="C13951" s="1" t="s">
        <v>499</v>
      </c>
      <c r="D13951" s="5">
        <v>43009</v>
      </c>
      <c r="E13951">
        <v>53</v>
      </c>
      <c r="F13951">
        <v>65</v>
      </c>
      <c r="G13951" s="2">
        <v>8958.39</v>
      </c>
      <c r="H13951">
        <v>53</v>
      </c>
      <c r="I13951">
        <v>1</v>
      </c>
      <c r="J13951" s="4">
        <v>4.26</v>
      </c>
      <c r="K13951" s="3">
        <v>1.8867924528301886E-2</v>
      </c>
      <c r="L13951" s="1" t="s">
        <v>19</v>
      </c>
    </row>
    <row r="13952" spans="1:12" x14ac:dyDescent="0.3">
      <c r="A13952" s="1" t="s">
        <v>3233</v>
      </c>
      <c r="B13952" s="1" t="s">
        <v>16</v>
      </c>
      <c r="C13952" s="1" t="s">
        <v>499</v>
      </c>
      <c r="D13952" s="5">
        <v>43040</v>
      </c>
      <c r="E13952">
        <v>102</v>
      </c>
      <c r="F13952">
        <v>117</v>
      </c>
      <c r="G13952" s="2">
        <v>12934.76</v>
      </c>
      <c r="H13952">
        <v>102</v>
      </c>
      <c r="I13952">
        <v>12</v>
      </c>
      <c r="J13952" s="4">
        <v>4.05</v>
      </c>
      <c r="K13952" s="3">
        <v>0.11764705882352941</v>
      </c>
      <c r="L13952" s="1" t="s">
        <v>30</v>
      </c>
    </row>
    <row r="13953" spans="1:12" x14ac:dyDescent="0.3">
      <c r="A13953" s="1" t="s">
        <v>3233</v>
      </c>
      <c r="B13953" s="1" t="s">
        <v>16</v>
      </c>
      <c r="C13953" s="1" t="s">
        <v>499</v>
      </c>
      <c r="D13953" s="5">
        <v>43070</v>
      </c>
      <c r="E13953">
        <v>130</v>
      </c>
      <c r="F13953">
        <v>153</v>
      </c>
      <c r="G13953" s="2">
        <v>18612.82</v>
      </c>
      <c r="H13953">
        <v>130</v>
      </c>
      <c r="I13953">
        <v>14</v>
      </c>
      <c r="J13953" s="4">
        <v>3.9</v>
      </c>
      <c r="K13953" s="3">
        <v>0.1076923076923077</v>
      </c>
      <c r="L13953" s="1" t="s">
        <v>31</v>
      </c>
    </row>
    <row r="13954" spans="1:12" x14ac:dyDescent="0.3">
      <c r="A13954" s="1" t="s">
        <v>3233</v>
      </c>
      <c r="B13954" s="1" t="s">
        <v>16</v>
      </c>
      <c r="C13954" s="1" t="s">
        <v>499</v>
      </c>
      <c r="D13954" s="5">
        <v>43101</v>
      </c>
      <c r="E13954">
        <v>158</v>
      </c>
      <c r="F13954">
        <v>188</v>
      </c>
      <c r="G13954" s="2">
        <v>22305.09</v>
      </c>
      <c r="H13954">
        <v>158</v>
      </c>
      <c r="I13954">
        <v>6</v>
      </c>
      <c r="J13954" s="4">
        <v>4.29</v>
      </c>
      <c r="K13954" s="3">
        <v>3.7974683544303799E-2</v>
      </c>
      <c r="L13954" s="1" t="s">
        <v>32</v>
      </c>
    </row>
    <row r="13955" spans="1:12" x14ac:dyDescent="0.3">
      <c r="A13955" s="1" t="s">
        <v>3233</v>
      </c>
      <c r="B13955" s="1" t="s">
        <v>16</v>
      </c>
      <c r="C13955" s="1" t="s">
        <v>499</v>
      </c>
      <c r="D13955" s="5">
        <v>43132</v>
      </c>
      <c r="E13955">
        <v>100</v>
      </c>
      <c r="F13955">
        <v>111</v>
      </c>
      <c r="G13955" s="2">
        <v>11935.71</v>
      </c>
      <c r="H13955">
        <v>100</v>
      </c>
      <c r="I13955">
        <v>10</v>
      </c>
      <c r="J13955" s="4">
        <v>4.12</v>
      </c>
      <c r="K13955" s="3">
        <v>0.1</v>
      </c>
      <c r="L13955" s="1" t="s">
        <v>33</v>
      </c>
    </row>
    <row r="13956" spans="1:12" x14ac:dyDescent="0.3">
      <c r="A13956" s="1" t="s">
        <v>3233</v>
      </c>
      <c r="B13956" s="1" t="s">
        <v>16</v>
      </c>
      <c r="C13956" s="1" t="s">
        <v>499</v>
      </c>
      <c r="D13956" s="5">
        <v>43160</v>
      </c>
      <c r="E13956">
        <v>105</v>
      </c>
      <c r="F13956">
        <v>118</v>
      </c>
      <c r="G13956" s="2">
        <v>14923.7</v>
      </c>
      <c r="H13956">
        <v>105</v>
      </c>
      <c r="I13956">
        <v>19</v>
      </c>
      <c r="J13956" s="4">
        <v>3.76</v>
      </c>
      <c r="K13956" s="3">
        <v>0.18095238095238095</v>
      </c>
      <c r="L13956" s="1" t="s">
        <v>34</v>
      </c>
    </row>
    <row r="13957" spans="1:12" x14ac:dyDescent="0.3">
      <c r="A13957" s="1" t="s">
        <v>3233</v>
      </c>
      <c r="B13957" s="1" t="s">
        <v>16</v>
      </c>
      <c r="C13957" s="1" t="s">
        <v>499</v>
      </c>
      <c r="D13957" s="5">
        <v>43191</v>
      </c>
      <c r="E13957">
        <v>118</v>
      </c>
      <c r="F13957">
        <v>145</v>
      </c>
      <c r="G13957" s="2">
        <v>16297.34</v>
      </c>
      <c r="H13957">
        <v>118</v>
      </c>
      <c r="I13957">
        <v>5</v>
      </c>
      <c r="J13957" s="4">
        <v>4.3899999999999997</v>
      </c>
      <c r="K13957" s="3">
        <v>4.2372881355932202E-2</v>
      </c>
      <c r="L13957" s="1" t="s">
        <v>35</v>
      </c>
    </row>
    <row r="13958" spans="1:12" x14ac:dyDescent="0.3">
      <c r="A13958" s="1" t="s">
        <v>3233</v>
      </c>
      <c r="B13958" s="1" t="s">
        <v>16</v>
      </c>
      <c r="C13958" s="1" t="s">
        <v>499</v>
      </c>
      <c r="D13958" s="5">
        <v>43221</v>
      </c>
      <c r="E13958">
        <v>100</v>
      </c>
      <c r="F13958">
        <v>119</v>
      </c>
      <c r="G13958" s="2">
        <v>14315.21</v>
      </c>
      <c r="H13958">
        <v>99</v>
      </c>
      <c r="I13958">
        <v>5</v>
      </c>
      <c r="J13958" s="4">
        <v>4.3899999999999997</v>
      </c>
      <c r="K13958" s="3">
        <v>5.0505050505050504E-2</v>
      </c>
      <c r="L13958" s="1" t="s">
        <v>46</v>
      </c>
    </row>
    <row r="13959" spans="1:12" x14ac:dyDescent="0.3">
      <c r="A13959" s="1" t="s">
        <v>3233</v>
      </c>
      <c r="B13959" s="1" t="s">
        <v>16</v>
      </c>
      <c r="C13959" s="1" t="s">
        <v>499</v>
      </c>
      <c r="D13959" s="5">
        <v>43252</v>
      </c>
      <c r="E13959">
        <v>71</v>
      </c>
      <c r="F13959">
        <v>85</v>
      </c>
      <c r="G13959" s="2">
        <v>9897.48</v>
      </c>
      <c r="H13959">
        <v>71</v>
      </c>
      <c r="I13959">
        <v>1</v>
      </c>
      <c r="J13959" s="4">
        <v>4.37</v>
      </c>
      <c r="K13959" s="3">
        <v>1.4084507042253521E-2</v>
      </c>
      <c r="L13959" s="1" t="s">
        <v>36</v>
      </c>
    </row>
    <row r="13960" spans="1:12" x14ac:dyDescent="0.3">
      <c r="A13960" s="1" t="s">
        <v>3233</v>
      </c>
      <c r="B13960" s="1" t="s">
        <v>16</v>
      </c>
      <c r="C13960" s="1" t="s">
        <v>499</v>
      </c>
      <c r="D13960" s="5">
        <v>43282</v>
      </c>
      <c r="E13960">
        <v>65</v>
      </c>
      <c r="F13960">
        <v>79</v>
      </c>
      <c r="G13960" s="2">
        <v>8017.99</v>
      </c>
      <c r="H13960">
        <v>65</v>
      </c>
      <c r="I13960">
        <v>2</v>
      </c>
      <c r="J13960" s="4">
        <v>4.3899999999999997</v>
      </c>
      <c r="K13960" s="3">
        <v>3.0769230769230771E-2</v>
      </c>
      <c r="L13960" s="1" t="s">
        <v>37</v>
      </c>
    </row>
    <row r="13961" spans="1:12" x14ac:dyDescent="0.3">
      <c r="A13961" s="1" t="s">
        <v>3233</v>
      </c>
      <c r="B13961" s="1" t="s">
        <v>16</v>
      </c>
      <c r="C13961" s="1" t="s">
        <v>499</v>
      </c>
      <c r="D13961" s="5">
        <v>43313</v>
      </c>
      <c r="E13961">
        <v>58</v>
      </c>
      <c r="F13961">
        <v>62</v>
      </c>
      <c r="G13961" s="2">
        <v>5635.11</v>
      </c>
      <c r="H13961">
        <v>58</v>
      </c>
      <c r="I13961">
        <v>7</v>
      </c>
      <c r="J13961" s="4">
        <v>4.22</v>
      </c>
      <c r="K13961" s="3">
        <v>0.1206896551724138</v>
      </c>
      <c r="L13961" s="1" t="s">
        <v>49</v>
      </c>
    </row>
    <row r="13962" spans="1:12" x14ac:dyDescent="0.3">
      <c r="A13962" s="1" t="s">
        <v>3234</v>
      </c>
      <c r="B13962" s="1" t="s">
        <v>16</v>
      </c>
      <c r="C13962" s="1" t="s">
        <v>51</v>
      </c>
      <c r="D13962" s="5">
        <v>43160</v>
      </c>
      <c r="E13962">
        <v>1</v>
      </c>
      <c r="F13962">
        <v>1</v>
      </c>
      <c r="G13962" s="2">
        <v>192.76</v>
      </c>
      <c r="H13962">
        <v>1</v>
      </c>
      <c r="I13962">
        <v>0</v>
      </c>
      <c r="J13962" s="4">
        <v>5</v>
      </c>
      <c r="K13962" s="3">
        <v>0</v>
      </c>
      <c r="L13962" s="1" t="s">
        <v>34</v>
      </c>
    </row>
    <row r="13963" spans="1:12" x14ac:dyDescent="0.3">
      <c r="A13963" s="1" t="s">
        <v>3234</v>
      </c>
      <c r="B13963" s="1" t="s">
        <v>16</v>
      </c>
      <c r="C13963" s="1" t="s">
        <v>51</v>
      </c>
      <c r="D13963" s="5">
        <v>43191</v>
      </c>
      <c r="E13963">
        <v>5</v>
      </c>
      <c r="F13963">
        <v>5</v>
      </c>
      <c r="G13963" s="2">
        <v>1012.47</v>
      </c>
      <c r="H13963">
        <v>5</v>
      </c>
      <c r="I13963">
        <v>0</v>
      </c>
      <c r="J13963" s="4">
        <v>4.4000000000000004</v>
      </c>
      <c r="K13963" s="3">
        <v>0</v>
      </c>
      <c r="L13963" s="1" t="s">
        <v>35</v>
      </c>
    </row>
    <row r="13964" spans="1:12" x14ac:dyDescent="0.3">
      <c r="A13964" s="1" t="s">
        <v>3234</v>
      </c>
      <c r="B13964" s="1" t="s">
        <v>16</v>
      </c>
      <c r="C13964" s="1" t="s">
        <v>51</v>
      </c>
      <c r="D13964" s="5">
        <v>43221</v>
      </c>
      <c r="E13964">
        <v>2</v>
      </c>
      <c r="F13964">
        <v>2</v>
      </c>
      <c r="G13964" s="2">
        <v>368.54</v>
      </c>
      <c r="H13964">
        <v>2</v>
      </c>
      <c r="I13964">
        <v>0</v>
      </c>
      <c r="J13964" s="4">
        <v>5</v>
      </c>
      <c r="K13964" s="3">
        <v>0</v>
      </c>
      <c r="L13964" s="1" t="s">
        <v>46</v>
      </c>
    </row>
    <row r="13965" spans="1:12" x14ac:dyDescent="0.3">
      <c r="A13965" s="1" t="s">
        <v>3235</v>
      </c>
      <c r="B13965" s="1" t="s">
        <v>53</v>
      </c>
      <c r="C13965" s="1" t="s">
        <v>54</v>
      </c>
      <c r="D13965" s="5">
        <v>42979</v>
      </c>
      <c r="E13965">
        <v>4</v>
      </c>
      <c r="F13965">
        <v>4</v>
      </c>
      <c r="G13965" s="2">
        <v>559.08000000000004</v>
      </c>
      <c r="H13965">
        <v>3</v>
      </c>
      <c r="I13965">
        <v>0</v>
      </c>
      <c r="J13965" s="4">
        <v>3.75</v>
      </c>
      <c r="K13965" s="3">
        <v>0</v>
      </c>
      <c r="L13965" s="1" t="s">
        <v>18</v>
      </c>
    </row>
    <row r="13966" spans="1:12" x14ac:dyDescent="0.3">
      <c r="A13966" s="1" t="s">
        <v>3235</v>
      </c>
      <c r="B13966" s="1" t="s">
        <v>53</v>
      </c>
      <c r="C13966" s="1" t="s">
        <v>54</v>
      </c>
      <c r="D13966" s="5">
        <v>43009</v>
      </c>
      <c r="E13966">
        <v>7</v>
      </c>
      <c r="F13966">
        <v>7</v>
      </c>
      <c r="G13966" s="2">
        <v>376.22</v>
      </c>
      <c r="H13966">
        <v>6</v>
      </c>
      <c r="I13966">
        <v>0</v>
      </c>
      <c r="J13966" s="4">
        <v>3.71</v>
      </c>
      <c r="K13966" s="3">
        <v>0</v>
      </c>
      <c r="L13966" s="1" t="s">
        <v>19</v>
      </c>
    </row>
    <row r="13967" spans="1:12" x14ac:dyDescent="0.3">
      <c r="A13967" s="1" t="s">
        <v>3235</v>
      </c>
      <c r="B13967" s="1" t="s">
        <v>53</v>
      </c>
      <c r="C13967" s="1" t="s">
        <v>54</v>
      </c>
      <c r="D13967" s="5">
        <v>43040</v>
      </c>
      <c r="E13967">
        <v>6</v>
      </c>
      <c r="F13967">
        <v>6</v>
      </c>
      <c r="G13967" s="2">
        <v>591.5</v>
      </c>
      <c r="H13967">
        <v>6</v>
      </c>
      <c r="I13967">
        <v>1</v>
      </c>
      <c r="J13967" s="4">
        <v>4.25</v>
      </c>
      <c r="K13967" s="3">
        <v>0.16666666666666666</v>
      </c>
      <c r="L13967" s="1" t="s">
        <v>30</v>
      </c>
    </row>
    <row r="13968" spans="1:12" x14ac:dyDescent="0.3">
      <c r="A13968" s="1" t="s">
        <v>3235</v>
      </c>
      <c r="B13968" s="1" t="s">
        <v>53</v>
      </c>
      <c r="C13968" s="1" t="s">
        <v>54</v>
      </c>
      <c r="D13968" s="5">
        <v>43070</v>
      </c>
      <c r="E13968">
        <v>2</v>
      </c>
      <c r="F13968">
        <v>2</v>
      </c>
      <c r="G13968" s="2">
        <v>69.680000000000007</v>
      </c>
      <c r="H13968">
        <v>2</v>
      </c>
      <c r="I13968">
        <v>1</v>
      </c>
      <c r="J13968" s="4">
        <v>4</v>
      </c>
      <c r="K13968" s="3">
        <v>0.5</v>
      </c>
      <c r="L13968" s="1" t="s">
        <v>31</v>
      </c>
    </row>
    <row r="13969" spans="1:12" x14ac:dyDescent="0.3">
      <c r="A13969" s="1" t="s">
        <v>3235</v>
      </c>
      <c r="B13969" s="1" t="s">
        <v>53</v>
      </c>
      <c r="C13969" s="1" t="s">
        <v>54</v>
      </c>
      <c r="D13969" s="5">
        <v>43101</v>
      </c>
      <c r="E13969">
        <v>3</v>
      </c>
      <c r="F13969">
        <v>3</v>
      </c>
      <c r="G13969" s="2">
        <v>518.49</v>
      </c>
      <c r="H13969">
        <v>3</v>
      </c>
      <c r="I13969">
        <v>0</v>
      </c>
      <c r="J13969" s="4">
        <v>4.33</v>
      </c>
      <c r="K13969" s="3">
        <v>0</v>
      </c>
      <c r="L13969" s="1" t="s">
        <v>32</v>
      </c>
    </row>
    <row r="13970" spans="1:12" x14ac:dyDescent="0.3">
      <c r="A13970" s="1" t="s">
        <v>3235</v>
      </c>
      <c r="B13970" s="1" t="s">
        <v>53</v>
      </c>
      <c r="C13970" s="1" t="s">
        <v>54</v>
      </c>
      <c r="D13970" s="5">
        <v>43132</v>
      </c>
      <c r="E13970">
        <v>3</v>
      </c>
      <c r="F13970">
        <v>3</v>
      </c>
      <c r="G13970" s="2">
        <v>123.99</v>
      </c>
      <c r="H13970">
        <v>3</v>
      </c>
      <c r="I13970">
        <v>0</v>
      </c>
      <c r="J13970" s="4">
        <v>4</v>
      </c>
      <c r="K13970" s="3">
        <v>0</v>
      </c>
      <c r="L13970" s="1" t="s">
        <v>33</v>
      </c>
    </row>
    <row r="13971" spans="1:12" x14ac:dyDescent="0.3">
      <c r="A13971" s="1" t="s">
        <v>3235</v>
      </c>
      <c r="B13971" s="1" t="s">
        <v>53</v>
      </c>
      <c r="C13971" s="1" t="s">
        <v>54</v>
      </c>
      <c r="D13971" s="5">
        <v>43160</v>
      </c>
      <c r="E13971">
        <v>1</v>
      </c>
      <c r="F13971">
        <v>1</v>
      </c>
      <c r="G13971" s="2">
        <v>26.13</v>
      </c>
      <c r="H13971">
        <v>1</v>
      </c>
      <c r="I13971">
        <v>1</v>
      </c>
      <c r="J13971" s="4">
        <v>1</v>
      </c>
      <c r="K13971" s="3">
        <v>1</v>
      </c>
      <c r="L13971" s="1" t="s">
        <v>34</v>
      </c>
    </row>
    <row r="13972" spans="1:12" x14ac:dyDescent="0.3">
      <c r="A13972" s="1" t="s">
        <v>3235</v>
      </c>
      <c r="B13972" s="1" t="s">
        <v>53</v>
      </c>
      <c r="C13972" s="1" t="s">
        <v>54</v>
      </c>
      <c r="D13972" s="5">
        <v>43191</v>
      </c>
      <c r="E13972">
        <v>2</v>
      </c>
      <c r="F13972">
        <v>3</v>
      </c>
      <c r="G13972" s="2">
        <v>120.35</v>
      </c>
      <c r="H13972">
        <v>2</v>
      </c>
      <c r="I13972">
        <v>0</v>
      </c>
      <c r="J13972" s="4">
        <v>5</v>
      </c>
      <c r="K13972" s="3">
        <v>0</v>
      </c>
      <c r="L13972" s="1" t="s">
        <v>35</v>
      </c>
    </row>
    <row r="13973" spans="1:12" x14ac:dyDescent="0.3">
      <c r="A13973" s="1" t="s">
        <v>3235</v>
      </c>
      <c r="B13973" s="1" t="s">
        <v>53</v>
      </c>
      <c r="C13973" s="1" t="s">
        <v>54</v>
      </c>
      <c r="D13973" s="5">
        <v>43221</v>
      </c>
      <c r="E13973">
        <v>3</v>
      </c>
      <c r="F13973">
        <v>3</v>
      </c>
      <c r="G13973" s="2">
        <v>163.25</v>
      </c>
      <c r="H13973">
        <v>3</v>
      </c>
      <c r="I13973">
        <v>0</v>
      </c>
      <c r="J13973" s="4">
        <v>3.67</v>
      </c>
      <c r="K13973" s="3">
        <v>0</v>
      </c>
      <c r="L13973" s="1" t="s">
        <v>46</v>
      </c>
    </row>
    <row r="13974" spans="1:12" x14ac:dyDescent="0.3">
      <c r="A13974" s="1" t="s">
        <v>3235</v>
      </c>
      <c r="B13974" s="1" t="s">
        <v>53</v>
      </c>
      <c r="C13974" s="1" t="s">
        <v>54</v>
      </c>
      <c r="D13974" s="5">
        <v>43252</v>
      </c>
      <c r="E13974">
        <v>5</v>
      </c>
      <c r="F13974">
        <v>5</v>
      </c>
      <c r="G13974" s="2">
        <v>136.37</v>
      </c>
      <c r="H13974">
        <v>5</v>
      </c>
      <c r="I13974">
        <v>0</v>
      </c>
      <c r="J13974" s="4">
        <v>4.4000000000000004</v>
      </c>
      <c r="K13974" s="3">
        <v>0</v>
      </c>
      <c r="L13974" s="1" t="s">
        <v>36</v>
      </c>
    </row>
    <row r="13975" spans="1:12" x14ac:dyDescent="0.3">
      <c r="A13975" s="1" t="s">
        <v>3235</v>
      </c>
      <c r="B13975" s="1" t="s">
        <v>53</v>
      </c>
      <c r="C13975" s="1" t="s">
        <v>54</v>
      </c>
      <c r="D13975" s="5">
        <v>43282</v>
      </c>
      <c r="E13975">
        <v>2</v>
      </c>
      <c r="F13975">
        <v>2</v>
      </c>
      <c r="G13975" s="2">
        <v>72.13</v>
      </c>
      <c r="H13975">
        <v>2</v>
      </c>
      <c r="I13975">
        <v>0</v>
      </c>
      <c r="J13975" s="4">
        <v>5</v>
      </c>
      <c r="K13975" s="3">
        <v>0</v>
      </c>
      <c r="L13975" s="1" t="s">
        <v>37</v>
      </c>
    </row>
    <row r="13976" spans="1:12" x14ac:dyDescent="0.3">
      <c r="A13976" s="1" t="s">
        <v>3235</v>
      </c>
      <c r="B13976" s="1" t="s">
        <v>53</v>
      </c>
      <c r="C13976" s="1" t="s">
        <v>54</v>
      </c>
      <c r="D13976" s="5">
        <v>43313</v>
      </c>
      <c r="E13976">
        <v>2</v>
      </c>
      <c r="F13976">
        <v>2</v>
      </c>
      <c r="G13976" s="2">
        <v>180.87</v>
      </c>
      <c r="H13976">
        <v>2</v>
      </c>
      <c r="I13976">
        <v>0</v>
      </c>
      <c r="J13976" s="4">
        <v>5</v>
      </c>
      <c r="K13976" s="3">
        <v>0</v>
      </c>
      <c r="L13976" s="1" t="s">
        <v>49</v>
      </c>
    </row>
    <row r="13977" spans="1:12" x14ac:dyDescent="0.3">
      <c r="A13977" s="1" t="s">
        <v>3236</v>
      </c>
      <c r="B13977" s="1" t="s">
        <v>108</v>
      </c>
      <c r="C13977" s="1" t="s">
        <v>685</v>
      </c>
      <c r="D13977" s="5">
        <v>43252</v>
      </c>
      <c r="E13977">
        <v>3</v>
      </c>
      <c r="F13977">
        <v>3</v>
      </c>
      <c r="G13977" s="2">
        <v>214.44</v>
      </c>
      <c r="H13977">
        <v>3</v>
      </c>
      <c r="I13977">
        <v>0</v>
      </c>
      <c r="J13977" s="4">
        <v>3.5</v>
      </c>
      <c r="K13977" s="3">
        <v>0</v>
      </c>
      <c r="L13977" s="1" t="s">
        <v>36</v>
      </c>
    </row>
    <row r="13978" spans="1:12" x14ac:dyDescent="0.3">
      <c r="A13978" s="1" t="s">
        <v>3236</v>
      </c>
      <c r="B13978" s="1" t="s">
        <v>108</v>
      </c>
      <c r="C13978" s="1" t="s">
        <v>685</v>
      </c>
      <c r="D13978" s="5">
        <v>43282</v>
      </c>
      <c r="E13978">
        <v>3</v>
      </c>
      <c r="F13978">
        <v>3</v>
      </c>
      <c r="G13978" s="2">
        <v>471.65</v>
      </c>
      <c r="H13978">
        <v>3</v>
      </c>
      <c r="I13978">
        <v>0</v>
      </c>
      <c r="J13978" s="4">
        <v>3.67</v>
      </c>
      <c r="K13978" s="3">
        <v>0</v>
      </c>
      <c r="L13978" s="1" t="s">
        <v>37</v>
      </c>
    </row>
    <row r="13979" spans="1:12" x14ac:dyDescent="0.3">
      <c r="A13979" s="1" t="s">
        <v>3236</v>
      </c>
      <c r="B13979" s="1" t="s">
        <v>108</v>
      </c>
      <c r="C13979" s="1" t="s">
        <v>685</v>
      </c>
      <c r="D13979" s="5">
        <v>43313</v>
      </c>
      <c r="E13979">
        <v>3</v>
      </c>
      <c r="F13979">
        <v>3</v>
      </c>
      <c r="G13979" s="2">
        <v>435.74</v>
      </c>
      <c r="H13979">
        <v>3</v>
      </c>
      <c r="I13979">
        <v>0</v>
      </c>
      <c r="J13979" s="4">
        <v>3.67</v>
      </c>
      <c r="K13979" s="3">
        <v>0</v>
      </c>
      <c r="L13979" s="1" t="s">
        <v>49</v>
      </c>
    </row>
    <row r="13980" spans="1:12" x14ac:dyDescent="0.3">
      <c r="A13980" s="1" t="s">
        <v>3237</v>
      </c>
      <c r="B13980" s="1" t="s">
        <v>57</v>
      </c>
      <c r="C13980" s="1" t="s">
        <v>1170</v>
      </c>
      <c r="D13980" s="5">
        <v>42826</v>
      </c>
      <c r="E13980">
        <v>2</v>
      </c>
      <c r="F13980">
        <v>2</v>
      </c>
      <c r="G13980" s="2">
        <v>83.63</v>
      </c>
      <c r="H13980">
        <v>2</v>
      </c>
      <c r="I13980">
        <v>0</v>
      </c>
      <c r="J13980" s="4">
        <v>4.5</v>
      </c>
      <c r="K13980" s="3">
        <v>0</v>
      </c>
      <c r="L13980" s="1" t="s">
        <v>25</v>
      </c>
    </row>
    <row r="13981" spans="1:12" x14ac:dyDescent="0.3">
      <c r="A13981" s="1" t="s">
        <v>3237</v>
      </c>
      <c r="B13981" s="1" t="s">
        <v>57</v>
      </c>
      <c r="C13981" s="1" t="s">
        <v>1170</v>
      </c>
      <c r="D13981" s="5">
        <v>42856</v>
      </c>
      <c r="E13981">
        <v>1</v>
      </c>
      <c r="F13981">
        <v>1</v>
      </c>
      <c r="G13981" s="2">
        <v>40.1</v>
      </c>
      <c r="H13981">
        <v>1</v>
      </c>
      <c r="I13981">
        <v>0</v>
      </c>
      <c r="J13981" s="4">
        <v>5</v>
      </c>
      <c r="K13981" s="3">
        <v>0</v>
      </c>
      <c r="L13981" s="1" t="s">
        <v>26</v>
      </c>
    </row>
    <row r="13982" spans="1:12" x14ac:dyDescent="0.3">
      <c r="A13982" s="1" t="s">
        <v>3238</v>
      </c>
      <c r="B13982" s="1" t="s">
        <v>16</v>
      </c>
      <c r="C13982" s="1" t="s">
        <v>3239</v>
      </c>
      <c r="D13982" s="5">
        <v>43191</v>
      </c>
      <c r="E13982">
        <v>5</v>
      </c>
      <c r="F13982">
        <v>5</v>
      </c>
      <c r="G13982" s="2">
        <v>958.62</v>
      </c>
      <c r="H13982">
        <v>5</v>
      </c>
      <c r="I13982">
        <v>2</v>
      </c>
      <c r="J13982" s="4">
        <v>4.5999999999999996</v>
      </c>
      <c r="K13982" s="3">
        <v>0.4</v>
      </c>
      <c r="L13982" s="1" t="s">
        <v>35</v>
      </c>
    </row>
    <row r="13983" spans="1:12" x14ac:dyDescent="0.3">
      <c r="A13983" s="1" t="s">
        <v>3238</v>
      </c>
      <c r="B13983" s="1" t="s">
        <v>16</v>
      </c>
      <c r="C13983" s="1" t="s">
        <v>3239</v>
      </c>
      <c r="D13983" s="5">
        <v>43221</v>
      </c>
      <c r="E13983">
        <v>14</v>
      </c>
      <c r="F13983">
        <v>14</v>
      </c>
      <c r="G13983" s="2">
        <v>2870.37</v>
      </c>
      <c r="H13983">
        <v>12</v>
      </c>
      <c r="I13983">
        <v>2</v>
      </c>
      <c r="J13983" s="4">
        <v>3.21</v>
      </c>
      <c r="K13983" s="3">
        <v>0.16666666666666666</v>
      </c>
      <c r="L13983" s="1" t="s">
        <v>46</v>
      </c>
    </row>
    <row r="13984" spans="1:12" x14ac:dyDescent="0.3">
      <c r="A13984" s="1" t="s">
        <v>3238</v>
      </c>
      <c r="B13984" s="1" t="s">
        <v>16</v>
      </c>
      <c r="C13984" s="1" t="s">
        <v>3239</v>
      </c>
      <c r="D13984" s="5">
        <v>43252</v>
      </c>
      <c r="E13984">
        <v>9</v>
      </c>
      <c r="F13984">
        <v>9</v>
      </c>
      <c r="G13984" s="2">
        <v>1664.03</v>
      </c>
      <c r="H13984">
        <v>9</v>
      </c>
      <c r="I13984">
        <v>0</v>
      </c>
      <c r="J13984" s="4">
        <v>4.22</v>
      </c>
      <c r="K13984" s="3">
        <v>0</v>
      </c>
      <c r="L13984" s="1" t="s">
        <v>36</v>
      </c>
    </row>
    <row r="13985" spans="1:12" x14ac:dyDescent="0.3">
      <c r="A13985" s="1" t="s">
        <v>3238</v>
      </c>
      <c r="B13985" s="1" t="s">
        <v>16</v>
      </c>
      <c r="C13985" s="1" t="s">
        <v>3239</v>
      </c>
      <c r="D13985" s="5">
        <v>43282</v>
      </c>
      <c r="E13985">
        <v>11</v>
      </c>
      <c r="F13985">
        <v>11</v>
      </c>
      <c r="G13985" s="2">
        <v>2273.46</v>
      </c>
      <c r="H13985">
        <v>11</v>
      </c>
      <c r="I13985">
        <v>0</v>
      </c>
      <c r="J13985" s="4">
        <v>3.73</v>
      </c>
      <c r="K13985" s="3">
        <v>0</v>
      </c>
      <c r="L13985" s="1" t="s">
        <v>37</v>
      </c>
    </row>
    <row r="13986" spans="1:12" x14ac:dyDescent="0.3">
      <c r="A13986" s="1" t="s">
        <v>3238</v>
      </c>
      <c r="B13986" s="1" t="s">
        <v>16</v>
      </c>
      <c r="C13986" s="1" t="s">
        <v>3239</v>
      </c>
      <c r="D13986" s="5">
        <v>43313</v>
      </c>
      <c r="E13986">
        <v>8</v>
      </c>
      <c r="F13986">
        <v>9</v>
      </c>
      <c r="G13986" s="2">
        <v>1807.79</v>
      </c>
      <c r="H13986">
        <v>8</v>
      </c>
      <c r="I13986">
        <v>0</v>
      </c>
      <c r="J13986" s="4">
        <v>3.75</v>
      </c>
      <c r="K13986" s="3">
        <v>0</v>
      </c>
      <c r="L13986" s="1" t="s">
        <v>49</v>
      </c>
    </row>
    <row r="13987" spans="1:12" x14ac:dyDescent="0.3">
      <c r="A13987" s="1" t="s">
        <v>3240</v>
      </c>
      <c r="B13987" s="1" t="s">
        <v>16</v>
      </c>
      <c r="C13987" s="1" t="s">
        <v>51</v>
      </c>
      <c r="D13987" s="5">
        <v>42795</v>
      </c>
      <c r="E13987">
        <v>9</v>
      </c>
      <c r="F13987">
        <v>9</v>
      </c>
      <c r="G13987" s="2">
        <v>351.62</v>
      </c>
      <c r="H13987">
        <v>9</v>
      </c>
      <c r="I13987">
        <v>0</v>
      </c>
      <c r="J13987" s="4">
        <v>3.89</v>
      </c>
      <c r="K13987" s="3">
        <v>0</v>
      </c>
      <c r="L13987" s="1" t="s">
        <v>24</v>
      </c>
    </row>
    <row r="13988" spans="1:12" x14ac:dyDescent="0.3">
      <c r="A13988" s="1" t="s">
        <v>3240</v>
      </c>
      <c r="B13988" s="1" t="s">
        <v>16</v>
      </c>
      <c r="C13988" s="1" t="s">
        <v>51</v>
      </c>
      <c r="D13988" s="5">
        <v>42826</v>
      </c>
      <c r="E13988">
        <v>6</v>
      </c>
      <c r="F13988">
        <v>6</v>
      </c>
      <c r="G13988" s="2">
        <v>203.95</v>
      </c>
      <c r="H13988">
        <v>6</v>
      </c>
      <c r="I13988">
        <v>0</v>
      </c>
      <c r="J13988" s="4">
        <v>4.17</v>
      </c>
      <c r="K13988" s="3">
        <v>0</v>
      </c>
      <c r="L13988" s="1" t="s">
        <v>25</v>
      </c>
    </row>
    <row r="13989" spans="1:12" x14ac:dyDescent="0.3">
      <c r="A13989" s="1" t="s">
        <v>3240</v>
      </c>
      <c r="B13989" s="1" t="s">
        <v>16</v>
      </c>
      <c r="C13989" s="1" t="s">
        <v>51</v>
      </c>
      <c r="D13989" s="5">
        <v>42856</v>
      </c>
      <c r="E13989">
        <v>19</v>
      </c>
      <c r="F13989">
        <v>19</v>
      </c>
      <c r="G13989" s="2">
        <v>596.51</v>
      </c>
      <c r="H13989">
        <v>19</v>
      </c>
      <c r="I13989">
        <v>0</v>
      </c>
      <c r="J13989" s="4">
        <v>3.95</v>
      </c>
      <c r="K13989" s="3">
        <v>0</v>
      </c>
      <c r="L13989" s="1" t="s">
        <v>26</v>
      </c>
    </row>
    <row r="13990" spans="1:12" x14ac:dyDescent="0.3">
      <c r="A13990" s="1" t="s">
        <v>3240</v>
      </c>
      <c r="B13990" s="1" t="s">
        <v>16</v>
      </c>
      <c r="C13990" s="1" t="s">
        <v>51</v>
      </c>
      <c r="D13990" s="5">
        <v>42887</v>
      </c>
      <c r="E13990">
        <v>13</v>
      </c>
      <c r="F13990">
        <v>15</v>
      </c>
      <c r="G13990" s="2">
        <v>447.42</v>
      </c>
      <c r="H13990">
        <v>13</v>
      </c>
      <c r="I13990">
        <v>0</v>
      </c>
      <c r="J13990" s="4">
        <v>4.38</v>
      </c>
      <c r="K13990" s="3">
        <v>0</v>
      </c>
      <c r="L13990" s="1" t="s">
        <v>27</v>
      </c>
    </row>
    <row r="13991" spans="1:12" x14ac:dyDescent="0.3">
      <c r="A13991" s="1" t="s">
        <v>3240</v>
      </c>
      <c r="B13991" s="1" t="s">
        <v>16</v>
      </c>
      <c r="C13991" s="1" t="s">
        <v>51</v>
      </c>
      <c r="D13991" s="5">
        <v>42917</v>
      </c>
      <c r="E13991">
        <v>7</v>
      </c>
      <c r="F13991">
        <v>7</v>
      </c>
      <c r="G13991" s="2">
        <v>231.09</v>
      </c>
      <c r="H13991">
        <v>7</v>
      </c>
      <c r="I13991">
        <v>0</v>
      </c>
      <c r="J13991" s="4">
        <v>4</v>
      </c>
      <c r="K13991" s="3">
        <v>0</v>
      </c>
      <c r="L13991" s="1" t="s">
        <v>28</v>
      </c>
    </row>
    <row r="13992" spans="1:12" x14ac:dyDescent="0.3">
      <c r="A13992" s="1" t="s">
        <v>3240</v>
      </c>
      <c r="B13992" s="1" t="s">
        <v>16</v>
      </c>
      <c r="C13992" s="1" t="s">
        <v>51</v>
      </c>
      <c r="D13992" s="5">
        <v>42948</v>
      </c>
      <c r="E13992">
        <v>7</v>
      </c>
      <c r="F13992">
        <v>7</v>
      </c>
      <c r="G13992" s="2">
        <v>258.74</v>
      </c>
      <c r="H13992">
        <v>7</v>
      </c>
      <c r="I13992">
        <v>0</v>
      </c>
      <c r="J13992" s="4">
        <v>4.71</v>
      </c>
      <c r="K13992" s="3">
        <v>0</v>
      </c>
      <c r="L13992" s="1" t="s">
        <v>29</v>
      </c>
    </row>
    <row r="13993" spans="1:12" x14ac:dyDescent="0.3">
      <c r="A13993" s="1" t="s">
        <v>3240</v>
      </c>
      <c r="B13993" s="1" t="s">
        <v>16</v>
      </c>
      <c r="C13993" s="1" t="s">
        <v>51</v>
      </c>
      <c r="D13993" s="5">
        <v>42979</v>
      </c>
      <c r="E13993">
        <v>5</v>
      </c>
      <c r="F13993">
        <v>5</v>
      </c>
      <c r="G13993" s="2">
        <v>189.68</v>
      </c>
      <c r="H13993">
        <v>5</v>
      </c>
      <c r="I13993">
        <v>0</v>
      </c>
      <c r="J13993" s="4">
        <v>4.8</v>
      </c>
      <c r="K13993" s="3">
        <v>0</v>
      </c>
      <c r="L13993" s="1" t="s">
        <v>18</v>
      </c>
    </row>
    <row r="13994" spans="1:12" x14ac:dyDescent="0.3">
      <c r="A13994" s="1" t="s">
        <v>3240</v>
      </c>
      <c r="B13994" s="1" t="s">
        <v>16</v>
      </c>
      <c r="C13994" s="1" t="s">
        <v>51</v>
      </c>
      <c r="D13994" s="5">
        <v>43009</v>
      </c>
      <c r="E13994">
        <v>13</v>
      </c>
      <c r="F13994">
        <v>13</v>
      </c>
      <c r="G13994" s="2">
        <v>468.7</v>
      </c>
      <c r="H13994">
        <v>13</v>
      </c>
      <c r="I13994">
        <v>1</v>
      </c>
      <c r="J13994" s="4">
        <v>4.08</v>
      </c>
      <c r="K13994" s="3">
        <v>7.6923076923076927E-2</v>
      </c>
      <c r="L13994" s="1" t="s">
        <v>19</v>
      </c>
    </row>
    <row r="13995" spans="1:12" x14ac:dyDescent="0.3">
      <c r="A13995" s="1" t="s">
        <v>3240</v>
      </c>
      <c r="B13995" s="1" t="s">
        <v>16</v>
      </c>
      <c r="C13995" s="1" t="s">
        <v>51</v>
      </c>
      <c r="D13995" s="5">
        <v>43040</v>
      </c>
      <c r="E13995">
        <v>18</v>
      </c>
      <c r="F13995">
        <v>20</v>
      </c>
      <c r="G13995" s="2">
        <v>740.1</v>
      </c>
      <c r="H13995">
        <v>18</v>
      </c>
      <c r="I13995">
        <v>2</v>
      </c>
      <c r="J13995" s="4">
        <v>4.24</v>
      </c>
      <c r="K13995" s="3">
        <v>0.1111111111111111</v>
      </c>
      <c r="L13995" s="1" t="s">
        <v>30</v>
      </c>
    </row>
    <row r="13996" spans="1:12" x14ac:dyDescent="0.3">
      <c r="A13996" s="1" t="s">
        <v>3240</v>
      </c>
      <c r="B13996" s="1" t="s">
        <v>16</v>
      </c>
      <c r="C13996" s="1" t="s">
        <v>51</v>
      </c>
      <c r="D13996" s="5">
        <v>43070</v>
      </c>
      <c r="E13996">
        <v>11</v>
      </c>
      <c r="F13996">
        <v>14</v>
      </c>
      <c r="G13996" s="2">
        <v>525.23</v>
      </c>
      <c r="H13996">
        <v>11</v>
      </c>
      <c r="I13996">
        <v>0</v>
      </c>
      <c r="J13996" s="4">
        <v>4.2699999999999996</v>
      </c>
      <c r="K13996" s="3">
        <v>0</v>
      </c>
      <c r="L13996" s="1" t="s">
        <v>31</v>
      </c>
    </row>
    <row r="13997" spans="1:12" x14ac:dyDescent="0.3">
      <c r="A13997" s="1" t="s">
        <v>3240</v>
      </c>
      <c r="B13997" s="1" t="s">
        <v>16</v>
      </c>
      <c r="C13997" s="1" t="s">
        <v>51</v>
      </c>
      <c r="D13997" s="5">
        <v>43101</v>
      </c>
      <c r="E13997">
        <v>6</v>
      </c>
      <c r="F13997">
        <v>6</v>
      </c>
      <c r="G13997" s="2">
        <v>236.64</v>
      </c>
      <c r="H13997">
        <v>5</v>
      </c>
      <c r="I13997">
        <v>1</v>
      </c>
      <c r="J13997" s="4">
        <v>3.5</v>
      </c>
      <c r="K13997" s="3">
        <v>0.2</v>
      </c>
      <c r="L13997" s="1" t="s">
        <v>32</v>
      </c>
    </row>
    <row r="13998" spans="1:12" x14ac:dyDescent="0.3">
      <c r="A13998" s="1" t="s">
        <v>3240</v>
      </c>
      <c r="B13998" s="1" t="s">
        <v>16</v>
      </c>
      <c r="C13998" s="1" t="s">
        <v>51</v>
      </c>
      <c r="D13998" s="5">
        <v>43132</v>
      </c>
      <c r="E13998">
        <v>3</v>
      </c>
      <c r="F13998">
        <v>3</v>
      </c>
      <c r="G13998" s="2">
        <v>137.09</v>
      </c>
      <c r="H13998">
        <v>3</v>
      </c>
      <c r="I13998">
        <v>0</v>
      </c>
      <c r="J13998" s="4">
        <v>4</v>
      </c>
      <c r="K13998" s="3">
        <v>0</v>
      </c>
      <c r="L13998" s="1" t="s">
        <v>33</v>
      </c>
    </row>
    <row r="13999" spans="1:12" x14ac:dyDescent="0.3">
      <c r="A13999" s="1" t="s">
        <v>3240</v>
      </c>
      <c r="B13999" s="1" t="s">
        <v>16</v>
      </c>
      <c r="C13999" s="1" t="s">
        <v>51</v>
      </c>
      <c r="D13999" s="5">
        <v>43160</v>
      </c>
      <c r="E13999">
        <v>7</v>
      </c>
      <c r="F13999">
        <v>9</v>
      </c>
      <c r="G13999" s="2">
        <v>398.46</v>
      </c>
      <c r="H13999">
        <v>7</v>
      </c>
      <c r="I13999">
        <v>1</v>
      </c>
      <c r="J13999" s="4">
        <v>3.57</v>
      </c>
      <c r="K13999" s="3">
        <v>0.14285714285714285</v>
      </c>
      <c r="L13999" s="1" t="s">
        <v>34</v>
      </c>
    </row>
    <row r="14000" spans="1:12" x14ac:dyDescent="0.3">
      <c r="A14000" s="1" t="s">
        <v>3240</v>
      </c>
      <c r="B14000" s="1" t="s">
        <v>16</v>
      </c>
      <c r="C14000" s="1" t="s">
        <v>51</v>
      </c>
      <c r="D14000" s="5">
        <v>43191</v>
      </c>
      <c r="E14000">
        <v>4</v>
      </c>
      <c r="F14000">
        <v>4</v>
      </c>
      <c r="G14000" s="2">
        <v>167.67</v>
      </c>
      <c r="H14000">
        <v>4</v>
      </c>
      <c r="I14000">
        <v>0</v>
      </c>
      <c r="J14000" s="4">
        <v>4</v>
      </c>
      <c r="K14000" s="3">
        <v>0</v>
      </c>
      <c r="L14000" s="1" t="s">
        <v>35</v>
      </c>
    </row>
    <row r="14001" spans="1:12" x14ac:dyDescent="0.3">
      <c r="A14001" s="1" t="s">
        <v>3240</v>
      </c>
      <c r="B14001" s="1" t="s">
        <v>16</v>
      </c>
      <c r="C14001" s="1" t="s">
        <v>51</v>
      </c>
      <c r="D14001" s="5">
        <v>43221</v>
      </c>
      <c r="E14001">
        <v>5</v>
      </c>
      <c r="F14001">
        <v>5</v>
      </c>
      <c r="G14001" s="2">
        <v>245.48</v>
      </c>
      <c r="H14001">
        <v>5</v>
      </c>
      <c r="I14001">
        <v>0</v>
      </c>
      <c r="J14001" s="4">
        <v>4.2</v>
      </c>
      <c r="K14001" s="3">
        <v>0</v>
      </c>
      <c r="L14001" s="1" t="s">
        <v>46</v>
      </c>
    </row>
    <row r="14002" spans="1:12" x14ac:dyDescent="0.3">
      <c r="A14002" s="1" t="s">
        <v>3240</v>
      </c>
      <c r="B14002" s="1" t="s">
        <v>16</v>
      </c>
      <c r="C14002" s="1" t="s">
        <v>51</v>
      </c>
      <c r="D14002" s="5">
        <v>43282</v>
      </c>
      <c r="E14002">
        <v>3</v>
      </c>
      <c r="F14002">
        <v>3</v>
      </c>
      <c r="G14002" s="2">
        <v>192.85</v>
      </c>
      <c r="H14002">
        <v>3</v>
      </c>
      <c r="I14002">
        <v>0</v>
      </c>
      <c r="J14002" s="4">
        <v>4.67</v>
      </c>
      <c r="K14002" s="3">
        <v>0</v>
      </c>
      <c r="L14002" s="1" t="s">
        <v>37</v>
      </c>
    </row>
    <row r="14003" spans="1:12" x14ac:dyDescent="0.3">
      <c r="A14003" s="1" t="s">
        <v>3240</v>
      </c>
      <c r="B14003" s="1" t="s">
        <v>16</v>
      </c>
      <c r="C14003" s="1" t="s">
        <v>51</v>
      </c>
      <c r="D14003" s="5">
        <v>43313</v>
      </c>
      <c r="E14003">
        <v>1</v>
      </c>
      <c r="F14003">
        <v>1</v>
      </c>
      <c r="G14003" s="2">
        <v>30.41</v>
      </c>
      <c r="H14003">
        <v>1</v>
      </c>
      <c r="I14003">
        <v>0</v>
      </c>
      <c r="J14003" s="4">
        <v>5</v>
      </c>
      <c r="K14003" s="3">
        <v>0</v>
      </c>
      <c r="L14003" s="1" t="s">
        <v>49</v>
      </c>
    </row>
    <row r="14004" spans="1:12" x14ac:dyDescent="0.3">
      <c r="A14004" s="1" t="s">
        <v>3241</v>
      </c>
      <c r="B14004" s="1" t="s">
        <v>90</v>
      </c>
      <c r="C14004" s="1" t="s">
        <v>91</v>
      </c>
      <c r="D14004" s="5">
        <v>42795</v>
      </c>
      <c r="E14004">
        <v>3</v>
      </c>
      <c r="F14004">
        <v>3</v>
      </c>
      <c r="G14004" s="2">
        <v>211.66</v>
      </c>
      <c r="H14004">
        <v>3</v>
      </c>
      <c r="I14004">
        <v>0</v>
      </c>
      <c r="J14004" s="4">
        <v>5</v>
      </c>
      <c r="K14004" s="3">
        <v>0</v>
      </c>
      <c r="L14004" s="1" t="s">
        <v>24</v>
      </c>
    </row>
    <row r="14005" spans="1:12" x14ac:dyDescent="0.3">
      <c r="A14005" s="1" t="s">
        <v>3241</v>
      </c>
      <c r="B14005" s="1" t="s">
        <v>90</v>
      </c>
      <c r="C14005" s="1" t="s">
        <v>91</v>
      </c>
      <c r="D14005" s="5">
        <v>42826</v>
      </c>
      <c r="E14005">
        <v>2</v>
      </c>
      <c r="F14005">
        <v>2</v>
      </c>
      <c r="G14005" s="2">
        <v>174.37</v>
      </c>
      <c r="H14005">
        <v>2</v>
      </c>
      <c r="I14005">
        <v>0</v>
      </c>
      <c r="J14005" s="4">
        <v>5</v>
      </c>
      <c r="K14005" s="3">
        <v>0</v>
      </c>
      <c r="L14005" s="1" t="s">
        <v>25</v>
      </c>
    </row>
    <row r="14006" spans="1:12" x14ac:dyDescent="0.3">
      <c r="A14006" s="1" t="s">
        <v>3241</v>
      </c>
      <c r="B14006" s="1" t="s">
        <v>90</v>
      </c>
      <c r="C14006" s="1" t="s">
        <v>91</v>
      </c>
      <c r="D14006" s="5">
        <v>42856</v>
      </c>
      <c r="E14006">
        <v>3</v>
      </c>
      <c r="F14006">
        <v>3</v>
      </c>
      <c r="G14006" s="2">
        <v>151</v>
      </c>
      <c r="H14006">
        <v>3</v>
      </c>
      <c r="I14006">
        <v>0</v>
      </c>
      <c r="J14006" s="4">
        <v>4.67</v>
      </c>
      <c r="K14006" s="3">
        <v>0</v>
      </c>
      <c r="L14006" s="1" t="s">
        <v>26</v>
      </c>
    </row>
    <row r="14007" spans="1:12" x14ac:dyDescent="0.3">
      <c r="A14007" s="1" t="s">
        <v>3241</v>
      </c>
      <c r="B14007" s="1" t="s">
        <v>90</v>
      </c>
      <c r="C14007" s="1" t="s">
        <v>91</v>
      </c>
      <c r="D14007" s="5">
        <v>42887</v>
      </c>
      <c r="E14007">
        <v>7</v>
      </c>
      <c r="F14007">
        <v>7</v>
      </c>
      <c r="G14007" s="2">
        <v>515.6</v>
      </c>
      <c r="H14007">
        <v>7</v>
      </c>
      <c r="I14007">
        <v>0</v>
      </c>
      <c r="J14007" s="4">
        <v>4.71</v>
      </c>
      <c r="K14007" s="3">
        <v>0</v>
      </c>
      <c r="L14007" s="1" t="s">
        <v>27</v>
      </c>
    </row>
    <row r="14008" spans="1:12" x14ac:dyDescent="0.3">
      <c r="A14008" s="1" t="s">
        <v>3241</v>
      </c>
      <c r="B14008" s="1" t="s">
        <v>90</v>
      </c>
      <c r="C14008" s="1" t="s">
        <v>91</v>
      </c>
      <c r="D14008" s="5">
        <v>42917</v>
      </c>
      <c r="E14008">
        <v>1</v>
      </c>
      <c r="F14008">
        <v>1</v>
      </c>
      <c r="G14008" s="2">
        <v>97.23</v>
      </c>
      <c r="H14008">
        <v>1</v>
      </c>
      <c r="I14008">
        <v>0</v>
      </c>
      <c r="J14008" s="4">
        <v>1</v>
      </c>
      <c r="K14008" s="3">
        <v>0</v>
      </c>
      <c r="L14008" s="1" t="s">
        <v>28</v>
      </c>
    </row>
    <row r="14009" spans="1:12" x14ac:dyDescent="0.3">
      <c r="A14009" s="1" t="s">
        <v>3242</v>
      </c>
      <c r="B14009" s="1" t="s">
        <v>16</v>
      </c>
      <c r="C14009" s="1" t="s">
        <v>51</v>
      </c>
      <c r="D14009" s="5">
        <v>43101</v>
      </c>
      <c r="E14009">
        <v>1</v>
      </c>
      <c r="F14009">
        <v>1</v>
      </c>
      <c r="G14009" s="2">
        <v>148.15</v>
      </c>
      <c r="H14009">
        <v>1</v>
      </c>
      <c r="I14009">
        <v>0</v>
      </c>
      <c r="J14009" s="4">
        <v>5</v>
      </c>
      <c r="K14009" s="3">
        <v>0</v>
      </c>
      <c r="L14009" s="1" t="s">
        <v>32</v>
      </c>
    </row>
    <row r="14010" spans="1:12" x14ac:dyDescent="0.3">
      <c r="A14010" s="1" t="s">
        <v>3243</v>
      </c>
      <c r="B14010" s="1" t="s">
        <v>16</v>
      </c>
      <c r="C14010" s="1" t="s">
        <v>563</v>
      </c>
      <c r="D14010" s="5">
        <v>43252</v>
      </c>
      <c r="E14010">
        <v>1</v>
      </c>
      <c r="F14010">
        <v>1</v>
      </c>
      <c r="G14010" s="2">
        <v>120.78</v>
      </c>
      <c r="H14010">
        <v>1</v>
      </c>
      <c r="I14010">
        <v>0</v>
      </c>
      <c r="J14010" s="4">
        <v>5</v>
      </c>
      <c r="K14010" s="3">
        <v>0</v>
      </c>
      <c r="L14010" s="1" t="s">
        <v>36</v>
      </c>
    </row>
    <row r="14011" spans="1:12" x14ac:dyDescent="0.3">
      <c r="A14011" s="1" t="s">
        <v>3244</v>
      </c>
      <c r="B14011" s="1" t="s">
        <v>16</v>
      </c>
      <c r="C14011" s="1" t="s">
        <v>51</v>
      </c>
      <c r="D14011" s="5">
        <v>42736</v>
      </c>
      <c r="E14011">
        <v>4</v>
      </c>
      <c r="F14011">
        <v>4</v>
      </c>
      <c r="G14011" s="2">
        <v>176.49</v>
      </c>
      <c r="H14011">
        <v>4</v>
      </c>
      <c r="I14011">
        <v>0</v>
      </c>
      <c r="J14011" s="4">
        <v>4.25</v>
      </c>
      <c r="K14011" s="3">
        <v>0</v>
      </c>
      <c r="L14011" s="1" t="s">
        <v>45</v>
      </c>
    </row>
    <row r="14012" spans="1:12" x14ac:dyDescent="0.3">
      <c r="A14012" s="1" t="s">
        <v>3244</v>
      </c>
      <c r="B14012" s="1" t="s">
        <v>16</v>
      </c>
      <c r="C14012" s="1" t="s">
        <v>51</v>
      </c>
      <c r="D14012" s="5">
        <v>42767</v>
      </c>
      <c r="E14012">
        <v>5</v>
      </c>
      <c r="F14012">
        <v>5</v>
      </c>
      <c r="G14012" s="2">
        <v>333.35</v>
      </c>
      <c r="H14012">
        <v>5</v>
      </c>
      <c r="I14012">
        <v>0</v>
      </c>
      <c r="J14012" s="4">
        <v>4.5999999999999996</v>
      </c>
      <c r="K14012" s="3">
        <v>0</v>
      </c>
      <c r="L14012" s="1" t="s">
        <v>23</v>
      </c>
    </row>
    <row r="14013" spans="1:12" x14ac:dyDescent="0.3">
      <c r="A14013" s="1" t="s">
        <v>3244</v>
      </c>
      <c r="B14013" s="1" t="s">
        <v>16</v>
      </c>
      <c r="C14013" s="1" t="s">
        <v>51</v>
      </c>
      <c r="D14013" s="5">
        <v>42795</v>
      </c>
      <c r="E14013">
        <v>9</v>
      </c>
      <c r="F14013">
        <v>9</v>
      </c>
      <c r="G14013" s="2">
        <v>566.12</v>
      </c>
      <c r="H14013">
        <v>9</v>
      </c>
      <c r="I14013">
        <v>1</v>
      </c>
      <c r="J14013" s="4">
        <v>4.22</v>
      </c>
      <c r="K14013" s="3">
        <v>0.1111111111111111</v>
      </c>
      <c r="L14013" s="1" t="s">
        <v>24</v>
      </c>
    </row>
    <row r="14014" spans="1:12" x14ac:dyDescent="0.3">
      <c r="A14014" s="1" t="s">
        <v>3244</v>
      </c>
      <c r="B14014" s="1" t="s">
        <v>16</v>
      </c>
      <c r="C14014" s="1" t="s">
        <v>51</v>
      </c>
      <c r="D14014" s="5">
        <v>42826</v>
      </c>
      <c r="E14014">
        <v>8</v>
      </c>
      <c r="F14014">
        <v>9</v>
      </c>
      <c r="G14014" s="2">
        <v>610.92999999999995</v>
      </c>
      <c r="H14014">
        <v>8</v>
      </c>
      <c r="I14014">
        <v>0</v>
      </c>
      <c r="J14014" s="4">
        <v>3.88</v>
      </c>
      <c r="K14014" s="3">
        <v>0</v>
      </c>
      <c r="L14014" s="1" t="s">
        <v>25</v>
      </c>
    </row>
    <row r="14015" spans="1:12" x14ac:dyDescent="0.3">
      <c r="A14015" s="1" t="s">
        <v>3244</v>
      </c>
      <c r="B14015" s="1" t="s">
        <v>16</v>
      </c>
      <c r="C14015" s="1" t="s">
        <v>51</v>
      </c>
      <c r="D14015" s="5">
        <v>42856</v>
      </c>
      <c r="E14015">
        <v>14</v>
      </c>
      <c r="F14015">
        <v>16</v>
      </c>
      <c r="G14015" s="2">
        <v>1430.16</v>
      </c>
      <c r="H14015">
        <v>14</v>
      </c>
      <c r="I14015">
        <v>0</v>
      </c>
      <c r="J14015" s="4">
        <v>4.6399999999999997</v>
      </c>
      <c r="K14015" s="3">
        <v>0</v>
      </c>
      <c r="L14015" s="1" t="s">
        <v>26</v>
      </c>
    </row>
    <row r="14016" spans="1:12" x14ac:dyDescent="0.3">
      <c r="A14016" s="1" t="s">
        <v>3244</v>
      </c>
      <c r="B14016" s="1" t="s">
        <v>16</v>
      </c>
      <c r="C14016" s="1" t="s">
        <v>51</v>
      </c>
      <c r="D14016" s="5">
        <v>42887</v>
      </c>
      <c r="E14016">
        <v>8</v>
      </c>
      <c r="F14016">
        <v>9</v>
      </c>
      <c r="G14016" s="2">
        <v>518.05999999999995</v>
      </c>
      <c r="H14016">
        <v>8</v>
      </c>
      <c r="I14016">
        <v>0</v>
      </c>
      <c r="J14016" s="4">
        <v>4.63</v>
      </c>
      <c r="K14016" s="3">
        <v>0</v>
      </c>
      <c r="L14016" s="1" t="s">
        <v>27</v>
      </c>
    </row>
    <row r="14017" spans="1:12" x14ac:dyDescent="0.3">
      <c r="A14017" s="1" t="s">
        <v>3244</v>
      </c>
      <c r="B14017" s="1" t="s">
        <v>16</v>
      </c>
      <c r="C14017" s="1" t="s">
        <v>51</v>
      </c>
      <c r="D14017" s="5">
        <v>42917</v>
      </c>
      <c r="E14017">
        <v>3</v>
      </c>
      <c r="F14017">
        <v>3</v>
      </c>
      <c r="G14017" s="2">
        <v>237.87</v>
      </c>
      <c r="H14017">
        <v>3</v>
      </c>
      <c r="I14017">
        <v>0</v>
      </c>
      <c r="J14017" s="4">
        <v>5</v>
      </c>
      <c r="K14017" s="3">
        <v>0</v>
      </c>
      <c r="L14017" s="1" t="s">
        <v>28</v>
      </c>
    </row>
    <row r="14018" spans="1:12" x14ac:dyDescent="0.3">
      <c r="A14018" s="1" t="s">
        <v>3244</v>
      </c>
      <c r="B14018" s="1" t="s">
        <v>16</v>
      </c>
      <c r="C14018" s="1" t="s">
        <v>51</v>
      </c>
      <c r="D14018" s="5">
        <v>42948</v>
      </c>
      <c r="E14018">
        <v>10</v>
      </c>
      <c r="F14018">
        <v>11</v>
      </c>
      <c r="G14018" s="2">
        <v>829.47</v>
      </c>
      <c r="H14018">
        <v>10</v>
      </c>
      <c r="I14018">
        <v>0</v>
      </c>
      <c r="J14018" s="4">
        <v>4.5999999999999996</v>
      </c>
      <c r="K14018" s="3">
        <v>0</v>
      </c>
      <c r="L14018" s="1" t="s">
        <v>29</v>
      </c>
    </row>
    <row r="14019" spans="1:12" x14ac:dyDescent="0.3">
      <c r="A14019" s="1" t="s">
        <v>3244</v>
      </c>
      <c r="B14019" s="1" t="s">
        <v>16</v>
      </c>
      <c r="C14019" s="1" t="s">
        <v>51</v>
      </c>
      <c r="D14019" s="5">
        <v>42979</v>
      </c>
      <c r="E14019">
        <v>9</v>
      </c>
      <c r="F14019">
        <v>11</v>
      </c>
      <c r="G14019" s="2">
        <v>943.47</v>
      </c>
      <c r="H14019">
        <v>9</v>
      </c>
      <c r="I14019">
        <v>1</v>
      </c>
      <c r="J14019" s="4">
        <v>4.1100000000000003</v>
      </c>
      <c r="K14019" s="3">
        <v>0.1111111111111111</v>
      </c>
      <c r="L14019" s="1" t="s">
        <v>18</v>
      </c>
    </row>
    <row r="14020" spans="1:12" x14ac:dyDescent="0.3">
      <c r="A14020" s="1" t="s">
        <v>3244</v>
      </c>
      <c r="B14020" s="1" t="s">
        <v>16</v>
      </c>
      <c r="C14020" s="1" t="s">
        <v>51</v>
      </c>
      <c r="D14020" s="5">
        <v>43009</v>
      </c>
      <c r="E14020">
        <v>7</v>
      </c>
      <c r="F14020">
        <v>7</v>
      </c>
      <c r="G14020" s="2">
        <v>464.73</v>
      </c>
      <c r="H14020">
        <v>7</v>
      </c>
      <c r="I14020">
        <v>1</v>
      </c>
      <c r="J14020" s="4">
        <v>4</v>
      </c>
      <c r="K14020" s="3">
        <v>0.14285714285714285</v>
      </c>
      <c r="L14020" s="1" t="s">
        <v>19</v>
      </c>
    </row>
    <row r="14021" spans="1:12" x14ac:dyDescent="0.3">
      <c r="A14021" s="1" t="s">
        <v>3244</v>
      </c>
      <c r="B14021" s="1" t="s">
        <v>16</v>
      </c>
      <c r="C14021" s="1" t="s">
        <v>51</v>
      </c>
      <c r="D14021" s="5">
        <v>43040</v>
      </c>
      <c r="E14021">
        <v>6</v>
      </c>
      <c r="F14021">
        <v>6</v>
      </c>
      <c r="G14021" s="2">
        <v>397.16</v>
      </c>
      <c r="H14021">
        <v>6</v>
      </c>
      <c r="I14021">
        <v>0</v>
      </c>
      <c r="J14021" s="4">
        <v>4.67</v>
      </c>
      <c r="K14021" s="3">
        <v>0</v>
      </c>
      <c r="L14021" s="1" t="s">
        <v>30</v>
      </c>
    </row>
    <row r="14022" spans="1:12" x14ac:dyDescent="0.3">
      <c r="A14022" s="1" t="s">
        <v>3244</v>
      </c>
      <c r="B14022" s="1" t="s">
        <v>16</v>
      </c>
      <c r="C14022" s="1" t="s">
        <v>51</v>
      </c>
      <c r="D14022" s="5">
        <v>43070</v>
      </c>
      <c r="E14022">
        <v>5</v>
      </c>
      <c r="F14022">
        <v>5</v>
      </c>
      <c r="G14022" s="2">
        <v>419.49</v>
      </c>
      <c r="H14022">
        <v>5</v>
      </c>
      <c r="I14022">
        <v>0</v>
      </c>
      <c r="J14022" s="4">
        <v>3.2</v>
      </c>
      <c r="K14022" s="3">
        <v>0</v>
      </c>
      <c r="L14022" s="1" t="s">
        <v>31</v>
      </c>
    </row>
    <row r="14023" spans="1:12" x14ac:dyDescent="0.3">
      <c r="A14023" s="1" t="s">
        <v>3244</v>
      </c>
      <c r="B14023" s="1" t="s">
        <v>16</v>
      </c>
      <c r="C14023" s="1" t="s">
        <v>51</v>
      </c>
      <c r="D14023" s="5">
        <v>43101</v>
      </c>
      <c r="E14023">
        <v>5</v>
      </c>
      <c r="F14023">
        <v>5</v>
      </c>
      <c r="G14023" s="2">
        <v>477.62</v>
      </c>
      <c r="H14023">
        <v>5</v>
      </c>
      <c r="I14023">
        <v>0</v>
      </c>
      <c r="J14023" s="4">
        <v>4.2</v>
      </c>
      <c r="K14023" s="3">
        <v>0</v>
      </c>
      <c r="L14023" s="1" t="s">
        <v>32</v>
      </c>
    </row>
    <row r="14024" spans="1:12" x14ac:dyDescent="0.3">
      <c r="A14024" s="1" t="s">
        <v>3244</v>
      </c>
      <c r="B14024" s="1" t="s">
        <v>16</v>
      </c>
      <c r="C14024" s="1" t="s">
        <v>51</v>
      </c>
      <c r="D14024" s="5">
        <v>43132</v>
      </c>
      <c r="E14024">
        <v>4</v>
      </c>
      <c r="F14024">
        <v>6</v>
      </c>
      <c r="G14024" s="2">
        <v>458.42</v>
      </c>
      <c r="H14024">
        <v>4</v>
      </c>
      <c r="I14024">
        <v>1</v>
      </c>
      <c r="J14024" s="4">
        <v>1.75</v>
      </c>
      <c r="K14024" s="3">
        <v>0.25</v>
      </c>
      <c r="L14024" s="1" t="s">
        <v>33</v>
      </c>
    </row>
    <row r="14025" spans="1:12" x14ac:dyDescent="0.3">
      <c r="A14025" s="1" t="s">
        <v>3244</v>
      </c>
      <c r="B14025" s="1" t="s">
        <v>16</v>
      </c>
      <c r="C14025" s="1" t="s">
        <v>51</v>
      </c>
      <c r="D14025" s="5">
        <v>43160</v>
      </c>
      <c r="E14025">
        <v>3</v>
      </c>
      <c r="F14025">
        <v>3</v>
      </c>
      <c r="G14025" s="2">
        <v>343.27</v>
      </c>
      <c r="H14025">
        <v>3</v>
      </c>
      <c r="I14025">
        <v>0</v>
      </c>
      <c r="J14025" s="4">
        <v>4.67</v>
      </c>
      <c r="K14025" s="3">
        <v>0</v>
      </c>
      <c r="L14025" s="1" t="s">
        <v>34</v>
      </c>
    </row>
    <row r="14026" spans="1:12" x14ac:dyDescent="0.3">
      <c r="A14026" s="1" t="s">
        <v>3244</v>
      </c>
      <c r="B14026" s="1" t="s">
        <v>16</v>
      </c>
      <c r="C14026" s="1" t="s">
        <v>51</v>
      </c>
      <c r="D14026" s="5">
        <v>43191</v>
      </c>
      <c r="E14026">
        <v>2</v>
      </c>
      <c r="F14026">
        <v>2</v>
      </c>
      <c r="G14026" s="2">
        <v>123.34</v>
      </c>
      <c r="H14026">
        <v>2</v>
      </c>
      <c r="I14026">
        <v>0</v>
      </c>
      <c r="J14026" s="4">
        <v>4.5</v>
      </c>
      <c r="K14026" s="3">
        <v>0</v>
      </c>
      <c r="L14026" s="1" t="s">
        <v>35</v>
      </c>
    </row>
    <row r="14027" spans="1:12" x14ac:dyDescent="0.3">
      <c r="A14027" s="1" t="s">
        <v>3244</v>
      </c>
      <c r="B14027" s="1" t="s">
        <v>16</v>
      </c>
      <c r="C14027" s="1" t="s">
        <v>51</v>
      </c>
      <c r="D14027" s="5">
        <v>43221</v>
      </c>
      <c r="E14027">
        <v>1</v>
      </c>
      <c r="F14027">
        <v>1</v>
      </c>
      <c r="G14027" s="2">
        <v>52.78</v>
      </c>
      <c r="H14027">
        <v>1</v>
      </c>
      <c r="I14027">
        <v>0</v>
      </c>
      <c r="J14027" s="4">
        <v>4</v>
      </c>
      <c r="K14027" s="3">
        <v>0</v>
      </c>
      <c r="L14027" s="1" t="s">
        <v>46</v>
      </c>
    </row>
    <row r="14028" spans="1:12" x14ac:dyDescent="0.3">
      <c r="A14028" s="1" t="s">
        <v>3244</v>
      </c>
      <c r="B14028" s="1" t="s">
        <v>16</v>
      </c>
      <c r="C14028" s="1" t="s">
        <v>51</v>
      </c>
      <c r="D14028" s="5">
        <v>43252</v>
      </c>
      <c r="E14028">
        <v>5</v>
      </c>
      <c r="F14028">
        <v>6</v>
      </c>
      <c r="G14028" s="2">
        <v>385.53</v>
      </c>
      <c r="H14028">
        <v>5</v>
      </c>
      <c r="I14028">
        <v>0</v>
      </c>
      <c r="J14028" s="4">
        <v>5</v>
      </c>
      <c r="K14028" s="3">
        <v>0</v>
      </c>
      <c r="L14028" s="1" t="s">
        <v>36</v>
      </c>
    </row>
    <row r="14029" spans="1:12" x14ac:dyDescent="0.3">
      <c r="A14029" s="1" t="s">
        <v>3245</v>
      </c>
      <c r="B14029" s="1" t="s">
        <v>57</v>
      </c>
      <c r="C14029" s="1" t="s">
        <v>66</v>
      </c>
      <c r="D14029" s="5">
        <v>42917</v>
      </c>
      <c r="E14029">
        <v>1</v>
      </c>
      <c r="F14029">
        <v>1</v>
      </c>
      <c r="G14029" s="2">
        <v>119.48</v>
      </c>
      <c r="H14029">
        <v>1</v>
      </c>
      <c r="I14029">
        <v>0</v>
      </c>
      <c r="J14029" s="4">
        <v>5</v>
      </c>
      <c r="K14029" s="3">
        <v>0</v>
      </c>
      <c r="L14029" s="1" t="s">
        <v>28</v>
      </c>
    </row>
    <row r="14030" spans="1:12" x14ac:dyDescent="0.3">
      <c r="A14030" s="1" t="s">
        <v>3245</v>
      </c>
      <c r="B14030" s="1" t="s">
        <v>57</v>
      </c>
      <c r="C14030" s="1" t="s">
        <v>66</v>
      </c>
      <c r="D14030" s="5">
        <v>43040</v>
      </c>
      <c r="E14030">
        <v>1</v>
      </c>
      <c r="F14030">
        <v>1</v>
      </c>
      <c r="G14030" s="2">
        <v>185.85</v>
      </c>
      <c r="H14030">
        <v>1</v>
      </c>
      <c r="I14030">
        <v>0</v>
      </c>
      <c r="J14030" s="4">
        <v>5</v>
      </c>
      <c r="K14030" s="3">
        <v>0</v>
      </c>
      <c r="L14030" s="1" t="s">
        <v>30</v>
      </c>
    </row>
    <row r="14031" spans="1:12" x14ac:dyDescent="0.3">
      <c r="A14031" s="1" t="s">
        <v>3245</v>
      </c>
      <c r="B14031" s="1" t="s">
        <v>57</v>
      </c>
      <c r="C14031" s="1" t="s">
        <v>66</v>
      </c>
      <c r="D14031" s="5">
        <v>43160</v>
      </c>
      <c r="E14031">
        <v>1</v>
      </c>
      <c r="F14031">
        <v>1</v>
      </c>
      <c r="G14031" s="2">
        <v>22.61</v>
      </c>
      <c r="H14031">
        <v>1</v>
      </c>
      <c r="I14031">
        <v>0</v>
      </c>
      <c r="J14031" s="4">
        <v>5</v>
      </c>
      <c r="K14031" s="3">
        <v>0</v>
      </c>
      <c r="L14031" s="1" t="s">
        <v>34</v>
      </c>
    </row>
    <row r="14032" spans="1:12" x14ac:dyDescent="0.3">
      <c r="A14032" s="1" t="s">
        <v>3245</v>
      </c>
      <c r="B14032" s="1" t="s">
        <v>57</v>
      </c>
      <c r="C14032" s="1" t="s">
        <v>66</v>
      </c>
      <c r="D14032" s="5">
        <v>43252</v>
      </c>
      <c r="E14032">
        <v>1</v>
      </c>
      <c r="F14032">
        <v>1</v>
      </c>
      <c r="G14032" s="2">
        <v>35.03</v>
      </c>
      <c r="H14032">
        <v>1</v>
      </c>
      <c r="I14032">
        <v>0</v>
      </c>
      <c r="J14032" s="4">
        <v>1</v>
      </c>
      <c r="K14032" s="3">
        <v>0</v>
      </c>
      <c r="L14032" s="1" t="s">
        <v>36</v>
      </c>
    </row>
    <row r="14033" spans="1:12" x14ac:dyDescent="0.3">
      <c r="A14033" s="1" t="s">
        <v>3246</v>
      </c>
      <c r="B14033" s="1" t="s">
        <v>53</v>
      </c>
      <c r="C14033" s="1" t="s">
        <v>593</v>
      </c>
      <c r="D14033" s="5">
        <v>42826</v>
      </c>
      <c r="E14033">
        <v>9</v>
      </c>
      <c r="F14033">
        <v>9</v>
      </c>
      <c r="G14033" s="2">
        <v>1038.3900000000001</v>
      </c>
      <c r="H14033">
        <v>8</v>
      </c>
      <c r="I14033">
        <v>1</v>
      </c>
      <c r="J14033" s="4">
        <v>3.33</v>
      </c>
      <c r="K14033" s="3">
        <v>0.125</v>
      </c>
      <c r="L14033" s="1" t="s">
        <v>25</v>
      </c>
    </row>
    <row r="14034" spans="1:12" x14ac:dyDescent="0.3">
      <c r="A14034" s="1" t="s">
        <v>3246</v>
      </c>
      <c r="B14034" s="1" t="s">
        <v>53</v>
      </c>
      <c r="C14034" s="1" t="s">
        <v>593</v>
      </c>
      <c r="D14034" s="5">
        <v>42856</v>
      </c>
      <c r="E14034">
        <v>20</v>
      </c>
      <c r="F14034">
        <v>21</v>
      </c>
      <c r="G14034" s="2">
        <v>2129.6999999999998</v>
      </c>
      <c r="H14034">
        <v>20</v>
      </c>
      <c r="I14034">
        <v>0</v>
      </c>
      <c r="J14034" s="4">
        <v>4.0999999999999996</v>
      </c>
      <c r="K14034" s="3">
        <v>0</v>
      </c>
      <c r="L14034" s="1" t="s">
        <v>26</v>
      </c>
    </row>
    <row r="14035" spans="1:12" x14ac:dyDescent="0.3">
      <c r="A14035" s="1" t="s">
        <v>3246</v>
      </c>
      <c r="B14035" s="1" t="s">
        <v>53</v>
      </c>
      <c r="C14035" s="1" t="s">
        <v>593</v>
      </c>
      <c r="D14035" s="5">
        <v>42887</v>
      </c>
      <c r="E14035">
        <v>31</v>
      </c>
      <c r="F14035">
        <v>32</v>
      </c>
      <c r="G14035" s="2">
        <v>3139.15</v>
      </c>
      <c r="H14035">
        <v>31</v>
      </c>
      <c r="I14035">
        <v>1</v>
      </c>
      <c r="J14035" s="4">
        <v>4.0599999999999996</v>
      </c>
      <c r="K14035" s="3">
        <v>3.2258064516129031E-2</v>
      </c>
      <c r="L14035" s="1" t="s">
        <v>27</v>
      </c>
    </row>
    <row r="14036" spans="1:12" x14ac:dyDescent="0.3">
      <c r="A14036" s="1" t="s">
        <v>3246</v>
      </c>
      <c r="B14036" s="1" t="s">
        <v>53</v>
      </c>
      <c r="C14036" s="1" t="s">
        <v>593</v>
      </c>
      <c r="D14036" s="5">
        <v>42917</v>
      </c>
      <c r="E14036">
        <v>53</v>
      </c>
      <c r="F14036">
        <v>56</v>
      </c>
      <c r="G14036" s="2">
        <v>5980.58</v>
      </c>
      <c r="H14036">
        <v>51</v>
      </c>
      <c r="I14036">
        <v>4</v>
      </c>
      <c r="J14036" s="4">
        <v>3.98</v>
      </c>
      <c r="K14036" s="3">
        <v>7.8431372549019607E-2</v>
      </c>
      <c r="L14036" s="1" t="s">
        <v>28</v>
      </c>
    </row>
    <row r="14037" spans="1:12" x14ac:dyDescent="0.3">
      <c r="A14037" s="1" t="s">
        <v>3246</v>
      </c>
      <c r="B14037" s="1" t="s">
        <v>53</v>
      </c>
      <c r="C14037" s="1" t="s">
        <v>593</v>
      </c>
      <c r="D14037" s="5">
        <v>42948</v>
      </c>
      <c r="E14037">
        <v>53</v>
      </c>
      <c r="F14037">
        <v>59</v>
      </c>
      <c r="G14037" s="2">
        <v>5398.86</v>
      </c>
      <c r="H14037">
        <v>53</v>
      </c>
      <c r="I14037">
        <v>1</v>
      </c>
      <c r="J14037" s="4">
        <v>4.4000000000000004</v>
      </c>
      <c r="K14037" s="3">
        <v>1.8867924528301886E-2</v>
      </c>
      <c r="L14037" s="1" t="s">
        <v>29</v>
      </c>
    </row>
    <row r="14038" spans="1:12" x14ac:dyDescent="0.3">
      <c r="A14038" s="1" t="s">
        <v>3246</v>
      </c>
      <c r="B14038" s="1" t="s">
        <v>53</v>
      </c>
      <c r="C14038" s="1" t="s">
        <v>593</v>
      </c>
      <c r="D14038" s="5">
        <v>42979</v>
      </c>
      <c r="E14038">
        <v>30</v>
      </c>
      <c r="F14038">
        <v>30</v>
      </c>
      <c r="G14038" s="2">
        <v>2483.39</v>
      </c>
      <c r="H14038">
        <v>30</v>
      </c>
      <c r="I14038">
        <v>1</v>
      </c>
      <c r="J14038" s="4">
        <v>4.5</v>
      </c>
      <c r="K14038" s="3">
        <v>3.3333333333333333E-2</v>
      </c>
      <c r="L14038" s="1" t="s">
        <v>18</v>
      </c>
    </row>
    <row r="14039" spans="1:12" x14ac:dyDescent="0.3">
      <c r="A14039" s="1" t="s">
        <v>3246</v>
      </c>
      <c r="B14039" s="1" t="s">
        <v>53</v>
      </c>
      <c r="C14039" s="1" t="s">
        <v>593</v>
      </c>
      <c r="D14039" s="5">
        <v>43009</v>
      </c>
      <c r="E14039">
        <v>33</v>
      </c>
      <c r="F14039">
        <v>36</v>
      </c>
      <c r="G14039" s="2">
        <v>3579.68</v>
      </c>
      <c r="H14039">
        <v>33</v>
      </c>
      <c r="I14039">
        <v>0</v>
      </c>
      <c r="J14039" s="4">
        <v>4.4800000000000004</v>
      </c>
      <c r="K14039" s="3">
        <v>0</v>
      </c>
      <c r="L14039" s="1" t="s">
        <v>19</v>
      </c>
    </row>
    <row r="14040" spans="1:12" x14ac:dyDescent="0.3">
      <c r="A14040" s="1" t="s">
        <v>3246</v>
      </c>
      <c r="B14040" s="1" t="s">
        <v>53</v>
      </c>
      <c r="C14040" s="1" t="s">
        <v>593</v>
      </c>
      <c r="D14040" s="5">
        <v>43040</v>
      </c>
      <c r="E14040">
        <v>28</v>
      </c>
      <c r="F14040">
        <v>28</v>
      </c>
      <c r="G14040" s="2">
        <v>2350.92</v>
      </c>
      <c r="H14040">
        <v>27</v>
      </c>
      <c r="I14040">
        <v>0</v>
      </c>
      <c r="J14040" s="4">
        <v>4.5</v>
      </c>
      <c r="K14040" s="3">
        <v>0</v>
      </c>
      <c r="L14040" s="1" t="s">
        <v>30</v>
      </c>
    </row>
    <row r="14041" spans="1:12" x14ac:dyDescent="0.3">
      <c r="A14041" s="1" t="s">
        <v>3246</v>
      </c>
      <c r="B14041" s="1" t="s">
        <v>53</v>
      </c>
      <c r="C14041" s="1" t="s">
        <v>593</v>
      </c>
      <c r="D14041" s="5">
        <v>43070</v>
      </c>
      <c r="E14041">
        <v>6</v>
      </c>
      <c r="F14041">
        <v>7</v>
      </c>
      <c r="G14041" s="2">
        <v>676.93</v>
      </c>
      <c r="H14041">
        <v>6</v>
      </c>
      <c r="I14041">
        <v>0</v>
      </c>
      <c r="J14041" s="4">
        <v>4.17</v>
      </c>
      <c r="K14041" s="3">
        <v>0</v>
      </c>
      <c r="L14041" s="1" t="s">
        <v>31</v>
      </c>
    </row>
    <row r="14042" spans="1:12" x14ac:dyDescent="0.3">
      <c r="A14042" s="1" t="s">
        <v>3246</v>
      </c>
      <c r="B14042" s="1" t="s">
        <v>53</v>
      </c>
      <c r="C14042" s="1" t="s">
        <v>593</v>
      </c>
      <c r="D14042" s="5">
        <v>43101</v>
      </c>
      <c r="E14042">
        <v>25</v>
      </c>
      <c r="F14042">
        <v>27</v>
      </c>
      <c r="G14042" s="2">
        <v>2603.58</v>
      </c>
      <c r="H14042">
        <v>24</v>
      </c>
      <c r="I14042">
        <v>0</v>
      </c>
      <c r="J14042" s="4">
        <v>4.13</v>
      </c>
      <c r="K14042" s="3">
        <v>0</v>
      </c>
      <c r="L14042" s="1" t="s">
        <v>32</v>
      </c>
    </row>
    <row r="14043" spans="1:12" x14ac:dyDescent="0.3">
      <c r="A14043" s="1" t="s">
        <v>3246</v>
      </c>
      <c r="B14043" s="1" t="s">
        <v>53</v>
      </c>
      <c r="C14043" s="1" t="s">
        <v>593</v>
      </c>
      <c r="D14043" s="5">
        <v>43132</v>
      </c>
      <c r="E14043">
        <v>7</v>
      </c>
      <c r="F14043">
        <v>8</v>
      </c>
      <c r="G14043" s="2">
        <v>713.58</v>
      </c>
      <c r="H14043">
        <v>7</v>
      </c>
      <c r="I14043">
        <v>0</v>
      </c>
      <c r="J14043" s="4">
        <v>4.1399999999999997</v>
      </c>
      <c r="K14043" s="3">
        <v>0</v>
      </c>
      <c r="L14043" s="1" t="s">
        <v>33</v>
      </c>
    </row>
    <row r="14044" spans="1:12" x14ac:dyDescent="0.3">
      <c r="A14044" s="1" t="s">
        <v>3246</v>
      </c>
      <c r="B14044" s="1" t="s">
        <v>53</v>
      </c>
      <c r="C14044" s="1" t="s">
        <v>593</v>
      </c>
      <c r="D14044" s="5">
        <v>43160</v>
      </c>
      <c r="E14044">
        <v>14</v>
      </c>
      <c r="F14044">
        <v>14</v>
      </c>
      <c r="G14044" s="2">
        <v>1156.05</v>
      </c>
      <c r="H14044">
        <v>14</v>
      </c>
      <c r="I14044">
        <v>1</v>
      </c>
      <c r="J14044" s="4">
        <v>4.79</v>
      </c>
      <c r="K14044" s="3">
        <v>7.1428571428571425E-2</v>
      </c>
      <c r="L14044" s="1" t="s">
        <v>34</v>
      </c>
    </row>
    <row r="14045" spans="1:12" x14ac:dyDescent="0.3">
      <c r="A14045" s="1" t="s">
        <v>3246</v>
      </c>
      <c r="B14045" s="1" t="s">
        <v>53</v>
      </c>
      <c r="C14045" s="1" t="s">
        <v>593</v>
      </c>
      <c r="D14045" s="5">
        <v>43191</v>
      </c>
      <c r="E14045">
        <v>24</v>
      </c>
      <c r="F14045">
        <v>25</v>
      </c>
      <c r="G14045" s="2">
        <v>2591.9</v>
      </c>
      <c r="H14045">
        <v>23</v>
      </c>
      <c r="I14045">
        <v>0</v>
      </c>
      <c r="J14045" s="4">
        <v>4.79</v>
      </c>
      <c r="K14045" s="3">
        <v>0</v>
      </c>
      <c r="L14045" s="1" t="s">
        <v>35</v>
      </c>
    </row>
    <row r="14046" spans="1:12" x14ac:dyDescent="0.3">
      <c r="A14046" s="1" t="s">
        <v>3246</v>
      </c>
      <c r="B14046" s="1" t="s">
        <v>53</v>
      </c>
      <c r="C14046" s="1" t="s">
        <v>593</v>
      </c>
      <c r="D14046" s="5">
        <v>43221</v>
      </c>
      <c r="E14046">
        <v>10</v>
      </c>
      <c r="F14046">
        <v>10</v>
      </c>
      <c r="G14046" s="2">
        <v>906.17</v>
      </c>
      <c r="H14046">
        <v>9</v>
      </c>
      <c r="I14046">
        <v>1</v>
      </c>
      <c r="J14046" s="4">
        <v>4.7</v>
      </c>
      <c r="K14046" s="3">
        <v>0.1111111111111111</v>
      </c>
      <c r="L14046" s="1" t="s">
        <v>46</v>
      </c>
    </row>
    <row r="14047" spans="1:12" x14ac:dyDescent="0.3">
      <c r="A14047" s="1" t="s">
        <v>3246</v>
      </c>
      <c r="B14047" s="1" t="s">
        <v>53</v>
      </c>
      <c r="C14047" s="1" t="s">
        <v>593</v>
      </c>
      <c r="D14047" s="5">
        <v>43252</v>
      </c>
      <c r="E14047">
        <v>22</v>
      </c>
      <c r="F14047">
        <v>26</v>
      </c>
      <c r="G14047" s="2">
        <v>2557.5300000000002</v>
      </c>
      <c r="H14047">
        <v>22</v>
      </c>
      <c r="I14047">
        <v>0</v>
      </c>
      <c r="J14047" s="4">
        <v>4.1399999999999997</v>
      </c>
      <c r="K14047" s="3">
        <v>0</v>
      </c>
      <c r="L14047" s="1" t="s">
        <v>36</v>
      </c>
    </row>
    <row r="14048" spans="1:12" x14ac:dyDescent="0.3">
      <c r="A14048" s="1" t="s">
        <v>3246</v>
      </c>
      <c r="B14048" s="1" t="s">
        <v>53</v>
      </c>
      <c r="C14048" s="1" t="s">
        <v>593</v>
      </c>
      <c r="D14048" s="5">
        <v>43282</v>
      </c>
      <c r="E14048">
        <v>18</v>
      </c>
      <c r="F14048">
        <v>18</v>
      </c>
      <c r="G14048" s="2">
        <v>2091.21</v>
      </c>
      <c r="H14048">
        <v>18</v>
      </c>
      <c r="I14048">
        <v>0</v>
      </c>
      <c r="J14048" s="4">
        <v>4.28</v>
      </c>
      <c r="K14048" s="3">
        <v>0</v>
      </c>
      <c r="L14048" s="1" t="s">
        <v>37</v>
      </c>
    </row>
    <row r="14049" spans="1:12" x14ac:dyDescent="0.3">
      <c r="A14049" s="1" t="s">
        <v>3246</v>
      </c>
      <c r="B14049" s="1" t="s">
        <v>53</v>
      </c>
      <c r="C14049" s="1" t="s">
        <v>593</v>
      </c>
      <c r="D14049" s="5">
        <v>43313</v>
      </c>
      <c r="E14049">
        <v>19</v>
      </c>
      <c r="F14049">
        <v>19</v>
      </c>
      <c r="G14049" s="2">
        <v>2105.09</v>
      </c>
      <c r="H14049">
        <v>18</v>
      </c>
      <c r="I14049">
        <v>0</v>
      </c>
      <c r="J14049" s="4">
        <v>4.21</v>
      </c>
      <c r="K14049" s="3">
        <v>0</v>
      </c>
      <c r="L14049" s="1" t="s">
        <v>49</v>
      </c>
    </row>
    <row r="14050" spans="1:12" x14ac:dyDescent="0.3">
      <c r="A14050" s="1" t="s">
        <v>3247</v>
      </c>
      <c r="B14050" s="1" t="s">
        <v>16</v>
      </c>
      <c r="C14050" s="1" t="s">
        <v>39</v>
      </c>
      <c r="D14050" s="5">
        <v>42767</v>
      </c>
      <c r="E14050">
        <v>1</v>
      </c>
      <c r="F14050">
        <v>1</v>
      </c>
      <c r="G14050" s="2">
        <v>218.13</v>
      </c>
      <c r="H14050">
        <v>1</v>
      </c>
      <c r="I14050">
        <v>0</v>
      </c>
      <c r="J14050" s="4">
        <v>4</v>
      </c>
      <c r="K14050" s="3">
        <v>0</v>
      </c>
      <c r="L14050" s="1" t="s">
        <v>23</v>
      </c>
    </row>
    <row r="14051" spans="1:12" x14ac:dyDescent="0.3">
      <c r="A14051" s="1" t="s">
        <v>3248</v>
      </c>
      <c r="B14051" s="1" t="s">
        <v>16</v>
      </c>
      <c r="C14051" s="1" t="s">
        <v>51</v>
      </c>
      <c r="D14051" s="5">
        <v>43040</v>
      </c>
      <c r="E14051">
        <v>5</v>
      </c>
      <c r="F14051">
        <v>8</v>
      </c>
      <c r="G14051" s="2">
        <v>486.19</v>
      </c>
      <c r="H14051">
        <v>5</v>
      </c>
      <c r="I14051">
        <v>1</v>
      </c>
      <c r="J14051" s="4">
        <v>4.4000000000000004</v>
      </c>
      <c r="K14051" s="3">
        <v>0.2</v>
      </c>
      <c r="L14051" s="1" t="s">
        <v>30</v>
      </c>
    </row>
    <row r="14052" spans="1:12" x14ac:dyDescent="0.3">
      <c r="A14052" s="1" t="s">
        <v>3248</v>
      </c>
      <c r="B14052" s="1" t="s">
        <v>16</v>
      </c>
      <c r="C14052" s="1" t="s">
        <v>51</v>
      </c>
      <c r="D14052" s="5">
        <v>43070</v>
      </c>
      <c r="E14052">
        <v>16</v>
      </c>
      <c r="F14052">
        <v>18</v>
      </c>
      <c r="G14052" s="2">
        <v>836.19</v>
      </c>
      <c r="H14052">
        <v>16</v>
      </c>
      <c r="I14052">
        <v>1</v>
      </c>
      <c r="J14052" s="4">
        <v>4.5599999999999996</v>
      </c>
      <c r="K14052" s="3">
        <v>6.25E-2</v>
      </c>
      <c r="L14052" s="1" t="s">
        <v>31</v>
      </c>
    </row>
    <row r="14053" spans="1:12" x14ac:dyDescent="0.3">
      <c r="A14053" s="1" t="s">
        <v>3248</v>
      </c>
      <c r="B14053" s="1" t="s">
        <v>16</v>
      </c>
      <c r="C14053" s="1" t="s">
        <v>51</v>
      </c>
      <c r="D14053" s="5">
        <v>43101</v>
      </c>
      <c r="E14053">
        <v>6</v>
      </c>
      <c r="F14053">
        <v>9</v>
      </c>
      <c r="G14053" s="2">
        <v>734.87</v>
      </c>
      <c r="H14053">
        <v>6</v>
      </c>
      <c r="I14053">
        <v>0</v>
      </c>
      <c r="J14053" s="4">
        <v>4.83</v>
      </c>
      <c r="K14053" s="3">
        <v>0</v>
      </c>
      <c r="L14053" s="1" t="s">
        <v>32</v>
      </c>
    </row>
    <row r="14054" spans="1:12" x14ac:dyDescent="0.3">
      <c r="A14054" s="1" t="s">
        <v>3248</v>
      </c>
      <c r="B14054" s="1" t="s">
        <v>16</v>
      </c>
      <c r="C14054" s="1" t="s">
        <v>51</v>
      </c>
      <c r="D14054" s="5">
        <v>43132</v>
      </c>
      <c r="E14054">
        <v>3</v>
      </c>
      <c r="F14054">
        <v>3</v>
      </c>
      <c r="G14054" s="2">
        <v>358.08</v>
      </c>
      <c r="H14054">
        <v>3</v>
      </c>
      <c r="I14054">
        <v>0</v>
      </c>
      <c r="J14054" s="4">
        <v>4.67</v>
      </c>
      <c r="K14054" s="3">
        <v>0</v>
      </c>
      <c r="L14054" s="1" t="s">
        <v>33</v>
      </c>
    </row>
    <row r="14055" spans="1:12" x14ac:dyDescent="0.3">
      <c r="A14055" s="1" t="s">
        <v>3248</v>
      </c>
      <c r="B14055" s="1" t="s">
        <v>16</v>
      </c>
      <c r="C14055" s="1" t="s">
        <v>51</v>
      </c>
      <c r="D14055" s="5">
        <v>43160</v>
      </c>
      <c r="E14055">
        <v>3</v>
      </c>
      <c r="F14055">
        <v>3</v>
      </c>
      <c r="G14055" s="2">
        <v>239.35</v>
      </c>
      <c r="H14055">
        <v>3</v>
      </c>
      <c r="I14055">
        <v>0</v>
      </c>
      <c r="J14055" s="4">
        <v>4.33</v>
      </c>
      <c r="K14055" s="3">
        <v>0</v>
      </c>
      <c r="L14055" s="1" t="s">
        <v>34</v>
      </c>
    </row>
    <row r="14056" spans="1:12" x14ac:dyDescent="0.3">
      <c r="A14056" s="1" t="s">
        <v>3248</v>
      </c>
      <c r="B14056" s="1" t="s">
        <v>16</v>
      </c>
      <c r="C14056" s="1" t="s">
        <v>51</v>
      </c>
      <c r="D14056" s="5">
        <v>43191</v>
      </c>
      <c r="E14056">
        <v>10</v>
      </c>
      <c r="F14056">
        <v>11</v>
      </c>
      <c r="G14056" s="2">
        <v>837.95</v>
      </c>
      <c r="H14056">
        <v>10</v>
      </c>
      <c r="I14056">
        <v>0</v>
      </c>
      <c r="J14056" s="4">
        <v>4.0999999999999996</v>
      </c>
      <c r="K14056" s="3">
        <v>0</v>
      </c>
      <c r="L14056" s="1" t="s">
        <v>35</v>
      </c>
    </row>
    <row r="14057" spans="1:12" x14ac:dyDescent="0.3">
      <c r="A14057" s="1" t="s">
        <v>3248</v>
      </c>
      <c r="B14057" s="1" t="s">
        <v>16</v>
      </c>
      <c r="C14057" s="1" t="s">
        <v>51</v>
      </c>
      <c r="D14057" s="5">
        <v>43221</v>
      </c>
      <c r="E14057">
        <v>21</v>
      </c>
      <c r="F14057">
        <v>23</v>
      </c>
      <c r="G14057" s="2">
        <v>1245.5999999999999</v>
      </c>
      <c r="H14057">
        <v>21</v>
      </c>
      <c r="I14057">
        <v>1</v>
      </c>
      <c r="J14057" s="4">
        <v>4.4800000000000004</v>
      </c>
      <c r="K14057" s="3">
        <v>4.7619047619047616E-2</v>
      </c>
      <c r="L14057" s="1" t="s">
        <v>46</v>
      </c>
    </row>
    <row r="14058" spans="1:12" x14ac:dyDescent="0.3">
      <c r="A14058" s="1" t="s">
        <v>3248</v>
      </c>
      <c r="B14058" s="1" t="s">
        <v>16</v>
      </c>
      <c r="C14058" s="1" t="s">
        <v>51</v>
      </c>
      <c r="D14058" s="5">
        <v>43252</v>
      </c>
      <c r="E14058">
        <v>14</v>
      </c>
      <c r="F14058">
        <v>16</v>
      </c>
      <c r="G14058" s="2">
        <v>1110.3599999999999</v>
      </c>
      <c r="H14058">
        <v>14</v>
      </c>
      <c r="I14058">
        <v>0</v>
      </c>
      <c r="J14058" s="4">
        <v>4.57</v>
      </c>
      <c r="K14058" s="3">
        <v>0</v>
      </c>
      <c r="L14058" s="1" t="s">
        <v>36</v>
      </c>
    </row>
    <row r="14059" spans="1:12" x14ac:dyDescent="0.3">
      <c r="A14059" s="1" t="s">
        <v>3248</v>
      </c>
      <c r="B14059" s="1" t="s">
        <v>16</v>
      </c>
      <c r="C14059" s="1" t="s">
        <v>51</v>
      </c>
      <c r="D14059" s="5">
        <v>43282</v>
      </c>
      <c r="E14059">
        <v>2</v>
      </c>
      <c r="F14059">
        <v>2</v>
      </c>
      <c r="G14059" s="2">
        <v>153.46</v>
      </c>
      <c r="H14059">
        <v>2</v>
      </c>
      <c r="I14059">
        <v>0</v>
      </c>
      <c r="J14059" s="4">
        <v>4.5</v>
      </c>
      <c r="K14059" s="3">
        <v>0</v>
      </c>
      <c r="L14059" s="1" t="s">
        <v>37</v>
      </c>
    </row>
    <row r="14060" spans="1:12" x14ac:dyDescent="0.3">
      <c r="A14060" s="1" t="s">
        <v>3248</v>
      </c>
      <c r="B14060" s="1" t="s">
        <v>16</v>
      </c>
      <c r="C14060" s="1" t="s">
        <v>51</v>
      </c>
      <c r="D14060" s="5">
        <v>43313</v>
      </c>
      <c r="E14060">
        <v>5</v>
      </c>
      <c r="F14060">
        <v>6</v>
      </c>
      <c r="G14060" s="2">
        <v>470.72</v>
      </c>
      <c r="H14060">
        <v>5</v>
      </c>
      <c r="I14060">
        <v>0</v>
      </c>
      <c r="J14060" s="4">
        <v>4.8</v>
      </c>
      <c r="K14060" s="3">
        <v>0</v>
      </c>
      <c r="L14060" s="1" t="s">
        <v>49</v>
      </c>
    </row>
    <row r="14061" spans="1:12" x14ac:dyDescent="0.3">
      <c r="A14061" s="1" t="s">
        <v>3249</v>
      </c>
      <c r="B14061" s="1" t="s">
        <v>622</v>
      </c>
      <c r="C14061" s="1" t="s">
        <v>623</v>
      </c>
      <c r="D14061" s="5">
        <v>43191</v>
      </c>
      <c r="E14061">
        <v>1</v>
      </c>
      <c r="F14061">
        <v>1</v>
      </c>
      <c r="G14061" s="2">
        <v>493.93</v>
      </c>
      <c r="H14061">
        <v>1</v>
      </c>
      <c r="I14061">
        <v>0</v>
      </c>
      <c r="J14061" s="4">
        <v>5</v>
      </c>
      <c r="K14061" s="3">
        <v>0</v>
      </c>
      <c r="L14061" s="1" t="s">
        <v>35</v>
      </c>
    </row>
    <row r="14062" spans="1:12" x14ac:dyDescent="0.3">
      <c r="A14062" s="1" t="s">
        <v>3249</v>
      </c>
      <c r="B14062" s="1" t="s">
        <v>622</v>
      </c>
      <c r="C14062" s="1" t="s">
        <v>623</v>
      </c>
      <c r="D14062" s="5">
        <v>43221</v>
      </c>
      <c r="E14062">
        <v>2</v>
      </c>
      <c r="F14062">
        <v>2</v>
      </c>
      <c r="G14062" s="2">
        <v>964.56</v>
      </c>
      <c r="H14062">
        <v>2</v>
      </c>
      <c r="I14062">
        <v>0</v>
      </c>
      <c r="J14062" s="4">
        <v>5</v>
      </c>
      <c r="K14062" s="3">
        <v>0</v>
      </c>
      <c r="L14062" s="1" t="s">
        <v>46</v>
      </c>
    </row>
    <row r="14063" spans="1:12" x14ac:dyDescent="0.3">
      <c r="A14063" s="1" t="s">
        <v>3249</v>
      </c>
      <c r="B14063" s="1" t="s">
        <v>622</v>
      </c>
      <c r="C14063" s="1" t="s">
        <v>623</v>
      </c>
      <c r="D14063" s="5">
        <v>43252</v>
      </c>
      <c r="E14063">
        <v>4</v>
      </c>
      <c r="F14063">
        <v>4</v>
      </c>
      <c r="G14063" s="2">
        <v>1963.87</v>
      </c>
      <c r="H14063">
        <v>4</v>
      </c>
      <c r="I14063">
        <v>0</v>
      </c>
      <c r="J14063" s="4">
        <v>4.75</v>
      </c>
      <c r="K14063" s="3">
        <v>0</v>
      </c>
      <c r="L14063" s="1" t="s">
        <v>36</v>
      </c>
    </row>
    <row r="14064" spans="1:12" x14ac:dyDescent="0.3">
      <c r="A14064" s="1" t="s">
        <v>3249</v>
      </c>
      <c r="B14064" s="1" t="s">
        <v>622</v>
      </c>
      <c r="C14064" s="1" t="s">
        <v>623</v>
      </c>
      <c r="D14064" s="5">
        <v>43282</v>
      </c>
      <c r="E14064">
        <v>6</v>
      </c>
      <c r="F14064">
        <v>6</v>
      </c>
      <c r="G14064" s="2">
        <v>3159.78</v>
      </c>
      <c r="H14064">
        <v>6</v>
      </c>
      <c r="I14064">
        <v>1</v>
      </c>
      <c r="J14064" s="4">
        <v>3.5</v>
      </c>
      <c r="K14064" s="3">
        <v>0.16666666666666666</v>
      </c>
      <c r="L14064" s="1" t="s">
        <v>37</v>
      </c>
    </row>
    <row r="14065" spans="1:12" x14ac:dyDescent="0.3">
      <c r="A14065" s="1" t="s">
        <v>3249</v>
      </c>
      <c r="B14065" s="1" t="s">
        <v>622</v>
      </c>
      <c r="C14065" s="1" t="s">
        <v>623</v>
      </c>
      <c r="D14065" s="5">
        <v>43313</v>
      </c>
      <c r="E14065">
        <v>3</v>
      </c>
      <c r="F14065">
        <v>3</v>
      </c>
      <c r="G14065" s="2">
        <v>1592.66</v>
      </c>
      <c r="H14065">
        <v>3</v>
      </c>
      <c r="I14065">
        <v>0</v>
      </c>
      <c r="J14065" s="4">
        <v>5</v>
      </c>
      <c r="K14065" s="3">
        <v>0</v>
      </c>
      <c r="L14065" s="1" t="s">
        <v>49</v>
      </c>
    </row>
    <row r="14066" spans="1:12" x14ac:dyDescent="0.3">
      <c r="A14066" s="1" t="s">
        <v>3250</v>
      </c>
      <c r="B14066" s="1" t="s">
        <v>53</v>
      </c>
      <c r="C14066" s="1" t="s">
        <v>54</v>
      </c>
      <c r="D14066" s="5">
        <v>43252</v>
      </c>
      <c r="E14066">
        <v>2</v>
      </c>
      <c r="F14066">
        <v>2</v>
      </c>
      <c r="G14066" s="2">
        <v>828.67</v>
      </c>
      <c r="H14066">
        <v>2</v>
      </c>
      <c r="I14066">
        <v>0</v>
      </c>
      <c r="J14066" s="4">
        <v>3.5</v>
      </c>
      <c r="K14066" s="3">
        <v>0</v>
      </c>
      <c r="L14066" s="1" t="s">
        <v>36</v>
      </c>
    </row>
    <row r="14067" spans="1:12" x14ac:dyDescent="0.3">
      <c r="A14067" s="1" t="s">
        <v>3250</v>
      </c>
      <c r="B14067" s="1" t="s">
        <v>53</v>
      </c>
      <c r="C14067" s="1" t="s">
        <v>54</v>
      </c>
      <c r="D14067" s="5">
        <v>43313</v>
      </c>
      <c r="E14067">
        <v>1</v>
      </c>
      <c r="F14067">
        <v>1</v>
      </c>
      <c r="G14067" s="2">
        <v>459.92</v>
      </c>
      <c r="H14067">
        <v>1</v>
      </c>
      <c r="I14067">
        <v>0</v>
      </c>
      <c r="J14067" s="4">
        <v>5</v>
      </c>
      <c r="K14067" s="3">
        <v>0</v>
      </c>
      <c r="L14067" s="1" t="s">
        <v>49</v>
      </c>
    </row>
    <row r="14068" spans="1:12" x14ac:dyDescent="0.3">
      <c r="A14068" s="1" t="s">
        <v>3251</v>
      </c>
      <c r="B14068" s="1" t="s">
        <v>57</v>
      </c>
      <c r="C14068" s="1" t="s">
        <v>935</v>
      </c>
      <c r="D14068" s="5">
        <v>43191</v>
      </c>
      <c r="E14068">
        <v>1</v>
      </c>
      <c r="F14068">
        <v>1</v>
      </c>
      <c r="G14068" s="2">
        <v>144.44</v>
      </c>
      <c r="H14068">
        <v>1</v>
      </c>
      <c r="I14068">
        <v>0</v>
      </c>
      <c r="J14068" s="4">
        <v>1</v>
      </c>
      <c r="K14068" s="3">
        <v>0</v>
      </c>
      <c r="L14068" s="1" t="s">
        <v>35</v>
      </c>
    </row>
    <row r="14069" spans="1:12" x14ac:dyDescent="0.3">
      <c r="A14069" s="1" t="s">
        <v>3252</v>
      </c>
      <c r="B14069" s="1" t="s">
        <v>129</v>
      </c>
      <c r="C14069" s="1" t="s">
        <v>1309</v>
      </c>
      <c r="D14069" s="5">
        <v>42736</v>
      </c>
      <c r="E14069">
        <v>1</v>
      </c>
      <c r="F14069">
        <v>1</v>
      </c>
      <c r="G14069" s="2">
        <v>665.7</v>
      </c>
      <c r="H14069">
        <v>1</v>
      </c>
      <c r="I14069">
        <v>0</v>
      </c>
      <c r="J14069" s="4">
        <v>1</v>
      </c>
      <c r="K14069" s="3">
        <v>0</v>
      </c>
      <c r="L14069" s="1" t="s">
        <v>45</v>
      </c>
    </row>
    <row r="14070" spans="1:12" x14ac:dyDescent="0.3">
      <c r="A14070" s="1" t="s">
        <v>3252</v>
      </c>
      <c r="B14070" s="1" t="s">
        <v>129</v>
      </c>
      <c r="C14070" s="1" t="s">
        <v>1309</v>
      </c>
      <c r="D14070" s="5">
        <v>42795</v>
      </c>
      <c r="E14070">
        <v>2</v>
      </c>
      <c r="F14070">
        <v>2</v>
      </c>
      <c r="G14070" s="2">
        <v>744.56</v>
      </c>
      <c r="H14070">
        <v>2</v>
      </c>
      <c r="I14070">
        <v>1</v>
      </c>
      <c r="J14070" s="4">
        <v>3</v>
      </c>
      <c r="K14070" s="3">
        <v>0.5</v>
      </c>
      <c r="L14070" s="1" t="s">
        <v>24</v>
      </c>
    </row>
    <row r="14071" spans="1:12" x14ac:dyDescent="0.3">
      <c r="A14071" s="1" t="s">
        <v>3252</v>
      </c>
      <c r="B14071" s="1" t="s">
        <v>129</v>
      </c>
      <c r="C14071" s="1" t="s">
        <v>1309</v>
      </c>
      <c r="D14071" s="5">
        <v>42887</v>
      </c>
      <c r="E14071">
        <v>1</v>
      </c>
      <c r="F14071">
        <v>1</v>
      </c>
      <c r="G14071" s="2">
        <v>696.08</v>
      </c>
      <c r="H14071">
        <v>1</v>
      </c>
      <c r="I14071">
        <v>0</v>
      </c>
      <c r="J14071" s="4">
        <v>5</v>
      </c>
      <c r="K14071" s="3">
        <v>0</v>
      </c>
      <c r="L14071" s="1" t="s">
        <v>27</v>
      </c>
    </row>
    <row r="14072" spans="1:12" x14ac:dyDescent="0.3">
      <c r="A14072" s="1" t="s">
        <v>3252</v>
      </c>
      <c r="B14072" s="1" t="s">
        <v>129</v>
      </c>
      <c r="C14072" s="1" t="s">
        <v>1309</v>
      </c>
      <c r="D14072" s="5">
        <v>42917</v>
      </c>
      <c r="E14072">
        <v>6</v>
      </c>
      <c r="F14072">
        <v>6</v>
      </c>
      <c r="G14072" s="2">
        <v>3077.84</v>
      </c>
      <c r="H14072">
        <v>6</v>
      </c>
      <c r="I14072">
        <v>0</v>
      </c>
      <c r="J14072" s="4">
        <v>4.67</v>
      </c>
      <c r="K14072" s="3">
        <v>0</v>
      </c>
      <c r="L14072" s="1" t="s">
        <v>28</v>
      </c>
    </row>
    <row r="14073" spans="1:12" x14ac:dyDescent="0.3">
      <c r="A14073" s="1" t="s">
        <v>3252</v>
      </c>
      <c r="B14073" s="1" t="s">
        <v>129</v>
      </c>
      <c r="C14073" s="1" t="s">
        <v>1309</v>
      </c>
      <c r="D14073" s="5">
        <v>42948</v>
      </c>
      <c r="E14073">
        <v>6</v>
      </c>
      <c r="F14073">
        <v>6</v>
      </c>
      <c r="G14073" s="2">
        <v>3718.87</v>
      </c>
      <c r="H14073">
        <v>6</v>
      </c>
      <c r="I14073">
        <v>0</v>
      </c>
      <c r="J14073" s="4">
        <v>4.67</v>
      </c>
      <c r="K14073" s="3">
        <v>0</v>
      </c>
      <c r="L14073" s="1" t="s">
        <v>29</v>
      </c>
    </row>
    <row r="14074" spans="1:12" x14ac:dyDescent="0.3">
      <c r="A14074" s="1" t="s">
        <v>3252</v>
      </c>
      <c r="B14074" s="1" t="s">
        <v>129</v>
      </c>
      <c r="C14074" s="1" t="s">
        <v>1309</v>
      </c>
      <c r="D14074" s="5">
        <v>42979</v>
      </c>
      <c r="E14074">
        <v>5</v>
      </c>
      <c r="F14074">
        <v>6</v>
      </c>
      <c r="G14074" s="2">
        <v>1833.54</v>
      </c>
      <c r="H14074">
        <v>5</v>
      </c>
      <c r="I14074">
        <v>0</v>
      </c>
      <c r="J14074" s="4">
        <v>5</v>
      </c>
      <c r="K14074" s="3">
        <v>0</v>
      </c>
      <c r="L14074" s="1" t="s">
        <v>18</v>
      </c>
    </row>
    <row r="14075" spans="1:12" x14ac:dyDescent="0.3">
      <c r="A14075" s="1" t="s">
        <v>3252</v>
      </c>
      <c r="B14075" s="1" t="s">
        <v>129</v>
      </c>
      <c r="C14075" s="1" t="s">
        <v>1309</v>
      </c>
      <c r="D14075" s="5">
        <v>43009</v>
      </c>
      <c r="E14075">
        <v>15</v>
      </c>
      <c r="F14075">
        <v>15</v>
      </c>
      <c r="G14075" s="2">
        <v>4823.93</v>
      </c>
      <c r="H14075">
        <v>15</v>
      </c>
      <c r="I14075">
        <v>0</v>
      </c>
      <c r="J14075" s="4">
        <v>4.4000000000000004</v>
      </c>
      <c r="K14075" s="3">
        <v>0</v>
      </c>
      <c r="L14075" s="1" t="s">
        <v>19</v>
      </c>
    </row>
    <row r="14076" spans="1:12" x14ac:dyDescent="0.3">
      <c r="A14076" s="1" t="s">
        <v>3252</v>
      </c>
      <c r="B14076" s="1" t="s">
        <v>129</v>
      </c>
      <c r="C14076" s="1" t="s">
        <v>1309</v>
      </c>
      <c r="D14076" s="5">
        <v>43040</v>
      </c>
      <c r="E14076">
        <v>8</v>
      </c>
      <c r="F14076">
        <v>10</v>
      </c>
      <c r="G14076" s="2">
        <v>3439.28</v>
      </c>
      <c r="H14076">
        <v>8</v>
      </c>
      <c r="I14076">
        <v>0</v>
      </c>
      <c r="J14076" s="4">
        <v>3.75</v>
      </c>
      <c r="K14076" s="3">
        <v>0</v>
      </c>
      <c r="L14076" s="1" t="s">
        <v>30</v>
      </c>
    </row>
    <row r="14077" spans="1:12" x14ac:dyDescent="0.3">
      <c r="A14077" s="1" t="s">
        <v>3252</v>
      </c>
      <c r="B14077" s="1" t="s">
        <v>129</v>
      </c>
      <c r="C14077" s="1" t="s">
        <v>1309</v>
      </c>
      <c r="D14077" s="5">
        <v>43070</v>
      </c>
      <c r="E14077">
        <v>4</v>
      </c>
      <c r="F14077">
        <v>4</v>
      </c>
      <c r="G14077" s="2">
        <v>1263.21</v>
      </c>
      <c r="H14077">
        <v>4</v>
      </c>
      <c r="I14077">
        <v>0</v>
      </c>
      <c r="J14077" s="4">
        <v>4</v>
      </c>
      <c r="K14077" s="3">
        <v>0</v>
      </c>
      <c r="L14077" s="1" t="s">
        <v>31</v>
      </c>
    </row>
    <row r="14078" spans="1:12" x14ac:dyDescent="0.3">
      <c r="A14078" s="1" t="s">
        <v>3252</v>
      </c>
      <c r="B14078" s="1" t="s">
        <v>129</v>
      </c>
      <c r="C14078" s="1" t="s">
        <v>1309</v>
      </c>
      <c r="D14078" s="5">
        <v>43101</v>
      </c>
      <c r="E14078">
        <v>6</v>
      </c>
      <c r="F14078">
        <v>6</v>
      </c>
      <c r="G14078" s="2">
        <v>1874.58</v>
      </c>
      <c r="H14078">
        <v>6</v>
      </c>
      <c r="I14078">
        <v>2</v>
      </c>
      <c r="J14078" s="4">
        <v>3</v>
      </c>
      <c r="K14078" s="3">
        <v>0.33333333333333331</v>
      </c>
      <c r="L14078" s="1" t="s">
        <v>32</v>
      </c>
    </row>
    <row r="14079" spans="1:12" x14ac:dyDescent="0.3">
      <c r="A14079" s="1" t="s">
        <v>3252</v>
      </c>
      <c r="B14079" s="1" t="s">
        <v>129</v>
      </c>
      <c r="C14079" s="1" t="s">
        <v>1309</v>
      </c>
      <c r="D14079" s="5">
        <v>43282</v>
      </c>
      <c r="E14079">
        <v>1</v>
      </c>
      <c r="F14079">
        <v>1</v>
      </c>
      <c r="G14079" s="2">
        <v>432.54</v>
      </c>
      <c r="H14079">
        <v>1</v>
      </c>
      <c r="I14079">
        <v>0</v>
      </c>
      <c r="J14079" s="4">
        <v>5</v>
      </c>
      <c r="K14079" s="3">
        <v>0</v>
      </c>
      <c r="L14079" s="1" t="s">
        <v>37</v>
      </c>
    </row>
    <row r="14080" spans="1:12" x14ac:dyDescent="0.3">
      <c r="A14080" s="1" t="s">
        <v>3253</v>
      </c>
      <c r="B14080" s="1" t="s">
        <v>16</v>
      </c>
      <c r="C14080" s="1" t="s">
        <v>44</v>
      </c>
      <c r="D14080" s="5">
        <v>42767</v>
      </c>
      <c r="E14080">
        <v>2</v>
      </c>
      <c r="F14080">
        <v>2</v>
      </c>
      <c r="G14080" s="2">
        <v>261.08</v>
      </c>
      <c r="H14080">
        <v>2</v>
      </c>
      <c r="I14080">
        <v>0</v>
      </c>
      <c r="J14080" s="4">
        <v>4.5</v>
      </c>
      <c r="K14080" s="3">
        <v>0</v>
      </c>
      <c r="L14080" s="1" t="s">
        <v>23</v>
      </c>
    </row>
    <row r="14081" spans="1:12" x14ac:dyDescent="0.3">
      <c r="A14081" s="1" t="s">
        <v>3253</v>
      </c>
      <c r="B14081" s="1" t="s">
        <v>16</v>
      </c>
      <c r="C14081" s="1" t="s">
        <v>44</v>
      </c>
      <c r="D14081" s="5">
        <v>42795</v>
      </c>
      <c r="E14081">
        <v>8</v>
      </c>
      <c r="F14081">
        <v>10</v>
      </c>
      <c r="G14081" s="2">
        <v>1126.7</v>
      </c>
      <c r="H14081">
        <v>8</v>
      </c>
      <c r="I14081">
        <v>0</v>
      </c>
      <c r="J14081" s="4">
        <v>4.25</v>
      </c>
      <c r="K14081" s="3">
        <v>0</v>
      </c>
      <c r="L14081" s="1" t="s">
        <v>24</v>
      </c>
    </row>
    <row r="14082" spans="1:12" x14ac:dyDescent="0.3">
      <c r="A14082" s="1" t="s">
        <v>3253</v>
      </c>
      <c r="B14082" s="1" t="s">
        <v>16</v>
      </c>
      <c r="C14082" s="1" t="s">
        <v>44</v>
      </c>
      <c r="D14082" s="5">
        <v>42826</v>
      </c>
      <c r="E14082">
        <v>18</v>
      </c>
      <c r="F14082">
        <v>19</v>
      </c>
      <c r="G14082" s="2">
        <v>2282.3200000000002</v>
      </c>
      <c r="H14082">
        <v>18</v>
      </c>
      <c r="I14082">
        <v>0</v>
      </c>
      <c r="J14082" s="4">
        <v>3.89</v>
      </c>
      <c r="K14082" s="3">
        <v>0</v>
      </c>
      <c r="L14082" s="1" t="s">
        <v>25</v>
      </c>
    </row>
    <row r="14083" spans="1:12" x14ac:dyDescent="0.3">
      <c r="A14083" s="1" t="s">
        <v>3253</v>
      </c>
      <c r="B14083" s="1" t="s">
        <v>16</v>
      </c>
      <c r="C14083" s="1" t="s">
        <v>44</v>
      </c>
      <c r="D14083" s="5">
        <v>42856</v>
      </c>
      <c r="E14083">
        <v>25</v>
      </c>
      <c r="F14083">
        <v>29</v>
      </c>
      <c r="G14083" s="2">
        <v>3235.09</v>
      </c>
      <c r="H14083">
        <v>24</v>
      </c>
      <c r="I14083">
        <v>1</v>
      </c>
      <c r="J14083" s="4">
        <v>3.88</v>
      </c>
      <c r="K14083" s="3">
        <v>4.1666666666666664E-2</v>
      </c>
      <c r="L14083" s="1" t="s">
        <v>26</v>
      </c>
    </row>
    <row r="14084" spans="1:12" x14ac:dyDescent="0.3">
      <c r="A14084" s="1" t="s">
        <v>3253</v>
      </c>
      <c r="B14084" s="1" t="s">
        <v>16</v>
      </c>
      <c r="C14084" s="1" t="s">
        <v>44</v>
      </c>
      <c r="D14084" s="5">
        <v>42887</v>
      </c>
      <c r="E14084">
        <v>13</v>
      </c>
      <c r="F14084">
        <v>14</v>
      </c>
      <c r="G14084" s="2">
        <v>1675.46</v>
      </c>
      <c r="H14084">
        <v>13</v>
      </c>
      <c r="I14084">
        <v>0</v>
      </c>
      <c r="J14084" s="4">
        <v>3.35</v>
      </c>
      <c r="K14084" s="3">
        <v>0</v>
      </c>
      <c r="L14084" s="1" t="s">
        <v>27</v>
      </c>
    </row>
    <row r="14085" spans="1:12" x14ac:dyDescent="0.3">
      <c r="A14085" s="1" t="s">
        <v>3253</v>
      </c>
      <c r="B14085" s="1" t="s">
        <v>16</v>
      </c>
      <c r="C14085" s="1" t="s">
        <v>44</v>
      </c>
      <c r="D14085" s="5">
        <v>42917</v>
      </c>
      <c r="E14085">
        <v>17</v>
      </c>
      <c r="F14085">
        <v>19</v>
      </c>
      <c r="G14085" s="2">
        <v>2549.0300000000002</v>
      </c>
      <c r="H14085">
        <v>16</v>
      </c>
      <c r="I14085">
        <v>0</v>
      </c>
      <c r="J14085" s="4">
        <v>3.94</v>
      </c>
      <c r="K14085" s="3">
        <v>0</v>
      </c>
      <c r="L14085" s="1" t="s">
        <v>28</v>
      </c>
    </row>
    <row r="14086" spans="1:12" x14ac:dyDescent="0.3">
      <c r="A14086" s="1" t="s">
        <v>3253</v>
      </c>
      <c r="B14086" s="1" t="s">
        <v>16</v>
      </c>
      <c r="C14086" s="1" t="s">
        <v>44</v>
      </c>
      <c r="D14086" s="5">
        <v>42948</v>
      </c>
      <c r="E14086">
        <v>24</v>
      </c>
      <c r="F14086">
        <v>25</v>
      </c>
      <c r="G14086" s="2">
        <v>2745.43</v>
      </c>
      <c r="H14086">
        <v>24</v>
      </c>
      <c r="I14086">
        <v>2</v>
      </c>
      <c r="J14086" s="4">
        <v>3.6</v>
      </c>
      <c r="K14086" s="3">
        <v>8.3333333333333329E-2</v>
      </c>
      <c r="L14086" s="1" t="s">
        <v>29</v>
      </c>
    </row>
    <row r="14087" spans="1:12" x14ac:dyDescent="0.3">
      <c r="A14087" s="1" t="s">
        <v>3253</v>
      </c>
      <c r="B14087" s="1" t="s">
        <v>16</v>
      </c>
      <c r="C14087" s="1" t="s">
        <v>44</v>
      </c>
      <c r="D14087" s="5">
        <v>42979</v>
      </c>
      <c r="E14087">
        <v>26</v>
      </c>
      <c r="F14087">
        <v>27</v>
      </c>
      <c r="G14087" s="2">
        <v>3381.88</v>
      </c>
      <c r="H14087">
        <v>26</v>
      </c>
      <c r="I14087">
        <v>3</v>
      </c>
      <c r="J14087" s="4">
        <v>3.58</v>
      </c>
      <c r="K14087" s="3">
        <v>0.11538461538461539</v>
      </c>
      <c r="L14087" s="1" t="s">
        <v>18</v>
      </c>
    </row>
    <row r="14088" spans="1:12" x14ac:dyDescent="0.3">
      <c r="A14088" s="1" t="s">
        <v>3253</v>
      </c>
      <c r="B14088" s="1" t="s">
        <v>16</v>
      </c>
      <c r="C14088" s="1" t="s">
        <v>44</v>
      </c>
      <c r="D14088" s="5">
        <v>43009</v>
      </c>
      <c r="E14088">
        <v>18</v>
      </c>
      <c r="F14088">
        <v>21</v>
      </c>
      <c r="G14088" s="2">
        <v>2199.73</v>
      </c>
      <c r="H14088">
        <v>18</v>
      </c>
      <c r="I14088">
        <v>1</v>
      </c>
      <c r="J14088" s="4">
        <v>3.72</v>
      </c>
      <c r="K14088" s="3">
        <v>5.5555555555555552E-2</v>
      </c>
      <c r="L14088" s="1" t="s">
        <v>19</v>
      </c>
    </row>
    <row r="14089" spans="1:12" x14ac:dyDescent="0.3">
      <c r="A14089" s="1" t="s">
        <v>3253</v>
      </c>
      <c r="B14089" s="1" t="s">
        <v>16</v>
      </c>
      <c r="C14089" s="1" t="s">
        <v>44</v>
      </c>
      <c r="D14089" s="5">
        <v>43040</v>
      </c>
      <c r="E14089">
        <v>35</v>
      </c>
      <c r="F14089">
        <v>38</v>
      </c>
      <c r="G14089" s="2">
        <v>4182.91</v>
      </c>
      <c r="H14089">
        <v>35</v>
      </c>
      <c r="I14089">
        <v>5</v>
      </c>
      <c r="J14089" s="4">
        <v>3.89</v>
      </c>
      <c r="K14089" s="3">
        <v>0.14285714285714285</v>
      </c>
      <c r="L14089" s="1" t="s">
        <v>30</v>
      </c>
    </row>
    <row r="14090" spans="1:12" x14ac:dyDescent="0.3">
      <c r="A14090" s="1" t="s">
        <v>3253</v>
      </c>
      <c r="B14090" s="1" t="s">
        <v>16</v>
      </c>
      <c r="C14090" s="1" t="s">
        <v>44</v>
      </c>
      <c r="D14090" s="5">
        <v>43070</v>
      </c>
      <c r="E14090">
        <v>4</v>
      </c>
      <c r="F14090">
        <v>4</v>
      </c>
      <c r="G14090" s="2">
        <v>578.20000000000005</v>
      </c>
      <c r="H14090">
        <v>4</v>
      </c>
      <c r="I14090">
        <v>0</v>
      </c>
      <c r="J14090" s="4">
        <v>4.5</v>
      </c>
      <c r="K14090" s="3">
        <v>0</v>
      </c>
      <c r="L14090" s="1" t="s">
        <v>31</v>
      </c>
    </row>
    <row r="14091" spans="1:12" x14ac:dyDescent="0.3">
      <c r="A14091" s="1" t="s">
        <v>3253</v>
      </c>
      <c r="B14091" s="1" t="s">
        <v>16</v>
      </c>
      <c r="C14091" s="1" t="s">
        <v>44</v>
      </c>
      <c r="D14091" s="5">
        <v>43101</v>
      </c>
      <c r="E14091">
        <v>10</v>
      </c>
      <c r="F14091">
        <v>10</v>
      </c>
      <c r="G14091" s="2">
        <v>1362.06</v>
      </c>
      <c r="H14091">
        <v>9</v>
      </c>
      <c r="I14091">
        <v>2</v>
      </c>
      <c r="J14091" s="4">
        <v>3.6</v>
      </c>
      <c r="K14091" s="3">
        <v>0.22222222222222221</v>
      </c>
      <c r="L14091" s="1" t="s">
        <v>32</v>
      </c>
    </row>
    <row r="14092" spans="1:12" x14ac:dyDescent="0.3">
      <c r="A14092" s="1" t="s">
        <v>3253</v>
      </c>
      <c r="B14092" s="1" t="s">
        <v>16</v>
      </c>
      <c r="C14092" s="1" t="s">
        <v>44</v>
      </c>
      <c r="D14092" s="5">
        <v>43132</v>
      </c>
      <c r="E14092">
        <v>1</v>
      </c>
      <c r="F14092">
        <v>1</v>
      </c>
      <c r="G14092" s="2">
        <v>47.47</v>
      </c>
      <c r="H14092">
        <v>1</v>
      </c>
      <c r="I14092">
        <v>0</v>
      </c>
      <c r="J14092" s="4">
        <v>5</v>
      </c>
      <c r="K14092" s="3">
        <v>0</v>
      </c>
      <c r="L14092" s="1" t="s">
        <v>33</v>
      </c>
    </row>
    <row r="14093" spans="1:12" x14ac:dyDescent="0.3">
      <c r="A14093" s="1" t="s">
        <v>3253</v>
      </c>
      <c r="B14093" s="1" t="s">
        <v>16</v>
      </c>
      <c r="C14093" s="1" t="s">
        <v>44</v>
      </c>
      <c r="D14093" s="5">
        <v>43160</v>
      </c>
      <c r="E14093">
        <v>10</v>
      </c>
      <c r="F14093">
        <v>10</v>
      </c>
      <c r="G14093" s="2">
        <v>938.28</v>
      </c>
      <c r="H14093">
        <v>8</v>
      </c>
      <c r="I14093">
        <v>1</v>
      </c>
      <c r="J14093" s="4">
        <v>3</v>
      </c>
      <c r="K14093" s="3">
        <v>0.125</v>
      </c>
      <c r="L14093" s="1" t="s">
        <v>34</v>
      </c>
    </row>
    <row r="14094" spans="1:12" x14ac:dyDescent="0.3">
      <c r="A14094" s="1" t="s">
        <v>3253</v>
      </c>
      <c r="B14094" s="1" t="s">
        <v>16</v>
      </c>
      <c r="C14094" s="1" t="s">
        <v>44</v>
      </c>
      <c r="D14094" s="5">
        <v>43191</v>
      </c>
      <c r="E14094">
        <v>2</v>
      </c>
      <c r="F14094">
        <v>2</v>
      </c>
      <c r="G14094" s="2">
        <v>186</v>
      </c>
      <c r="H14094">
        <v>1</v>
      </c>
      <c r="I14094">
        <v>0</v>
      </c>
      <c r="J14094" s="4">
        <v>1</v>
      </c>
      <c r="K14094" s="3">
        <v>0</v>
      </c>
      <c r="L14094" s="1" t="s">
        <v>35</v>
      </c>
    </row>
    <row r="14095" spans="1:12" x14ac:dyDescent="0.3">
      <c r="A14095" s="1" t="s">
        <v>3253</v>
      </c>
      <c r="B14095" s="1" t="s">
        <v>16</v>
      </c>
      <c r="C14095" s="1" t="s">
        <v>44</v>
      </c>
      <c r="D14095" s="5">
        <v>43221</v>
      </c>
      <c r="E14095">
        <v>2</v>
      </c>
      <c r="F14095">
        <v>2</v>
      </c>
      <c r="G14095" s="2">
        <v>156.06</v>
      </c>
      <c r="H14095">
        <v>2</v>
      </c>
      <c r="I14095">
        <v>0</v>
      </c>
      <c r="J14095" s="4">
        <v>5</v>
      </c>
      <c r="K14095" s="3">
        <v>0</v>
      </c>
      <c r="L14095" s="1" t="s">
        <v>46</v>
      </c>
    </row>
    <row r="14096" spans="1:12" x14ac:dyDescent="0.3">
      <c r="A14096" s="1" t="s">
        <v>3253</v>
      </c>
      <c r="B14096" s="1" t="s">
        <v>16</v>
      </c>
      <c r="C14096" s="1" t="s">
        <v>44</v>
      </c>
      <c r="D14096" s="5">
        <v>43252</v>
      </c>
      <c r="E14096">
        <v>7</v>
      </c>
      <c r="F14096">
        <v>7</v>
      </c>
      <c r="G14096" s="2">
        <v>911.97</v>
      </c>
      <c r="H14096">
        <v>7</v>
      </c>
      <c r="I14096">
        <v>0</v>
      </c>
      <c r="J14096" s="4">
        <v>4</v>
      </c>
      <c r="K14096" s="3">
        <v>0</v>
      </c>
      <c r="L14096" s="1" t="s">
        <v>36</v>
      </c>
    </row>
    <row r="14097" spans="1:12" x14ac:dyDescent="0.3">
      <c r="A14097" s="1" t="s">
        <v>3253</v>
      </c>
      <c r="B14097" s="1" t="s">
        <v>16</v>
      </c>
      <c r="C14097" s="1" t="s">
        <v>44</v>
      </c>
      <c r="D14097" s="5">
        <v>43282</v>
      </c>
      <c r="E14097">
        <v>4</v>
      </c>
      <c r="F14097">
        <v>4</v>
      </c>
      <c r="G14097" s="2">
        <v>476.19</v>
      </c>
      <c r="H14097">
        <v>4</v>
      </c>
      <c r="I14097">
        <v>0</v>
      </c>
      <c r="J14097" s="4">
        <v>4.25</v>
      </c>
      <c r="K14097" s="3">
        <v>0</v>
      </c>
      <c r="L14097" s="1" t="s">
        <v>37</v>
      </c>
    </row>
    <row r="14098" spans="1:12" x14ac:dyDescent="0.3">
      <c r="A14098" s="1" t="s">
        <v>3253</v>
      </c>
      <c r="B14098" s="1" t="s">
        <v>16</v>
      </c>
      <c r="C14098" s="1" t="s">
        <v>44</v>
      </c>
      <c r="D14098" s="5">
        <v>43313</v>
      </c>
      <c r="E14098">
        <v>5</v>
      </c>
      <c r="F14098">
        <v>5</v>
      </c>
      <c r="G14098" s="2">
        <v>499.23</v>
      </c>
      <c r="H14098">
        <v>5</v>
      </c>
      <c r="I14098">
        <v>0</v>
      </c>
      <c r="J14098" s="4">
        <v>4.8</v>
      </c>
      <c r="K14098" s="3">
        <v>0</v>
      </c>
      <c r="L14098" s="1" t="s">
        <v>49</v>
      </c>
    </row>
    <row r="14099" spans="1:12" x14ac:dyDescent="0.3">
      <c r="A14099" s="1" t="s">
        <v>3254</v>
      </c>
      <c r="B14099" s="1" t="s">
        <v>57</v>
      </c>
      <c r="C14099" s="1" t="s">
        <v>58</v>
      </c>
      <c r="D14099" s="5">
        <v>43252</v>
      </c>
      <c r="E14099">
        <v>1</v>
      </c>
      <c r="F14099">
        <v>1</v>
      </c>
      <c r="G14099" s="2">
        <v>63.54</v>
      </c>
      <c r="H14099">
        <v>1</v>
      </c>
      <c r="I14099">
        <v>0</v>
      </c>
      <c r="J14099" s="4">
        <v>5</v>
      </c>
      <c r="K14099" s="3">
        <v>0</v>
      </c>
      <c r="L14099" s="1" t="s">
        <v>36</v>
      </c>
    </row>
    <row r="14100" spans="1:12" x14ac:dyDescent="0.3">
      <c r="A14100" s="1" t="s">
        <v>3254</v>
      </c>
      <c r="B14100" s="1" t="s">
        <v>57</v>
      </c>
      <c r="C14100" s="1" t="s">
        <v>58</v>
      </c>
      <c r="D14100" s="5">
        <v>43282</v>
      </c>
      <c r="E14100">
        <v>1</v>
      </c>
      <c r="F14100">
        <v>1</v>
      </c>
      <c r="G14100" s="2">
        <v>212.22</v>
      </c>
      <c r="H14100">
        <v>1</v>
      </c>
      <c r="I14100">
        <v>0</v>
      </c>
      <c r="J14100" s="4">
        <v>5</v>
      </c>
      <c r="K14100" s="3">
        <v>0</v>
      </c>
      <c r="L14100" s="1" t="s">
        <v>37</v>
      </c>
    </row>
    <row r="14101" spans="1:12" x14ac:dyDescent="0.3">
      <c r="A14101" s="1" t="s">
        <v>3254</v>
      </c>
      <c r="B14101" s="1" t="s">
        <v>57</v>
      </c>
      <c r="C14101" s="1" t="s">
        <v>58</v>
      </c>
      <c r="D14101" s="5">
        <v>43313</v>
      </c>
      <c r="E14101">
        <v>2</v>
      </c>
      <c r="F14101">
        <v>2</v>
      </c>
      <c r="G14101" s="2">
        <v>205.72</v>
      </c>
      <c r="H14101">
        <v>2</v>
      </c>
      <c r="I14101">
        <v>0</v>
      </c>
      <c r="J14101" s="4">
        <v>4.5</v>
      </c>
      <c r="K14101" s="3">
        <v>0</v>
      </c>
      <c r="L14101" s="1" t="s">
        <v>49</v>
      </c>
    </row>
    <row r="14102" spans="1:12" x14ac:dyDescent="0.3">
      <c r="A14102" s="1" t="s">
        <v>3255</v>
      </c>
      <c r="B14102" s="1" t="s">
        <v>53</v>
      </c>
      <c r="C14102" s="1" t="s">
        <v>54</v>
      </c>
      <c r="D14102" s="5">
        <v>43221</v>
      </c>
      <c r="E14102">
        <v>1</v>
      </c>
      <c r="F14102">
        <v>1</v>
      </c>
      <c r="G14102" s="2">
        <v>209.49</v>
      </c>
      <c r="H14102">
        <v>1</v>
      </c>
      <c r="I14102">
        <v>0</v>
      </c>
      <c r="J14102" s="4">
        <v>5</v>
      </c>
      <c r="K14102" s="3">
        <v>0</v>
      </c>
      <c r="L14102" s="1" t="s">
        <v>46</v>
      </c>
    </row>
    <row r="14103" spans="1:12" x14ac:dyDescent="0.3">
      <c r="A14103" s="1" t="s">
        <v>3255</v>
      </c>
      <c r="B14103" s="1" t="s">
        <v>53</v>
      </c>
      <c r="C14103" s="1" t="s">
        <v>54</v>
      </c>
      <c r="D14103" s="5">
        <v>43252</v>
      </c>
      <c r="E14103">
        <v>1</v>
      </c>
      <c r="F14103">
        <v>1</v>
      </c>
      <c r="G14103" s="2">
        <v>211.25</v>
      </c>
      <c r="H14103">
        <v>1</v>
      </c>
      <c r="I14103">
        <v>0</v>
      </c>
      <c r="J14103" s="4">
        <v>4</v>
      </c>
      <c r="K14103" s="3">
        <v>0</v>
      </c>
      <c r="L14103" s="1" t="s">
        <v>36</v>
      </c>
    </row>
    <row r="14104" spans="1:12" x14ac:dyDescent="0.3">
      <c r="A14104" s="1" t="s">
        <v>3255</v>
      </c>
      <c r="B14104" s="1" t="s">
        <v>53</v>
      </c>
      <c r="C14104" s="1" t="s">
        <v>54</v>
      </c>
      <c r="D14104" s="5">
        <v>43313</v>
      </c>
      <c r="E14104">
        <v>2</v>
      </c>
      <c r="F14104">
        <v>2</v>
      </c>
      <c r="G14104" s="2">
        <v>484.81</v>
      </c>
      <c r="H14104">
        <v>2</v>
      </c>
      <c r="I14104">
        <v>0</v>
      </c>
      <c r="J14104" s="4">
        <v>5</v>
      </c>
      <c r="K14104" s="3">
        <v>0</v>
      </c>
      <c r="L14104" s="1" t="s">
        <v>49</v>
      </c>
    </row>
    <row r="14105" spans="1:12" x14ac:dyDescent="0.3">
      <c r="A14105" s="1" t="s">
        <v>3256</v>
      </c>
      <c r="B14105" s="1" t="s">
        <v>16</v>
      </c>
      <c r="C14105" s="1" t="s">
        <v>3257</v>
      </c>
      <c r="D14105" s="5">
        <v>43282</v>
      </c>
      <c r="E14105">
        <v>1</v>
      </c>
      <c r="F14105">
        <v>1</v>
      </c>
      <c r="G14105" s="2">
        <v>109.12</v>
      </c>
      <c r="H14105">
        <v>1</v>
      </c>
      <c r="I14105">
        <v>0</v>
      </c>
      <c r="J14105" s="4">
        <v>1</v>
      </c>
      <c r="K14105" s="3">
        <v>0</v>
      </c>
      <c r="L14105" s="1" t="s">
        <v>37</v>
      </c>
    </row>
    <row r="14106" spans="1:12" x14ac:dyDescent="0.3">
      <c r="A14106" s="1" t="s">
        <v>3256</v>
      </c>
      <c r="B14106" s="1" t="s">
        <v>16</v>
      </c>
      <c r="C14106" s="1" t="s">
        <v>3257</v>
      </c>
      <c r="D14106" s="5">
        <v>43313</v>
      </c>
      <c r="E14106">
        <v>6</v>
      </c>
      <c r="F14106">
        <v>7</v>
      </c>
      <c r="G14106" s="2">
        <v>969.31</v>
      </c>
      <c r="H14106">
        <v>6</v>
      </c>
      <c r="I14106">
        <v>0</v>
      </c>
      <c r="J14106" s="4">
        <v>4.33</v>
      </c>
      <c r="K14106" s="3">
        <v>0</v>
      </c>
      <c r="L14106" s="1" t="s">
        <v>49</v>
      </c>
    </row>
    <row r="14107" spans="1:12" x14ac:dyDescent="0.3">
      <c r="A14107" s="1" t="s">
        <v>3258</v>
      </c>
      <c r="B14107" s="1" t="s">
        <v>16</v>
      </c>
      <c r="C14107" s="1" t="s">
        <v>51</v>
      </c>
      <c r="D14107" s="5">
        <v>42644</v>
      </c>
      <c r="E14107">
        <v>2</v>
      </c>
      <c r="F14107">
        <v>2</v>
      </c>
      <c r="G14107" s="2">
        <v>105.49</v>
      </c>
      <c r="H14107">
        <v>2</v>
      </c>
      <c r="I14107">
        <v>0</v>
      </c>
      <c r="J14107" s="4">
        <v>3</v>
      </c>
      <c r="K14107" s="3">
        <v>0</v>
      </c>
      <c r="L14107" s="1" t="s">
        <v>64</v>
      </c>
    </row>
    <row r="14108" spans="1:12" x14ac:dyDescent="0.3">
      <c r="A14108" s="1" t="s">
        <v>3258</v>
      </c>
      <c r="B14108" s="1" t="s">
        <v>16</v>
      </c>
      <c r="C14108" s="1" t="s">
        <v>51</v>
      </c>
      <c r="D14108" s="5">
        <v>42736</v>
      </c>
      <c r="E14108">
        <v>2</v>
      </c>
      <c r="F14108">
        <v>2</v>
      </c>
      <c r="G14108" s="2">
        <v>102.81</v>
      </c>
      <c r="H14108">
        <v>2</v>
      </c>
      <c r="I14108">
        <v>0</v>
      </c>
      <c r="J14108" s="4">
        <v>4</v>
      </c>
      <c r="K14108" s="3">
        <v>0</v>
      </c>
      <c r="L14108" s="1" t="s">
        <v>45</v>
      </c>
    </row>
    <row r="14109" spans="1:12" x14ac:dyDescent="0.3">
      <c r="A14109" s="1" t="s">
        <v>3258</v>
      </c>
      <c r="B14109" s="1" t="s">
        <v>16</v>
      </c>
      <c r="C14109" s="1" t="s">
        <v>51</v>
      </c>
      <c r="D14109" s="5">
        <v>42795</v>
      </c>
      <c r="E14109">
        <v>2</v>
      </c>
      <c r="F14109">
        <v>3</v>
      </c>
      <c r="G14109" s="2">
        <v>109.7</v>
      </c>
      <c r="H14109">
        <v>2</v>
      </c>
      <c r="I14109">
        <v>0</v>
      </c>
      <c r="J14109" s="4">
        <v>4</v>
      </c>
      <c r="K14109" s="3">
        <v>0</v>
      </c>
      <c r="L14109" s="1" t="s">
        <v>24</v>
      </c>
    </row>
    <row r="14110" spans="1:12" x14ac:dyDescent="0.3">
      <c r="A14110" s="1" t="s">
        <v>3258</v>
      </c>
      <c r="B14110" s="1" t="s">
        <v>16</v>
      </c>
      <c r="C14110" s="1" t="s">
        <v>51</v>
      </c>
      <c r="D14110" s="5">
        <v>42826</v>
      </c>
      <c r="E14110">
        <v>4</v>
      </c>
      <c r="F14110">
        <v>5</v>
      </c>
      <c r="G14110" s="2">
        <v>204.91</v>
      </c>
      <c r="H14110">
        <v>2</v>
      </c>
      <c r="I14110">
        <v>1</v>
      </c>
      <c r="J14110" s="4">
        <v>3</v>
      </c>
      <c r="K14110" s="3">
        <v>0.5</v>
      </c>
      <c r="L14110" s="1" t="s">
        <v>25</v>
      </c>
    </row>
    <row r="14111" spans="1:12" x14ac:dyDescent="0.3">
      <c r="A14111" s="1" t="s">
        <v>3258</v>
      </c>
      <c r="B14111" s="1" t="s">
        <v>16</v>
      </c>
      <c r="C14111" s="1" t="s">
        <v>51</v>
      </c>
      <c r="D14111" s="5">
        <v>42856</v>
      </c>
      <c r="E14111">
        <v>4</v>
      </c>
      <c r="F14111">
        <v>4</v>
      </c>
      <c r="G14111" s="2">
        <v>224.64</v>
      </c>
      <c r="H14111">
        <v>3</v>
      </c>
      <c r="I14111">
        <v>0</v>
      </c>
      <c r="J14111" s="4">
        <v>3.75</v>
      </c>
      <c r="K14111" s="3">
        <v>0</v>
      </c>
      <c r="L14111" s="1" t="s">
        <v>26</v>
      </c>
    </row>
    <row r="14112" spans="1:12" x14ac:dyDescent="0.3">
      <c r="A14112" s="1" t="s">
        <v>3258</v>
      </c>
      <c r="B14112" s="1" t="s">
        <v>16</v>
      </c>
      <c r="C14112" s="1" t="s">
        <v>51</v>
      </c>
      <c r="D14112" s="5">
        <v>42887</v>
      </c>
      <c r="E14112">
        <v>6</v>
      </c>
      <c r="F14112">
        <v>9</v>
      </c>
      <c r="G14112" s="2">
        <v>494.27</v>
      </c>
      <c r="H14112">
        <v>5</v>
      </c>
      <c r="I14112">
        <v>0</v>
      </c>
      <c r="J14112" s="4">
        <v>2.67</v>
      </c>
      <c r="K14112" s="3">
        <v>0</v>
      </c>
      <c r="L14112" s="1" t="s">
        <v>27</v>
      </c>
    </row>
    <row r="14113" spans="1:12" x14ac:dyDescent="0.3">
      <c r="A14113" s="1" t="s">
        <v>3258</v>
      </c>
      <c r="B14113" s="1" t="s">
        <v>16</v>
      </c>
      <c r="C14113" s="1" t="s">
        <v>51</v>
      </c>
      <c r="D14113" s="5">
        <v>42948</v>
      </c>
      <c r="E14113">
        <v>7</v>
      </c>
      <c r="F14113">
        <v>7</v>
      </c>
      <c r="G14113" s="2">
        <v>392.82</v>
      </c>
      <c r="H14113">
        <v>7</v>
      </c>
      <c r="I14113">
        <v>0</v>
      </c>
      <c r="J14113" s="4">
        <v>2.86</v>
      </c>
      <c r="K14113" s="3">
        <v>0</v>
      </c>
      <c r="L14113" s="1" t="s">
        <v>29</v>
      </c>
    </row>
    <row r="14114" spans="1:12" x14ac:dyDescent="0.3">
      <c r="A14114" s="1" t="s">
        <v>3258</v>
      </c>
      <c r="B14114" s="1" t="s">
        <v>16</v>
      </c>
      <c r="C14114" s="1" t="s">
        <v>51</v>
      </c>
      <c r="D14114" s="5">
        <v>42979</v>
      </c>
      <c r="E14114">
        <v>6</v>
      </c>
      <c r="F14114">
        <v>9</v>
      </c>
      <c r="G14114" s="2">
        <v>485.2</v>
      </c>
      <c r="H14114">
        <v>6</v>
      </c>
      <c r="I14114">
        <v>1</v>
      </c>
      <c r="J14114" s="4">
        <v>2.33</v>
      </c>
      <c r="K14114" s="3">
        <v>0.16666666666666666</v>
      </c>
      <c r="L14114" s="1" t="s">
        <v>18</v>
      </c>
    </row>
    <row r="14115" spans="1:12" x14ac:dyDescent="0.3">
      <c r="A14115" s="1" t="s">
        <v>3258</v>
      </c>
      <c r="B14115" s="1" t="s">
        <v>16</v>
      </c>
      <c r="C14115" s="1" t="s">
        <v>51</v>
      </c>
      <c r="D14115" s="5">
        <v>43009</v>
      </c>
      <c r="E14115">
        <v>2</v>
      </c>
      <c r="F14115">
        <v>4</v>
      </c>
      <c r="G14115" s="2">
        <v>258.75</v>
      </c>
      <c r="H14115">
        <v>2</v>
      </c>
      <c r="I14115">
        <v>0</v>
      </c>
      <c r="J14115" s="4">
        <v>4.5</v>
      </c>
      <c r="K14115" s="3">
        <v>0</v>
      </c>
      <c r="L14115" s="1" t="s">
        <v>19</v>
      </c>
    </row>
    <row r="14116" spans="1:12" x14ac:dyDescent="0.3">
      <c r="A14116" s="1" t="s">
        <v>3258</v>
      </c>
      <c r="B14116" s="1" t="s">
        <v>16</v>
      </c>
      <c r="C14116" s="1" t="s">
        <v>51</v>
      </c>
      <c r="D14116" s="5">
        <v>43040</v>
      </c>
      <c r="E14116">
        <v>5</v>
      </c>
      <c r="F14116">
        <v>5</v>
      </c>
      <c r="G14116" s="2">
        <v>245.33</v>
      </c>
      <c r="H14116">
        <v>4</v>
      </c>
      <c r="I14116">
        <v>0</v>
      </c>
      <c r="J14116" s="4">
        <v>3.5</v>
      </c>
      <c r="K14116" s="3">
        <v>0</v>
      </c>
      <c r="L14116" s="1" t="s">
        <v>30</v>
      </c>
    </row>
    <row r="14117" spans="1:12" x14ac:dyDescent="0.3">
      <c r="A14117" s="1" t="s">
        <v>3259</v>
      </c>
      <c r="B14117" s="1" t="s">
        <v>16</v>
      </c>
      <c r="C14117" s="1" t="s">
        <v>1071</v>
      </c>
      <c r="D14117" s="5">
        <v>43160</v>
      </c>
      <c r="E14117">
        <v>1</v>
      </c>
      <c r="F14117">
        <v>1</v>
      </c>
      <c r="G14117" s="2">
        <v>98.34</v>
      </c>
      <c r="H14117">
        <v>1</v>
      </c>
      <c r="I14117">
        <v>0</v>
      </c>
      <c r="J14117" s="4">
        <v>5</v>
      </c>
      <c r="K14117" s="3">
        <v>0</v>
      </c>
      <c r="L14117" s="1" t="s">
        <v>34</v>
      </c>
    </row>
    <row r="14118" spans="1:12" x14ac:dyDescent="0.3">
      <c r="A14118" s="1" t="s">
        <v>3260</v>
      </c>
      <c r="B14118" s="1" t="s">
        <v>129</v>
      </c>
      <c r="C14118" s="1" t="s">
        <v>3261</v>
      </c>
      <c r="D14118" s="5">
        <v>43160</v>
      </c>
      <c r="E14118">
        <v>1</v>
      </c>
      <c r="F14118">
        <v>1</v>
      </c>
      <c r="G14118" s="2">
        <v>113.11</v>
      </c>
      <c r="H14118">
        <v>1</v>
      </c>
      <c r="I14118">
        <v>0</v>
      </c>
      <c r="J14118" s="4">
        <v>5</v>
      </c>
      <c r="K14118" s="3">
        <v>0</v>
      </c>
      <c r="L14118" s="1" t="s">
        <v>34</v>
      </c>
    </row>
    <row r="14119" spans="1:12" x14ac:dyDescent="0.3">
      <c r="A14119" s="1" t="s">
        <v>3260</v>
      </c>
      <c r="B14119" s="1" t="s">
        <v>129</v>
      </c>
      <c r="C14119" s="1" t="s">
        <v>3261</v>
      </c>
      <c r="D14119" s="5">
        <v>43252</v>
      </c>
      <c r="E14119">
        <v>1</v>
      </c>
      <c r="F14119">
        <v>1</v>
      </c>
      <c r="G14119" s="2">
        <v>132.59</v>
      </c>
      <c r="H14119">
        <v>1</v>
      </c>
      <c r="I14119">
        <v>0</v>
      </c>
      <c r="J14119" s="4"/>
      <c r="K14119" s="3">
        <v>0</v>
      </c>
      <c r="L14119" s="1" t="s">
        <v>36</v>
      </c>
    </row>
    <row r="14120" spans="1:12" x14ac:dyDescent="0.3">
      <c r="A14120" s="1" t="s">
        <v>3260</v>
      </c>
      <c r="B14120" s="1" t="s">
        <v>129</v>
      </c>
      <c r="C14120" s="1" t="s">
        <v>3261</v>
      </c>
      <c r="D14120" s="5">
        <v>43313</v>
      </c>
      <c r="E14120">
        <v>1</v>
      </c>
      <c r="F14120">
        <v>1</v>
      </c>
      <c r="G14120" s="2">
        <v>113.33</v>
      </c>
      <c r="H14120">
        <v>1</v>
      </c>
      <c r="I14120">
        <v>0</v>
      </c>
      <c r="J14120" s="4">
        <v>3</v>
      </c>
      <c r="K14120" s="3">
        <v>0</v>
      </c>
      <c r="L14120" s="1" t="s">
        <v>49</v>
      </c>
    </row>
    <row r="14121" spans="1:12" x14ac:dyDescent="0.3">
      <c r="A14121" s="1" t="s">
        <v>3262</v>
      </c>
      <c r="B14121" s="1" t="s">
        <v>57</v>
      </c>
      <c r="C14121" s="1" t="s">
        <v>219</v>
      </c>
      <c r="D14121" s="5">
        <v>42736</v>
      </c>
      <c r="E14121">
        <v>1</v>
      </c>
      <c r="F14121">
        <v>1</v>
      </c>
      <c r="G14121" s="2">
        <v>108.6</v>
      </c>
      <c r="H14121">
        <v>1</v>
      </c>
      <c r="I14121">
        <v>0</v>
      </c>
      <c r="J14121" s="4">
        <v>5</v>
      </c>
      <c r="K14121" s="3">
        <v>0</v>
      </c>
      <c r="L14121" s="1" t="s">
        <v>45</v>
      </c>
    </row>
    <row r="14122" spans="1:12" x14ac:dyDescent="0.3">
      <c r="A14122" s="1" t="s">
        <v>3263</v>
      </c>
      <c r="B14122" s="1" t="s">
        <v>53</v>
      </c>
      <c r="C14122" s="1" t="s">
        <v>54</v>
      </c>
      <c r="D14122" s="5">
        <v>42644</v>
      </c>
      <c r="E14122">
        <v>2</v>
      </c>
      <c r="F14122">
        <v>2</v>
      </c>
      <c r="G14122" s="2">
        <v>377.43</v>
      </c>
      <c r="H14122">
        <v>2</v>
      </c>
      <c r="I14122">
        <v>0</v>
      </c>
      <c r="J14122" s="4">
        <v>5</v>
      </c>
      <c r="K14122" s="3">
        <v>0</v>
      </c>
      <c r="L14122" s="1" t="s">
        <v>64</v>
      </c>
    </row>
    <row r="14123" spans="1:12" x14ac:dyDescent="0.3">
      <c r="A14123" s="1" t="s">
        <v>3263</v>
      </c>
      <c r="B14123" s="1" t="s">
        <v>53</v>
      </c>
      <c r="C14123" s="1" t="s">
        <v>54</v>
      </c>
      <c r="D14123" s="5">
        <v>42736</v>
      </c>
      <c r="E14123">
        <v>3</v>
      </c>
      <c r="F14123">
        <v>3</v>
      </c>
      <c r="G14123" s="2">
        <v>372.13</v>
      </c>
      <c r="H14123">
        <v>3</v>
      </c>
      <c r="I14123">
        <v>2</v>
      </c>
      <c r="J14123" s="4">
        <v>3.33</v>
      </c>
      <c r="K14123" s="3">
        <v>0.66666666666666663</v>
      </c>
      <c r="L14123" s="1" t="s">
        <v>45</v>
      </c>
    </row>
    <row r="14124" spans="1:12" x14ac:dyDescent="0.3">
      <c r="A14124" s="1" t="s">
        <v>3263</v>
      </c>
      <c r="B14124" s="1" t="s">
        <v>53</v>
      </c>
      <c r="C14124" s="1" t="s">
        <v>54</v>
      </c>
      <c r="D14124" s="5">
        <v>42767</v>
      </c>
      <c r="E14124">
        <v>10</v>
      </c>
      <c r="F14124">
        <v>10</v>
      </c>
      <c r="G14124" s="2">
        <v>870.56</v>
      </c>
      <c r="H14124">
        <v>10</v>
      </c>
      <c r="I14124">
        <v>0</v>
      </c>
      <c r="J14124" s="4">
        <v>4.2</v>
      </c>
      <c r="K14124" s="3">
        <v>0</v>
      </c>
      <c r="L14124" s="1" t="s">
        <v>23</v>
      </c>
    </row>
    <row r="14125" spans="1:12" x14ac:dyDescent="0.3">
      <c r="A14125" s="1" t="s">
        <v>3263</v>
      </c>
      <c r="B14125" s="1" t="s">
        <v>53</v>
      </c>
      <c r="C14125" s="1" t="s">
        <v>54</v>
      </c>
      <c r="D14125" s="5">
        <v>42795</v>
      </c>
      <c r="E14125">
        <v>15</v>
      </c>
      <c r="F14125">
        <v>15</v>
      </c>
      <c r="G14125" s="2">
        <v>1664.15</v>
      </c>
      <c r="H14125">
        <v>14</v>
      </c>
      <c r="I14125">
        <v>0</v>
      </c>
      <c r="J14125" s="4">
        <v>4</v>
      </c>
      <c r="K14125" s="3">
        <v>0</v>
      </c>
      <c r="L14125" s="1" t="s">
        <v>24</v>
      </c>
    </row>
    <row r="14126" spans="1:12" x14ac:dyDescent="0.3">
      <c r="A14126" s="1" t="s">
        <v>3263</v>
      </c>
      <c r="B14126" s="1" t="s">
        <v>53</v>
      </c>
      <c r="C14126" s="1" t="s">
        <v>54</v>
      </c>
      <c r="D14126" s="5">
        <v>42826</v>
      </c>
      <c r="E14126">
        <v>1</v>
      </c>
      <c r="F14126">
        <v>1</v>
      </c>
      <c r="G14126" s="2">
        <v>181.16</v>
      </c>
      <c r="H14126">
        <v>1</v>
      </c>
      <c r="I14126">
        <v>0</v>
      </c>
      <c r="J14126" s="4">
        <v>5</v>
      </c>
      <c r="K14126" s="3">
        <v>0</v>
      </c>
      <c r="L14126" s="1" t="s">
        <v>25</v>
      </c>
    </row>
    <row r="14127" spans="1:12" x14ac:dyDescent="0.3">
      <c r="A14127" s="1" t="s">
        <v>3263</v>
      </c>
      <c r="B14127" s="1" t="s">
        <v>53</v>
      </c>
      <c r="C14127" s="1" t="s">
        <v>54</v>
      </c>
      <c r="D14127" s="5">
        <v>42856</v>
      </c>
      <c r="E14127">
        <v>9</v>
      </c>
      <c r="F14127">
        <v>10</v>
      </c>
      <c r="G14127" s="2">
        <v>1434.16</v>
      </c>
      <c r="H14127">
        <v>9</v>
      </c>
      <c r="I14127">
        <v>0</v>
      </c>
      <c r="J14127" s="4">
        <v>4.1100000000000003</v>
      </c>
      <c r="K14127" s="3">
        <v>0</v>
      </c>
      <c r="L14127" s="1" t="s">
        <v>26</v>
      </c>
    </row>
    <row r="14128" spans="1:12" x14ac:dyDescent="0.3">
      <c r="A14128" s="1" t="s">
        <v>3263</v>
      </c>
      <c r="B14128" s="1" t="s">
        <v>53</v>
      </c>
      <c r="C14128" s="1" t="s">
        <v>54</v>
      </c>
      <c r="D14128" s="5">
        <v>42887</v>
      </c>
      <c r="E14128">
        <v>3</v>
      </c>
      <c r="F14128">
        <v>3</v>
      </c>
      <c r="G14128" s="2">
        <v>648.14</v>
      </c>
      <c r="H14128">
        <v>3</v>
      </c>
      <c r="I14128">
        <v>0</v>
      </c>
      <c r="J14128" s="4">
        <v>4</v>
      </c>
      <c r="K14128" s="3">
        <v>0</v>
      </c>
      <c r="L14128" s="1" t="s">
        <v>27</v>
      </c>
    </row>
    <row r="14129" spans="1:12" x14ac:dyDescent="0.3">
      <c r="A14129" s="1" t="s">
        <v>3263</v>
      </c>
      <c r="B14129" s="1" t="s">
        <v>53</v>
      </c>
      <c r="C14129" s="1" t="s">
        <v>54</v>
      </c>
      <c r="D14129" s="5">
        <v>42917</v>
      </c>
      <c r="E14129">
        <v>7</v>
      </c>
      <c r="F14129">
        <v>7</v>
      </c>
      <c r="G14129" s="2">
        <v>895.27</v>
      </c>
      <c r="H14129">
        <v>7</v>
      </c>
      <c r="I14129">
        <v>0</v>
      </c>
      <c r="J14129" s="4">
        <v>4.57</v>
      </c>
      <c r="K14129" s="3">
        <v>0</v>
      </c>
      <c r="L14129" s="1" t="s">
        <v>28</v>
      </c>
    </row>
    <row r="14130" spans="1:12" x14ac:dyDescent="0.3">
      <c r="A14130" s="1" t="s">
        <v>3263</v>
      </c>
      <c r="B14130" s="1" t="s">
        <v>53</v>
      </c>
      <c r="C14130" s="1" t="s">
        <v>54</v>
      </c>
      <c r="D14130" s="5">
        <v>42948</v>
      </c>
      <c r="E14130">
        <v>12</v>
      </c>
      <c r="F14130">
        <v>14</v>
      </c>
      <c r="G14130" s="2">
        <v>1294.5899999999999</v>
      </c>
      <c r="H14130">
        <v>12</v>
      </c>
      <c r="I14130">
        <v>0</v>
      </c>
      <c r="J14130" s="4">
        <v>3.7</v>
      </c>
      <c r="K14130" s="3">
        <v>0</v>
      </c>
      <c r="L14130" s="1" t="s">
        <v>29</v>
      </c>
    </row>
    <row r="14131" spans="1:12" x14ac:dyDescent="0.3">
      <c r="A14131" s="1" t="s">
        <v>3263</v>
      </c>
      <c r="B14131" s="1" t="s">
        <v>53</v>
      </c>
      <c r="C14131" s="1" t="s">
        <v>54</v>
      </c>
      <c r="D14131" s="5">
        <v>42979</v>
      </c>
      <c r="E14131">
        <v>21</v>
      </c>
      <c r="F14131">
        <v>22</v>
      </c>
      <c r="G14131" s="2">
        <v>3045.14</v>
      </c>
      <c r="H14131">
        <v>21</v>
      </c>
      <c r="I14131">
        <v>1</v>
      </c>
      <c r="J14131" s="4">
        <v>3.11</v>
      </c>
      <c r="K14131" s="3">
        <v>4.7619047619047616E-2</v>
      </c>
      <c r="L14131" s="1" t="s">
        <v>18</v>
      </c>
    </row>
    <row r="14132" spans="1:12" x14ac:dyDescent="0.3">
      <c r="A14132" s="1" t="s">
        <v>3263</v>
      </c>
      <c r="B14132" s="1" t="s">
        <v>53</v>
      </c>
      <c r="C14132" s="1" t="s">
        <v>54</v>
      </c>
      <c r="D14132" s="5">
        <v>43009</v>
      </c>
      <c r="E14132">
        <v>3</v>
      </c>
      <c r="F14132">
        <v>3</v>
      </c>
      <c r="G14132" s="2">
        <v>278.18</v>
      </c>
      <c r="H14132">
        <v>3</v>
      </c>
      <c r="I14132">
        <v>0</v>
      </c>
      <c r="J14132" s="4">
        <v>3.67</v>
      </c>
      <c r="K14132" s="3">
        <v>0</v>
      </c>
      <c r="L14132" s="1" t="s">
        <v>19</v>
      </c>
    </row>
    <row r="14133" spans="1:12" x14ac:dyDescent="0.3">
      <c r="A14133" s="1" t="s">
        <v>3263</v>
      </c>
      <c r="B14133" s="1" t="s">
        <v>53</v>
      </c>
      <c r="C14133" s="1" t="s">
        <v>54</v>
      </c>
      <c r="D14133" s="5">
        <v>43040</v>
      </c>
      <c r="E14133">
        <v>1</v>
      </c>
      <c r="F14133">
        <v>1</v>
      </c>
      <c r="G14133" s="2">
        <v>127.92</v>
      </c>
      <c r="H14133">
        <v>1</v>
      </c>
      <c r="I14133">
        <v>1</v>
      </c>
      <c r="J14133" s="4">
        <v>5</v>
      </c>
      <c r="K14133" s="3">
        <v>1</v>
      </c>
      <c r="L14133" s="1" t="s">
        <v>30</v>
      </c>
    </row>
    <row r="14134" spans="1:12" x14ac:dyDescent="0.3">
      <c r="A14134" s="1" t="s">
        <v>3263</v>
      </c>
      <c r="B14134" s="1" t="s">
        <v>53</v>
      </c>
      <c r="C14134" s="1" t="s">
        <v>54</v>
      </c>
      <c r="D14134" s="5">
        <v>43070</v>
      </c>
      <c r="E14134">
        <v>16</v>
      </c>
      <c r="F14134">
        <v>16</v>
      </c>
      <c r="G14134" s="2">
        <v>1216.1199999999999</v>
      </c>
      <c r="H14134">
        <v>16</v>
      </c>
      <c r="I14134">
        <v>2</v>
      </c>
      <c r="J14134" s="4">
        <v>3.69</v>
      </c>
      <c r="K14134" s="3">
        <v>0.125</v>
      </c>
      <c r="L14134" s="1" t="s">
        <v>31</v>
      </c>
    </row>
    <row r="14135" spans="1:12" x14ac:dyDescent="0.3">
      <c r="A14135" s="1" t="s">
        <v>3263</v>
      </c>
      <c r="B14135" s="1" t="s">
        <v>53</v>
      </c>
      <c r="C14135" s="1" t="s">
        <v>54</v>
      </c>
      <c r="D14135" s="5">
        <v>43101</v>
      </c>
      <c r="E14135">
        <v>3</v>
      </c>
      <c r="F14135">
        <v>4</v>
      </c>
      <c r="G14135" s="2">
        <v>279.20999999999998</v>
      </c>
      <c r="H14135">
        <v>3</v>
      </c>
      <c r="I14135">
        <v>0</v>
      </c>
      <c r="J14135" s="4">
        <v>4.33</v>
      </c>
      <c r="K14135" s="3">
        <v>0</v>
      </c>
      <c r="L14135" s="1" t="s">
        <v>32</v>
      </c>
    </row>
    <row r="14136" spans="1:12" x14ac:dyDescent="0.3">
      <c r="A14136" s="1" t="s">
        <v>3264</v>
      </c>
      <c r="B14136" s="1" t="s">
        <v>16</v>
      </c>
      <c r="C14136" s="1" t="s">
        <v>51</v>
      </c>
      <c r="D14136" s="5">
        <v>42856</v>
      </c>
      <c r="E14136">
        <v>1</v>
      </c>
      <c r="F14136">
        <v>1</v>
      </c>
      <c r="G14136" s="2">
        <v>125.85</v>
      </c>
      <c r="H14136">
        <v>1</v>
      </c>
      <c r="I14136">
        <v>0</v>
      </c>
      <c r="J14136" s="4">
        <v>5</v>
      </c>
      <c r="K14136" s="3">
        <v>0</v>
      </c>
      <c r="L14136" s="1" t="s">
        <v>26</v>
      </c>
    </row>
    <row r="14137" spans="1:12" x14ac:dyDescent="0.3">
      <c r="A14137" s="1" t="s">
        <v>3264</v>
      </c>
      <c r="B14137" s="1" t="s">
        <v>16</v>
      </c>
      <c r="C14137" s="1" t="s">
        <v>51</v>
      </c>
      <c r="D14137" s="5">
        <v>42887</v>
      </c>
      <c r="E14137">
        <v>1</v>
      </c>
      <c r="F14137">
        <v>1</v>
      </c>
      <c r="G14137" s="2">
        <v>39</v>
      </c>
      <c r="H14137">
        <v>1</v>
      </c>
      <c r="I14137">
        <v>0</v>
      </c>
      <c r="J14137" s="4">
        <v>5</v>
      </c>
      <c r="K14137" s="3">
        <v>0</v>
      </c>
      <c r="L14137" s="1" t="s">
        <v>27</v>
      </c>
    </row>
    <row r="14138" spans="1:12" x14ac:dyDescent="0.3">
      <c r="A14138" s="1" t="s">
        <v>3265</v>
      </c>
      <c r="B14138" s="1" t="s">
        <v>21</v>
      </c>
      <c r="C14138" s="1" t="s">
        <v>781</v>
      </c>
      <c r="D14138" s="5">
        <v>43282</v>
      </c>
      <c r="E14138">
        <v>2</v>
      </c>
      <c r="F14138">
        <v>2</v>
      </c>
      <c r="G14138" s="2">
        <v>963.83</v>
      </c>
      <c r="H14138">
        <v>2</v>
      </c>
      <c r="I14138">
        <v>1</v>
      </c>
      <c r="J14138" s="4">
        <v>4</v>
      </c>
      <c r="K14138" s="3">
        <v>0.5</v>
      </c>
      <c r="L14138" s="1" t="s">
        <v>37</v>
      </c>
    </row>
    <row r="14139" spans="1:12" x14ac:dyDescent="0.3">
      <c r="A14139" s="1" t="s">
        <v>3265</v>
      </c>
      <c r="B14139" s="1" t="s">
        <v>21</v>
      </c>
      <c r="C14139" s="1" t="s">
        <v>781</v>
      </c>
      <c r="D14139" s="5">
        <v>43313</v>
      </c>
      <c r="E14139">
        <v>2</v>
      </c>
      <c r="F14139">
        <v>2</v>
      </c>
      <c r="G14139" s="2">
        <v>998.58</v>
      </c>
      <c r="H14139">
        <v>2</v>
      </c>
      <c r="I14139">
        <v>1</v>
      </c>
      <c r="J14139" s="4">
        <v>4.5</v>
      </c>
      <c r="K14139" s="3">
        <v>0.5</v>
      </c>
      <c r="L14139" s="1" t="s">
        <v>49</v>
      </c>
    </row>
    <row r="14140" spans="1:12" x14ac:dyDescent="0.3">
      <c r="A14140" s="1" t="s">
        <v>3266</v>
      </c>
      <c r="B14140" s="1" t="s">
        <v>16</v>
      </c>
      <c r="C14140" s="1" t="s">
        <v>968</v>
      </c>
      <c r="D14140" s="5">
        <v>42795</v>
      </c>
      <c r="E14140">
        <v>1</v>
      </c>
      <c r="F14140">
        <v>1</v>
      </c>
      <c r="G14140" s="2">
        <v>280.68</v>
      </c>
      <c r="H14140">
        <v>1</v>
      </c>
      <c r="I14140">
        <v>0</v>
      </c>
      <c r="J14140" s="4">
        <v>5</v>
      </c>
      <c r="K14140" s="3">
        <v>0</v>
      </c>
      <c r="L14140" s="1" t="s">
        <v>24</v>
      </c>
    </row>
    <row r="14141" spans="1:12" x14ac:dyDescent="0.3">
      <c r="A14141" s="1" t="s">
        <v>3266</v>
      </c>
      <c r="B14141" s="1" t="s">
        <v>16</v>
      </c>
      <c r="C14141" s="1" t="s">
        <v>968</v>
      </c>
      <c r="D14141" s="5">
        <v>42826</v>
      </c>
      <c r="E14141">
        <v>1</v>
      </c>
      <c r="F14141">
        <v>1</v>
      </c>
      <c r="G14141" s="2">
        <v>34.99</v>
      </c>
      <c r="H14141">
        <v>1</v>
      </c>
      <c r="I14141">
        <v>1</v>
      </c>
      <c r="J14141" s="4">
        <v>4</v>
      </c>
      <c r="K14141" s="3">
        <v>1</v>
      </c>
      <c r="L14141" s="1" t="s">
        <v>25</v>
      </c>
    </row>
    <row r="14142" spans="1:12" x14ac:dyDescent="0.3">
      <c r="A14142" s="1" t="s">
        <v>3266</v>
      </c>
      <c r="B14142" s="1" t="s">
        <v>16</v>
      </c>
      <c r="C14142" s="1" t="s">
        <v>968</v>
      </c>
      <c r="D14142" s="5">
        <v>42856</v>
      </c>
      <c r="E14142">
        <v>10</v>
      </c>
      <c r="F14142">
        <v>10</v>
      </c>
      <c r="G14142" s="2">
        <v>552.16999999999996</v>
      </c>
      <c r="H14142">
        <v>10</v>
      </c>
      <c r="I14142">
        <v>0</v>
      </c>
      <c r="J14142" s="4">
        <v>4.0999999999999996</v>
      </c>
      <c r="K14142" s="3">
        <v>0</v>
      </c>
      <c r="L14142" s="1" t="s">
        <v>26</v>
      </c>
    </row>
    <row r="14143" spans="1:12" x14ac:dyDescent="0.3">
      <c r="A14143" s="1" t="s">
        <v>3266</v>
      </c>
      <c r="B14143" s="1" t="s">
        <v>16</v>
      </c>
      <c r="C14143" s="1" t="s">
        <v>968</v>
      </c>
      <c r="D14143" s="5">
        <v>42887</v>
      </c>
      <c r="E14143">
        <v>6</v>
      </c>
      <c r="F14143">
        <v>6</v>
      </c>
      <c r="G14143" s="2">
        <v>488.78</v>
      </c>
      <c r="H14143">
        <v>6</v>
      </c>
      <c r="I14143">
        <v>1</v>
      </c>
      <c r="J14143" s="4">
        <v>3.83</v>
      </c>
      <c r="K14143" s="3">
        <v>0.16666666666666666</v>
      </c>
      <c r="L14143" s="1" t="s">
        <v>27</v>
      </c>
    </row>
    <row r="14144" spans="1:12" x14ac:dyDescent="0.3">
      <c r="A14144" s="1" t="s">
        <v>3266</v>
      </c>
      <c r="B14144" s="1" t="s">
        <v>16</v>
      </c>
      <c r="C14144" s="1" t="s">
        <v>968</v>
      </c>
      <c r="D14144" s="5">
        <v>42917</v>
      </c>
      <c r="E14144">
        <v>3</v>
      </c>
      <c r="F14144">
        <v>3</v>
      </c>
      <c r="G14144" s="2">
        <v>331.86</v>
      </c>
      <c r="H14144">
        <v>3</v>
      </c>
      <c r="I14144">
        <v>0</v>
      </c>
      <c r="J14144" s="4">
        <v>4.33</v>
      </c>
      <c r="K14144" s="3">
        <v>0</v>
      </c>
      <c r="L14144" s="1" t="s">
        <v>28</v>
      </c>
    </row>
    <row r="14145" spans="1:12" x14ac:dyDescent="0.3">
      <c r="A14145" s="1" t="s">
        <v>3266</v>
      </c>
      <c r="B14145" s="1" t="s">
        <v>16</v>
      </c>
      <c r="C14145" s="1" t="s">
        <v>968</v>
      </c>
      <c r="D14145" s="5">
        <v>42948</v>
      </c>
      <c r="E14145">
        <v>3</v>
      </c>
      <c r="F14145">
        <v>4</v>
      </c>
      <c r="G14145" s="2">
        <v>621.77</v>
      </c>
      <c r="H14145">
        <v>3</v>
      </c>
      <c r="I14145">
        <v>0</v>
      </c>
      <c r="J14145" s="4">
        <v>2.67</v>
      </c>
      <c r="K14145" s="3">
        <v>0</v>
      </c>
      <c r="L14145" s="1" t="s">
        <v>29</v>
      </c>
    </row>
    <row r="14146" spans="1:12" x14ac:dyDescent="0.3">
      <c r="A14146" s="1" t="s">
        <v>3266</v>
      </c>
      <c r="B14146" s="1" t="s">
        <v>16</v>
      </c>
      <c r="C14146" s="1" t="s">
        <v>968</v>
      </c>
      <c r="D14146" s="5">
        <v>42979</v>
      </c>
      <c r="E14146">
        <v>7</v>
      </c>
      <c r="F14146">
        <v>10</v>
      </c>
      <c r="G14146" s="2">
        <v>422.88</v>
      </c>
      <c r="H14146">
        <v>7</v>
      </c>
      <c r="I14146">
        <v>2</v>
      </c>
      <c r="J14146" s="4">
        <v>3.71</v>
      </c>
      <c r="K14146" s="3">
        <v>0.2857142857142857</v>
      </c>
      <c r="L14146" s="1" t="s">
        <v>18</v>
      </c>
    </row>
    <row r="14147" spans="1:12" x14ac:dyDescent="0.3">
      <c r="A14147" s="1" t="s">
        <v>3266</v>
      </c>
      <c r="B14147" s="1" t="s">
        <v>16</v>
      </c>
      <c r="C14147" s="1" t="s">
        <v>968</v>
      </c>
      <c r="D14147" s="5">
        <v>43009</v>
      </c>
      <c r="E14147">
        <v>2</v>
      </c>
      <c r="F14147">
        <v>2</v>
      </c>
      <c r="G14147" s="2">
        <v>111.73</v>
      </c>
      <c r="H14147">
        <v>2</v>
      </c>
      <c r="I14147">
        <v>0</v>
      </c>
      <c r="J14147" s="4">
        <v>5</v>
      </c>
      <c r="K14147" s="3">
        <v>0</v>
      </c>
      <c r="L14147" s="1" t="s">
        <v>19</v>
      </c>
    </row>
    <row r="14148" spans="1:12" x14ac:dyDescent="0.3">
      <c r="A14148" s="1" t="s">
        <v>3266</v>
      </c>
      <c r="B14148" s="1" t="s">
        <v>16</v>
      </c>
      <c r="C14148" s="1" t="s">
        <v>968</v>
      </c>
      <c r="D14148" s="5">
        <v>43040</v>
      </c>
      <c r="E14148">
        <v>3</v>
      </c>
      <c r="F14148">
        <v>3</v>
      </c>
      <c r="G14148" s="2">
        <v>279.01</v>
      </c>
      <c r="H14148">
        <v>3</v>
      </c>
      <c r="I14148">
        <v>0</v>
      </c>
      <c r="J14148" s="4">
        <v>3.33</v>
      </c>
      <c r="K14148" s="3">
        <v>0</v>
      </c>
      <c r="L14148" s="1" t="s">
        <v>30</v>
      </c>
    </row>
    <row r="14149" spans="1:12" x14ac:dyDescent="0.3">
      <c r="A14149" s="1" t="s">
        <v>3266</v>
      </c>
      <c r="B14149" s="1" t="s">
        <v>16</v>
      </c>
      <c r="C14149" s="1" t="s">
        <v>968</v>
      </c>
      <c r="D14149" s="5">
        <v>43070</v>
      </c>
      <c r="E14149">
        <v>4</v>
      </c>
      <c r="F14149">
        <v>4</v>
      </c>
      <c r="G14149" s="2">
        <v>805.08</v>
      </c>
      <c r="H14149">
        <v>3</v>
      </c>
      <c r="I14149">
        <v>0</v>
      </c>
      <c r="J14149" s="4">
        <v>3.5</v>
      </c>
      <c r="K14149" s="3">
        <v>0</v>
      </c>
      <c r="L14149" s="1" t="s">
        <v>31</v>
      </c>
    </row>
    <row r="14150" spans="1:12" x14ac:dyDescent="0.3">
      <c r="A14150" s="1" t="s">
        <v>3266</v>
      </c>
      <c r="B14150" s="1" t="s">
        <v>16</v>
      </c>
      <c r="C14150" s="1" t="s">
        <v>968</v>
      </c>
      <c r="D14150" s="5">
        <v>43160</v>
      </c>
      <c r="E14150">
        <v>1</v>
      </c>
      <c r="F14150">
        <v>1</v>
      </c>
      <c r="G14150" s="2">
        <v>42.03</v>
      </c>
      <c r="H14150">
        <v>0</v>
      </c>
      <c r="I14150">
        <v>0</v>
      </c>
      <c r="J14150" s="4">
        <v>1</v>
      </c>
      <c r="K14150" s="3"/>
      <c r="L14150" s="1" t="s">
        <v>34</v>
      </c>
    </row>
    <row r="14151" spans="1:12" x14ac:dyDescent="0.3">
      <c r="A14151" s="1" t="s">
        <v>3267</v>
      </c>
      <c r="B14151" s="1" t="s">
        <v>108</v>
      </c>
      <c r="C14151" s="1" t="s">
        <v>461</v>
      </c>
      <c r="D14151" s="5">
        <v>43252</v>
      </c>
      <c r="E14151">
        <v>1</v>
      </c>
      <c r="F14151">
        <v>1</v>
      </c>
      <c r="G14151" s="2">
        <v>81.34</v>
      </c>
      <c r="H14151">
        <v>1</v>
      </c>
      <c r="I14151">
        <v>0</v>
      </c>
      <c r="J14151" s="4">
        <v>5</v>
      </c>
      <c r="K14151" s="3">
        <v>0</v>
      </c>
      <c r="L14151" s="1" t="s">
        <v>36</v>
      </c>
    </row>
    <row r="14152" spans="1:12" x14ac:dyDescent="0.3">
      <c r="A14152" s="1" t="s">
        <v>3268</v>
      </c>
      <c r="B14152" s="1" t="s">
        <v>16</v>
      </c>
      <c r="C14152" s="1" t="s">
        <v>51</v>
      </c>
      <c r="D14152" s="5">
        <v>43040</v>
      </c>
      <c r="E14152">
        <v>7</v>
      </c>
      <c r="F14152">
        <v>8</v>
      </c>
      <c r="G14152" s="2">
        <v>1926.55</v>
      </c>
      <c r="H14152">
        <v>7</v>
      </c>
      <c r="I14152">
        <v>3</v>
      </c>
      <c r="J14152" s="4">
        <v>3.43</v>
      </c>
      <c r="K14152" s="3">
        <v>0.42857142857142855</v>
      </c>
      <c r="L14152" s="1" t="s">
        <v>30</v>
      </c>
    </row>
    <row r="14153" spans="1:12" x14ac:dyDescent="0.3">
      <c r="A14153" s="1" t="s">
        <v>3268</v>
      </c>
      <c r="B14153" s="1" t="s">
        <v>16</v>
      </c>
      <c r="C14153" s="1" t="s">
        <v>51</v>
      </c>
      <c r="D14153" s="5">
        <v>43070</v>
      </c>
      <c r="E14153">
        <v>9</v>
      </c>
      <c r="F14153">
        <v>9</v>
      </c>
      <c r="G14153" s="2">
        <v>2568.6799999999998</v>
      </c>
      <c r="H14153">
        <v>9</v>
      </c>
      <c r="I14153">
        <v>1</v>
      </c>
      <c r="J14153" s="4">
        <v>3.89</v>
      </c>
      <c r="K14153" s="3">
        <v>0.1111111111111111</v>
      </c>
      <c r="L14153" s="1" t="s">
        <v>31</v>
      </c>
    </row>
    <row r="14154" spans="1:12" x14ac:dyDescent="0.3">
      <c r="A14154" s="1" t="s">
        <v>3268</v>
      </c>
      <c r="B14154" s="1" t="s">
        <v>16</v>
      </c>
      <c r="C14154" s="1" t="s">
        <v>51</v>
      </c>
      <c r="D14154" s="5">
        <v>43101</v>
      </c>
      <c r="E14154">
        <v>3</v>
      </c>
      <c r="F14154">
        <v>3</v>
      </c>
      <c r="G14154" s="2">
        <v>659.8</v>
      </c>
      <c r="H14154">
        <v>3</v>
      </c>
      <c r="I14154">
        <v>0</v>
      </c>
      <c r="J14154" s="4">
        <v>3.33</v>
      </c>
      <c r="K14154" s="3">
        <v>0</v>
      </c>
      <c r="L14154" s="1" t="s">
        <v>32</v>
      </c>
    </row>
    <row r="14155" spans="1:12" x14ac:dyDescent="0.3">
      <c r="A14155" s="1" t="s">
        <v>3268</v>
      </c>
      <c r="B14155" s="1" t="s">
        <v>16</v>
      </c>
      <c r="C14155" s="1" t="s">
        <v>51</v>
      </c>
      <c r="D14155" s="5">
        <v>43160</v>
      </c>
      <c r="E14155">
        <v>7</v>
      </c>
      <c r="F14155">
        <v>8</v>
      </c>
      <c r="G14155" s="2">
        <v>1198.98</v>
      </c>
      <c r="H14155">
        <v>7</v>
      </c>
      <c r="I14155">
        <v>1</v>
      </c>
      <c r="J14155" s="4">
        <v>3.57</v>
      </c>
      <c r="K14155" s="3">
        <v>0.14285714285714285</v>
      </c>
      <c r="L14155" s="1" t="s">
        <v>34</v>
      </c>
    </row>
    <row r="14156" spans="1:12" x14ac:dyDescent="0.3">
      <c r="A14156" s="1" t="s">
        <v>3268</v>
      </c>
      <c r="B14156" s="1" t="s">
        <v>16</v>
      </c>
      <c r="C14156" s="1" t="s">
        <v>51</v>
      </c>
      <c r="D14156" s="5">
        <v>43191</v>
      </c>
      <c r="E14156">
        <v>4</v>
      </c>
      <c r="F14156">
        <v>4</v>
      </c>
      <c r="G14156" s="2">
        <v>631.80999999999995</v>
      </c>
      <c r="H14156">
        <v>4</v>
      </c>
      <c r="I14156">
        <v>1</v>
      </c>
      <c r="J14156" s="4">
        <v>4.25</v>
      </c>
      <c r="K14156" s="3">
        <v>0.25</v>
      </c>
      <c r="L14156" s="1" t="s">
        <v>35</v>
      </c>
    </row>
    <row r="14157" spans="1:12" x14ac:dyDescent="0.3">
      <c r="A14157" s="1" t="s">
        <v>3268</v>
      </c>
      <c r="B14157" s="1" t="s">
        <v>16</v>
      </c>
      <c r="C14157" s="1" t="s">
        <v>51</v>
      </c>
      <c r="D14157" s="5">
        <v>43221</v>
      </c>
      <c r="E14157">
        <v>4</v>
      </c>
      <c r="F14157">
        <v>4</v>
      </c>
      <c r="G14157" s="2">
        <v>596.55999999999995</v>
      </c>
      <c r="H14157">
        <v>4</v>
      </c>
      <c r="I14157">
        <v>0</v>
      </c>
      <c r="J14157" s="4">
        <v>3.75</v>
      </c>
      <c r="K14157" s="3">
        <v>0</v>
      </c>
      <c r="L14157" s="1" t="s">
        <v>46</v>
      </c>
    </row>
    <row r="14158" spans="1:12" x14ac:dyDescent="0.3">
      <c r="A14158" s="1" t="s">
        <v>3268</v>
      </c>
      <c r="B14158" s="1" t="s">
        <v>16</v>
      </c>
      <c r="C14158" s="1" t="s">
        <v>51</v>
      </c>
      <c r="D14158" s="5">
        <v>43282</v>
      </c>
      <c r="E14158">
        <v>1</v>
      </c>
      <c r="F14158">
        <v>1</v>
      </c>
      <c r="G14158" s="2">
        <v>118.8</v>
      </c>
      <c r="H14158">
        <v>1</v>
      </c>
      <c r="I14158">
        <v>0</v>
      </c>
      <c r="J14158" s="4">
        <v>5</v>
      </c>
      <c r="K14158" s="3">
        <v>0</v>
      </c>
      <c r="L14158" s="1" t="s">
        <v>37</v>
      </c>
    </row>
    <row r="14159" spans="1:12" x14ac:dyDescent="0.3">
      <c r="A14159" s="1" t="s">
        <v>3269</v>
      </c>
      <c r="B14159" s="1" t="s">
        <v>57</v>
      </c>
      <c r="C14159" s="1" t="s">
        <v>66</v>
      </c>
      <c r="D14159" s="5">
        <v>42736</v>
      </c>
      <c r="E14159">
        <v>1</v>
      </c>
      <c r="F14159">
        <v>1</v>
      </c>
      <c r="G14159" s="2">
        <v>735</v>
      </c>
      <c r="H14159">
        <v>1</v>
      </c>
      <c r="I14159">
        <v>0</v>
      </c>
      <c r="J14159" s="4">
        <v>5</v>
      </c>
      <c r="K14159" s="3">
        <v>0</v>
      </c>
      <c r="L14159" s="1" t="s">
        <v>45</v>
      </c>
    </row>
    <row r="14160" spans="1:12" x14ac:dyDescent="0.3">
      <c r="A14160" s="1" t="s">
        <v>3269</v>
      </c>
      <c r="B14160" s="1" t="s">
        <v>57</v>
      </c>
      <c r="C14160" s="1" t="s">
        <v>66</v>
      </c>
      <c r="D14160" s="5">
        <v>42856</v>
      </c>
      <c r="E14160">
        <v>1</v>
      </c>
      <c r="F14160">
        <v>1</v>
      </c>
      <c r="G14160" s="2">
        <v>2288.31</v>
      </c>
      <c r="H14160">
        <v>1</v>
      </c>
      <c r="I14160">
        <v>0</v>
      </c>
      <c r="J14160" s="4">
        <v>5</v>
      </c>
      <c r="K14160" s="3">
        <v>0</v>
      </c>
      <c r="L14160" s="1" t="s">
        <v>26</v>
      </c>
    </row>
    <row r="14161" spans="1:12" x14ac:dyDescent="0.3">
      <c r="A14161" s="1" t="s">
        <v>3270</v>
      </c>
      <c r="B14161" s="1" t="s">
        <v>16</v>
      </c>
      <c r="C14161" s="1" t="s">
        <v>51</v>
      </c>
      <c r="D14161" s="5">
        <v>42826</v>
      </c>
      <c r="E14161">
        <v>2</v>
      </c>
      <c r="F14161">
        <v>2</v>
      </c>
      <c r="G14161" s="2">
        <v>337.68</v>
      </c>
      <c r="H14161">
        <v>2</v>
      </c>
      <c r="I14161">
        <v>0</v>
      </c>
      <c r="J14161" s="4">
        <v>4.5</v>
      </c>
      <c r="K14161" s="3">
        <v>0</v>
      </c>
      <c r="L14161" s="1" t="s">
        <v>25</v>
      </c>
    </row>
    <row r="14162" spans="1:12" x14ac:dyDescent="0.3">
      <c r="A14162" s="1" t="s">
        <v>3270</v>
      </c>
      <c r="B14162" s="1" t="s">
        <v>16</v>
      </c>
      <c r="C14162" s="1" t="s">
        <v>51</v>
      </c>
      <c r="D14162" s="5">
        <v>42856</v>
      </c>
      <c r="E14162">
        <v>5</v>
      </c>
      <c r="F14162">
        <v>7</v>
      </c>
      <c r="G14162" s="2">
        <v>447.84</v>
      </c>
      <c r="H14162">
        <v>5</v>
      </c>
      <c r="I14162">
        <v>2</v>
      </c>
      <c r="J14162" s="4">
        <v>2.6</v>
      </c>
      <c r="K14162" s="3">
        <v>0.4</v>
      </c>
      <c r="L14162" s="1" t="s">
        <v>26</v>
      </c>
    </row>
    <row r="14163" spans="1:12" x14ac:dyDescent="0.3">
      <c r="A14163" s="1" t="s">
        <v>3270</v>
      </c>
      <c r="B14163" s="1" t="s">
        <v>16</v>
      </c>
      <c r="C14163" s="1" t="s">
        <v>51</v>
      </c>
      <c r="D14163" s="5">
        <v>42887</v>
      </c>
      <c r="E14163">
        <v>5</v>
      </c>
      <c r="F14163">
        <v>6</v>
      </c>
      <c r="G14163" s="2">
        <v>612.49</v>
      </c>
      <c r="H14163">
        <v>5</v>
      </c>
      <c r="I14163">
        <v>0</v>
      </c>
      <c r="J14163" s="4">
        <v>3.8</v>
      </c>
      <c r="K14163" s="3">
        <v>0</v>
      </c>
      <c r="L14163" s="1" t="s">
        <v>27</v>
      </c>
    </row>
    <row r="14164" spans="1:12" x14ac:dyDescent="0.3">
      <c r="A14164" s="1" t="s">
        <v>3270</v>
      </c>
      <c r="B14164" s="1" t="s">
        <v>16</v>
      </c>
      <c r="C14164" s="1" t="s">
        <v>51</v>
      </c>
      <c r="D14164" s="5">
        <v>42917</v>
      </c>
      <c r="E14164">
        <v>10</v>
      </c>
      <c r="F14164">
        <v>10</v>
      </c>
      <c r="G14164" s="2">
        <v>1030.8599999999999</v>
      </c>
      <c r="H14164">
        <v>9</v>
      </c>
      <c r="I14164">
        <v>1</v>
      </c>
      <c r="J14164" s="4">
        <v>3.4</v>
      </c>
      <c r="K14164" s="3">
        <v>0.1111111111111111</v>
      </c>
      <c r="L14164" s="1" t="s">
        <v>28</v>
      </c>
    </row>
    <row r="14165" spans="1:12" x14ac:dyDescent="0.3">
      <c r="A14165" s="1" t="s">
        <v>3270</v>
      </c>
      <c r="B14165" s="1" t="s">
        <v>16</v>
      </c>
      <c r="C14165" s="1" t="s">
        <v>51</v>
      </c>
      <c r="D14165" s="5">
        <v>42948</v>
      </c>
      <c r="E14165">
        <v>5</v>
      </c>
      <c r="F14165">
        <v>6</v>
      </c>
      <c r="G14165" s="2">
        <v>379.08</v>
      </c>
      <c r="H14165">
        <v>5</v>
      </c>
      <c r="I14165">
        <v>1</v>
      </c>
      <c r="J14165" s="4">
        <v>4.2</v>
      </c>
      <c r="K14165" s="3">
        <v>0.2</v>
      </c>
      <c r="L14165" s="1" t="s">
        <v>29</v>
      </c>
    </row>
    <row r="14166" spans="1:12" x14ac:dyDescent="0.3">
      <c r="A14166" s="1" t="s">
        <v>3270</v>
      </c>
      <c r="B14166" s="1" t="s">
        <v>16</v>
      </c>
      <c r="C14166" s="1" t="s">
        <v>51</v>
      </c>
      <c r="D14166" s="5">
        <v>42979</v>
      </c>
      <c r="E14166">
        <v>6</v>
      </c>
      <c r="F14166">
        <v>7</v>
      </c>
      <c r="G14166" s="2">
        <v>831.15</v>
      </c>
      <c r="H14166">
        <v>6</v>
      </c>
      <c r="I14166">
        <v>0</v>
      </c>
      <c r="J14166" s="4">
        <v>4.33</v>
      </c>
      <c r="K14166" s="3">
        <v>0</v>
      </c>
      <c r="L14166" s="1" t="s">
        <v>18</v>
      </c>
    </row>
    <row r="14167" spans="1:12" x14ac:dyDescent="0.3">
      <c r="A14167" s="1" t="s">
        <v>3270</v>
      </c>
      <c r="B14167" s="1" t="s">
        <v>16</v>
      </c>
      <c r="C14167" s="1" t="s">
        <v>51</v>
      </c>
      <c r="D14167" s="5">
        <v>43009</v>
      </c>
      <c r="E14167">
        <v>11</v>
      </c>
      <c r="F14167">
        <v>13</v>
      </c>
      <c r="G14167" s="2">
        <v>1406.63</v>
      </c>
      <c r="H14167">
        <v>11</v>
      </c>
      <c r="I14167">
        <v>1</v>
      </c>
      <c r="J14167" s="4">
        <v>4</v>
      </c>
      <c r="K14167" s="3">
        <v>9.0909090909090912E-2</v>
      </c>
      <c r="L14167" s="1" t="s">
        <v>19</v>
      </c>
    </row>
    <row r="14168" spans="1:12" x14ac:dyDescent="0.3">
      <c r="A14168" s="1" t="s">
        <v>3270</v>
      </c>
      <c r="B14168" s="1" t="s">
        <v>16</v>
      </c>
      <c r="C14168" s="1" t="s">
        <v>51</v>
      </c>
      <c r="D14168" s="5">
        <v>43040</v>
      </c>
      <c r="E14168">
        <v>10</v>
      </c>
      <c r="F14168">
        <v>11</v>
      </c>
      <c r="G14168" s="2">
        <v>962.34</v>
      </c>
      <c r="H14168">
        <v>10</v>
      </c>
      <c r="I14168">
        <v>1</v>
      </c>
      <c r="J14168" s="4">
        <v>4.0999999999999996</v>
      </c>
      <c r="K14168" s="3">
        <v>0.1</v>
      </c>
      <c r="L14168" s="1" t="s">
        <v>30</v>
      </c>
    </row>
    <row r="14169" spans="1:12" x14ac:dyDescent="0.3">
      <c r="A14169" s="1" t="s">
        <v>3270</v>
      </c>
      <c r="B14169" s="1" t="s">
        <v>16</v>
      </c>
      <c r="C14169" s="1" t="s">
        <v>51</v>
      </c>
      <c r="D14169" s="5">
        <v>43070</v>
      </c>
      <c r="E14169">
        <v>6</v>
      </c>
      <c r="F14169">
        <v>6</v>
      </c>
      <c r="G14169" s="2">
        <v>578.70000000000005</v>
      </c>
      <c r="H14169">
        <v>6</v>
      </c>
      <c r="I14169">
        <v>4</v>
      </c>
      <c r="J14169" s="4">
        <v>2.67</v>
      </c>
      <c r="K14169" s="3">
        <v>0.66666666666666663</v>
      </c>
      <c r="L14169" s="1" t="s">
        <v>31</v>
      </c>
    </row>
    <row r="14170" spans="1:12" x14ac:dyDescent="0.3">
      <c r="A14170" s="1" t="s">
        <v>3270</v>
      </c>
      <c r="B14170" s="1" t="s">
        <v>16</v>
      </c>
      <c r="C14170" s="1" t="s">
        <v>51</v>
      </c>
      <c r="D14170" s="5">
        <v>43132</v>
      </c>
      <c r="E14170">
        <v>1</v>
      </c>
      <c r="F14170">
        <v>1</v>
      </c>
      <c r="G14170" s="2">
        <v>139.62</v>
      </c>
      <c r="H14170">
        <v>1</v>
      </c>
      <c r="I14170">
        <v>0</v>
      </c>
      <c r="J14170" s="4">
        <v>4</v>
      </c>
      <c r="K14170" s="3">
        <v>0</v>
      </c>
      <c r="L14170" s="1" t="s">
        <v>33</v>
      </c>
    </row>
    <row r="14171" spans="1:12" x14ac:dyDescent="0.3">
      <c r="A14171" s="1" t="s">
        <v>3270</v>
      </c>
      <c r="B14171" s="1" t="s">
        <v>16</v>
      </c>
      <c r="C14171" s="1" t="s">
        <v>51</v>
      </c>
      <c r="D14171" s="5">
        <v>43160</v>
      </c>
      <c r="E14171">
        <v>17</v>
      </c>
      <c r="F14171">
        <v>26</v>
      </c>
      <c r="G14171" s="2">
        <v>2168.71</v>
      </c>
      <c r="H14171">
        <v>17</v>
      </c>
      <c r="I14171">
        <v>3</v>
      </c>
      <c r="J14171" s="4">
        <v>3.71</v>
      </c>
      <c r="K14171" s="3">
        <v>0.17647058823529413</v>
      </c>
      <c r="L14171" s="1" t="s">
        <v>34</v>
      </c>
    </row>
    <row r="14172" spans="1:12" x14ac:dyDescent="0.3">
      <c r="A14172" s="1" t="s">
        <v>3270</v>
      </c>
      <c r="B14172" s="1" t="s">
        <v>16</v>
      </c>
      <c r="C14172" s="1" t="s">
        <v>51</v>
      </c>
      <c r="D14172" s="5">
        <v>43191</v>
      </c>
      <c r="E14172">
        <v>14</v>
      </c>
      <c r="F14172">
        <v>16</v>
      </c>
      <c r="G14172" s="2">
        <v>1003.45</v>
      </c>
      <c r="H14172">
        <v>14</v>
      </c>
      <c r="I14172">
        <v>1</v>
      </c>
      <c r="J14172" s="4">
        <v>4.29</v>
      </c>
      <c r="K14172" s="3">
        <v>7.1428571428571425E-2</v>
      </c>
      <c r="L14172" s="1" t="s">
        <v>35</v>
      </c>
    </row>
    <row r="14173" spans="1:12" x14ac:dyDescent="0.3">
      <c r="A14173" s="1" t="s">
        <v>3270</v>
      </c>
      <c r="B14173" s="1" t="s">
        <v>16</v>
      </c>
      <c r="C14173" s="1" t="s">
        <v>51</v>
      </c>
      <c r="D14173" s="5">
        <v>43221</v>
      </c>
      <c r="E14173">
        <v>9</v>
      </c>
      <c r="F14173">
        <v>9</v>
      </c>
      <c r="G14173" s="2">
        <v>431.52</v>
      </c>
      <c r="H14173">
        <v>9</v>
      </c>
      <c r="I14173">
        <v>1</v>
      </c>
      <c r="J14173" s="4">
        <v>4.5599999999999996</v>
      </c>
      <c r="K14173" s="3">
        <v>0.1111111111111111</v>
      </c>
      <c r="L14173" s="1" t="s">
        <v>46</v>
      </c>
    </row>
    <row r="14174" spans="1:12" x14ac:dyDescent="0.3">
      <c r="A14174" s="1" t="s">
        <v>3270</v>
      </c>
      <c r="B14174" s="1" t="s">
        <v>16</v>
      </c>
      <c r="C14174" s="1" t="s">
        <v>51</v>
      </c>
      <c r="D14174" s="5">
        <v>43252</v>
      </c>
      <c r="E14174">
        <v>9</v>
      </c>
      <c r="F14174">
        <v>9</v>
      </c>
      <c r="G14174" s="2">
        <v>556.30999999999995</v>
      </c>
      <c r="H14174">
        <v>9</v>
      </c>
      <c r="I14174">
        <v>0</v>
      </c>
      <c r="J14174" s="4">
        <v>3.78</v>
      </c>
      <c r="K14174" s="3">
        <v>0</v>
      </c>
      <c r="L14174" s="1" t="s">
        <v>36</v>
      </c>
    </row>
    <row r="14175" spans="1:12" x14ac:dyDescent="0.3">
      <c r="A14175" s="1" t="s">
        <v>3270</v>
      </c>
      <c r="B14175" s="1" t="s">
        <v>16</v>
      </c>
      <c r="C14175" s="1" t="s">
        <v>51</v>
      </c>
      <c r="D14175" s="5">
        <v>43282</v>
      </c>
      <c r="E14175">
        <v>12</v>
      </c>
      <c r="F14175">
        <v>14</v>
      </c>
      <c r="G14175" s="2">
        <v>1185.6199999999999</v>
      </c>
      <c r="H14175">
        <v>12</v>
      </c>
      <c r="I14175">
        <v>0</v>
      </c>
      <c r="J14175" s="4">
        <v>3.73</v>
      </c>
      <c r="K14175" s="3">
        <v>0</v>
      </c>
      <c r="L14175" s="1" t="s">
        <v>37</v>
      </c>
    </row>
    <row r="14176" spans="1:12" x14ac:dyDescent="0.3">
      <c r="A14176" s="1" t="s">
        <v>3271</v>
      </c>
      <c r="B14176" s="1" t="s">
        <v>129</v>
      </c>
      <c r="C14176" s="1" t="s">
        <v>138</v>
      </c>
      <c r="D14176" s="5">
        <v>43191</v>
      </c>
      <c r="E14176">
        <v>1</v>
      </c>
      <c r="F14176">
        <v>1</v>
      </c>
      <c r="G14176" s="2">
        <v>487.38</v>
      </c>
      <c r="H14176">
        <v>1</v>
      </c>
      <c r="I14176">
        <v>0</v>
      </c>
      <c r="J14176" s="4">
        <v>5</v>
      </c>
      <c r="K14176" s="3">
        <v>0</v>
      </c>
      <c r="L14176" s="1" t="s">
        <v>35</v>
      </c>
    </row>
    <row r="14177" spans="1:12" x14ac:dyDescent="0.3">
      <c r="A14177" s="1" t="s">
        <v>3272</v>
      </c>
      <c r="B14177" s="1" t="s">
        <v>16</v>
      </c>
      <c r="C14177" s="1" t="s">
        <v>51</v>
      </c>
      <c r="D14177" s="5">
        <v>42856</v>
      </c>
      <c r="E14177">
        <v>1</v>
      </c>
      <c r="F14177">
        <v>1</v>
      </c>
      <c r="G14177" s="2">
        <v>143.12</v>
      </c>
      <c r="H14177">
        <v>1</v>
      </c>
      <c r="I14177">
        <v>0</v>
      </c>
      <c r="J14177" s="4">
        <v>4</v>
      </c>
      <c r="K14177" s="3">
        <v>0</v>
      </c>
      <c r="L14177" s="1" t="s">
        <v>26</v>
      </c>
    </row>
    <row r="14178" spans="1:12" x14ac:dyDescent="0.3">
      <c r="A14178" s="1" t="s">
        <v>3272</v>
      </c>
      <c r="B14178" s="1" t="s">
        <v>16</v>
      </c>
      <c r="C14178" s="1" t="s">
        <v>51</v>
      </c>
      <c r="D14178" s="5">
        <v>42979</v>
      </c>
      <c r="E14178">
        <v>1</v>
      </c>
      <c r="F14178">
        <v>1</v>
      </c>
      <c r="G14178" s="2">
        <v>90.13</v>
      </c>
      <c r="H14178">
        <v>1</v>
      </c>
      <c r="I14178">
        <v>0</v>
      </c>
      <c r="J14178" s="4">
        <v>3</v>
      </c>
      <c r="K14178" s="3">
        <v>0</v>
      </c>
      <c r="L14178" s="1" t="s">
        <v>18</v>
      </c>
    </row>
    <row r="14179" spans="1:12" x14ac:dyDescent="0.3">
      <c r="A14179" s="1" t="s">
        <v>3273</v>
      </c>
      <c r="B14179" s="1" t="s">
        <v>108</v>
      </c>
      <c r="C14179" s="1" t="s">
        <v>3274</v>
      </c>
      <c r="D14179" s="5">
        <v>43009</v>
      </c>
      <c r="E14179">
        <v>1</v>
      </c>
      <c r="F14179">
        <v>1</v>
      </c>
      <c r="G14179" s="2">
        <v>190.98</v>
      </c>
      <c r="H14179">
        <v>1</v>
      </c>
      <c r="I14179">
        <v>0</v>
      </c>
      <c r="J14179" s="4">
        <v>5</v>
      </c>
      <c r="K14179" s="3">
        <v>0</v>
      </c>
      <c r="L14179" s="1" t="s">
        <v>19</v>
      </c>
    </row>
    <row r="14180" spans="1:12" x14ac:dyDescent="0.3">
      <c r="A14180" s="1" t="s">
        <v>3275</v>
      </c>
      <c r="B14180" s="1" t="s">
        <v>16</v>
      </c>
      <c r="C14180" s="1" t="s">
        <v>51</v>
      </c>
      <c r="D14180" s="5">
        <v>43191</v>
      </c>
      <c r="E14180">
        <v>1</v>
      </c>
      <c r="F14180">
        <v>1</v>
      </c>
      <c r="G14180" s="2">
        <v>219.27</v>
      </c>
      <c r="H14180">
        <v>1</v>
      </c>
      <c r="I14180">
        <v>0</v>
      </c>
      <c r="J14180" s="4">
        <v>5</v>
      </c>
      <c r="K14180" s="3">
        <v>0</v>
      </c>
      <c r="L14180" s="1" t="s">
        <v>35</v>
      </c>
    </row>
    <row r="14181" spans="1:12" x14ac:dyDescent="0.3">
      <c r="A14181" s="1" t="s">
        <v>3276</v>
      </c>
      <c r="B14181" s="1" t="s">
        <v>90</v>
      </c>
      <c r="C14181" s="1" t="s">
        <v>91</v>
      </c>
      <c r="D14181" s="5">
        <v>42736</v>
      </c>
      <c r="E14181">
        <v>1</v>
      </c>
      <c r="F14181">
        <v>2</v>
      </c>
      <c r="G14181" s="2">
        <v>78</v>
      </c>
      <c r="H14181">
        <v>1</v>
      </c>
      <c r="I14181">
        <v>0</v>
      </c>
      <c r="J14181" s="4">
        <v>3</v>
      </c>
      <c r="K14181" s="3">
        <v>0</v>
      </c>
      <c r="L14181" s="1" t="s">
        <v>45</v>
      </c>
    </row>
    <row r="14182" spans="1:12" x14ac:dyDescent="0.3">
      <c r="A14182" s="1" t="s">
        <v>3276</v>
      </c>
      <c r="B14182" s="1" t="s">
        <v>90</v>
      </c>
      <c r="C14182" s="1" t="s">
        <v>91</v>
      </c>
      <c r="D14182" s="5">
        <v>42795</v>
      </c>
      <c r="E14182">
        <v>1</v>
      </c>
      <c r="F14182">
        <v>1</v>
      </c>
      <c r="G14182" s="2">
        <v>31.42</v>
      </c>
      <c r="H14182">
        <v>1</v>
      </c>
      <c r="I14182">
        <v>0</v>
      </c>
      <c r="J14182" s="4">
        <v>5</v>
      </c>
      <c r="K14182" s="3">
        <v>0</v>
      </c>
      <c r="L14182" s="1" t="s">
        <v>24</v>
      </c>
    </row>
    <row r="14183" spans="1:12" x14ac:dyDescent="0.3">
      <c r="A14183" s="1" t="s">
        <v>3276</v>
      </c>
      <c r="B14183" s="1" t="s">
        <v>90</v>
      </c>
      <c r="C14183" s="1" t="s">
        <v>91</v>
      </c>
      <c r="D14183" s="5">
        <v>42826</v>
      </c>
      <c r="E14183">
        <v>4</v>
      </c>
      <c r="F14183">
        <v>14</v>
      </c>
      <c r="G14183" s="2">
        <v>642.76</v>
      </c>
      <c r="H14183">
        <v>4</v>
      </c>
      <c r="I14183">
        <v>0</v>
      </c>
      <c r="J14183" s="4">
        <v>4.75</v>
      </c>
      <c r="K14183" s="3">
        <v>0</v>
      </c>
      <c r="L14183" s="1" t="s">
        <v>25</v>
      </c>
    </row>
    <row r="14184" spans="1:12" x14ac:dyDescent="0.3">
      <c r="A14184" s="1" t="s">
        <v>3276</v>
      </c>
      <c r="B14184" s="1" t="s">
        <v>90</v>
      </c>
      <c r="C14184" s="1" t="s">
        <v>91</v>
      </c>
      <c r="D14184" s="5">
        <v>42856</v>
      </c>
      <c r="E14184">
        <v>1</v>
      </c>
      <c r="F14184">
        <v>6</v>
      </c>
      <c r="G14184" s="2">
        <v>265.44</v>
      </c>
      <c r="H14184">
        <v>1</v>
      </c>
      <c r="I14184">
        <v>0</v>
      </c>
      <c r="J14184" s="4">
        <v>5</v>
      </c>
      <c r="K14184" s="3">
        <v>0</v>
      </c>
      <c r="L14184" s="1" t="s">
        <v>26</v>
      </c>
    </row>
    <row r="14185" spans="1:12" x14ac:dyDescent="0.3">
      <c r="A14185" s="1" t="s">
        <v>3276</v>
      </c>
      <c r="B14185" s="1" t="s">
        <v>90</v>
      </c>
      <c r="C14185" s="1" t="s">
        <v>91</v>
      </c>
      <c r="D14185" s="5">
        <v>43101</v>
      </c>
      <c r="E14185">
        <v>1</v>
      </c>
      <c r="F14185">
        <v>2</v>
      </c>
      <c r="G14185" s="2">
        <v>102</v>
      </c>
      <c r="H14185">
        <v>1</v>
      </c>
      <c r="I14185">
        <v>0</v>
      </c>
      <c r="J14185" s="4">
        <v>5</v>
      </c>
      <c r="K14185" s="3">
        <v>0</v>
      </c>
      <c r="L14185" s="1" t="s">
        <v>32</v>
      </c>
    </row>
    <row r="14186" spans="1:12" x14ac:dyDescent="0.3">
      <c r="A14186" s="1" t="s">
        <v>3277</v>
      </c>
      <c r="B14186" s="1" t="s">
        <v>90</v>
      </c>
      <c r="C14186" s="1" t="s">
        <v>1495</v>
      </c>
      <c r="D14186" s="5">
        <v>43282</v>
      </c>
      <c r="E14186">
        <v>1</v>
      </c>
      <c r="F14186">
        <v>1</v>
      </c>
      <c r="G14186" s="2">
        <v>175.09</v>
      </c>
      <c r="H14186">
        <v>1</v>
      </c>
      <c r="I14186">
        <v>0</v>
      </c>
      <c r="J14186" s="4">
        <v>5</v>
      </c>
      <c r="K14186" s="3">
        <v>0</v>
      </c>
      <c r="L14186" s="1" t="s">
        <v>37</v>
      </c>
    </row>
    <row r="14187" spans="1:12" x14ac:dyDescent="0.3">
      <c r="A14187" s="1" t="s">
        <v>3278</v>
      </c>
      <c r="B14187" s="1" t="s">
        <v>16</v>
      </c>
      <c r="C14187" s="1" t="s">
        <v>51</v>
      </c>
      <c r="D14187" s="5">
        <v>43009</v>
      </c>
      <c r="E14187">
        <v>1</v>
      </c>
      <c r="F14187">
        <v>1</v>
      </c>
      <c r="G14187" s="2">
        <v>315.83999999999997</v>
      </c>
      <c r="H14187">
        <v>1</v>
      </c>
      <c r="I14187">
        <v>0</v>
      </c>
      <c r="J14187" s="4">
        <v>4</v>
      </c>
      <c r="K14187" s="3">
        <v>0</v>
      </c>
      <c r="L14187" s="1" t="s">
        <v>19</v>
      </c>
    </row>
    <row r="14188" spans="1:12" x14ac:dyDescent="0.3">
      <c r="A14188" s="1" t="s">
        <v>3278</v>
      </c>
      <c r="B14188" s="1" t="s">
        <v>16</v>
      </c>
      <c r="C14188" s="1" t="s">
        <v>51</v>
      </c>
      <c r="D14188" s="5">
        <v>43160</v>
      </c>
      <c r="E14188">
        <v>1</v>
      </c>
      <c r="F14188">
        <v>1</v>
      </c>
      <c r="G14188" s="2">
        <v>308.86</v>
      </c>
      <c r="H14188">
        <v>1</v>
      </c>
      <c r="I14188">
        <v>0</v>
      </c>
      <c r="J14188" s="4">
        <v>1</v>
      </c>
      <c r="K14188" s="3">
        <v>0</v>
      </c>
      <c r="L14188" s="1" t="s">
        <v>34</v>
      </c>
    </row>
    <row r="14189" spans="1:12" x14ac:dyDescent="0.3">
      <c r="A14189" s="1" t="s">
        <v>3278</v>
      </c>
      <c r="B14189" s="1" t="s">
        <v>16</v>
      </c>
      <c r="C14189" s="1" t="s">
        <v>51</v>
      </c>
      <c r="D14189" s="5">
        <v>43221</v>
      </c>
      <c r="E14189">
        <v>1</v>
      </c>
      <c r="F14189">
        <v>1</v>
      </c>
      <c r="G14189" s="2">
        <v>203.27</v>
      </c>
      <c r="H14189">
        <v>1</v>
      </c>
      <c r="I14189">
        <v>0</v>
      </c>
      <c r="J14189" s="4">
        <v>5</v>
      </c>
      <c r="K14189" s="3">
        <v>0</v>
      </c>
      <c r="L14189" s="1" t="s">
        <v>46</v>
      </c>
    </row>
    <row r="14190" spans="1:12" x14ac:dyDescent="0.3">
      <c r="A14190" s="1" t="s">
        <v>3279</v>
      </c>
      <c r="B14190" s="1" t="s">
        <v>16</v>
      </c>
      <c r="C14190" s="1" t="s">
        <v>3280</v>
      </c>
      <c r="D14190" s="5">
        <v>43191</v>
      </c>
      <c r="E14190">
        <v>4</v>
      </c>
      <c r="F14190">
        <v>4</v>
      </c>
      <c r="G14190" s="2">
        <v>921.3</v>
      </c>
      <c r="H14190">
        <v>4</v>
      </c>
      <c r="I14190">
        <v>0</v>
      </c>
      <c r="J14190" s="4">
        <v>4.75</v>
      </c>
      <c r="K14190" s="3">
        <v>0</v>
      </c>
      <c r="L14190" s="1" t="s">
        <v>35</v>
      </c>
    </row>
    <row r="14191" spans="1:12" x14ac:dyDescent="0.3">
      <c r="A14191" s="1" t="s">
        <v>3279</v>
      </c>
      <c r="B14191" s="1" t="s">
        <v>16</v>
      </c>
      <c r="C14191" s="1" t="s">
        <v>3280</v>
      </c>
      <c r="D14191" s="5">
        <v>43221</v>
      </c>
      <c r="E14191">
        <v>5</v>
      </c>
      <c r="F14191">
        <v>6</v>
      </c>
      <c r="G14191" s="2">
        <v>997</v>
      </c>
      <c r="H14191">
        <v>5</v>
      </c>
      <c r="I14191">
        <v>0</v>
      </c>
      <c r="J14191" s="4">
        <v>5</v>
      </c>
      <c r="K14191" s="3">
        <v>0</v>
      </c>
      <c r="L14191" s="1" t="s">
        <v>46</v>
      </c>
    </row>
    <row r="14192" spans="1:12" x14ac:dyDescent="0.3">
      <c r="A14192" s="1" t="s">
        <v>3279</v>
      </c>
      <c r="B14192" s="1" t="s">
        <v>16</v>
      </c>
      <c r="C14192" s="1" t="s">
        <v>3280</v>
      </c>
      <c r="D14192" s="5">
        <v>43252</v>
      </c>
      <c r="E14192">
        <v>3</v>
      </c>
      <c r="F14192">
        <v>4</v>
      </c>
      <c r="G14192" s="2">
        <v>440.36</v>
      </c>
      <c r="H14192">
        <v>3</v>
      </c>
      <c r="I14192">
        <v>0</v>
      </c>
      <c r="J14192" s="4">
        <v>3.67</v>
      </c>
      <c r="K14192" s="3">
        <v>0</v>
      </c>
      <c r="L14192" s="1" t="s">
        <v>36</v>
      </c>
    </row>
    <row r="14193" spans="1:12" x14ac:dyDescent="0.3">
      <c r="A14193" s="1" t="s">
        <v>3279</v>
      </c>
      <c r="B14193" s="1" t="s">
        <v>16</v>
      </c>
      <c r="C14193" s="1" t="s">
        <v>3280</v>
      </c>
      <c r="D14193" s="5">
        <v>43282</v>
      </c>
      <c r="E14193">
        <v>1</v>
      </c>
      <c r="F14193">
        <v>1</v>
      </c>
      <c r="G14193" s="2">
        <v>117.71</v>
      </c>
      <c r="H14193">
        <v>1</v>
      </c>
      <c r="I14193">
        <v>0</v>
      </c>
      <c r="J14193" s="4">
        <v>5</v>
      </c>
      <c r="K14193" s="3">
        <v>0</v>
      </c>
      <c r="L14193" s="1" t="s">
        <v>37</v>
      </c>
    </row>
    <row r="14194" spans="1:12" x14ac:dyDescent="0.3">
      <c r="A14194" s="1" t="s">
        <v>3279</v>
      </c>
      <c r="B14194" s="1" t="s">
        <v>16</v>
      </c>
      <c r="C14194" s="1" t="s">
        <v>3280</v>
      </c>
      <c r="D14194" s="5">
        <v>43313</v>
      </c>
      <c r="E14194">
        <v>1</v>
      </c>
      <c r="F14194">
        <v>1</v>
      </c>
      <c r="G14194" s="2">
        <v>221.46</v>
      </c>
      <c r="H14194">
        <v>1</v>
      </c>
      <c r="I14194">
        <v>0</v>
      </c>
      <c r="J14194" s="4">
        <v>5</v>
      </c>
      <c r="K14194" s="3">
        <v>0</v>
      </c>
      <c r="L14194" s="1" t="s">
        <v>49</v>
      </c>
    </row>
    <row r="14195" spans="1:12" x14ac:dyDescent="0.3">
      <c r="A14195" s="1" t="s">
        <v>3281</v>
      </c>
      <c r="B14195" s="1" t="s">
        <v>16</v>
      </c>
      <c r="C14195" s="1" t="s">
        <v>51</v>
      </c>
      <c r="D14195" s="5">
        <v>42856</v>
      </c>
      <c r="E14195">
        <v>2</v>
      </c>
      <c r="F14195">
        <v>2</v>
      </c>
      <c r="G14195" s="2">
        <v>750.08</v>
      </c>
      <c r="H14195">
        <v>2</v>
      </c>
      <c r="I14195">
        <v>0</v>
      </c>
      <c r="J14195" s="4">
        <v>5</v>
      </c>
      <c r="K14195" s="3">
        <v>0</v>
      </c>
      <c r="L14195" s="1" t="s">
        <v>26</v>
      </c>
    </row>
    <row r="14196" spans="1:12" x14ac:dyDescent="0.3">
      <c r="A14196" s="1" t="s">
        <v>3281</v>
      </c>
      <c r="B14196" s="1" t="s">
        <v>16</v>
      </c>
      <c r="C14196" s="1" t="s">
        <v>51</v>
      </c>
      <c r="D14196" s="5">
        <v>42917</v>
      </c>
      <c r="E14196">
        <v>6</v>
      </c>
      <c r="F14196">
        <v>6</v>
      </c>
      <c r="G14196" s="2">
        <v>1167.05</v>
      </c>
      <c r="H14196">
        <v>6</v>
      </c>
      <c r="I14196">
        <v>0</v>
      </c>
      <c r="J14196" s="4">
        <v>4.33</v>
      </c>
      <c r="K14196" s="3">
        <v>0</v>
      </c>
      <c r="L14196" s="1" t="s">
        <v>28</v>
      </c>
    </row>
    <row r="14197" spans="1:12" x14ac:dyDescent="0.3">
      <c r="A14197" s="1" t="s">
        <v>3281</v>
      </c>
      <c r="B14197" s="1" t="s">
        <v>16</v>
      </c>
      <c r="C14197" s="1" t="s">
        <v>51</v>
      </c>
      <c r="D14197" s="5">
        <v>42948</v>
      </c>
      <c r="E14197">
        <v>4</v>
      </c>
      <c r="F14197">
        <v>4</v>
      </c>
      <c r="G14197" s="2">
        <v>870.25</v>
      </c>
      <c r="H14197">
        <v>4</v>
      </c>
      <c r="I14197">
        <v>0</v>
      </c>
      <c r="J14197" s="4">
        <v>4.5</v>
      </c>
      <c r="K14197" s="3">
        <v>0</v>
      </c>
      <c r="L14197" s="1" t="s">
        <v>29</v>
      </c>
    </row>
    <row r="14198" spans="1:12" x14ac:dyDescent="0.3">
      <c r="A14198" s="1" t="s">
        <v>3281</v>
      </c>
      <c r="B14198" s="1" t="s">
        <v>16</v>
      </c>
      <c r="C14198" s="1" t="s">
        <v>51</v>
      </c>
      <c r="D14198" s="5">
        <v>42979</v>
      </c>
      <c r="E14198">
        <v>7</v>
      </c>
      <c r="F14198">
        <v>7</v>
      </c>
      <c r="G14198" s="2">
        <v>920.43</v>
      </c>
      <c r="H14198">
        <v>7</v>
      </c>
      <c r="I14198">
        <v>0</v>
      </c>
      <c r="J14198" s="4">
        <v>5</v>
      </c>
      <c r="K14198" s="3">
        <v>0</v>
      </c>
      <c r="L14198" s="1" t="s">
        <v>18</v>
      </c>
    </row>
    <row r="14199" spans="1:12" x14ac:dyDescent="0.3">
      <c r="A14199" s="1" t="s">
        <v>3281</v>
      </c>
      <c r="B14199" s="1" t="s">
        <v>16</v>
      </c>
      <c r="C14199" s="1" t="s">
        <v>51</v>
      </c>
      <c r="D14199" s="5">
        <v>43009</v>
      </c>
      <c r="E14199">
        <v>11</v>
      </c>
      <c r="F14199">
        <v>12</v>
      </c>
      <c r="G14199" s="2">
        <v>2261.29</v>
      </c>
      <c r="H14199">
        <v>11</v>
      </c>
      <c r="I14199">
        <v>0</v>
      </c>
      <c r="J14199" s="4">
        <v>4.82</v>
      </c>
      <c r="K14199" s="3">
        <v>0</v>
      </c>
      <c r="L14199" s="1" t="s">
        <v>19</v>
      </c>
    </row>
    <row r="14200" spans="1:12" x14ac:dyDescent="0.3">
      <c r="A14200" s="1" t="s">
        <v>3281</v>
      </c>
      <c r="B14200" s="1" t="s">
        <v>16</v>
      </c>
      <c r="C14200" s="1" t="s">
        <v>51</v>
      </c>
      <c r="D14200" s="5">
        <v>43040</v>
      </c>
      <c r="E14200">
        <v>27</v>
      </c>
      <c r="F14200">
        <v>32</v>
      </c>
      <c r="G14200" s="2">
        <v>4890</v>
      </c>
      <c r="H14200">
        <v>26</v>
      </c>
      <c r="I14200">
        <v>3</v>
      </c>
      <c r="J14200" s="4">
        <v>4</v>
      </c>
      <c r="K14200" s="3">
        <v>0.11538461538461539</v>
      </c>
      <c r="L14200" s="1" t="s">
        <v>30</v>
      </c>
    </row>
    <row r="14201" spans="1:12" x14ac:dyDescent="0.3">
      <c r="A14201" s="1" t="s">
        <v>3281</v>
      </c>
      <c r="B14201" s="1" t="s">
        <v>16</v>
      </c>
      <c r="C14201" s="1" t="s">
        <v>51</v>
      </c>
      <c r="D14201" s="5">
        <v>43070</v>
      </c>
      <c r="E14201">
        <v>42</v>
      </c>
      <c r="F14201">
        <v>52</v>
      </c>
      <c r="G14201" s="2">
        <v>6904.86</v>
      </c>
      <c r="H14201">
        <v>42</v>
      </c>
      <c r="I14201">
        <v>3</v>
      </c>
      <c r="J14201" s="4">
        <v>4.29</v>
      </c>
      <c r="K14201" s="3">
        <v>7.1428571428571425E-2</v>
      </c>
      <c r="L14201" s="1" t="s">
        <v>31</v>
      </c>
    </row>
    <row r="14202" spans="1:12" x14ac:dyDescent="0.3">
      <c r="A14202" s="1" t="s">
        <v>3281</v>
      </c>
      <c r="B14202" s="1" t="s">
        <v>16</v>
      </c>
      <c r="C14202" s="1" t="s">
        <v>51</v>
      </c>
      <c r="D14202" s="5">
        <v>43101</v>
      </c>
      <c r="E14202">
        <v>11</v>
      </c>
      <c r="F14202">
        <v>11</v>
      </c>
      <c r="G14202" s="2">
        <v>1862.82</v>
      </c>
      <c r="H14202">
        <v>11</v>
      </c>
      <c r="I14202">
        <v>0</v>
      </c>
      <c r="J14202" s="4">
        <v>4.91</v>
      </c>
      <c r="K14202" s="3">
        <v>0</v>
      </c>
      <c r="L14202" s="1" t="s">
        <v>32</v>
      </c>
    </row>
    <row r="14203" spans="1:12" x14ac:dyDescent="0.3">
      <c r="A14203" s="1" t="s">
        <v>3281</v>
      </c>
      <c r="B14203" s="1" t="s">
        <v>16</v>
      </c>
      <c r="C14203" s="1" t="s">
        <v>51</v>
      </c>
      <c r="D14203" s="5">
        <v>43132</v>
      </c>
      <c r="E14203">
        <v>7</v>
      </c>
      <c r="F14203">
        <v>7</v>
      </c>
      <c r="G14203" s="2">
        <v>939.24</v>
      </c>
      <c r="H14203">
        <v>7</v>
      </c>
      <c r="I14203">
        <v>2</v>
      </c>
      <c r="J14203" s="4">
        <v>3.71</v>
      </c>
      <c r="K14203" s="3">
        <v>0.2857142857142857</v>
      </c>
      <c r="L14203" s="1" t="s">
        <v>33</v>
      </c>
    </row>
    <row r="14204" spans="1:12" x14ac:dyDescent="0.3">
      <c r="A14204" s="1" t="s">
        <v>3281</v>
      </c>
      <c r="B14204" s="1" t="s">
        <v>16</v>
      </c>
      <c r="C14204" s="1" t="s">
        <v>51</v>
      </c>
      <c r="D14204" s="5">
        <v>43160</v>
      </c>
      <c r="E14204">
        <v>10</v>
      </c>
      <c r="F14204">
        <v>10</v>
      </c>
      <c r="G14204" s="2">
        <v>1884.09</v>
      </c>
      <c r="H14204">
        <v>10</v>
      </c>
      <c r="I14204">
        <v>2</v>
      </c>
      <c r="J14204" s="4">
        <v>3.9</v>
      </c>
      <c r="K14204" s="3">
        <v>0.2</v>
      </c>
      <c r="L14204" s="1" t="s">
        <v>34</v>
      </c>
    </row>
    <row r="14205" spans="1:12" x14ac:dyDescent="0.3">
      <c r="A14205" s="1" t="s">
        <v>3281</v>
      </c>
      <c r="B14205" s="1" t="s">
        <v>16</v>
      </c>
      <c r="C14205" s="1" t="s">
        <v>51</v>
      </c>
      <c r="D14205" s="5">
        <v>43191</v>
      </c>
      <c r="E14205">
        <v>14</v>
      </c>
      <c r="F14205">
        <v>14</v>
      </c>
      <c r="G14205" s="2">
        <v>3021.62</v>
      </c>
      <c r="H14205">
        <v>14</v>
      </c>
      <c r="I14205">
        <v>0</v>
      </c>
      <c r="J14205" s="4">
        <v>4</v>
      </c>
      <c r="K14205" s="3">
        <v>0</v>
      </c>
      <c r="L14205" s="1" t="s">
        <v>35</v>
      </c>
    </row>
    <row r="14206" spans="1:12" x14ac:dyDescent="0.3">
      <c r="A14206" s="1" t="s">
        <v>3281</v>
      </c>
      <c r="B14206" s="1" t="s">
        <v>16</v>
      </c>
      <c r="C14206" s="1" t="s">
        <v>51</v>
      </c>
      <c r="D14206" s="5">
        <v>43221</v>
      </c>
      <c r="E14206">
        <v>10</v>
      </c>
      <c r="F14206">
        <v>11</v>
      </c>
      <c r="G14206" s="2">
        <v>1622.72</v>
      </c>
      <c r="H14206">
        <v>10</v>
      </c>
      <c r="I14206">
        <v>2</v>
      </c>
      <c r="J14206" s="4">
        <v>3.8</v>
      </c>
      <c r="K14206" s="3">
        <v>0.2</v>
      </c>
      <c r="L14206" s="1" t="s">
        <v>46</v>
      </c>
    </row>
    <row r="14207" spans="1:12" x14ac:dyDescent="0.3">
      <c r="A14207" s="1" t="s">
        <v>3281</v>
      </c>
      <c r="B14207" s="1" t="s">
        <v>16</v>
      </c>
      <c r="C14207" s="1" t="s">
        <v>51</v>
      </c>
      <c r="D14207" s="5">
        <v>43252</v>
      </c>
      <c r="E14207">
        <v>4</v>
      </c>
      <c r="F14207">
        <v>4</v>
      </c>
      <c r="G14207" s="2">
        <v>809.88</v>
      </c>
      <c r="H14207">
        <v>4</v>
      </c>
      <c r="I14207">
        <v>0</v>
      </c>
      <c r="J14207" s="4">
        <v>3.75</v>
      </c>
      <c r="K14207" s="3">
        <v>0</v>
      </c>
      <c r="L14207" s="1" t="s">
        <v>36</v>
      </c>
    </row>
    <row r="14208" spans="1:12" x14ac:dyDescent="0.3">
      <c r="A14208" s="1" t="s">
        <v>3281</v>
      </c>
      <c r="B14208" s="1" t="s">
        <v>16</v>
      </c>
      <c r="C14208" s="1" t="s">
        <v>51</v>
      </c>
      <c r="D14208" s="5">
        <v>43282</v>
      </c>
      <c r="E14208">
        <v>6</v>
      </c>
      <c r="F14208">
        <v>6</v>
      </c>
      <c r="G14208" s="2">
        <v>771.34</v>
      </c>
      <c r="H14208">
        <v>6</v>
      </c>
      <c r="I14208">
        <v>0</v>
      </c>
      <c r="J14208" s="4">
        <v>4.83</v>
      </c>
      <c r="K14208" s="3">
        <v>0</v>
      </c>
      <c r="L14208" s="1" t="s">
        <v>37</v>
      </c>
    </row>
    <row r="14209" spans="1:12" x14ac:dyDescent="0.3">
      <c r="A14209" s="1" t="s">
        <v>3281</v>
      </c>
      <c r="B14209" s="1" t="s">
        <v>16</v>
      </c>
      <c r="C14209" s="1" t="s">
        <v>51</v>
      </c>
      <c r="D14209" s="5">
        <v>43313</v>
      </c>
      <c r="E14209">
        <v>2</v>
      </c>
      <c r="F14209">
        <v>2</v>
      </c>
      <c r="G14209" s="2">
        <v>217.07</v>
      </c>
      <c r="H14209">
        <v>1</v>
      </c>
      <c r="I14209">
        <v>0</v>
      </c>
      <c r="J14209" s="4">
        <v>5</v>
      </c>
      <c r="K14209" s="3">
        <v>0</v>
      </c>
      <c r="L14209" s="1" t="s">
        <v>49</v>
      </c>
    </row>
    <row r="14210" spans="1:12" x14ac:dyDescent="0.3">
      <c r="A14210" s="1" t="s">
        <v>3282</v>
      </c>
      <c r="B14210" s="1" t="s">
        <v>90</v>
      </c>
      <c r="C14210" s="1" t="s">
        <v>91</v>
      </c>
      <c r="D14210" s="5">
        <v>42644</v>
      </c>
      <c r="E14210">
        <v>1</v>
      </c>
      <c r="F14210">
        <v>1</v>
      </c>
      <c r="G14210" s="2">
        <v>57.06</v>
      </c>
      <c r="H14210">
        <v>1</v>
      </c>
      <c r="I14210">
        <v>0</v>
      </c>
      <c r="J14210" s="4">
        <v>5</v>
      </c>
      <c r="K14210" s="3">
        <v>0</v>
      </c>
      <c r="L14210" s="1" t="s">
        <v>64</v>
      </c>
    </row>
    <row r="14211" spans="1:12" x14ac:dyDescent="0.3">
      <c r="A14211" s="1" t="s">
        <v>3282</v>
      </c>
      <c r="B14211" s="1" t="s">
        <v>90</v>
      </c>
      <c r="C14211" s="1" t="s">
        <v>91</v>
      </c>
      <c r="D14211" s="5">
        <v>42736</v>
      </c>
      <c r="E14211">
        <v>3</v>
      </c>
      <c r="F14211">
        <v>3</v>
      </c>
      <c r="G14211" s="2">
        <v>184.08</v>
      </c>
      <c r="H14211">
        <v>3</v>
      </c>
      <c r="I14211">
        <v>0</v>
      </c>
      <c r="J14211" s="4">
        <v>4.67</v>
      </c>
      <c r="K14211" s="3">
        <v>0</v>
      </c>
      <c r="L14211" s="1" t="s">
        <v>45</v>
      </c>
    </row>
    <row r="14212" spans="1:12" x14ac:dyDescent="0.3">
      <c r="A14212" s="1" t="s">
        <v>3282</v>
      </c>
      <c r="B14212" s="1" t="s">
        <v>90</v>
      </c>
      <c r="C14212" s="1" t="s">
        <v>91</v>
      </c>
      <c r="D14212" s="5">
        <v>42767</v>
      </c>
      <c r="E14212">
        <v>3</v>
      </c>
      <c r="F14212">
        <v>4</v>
      </c>
      <c r="G14212" s="2">
        <v>227.84</v>
      </c>
      <c r="H14212">
        <v>3</v>
      </c>
      <c r="I14212">
        <v>0</v>
      </c>
      <c r="J14212" s="4">
        <v>3.33</v>
      </c>
      <c r="K14212" s="3">
        <v>0</v>
      </c>
      <c r="L14212" s="1" t="s">
        <v>23</v>
      </c>
    </row>
    <row r="14213" spans="1:12" x14ac:dyDescent="0.3">
      <c r="A14213" s="1" t="s">
        <v>3283</v>
      </c>
      <c r="B14213" s="1" t="s">
        <v>540</v>
      </c>
      <c r="C14213" s="1" t="s">
        <v>541</v>
      </c>
      <c r="D14213" s="5">
        <v>43101</v>
      </c>
      <c r="E14213">
        <v>33</v>
      </c>
      <c r="F14213">
        <v>37</v>
      </c>
      <c r="G14213" s="2">
        <v>4665.01</v>
      </c>
      <c r="H14213">
        <v>33</v>
      </c>
      <c r="I14213">
        <v>0</v>
      </c>
      <c r="J14213" s="4">
        <v>4.18</v>
      </c>
      <c r="K14213" s="3">
        <v>0</v>
      </c>
      <c r="L14213" s="1" t="s">
        <v>32</v>
      </c>
    </row>
    <row r="14214" spans="1:12" x14ac:dyDescent="0.3">
      <c r="A14214" s="1" t="s">
        <v>3283</v>
      </c>
      <c r="B14214" s="1" t="s">
        <v>540</v>
      </c>
      <c r="C14214" s="1" t="s">
        <v>541</v>
      </c>
      <c r="D14214" s="5">
        <v>43132</v>
      </c>
      <c r="E14214">
        <v>68</v>
      </c>
      <c r="F14214">
        <v>75</v>
      </c>
      <c r="G14214" s="2">
        <v>12511.66</v>
      </c>
      <c r="H14214">
        <v>68</v>
      </c>
      <c r="I14214">
        <v>7</v>
      </c>
      <c r="J14214" s="4">
        <v>4</v>
      </c>
      <c r="K14214" s="3">
        <v>0.10294117647058823</v>
      </c>
      <c r="L14214" s="1" t="s">
        <v>33</v>
      </c>
    </row>
    <row r="14215" spans="1:12" x14ac:dyDescent="0.3">
      <c r="A14215" s="1" t="s">
        <v>3283</v>
      </c>
      <c r="B14215" s="1" t="s">
        <v>540</v>
      </c>
      <c r="C14215" s="1" t="s">
        <v>541</v>
      </c>
      <c r="D14215" s="5">
        <v>43160</v>
      </c>
      <c r="E14215">
        <v>47</v>
      </c>
      <c r="F14215">
        <v>57</v>
      </c>
      <c r="G14215" s="2">
        <v>9358.17</v>
      </c>
      <c r="H14215">
        <v>46</v>
      </c>
      <c r="I14215">
        <v>1</v>
      </c>
      <c r="J14215" s="4">
        <v>4.2300000000000004</v>
      </c>
      <c r="K14215" s="3">
        <v>2.1739130434782608E-2</v>
      </c>
      <c r="L14215" s="1" t="s">
        <v>34</v>
      </c>
    </row>
    <row r="14216" spans="1:12" x14ac:dyDescent="0.3">
      <c r="A14216" s="1" t="s">
        <v>3283</v>
      </c>
      <c r="B14216" s="1" t="s">
        <v>540</v>
      </c>
      <c r="C14216" s="1" t="s">
        <v>541</v>
      </c>
      <c r="D14216" s="5">
        <v>43191</v>
      </c>
      <c r="E14216">
        <v>40</v>
      </c>
      <c r="F14216">
        <v>41</v>
      </c>
      <c r="G14216" s="2">
        <v>7150.63</v>
      </c>
      <c r="H14216">
        <v>40</v>
      </c>
      <c r="I14216">
        <v>0</v>
      </c>
      <c r="J14216" s="4">
        <v>4.53</v>
      </c>
      <c r="K14216" s="3">
        <v>0</v>
      </c>
      <c r="L14216" s="1" t="s">
        <v>35</v>
      </c>
    </row>
    <row r="14217" spans="1:12" x14ac:dyDescent="0.3">
      <c r="A14217" s="1" t="s">
        <v>3283</v>
      </c>
      <c r="B14217" s="1" t="s">
        <v>540</v>
      </c>
      <c r="C14217" s="1" t="s">
        <v>541</v>
      </c>
      <c r="D14217" s="5">
        <v>43221</v>
      </c>
      <c r="E14217">
        <v>66</v>
      </c>
      <c r="F14217">
        <v>77</v>
      </c>
      <c r="G14217" s="2">
        <v>13297.49</v>
      </c>
      <c r="H14217">
        <v>65</v>
      </c>
      <c r="I14217">
        <v>3</v>
      </c>
      <c r="J14217" s="4">
        <v>4.42</v>
      </c>
      <c r="K14217" s="3">
        <v>4.6153846153846156E-2</v>
      </c>
      <c r="L14217" s="1" t="s">
        <v>46</v>
      </c>
    </row>
    <row r="14218" spans="1:12" x14ac:dyDescent="0.3">
      <c r="A14218" s="1" t="s">
        <v>3283</v>
      </c>
      <c r="B14218" s="1" t="s">
        <v>540</v>
      </c>
      <c r="C14218" s="1" t="s">
        <v>541</v>
      </c>
      <c r="D14218" s="5">
        <v>43252</v>
      </c>
      <c r="E14218">
        <v>34</v>
      </c>
      <c r="F14218">
        <v>37</v>
      </c>
      <c r="G14218" s="2">
        <v>6935.61</v>
      </c>
      <c r="H14218">
        <v>34</v>
      </c>
      <c r="I14218">
        <v>1</v>
      </c>
      <c r="J14218" s="4">
        <v>4.38</v>
      </c>
      <c r="K14218" s="3">
        <v>2.9411764705882353E-2</v>
      </c>
      <c r="L14218" s="1" t="s">
        <v>36</v>
      </c>
    </row>
    <row r="14219" spans="1:12" x14ac:dyDescent="0.3">
      <c r="A14219" s="1" t="s">
        <v>3283</v>
      </c>
      <c r="B14219" s="1" t="s">
        <v>540</v>
      </c>
      <c r="C14219" s="1" t="s">
        <v>541</v>
      </c>
      <c r="D14219" s="5">
        <v>43282</v>
      </c>
      <c r="E14219">
        <v>32</v>
      </c>
      <c r="F14219">
        <v>34</v>
      </c>
      <c r="G14219" s="2">
        <v>6914.77</v>
      </c>
      <c r="H14219">
        <v>32</v>
      </c>
      <c r="I14219">
        <v>0</v>
      </c>
      <c r="J14219" s="4">
        <v>4.3099999999999996</v>
      </c>
      <c r="K14219" s="3">
        <v>0</v>
      </c>
      <c r="L14219" s="1" t="s">
        <v>37</v>
      </c>
    </row>
    <row r="14220" spans="1:12" x14ac:dyDescent="0.3">
      <c r="A14220" s="1" t="s">
        <v>3283</v>
      </c>
      <c r="B14220" s="1" t="s">
        <v>540</v>
      </c>
      <c r="C14220" s="1" t="s">
        <v>541</v>
      </c>
      <c r="D14220" s="5">
        <v>43313</v>
      </c>
      <c r="E14220">
        <v>19</v>
      </c>
      <c r="F14220">
        <v>21</v>
      </c>
      <c r="G14220" s="2">
        <v>4279.41</v>
      </c>
      <c r="H14220">
        <v>19</v>
      </c>
      <c r="I14220">
        <v>0</v>
      </c>
      <c r="J14220" s="4">
        <v>4.58</v>
      </c>
      <c r="K14220" s="3">
        <v>0</v>
      </c>
      <c r="L14220" s="1" t="s">
        <v>49</v>
      </c>
    </row>
    <row r="14221" spans="1:12" x14ac:dyDescent="0.3">
      <c r="A14221" s="1" t="s">
        <v>3284</v>
      </c>
      <c r="B14221" s="1" t="s">
        <v>57</v>
      </c>
      <c r="C14221" s="1" t="s">
        <v>520</v>
      </c>
      <c r="D14221" s="5">
        <v>43221</v>
      </c>
      <c r="E14221">
        <v>2</v>
      </c>
      <c r="F14221">
        <v>2</v>
      </c>
      <c r="G14221" s="2">
        <v>156.94999999999999</v>
      </c>
      <c r="H14221">
        <v>1</v>
      </c>
      <c r="I14221">
        <v>1</v>
      </c>
      <c r="J14221" s="4">
        <v>4.5</v>
      </c>
      <c r="K14221" s="3">
        <v>1</v>
      </c>
      <c r="L14221" s="1" t="s">
        <v>46</v>
      </c>
    </row>
    <row r="14222" spans="1:12" x14ac:dyDescent="0.3">
      <c r="A14222" s="1" t="s">
        <v>3284</v>
      </c>
      <c r="B14222" s="1" t="s">
        <v>57</v>
      </c>
      <c r="C14222" s="1" t="s">
        <v>520</v>
      </c>
      <c r="D14222" s="5">
        <v>43252</v>
      </c>
      <c r="E14222">
        <v>5</v>
      </c>
      <c r="F14222">
        <v>6</v>
      </c>
      <c r="G14222" s="2">
        <v>754.74</v>
      </c>
      <c r="H14222">
        <v>5</v>
      </c>
      <c r="I14222">
        <v>0</v>
      </c>
      <c r="J14222" s="4">
        <v>2.8</v>
      </c>
      <c r="K14222" s="3">
        <v>0</v>
      </c>
      <c r="L14222" s="1" t="s">
        <v>36</v>
      </c>
    </row>
    <row r="14223" spans="1:12" x14ac:dyDescent="0.3">
      <c r="A14223" s="1" t="s">
        <v>3284</v>
      </c>
      <c r="B14223" s="1" t="s">
        <v>57</v>
      </c>
      <c r="C14223" s="1" t="s">
        <v>520</v>
      </c>
      <c r="D14223" s="5">
        <v>43282</v>
      </c>
      <c r="E14223">
        <v>2</v>
      </c>
      <c r="F14223">
        <v>3</v>
      </c>
      <c r="G14223" s="2">
        <v>259.93</v>
      </c>
      <c r="H14223">
        <v>2</v>
      </c>
      <c r="I14223">
        <v>0</v>
      </c>
      <c r="J14223" s="4">
        <v>5</v>
      </c>
      <c r="K14223" s="3">
        <v>0</v>
      </c>
      <c r="L14223" s="1" t="s">
        <v>37</v>
      </c>
    </row>
    <row r="14224" spans="1:12" x14ac:dyDescent="0.3">
      <c r="A14224" s="1" t="s">
        <v>3284</v>
      </c>
      <c r="B14224" s="1" t="s">
        <v>57</v>
      </c>
      <c r="C14224" s="1" t="s">
        <v>520</v>
      </c>
      <c r="D14224" s="5">
        <v>43313</v>
      </c>
      <c r="E14224">
        <v>1</v>
      </c>
      <c r="F14224">
        <v>1</v>
      </c>
      <c r="G14224" s="2">
        <v>98.47</v>
      </c>
      <c r="H14224">
        <v>1</v>
      </c>
      <c r="I14224">
        <v>0</v>
      </c>
      <c r="J14224" s="4">
        <v>5</v>
      </c>
      <c r="K14224" s="3">
        <v>0</v>
      </c>
      <c r="L14224" s="1" t="s">
        <v>49</v>
      </c>
    </row>
    <row r="14225" spans="1:12" x14ac:dyDescent="0.3">
      <c r="A14225" s="1" t="s">
        <v>3285</v>
      </c>
      <c r="B14225" s="1" t="s">
        <v>16</v>
      </c>
      <c r="C14225" s="1" t="s">
        <v>51</v>
      </c>
      <c r="D14225" s="5">
        <v>42736</v>
      </c>
      <c r="E14225">
        <v>1</v>
      </c>
      <c r="F14225">
        <v>1</v>
      </c>
      <c r="G14225" s="2">
        <v>86.9</v>
      </c>
      <c r="H14225">
        <v>1</v>
      </c>
      <c r="I14225">
        <v>0</v>
      </c>
      <c r="J14225" s="4">
        <v>4</v>
      </c>
      <c r="K14225" s="3">
        <v>0</v>
      </c>
      <c r="L14225" s="1" t="s">
        <v>45</v>
      </c>
    </row>
    <row r="14226" spans="1:12" x14ac:dyDescent="0.3">
      <c r="A14226" s="1" t="s">
        <v>3285</v>
      </c>
      <c r="B14226" s="1" t="s">
        <v>16</v>
      </c>
      <c r="C14226" s="1" t="s">
        <v>51</v>
      </c>
      <c r="D14226" s="5">
        <v>42795</v>
      </c>
      <c r="E14226">
        <v>4</v>
      </c>
      <c r="F14226">
        <v>4</v>
      </c>
      <c r="G14226" s="2">
        <v>287.13</v>
      </c>
      <c r="H14226">
        <v>4</v>
      </c>
      <c r="I14226">
        <v>0</v>
      </c>
      <c r="J14226" s="4">
        <v>4.75</v>
      </c>
      <c r="K14226" s="3">
        <v>0</v>
      </c>
      <c r="L14226" s="1" t="s">
        <v>24</v>
      </c>
    </row>
    <row r="14227" spans="1:12" x14ac:dyDescent="0.3">
      <c r="A14227" s="1" t="s">
        <v>3286</v>
      </c>
      <c r="B14227" s="1" t="s">
        <v>108</v>
      </c>
      <c r="C14227" s="1" t="s">
        <v>260</v>
      </c>
      <c r="D14227" s="5">
        <v>43252</v>
      </c>
      <c r="E14227">
        <v>1</v>
      </c>
      <c r="F14227">
        <v>1</v>
      </c>
      <c r="G14227" s="2">
        <v>49.87</v>
      </c>
      <c r="H14227">
        <v>1</v>
      </c>
      <c r="I14227">
        <v>0</v>
      </c>
      <c r="J14227" s="4">
        <v>4</v>
      </c>
      <c r="K14227" s="3">
        <v>0</v>
      </c>
      <c r="L14227" s="1" t="s">
        <v>36</v>
      </c>
    </row>
    <row r="14228" spans="1:12" x14ac:dyDescent="0.3">
      <c r="A14228" s="1" t="s">
        <v>3286</v>
      </c>
      <c r="B14228" s="1" t="s">
        <v>108</v>
      </c>
      <c r="C14228" s="1" t="s">
        <v>260</v>
      </c>
      <c r="D14228" s="5">
        <v>43313</v>
      </c>
      <c r="E14228">
        <v>1</v>
      </c>
      <c r="F14228">
        <v>1</v>
      </c>
      <c r="G14228" s="2">
        <v>55.77</v>
      </c>
      <c r="H14228">
        <v>1</v>
      </c>
      <c r="I14228">
        <v>0</v>
      </c>
      <c r="J14228" s="4">
        <v>5</v>
      </c>
      <c r="K14228" s="3">
        <v>0</v>
      </c>
      <c r="L14228" s="1" t="s">
        <v>49</v>
      </c>
    </row>
    <row r="14229" spans="1:12" x14ac:dyDescent="0.3">
      <c r="A14229" s="1" t="s">
        <v>3287</v>
      </c>
      <c r="B14229" s="1" t="s">
        <v>16</v>
      </c>
      <c r="C14229" s="1" t="s">
        <v>3288</v>
      </c>
      <c r="D14229" s="5">
        <v>43009</v>
      </c>
      <c r="E14229">
        <v>10</v>
      </c>
      <c r="F14229">
        <v>10</v>
      </c>
      <c r="G14229" s="2">
        <v>607.15</v>
      </c>
      <c r="H14229">
        <v>9</v>
      </c>
      <c r="I14229">
        <v>0</v>
      </c>
      <c r="J14229" s="4">
        <v>4.8899999999999997</v>
      </c>
      <c r="K14229" s="3">
        <v>0</v>
      </c>
      <c r="L14229" s="1" t="s">
        <v>19</v>
      </c>
    </row>
    <row r="14230" spans="1:12" x14ac:dyDescent="0.3">
      <c r="A14230" s="1" t="s">
        <v>3287</v>
      </c>
      <c r="B14230" s="1" t="s">
        <v>16</v>
      </c>
      <c r="C14230" s="1" t="s">
        <v>3288</v>
      </c>
      <c r="D14230" s="5">
        <v>43040</v>
      </c>
      <c r="E14230">
        <v>12</v>
      </c>
      <c r="F14230">
        <v>12</v>
      </c>
      <c r="G14230" s="2">
        <v>739.92</v>
      </c>
      <c r="H14230">
        <v>12</v>
      </c>
      <c r="I14230">
        <v>0</v>
      </c>
      <c r="J14230" s="4">
        <v>4.17</v>
      </c>
      <c r="K14230" s="3">
        <v>0</v>
      </c>
      <c r="L14230" s="1" t="s">
        <v>30</v>
      </c>
    </row>
    <row r="14231" spans="1:12" x14ac:dyDescent="0.3">
      <c r="A14231" s="1" t="s">
        <v>3287</v>
      </c>
      <c r="B14231" s="1" t="s">
        <v>16</v>
      </c>
      <c r="C14231" s="1" t="s">
        <v>3288</v>
      </c>
      <c r="D14231" s="5">
        <v>43070</v>
      </c>
      <c r="E14231">
        <v>13</v>
      </c>
      <c r="F14231">
        <v>13</v>
      </c>
      <c r="G14231" s="2">
        <v>930.95</v>
      </c>
      <c r="H14231">
        <v>13</v>
      </c>
      <c r="I14231">
        <v>0</v>
      </c>
      <c r="J14231" s="4">
        <v>4.2300000000000004</v>
      </c>
      <c r="K14231" s="3">
        <v>0</v>
      </c>
      <c r="L14231" s="1" t="s">
        <v>31</v>
      </c>
    </row>
    <row r="14232" spans="1:12" x14ac:dyDescent="0.3">
      <c r="A14232" s="1" t="s">
        <v>3287</v>
      </c>
      <c r="B14232" s="1" t="s">
        <v>16</v>
      </c>
      <c r="C14232" s="1" t="s">
        <v>3288</v>
      </c>
      <c r="D14232" s="5">
        <v>43101</v>
      </c>
      <c r="E14232">
        <v>5</v>
      </c>
      <c r="F14232">
        <v>5</v>
      </c>
      <c r="G14232" s="2">
        <v>220.75</v>
      </c>
      <c r="H14232">
        <v>5</v>
      </c>
      <c r="I14232">
        <v>0</v>
      </c>
      <c r="J14232" s="4">
        <v>3.6</v>
      </c>
      <c r="K14232" s="3">
        <v>0</v>
      </c>
      <c r="L14232" s="1" t="s">
        <v>32</v>
      </c>
    </row>
    <row r="14233" spans="1:12" x14ac:dyDescent="0.3">
      <c r="A14233" s="1" t="s">
        <v>3287</v>
      </c>
      <c r="B14233" s="1" t="s">
        <v>16</v>
      </c>
      <c r="C14233" s="1" t="s">
        <v>3288</v>
      </c>
      <c r="D14233" s="5">
        <v>43132</v>
      </c>
      <c r="E14233">
        <v>7</v>
      </c>
      <c r="F14233">
        <v>7</v>
      </c>
      <c r="G14233" s="2">
        <v>565.75</v>
      </c>
      <c r="H14233">
        <v>7</v>
      </c>
      <c r="I14233">
        <v>3</v>
      </c>
      <c r="J14233" s="4">
        <v>3</v>
      </c>
      <c r="K14233" s="3">
        <v>0.42857142857142855</v>
      </c>
      <c r="L14233" s="1" t="s">
        <v>33</v>
      </c>
    </row>
    <row r="14234" spans="1:12" x14ac:dyDescent="0.3">
      <c r="A14234" s="1" t="s">
        <v>3287</v>
      </c>
      <c r="B14234" s="1" t="s">
        <v>16</v>
      </c>
      <c r="C14234" s="1" t="s">
        <v>3288</v>
      </c>
      <c r="D14234" s="5">
        <v>43160</v>
      </c>
      <c r="E14234">
        <v>5</v>
      </c>
      <c r="F14234">
        <v>5</v>
      </c>
      <c r="G14234" s="2">
        <v>248.57</v>
      </c>
      <c r="H14234">
        <v>5</v>
      </c>
      <c r="I14234">
        <v>0</v>
      </c>
      <c r="J14234" s="4">
        <v>4.4000000000000004</v>
      </c>
      <c r="K14234" s="3">
        <v>0</v>
      </c>
      <c r="L14234" s="1" t="s">
        <v>34</v>
      </c>
    </row>
    <row r="14235" spans="1:12" x14ac:dyDescent="0.3">
      <c r="A14235" s="1" t="s">
        <v>3287</v>
      </c>
      <c r="B14235" s="1" t="s">
        <v>16</v>
      </c>
      <c r="C14235" s="1" t="s">
        <v>3288</v>
      </c>
      <c r="D14235" s="5">
        <v>43191</v>
      </c>
      <c r="E14235">
        <v>7</v>
      </c>
      <c r="F14235">
        <v>7</v>
      </c>
      <c r="G14235" s="2">
        <v>739.99</v>
      </c>
      <c r="H14235">
        <v>7</v>
      </c>
      <c r="I14235">
        <v>0</v>
      </c>
      <c r="J14235" s="4">
        <v>5</v>
      </c>
      <c r="K14235" s="3">
        <v>0</v>
      </c>
      <c r="L14235" s="1" t="s">
        <v>35</v>
      </c>
    </row>
    <row r="14236" spans="1:12" x14ac:dyDescent="0.3">
      <c r="A14236" s="1" t="s">
        <v>3287</v>
      </c>
      <c r="B14236" s="1" t="s">
        <v>16</v>
      </c>
      <c r="C14236" s="1" t="s">
        <v>3288</v>
      </c>
      <c r="D14236" s="5">
        <v>43221</v>
      </c>
      <c r="E14236">
        <v>8</v>
      </c>
      <c r="F14236">
        <v>10</v>
      </c>
      <c r="G14236" s="2">
        <v>877.41</v>
      </c>
      <c r="H14236">
        <v>8</v>
      </c>
      <c r="I14236">
        <v>1</v>
      </c>
      <c r="J14236" s="4">
        <v>4.5</v>
      </c>
      <c r="K14236" s="3">
        <v>0.125</v>
      </c>
      <c r="L14236" s="1" t="s">
        <v>46</v>
      </c>
    </row>
    <row r="14237" spans="1:12" x14ac:dyDescent="0.3">
      <c r="A14237" s="1" t="s">
        <v>3287</v>
      </c>
      <c r="B14237" s="1" t="s">
        <v>16</v>
      </c>
      <c r="C14237" s="1" t="s">
        <v>3288</v>
      </c>
      <c r="D14237" s="5">
        <v>43252</v>
      </c>
      <c r="E14237">
        <v>14</v>
      </c>
      <c r="F14237">
        <v>14</v>
      </c>
      <c r="G14237" s="2">
        <v>1269.45</v>
      </c>
      <c r="H14237">
        <v>14</v>
      </c>
      <c r="I14237">
        <v>0</v>
      </c>
      <c r="J14237" s="4">
        <v>4.6399999999999997</v>
      </c>
      <c r="K14237" s="3">
        <v>0</v>
      </c>
      <c r="L14237" s="1" t="s">
        <v>36</v>
      </c>
    </row>
    <row r="14238" spans="1:12" x14ac:dyDescent="0.3">
      <c r="A14238" s="1" t="s">
        <v>3287</v>
      </c>
      <c r="B14238" s="1" t="s">
        <v>16</v>
      </c>
      <c r="C14238" s="1" t="s">
        <v>3288</v>
      </c>
      <c r="D14238" s="5">
        <v>43282</v>
      </c>
      <c r="E14238">
        <v>8</v>
      </c>
      <c r="F14238">
        <v>8</v>
      </c>
      <c r="G14238" s="2">
        <v>1138.92</v>
      </c>
      <c r="H14238">
        <v>8</v>
      </c>
      <c r="I14238">
        <v>0</v>
      </c>
      <c r="J14238" s="4">
        <v>4.75</v>
      </c>
      <c r="K14238" s="3">
        <v>0</v>
      </c>
      <c r="L14238" s="1" t="s">
        <v>37</v>
      </c>
    </row>
    <row r="14239" spans="1:12" x14ac:dyDescent="0.3">
      <c r="A14239" s="1" t="s">
        <v>3287</v>
      </c>
      <c r="B14239" s="1" t="s">
        <v>16</v>
      </c>
      <c r="C14239" s="1" t="s">
        <v>3288</v>
      </c>
      <c r="D14239" s="5">
        <v>43313</v>
      </c>
      <c r="E14239">
        <v>4</v>
      </c>
      <c r="F14239">
        <v>4</v>
      </c>
      <c r="G14239" s="2">
        <v>629.80999999999995</v>
      </c>
      <c r="H14239">
        <v>4</v>
      </c>
      <c r="I14239">
        <v>0</v>
      </c>
      <c r="J14239" s="4">
        <v>4.5</v>
      </c>
      <c r="K14239" s="3">
        <v>0</v>
      </c>
      <c r="L14239" s="1" t="s">
        <v>49</v>
      </c>
    </row>
    <row r="14240" spans="1:12" x14ac:dyDescent="0.3">
      <c r="A14240" s="1" t="s">
        <v>3289</v>
      </c>
      <c r="B14240" s="1" t="s">
        <v>108</v>
      </c>
      <c r="C14240" s="1" t="s">
        <v>267</v>
      </c>
      <c r="D14240" s="5">
        <v>43040</v>
      </c>
      <c r="E14240">
        <v>1</v>
      </c>
      <c r="F14240">
        <v>1</v>
      </c>
      <c r="G14240" s="2">
        <v>114.44</v>
      </c>
      <c r="H14240">
        <v>1</v>
      </c>
      <c r="I14240">
        <v>0</v>
      </c>
      <c r="J14240" s="4">
        <v>5</v>
      </c>
      <c r="K14240" s="3">
        <v>0</v>
      </c>
      <c r="L14240" s="1" t="s">
        <v>30</v>
      </c>
    </row>
    <row r="14241" spans="1:12" x14ac:dyDescent="0.3">
      <c r="A14241" s="1" t="s">
        <v>3289</v>
      </c>
      <c r="B14241" s="1" t="s">
        <v>108</v>
      </c>
      <c r="C14241" s="1" t="s">
        <v>267</v>
      </c>
      <c r="D14241" s="5">
        <v>43070</v>
      </c>
      <c r="E14241">
        <v>1</v>
      </c>
      <c r="F14241">
        <v>1</v>
      </c>
      <c r="G14241" s="2">
        <v>114.44</v>
      </c>
      <c r="H14241">
        <v>1</v>
      </c>
      <c r="I14241">
        <v>0</v>
      </c>
      <c r="J14241" s="4">
        <v>5</v>
      </c>
      <c r="K14241" s="3">
        <v>0</v>
      </c>
      <c r="L14241" s="1" t="s">
        <v>31</v>
      </c>
    </row>
    <row r="14242" spans="1:12" x14ac:dyDescent="0.3">
      <c r="A14242" s="1" t="s">
        <v>3289</v>
      </c>
      <c r="B14242" s="1" t="s">
        <v>108</v>
      </c>
      <c r="C14242" s="1" t="s">
        <v>267</v>
      </c>
      <c r="D14242" s="5">
        <v>43101</v>
      </c>
      <c r="E14242">
        <v>1</v>
      </c>
      <c r="F14242">
        <v>1</v>
      </c>
      <c r="G14242" s="2">
        <v>138.53</v>
      </c>
      <c r="H14242">
        <v>1</v>
      </c>
      <c r="I14242">
        <v>0</v>
      </c>
      <c r="J14242" s="4">
        <v>5</v>
      </c>
      <c r="K14242" s="3">
        <v>0</v>
      </c>
      <c r="L14242" s="1" t="s">
        <v>32</v>
      </c>
    </row>
    <row r="14243" spans="1:12" x14ac:dyDescent="0.3">
      <c r="A14243" s="1" t="s">
        <v>3289</v>
      </c>
      <c r="B14243" s="1" t="s">
        <v>108</v>
      </c>
      <c r="C14243" s="1" t="s">
        <v>267</v>
      </c>
      <c r="D14243" s="5">
        <v>43132</v>
      </c>
      <c r="E14243">
        <v>5</v>
      </c>
      <c r="F14243">
        <v>6</v>
      </c>
      <c r="G14243" s="2">
        <v>724.91</v>
      </c>
      <c r="H14243">
        <v>5</v>
      </c>
      <c r="I14243">
        <v>0</v>
      </c>
      <c r="J14243" s="4">
        <v>4.5999999999999996</v>
      </c>
      <c r="K14243" s="3">
        <v>0</v>
      </c>
      <c r="L14243" s="1" t="s">
        <v>33</v>
      </c>
    </row>
    <row r="14244" spans="1:12" x14ac:dyDescent="0.3">
      <c r="A14244" s="1" t="s">
        <v>3289</v>
      </c>
      <c r="B14244" s="1" t="s">
        <v>108</v>
      </c>
      <c r="C14244" s="1" t="s">
        <v>267</v>
      </c>
      <c r="D14244" s="5">
        <v>43160</v>
      </c>
      <c r="E14244">
        <v>1</v>
      </c>
      <c r="F14244">
        <v>1</v>
      </c>
      <c r="G14244" s="2">
        <v>119.48</v>
      </c>
      <c r="H14244">
        <v>1</v>
      </c>
      <c r="I14244">
        <v>0</v>
      </c>
      <c r="J14244" s="4">
        <v>5</v>
      </c>
      <c r="K14244" s="3">
        <v>0</v>
      </c>
      <c r="L14244" s="1" t="s">
        <v>34</v>
      </c>
    </row>
    <row r="14245" spans="1:12" x14ac:dyDescent="0.3">
      <c r="A14245" s="1" t="s">
        <v>3289</v>
      </c>
      <c r="B14245" s="1" t="s">
        <v>108</v>
      </c>
      <c r="C14245" s="1" t="s">
        <v>267</v>
      </c>
      <c r="D14245" s="5">
        <v>43191</v>
      </c>
      <c r="E14245">
        <v>4</v>
      </c>
      <c r="F14245">
        <v>5</v>
      </c>
      <c r="G14245" s="2">
        <v>608.42999999999995</v>
      </c>
      <c r="H14245">
        <v>4</v>
      </c>
      <c r="I14245">
        <v>0</v>
      </c>
      <c r="J14245" s="4">
        <v>3.5</v>
      </c>
      <c r="K14245" s="3">
        <v>0</v>
      </c>
      <c r="L14245" s="1" t="s">
        <v>35</v>
      </c>
    </row>
    <row r="14246" spans="1:12" x14ac:dyDescent="0.3">
      <c r="A14246" s="1" t="s">
        <v>3289</v>
      </c>
      <c r="B14246" s="1" t="s">
        <v>108</v>
      </c>
      <c r="C14246" s="1" t="s">
        <v>267</v>
      </c>
      <c r="D14246" s="5">
        <v>43282</v>
      </c>
      <c r="E14246">
        <v>1</v>
      </c>
      <c r="F14246">
        <v>1</v>
      </c>
      <c r="G14246" s="2">
        <v>126.22</v>
      </c>
      <c r="H14246">
        <v>1</v>
      </c>
      <c r="I14246">
        <v>0</v>
      </c>
      <c r="J14246" s="4">
        <v>1</v>
      </c>
      <c r="K14246" s="3">
        <v>0</v>
      </c>
      <c r="L14246" s="1" t="s">
        <v>37</v>
      </c>
    </row>
    <row r="14247" spans="1:12" x14ac:dyDescent="0.3">
      <c r="A14247" s="1" t="s">
        <v>3290</v>
      </c>
      <c r="B14247" s="1" t="s">
        <v>16</v>
      </c>
      <c r="C14247" s="1" t="s">
        <v>51</v>
      </c>
      <c r="D14247" s="5">
        <v>43282</v>
      </c>
      <c r="E14247">
        <v>1</v>
      </c>
      <c r="F14247">
        <v>1</v>
      </c>
      <c r="G14247" s="2">
        <v>82.68</v>
      </c>
      <c r="H14247">
        <v>1</v>
      </c>
      <c r="I14247">
        <v>0</v>
      </c>
      <c r="J14247" s="4">
        <v>5</v>
      </c>
      <c r="K14247" s="3">
        <v>0</v>
      </c>
      <c r="L14247" s="1" t="s">
        <v>37</v>
      </c>
    </row>
    <row r="14248" spans="1:12" x14ac:dyDescent="0.3">
      <c r="A14248" s="1" t="s">
        <v>3290</v>
      </c>
      <c r="B14248" s="1" t="s">
        <v>16</v>
      </c>
      <c r="C14248" s="1" t="s">
        <v>51</v>
      </c>
      <c r="D14248" s="5">
        <v>43313</v>
      </c>
      <c r="E14248">
        <v>4</v>
      </c>
      <c r="F14248">
        <v>4</v>
      </c>
      <c r="G14248" s="2">
        <v>305</v>
      </c>
      <c r="H14248">
        <v>4</v>
      </c>
      <c r="I14248">
        <v>0</v>
      </c>
      <c r="J14248" s="4">
        <v>4</v>
      </c>
      <c r="K14248" s="3">
        <v>0</v>
      </c>
      <c r="L14248" s="1" t="s">
        <v>49</v>
      </c>
    </row>
    <row r="14249" spans="1:12" x14ac:dyDescent="0.3">
      <c r="A14249" s="1" t="s">
        <v>3291</v>
      </c>
      <c r="B14249" s="1" t="s">
        <v>57</v>
      </c>
      <c r="C14249" s="1" t="s">
        <v>1973</v>
      </c>
      <c r="D14249" s="5">
        <v>42644</v>
      </c>
      <c r="E14249">
        <v>1</v>
      </c>
      <c r="F14249">
        <v>1</v>
      </c>
      <c r="G14249" s="2">
        <v>111.51</v>
      </c>
      <c r="H14249">
        <v>1</v>
      </c>
      <c r="I14249">
        <v>0</v>
      </c>
      <c r="J14249" s="4">
        <v>3</v>
      </c>
      <c r="K14249" s="3">
        <v>0</v>
      </c>
      <c r="L14249" s="1" t="s">
        <v>64</v>
      </c>
    </row>
    <row r="14250" spans="1:12" x14ac:dyDescent="0.3">
      <c r="A14250" s="1" t="s">
        <v>3291</v>
      </c>
      <c r="B14250" s="1" t="s">
        <v>57</v>
      </c>
      <c r="C14250" s="1" t="s">
        <v>1973</v>
      </c>
      <c r="D14250" s="5">
        <v>42736</v>
      </c>
      <c r="E14250">
        <v>2</v>
      </c>
      <c r="F14250">
        <v>2</v>
      </c>
      <c r="G14250" s="2">
        <v>92.04</v>
      </c>
      <c r="H14250">
        <v>2</v>
      </c>
      <c r="I14250">
        <v>0</v>
      </c>
      <c r="J14250" s="4">
        <v>3.5</v>
      </c>
      <c r="K14250" s="3">
        <v>0</v>
      </c>
      <c r="L14250" s="1" t="s">
        <v>45</v>
      </c>
    </row>
    <row r="14251" spans="1:12" x14ac:dyDescent="0.3">
      <c r="A14251" s="1" t="s">
        <v>3291</v>
      </c>
      <c r="B14251" s="1" t="s">
        <v>57</v>
      </c>
      <c r="C14251" s="1" t="s">
        <v>1973</v>
      </c>
      <c r="D14251" s="5">
        <v>42767</v>
      </c>
      <c r="E14251">
        <v>1</v>
      </c>
      <c r="F14251">
        <v>1</v>
      </c>
      <c r="G14251" s="2">
        <v>218.04</v>
      </c>
      <c r="H14251">
        <v>1</v>
      </c>
      <c r="I14251">
        <v>0</v>
      </c>
      <c r="J14251" s="4">
        <v>5</v>
      </c>
      <c r="K14251" s="3">
        <v>0</v>
      </c>
      <c r="L14251" s="1" t="s">
        <v>23</v>
      </c>
    </row>
    <row r="14252" spans="1:12" x14ac:dyDescent="0.3">
      <c r="A14252" s="1" t="s">
        <v>3291</v>
      </c>
      <c r="B14252" s="1" t="s">
        <v>57</v>
      </c>
      <c r="C14252" s="1" t="s">
        <v>1973</v>
      </c>
      <c r="D14252" s="5">
        <v>42795</v>
      </c>
      <c r="E14252">
        <v>2</v>
      </c>
      <c r="F14252">
        <v>2</v>
      </c>
      <c r="G14252" s="2">
        <v>143.22</v>
      </c>
      <c r="H14252">
        <v>1</v>
      </c>
      <c r="I14252">
        <v>0</v>
      </c>
      <c r="J14252" s="4">
        <v>2</v>
      </c>
      <c r="K14252" s="3">
        <v>0</v>
      </c>
      <c r="L14252" s="1" t="s">
        <v>24</v>
      </c>
    </row>
    <row r="14253" spans="1:12" x14ac:dyDescent="0.3">
      <c r="A14253" s="1" t="s">
        <v>3291</v>
      </c>
      <c r="B14253" s="1" t="s">
        <v>57</v>
      </c>
      <c r="C14253" s="1" t="s">
        <v>1973</v>
      </c>
      <c r="D14253" s="5">
        <v>42826</v>
      </c>
      <c r="E14253">
        <v>4</v>
      </c>
      <c r="F14253">
        <v>4</v>
      </c>
      <c r="G14253" s="2">
        <v>585.9</v>
      </c>
      <c r="H14253">
        <v>3</v>
      </c>
      <c r="I14253">
        <v>0</v>
      </c>
      <c r="J14253" s="4">
        <v>3.5</v>
      </c>
      <c r="K14253" s="3">
        <v>0</v>
      </c>
      <c r="L14253" s="1" t="s">
        <v>25</v>
      </c>
    </row>
    <row r="14254" spans="1:12" x14ac:dyDescent="0.3">
      <c r="A14254" s="1" t="s">
        <v>3291</v>
      </c>
      <c r="B14254" s="1" t="s">
        <v>57</v>
      </c>
      <c r="C14254" s="1" t="s">
        <v>1973</v>
      </c>
      <c r="D14254" s="5">
        <v>42856</v>
      </c>
      <c r="E14254">
        <v>5</v>
      </c>
      <c r="F14254">
        <v>5</v>
      </c>
      <c r="G14254" s="2">
        <v>850.35</v>
      </c>
      <c r="H14254">
        <v>5</v>
      </c>
      <c r="I14254">
        <v>0</v>
      </c>
      <c r="J14254" s="4">
        <v>4</v>
      </c>
      <c r="K14254" s="3">
        <v>0</v>
      </c>
      <c r="L14254" s="1" t="s">
        <v>26</v>
      </c>
    </row>
    <row r="14255" spans="1:12" x14ac:dyDescent="0.3">
      <c r="A14255" s="1" t="s">
        <v>3291</v>
      </c>
      <c r="B14255" s="1" t="s">
        <v>57</v>
      </c>
      <c r="C14255" s="1" t="s">
        <v>1973</v>
      </c>
      <c r="D14255" s="5">
        <v>42917</v>
      </c>
      <c r="E14255">
        <v>2</v>
      </c>
      <c r="F14255">
        <v>2</v>
      </c>
      <c r="G14255" s="2">
        <v>323.83999999999997</v>
      </c>
      <c r="H14255">
        <v>2</v>
      </c>
      <c r="I14255">
        <v>0</v>
      </c>
      <c r="J14255" s="4">
        <v>5</v>
      </c>
      <c r="K14255" s="3">
        <v>0</v>
      </c>
      <c r="L14255" s="1" t="s">
        <v>28</v>
      </c>
    </row>
    <row r="14256" spans="1:12" x14ac:dyDescent="0.3">
      <c r="A14256" s="1" t="s">
        <v>3291</v>
      </c>
      <c r="B14256" s="1" t="s">
        <v>57</v>
      </c>
      <c r="C14256" s="1" t="s">
        <v>1973</v>
      </c>
      <c r="D14256" s="5">
        <v>42948</v>
      </c>
      <c r="E14256">
        <v>3</v>
      </c>
      <c r="F14256">
        <v>4</v>
      </c>
      <c r="G14256" s="2">
        <v>451.34</v>
      </c>
      <c r="H14256">
        <v>3</v>
      </c>
      <c r="I14256">
        <v>0</v>
      </c>
      <c r="J14256" s="4">
        <v>4.67</v>
      </c>
      <c r="K14256" s="3">
        <v>0</v>
      </c>
      <c r="L14256" s="1" t="s">
        <v>29</v>
      </c>
    </row>
    <row r="14257" spans="1:12" x14ac:dyDescent="0.3">
      <c r="A14257" s="1" t="s">
        <v>3291</v>
      </c>
      <c r="B14257" s="1" t="s">
        <v>57</v>
      </c>
      <c r="C14257" s="1" t="s">
        <v>1973</v>
      </c>
      <c r="D14257" s="5">
        <v>43040</v>
      </c>
      <c r="E14257">
        <v>1</v>
      </c>
      <c r="F14257">
        <v>1</v>
      </c>
      <c r="G14257" s="2">
        <v>97.71</v>
      </c>
      <c r="H14257">
        <v>1</v>
      </c>
      <c r="I14257">
        <v>1</v>
      </c>
      <c r="J14257" s="4">
        <v>1</v>
      </c>
      <c r="K14257" s="3">
        <v>1</v>
      </c>
      <c r="L14257" s="1" t="s">
        <v>30</v>
      </c>
    </row>
    <row r="14258" spans="1:12" x14ac:dyDescent="0.3">
      <c r="A14258" s="1" t="s">
        <v>3291</v>
      </c>
      <c r="B14258" s="1" t="s">
        <v>57</v>
      </c>
      <c r="C14258" s="1" t="s">
        <v>1973</v>
      </c>
      <c r="D14258" s="5">
        <v>43070</v>
      </c>
      <c r="E14258">
        <v>1</v>
      </c>
      <c r="F14258">
        <v>1</v>
      </c>
      <c r="G14258" s="2">
        <v>227.62</v>
      </c>
      <c r="H14258">
        <v>1</v>
      </c>
      <c r="I14258">
        <v>0</v>
      </c>
      <c r="J14258" s="4">
        <v>4</v>
      </c>
      <c r="K14258" s="3">
        <v>0</v>
      </c>
      <c r="L14258" s="1" t="s">
        <v>31</v>
      </c>
    </row>
    <row r="14259" spans="1:12" x14ac:dyDescent="0.3">
      <c r="A14259" s="1" t="s">
        <v>3291</v>
      </c>
      <c r="B14259" s="1" t="s">
        <v>57</v>
      </c>
      <c r="C14259" s="1" t="s">
        <v>1973</v>
      </c>
      <c r="D14259" s="5">
        <v>43101</v>
      </c>
      <c r="E14259">
        <v>2</v>
      </c>
      <c r="F14259">
        <v>2</v>
      </c>
      <c r="G14259" s="2">
        <v>324.73</v>
      </c>
      <c r="H14259">
        <v>2</v>
      </c>
      <c r="I14259">
        <v>0</v>
      </c>
      <c r="J14259" s="4">
        <v>4</v>
      </c>
      <c r="K14259" s="3">
        <v>0</v>
      </c>
      <c r="L14259" s="1" t="s">
        <v>32</v>
      </c>
    </row>
    <row r="14260" spans="1:12" x14ac:dyDescent="0.3">
      <c r="A14260" s="1" t="s">
        <v>3291</v>
      </c>
      <c r="B14260" s="1" t="s">
        <v>57</v>
      </c>
      <c r="C14260" s="1" t="s">
        <v>1973</v>
      </c>
      <c r="D14260" s="5">
        <v>43132</v>
      </c>
      <c r="E14260">
        <v>3</v>
      </c>
      <c r="F14260">
        <v>3</v>
      </c>
      <c r="G14260" s="2">
        <v>607.23</v>
      </c>
      <c r="H14260">
        <v>3</v>
      </c>
      <c r="I14260">
        <v>1</v>
      </c>
      <c r="J14260" s="4">
        <v>2.67</v>
      </c>
      <c r="K14260" s="3">
        <v>0.33333333333333331</v>
      </c>
      <c r="L14260" s="1" t="s">
        <v>33</v>
      </c>
    </row>
    <row r="14261" spans="1:12" x14ac:dyDescent="0.3">
      <c r="A14261" s="1" t="s">
        <v>3291</v>
      </c>
      <c r="B14261" s="1" t="s">
        <v>57</v>
      </c>
      <c r="C14261" s="1" t="s">
        <v>1973</v>
      </c>
      <c r="D14261" s="5">
        <v>43160</v>
      </c>
      <c r="E14261">
        <v>1</v>
      </c>
      <c r="F14261">
        <v>1</v>
      </c>
      <c r="G14261" s="2">
        <v>233.8</v>
      </c>
      <c r="H14261">
        <v>1</v>
      </c>
      <c r="I14261">
        <v>0</v>
      </c>
      <c r="J14261" s="4">
        <v>5</v>
      </c>
      <c r="K14261" s="3">
        <v>0</v>
      </c>
      <c r="L14261" s="1" t="s">
        <v>34</v>
      </c>
    </row>
    <row r="14262" spans="1:12" x14ac:dyDescent="0.3">
      <c r="A14262" s="1" t="s">
        <v>3292</v>
      </c>
      <c r="B14262" s="1" t="s">
        <v>57</v>
      </c>
      <c r="C14262" s="1" t="s">
        <v>219</v>
      </c>
      <c r="D14262" s="5">
        <v>43009</v>
      </c>
      <c r="E14262">
        <v>3</v>
      </c>
      <c r="F14262">
        <v>3</v>
      </c>
      <c r="G14262" s="2">
        <v>515.6</v>
      </c>
      <c r="H14262">
        <v>3</v>
      </c>
      <c r="I14262">
        <v>1</v>
      </c>
      <c r="J14262" s="4">
        <v>3.33</v>
      </c>
      <c r="K14262" s="3">
        <v>0.33333333333333331</v>
      </c>
      <c r="L14262" s="1" t="s">
        <v>19</v>
      </c>
    </row>
    <row r="14263" spans="1:12" x14ac:dyDescent="0.3">
      <c r="A14263" s="1" t="s">
        <v>3292</v>
      </c>
      <c r="B14263" s="1" t="s">
        <v>57</v>
      </c>
      <c r="C14263" s="1" t="s">
        <v>219</v>
      </c>
      <c r="D14263" s="5">
        <v>43040</v>
      </c>
      <c r="E14263">
        <v>9</v>
      </c>
      <c r="F14263">
        <v>12</v>
      </c>
      <c r="G14263" s="2">
        <v>1212.03</v>
      </c>
      <c r="H14263">
        <v>9</v>
      </c>
      <c r="I14263">
        <v>0</v>
      </c>
      <c r="J14263" s="4">
        <v>3.67</v>
      </c>
      <c r="K14263" s="3">
        <v>0</v>
      </c>
      <c r="L14263" s="1" t="s">
        <v>30</v>
      </c>
    </row>
    <row r="14264" spans="1:12" x14ac:dyDescent="0.3">
      <c r="A14264" s="1" t="s">
        <v>3292</v>
      </c>
      <c r="B14264" s="1" t="s">
        <v>57</v>
      </c>
      <c r="C14264" s="1" t="s">
        <v>219</v>
      </c>
      <c r="D14264" s="5">
        <v>43070</v>
      </c>
      <c r="E14264">
        <v>2</v>
      </c>
      <c r="F14264">
        <v>2</v>
      </c>
      <c r="G14264" s="2">
        <v>321.07</v>
      </c>
      <c r="H14264">
        <v>2</v>
      </c>
      <c r="I14264">
        <v>0</v>
      </c>
      <c r="J14264" s="4">
        <v>4</v>
      </c>
      <c r="K14264" s="3">
        <v>0</v>
      </c>
      <c r="L14264" s="1" t="s">
        <v>31</v>
      </c>
    </row>
    <row r="14265" spans="1:12" x14ac:dyDescent="0.3">
      <c r="A14265" s="1" t="s">
        <v>3292</v>
      </c>
      <c r="B14265" s="1" t="s">
        <v>57</v>
      </c>
      <c r="C14265" s="1" t="s">
        <v>219</v>
      </c>
      <c r="D14265" s="5">
        <v>43101</v>
      </c>
      <c r="E14265">
        <v>6</v>
      </c>
      <c r="F14265">
        <v>6</v>
      </c>
      <c r="G14265" s="2">
        <v>871.7</v>
      </c>
      <c r="H14265">
        <v>6</v>
      </c>
      <c r="I14265">
        <v>0</v>
      </c>
      <c r="J14265" s="4">
        <v>4.83</v>
      </c>
      <c r="K14265" s="3">
        <v>0</v>
      </c>
      <c r="L14265" s="1" t="s">
        <v>32</v>
      </c>
    </row>
    <row r="14266" spans="1:12" x14ac:dyDescent="0.3">
      <c r="A14266" s="1" t="s">
        <v>3292</v>
      </c>
      <c r="B14266" s="1" t="s">
        <v>57</v>
      </c>
      <c r="C14266" s="1" t="s">
        <v>219</v>
      </c>
      <c r="D14266" s="5">
        <v>43160</v>
      </c>
      <c r="E14266">
        <v>2</v>
      </c>
      <c r="F14266">
        <v>2</v>
      </c>
      <c r="G14266" s="2">
        <v>331.1</v>
      </c>
      <c r="H14266">
        <v>2</v>
      </c>
      <c r="I14266">
        <v>0</v>
      </c>
      <c r="J14266" s="4">
        <v>5</v>
      </c>
      <c r="K14266" s="3">
        <v>0</v>
      </c>
      <c r="L14266" s="1" t="s">
        <v>34</v>
      </c>
    </row>
    <row r="14267" spans="1:12" x14ac:dyDescent="0.3">
      <c r="A14267" s="1" t="s">
        <v>3293</v>
      </c>
      <c r="B14267" s="1" t="s">
        <v>129</v>
      </c>
      <c r="C14267" s="1" t="s">
        <v>1610</v>
      </c>
      <c r="D14267" s="5">
        <v>42795</v>
      </c>
      <c r="E14267">
        <v>1</v>
      </c>
      <c r="F14267">
        <v>1</v>
      </c>
      <c r="G14267" s="2">
        <v>55.95</v>
      </c>
      <c r="H14267">
        <v>1</v>
      </c>
      <c r="I14267">
        <v>1</v>
      </c>
      <c r="J14267" s="4">
        <v>1</v>
      </c>
      <c r="K14267" s="3">
        <v>1</v>
      </c>
      <c r="L14267" s="1" t="s">
        <v>24</v>
      </c>
    </row>
    <row r="14268" spans="1:12" x14ac:dyDescent="0.3">
      <c r="A14268" s="1" t="s">
        <v>3294</v>
      </c>
      <c r="B14268" s="1" t="s">
        <v>16</v>
      </c>
      <c r="C14268" s="1" t="s">
        <v>51</v>
      </c>
      <c r="D14268" s="5">
        <v>43252</v>
      </c>
      <c r="E14268">
        <v>1</v>
      </c>
      <c r="F14268">
        <v>1</v>
      </c>
      <c r="G14268" s="2">
        <v>279.52</v>
      </c>
      <c r="H14268">
        <v>1</v>
      </c>
      <c r="I14268">
        <v>0</v>
      </c>
      <c r="J14268" s="4">
        <v>4</v>
      </c>
      <c r="K14268" s="3">
        <v>0</v>
      </c>
      <c r="L14268" s="1" t="s">
        <v>36</v>
      </c>
    </row>
    <row r="14269" spans="1:12" x14ac:dyDescent="0.3">
      <c r="A14269" s="1" t="s">
        <v>3294</v>
      </c>
      <c r="B14269" s="1" t="s">
        <v>16</v>
      </c>
      <c r="C14269" s="1" t="s">
        <v>51</v>
      </c>
      <c r="D14269" s="5">
        <v>43282</v>
      </c>
      <c r="E14269">
        <v>5</v>
      </c>
      <c r="F14269">
        <v>5</v>
      </c>
      <c r="G14269" s="2">
        <v>968.01</v>
      </c>
      <c r="H14269">
        <v>5</v>
      </c>
      <c r="I14269">
        <v>0</v>
      </c>
      <c r="J14269" s="4">
        <v>4.2</v>
      </c>
      <c r="K14269" s="3">
        <v>0</v>
      </c>
      <c r="L14269" s="1" t="s">
        <v>37</v>
      </c>
    </row>
    <row r="14270" spans="1:12" x14ac:dyDescent="0.3">
      <c r="A14270" s="1" t="s">
        <v>3294</v>
      </c>
      <c r="B14270" s="1" t="s">
        <v>16</v>
      </c>
      <c r="C14270" s="1" t="s">
        <v>51</v>
      </c>
      <c r="D14270" s="5">
        <v>43313</v>
      </c>
      <c r="E14270">
        <v>8</v>
      </c>
      <c r="F14270">
        <v>8</v>
      </c>
      <c r="G14270" s="2">
        <v>1459.59</v>
      </c>
      <c r="H14270">
        <v>7</v>
      </c>
      <c r="I14270">
        <v>0</v>
      </c>
      <c r="J14270" s="4">
        <v>4.5</v>
      </c>
      <c r="K14270" s="3">
        <v>0</v>
      </c>
      <c r="L14270" s="1" t="s">
        <v>49</v>
      </c>
    </row>
    <row r="14271" spans="1:12" x14ac:dyDescent="0.3">
      <c r="A14271" s="1" t="s">
        <v>3295</v>
      </c>
      <c r="B14271" s="1" t="s">
        <v>108</v>
      </c>
      <c r="C14271" s="1" t="s">
        <v>314</v>
      </c>
      <c r="D14271" s="5">
        <v>43221</v>
      </c>
      <c r="E14271">
        <v>16</v>
      </c>
      <c r="F14271">
        <v>19</v>
      </c>
      <c r="G14271" s="2">
        <v>1395.87</v>
      </c>
      <c r="H14271">
        <v>16</v>
      </c>
      <c r="I14271">
        <v>0</v>
      </c>
      <c r="J14271" s="4">
        <v>4.5599999999999996</v>
      </c>
      <c r="K14271" s="3">
        <v>0</v>
      </c>
      <c r="L14271" s="1" t="s">
        <v>46</v>
      </c>
    </row>
    <row r="14272" spans="1:12" x14ac:dyDescent="0.3">
      <c r="A14272" s="1" t="s">
        <v>3295</v>
      </c>
      <c r="B14272" s="1" t="s">
        <v>108</v>
      </c>
      <c r="C14272" s="1" t="s">
        <v>314</v>
      </c>
      <c r="D14272" s="5">
        <v>43252</v>
      </c>
      <c r="E14272">
        <v>23</v>
      </c>
      <c r="F14272">
        <v>27</v>
      </c>
      <c r="G14272" s="2">
        <v>1882.27</v>
      </c>
      <c r="H14272">
        <v>23</v>
      </c>
      <c r="I14272">
        <v>0</v>
      </c>
      <c r="J14272" s="4">
        <v>3.74</v>
      </c>
      <c r="K14272" s="3">
        <v>0</v>
      </c>
      <c r="L14272" s="1" t="s">
        <v>36</v>
      </c>
    </row>
    <row r="14273" spans="1:12" x14ac:dyDescent="0.3">
      <c r="A14273" s="1" t="s">
        <v>3295</v>
      </c>
      <c r="B14273" s="1" t="s">
        <v>108</v>
      </c>
      <c r="C14273" s="1" t="s">
        <v>314</v>
      </c>
      <c r="D14273" s="5">
        <v>43282</v>
      </c>
      <c r="E14273">
        <v>17</v>
      </c>
      <c r="F14273">
        <v>18</v>
      </c>
      <c r="G14273" s="2">
        <v>1167.71</v>
      </c>
      <c r="H14273">
        <v>17</v>
      </c>
      <c r="I14273">
        <v>1</v>
      </c>
      <c r="J14273" s="4">
        <v>4.0599999999999996</v>
      </c>
      <c r="K14273" s="3">
        <v>5.8823529411764705E-2</v>
      </c>
      <c r="L14273" s="1" t="s">
        <v>37</v>
      </c>
    </row>
    <row r="14274" spans="1:12" x14ac:dyDescent="0.3">
      <c r="A14274" s="1" t="s">
        <v>3295</v>
      </c>
      <c r="B14274" s="1" t="s">
        <v>108</v>
      </c>
      <c r="C14274" s="1" t="s">
        <v>314</v>
      </c>
      <c r="D14274" s="5">
        <v>43313</v>
      </c>
      <c r="E14274">
        <v>21</v>
      </c>
      <c r="F14274">
        <v>22</v>
      </c>
      <c r="G14274" s="2">
        <v>2098.36</v>
      </c>
      <c r="H14274">
        <v>21</v>
      </c>
      <c r="I14274">
        <v>0</v>
      </c>
      <c r="J14274" s="4">
        <v>3.81</v>
      </c>
      <c r="K14274" s="3">
        <v>0</v>
      </c>
      <c r="L14274" s="1" t="s">
        <v>49</v>
      </c>
    </row>
    <row r="14275" spans="1:12" x14ac:dyDescent="0.3">
      <c r="A14275" s="1" t="s">
        <v>3296</v>
      </c>
      <c r="B14275" s="1" t="s">
        <v>57</v>
      </c>
      <c r="C14275" s="1" t="s">
        <v>66</v>
      </c>
      <c r="D14275" s="5">
        <v>43132</v>
      </c>
      <c r="E14275">
        <v>2</v>
      </c>
      <c r="F14275">
        <v>2</v>
      </c>
      <c r="G14275" s="2">
        <v>164.22</v>
      </c>
      <c r="H14275">
        <v>2</v>
      </c>
      <c r="I14275">
        <v>0</v>
      </c>
      <c r="J14275" s="4">
        <v>5</v>
      </c>
      <c r="K14275" s="3">
        <v>0</v>
      </c>
      <c r="L14275" s="1" t="s">
        <v>33</v>
      </c>
    </row>
    <row r="14276" spans="1:12" x14ac:dyDescent="0.3">
      <c r="A14276" s="1" t="s">
        <v>3296</v>
      </c>
      <c r="B14276" s="1" t="s">
        <v>57</v>
      </c>
      <c r="C14276" s="1" t="s">
        <v>66</v>
      </c>
      <c r="D14276" s="5">
        <v>43160</v>
      </c>
      <c r="E14276">
        <v>2</v>
      </c>
      <c r="F14276">
        <v>3</v>
      </c>
      <c r="G14276" s="2">
        <v>306.45</v>
      </c>
      <c r="H14276">
        <v>2</v>
      </c>
      <c r="I14276">
        <v>0</v>
      </c>
      <c r="J14276" s="4">
        <v>5</v>
      </c>
      <c r="K14276" s="3">
        <v>0</v>
      </c>
      <c r="L14276" s="1" t="s">
        <v>34</v>
      </c>
    </row>
    <row r="14277" spans="1:12" x14ac:dyDescent="0.3">
      <c r="A14277" s="1" t="s">
        <v>3296</v>
      </c>
      <c r="B14277" s="1" t="s">
        <v>57</v>
      </c>
      <c r="C14277" s="1" t="s">
        <v>66</v>
      </c>
      <c r="D14277" s="5">
        <v>43191</v>
      </c>
      <c r="E14277">
        <v>1</v>
      </c>
      <c r="F14277">
        <v>1</v>
      </c>
      <c r="G14277" s="2">
        <v>268.14999999999998</v>
      </c>
      <c r="H14277">
        <v>1</v>
      </c>
      <c r="I14277">
        <v>0</v>
      </c>
      <c r="J14277" s="4">
        <v>5</v>
      </c>
      <c r="K14277" s="3">
        <v>0</v>
      </c>
      <c r="L14277" s="1" t="s">
        <v>35</v>
      </c>
    </row>
    <row r="14278" spans="1:12" x14ac:dyDescent="0.3">
      <c r="A14278" s="1" t="s">
        <v>3296</v>
      </c>
      <c r="B14278" s="1" t="s">
        <v>57</v>
      </c>
      <c r="C14278" s="1" t="s">
        <v>66</v>
      </c>
      <c r="D14278" s="5">
        <v>43221</v>
      </c>
      <c r="E14278">
        <v>2</v>
      </c>
      <c r="F14278">
        <v>2</v>
      </c>
      <c r="G14278" s="2">
        <v>242.41</v>
      </c>
      <c r="H14278">
        <v>2</v>
      </c>
      <c r="I14278">
        <v>0</v>
      </c>
      <c r="J14278" s="4">
        <v>3</v>
      </c>
      <c r="K14278" s="3">
        <v>0</v>
      </c>
      <c r="L14278" s="1" t="s">
        <v>46</v>
      </c>
    </row>
    <row r="14279" spans="1:12" x14ac:dyDescent="0.3">
      <c r="A14279" s="1" t="s">
        <v>3296</v>
      </c>
      <c r="B14279" s="1" t="s">
        <v>57</v>
      </c>
      <c r="C14279" s="1" t="s">
        <v>66</v>
      </c>
      <c r="D14279" s="5">
        <v>43252</v>
      </c>
      <c r="E14279">
        <v>4</v>
      </c>
      <c r="F14279">
        <v>4</v>
      </c>
      <c r="G14279" s="2">
        <v>387.15</v>
      </c>
      <c r="H14279">
        <v>4</v>
      </c>
      <c r="I14279">
        <v>0</v>
      </c>
      <c r="J14279" s="4">
        <v>5</v>
      </c>
      <c r="K14279" s="3">
        <v>0</v>
      </c>
      <c r="L14279" s="1" t="s">
        <v>36</v>
      </c>
    </row>
    <row r="14280" spans="1:12" x14ac:dyDescent="0.3">
      <c r="A14280" s="1" t="s">
        <v>3296</v>
      </c>
      <c r="B14280" s="1" t="s">
        <v>57</v>
      </c>
      <c r="C14280" s="1" t="s">
        <v>66</v>
      </c>
      <c r="D14280" s="5">
        <v>43282</v>
      </c>
      <c r="E14280">
        <v>4</v>
      </c>
      <c r="F14280">
        <v>4</v>
      </c>
      <c r="G14280" s="2">
        <v>428.61</v>
      </c>
      <c r="H14280">
        <v>3</v>
      </c>
      <c r="I14280">
        <v>0</v>
      </c>
      <c r="J14280" s="4">
        <v>3.75</v>
      </c>
      <c r="K14280" s="3">
        <v>0</v>
      </c>
      <c r="L14280" s="1" t="s">
        <v>37</v>
      </c>
    </row>
    <row r="14281" spans="1:12" x14ac:dyDescent="0.3">
      <c r="A14281" s="1" t="s">
        <v>3296</v>
      </c>
      <c r="B14281" s="1" t="s">
        <v>57</v>
      </c>
      <c r="C14281" s="1" t="s">
        <v>66</v>
      </c>
      <c r="D14281" s="5">
        <v>43313</v>
      </c>
      <c r="E14281">
        <v>4</v>
      </c>
      <c r="F14281">
        <v>5</v>
      </c>
      <c r="G14281" s="2">
        <v>431.08</v>
      </c>
      <c r="H14281">
        <v>4</v>
      </c>
      <c r="I14281">
        <v>0</v>
      </c>
      <c r="J14281" s="4">
        <v>4</v>
      </c>
      <c r="K14281" s="3">
        <v>0</v>
      </c>
      <c r="L14281" s="1" t="s">
        <v>49</v>
      </c>
    </row>
    <row r="14282" spans="1:12" x14ac:dyDescent="0.3">
      <c r="A14282" s="1" t="s">
        <v>3297</v>
      </c>
      <c r="B14282" s="1" t="s">
        <v>16</v>
      </c>
      <c r="C14282" s="1" t="s">
        <v>61</v>
      </c>
      <c r="D14282" s="5">
        <v>42917</v>
      </c>
      <c r="E14282">
        <v>1</v>
      </c>
      <c r="F14282">
        <v>1</v>
      </c>
      <c r="G14282" s="2">
        <v>226.23</v>
      </c>
      <c r="H14282">
        <v>1</v>
      </c>
      <c r="I14282">
        <v>0</v>
      </c>
      <c r="J14282" s="4">
        <v>5</v>
      </c>
      <c r="K14282" s="3">
        <v>0</v>
      </c>
      <c r="L14282" s="1" t="s">
        <v>28</v>
      </c>
    </row>
    <row r="14283" spans="1:12" x14ac:dyDescent="0.3">
      <c r="A14283" s="1" t="s">
        <v>3297</v>
      </c>
      <c r="B14283" s="1" t="s">
        <v>16</v>
      </c>
      <c r="C14283" s="1" t="s">
        <v>61</v>
      </c>
      <c r="D14283" s="5">
        <v>42948</v>
      </c>
      <c r="E14283">
        <v>1</v>
      </c>
      <c r="F14283">
        <v>1</v>
      </c>
      <c r="G14283" s="2">
        <v>208.89</v>
      </c>
      <c r="H14283">
        <v>1</v>
      </c>
      <c r="I14283">
        <v>0</v>
      </c>
      <c r="J14283" s="4">
        <v>4</v>
      </c>
      <c r="K14283" s="3">
        <v>0</v>
      </c>
      <c r="L14283" s="1" t="s">
        <v>29</v>
      </c>
    </row>
    <row r="14284" spans="1:12" x14ac:dyDescent="0.3">
      <c r="A14284" s="1" t="s">
        <v>3297</v>
      </c>
      <c r="B14284" s="1" t="s">
        <v>16</v>
      </c>
      <c r="C14284" s="1" t="s">
        <v>61</v>
      </c>
      <c r="D14284" s="5">
        <v>42979</v>
      </c>
      <c r="E14284">
        <v>3</v>
      </c>
      <c r="F14284">
        <v>3</v>
      </c>
      <c r="G14284" s="2">
        <v>639.05999999999995</v>
      </c>
      <c r="H14284">
        <v>3</v>
      </c>
      <c r="I14284">
        <v>0</v>
      </c>
      <c r="J14284" s="4">
        <v>2.33</v>
      </c>
      <c r="K14284" s="3">
        <v>0</v>
      </c>
      <c r="L14284" s="1" t="s">
        <v>18</v>
      </c>
    </row>
    <row r="14285" spans="1:12" x14ac:dyDescent="0.3">
      <c r="A14285" s="1" t="s">
        <v>3297</v>
      </c>
      <c r="B14285" s="1" t="s">
        <v>16</v>
      </c>
      <c r="C14285" s="1" t="s">
        <v>61</v>
      </c>
      <c r="D14285" s="5">
        <v>43009</v>
      </c>
      <c r="E14285">
        <v>3</v>
      </c>
      <c r="F14285">
        <v>3</v>
      </c>
      <c r="G14285" s="2">
        <v>707.2</v>
      </c>
      <c r="H14285">
        <v>3</v>
      </c>
      <c r="I14285">
        <v>0</v>
      </c>
      <c r="J14285" s="4">
        <v>3</v>
      </c>
      <c r="K14285" s="3">
        <v>0</v>
      </c>
      <c r="L14285" s="1" t="s">
        <v>19</v>
      </c>
    </row>
    <row r="14286" spans="1:12" x14ac:dyDescent="0.3">
      <c r="A14286" s="1" t="s">
        <v>3297</v>
      </c>
      <c r="B14286" s="1" t="s">
        <v>16</v>
      </c>
      <c r="C14286" s="1" t="s">
        <v>61</v>
      </c>
      <c r="D14286" s="5">
        <v>43040</v>
      </c>
      <c r="E14286">
        <v>2</v>
      </c>
      <c r="F14286">
        <v>2</v>
      </c>
      <c r="G14286" s="2">
        <v>386.92</v>
      </c>
      <c r="H14286">
        <v>2</v>
      </c>
      <c r="I14286">
        <v>0</v>
      </c>
      <c r="J14286" s="4">
        <v>5</v>
      </c>
      <c r="K14286" s="3">
        <v>0</v>
      </c>
      <c r="L14286" s="1" t="s">
        <v>30</v>
      </c>
    </row>
    <row r="14287" spans="1:12" x14ac:dyDescent="0.3">
      <c r="A14287" s="1" t="s">
        <v>3297</v>
      </c>
      <c r="B14287" s="1" t="s">
        <v>16</v>
      </c>
      <c r="C14287" s="1" t="s">
        <v>61</v>
      </c>
      <c r="D14287" s="5">
        <v>43070</v>
      </c>
      <c r="E14287">
        <v>1</v>
      </c>
      <c r="F14287">
        <v>1</v>
      </c>
      <c r="G14287" s="2">
        <v>197.01</v>
      </c>
      <c r="H14287">
        <v>1</v>
      </c>
      <c r="I14287">
        <v>0</v>
      </c>
      <c r="J14287" s="4">
        <v>5</v>
      </c>
      <c r="K14287" s="3">
        <v>0</v>
      </c>
      <c r="L14287" s="1" t="s">
        <v>31</v>
      </c>
    </row>
    <row r="14288" spans="1:12" x14ac:dyDescent="0.3">
      <c r="A14288" s="1" t="s">
        <v>3297</v>
      </c>
      <c r="B14288" s="1" t="s">
        <v>16</v>
      </c>
      <c r="C14288" s="1" t="s">
        <v>61</v>
      </c>
      <c r="D14288" s="5">
        <v>43132</v>
      </c>
      <c r="E14288">
        <v>2</v>
      </c>
      <c r="F14288">
        <v>2</v>
      </c>
      <c r="G14288" s="2">
        <v>434.83</v>
      </c>
      <c r="H14288">
        <v>2</v>
      </c>
      <c r="I14288">
        <v>0</v>
      </c>
      <c r="J14288" s="4">
        <v>5</v>
      </c>
      <c r="K14288" s="3">
        <v>0</v>
      </c>
      <c r="L14288" s="1" t="s">
        <v>33</v>
      </c>
    </row>
    <row r="14289" spans="1:12" x14ac:dyDescent="0.3">
      <c r="A14289" s="1" t="s">
        <v>3297</v>
      </c>
      <c r="B14289" s="1" t="s">
        <v>16</v>
      </c>
      <c r="C14289" s="1" t="s">
        <v>61</v>
      </c>
      <c r="D14289" s="5">
        <v>43160</v>
      </c>
      <c r="E14289">
        <v>1</v>
      </c>
      <c r="F14289">
        <v>1</v>
      </c>
      <c r="G14289" s="2">
        <v>185.11</v>
      </c>
      <c r="H14289">
        <v>1</v>
      </c>
      <c r="I14289">
        <v>0</v>
      </c>
      <c r="J14289" s="4">
        <v>5</v>
      </c>
      <c r="K14289" s="3">
        <v>0</v>
      </c>
      <c r="L14289" s="1" t="s">
        <v>34</v>
      </c>
    </row>
    <row r="14290" spans="1:12" x14ac:dyDescent="0.3">
      <c r="A14290" s="1" t="s">
        <v>3297</v>
      </c>
      <c r="B14290" s="1" t="s">
        <v>16</v>
      </c>
      <c r="C14290" s="1" t="s">
        <v>61</v>
      </c>
      <c r="D14290" s="5">
        <v>43191</v>
      </c>
      <c r="E14290">
        <v>5</v>
      </c>
      <c r="F14290">
        <v>6</v>
      </c>
      <c r="G14290" s="2">
        <v>1335.32</v>
      </c>
      <c r="H14290">
        <v>5</v>
      </c>
      <c r="I14290">
        <v>1</v>
      </c>
      <c r="J14290" s="4">
        <v>3.8</v>
      </c>
      <c r="K14290" s="3">
        <v>0.2</v>
      </c>
      <c r="L14290" s="1" t="s">
        <v>35</v>
      </c>
    </row>
    <row r="14291" spans="1:12" x14ac:dyDescent="0.3">
      <c r="A14291" s="1" t="s">
        <v>3297</v>
      </c>
      <c r="B14291" s="1" t="s">
        <v>16</v>
      </c>
      <c r="C14291" s="1" t="s">
        <v>61</v>
      </c>
      <c r="D14291" s="5">
        <v>43221</v>
      </c>
      <c r="E14291">
        <v>2</v>
      </c>
      <c r="F14291">
        <v>2</v>
      </c>
      <c r="G14291" s="2">
        <v>388.97</v>
      </c>
      <c r="H14291">
        <v>2</v>
      </c>
      <c r="I14291">
        <v>0</v>
      </c>
      <c r="J14291" s="4">
        <v>5</v>
      </c>
      <c r="K14291" s="3">
        <v>0</v>
      </c>
      <c r="L14291" s="1" t="s">
        <v>46</v>
      </c>
    </row>
    <row r="14292" spans="1:12" x14ac:dyDescent="0.3">
      <c r="A14292" s="1" t="s">
        <v>3297</v>
      </c>
      <c r="B14292" s="1" t="s">
        <v>16</v>
      </c>
      <c r="C14292" s="1" t="s">
        <v>61</v>
      </c>
      <c r="D14292" s="5">
        <v>43252</v>
      </c>
      <c r="E14292">
        <v>8</v>
      </c>
      <c r="F14292">
        <v>8</v>
      </c>
      <c r="G14292" s="2">
        <v>1397.14</v>
      </c>
      <c r="H14292">
        <v>8</v>
      </c>
      <c r="I14292">
        <v>0</v>
      </c>
      <c r="J14292" s="4">
        <v>4</v>
      </c>
      <c r="K14292" s="3">
        <v>0</v>
      </c>
      <c r="L14292" s="1" t="s">
        <v>36</v>
      </c>
    </row>
    <row r="14293" spans="1:12" x14ac:dyDescent="0.3">
      <c r="A14293" s="1" t="s">
        <v>3297</v>
      </c>
      <c r="B14293" s="1" t="s">
        <v>16</v>
      </c>
      <c r="C14293" s="1" t="s">
        <v>61</v>
      </c>
      <c r="D14293" s="5">
        <v>43282</v>
      </c>
      <c r="E14293">
        <v>2</v>
      </c>
      <c r="F14293">
        <v>2</v>
      </c>
      <c r="G14293" s="2">
        <v>393.04</v>
      </c>
      <c r="H14293">
        <v>2</v>
      </c>
      <c r="I14293">
        <v>0</v>
      </c>
      <c r="J14293" s="4">
        <v>5</v>
      </c>
      <c r="K14293" s="3">
        <v>0</v>
      </c>
      <c r="L14293" s="1" t="s">
        <v>37</v>
      </c>
    </row>
    <row r="14294" spans="1:12" x14ac:dyDescent="0.3">
      <c r="A14294" s="1" t="s">
        <v>3297</v>
      </c>
      <c r="B14294" s="1" t="s">
        <v>16</v>
      </c>
      <c r="C14294" s="1" t="s">
        <v>61</v>
      </c>
      <c r="D14294" s="5">
        <v>43313</v>
      </c>
      <c r="E14294">
        <v>2</v>
      </c>
      <c r="F14294">
        <v>2</v>
      </c>
      <c r="G14294" s="2">
        <v>346.26</v>
      </c>
      <c r="H14294">
        <v>2</v>
      </c>
      <c r="I14294">
        <v>0</v>
      </c>
      <c r="J14294" s="4">
        <v>5</v>
      </c>
      <c r="K14294" s="3">
        <v>0</v>
      </c>
      <c r="L14294" s="1" t="s">
        <v>49</v>
      </c>
    </row>
    <row r="14295" spans="1:12" x14ac:dyDescent="0.3">
      <c r="A14295" s="1" t="s">
        <v>3298</v>
      </c>
      <c r="B14295" s="1" t="s">
        <v>16</v>
      </c>
      <c r="C14295" s="1" t="s">
        <v>51</v>
      </c>
      <c r="D14295" s="5">
        <v>43040</v>
      </c>
      <c r="E14295">
        <v>1</v>
      </c>
      <c r="F14295">
        <v>1</v>
      </c>
      <c r="G14295" s="2">
        <v>527.33000000000004</v>
      </c>
      <c r="H14295">
        <v>0</v>
      </c>
      <c r="I14295">
        <v>0</v>
      </c>
      <c r="J14295" s="4">
        <v>4</v>
      </c>
      <c r="K14295" s="3"/>
      <c r="L14295" s="1" t="s">
        <v>30</v>
      </c>
    </row>
    <row r="14296" spans="1:12" x14ac:dyDescent="0.3">
      <c r="A14296" s="1" t="s">
        <v>3299</v>
      </c>
      <c r="B14296" s="1" t="s">
        <v>16</v>
      </c>
      <c r="C14296" s="1" t="s">
        <v>127</v>
      </c>
      <c r="D14296" s="5">
        <v>42917</v>
      </c>
      <c r="E14296">
        <v>1</v>
      </c>
      <c r="F14296">
        <v>1</v>
      </c>
      <c r="G14296" s="2">
        <v>157.30000000000001</v>
      </c>
      <c r="H14296">
        <v>1</v>
      </c>
      <c r="I14296">
        <v>0</v>
      </c>
      <c r="J14296" s="4">
        <v>4</v>
      </c>
      <c r="K14296" s="3">
        <v>0</v>
      </c>
      <c r="L14296" s="1" t="s">
        <v>28</v>
      </c>
    </row>
    <row r="14297" spans="1:12" x14ac:dyDescent="0.3">
      <c r="A14297" s="1" t="s">
        <v>3300</v>
      </c>
      <c r="B14297" s="1" t="s">
        <v>16</v>
      </c>
      <c r="C14297" s="1" t="s">
        <v>51</v>
      </c>
      <c r="D14297" s="5">
        <v>43313</v>
      </c>
      <c r="E14297">
        <v>1</v>
      </c>
      <c r="F14297">
        <v>1</v>
      </c>
      <c r="G14297" s="2">
        <v>234.4</v>
      </c>
      <c r="H14297">
        <v>1</v>
      </c>
      <c r="I14297">
        <v>0</v>
      </c>
      <c r="J14297" s="4">
        <v>4</v>
      </c>
      <c r="K14297" s="3">
        <v>0</v>
      </c>
      <c r="L14297" s="1" t="s">
        <v>49</v>
      </c>
    </row>
    <row r="14298" spans="1:12" x14ac:dyDescent="0.3">
      <c r="A14298" s="1" t="s">
        <v>3301</v>
      </c>
      <c r="B14298" s="1" t="s">
        <v>16</v>
      </c>
      <c r="C14298" s="1" t="s">
        <v>51</v>
      </c>
      <c r="D14298" s="5">
        <v>43313</v>
      </c>
      <c r="E14298">
        <v>2</v>
      </c>
      <c r="F14298">
        <v>2</v>
      </c>
      <c r="G14298" s="2">
        <v>64.12</v>
      </c>
      <c r="H14298">
        <v>2</v>
      </c>
      <c r="I14298">
        <v>0</v>
      </c>
      <c r="J14298" s="4">
        <v>4.5</v>
      </c>
      <c r="K14298" s="3">
        <v>0</v>
      </c>
      <c r="L14298" s="1" t="s">
        <v>49</v>
      </c>
    </row>
    <row r="14299" spans="1:12" x14ac:dyDescent="0.3">
      <c r="A14299" s="1" t="s">
        <v>3302</v>
      </c>
      <c r="B14299" s="1" t="s">
        <v>16</v>
      </c>
      <c r="C14299" s="1" t="s">
        <v>224</v>
      </c>
      <c r="D14299" s="5">
        <v>42767</v>
      </c>
      <c r="E14299">
        <v>1</v>
      </c>
      <c r="F14299">
        <v>1</v>
      </c>
      <c r="G14299" s="2">
        <v>102.69</v>
      </c>
      <c r="H14299">
        <v>1</v>
      </c>
      <c r="I14299">
        <v>0</v>
      </c>
      <c r="J14299" s="4">
        <v>5</v>
      </c>
      <c r="K14299" s="3">
        <v>0</v>
      </c>
      <c r="L14299" s="1" t="s">
        <v>23</v>
      </c>
    </row>
    <row r="14300" spans="1:12" x14ac:dyDescent="0.3">
      <c r="A14300" s="1" t="s">
        <v>3302</v>
      </c>
      <c r="B14300" s="1" t="s">
        <v>16</v>
      </c>
      <c r="C14300" s="1" t="s">
        <v>224</v>
      </c>
      <c r="D14300" s="5">
        <v>42795</v>
      </c>
      <c r="E14300">
        <v>1</v>
      </c>
      <c r="F14300">
        <v>2</v>
      </c>
      <c r="G14300" s="2">
        <v>60.92</v>
      </c>
      <c r="H14300">
        <v>1</v>
      </c>
      <c r="I14300">
        <v>0</v>
      </c>
      <c r="J14300" s="4">
        <v>3</v>
      </c>
      <c r="K14300" s="3">
        <v>0</v>
      </c>
      <c r="L14300" s="1" t="s">
        <v>24</v>
      </c>
    </row>
    <row r="14301" spans="1:12" x14ac:dyDescent="0.3">
      <c r="A14301" s="1" t="s">
        <v>3302</v>
      </c>
      <c r="B14301" s="1" t="s">
        <v>16</v>
      </c>
      <c r="C14301" s="1" t="s">
        <v>224</v>
      </c>
      <c r="D14301" s="5">
        <v>42826</v>
      </c>
      <c r="E14301">
        <v>3</v>
      </c>
      <c r="F14301">
        <v>3</v>
      </c>
      <c r="G14301" s="2">
        <v>252.44</v>
      </c>
      <c r="H14301">
        <v>3</v>
      </c>
      <c r="I14301">
        <v>1</v>
      </c>
      <c r="J14301" s="4">
        <v>2.33</v>
      </c>
      <c r="K14301" s="3">
        <v>0.33333333333333331</v>
      </c>
      <c r="L14301" s="1" t="s">
        <v>25</v>
      </c>
    </row>
    <row r="14302" spans="1:12" x14ac:dyDescent="0.3">
      <c r="A14302" s="1" t="s">
        <v>3302</v>
      </c>
      <c r="B14302" s="1" t="s">
        <v>16</v>
      </c>
      <c r="C14302" s="1" t="s">
        <v>224</v>
      </c>
      <c r="D14302" s="5">
        <v>42856</v>
      </c>
      <c r="E14302">
        <v>4</v>
      </c>
      <c r="F14302">
        <v>4</v>
      </c>
      <c r="G14302" s="2">
        <v>249.98</v>
      </c>
      <c r="H14302">
        <v>4</v>
      </c>
      <c r="I14302">
        <v>1</v>
      </c>
      <c r="J14302" s="4">
        <v>4.75</v>
      </c>
      <c r="K14302" s="3">
        <v>0.25</v>
      </c>
      <c r="L14302" s="1" t="s">
        <v>26</v>
      </c>
    </row>
    <row r="14303" spans="1:12" x14ac:dyDescent="0.3">
      <c r="A14303" s="1" t="s">
        <v>3302</v>
      </c>
      <c r="B14303" s="1" t="s">
        <v>16</v>
      </c>
      <c r="C14303" s="1" t="s">
        <v>224</v>
      </c>
      <c r="D14303" s="5">
        <v>42887</v>
      </c>
      <c r="E14303">
        <v>1</v>
      </c>
      <c r="F14303">
        <v>1</v>
      </c>
      <c r="G14303" s="2">
        <v>145.5</v>
      </c>
      <c r="H14303">
        <v>1</v>
      </c>
      <c r="I14303">
        <v>0</v>
      </c>
      <c r="J14303" s="4">
        <v>5</v>
      </c>
      <c r="K14303" s="3">
        <v>0</v>
      </c>
      <c r="L14303" s="1" t="s">
        <v>27</v>
      </c>
    </row>
    <row r="14304" spans="1:12" x14ac:dyDescent="0.3">
      <c r="A14304" s="1" t="s">
        <v>3302</v>
      </c>
      <c r="B14304" s="1" t="s">
        <v>16</v>
      </c>
      <c r="C14304" s="1" t="s">
        <v>224</v>
      </c>
      <c r="D14304" s="5">
        <v>42917</v>
      </c>
      <c r="E14304">
        <v>1</v>
      </c>
      <c r="F14304">
        <v>1</v>
      </c>
      <c r="G14304" s="2">
        <v>109.22</v>
      </c>
      <c r="H14304">
        <v>1</v>
      </c>
      <c r="I14304">
        <v>0</v>
      </c>
      <c r="J14304" s="4">
        <v>4</v>
      </c>
      <c r="K14304" s="3">
        <v>0</v>
      </c>
      <c r="L14304" s="1" t="s">
        <v>28</v>
      </c>
    </row>
    <row r="14305" spans="1:12" x14ac:dyDescent="0.3">
      <c r="A14305" s="1" t="s">
        <v>3302</v>
      </c>
      <c r="B14305" s="1" t="s">
        <v>16</v>
      </c>
      <c r="C14305" s="1" t="s">
        <v>224</v>
      </c>
      <c r="D14305" s="5">
        <v>42948</v>
      </c>
      <c r="E14305">
        <v>3</v>
      </c>
      <c r="F14305">
        <v>3</v>
      </c>
      <c r="G14305" s="2">
        <v>315.06</v>
      </c>
      <c r="H14305">
        <v>3</v>
      </c>
      <c r="I14305">
        <v>0</v>
      </c>
      <c r="J14305" s="4">
        <v>3</v>
      </c>
      <c r="K14305" s="3">
        <v>0</v>
      </c>
      <c r="L14305" s="1" t="s">
        <v>29</v>
      </c>
    </row>
    <row r="14306" spans="1:12" x14ac:dyDescent="0.3">
      <c r="A14306" s="1" t="s">
        <v>3302</v>
      </c>
      <c r="B14306" s="1" t="s">
        <v>16</v>
      </c>
      <c r="C14306" s="1" t="s">
        <v>224</v>
      </c>
      <c r="D14306" s="5">
        <v>43009</v>
      </c>
      <c r="E14306">
        <v>1</v>
      </c>
      <c r="F14306">
        <v>1</v>
      </c>
      <c r="G14306" s="2">
        <v>34.17</v>
      </c>
      <c r="H14306">
        <v>1</v>
      </c>
      <c r="I14306">
        <v>0</v>
      </c>
      <c r="J14306" s="4">
        <v>5</v>
      </c>
      <c r="K14306" s="3">
        <v>0</v>
      </c>
      <c r="L14306" s="1" t="s">
        <v>19</v>
      </c>
    </row>
    <row r="14307" spans="1:12" x14ac:dyDescent="0.3">
      <c r="A14307" s="1" t="s">
        <v>3302</v>
      </c>
      <c r="B14307" s="1" t="s">
        <v>16</v>
      </c>
      <c r="C14307" s="1" t="s">
        <v>224</v>
      </c>
      <c r="D14307" s="5">
        <v>43040</v>
      </c>
      <c r="E14307">
        <v>1</v>
      </c>
      <c r="F14307">
        <v>1</v>
      </c>
      <c r="G14307" s="2">
        <v>88.2</v>
      </c>
      <c r="H14307">
        <v>1</v>
      </c>
      <c r="I14307">
        <v>0</v>
      </c>
      <c r="J14307" s="4">
        <v>1</v>
      </c>
      <c r="K14307" s="3">
        <v>0</v>
      </c>
      <c r="L14307" s="1" t="s">
        <v>30</v>
      </c>
    </row>
    <row r="14308" spans="1:12" x14ac:dyDescent="0.3">
      <c r="A14308" s="1" t="s">
        <v>3302</v>
      </c>
      <c r="B14308" s="1" t="s">
        <v>16</v>
      </c>
      <c r="C14308" s="1" t="s">
        <v>224</v>
      </c>
      <c r="D14308" s="5">
        <v>43070</v>
      </c>
      <c r="E14308">
        <v>4</v>
      </c>
      <c r="F14308">
        <v>4</v>
      </c>
      <c r="G14308" s="2">
        <v>377.95</v>
      </c>
      <c r="H14308">
        <v>4</v>
      </c>
      <c r="I14308">
        <v>0</v>
      </c>
      <c r="J14308" s="4">
        <v>4.5</v>
      </c>
      <c r="K14308" s="3">
        <v>0</v>
      </c>
      <c r="L14308" s="1" t="s">
        <v>31</v>
      </c>
    </row>
    <row r="14309" spans="1:12" x14ac:dyDescent="0.3">
      <c r="A14309" s="1" t="s">
        <v>3302</v>
      </c>
      <c r="B14309" s="1" t="s">
        <v>16</v>
      </c>
      <c r="C14309" s="1" t="s">
        <v>224</v>
      </c>
      <c r="D14309" s="5">
        <v>43101</v>
      </c>
      <c r="E14309">
        <v>6</v>
      </c>
      <c r="F14309">
        <v>6</v>
      </c>
      <c r="G14309" s="2">
        <v>828.22</v>
      </c>
      <c r="H14309">
        <v>6</v>
      </c>
      <c r="I14309">
        <v>0</v>
      </c>
      <c r="J14309" s="4">
        <v>4.17</v>
      </c>
      <c r="K14309" s="3">
        <v>0</v>
      </c>
      <c r="L14309" s="1" t="s">
        <v>32</v>
      </c>
    </row>
    <row r="14310" spans="1:12" x14ac:dyDescent="0.3">
      <c r="A14310" s="1" t="s">
        <v>3302</v>
      </c>
      <c r="B14310" s="1" t="s">
        <v>16</v>
      </c>
      <c r="C14310" s="1" t="s">
        <v>224</v>
      </c>
      <c r="D14310" s="5">
        <v>43132</v>
      </c>
      <c r="E14310">
        <v>1</v>
      </c>
      <c r="F14310">
        <v>1</v>
      </c>
      <c r="G14310" s="2">
        <v>183.93</v>
      </c>
      <c r="H14310">
        <v>1</v>
      </c>
      <c r="I14310">
        <v>0</v>
      </c>
      <c r="J14310" s="4">
        <v>5</v>
      </c>
      <c r="K14310" s="3">
        <v>0</v>
      </c>
      <c r="L14310" s="1" t="s">
        <v>33</v>
      </c>
    </row>
    <row r="14311" spans="1:12" x14ac:dyDescent="0.3">
      <c r="A14311" s="1" t="s">
        <v>3302</v>
      </c>
      <c r="B14311" s="1" t="s">
        <v>16</v>
      </c>
      <c r="C14311" s="1" t="s">
        <v>224</v>
      </c>
      <c r="D14311" s="5">
        <v>43160</v>
      </c>
      <c r="E14311">
        <v>3</v>
      </c>
      <c r="F14311">
        <v>4</v>
      </c>
      <c r="G14311" s="2">
        <v>391.73</v>
      </c>
      <c r="H14311">
        <v>3</v>
      </c>
      <c r="I14311">
        <v>0</v>
      </c>
      <c r="J14311" s="4">
        <v>3.33</v>
      </c>
      <c r="K14311" s="3">
        <v>0</v>
      </c>
      <c r="L14311" s="1" t="s">
        <v>34</v>
      </c>
    </row>
    <row r="14312" spans="1:12" x14ac:dyDescent="0.3">
      <c r="A14312" s="1" t="s">
        <v>3302</v>
      </c>
      <c r="B14312" s="1" t="s">
        <v>16</v>
      </c>
      <c r="C14312" s="1" t="s">
        <v>224</v>
      </c>
      <c r="D14312" s="5">
        <v>43191</v>
      </c>
      <c r="E14312">
        <v>5</v>
      </c>
      <c r="F14312">
        <v>6</v>
      </c>
      <c r="G14312" s="2">
        <v>468.95</v>
      </c>
      <c r="H14312">
        <v>5</v>
      </c>
      <c r="I14312">
        <v>1</v>
      </c>
      <c r="J14312" s="4">
        <v>3.8</v>
      </c>
      <c r="K14312" s="3">
        <v>0.2</v>
      </c>
      <c r="L14312" s="1" t="s">
        <v>35</v>
      </c>
    </row>
    <row r="14313" spans="1:12" x14ac:dyDescent="0.3">
      <c r="A14313" s="1" t="s">
        <v>3302</v>
      </c>
      <c r="B14313" s="1" t="s">
        <v>16</v>
      </c>
      <c r="C14313" s="1" t="s">
        <v>224</v>
      </c>
      <c r="D14313" s="5">
        <v>43221</v>
      </c>
      <c r="E14313">
        <v>1</v>
      </c>
      <c r="F14313">
        <v>1</v>
      </c>
      <c r="G14313" s="2">
        <v>128.06</v>
      </c>
      <c r="H14313">
        <v>1</v>
      </c>
      <c r="I14313">
        <v>0</v>
      </c>
      <c r="J14313" s="4">
        <v>5</v>
      </c>
      <c r="K14313" s="3">
        <v>0</v>
      </c>
      <c r="L14313" s="1" t="s">
        <v>46</v>
      </c>
    </row>
    <row r="14314" spans="1:12" x14ac:dyDescent="0.3">
      <c r="A14314" s="1" t="s">
        <v>3302</v>
      </c>
      <c r="B14314" s="1" t="s">
        <v>16</v>
      </c>
      <c r="C14314" s="1" t="s">
        <v>224</v>
      </c>
      <c r="D14314" s="5">
        <v>43252</v>
      </c>
      <c r="E14314">
        <v>6</v>
      </c>
      <c r="F14314">
        <v>6</v>
      </c>
      <c r="G14314" s="2">
        <v>888.66</v>
      </c>
      <c r="H14314">
        <v>6</v>
      </c>
      <c r="I14314">
        <v>0</v>
      </c>
      <c r="J14314" s="4">
        <v>4.67</v>
      </c>
      <c r="K14314" s="3">
        <v>0</v>
      </c>
      <c r="L14314" s="1" t="s">
        <v>36</v>
      </c>
    </row>
    <row r="14315" spans="1:12" x14ac:dyDescent="0.3">
      <c r="A14315" s="1" t="s">
        <v>3302</v>
      </c>
      <c r="B14315" s="1" t="s">
        <v>16</v>
      </c>
      <c r="C14315" s="1" t="s">
        <v>224</v>
      </c>
      <c r="D14315" s="5">
        <v>43282</v>
      </c>
      <c r="E14315">
        <v>6</v>
      </c>
      <c r="F14315">
        <v>8</v>
      </c>
      <c r="G14315" s="2">
        <v>724.81</v>
      </c>
      <c r="H14315">
        <v>6</v>
      </c>
      <c r="I14315">
        <v>1</v>
      </c>
      <c r="J14315" s="4">
        <v>4.83</v>
      </c>
      <c r="K14315" s="3">
        <v>0.16666666666666666</v>
      </c>
      <c r="L14315" s="1" t="s">
        <v>37</v>
      </c>
    </row>
    <row r="14316" spans="1:12" x14ac:dyDescent="0.3">
      <c r="A14316" s="1" t="s">
        <v>3302</v>
      </c>
      <c r="B14316" s="1" t="s">
        <v>16</v>
      </c>
      <c r="C14316" s="1" t="s">
        <v>224</v>
      </c>
      <c r="D14316" s="5">
        <v>43313</v>
      </c>
      <c r="E14316">
        <v>6</v>
      </c>
      <c r="F14316">
        <v>8</v>
      </c>
      <c r="G14316" s="2">
        <v>697.42</v>
      </c>
      <c r="H14316">
        <v>6</v>
      </c>
      <c r="I14316">
        <v>0</v>
      </c>
      <c r="J14316" s="4">
        <v>4.5</v>
      </c>
      <c r="K14316" s="3">
        <v>0</v>
      </c>
      <c r="L14316" s="1" t="s">
        <v>49</v>
      </c>
    </row>
    <row r="14317" spans="1:12" x14ac:dyDescent="0.3">
      <c r="A14317" s="1" t="s">
        <v>3303</v>
      </c>
      <c r="B14317" s="1" t="s">
        <v>16</v>
      </c>
      <c r="C14317" s="1" t="s">
        <v>51</v>
      </c>
      <c r="D14317" s="5">
        <v>42887</v>
      </c>
      <c r="E14317">
        <v>1</v>
      </c>
      <c r="F14317">
        <v>1</v>
      </c>
      <c r="G14317" s="2">
        <v>306.69</v>
      </c>
      <c r="H14317">
        <v>1</v>
      </c>
      <c r="I14317">
        <v>0</v>
      </c>
      <c r="J14317" s="4">
        <v>5</v>
      </c>
      <c r="K14317" s="3">
        <v>0</v>
      </c>
      <c r="L14317" s="1" t="s">
        <v>27</v>
      </c>
    </row>
    <row r="14318" spans="1:12" x14ac:dyDescent="0.3">
      <c r="A14318" s="1" t="s">
        <v>3303</v>
      </c>
      <c r="B14318" s="1" t="s">
        <v>16</v>
      </c>
      <c r="C14318" s="1" t="s">
        <v>51</v>
      </c>
      <c r="D14318" s="5">
        <v>42917</v>
      </c>
      <c r="E14318">
        <v>2</v>
      </c>
      <c r="F14318">
        <v>3</v>
      </c>
      <c r="G14318" s="2">
        <v>1151.44</v>
      </c>
      <c r="H14318">
        <v>2</v>
      </c>
      <c r="I14318">
        <v>1</v>
      </c>
      <c r="J14318" s="4">
        <v>3</v>
      </c>
      <c r="K14318" s="3">
        <v>0.5</v>
      </c>
      <c r="L14318" s="1" t="s">
        <v>28</v>
      </c>
    </row>
    <row r="14319" spans="1:12" x14ac:dyDescent="0.3">
      <c r="A14319" s="1" t="s">
        <v>3303</v>
      </c>
      <c r="B14319" s="1" t="s">
        <v>16</v>
      </c>
      <c r="C14319" s="1" t="s">
        <v>51</v>
      </c>
      <c r="D14319" s="5">
        <v>42948</v>
      </c>
      <c r="E14319">
        <v>6</v>
      </c>
      <c r="F14319">
        <v>6</v>
      </c>
      <c r="G14319" s="2">
        <v>1329.92</v>
      </c>
      <c r="H14319">
        <v>6</v>
      </c>
      <c r="I14319">
        <v>0</v>
      </c>
      <c r="J14319" s="4">
        <v>4.08</v>
      </c>
      <c r="K14319" s="3">
        <v>0</v>
      </c>
      <c r="L14319" s="1" t="s">
        <v>29</v>
      </c>
    </row>
    <row r="14320" spans="1:12" x14ac:dyDescent="0.3">
      <c r="A14320" s="1" t="s">
        <v>3303</v>
      </c>
      <c r="B14320" s="1" t="s">
        <v>16</v>
      </c>
      <c r="C14320" s="1" t="s">
        <v>51</v>
      </c>
      <c r="D14320" s="5">
        <v>42979</v>
      </c>
      <c r="E14320">
        <v>3</v>
      </c>
      <c r="F14320">
        <v>3</v>
      </c>
      <c r="G14320" s="2">
        <v>377.74</v>
      </c>
      <c r="H14320">
        <v>3</v>
      </c>
      <c r="I14320">
        <v>0</v>
      </c>
      <c r="J14320" s="4">
        <v>5</v>
      </c>
      <c r="K14320" s="3">
        <v>0</v>
      </c>
      <c r="L14320" s="1" t="s">
        <v>18</v>
      </c>
    </row>
    <row r="14321" spans="1:12" x14ac:dyDescent="0.3">
      <c r="A14321" s="1" t="s">
        <v>3303</v>
      </c>
      <c r="B14321" s="1" t="s">
        <v>16</v>
      </c>
      <c r="C14321" s="1" t="s">
        <v>51</v>
      </c>
      <c r="D14321" s="5">
        <v>43009</v>
      </c>
      <c r="E14321">
        <v>7</v>
      </c>
      <c r="F14321">
        <v>8</v>
      </c>
      <c r="G14321" s="2">
        <v>1377.29</v>
      </c>
      <c r="H14321">
        <v>7</v>
      </c>
      <c r="I14321">
        <v>0</v>
      </c>
      <c r="J14321" s="4">
        <v>4.57</v>
      </c>
      <c r="K14321" s="3">
        <v>0</v>
      </c>
      <c r="L14321" s="1" t="s">
        <v>19</v>
      </c>
    </row>
    <row r="14322" spans="1:12" x14ac:dyDescent="0.3">
      <c r="A14322" s="1" t="s">
        <v>3303</v>
      </c>
      <c r="B14322" s="1" t="s">
        <v>16</v>
      </c>
      <c r="C14322" s="1" t="s">
        <v>51</v>
      </c>
      <c r="D14322" s="5">
        <v>43040</v>
      </c>
      <c r="E14322">
        <v>3</v>
      </c>
      <c r="F14322">
        <v>3</v>
      </c>
      <c r="G14322" s="2">
        <v>473.87</v>
      </c>
      <c r="H14322">
        <v>3</v>
      </c>
      <c r="I14322">
        <v>0</v>
      </c>
      <c r="J14322" s="4">
        <v>4</v>
      </c>
      <c r="K14322" s="3">
        <v>0</v>
      </c>
      <c r="L14322" s="1" t="s">
        <v>30</v>
      </c>
    </row>
    <row r="14323" spans="1:12" x14ac:dyDescent="0.3">
      <c r="A14323" s="1" t="s">
        <v>3303</v>
      </c>
      <c r="B14323" s="1" t="s">
        <v>16</v>
      </c>
      <c r="C14323" s="1" t="s">
        <v>51</v>
      </c>
      <c r="D14323" s="5">
        <v>43070</v>
      </c>
      <c r="E14323">
        <v>7</v>
      </c>
      <c r="F14323">
        <v>7</v>
      </c>
      <c r="G14323" s="2">
        <v>884.46</v>
      </c>
      <c r="H14323">
        <v>7</v>
      </c>
      <c r="I14323">
        <v>1</v>
      </c>
      <c r="J14323" s="4">
        <v>2.86</v>
      </c>
      <c r="K14323" s="3">
        <v>0.14285714285714285</v>
      </c>
      <c r="L14323" s="1" t="s">
        <v>31</v>
      </c>
    </row>
    <row r="14324" spans="1:12" x14ac:dyDescent="0.3">
      <c r="A14324" s="1" t="s">
        <v>3304</v>
      </c>
      <c r="B14324" s="1" t="s">
        <v>57</v>
      </c>
      <c r="C14324" s="1" t="s">
        <v>66</v>
      </c>
      <c r="D14324" s="5">
        <v>43040</v>
      </c>
      <c r="E14324">
        <v>5</v>
      </c>
      <c r="F14324">
        <v>5</v>
      </c>
      <c r="G14324" s="2">
        <v>1429.37</v>
      </c>
      <c r="H14324">
        <v>5</v>
      </c>
      <c r="I14324">
        <v>1</v>
      </c>
      <c r="J14324" s="4">
        <v>4.4000000000000004</v>
      </c>
      <c r="K14324" s="3">
        <v>0.2</v>
      </c>
      <c r="L14324" s="1" t="s">
        <v>30</v>
      </c>
    </row>
    <row r="14325" spans="1:12" x14ac:dyDescent="0.3">
      <c r="A14325" s="1" t="s">
        <v>3304</v>
      </c>
      <c r="B14325" s="1" t="s">
        <v>57</v>
      </c>
      <c r="C14325" s="1" t="s">
        <v>66</v>
      </c>
      <c r="D14325" s="5">
        <v>43070</v>
      </c>
      <c r="E14325">
        <v>4</v>
      </c>
      <c r="F14325">
        <v>4</v>
      </c>
      <c r="G14325" s="2">
        <v>892.15</v>
      </c>
      <c r="H14325">
        <v>4</v>
      </c>
      <c r="I14325">
        <v>0</v>
      </c>
      <c r="J14325" s="4">
        <v>4</v>
      </c>
      <c r="K14325" s="3">
        <v>0</v>
      </c>
      <c r="L14325" s="1" t="s">
        <v>31</v>
      </c>
    </row>
    <row r="14326" spans="1:12" x14ac:dyDescent="0.3">
      <c r="A14326" s="1" t="s">
        <v>3304</v>
      </c>
      <c r="B14326" s="1" t="s">
        <v>57</v>
      </c>
      <c r="C14326" s="1" t="s">
        <v>66</v>
      </c>
      <c r="D14326" s="5">
        <v>43101</v>
      </c>
      <c r="E14326">
        <v>14</v>
      </c>
      <c r="F14326">
        <v>16</v>
      </c>
      <c r="G14326" s="2">
        <v>2940.92</v>
      </c>
      <c r="H14326">
        <v>13</v>
      </c>
      <c r="I14326">
        <v>3</v>
      </c>
      <c r="J14326" s="4">
        <v>2.86</v>
      </c>
      <c r="K14326" s="3">
        <v>0.23076923076923078</v>
      </c>
      <c r="L14326" s="1" t="s">
        <v>32</v>
      </c>
    </row>
    <row r="14327" spans="1:12" x14ac:dyDescent="0.3">
      <c r="A14327" s="1" t="s">
        <v>3304</v>
      </c>
      <c r="B14327" s="1" t="s">
        <v>57</v>
      </c>
      <c r="C14327" s="1" t="s">
        <v>66</v>
      </c>
      <c r="D14327" s="5">
        <v>43132</v>
      </c>
      <c r="E14327">
        <v>3</v>
      </c>
      <c r="F14327">
        <v>3</v>
      </c>
      <c r="G14327" s="2">
        <v>276.77999999999997</v>
      </c>
      <c r="H14327">
        <v>3</v>
      </c>
      <c r="I14327">
        <v>0</v>
      </c>
      <c r="J14327" s="4">
        <v>4</v>
      </c>
      <c r="K14327" s="3">
        <v>0</v>
      </c>
      <c r="L14327" s="1" t="s">
        <v>33</v>
      </c>
    </row>
    <row r="14328" spans="1:12" x14ac:dyDescent="0.3">
      <c r="A14328" s="1" t="s">
        <v>3304</v>
      </c>
      <c r="B14328" s="1" t="s">
        <v>57</v>
      </c>
      <c r="C14328" s="1" t="s">
        <v>66</v>
      </c>
      <c r="D14328" s="5">
        <v>43160</v>
      </c>
      <c r="E14328">
        <v>1</v>
      </c>
      <c r="F14328">
        <v>1</v>
      </c>
      <c r="G14328" s="2">
        <v>55.69</v>
      </c>
      <c r="H14328">
        <v>1</v>
      </c>
      <c r="I14328">
        <v>0</v>
      </c>
      <c r="J14328" s="4">
        <v>5</v>
      </c>
      <c r="K14328" s="3">
        <v>0</v>
      </c>
      <c r="L14328" s="1" t="s">
        <v>34</v>
      </c>
    </row>
    <row r="14329" spans="1:12" x14ac:dyDescent="0.3">
      <c r="A14329" s="1" t="s">
        <v>3305</v>
      </c>
      <c r="B14329" s="1" t="s">
        <v>16</v>
      </c>
      <c r="C14329" s="1" t="s">
        <v>51</v>
      </c>
      <c r="D14329" s="5">
        <v>42979</v>
      </c>
      <c r="E14329">
        <v>1</v>
      </c>
      <c r="F14329">
        <v>2</v>
      </c>
      <c r="G14329" s="2">
        <v>75.239999999999995</v>
      </c>
      <c r="H14329">
        <v>1</v>
      </c>
      <c r="I14329">
        <v>0</v>
      </c>
      <c r="J14329" s="4">
        <v>5</v>
      </c>
      <c r="K14329" s="3">
        <v>0</v>
      </c>
      <c r="L14329" s="1" t="s">
        <v>18</v>
      </c>
    </row>
    <row r="14330" spans="1:12" x14ac:dyDescent="0.3">
      <c r="A14330" s="1" t="s">
        <v>3305</v>
      </c>
      <c r="B14330" s="1" t="s">
        <v>16</v>
      </c>
      <c r="C14330" s="1" t="s">
        <v>51</v>
      </c>
      <c r="D14330" s="5">
        <v>43040</v>
      </c>
      <c r="E14330">
        <v>2</v>
      </c>
      <c r="F14330">
        <v>2</v>
      </c>
      <c r="G14330" s="2">
        <v>103.42</v>
      </c>
      <c r="H14330">
        <v>1</v>
      </c>
      <c r="I14330">
        <v>1</v>
      </c>
      <c r="J14330" s="4">
        <v>1</v>
      </c>
      <c r="K14330" s="3">
        <v>1</v>
      </c>
      <c r="L14330" s="1" t="s">
        <v>30</v>
      </c>
    </row>
    <row r="14331" spans="1:12" x14ac:dyDescent="0.3">
      <c r="A14331" s="1" t="s">
        <v>3306</v>
      </c>
      <c r="B14331" s="1" t="s">
        <v>16</v>
      </c>
      <c r="C14331" s="1" t="s">
        <v>51</v>
      </c>
      <c r="D14331" s="5">
        <v>42887</v>
      </c>
      <c r="E14331">
        <v>1</v>
      </c>
      <c r="F14331">
        <v>1</v>
      </c>
      <c r="G14331" s="2">
        <v>180.51</v>
      </c>
      <c r="H14331">
        <v>1</v>
      </c>
      <c r="I14331">
        <v>0</v>
      </c>
      <c r="J14331" s="4">
        <v>2</v>
      </c>
      <c r="K14331" s="3">
        <v>0</v>
      </c>
      <c r="L14331" s="1" t="s">
        <v>27</v>
      </c>
    </row>
    <row r="14332" spans="1:12" x14ac:dyDescent="0.3">
      <c r="A14332" s="1" t="s">
        <v>3306</v>
      </c>
      <c r="B14332" s="1" t="s">
        <v>16</v>
      </c>
      <c r="C14332" s="1" t="s">
        <v>51</v>
      </c>
      <c r="D14332" s="5">
        <v>42979</v>
      </c>
      <c r="E14332">
        <v>4</v>
      </c>
      <c r="F14332">
        <v>6</v>
      </c>
      <c r="G14332" s="2">
        <v>1010.23</v>
      </c>
      <c r="H14332">
        <v>4</v>
      </c>
      <c r="I14332">
        <v>0</v>
      </c>
      <c r="J14332" s="4">
        <v>4.75</v>
      </c>
      <c r="K14332" s="3">
        <v>0</v>
      </c>
      <c r="L14332" s="1" t="s">
        <v>18</v>
      </c>
    </row>
    <row r="14333" spans="1:12" x14ac:dyDescent="0.3">
      <c r="A14333" s="1" t="s">
        <v>3306</v>
      </c>
      <c r="B14333" s="1" t="s">
        <v>16</v>
      </c>
      <c r="C14333" s="1" t="s">
        <v>51</v>
      </c>
      <c r="D14333" s="5">
        <v>43009</v>
      </c>
      <c r="E14333">
        <v>2</v>
      </c>
      <c r="F14333">
        <v>2</v>
      </c>
      <c r="G14333" s="2">
        <v>200.73</v>
      </c>
      <c r="H14333">
        <v>2</v>
      </c>
      <c r="I14333">
        <v>0</v>
      </c>
      <c r="J14333" s="4">
        <v>4.5</v>
      </c>
      <c r="K14333" s="3">
        <v>0</v>
      </c>
      <c r="L14333" s="1" t="s">
        <v>19</v>
      </c>
    </row>
    <row r="14334" spans="1:12" x14ac:dyDescent="0.3">
      <c r="A14334" s="1" t="s">
        <v>3306</v>
      </c>
      <c r="B14334" s="1" t="s">
        <v>16</v>
      </c>
      <c r="C14334" s="1" t="s">
        <v>51</v>
      </c>
      <c r="D14334" s="5">
        <v>43040</v>
      </c>
      <c r="E14334">
        <v>2</v>
      </c>
      <c r="F14334">
        <v>2</v>
      </c>
      <c r="G14334" s="2">
        <v>247.59</v>
      </c>
      <c r="H14334">
        <v>2</v>
      </c>
      <c r="I14334">
        <v>0</v>
      </c>
      <c r="J14334" s="4">
        <v>5</v>
      </c>
      <c r="K14334" s="3">
        <v>0</v>
      </c>
      <c r="L14334" s="1" t="s">
        <v>30</v>
      </c>
    </row>
    <row r="14335" spans="1:12" x14ac:dyDescent="0.3">
      <c r="A14335" s="1" t="s">
        <v>3306</v>
      </c>
      <c r="B14335" s="1" t="s">
        <v>16</v>
      </c>
      <c r="C14335" s="1" t="s">
        <v>51</v>
      </c>
      <c r="D14335" s="5">
        <v>43070</v>
      </c>
      <c r="E14335">
        <v>4</v>
      </c>
      <c r="F14335">
        <v>4</v>
      </c>
      <c r="G14335" s="2">
        <v>396.48</v>
      </c>
      <c r="H14335">
        <v>4</v>
      </c>
      <c r="I14335">
        <v>0</v>
      </c>
      <c r="J14335" s="4">
        <v>3.75</v>
      </c>
      <c r="K14335" s="3">
        <v>0</v>
      </c>
      <c r="L14335" s="1" t="s">
        <v>31</v>
      </c>
    </row>
    <row r="14336" spans="1:12" x14ac:dyDescent="0.3">
      <c r="A14336" s="1" t="s">
        <v>3306</v>
      </c>
      <c r="B14336" s="1" t="s">
        <v>16</v>
      </c>
      <c r="C14336" s="1" t="s">
        <v>51</v>
      </c>
      <c r="D14336" s="5">
        <v>43101</v>
      </c>
      <c r="E14336">
        <v>3</v>
      </c>
      <c r="F14336">
        <v>3</v>
      </c>
      <c r="G14336" s="2">
        <v>234.9</v>
      </c>
      <c r="H14336">
        <v>3</v>
      </c>
      <c r="I14336">
        <v>0</v>
      </c>
      <c r="J14336" s="4">
        <v>4.67</v>
      </c>
      <c r="K14336" s="3">
        <v>0</v>
      </c>
      <c r="L14336" s="1" t="s">
        <v>32</v>
      </c>
    </row>
    <row r="14337" spans="1:12" x14ac:dyDescent="0.3">
      <c r="A14337" s="1" t="s">
        <v>3306</v>
      </c>
      <c r="B14337" s="1" t="s">
        <v>16</v>
      </c>
      <c r="C14337" s="1" t="s">
        <v>51</v>
      </c>
      <c r="D14337" s="5">
        <v>43132</v>
      </c>
      <c r="E14337">
        <v>1</v>
      </c>
      <c r="F14337">
        <v>1</v>
      </c>
      <c r="G14337" s="2">
        <v>267.41000000000003</v>
      </c>
      <c r="H14337">
        <v>1</v>
      </c>
      <c r="I14337">
        <v>0</v>
      </c>
      <c r="J14337" s="4">
        <v>3</v>
      </c>
      <c r="K14337" s="3">
        <v>0</v>
      </c>
      <c r="L14337" s="1" t="s">
        <v>33</v>
      </c>
    </row>
    <row r="14338" spans="1:12" x14ac:dyDescent="0.3">
      <c r="A14338" s="1" t="s">
        <v>3306</v>
      </c>
      <c r="B14338" s="1" t="s">
        <v>16</v>
      </c>
      <c r="C14338" s="1" t="s">
        <v>51</v>
      </c>
      <c r="D14338" s="5">
        <v>43160</v>
      </c>
      <c r="E14338">
        <v>1</v>
      </c>
      <c r="F14338">
        <v>1</v>
      </c>
      <c r="G14338" s="2">
        <v>253.25</v>
      </c>
      <c r="H14338">
        <v>1</v>
      </c>
      <c r="I14338">
        <v>0</v>
      </c>
      <c r="J14338" s="4">
        <v>1</v>
      </c>
      <c r="K14338" s="3">
        <v>0</v>
      </c>
      <c r="L14338" s="1" t="s">
        <v>34</v>
      </c>
    </row>
    <row r="14339" spans="1:12" x14ac:dyDescent="0.3">
      <c r="A14339" s="1" t="s">
        <v>3306</v>
      </c>
      <c r="B14339" s="1" t="s">
        <v>16</v>
      </c>
      <c r="C14339" s="1" t="s">
        <v>51</v>
      </c>
      <c r="D14339" s="5">
        <v>43191</v>
      </c>
      <c r="E14339">
        <v>7</v>
      </c>
      <c r="F14339">
        <v>8</v>
      </c>
      <c r="G14339" s="2">
        <v>1491.58</v>
      </c>
      <c r="H14339">
        <v>7</v>
      </c>
      <c r="I14339">
        <v>0</v>
      </c>
      <c r="J14339" s="4">
        <v>4.8600000000000003</v>
      </c>
      <c r="K14339" s="3">
        <v>0</v>
      </c>
      <c r="L14339" s="1" t="s">
        <v>35</v>
      </c>
    </row>
    <row r="14340" spans="1:12" x14ac:dyDescent="0.3">
      <c r="A14340" s="1" t="s">
        <v>3306</v>
      </c>
      <c r="B14340" s="1" t="s">
        <v>16</v>
      </c>
      <c r="C14340" s="1" t="s">
        <v>51</v>
      </c>
      <c r="D14340" s="5">
        <v>43221</v>
      </c>
      <c r="E14340">
        <v>7</v>
      </c>
      <c r="F14340">
        <v>9</v>
      </c>
      <c r="G14340" s="2">
        <v>1108.78</v>
      </c>
      <c r="H14340">
        <v>7</v>
      </c>
      <c r="I14340">
        <v>1</v>
      </c>
      <c r="J14340" s="4">
        <v>4.71</v>
      </c>
      <c r="K14340" s="3">
        <v>0.14285714285714285</v>
      </c>
      <c r="L14340" s="1" t="s">
        <v>46</v>
      </c>
    </row>
    <row r="14341" spans="1:12" x14ac:dyDescent="0.3">
      <c r="A14341" s="1" t="s">
        <v>3306</v>
      </c>
      <c r="B14341" s="1" t="s">
        <v>16</v>
      </c>
      <c r="C14341" s="1" t="s">
        <v>51</v>
      </c>
      <c r="D14341" s="5">
        <v>43252</v>
      </c>
      <c r="E14341">
        <v>4</v>
      </c>
      <c r="F14341">
        <v>6</v>
      </c>
      <c r="G14341" s="2">
        <v>1104.3</v>
      </c>
      <c r="H14341">
        <v>4</v>
      </c>
      <c r="I14341">
        <v>0</v>
      </c>
      <c r="J14341" s="4">
        <v>4</v>
      </c>
      <c r="K14341" s="3">
        <v>0</v>
      </c>
      <c r="L14341" s="1" t="s">
        <v>36</v>
      </c>
    </row>
    <row r="14342" spans="1:12" x14ac:dyDescent="0.3">
      <c r="A14342" s="1" t="s">
        <v>3306</v>
      </c>
      <c r="B14342" s="1" t="s">
        <v>16</v>
      </c>
      <c r="C14342" s="1" t="s">
        <v>51</v>
      </c>
      <c r="D14342" s="5">
        <v>43282</v>
      </c>
      <c r="E14342">
        <v>5</v>
      </c>
      <c r="F14342">
        <v>6</v>
      </c>
      <c r="G14342" s="2">
        <v>1146.8599999999999</v>
      </c>
      <c r="H14342">
        <v>5</v>
      </c>
      <c r="I14342">
        <v>0</v>
      </c>
      <c r="J14342" s="4">
        <v>4.4000000000000004</v>
      </c>
      <c r="K14342" s="3">
        <v>0</v>
      </c>
      <c r="L14342" s="1" t="s">
        <v>37</v>
      </c>
    </row>
    <row r="14343" spans="1:12" x14ac:dyDescent="0.3">
      <c r="A14343" s="1" t="s">
        <v>3306</v>
      </c>
      <c r="B14343" s="1" t="s">
        <v>16</v>
      </c>
      <c r="C14343" s="1" t="s">
        <v>51</v>
      </c>
      <c r="D14343" s="5">
        <v>43313</v>
      </c>
      <c r="E14343">
        <v>2</v>
      </c>
      <c r="F14343">
        <v>2</v>
      </c>
      <c r="G14343" s="2">
        <v>502.55</v>
      </c>
      <c r="H14343">
        <v>2</v>
      </c>
      <c r="I14343">
        <v>0</v>
      </c>
      <c r="J14343" s="4">
        <v>3.5</v>
      </c>
      <c r="K14343" s="3">
        <v>0</v>
      </c>
      <c r="L14343" s="1" t="s">
        <v>49</v>
      </c>
    </row>
    <row r="14344" spans="1:12" x14ac:dyDescent="0.3">
      <c r="A14344" s="1" t="s">
        <v>3307</v>
      </c>
      <c r="B14344" s="1" t="s">
        <v>108</v>
      </c>
      <c r="C14344" s="1" t="s">
        <v>3308</v>
      </c>
      <c r="D14344" s="5">
        <v>43282</v>
      </c>
      <c r="E14344">
        <v>2</v>
      </c>
      <c r="F14344">
        <v>2</v>
      </c>
      <c r="G14344" s="2">
        <v>254.98</v>
      </c>
      <c r="H14344">
        <v>2</v>
      </c>
      <c r="I14344">
        <v>0</v>
      </c>
      <c r="J14344" s="4">
        <v>5</v>
      </c>
      <c r="K14344" s="3">
        <v>0</v>
      </c>
      <c r="L14344" s="1" t="s">
        <v>37</v>
      </c>
    </row>
    <row r="14345" spans="1:12" x14ac:dyDescent="0.3">
      <c r="A14345" s="1" t="s">
        <v>3309</v>
      </c>
      <c r="B14345" s="1" t="s">
        <v>129</v>
      </c>
      <c r="C14345" s="1" t="s">
        <v>3310</v>
      </c>
      <c r="D14345" s="5">
        <v>43221</v>
      </c>
      <c r="E14345">
        <v>1</v>
      </c>
      <c r="F14345">
        <v>1</v>
      </c>
      <c r="G14345" s="2">
        <v>49.69</v>
      </c>
      <c r="H14345">
        <v>1</v>
      </c>
      <c r="I14345">
        <v>0</v>
      </c>
      <c r="J14345" s="4">
        <v>5</v>
      </c>
      <c r="K14345" s="3">
        <v>0</v>
      </c>
      <c r="L14345" s="1" t="s">
        <v>46</v>
      </c>
    </row>
    <row r="14346" spans="1:12" x14ac:dyDescent="0.3">
      <c r="A14346" s="1" t="s">
        <v>3311</v>
      </c>
      <c r="B14346" s="1" t="s">
        <v>16</v>
      </c>
      <c r="C14346" s="1" t="s">
        <v>329</v>
      </c>
      <c r="D14346" s="5">
        <v>43191</v>
      </c>
      <c r="E14346">
        <v>2</v>
      </c>
      <c r="F14346">
        <v>2</v>
      </c>
      <c r="G14346" s="2">
        <v>565.5</v>
      </c>
      <c r="H14346">
        <v>2</v>
      </c>
      <c r="I14346">
        <v>0</v>
      </c>
      <c r="J14346" s="4">
        <v>4.5</v>
      </c>
      <c r="K14346" s="3">
        <v>0</v>
      </c>
      <c r="L14346" s="1" t="s">
        <v>35</v>
      </c>
    </row>
    <row r="14347" spans="1:12" x14ac:dyDescent="0.3">
      <c r="A14347" s="1" t="s">
        <v>3311</v>
      </c>
      <c r="B14347" s="1" t="s">
        <v>16</v>
      </c>
      <c r="C14347" s="1" t="s">
        <v>329</v>
      </c>
      <c r="D14347" s="5">
        <v>43221</v>
      </c>
      <c r="E14347">
        <v>5</v>
      </c>
      <c r="F14347">
        <v>5</v>
      </c>
      <c r="G14347" s="2">
        <v>504.3</v>
      </c>
      <c r="H14347">
        <v>5</v>
      </c>
      <c r="I14347">
        <v>0</v>
      </c>
      <c r="J14347" s="4">
        <v>4.5999999999999996</v>
      </c>
      <c r="K14347" s="3">
        <v>0</v>
      </c>
      <c r="L14347" s="1" t="s">
        <v>46</v>
      </c>
    </row>
    <row r="14348" spans="1:12" x14ac:dyDescent="0.3">
      <c r="A14348" s="1" t="s">
        <v>3311</v>
      </c>
      <c r="B14348" s="1" t="s">
        <v>16</v>
      </c>
      <c r="C14348" s="1" t="s">
        <v>329</v>
      </c>
      <c r="D14348" s="5">
        <v>43252</v>
      </c>
      <c r="E14348">
        <v>1</v>
      </c>
      <c r="F14348">
        <v>1</v>
      </c>
      <c r="G14348" s="2">
        <v>47.39</v>
      </c>
      <c r="H14348">
        <v>1</v>
      </c>
      <c r="I14348">
        <v>0</v>
      </c>
      <c r="J14348" s="4">
        <v>5</v>
      </c>
      <c r="K14348" s="3">
        <v>0</v>
      </c>
      <c r="L14348" s="1" t="s">
        <v>36</v>
      </c>
    </row>
    <row r="14349" spans="1:12" x14ac:dyDescent="0.3">
      <c r="A14349" s="1" t="s">
        <v>3312</v>
      </c>
      <c r="B14349" s="1" t="s">
        <v>16</v>
      </c>
      <c r="C14349" s="1" t="s">
        <v>51</v>
      </c>
      <c r="D14349" s="5">
        <v>43191</v>
      </c>
      <c r="E14349">
        <v>1</v>
      </c>
      <c r="F14349">
        <v>2</v>
      </c>
      <c r="G14349" s="2">
        <v>51.54</v>
      </c>
      <c r="H14349">
        <v>0</v>
      </c>
      <c r="I14349">
        <v>0</v>
      </c>
      <c r="J14349" s="4">
        <v>4</v>
      </c>
      <c r="K14349" s="3"/>
      <c r="L14349" s="1" t="s">
        <v>35</v>
      </c>
    </row>
    <row r="14350" spans="1:12" x14ac:dyDescent="0.3">
      <c r="A14350" s="1" t="s">
        <v>3313</v>
      </c>
      <c r="B14350" s="1" t="s">
        <v>16</v>
      </c>
      <c r="C14350" s="1" t="s">
        <v>51</v>
      </c>
      <c r="D14350" s="5">
        <v>43221</v>
      </c>
      <c r="E14350">
        <v>3</v>
      </c>
      <c r="F14350">
        <v>3</v>
      </c>
      <c r="G14350" s="2">
        <v>199.31</v>
      </c>
      <c r="H14350">
        <v>3</v>
      </c>
      <c r="I14350">
        <v>0</v>
      </c>
      <c r="J14350" s="4">
        <v>4.33</v>
      </c>
      <c r="K14350" s="3">
        <v>0</v>
      </c>
      <c r="L14350" s="1" t="s">
        <v>46</v>
      </c>
    </row>
    <row r="14351" spans="1:12" x14ac:dyDescent="0.3">
      <c r="A14351" s="1" t="s">
        <v>3314</v>
      </c>
      <c r="B14351" s="1" t="s">
        <v>16</v>
      </c>
      <c r="C14351" s="1" t="s">
        <v>17</v>
      </c>
      <c r="D14351" s="5">
        <v>42948</v>
      </c>
      <c r="E14351">
        <v>1</v>
      </c>
      <c r="F14351">
        <v>1</v>
      </c>
      <c r="G14351" s="2">
        <v>33.9</v>
      </c>
      <c r="H14351">
        <v>0</v>
      </c>
      <c r="I14351">
        <v>0</v>
      </c>
      <c r="J14351" s="4">
        <v>1</v>
      </c>
      <c r="K14351" s="3"/>
      <c r="L14351" s="1" t="s">
        <v>29</v>
      </c>
    </row>
    <row r="14352" spans="1:12" x14ac:dyDescent="0.3">
      <c r="A14352" s="1" t="s">
        <v>3315</v>
      </c>
      <c r="B14352" s="1" t="s">
        <v>57</v>
      </c>
      <c r="C14352" s="1" t="s">
        <v>219</v>
      </c>
      <c r="D14352" s="5">
        <v>42826</v>
      </c>
      <c r="E14352">
        <v>1</v>
      </c>
      <c r="F14352">
        <v>1</v>
      </c>
      <c r="G14352" s="2">
        <v>76.510000000000005</v>
      </c>
      <c r="H14352">
        <v>0</v>
      </c>
      <c r="I14352">
        <v>0</v>
      </c>
      <c r="J14352" s="4">
        <v>1</v>
      </c>
      <c r="K14352" s="3"/>
      <c r="L14352" s="1" t="s">
        <v>25</v>
      </c>
    </row>
    <row r="14353" spans="1:12" x14ac:dyDescent="0.3">
      <c r="A14353" s="1" t="s">
        <v>3316</v>
      </c>
      <c r="B14353" s="1" t="s">
        <v>16</v>
      </c>
      <c r="C14353" s="1" t="s">
        <v>48</v>
      </c>
      <c r="D14353" s="5">
        <v>42979</v>
      </c>
      <c r="E14353">
        <v>1</v>
      </c>
      <c r="F14353">
        <v>1</v>
      </c>
      <c r="G14353" s="2">
        <v>155.72</v>
      </c>
      <c r="H14353">
        <v>1</v>
      </c>
      <c r="I14353">
        <v>0</v>
      </c>
      <c r="J14353" s="4">
        <v>5</v>
      </c>
      <c r="K14353" s="3">
        <v>0</v>
      </c>
      <c r="L14353" s="1" t="s">
        <v>18</v>
      </c>
    </row>
    <row r="14354" spans="1:12" x14ac:dyDescent="0.3">
      <c r="A14354" s="1" t="s">
        <v>3316</v>
      </c>
      <c r="B14354" s="1" t="s">
        <v>16</v>
      </c>
      <c r="C14354" s="1" t="s">
        <v>48</v>
      </c>
      <c r="D14354" s="5">
        <v>43040</v>
      </c>
      <c r="E14354">
        <v>5</v>
      </c>
      <c r="F14354">
        <v>6</v>
      </c>
      <c r="G14354" s="2">
        <v>307.57</v>
      </c>
      <c r="H14354">
        <v>5</v>
      </c>
      <c r="I14354">
        <v>2</v>
      </c>
      <c r="J14354" s="4">
        <v>4.2</v>
      </c>
      <c r="K14354" s="3">
        <v>0.4</v>
      </c>
      <c r="L14354" s="1" t="s">
        <v>30</v>
      </c>
    </row>
    <row r="14355" spans="1:12" x14ac:dyDescent="0.3">
      <c r="A14355" s="1" t="s">
        <v>3316</v>
      </c>
      <c r="B14355" s="1" t="s">
        <v>16</v>
      </c>
      <c r="C14355" s="1" t="s">
        <v>48</v>
      </c>
      <c r="D14355" s="5">
        <v>43070</v>
      </c>
      <c r="E14355">
        <v>2</v>
      </c>
      <c r="F14355">
        <v>2</v>
      </c>
      <c r="G14355" s="2">
        <v>90.06</v>
      </c>
      <c r="H14355">
        <v>2</v>
      </c>
      <c r="I14355">
        <v>0</v>
      </c>
      <c r="J14355" s="4">
        <v>4.5</v>
      </c>
      <c r="K14355" s="3">
        <v>0</v>
      </c>
      <c r="L14355" s="1" t="s">
        <v>31</v>
      </c>
    </row>
    <row r="14356" spans="1:12" x14ac:dyDescent="0.3">
      <c r="A14356" s="1" t="s">
        <v>3316</v>
      </c>
      <c r="B14356" s="1" t="s">
        <v>16</v>
      </c>
      <c r="C14356" s="1" t="s">
        <v>48</v>
      </c>
      <c r="D14356" s="5">
        <v>43101</v>
      </c>
      <c r="E14356">
        <v>1</v>
      </c>
      <c r="F14356">
        <v>1</v>
      </c>
      <c r="G14356" s="2">
        <v>45.78</v>
      </c>
      <c r="H14356">
        <v>1</v>
      </c>
      <c r="I14356">
        <v>0</v>
      </c>
      <c r="J14356" s="4">
        <v>5</v>
      </c>
      <c r="K14356" s="3">
        <v>0</v>
      </c>
      <c r="L14356" s="1" t="s">
        <v>32</v>
      </c>
    </row>
    <row r="14357" spans="1:12" x14ac:dyDescent="0.3">
      <c r="A14357" s="1" t="s">
        <v>3317</v>
      </c>
      <c r="B14357" s="1" t="s">
        <v>16</v>
      </c>
      <c r="C14357" s="1" t="s">
        <v>449</v>
      </c>
      <c r="D14357" s="5">
        <v>42736</v>
      </c>
      <c r="E14357">
        <v>1</v>
      </c>
      <c r="F14357">
        <v>1</v>
      </c>
      <c r="G14357" s="2">
        <v>217</v>
      </c>
      <c r="H14357">
        <v>1</v>
      </c>
      <c r="I14357">
        <v>0</v>
      </c>
      <c r="J14357" s="4">
        <v>5</v>
      </c>
      <c r="K14357" s="3">
        <v>0</v>
      </c>
      <c r="L14357" s="1" t="s">
        <v>45</v>
      </c>
    </row>
    <row r="14358" spans="1:12" x14ac:dyDescent="0.3">
      <c r="A14358" s="1" t="s">
        <v>3318</v>
      </c>
      <c r="B14358" s="1" t="s">
        <v>16</v>
      </c>
      <c r="C14358" s="1" t="s">
        <v>51</v>
      </c>
      <c r="D14358" s="5">
        <v>43221</v>
      </c>
      <c r="E14358">
        <v>1</v>
      </c>
      <c r="F14358">
        <v>1</v>
      </c>
      <c r="G14358" s="2">
        <v>928.7</v>
      </c>
      <c r="H14358">
        <v>1</v>
      </c>
      <c r="I14358">
        <v>0</v>
      </c>
      <c r="J14358" s="4">
        <v>5</v>
      </c>
      <c r="K14358" s="3">
        <v>0</v>
      </c>
      <c r="L14358" s="1" t="s">
        <v>46</v>
      </c>
    </row>
    <row r="14359" spans="1:12" x14ac:dyDescent="0.3">
      <c r="A14359" s="1" t="s">
        <v>3319</v>
      </c>
      <c r="B14359" s="1" t="s">
        <v>90</v>
      </c>
      <c r="C14359" s="1" t="s">
        <v>2730</v>
      </c>
      <c r="D14359" s="5">
        <v>43252</v>
      </c>
      <c r="E14359">
        <v>2</v>
      </c>
      <c r="F14359">
        <v>2</v>
      </c>
      <c r="G14359" s="2">
        <v>173.38</v>
      </c>
      <c r="H14359">
        <v>2</v>
      </c>
      <c r="I14359">
        <v>0</v>
      </c>
      <c r="J14359" s="4">
        <v>3</v>
      </c>
      <c r="K14359" s="3">
        <v>0</v>
      </c>
      <c r="L14359" s="1" t="s">
        <v>36</v>
      </c>
    </row>
    <row r="14360" spans="1:12" x14ac:dyDescent="0.3">
      <c r="A14360" s="1" t="s">
        <v>3319</v>
      </c>
      <c r="B14360" s="1" t="s">
        <v>90</v>
      </c>
      <c r="C14360" s="1" t="s">
        <v>2730</v>
      </c>
      <c r="D14360" s="5">
        <v>43282</v>
      </c>
      <c r="E14360">
        <v>5</v>
      </c>
      <c r="F14360">
        <v>5</v>
      </c>
      <c r="G14360" s="2">
        <v>537.02</v>
      </c>
      <c r="H14360">
        <v>5</v>
      </c>
      <c r="I14360">
        <v>0</v>
      </c>
      <c r="J14360" s="4">
        <v>3.6</v>
      </c>
      <c r="K14360" s="3">
        <v>0</v>
      </c>
      <c r="L14360" s="1" t="s">
        <v>37</v>
      </c>
    </row>
    <row r="14361" spans="1:12" x14ac:dyDescent="0.3">
      <c r="A14361" s="1" t="s">
        <v>3319</v>
      </c>
      <c r="B14361" s="1" t="s">
        <v>90</v>
      </c>
      <c r="C14361" s="1" t="s">
        <v>2730</v>
      </c>
      <c r="D14361" s="5">
        <v>43313</v>
      </c>
      <c r="E14361">
        <v>5</v>
      </c>
      <c r="F14361">
        <v>5</v>
      </c>
      <c r="G14361" s="2">
        <v>439.38</v>
      </c>
      <c r="H14361">
        <v>5</v>
      </c>
      <c r="I14361">
        <v>0</v>
      </c>
      <c r="J14361" s="4">
        <v>4.4000000000000004</v>
      </c>
      <c r="K14361" s="3">
        <v>0</v>
      </c>
      <c r="L14361" s="1" t="s">
        <v>49</v>
      </c>
    </row>
    <row r="14362" spans="1:12" x14ac:dyDescent="0.3">
      <c r="A14362" s="1" t="s">
        <v>3320</v>
      </c>
      <c r="B14362" s="1" t="s">
        <v>108</v>
      </c>
      <c r="C14362" s="1" t="s">
        <v>537</v>
      </c>
      <c r="D14362" s="5">
        <v>42826</v>
      </c>
      <c r="E14362">
        <v>1</v>
      </c>
      <c r="F14362">
        <v>1</v>
      </c>
      <c r="G14362" s="2">
        <v>47.68</v>
      </c>
      <c r="H14362">
        <v>0</v>
      </c>
      <c r="I14362">
        <v>0</v>
      </c>
      <c r="J14362" s="4">
        <v>3</v>
      </c>
      <c r="K14362" s="3"/>
      <c r="L14362" s="1" t="s">
        <v>25</v>
      </c>
    </row>
    <row r="14363" spans="1:12" x14ac:dyDescent="0.3">
      <c r="A14363" s="1" t="s">
        <v>3320</v>
      </c>
      <c r="B14363" s="1" t="s">
        <v>108</v>
      </c>
      <c r="C14363" s="1" t="s">
        <v>537</v>
      </c>
      <c r="D14363" s="5">
        <v>42856</v>
      </c>
      <c r="E14363">
        <v>5</v>
      </c>
      <c r="F14363">
        <v>5</v>
      </c>
      <c r="G14363" s="2">
        <v>293.87</v>
      </c>
      <c r="H14363">
        <v>5</v>
      </c>
      <c r="I14363">
        <v>0</v>
      </c>
      <c r="J14363" s="4">
        <v>3.6</v>
      </c>
      <c r="K14363" s="3">
        <v>0</v>
      </c>
      <c r="L14363" s="1" t="s">
        <v>26</v>
      </c>
    </row>
    <row r="14364" spans="1:12" x14ac:dyDescent="0.3">
      <c r="A14364" s="1" t="s">
        <v>3320</v>
      </c>
      <c r="B14364" s="1" t="s">
        <v>108</v>
      </c>
      <c r="C14364" s="1" t="s">
        <v>537</v>
      </c>
      <c r="D14364" s="5">
        <v>42887</v>
      </c>
      <c r="E14364">
        <v>1</v>
      </c>
      <c r="F14364">
        <v>1</v>
      </c>
      <c r="G14364" s="2">
        <v>75.53</v>
      </c>
      <c r="H14364">
        <v>1</v>
      </c>
      <c r="I14364">
        <v>0</v>
      </c>
      <c r="J14364" s="4">
        <v>5</v>
      </c>
      <c r="K14364" s="3">
        <v>0</v>
      </c>
      <c r="L14364" s="1" t="s">
        <v>27</v>
      </c>
    </row>
    <row r="14365" spans="1:12" x14ac:dyDescent="0.3">
      <c r="A14365" s="1" t="s">
        <v>3320</v>
      </c>
      <c r="B14365" s="1" t="s">
        <v>108</v>
      </c>
      <c r="C14365" s="1" t="s">
        <v>537</v>
      </c>
      <c r="D14365" s="5">
        <v>42917</v>
      </c>
      <c r="E14365">
        <v>5</v>
      </c>
      <c r="F14365">
        <v>7</v>
      </c>
      <c r="G14365" s="2">
        <v>306.07</v>
      </c>
      <c r="H14365">
        <v>5</v>
      </c>
      <c r="I14365">
        <v>0</v>
      </c>
      <c r="J14365" s="4">
        <v>3.8</v>
      </c>
      <c r="K14365" s="3">
        <v>0</v>
      </c>
      <c r="L14365" s="1" t="s">
        <v>28</v>
      </c>
    </row>
    <row r="14366" spans="1:12" x14ac:dyDescent="0.3">
      <c r="A14366" s="1" t="s">
        <v>3320</v>
      </c>
      <c r="B14366" s="1" t="s">
        <v>108</v>
      </c>
      <c r="C14366" s="1" t="s">
        <v>537</v>
      </c>
      <c r="D14366" s="5">
        <v>42948</v>
      </c>
      <c r="E14366">
        <v>2</v>
      </c>
      <c r="F14366">
        <v>2</v>
      </c>
      <c r="G14366" s="2">
        <v>104.78</v>
      </c>
      <c r="H14366">
        <v>2</v>
      </c>
      <c r="I14366">
        <v>0</v>
      </c>
      <c r="J14366" s="4">
        <v>3.5</v>
      </c>
      <c r="K14366" s="3">
        <v>0</v>
      </c>
      <c r="L14366" s="1" t="s">
        <v>29</v>
      </c>
    </row>
    <row r="14367" spans="1:12" x14ac:dyDescent="0.3">
      <c r="A14367" s="1" t="s">
        <v>3320</v>
      </c>
      <c r="B14367" s="1" t="s">
        <v>108</v>
      </c>
      <c r="C14367" s="1" t="s">
        <v>537</v>
      </c>
      <c r="D14367" s="5">
        <v>43009</v>
      </c>
      <c r="E14367">
        <v>1</v>
      </c>
      <c r="F14367">
        <v>2</v>
      </c>
      <c r="G14367" s="2">
        <v>73.38</v>
      </c>
      <c r="H14367">
        <v>1</v>
      </c>
      <c r="I14367">
        <v>0</v>
      </c>
      <c r="J14367" s="4">
        <v>1</v>
      </c>
      <c r="K14367" s="3">
        <v>0</v>
      </c>
      <c r="L14367" s="1" t="s">
        <v>19</v>
      </c>
    </row>
    <row r="14368" spans="1:12" x14ac:dyDescent="0.3">
      <c r="A14368" s="1" t="s">
        <v>3320</v>
      </c>
      <c r="B14368" s="1" t="s">
        <v>108</v>
      </c>
      <c r="C14368" s="1" t="s">
        <v>537</v>
      </c>
      <c r="D14368" s="5">
        <v>43040</v>
      </c>
      <c r="E14368">
        <v>2</v>
      </c>
      <c r="F14368">
        <v>2</v>
      </c>
      <c r="G14368" s="2">
        <v>93.38</v>
      </c>
      <c r="H14368">
        <v>2</v>
      </c>
      <c r="I14368">
        <v>0</v>
      </c>
      <c r="J14368" s="4">
        <v>5</v>
      </c>
      <c r="K14368" s="3">
        <v>0</v>
      </c>
      <c r="L14368" s="1" t="s">
        <v>30</v>
      </c>
    </row>
    <row r="14369" spans="1:12" x14ac:dyDescent="0.3">
      <c r="A14369" s="1" t="s">
        <v>3320</v>
      </c>
      <c r="B14369" s="1" t="s">
        <v>108</v>
      </c>
      <c r="C14369" s="1" t="s">
        <v>537</v>
      </c>
      <c r="D14369" s="5">
        <v>43070</v>
      </c>
      <c r="E14369">
        <v>1</v>
      </c>
      <c r="F14369">
        <v>1</v>
      </c>
      <c r="G14369" s="2">
        <v>44.51</v>
      </c>
      <c r="H14369">
        <v>1</v>
      </c>
      <c r="I14369">
        <v>0</v>
      </c>
      <c r="J14369" s="4">
        <v>1</v>
      </c>
      <c r="K14369" s="3">
        <v>0</v>
      </c>
      <c r="L14369" s="1" t="s">
        <v>31</v>
      </c>
    </row>
    <row r="14370" spans="1:12" x14ac:dyDescent="0.3">
      <c r="A14370" s="1" t="s">
        <v>3320</v>
      </c>
      <c r="B14370" s="1" t="s">
        <v>108</v>
      </c>
      <c r="C14370" s="1" t="s">
        <v>537</v>
      </c>
      <c r="D14370" s="5">
        <v>43101</v>
      </c>
      <c r="E14370">
        <v>1</v>
      </c>
      <c r="F14370">
        <v>1</v>
      </c>
      <c r="G14370" s="2">
        <v>45</v>
      </c>
      <c r="H14370">
        <v>1</v>
      </c>
      <c r="I14370">
        <v>0</v>
      </c>
      <c r="J14370" s="4">
        <v>3</v>
      </c>
      <c r="K14370" s="3">
        <v>0</v>
      </c>
      <c r="L14370" s="1" t="s">
        <v>32</v>
      </c>
    </row>
    <row r="14371" spans="1:12" x14ac:dyDescent="0.3">
      <c r="A14371" s="1" t="s">
        <v>3320</v>
      </c>
      <c r="B14371" s="1" t="s">
        <v>108</v>
      </c>
      <c r="C14371" s="1" t="s">
        <v>537</v>
      </c>
      <c r="D14371" s="5">
        <v>43132</v>
      </c>
      <c r="E14371">
        <v>2</v>
      </c>
      <c r="F14371">
        <v>2</v>
      </c>
      <c r="G14371" s="2">
        <v>91.69</v>
      </c>
      <c r="H14371">
        <v>2</v>
      </c>
      <c r="I14371">
        <v>0</v>
      </c>
      <c r="J14371" s="4">
        <v>5</v>
      </c>
      <c r="K14371" s="3">
        <v>0</v>
      </c>
      <c r="L14371" s="1" t="s">
        <v>33</v>
      </c>
    </row>
    <row r="14372" spans="1:12" x14ac:dyDescent="0.3">
      <c r="A14372" s="1" t="s">
        <v>3321</v>
      </c>
      <c r="B14372" s="1" t="s">
        <v>16</v>
      </c>
      <c r="C14372" s="1" t="s">
        <v>51</v>
      </c>
      <c r="D14372" s="5">
        <v>43252</v>
      </c>
      <c r="E14372">
        <v>4</v>
      </c>
      <c r="F14372">
        <v>5</v>
      </c>
      <c r="G14372" s="2">
        <v>210.32</v>
      </c>
      <c r="H14372">
        <v>4</v>
      </c>
      <c r="I14372">
        <v>0</v>
      </c>
      <c r="J14372" s="4">
        <v>4.75</v>
      </c>
      <c r="K14372" s="3">
        <v>0</v>
      </c>
      <c r="L14372" s="1" t="s">
        <v>36</v>
      </c>
    </row>
    <row r="14373" spans="1:12" x14ac:dyDescent="0.3">
      <c r="A14373" s="1" t="s">
        <v>3321</v>
      </c>
      <c r="B14373" s="1" t="s">
        <v>16</v>
      </c>
      <c r="C14373" s="1" t="s">
        <v>51</v>
      </c>
      <c r="D14373" s="5">
        <v>43282</v>
      </c>
      <c r="E14373">
        <v>12</v>
      </c>
      <c r="F14373">
        <v>14</v>
      </c>
      <c r="G14373" s="2">
        <v>1598.32</v>
      </c>
      <c r="H14373">
        <v>12</v>
      </c>
      <c r="I14373">
        <v>1</v>
      </c>
      <c r="J14373" s="4">
        <v>4.08</v>
      </c>
      <c r="K14373" s="3">
        <v>8.3333333333333329E-2</v>
      </c>
      <c r="L14373" s="1" t="s">
        <v>37</v>
      </c>
    </row>
    <row r="14374" spans="1:12" x14ac:dyDescent="0.3">
      <c r="A14374" s="1" t="s">
        <v>3321</v>
      </c>
      <c r="B14374" s="1" t="s">
        <v>16</v>
      </c>
      <c r="C14374" s="1" t="s">
        <v>51</v>
      </c>
      <c r="D14374" s="5">
        <v>43313</v>
      </c>
      <c r="E14374">
        <v>3</v>
      </c>
      <c r="F14374">
        <v>3</v>
      </c>
      <c r="G14374" s="2">
        <v>442.06</v>
      </c>
      <c r="H14374">
        <v>3</v>
      </c>
      <c r="I14374">
        <v>0</v>
      </c>
      <c r="J14374" s="4">
        <v>4.33</v>
      </c>
      <c r="K14374" s="3">
        <v>0</v>
      </c>
      <c r="L14374" s="1" t="s">
        <v>49</v>
      </c>
    </row>
    <row r="14375" spans="1:12" x14ac:dyDescent="0.3">
      <c r="A14375" s="1" t="s">
        <v>3322</v>
      </c>
      <c r="B14375" s="1" t="s">
        <v>16</v>
      </c>
      <c r="C14375" s="1" t="s">
        <v>1349</v>
      </c>
      <c r="D14375" s="5">
        <v>42644</v>
      </c>
      <c r="E14375">
        <v>1</v>
      </c>
      <c r="F14375">
        <v>1</v>
      </c>
      <c r="G14375" s="2">
        <v>246.09</v>
      </c>
      <c r="H14375">
        <v>1</v>
      </c>
      <c r="I14375">
        <v>0</v>
      </c>
      <c r="J14375" s="4">
        <v>4</v>
      </c>
      <c r="K14375" s="3">
        <v>0</v>
      </c>
      <c r="L14375" s="1" t="s">
        <v>64</v>
      </c>
    </row>
    <row r="14376" spans="1:12" x14ac:dyDescent="0.3">
      <c r="A14376" s="1" t="s">
        <v>3322</v>
      </c>
      <c r="B14376" s="1" t="s">
        <v>16</v>
      </c>
      <c r="C14376" s="1" t="s">
        <v>1349</v>
      </c>
      <c r="D14376" s="5">
        <v>42736</v>
      </c>
      <c r="E14376">
        <v>7</v>
      </c>
      <c r="F14376">
        <v>7</v>
      </c>
      <c r="G14376" s="2">
        <v>2421.92</v>
      </c>
      <c r="H14376">
        <v>6</v>
      </c>
      <c r="I14376">
        <v>0</v>
      </c>
      <c r="J14376" s="4">
        <v>4</v>
      </c>
      <c r="K14376" s="3">
        <v>0</v>
      </c>
      <c r="L14376" s="1" t="s">
        <v>45</v>
      </c>
    </row>
    <row r="14377" spans="1:12" x14ac:dyDescent="0.3">
      <c r="A14377" s="1" t="s">
        <v>3322</v>
      </c>
      <c r="B14377" s="1" t="s">
        <v>16</v>
      </c>
      <c r="C14377" s="1" t="s">
        <v>1349</v>
      </c>
      <c r="D14377" s="5">
        <v>42767</v>
      </c>
      <c r="E14377">
        <v>5</v>
      </c>
      <c r="F14377">
        <v>5</v>
      </c>
      <c r="G14377" s="2">
        <v>1399.62</v>
      </c>
      <c r="H14377">
        <v>5</v>
      </c>
      <c r="I14377">
        <v>1</v>
      </c>
      <c r="J14377" s="4">
        <v>4.4000000000000004</v>
      </c>
      <c r="K14377" s="3">
        <v>0.2</v>
      </c>
      <c r="L14377" s="1" t="s">
        <v>23</v>
      </c>
    </row>
    <row r="14378" spans="1:12" x14ac:dyDescent="0.3">
      <c r="A14378" s="1" t="s">
        <v>3322</v>
      </c>
      <c r="B14378" s="1" t="s">
        <v>16</v>
      </c>
      <c r="C14378" s="1" t="s">
        <v>1349</v>
      </c>
      <c r="D14378" s="5">
        <v>42795</v>
      </c>
      <c r="E14378">
        <v>7</v>
      </c>
      <c r="F14378">
        <v>7</v>
      </c>
      <c r="G14378" s="2">
        <v>2523.63</v>
      </c>
      <c r="H14378">
        <v>7</v>
      </c>
      <c r="I14378">
        <v>1</v>
      </c>
      <c r="J14378" s="4">
        <v>3.57</v>
      </c>
      <c r="K14378" s="3">
        <v>0.14285714285714285</v>
      </c>
      <c r="L14378" s="1" t="s">
        <v>24</v>
      </c>
    </row>
    <row r="14379" spans="1:12" x14ac:dyDescent="0.3">
      <c r="A14379" s="1" t="s">
        <v>3322</v>
      </c>
      <c r="B14379" s="1" t="s">
        <v>16</v>
      </c>
      <c r="C14379" s="1" t="s">
        <v>1349</v>
      </c>
      <c r="D14379" s="5">
        <v>42826</v>
      </c>
      <c r="E14379">
        <v>5</v>
      </c>
      <c r="F14379">
        <v>7</v>
      </c>
      <c r="G14379" s="2">
        <v>1409.73</v>
      </c>
      <c r="H14379">
        <v>5</v>
      </c>
      <c r="I14379">
        <v>0</v>
      </c>
      <c r="J14379" s="4">
        <v>4.2</v>
      </c>
      <c r="K14379" s="3">
        <v>0</v>
      </c>
      <c r="L14379" s="1" t="s">
        <v>25</v>
      </c>
    </row>
    <row r="14380" spans="1:12" x14ac:dyDescent="0.3">
      <c r="A14380" s="1" t="s">
        <v>3322</v>
      </c>
      <c r="B14380" s="1" t="s">
        <v>16</v>
      </c>
      <c r="C14380" s="1" t="s">
        <v>1349</v>
      </c>
      <c r="D14380" s="5">
        <v>42856</v>
      </c>
      <c r="E14380">
        <v>1</v>
      </c>
      <c r="F14380">
        <v>2</v>
      </c>
      <c r="G14380" s="2">
        <v>1348.67</v>
      </c>
      <c r="H14380">
        <v>1</v>
      </c>
      <c r="I14380">
        <v>0</v>
      </c>
      <c r="J14380" s="4">
        <v>5</v>
      </c>
      <c r="K14380" s="3">
        <v>0</v>
      </c>
      <c r="L14380" s="1" t="s">
        <v>26</v>
      </c>
    </row>
    <row r="14381" spans="1:12" x14ac:dyDescent="0.3">
      <c r="A14381" s="1" t="s">
        <v>3322</v>
      </c>
      <c r="B14381" s="1" t="s">
        <v>16</v>
      </c>
      <c r="C14381" s="1" t="s">
        <v>1349</v>
      </c>
      <c r="D14381" s="5">
        <v>42887</v>
      </c>
      <c r="E14381">
        <v>1</v>
      </c>
      <c r="F14381">
        <v>1</v>
      </c>
      <c r="G14381" s="2">
        <v>462.87</v>
      </c>
      <c r="H14381">
        <v>1</v>
      </c>
      <c r="I14381">
        <v>0</v>
      </c>
      <c r="J14381" s="4">
        <v>5</v>
      </c>
      <c r="K14381" s="3">
        <v>0</v>
      </c>
      <c r="L14381" s="1" t="s">
        <v>27</v>
      </c>
    </row>
    <row r="14382" spans="1:12" x14ac:dyDescent="0.3">
      <c r="A14382" s="1" t="s">
        <v>3322</v>
      </c>
      <c r="B14382" s="1" t="s">
        <v>16</v>
      </c>
      <c r="C14382" s="1" t="s">
        <v>1349</v>
      </c>
      <c r="D14382" s="5">
        <v>42917</v>
      </c>
      <c r="E14382">
        <v>1</v>
      </c>
      <c r="F14382">
        <v>1</v>
      </c>
      <c r="G14382" s="2">
        <v>120.71</v>
      </c>
      <c r="H14382">
        <v>1</v>
      </c>
      <c r="I14382">
        <v>0</v>
      </c>
      <c r="J14382" s="4">
        <v>5</v>
      </c>
      <c r="K14382" s="3">
        <v>0</v>
      </c>
      <c r="L14382" s="1" t="s">
        <v>28</v>
      </c>
    </row>
    <row r="14383" spans="1:12" x14ac:dyDescent="0.3">
      <c r="A14383" s="1" t="s">
        <v>3322</v>
      </c>
      <c r="B14383" s="1" t="s">
        <v>16</v>
      </c>
      <c r="C14383" s="1" t="s">
        <v>1349</v>
      </c>
      <c r="D14383" s="5">
        <v>42948</v>
      </c>
      <c r="E14383">
        <v>6</v>
      </c>
      <c r="F14383">
        <v>6</v>
      </c>
      <c r="G14383" s="2">
        <v>857.36</v>
      </c>
      <c r="H14383">
        <v>6</v>
      </c>
      <c r="I14383">
        <v>0</v>
      </c>
      <c r="J14383" s="4">
        <v>4.33</v>
      </c>
      <c r="K14383" s="3">
        <v>0</v>
      </c>
      <c r="L14383" s="1" t="s">
        <v>29</v>
      </c>
    </row>
    <row r="14384" spans="1:12" x14ac:dyDescent="0.3">
      <c r="A14384" s="1" t="s">
        <v>3322</v>
      </c>
      <c r="B14384" s="1" t="s">
        <v>16</v>
      </c>
      <c r="C14384" s="1" t="s">
        <v>1349</v>
      </c>
      <c r="D14384" s="5">
        <v>42979</v>
      </c>
      <c r="E14384">
        <v>7</v>
      </c>
      <c r="F14384">
        <v>7</v>
      </c>
      <c r="G14384" s="2">
        <v>1221.83</v>
      </c>
      <c r="H14384">
        <v>7</v>
      </c>
      <c r="I14384">
        <v>1</v>
      </c>
      <c r="J14384" s="4">
        <v>4.1399999999999997</v>
      </c>
      <c r="K14384" s="3">
        <v>0.14285714285714285</v>
      </c>
      <c r="L14384" s="1" t="s">
        <v>18</v>
      </c>
    </row>
    <row r="14385" spans="1:12" x14ac:dyDescent="0.3">
      <c r="A14385" s="1" t="s">
        <v>3322</v>
      </c>
      <c r="B14385" s="1" t="s">
        <v>16</v>
      </c>
      <c r="C14385" s="1" t="s">
        <v>1349</v>
      </c>
      <c r="D14385" s="5">
        <v>43009</v>
      </c>
      <c r="E14385">
        <v>5</v>
      </c>
      <c r="F14385">
        <v>5</v>
      </c>
      <c r="G14385" s="2">
        <v>671.03</v>
      </c>
      <c r="H14385">
        <v>5</v>
      </c>
      <c r="I14385">
        <v>0</v>
      </c>
      <c r="J14385" s="4">
        <v>4.8</v>
      </c>
      <c r="K14385" s="3">
        <v>0</v>
      </c>
      <c r="L14385" s="1" t="s">
        <v>19</v>
      </c>
    </row>
    <row r="14386" spans="1:12" x14ac:dyDescent="0.3">
      <c r="A14386" s="1" t="s">
        <v>3322</v>
      </c>
      <c r="B14386" s="1" t="s">
        <v>16</v>
      </c>
      <c r="C14386" s="1" t="s">
        <v>1349</v>
      </c>
      <c r="D14386" s="5">
        <v>43040</v>
      </c>
      <c r="E14386">
        <v>1</v>
      </c>
      <c r="F14386">
        <v>1</v>
      </c>
      <c r="G14386" s="2">
        <v>158.30000000000001</v>
      </c>
      <c r="H14386">
        <v>1</v>
      </c>
      <c r="I14386">
        <v>0</v>
      </c>
      <c r="J14386" s="4">
        <v>5</v>
      </c>
      <c r="K14386" s="3">
        <v>0</v>
      </c>
      <c r="L14386" s="1" t="s">
        <v>30</v>
      </c>
    </row>
    <row r="14387" spans="1:12" x14ac:dyDescent="0.3">
      <c r="A14387" s="1" t="s">
        <v>3322</v>
      </c>
      <c r="B14387" s="1" t="s">
        <v>16</v>
      </c>
      <c r="C14387" s="1" t="s">
        <v>1349</v>
      </c>
      <c r="D14387" s="5">
        <v>43070</v>
      </c>
      <c r="E14387">
        <v>1</v>
      </c>
      <c r="F14387">
        <v>2</v>
      </c>
      <c r="G14387" s="2">
        <v>359.88</v>
      </c>
      <c r="H14387">
        <v>1</v>
      </c>
      <c r="I14387">
        <v>0</v>
      </c>
      <c r="J14387" s="4">
        <v>5</v>
      </c>
      <c r="K14387" s="3">
        <v>0</v>
      </c>
      <c r="L14387" s="1" t="s">
        <v>31</v>
      </c>
    </row>
    <row r="14388" spans="1:12" x14ac:dyDescent="0.3">
      <c r="A14388" s="1" t="s">
        <v>3322</v>
      </c>
      <c r="B14388" s="1" t="s">
        <v>16</v>
      </c>
      <c r="C14388" s="1" t="s">
        <v>1349</v>
      </c>
      <c r="D14388" s="5">
        <v>43101</v>
      </c>
      <c r="E14388">
        <v>1</v>
      </c>
      <c r="F14388">
        <v>1</v>
      </c>
      <c r="G14388" s="2">
        <v>165.8</v>
      </c>
      <c r="H14388">
        <v>1</v>
      </c>
      <c r="I14388">
        <v>0</v>
      </c>
      <c r="J14388" s="4">
        <v>4</v>
      </c>
      <c r="K14388" s="3">
        <v>0</v>
      </c>
      <c r="L14388" s="1" t="s">
        <v>32</v>
      </c>
    </row>
    <row r="14389" spans="1:12" x14ac:dyDescent="0.3">
      <c r="A14389" s="1" t="s">
        <v>3322</v>
      </c>
      <c r="B14389" s="1" t="s">
        <v>16</v>
      </c>
      <c r="C14389" s="1" t="s">
        <v>1349</v>
      </c>
      <c r="D14389" s="5">
        <v>43132</v>
      </c>
      <c r="E14389">
        <v>1</v>
      </c>
      <c r="F14389">
        <v>1</v>
      </c>
      <c r="G14389" s="2">
        <v>186.95</v>
      </c>
      <c r="H14389">
        <v>1</v>
      </c>
      <c r="I14389">
        <v>0</v>
      </c>
      <c r="J14389" s="4">
        <v>3</v>
      </c>
      <c r="K14389" s="3">
        <v>0</v>
      </c>
      <c r="L14389" s="1" t="s">
        <v>33</v>
      </c>
    </row>
    <row r="14390" spans="1:12" x14ac:dyDescent="0.3">
      <c r="A14390" s="1" t="s">
        <v>3322</v>
      </c>
      <c r="B14390" s="1" t="s">
        <v>16</v>
      </c>
      <c r="C14390" s="1" t="s">
        <v>1349</v>
      </c>
      <c r="D14390" s="5">
        <v>43160</v>
      </c>
      <c r="E14390">
        <v>2</v>
      </c>
      <c r="F14390">
        <v>2</v>
      </c>
      <c r="G14390" s="2">
        <v>412.32</v>
      </c>
      <c r="H14390">
        <v>2</v>
      </c>
      <c r="I14390">
        <v>1</v>
      </c>
      <c r="J14390" s="4">
        <v>3</v>
      </c>
      <c r="K14390" s="3">
        <v>0.5</v>
      </c>
      <c r="L14390" s="1" t="s">
        <v>34</v>
      </c>
    </row>
    <row r="14391" spans="1:12" x14ac:dyDescent="0.3">
      <c r="A14391" s="1" t="s">
        <v>3323</v>
      </c>
      <c r="B14391" s="1" t="s">
        <v>16</v>
      </c>
      <c r="C14391" s="1" t="s">
        <v>48</v>
      </c>
      <c r="D14391" s="5">
        <v>43132</v>
      </c>
      <c r="E14391">
        <v>1</v>
      </c>
      <c r="F14391">
        <v>5</v>
      </c>
      <c r="G14391" s="2">
        <v>268.45</v>
      </c>
      <c r="H14391">
        <v>1</v>
      </c>
      <c r="I14391">
        <v>0</v>
      </c>
      <c r="J14391" s="4">
        <v>2</v>
      </c>
      <c r="K14391" s="3">
        <v>0</v>
      </c>
      <c r="L14391" s="1" t="s">
        <v>33</v>
      </c>
    </row>
    <row r="14392" spans="1:12" x14ac:dyDescent="0.3">
      <c r="A14392" s="1" t="s">
        <v>3323</v>
      </c>
      <c r="B14392" s="1" t="s">
        <v>16</v>
      </c>
      <c r="C14392" s="1" t="s">
        <v>48</v>
      </c>
      <c r="D14392" s="5">
        <v>43191</v>
      </c>
      <c r="E14392">
        <v>2</v>
      </c>
      <c r="F14392">
        <v>7</v>
      </c>
      <c r="G14392" s="2">
        <v>227.61</v>
      </c>
      <c r="H14392">
        <v>2</v>
      </c>
      <c r="I14392">
        <v>0</v>
      </c>
      <c r="J14392" s="4">
        <v>3</v>
      </c>
      <c r="K14392" s="3">
        <v>0</v>
      </c>
      <c r="L14392" s="1" t="s">
        <v>35</v>
      </c>
    </row>
    <row r="14393" spans="1:12" x14ac:dyDescent="0.3">
      <c r="A14393" s="1" t="s">
        <v>3323</v>
      </c>
      <c r="B14393" s="1" t="s">
        <v>16</v>
      </c>
      <c r="C14393" s="1" t="s">
        <v>48</v>
      </c>
      <c r="D14393" s="5">
        <v>43252</v>
      </c>
      <c r="E14393">
        <v>2</v>
      </c>
      <c r="F14393">
        <v>5</v>
      </c>
      <c r="G14393" s="2">
        <v>166.63</v>
      </c>
      <c r="H14393">
        <v>2</v>
      </c>
      <c r="I14393">
        <v>0</v>
      </c>
      <c r="J14393" s="4">
        <v>5</v>
      </c>
      <c r="K14393" s="3">
        <v>0</v>
      </c>
      <c r="L14393" s="1" t="s">
        <v>36</v>
      </c>
    </row>
    <row r="14394" spans="1:12" x14ac:dyDescent="0.3">
      <c r="A14394" s="1" t="s">
        <v>3323</v>
      </c>
      <c r="B14394" s="1" t="s">
        <v>16</v>
      </c>
      <c r="C14394" s="1" t="s">
        <v>48</v>
      </c>
      <c r="D14394" s="5">
        <v>43282</v>
      </c>
      <c r="E14394">
        <v>1</v>
      </c>
      <c r="F14394">
        <v>1</v>
      </c>
      <c r="G14394" s="2">
        <v>147.02000000000001</v>
      </c>
      <c r="H14394">
        <v>1</v>
      </c>
      <c r="I14394">
        <v>0</v>
      </c>
      <c r="J14394" s="4">
        <v>1</v>
      </c>
      <c r="K14394" s="3">
        <v>0</v>
      </c>
      <c r="L14394" s="1" t="s">
        <v>37</v>
      </c>
    </row>
    <row r="14395" spans="1:12" x14ac:dyDescent="0.3">
      <c r="A14395" s="1" t="s">
        <v>3323</v>
      </c>
      <c r="B14395" s="1" t="s">
        <v>16</v>
      </c>
      <c r="C14395" s="1" t="s">
        <v>48</v>
      </c>
      <c r="D14395" s="5">
        <v>43313</v>
      </c>
      <c r="E14395">
        <v>2</v>
      </c>
      <c r="F14395">
        <v>2</v>
      </c>
      <c r="G14395" s="2">
        <v>395.2</v>
      </c>
      <c r="H14395">
        <v>2</v>
      </c>
      <c r="I14395">
        <v>0</v>
      </c>
      <c r="J14395" s="4">
        <v>4.5</v>
      </c>
      <c r="K14395" s="3">
        <v>0</v>
      </c>
      <c r="L14395" s="1" t="s">
        <v>49</v>
      </c>
    </row>
    <row r="14396" spans="1:12" x14ac:dyDescent="0.3">
      <c r="A14396" s="1" t="s">
        <v>3324</v>
      </c>
      <c r="B14396" s="1" t="s">
        <v>57</v>
      </c>
      <c r="C14396" s="1" t="s">
        <v>66</v>
      </c>
      <c r="D14396" s="5">
        <v>43191</v>
      </c>
      <c r="E14396">
        <v>3</v>
      </c>
      <c r="F14396">
        <v>5</v>
      </c>
      <c r="G14396" s="2">
        <v>576.19000000000005</v>
      </c>
      <c r="H14396">
        <v>3</v>
      </c>
      <c r="I14396">
        <v>0</v>
      </c>
      <c r="J14396" s="4">
        <v>5</v>
      </c>
      <c r="K14396" s="3">
        <v>0</v>
      </c>
      <c r="L14396" s="1" t="s">
        <v>35</v>
      </c>
    </row>
    <row r="14397" spans="1:12" x14ac:dyDescent="0.3">
      <c r="A14397" s="1" t="s">
        <v>3324</v>
      </c>
      <c r="B14397" s="1" t="s">
        <v>57</v>
      </c>
      <c r="C14397" s="1" t="s">
        <v>66</v>
      </c>
      <c r="D14397" s="5">
        <v>43221</v>
      </c>
      <c r="E14397">
        <v>3</v>
      </c>
      <c r="F14397">
        <v>3</v>
      </c>
      <c r="G14397" s="2">
        <v>314.97000000000003</v>
      </c>
      <c r="H14397">
        <v>3</v>
      </c>
      <c r="I14397">
        <v>0</v>
      </c>
      <c r="J14397" s="4">
        <v>3.33</v>
      </c>
      <c r="K14397" s="3">
        <v>0</v>
      </c>
      <c r="L14397" s="1" t="s">
        <v>46</v>
      </c>
    </row>
    <row r="14398" spans="1:12" x14ac:dyDescent="0.3">
      <c r="A14398" s="1" t="s">
        <v>3324</v>
      </c>
      <c r="B14398" s="1" t="s">
        <v>57</v>
      </c>
      <c r="C14398" s="1" t="s">
        <v>66</v>
      </c>
      <c r="D14398" s="5">
        <v>43252</v>
      </c>
      <c r="E14398">
        <v>3</v>
      </c>
      <c r="F14398">
        <v>3</v>
      </c>
      <c r="G14398" s="2">
        <v>358.64</v>
      </c>
      <c r="H14398">
        <v>3</v>
      </c>
      <c r="I14398">
        <v>0</v>
      </c>
      <c r="J14398" s="4">
        <v>4.67</v>
      </c>
      <c r="K14398" s="3">
        <v>0</v>
      </c>
      <c r="L14398" s="1" t="s">
        <v>36</v>
      </c>
    </row>
    <row r="14399" spans="1:12" x14ac:dyDescent="0.3">
      <c r="A14399" s="1" t="s">
        <v>3324</v>
      </c>
      <c r="B14399" s="1" t="s">
        <v>57</v>
      </c>
      <c r="C14399" s="1" t="s">
        <v>66</v>
      </c>
      <c r="D14399" s="5">
        <v>43282</v>
      </c>
      <c r="E14399">
        <v>3</v>
      </c>
      <c r="F14399">
        <v>3</v>
      </c>
      <c r="G14399" s="2">
        <v>559.75</v>
      </c>
      <c r="H14399">
        <v>3</v>
      </c>
      <c r="I14399">
        <v>0</v>
      </c>
      <c r="J14399" s="4">
        <v>4.67</v>
      </c>
      <c r="K14399" s="3">
        <v>0</v>
      </c>
      <c r="L14399" s="1" t="s">
        <v>37</v>
      </c>
    </row>
    <row r="14400" spans="1:12" x14ac:dyDescent="0.3">
      <c r="A14400" s="1" t="s">
        <v>3325</v>
      </c>
      <c r="B14400" s="1" t="s">
        <v>16</v>
      </c>
      <c r="C14400" s="1" t="s">
        <v>116</v>
      </c>
      <c r="D14400" s="5">
        <v>42736</v>
      </c>
      <c r="E14400">
        <v>2</v>
      </c>
      <c r="F14400">
        <v>2</v>
      </c>
      <c r="G14400" s="2">
        <v>115.8</v>
      </c>
      <c r="H14400">
        <v>2</v>
      </c>
      <c r="I14400">
        <v>0</v>
      </c>
      <c r="J14400" s="4">
        <v>3</v>
      </c>
      <c r="K14400" s="3">
        <v>0</v>
      </c>
      <c r="L14400" s="1" t="s">
        <v>45</v>
      </c>
    </row>
    <row r="14401" spans="1:12" x14ac:dyDescent="0.3">
      <c r="A14401" s="1" t="s">
        <v>3325</v>
      </c>
      <c r="B14401" s="1" t="s">
        <v>16</v>
      </c>
      <c r="C14401" s="1" t="s">
        <v>116</v>
      </c>
      <c r="D14401" s="5">
        <v>42767</v>
      </c>
      <c r="E14401">
        <v>8</v>
      </c>
      <c r="F14401">
        <v>8</v>
      </c>
      <c r="G14401" s="2">
        <v>414</v>
      </c>
      <c r="H14401">
        <v>8</v>
      </c>
      <c r="I14401">
        <v>0</v>
      </c>
      <c r="J14401" s="4">
        <v>3.63</v>
      </c>
      <c r="K14401" s="3">
        <v>0</v>
      </c>
      <c r="L14401" s="1" t="s">
        <v>23</v>
      </c>
    </row>
    <row r="14402" spans="1:12" x14ac:dyDescent="0.3">
      <c r="A14402" s="1" t="s">
        <v>3325</v>
      </c>
      <c r="B14402" s="1" t="s">
        <v>16</v>
      </c>
      <c r="C14402" s="1" t="s">
        <v>116</v>
      </c>
      <c r="D14402" s="5">
        <v>42795</v>
      </c>
      <c r="E14402">
        <v>41</v>
      </c>
      <c r="F14402">
        <v>47</v>
      </c>
      <c r="G14402" s="2">
        <v>2387.19</v>
      </c>
      <c r="H14402">
        <v>40</v>
      </c>
      <c r="I14402">
        <v>0</v>
      </c>
      <c r="J14402" s="4">
        <v>3.8</v>
      </c>
      <c r="K14402" s="3">
        <v>0</v>
      </c>
      <c r="L14402" s="1" t="s">
        <v>24</v>
      </c>
    </row>
    <row r="14403" spans="1:12" x14ac:dyDescent="0.3">
      <c r="A14403" s="1" t="s">
        <v>3325</v>
      </c>
      <c r="B14403" s="1" t="s">
        <v>16</v>
      </c>
      <c r="C14403" s="1" t="s">
        <v>116</v>
      </c>
      <c r="D14403" s="5">
        <v>42826</v>
      </c>
      <c r="E14403">
        <v>27</v>
      </c>
      <c r="F14403">
        <v>30</v>
      </c>
      <c r="G14403" s="2">
        <v>1730.42</v>
      </c>
      <c r="H14403">
        <v>27</v>
      </c>
      <c r="I14403">
        <v>2</v>
      </c>
      <c r="J14403" s="4">
        <v>4.3</v>
      </c>
      <c r="K14403" s="3">
        <v>7.407407407407407E-2</v>
      </c>
      <c r="L14403" s="1" t="s">
        <v>25</v>
      </c>
    </row>
    <row r="14404" spans="1:12" x14ac:dyDescent="0.3">
      <c r="A14404" s="1" t="s">
        <v>3325</v>
      </c>
      <c r="B14404" s="1" t="s">
        <v>16</v>
      </c>
      <c r="C14404" s="1" t="s">
        <v>116</v>
      </c>
      <c r="D14404" s="5">
        <v>42856</v>
      </c>
      <c r="E14404">
        <v>41</v>
      </c>
      <c r="F14404">
        <v>44</v>
      </c>
      <c r="G14404" s="2">
        <v>3030.83</v>
      </c>
      <c r="H14404">
        <v>41</v>
      </c>
      <c r="I14404">
        <v>0</v>
      </c>
      <c r="J14404" s="4">
        <v>4.24</v>
      </c>
      <c r="K14404" s="3">
        <v>0</v>
      </c>
      <c r="L14404" s="1" t="s">
        <v>26</v>
      </c>
    </row>
    <row r="14405" spans="1:12" x14ac:dyDescent="0.3">
      <c r="A14405" s="1" t="s">
        <v>3325</v>
      </c>
      <c r="B14405" s="1" t="s">
        <v>16</v>
      </c>
      <c r="C14405" s="1" t="s">
        <v>116</v>
      </c>
      <c r="D14405" s="5">
        <v>42887</v>
      </c>
      <c r="E14405">
        <v>38</v>
      </c>
      <c r="F14405">
        <v>43</v>
      </c>
      <c r="G14405" s="2">
        <v>3561.69</v>
      </c>
      <c r="H14405">
        <v>38</v>
      </c>
      <c r="I14405">
        <v>1</v>
      </c>
      <c r="J14405" s="4">
        <v>4.42</v>
      </c>
      <c r="K14405" s="3">
        <v>2.6315789473684209E-2</v>
      </c>
      <c r="L14405" s="1" t="s">
        <v>27</v>
      </c>
    </row>
    <row r="14406" spans="1:12" x14ac:dyDescent="0.3">
      <c r="A14406" s="1" t="s">
        <v>3325</v>
      </c>
      <c r="B14406" s="1" t="s">
        <v>16</v>
      </c>
      <c r="C14406" s="1" t="s">
        <v>116</v>
      </c>
      <c r="D14406" s="5">
        <v>42917</v>
      </c>
      <c r="E14406">
        <v>26</v>
      </c>
      <c r="F14406">
        <v>27</v>
      </c>
      <c r="G14406" s="2">
        <v>2323.77</v>
      </c>
      <c r="H14406">
        <v>24</v>
      </c>
      <c r="I14406">
        <v>0</v>
      </c>
      <c r="J14406" s="4">
        <v>4.1900000000000004</v>
      </c>
      <c r="K14406" s="3">
        <v>0</v>
      </c>
      <c r="L14406" s="1" t="s">
        <v>28</v>
      </c>
    </row>
    <row r="14407" spans="1:12" x14ac:dyDescent="0.3">
      <c r="A14407" s="1" t="s">
        <v>3325</v>
      </c>
      <c r="B14407" s="1" t="s">
        <v>16</v>
      </c>
      <c r="C14407" s="1" t="s">
        <v>116</v>
      </c>
      <c r="D14407" s="5">
        <v>42948</v>
      </c>
      <c r="E14407">
        <v>16</v>
      </c>
      <c r="F14407">
        <v>17</v>
      </c>
      <c r="G14407" s="2">
        <v>1159.02</v>
      </c>
      <c r="H14407">
        <v>15</v>
      </c>
      <c r="I14407">
        <v>0</v>
      </c>
      <c r="J14407" s="4">
        <v>4</v>
      </c>
      <c r="K14407" s="3">
        <v>0</v>
      </c>
      <c r="L14407" s="1" t="s">
        <v>29</v>
      </c>
    </row>
    <row r="14408" spans="1:12" x14ac:dyDescent="0.3">
      <c r="A14408" s="1" t="s">
        <v>3325</v>
      </c>
      <c r="B14408" s="1" t="s">
        <v>16</v>
      </c>
      <c r="C14408" s="1" t="s">
        <v>116</v>
      </c>
      <c r="D14408" s="5">
        <v>42979</v>
      </c>
      <c r="E14408">
        <v>2</v>
      </c>
      <c r="F14408">
        <v>2</v>
      </c>
      <c r="G14408" s="2">
        <v>128.44999999999999</v>
      </c>
      <c r="H14408">
        <v>2</v>
      </c>
      <c r="I14408">
        <v>0</v>
      </c>
      <c r="J14408" s="4">
        <v>5</v>
      </c>
      <c r="K14408" s="3">
        <v>0</v>
      </c>
      <c r="L14408" s="1" t="s">
        <v>18</v>
      </c>
    </row>
    <row r="14409" spans="1:12" x14ac:dyDescent="0.3">
      <c r="A14409" s="1" t="s">
        <v>3326</v>
      </c>
      <c r="B14409" s="1" t="s">
        <v>16</v>
      </c>
      <c r="C14409" s="1" t="s">
        <v>51</v>
      </c>
      <c r="D14409" s="5">
        <v>42795</v>
      </c>
      <c r="E14409">
        <v>3</v>
      </c>
      <c r="F14409">
        <v>3</v>
      </c>
      <c r="G14409" s="2">
        <v>9110.56</v>
      </c>
      <c r="H14409">
        <v>3</v>
      </c>
      <c r="I14409">
        <v>0</v>
      </c>
      <c r="J14409" s="4">
        <v>4.67</v>
      </c>
      <c r="K14409" s="3">
        <v>0</v>
      </c>
      <c r="L14409" s="1" t="s">
        <v>24</v>
      </c>
    </row>
    <row r="14410" spans="1:12" x14ac:dyDescent="0.3">
      <c r="A14410" s="1" t="s">
        <v>3326</v>
      </c>
      <c r="B14410" s="1" t="s">
        <v>16</v>
      </c>
      <c r="C14410" s="1" t="s">
        <v>51</v>
      </c>
      <c r="D14410" s="5">
        <v>42887</v>
      </c>
      <c r="E14410">
        <v>1</v>
      </c>
      <c r="F14410">
        <v>1</v>
      </c>
      <c r="G14410" s="2">
        <v>3048.27</v>
      </c>
      <c r="H14410">
        <v>1</v>
      </c>
      <c r="I14410">
        <v>0</v>
      </c>
      <c r="J14410" s="4">
        <v>5</v>
      </c>
      <c r="K14410" s="3">
        <v>0</v>
      </c>
      <c r="L14410" s="1" t="s">
        <v>27</v>
      </c>
    </row>
    <row r="14411" spans="1:12" x14ac:dyDescent="0.3">
      <c r="A14411" s="1" t="s">
        <v>3326</v>
      </c>
      <c r="B14411" s="1" t="s">
        <v>16</v>
      </c>
      <c r="C14411" s="1" t="s">
        <v>51</v>
      </c>
      <c r="D14411" s="5">
        <v>42917</v>
      </c>
      <c r="E14411">
        <v>1</v>
      </c>
      <c r="F14411">
        <v>1</v>
      </c>
      <c r="G14411" s="2">
        <v>3041.73</v>
      </c>
      <c r="H14411">
        <v>1</v>
      </c>
      <c r="I14411">
        <v>0</v>
      </c>
      <c r="J14411" s="4">
        <v>5</v>
      </c>
      <c r="K14411" s="3">
        <v>0</v>
      </c>
      <c r="L14411" s="1" t="s">
        <v>28</v>
      </c>
    </row>
    <row r="14412" spans="1:12" x14ac:dyDescent="0.3">
      <c r="A14412" s="1" t="s">
        <v>3327</v>
      </c>
      <c r="B14412" s="1" t="s">
        <v>57</v>
      </c>
      <c r="C14412" s="1" t="s">
        <v>1810</v>
      </c>
      <c r="D14412" s="5">
        <v>42736</v>
      </c>
      <c r="E14412">
        <v>4</v>
      </c>
      <c r="F14412">
        <v>4</v>
      </c>
      <c r="G14412" s="2">
        <v>534.48</v>
      </c>
      <c r="H14412">
        <v>3</v>
      </c>
      <c r="I14412">
        <v>1</v>
      </c>
      <c r="J14412" s="4">
        <v>2.5</v>
      </c>
      <c r="K14412" s="3">
        <v>0.33333333333333331</v>
      </c>
      <c r="L14412" s="1" t="s">
        <v>45</v>
      </c>
    </row>
    <row r="14413" spans="1:12" x14ac:dyDescent="0.3">
      <c r="A14413" s="1" t="s">
        <v>3327</v>
      </c>
      <c r="B14413" s="1" t="s">
        <v>57</v>
      </c>
      <c r="C14413" s="1" t="s">
        <v>1810</v>
      </c>
      <c r="D14413" s="5">
        <v>42795</v>
      </c>
      <c r="E14413">
        <v>1</v>
      </c>
      <c r="F14413">
        <v>1</v>
      </c>
      <c r="G14413" s="2">
        <v>239.75</v>
      </c>
      <c r="H14413">
        <v>1</v>
      </c>
      <c r="I14413">
        <v>0</v>
      </c>
      <c r="J14413" s="4">
        <v>5</v>
      </c>
      <c r="K14413" s="3">
        <v>0</v>
      </c>
      <c r="L14413" s="1" t="s">
        <v>24</v>
      </c>
    </row>
    <row r="14414" spans="1:12" x14ac:dyDescent="0.3">
      <c r="A14414" s="1" t="s">
        <v>3327</v>
      </c>
      <c r="B14414" s="1" t="s">
        <v>57</v>
      </c>
      <c r="C14414" s="1" t="s">
        <v>1810</v>
      </c>
      <c r="D14414" s="5">
        <v>42826</v>
      </c>
      <c r="E14414">
        <v>2</v>
      </c>
      <c r="F14414">
        <v>2</v>
      </c>
      <c r="G14414" s="2">
        <v>362.37</v>
      </c>
      <c r="H14414">
        <v>2</v>
      </c>
      <c r="I14414">
        <v>0</v>
      </c>
      <c r="J14414" s="4">
        <v>4.5</v>
      </c>
      <c r="K14414" s="3">
        <v>0</v>
      </c>
      <c r="L14414" s="1" t="s">
        <v>25</v>
      </c>
    </row>
    <row r="14415" spans="1:12" x14ac:dyDescent="0.3">
      <c r="A14415" s="1" t="s">
        <v>3327</v>
      </c>
      <c r="B14415" s="1" t="s">
        <v>57</v>
      </c>
      <c r="C14415" s="1" t="s">
        <v>1810</v>
      </c>
      <c r="D14415" s="5">
        <v>42856</v>
      </c>
      <c r="E14415">
        <v>6</v>
      </c>
      <c r="F14415">
        <v>6</v>
      </c>
      <c r="G14415" s="2">
        <v>1071.23</v>
      </c>
      <c r="H14415">
        <v>6</v>
      </c>
      <c r="I14415">
        <v>0</v>
      </c>
      <c r="J14415" s="4">
        <v>3.33</v>
      </c>
      <c r="K14415" s="3">
        <v>0</v>
      </c>
      <c r="L14415" s="1" t="s">
        <v>26</v>
      </c>
    </row>
    <row r="14416" spans="1:12" x14ac:dyDescent="0.3">
      <c r="A14416" s="1" t="s">
        <v>3327</v>
      </c>
      <c r="B14416" s="1" t="s">
        <v>57</v>
      </c>
      <c r="C14416" s="1" t="s">
        <v>1810</v>
      </c>
      <c r="D14416" s="5">
        <v>42887</v>
      </c>
      <c r="E14416">
        <v>4</v>
      </c>
      <c r="F14416">
        <v>5</v>
      </c>
      <c r="G14416" s="2">
        <v>824.77</v>
      </c>
      <c r="H14416">
        <v>4</v>
      </c>
      <c r="I14416">
        <v>0</v>
      </c>
      <c r="J14416" s="4">
        <v>4.25</v>
      </c>
      <c r="K14416" s="3">
        <v>0</v>
      </c>
      <c r="L14416" s="1" t="s">
        <v>27</v>
      </c>
    </row>
    <row r="14417" spans="1:12" x14ac:dyDescent="0.3">
      <c r="A14417" s="1" t="s">
        <v>3327</v>
      </c>
      <c r="B14417" s="1" t="s">
        <v>57</v>
      </c>
      <c r="C14417" s="1" t="s">
        <v>1810</v>
      </c>
      <c r="D14417" s="5">
        <v>42917</v>
      </c>
      <c r="E14417">
        <v>4</v>
      </c>
      <c r="F14417">
        <v>4</v>
      </c>
      <c r="G14417" s="2">
        <v>661.76</v>
      </c>
      <c r="H14417">
        <v>4</v>
      </c>
      <c r="I14417">
        <v>1</v>
      </c>
      <c r="J14417" s="4">
        <v>4.75</v>
      </c>
      <c r="K14417" s="3">
        <v>0.25</v>
      </c>
      <c r="L14417" s="1" t="s">
        <v>28</v>
      </c>
    </row>
    <row r="14418" spans="1:12" x14ac:dyDescent="0.3">
      <c r="A14418" s="1" t="s">
        <v>3327</v>
      </c>
      <c r="B14418" s="1" t="s">
        <v>57</v>
      </c>
      <c r="C14418" s="1" t="s">
        <v>1810</v>
      </c>
      <c r="D14418" s="5">
        <v>42948</v>
      </c>
      <c r="E14418">
        <v>3</v>
      </c>
      <c r="F14418">
        <v>3</v>
      </c>
      <c r="G14418" s="2">
        <v>467.31</v>
      </c>
      <c r="H14418">
        <v>3</v>
      </c>
      <c r="I14418">
        <v>0</v>
      </c>
      <c r="J14418" s="4">
        <v>4.33</v>
      </c>
      <c r="K14418" s="3">
        <v>0</v>
      </c>
      <c r="L14418" s="1" t="s">
        <v>29</v>
      </c>
    </row>
    <row r="14419" spans="1:12" x14ac:dyDescent="0.3">
      <c r="A14419" s="1" t="s">
        <v>3327</v>
      </c>
      <c r="B14419" s="1" t="s">
        <v>57</v>
      </c>
      <c r="C14419" s="1" t="s">
        <v>1810</v>
      </c>
      <c r="D14419" s="5">
        <v>43040</v>
      </c>
      <c r="E14419">
        <v>1</v>
      </c>
      <c r="F14419">
        <v>1</v>
      </c>
      <c r="G14419" s="2">
        <v>193.46</v>
      </c>
      <c r="H14419">
        <v>1</v>
      </c>
      <c r="I14419">
        <v>0</v>
      </c>
      <c r="J14419" s="4">
        <v>4</v>
      </c>
      <c r="K14419" s="3">
        <v>0</v>
      </c>
      <c r="L14419" s="1" t="s">
        <v>30</v>
      </c>
    </row>
    <row r="14420" spans="1:12" x14ac:dyDescent="0.3">
      <c r="A14420" s="1" t="s">
        <v>3327</v>
      </c>
      <c r="B14420" s="1" t="s">
        <v>57</v>
      </c>
      <c r="C14420" s="1" t="s">
        <v>1810</v>
      </c>
      <c r="D14420" s="5">
        <v>43070</v>
      </c>
      <c r="E14420">
        <v>1</v>
      </c>
      <c r="F14420">
        <v>1</v>
      </c>
      <c r="G14420" s="2">
        <v>216.62</v>
      </c>
      <c r="H14420">
        <v>1</v>
      </c>
      <c r="I14420">
        <v>0</v>
      </c>
      <c r="J14420" s="4">
        <v>5</v>
      </c>
      <c r="K14420" s="3">
        <v>0</v>
      </c>
      <c r="L14420" s="1" t="s">
        <v>31</v>
      </c>
    </row>
    <row r="14421" spans="1:12" x14ac:dyDescent="0.3">
      <c r="A14421" s="1" t="s">
        <v>3327</v>
      </c>
      <c r="B14421" s="1" t="s">
        <v>57</v>
      </c>
      <c r="C14421" s="1" t="s">
        <v>1810</v>
      </c>
      <c r="D14421" s="5">
        <v>43101</v>
      </c>
      <c r="E14421">
        <v>2</v>
      </c>
      <c r="F14421">
        <v>2</v>
      </c>
      <c r="G14421" s="2">
        <v>389.94</v>
      </c>
      <c r="H14421">
        <v>2</v>
      </c>
      <c r="I14421">
        <v>0</v>
      </c>
      <c r="J14421" s="4">
        <v>4.5</v>
      </c>
      <c r="K14421" s="3">
        <v>0</v>
      </c>
      <c r="L14421" s="1" t="s">
        <v>32</v>
      </c>
    </row>
    <row r="14422" spans="1:12" x14ac:dyDescent="0.3">
      <c r="A14422" s="1" t="s">
        <v>3327</v>
      </c>
      <c r="B14422" s="1" t="s">
        <v>57</v>
      </c>
      <c r="C14422" s="1" t="s">
        <v>1810</v>
      </c>
      <c r="D14422" s="5">
        <v>43160</v>
      </c>
      <c r="E14422">
        <v>6</v>
      </c>
      <c r="F14422">
        <v>6</v>
      </c>
      <c r="G14422" s="2">
        <v>1431.29</v>
      </c>
      <c r="H14422">
        <v>6</v>
      </c>
      <c r="I14422">
        <v>3</v>
      </c>
      <c r="J14422" s="4">
        <v>3.5</v>
      </c>
      <c r="K14422" s="3">
        <v>0.5</v>
      </c>
      <c r="L14422" s="1" t="s">
        <v>34</v>
      </c>
    </row>
    <row r="14423" spans="1:12" x14ac:dyDescent="0.3">
      <c r="A14423" s="1" t="s">
        <v>3327</v>
      </c>
      <c r="B14423" s="1" t="s">
        <v>57</v>
      </c>
      <c r="C14423" s="1" t="s">
        <v>1810</v>
      </c>
      <c r="D14423" s="5">
        <v>43221</v>
      </c>
      <c r="E14423">
        <v>2</v>
      </c>
      <c r="F14423">
        <v>4</v>
      </c>
      <c r="G14423" s="2">
        <v>1395.12</v>
      </c>
      <c r="H14423">
        <v>2</v>
      </c>
      <c r="I14423">
        <v>0</v>
      </c>
      <c r="J14423" s="4">
        <v>3</v>
      </c>
      <c r="K14423" s="3">
        <v>0</v>
      </c>
      <c r="L14423" s="1" t="s">
        <v>46</v>
      </c>
    </row>
    <row r="14424" spans="1:12" x14ac:dyDescent="0.3">
      <c r="A14424" s="1" t="s">
        <v>3327</v>
      </c>
      <c r="B14424" s="1" t="s">
        <v>57</v>
      </c>
      <c r="C14424" s="1" t="s">
        <v>1810</v>
      </c>
      <c r="D14424" s="5">
        <v>43282</v>
      </c>
      <c r="E14424">
        <v>1</v>
      </c>
      <c r="F14424">
        <v>1</v>
      </c>
      <c r="G14424" s="2">
        <v>389.31</v>
      </c>
      <c r="H14424">
        <v>1</v>
      </c>
      <c r="I14424">
        <v>0</v>
      </c>
      <c r="J14424" s="4">
        <v>5</v>
      </c>
      <c r="K14424" s="3">
        <v>0</v>
      </c>
      <c r="L14424" s="1" t="s">
        <v>37</v>
      </c>
    </row>
    <row r="14425" spans="1:12" x14ac:dyDescent="0.3">
      <c r="A14425" s="1" t="s">
        <v>3328</v>
      </c>
      <c r="B14425" s="1" t="s">
        <v>16</v>
      </c>
      <c r="C14425" s="1" t="s">
        <v>105</v>
      </c>
      <c r="D14425" s="5">
        <v>43191</v>
      </c>
      <c r="E14425">
        <v>2</v>
      </c>
      <c r="F14425">
        <v>2</v>
      </c>
      <c r="G14425" s="2">
        <v>305.8</v>
      </c>
      <c r="H14425">
        <v>1</v>
      </c>
      <c r="I14425">
        <v>0</v>
      </c>
      <c r="J14425" s="4">
        <v>2.5</v>
      </c>
      <c r="K14425" s="3">
        <v>0</v>
      </c>
      <c r="L14425" s="1" t="s">
        <v>35</v>
      </c>
    </row>
    <row r="14426" spans="1:12" x14ac:dyDescent="0.3">
      <c r="A14426" s="1" t="s">
        <v>3328</v>
      </c>
      <c r="B14426" s="1" t="s">
        <v>16</v>
      </c>
      <c r="C14426" s="1" t="s">
        <v>105</v>
      </c>
      <c r="D14426" s="5">
        <v>43221</v>
      </c>
      <c r="E14426">
        <v>4</v>
      </c>
      <c r="F14426">
        <v>4</v>
      </c>
      <c r="G14426" s="2">
        <v>508.77</v>
      </c>
      <c r="H14426">
        <v>4</v>
      </c>
      <c r="I14426">
        <v>0</v>
      </c>
      <c r="J14426" s="4">
        <v>4.5</v>
      </c>
      <c r="K14426" s="3">
        <v>0</v>
      </c>
      <c r="L14426" s="1" t="s">
        <v>46</v>
      </c>
    </row>
    <row r="14427" spans="1:12" x14ac:dyDescent="0.3">
      <c r="A14427" s="1" t="s">
        <v>3328</v>
      </c>
      <c r="B14427" s="1" t="s">
        <v>16</v>
      </c>
      <c r="C14427" s="1" t="s">
        <v>105</v>
      </c>
      <c r="D14427" s="5">
        <v>43252</v>
      </c>
      <c r="E14427">
        <v>3</v>
      </c>
      <c r="F14427">
        <v>3</v>
      </c>
      <c r="G14427" s="2">
        <v>492.52</v>
      </c>
      <c r="H14427">
        <v>2</v>
      </c>
      <c r="I14427">
        <v>0</v>
      </c>
      <c r="J14427" s="4">
        <v>3.67</v>
      </c>
      <c r="K14427" s="3">
        <v>0</v>
      </c>
      <c r="L14427" s="1" t="s">
        <v>36</v>
      </c>
    </row>
    <row r="14428" spans="1:12" x14ac:dyDescent="0.3">
      <c r="A14428" s="1" t="s">
        <v>3328</v>
      </c>
      <c r="B14428" s="1" t="s">
        <v>16</v>
      </c>
      <c r="C14428" s="1" t="s">
        <v>105</v>
      </c>
      <c r="D14428" s="5">
        <v>43282</v>
      </c>
      <c r="E14428">
        <v>3</v>
      </c>
      <c r="F14428">
        <v>3</v>
      </c>
      <c r="G14428" s="2">
        <v>534.91999999999996</v>
      </c>
      <c r="H14428">
        <v>3</v>
      </c>
      <c r="I14428">
        <v>0</v>
      </c>
      <c r="J14428" s="4">
        <v>4.67</v>
      </c>
      <c r="K14428" s="3">
        <v>0</v>
      </c>
      <c r="L14428" s="1" t="s">
        <v>37</v>
      </c>
    </row>
    <row r="14429" spans="1:12" x14ac:dyDescent="0.3">
      <c r="A14429" s="1" t="s">
        <v>3328</v>
      </c>
      <c r="B14429" s="1" t="s">
        <v>16</v>
      </c>
      <c r="C14429" s="1" t="s">
        <v>105</v>
      </c>
      <c r="D14429" s="5">
        <v>43313</v>
      </c>
      <c r="E14429">
        <v>2</v>
      </c>
      <c r="F14429">
        <v>2</v>
      </c>
      <c r="G14429" s="2">
        <v>444.6</v>
      </c>
      <c r="H14429">
        <v>2</v>
      </c>
      <c r="I14429">
        <v>0</v>
      </c>
      <c r="J14429" s="4">
        <v>4.5</v>
      </c>
      <c r="K14429" s="3">
        <v>0</v>
      </c>
      <c r="L14429" s="1" t="s">
        <v>49</v>
      </c>
    </row>
    <row r="14430" spans="1:12" x14ac:dyDescent="0.3">
      <c r="A14430" s="1" t="s">
        <v>3329</v>
      </c>
      <c r="B14430" s="1" t="s">
        <v>16</v>
      </c>
      <c r="C14430" s="1" t="s">
        <v>3330</v>
      </c>
      <c r="D14430" s="5">
        <v>42917</v>
      </c>
      <c r="E14430">
        <v>4</v>
      </c>
      <c r="F14430">
        <v>4</v>
      </c>
      <c r="G14430" s="2">
        <v>833.11</v>
      </c>
      <c r="H14430">
        <v>4</v>
      </c>
      <c r="I14430">
        <v>0</v>
      </c>
      <c r="J14430" s="4">
        <v>4.25</v>
      </c>
      <c r="K14430" s="3">
        <v>0</v>
      </c>
      <c r="L14430" s="1" t="s">
        <v>28</v>
      </c>
    </row>
    <row r="14431" spans="1:12" x14ac:dyDescent="0.3">
      <c r="A14431" s="1" t="s">
        <v>3329</v>
      </c>
      <c r="B14431" s="1" t="s">
        <v>16</v>
      </c>
      <c r="C14431" s="1" t="s">
        <v>3330</v>
      </c>
      <c r="D14431" s="5">
        <v>42948</v>
      </c>
      <c r="E14431">
        <v>7</v>
      </c>
      <c r="F14431">
        <v>7</v>
      </c>
      <c r="G14431" s="2">
        <v>1074.79</v>
      </c>
      <c r="H14431">
        <v>7</v>
      </c>
      <c r="I14431">
        <v>1</v>
      </c>
      <c r="J14431" s="4">
        <v>4.71</v>
      </c>
      <c r="K14431" s="3">
        <v>0.14285714285714285</v>
      </c>
      <c r="L14431" s="1" t="s">
        <v>29</v>
      </c>
    </row>
    <row r="14432" spans="1:12" x14ac:dyDescent="0.3">
      <c r="A14432" s="1" t="s">
        <v>3329</v>
      </c>
      <c r="B14432" s="1" t="s">
        <v>16</v>
      </c>
      <c r="C14432" s="1" t="s">
        <v>3330</v>
      </c>
      <c r="D14432" s="5">
        <v>42979</v>
      </c>
      <c r="E14432">
        <v>5</v>
      </c>
      <c r="F14432">
        <v>5</v>
      </c>
      <c r="G14432" s="2">
        <v>664.98</v>
      </c>
      <c r="H14432">
        <v>5</v>
      </c>
      <c r="I14432">
        <v>0</v>
      </c>
      <c r="J14432" s="4">
        <v>4.4000000000000004</v>
      </c>
      <c r="K14432" s="3">
        <v>0</v>
      </c>
      <c r="L14432" s="1" t="s">
        <v>18</v>
      </c>
    </row>
    <row r="14433" spans="1:12" x14ac:dyDescent="0.3">
      <c r="A14433" s="1" t="s">
        <v>3329</v>
      </c>
      <c r="B14433" s="1" t="s">
        <v>16</v>
      </c>
      <c r="C14433" s="1" t="s">
        <v>3330</v>
      </c>
      <c r="D14433" s="5">
        <v>43009</v>
      </c>
      <c r="E14433">
        <v>3</v>
      </c>
      <c r="F14433">
        <v>4</v>
      </c>
      <c r="G14433" s="2">
        <v>259.70999999999998</v>
      </c>
      <c r="H14433">
        <v>3</v>
      </c>
      <c r="I14433">
        <v>0</v>
      </c>
      <c r="J14433" s="4">
        <v>5</v>
      </c>
      <c r="K14433" s="3">
        <v>0</v>
      </c>
      <c r="L14433" s="1" t="s">
        <v>19</v>
      </c>
    </row>
    <row r="14434" spans="1:12" x14ac:dyDescent="0.3">
      <c r="A14434" s="1" t="s">
        <v>3329</v>
      </c>
      <c r="B14434" s="1" t="s">
        <v>16</v>
      </c>
      <c r="C14434" s="1" t="s">
        <v>3330</v>
      </c>
      <c r="D14434" s="5">
        <v>43040</v>
      </c>
      <c r="E14434">
        <v>2</v>
      </c>
      <c r="F14434">
        <v>2</v>
      </c>
      <c r="G14434" s="2">
        <v>376.37</v>
      </c>
      <c r="H14434">
        <v>2</v>
      </c>
      <c r="I14434">
        <v>0</v>
      </c>
      <c r="J14434" s="4">
        <v>4.5</v>
      </c>
      <c r="K14434" s="3">
        <v>0</v>
      </c>
      <c r="L14434" s="1" t="s">
        <v>30</v>
      </c>
    </row>
    <row r="14435" spans="1:12" x14ac:dyDescent="0.3">
      <c r="A14435" s="1" t="s">
        <v>3329</v>
      </c>
      <c r="B14435" s="1" t="s">
        <v>16</v>
      </c>
      <c r="C14435" s="1" t="s">
        <v>3330</v>
      </c>
      <c r="D14435" s="5">
        <v>43070</v>
      </c>
      <c r="E14435">
        <v>4</v>
      </c>
      <c r="F14435">
        <v>5</v>
      </c>
      <c r="G14435" s="2">
        <v>610.70000000000005</v>
      </c>
      <c r="H14435">
        <v>4</v>
      </c>
      <c r="I14435">
        <v>0</v>
      </c>
      <c r="J14435" s="4">
        <v>5</v>
      </c>
      <c r="K14435" s="3">
        <v>0</v>
      </c>
      <c r="L14435" s="1" t="s">
        <v>31</v>
      </c>
    </row>
    <row r="14436" spans="1:12" x14ac:dyDescent="0.3">
      <c r="A14436" s="1" t="s">
        <v>3329</v>
      </c>
      <c r="B14436" s="1" t="s">
        <v>16</v>
      </c>
      <c r="C14436" s="1" t="s">
        <v>3330</v>
      </c>
      <c r="D14436" s="5">
        <v>43101</v>
      </c>
      <c r="E14436">
        <v>6</v>
      </c>
      <c r="F14436">
        <v>6</v>
      </c>
      <c r="G14436" s="2">
        <v>809.57</v>
      </c>
      <c r="H14436">
        <v>6</v>
      </c>
      <c r="I14436">
        <v>0</v>
      </c>
      <c r="J14436" s="4">
        <v>4.67</v>
      </c>
      <c r="K14436" s="3">
        <v>0</v>
      </c>
      <c r="L14436" s="1" t="s">
        <v>32</v>
      </c>
    </row>
    <row r="14437" spans="1:12" x14ac:dyDescent="0.3">
      <c r="A14437" s="1" t="s">
        <v>3329</v>
      </c>
      <c r="B14437" s="1" t="s">
        <v>16</v>
      </c>
      <c r="C14437" s="1" t="s">
        <v>3330</v>
      </c>
      <c r="D14437" s="5">
        <v>43132</v>
      </c>
      <c r="E14437">
        <v>3</v>
      </c>
      <c r="F14437">
        <v>3</v>
      </c>
      <c r="G14437" s="2">
        <v>242.51</v>
      </c>
      <c r="H14437">
        <v>3</v>
      </c>
      <c r="I14437">
        <v>0</v>
      </c>
      <c r="J14437" s="4">
        <v>5</v>
      </c>
      <c r="K14437" s="3">
        <v>0</v>
      </c>
      <c r="L14437" s="1" t="s">
        <v>33</v>
      </c>
    </row>
    <row r="14438" spans="1:12" x14ac:dyDescent="0.3">
      <c r="A14438" s="1" t="s">
        <v>3329</v>
      </c>
      <c r="B14438" s="1" t="s">
        <v>16</v>
      </c>
      <c r="C14438" s="1" t="s">
        <v>3330</v>
      </c>
      <c r="D14438" s="5">
        <v>43160</v>
      </c>
      <c r="E14438">
        <v>8</v>
      </c>
      <c r="F14438">
        <v>9</v>
      </c>
      <c r="G14438" s="2">
        <v>760.77</v>
      </c>
      <c r="H14438">
        <v>8</v>
      </c>
      <c r="I14438">
        <v>2</v>
      </c>
      <c r="J14438" s="4">
        <v>4</v>
      </c>
      <c r="K14438" s="3">
        <v>0.25</v>
      </c>
      <c r="L14438" s="1" t="s">
        <v>34</v>
      </c>
    </row>
    <row r="14439" spans="1:12" x14ac:dyDescent="0.3">
      <c r="A14439" s="1" t="s">
        <v>3329</v>
      </c>
      <c r="B14439" s="1" t="s">
        <v>16</v>
      </c>
      <c r="C14439" s="1" t="s">
        <v>3330</v>
      </c>
      <c r="D14439" s="5">
        <v>43191</v>
      </c>
      <c r="E14439">
        <v>5</v>
      </c>
      <c r="F14439">
        <v>8</v>
      </c>
      <c r="G14439" s="2">
        <v>559.35</v>
      </c>
      <c r="H14439">
        <v>5</v>
      </c>
      <c r="I14439">
        <v>0</v>
      </c>
      <c r="J14439" s="4">
        <v>4</v>
      </c>
      <c r="K14439" s="3">
        <v>0</v>
      </c>
      <c r="L14439" s="1" t="s">
        <v>35</v>
      </c>
    </row>
    <row r="14440" spans="1:12" x14ac:dyDescent="0.3">
      <c r="A14440" s="1" t="s">
        <v>3329</v>
      </c>
      <c r="B14440" s="1" t="s">
        <v>16</v>
      </c>
      <c r="C14440" s="1" t="s">
        <v>3330</v>
      </c>
      <c r="D14440" s="5">
        <v>43221</v>
      </c>
      <c r="E14440">
        <v>8</v>
      </c>
      <c r="F14440">
        <v>8</v>
      </c>
      <c r="G14440" s="2">
        <v>1403.35</v>
      </c>
      <c r="H14440">
        <v>8</v>
      </c>
      <c r="I14440">
        <v>0</v>
      </c>
      <c r="J14440" s="4">
        <v>4</v>
      </c>
      <c r="K14440" s="3">
        <v>0</v>
      </c>
      <c r="L14440" s="1" t="s">
        <v>46</v>
      </c>
    </row>
    <row r="14441" spans="1:12" x14ac:dyDescent="0.3">
      <c r="A14441" s="1" t="s">
        <v>3329</v>
      </c>
      <c r="B14441" s="1" t="s">
        <v>16</v>
      </c>
      <c r="C14441" s="1" t="s">
        <v>3330</v>
      </c>
      <c r="D14441" s="5">
        <v>43252</v>
      </c>
      <c r="E14441">
        <v>5</v>
      </c>
      <c r="F14441">
        <v>5</v>
      </c>
      <c r="G14441" s="2">
        <v>515.30999999999995</v>
      </c>
      <c r="H14441">
        <v>5</v>
      </c>
      <c r="I14441">
        <v>0</v>
      </c>
      <c r="J14441" s="4">
        <v>4.5999999999999996</v>
      </c>
      <c r="K14441" s="3">
        <v>0</v>
      </c>
      <c r="L14441" s="1" t="s">
        <v>36</v>
      </c>
    </row>
    <row r="14442" spans="1:12" x14ac:dyDescent="0.3">
      <c r="A14442" s="1" t="s">
        <v>3329</v>
      </c>
      <c r="B14442" s="1" t="s">
        <v>16</v>
      </c>
      <c r="C14442" s="1" t="s">
        <v>3330</v>
      </c>
      <c r="D14442" s="5">
        <v>43282</v>
      </c>
      <c r="E14442">
        <v>2</v>
      </c>
      <c r="F14442">
        <v>2</v>
      </c>
      <c r="G14442" s="2">
        <v>161.16</v>
      </c>
      <c r="H14442">
        <v>2</v>
      </c>
      <c r="I14442">
        <v>0</v>
      </c>
      <c r="J14442" s="4">
        <v>3.5</v>
      </c>
      <c r="K14442" s="3">
        <v>0</v>
      </c>
      <c r="L14442" s="1" t="s">
        <v>37</v>
      </c>
    </row>
    <row r="14443" spans="1:12" x14ac:dyDescent="0.3">
      <c r="A14443" s="1" t="s">
        <v>3329</v>
      </c>
      <c r="B14443" s="1" t="s">
        <v>16</v>
      </c>
      <c r="C14443" s="1" t="s">
        <v>3330</v>
      </c>
      <c r="D14443" s="5">
        <v>43313</v>
      </c>
      <c r="E14443">
        <v>6</v>
      </c>
      <c r="F14443">
        <v>6</v>
      </c>
      <c r="G14443" s="2">
        <v>427.64</v>
      </c>
      <c r="H14443">
        <v>6</v>
      </c>
      <c r="I14443">
        <v>0</v>
      </c>
      <c r="J14443" s="4">
        <v>3.67</v>
      </c>
      <c r="K14443" s="3">
        <v>0</v>
      </c>
      <c r="L14443" s="1" t="s">
        <v>49</v>
      </c>
    </row>
    <row r="14444" spans="1:12" x14ac:dyDescent="0.3">
      <c r="A14444" s="1" t="s">
        <v>3331</v>
      </c>
      <c r="B14444" s="1" t="s">
        <v>470</v>
      </c>
      <c r="C14444" s="1" t="s">
        <v>471</v>
      </c>
      <c r="D14444" s="5">
        <v>42948</v>
      </c>
      <c r="E14444">
        <v>1</v>
      </c>
      <c r="F14444">
        <v>1</v>
      </c>
      <c r="G14444" s="2">
        <v>79.83</v>
      </c>
      <c r="H14444">
        <v>1</v>
      </c>
      <c r="I14444">
        <v>0</v>
      </c>
      <c r="J14444" s="4">
        <v>5</v>
      </c>
      <c r="K14444" s="3">
        <v>0</v>
      </c>
      <c r="L14444" s="1" t="s">
        <v>29</v>
      </c>
    </row>
    <row r="14445" spans="1:12" x14ac:dyDescent="0.3">
      <c r="A14445" s="1" t="s">
        <v>3331</v>
      </c>
      <c r="B14445" s="1" t="s">
        <v>470</v>
      </c>
      <c r="C14445" s="1" t="s">
        <v>471</v>
      </c>
      <c r="D14445" s="5">
        <v>42979</v>
      </c>
      <c r="E14445">
        <v>2</v>
      </c>
      <c r="F14445">
        <v>2</v>
      </c>
      <c r="G14445" s="2">
        <v>165.19</v>
      </c>
      <c r="H14445">
        <v>2</v>
      </c>
      <c r="I14445">
        <v>0</v>
      </c>
      <c r="J14445" s="4">
        <v>4.5</v>
      </c>
      <c r="K14445" s="3">
        <v>0</v>
      </c>
      <c r="L14445" s="1" t="s">
        <v>18</v>
      </c>
    </row>
    <row r="14446" spans="1:12" x14ac:dyDescent="0.3">
      <c r="A14446" s="1" t="s">
        <v>3331</v>
      </c>
      <c r="B14446" s="1" t="s">
        <v>470</v>
      </c>
      <c r="C14446" s="1" t="s">
        <v>471</v>
      </c>
      <c r="D14446" s="5">
        <v>43040</v>
      </c>
      <c r="E14446">
        <v>2</v>
      </c>
      <c r="F14446">
        <v>2</v>
      </c>
      <c r="G14446" s="2">
        <v>163.19999999999999</v>
      </c>
      <c r="H14446">
        <v>2</v>
      </c>
      <c r="I14446">
        <v>0</v>
      </c>
      <c r="J14446" s="4">
        <v>5</v>
      </c>
      <c r="K14446" s="3">
        <v>0</v>
      </c>
      <c r="L14446" s="1" t="s">
        <v>30</v>
      </c>
    </row>
    <row r="14447" spans="1:12" x14ac:dyDescent="0.3">
      <c r="A14447" s="1" t="s">
        <v>3331</v>
      </c>
      <c r="B14447" s="1" t="s">
        <v>470</v>
      </c>
      <c r="C14447" s="1" t="s">
        <v>471</v>
      </c>
      <c r="D14447" s="5">
        <v>43070</v>
      </c>
      <c r="E14447">
        <v>2</v>
      </c>
      <c r="F14447">
        <v>2</v>
      </c>
      <c r="G14447" s="2">
        <v>168.18</v>
      </c>
      <c r="H14447">
        <v>2</v>
      </c>
      <c r="I14447">
        <v>0</v>
      </c>
      <c r="J14447" s="4">
        <v>5</v>
      </c>
      <c r="K14447" s="3">
        <v>0</v>
      </c>
      <c r="L14447" s="1" t="s">
        <v>31</v>
      </c>
    </row>
    <row r="14448" spans="1:12" x14ac:dyDescent="0.3">
      <c r="A14448" s="1" t="s">
        <v>3331</v>
      </c>
      <c r="B14448" s="1" t="s">
        <v>470</v>
      </c>
      <c r="C14448" s="1" t="s">
        <v>471</v>
      </c>
      <c r="D14448" s="5">
        <v>43101</v>
      </c>
      <c r="E14448">
        <v>2</v>
      </c>
      <c r="F14448">
        <v>2</v>
      </c>
      <c r="G14448" s="2">
        <v>168.18</v>
      </c>
      <c r="H14448">
        <v>2</v>
      </c>
      <c r="I14448">
        <v>1</v>
      </c>
      <c r="J14448" s="4">
        <v>3</v>
      </c>
      <c r="K14448" s="3">
        <v>0.5</v>
      </c>
      <c r="L14448" s="1" t="s">
        <v>32</v>
      </c>
    </row>
    <row r="14449" spans="1:12" x14ac:dyDescent="0.3">
      <c r="A14449" s="1" t="s">
        <v>3331</v>
      </c>
      <c r="B14449" s="1" t="s">
        <v>470</v>
      </c>
      <c r="C14449" s="1" t="s">
        <v>471</v>
      </c>
      <c r="D14449" s="5">
        <v>43132</v>
      </c>
      <c r="E14449">
        <v>2</v>
      </c>
      <c r="F14449">
        <v>2</v>
      </c>
      <c r="G14449" s="2">
        <v>160.72</v>
      </c>
      <c r="H14449">
        <v>2</v>
      </c>
      <c r="I14449">
        <v>0</v>
      </c>
      <c r="J14449" s="4">
        <v>5</v>
      </c>
      <c r="K14449" s="3">
        <v>0</v>
      </c>
      <c r="L14449" s="1" t="s">
        <v>33</v>
      </c>
    </row>
    <row r="14450" spans="1:12" x14ac:dyDescent="0.3">
      <c r="A14450" s="1" t="s">
        <v>3331</v>
      </c>
      <c r="B14450" s="1" t="s">
        <v>470</v>
      </c>
      <c r="C14450" s="1" t="s">
        <v>471</v>
      </c>
      <c r="D14450" s="5">
        <v>43160</v>
      </c>
      <c r="E14450">
        <v>7</v>
      </c>
      <c r="F14450">
        <v>8</v>
      </c>
      <c r="G14450" s="2">
        <v>711.64</v>
      </c>
      <c r="H14450">
        <v>7</v>
      </c>
      <c r="I14450">
        <v>1</v>
      </c>
      <c r="J14450" s="4">
        <v>4.8600000000000003</v>
      </c>
      <c r="K14450" s="3">
        <v>0.14285714285714285</v>
      </c>
      <c r="L14450" s="1" t="s">
        <v>34</v>
      </c>
    </row>
    <row r="14451" spans="1:12" x14ac:dyDescent="0.3">
      <c r="A14451" s="1" t="s">
        <v>3331</v>
      </c>
      <c r="B14451" s="1" t="s">
        <v>470</v>
      </c>
      <c r="C14451" s="1" t="s">
        <v>471</v>
      </c>
      <c r="D14451" s="5">
        <v>43191</v>
      </c>
      <c r="E14451">
        <v>4</v>
      </c>
      <c r="F14451">
        <v>4</v>
      </c>
      <c r="G14451" s="2">
        <v>344.24</v>
      </c>
      <c r="H14451">
        <v>4</v>
      </c>
      <c r="I14451">
        <v>0</v>
      </c>
      <c r="J14451" s="4">
        <v>4.5</v>
      </c>
      <c r="K14451" s="3">
        <v>0</v>
      </c>
      <c r="L14451" s="1" t="s">
        <v>35</v>
      </c>
    </row>
    <row r="14452" spans="1:12" x14ac:dyDescent="0.3">
      <c r="A14452" s="1" t="s">
        <v>3331</v>
      </c>
      <c r="B14452" s="1" t="s">
        <v>470</v>
      </c>
      <c r="C14452" s="1" t="s">
        <v>471</v>
      </c>
      <c r="D14452" s="5">
        <v>43252</v>
      </c>
      <c r="E14452">
        <v>3</v>
      </c>
      <c r="F14452">
        <v>3</v>
      </c>
      <c r="G14452" s="2">
        <v>265.05</v>
      </c>
      <c r="H14452">
        <v>3</v>
      </c>
      <c r="I14452">
        <v>1</v>
      </c>
      <c r="J14452" s="4">
        <v>3</v>
      </c>
      <c r="K14452" s="3">
        <v>0.33333333333333331</v>
      </c>
      <c r="L14452" s="1" t="s">
        <v>36</v>
      </c>
    </row>
    <row r="14453" spans="1:12" x14ac:dyDescent="0.3">
      <c r="A14453" s="1" t="s">
        <v>3331</v>
      </c>
      <c r="B14453" s="1" t="s">
        <v>470</v>
      </c>
      <c r="C14453" s="1" t="s">
        <v>471</v>
      </c>
      <c r="D14453" s="5">
        <v>43282</v>
      </c>
      <c r="E14453">
        <v>3</v>
      </c>
      <c r="F14453">
        <v>4</v>
      </c>
      <c r="G14453" s="2">
        <v>337.2</v>
      </c>
      <c r="H14453">
        <v>3</v>
      </c>
      <c r="I14453">
        <v>0</v>
      </c>
      <c r="J14453" s="4">
        <v>5</v>
      </c>
      <c r="K14453" s="3">
        <v>0</v>
      </c>
      <c r="L14453" s="1" t="s">
        <v>37</v>
      </c>
    </row>
    <row r="14454" spans="1:12" x14ac:dyDescent="0.3">
      <c r="A14454" s="1" t="s">
        <v>3331</v>
      </c>
      <c r="B14454" s="1" t="s">
        <v>470</v>
      </c>
      <c r="C14454" s="1" t="s">
        <v>471</v>
      </c>
      <c r="D14454" s="5">
        <v>43313</v>
      </c>
      <c r="E14454">
        <v>2</v>
      </c>
      <c r="F14454">
        <v>2</v>
      </c>
      <c r="G14454" s="2">
        <v>174.12</v>
      </c>
      <c r="H14454">
        <v>2</v>
      </c>
      <c r="I14454">
        <v>0</v>
      </c>
      <c r="J14454" s="4">
        <v>4</v>
      </c>
      <c r="K14454" s="3">
        <v>0</v>
      </c>
      <c r="L14454" s="1" t="s">
        <v>49</v>
      </c>
    </row>
    <row r="14455" spans="1:12" x14ac:dyDescent="0.3">
      <c r="A14455" s="1" t="s">
        <v>3332</v>
      </c>
      <c r="B14455" s="1" t="s">
        <v>16</v>
      </c>
      <c r="C14455" s="1" t="s">
        <v>3333</v>
      </c>
      <c r="D14455" s="5">
        <v>43101</v>
      </c>
      <c r="E14455">
        <v>2</v>
      </c>
      <c r="F14455">
        <v>3</v>
      </c>
      <c r="G14455" s="2">
        <v>193.38</v>
      </c>
      <c r="H14455">
        <v>2</v>
      </c>
      <c r="I14455">
        <v>0</v>
      </c>
      <c r="J14455" s="4">
        <v>4.5</v>
      </c>
      <c r="K14455" s="3">
        <v>0</v>
      </c>
      <c r="L14455" s="1" t="s">
        <v>32</v>
      </c>
    </row>
    <row r="14456" spans="1:12" x14ac:dyDescent="0.3">
      <c r="A14456" s="1" t="s">
        <v>3332</v>
      </c>
      <c r="B14456" s="1" t="s">
        <v>16</v>
      </c>
      <c r="C14456" s="1" t="s">
        <v>3333</v>
      </c>
      <c r="D14456" s="5">
        <v>43160</v>
      </c>
      <c r="E14456">
        <v>4</v>
      </c>
      <c r="F14456">
        <v>4</v>
      </c>
      <c r="G14456" s="2">
        <v>223.57</v>
      </c>
      <c r="H14456">
        <v>4</v>
      </c>
      <c r="I14456">
        <v>1</v>
      </c>
      <c r="J14456" s="4">
        <v>4.25</v>
      </c>
      <c r="K14456" s="3">
        <v>0.25</v>
      </c>
      <c r="L14456" s="1" t="s">
        <v>34</v>
      </c>
    </row>
    <row r="14457" spans="1:12" x14ac:dyDescent="0.3">
      <c r="A14457" s="1" t="s">
        <v>3332</v>
      </c>
      <c r="B14457" s="1" t="s">
        <v>16</v>
      </c>
      <c r="C14457" s="1" t="s">
        <v>3333</v>
      </c>
      <c r="D14457" s="5">
        <v>43191</v>
      </c>
      <c r="E14457">
        <v>3</v>
      </c>
      <c r="F14457">
        <v>3</v>
      </c>
      <c r="G14457" s="2">
        <v>185.35</v>
      </c>
      <c r="H14457">
        <v>3</v>
      </c>
      <c r="I14457">
        <v>0</v>
      </c>
      <c r="J14457" s="4">
        <v>4.67</v>
      </c>
      <c r="K14457" s="3">
        <v>0</v>
      </c>
      <c r="L14457" s="1" t="s">
        <v>35</v>
      </c>
    </row>
    <row r="14458" spans="1:12" x14ac:dyDescent="0.3">
      <c r="A14458" s="1" t="s">
        <v>3332</v>
      </c>
      <c r="B14458" s="1" t="s">
        <v>16</v>
      </c>
      <c r="C14458" s="1" t="s">
        <v>3333</v>
      </c>
      <c r="D14458" s="5">
        <v>43221</v>
      </c>
      <c r="E14458">
        <v>2</v>
      </c>
      <c r="F14458">
        <v>2</v>
      </c>
      <c r="G14458" s="2">
        <v>142.53</v>
      </c>
      <c r="H14458">
        <v>2</v>
      </c>
      <c r="I14458">
        <v>0</v>
      </c>
      <c r="J14458" s="4">
        <v>4</v>
      </c>
      <c r="K14458" s="3">
        <v>0</v>
      </c>
      <c r="L14458" s="1" t="s">
        <v>46</v>
      </c>
    </row>
    <row r="14459" spans="1:12" x14ac:dyDescent="0.3">
      <c r="A14459" s="1" t="s">
        <v>3332</v>
      </c>
      <c r="B14459" s="1" t="s">
        <v>16</v>
      </c>
      <c r="C14459" s="1" t="s">
        <v>3333</v>
      </c>
      <c r="D14459" s="5">
        <v>43252</v>
      </c>
      <c r="E14459">
        <v>3</v>
      </c>
      <c r="F14459">
        <v>3</v>
      </c>
      <c r="G14459" s="2">
        <v>163.16</v>
      </c>
      <c r="H14459">
        <v>3</v>
      </c>
      <c r="I14459">
        <v>1</v>
      </c>
      <c r="J14459" s="4">
        <v>3</v>
      </c>
      <c r="K14459" s="3">
        <v>0.33333333333333331</v>
      </c>
      <c r="L14459" s="1" t="s">
        <v>36</v>
      </c>
    </row>
    <row r="14460" spans="1:12" x14ac:dyDescent="0.3">
      <c r="A14460" s="1" t="s">
        <v>3332</v>
      </c>
      <c r="B14460" s="1" t="s">
        <v>16</v>
      </c>
      <c r="C14460" s="1" t="s">
        <v>3333</v>
      </c>
      <c r="D14460" s="5">
        <v>43313</v>
      </c>
      <c r="E14460">
        <v>2</v>
      </c>
      <c r="F14460">
        <v>2</v>
      </c>
      <c r="G14460" s="2">
        <v>139.16</v>
      </c>
      <c r="H14460">
        <v>2</v>
      </c>
      <c r="I14460">
        <v>0</v>
      </c>
      <c r="J14460" s="4">
        <v>5</v>
      </c>
      <c r="K14460" s="3">
        <v>0</v>
      </c>
      <c r="L14460" s="1" t="s">
        <v>49</v>
      </c>
    </row>
    <row r="14461" spans="1:12" x14ac:dyDescent="0.3">
      <c r="A14461" s="1" t="s">
        <v>3334</v>
      </c>
      <c r="B14461" s="1" t="s">
        <v>16</v>
      </c>
      <c r="C14461" s="1" t="s">
        <v>51</v>
      </c>
      <c r="D14461" s="5">
        <v>42736</v>
      </c>
      <c r="E14461">
        <v>2</v>
      </c>
      <c r="F14461">
        <v>2</v>
      </c>
      <c r="G14461" s="2">
        <v>185.38</v>
      </c>
      <c r="H14461">
        <v>0</v>
      </c>
      <c r="I14461">
        <v>0</v>
      </c>
      <c r="J14461" s="4">
        <v>1.5</v>
      </c>
      <c r="K14461" s="3"/>
      <c r="L14461" s="1" t="s">
        <v>45</v>
      </c>
    </row>
    <row r="14462" spans="1:12" x14ac:dyDescent="0.3">
      <c r="A14462" s="1" t="s">
        <v>3334</v>
      </c>
      <c r="B14462" s="1" t="s">
        <v>16</v>
      </c>
      <c r="C14462" s="1" t="s">
        <v>51</v>
      </c>
      <c r="D14462" s="5">
        <v>42767</v>
      </c>
      <c r="E14462">
        <v>1</v>
      </c>
      <c r="F14462">
        <v>1</v>
      </c>
      <c r="G14462" s="2">
        <v>6929.31</v>
      </c>
      <c r="H14462">
        <v>1</v>
      </c>
      <c r="I14462">
        <v>0</v>
      </c>
      <c r="J14462" s="4">
        <v>5</v>
      </c>
      <c r="K14462" s="3">
        <v>0</v>
      </c>
      <c r="L14462" s="1" t="s">
        <v>23</v>
      </c>
    </row>
    <row r="14463" spans="1:12" x14ac:dyDescent="0.3">
      <c r="A14463" s="1" t="s">
        <v>3335</v>
      </c>
      <c r="B14463" s="1" t="s">
        <v>16</v>
      </c>
      <c r="C14463" s="1" t="s">
        <v>51</v>
      </c>
      <c r="D14463" s="5">
        <v>43252</v>
      </c>
      <c r="E14463">
        <v>3</v>
      </c>
      <c r="F14463">
        <v>3</v>
      </c>
      <c r="G14463" s="2">
        <v>1405.83</v>
      </c>
      <c r="H14463">
        <v>3</v>
      </c>
      <c r="I14463">
        <v>0</v>
      </c>
      <c r="J14463" s="4">
        <v>4.33</v>
      </c>
      <c r="K14463" s="3">
        <v>0</v>
      </c>
      <c r="L14463" s="1" t="s">
        <v>36</v>
      </c>
    </row>
    <row r="14464" spans="1:12" x14ac:dyDescent="0.3">
      <c r="A14464" s="1" t="s">
        <v>3336</v>
      </c>
      <c r="B14464" s="1" t="s">
        <v>16</v>
      </c>
      <c r="C14464" s="1" t="s">
        <v>61</v>
      </c>
      <c r="D14464" s="5">
        <v>43160</v>
      </c>
      <c r="E14464">
        <v>3</v>
      </c>
      <c r="F14464">
        <v>4</v>
      </c>
      <c r="G14464" s="2">
        <v>358.3</v>
      </c>
      <c r="H14464">
        <v>3</v>
      </c>
      <c r="I14464">
        <v>1</v>
      </c>
      <c r="J14464" s="4">
        <v>3.33</v>
      </c>
      <c r="K14464" s="3">
        <v>0.33333333333333331</v>
      </c>
      <c r="L14464" s="1" t="s">
        <v>34</v>
      </c>
    </row>
    <row r="14465" spans="1:12" x14ac:dyDescent="0.3">
      <c r="A14465" s="1" t="s">
        <v>3336</v>
      </c>
      <c r="B14465" s="1" t="s">
        <v>16</v>
      </c>
      <c r="C14465" s="1" t="s">
        <v>61</v>
      </c>
      <c r="D14465" s="5">
        <v>43191</v>
      </c>
      <c r="E14465">
        <v>1</v>
      </c>
      <c r="F14465">
        <v>1</v>
      </c>
      <c r="G14465" s="2">
        <v>37.39</v>
      </c>
      <c r="H14465">
        <v>1</v>
      </c>
      <c r="I14465">
        <v>0</v>
      </c>
      <c r="J14465" s="4">
        <v>3</v>
      </c>
      <c r="K14465" s="3">
        <v>0</v>
      </c>
      <c r="L14465" s="1" t="s">
        <v>35</v>
      </c>
    </row>
    <row r="14466" spans="1:12" x14ac:dyDescent="0.3">
      <c r="A14466" s="1" t="s">
        <v>3336</v>
      </c>
      <c r="B14466" s="1" t="s">
        <v>16</v>
      </c>
      <c r="C14466" s="1" t="s">
        <v>61</v>
      </c>
      <c r="D14466" s="5">
        <v>43221</v>
      </c>
      <c r="E14466">
        <v>2</v>
      </c>
      <c r="F14466">
        <v>2</v>
      </c>
      <c r="G14466" s="2">
        <v>163.63999999999999</v>
      </c>
      <c r="H14466">
        <v>2</v>
      </c>
      <c r="I14466">
        <v>0</v>
      </c>
      <c r="J14466" s="4">
        <v>4</v>
      </c>
      <c r="K14466" s="3">
        <v>0</v>
      </c>
      <c r="L14466" s="1" t="s">
        <v>46</v>
      </c>
    </row>
    <row r="14467" spans="1:12" x14ac:dyDescent="0.3">
      <c r="A14467" s="1" t="s">
        <v>3336</v>
      </c>
      <c r="B14467" s="1" t="s">
        <v>16</v>
      </c>
      <c r="C14467" s="1" t="s">
        <v>61</v>
      </c>
      <c r="D14467" s="5">
        <v>43252</v>
      </c>
      <c r="E14467">
        <v>1</v>
      </c>
      <c r="F14467">
        <v>1</v>
      </c>
      <c r="G14467" s="2">
        <v>38.29</v>
      </c>
      <c r="H14467">
        <v>1</v>
      </c>
      <c r="I14467">
        <v>0</v>
      </c>
      <c r="J14467" s="4">
        <v>5</v>
      </c>
      <c r="K14467" s="3">
        <v>0</v>
      </c>
      <c r="L14467" s="1" t="s">
        <v>36</v>
      </c>
    </row>
    <row r="14468" spans="1:12" x14ac:dyDescent="0.3">
      <c r="A14468" s="1" t="s">
        <v>3337</v>
      </c>
      <c r="B14468" s="1" t="s">
        <v>16</v>
      </c>
      <c r="C14468" s="1" t="s">
        <v>51</v>
      </c>
      <c r="D14468" s="5">
        <v>43132</v>
      </c>
      <c r="E14468">
        <v>1</v>
      </c>
      <c r="F14468">
        <v>2</v>
      </c>
      <c r="G14468" s="2">
        <v>66.94</v>
      </c>
      <c r="H14468">
        <v>0</v>
      </c>
      <c r="I14468">
        <v>0</v>
      </c>
      <c r="J14468" s="4">
        <v>4</v>
      </c>
      <c r="K14468" s="3"/>
      <c r="L14468" s="1" t="s">
        <v>33</v>
      </c>
    </row>
    <row r="14469" spans="1:12" x14ac:dyDescent="0.3">
      <c r="A14469" s="1" t="s">
        <v>3338</v>
      </c>
      <c r="B14469" s="1" t="s">
        <v>16</v>
      </c>
      <c r="C14469" s="1" t="s">
        <v>51</v>
      </c>
      <c r="D14469" s="5">
        <v>43040</v>
      </c>
      <c r="E14469">
        <v>2</v>
      </c>
      <c r="F14469">
        <v>2</v>
      </c>
      <c r="G14469" s="2">
        <v>110.22</v>
      </c>
      <c r="H14469">
        <v>2</v>
      </c>
      <c r="I14469">
        <v>0</v>
      </c>
      <c r="J14469" s="4">
        <v>2.5</v>
      </c>
      <c r="K14469" s="3">
        <v>0</v>
      </c>
      <c r="L14469" s="1" t="s">
        <v>30</v>
      </c>
    </row>
    <row r="14470" spans="1:12" x14ac:dyDescent="0.3">
      <c r="A14470" s="1" t="s">
        <v>3338</v>
      </c>
      <c r="B14470" s="1" t="s">
        <v>16</v>
      </c>
      <c r="C14470" s="1" t="s">
        <v>51</v>
      </c>
      <c r="D14470" s="5">
        <v>43070</v>
      </c>
      <c r="E14470">
        <v>1</v>
      </c>
      <c r="F14470">
        <v>1</v>
      </c>
      <c r="G14470" s="2">
        <v>71.819999999999993</v>
      </c>
      <c r="H14470">
        <v>1</v>
      </c>
      <c r="I14470">
        <v>0</v>
      </c>
      <c r="J14470" s="4">
        <v>5</v>
      </c>
      <c r="K14470" s="3">
        <v>0</v>
      </c>
      <c r="L14470" s="1" t="s">
        <v>31</v>
      </c>
    </row>
    <row r="14471" spans="1:12" x14ac:dyDescent="0.3">
      <c r="A14471" s="1" t="s">
        <v>3339</v>
      </c>
      <c r="B14471" s="1" t="s">
        <v>16</v>
      </c>
      <c r="C14471" s="1" t="s">
        <v>51</v>
      </c>
      <c r="D14471" s="5">
        <v>42856</v>
      </c>
      <c r="E14471">
        <v>2</v>
      </c>
      <c r="F14471">
        <v>2</v>
      </c>
      <c r="G14471" s="2">
        <v>108.73</v>
      </c>
      <c r="H14471">
        <v>0</v>
      </c>
      <c r="I14471">
        <v>0</v>
      </c>
      <c r="J14471" s="4">
        <v>2</v>
      </c>
      <c r="K14471" s="3"/>
      <c r="L14471" s="1" t="s">
        <v>26</v>
      </c>
    </row>
    <row r="14472" spans="1:12" x14ac:dyDescent="0.3">
      <c r="A14472" s="1" t="s">
        <v>3340</v>
      </c>
      <c r="B14472" s="1" t="s">
        <v>57</v>
      </c>
      <c r="C14472" s="1" t="s">
        <v>552</v>
      </c>
      <c r="D14472" s="5">
        <v>43313</v>
      </c>
      <c r="E14472">
        <v>1</v>
      </c>
      <c r="F14472">
        <v>1</v>
      </c>
      <c r="G14472" s="2">
        <v>596.77</v>
      </c>
      <c r="H14472">
        <v>1</v>
      </c>
      <c r="I14472">
        <v>0</v>
      </c>
      <c r="J14472" s="4">
        <v>4</v>
      </c>
      <c r="K14472" s="3">
        <v>0</v>
      </c>
      <c r="L14472" s="1" t="s">
        <v>49</v>
      </c>
    </row>
    <row r="14473" spans="1:12" x14ac:dyDescent="0.3">
      <c r="A14473" s="1" t="s">
        <v>3341</v>
      </c>
      <c r="B14473" s="1" t="s">
        <v>108</v>
      </c>
      <c r="C14473" s="1" t="s">
        <v>461</v>
      </c>
      <c r="D14473" s="5">
        <v>43221</v>
      </c>
      <c r="E14473">
        <v>4</v>
      </c>
      <c r="F14473">
        <v>4</v>
      </c>
      <c r="G14473" s="2">
        <v>662.44</v>
      </c>
      <c r="H14473">
        <v>4</v>
      </c>
      <c r="I14473">
        <v>0</v>
      </c>
      <c r="J14473" s="4">
        <v>5</v>
      </c>
      <c r="K14473" s="3">
        <v>0</v>
      </c>
      <c r="L14473" s="1" t="s">
        <v>46</v>
      </c>
    </row>
    <row r="14474" spans="1:12" x14ac:dyDescent="0.3">
      <c r="A14474" s="1" t="s">
        <v>3341</v>
      </c>
      <c r="B14474" s="1" t="s">
        <v>108</v>
      </c>
      <c r="C14474" s="1" t="s">
        <v>461</v>
      </c>
      <c r="D14474" s="5">
        <v>43282</v>
      </c>
      <c r="E14474">
        <v>1</v>
      </c>
      <c r="F14474">
        <v>1</v>
      </c>
      <c r="G14474" s="2">
        <v>442.63</v>
      </c>
      <c r="H14474">
        <v>1</v>
      </c>
      <c r="I14474">
        <v>0</v>
      </c>
      <c r="J14474" s="4">
        <v>5</v>
      </c>
      <c r="K14474" s="3">
        <v>0</v>
      </c>
      <c r="L14474" s="1" t="s">
        <v>37</v>
      </c>
    </row>
    <row r="14475" spans="1:12" x14ac:dyDescent="0.3">
      <c r="A14475" s="1" t="s">
        <v>3341</v>
      </c>
      <c r="B14475" s="1" t="s">
        <v>108</v>
      </c>
      <c r="C14475" s="1" t="s">
        <v>461</v>
      </c>
      <c r="D14475" s="5">
        <v>43313</v>
      </c>
      <c r="E14475">
        <v>1</v>
      </c>
      <c r="F14475">
        <v>1</v>
      </c>
      <c r="G14475" s="2">
        <v>442.63</v>
      </c>
      <c r="H14475">
        <v>1</v>
      </c>
      <c r="I14475">
        <v>0</v>
      </c>
      <c r="J14475" s="4">
        <v>5</v>
      </c>
      <c r="K14475" s="3">
        <v>0</v>
      </c>
      <c r="L14475" s="1" t="s">
        <v>49</v>
      </c>
    </row>
    <row r="14476" spans="1:12" x14ac:dyDescent="0.3">
      <c r="A14476" s="1" t="s">
        <v>3342</v>
      </c>
      <c r="B14476" s="1" t="s">
        <v>90</v>
      </c>
      <c r="C14476" s="1" t="s">
        <v>91</v>
      </c>
      <c r="D14476" s="5">
        <v>43252</v>
      </c>
      <c r="E14476">
        <v>2</v>
      </c>
      <c r="F14476">
        <v>2</v>
      </c>
      <c r="G14476" s="2">
        <v>74.400000000000006</v>
      </c>
      <c r="H14476">
        <v>2</v>
      </c>
      <c r="I14476">
        <v>0</v>
      </c>
      <c r="J14476" s="4">
        <v>4</v>
      </c>
      <c r="K14476" s="3">
        <v>0</v>
      </c>
      <c r="L14476" s="1" t="s">
        <v>36</v>
      </c>
    </row>
    <row r="14477" spans="1:12" x14ac:dyDescent="0.3">
      <c r="A14477" s="1" t="s">
        <v>3342</v>
      </c>
      <c r="B14477" s="1" t="s">
        <v>90</v>
      </c>
      <c r="C14477" s="1" t="s">
        <v>91</v>
      </c>
      <c r="D14477" s="5">
        <v>43282</v>
      </c>
      <c r="E14477">
        <v>4</v>
      </c>
      <c r="F14477">
        <v>5</v>
      </c>
      <c r="G14477" s="2">
        <v>203.82</v>
      </c>
      <c r="H14477">
        <v>4</v>
      </c>
      <c r="I14477">
        <v>0</v>
      </c>
      <c r="J14477" s="4">
        <v>4.25</v>
      </c>
      <c r="K14477" s="3">
        <v>0</v>
      </c>
      <c r="L14477" s="1" t="s">
        <v>37</v>
      </c>
    </row>
    <row r="14478" spans="1:12" x14ac:dyDescent="0.3">
      <c r="A14478" s="1" t="s">
        <v>3343</v>
      </c>
      <c r="B14478" s="1" t="s">
        <v>57</v>
      </c>
      <c r="C14478" s="1" t="s">
        <v>66</v>
      </c>
      <c r="D14478" s="5">
        <v>42736</v>
      </c>
      <c r="E14478">
        <v>1</v>
      </c>
      <c r="F14478">
        <v>1</v>
      </c>
      <c r="G14478" s="2">
        <v>154.29</v>
      </c>
      <c r="H14478">
        <v>1</v>
      </c>
      <c r="I14478">
        <v>0</v>
      </c>
      <c r="J14478" s="4">
        <v>5</v>
      </c>
      <c r="K14478" s="3">
        <v>0</v>
      </c>
      <c r="L14478" s="1" t="s">
        <v>45</v>
      </c>
    </row>
    <row r="14479" spans="1:12" x14ac:dyDescent="0.3">
      <c r="A14479" s="1" t="s">
        <v>3343</v>
      </c>
      <c r="B14479" s="1" t="s">
        <v>57</v>
      </c>
      <c r="C14479" s="1" t="s">
        <v>66</v>
      </c>
      <c r="D14479" s="5">
        <v>42767</v>
      </c>
      <c r="E14479">
        <v>2</v>
      </c>
      <c r="F14479">
        <v>2</v>
      </c>
      <c r="G14479" s="2">
        <v>340.68</v>
      </c>
      <c r="H14479">
        <v>2</v>
      </c>
      <c r="I14479">
        <v>0</v>
      </c>
      <c r="J14479" s="4">
        <v>5</v>
      </c>
      <c r="K14479" s="3">
        <v>0</v>
      </c>
      <c r="L14479" s="1" t="s">
        <v>23</v>
      </c>
    </row>
    <row r="14480" spans="1:12" x14ac:dyDescent="0.3">
      <c r="A14480" s="1" t="s">
        <v>3343</v>
      </c>
      <c r="B14480" s="1" t="s">
        <v>57</v>
      </c>
      <c r="C14480" s="1" t="s">
        <v>66</v>
      </c>
      <c r="D14480" s="5">
        <v>42795</v>
      </c>
      <c r="E14480">
        <v>2</v>
      </c>
      <c r="F14480">
        <v>2</v>
      </c>
      <c r="G14480" s="2">
        <v>342.47</v>
      </c>
      <c r="H14480">
        <v>2</v>
      </c>
      <c r="I14480">
        <v>0</v>
      </c>
      <c r="J14480" s="4">
        <v>4</v>
      </c>
      <c r="K14480" s="3">
        <v>0</v>
      </c>
      <c r="L14480" s="1" t="s">
        <v>24</v>
      </c>
    </row>
    <row r="14481" spans="1:12" x14ac:dyDescent="0.3">
      <c r="A14481" s="1" t="s">
        <v>3343</v>
      </c>
      <c r="B14481" s="1" t="s">
        <v>57</v>
      </c>
      <c r="C14481" s="1" t="s">
        <v>66</v>
      </c>
      <c r="D14481" s="5">
        <v>42826</v>
      </c>
      <c r="E14481">
        <v>1</v>
      </c>
      <c r="F14481">
        <v>1</v>
      </c>
      <c r="G14481" s="2">
        <v>151.79</v>
      </c>
      <c r="H14481">
        <v>1</v>
      </c>
      <c r="I14481">
        <v>0</v>
      </c>
      <c r="J14481" s="4">
        <v>5</v>
      </c>
      <c r="K14481" s="3">
        <v>0</v>
      </c>
      <c r="L14481" s="1" t="s">
        <v>25</v>
      </c>
    </row>
    <row r="14482" spans="1:12" x14ac:dyDescent="0.3">
      <c r="A14482" s="1" t="s">
        <v>3343</v>
      </c>
      <c r="B14482" s="1" t="s">
        <v>57</v>
      </c>
      <c r="C14482" s="1" t="s">
        <v>66</v>
      </c>
      <c r="D14482" s="5">
        <v>42856</v>
      </c>
      <c r="E14482">
        <v>1</v>
      </c>
      <c r="F14482">
        <v>1</v>
      </c>
      <c r="G14482" s="2">
        <v>153.84</v>
      </c>
      <c r="H14482">
        <v>1</v>
      </c>
      <c r="I14482">
        <v>0</v>
      </c>
      <c r="J14482" s="4">
        <v>5</v>
      </c>
      <c r="K14482" s="3">
        <v>0</v>
      </c>
      <c r="L14482" s="1" t="s">
        <v>26</v>
      </c>
    </row>
    <row r="14483" spans="1:12" x14ac:dyDescent="0.3">
      <c r="A14483" s="1" t="s">
        <v>3343</v>
      </c>
      <c r="B14483" s="1" t="s">
        <v>57</v>
      </c>
      <c r="C14483" s="1" t="s">
        <v>66</v>
      </c>
      <c r="D14483" s="5">
        <v>42887</v>
      </c>
      <c r="E14483">
        <v>2</v>
      </c>
      <c r="F14483">
        <v>2</v>
      </c>
      <c r="G14483" s="2">
        <v>345.88</v>
      </c>
      <c r="H14483">
        <v>2</v>
      </c>
      <c r="I14483">
        <v>0</v>
      </c>
      <c r="J14483" s="4">
        <v>5</v>
      </c>
      <c r="K14483" s="3">
        <v>0</v>
      </c>
      <c r="L14483" s="1" t="s">
        <v>27</v>
      </c>
    </row>
    <row r="14484" spans="1:12" x14ac:dyDescent="0.3">
      <c r="A14484" s="1" t="s">
        <v>3343</v>
      </c>
      <c r="B14484" s="1" t="s">
        <v>57</v>
      </c>
      <c r="C14484" s="1" t="s">
        <v>66</v>
      </c>
      <c r="D14484" s="5">
        <v>42917</v>
      </c>
      <c r="E14484">
        <v>1</v>
      </c>
      <c r="F14484">
        <v>1</v>
      </c>
      <c r="G14484" s="2">
        <v>155.12</v>
      </c>
      <c r="H14484">
        <v>1</v>
      </c>
      <c r="I14484">
        <v>0</v>
      </c>
      <c r="J14484" s="4">
        <v>5</v>
      </c>
      <c r="K14484" s="3">
        <v>0</v>
      </c>
      <c r="L14484" s="1" t="s">
        <v>28</v>
      </c>
    </row>
    <row r="14485" spans="1:12" x14ac:dyDescent="0.3">
      <c r="A14485" s="1" t="s">
        <v>3343</v>
      </c>
      <c r="B14485" s="1" t="s">
        <v>57</v>
      </c>
      <c r="C14485" s="1" t="s">
        <v>66</v>
      </c>
      <c r="D14485" s="5">
        <v>42948</v>
      </c>
      <c r="E14485">
        <v>1</v>
      </c>
      <c r="F14485">
        <v>1</v>
      </c>
      <c r="G14485" s="2">
        <v>186.97</v>
      </c>
      <c r="H14485">
        <v>1</v>
      </c>
      <c r="I14485">
        <v>0</v>
      </c>
      <c r="J14485" s="4">
        <v>5</v>
      </c>
      <c r="K14485" s="3">
        <v>0</v>
      </c>
      <c r="L14485" s="1" t="s">
        <v>29</v>
      </c>
    </row>
    <row r="14486" spans="1:12" x14ac:dyDescent="0.3">
      <c r="A14486" s="1" t="s">
        <v>3343</v>
      </c>
      <c r="B14486" s="1" t="s">
        <v>57</v>
      </c>
      <c r="C14486" s="1" t="s">
        <v>66</v>
      </c>
      <c r="D14486" s="5">
        <v>42979</v>
      </c>
      <c r="E14486">
        <v>2</v>
      </c>
      <c r="F14486">
        <v>2</v>
      </c>
      <c r="G14486" s="2">
        <v>139.91</v>
      </c>
      <c r="H14486">
        <v>2</v>
      </c>
      <c r="I14486">
        <v>0</v>
      </c>
      <c r="J14486" s="4">
        <v>3</v>
      </c>
      <c r="K14486" s="3">
        <v>0</v>
      </c>
      <c r="L14486" s="1" t="s">
        <v>18</v>
      </c>
    </row>
    <row r="14487" spans="1:12" x14ac:dyDescent="0.3">
      <c r="A14487" s="1" t="s">
        <v>3343</v>
      </c>
      <c r="B14487" s="1" t="s">
        <v>57</v>
      </c>
      <c r="C14487" s="1" t="s">
        <v>66</v>
      </c>
      <c r="D14487" s="5">
        <v>43009</v>
      </c>
      <c r="E14487">
        <v>2</v>
      </c>
      <c r="F14487">
        <v>2</v>
      </c>
      <c r="G14487" s="2">
        <v>253.41</v>
      </c>
      <c r="H14487">
        <v>2</v>
      </c>
      <c r="I14487">
        <v>0</v>
      </c>
      <c r="J14487" s="4">
        <v>5</v>
      </c>
      <c r="K14487" s="3">
        <v>0</v>
      </c>
      <c r="L14487" s="1" t="s">
        <v>19</v>
      </c>
    </row>
    <row r="14488" spans="1:12" x14ac:dyDescent="0.3">
      <c r="A14488" s="1" t="s">
        <v>3343</v>
      </c>
      <c r="B14488" s="1" t="s">
        <v>57</v>
      </c>
      <c r="C14488" s="1" t="s">
        <v>66</v>
      </c>
      <c r="D14488" s="5">
        <v>43040</v>
      </c>
      <c r="E14488">
        <v>4</v>
      </c>
      <c r="F14488">
        <v>4</v>
      </c>
      <c r="G14488" s="2">
        <v>577.02</v>
      </c>
      <c r="H14488">
        <v>4</v>
      </c>
      <c r="I14488">
        <v>0</v>
      </c>
      <c r="J14488" s="4">
        <v>4.75</v>
      </c>
      <c r="K14488" s="3">
        <v>0</v>
      </c>
      <c r="L14488" s="1" t="s">
        <v>30</v>
      </c>
    </row>
    <row r="14489" spans="1:12" x14ac:dyDescent="0.3">
      <c r="A14489" s="1" t="s">
        <v>3343</v>
      </c>
      <c r="B14489" s="1" t="s">
        <v>57</v>
      </c>
      <c r="C14489" s="1" t="s">
        <v>66</v>
      </c>
      <c r="D14489" s="5">
        <v>43070</v>
      </c>
      <c r="E14489">
        <v>2</v>
      </c>
      <c r="F14489">
        <v>2</v>
      </c>
      <c r="G14489" s="2">
        <v>343.71</v>
      </c>
      <c r="H14489">
        <v>2</v>
      </c>
      <c r="I14489">
        <v>0</v>
      </c>
      <c r="J14489" s="4">
        <v>3</v>
      </c>
      <c r="K14489" s="3">
        <v>0</v>
      </c>
      <c r="L14489" s="1" t="s">
        <v>31</v>
      </c>
    </row>
    <row r="14490" spans="1:12" x14ac:dyDescent="0.3">
      <c r="A14490" s="1" t="s">
        <v>3343</v>
      </c>
      <c r="B14490" s="1" t="s">
        <v>57</v>
      </c>
      <c r="C14490" s="1" t="s">
        <v>66</v>
      </c>
      <c r="D14490" s="5">
        <v>43160</v>
      </c>
      <c r="E14490">
        <v>1</v>
      </c>
      <c r="F14490">
        <v>1</v>
      </c>
      <c r="G14490" s="2">
        <v>213.96</v>
      </c>
      <c r="H14490">
        <v>1</v>
      </c>
      <c r="I14490">
        <v>0</v>
      </c>
      <c r="J14490" s="4">
        <v>4</v>
      </c>
      <c r="K14490" s="3">
        <v>0</v>
      </c>
      <c r="L14490" s="1" t="s">
        <v>34</v>
      </c>
    </row>
    <row r="14491" spans="1:12" x14ac:dyDescent="0.3">
      <c r="A14491" s="1" t="s">
        <v>3343</v>
      </c>
      <c r="B14491" s="1" t="s">
        <v>57</v>
      </c>
      <c r="C14491" s="1" t="s">
        <v>66</v>
      </c>
      <c r="D14491" s="5">
        <v>43191</v>
      </c>
      <c r="E14491">
        <v>2</v>
      </c>
      <c r="F14491">
        <v>2</v>
      </c>
      <c r="G14491" s="2">
        <v>252.4</v>
      </c>
      <c r="H14491">
        <v>2</v>
      </c>
      <c r="I14491">
        <v>0</v>
      </c>
      <c r="J14491" s="4">
        <v>4.5</v>
      </c>
      <c r="K14491" s="3">
        <v>0</v>
      </c>
      <c r="L14491" s="1" t="s">
        <v>35</v>
      </c>
    </row>
    <row r="14492" spans="1:12" x14ac:dyDescent="0.3">
      <c r="A14492" s="1" t="s">
        <v>3343</v>
      </c>
      <c r="B14492" s="1" t="s">
        <v>57</v>
      </c>
      <c r="C14492" s="1" t="s">
        <v>66</v>
      </c>
      <c r="D14492" s="5">
        <v>43282</v>
      </c>
      <c r="E14492">
        <v>1</v>
      </c>
      <c r="F14492">
        <v>1</v>
      </c>
      <c r="G14492" s="2">
        <v>221.28</v>
      </c>
      <c r="H14492">
        <v>1</v>
      </c>
      <c r="I14492">
        <v>0</v>
      </c>
      <c r="J14492" s="4">
        <v>5</v>
      </c>
      <c r="K14492" s="3">
        <v>0</v>
      </c>
      <c r="L14492" s="1" t="s">
        <v>37</v>
      </c>
    </row>
    <row r="14493" spans="1:12" x14ac:dyDescent="0.3">
      <c r="A14493" s="1" t="s">
        <v>3344</v>
      </c>
      <c r="B14493" s="1" t="s">
        <v>16</v>
      </c>
      <c r="C14493" s="1" t="s">
        <v>3345</v>
      </c>
      <c r="D14493" s="5">
        <v>42856</v>
      </c>
      <c r="E14493">
        <v>2</v>
      </c>
      <c r="F14493">
        <v>2</v>
      </c>
      <c r="G14493" s="2">
        <v>132.19999999999999</v>
      </c>
      <c r="H14493">
        <v>2</v>
      </c>
      <c r="I14493">
        <v>0</v>
      </c>
      <c r="J14493" s="4">
        <v>4</v>
      </c>
      <c r="K14493" s="3">
        <v>0</v>
      </c>
      <c r="L14493" s="1" t="s">
        <v>26</v>
      </c>
    </row>
    <row r="14494" spans="1:12" x14ac:dyDescent="0.3">
      <c r="A14494" s="1" t="s">
        <v>3344</v>
      </c>
      <c r="B14494" s="1" t="s">
        <v>16</v>
      </c>
      <c r="C14494" s="1" t="s">
        <v>3345</v>
      </c>
      <c r="D14494" s="5">
        <v>42917</v>
      </c>
      <c r="E14494">
        <v>1</v>
      </c>
      <c r="F14494">
        <v>1</v>
      </c>
      <c r="G14494" s="2">
        <v>24.1</v>
      </c>
      <c r="H14494">
        <v>1</v>
      </c>
      <c r="I14494">
        <v>0</v>
      </c>
      <c r="J14494" s="4">
        <v>5</v>
      </c>
      <c r="K14494" s="3">
        <v>0</v>
      </c>
      <c r="L14494" s="1" t="s">
        <v>28</v>
      </c>
    </row>
    <row r="14495" spans="1:12" x14ac:dyDescent="0.3">
      <c r="A14495" s="1" t="s">
        <v>3344</v>
      </c>
      <c r="B14495" s="1" t="s">
        <v>16</v>
      </c>
      <c r="C14495" s="1" t="s">
        <v>3345</v>
      </c>
      <c r="D14495" s="5">
        <v>42979</v>
      </c>
      <c r="E14495">
        <v>1</v>
      </c>
      <c r="F14495">
        <v>1</v>
      </c>
      <c r="G14495" s="2">
        <v>73.760000000000005</v>
      </c>
      <c r="H14495">
        <v>1</v>
      </c>
      <c r="I14495">
        <v>0</v>
      </c>
      <c r="J14495" s="4">
        <v>5</v>
      </c>
      <c r="K14495" s="3">
        <v>0</v>
      </c>
      <c r="L14495" s="1" t="s">
        <v>18</v>
      </c>
    </row>
    <row r="14496" spans="1:12" x14ac:dyDescent="0.3">
      <c r="A14496" s="1" t="s">
        <v>3344</v>
      </c>
      <c r="B14496" s="1" t="s">
        <v>16</v>
      </c>
      <c r="C14496" s="1" t="s">
        <v>3345</v>
      </c>
      <c r="D14496" s="5">
        <v>43009</v>
      </c>
      <c r="E14496">
        <v>1</v>
      </c>
      <c r="F14496">
        <v>1</v>
      </c>
      <c r="G14496" s="2">
        <v>30.1</v>
      </c>
      <c r="H14496">
        <v>1</v>
      </c>
      <c r="I14496">
        <v>0</v>
      </c>
      <c r="J14496" s="4">
        <v>5</v>
      </c>
      <c r="K14496" s="3">
        <v>0</v>
      </c>
      <c r="L14496" s="1" t="s">
        <v>19</v>
      </c>
    </row>
    <row r="14497" spans="1:12" x14ac:dyDescent="0.3">
      <c r="A14497" s="1" t="s">
        <v>3344</v>
      </c>
      <c r="B14497" s="1" t="s">
        <v>16</v>
      </c>
      <c r="C14497" s="1" t="s">
        <v>3345</v>
      </c>
      <c r="D14497" s="5">
        <v>43040</v>
      </c>
      <c r="E14497">
        <v>2</v>
      </c>
      <c r="F14497">
        <v>3</v>
      </c>
      <c r="G14497" s="2">
        <v>301.72000000000003</v>
      </c>
      <c r="H14497">
        <v>2</v>
      </c>
      <c r="I14497">
        <v>0</v>
      </c>
      <c r="J14497" s="4">
        <v>3.5</v>
      </c>
      <c r="K14497" s="3">
        <v>0</v>
      </c>
      <c r="L14497" s="1" t="s">
        <v>30</v>
      </c>
    </row>
    <row r="14498" spans="1:12" x14ac:dyDescent="0.3">
      <c r="A14498" s="1" t="s">
        <v>3344</v>
      </c>
      <c r="B14498" s="1" t="s">
        <v>16</v>
      </c>
      <c r="C14498" s="1" t="s">
        <v>3345</v>
      </c>
      <c r="D14498" s="5">
        <v>43101</v>
      </c>
      <c r="E14498">
        <v>2</v>
      </c>
      <c r="F14498">
        <v>3</v>
      </c>
      <c r="G14498" s="2">
        <v>197.45</v>
      </c>
      <c r="H14498">
        <v>2</v>
      </c>
      <c r="I14498">
        <v>0</v>
      </c>
      <c r="J14498" s="4">
        <v>3</v>
      </c>
      <c r="K14498" s="3">
        <v>0</v>
      </c>
      <c r="L14498" s="1" t="s">
        <v>32</v>
      </c>
    </row>
    <row r="14499" spans="1:12" x14ac:dyDescent="0.3">
      <c r="A14499" s="1" t="s">
        <v>3344</v>
      </c>
      <c r="B14499" s="1" t="s">
        <v>16</v>
      </c>
      <c r="C14499" s="1" t="s">
        <v>3345</v>
      </c>
      <c r="D14499" s="5">
        <v>43132</v>
      </c>
      <c r="E14499">
        <v>2</v>
      </c>
      <c r="F14499">
        <v>3</v>
      </c>
      <c r="G14499" s="2">
        <v>261.62</v>
      </c>
      <c r="H14499">
        <v>2</v>
      </c>
      <c r="I14499">
        <v>0</v>
      </c>
      <c r="J14499" s="4">
        <v>3</v>
      </c>
      <c r="K14499" s="3">
        <v>0</v>
      </c>
      <c r="L14499" s="1" t="s">
        <v>33</v>
      </c>
    </row>
    <row r="14500" spans="1:12" x14ac:dyDescent="0.3">
      <c r="A14500" s="1" t="s">
        <v>3344</v>
      </c>
      <c r="B14500" s="1" t="s">
        <v>16</v>
      </c>
      <c r="C14500" s="1" t="s">
        <v>3345</v>
      </c>
      <c r="D14500" s="5">
        <v>43160</v>
      </c>
      <c r="E14500">
        <v>1</v>
      </c>
      <c r="F14500">
        <v>1</v>
      </c>
      <c r="G14500" s="2">
        <v>162.88999999999999</v>
      </c>
      <c r="H14500">
        <v>1</v>
      </c>
      <c r="I14500">
        <v>0</v>
      </c>
      <c r="J14500" s="4">
        <v>2</v>
      </c>
      <c r="K14500" s="3">
        <v>0</v>
      </c>
      <c r="L14500" s="1" t="s">
        <v>34</v>
      </c>
    </row>
    <row r="14501" spans="1:12" x14ac:dyDescent="0.3">
      <c r="A14501" s="1" t="s">
        <v>3344</v>
      </c>
      <c r="B14501" s="1" t="s">
        <v>16</v>
      </c>
      <c r="C14501" s="1" t="s">
        <v>3345</v>
      </c>
      <c r="D14501" s="5">
        <v>43221</v>
      </c>
      <c r="E14501">
        <v>1</v>
      </c>
      <c r="F14501">
        <v>1</v>
      </c>
      <c r="G14501" s="2">
        <v>148.78</v>
      </c>
      <c r="H14501">
        <v>1</v>
      </c>
      <c r="I14501">
        <v>0</v>
      </c>
      <c r="J14501" s="4">
        <v>1</v>
      </c>
      <c r="K14501" s="3">
        <v>0</v>
      </c>
      <c r="L14501" s="1" t="s">
        <v>46</v>
      </c>
    </row>
    <row r="14502" spans="1:12" x14ac:dyDescent="0.3">
      <c r="A14502" s="1" t="s">
        <v>3344</v>
      </c>
      <c r="B14502" s="1" t="s">
        <v>16</v>
      </c>
      <c r="C14502" s="1" t="s">
        <v>3345</v>
      </c>
      <c r="D14502" s="5">
        <v>43252</v>
      </c>
      <c r="E14502">
        <v>1</v>
      </c>
      <c r="F14502">
        <v>1</v>
      </c>
      <c r="G14502" s="2">
        <v>78.510000000000005</v>
      </c>
      <c r="H14502">
        <v>1</v>
      </c>
      <c r="I14502">
        <v>0</v>
      </c>
      <c r="J14502" s="4">
        <v>5</v>
      </c>
      <c r="K14502" s="3">
        <v>0</v>
      </c>
      <c r="L14502" s="1" t="s">
        <v>36</v>
      </c>
    </row>
    <row r="14503" spans="1:12" x14ac:dyDescent="0.3">
      <c r="A14503" s="1" t="s">
        <v>3346</v>
      </c>
      <c r="B14503" s="1" t="s">
        <v>540</v>
      </c>
      <c r="C14503" s="1" t="s">
        <v>3347</v>
      </c>
      <c r="D14503" s="5">
        <v>42767</v>
      </c>
      <c r="E14503">
        <v>4</v>
      </c>
      <c r="F14503">
        <v>4</v>
      </c>
      <c r="G14503" s="2">
        <v>524.01</v>
      </c>
      <c r="H14503">
        <v>4</v>
      </c>
      <c r="I14503">
        <v>0</v>
      </c>
      <c r="J14503" s="4">
        <v>5</v>
      </c>
      <c r="K14503" s="3">
        <v>0</v>
      </c>
      <c r="L14503" s="1" t="s">
        <v>23</v>
      </c>
    </row>
    <row r="14504" spans="1:12" x14ac:dyDescent="0.3">
      <c r="A14504" s="1" t="s">
        <v>3346</v>
      </c>
      <c r="B14504" s="1" t="s">
        <v>540</v>
      </c>
      <c r="C14504" s="1" t="s">
        <v>3347</v>
      </c>
      <c r="D14504" s="5">
        <v>42795</v>
      </c>
      <c r="E14504">
        <v>3</v>
      </c>
      <c r="F14504">
        <v>4</v>
      </c>
      <c r="G14504" s="2">
        <v>233.01</v>
      </c>
      <c r="H14504">
        <v>3</v>
      </c>
      <c r="I14504">
        <v>0</v>
      </c>
      <c r="J14504" s="4">
        <v>3</v>
      </c>
      <c r="K14504" s="3">
        <v>0</v>
      </c>
      <c r="L14504" s="1" t="s">
        <v>24</v>
      </c>
    </row>
    <row r="14505" spans="1:12" x14ac:dyDescent="0.3">
      <c r="A14505" s="1" t="s">
        <v>3346</v>
      </c>
      <c r="B14505" s="1" t="s">
        <v>540</v>
      </c>
      <c r="C14505" s="1" t="s">
        <v>3347</v>
      </c>
      <c r="D14505" s="5">
        <v>42856</v>
      </c>
      <c r="E14505">
        <v>2</v>
      </c>
      <c r="F14505">
        <v>2</v>
      </c>
      <c r="G14505" s="2">
        <v>221.62</v>
      </c>
      <c r="H14505">
        <v>2</v>
      </c>
      <c r="I14505">
        <v>0</v>
      </c>
      <c r="J14505" s="4">
        <v>5</v>
      </c>
      <c r="K14505" s="3">
        <v>0</v>
      </c>
      <c r="L14505" s="1" t="s">
        <v>26</v>
      </c>
    </row>
    <row r="14506" spans="1:12" x14ac:dyDescent="0.3">
      <c r="A14506" s="1" t="s">
        <v>3346</v>
      </c>
      <c r="B14506" s="1" t="s">
        <v>540</v>
      </c>
      <c r="C14506" s="1" t="s">
        <v>3347</v>
      </c>
      <c r="D14506" s="5">
        <v>42887</v>
      </c>
      <c r="E14506">
        <v>5</v>
      </c>
      <c r="F14506">
        <v>5</v>
      </c>
      <c r="G14506" s="2">
        <v>466.05</v>
      </c>
      <c r="H14506">
        <v>5</v>
      </c>
      <c r="I14506">
        <v>0</v>
      </c>
      <c r="J14506" s="4">
        <v>5</v>
      </c>
      <c r="K14506" s="3">
        <v>0</v>
      </c>
      <c r="L14506" s="1" t="s">
        <v>27</v>
      </c>
    </row>
    <row r="14507" spans="1:12" x14ac:dyDescent="0.3">
      <c r="A14507" s="1" t="s">
        <v>3346</v>
      </c>
      <c r="B14507" s="1" t="s">
        <v>540</v>
      </c>
      <c r="C14507" s="1" t="s">
        <v>3347</v>
      </c>
      <c r="D14507" s="5">
        <v>42917</v>
      </c>
      <c r="E14507">
        <v>5</v>
      </c>
      <c r="F14507">
        <v>5</v>
      </c>
      <c r="G14507" s="2">
        <v>506.43</v>
      </c>
      <c r="H14507">
        <v>5</v>
      </c>
      <c r="I14507">
        <v>0</v>
      </c>
      <c r="J14507" s="4">
        <v>4.2</v>
      </c>
      <c r="K14507" s="3">
        <v>0</v>
      </c>
      <c r="L14507" s="1" t="s">
        <v>28</v>
      </c>
    </row>
    <row r="14508" spans="1:12" x14ac:dyDescent="0.3">
      <c r="A14508" s="1" t="s">
        <v>3346</v>
      </c>
      <c r="B14508" s="1" t="s">
        <v>540</v>
      </c>
      <c r="C14508" s="1" t="s">
        <v>3347</v>
      </c>
      <c r="D14508" s="5">
        <v>42948</v>
      </c>
      <c r="E14508">
        <v>1</v>
      </c>
      <c r="F14508">
        <v>1</v>
      </c>
      <c r="G14508" s="2">
        <v>33.33</v>
      </c>
      <c r="H14508">
        <v>1</v>
      </c>
      <c r="I14508">
        <v>0</v>
      </c>
      <c r="J14508" s="4">
        <v>3</v>
      </c>
      <c r="K14508" s="3">
        <v>0</v>
      </c>
      <c r="L14508" s="1" t="s">
        <v>29</v>
      </c>
    </row>
    <row r="14509" spans="1:12" x14ac:dyDescent="0.3">
      <c r="A14509" s="1" t="s">
        <v>3346</v>
      </c>
      <c r="B14509" s="1" t="s">
        <v>540</v>
      </c>
      <c r="C14509" s="1" t="s">
        <v>3347</v>
      </c>
      <c r="D14509" s="5">
        <v>42979</v>
      </c>
      <c r="E14509">
        <v>1</v>
      </c>
      <c r="F14509">
        <v>1</v>
      </c>
      <c r="G14509" s="2">
        <v>332.71</v>
      </c>
      <c r="H14509">
        <v>1</v>
      </c>
      <c r="I14509">
        <v>0</v>
      </c>
      <c r="J14509" s="4">
        <v>5</v>
      </c>
      <c r="K14509" s="3">
        <v>0</v>
      </c>
      <c r="L14509" s="1" t="s">
        <v>18</v>
      </c>
    </row>
    <row r="14510" spans="1:12" x14ac:dyDescent="0.3">
      <c r="A14510" s="1" t="s">
        <v>3346</v>
      </c>
      <c r="B14510" s="1" t="s">
        <v>540</v>
      </c>
      <c r="C14510" s="1" t="s">
        <v>3347</v>
      </c>
      <c r="D14510" s="5">
        <v>43009</v>
      </c>
      <c r="E14510">
        <v>1</v>
      </c>
      <c r="F14510">
        <v>1</v>
      </c>
      <c r="G14510" s="2">
        <v>262.08999999999997</v>
      </c>
      <c r="H14510">
        <v>1</v>
      </c>
      <c r="I14510">
        <v>0</v>
      </c>
      <c r="J14510" s="4">
        <v>5</v>
      </c>
      <c r="K14510" s="3">
        <v>0</v>
      </c>
      <c r="L14510" s="1" t="s">
        <v>19</v>
      </c>
    </row>
    <row r="14511" spans="1:12" x14ac:dyDescent="0.3">
      <c r="A14511" s="1" t="s">
        <v>3346</v>
      </c>
      <c r="B14511" s="1" t="s">
        <v>540</v>
      </c>
      <c r="C14511" s="1" t="s">
        <v>3347</v>
      </c>
      <c r="D14511" s="5">
        <v>43040</v>
      </c>
      <c r="E14511">
        <v>2</v>
      </c>
      <c r="F14511">
        <v>2</v>
      </c>
      <c r="G14511" s="2">
        <v>271.42</v>
      </c>
      <c r="H14511">
        <v>2</v>
      </c>
      <c r="I14511">
        <v>0</v>
      </c>
      <c r="J14511" s="4">
        <v>4.5</v>
      </c>
      <c r="K14511" s="3">
        <v>0</v>
      </c>
      <c r="L14511" s="1" t="s">
        <v>30</v>
      </c>
    </row>
    <row r="14512" spans="1:12" x14ac:dyDescent="0.3">
      <c r="A14512" s="1" t="s">
        <v>3346</v>
      </c>
      <c r="B14512" s="1" t="s">
        <v>540</v>
      </c>
      <c r="C14512" s="1" t="s">
        <v>3347</v>
      </c>
      <c r="D14512" s="5">
        <v>43070</v>
      </c>
      <c r="E14512">
        <v>5</v>
      </c>
      <c r="F14512">
        <v>5</v>
      </c>
      <c r="G14512" s="2">
        <v>950.48</v>
      </c>
      <c r="H14512">
        <v>5</v>
      </c>
      <c r="I14512">
        <v>0</v>
      </c>
      <c r="J14512" s="4">
        <v>4.8</v>
      </c>
      <c r="K14512" s="3">
        <v>0</v>
      </c>
      <c r="L14512" s="1" t="s">
        <v>31</v>
      </c>
    </row>
    <row r="14513" spans="1:12" x14ac:dyDescent="0.3">
      <c r="A14513" s="1" t="s">
        <v>3346</v>
      </c>
      <c r="B14513" s="1" t="s">
        <v>540</v>
      </c>
      <c r="C14513" s="1" t="s">
        <v>3347</v>
      </c>
      <c r="D14513" s="5">
        <v>43101</v>
      </c>
      <c r="E14513">
        <v>2</v>
      </c>
      <c r="F14513">
        <v>2</v>
      </c>
      <c r="G14513" s="2">
        <v>340.86</v>
      </c>
      <c r="H14513">
        <v>2</v>
      </c>
      <c r="I14513">
        <v>0</v>
      </c>
      <c r="J14513" s="4">
        <v>5</v>
      </c>
      <c r="K14513" s="3">
        <v>0</v>
      </c>
      <c r="L14513" s="1" t="s">
        <v>32</v>
      </c>
    </row>
    <row r="14514" spans="1:12" x14ac:dyDescent="0.3">
      <c r="A14514" s="1" t="s">
        <v>3346</v>
      </c>
      <c r="B14514" s="1" t="s">
        <v>540</v>
      </c>
      <c r="C14514" s="1" t="s">
        <v>3347</v>
      </c>
      <c r="D14514" s="5">
        <v>43160</v>
      </c>
      <c r="E14514">
        <v>1</v>
      </c>
      <c r="F14514">
        <v>1</v>
      </c>
      <c r="G14514" s="2">
        <v>238.19</v>
      </c>
      <c r="H14514">
        <v>1</v>
      </c>
      <c r="I14514">
        <v>0</v>
      </c>
      <c r="J14514" s="4">
        <v>5</v>
      </c>
      <c r="K14514" s="3">
        <v>0</v>
      </c>
      <c r="L14514" s="1" t="s">
        <v>34</v>
      </c>
    </row>
    <row r="14515" spans="1:12" x14ac:dyDescent="0.3">
      <c r="A14515" s="1" t="s">
        <v>3346</v>
      </c>
      <c r="B14515" s="1" t="s">
        <v>540</v>
      </c>
      <c r="C14515" s="1" t="s">
        <v>3347</v>
      </c>
      <c r="D14515" s="5">
        <v>43282</v>
      </c>
      <c r="E14515">
        <v>2</v>
      </c>
      <c r="F14515">
        <v>2</v>
      </c>
      <c r="G14515" s="2">
        <v>385.46</v>
      </c>
      <c r="H14515">
        <v>2</v>
      </c>
      <c r="I14515">
        <v>0</v>
      </c>
      <c r="J14515" s="4">
        <v>4.5</v>
      </c>
      <c r="K14515" s="3">
        <v>0</v>
      </c>
      <c r="L14515" s="1" t="s">
        <v>37</v>
      </c>
    </row>
    <row r="14516" spans="1:12" x14ac:dyDescent="0.3">
      <c r="A14516" s="1" t="s">
        <v>3348</v>
      </c>
      <c r="B14516" s="1" t="s">
        <v>16</v>
      </c>
      <c r="C14516" s="1" t="s">
        <v>3349</v>
      </c>
      <c r="D14516" s="5">
        <v>43070</v>
      </c>
      <c r="E14516">
        <v>2</v>
      </c>
      <c r="F14516">
        <v>2</v>
      </c>
      <c r="G14516" s="2">
        <v>164.29</v>
      </c>
      <c r="H14516">
        <v>2</v>
      </c>
      <c r="I14516">
        <v>0</v>
      </c>
      <c r="J14516" s="4">
        <v>4.5</v>
      </c>
      <c r="K14516" s="3">
        <v>0</v>
      </c>
      <c r="L14516" s="1" t="s">
        <v>31</v>
      </c>
    </row>
    <row r="14517" spans="1:12" x14ac:dyDescent="0.3">
      <c r="A14517" s="1" t="s">
        <v>3348</v>
      </c>
      <c r="B14517" s="1" t="s">
        <v>16</v>
      </c>
      <c r="C14517" s="1" t="s">
        <v>3349</v>
      </c>
      <c r="D14517" s="5">
        <v>43101</v>
      </c>
      <c r="E14517">
        <v>2</v>
      </c>
      <c r="F14517">
        <v>2</v>
      </c>
      <c r="G14517" s="2">
        <v>245.04</v>
      </c>
      <c r="H14517">
        <v>2</v>
      </c>
      <c r="I14517">
        <v>0</v>
      </c>
      <c r="J14517" s="4">
        <v>4.5</v>
      </c>
      <c r="K14517" s="3">
        <v>0</v>
      </c>
      <c r="L14517" s="1" t="s">
        <v>32</v>
      </c>
    </row>
    <row r="14518" spans="1:12" x14ac:dyDescent="0.3">
      <c r="A14518" s="1" t="s">
        <v>3348</v>
      </c>
      <c r="B14518" s="1" t="s">
        <v>16</v>
      </c>
      <c r="C14518" s="1" t="s">
        <v>3349</v>
      </c>
      <c r="D14518" s="5">
        <v>43132</v>
      </c>
      <c r="E14518">
        <v>2</v>
      </c>
      <c r="F14518">
        <v>2</v>
      </c>
      <c r="G14518" s="2">
        <v>272.27999999999997</v>
      </c>
      <c r="H14518">
        <v>2</v>
      </c>
      <c r="I14518">
        <v>0</v>
      </c>
      <c r="J14518" s="4">
        <v>4.5</v>
      </c>
      <c r="K14518" s="3">
        <v>0</v>
      </c>
      <c r="L14518" s="1" t="s">
        <v>33</v>
      </c>
    </row>
    <row r="14519" spans="1:12" x14ac:dyDescent="0.3">
      <c r="A14519" s="1" t="s">
        <v>3348</v>
      </c>
      <c r="B14519" s="1" t="s">
        <v>16</v>
      </c>
      <c r="C14519" s="1" t="s">
        <v>3349</v>
      </c>
      <c r="D14519" s="5">
        <v>43160</v>
      </c>
      <c r="E14519">
        <v>1</v>
      </c>
      <c r="F14519">
        <v>1</v>
      </c>
      <c r="G14519" s="2">
        <v>105.65</v>
      </c>
      <c r="H14519">
        <v>1</v>
      </c>
      <c r="I14519">
        <v>0</v>
      </c>
      <c r="J14519" s="4">
        <v>5</v>
      </c>
      <c r="K14519" s="3">
        <v>0</v>
      </c>
      <c r="L14519" s="1" t="s">
        <v>34</v>
      </c>
    </row>
    <row r="14520" spans="1:12" x14ac:dyDescent="0.3">
      <c r="A14520" s="1" t="s">
        <v>3350</v>
      </c>
      <c r="B14520" s="1" t="s">
        <v>16</v>
      </c>
      <c r="C14520" s="1" t="s">
        <v>105</v>
      </c>
      <c r="D14520" s="5">
        <v>43191</v>
      </c>
      <c r="E14520">
        <v>1</v>
      </c>
      <c r="F14520">
        <v>1</v>
      </c>
      <c r="G14520" s="2">
        <v>48.23</v>
      </c>
      <c r="H14520">
        <v>1</v>
      </c>
      <c r="I14520">
        <v>1</v>
      </c>
      <c r="J14520" s="4">
        <v>1</v>
      </c>
      <c r="K14520" s="3">
        <v>1</v>
      </c>
      <c r="L14520" s="1" t="s">
        <v>35</v>
      </c>
    </row>
    <row r="14521" spans="1:12" x14ac:dyDescent="0.3">
      <c r="A14521" s="1" t="s">
        <v>3350</v>
      </c>
      <c r="B14521" s="1" t="s">
        <v>16</v>
      </c>
      <c r="C14521" s="1" t="s">
        <v>105</v>
      </c>
      <c r="D14521" s="5">
        <v>43221</v>
      </c>
      <c r="E14521">
        <v>1</v>
      </c>
      <c r="F14521">
        <v>1</v>
      </c>
      <c r="G14521" s="2">
        <v>58.23</v>
      </c>
      <c r="H14521">
        <v>1</v>
      </c>
      <c r="I14521">
        <v>0</v>
      </c>
      <c r="J14521" s="4">
        <v>5</v>
      </c>
      <c r="K14521" s="3">
        <v>0</v>
      </c>
      <c r="L14521" s="1" t="s">
        <v>46</v>
      </c>
    </row>
    <row r="14522" spans="1:12" x14ac:dyDescent="0.3">
      <c r="A14522" s="1" t="s">
        <v>3351</v>
      </c>
      <c r="B14522" s="1" t="s">
        <v>57</v>
      </c>
      <c r="C14522" s="1" t="s">
        <v>552</v>
      </c>
      <c r="D14522" s="5">
        <v>42856</v>
      </c>
      <c r="E14522">
        <v>1</v>
      </c>
      <c r="F14522">
        <v>1</v>
      </c>
      <c r="G14522" s="2">
        <v>170.29</v>
      </c>
      <c r="H14522">
        <v>1</v>
      </c>
      <c r="I14522">
        <v>0</v>
      </c>
      <c r="J14522" s="4">
        <v>5</v>
      </c>
      <c r="K14522" s="3">
        <v>0</v>
      </c>
      <c r="L14522" s="1" t="s">
        <v>26</v>
      </c>
    </row>
    <row r="14523" spans="1:12" x14ac:dyDescent="0.3">
      <c r="A14523" s="1" t="s">
        <v>3351</v>
      </c>
      <c r="B14523" s="1" t="s">
        <v>57</v>
      </c>
      <c r="C14523" s="1" t="s">
        <v>552</v>
      </c>
      <c r="D14523" s="5">
        <v>42917</v>
      </c>
      <c r="E14523">
        <v>1</v>
      </c>
      <c r="F14523">
        <v>1</v>
      </c>
      <c r="G14523" s="2">
        <v>227.98</v>
      </c>
      <c r="H14523">
        <v>0</v>
      </c>
      <c r="I14523">
        <v>0</v>
      </c>
      <c r="J14523" s="4">
        <v>1</v>
      </c>
      <c r="K14523" s="3"/>
      <c r="L14523" s="1" t="s">
        <v>28</v>
      </c>
    </row>
    <row r="14524" spans="1:12" x14ac:dyDescent="0.3">
      <c r="A14524" s="1" t="s">
        <v>3351</v>
      </c>
      <c r="B14524" s="1" t="s">
        <v>57</v>
      </c>
      <c r="C14524" s="1" t="s">
        <v>552</v>
      </c>
      <c r="D14524" s="5">
        <v>42948</v>
      </c>
      <c r="E14524">
        <v>1</v>
      </c>
      <c r="F14524">
        <v>1</v>
      </c>
      <c r="G14524" s="2">
        <v>263.77999999999997</v>
      </c>
      <c r="H14524">
        <v>0</v>
      </c>
      <c r="I14524">
        <v>0</v>
      </c>
      <c r="J14524" s="4">
        <v>1</v>
      </c>
      <c r="K14524" s="3"/>
      <c r="L14524" s="1" t="s">
        <v>29</v>
      </c>
    </row>
    <row r="14525" spans="1:12" x14ac:dyDescent="0.3">
      <c r="A14525" s="1" t="s">
        <v>3352</v>
      </c>
      <c r="B14525" s="1" t="s">
        <v>16</v>
      </c>
      <c r="C14525" s="1" t="s">
        <v>51</v>
      </c>
      <c r="D14525" s="5">
        <v>43282</v>
      </c>
      <c r="E14525">
        <v>1</v>
      </c>
      <c r="F14525">
        <v>1</v>
      </c>
      <c r="G14525" s="2">
        <v>71.34</v>
      </c>
      <c r="H14525">
        <v>1</v>
      </c>
      <c r="I14525">
        <v>0</v>
      </c>
      <c r="J14525" s="4">
        <v>4</v>
      </c>
      <c r="K14525" s="3">
        <v>0</v>
      </c>
      <c r="L14525" s="1" t="s">
        <v>37</v>
      </c>
    </row>
    <row r="14526" spans="1:12" x14ac:dyDescent="0.3">
      <c r="A14526" s="1" t="s">
        <v>3352</v>
      </c>
      <c r="B14526" s="1" t="s">
        <v>16</v>
      </c>
      <c r="C14526" s="1" t="s">
        <v>51</v>
      </c>
      <c r="D14526" s="5">
        <v>43313</v>
      </c>
      <c r="E14526">
        <v>1</v>
      </c>
      <c r="F14526">
        <v>1</v>
      </c>
      <c r="G14526" s="2">
        <v>160</v>
      </c>
      <c r="H14526">
        <v>1</v>
      </c>
      <c r="I14526">
        <v>0</v>
      </c>
      <c r="J14526" s="4">
        <v>4</v>
      </c>
      <c r="K14526" s="3">
        <v>0</v>
      </c>
      <c r="L14526" s="1" t="s">
        <v>49</v>
      </c>
    </row>
    <row r="14527" spans="1:12" x14ac:dyDescent="0.3">
      <c r="A14527" s="1" t="s">
        <v>3353</v>
      </c>
      <c r="B14527" s="1" t="s">
        <v>16</v>
      </c>
      <c r="C14527" s="1" t="s">
        <v>644</v>
      </c>
      <c r="D14527" s="5">
        <v>43221</v>
      </c>
      <c r="E14527">
        <v>2</v>
      </c>
      <c r="F14527">
        <v>2</v>
      </c>
      <c r="G14527" s="2">
        <v>235.02</v>
      </c>
      <c r="H14527">
        <v>2</v>
      </c>
      <c r="I14527">
        <v>0</v>
      </c>
      <c r="J14527" s="4">
        <v>5</v>
      </c>
      <c r="K14527" s="3">
        <v>0</v>
      </c>
      <c r="L14527" s="1" t="s">
        <v>46</v>
      </c>
    </row>
    <row r="14528" spans="1:12" x14ac:dyDescent="0.3">
      <c r="A14528" s="1" t="s">
        <v>3353</v>
      </c>
      <c r="B14528" s="1" t="s">
        <v>16</v>
      </c>
      <c r="C14528" s="1" t="s">
        <v>644</v>
      </c>
      <c r="D14528" s="5">
        <v>43252</v>
      </c>
      <c r="E14528">
        <v>2</v>
      </c>
      <c r="F14528">
        <v>2</v>
      </c>
      <c r="G14528" s="2">
        <v>254.84</v>
      </c>
      <c r="H14528">
        <v>2</v>
      </c>
      <c r="I14528">
        <v>0</v>
      </c>
      <c r="J14528" s="4">
        <v>3</v>
      </c>
      <c r="K14528" s="3">
        <v>0</v>
      </c>
      <c r="L14528" s="1" t="s">
        <v>36</v>
      </c>
    </row>
    <row r="14529" spans="1:12" x14ac:dyDescent="0.3">
      <c r="A14529" s="1" t="s">
        <v>3353</v>
      </c>
      <c r="B14529" s="1" t="s">
        <v>16</v>
      </c>
      <c r="C14529" s="1" t="s">
        <v>644</v>
      </c>
      <c r="D14529" s="5">
        <v>43282</v>
      </c>
      <c r="E14529">
        <v>1</v>
      </c>
      <c r="F14529">
        <v>2</v>
      </c>
      <c r="G14529" s="2">
        <v>235.46</v>
      </c>
      <c r="H14529">
        <v>1</v>
      </c>
      <c r="I14529">
        <v>0</v>
      </c>
      <c r="J14529" s="4">
        <v>5</v>
      </c>
      <c r="K14529" s="3">
        <v>0</v>
      </c>
      <c r="L14529" s="1" t="s">
        <v>37</v>
      </c>
    </row>
    <row r="14530" spans="1:12" x14ac:dyDescent="0.3">
      <c r="A14530" s="1" t="s">
        <v>3353</v>
      </c>
      <c r="B14530" s="1" t="s">
        <v>16</v>
      </c>
      <c r="C14530" s="1" t="s">
        <v>644</v>
      </c>
      <c r="D14530" s="5">
        <v>43313</v>
      </c>
      <c r="E14530">
        <v>6</v>
      </c>
      <c r="F14530">
        <v>6</v>
      </c>
      <c r="G14530" s="2">
        <v>738.74</v>
      </c>
      <c r="H14530">
        <v>5</v>
      </c>
      <c r="I14530">
        <v>3</v>
      </c>
      <c r="J14530" s="4">
        <v>3</v>
      </c>
      <c r="K14530" s="3">
        <v>0.6</v>
      </c>
      <c r="L14530" s="1" t="s">
        <v>49</v>
      </c>
    </row>
    <row r="14531" spans="1:12" x14ac:dyDescent="0.3">
      <c r="A14531" s="1" t="s">
        <v>3354</v>
      </c>
      <c r="B14531" s="1" t="s">
        <v>16</v>
      </c>
      <c r="C14531" s="1" t="s">
        <v>708</v>
      </c>
      <c r="D14531" s="5">
        <v>43221</v>
      </c>
      <c r="E14531">
        <v>1</v>
      </c>
      <c r="F14531">
        <v>1</v>
      </c>
      <c r="G14531" s="2">
        <v>123.18</v>
      </c>
      <c r="H14531">
        <v>1</v>
      </c>
      <c r="I14531">
        <v>0</v>
      </c>
      <c r="J14531" s="4">
        <v>4</v>
      </c>
      <c r="K14531" s="3">
        <v>0</v>
      </c>
      <c r="L14531" s="1" t="s">
        <v>46</v>
      </c>
    </row>
    <row r="14532" spans="1:12" x14ac:dyDescent="0.3">
      <c r="A14532" s="1" t="s">
        <v>3354</v>
      </c>
      <c r="B14532" s="1" t="s">
        <v>16</v>
      </c>
      <c r="C14532" s="1" t="s">
        <v>708</v>
      </c>
      <c r="D14532" s="5">
        <v>43282</v>
      </c>
      <c r="E14532">
        <v>2</v>
      </c>
      <c r="F14532">
        <v>2</v>
      </c>
      <c r="G14532" s="2">
        <v>683.38</v>
      </c>
      <c r="H14532">
        <v>2</v>
      </c>
      <c r="I14532">
        <v>0</v>
      </c>
      <c r="J14532" s="4">
        <v>5</v>
      </c>
      <c r="K14532" s="3">
        <v>0</v>
      </c>
      <c r="L14532" s="1" t="s">
        <v>37</v>
      </c>
    </row>
    <row r="14533" spans="1:12" x14ac:dyDescent="0.3">
      <c r="A14533" s="1" t="s">
        <v>3354</v>
      </c>
      <c r="B14533" s="1" t="s">
        <v>16</v>
      </c>
      <c r="C14533" s="1" t="s">
        <v>708</v>
      </c>
      <c r="D14533" s="5">
        <v>43313</v>
      </c>
      <c r="E14533">
        <v>1</v>
      </c>
      <c r="F14533">
        <v>1</v>
      </c>
      <c r="G14533" s="2">
        <v>190.28</v>
      </c>
      <c r="H14533">
        <v>1</v>
      </c>
      <c r="I14533">
        <v>0</v>
      </c>
      <c r="J14533" s="4">
        <v>5</v>
      </c>
      <c r="K14533" s="3">
        <v>0</v>
      </c>
      <c r="L14533" s="1" t="s">
        <v>49</v>
      </c>
    </row>
    <row r="14534" spans="1:12" x14ac:dyDescent="0.3">
      <c r="A14534" s="1" t="s">
        <v>3355</v>
      </c>
      <c r="B14534" s="1" t="s">
        <v>57</v>
      </c>
      <c r="C14534" s="1" t="s">
        <v>926</v>
      </c>
      <c r="D14534" s="5">
        <v>43282</v>
      </c>
      <c r="E14534">
        <v>2</v>
      </c>
      <c r="F14534">
        <v>3</v>
      </c>
      <c r="G14534" s="2">
        <v>182.66</v>
      </c>
      <c r="H14534">
        <v>2</v>
      </c>
      <c r="I14534">
        <v>0</v>
      </c>
      <c r="J14534" s="4">
        <v>5</v>
      </c>
      <c r="K14534" s="3">
        <v>0</v>
      </c>
      <c r="L14534" s="1" t="s">
        <v>37</v>
      </c>
    </row>
    <row r="14535" spans="1:12" x14ac:dyDescent="0.3">
      <c r="A14535" s="1" t="s">
        <v>3355</v>
      </c>
      <c r="B14535" s="1" t="s">
        <v>57</v>
      </c>
      <c r="C14535" s="1" t="s">
        <v>926</v>
      </c>
      <c r="D14535" s="5">
        <v>43313</v>
      </c>
      <c r="E14535">
        <v>2</v>
      </c>
      <c r="F14535">
        <v>2</v>
      </c>
      <c r="G14535" s="2">
        <v>301.26</v>
      </c>
      <c r="H14535">
        <v>2</v>
      </c>
      <c r="I14535">
        <v>0</v>
      </c>
      <c r="J14535" s="4">
        <v>4.5</v>
      </c>
      <c r="K14535" s="3">
        <v>0</v>
      </c>
      <c r="L14535" s="1" t="s">
        <v>49</v>
      </c>
    </row>
    <row r="14536" spans="1:12" x14ac:dyDescent="0.3">
      <c r="A14536" s="1" t="s">
        <v>3356</v>
      </c>
      <c r="B14536" s="1" t="s">
        <v>16</v>
      </c>
      <c r="C14536" s="1" t="s">
        <v>51</v>
      </c>
      <c r="D14536" s="5">
        <v>43191</v>
      </c>
      <c r="E14536">
        <v>1</v>
      </c>
      <c r="F14536">
        <v>1</v>
      </c>
      <c r="G14536" s="2">
        <v>247.48</v>
      </c>
      <c r="H14536">
        <v>1</v>
      </c>
      <c r="I14536">
        <v>0</v>
      </c>
      <c r="J14536" s="4">
        <v>4</v>
      </c>
      <c r="K14536" s="3">
        <v>0</v>
      </c>
      <c r="L14536" s="1" t="s">
        <v>35</v>
      </c>
    </row>
    <row r="14537" spans="1:12" x14ac:dyDescent="0.3">
      <c r="A14537" s="1" t="s">
        <v>3356</v>
      </c>
      <c r="B14537" s="1" t="s">
        <v>16</v>
      </c>
      <c r="C14537" s="1" t="s">
        <v>51</v>
      </c>
      <c r="D14537" s="5">
        <v>43313</v>
      </c>
      <c r="E14537">
        <v>1</v>
      </c>
      <c r="F14537">
        <v>1</v>
      </c>
      <c r="G14537" s="2">
        <v>236.86</v>
      </c>
      <c r="H14537">
        <v>1</v>
      </c>
      <c r="I14537">
        <v>0</v>
      </c>
      <c r="J14537" s="4">
        <v>5</v>
      </c>
      <c r="K14537" s="3">
        <v>0</v>
      </c>
      <c r="L14537" s="1" t="s">
        <v>49</v>
      </c>
    </row>
    <row r="14538" spans="1:12" x14ac:dyDescent="0.3">
      <c r="A14538" s="1" t="s">
        <v>3357</v>
      </c>
      <c r="B14538" s="1" t="s">
        <v>16</v>
      </c>
      <c r="C14538" s="1" t="s">
        <v>1179</v>
      </c>
      <c r="D14538" s="5">
        <v>42979</v>
      </c>
      <c r="E14538">
        <v>3</v>
      </c>
      <c r="F14538">
        <v>3</v>
      </c>
      <c r="G14538" s="2">
        <v>217.14</v>
      </c>
      <c r="H14538">
        <v>3</v>
      </c>
      <c r="I14538">
        <v>0</v>
      </c>
      <c r="J14538" s="4">
        <v>4.33</v>
      </c>
      <c r="K14538" s="3">
        <v>0</v>
      </c>
      <c r="L14538" s="1" t="s">
        <v>18</v>
      </c>
    </row>
    <row r="14539" spans="1:12" x14ac:dyDescent="0.3">
      <c r="A14539" s="1" t="s">
        <v>3357</v>
      </c>
      <c r="B14539" s="1" t="s">
        <v>16</v>
      </c>
      <c r="C14539" s="1" t="s">
        <v>1179</v>
      </c>
      <c r="D14539" s="5">
        <v>43009</v>
      </c>
      <c r="E14539">
        <v>1</v>
      </c>
      <c r="F14539">
        <v>1</v>
      </c>
      <c r="G14539" s="2">
        <v>55.78</v>
      </c>
      <c r="H14539">
        <v>1</v>
      </c>
      <c r="I14539">
        <v>0</v>
      </c>
      <c r="J14539" s="4">
        <v>1</v>
      </c>
      <c r="K14539" s="3">
        <v>0</v>
      </c>
      <c r="L14539" s="1" t="s">
        <v>19</v>
      </c>
    </row>
    <row r="14540" spans="1:12" x14ac:dyDescent="0.3">
      <c r="A14540" s="1" t="s">
        <v>3357</v>
      </c>
      <c r="B14540" s="1" t="s">
        <v>16</v>
      </c>
      <c r="C14540" s="1" t="s">
        <v>1179</v>
      </c>
      <c r="D14540" s="5">
        <v>43040</v>
      </c>
      <c r="E14540">
        <v>2</v>
      </c>
      <c r="F14540">
        <v>2</v>
      </c>
      <c r="G14540" s="2">
        <v>86.95</v>
      </c>
      <c r="H14540">
        <v>2</v>
      </c>
      <c r="I14540">
        <v>0</v>
      </c>
      <c r="J14540" s="4">
        <v>4</v>
      </c>
      <c r="K14540" s="3">
        <v>0</v>
      </c>
      <c r="L14540" s="1" t="s">
        <v>30</v>
      </c>
    </row>
    <row r="14541" spans="1:12" x14ac:dyDescent="0.3">
      <c r="A14541" s="1" t="s">
        <v>3357</v>
      </c>
      <c r="B14541" s="1" t="s">
        <v>16</v>
      </c>
      <c r="C14541" s="1" t="s">
        <v>1179</v>
      </c>
      <c r="D14541" s="5">
        <v>43070</v>
      </c>
      <c r="E14541">
        <v>2</v>
      </c>
      <c r="F14541">
        <v>2</v>
      </c>
      <c r="G14541" s="2">
        <v>102.95</v>
      </c>
      <c r="H14541">
        <v>2</v>
      </c>
      <c r="I14541">
        <v>1</v>
      </c>
      <c r="J14541" s="4">
        <v>3.5</v>
      </c>
      <c r="K14541" s="3">
        <v>0.5</v>
      </c>
      <c r="L14541" s="1" t="s">
        <v>31</v>
      </c>
    </row>
    <row r="14542" spans="1:12" x14ac:dyDescent="0.3">
      <c r="A14542" s="1" t="s">
        <v>3357</v>
      </c>
      <c r="B14542" s="1" t="s">
        <v>16</v>
      </c>
      <c r="C14542" s="1" t="s">
        <v>1179</v>
      </c>
      <c r="D14542" s="5">
        <v>43101</v>
      </c>
      <c r="E14542">
        <v>1</v>
      </c>
      <c r="F14542">
        <v>1</v>
      </c>
      <c r="G14542" s="2">
        <v>46.85</v>
      </c>
      <c r="H14542">
        <v>1</v>
      </c>
      <c r="I14542">
        <v>0</v>
      </c>
      <c r="J14542" s="4">
        <v>5</v>
      </c>
      <c r="K14542" s="3">
        <v>0</v>
      </c>
      <c r="L14542" s="1" t="s">
        <v>32</v>
      </c>
    </row>
    <row r="14543" spans="1:12" x14ac:dyDescent="0.3">
      <c r="A14543" s="1" t="s">
        <v>3357</v>
      </c>
      <c r="B14543" s="1" t="s">
        <v>16</v>
      </c>
      <c r="C14543" s="1" t="s">
        <v>1179</v>
      </c>
      <c r="D14543" s="5">
        <v>43132</v>
      </c>
      <c r="E14543">
        <v>2</v>
      </c>
      <c r="F14543">
        <v>2</v>
      </c>
      <c r="G14543" s="2">
        <v>83.57</v>
      </c>
      <c r="H14543">
        <v>2</v>
      </c>
      <c r="I14543">
        <v>0</v>
      </c>
      <c r="J14543" s="4">
        <v>3.5</v>
      </c>
      <c r="K14543" s="3">
        <v>0</v>
      </c>
      <c r="L14543" s="1" t="s">
        <v>33</v>
      </c>
    </row>
    <row r="14544" spans="1:12" x14ac:dyDescent="0.3">
      <c r="A14544" s="1" t="s">
        <v>3357</v>
      </c>
      <c r="B14544" s="1" t="s">
        <v>16</v>
      </c>
      <c r="C14544" s="1" t="s">
        <v>1179</v>
      </c>
      <c r="D14544" s="5">
        <v>43160</v>
      </c>
      <c r="E14544">
        <v>1</v>
      </c>
      <c r="F14544">
        <v>1</v>
      </c>
      <c r="G14544" s="2">
        <v>36.29</v>
      </c>
      <c r="H14544">
        <v>1</v>
      </c>
      <c r="I14544">
        <v>0</v>
      </c>
      <c r="J14544" s="4">
        <v>5</v>
      </c>
      <c r="K14544" s="3">
        <v>0</v>
      </c>
      <c r="L14544" s="1" t="s">
        <v>34</v>
      </c>
    </row>
    <row r="14545" spans="1:12" x14ac:dyDescent="0.3">
      <c r="A14545" s="1" t="s">
        <v>3357</v>
      </c>
      <c r="B14545" s="1" t="s">
        <v>16</v>
      </c>
      <c r="C14545" s="1" t="s">
        <v>1179</v>
      </c>
      <c r="D14545" s="5">
        <v>43191</v>
      </c>
      <c r="E14545">
        <v>2</v>
      </c>
      <c r="F14545">
        <v>2</v>
      </c>
      <c r="G14545" s="2">
        <v>1063.0999999999999</v>
      </c>
      <c r="H14545">
        <v>2</v>
      </c>
      <c r="I14545">
        <v>0</v>
      </c>
      <c r="J14545" s="4">
        <v>5</v>
      </c>
      <c r="K14545" s="3">
        <v>0</v>
      </c>
      <c r="L14545" s="1" t="s">
        <v>35</v>
      </c>
    </row>
    <row r="14546" spans="1:12" x14ac:dyDescent="0.3">
      <c r="A14546" s="1" t="s">
        <v>3357</v>
      </c>
      <c r="B14546" s="1" t="s">
        <v>16</v>
      </c>
      <c r="C14546" s="1" t="s">
        <v>1179</v>
      </c>
      <c r="D14546" s="5">
        <v>43221</v>
      </c>
      <c r="E14546">
        <v>3</v>
      </c>
      <c r="F14546">
        <v>3</v>
      </c>
      <c r="G14546" s="2">
        <v>654.77</v>
      </c>
      <c r="H14546">
        <v>3</v>
      </c>
      <c r="I14546">
        <v>0</v>
      </c>
      <c r="J14546" s="4">
        <v>4</v>
      </c>
      <c r="K14546" s="3">
        <v>0</v>
      </c>
      <c r="L14546" s="1" t="s">
        <v>46</v>
      </c>
    </row>
    <row r="14547" spans="1:12" x14ac:dyDescent="0.3">
      <c r="A14547" s="1" t="s">
        <v>3357</v>
      </c>
      <c r="B14547" s="1" t="s">
        <v>16</v>
      </c>
      <c r="C14547" s="1" t="s">
        <v>1179</v>
      </c>
      <c r="D14547" s="5">
        <v>43252</v>
      </c>
      <c r="E14547">
        <v>1</v>
      </c>
      <c r="F14547">
        <v>1</v>
      </c>
      <c r="G14547" s="2">
        <v>47.91</v>
      </c>
      <c r="H14547">
        <v>1</v>
      </c>
      <c r="I14547">
        <v>0</v>
      </c>
      <c r="J14547" s="4">
        <v>5</v>
      </c>
      <c r="K14547" s="3">
        <v>0</v>
      </c>
      <c r="L14547" s="1" t="s">
        <v>36</v>
      </c>
    </row>
    <row r="14548" spans="1:12" x14ac:dyDescent="0.3">
      <c r="A14548" s="1" t="s">
        <v>3357</v>
      </c>
      <c r="B14548" s="1" t="s">
        <v>16</v>
      </c>
      <c r="C14548" s="1" t="s">
        <v>1179</v>
      </c>
      <c r="D14548" s="5">
        <v>43313</v>
      </c>
      <c r="E14548">
        <v>1</v>
      </c>
      <c r="F14548">
        <v>1</v>
      </c>
      <c r="G14548" s="2">
        <v>47.91</v>
      </c>
      <c r="H14548">
        <v>1</v>
      </c>
      <c r="I14548">
        <v>0</v>
      </c>
      <c r="J14548" s="4">
        <v>5</v>
      </c>
      <c r="K14548" s="3">
        <v>0</v>
      </c>
      <c r="L14548" s="1" t="s">
        <v>49</v>
      </c>
    </row>
    <row r="14549" spans="1:12" x14ac:dyDescent="0.3">
      <c r="A14549" s="1" t="s">
        <v>3358</v>
      </c>
      <c r="B14549" s="1" t="s">
        <v>16</v>
      </c>
      <c r="C14549" s="1" t="s">
        <v>222</v>
      </c>
      <c r="D14549" s="5">
        <v>43252</v>
      </c>
      <c r="E14549">
        <v>1</v>
      </c>
      <c r="F14549">
        <v>1</v>
      </c>
      <c r="G14549" s="2">
        <v>57.47</v>
      </c>
      <c r="H14549">
        <v>1</v>
      </c>
      <c r="I14549">
        <v>0</v>
      </c>
      <c r="J14549" s="4">
        <v>5</v>
      </c>
      <c r="K14549" s="3">
        <v>0</v>
      </c>
      <c r="L14549" s="1" t="s">
        <v>36</v>
      </c>
    </row>
    <row r="14550" spans="1:12" x14ac:dyDescent="0.3">
      <c r="A14550" s="1" t="s">
        <v>3359</v>
      </c>
      <c r="B14550" s="1" t="s">
        <v>53</v>
      </c>
      <c r="C14550" s="1" t="s">
        <v>54</v>
      </c>
      <c r="D14550" s="5">
        <v>43252</v>
      </c>
      <c r="E14550">
        <v>1</v>
      </c>
      <c r="F14550">
        <v>1</v>
      </c>
      <c r="G14550" s="2">
        <v>430.53</v>
      </c>
      <c r="H14550">
        <v>1</v>
      </c>
      <c r="I14550">
        <v>0</v>
      </c>
      <c r="J14550" s="4">
        <v>5</v>
      </c>
      <c r="K14550" s="3">
        <v>0</v>
      </c>
      <c r="L14550" s="1" t="s">
        <v>36</v>
      </c>
    </row>
    <row r="14551" spans="1:12" x14ac:dyDescent="0.3">
      <c r="A14551" s="1" t="s">
        <v>3359</v>
      </c>
      <c r="B14551" s="1" t="s">
        <v>53</v>
      </c>
      <c r="C14551" s="1" t="s">
        <v>54</v>
      </c>
      <c r="D14551" s="5">
        <v>43282</v>
      </c>
      <c r="E14551">
        <v>1</v>
      </c>
      <c r="F14551">
        <v>1</v>
      </c>
      <c r="G14551" s="2">
        <v>439.68</v>
      </c>
      <c r="H14551">
        <v>1</v>
      </c>
      <c r="I14551">
        <v>0</v>
      </c>
      <c r="J14551" s="4">
        <v>5</v>
      </c>
      <c r="K14551" s="3">
        <v>0</v>
      </c>
      <c r="L14551" s="1" t="s">
        <v>37</v>
      </c>
    </row>
    <row r="14552" spans="1:12" x14ac:dyDescent="0.3">
      <c r="A14552" s="1" t="s">
        <v>3360</v>
      </c>
      <c r="B14552" s="1" t="s">
        <v>16</v>
      </c>
      <c r="C14552" s="1" t="s">
        <v>517</v>
      </c>
      <c r="D14552" s="5">
        <v>43282</v>
      </c>
      <c r="E14552">
        <v>2</v>
      </c>
      <c r="F14552">
        <v>2</v>
      </c>
      <c r="G14552" s="2">
        <v>334.79</v>
      </c>
      <c r="H14552">
        <v>2</v>
      </c>
      <c r="I14552">
        <v>0</v>
      </c>
      <c r="J14552" s="4">
        <v>3.5</v>
      </c>
      <c r="K14552" s="3">
        <v>0</v>
      </c>
      <c r="L14552" s="1" t="s">
        <v>37</v>
      </c>
    </row>
    <row r="14553" spans="1:12" x14ac:dyDescent="0.3">
      <c r="A14553" s="1" t="s">
        <v>3360</v>
      </c>
      <c r="B14553" s="1" t="s">
        <v>16</v>
      </c>
      <c r="C14553" s="1" t="s">
        <v>517</v>
      </c>
      <c r="D14553" s="5">
        <v>43313</v>
      </c>
      <c r="E14553">
        <v>1</v>
      </c>
      <c r="F14553">
        <v>1</v>
      </c>
      <c r="G14553" s="2">
        <v>199.07</v>
      </c>
      <c r="H14553">
        <v>1</v>
      </c>
      <c r="I14553">
        <v>0</v>
      </c>
      <c r="J14553" s="4">
        <v>5</v>
      </c>
      <c r="K14553" s="3">
        <v>0</v>
      </c>
      <c r="L14553" s="1" t="s">
        <v>49</v>
      </c>
    </row>
    <row r="14554" spans="1:12" x14ac:dyDescent="0.3">
      <c r="A14554" s="1" t="s">
        <v>3361</v>
      </c>
      <c r="B14554" s="1" t="s">
        <v>90</v>
      </c>
      <c r="C14554" s="1" t="s">
        <v>91</v>
      </c>
      <c r="D14554" s="5">
        <v>43191</v>
      </c>
      <c r="E14554">
        <v>3</v>
      </c>
      <c r="F14554">
        <v>3</v>
      </c>
      <c r="G14554" s="2">
        <v>267.22000000000003</v>
      </c>
      <c r="H14554">
        <v>3</v>
      </c>
      <c r="I14554">
        <v>0</v>
      </c>
      <c r="J14554" s="4">
        <v>4.67</v>
      </c>
      <c r="K14554" s="3">
        <v>0</v>
      </c>
      <c r="L14554" s="1" t="s">
        <v>35</v>
      </c>
    </row>
    <row r="14555" spans="1:12" x14ac:dyDescent="0.3">
      <c r="A14555" s="1" t="s">
        <v>3361</v>
      </c>
      <c r="B14555" s="1" t="s">
        <v>90</v>
      </c>
      <c r="C14555" s="1" t="s">
        <v>91</v>
      </c>
      <c r="D14555" s="5">
        <v>43282</v>
      </c>
      <c r="E14555">
        <v>1</v>
      </c>
      <c r="F14555">
        <v>1</v>
      </c>
      <c r="G14555" s="2">
        <v>88.49</v>
      </c>
      <c r="H14555">
        <v>1</v>
      </c>
      <c r="I14555">
        <v>0</v>
      </c>
      <c r="J14555" s="4">
        <v>5</v>
      </c>
      <c r="K14555" s="3">
        <v>0</v>
      </c>
      <c r="L14555" s="1" t="s">
        <v>37</v>
      </c>
    </row>
    <row r="14556" spans="1:12" x14ac:dyDescent="0.3">
      <c r="A14556" s="1" t="s">
        <v>3361</v>
      </c>
      <c r="B14556" s="1" t="s">
        <v>90</v>
      </c>
      <c r="C14556" s="1" t="s">
        <v>91</v>
      </c>
      <c r="D14556" s="5">
        <v>43313</v>
      </c>
      <c r="E14556">
        <v>3</v>
      </c>
      <c r="F14556">
        <v>3</v>
      </c>
      <c r="G14556" s="2">
        <v>811.52</v>
      </c>
      <c r="H14556">
        <v>3</v>
      </c>
      <c r="I14556">
        <v>0</v>
      </c>
      <c r="J14556" s="4">
        <v>5</v>
      </c>
      <c r="K14556" s="3">
        <v>0</v>
      </c>
      <c r="L14556" s="1" t="s">
        <v>49</v>
      </c>
    </row>
    <row r="14557" spans="1:12" x14ac:dyDescent="0.3">
      <c r="A14557" s="1" t="s">
        <v>3362</v>
      </c>
      <c r="B14557" s="1" t="s">
        <v>108</v>
      </c>
      <c r="C14557" s="1" t="s">
        <v>1459</v>
      </c>
      <c r="D14557" s="5">
        <v>43160</v>
      </c>
      <c r="E14557">
        <v>1</v>
      </c>
      <c r="F14557">
        <v>1</v>
      </c>
      <c r="G14557" s="2">
        <v>57.23</v>
      </c>
      <c r="H14557">
        <v>1</v>
      </c>
      <c r="I14557">
        <v>0</v>
      </c>
      <c r="J14557" s="4">
        <v>5</v>
      </c>
      <c r="K14557" s="3">
        <v>0</v>
      </c>
      <c r="L14557" s="1" t="s">
        <v>34</v>
      </c>
    </row>
    <row r="14558" spans="1:12" x14ac:dyDescent="0.3">
      <c r="A14558" s="1" t="s">
        <v>3363</v>
      </c>
      <c r="B14558" s="1" t="s">
        <v>57</v>
      </c>
      <c r="C14558" s="1" t="s">
        <v>66</v>
      </c>
      <c r="D14558" s="5">
        <v>42979</v>
      </c>
      <c r="E14558">
        <v>2</v>
      </c>
      <c r="F14558">
        <v>3</v>
      </c>
      <c r="G14558" s="2">
        <v>1265.3599999999999</v>
      </c>
      <c r="H14558">
        <v>2</v>
      </c>
      <c r="I14558">
        <v>0</v>
      </c>
      <c r="J14558" s="4">
        <v>4</v>
      </c>
      <c r="K14558" s="3">
        <v>0</v>
      </c>
      <c r="L14558" s="1" t="s">
        <v>18</v>
      </c>
    </row>
    <row r="14559" spans="1:12" x14ac:dyDescent="0.3">
      <c r="A14559" s="1" t="s">
        <v>3363</v>
      </c>
      <c r="B14559" s="1" t="s">
        <v>57</v>
      </c>
      <c r="C14559" s="1" t="s">
        <v>66</v>
      </c>
      <c r="D14559" s="5">
        <v>43040</v>
      </c>
      <c r="E14559">
        <v>8</v>
      </c>
      <c r="F14559">
        <v>9</v>
      </c>
      <c r="G14559" s="2">
        <v>3887.53</v>
      </c>
      <c r="H14559">
        <v>8</v>
      </c>
      <c r="I14559">
        <v>1</v>
      </c>
      <c r="J14559" s="4">
        <v>3.63</v>
      </c>
      <c r="K14559" s="3">
        <v>0.125</v>
      </c>
      <c r="L14559" s="1" t="s">
        <v>30</v>
      </c>
    </row>
    <row r="14560" spans="1:12" x14ac:dyDescent="0.3">
      <c r="A14560" s="1" t="s">
        <v>3363</v>
      </c>
      <c r="B14560" s="1" t="s">
        <v>57</v>
      </c>
      <c r="C14560" s="1" t="s">
        <v>66</v>
      </c>
      <c r="D14560" s="5">
        <v>43070</v>
      </c>
      <c r="E14560">
        <v>5</v>
      </c>
      <c r="F14560">
        <v>6</v>
      </c>
      <c r="G14560" s="2">
        <v>2681.27</v>
      </c>
      <c r="H14560">
        <v>5</v>
      </c>
      <c r="I14560">
        <v>0</v>
      </c>
      <c r="J14560" s="4">
        <v>4.8</v>
      </c>
      <c r="K14560" s="3">
        <v>0</v>
      </c>
      <c r="L14560" s="1" t="s">
        <v>31</v>
      </c>
    </row>
    <row r="14561" spans="1:12" x14ac:dyDescent="0.3">
      <c r="A14561" s="1" t="s">
        <v>3363</v>
      </c>
      <c r="B14561" s="1" t="s">
        <v>57</v>
      </c>
      <c r="C14561" s="1" t="s">
        <v>66</v>
      </c>
      <c r="D14561" s="5">
        <v>43101</v>
      </c>
      <c r="E14561">
        <v>10</v>
      </c>
      <c r="F14561">
        <v>13</v>
      </c>
      <c r="G14561" s="2">
        <v>3785.43</v>
      </c>
      <c r="H14561">
        <v>10</v>
      </c>
      <c r="I14561">
        <v>0</v>
      </c>
      <c r="J14561" s="4">
        <v>4.4000000000000004</v>
      </c>
      <c r="K14561" s="3">
        <v>0</v>
      </c>
      <c r="L14561" s="1" t="s">
        <v>32</v>
      </c>
    </row>
    <row r="14562" spans="1:12" x14ac:dyDescent="0.3">
      <c r="A14562" s="1" t="s">
        <v>3363</v>
      </c>
      <c r="B14562" s="1" t="s">
        <v>57</v>
      </c>
      <c r="C14562" s="1" t="s">
        <v>66</v>
      </c>
      <c r="D14562" s="5">
        <v>43132</v>
      </c>
      <c r="E14562">
        <v>14</v>
      </c>
      <c r="F14562">
        <v>19</v>
      </c>
      <c r="G14562" s="2">
        <v>6920.88</v>
      </c>
      <c r="H14562">
        <v>14</v>
      </c>
      <c r="I14562">
        <v>3</v>
      </c>
      <c r="J14562" s="4">
        <v>3.93</v>
      </c>
      <c r="K14562" s="3">
        <v>0.21428571428571427</v>
      </c>
      <c r="L14562" s="1" t="s">
        <v>33</v>
      </c>
    </row>
    <row r="14563" spans="1:12" x14ac:dyDescent="0.3">
      <c r="A14563" s="1" t="s">
        <v>3363</v>
      </c>
      <c r="B14563" s="1" t="s">
        <v>57</v>
      </c>
      <c r="C14563" s="1" t="s">
        <v>66</v>
      </c>
      <c r="D14563" s="5">
        <v>43160</v>
      </c>
      <c r="E14563">
        <v>11</v>
      </c>
      <c r="F14563">
        <v>12</v>
      </c>
      <c r="G14563" s="2">
        <v>5352.08</v>
      </c>
      <c r="H14563">
        <v>10</v>
      </c>
      <c r="I14563">
        <v>0</v>
      </c>
      <c r="J14563" s="4">
        <v>4.55</v>
      </c>
      <c r="K14563" s="3">
        <v>0</v>
      </c>
      <c r="L14563" s="1" t="s">
        <v>34</v>
      </c>
    </row>
    <row r="14564" spans="1:12" x14ac:dyDescent="0.3">
      <c r="A14564" s="1" t="s">
        <v>3363</v>
      </c>
      <c r="B14564" s="1" t="s">
        <v>57</v>
      </c>
      <c r="C14564" s="1" t="s">
        <v>66</v>
      </c>
      <c r="D14564" s="5">
        <v>43191</v>
      </c>
      <c r="E14564">
        <v>7</v>
      </c>
      <c r="F14564">
        <v>7</v>
      </c>
      <c r="G14564" s="2">
        <v>3821.88</v>
      </c>
      <c r="H14564">
        <v>7</v>
      </c>
      <c r="I14564">
        <v>1</v>
      </c>
      <c r="J14564" s="4">
        <v>4.29</v>
      </c>
      <c r="K14564" s="3">
        <v>0.14285714285714285</v>
      </c>
      <c r="L14564" s="1" t="s">
        <v>35</v>
      </c>
    </row>
    <row r="14565" spans="1:12" x14ac:dyDescent="0.3">
      <c r="A14565" s="1" t="s">
        <v>3363</v>
      </c>
      <c r="B14565" s="1" t="s">
        <v>57</v>
      </c>
      <c r="C14565" s="1" t="s">
        <v>66</v>
      </c>
      <c r="D14565" s="5">
        <v>43221</v>
      </c>
      <c r="E14565">
        <v>4</v>
      </c>
      <c r="F14565">
        <v>4</v>
      </c>
      <c r="G14565" s="2">
        <v>1810.57</v>
      </c>
      <c r="H14565">
        <v>4</v>
      </c>
      <c r="I14565">
        <v>1</v>
      </c>
      <c r="J14565" s="4">
        <v>4.25</v>
      </c>
      <c r="K14565" s="3">
        <v>0.25</v>
      </c>
      <c r="L14565" s="1" t="s">
        <v>46</v>
      </c>
    </row>
    <row r="14566" spans="1:12" x14ac:dyDescent="0.3">
      <c r="A14566" s="1" t="s">
        <v>3363</v>
      </c>
      <c r="B14566" s="1" t="s">
        <v>57</v>
      </c>
      <c r="C14566" s="1" t="s">
        <v>66</v>
      </c>
      <c r="D14566" s="5">
        <v>43252</v>
      </c>
      <c r="E14566">
        <v>3</v>
      </c>
      <c r="F14566">
        <v>3</v>
      </c>
      <c r="G14566" s="2">
        <v>1310.3499999999999</v>
      </c>
      <c r="H14566">
        <v>3</v>
      </c>
      <c r="I14566">
        <v>0</v>
      </c>
      <c r="J14566" s="4">
        <v>4.33</v>
      </c>
      <c r="K14566" s="3">
        <v>0</v>
      </c>
      <c r="L14566" s="1" t="s">
        <v>36</v>
      </c>
    </row>
    <row r="14567" spans="1:12" x14ac:dyDescent="0.3">
      <c r="A14567" s="1" t="s">
        <v>3363</v>
      </c>
      <c r="B14567" s="1" t="s">
        <v>57</v>
      </c>
      <c r="C14567" s="1" t="s">
        <v>66</v>
      </c>
      <c r="D14567" s="5">
        <v>43282</v>
      </c>
      <c r="E14567">
        <v>3</v>
      </c>
      <c r="F14567">
        <v>3</v>
      </c>
      <c r="G14567" s="2">
        <v>1886.13</v>
      </c>
      <c r="H14567">
        <v>3</v>
      </c>
      <c r="I14567">
        <v>0</v>
      </c>
      <c r="J14567" s="4">
        <v>4.33</v>
      </c>
      <c r="K14567" s="3">
        <v>0</v>
      </c>
      <c r="L14567" s="1" t="s">
        <v>37</v>
      </c>
    </row>
    <row r="14568" spans="1:12" x14ac:dyDescent="0.3">
      <c r="A14568" s="1" t="s">
        <v>3363</v>
      </c>
      <c r="B14568" s="1" t="s">
        <v>57</v>
      </c>
      <c r="C14568" s="1" t="s">
        <v>66</v>
      </c>
      <c r="D14568" s="5">
        <v>43313</v>
      </c>
      <c r="E14568">
        <v>3</v>
      </c>
      <c r="F14568">
        <v>5</v>
      </c>
      <c r="G14568" s="2">
        <v>1082.49</v>
      </c>
      <c r="H14568">
        <v>3</v>
      </c>
      <c r="I14568">
        <v>0</v>
      </c>
      <c r="J14568" s="4">
        <v>4</v>
      </c>
      <c r="K14568" s="3">
        <v>0</v>
      </c>
      <c r="L14568" s="1" t="s">
        <v>49</v>
      </c>
    </row>
    <row r="14569" spans="1:12" x14ac:dyDescent="0.3">
      <c r="A14569" s="1" t="s">
        <v>3364</v>
      </c>
      <c r="B14569" s="1" t="s">
        <v>57</v>
      </c>
      <c r="C14569" s="1" t="s">
        <v>58</v>
      </c>
      <c r="D14569" s="5">
        <v>42979</v>
      </c>
      <c r="E14569">
        <v>1</v>
      </c>
      <c r="F14569">
        <v>3</v>
      </c>
      <c r="G14569" s="2">
        <v>338.13</v>
      </c>
      <c r="H14569">
        <v>1</v>
      </c>
      <c r="I14569">
        <v>0</v>
      </c>
      <c r="J14569" s="4">
        <v>3</v>
      </c>
      <c r="K14569" s="3">
        <v>0</v>
      </c>
      <c r="L14569" s="1" t="s">
        <v>18</v>
      </c>
    </row>
    <row r="14570" spans="1:12" x14ac:dyDescent="0.3">
      <c r="A14570" s="1" t="s">
        <v>3364</v>
      </c>
      <c r="B14570" s="1" t="s">
        <v>57</v>
      </c>
      <c r="C14570" s="1" t="s">
        <v>58</v>
      </c>
      <c r="D14570" s="5">
        <v>43101</v>
      </c>
      <c r="E14570">
        <v>1</v>
      </c>
      <c r="F14570">
        <v>1</v>
      </c>
      <c r="G14570" s="2">
        <v>121.01</v>
      </c>
      <c r="H14570">
        <v>1</v>
      </c>
      <c r="I14570">
        <v>0</v>
      </c>
      <c r="J14570" s="4">
        <v>1</v>
      </c>
      <c r="K14570" s="3">
        <v>0</v>
      </c>
      <c r="L14570" s="1" t="s">
        <v>32</v>
      </c>
    </row>
    <row r="14571" spans="1:12" x14ac:dyDescent="0.3">
      <c r="A14571" s="1" t="s">
        <v>3364</v>
      </c>
      <c r="B14571" s="1" t="s">
        <v>57</v>
      </c>
      <c r="C14571" s="1" t="s">
        <v>58</v>
      </c>
      <c r="D14571" s="5">
        <v>43221</v>
      </c>
      <c r="E14571">
        <v>1</v>
      </c>
      <c r="F14571">
        <v>1</v>
      </c>
      <c r="G14571" s="2">
        <v>122.62</v>
      </c>
      <c r="H14571">
        <v>1</v>
      </c>
      <c r="I14571">
        <v>0</v>
      </c>
      <c r="J14571" s="4">
        <v>1</v>
      </c>
      <c r="K14571" s="3">
        <v>0</v>
      </c>
      <c r="L14571" s="1" t="s">
        <v>46</v>
      </c>
    </row>
    <row r="14572" spans="1:12" x14ac:dyDescent="0.3">
      <c r="A14572" s="1" t="s">
        <v>3365</v>
      </c>
      <c r="B14572" s="1" t="s">
        <v>90</v>
      </c>
      <c r="C14572" s="1" t="s">
        <v>527</v>
      </c>
      <c r="D14572" s="5">
        <v>43252</v>
      </c>
      <c r="E14572">
        <v>1</v>
      </c>
      <c r="F14572">
        <v>1</v>
      </c>
      <c r="G14572" s="2">
        <v>250.88</v>
      </c>
      <c r="H14572">
        <v>1</v>
      </c>
      <c r="I14572">
        <v>0</v>
      </c>
      <c r="J14572" s="4">
        <v>5</v>
      </c>
      <c r="K14572" s="3">
        <v>0</v>
      </c>
      <c r="L14572" s="1" t="s">
        <v>36</v>
      </c>
    </row>
    <row r="14573" spans="1:12" x14ac:dyDescent="0.3">
      <c r="A14573" s="1" t="s">
        <v>3366</v>
      </c>
      <c r="B14573" s="1" t="s">
        <v>16</v>
      </c>
      <c r="C14573" s="1" t="s">
        <v>515</v>
      </c>
      <c r="D14573" s="5">
        <v>42856</v>
      </c>
      <c r="E14573">
        <v>5</v>
      </c>
      <c r="F14573">
        <v>5</v>
      </c>
      <c r="G14573" s="2">
        <v>252.3</v>
      </c>
      <c r="H14573">
        <v>4</v>
      </c>
      <c r="I14573">
        <v>0</v>
      </c>
      <c r="J14573" s="4">
        <v>4.5</v>
      </c>
      <c r="K14573" s="3">
        <v>0</v>
      </c>
      <c r="L14573" s="1" t="s">
        <v>26</v>
      </c>
    </row>
    <row r="14574" spans="1:12" x14ac:dyDescent="0.3">
      <c r="A14574" s="1" t="s">
        <v>3366</v>
      </c>
      <c r="B14574" s="1" t="s">
        <v>16</v>
      </c>
      <c r="C14574" s="1" t="s">
        <v>515</v>
      </c>
      <c r="D14574" s="5">
        <v>42887</v>
      </c>
      <c r="E14574">
        <v>3</v>
      </c>
      <c r="F14574">
        <v>3</v>
      </c>
      <c r="G14574" s="2">
        <v>171.1</v>
      </c>
      <c r="H14574">
        <v>3</v>
      </c>
      <c r="I14574">
        <v>0</v>
      </c>
      <c r="J14574" s="4">
        <v>5</v>
      </c>
      <c r="K14574" s="3">
        <v>0</v>
      </c>
      <c r="L14574" s="1" t="s">
        <v>27</v>
      </c>
    </row>
    <row r="14575" spans="1:12" x14ac:dyDescent="0.3">
      <c r="A14575" s="1" t="s">
        <v>3366</v>
      </c>
      <c r="B14575" s="1" t="s">
        <v>16</v>
      </c>
      <c r="C14575" s="1" t="s">
        <v>515</v>
      </c>
      <c r="D14575" s="5">
        <v>42917</v>
      </c>
      <c r="E14575">
        <v>7</v>
      </c>
      <c r="F14575">
        <v>8</v>
      </c>
      <c r="G14575" s="2">
        <v>482.37</v>
      </c>
      <c r="H14575">
        <v>7</v>
      </c>
      <c r="I14575">
        <v>1</v>
      </c>
      <c r="J14575" s="4">
        <v>3.43</v>
      </c>
      <c r="K14575" s="3">
        <v>0.14285714285714285</v>
      </c>
      <c r="L14575" s="1" t="s">
        <v>28</v>
      </c>
    </row>
    <row r="14576" spans="1:12" x14ac:dyDescent="0.3">
      <c r="A14576" s="1" t="s">
        <v>3366</v>
      </c>
      <c r="B14576" s="1" t="s">
        <v>16</v>
      </c>
      <c r="C14576" s="1" t="s">
        <v>515</v>
      </c>
      <c r="D14576" s="5">
        <v>42948</v>
      </c>
      <c r="E14576">
        <v>11</v>
      </c>
      <c r="F14576">
        <v>12</v>
      </c>
      <c r="G14576" s="2">
        <v>585.41</v>
      </c>
      <c r="H14576">
        <v>10</v>
      </c>
      <c r="I14576">
        <v>0</v>
      </c>
      <c r="J14576" s="4">
        <v>4.55</v>
      </c>
      <c r="K14576" s="3">
        <v>0</v>
      </c>
      <c r="L14576" s="1" t="s">
        <v>29</v>
      </c>
    </row>
    <row r="14577" spans="1:12" x14ac:dyDescent="0.3">
      <c r="A14577" s="1" t="s">
        <v>3366</v>
      </c>
      <c r="B14577" s="1" t="s">
        <v>16</v>
      </c>
      <c r="C14577" s="1" t="s">
        <v>515</v>
      </c>
      <c r="D14577" s="5">
        <v>42979</v>
      </c>
      <c r="E14577">
        <v>12</v>
      </c>
      <c r="F14577">
        <v>15</v>
      </c>
      <c r="G14577" s="2">
        <v>594.07000000000005</v>
      </c>
      <c r="H14577">
        <v>12</v>
      </c>
      <c r="I14577">
        <v>2</v>
      </c>
      <c r="J14577" s="4">
        <v>3.67</v>
      </c>
      <c r="K14577" s="3">
        <v>0.16666666666666666</v>
      </c>
      <c r="L14577" s="1" t="s">
        <v>18</v>
      </c>
    </row>
    <row r="14578" spans="1:12" x14ac:dyDescent="0.3">
      <c r="A14578" s="1" t="s">
        <v>3366</v>
      </c>
      <c r="B14578" s="1" t="s">
        <v>16</v>
      </c>
      <c r="C14578" s="1" t="s">
        <v>515</v>
      </c>
      <c r="D14578" s="5">
        <v>43009</v>
      </c>
      <c r="E14578">
        <v>11</v>
      </c>
      <c r="F14578">
        <v>12</v>
      </c>
      <c r="G14578" s="2">
        <v>447.47</v>
      </c>
      <c r="H14578">
        <v>11</v>
      </c>
      <c r="I14578">
        <v>0</v>
      </c>
      <c r="J14578" s="4">
        <v>4.55</v>
      </c>
      <c r="K14578" s="3">
        <v>0</v>
      </c>
      <c r="L14578" s="1" t="s">
        <v>19</v>
      </c>
    </row>
    <row r="14579" spans="1:12" x14ac:dyDescent="0.3">
      <c r="A14579" s="1" t="s">
        <v>3366</v>
      </c>
      <c r="B14579" s="1" t="s">
        <v>16</v>
      </c>
      <c r="C14579" s="1" t="s">
        <v>515</v>
      </c>
      <c r="D14579" s="5">
        <v>43040</v>
      </c>
      <c r="E14579">
        <v>45</v>
      </c>
      <c r="F14579">
        <v>51</v>
      </c>
      <c r="G14579" s="2">
        <v>2174.23</v>
      </c>
      <c r="H14579">
        <v>44</v>
      </c>
      <c r="I14579">
        <v>10</v>
      </c>
      <c r="J14579" s="4">
        <v>3.36</v>
      </c>
      <c r="K14579" s="3">
        <v>0.22727272727272727</v>
      </c>
      <c r="L14579" s="1" t="s">
        <v>30</v>
      </c>
    </row>
    <row r="14580" spans="1:12" x14ac:dyDescent="0.3">
      <c r="A14580" s="1" t="s">
        <v>3366</v>
      </c>
      <c r="B14580" s="1" t="s">
        <v>16</v>
      </c>
      <c r="C14580" s="1" t="s">
        <v>515</v>
      </c>
      <c r="D14580" s="5">
        <v>43070</v>
      </c>
      <c r="E14580">
        <v>21</v>
      </c>
      <c r="F14580">
        <v>27</v>
      </c>
      <c r="G14580" s="2">
        <v>1173.19</v>
      </c>
      <c r="H14580">
        <v>20</v>
      </c>
      <c r="I14580">
        <v>1</v>
      </c>
      <c r="J14580" s="4">
        <v>4.4000000000000004</v>
      </c>
      <c r="K14580" s="3">
        <v>0.05</v>
      </c>
      <c r="L14580" s="1" t="s">
        <v>31</v>
      </c>
    </row>
    <row r="14581" spans="1:12" x14ac:dyDescent="0.3">
      <c r="A14581" s="1" t="s">
        <v>3366</v>
      </c>
      <c r="B14581" s="1" t="s">
        <v>16</v>
      </c>
      <c r="C14581" s="1" t="s">
        <v>515</v>
      </c>
      <c r="D14581" s="5">
        <v>43101</v>
      </c>
      <c r="E14581">
        <v>44</v>
      </c>
      <c r="F14581">
        <v>50</v>
      </c>
      <c r="G14581" s="2">
        <v>2069.96</v>
      </c>
      <c r="H14581">
        <v>43</v>
      </c>
      <c r="I14581">
        <v>5</v>
      </c>
      <c r="J14581" s="4">
        <v>4.3600000000000003</v>
      </c>
      <c r="K14581" s="3">
        <v>0.11627906976744186</v>
      </c>
      <c r="L14581" s="1" t="s">
        <v>32</v>
      </c>
    </row>
    <row r="14582" spans="1:12" x14ac:dyDescent="0.3">
      <c r="A14582" s="1" t="s">
        <v>3366</v>
      </c>
      <c r="B14582" s="1" t="s">
        <v>16</v>
      </c>
      <c r="C14582" s="1" t="s">
        <v>515</v>
      </c>
      <c r="D14582" s="5">
        <v>43132</v>
      </c>
      <c r="E14582">
        <v>26</v>
      </c>
      <c r="F14582">
        <v>27</v>
      </c>
      <c r="G14582" s="2">
        <v>1213.0999999999999</v>
      </c>
      <c r="H14582">
        <v>26</v>
      </c>
      <c r="I14582">
        <v>5</v>
      </c>
      <c r="J14582" s="4">
        <v>3.92</v>
      </c>
      <c r="K14582" s="3">
        <v>0.19230769230769232</v>
      </c>
      <c r="L14582" s="1" t="s">
        <v>33</v>
      </c>
    </row>
    <row r="14583" spans="1:12" x14ac:dyDescent="0.3">
      <c r="A14583" s="1" t="s">
        <v>3366</v>
      </c>
      <c r="B14583" s="1" t="s">
        <v>16</v>
      </c>
      <c r="C14583" s="1" t="s">
        <v>515</v>
      </c>
      <c r="D14583" s="5">
        <v>43160</v>
      </c>
      <c r="E14583">
        <v>25</v>
      </c>
      <c r="F14583">
        <v>31</v>
      </c>
      <c r="G14583" s="2">
        <v>1358.78</v>
      </c>
      <c r="H14583">
        <v>24</v>
      </c>
      <c r="I14583">
        <v>10</v>
      </c>
      <c r="J14583" s="4">
        <v>3.32</v>
      </c>
      <c r="K14583" s="3">
        <v>0.41666666666666669</v>
      </c>
      <c r="L14583" s="1" t="s">
        <v>34</v>
      </c>
    </row>
    <row r="14584" spans="1:12" x14ac:dyDescent="0.3">
      <c r="A14584" s="1" t="s">
        <v>3366</v>
      </c>
      <c r="B14584" s="1" t="s">
        <v>16</v>
      </c>
      <c r="C14584" s="1" t="s">
        <v>515</v>
      </c>
      <c r="D14584" s="5">
        <v>43191</v>
      </c>
      <c r="E14584">
        <v>13</v>
      </c>
      <c r="F14584">
        <v>13</v>
      </c>
      <c r="G14584" s="2">
        <v>551.49</v>
      </c>
      <c r="H14584">
        <v>12</v>
      </c>
      <c r="I14584">
        <v>0</v>
      </c>
      <c r="J14584" s="4">
        <v>4</v>
      </c>
      <c r="K14584" s="3">
        <v>0</v>
      </c>
      <c r="L14584" s="1" t="s">
        <v>35</v>
      </c>
    </row>
    <row r="14585" spans="1:12" x14ac:dyDescent="0.3">
      <c r="A14585" s="1" t="s">
        <v>3367</v>
      </c>
      <c r="B14585" s="1" t="s">
        <v>16</v>
      </c>
      <c r="C14585" s="1" t="s">
        <v>51</v>
      </c>
      <c r="D14585" s="5">
        <v>42644</v>
      </c>
      <c r="E14585">
        <v>1</v>
      </c>
      <c r="F14585">
        <v>1</v>
      </c>
      <c r="G14585" s="2">
        <v>82.08</v>
      </c>
      <c r="H14585">
        <v>1</v>
      </c>
      <c r="I14585">
        <v>0</v>
      </c>
      <c r="J14585" s="4">
        <v>5</v>
      </c>
      <c r="K14585" s="3">
        <v>0</v>
      </c>
      <c r="L14585" s="1" t="s">
        <v>64</v>
      </c>
    </row>
    <row r="14586" spans="1:12" x14ac:dyDescent="0.3">
      <c r="A14586" s="1" t="s">
        <v>3367</v>
      </c>
      <c r="B14586" s="1" t="s">
        <v>16</v>
      </c>
      <c r="C14586" s="1" t="s">
        <v>51</v>
      </c>
      <c r="D14586" s="5">
        <v>42736</v>
      </c>
      <c r="E14586">
        <v>3</v>
      </c>
      <c r="F14586">
        <v>3</v>
      </c>
      <c r="G14586" s="2">
        <v>395.55</v>
      </c>
      <c r="H14586">
        <v>3</v>
      </c>
      <c r="I14586">
        <v>0</v>
      </c>
      <c r="J14586" s="4">
        <v>3</v>
      </c>
      <c r="K14586" s="3">
        <v>0</v>
      </c>
      <c r="L14586" s="1" t="s">
        <v>45</v>
      </c>
    </row>
    <row r="14587" spans="1:12" x14ac:dyDescent="0.3">
      <c r="A14587" s="1" t="s">
        <v>3367</v>
      </c>
      <c r="B14587" s="1" t="s">
        <v>16</v>
      </c>
      <c r="C14587" s="1" t="s">
        <v>51</v>
      </c>
      <c r="D14587" s="5">
        <v>42767</v>
      </c>
      <c r="E14587">
        <v>7</v>
      </c>
      <c r="F14587">
        <v>7</v>
      </c>
      <c r="G14587" s="2">
        <v>483.38</v>
      </c>
      <c r="H14587">
        <v>7</v>
      </c>
      <c r="I14587">
        <v>0</v>
      </c>
      <c r="J14587" s="4">
        <v>3.57</v>
      </c>
      <c r="K14587" s="3">
        <v>0</v>
      </c>
      <c r="L14587" s="1" t="s">
        <v>23</v>
      </c>
    </row>
    <row r="14588" spans="1:12" x14ac:dyDescent="0.3">
      <c r="A14588" s="1" t="s">
        <v>3367</v>
      </c>
      <c r="B14588" s="1" t="s">
        <v>16</v>
      </c>
      <c r="C14588" s="1" t="s">
        <v>51</v>
      </c>
      <c r="D14588" s="5">
        <v>42795</v>
      </c>
      <c r="E14588">
        <v>8</v>
      </c>
      <c r="F14588">
        <v>9</v>
      </c>
      <c r="G14588" s="2">
        <v>996.65</v>
      </c>
      <c r="H14588">
        <v>8</v>
      </c>
      <c r="I14588">
        <v>0</v>
      </c>
      <c r="J14588" s="4">
        <v>3.88</v>
      </c>
      <c r="K14588" s="3">
        <v>0</v>
      </c>
      <c r="L14588" s="1" t="s">
        <v>24</v>
      </c>
    </row>
    <row r="14589" spans="1:12" x14ac:dyDescent="0.3">
      <c r="A14589" s="1" t="s">
        <v>3367</v>
      </c>
      <c r="B14589" s="1" t="s">
        <v>16</v>
      </c>
      <c r="C14589" s="1" t="s">
        <v>51</v>
      </c>
      <c r="D14589" s="5">
        <v>42826</v>
      </c>
      <c r="E14589">
        <v>9</v>
      </c>
      <c r="F14589">
        <v>9</v>
      </c>
      <c r="G14589" s="2">
        <v>936.42</v>
      </c>
      <c r="H14589">
        <v>9</v>
      </c>
      <c r="I14589">
        <v>1</v>
      </c>
      <c r="J14589" s="4">
        <v>4</v>
      </c>
      <c r="K14589" s="3">
        <v>0.1111111111111111</v>
      </c>
      <c r="L14589" s="1" t="s">
        <v>25</v>
      </c>
    </row>
    <row r="14590" spans="1:12" x14ac:dyDescent="0.3">
      <c r="A14590" s="1" t="s">
        <v>3367</v>
      </c>
      <c r="B14590" s="1" t="s">
        <v>16</v>
      </c>
      <c r="C14590" s="1" t="s">
        <v>51</v>
      </c>
      <c r="D14590" s="5">
        <v>42856</v>
      </c>
      <c r="E14590">
        <v>11</v>
      </c>
      <c r="F14590">
        <v>11</v>
      </c>
      <c r="G14590" s="2">
        <v>1164.99</v>
      </c>
      <c r="H14590">
        <v>11</v>
      </c>
      <c r="I14590">
        <v>0</v>
      </c>
      <c r="J14590" s="4">
        <v>4.2699999999999996</v>
      </c>
      <c r="K14590" s="3">
        <v>0</v>
      </c>
      <c r="L14590" s="1" t="s">
        <v>26</v>
      </c>
    </row>
    <row r="14591" spans="1:12" x14ac:dyDescent="0.3">
      <c r="A14591" s="1" t="s">
        <v>3367</v>
      </c>
      <c r="B14591" s="1" t="s">
        <v>16</v>
      </c>
      <c r="C14591" s="1" t="s">
        <v>51</v>
      </c>
      <c r="D14591" s="5">
        <v>42887</v>
      </c>
      <c r="E14591">
        <v>3</v>
      </c>
      <c r="F14591">
        <v>3</v>
      </c>
      <c r="G14591" s="2">
        <v>350.34</v>
      </c>
      <c r="H14591">
        <v>3</v>
      </c>
      <c r="I14591">
        <v>0</v>
      </c>
      <c r="J14591" s="4">
        <v>5</v>
      </c>
      <c r="K14591" s="3">
        <v>0</v>
      </c>
      <c r="L14591" s="1" t="s">
        <v>27</v>
      </c>
    </row>
    <row r="14592" spans="1:12" x14ac:dyDescent="0.3">
      <c r="A14592" s="1" t="s">
        <v>3367</v>
      </c>
      <c r="B14592" s="1" t="s">
        <v>16</v>
      </c>
      <c r="C14592" s="1" t="s">
        <v>51</v>
      </c>
      <c r="D14592" s="5">
        <v>42917</v>
      </c>
      <c r="E14592">
        <v>1</v>
      </c>
      <c r="F14592">
        <v>1</v>
      </c>
      <c r="G14592" s="2">
        <v>98.43</v>
      </c>
      <c r="H14592">
        <v>1</v>
      </c>
      <c r="I14592">
        <v>0</v>
      </c>
      <c r="J14592" s="4">
        <v>5</v>
      </c>
      <c r="K14592" s="3">
        <v>0</v>
      </c>
      <c r="L14592" s="1" t="s">
        <v>28</v>
      </c>
    </row>
    <row r="14593" spans="1:12" x14ac:dyDescent="0.3">
      <c r="A14593" s="1" t="s">
        <v>3367</v>
      </c>
      <c r="B14593" s="1" t="s">
        <v>16</v>
      </c>
      <c r="C14593" s="1" t="s">
        <v>51</v>
      </c>
      <c r="D14593" s="5">
        <v>42948</v>
      </c>
      <c r="E14593">
        <v>4</v>
      </c>
      <c r="F14593">
        <v>5</v>
      </c>
      <c r="G14593" s="2">
        <v>1140.5999999999999</v>
      </c>
      <c r="H14593">
        <v>4</v>
      </c>
      <c r="I14593">
        <v>0</v>
      </c>
      <c r="J14593" s="4">
        <v>3.5</v>
      </c>
      <c r="K14593" s="3">
        <v>0</v>
      </c>
      <c r="L14593" s="1" t="s">
        <v>29</v>
      </c>
    </row>
    <row r="14594" spans="1:12" x14ac:dyDescent="0.3">
      <c r="A14594" s="1" t="s">
        <v>3367</v>
      </c>
      <c r="B14594" s="1" t="s">
        <v>16</v>
      </c>
      <c r="C14594" s="1" t="s">
        <v>51</v>
      </c>
      <c r="D14594" s="5">
        <v>43009</v>
      </c>
      <c r="E14594">
        <v>1</v>
      </c>
      <c r="F14594">
        <v>1</v>
      </c>
      <c r="G14594" s="2">
        <v>78.48</v>
      </c>
      <c r="H14594">
        <v>1</v>
      </c>
      <c r="I14594">
        <v>0</v>
      </c>
      <c r="J14594" s="4">
        <v>3</v>
      </c>
      <c r="K14594" s="3">
        <v>0</v>
      </c>
      <c r="L14594" s="1" t="s">
        <v>19</v>
      </c>
    </row>
    <row r="14595" spans="1:12" x14ac:dyDescent="0.3">
      <c r="A14595" s="1" t="s">
        <v>3367</v>
      </c>
      <c r="B14595" s="1" t="s">
        <v>16</v>
      </c>
      <c r="C14595" s="1" t="s">
        <v>51</v>
      </c>
      <c r="D14595" s="5">
        <v>43040</v>
      </c>
      <c r="E14595">
        <v>2</v>
      </c>
      <c r="F14595">
        <v>2</v>
      </c>
      <c r="G14595" s="2">
        <v>427</v>
      </c>
      <c r="H14595">
        <v>2</v>
      </c>
      <c r="I14595">
        <v>0</v>
      </c>
      <c r="J14595" s="4">
        <v>3</v>
      </c>
      <c r="K14595" s="3">
        <v>0</v>
      </c>
      <c r="L14595" s="1" t="s">
        <v>30</v>
      </c>
    </row>
    <row r="14596" spans="1:12" x14ac:dyDescent="0.3">
      <c r="A14596" s="1" t="s">
        <v>3367</v>
      </c>
      <c r="B14596" s="1" t="s">
        <v>16</v>
      </c>
      <c r="C14596" s="1" t="s">
        <v>51</v>
      </c>
      <c r="D14596" s="5">
        <v>43070</v>
      </c>
      <c r="E14596">
        <v>3</v>
      </c>
      <c r="F14596">
        <v>3</v>
      </c>
      <c r="G14596" s="2">
        <v>304.19</v>
      </c>
      <c r="H14596">
        <v>3</v>
      </c>
      <c r="I14596">
        <v>0</v>
      </c>
      <c r="J14596" s="4">
        <v>4.67</v>
      </c>
      <c r="K14596" s="3">
        <v>0</v>
      </c>
      <c r="L14596" s="1" t="s">
        <v>31</v>
      </c>
    </row>
    <row r="14597" spans="1:12" x14ac:dyDescent="0.3">
      <c r="A14597" s="1" t="s">
        <v>3367</v>
      </c>
      <c r="B14597" s="1" t="s">
        <v>16</v>
      </c>
      <c r="C14597" s="1" t="s">
        <v>51</v>
      </c>
      <c r="D14597" s="5">
        <v>43101</v>
      </c>
      <c r="E14597">
        <v>18</v>
      </c>
      <c r="F14597">
        <v>19</v>
      </c>
      <c r="G14597" s="2">
        <v>2808.96</v>
      </c>
      <c r="H14597">
        <v>18</v>
      </c>
      <c r="I14597">
        <v>2</v>
      </c>
      <c r="J14597" s="4">
        <v>4.47</v>
      </c>
      <c r="K14597" s="3">
        <v>0.1111111111111111</v>
      </c>
      <c r="L14597" s="1" t="s">
        <v>32</v>
      </c>
    </row>
    <row r="14598" spans="1:12" x14ac:dyDescent="0.3">
      <c r="A14598" s="1" t="s">
        <v>3367</v>
      </c>
      <c r="B14598" s="1" t="s">
        <v>16</v>
      </c>
      <c r="C14598" s="1" t="s">
        <v>51</v>
      </c>
      <c r="D14598" s="5">
        <v>43132</v>
      </c>
      <c r="E14598">
        <v>12</v>
      </c>
      <c r="F14598">
        <v>12</v>
      </c>
      <c r="G14598" s="2">
        <v>1835.17</v>
      </c>
      <c r="H14598">
        <v>12</v>
      </c>
      <c r="I14598">
        <v>1</v>
      </c>
      <c r="J14598" s="4">
        <v>3.75</v>
      </c>
      <c r="K14598" s="3">
        <v>8.3333333333333329E-2</v>
      </c>
      <c r="L14598" s="1" t="s">
        <v>33</v>
      </c>
    </row>
    <row r="14599" spans="1:12" x14ac:dyDescent="0.3">
      <c r="A14599" s="1" t="s">
        <v>3367</v>
      </c>
      <c r="B14599" s="1" t="s">
        <v>16</v>
      </c>
      <c r="C14599" s="1" t="s">
        <v>51</v>
      </c>
      <c r="D14599" s="5">
        <v>43160</v>
      </c>
      <c r="E14599">
        <v>11</v>
      </c>
      <c r="F14599">
        <v>11</v>
      </c>
      <c r="G14599" s="2">
        <v>1561.78</v>
      </c>
      <c r="H14599">
        <v>11</v>
      </c>
      <c r="I14599">
        <v>4</v>
      </c>
      <c r="J14599" s="4">
        <v>3.09</v>
      </c>
      <c r="K14599" s="3">
        <v>0.36363636363636365</v>
      </c>
      <c r="L14599" s="1" t="s">
        <v>34</v>
      </c>
    </row>
    <row r="14600" spans="1:12" x14ac:dyDescent="0.3">
      <c r="A14600" s="1" t="s">
        <v>3367</v>
      </c>
      <c r="B14600" s="1" t="s">
        <v>16</v>
      </c>
      <c r="C14600" s="1" t="s">
        <v>51</v>
      </c>
      <c r="D14600" s="5">
        <v>43191</v>
      </c>
      <c r="E14600">
        <v>15</v>
      </c>
      <c r="F14600">
        <v>16</v>
      </c>
      <c r="G14600" s="2">
        <v>3355.82</v>
      </c>
      <c r="H14600">
        <v>14</v>
      </c>
      <c r="I14600">
        <v>1</v>
      </c>
      <c r="J14600" s="4">
        <v>3.8</v>
      </c>
      <c r="K14600" s="3">
        <v>7.1428571428571425E-2</v>
      </c>
      <c r="L14600" s="1" t="s">
        <v>35</v>
      </c>
    </row>
    <row r="14601" spans="1:12" x14ac:dyDescent="0.3">
      <c r="A14601" s="1" t="s">
        <v>3367</v>
      </c>
      <c r="B14601" s="1" t="s">
        <v>16</v>
      </c>
      <c r="C14601" s="1" t="s">
        <v>51</v>
      </c>
      <c r="D14601" s="5">
        <v>43221</v>
      </c>
      <c r="E14601">
        <v>1</v>
      </c>
      <c r="F14601">
        <v>1</v>
      </c>
      <c r="G14601" s="2">
        <v>72.95</v>
      </c>
      <c r="H14601">
        <v>1</v>
      </c>
      <c r="I14601">
        <v>0</v>
      </c>
      <c r="J14601" s="4">
        <v>3</v>
      </c>
      <c r="K14601" s="3">
        <v>0</v>
      </c>
      <c r="L14601" s="1" t="s">
        <v>46</v>
      </c>
    </row>
    <row r="14602" spans="1:12" x14ac:dyDescent="0.3">
      <c r="A14602" s="1" t="s">
        <v>3367</v>
      </c>
      <c r="B14602" s="1" t="s">
        <v>16</v>
      </c>
      <c r="C14602" s="1" t="s">
        <v>51</v>
      </c>
      <c r="D14602" s="5">
        <v>43252</v>
      </c>
      <c r="E14602">
        <v>6</v>
      </c>
      <c r="F14602">
        <v>6</v>
      </c>
      <c r="G14602" s="2">
        <v>698.81</v>
      </c>
      <c r="H14602">
        <v>6</v>
      </c>
      <c r="I14602">
        <v>0</v>
      </c>
      <c r="J14602" s="4">
        <v>4.83</v>
      </c>
      <c r="K14602" s="3">
        <v>0</v>
      </c>
      <c r="L14602" s="1" t="s">
        <v>36</v>
      </c>
    </row>
    <row r="14603" spans="1:12" x14ac:dyDescent="0.3">
      <c r="A14603" s="1" t="s">
        <v>3367</v>
      </c>
      <c r="B14603" s="1" t="s">
        <v>16</v>
      </c>
      <c r="C14603" s="1" t="s">
        <v>51</v>
      </c>
      <c r="D14603" s="5">
        <v>43282</v>
      </c>
      <c r="E14603">
        <v>2</v>
      </c>
      <c r="F14603">
        <v>2</v>
      </c>
      <c r="G14603" s="2">
        <v>231.64</v>
      </c>
      <c r="H14603">
        <v>2</v>
      </c>
      <c r="I14603">
        <v>0</v>
      </c>
      <c r="J14603" s="4">
        <v>3</v>
      </c>
      <c r="K14603" s="3">
        <v>0</v>
      </c>
      <c r="L14603" s="1" t="s">
        <v>37</v>
      </c>
    </row>
    <row r="14604" spans="1:12" x14ac:dyDescent="0.3">
      <c r="A14604" s="1" t="s">
        <v>3367</v>
      </c>
      <c r="B14604" s="1" t="s">
        <v>16</v>
      </c>
      <c r="C14604" s="1" t="s">
        <v>51</v>
      </c>
      <c r="D14604" s="5">
        <v>43313</v>
      </c>
      <c r="E14604">
        <v>3</v>
      </c>
      <c r="F14604">
        <v>3</v>
      </c>
      <c r="G14604" s="2">
        <v>231.35</v>
      </c>
      <c r="H14604">
        <v>3</v>
      </c>
      <c r="I14604">
        <v>0</v>
      </c>
      <c r="J14604" s="4">
        <v>5</v>
      </c>
      <c r="K14604" s="3">
        <v>0</v>
      </c>
      <c r="L14604" s="1" t="s">
        <v>49</v>
      </c>
    </row>
    <row r="14605" spans="1:12" x14ac:dyDescent="0.3">
      <c r="A14605" s="1" t="s">
        <v>3368</v>
      </c>
      <c r="B14605" s="1" t="s">
        <v>16</v>
      </c>
      <c r="C14605" s="1" t="s">
        <v>17</v>
      </c>
      <c r="D14605" s="5">
        <v>43070</v>
      </c>
      <c r="E14605">
        <v>2</v>
      </c>
      <c r="F14605">
        <v>2</v>
      </c>
      <c r="G14605" s="2">
        <v>105.75</v>
      </c>
      <c r="H14605">
        <v>2</v>
      </c>
      <c r="I14605">
        <v>2</v>
      </c>
      <c r="J14605" s="4">
        <v>3</v>
      </c>
      <c r="K14605" s="3">
        <v>1</v>
      </c>
      <c r="L14605" s="1" t="s">
        <v>31</v>
      </c>
    </row>
    <row r="14606" spans="1:12" x14ac:dyDescent="0.3">
      <c r="A14606" s="1" t="s">
        <v>3369</v>
      </c>
      <c r="B14606" s="1" t="s">
        <v>57</v>
      </c>
      <c r="C14606" s="1" t="s">
        <v>532</v>
      </c>
      <c r="D14606" s="5">
        <v>43282</v>
      </c>
      <c r="E14606">
        <v>1</v>
      </c>
      <c r="F14606">
        <v>1</v>
      </c>
      <c r="G14606" s="2">
        <v>25.73</v>
      </c>
      <c r="H14606">
        <v>1</v>
      </c>
      <c r="I14606">
        <v>0</v>
      </c>
      <c r="J14606" s="4">
        <v>5</v>
      </c>
      <c r="K14606" s="3">
        <v>0</v>
      </c>
      <c r="L14606" s="1" t="s">
        <v>37</v>
      </c>
    </row>
    <row r="14607" spans="1:12" x14ac:dyDescent="0.3">
      <c r="A14607" s="1" t="s">
        <v>3369</v>
      </c>
      <c r="B14607" s="1" t="s">
        <v>57</v>
      </c>
      <c r="C14607" s="1" t="s">
        <v>532</v>
      </c>
      <c r="D14607" s="5">
        <v>43313</v>
      </c>
      <c r="E14607">
        <v>3</v>
      </c>
      <c r="F14607">
        <v>3</v>
      </c>
      <c r="G14607" s="2">
        <v>115.91</v>
      </c>
      <c r="H14607">
        <v>3</v>
      </c>
      <c r="I14607">
        <v>0</v>
      </c>
      <c r="J14607" s="4">
        <v>4.67</v>
      </c>
      <c r="K14607" s="3">
        <v>0</v>
      </c>
      <c r="L14607" s="1" t="s">
        <v>49</v>
      </c>
    </row>
    <row r="14608" spans="1:12" x14ac:dyDescent="0.3">
      <c r="A14608" s="1" t="s">
        <v>3370</v>
      </c>
      <c r="B14608" s="1" t="s">
        <v>16</v>
      </c>
      <c r="C14608" s="1" t="s">
        <v>51</v>
      </c>
      <c r="D14608" s="5">
        <v>43252</v>
      </c>
      <c r="E14608">
        <v>1</v>
      </c>
      <c r="F14608">
        <v>1</v>
      </c>
      <c r="G14608" s="2">
        <v>339.56</v>
      </c>
      <c r="H14608">
        <v>1</v>
      </c>
      <c r="I14608">
        <v>0</v>
      </c>
      <c r="J14608" s="4">
        <v>5</v>
      </c>
      <c r="K14608" s="3">
        <v>0</v>
      </c>
      <c r="L14608" s="1" t="s">
        <v>36</v>
      </c>
    </row>
    <row r="14609" spans="1:12" x14ac:dyDescent="0.3">
      <c r="A14609" s="1" t="s">
        <v>3370</v>
      </c>
      <c r="B14609" s="1" t="s">
        <v>16</v>
      </c>
      <c r="C14609" s="1" t="s">
        <v>51</v>
      </c>
      <c r="D14609" s="5">
        <v>43313</v>
      </c>
      <c r="E14609">
        <v>1</v>
      </c>
      <c r="F14609">
        <v>1</v>
      </c>
      <c r="G14609" s="2">
        <v>598.15</v>
      </c>
      <c r="H14609">
        <v>1</v>
      </c>
      <c r="I14609">
        <v>0</v>
      </c>
      <c r="J14609" s="4">
        <v>4</v>
      </c>
      <c r="K14609" s="3">
        <v>0</v>
      </c>
      <c r="L14609" s="1" t="s">
        <v>49</v>
      </c>
    </row>
    <row r="14610" spans="1:12" x14ac:dyDescent="0.3">
      <c r="A14610" s="1" t="s">
        <v>3371</v>
      </c>
      <c r="B14610" s="1" t="s">
        <v>108</v>
      </c>
      <c r="C14610" s="1" t="s">
        <v>461</v>
      </c>
      <c r="D14610" s="5">
        <v>42948</v>
      </c>
      <c r="E14610">
        <v>1</v>
      </c>
      <c r="F14610">
        <v>1</v>
      </c>
      <c r="G14610" s="2">
        <v>91.29</v>
      </c>
      <c r="H14610">
        <v>1</v>
      </c>
      <c r="I14610">
        <v>0</v>
      </c>
      <c r="J14610" s="4">
        <v>4</v>
      </c>
      <c r="K14610" s="3">
        <v>0</v>
      </c>
      <c r="L14610" s="1" t="s">
        <v>29</v>
      </c>
    </row>
    <row r="14611" spans="1:12" x14ac:dyDescent="0.3">
      <c r="A14611" s="1" t="s">
        <v>3371</v>
      </c>
      <c r="B14611" s="1" t="s">
        <v>108</v>
      </c>
      <c r="C14611" s="1" t="s">
        <v>461</v>
      </c>
      <c r="D14611" s="5">
        <v>42979</v>
      </c>
      <c r="E14611">
        <v>1</v>
      </c>
      <c r="F14611">
        <v>1</v>
      </c>
      <c r="G14611" s="2">
        <v>48.79</v>
      </c>
      <c r="H14611">
        <v>1</v>
      </c>
      <c r="I14611">
        <v>0</v>
      </c>
      <c r="J14611" s="4">
        <v>5</v>
      </c>
      <c r="K14611" s="3">
        <v>0</v>
      </c>
      <c r="L14611" s="1" t="s">
        <v>18</v>
      </c>
    </row>
    <row r="14612" spans="1:12" x14ac:dyDescent="0.3">
      <c r="A14612" s="1" t="s">
        <v>3371</v>
      </c>
      <c r="B14612" s="1" t="s">
        <v>108</v>
      </c>
      <c r="C14612" s="1" t="s">
        <v>461</v>
      </c>
      <c r="D14612" s="5">
        <v>43040</v>
      </c>
      <c r="E14612">
        <v>2</v>
      </c>
      <c r="F14612">
        <v>2</v>
      </c>
      <c r="G14612" s="2">
        <v>129.47999999999999</v>
      </c>
      <c r="H14612">
        <v>2</v>
      </c>
      <c r="I14612">
        <v>0</v>
      </c>
      <c r="J14612" s="4">
        <v>4.5</v>
      </c>
      <c r="K14612" s="3">
        <v>0</v>
      </c>
      <c r="L14612" s="1" t="s">
        <v>30</v>
      </c>
    </row>
    <row r="14613" spans="1:12" x14ac:dyDescent="0.3">
      <c r="A14613" s="1" t="s">
        <v>3372</v>
      </c>
      <c r="B14613" s="1" t="s">
        <v>16</v>
      </c>
      <c r="C14613" s="1" t="s">
        <v>1816</v>
      </c>
      <c r="D14613" s="5">
        <v>42795</v>
      </c>
      <c r="E14613">
        <v>1</v>
      </c>
      <c r="F14613">
        <v>1</v>
      </c>
      <c r="G14613" s="2">
        <v>141.41999999999999</v>
      </c>
      <c r="H14613">
        <v>1</v>
      </c>
      <c r="I14613">
        <v>0</v>
      </c>
      <c r="J14613" s="4">
        <v>5</v>
      </c>
      <c r="K14613" s="3">
        <v>0</v>
      </c>
      <c r="L14613" s="1" t="s">
        <v>24</v>
      </c>
    </row>
    <row r="14614" spans="1:12" x14ac:dyDescent="0.3">
      <c r="A14614" s="1" t="s">
        <v>3373</v>
      </c>
      <c r="B14614" s="1" t="s">
        <v>16</v>
      </c>
      <c r="C14614" s="1" t="s">
        <v>412</v>
      </c>
      <c r="D14614" s="5">
        <v>42795</v>
      </c>
      <c r="E14614">
        <v>1</v>
      </c>
      <c r="F14614">
        <v>1</v>
      </c>
      <c r="G14614" s="2">
        <v>50.86</v>
      </c>
      <c r="H14614">
        <v>1</v>
      </c>
      <c r="I14614">
        <v>0</v>
      </c>
      <c r="J14614" s="4">
        <v>5</v>
      </c>
      <c r="K14614" s="3">
        <v>0</v>
      </c>
      <c r="L14614" s="1" t="s">
        <v>24</v>
      </c>
    </row>
    <row r="14615" spans="1:12" x14ac:dyDescent="0.3">
      <c r="A14615" s="1" t="s">
        <v>3373</v>
      </c>
      <c r="B14615" s="1" t="s">
        <v>16</v>
      </c>
      <c r="C14615" s="1" t="s">
        <v>412</v>
      </c>
      <c r="D14615" s="5">
        <v>42826</v>
      </c>
      <c r="E14615">
        <v>1</v>
      </c>
      <c r="F14615">
        <v>1</v>
      </c>
      <c r="G14615" s="2">
        <v>93.62</v>
      </c>
      <c r="H14615">
        <v>1</v>
      </c>
      <c r="I14615">
        <v>0</v>
      </c>
      <c r="J14615" s="4">
        <v>3</v>
      </c>
      <c r="K14615" s="3">
        <v>0</v>
      </c>
      <c r="L14615" s="1" t="s">
        <v>25</v>
      </c>
    </row>
    <row r="14616" spans="1:12" x14ac:dyDescent="0.3">
      <c r="A14616" s="1" t="s">
        <v>3373</v>
      </c>
      <c r="B14616" s="1" t="s">
        <v>16</v>
      </c>
      <c r="C14616" s="1" t="s">
        <v>412</v>
      </c>
      <c r="D14616" s="5">
        <v>42856</v>
      </c>
      <c r="E14616">
        <v>1</v>
      </c>
      <c r="F14616">
        <v>1</v>
      </c>
      <c r="G14616" s="2">
        <v>118.24</v>
      </c>
      <c r="H14616">
        <v>0</v>
      </c>
      <c r="I14616">
        <v>0</v>
      </c>
      <c r="J14616" s="4">
        <v>1</v>
      </c>
      <c r="K14616" s="3"/>
      <c r="L14616" s="1" t="s">
        <v>26</v>
      </c>
    </row>
    <row r="14617" spans="1:12" x14ac:dyDescent="0.3">
      <c r="A14617" s="1" t="s">
        <v>3373</v>
      </c>
      <c r="B14617" s="1" t="s">
        <v>16</v>
      </c>
      <c r="C14617" s="1" t="s">
        <v>412</v>
      </c>
      <c r="D14617" s="5">
        <v>42887</v>
      </c>
      <c r="E14617">
        <v>1</v>
      </c>
      <c r="F14617">
        <v>1</v>
      </c>
      <c r="G14617" s="2">
        <v>161.66999999999999</v>
      </c>
      <c r="H14617">
        <v>1</v>
      </c>
      <c r="I14617">
        <v>0</v>
      </c>
      <c r="J14617" s="4">
        <v>5</v>
      </c>
      <c r="K14617" s="3">
        <v>0</v>
      </c>
      <c r="L14617" s="1" t="s">
        <v>27</v>
      </c>
    </row>
    <row r="14618" spans="1:12" x14ac:dyDescent="0.3">
      <c r="A14618" s="1" t="s">
        <v>3373</v>
      </c>
      <c r="B14618" s="1" t="s">
        <v>16</v>
      </c>
      <c r="C14618" s="1" t="s">
        <v>412</v>
      </c>
      <c r="D14618" s="5">
        <v>42917</v>
      </c>
      <c r="E14618">
        <v>1</v>
      </c>
      <c r="F14618">
        <v>1</v>
      </c>
      <c r="G14618" s="2">
        <v>275.56</v>
      </c>
      <c r="H14618">
        <v>1</v>
      </c>
      <c r="I14618">
        <v>0</v>
      </c>
      <c r="J14618" s="4">
        <v>5</v>
      </c>
      <c r="K14618" s="3">
        <v>0</v>
      </c>
      <c r="L14618" s="1" t="s">
        <v>28</v>
      </c>
    </row>
    <row r="14619" spans="1:12" x14ac:dyDescent="0.3">
      <c r="A14619" s="1" t="s">
        <v>3373</v>
      </c>
      <c r="B14619" s="1" t="s">
        <v>16</v>
      </c>
      <c r="C14619" s="1" t="s">
        <v>412</v>
      </c>
      <c r="D14619" s="5">
        <v>43070</v>
      </c>
      <c r="E14619">
        <v>1</v>
      </c>
      <c r="F14619">
        <v>1</v>
      </c>
      <c r="G14619" s="2">
        <v>110.89</v>
      </c>
      <c r="H14619">
        <v>1</v>
      </c>
      <c r="I14619">
        <v>0</v>
      </c>
      <c r="J14619" s="4">
        <v>5</v>
      </c>
      <c r="K14619" s="3">
        <v>0</v>
      </c>
      <c r="L14619" s="1" t="s">
        <v>31</v>
      </c>
    </row>
    <row r="14620" spans="1:12" x14ac:dyDescent="0.3">
      <c r="A14620" s="1" t="s">
        <v>3373</v>
      </c>
      <c r="B14620" s="1" t="s">
        <v>16</v>
      </c>
      <c r="C14620" s="1" t="s">
        <v>412</v>
      </c>
      <c r="D14620" s="5">
        <v>43132</v>
      </c>
      <c r="E14620">
        <v>1</v>
      </c>
      <c r="F14620">
        <v>1</v>
      </c>
      <c r="G14620" s="2">
        <v>133.19</v>
      </c>
      <c r="H14620">
        <v>1</v>
      </c>
      <c r="I14620">
        <v>1</v>
      </c>
      <c r="J14620" s="4">
        <v>1</v>
      </c>
      <c r="K14620" s="3">
        <v>1</v>
      </c>
      <c r="L14620" s="1" t="s">
        <v>33</v>
      </c>
    </row>
    <row r="14621" spans="1:12" x14ac:dyDescent="0.3">
      <c r="A14621" s="1" t="s">
        <v>3373</v>
      </c>
      <c r="B14621" s="1" t="s">
        <v>16</v>
      </c>
      <c r="C14621" s="1" t="s">
        <v>412</v>
      </c>
      <c r="D14621" s="5">
        <v>43160</v>
      </c>
      <c r="E14621">
        <v>3</v>
      </c>
      <c r="F14621">
        <v>4</v>
      </c>
      <c r="G14621" s="2">
        <v>485.46</v>
      </c>
      <c r="H14621">
        <v>3</v>
      </c>
      <c r="I14621">
        <v>0</v>
      </c>
      <c r="J14621" s="4">
        <v>5</v>
      </c>
      <c r="K14621" s="3">
        <v>0</v>
      </c>
      <c r="L14621" s="1" t="s">
        <v>34</v>
      </c>
    </row>
    <row r="14622" spans="1:12" x14ac:dyDescent="0.3">
      <c r="A14622" s="1" t="s">
        <v>3373</v>
      </c>
      <c r="B14622" s="1" t="s">
        <v>16</v>
      </c>
      <c r="C14622" s="1" t="s">
        <v>412</v>
      </c>
      <c r="D14622" s="5">
        <v>43221</v>
      </c>
      <c r="E14622">
        <v>6</v>
      </c>
      <c r="F14622">
        <v>6</v>
      </c>
      <c r="G14622" s="2">
        <v>1194.8499999999999</v>
      </c>
      <c r="H14622">
        <v>6</v>
      </c>
      <c r="I14622">
        <v>1</v>
      </c>
      <c r="J14622" s="4">
        <v>4.83</v>
      </c>
      <c r="K14622" s="3">
        <v>0.16666666666666666</v>
      </c>
      <c r="L14622" s="1" t="s">
        <v>46</v>
      </c>
    </row>
    <row r="14623" spans="1:12" x14ac:dyDescent="0.3">
      <c r="A14623" s="1" t="s">
        <v>3373</v>
      </c>
      <c r="B14623" s="1" t="s">
        <v>16</v>
      </c>
      <c r="C14623" s="1" t="s">
        <v>412</v>
      </c>
      <c r="D14623" s="5">
        <v>43252</v>
      </c>
      <c r="E14623">
        <v>5</v>
      </c>
      <c r="F14623">
        <v>5</v>
      </c>
      <c r="G14623" s="2">
        <v>3954.21</v>
      </c>
      <c r="H14623">
        <v>5</v>
      </c>
      <c r="I14623">
        <v>0</v>
      </c>
      <c r="J14623" s="4">
        <v>4.5999999999999996</v>
      </c>
      <c r="K14623" s="3">
        <v>0</v>
      </c>
      <c r="L14623" s="1" t="s">
        <v>36</v>
      </c>
    </row>
    <row r="14624" spans="1:12" x14ac:dyDescent="0.3">
      <c r="A14624" s="1" t="s">
        <v>3373</v>
      </c>
      <c r="B14624" s="1" t="s">
        <v>16</v>
      </c>
      <c r="C14624" s="1" t="s">
        <v>412</v>
      </c>
      <c r="D14624" s="5">
        <v>43282</v>
      </c>
      <c r="E14624">
        <v>4</v>
      </c>
      <c r="F14624">
        <v>4</v>
      </c>
      <c r="G14624" s="2">
        <v>394.63</v>
      </c>
      <c r="H14624">
        <v>4</v>
      </c>
      <c r="I14624">
        <v>0</v>
      </c>
      <c r="J14624" s="4">
        <v>5</v>
      </c>
      <c r="K14624" s="3">
        <v>0</v>
      </c>
      <c r="L14624" s="1" t="s">
        <v>37</v>
      </c>
    </row>
    <row r="14625" spans="1:12" x14ac:dyDescent="0.3">
      <c r="A14625" s="1" t="s">
        <v>3373</v>
      </c>
      <c r="B14625" s="1" t="s">
        <v>16</v>
      </c>
      <c r="C14625" s="1" t="s">
        <v>412</v>
      </c>
      <c r="D14625" s="5">
        <v>43313</v>
      </c>
      <c r="E14625">
        <v>2</v>
      </c>
      <c r="F14625">
        <v>2</v>
      </c>
      <c r="G14625" s="2">
        <v>385.91</v>
      </c>
      <c r="H14625">
        <v>2</v>
      </c>
      <c r="I14625">
        <v>0</v>
      </c>
      <c r="J14625" s="4">
        <v>4</v>
      </c>
      <c r="K14625" s="3">
        <v>0</v>
      </c>
      <c r="L14625" s="1" t="s">
        <v>49</v>
      </c>
    </row>
    <row r="14626" spans="1:12" x14ac:dyDescent="0.3">
      <c r="A14626" s="1" t="s">
        <v>3374</v>
      </c>
      <c r="B14626" s="1" t="s">
        <v>108</v>
      </c>
      <c r="C14626" s="1" t="s">
        <v>685</v>
      </c>
      <c r="D14626" s="5">
        <v>42917</v>
      </c>
      <c r="E14626">
        <v>1</v>
      </c>
      <c r="F14626">
        <v>1</v>
      </c>
      <c r="G14626" s="2">
        <v>702.07</v>
      </c>
      <c r="H14626">
        <v>1</v>
      </c>
      <c r="I14626">
        <v>0</v>
      </c>
      <c r="J14626" s="4">
        <v>5</v>
      </c>
      <c r="K14626" s="3">
        <v>0</v>
      </c>
      <c r="L14626" s="1" t="s">
        <v>28</v>
      </c>
    </row>
    <row r="14627" spans="1:12" x14ac:dyDescent="0.3">
      <c r="A14627" s="1" t="s">
        <v>3374</v>
      </c>
      <c r="B14627" s="1" t="s">
        <v>108</v>
      </c>
      <c r="C14627" s="1" t="s">
        <v>685</v>
      </c>
      <c r="D14627" s="5">
        <v>43101</v>
      </c>
      <c r="E14627">
        <v>1</v>
      </c>
      <c r="F14627">
        <v>1</v>
      </c>
      <c r="G14627" s="2">
        <v>703.73</v>
      </c>
      <c r="H14627">
        <v>1</v>
      </c>
      <c r="I14627">
        <v>0</v>
      </c>
      <c r="J14627" s="4">
        <v>5</v>
      </c>
      <c r="K14627" s="3">
        <v>0</v>
      </c>
      <c r="L14627" s="1" t="s">
        <v>32</v>
      </c>
    </row>
    <row r="14628" spans="1:12" x14ac:dyDescent="0.3">
      <c r="A14628" s="1" t="s">
        <v>3374</v>
      </c>
      <c r="B14628" s="1" t="s">
        <v>108</v>
      </c>
      <c r="C14628" s="1" t="s">
        <v>685</v>
      </c>
      <c r="D14628" s="5">
        <v>43132</v>
      </c>
      <c r="E14628">
        <v>2</v>
      </c>
      <c r="F14628">
        <v>2</v>
      </c>
      <c r="G14628" s="2">
        <v>947.64</v>
      </c>
      <c r="H14628">
        <v>2</v>
      </c>
      <c r="I14628">
        <v>1</v>
      </c>
      <c r="J14628" s="4">
        <v>3</v>
      </c>
      <c r="K14628" s="3">
        <v>0.5</v>
      </c>
      <c r="L14628" s="1" t="s">
        <v>33</v>
      </c>
    </row>
    <row r="14629" spans="1:12" x14ac:dyDescent="0.3">
      <c r="A14629" s="1" t="s">
        <v>3375</v>
      </c>
      <c r="B14629" s="1" t="s">
        <v>16</v>
      </c>
      <c r="C14629" s="1" t="s">
        <v>51</v>
      </c>
      <c r="D14629" s="5">
        <v>43191</v>
      </c>
      <c r="E14629">
        <v>2</v>
      </c>
      <c r="F14629">
        <v>3</v>
      </c>
      <c r="G14629" s="2">
        <v>175.67</v>
      </c>
      <c r="H14629">
        <v>2</v>
      </c>
      <c r="I14629">
        <v>0</v>
      </c>
      <c r="J14629" s="4">
        <v>1</v>
      </c>
      <c r="K14629" s="3">
        <v>0</v>
      </c>
      <c r="L14629" s="1" t="s">
        <v>35</v>
      </c>
    </row>
    <row r="14630" spans="1:12" x14ac:dyDescent="0.3">
      <c r="A14630" s="1" t="s">
        <v>3375</v>
      </c>
      <c r="B14630" s="1" t="s">
        <v>16</v>
      </c>
      <c r="C14630" s="1" t="s">
        <v>51</v>
      </c>
      <c r="D14630" s="5">
        <v>43221</v>
      </c>
      <c r="E14630">
        <v>4</v>
      </c>
      <c r="F14630">
        <v>4</v>
      </c>
      <c r="G14630" s="2">
        <v>206.78</v>
      </c>
      <c r="H14630">
        <v>4</v>
      </c>
      <c r="I14630">
        <v>0</v>
      </c>
      <c r="J14630" s="4">
        <v>4.75</v>
      </c>
      <c r="K14630" s="3">
        <v>0</v>
      </c>
      <c r="L14630" s="1" t="s">
        <v>46</v>
      </c>
    </row>
    <row r="14631" spans="1:12" x14ac:dyDescent="0.3">
      <c r="A14631" s="1" t="s">
        <v>3375</v>
      </c>
      <c r="B14631" s="1" t="s">
        <v>16</v>
      </c>
      <c r="C14631" s="1" t="s">
        <v>51</v>
      </c>
      <c r="D14631" s="5">
        <v>43252</v>
      </c>
      <c r="E14631">
        <v>5</v>
      </c>
      <c r="F14631">
        <v>5</v>
      </c>
      <c r="G14631" s="2">
        <v>160.74</v>
      </c>
      <c r="H14631">
        <v>5</v>
      </c>
      <c r="I14631">
        <v>0</v>
      </c>
      <c r="J14631" s="4">
        <v>4</v>
      </c>
      <c r="K14631" s="3">
        <v>0</v>
      </c>
      <c r="L14631" s="1" t="s">
        <v>36</v>
      </c>
    </row>
    <row r="14632" spans="1:12" x14ac:dyDescent="0.3">
      <c r="A14632" s="1" t="s">
        <v>3375</v>
      </c>
      <c r="B14632" s="1" t="s">
        <v>16</v>
      </c>
      <c r="C14632" s="1" t="s">
        <v>51</v>
      </c>
      <c r="D14632" s="5">
        <v>43282</v>
      </c>
      <c r="E14632">
        <v>2</v>
      </c>
      <c r="F14632">
        <v>2</v>
      </c>
      <c r="G14632" s="2">
        <v>98.19</v>
      </c>
      <c r="H14632">
        <v>2</v>
      </c>
      <c r="I14632">
        <v>0</v>
      </c>
      <c r="J14632" s="4">
        <v>5</v>
      </c>
      <c r="K14632" s="3">
        <v>0</v>
      </c>
      <c r="L14632" s="1" t="s">
        <v>37</v>
      </c>
    </row>
    <row r="14633" spans="1:12" x14ac:dyDescent="0.3">
      <c r="A14633" s="1" t="s">
        <v>3375</v>
      </c>
      <c r="B14633" s="1" t="s">
        <v>16</v>
      </c>
      <c r="C14633" s="1" t="s">
        <v>51</v>
      </c>
      <c r="D14633" s="5">
        <v>43313</v>
      </c>
      <c r="E14633">
        <v>2</v>
      </c>
      <c r="F14633">
        <v>2</v>
      </c>
      <c r="G14633" s="2">
        <v>61.56</v>
      </c>
      <c r="H14633">
        <v>2</v>
      </c>
      <c r="I14633">
        <v>0</v>
      </c>
      <c r="J14633" s="4">
        <v>5</v>
      </c>
      <c r="K14633" s="3">
        <v>0</v>
      </c>
      <c r="L14633" s="1" t="s">
        <v>49</v>
      </c>
    </row>
    <row r="14634" spans="1:12" x14ac:dyDescent="0.3">
      <c r="A14634" s="1" t="s">
        <v>3376</v>
      </c>
      <c r="B14634" s="1" t="s">
        <v>129</v>
      </c>
      <c r="C14634" s="1" t="s">
        <v>3310</v>
      </c>
      <c r="D14634" s="5">
        <v>42767</v>
      </c>
      <c r="E14634">
        <v>2</v>
      </c>
      <c r="F14634">
        <v>2</v>
      </c>
      <c r="G14634" s="2">
        <v>81.010000000000005</v>
      </c>
      <c r="H14634">
        <v>2</v>
      </c>
      <c r="I14634">
        <v>0</v>
      </c>
      <c r="J14634" s="4">
        <v>4</v>
      </c>
      <c r="K14634" s="3">
        <v>0</v>
      </c>
      <c r="L14634" s="1" t="s">
        <v>23</v>
      </c>
    </row>
    <row r="14635" spans="1:12" x14ac:dyDescent="0.3">
      <c r="A14635" s="1" t="s">
        <v>3376</v>
      </c>
      <c r="B14635" s="1" t="s">
        <v>129</v>
      </c>
      <c r="C14635" s="1" t="s">
        <v>3310</v>
      </c>
      <c r="D14635" s="5">
        <v>42795</v>
      </c>
      <c r="E14635">
        <v>3</v>
      </c>
      <c r="F14635">
        <v>6</v>
      </c>
      <c r="G14635" s="2">
        <v>275.88</v>
      </c>
      <c r="H14635">
        <v>3</v>
      </c>
      <c r="I14635">
        <v>0</v>
      </c>
      <c r="J14635" s="4">
        <v>5</v>
      </c>
      <c r="K14635" s="3">
        <v>0</v>
      </c>
      <c r="L14635" s="1" t="s">
        <v>24</v>
      </c>
    </row>
    <row r="14636" spans="1:12" x14ac:dyDescent="0.3">
      <c r="A14636" s="1" t="s">
        <v>3376</v>
      </c>
      <c r="B14636" s="1" t="s">
        <v>129</v>
      </c>
      <c r="C14636" s="1" t="s">
        <v>3310</v>
      </c>
      <c r="D14636" s="5">
        <v>42826</v>
      </c>
      <c r="E14636">
        <v>2</v>
      </c>
      <c r="F14636">
        <v>2</v>
      </c>
      <c r="G14636" s="2">
        <v>86.1</v>
      </c>
      <c r="H14636">
        <v>2</v>
      </c>
      <c r="I14636">
        <v>0</v>
      </c>
      <c r="J14636" s="4">
        <v>4.5</v>
      </c>
      <c r="K14636" s="3">
        <v>0</v>
      </c>
      <c r="L14636" s="1" t="s">
        <v>25</v>
      </c>
    </row>
    <row r="14637" spans="1:12" x14ac:dyDescent="0.3">
      <c r="A14637" s="1" t="s">
        <v>3377</v>
      </c>
      <c r="B14637" s="1" t="s">
        <v>16</v>
      </c>
      <c r="C14637" s="1" t="s">
        <v>51</v>
      </c>
      <c r="D14637" s="5">
        <v>42767</v>
      </c>
      <c r="E14637">
        <v>1</v>
      </c>
      <c r="F14637">
        <v>1</v>
      </c>
      <c r="G14637" s="2">
        <v>56.96</v>
      </c>
      <c r="H14637">
        <v>1</v>
      </c>
      <c r="I14637">
        <v>0</v>
      </c>
      <c r="J14637" s="4">
        <v>5</v>
      </c>
      <c r="K14637" s="3">
        <v>0</v>
      </c>
      <c r="L14637" s="1" t="s">
        <v>23</v>
      </c>
    </row>
    <row r="14638" spans="1:12" x14ac:dyDescent="0.3">
      <c r="A14638" s="1" t="s">
        <v>3377</v>
      </c>
      <c r="B14638" s="1" t="s">
        <v>16</v>
      </c>
      <c r="C14638" s="1" t="s">
        <v>51</v>
      </c>
      <c r="D14638" s="5">
        <v>42795</v>
      </c>
      <c r="E14638">
        <v>3</v>
      </c>
      <c r="F14638">
        <v>3</v>
      </c>
      <c r="G14638" s="2">
        <v>155.19999999999999</v>
      </c>
      <c r="H14638">
        <v>3</v>
      </c>
      <c r="I14638">
        <v>0</v>
      </c>
      <c r="J14638" s="4">
        <v>5</v>
      </c>
      <c r="K14638" s="3">
        <v>0</v>
      </c>
      <c r="L14638" s="1" t="s">
        <v>24</v>
      </c>
    </row>
    <row r="14639" spans="1:12" x14ac:dyDescent="0.3">
      <c r="A14639" s="1" t="s">
        <v>3377</v>
      </c>
      <c r="B14639" s="1" t="s">
        <v>16</v>
      </c>
      <c r="C14639" s="1" t="s">
        <v>51</v>
      </c>
      <c r="D14639" s="5">
        <v>42856</v>
      </c>
      <c r="E14639">
        <v>3</v>
      </c>
      <c r="F14639">
        <v>3</v>
      </c>
      <c r="G14639" s="2">
        <v>112.92</v>
      </c>
      <c r="H14639">
        <v>3</v>
      </c>
      <c r="I14639">
        <v>0</v>
      </c>
      <c r="J14639" s="4">
        <v>5</v>
      </c>
      <c r="K14639" s="3">
        <v>0</v>
      </c>
      <c r="L14639" s="1" t="s">
        <v>26</v>
      </c>
    </row>
    <row r="14640" spans="1:12" x14ac:dyDescent="0.3">
      <c r="A14640" s="1" t="s">
        <v>3377</v>
      </c>
      <c r="B14640" s="1" t="s">
        <v>16</v>
      </c>
      <c r="C14640" s="1" t="s">
        <v>51</v>
      </c>
      <c r="D14640" s="5">
        <v>42887</v>
      </c>
      <c r="E14640">
        <v>1</v>
      </c>
      <c r="F14640">
        <v>1</v>
      </c>
      <c r="G14640" s="2">
        <v>27.68</v>
      </c>
      <c r="H14640">
        <v>1</v>
      </c>
      <c r="I14640">
        <v>0</v>
      </c>
      <c r="J14640" s="4">
        <v>5</v>
      </c>
      <c r="K14640" s="3">
        <v>0</v>
      </c>
      <c r="L14640" s="1" t="s">
        <v>27</v>
      </c>
    </row>
    <row r="14641" spans="1:12" x14ac:dyDescent="0.3">
      <c r="A14641" s="1" t="s">
        <v>3377</v>
      </c>
      <c r="B14641" s="1" t="s">
        <v>16</v>
      </c>
      <c r="C14641" s="1" t="s">
        <v>51</v>
      </c>
      <c r="D14641" s="5">
        <v>42917</v>
      </c>
      <c r="E14641">
        <v>3</v>
      </c>
      <c r="F14641">
        <v>3</v>
      </c>
      <c r="G14641" s="2">
        <v>93.9</v>
      </c>
      <c r="H14641">
        <v>3</v>
      </c>
      <c r="I14641">
        <v>0</v>
      </c>
      <c r="J14641" s="4">
        <v>4.67</v>
      </c>
      <c r="K14641" s="3">
        <v>0</v>
      </c>
      <c r="L14641" s="1" t="s">
        <v>28</v>
      </c>
    </row>
    <row r="14642" spans="1:12" x14ac:dyDescent="0.3">
      <c r="A14642" s="1" t="s">
        <v>3378</v>
      </c>
      <c r="B14642" s="1" t="s">
        <v>16</v>
      </c>
      <c r="C14642" s="1" t="s">
        <v>51</v>
      </c>
      <c r="D14642" s="5">
        <v>42979</v>
      </c>
      <c r="E14642">
        <v>2</v>
      </c>
      <c r="F14642">
        <v>2</v>
      </c>
      <c r="G14642" s="2">
        <v>160.88</v>
      </c>
      <c r="H14642">
        <v>2</v>
      </c>
      <c r="I14642">
        <v>1</v>
      </c>
      <c r="J14642" s="4">
        <v>5</v>
      </c>
      <c r="K14642" s="3">
        <v>0.5</v>
      </c>
      <c r="L14642" s="1" t="s">
        <v>18</v>
      </c>
    </row>
    <row r="14643" spans="1:12" x14ac:dyDescent="0.3">
      <c r="A14643" s="1" t="s">
        <v>3378</v>
      </c>
      <c r="B14643" s="1" t="s">
        <v>16</v>
      </c>
      <c r="C14643" s="1" t="s">
        <v>51</v>
      </c>
      <c r="D14643" s="5">
        <v>43009</v>
      </c>
      <c r="E14643">
        <v>2</v>
      </c>
      <c r="F14643">
        <v>2</v>
      </c>
      <c r="G14643" s="2">
        <v>122.62</v>
      </c>
      <c r="H14643">
        <v>2</v>
      </c>
      <c r="I14643">
        <v>1</v>
      </c>
      <c r="J14643" s="4">
        <v>1.5</v>
      </c>
      <c r="K14643" s="3">
        <v>0.5</v>
      </c>
      <c r="L14643" s="1" t="s">
        <v>19</v>
      </c>
    </row>
    <row r="14644" spans="1:12" x14ac:dyDescent="0.3">
      <c r="A14644" s="1" t="s">
        <v>3378</v>
      </c>
      <c r="B14644" s="1" t="s">
        <v>16</v>
      </c>
      <c r="C14644" s="1" t="s">
        <v>51</v>
      </c>
      <c r="D14644" s="5">
        <v>43040</v>
      </c>
      <c r="E14644">
        <v>5</v>
      </c>
      <c r="F14644">
        <v>5</v>
      </c>
      <c r="G14644" s="2">
        <v>339.01</v>
      </c>
      <c r="H14644">
        <v>5</v>
      </c>
      <c r="I14644">
        <v>0</v>
      </c>
      <c r="J14644" s="4">
        <v>4.2</v>
      </c>
      <c r="K14644" s="3">
        <v>0</v>
      </c>
      <c r="L14644" s="1" t="s">
        <v>30</v>
      </c>
    </row>
    <row r="14645" spans="1:12" x14ac:dyDescent="0.3">
      <c r="A14645" s="1" t="s">
        <v>3378</v>
      </c>
      <c r="B14645" s="1" t="s">
        <v>16</v>
      </c>
      <c r="C14645" s="1" t="s">
        <v>51</v>
      </c>
      <c r="D14645" s="5">
        <v>43070</v>
      </c>
      <c r="E14645">
        <v>1</v>
      </c>
      <c r="F14645">
        <v>1</v>
      </c>
      <c r="G14645" s="2">
        <v>74.069999999999993</v>
      </c>
      <c r="H14645">
        <v>1</v>
      </c>
      <c r="I14645">
        <v>0</v>
      </c>
      <c r="J14645" s="4">
        <v>5</v>
      </c>
      <c r="K14645" s="3">
        <v>0</v>
      </c>
      <c r="L14645" s="1" t="s">
        <v>31</v>
      </c>
    </row>
    <row r="14646" spans="1:12" x14ac:dyDescent="0.3">
      <c r="A14646" s="1" t="s">
        <v>3378</v>
      </c>
      <c r="B14646" s="1" t="s">
        <v>16</v>
      </c>
      <c r="C14646" s="1" t="s">
        <v>51</v>
      </c>
      <c r="D14646" s="5">
        <v>43101</v>
      </c>
      <c r="E14646">
        <v>10</v>
      </c>
      <c r="F14646">
        <v>12</v>
      </c>
      <c r="G14646" s="2">
        <v>1350.97</v>
      </c>
      <c r="H14646">
        <v>10</v>
      </c>
      <c r="I14646">
        <v>1</v>
      </c>
      <c r="J14646" s="4">
        <v>4.1100000000000003</v>
      </c>
      <c r="K14646" s="3">
        <v>0.1</v>
      </c>
      <c r="L14646" s="1" t="s">
        <v>32</v>
      </c>
    </row>
    <row r="14647" spans="1:12" x14ac:dyDescent="0.3">
      <c r="A14647" s="1" t="s">
        <v>3378</v>
      </c>
      <c r="B14647" s="1" t="s">
        <v>16</v>
      </c>
      <c r="C14647" s="1" t="s">
        <v>51</v>
      </c>
      <c r="D14647" s="5">
        <v>43132</v>
      </c>
      <c r="E14647">
        <v>18</v>
      </c>
      <c r="F14647">
        <v>20</v>
      </c>
      <c r="G14647" s="2">
        <v>1575.55</v>
      </c>
      <c r="H14647">
        <v>18</v>
      </c>
      <c r="I14647">
        <v>1</v>
      </c>
      <c r="J14647" s="4">
        <v>4</v>
      </c>
      <c r="K14647" s="3">
        <v>5.5555555555555552E-2</v>
      </c>
      <c r="L14647" s="1" t="s">
        <v>33</v>
      </c>
    </row>
    <row r="14648" spans="1:12" x14ac:dyDescent="0.3">
      <c r="A14648" s="1" t="s">
        <v>3378</v>
      </c>
      <c r="B14648" s="1" t="s">
        <v>16</v>
      </c>
      <c r="C14648" s="1" t="s">
        <v>51</v>
      </c>
      <c r="D14648" s="5">
        <v>43160</v>
      </c>
      <c r="E14648">
        <v>6</v>
      </c>
      <c r="F14648">
        <v>8</v>
      </c>
      <c r="G14648" s="2">
        <v>542.29999999999995</v>
      </c>
      <c r="H14648">
        <v>6</v>
      </c>
      <c r="I14648">
        <v>3</v>
      </c>
      <c r="J14648" s="4">
        <v>3.6</v>
      </c>
      <c r="K14648" s="3">
        <v>0.5</v>
      </c>
      <c r="L14648" s="1" t="s">
        <v>34</v>
      </c>
    </row>
    <row r="14649" spans="1:12" x14ac:dyDescent="0.3">
      <c r="A14649" s="1" t="s">
        <v>3378</v>
      </c>
      <c r="B14649" s="1" t="s">
        <v>16</v>
      </c>
      <c r="C14649" s="1" t="s">
        <v>51</v>
      </c>
      <c r="D14649" s="5">
        <v>43191</v>
      </c>
      <c r="E14649">
        <v>8</v>
      </c>
      <c r="F14649">
        <v>9</v>
      </c>
      <c r="G14649" s="2">
        <v>1025.6500000000001</v>
      </c>
      <c r="H14649">
        <v>8</v>
      </c>
      <c r="I14649">
        <v>0</v>
      </c>
      <c r="J14649" s="4">
        <v>3.29</v>
      </c>
      <c r="K14649" s="3">
        <v>0</v>
      </c>
      <c r="L14649" s="1" t="s">
        <v>35</v>
      </c>
    </row>
    <row r="14650" spans="1:12" x14ac:dyDescent="0.3">
      <c r="A14650" s="1" t="s">
        <v>3378</v>
      </c>
      <c r="B14650" s="1" t="s">
        <v>16</v>
      </c>
      <c r="C14650" s="1" t="s">
        <v>51</v>
      </c>
      <c r="D14650" s="5">
        <v>43221</v>
      </c>
      <c r="E14650">
        <v>4</v>
      </c>
      <c r="F14650">
        <v>4</v>
      </c>
      <c r="G14650" s="2">
        <v>396.99</v>
      </c>
      <c r="H14650">
        <v>4</v>
      </c>
      <c r="I14650">
        <v>0</v>
      </c>
      <c r="J14650" s="4">
        <v>5</v>
      </c>
      <c r="K14650" s="3">
        <v>0</v>
      </c>
      <c r="L14650" s="1" t="s">
        <v>46</v>
      </c>
    </row>
    <row r="14651" spans="1:12" x14ac:dyDescent="0.3">
      <c r="A14651" s="1" t="s">
        <v>3378</v>
      </c>
      <c r="B14651" s="1" t="s">
        <v>16</v>
      </c>
      <c r="C14651" s="1" t="s">
        <v>51</v>
      </c>
      <c r="D14651" s="5">
        <v>43252</v>
      </c>
      <c r="E14651">
        <v>4</v>
      </c>
      <c r="F14651">
        <v>6</v>
      </c>
      <c r="G14651" s="2">
        <v>660.9</v>
      </c>
      <c r="H14651">
        <v>4</v>
      </c>
      <c r="I14651">
        <v>0</v>
      </c>
      <c r="J14651" s="4">
        <v>4</v>
      </c>
      <c r="K14651" s="3">
        <v>0</v>
      </c>
      <c r="L14651" s="1" t="s">
        <v>36</v>
      </c>
    </row>
    <row r="14652" spans="1:12" x14ac:dyDescent="0.3">
      <c r="A14652" s="1" t="s">
        <v>3378</v>
      </c>
      <c r="B14652" s="1" t="s">
        <v>16</v>
      </c>
      <c r="C14652" s="1" t="s">
        <v>51</v>
      </c>
      <c r="D14652" s="5">
        <v>43282</v>
      </c>
      <c r="E14652">
        <v>1</v>
      </c>
      <c r="F14652">
        <v>1</v>
      </c>
      <c r="G14652" s="2">
        <v>73.05</v>
      </c>
      <c r="H14652">
        <v>1</v>
      </c>
      <c r="I14652">
        <v>0</v>
      </c>
      <c r="J14652" s="4">
        <v>4</v>
      </c>
      <c r="K14652" s="3">
        <v>0</v>
      </c>
      <c r="L14652" s="1" t="s">
        <v>37</v>
      </c>
    </row>
    <row r="14653" spans="1:12" x14ac:dyDescent="0.3">
      <c r="A14653" s="1" t="s">
        <v>3378</v>
      </c>
      <c r="B14653" s="1" t="s">
        <v>16</v>
      </c>
      <c r="C14653" s="1" t="s">
        <v>51</v>
      </c>
      <c r="D14653" s="5">
        <v>43313</v>
      </c>
      <c r="E14653">
        <v>1</v>
      </c>
      <c r="F14653">
        <v>1</v>
      </c>
      <c r="G14653" s="2">
        <v>53.48</v>
      </c>
      <c r="H14653">
        <v>1</v>
      </c>
      <c r="I14653">
        <v>0</v>
      </c>
      <c r="J14653" s="4">
        <v>5</v>
      </c>
      <c r="K14653" s="3">
        <v>0</v>
      </c>
      <c r="L14653" s="1" t="s">
        <v>49</v>
      </c>
    </row>
    <row r="14654" spans="1:12" x14ac:dyDescent="0.3">
      <c r="A14654" s="1" t="s">
        <v>3379</v>
      </c>
      <c r="B14654" s="1" t="s">
        <v>16</v>
      </c>
      <c r="C14654" s="1" t="s">
        <v>48</v>
      </c>
      <c r="D14654" s="5">
        <v>42948</v>
      </c>
      <c r="E14654">
        <v>1</v>
      </c>
      <c r="F14654">
        <v>1</v>
      </c>
      <c r="G14654" s="2">
        <v>55.53</v>
      </c>
      <c r="H14654">
        <v>1</v>
      </c>
      <c r="I14654">
        <v>0</v>
      </c>
      <c r="J14654" s="4">
        <v>5</v>
      </c>
      <c r="K14654" s="3">
        <v>0</v>
      </c>
      <c r="L14654" s="1" t="s">
        <v>29</v>
      </c>
    </row>
    <row r="14655" spans="1:12" x14ac:dyDescent="0.3">
      <c r="A14655" s="1" t="s">
        <v>3379</v>
      </c>
      <c r="B14655" s="1" t="s">
        <v>16</v>
      </c>
      <c r="C14655" s="1" t="s">
        <v>48</v>
      </c>
      <c r="D14655" s="5">
        <v>42979</v>
      </c>
      <c r="E14655">
        <v>4</v>
      </c>
      <c r="F14655">
        <v>4</v>
      </c>
      <c r="G14655" s="2">
        <v>206.12</v>
      </c>
      <c r="H14655">
        <v>4</v>
      </c>
      <c r="I14655">
        <v>1</v>
      </c>
      <c r="J14655" s="4">
        <v>3.5</v>
      </c>
      <c r="K14655" s="3">
        <v>0.25</v>
      </c>
      <c r="L14655" s="1" t="s">
        <v>18</v>
      </c>
    </row>
    <row r="14656" spans="1:12" x14ac:dyDescent="0.3">
      <c r="A14656" s="1" t="s">
        <v>3379</v>
      </c>
      <c r="B14656" s="1" t="s">
        <v>16</v>
      </c>
      <c r="C14656" s="1" t="s">
        <v>48</v>
      </c>
      <c r="D14656" s="5">
        <v>43009</v>
      </c>
      <c r="E14656">
        <v>3</v>
      </c>
      <c r="F14656">
        <v>3</v>
      </c>
      <c r="G14656" s="2">
        <v>150.75</v>
      </c>
      <c r="H14656">
        <v>3</v>
      </c>
      <c r="I14656">
        <v>0</v>
      </c>
      <c r="J14656" s="4">
        <v>3.67</v>
      </c>
      <c r="K14656" s="3">
        <v>0</v>
      </c>
      <c r="L14656" s="1" t="s">
        <v>19</v>
      </c>
    </row>
    <row r="14657" spans="1:12" x14ac:dyDescent="0.3">
      <c r="A14657" s="1" t="s">
        <v>3379</v>
      </c>
      <c r="B14657" s="1" t="s">
        <v>16</v>
      </c>
      <c r="C14657" s="1" t="s">
        <v>48</v>
      </c>
      <c r="D14657" s="5">
        <v>43040</v>
      </c>
      <c r="E14657">
        <v>2</v>
      </c>
      <c r="F14657">
        <v>2</v>
      </c>
      <c r="G14657" s="2">
        <v>100.74</v>
      </c>
      <c r="H14657">
        <v>2</v>
      </c>
      <c r="I14657">
        <v>0</v>
      </c>
      <c r="J14657" s="4">
        <v>5</v>
      </c>
      <c r="K14657" s="3">
        <v>0</v>
      </c>
      <c r="L14657" s="1" t="s">
        <v>30</v>
      </c>
    </row>
    <row r="14658" spans="1:12" x14ac:dyDescent="0.3">
      <c r="A14658" s="1" t="s">
        <v>3379</v>
      </c>
      <c r="B14658" s="1" t="s">
        <v>16</v>
      </c>
      <c r="C14658" s="1" t="s">
        <v>48</v>
      </c>
      <c r="D14658" s="5">
        <v>43070</v>
      </c>
      <c r="E14658">
        <v>11</v>
      </c>
      <c r="F14658">
        <v>12</v>
      </c>
      <c r="G14658" s="2">
        <v>577.64</v>
      </c>
      <c r="H14658">
        <v>11</v>
      </c>
      <c r="I14658">
        <v>0</v>
      </c>
      <c r="J14658" s="4">
        <v>4.82</v>
      </c>
      <c r="K14658" s="3">
        <v>0</v>
      </c>
      <c r="L14658" s="1" t="s">
        <v>31</v>
      </c>
    </row>
    <row r="14659" spans="1:12" x14ac:dyDescent="0.3">
      <c r="A14659" s="1" t="s">
        <v>3379</v>
      </c>
      <c r="B14659" s="1" t="s">
        <v>16</v>
      </c>
      <c r="C14659" s="1" t="s">
        <v>48</v>
      </c>
      <c r="D14659" s="5">
        <v>43101</v>
      </c>
      <c r="E14659">
        <v>3</v>
      </c>
      <c r="F14659">
        <v>3</v>
      </c>
      <c r="G14659" s="2">
        <v>147.59</v>
      </c>
      <c r="H14659">
        <v>3</v>
      </c>
      <c r="I14659">
        <v>0</v>
      </c>
      <c r="J14659" s="4">
        <v>3.33</v>
      </c>
      <c r="K14659" s="3">
        <v>0</v>
      </c>
      <c r="L14659" s="1" t="s">
        <v>32</v>
      </c>
    </row>
    <row r="14660" spans="1:12" x14ac:dyDescent="0.3">
      <c r="A14660" s="1" t="s">
        <v>3379</v>
      </c>
      <c r="B14660" s="1" t="s">
        <v>16</v>
      </c>
      <c r="C14660" s="1" t="s">
        <v>48</v>
      </c>
      <c r="D14660" s="5">
        <v>43160</v>
      </c>
      <c r="E14660">
        <v>3</v>
      </c>
      <c r="F14660">
        <v>3</v>
      </c>
      <c r="G14660" s="2">
        <v>124.57</v>
      </c>
      <c r="H14660">
        <v>3</v>
      </c>
      <c r="I14660">
        <v>0</v>
      </c>
      <c r="J14660" s="4">
        <v>4.33</v>
      </c>
      <c r="K14660" s="3">
        <v>0</v>
      </c>
      <c r="L14660" s="1" t="s">
        <v>34</v>
      </c>
    </row>
    <row r="14661" spans="1:12" x14ac:dyDescent="0.3">
      <c r="A14661" s="1" t="s">
        <v>3379</v>
      </c>
      <c r="B14661" s="1" t="s">
        <v>16</v>
      </c>
      <c r="C14661" s="1" t="s">
        <v>48</v>
      </c>
      <c r="D14661" s="5">
        <v>43191</v>
      </c>
      <c r="E14661">
        <v>4</v>
      </c>
      <c r="F14661">
        <v>4</v>
      </c>
      <c r="G14661" s="2">
        <v>180.85</v>
      </c>
      <c r="H14661">
        <v>3</v>
      </c>
      <c r="I14661">
        <v>0</v>
      </c>
      <c r="J14661" s="4">
        <v>3.75</v>
      </c>
      <c r="K14661" s="3">
        <v>0</v>
      </c>
      <c r="L14661" s="1" t="s">
        <v>35</v>
      </c>
    </row>
    <row r="14662" spans="1:12" x14ac:dyDescent="0.3">
      <c r="A14662" s="1" t="s">
        <v>3379</v>
      </c>
      <c r="B14662" s="1" t="s">
        <v>16</v>
      </c>
      <c r="C14662" s="1" t="s">
        <v>48</v>
      </c>
      <c r="D14662" s="5">
        <v>43221</v>
      </c>
      <c r="E14662">
        <v>3</v>
      </c>
      <c r="F14662">
        <v>3</v>
      </c>
      <c r="G14662" s="2">
        <v>123.01</v>
      </c>
      <c r="H14662">
        <v>3</v>
      </c>
      <c r="I14662">
        <v>0</v>
      </c>
      <c r="J14662" s="4">
        <v>3</v>
      </c>
      <c r="K14662" s="3">
        <v>0</v>
      </c>
      <c r="L14662" s="1" t="s">
        <v>46</v>
      </c>
    </row>
    <row r="14663" spans="1:12" x14ac:dyDescent="0.3">
      <c r="A14663" s="1" t="s">
        <v>3379</v>
      </c>
      <c r="B14663" s="1" t="s">
        <v>16</v>
      </c>
      <c r="C14663" s="1" t="s">
        <v>48</v>
      </c>
      <c r="D14663" s="5">
        <v>43252</v>
      </c>
      <c r="E14663">
        <v>1</v>
      </c>
      <c r="F14663">
        <v>1</v>
      </c>
      <c r="G14663" s="2">
        <v>36.29</v>
      </c>
      <c r="H14663">
        <v>1</v>
      </c>
      <c r="I14663">
        <v>0</v>
      </c>
      <c r="J14663" s="4">
        <v>5</v>
      </c>
      <c r="K14663" s="3">
        <v>0</v>
      </c>
      <c r="L14663" s="1" t="s">
        <v>36</v>
      </c>
    </row>
    <row r="14664" spans="1:12" x14ac:dyDescent="0.3">
      <c r="A14664" s="1" t="s">
        <v>3379</v>
      </c>
      <c r="B14664" s="1" t="s">
        <v>16</v>
      </c>
      <c r="C14664" s="1" t="s">
        <v>48</v>
      </c>
      <c r="D14664" s="5">
        <v>43282</v>
      </c>
      <c r="E14664">
        <v>2</v>
      </c>
      <c r="F14664">
        <v>2</v>
      </c>
      <c r="G14664" s="2">
        <v>79.13</v>
      </c>
      <c r="H14664">
        <v>2</v>
      </c>
      <c r="I14664">
        <v>0</v>
      </c>
      <c r="J14664" s="4">
        <v>5</v>
      </c>
      <c r="K14664" s="3">
        <v>0</v>
      </c>
      <c r="L14664" s="1" t="s">
        <v>37</v>
      </c>
    </row>
    <row r="14665" spans="1:12" x14ac:dyDescent="0.3">
      <c r="A14665" s="1" t="s">
        <v>3379</v>
      </c>
      <c r="B14665" s="1" t="s">
        <v>16</v>
      </c>
      <c r="C14665" s="1" t="s">
        <v>48</v>
      </c>
      <c r="D14665" s="5">
        <v>43313</v>
      </c>
      <c r="E14665">
        <v>5</v>
      </c>
      <c r="F14665">
        <v>5</v>
      </c>
      <c r="G14665" s="2">
        <v>196.95</v>
      </c>
      <c r="H14665">
        <v>5</v>
      </c>
      <c r="I14665">
        <v>1</v>
      </c>
      <c r="J14665" s="4">
        <v>4.5999999999999996</v>
      </c>
      <c r="K14665" s="3">
        <v>0.2</v>
      </c>
      <c r="L14665" s="1" t="s">
        <v>49</v>
      </c>
    </row>
    <row r="14666" spans="1:12" x14ac:dyDescent="0.3">
      <c r="A14666" s="1" t="s">
        <v>3380</v>
      </c>
      <c r="B14666" s="1" t="s">
        <v>16</v>
      </c>
      <c r="C14666" s="1" t="s">
        <v>51</v>
      </c>
      <c r="D14666" s="5">
        <v>43282</v>
      </c>
      <c r="E14666">
        <v>4</v>
      </c>
      <c r="F14666">
        <v>6</v>
      </c>
      <c r="G14666" s="2">
        <v>678.32</v>
      </c>
      <c r="H14666">
        <v>4</v>
      </c>
      <c r="I14666">
        <v>0</v>
      </c>
      <c r="J14666" s="4">
        <v>4</v>
      </c>
      <c r="K14666" s="3">
        <v>0</v>
      </c>
      <c r="L14666" s="1" t="s">
        <v>37</v>
      </c>
    </row>
    <row r="14667" spans="1:12" x14ac:dyDescent="0.3">
      <c r="A14667" s="1" t="s">
        <v>3380</v>
      </c>
      <c r="B14667" s="1" t="s">
        <v>16</v>
      </c>
      <c r="C14667" s="1" t="s">
        <v>51</v>
      </c>
      <c r="D14667" s="5">
        <v>43313</v>
      </c>
      <c r="E14667">
        <v>4</v>
      </c>
      <c r="F14667">
        <v>4</v>
      </c>
      <c r="G14667" s="2">
        <v>385.27</v>
      </c>
      <c r="H14667">
        <v>3</v>
      </c>
      <c r="I14667">
        <v>0</v>
      </c>
      <c r="J14667" s="4">
        <v>3.25</v>
      </c>
      <c r="K14667" s="3">
        <v>0</v>
      </c>
      <c r="L14667" s="1" t="s">
        <v>49</v>
      </c>
    </row>
    <row r="14668" spans="1:12" x14ac:dyDescent="0.3">
      <c r="A14668" s="1" t="s">
        <v>3381</v>
      </c>
      <c r="B14668" s="1" t="s">
        <v>41</v>
      </c>
      <c r="C14668" s="1" t="s">
        <v>42</v>
      </c>
      <c r="D14668" s="5">
        <v>43101</v>
      </c>
      <c r="E14668">
        <v>1</v>
      </c>
      <c r="F14668">
        <v>2</v>
      </c>
      <c r="G14668" s="2">
        <v>273.22000000000003</v>
      </c>
      <c r="H14668">
        <v>1</v>
      </c>
      <c r="I14668">
        <v>0</v>
      </c>
      <c r="J14668" s="4">
        <v>4</v>
      </c>
      <c r="K14668" s="3">
        <v>0</v>
      </c>
      <c r="L14668" s="1" t="s">
        <v>32</v>
      </c>
    </row>
    <row r="14669" spans="1:12" x14ac:dyDescent="0.3">
      <c r="A14669" s="1" t="s">
        <v>3382</v>
      </c>
      <c r="B14669" s="1" t="s">
        <v>16</v>
      </c>
      <c r="C14669" s="1" t="s">
        <v>325</v>
      </c>
      <c r="D14669" s="5">
        <v>43040</v>
      </c>
      <c r="E14669">
        <v>3</v>
      </c>
      <c r="F14669">
        <v>3</v>
      </c>
      <c r="G14669" s="2">
        <v>458.77</v>
      </c>
      <c r="H14669">
        <v>3</v>
      </c>
      <c r="I14669">
        <v>0</v>
      </c>
      <c r="J14669" s="4">
        <v>4.67</v>
      </c>
      <c r="K14669" s="3">
        <v>0</v>
      </c>
      <c r="L14669" s="1" t="s">
        <v>30</v>
      </c>
    </row>
    <row r="14670" spans="1:12" x14ac:dyDescent="0.3">
      <c r="A14670" s="1" t="s">
        <v>3382</v>
      </c>
      <c r="B14670" s="1" t="s">
        <v>16</v>
      </c>
      <c r="C14670" s="1" t="s">
        <v>325</v>
      </c>
      <c r="D14670" s="5">
        <v>43070</v>
      </c>
      <c r="E14670">
        <v>3</v>
      </c>
      <c r="F14670">
        <v>3</v>
      </c>
      <c r="G14670" s="2">
        <v>414.73</v>
      </c>
      <c r="H14670">
        <v>3</v>
      </c>
      <c r="I14670">
        <v>0</v>
      </c>
      <c r="J14670" s="4">
        <v>4.67</v>
      </c>
      <c r="K14670" s="3">
        <v>0</v>
      </c>
      <c r="L14670" s="1" t="s">
        <v>31</v>
      </c>
    </row>
    <row r="14671" spans="1:12" x14ac:dyDescent="0.3">
      <c r="A14671" s="1" t="s">
        <v>3382</v>
      </c>
      <c r="B14671" s="1" t="s">
        <v>16</v>
      </c>
      <c r="C14671" s="1" t="s">
        <v>325</v>
      </c>
      <c r="D14671" s="5">
        <v>43160</v>
      </c>
      <c r="E14671">
        <v>6</v>
      </c>
      <c r="F14671">
        <v>6</v>
      </c>
      <c r="G14671" s="2">
        <v>1026.46</v>
      </c>
      <c r="H14671">
        <v>6</v>
      </c>
      <c r="I14671">
        <v>3</v>
      </c>
      <c r="J14671" s="4">
        <v>1.5</v>
      </c>
      <c r="K14671" s="3">
        <v>0.5</v>
      </c>
      <c r="L14671" s="1" t="s">
        <v>34</v>
      </c>
    </row>
    <row r="14672" spans="1:12" x14ac:dyDescent="0.3">
      <c r="A14672" s="1" t="s">
        <v>3383</v>
      </c>
      <c r="B14672" s="1" t="s">
        <v>16</v>
      </c>
      <c r="C14672" s="1" t="s">
        <v>51</v>
      </c>
      <c r="D14672" s="5">
        <v>43160</v>
      </c>
      <c r="E14672">
        <v>1</v>
      </c>
      <c r="F14672">
        <v>1</v>
      </c>
      <c r="G14672" s="2">
        <v>28.29</v>
      </c>
      <c r="H14672">
        <v>1</v>
      </c>
      <c r="I14672">
        <v>0</v>
      </c>
      <c r="J14672" s="4">
        <v>5</v>
      </c>
      <c r="K14672" s="3">
        <v>0</v>
      </c>
      <c r="L14672" s="1" t="s">
        <v>34</v>
      </c>
    </row>
    <row r="14673" spans="1:12" x14ac:dyDescent="0.3">
      <c r="A14673" s="1" t="s">
        <v>3384</v>
      </c>
      <c r="B14673" s="1" t="s">
        <v>16</v>
      </c>
      <c r="C14673" s="1" t="s">
        <v>51</v>
      </c>
      <c r="D14673" s="5">
        <v>42767</v>
      </c>
      <c r="E14673">
        <v>3</v>
      </c>
      <c r="F14673">
        <v>3</v>
      </c>
      <c r="G14673" s="2">
        <v>111.86</v>
      </c>
      <c r="H14673">
        <v>3</v>
      </c>
      <c r="I14673">
        <v>0</v>
      </c>
      <c r="J14673" s="4">
        <v>4.67</v>
      </c>
      <c r="K14673" s="3">
        <v>0</v>
      </c>
      <c r="L14673" s="1" t="s">
        <v>23</v>
      </c>
    </row>
    <row r="14674" spans="1:12" x14ac:dyDescent="0.3">
      <c r="A14674" s="1" t="s">
        <v>3384</v>
      </c>
      <c r="B14674" s="1" t="s">
        <v>16</v>
      </c>
      <c r="C14674" s="1" t="s">
        <v>51</v>
      </c>
      <c r="D14674" s="5">
        <v>42826</v>
      </c>
      <c r="E14674">
        <v>1</v>
      </c>
      <c r="F14674">
        <v>4</v>
      </c>
      <c r="G14674" s="2">
        <v>1682.92</v>
      </c>
      <c r="H14674">
        <v>0</v>
      </c>
      <c r="I14674">
        <v>0</v>
      </c>
      <c r="J14674" s="4">
        <v>1</v>
      </c>
      <c r="K14674" s="3"/>
      <c r="L14674" s="1" t="s">
        <v>25</v>
      </c>
    </row>
    <row r="14675" spans="1:12" x14ac:dyDescent="0.3">
      <c r="A14675" s="1" t="s">
        <v>3384</v>
      </c>
      <c r="B14675" s="1" t="s">
        <v>16</v>
      </c>
      <c r="C14675" s="1" t="s">
        <v>51</v>
      </c>
      <c r="D14675" s="5">
        <v>42917</v>
      </c>
      <c r="E14675">
        <v>1</v>
      </c>
      <c r="F14675">
        <v>1</v>
      </c>
      <c r="G14675" s="2">
        <v>75.03</v>
      </c>
      <c r="H14675">
        <v>1</v>
      </c>
      <c r="I14675">
        <v>0</v>
      </c>
      <c r="J14675" s="4">
        <v>5</v>
      </c>
      <c r="K14675" s="3">
        <v>0</v>
      </c>
      <c r="L14675" s="1" t="s">
        <v>28</v>
      </c>
    </row>
    <row r="14676" spans="1:12" x14ac:dyDescent="0.3">
      <c r="A14676" s="1" t="s">
        <v>3384</v>
      </c>
      <c r="B14676" s="1" t="s">
        <v>16</v>
      </c>
      <c r="C14676" s="1" t="s">
        <v>51</v>
      </c>
      <c r="D14676" s="5">
        <v>42948</v>
      </c>
      <c r="E14676">
        <v>1</v>
      </c>
      <c r="F14676">
        <v>2</v>
      </c>
      <c r="G14676" s="2">
        <v>60.74</v>
      </c>
      <c r="H14676">
        <v>1</v>
      </c>
      <c r="I14676">
        <v>0</v>
      </c>
      <c r="J14676" s="4">
        <v>5</v>
      </c>
      <c r="K14676" s="3">
        <v>0</v>
      </c>
      <c r="L14676" s="1" t="s">
        <v>29</v>
      </c>
    </row>
    <row r="14677" spans="1:12" x14ac:dyDescent="0.3">
      <c r="A14677" s="1" t="s">
        <v>3384</v>
      </c>
      <c r="B14677" s="1" t="s">
        <v>16</v>
      </c>
      <c r="C14677" s="1" t="s">
        <v>51</v>
      </c>
      <c r="D14677" s="5">
        <v>43009</v>
      </c>
      <c r="E14677">
        <v>1</v>
      </c>
      <c r="F14677">
        <v>1</v>
      </c>
      <c r="G14677" s="2">
        <v>29.88</v>
      </c>
      <c r="H14677">
        <v>1</v>
      </c>
      <c r="I14677">
        <v>0</v>
      </c>
      <c r="J14677" s="4">
        <v>4</v>
      </c>
      <c r="K14677" s="3">
        <v>0</v>
      </c>
      <c r="L14677" s="1" t="s">
        <v>19</v>
      </c>
    </row>
    <row r="14678" spans="1:12" x14ac:dyDescent="0.3">
      <c r="A14678" s="1" t="s">
        <v>3384</v>
      </c>
      <c r="B14678" s="1" t="s">
        <v>16</v>
      </c>
      <c r="C14678" s="1" t="s">
        <v>51</v>
      </c>
      <c r="D14678" s="5">
        <v>43040</v>
      </c>
      <c r="E14678">
        <v>1</v>
      </c>
      <c r="F14678">
        <v>1</v>
      </c>
      <c r="G14678" s="2">
        <v>23.54</v>
      </c>
      <c r="H14678">
        <v>1</v>
      </c>
      <c r="I14678">
        <v>0</v>
      </c>
      <c r="J14678" s="4">
        <v>5</v>
      </c>
      <c r="K14678" s="3">
        <v>0</v>
      </c>
      <c r="L14678" s="1" t="s">
        <v>30</v>
      </c>
    </row>
    <row r="14679" spans="1:12" x14ac:dyDescent="0.3">
      <c r="A14679" s="1" t="s">
        <v>3384</v>
      </c>
      <c r="B14679" s="1" t="s">
        <v>16</v>
      </c>
      <c r="C14679" s="1" t="s">
        <v>51</v>
      </c>
      <c r="D14679" s="5">
        <v>43070</v>
      </c>
      <c r="E14679">
        <v>2</v>
      </c>
      <c r="F14679">
        <v>3</v>
      </c>
      <c r="G14679" s="2">
        <v>64.400000000000006</v>
      </c>
      <c r="H14679">
        <v>1</v>
      </c>
      <c r="I14679">
        <v>0</v>
      </c>
      <c r="J14679" s="4">
        <v>2.5</v>
      </c>
      <c r="K14679" s="3">
        <v>0</v>
      </c>
      <c r="L14679" s="1" t="s">
        <v>31</v>
      </c>
    </row>
    <row r="14680" spans="1:12" x14ac:dyDescent="0.3">
      <c r="A14680" s="1" t="s">
        <v>3384</v>
      </c>
      <c r="B14680" s="1" t="s">
        <v>16</v>
      </c>
      <c r="C14680" s="1" t="s">
        <v>51</v>
      </c>
      <c r="D14680" s="5">
        <v>43101</v>
      </c>
      <c r="E14680">
        <v>4</v>
      </c>
      <c r="F14680">
        <v>4</v>
      </c>
      <c r="G14680" s="2">
        <v>199.46</v>
      </c>
      <c r="H14680">
        <v>4</v>
      </c>
      <c r="I14680">
        <v>0</v>
      </c>
      <c r="J14680" s="4">
        <v>3.75</v>
      </c>
      <c r="K14680" s="3">
        <v>0</v>
      </c>
      <c r="L14680" s="1" t="s">
        <v>32</v>
      </c>
    </row>
    <row r="14681" spans="1:12" x14ac:dyDescent="0.3">
      <c r="A14681" s="1" t="s">
        <v>3384</v>
      </c>
      <c r="B14681" s="1" t="s">
        <v>16</v>
      </c>
      <c r="C14681" s="1" t="s">
        <v>51</v>
      </c>
      <c r="D14681" s="5">
        <v>43132</v>
      </c>
      <c r="E14681">
        <v>1</v>
      </c>
      <c r="F14681">
        <v>1</v>
      </c>
      <c r="G14681" s="2">
        <v>44.48</v>
      </c>
      <c r="H14681">
        <v>1</v>
      </c>
      <c r="I14681">
        <v>0</v>
      </c>
      <c r="J14681" s="4">
        <v>5</v>
      </c>
      <c r="K14681" s="3">
        <v>0</v>
      </c>
      <c r="L14681" s="1" t="s">
        <v>33</v>
      </c>
    </row>
    <row r="14682" spans="1:12" x14ac:dyDescent="0.3">
      <c r="A14682" s="1" t="s">
        <v>3384</v>
      </c>
      <c r="B14682" s="1" t="s">
        <v>16</v>
      </c>
      <c r="C14682" s="1" t="s">
        <v>51</v>
      </c>
      <c r="D14682" s="5">
        <v>43160</v>
      </c>
      <c r="E14682">
        <v>4</v>
      </c>
      <c r="F14682">
        <v>4</v>
      </c>
      <c r="G14682" s="2">
        <v>100.27</v>
      </c>
      <c r="H14682">
        <v>4</v>
      </c>
      <c r="I14682">
        <v>0</v>
      </c>
      <c r="J14682" s="4">
        <v>4.25</v>
      </c>
      <c r="K14682" s="3">
        <v>0</v>
      </c>
      <c r="L14682" s="1" t="s">
        <v>34</v>
      </c>
    </row>
    <row r="14683" spans="1:12" x14ac:dyDescent="0.3">
      <c r="A14683" s="1" t="s">
        <v>3384</v>
      </c>
      <c r="B14683" s="1" t="s">
        <v>16</v>
      </c>
      <c r="C14683" s="1" t="s">
        <v>51</v>
      </c>
      <c r="D14683" s="5">
        <v>43221</v>
      </c>
      <c r="E14683">
        <v>2</v>
      </c>
      <c r="F14683">
        <v>2</v>
      </c>
      <c r="G14683" s="2">
        <v>58.34</v>
      </c>
      <c r="H14683">
        <v>2</v>
      </c>
      <c r="I14683">
        <v>0</v>
      </c>
      <c r="J14683" s="4">
        <v>5</v>
      </c>
      <c r="K14683" s="3">
        <v>0</v>
      </c>
      <c r="L14683" s="1" t="s">
        <v>46</v>
      </c>
    </row>
    <row r="14684" spans="1:12" x14ac:dyDescent="0.3">
      <c r="A14684" s="1" t="s">
        <v>3384</v>
      </c>
      <c r="B14684" s="1" t="s">
        <v>16</v>
      </c>
      <c r="C14684" s="1" t="s">
        <v>51</v>
      </c>
      <c r="D14684" s="5">
        <v>43252</v>
      </c>
      <c r="E14684">
        <v>2</v>
      </c>
      <c r="F14684">
        <v>2</v>
      </c>
      <c r="G14684" s="2">
        <v>53.1</v>
      </c>
      <c r="H14684">
        <v>2</v>
      </c>
      <c r="I14684">
        <v>0</v>
      </c>
      <c r="J14684" s="4">
        <v>3</v>
      </c>
      <c r="K14684" s="3">
        <v>0</v>
      </c>
      <c r="L14684" s="1" t="s">
        <v>36</v>
      </c>
    </row>
    <row r="14685" spans="1:12" x14ac:dyDescent="0.3">
      <c r="A14685" s="1" t="s">
        <v>3385</v>
      </c>
      <c r="B14685" s="1" t="s">
        <v>16</v>
      </c>
      <c r="C14685" s="1" t="s">
        <v>51</v>
      </c>
      <c r="D14685" s="5">
        <v>43160</v>
      </c>
      <c r="E14685">
        <v>1</v>
      </c>
      <c r="F14685">
        <v>1</v>
      </c>
      <c r="G14685" s="2">
        <v>43.28</v>
      </c>
      <c r="H14685">
        <v>0</v>
      </c>
      <c r="I14685">
        <v>0</v>
      </c>
      <c r="J14685" s="4">
        <v>1</v>
      </c>
      <c r="K14685" s="3"/>
      <c r="L14685" s="1" t="s">
        <v>34</v>
      </c>
    </row>
    <row r="14686" spans="1:12" x14ac:dyDescent="0.3">
      <c r="A14686" s="1" t="s">
        <v>3386</v>
      </c>
      <c r="B14686" s="1" t="s">
        <v>16</v>
      </c>
      <c r="C14686" s="1" t="s">
        <v>51</v>
      </c>
      <c r="D14686" s="5">
        <v>43132</v>
      </c>
      <c r="E14686">
        <v>1</v>
      </c>
      <c r="F14686">
        <v>1</v>
      </c>
      <c r="G14686" s="2">
        <v>352.1</v>
      </c>
      <c r="H14686">
        <v>1</v>
      </c>
      <c r="I14686">
        <v>0</v>
      </c>
      <c r="J14686" s="4">
        <v>4</v>
      </c>
      <c r="K14686" s="3">
        <v>0</v>
      </c>
      <c r="L14686" s="1" t="s">
        <v>33</v>
      </c>
    </row>
    <row r="14687" spans="1:12" x14ac:dyDescent="0.3">
      <c r="A14687" s="1" t="s">
        <v>3386</v>
      </c>
      <c r="B14687" s="1" t="s">
        <v>16</v>
      </c>
      <c r="C14687" s="1" t="s">
        <v>51</v>
      </c>
      <c r="D14687" s="5">
        <v>43191</v>
      </c>
      <c r="E14687">
        <v>3</v>
      </c>
      <c r="F14687">
        <v>3</v>
      </c>
      <c r="G14687" s="2">
        <v>1266.92</v>
      </c>
      <c r="H14687">
        <v>3</v>
      </c>
      <c r="I14687">
        <v>0</v>
      </c>
      <c r="J14687" s="4">
        <v>4.33</v>
      </c>
      <c r="K14687" s="3">
        <v>0</v>
      </c>
      <c r="L14687" s="1" t="s">
        <v>35</v>
      </c>
    </row>
    <row r="14688" spans="1:12" x14ac:dyDescent="0.3">
      <c r="A14688" s="1" t="s">
        <v>3386</v>
      </c>
      <c r="B14688" s="1" t="s">
        <v>16</v>
      </c>
      <c r="C14688" s="1" t="s">
        <v>51</v>
      </c>
      <c r="D14688" s="5">
        <v>43221</v>
      </c>
      <c r="E14688">
        <v>1</v>
      </c>
      <c r="F14688">
        <v>1</v>
      </c>
      <c r="G14688" s="2">
        <v>1023.87</v>
      </c>
      <c r="H14688">
        <v>1</v>
      </c>
      <c r="I14688">
        <v>0</v>
      </c>
      <c r="J14688" s="4">
        <v>4</v>
      </c>
      <c r="K14688" s="3">
        <v>0</v>
      </c>
      <c r="L14688" s="1" t="s">
        <v>46</v>
      </c>
    </row>
    <row r="14689" spans="1:12" x14ac:dyDescent="0.3">
      <c r="A14689" s="1" t="s">
        <v>3386</v>
      </c>
      <c r="B14689" s="1" t="s">
        <v>16</v>
      </c>
      <c r="C14689" s="1" t="s">
        <v>51</v>
      </c>
      <c r="D14689" s="5">
        <v>43252</v>
      </c>
      <c r="E14689">
        <v>1</v>
      </c>
      <c r="F14689">
        <v>1</v>
      </c>
      <c r="G14689" s="2">
        <v>713.01</v>
      </c>
      <c r="H14689">
        <v>1</v>
      </c>
      <c r="I14689">
        <v>0</v>
      </c>
      <c r="J14689" s="4">
        <v>5</v>
      </c>
      <c r="K14689" s="3">
        <v>0</v>
      </c>
      <c r="L14689" s="1" t="s">
        <v>36</v>
      </c>
    </row>
    <row r="14690" spans="1:12" x14ac:dyDescent="0.3">
      <c r="A14690" s="1" t="s">
        <v>3386</v>
      </c>
      <c r="B14690" s="1" t="s">
        <v>16</v>
      </c>
      <c r="C14690" s="1" t="s">
        <v>51</v>
      </c>
      <c r="D14690" s="5">
        <v>43313</v>
      </c>
      <c r="E14690">
        <v>1</v>
      </c>
      <c r="F14690">
        <v>1</v>
      </c>
      <c r="G14690" s="2">
        <v>802.68</v>
      </c>
      <c r="H14690">
        <v>1</v>
      </c>
      <c r="I14690">
        <v>0</v>
      </c>
      <c r="J14690" s="4">
        <v>4</v>
      </c>
      <c r="K14690" s="3">
        <v>0</v>
      </c>
      <c r="L14690" s="1" t="s">
        <v>49</v>
      </c>
    </row>
    <row r="14691" spans="1:12" x14ac:dyDescent="0.3">
      <c r="A14691" s="1" t="s">
        <v>3387</v>
      </c>
      <c r="B14691" s="1" t="s">
        <v>16</v>
      </c>
      <c r="C14691" s="1" t="s">
        <v>51</v>
      </c>
      <c r="D14691" s="5">
        <v>42887</v>
      </c>
      <c r="E14691">
        <v>1</v>
      </c>
      <c r="F14691">
        <v>2</v>
      </c>
      <c r="G14691" s="2">
        <v>55.64</v>
      </c>
      <c r="H14691">
        <v>1</v>
      </c>
      <c r="I14691">
        <v>0</v>
      </c>
      <c r="J14691" s="4">
        <v>5</v>
      </c>
      <c r="K14691" s="3">
        <v>0</v>
      </c>
      <c r="L14691" s="1" t="s">
        <v>27</v>
      </c>
    </row>
    <row r="14692" spans="1:12" x14ac:dyDescent="0.3">
      <c r="A14692" s="1" t="s">
        <v>3388</v>
      </c>
      <c r="B14692" s="1" t="s">
        <v>108</v>
      </c>
      <c r="C14692" s="1" t="s">
        <v>109</v>
      </c>
      <c r="D14692" s="5">
        <v>42948</v>
      </c>
      <c r="E14692">
        <v>1</v>
      </c>
      <c r="F14692">
        <v>1</v>
      </c>
      <c r="G14692" s="2">
        <v>144.47</v>
      </c>
      <c r="H14692">
        <v>1</v>
      </c>
      <c r="I14692">
        <v>0</v>
      </c>
      <c r="J14692" s="4">
        <v>5</v>
      </c>
      <c r="K14692" s="3">
        <v>0</v>
      </c>
      <c r="L14692" s="1" t="s">
        <v>29</v>
      </c>
    </row>
    <row r="14693" spans="1:12" x14ac:dyDescent="0.3">
      <c r="A14693" s="1" t="s">
        <v>3389</v>
      </c>
      <c r="B14693" s="1" t="s">
        <v>108</v>
      </c>
      <c r="C14693" s="1" t="s">
        <v>1445</v>
      </c>
      <c r="D14693" s="5">
        <v>43282</v>
      </c>
      <c r="E14693">
        <v>1</v>
      </c>
      <c r="F14693">
        <v>1</v>
      </c>
      <c r="G14693" s="2">
        <v>458.56</v>
      </c>
      <c r="H14693">
        <v>1</v>
      </c>
      <c r="I14693">
        <v>0</v>
      </c>
      <c r="J14693" s="4">
        <v>5</v>
      </c>
      <c r="K14693" s="3">
        <v>0</v>
      </c>
      <c r="L14693" s="1" t="s">
        <v>37</v>
      </c>
    </row>
    <row r="14694" spans="1:12" x14ac:dyDescent="0.3">
      <c r="A14694" s="1" t="s">
        <v>3389</v>
      </c>
      <c r="B14694" s="1" t="s">
        <v>108</v>
      </c>
      <c r="C14694" s="1" t="s">
        <v>1445</v>
      </c>
      <c r="D14694" s="5">
        <v>43313</v>
      </c>
      <c r="E14694">
        <v>3</v>
      </c>
      <c r="F14694">
        <v>4</v>
      </c>
      <c r="G14694" s="2">
        <v>379.27</v>
      </c>
      <c r="H14694">
        <v>3</v>
      </c>
      <c r="I14694">
        <v>0</v>
      </c>
      <c r="J14694" s="4">
        <v>5</v>
      </c>
      <c r="K14694" s="3">
        <v>0</v>
      </c>
      <c r="L14694" s="1" t="s">
        <v>49</v>
      </c>
    </row>
    <row r="14695" spans="1:12" x14ac:dyDescent="0.3">
      <c r="A14695" s="1" t="s">
        <v>3390</v>
      </c>
      <c r="B14695" s="1" t="s">
        <v>53</v>
      </c>
      <c r="C14695" s="1" t="s">
        <v>54</v>
      </c>
      <c r="D14695" s="5">
        <v>42948</v>
      </c>
      <c r="E14695">
        <v>1</v>
      </c>
      <c r="F14695">
        <v>1</v>
      </c>
      <c r="G14695" s="2">
        <v>34.1</v>
      </c>
      <c r="H14695">
        <v>1</v>
      </c>
      <c r="I14695">
        <v>0</v>
      </c>
      <c r="J14695" s="4">
        <v>5</v>
      </c>
      <c r="K14695" s="3">
        <v>0</v>
      </c>
      <c r="L14695" s="1" t="s">
        <v>29</v>
      </c>
    </row>
    <row r="14696" spans="1:12" x14ac:dyDescent="0.3">
      <c r="A14696" s="1" t="s">
        <v>3391</v>
      </c>
      <c r="B14696" s="1" t="s">
        <v>16</v>
      </c>
      <c r="C14696" s="1" t="s">
        <v>17</v>
      </c>
      <c r="D14696" s="5">
        <v>42948</v>
      </c>
      <c r="E14696">
        <v>4</v>
      </c>
      <c r="F14696">
        <v>4</v>
      </c>
      <c r="G14696" s="2">
        <v>484.44</v>
      </c>
      <c r="H14696">
        <v>4</v>
      </c>
      <c r="I14696">
        <v>0</v>
      </c>
      <c r="J14696" s="4">
        <v>3.5</v>
      </c>
      <c r="K14696" s="3">
        <v>0</v>
      </c>
      <c r="L14696" s="1" t="s">
        <v>29</v>
      </c>
    </row>
    <row r="14697" spans="1:12" x14ac:dyDescent="0.3">
      <c r="A14697" s="1" t="s">
        <v>3391</v>
      </c>
      <c r="B14697" s="1" t="s">
        <v>16</v>
      </c>
      <c r="C14697" s="1" t="s">
        <v>17</v>
      </c>
      <c r="D14697" s="5">
        <v>43040</v>
      </c>
      <c r="E14697">
        <v>2</v>
      </c>
      <c r="F14697">
        <v>2</v>
      </c>
      <c r="G14697" s="2">
        <v>289.12</v>
      </c>
      <c r="H14697">
        <v>2</v>
      </c>
      <c r="I14697">
        <v>0</v>
      </c>
      <c r="J14697" s="4">
        <v>5</v>
      </c>
      <c r="K14697" s="3">
        <v>0</v>
      </c>
      <c r="L14697" s="1" t="s">
        <v>30</v>
      </c>
    </row>
    <row r="14698" spans="1:12" x14ac:dyDescent="0.3">
      <c r="A14698" s="1" t="s">
        <v>3391</v>
      </c>
      <c r="B14698" s="1" t="s">
        <v>16</v>
      </c>
      <c r="C14698" s="1" t="s">
        <v>17</v>
      </c>
      <c r="D14698" s="5">
        <v>43132</v>
      </c>
      <c r="E14698">
        <v>7</v>
      </c>
      <c r="F14698">
        <v>20</v>
      </c>
      <c r="G14698" s="2">
        <v>1180.5</v>
      </c>
      <c r="H14698">
        <v>7</v>
      </c>
      <c r="I14698">
        <v>0</v>
      </c>
      <c r="J14698" s="4">
        <v>4.1399999999999997</v>
      </c>
      <c r="K14698" s="3">
        <v>0</v>
      </c>
      <c r="L14698" s="1" t="s">
        <v>33</v>
      </c>
    </row>
    <row r="14699" spans="1:12" x14ac:dyDescent="0.3">
      <c r="A14699" s="1" t="s">
        <v>3391</v>
      </c>
      <c r="B14699" s="1" t="s">
        <v>16</v>
      </c>
      <c r="C14699" s="1" t="s">
        <v>17</v>
      </c>
      <c r="D14699" s="5">
        <v>43160</v>
      </c>
      <c r="E14699">
        <v>6</v>
      </c>
      <c r="F14699">
        <v>6</v>
      </c>
      <c r="G14699" s="2">
        <v>846.72</v>
      </c>
      <c r="H14699">
        <v>6</v>
      </c>
      <c r="I14699">
        <v>2</v>
      </c>
      <c r="J14699" s="4">
        <v>3.83</v>
      </c>
      <c r="K14699" s="3">
        <v>0.33333333333333331</v>
      </c>
      <c r="L14699" s="1" t="s">
        <v>34</v>
      </c>
    </row>
    <row r="14700" spans="1:12" x14ac:dyDescent="0.3">
      <c r="A14700" s="1" t="s">
        <v>3391</v>
      </c>
      <c r="B14700" s="1" t="s">
        <v>16</v>
      </c>
      <c r="C14700" s="1" t="s">
        <v>17</v>
      </c>
      <c r="D14700" s="5">
        <v>43191</v>
      </c>
      <c r="E14700">
        <v>5</v>
      </c>
      <c r="F14700">
        <v>22</v>
      </c>
      <c r="G14700" s="2">
        <v>1001.86</v>
      </c>
      <c r="H14700">
        <v>5</v>
      </c>
      <c r="I14700">
        <v>0</v>
      </c>
      <c r="J14700" s="4">
        <v>4</v>
      </c>
      <c r="K14700" s="3">
        <v>0</v>
      </c>
      <c r="L14700" s="1" t="s">
        <v>35</v>
      </c>
    </row>
    <row r="14701" spans="1:12" x14ac:dyDescent="0.3">
      <c r="A14701" s="1" t="s">
        <v>3391</v>
      </c>
      <c r="B14701" s="1" t="s">
        <v>16</v>
      </c>
      <c r="C14701" s="1" t="s">
        <v>17</v>
      </c>
      <c r="D14701" s="5">
        <v>43221</v>
      </c>
      <c r="E14701">
        <v>1</v>
      </c>
      <c r="F14701">
        <v>1</v>
      </c>
      <c r="G14701" s="2">
        <v>37.380000000000003</v>
      </c>
      <c r="H14701">
        <v>1</v>
      </c>
      <c r="I14701">
        <v>0</v>
      </c>
      <c r="J14701" s="4">
        <v>4</v>
      </c>
      <c r="K14701" s="3">
        <v>0</v>
      </c>
      <c r="L14701" s="1" t="s">
        <v>46</v>
      </c>
    </row>
    <row r="14702" spans="1:12" x14ac:dyDescent="0.3">
      <c r="A14702" s="1" t="s">
        <v>3391</v>
      </c>
      <c r="B14702" s="1" t="s">
        <v>16</v>
      </c>
      <c r="C14702" s="1" t="s">
        <v>17</v>
      </c>
      <c r="D14702" s="5">
        <v>43282</v>
      </c>
      <c r="E14702">
        <v>3</v>
      </c>
      <c r="F14702">
        <v>8</v>
      </c>
      <c r="G14702" s="2">
        <v>380.4</v>
      </c>
      <c r="H14702">
        <v>3</v>
      </c>
      <c r="I14702">
        <v>0</v>
      </c>
      <c r="J14702" s="4">
        <v>3.33</v>
      </c>
      <c r="K14702" s="3">
        <v>0</v>
      </c>
      <c r="L14702" s="1" t="s">
        <v>37</v>
      </c>
    </row>
    <row r="14703" spans="1:12" x14ac:dyDescent="0.3">
      <c r="A14703" s="1" t="s">
        <v>3392</v>
      </c>
      <c r="B14703" s="1" t="s">
        <v>16</v>
      </c>
      <c r="C14703" s="1" t="s">
        <v>51</v>
      </c>
      <c r="D14703" s="5">
        <v>42767</v>
      </c>
      <c r="E14703">
        <v>1</v>
      </c>
      <c r="F14703">
        <v>1</v>
      </c>
      <c r="G14703" s="2">
        <v>284.64999999999998</v>
      </c>
      <c r="H14703">
        <v>1</v>
      </c>
      <c r="I14703">
        <v>0</v>
      </c>
      <c r="J14703" s="4">
        <v>5</v>
      </c>
      <c r="K14703" s="3">
        <v>0</v>
      </c>
      <c r="L14703" s="1" t="s">
        <v>23</v>
      </c>
    </row>
    <row r="14704" spans="1:12" x14ac:dyDescent="0.3">
      <c r="A14704" s="1" t="s">
        <v>3392</v>
      </c>
      <c r="B14704" s="1" t="s">
        <v>16</v>
      </c>
      <c r="C14704" s="1" t="s">
        <v>51</v>
      </c>
      <c r="D14704" s="5">
        <v>42826</v>
      </c>
      <c r="E14704">
        <v>1</v>
      </c>
      <c r="F14704">
        <v>1</v>
      </c>
      <c r="G14704" s="2">
        <v>818.35</v>
      </c>
      <c r="H14704">
        <v>1</v>
      </c>
      <c r="I14704">
        <v>1</v>
      </c>
      <c r="J14704" s="4">
        <v>1</v>
      </c>
      <c r="K14704" s="3">
        <v>1</v>
      </c>
      <c r="L14704" s="1" t="s">
        <v>25</v>
      </c>
    </row>
    <row r="14705" spans="1:12" x14ac:dyDescent="0.3">
      <c r="A14705" s="1" t="s">
        <v>3392</v>
      </c>
      <c r="B14705" s="1" t="s">
        <v>16</v>
      </c>
      <c r="C14705" s="1" t="s">
        <v>51</v>
      </c>
      <c r="D14705" s="5">
        <v>42887</v>
      </c>
      <c r="E14705">
        <v>4</v>
      </c>
      <c r="F14705">
        <v>4</v>
      </c>
      <c r="G14705" s="2">
        <v>2111.8200000000002</v>
      </c>
      <c r="H14705">
        <v>4</v>
      </c>
      <c r="I14705">
        <v>0</v>
      </c>
      <c r="J14705" s="4">
        <v>4.75</v>
      </c>
      <c r="K14705" s="3">
        <v>0</v>
      </c>
      <c r="L14705" s="1" t="s">
        <v>27</v>
      </c>
    </row>
    <row r="14706" spans="1:12" x14ac:dyDescent="0.3">
      <c r="A14706" s="1" t="s">
        <v>3392</v>
      </c>
      <c r="B14706" s="1" t="s">
        <v>16</v>
      </c>
      <c r="C14706" s="1" t="s">
        <v>51</v>
      </c>
      <c r="D14706" s="5">
        <v>42917</v>
      </c>
      <c r="E14706">
        <v>2</v>
      </c>
      <c r="F14706">
        <v>2</v>
      </c>
      <c r="G14706" s="2">
        <v>355.16</v>
      </c>
      <c r="H14706">
        <v>2</v>
      </c>
      <c r="I14706">
        <v>0</v>
      </c>
      <c r="J14706" s="4">
        <v>4.5</v>
      </c>
      <c r="K14706" s="3">
        <v>0</v>
      </c>
      <c r="L14706" s="1" t="s">
        <v>28</v>
      </c>
    </row>
    <row r="14707" spans="1:12" x14ac:dyDescent="0.3">
      <c r="A14707" s="1" t="s">
        <v>3392</v>
      </c>
      <c r="B14707" s="1" t="s">
        <v>16</v>
      </c>
      <c r="C14707" s="1" t="s">
        <v>51</v>
      </c>
      <c r="D14707" s="5">
        <v>42948</v>
      </c>
      <c r="E14707">
        <v>1</v>
      </c>
      <c r="F14707">
        <v>1</v>
      </c>
      <c r="G14707" s="2">
        <v>75.069999999999993</v>
      </c>
      <c r="H14707">
        <v>1</v>
      </c>
      <c r="I14707">
        <v>0</v>
      </c>
      <c r="J14707" s="4">
        <v>5</v>
      </c>
      <c r="K14707" s="3">
        <v>0</v>
      </c>
      <c r="L14707" s="1" t="s">
        <v>29</v>
      </c>
    </row>
    <row r="14708" spans="1:12" x14ac:dyDescent="0.3">
      <c r="A14708" s="1" t="s">
        <v>3392</v>
      </c>
      <c r="B14708" s="1" t="s">
        <v>16</v>
      </c>
      <c r="C14708" s="1" t="s">
        <v>51</v>
      </c>
      <c r="D14708" s="5">
        <v>43009</v>
      </c>
      <c r="E14708">
        <v>1</v>
      </c>
      <c r="F14708">
        <v>1</v>
      </c>
      <c r="G14708" s="2">
        <v>349.57</v>
      </c>
      <c r="H14708">
        <v>1</v>
      </c>
      <c r="I14708">
        <v>0</v>
      </c>
      <c r="J14708" s="4">
        <v>4</v>
      </c>
      <c r="K14708" s="3">
        <v>0</v>
      </c>
      <c r="L14708" s="1" t="s">
        <v>19</v>
      </c>
    </row>
    <row r="14709" spans="1:12" x14ac:dyDescent="0.3">
      <c r="A14709" s="1" t="s">
        <v>3392</v>
      </c>
      <c r="B14709" s="1" t="s">
        <v>16</v>
      </c>
      <c r="C14709" s="1" t="s">
        <v>51</v>
      </c>
      <c r="D14709" s="5">
        <v>43040</v>
      </c>
      <c r="E14709">
        <v>1</v>
      </c>
      <c r="F14709">
        <v>1</v>
      </c>
      <c r="G14709" s="2">
        <v>67.680000000000007</v>
      </c>
      <c r="H14709">
        <v>1</v>
      </c>
      <c r="I14709">
        <v>0</v>
      </c>
      <c r="J14709" s="4">
        <v>5</v>
      </c>
      <c r="K14709" s="3">
        <v>0</v>
      </c>
      <c r="L14709" s="1" t="s">
        <v>30</v>
      </c>
    </row>
    <row r="14710" spans="1:12" x14ac:dyDescent="0.3">
      <c r="A14710" s="1" t="s">
        <v>3392</v>
      </c>
      <c r="B14710" s="1" t="s">
        <v>16</v>
      </c>
      <c r="C14710" s="1" t="s">
        <v>51</v>
      </c>
      <c r="D14710" s="5">
        <v>43070</v>
      </c>
      <c r="E14710">
        <v>1</v>
      </c>
      <c r="F14710">
        <v>1</v>
      </c>
      <c r="G14710" s="2">
        <v>76.760000000000005</v>
      </c>
      <c r="H14710">
        <v>1</v>
      </c>
      <c r="I14710">
        <v>0</v>
      </c>
      <c r="J14710" s="4">
        <v>5</v>
      </c>
      <c r="K14710" s="3">
        <v>0</v>
      </c>
      <c r="L14710" s="1" t="s">
        <v>31</v>
      </c>
    </row>
    <row r="14711" spans="1:12" x14ac:dyDescent="0.3">
      <c r="A14711" s="1" t="s">
        <v>3392</v>
      </c>
      <c r="B14711" s="1" t="s">
        <v>16</v>
      </c>
      <c r="C14711" s="1" t="s">
        <v>51</v>
      </c>
      <c r="D14711" s="5">
        <v>43101</v>
      </c>
      <c r="E14711">
        <v>5</v>
      </c>
      <c r="F14711">
        <v>5</v>
      </c>
      <c r="G14711" s="2">
        <v>2351.36</v>
      </c>
      <c r="H14711">
        <v>5</v>
      </c>
      <c r="I14711">
        <v>1</v>
      </c>
      <c r="J14711" s="4">
        <v>3.8</v>
      </c>
      <c r="K14711" s="3">
        <v>0.2</v>
      </c>
      <c r="L14711" s="1" t="s">
        <v>32</v>
      </c>
    </row>
    <row r="14712" spans="1:12" x14ac:dyDescent="0.3">
      <c r="A14712" s="1" t="s">
        <v>3392</v>
      </c>
      <c r="B14712" s="1" t="s">
        <v>16</v>
      </c>
      <c r="C14712" s="1" t="s">
        <v>51</v>
      </c>
      <c r="D14712" s="5">
        <v>43132</v>
      </c>
      <c r="E14712">
        <v>2</v>
      </c>
      <c r="F14712">
        <v>3</v>
      </c>
      <c r="G14712" s="2">
        <v>2206.9</v>
      </c>
      <c r="H14712">
        <v>2</v>
      </c>
      <c r="I14712">
        <v>0</v>
      </c>
      <c r="J14712" s="4">
        <v>4.5</v>
      </c>
      <c r="K14712" s="3">
        <v>0</v>
      </c>
      <c r="L14712" s="1" t="s">
        <v>33</v>
      </c>
    </row>
    <row r="14713" spans="1:12" x14ac:dyDescent="0.3">
      <c r="A14713" s="1" t="s">
        <v>3392</v>
      </c>
      <c r="B14713" s="1" t="s">
        <v>16</v>
      </c>
      <c r="C14713" s="1" t="s">
        <v>51</v>
      </c>
      <c r="D14713" s="5">
        <v>43160</v>
      </c>
      <c r="E14713">
        <v>1</v>
      </c>
      <c r="F14713">
        <v>1</v>
      </c>
      <c r="G14713" s="2">
        <v>97.39</v>
      </c>
      <c r="H14713">
        <v>1</v>
      </c>
      <c r="I14713">
        <v>0</v>
      </c>
      <c r="J14713" s="4">
        <v>5</v>
      </c>
      <c r="K14713" s="3">
        <v>0</v>
      </c>
      <c r="L14713" s="1" t="s">
        <v>34</v>
      </c>
    </row>
    <row r="14714" spans="1:12" x14ac:dyDescent="0.3">
      <c r="A14714" s="1" t="s">
        <v>3392</v>
      </c>
      <c r="B14714" s="1" t="s">
        <v>16</v>
      </c>
      <c r="C14714" s="1" t="s">
        <v>51</v>
      </c>
      <c r="D14714" s="5">
        <v>43191</v>
      </c>
      <c r="E14714">
        <v>1</v>
      </c>
      <c r="F14714">
        <v>1</v>
      </c>
      <c r="G14714" s="2">
        <v>105.41</v>
      </c>
      <c r="H14714">
        <v>1</v>
      </c>
      <c r="I14714">
        <v>0</v>
      </c>
      <c r="J14714" s="4">
        <v>5</v>
      </c>
      <c r="K14714" s="3">
        <v>0</v>
      </c>
      <c r="L14714" s="1" t="s">
        <v>35</v>
      </c>
    </row>
    <row r="14715" spans="1:12" x14ac:dyDescent="0.3">
      <c r="A14715" s="1" t="s">
        <v>3392</v>
      </c>
      <c r="B14715" s="1" t="s">
        <v>16</v>
      </c>
      <c r="C14715" s="1" t="s">
        <v>51</v>
      </c>
      <c r="D14715" s="5">
        <v>43221</v>
      </c>
      <c r="E14715">
        <v>1</v>
      </c>
      <c r="F14715">
        <v>1</v>
      </c>
      <c r="G14715" s="2">
        <v>1038.9000000000001</v>
      </c>
      <c r="H14715">
        <v>1</v>
      </c>
      <c r="I14715">
        <v>0</v>
      </c>
      <c r="J14715" s="4">
        <v>5</v>
      </c>
      <c r="K14715" s="3">
        <v>0</v>
      </c>
      <c r="L14715" s="1" t="s">
        <v>46</v>
      </c>
    </row>
    <row r="14716" spans="1:12" x14ac:dyDescent="0.3">
      <c r="A14716" s="1" t="s">
        <v>3392</v>
      </c>
      <c r="B14716" s="1" t="s">
        <v>16</v>
      </c>
      <c r="C14716" s="1" t="s">
        <v>51</v>
      </c>
      <c r="D14716" s="5">
        <v>43313</v>
      </c>
      <c r="E14716">
        <v>1</v>
      </c>
      <c r="F14716">
        <v>1</v>
      </c>
      <c r="G14716" s="2">
        <v>83.05</v>
      </c>
      <c r="H14716">
        <v>1</v>
      </c>
      <c r="I14716">
        <v>0</v>
      </c>
      <c r="J14716" s="4">
        <v>3</v>
      </c>
      <c r="K14716" s="3">
        <v>0</v>
      </c>
      <c r="L14716" s="1" t="s">
        <v>49</v>
      </c>
    </row>
    <row r="14717" spans="1:12" x14ac:dyDescent="0.3">
      <c r="A14717" s="1" t="s">
        <v>3393</v>
      </c>
      <c r="B14717" s="1" t="s">
        <v>16</v>
      </c>
      <c r="C14717" s="1" t="s">
        <v>3394</v>
      </c>
      <c r="D14717" s="5">
        <v>42767</v>
      </c>
      <c r="E14717">
        <v>1</v>
      </c>
      <c r="F14717">
        <v>1</v>
      </c>
      <c r="G14717" s="2">
        <v>63.7</v>
      </c>
      <c r="H14717">
        <v>1</v>
      </c>
      <c r="I14717">
        <v>0</v>
      </c>
      <c r="J14717" s="4">
        <v>5</v>
      </c>
      <c r="K14717" s="3">
        <v>0</v>
      </c>
      <c r="L14717" s="1" t="s">
        <v>23</v>
      </c>
    </row>
    <row r="14718" spans="1:12" x14ac:dyDescent="0.3">
      <c r="A14718" s="1" t="s">
        <v>3393</v>
      </c>
      <c r="B14718" s="1" t="s">
        <v>16</v>
      </c>
      <c r="C14718" s="1" t="s">
        <v>3394</v>
      </c>
      <c r="D14718" s="5">
        <v>42795</v>
      </c>
      <c r="E14718">
        <v>2</v>
      </c>
      <c r="F14718">
        <v>2</v>
      </c>
      <c r="G14718" s="2">
        <v>142.16</v>
      </c>
      <c r="H14718">
        <v>2</v>
      </c>
      <c r="I14718">
        <v>0</v>
      </c>
      <c r="J14718" s="4">
        <v>5</v>
      </c>
      <c r="K14718" s="3">
        <v>0</v>
      </c>
      <c r="L14718" s="1" t="s">
        <v>24</v>
      </c>
    </row>
    <row r="14719" spans="1:12" x14ac:dyDescent="0.3">
      <c r="A14719" s="1" t="s">
        <v>3393</v>
      </c>
      <c r="B14719" s="1" t="s">
        <v>16</v>
      </c>
      <c r="C14719" s="1" t="s">
        <v>3394</v>
      </c>
      <c r="D14719" s="5">
        <v>42826</v>
      </c>
      <c r="E14719">
        <v>8</v>
      </c>
      <c r="F14719">
        <v>8</v>
      </c>
      <c r="G14719" s="2">
        <v>820.36</v>
      </c>
      <c r="H14719">
        <v>8</v>
      </c>
      <c r="I14719">
        <v>0</v>
      </c>
      <c r="J14719" s="4">
        <v>4.88</v>
      </c>
      <c r="K14719" s="3">
        <v>0</v>
      </c>
      <c r="L14719" s="1" t="s">
        <v>25</v>
      </c>
    </row>
    <row r="14720" spans="1:12" x14ac:dyDescent="0.3">
      <c r="A14720" s="1" t="s">
        <v>3393</v>
      </c>
      <c r="B14720" s="1" t="s">
        <v>16</v>
      </c>
      <c r="C14720" s="1" t="s">
        <v>3394</v>
      </c>
      <c r="D14720" s="5">
        <v>42856</v>
      </c>
      <c r="E14720">
        <v>2</v>
      </c>
      <c r="F14720">
        <v>2</v>
      </c>
      <c r="G14720" s="2">
        <v>232.5</v>
      </c>
      <c r="H14720">
        <v>2</v>
      </c>
      <c r="I14720">
        <v>0</v>
      </c>
      <c r="J14720" s="4">
        <v>5</v>
      </c>
      <c r="K14720" s="3">
        <v>0</v>
      </c>
      <c r="L14720" s="1" t="s">
        <v>26</v>
      </c>
    </row>
    <row r="14721" spans="1:12" x14ac:dyDescent="0.3">
      <c r="A14721" s="1" t="s">
        <v>3393</v>
      </c>
      <c r="B14721" s="1" t="s">
        <v>16</v>
      </c>
      <c r="C14721" s="1" t="s">
        <v>3394</v>
      </c>
      <c r="D14721" s="5">
        <v>42917</v>
      </c>
      <c r="E14721">
        <v>2</v>
      </c>
      <c r="F14721">
        <v>3</v>
      </c>
      <c r="G14721" s="2">
        <v>234.66</v>
      </c>
      <c r="H14721">
        <v>2</v>
      </c>
      <c r="I14721">
        <v>0</v>
      </c>
      <c r="J14721" s="4">
        <v>3</v>
      </c>
      <c r="K14721" s="3">
        <v>0</v>
      </c>
      <c r="L14721" s="1" t="s">
        <v>28</v>
      </c>
    </row>
    <row r="14722" spans="1:12" x14ac:dyDescent="0.3">
      <c r="A14722" s="1" t="s">
        <v>3393</v>
      </c>
      <c r="B14722" s="1" t="s">
        <v>16</v>
      </c>
      <c r="C14722" s="1" t="s">
        <v>3394</v>
      </c>
      <c r="D14722" s="5">
        <v>42979</v>
      </c>
      <c r="E14722">
        <v>2</v>
      </c>
      <c r="F14722">
        <v>2</v>
      </c>
      <c r="G14722" s="2">
        <v>149.43</v>
      </c>
      <c r="H14722">
        <v>2</v>
      </c>
      <c r="I14722">
        <v>0</v>
      </c>
      <c r="J14722" s="4">
        <v>4.5</v>
      </c>
      <c r="K14722" s="3">
        <v>0</v>
      </c>
      <c r="L14722" s="1" t="s">
        <v>18</v>
      </c>
    </row>
    <row r="14723" spans="1:12" x14ac:dyDescent="0.3">
      <c r="A14723" s="1" t="s">
        <v>3395</v>
      </c>
      <c r="B14723" s="1" t="s">
        <v>16</v>
      </c>
      <c r="C14723" s="1" t="s">
        <v>48</v>
      </c>
      <c r="D14723" s="5">
        <v>43282</v>
      </c>
      <c r="E14723">
        <v>3</v>
      </c>
      <c r="F14723">
        <v>6</v>
      </c>
      <c r="G14723" s="2">
        <v>178.14</v>
      </c>
      <c r="H14723">
        <v>3</v>
      </c>
      <c r="I14723">
        <v>0</v>
      </c>
      <c r="J14723" s="4">
        <v>5</v>
      </c>
      <c r="K14723" s="3">
        <v>0</v>
      </c>
      <c r="L14723" s="1" t="s">
        <v>37</v>
      </c>
    </row>
    <row r="14724" spans="1:12" x14ac:dyDescent="0.3">
      <c r="A14724" s="1" t="s">
        <v>3395</v>
      </c>
      <c r="B14724" s="1" t="s">
        <v>16</v>
      </c>
      <c r="C14724" s="1" t="s">
        <v>48</v>
      </c>
      <c r="D14724" s="5">
        <v>43313</v>
      </c>
      <c r="E14724">
        <v>2</v>
      </c>
      <c r="F14724">
        <v>5</v>
      </c>
      <c r="G14724" s="2">
        <v>160.11000000000001</v>
      </c>
      <c r="H14724">
        <v>2</v>
      </c>
      <c r="I14724">
        <v>1</v>
      </c>
      <c r="J14724" s="4">
        <v>3</v>
      </c>
      <c r="K14724" s="3">
        <v>0.5</v>
      </c>
      <c r="L14724" s="1" t="s">
        <v>49</v>
      </c>
    </row>
    <row r="14725" spans="1:12" x14ac:dyDescent="0.3">
      <c r="A14725" s="1" t="s">
        <v>3396</v>
      </c>
      <c r="B14725" s="1" t="s">
        <v>108</v>
      </c>
      <c r="C14725" s="1" t="s">
        <v>2734</v>
      </c>
      <c r="D14725" s="5">
        <v>42856</v>
      </c>
      <c r="E14725">
        <v>2</v>
      </c>
      <c r="F14725">
        <v>3</v>
      </c>
      <c r="G14725" s="2">
        <v>835.98</v>
      </c>
      <c r="H14725">
        <v>2</v>
      </c>
      <c r="I14725">
        <v>1</v>
      </c>
      <c r="J14725" s="4">
        <v>3</v>
      </c>
      <c r="K14725" s="3">
        <v>0.5</v>
      </c>
      <c r="L14725" s="1" t="s">
        <v>26</v>
      </c>
    </row>
    <row r="14726" spans="1:12" x14ac:dyDescent="0.3">
      <c r="A14726" s="1" t="s">
        <v>3396</v>
      </c>
      <c r="B14726" s="1" t="s">
        <v>108</v>
      </c>
      <c r="C14726" s="1" t="s">
        <v>2734</v>
      </c>
      <c r="D14726" s="5">
        <v>42979</v>
      </c>
      <c r="E14726">
        <v>2</v>
      </c>
      <c r="F14726">
        <v>2</v>
      </c>
      <c r="G14726" s="2">
        <v>340.66</v>
      </c>
      <c r="H14726">
        <v>2</v>
      </c>
      <c r="I14726">
        <v>0</v>
      </c>
      <c r="J14726" s="4">
        <v>4.5</v>
      </c>
      <c r="K14726" s="3">
        <v>0</v>
      </c>
      <c r="L14726" s="1" t="s">
        <v>18</v>
      </c>
    </row>
    <row r="14727" spans="1:12" x14ac:dyDescent="0.3">
      <c r="A14727" s="1" t="s">
        <v>3396</v>
      </c>
      <c r="B14727" s="1" t="s">
        <v>108</v>
      </c>
      <c r="C14727" s="1" t="s">
        <v>2734</v>
      </c>
      <c r="D14727" s="5">
        <v>43040</v>
      </c>
      <c r="E14727">
        <v>2</v>
      </c>
      <c r="F14727">
        <v>2</v>
      </c>
      <c r="G14727" s="2">
        <v>389.84</v>
      </c>
      <c r="H14727">
        <v>2</v>
      </c>
      <c r="I14727">
        <v>0</v>
      </c>
      <c r="J14727" s="4">
        <v>5</v>
      </c>
      <c r="K14727" s="3">
        <v>0</v>
      </c>
      <c r="L14727" s="1" t="s">
        <v>30</v>
      </c>
    </row>
    <row r="14728" spans="1:12" x14ac:dyDescent="0.3">
      <c r="A14728" s="1" t="s">
        <v>3396</v>
      </c>
      <c r="B14728" s="1" t="s">
        <v>108</v>
      </c>
      <c r="C14728" s="1" t="s">
        <v>2734</v>
      </c>
      <c r="D14728" s="5">
        <v>43070</v>
      </c>
      <c r="E14728">
        <v>2</v>
      </c>
      <c r="F14728">
        <v>2</v>
      </c>
      <c r="G14728" s="2">
        <v>443.46</v>
      </c>
      <c r="H14728">
        <v>2</v>
      </c>
      <c r="I14728">
        <v>0</v>
      </c>
      <c r="J14728" s="4">
        <v>4.5</v>
      </c>
      <c r="K14728" s="3">
        <v>0</v>
      </c>
      <c r="L14728" s="1" t="s">
        <v>31</v>
      </c>
    </row>
    <row r="14729" spans="1:12" x14ac:dyDescent="0.3">
      <c r="A14729" s="1" t="s">
        <v>3396</v>
      </c>
      <c r="B14729" s="1" t="s">
        <v>108</v>
      </c>
      <c r="C14729" s="1" t="s">
        <v>2734</v>
      </c>
      <c r="D14729" s="5">
        <v>43101</v>
      </c>
      <c r="E14729">
        <v>2</v>
      </c>
      <c r="F14729">
        <v>2</v>
      </c>
      <c r="G14729" s="2">
        <v>547.41999999999996</v>
      </c>
      <c r="H14729">
        <v>2</v>
      </c>
      <c r="I14729">
        <v>0</v>
      </c>
      <c r="J14729" s="4">
        <v>3</v>
      </c>
      <c r="K14729" s="3">
        <v>0</v>
      </c>
      <c r="L14729" s="1" t="s">
        <v>32</v>
      </c>
    </row>
    <row r="14730" spans="1:12" x14ac:dyDescent="0.3">
      <c r="A14730" s="1" t="s">
        <v>3396</v>
      </c>
      <c r="B14730" s="1" t="s">
        <v>108</v>
      </c>
      <c r="C14730" s="1" t="s">
        <v>2734</v>
      </c>
      <c r="D14730" s="5">
        <v>43132</v>
      </c>
      <c r="E14730">
        <v>1</v>
      </c>
      <c r="F14730">
        <v>1</v>
      </c>
      <c r="G14730" s="2">
        <v>174.95</v>
      </c>
      <c r="H14730">
        <v>1</v>
      </c>
      <c r="I14730">
        <v>0</v>
      </c>
      <c r="J14730" s="4">
        <v>5</v>
      </c>
      <c r="K14730" s="3">
        <v>0</v>
      </c>
      <c r="L14730" s="1" t="s">
        <v>33</v>
      </c>
    </row>
    <row r="14731" spans="1:12" x14ac:dyDescent="0.3">
      <c r="A14731" s="1" t="s">
        <v>3396</v>
      </c>
      <c r="B14731" s="1" t="s">
        <v>108</v>
      </c>
      <c r="C14731" s="1" t="s">
        <v>2734</v>
      </c>
      <c r="D14731" s="5">
        <v>43160</v>
      </c>
      <c r="E14731">
        <v>2</v>
      </c>
      <c r="F14731">
        <v>2</v>
      </c>
      <c r="G14731" s="2">
        <v>801.58</v>
      </c>
      <c r="H14731">
        <v>2</v>
      </c>
      <c r="I14731">
        <v>0</v>
      </c>
      <c r="J14731" s="4">
        <v>4</v>
      </c>
      <c r="K14731" s="3">
        <v>0</v>
      </c>
      <c r="L14731" s="1" t="s">
        <v>34</v>
      </c>
    </row>
    <row r="14732" spans="1:12" x14ac:dyDescent="0.3">
      <c r="A14732" s="1" t="s">
        <v>3396</v>
      </c>
      <c r="B14732" s="1" t="s">
        <v>108</v>
      </c>
      <c r="C14732" s="1" t="s">
        <v>2734</v>
      </c>
      <c r="D14732" s="5">
        <v>43191</v>
      </c>
      <c r="E14732">
        <v>4</v>
      </c>
      <c r="F14732">
        <v>4</v>
      </c>
      <c r="G14732" s="2">
        <v>1445.6</v>
      </c>
      <c r="H14732">
        <v>4</v>
      </c>
      <c r="I14732">
        <v>0</v>
      </c>
      <c r="J14732" s="4">
        <v>4</v>
      </c>
      <c r="K14732" s="3">
        <v>0</v>
      </c>
      <c r="L14732" s="1" t="s">
        <v>35</v>
      </c>
    </row>
    <row r="14733" spans="1:12" x14ac:dyDescent="0.3">
      <c r="A14733" s="1" t="s">
        <v>3397</v>
      </c>
      <c r="B14733" s="1" t="s">
        <v>16</v>
      </c>
      <c r="C14733" s="1" t="s">
        <v>44</v>
      </c>
      <c r="D14733" s="5">
        <v>43009</v>
      </c>
      <c r="E14733">
        <v>2</v>
      </c>
      <c r="F14733">
        <v>2</v>
      </c>
      <c r="G14733" s="2">
        <v>104.6</v>
      </c>
      <c r="H14733">
        <v>2</v>
      </c>
      <c r="I14733">
        <v>0</v>
      </c>
      <c r="J14733" s="4">
        <v>5</v>
      </c>
      <c r="K14733" s="3">
        <v>0</v>
      </c>
      <c r="L14733" s="1" t="s">
        <v>19</v>
      </c>
    </row>
    <row r="14734" spans="1:12" x14ac:dyDescent="0.3">
      <c r="A14734" s="1" t="s">
        <v>3397</v>
      </c>
      <c r="B14734" s="1" t="s">
        <v>16</v>
      </c>
      <c r="C14734" s="1" t="s">
        <v>44</v>
      </c>
      <c r="D14734" s="5">
        <v>43160</v>
      </c>
      <c r="E14734">
        <v>1</v>
      </c>
      <c r="F14734">
        <v>1</v>
      </c>
      <c r="G14734" s="2">
        <v>53.1</v>
      </c>
      <c r="H14734">
        <v>1</v>
      </c>
      <c r="I14734">
        <v>1</v>
      </c>
      <c r="J14734" s="4"/>
      <c r="K14734" s="3">
        <v>1</v>
      </c>
      <c r="L14734" s="1" t="s">
        <v>34</v>
      </c>
    </row>
    <row r="14735" spans="1:12" x14ac:dyDescent="0.3">
      <c r="A14735" s="1" t="s">
        <v>3398</v>
      </c>
      <c r="B14735" s="1" t="s">
        <v>16</v>
      </c>
      <c r="C14735" s="1" t="s">
        <v>3345</v>
      </c>
      <c r="D14735" s="5">
        <v>42767</v>
      </c>
      <c r="E14735">
        <v>1</v>
      </c>
      <c r="F14735">
        <v>1</v>
      </c>
      <c r="G14735" s="2">
        <v>28.86</v>
      </c>
      <c r="H14735">
        <v>1</v>
      </c>
      <c r="I14735">
        <v>0</v>
      </c>
      <c r="J14735" s="4">
        <v>2</v>
      </c>
      <c r="K14735" s="3">
        <v>0</v>
      </c>
      <c r="L14735" s="1" t="s">
        <v>23</v>
      </c>
    </row>
    <row r="14736" spans="1:12" x14ac:dyDescent="0.3">
      <c r="A14736" s="1" t="s">
        <v>3398</v>
      </c>
      <c r="B14736" s="1" t="s">
        <v>16</v>
      </c>
      <c r="C14736" s="1" t="s">
        <v>3345</v>
      </c>
      <c r="D14736" s="5">
        <v>42795</v>
      </c>
      <c r="E14736">
        <v>2</v>
      </c>
      <c r="F14736">
        <v>2</v>
      </c>
      <c r="G14736" s="2">
        <v>102.44</v>
      </c>
      <c r="H14736">
        <v>2</v>
      </c>
      <c r="I14736">
        <v>1</v>
      </c>
      <c r="J14736" s="4">
        <v>4</v>
      </c>
      <c r="K14736" s="3">
        <v>0.5</v>
      </c>
      <c r="L14736" s="1" t="s">
        <v>24</v>
      </c>
    </row>
    <row r="14737" spans="1:12" x14ac:dyDescent="0.3">
      <c r="A14737" s="1" t="s">
        <v>3398</v>
      </c>
      <c r="B14737" s="1" t="s">
        <v>16</v>
      </c>
      <c r="C14737" s="1" t="s">
        <v>3345</v>
      </c>
      <c r="D14737" s="5">
        <v>42826</v>
      </c>
      <c r="E14737">
        <v>3</v>
      </c>
      <c r="F14737">
        <v>3</v>
      </c>
      <c r="G14737" s="2">
        <v>116.58</v>
      </c>
      <c r="H14737">
        <v>3</v>
      </c>
      <c r="I14737">
        <v>0</v>
      </c>
      <c r="J14737" s="4">
        <v>4</v>
      </c>
      <c r="K14737" s="3">
        <v>0</v>
      </c>
      <c r="L14737" s="1" t="s">
        <v>25</v>
      </c>
    </row>
    <row r="14738" spans="1:12" x14ac:dyDescent="0.3">
      <c r="A14738" s="1" t="s">
        <v>3398</v>
      </c>
      <c r="B14738" s="1" t="s">
        <v>16</v>
      </c>
      <c r="C14738" s="1" t="s">
        <v>3345</v>
      </c>
      <c r="D14738" s="5">
        <v>42856</v>
      </c>
      <c r="E14738">
        <v>2</v>
      </c>
      <c r="F14738">
        <v>2</v>
      </c>
      <c r="G14738" s="2">
        <v>88.61</v>
      </c>
      <c r="H14738">
        <v>2</v>
      </c>
      <c r="I14738">
        <v>0</v>
      </c>
      <c r="J14738" s="4">
        <v>3.5</v>
      </c>
      <c r="K14738" s="3">
        <v>0</v>
      </c>
      <c r="L14738" s="1" t="s">
        <v>26</v>
      </c>
    </row>
    <row r="14739" spans="1:12" x14ac:dyDescent="0.3">
      <c r="A14739" s="1" t="s">
        <v>3399</v>
      </c>
      <c r="B14739" s="1" t="s">
        <v>16</v>
      </c>
      <c r="C14739" s="1" t="s">
        <v>156</v>
      </c>
      <c r="D14739" s="5">
        <v>42767</v>
      </c>
      <c r="E14739">
        <v>1</v>
      </c>
      <c r="F14739">
        <v>2</v>
      </c>
      <c r="G14739" s="2">
        <v>272.18</v>
      </c>
      <c r="H14739">
        <v>1</v>
      </c>
      <c r="I14739">
        <v>0</v>
      </c>
      <c r="J14739" s="4">
        <v>5</v>
      </c>
      <c r="K14739" s="3">
        <v>0</v>
      </c>
      <c r="L14739" s="1" t="s">
        <v>23</v>
      </c>
    </row>
    <row r="14740" spans="1:12" x14ac:dyDescent="0.3">
      <c r="A14740" s="1" t="s">
        <v>3399</v>
      </c>
      <c r="B14740" s="1" t="s">
        <v>16</v>
      </c>
      <c r="C14740" s="1" t="s">
        <v>156</v>
      </c>
      <c r="D14740" s="5">
        <v>42826</v>
      </c>
      <c r="E14740">
        <v>1</v>
      </c>
      <c r="F14740">
        <v>1</v>
      </c>
      <c r="G14740" s="2">
        <v>101.2</v>
      </c>
      <c r="H14740">
        <v>1</v>
      </c>
      <c r="I14740">
        <v>0</v>
      </c>
      <c r="J14740" s="4">
        <v>4</v>
      </c>
      <c r="K14740" s="3">
        <v>0</v>
      </c>
      <c r="L14740" s="1" t="s">
        <v>25</v>
      </c>
    </row>
    <row r="14741" spans="1:12" x14ac:dyDescent="0.3">
      <c r="A14741" s="1" t="s">
        <v>3400</v>
      </c>
      <c r="B14741" s="1" t="s">
        <v>16</v>
      </c>
      <c r="C14741" s="1" t="s">
        <v>51</v>
      </c>
      <c r="D14741" s="5">
        <v>43070</v>
      </c>
      <c r="E14741">
        <v>1</v>
      </c>
      <c r="F14741">
        <v>2</v>
      </c>
      <c r="G14741" s="2">
        <v>32.68</v>
      </c>
      <c r="H14741">
        <v>1</v>
      </c>
      <c r="I14741">
        <v>0</v>
      </c>
      <c r="J14741" s="4">
        <v>5</v>
      </c>
      <c r="K14741" s="3">
        <v>0</v>
      </c>
      <c r="L14741" s="1" t="s">
        <v>31</v>
      </c>
    </row>
    <row r="14742" spans="1:12" x14ac:dyDescent="0.3">
      <c r="A14742" s="1" t="s">
        <v>3400</v>
      </c>
      <c r="B14742" s="1" t="s">
        <v>16</v>
      </c>
      <c r="C14742" s="1" t="s">
        <v>51</v>
      </c>
      <c r="D14742" s="5">
        <v>43101</v>
      </c>
      <c r="E14742">
        <v>2</v>
      </c>
      <c r="F14742">
        <v>2</v>
      </c>
      <c r="G14742" s="2">
        <v>112.98</v>
      </c>
      <c r="H14742">
        <v>2</v>
      </c>
      <c r="I14742">
        <v>0</v>
      </c>
      <c r="J14742" s="4">
        <v>5</v>
      </c>
      <c r="K14742" s="3">
        <v>0</v>
      </c>
      <c r="L14742" s="1" t="s">
        <v>32</v>
      </c>
    </row>
    <row r="14743" spans="1:12" x14ac:dyDescent="0.3">
      <c r="A14743" s="1" t="s">
        <v>3400</v>
      </c>
      <c r="B14743" s="1" t="s">
        <v>16</v>
      </c>
      <c r="C14743" s="1" t="s">
        <v>51</v>
      </c>
      <c r="D14743" s="5">
        <v>43160</v>
      </c>
      <c r="E14743">
        <v>6</v>
      </c>
      <c r="F14743">
        <v>8</v>
      </c>
      <c r="G14743" s="2">
        <v>443.7</v>
      </c>
      <c r="H14743">
        <v>6</v>
      </c>
      <c r="I14743">
        <v>0</v>
      </c>
      <c r="J14743" s="4">
        <v>3.83</v>
      </c>
      <c r="K14743" s="3">
        <v>0</v>
      </c>
      <c r="L14743" s="1" t="s">
        <v>34</v>
      </c>
    </row>
    <row r="14744" spans="1:12" x14ac:dyDescent="0.3">
      <c r="A14744" s="1" t="s">
        <v>3400</v>
      </c>
      <c r="B14744" s="1" t="s">
        <v>16</v>
      </c>
      <c r="C14744" s="1" t="s">
        <v>51</v>
      </c>
      <c r="D14744" s="5">
        <v>43191</v>
      </c>
      <c r="E14744">
        <v>1</v>
      </c>
      <c r="F14744">
        <v>2</v>
      </c>
      <c r="G14744" s="2">
        <v>35.76</v>
      </c>
      <c r="H14744">
        <v>1</v>
      </c>
      <c r="I14744">
        <v>0</v>
      </c>
      <c r="J14744" s="4">
        <v>5</v>
      </c>
      <c r="K14744" s="3">
        <v>0</v>
      </c>
      <c r="L14744" s="1" t="s">
        <v>35</v>
      </c>
    </row>
    <row r="14745" spans="1:12" x14ac:dyDescent="0.3">
      <c r="A14745" s="1" t="s">
        <v>3400</v>
      </c>
      <c r="B14745" s="1" t="s">
        <v>16</v>
      </c>
      <c r="C14745" s="1" t="s">
        <v>51</v>
      </c>
      <c r="D14745" s="5">
        <v>43221</v>
      </c>
      <c r="E14745">
        <v>4</v>
      </c>
      <c r="F14745">
        <v>4</v>
      </c>
      <c r="G14745" s="2">
        <v>233.56</v>
      </c>
      <c r="H14745">
        <v>4</v>
      </c>
      <c r="I14745">
        <v>0</v>
      </c>
      <c r="J14745" s="4">
        <v>5</v>
      </c>
      <c r="K14745" s="3">
        <v>0</v>
      </c>
      <c r="L14745" s="1" t="s">
        <v>46</v>
      </c>
    </row>
    <row r="14746" spans="1:12" x14ac:dyDescent="0.3">
      <c r="A14746" s="1" t="s">
        <v>3400</v>
      </c>
      <c r="B14746" s="1" t="s">
        <v>16</v>
      </c>
      <c r="C14746" s="1" t="s">
        <v>51</v>
      </c>
      <c r="D14746" s="5">
        <v>43282</v>
      </c>
      <c r="E14746">
        <v>3</v>
      </c>
      <c r="F14746">
        <v>3</v>
      </c>
      <c r="G14746" s="2">
        <v>244.48</v>
      </c>
      <c r="H14746">
        <v>3</v>
      </c>
      <c r="I14746">
        <v>0</v>
      </c>
      <c r="J14746" s="4">
        <v>4.67</v>
      </c>
      <c r="K14746" s="3">
        <v>0</v>
      </c>
      <c r="L14746" s="1" t="s">
        <v>37</v>
      </c>
    </row>
    <row r="14747" spans="1:12" x14ac:dyDescent="0.3">
      <c r="A14747" s="1" t="s">
        <v>3400</v>
      </c>
      <c r="B14747" s="1" t="s">
        <v>16</v>
      </c>
      <c r="C14747" s="1" t="s">
        <v>51</v>
      </c>
      <c r="D14747" s="5">
        <v>43313</v>
      </c>
      <c r="E14747">
        <v>2</v>
      </c>
      <c r="F14747">
        <v>2</v>
      </c>
      <c r="G14747" s="2">
        <v>170.57</v>
      </c>
      <c r="H14747">
        <v>2</v>
      </c>
      <c r="I14747">
        <v>1</v>
      </c>
      <c r="J14747" s="4">
        <v>3</v>
      </c>
      <c r="K14747" s="3">
        <v>0.5</v>
      </c>
      <c r="L14747" s="1" t="s">
        <v>49</v>
      </c>
    </row>
    <row r="14748" spans="1:12" x14ac:dyDescent="0.3">
      <c r="A14748" s="1" t="s">
        <v>3401</v>
      </c>
      <c r="B14748" s="1" t="s">
        <v>16</v>
      </c>
      <c r="C14748" s="1" t="s">
        <v>3402</v>
      </c>
      <c r="D14748" s="5">
        <v>43221</v>
      </c>
      <c r="E14748">
        <v>1</v>
      </c>
      <c r="F14748">
        <v>1</v>
      </c>
      <c r="G14748" s="2">
        <v>26.29</v>
      </c>
      <c r="H14748">
        <v>1</v>
      </c>
      <c r="I14748">
        <v>1</v>
      </c>
      <c r="J14748" s="4">
        <v>1</v>
      </c>
      <c r="K14748" s="3">
        <v>1</v>
      </c>
      <c r="L14748" s="1" t="s">
        <v>46</v>
      </c>
    </row>
    <row r="14749" spans="1:12" x14ac:dyDescent="0.3">
      <c r="A14749" s="1" t="s">
        <v>3401</v>
      </c>
      <c r="B14749" s="1" t="s">
        <v>16</v>
      </c>
      <c r="C14749" s="1" t="s">
        <v>3402</v>
      </c>
      <c r="D14749" s="5">
        <v>43252</v>
      </c>
      <c r="E14749">
        <v>1</v>
      </c>
      <c r="F14749">
        <v>1</v>
      </c>
      <c r="G14749" s="2">
        <v>122.93</v>
      </c>
      <c r="H14749">
        <v>1</v>
      </c>
      <c r="I14749">
        <v>0</v>
      </c>
      <c r="J14749" s="4">
        <v>5</v>
      </c>
      <c r="K14749" s="3">
        <v>0</v>
      </c>
      <c r="L14749" s="1" t="s">
        <v>36</v>
      </c>
    </row>
    <row r="14750" spans="1:12" x14ac:dyDescent="0.3">
      <c r="A14750" s="1" t="s">
        <v>3403</v>
      </c>
      <c r="B14750" s="1" t="s">
        <v>90</v>
      </c>
      <c r="C14750" s="1" t="s">
        <v>3404</v>
      </c>
      <c r="D14750" s="5">
        <v>43101</v>
      </c>
      <c r="E14750">
        <v>7</v>
      </c>
      <c r="F14750">
        <v>7</v>
      </c>
      <c r="G14750" s="2">
        <v>7227.79</v>
      </c>
      <c r="H14750">
        <v>7</v>
      </c>
      <c r="I14750">
        <v>0</v>
      </c>
      <c r="J14750" s="4">
        <v>4.1399999999999997</v>
      </c>
      <c r="K14750" s="3">
        <v>0</v>
      </c>
      <c r="L14750" s="1" t="s">
        <v>32</v>
      </c>
    </row>
    <row r="14751" spans="1:12" x14ac:dyDescent="0.3">
      <c r="A14751" s="1" t="s">
        <v>3403</v>
      </c>
      <c r="B14751" s="1" t="s">
        <v>90</v>
      </c>
      <c r="C14751" s="1" t="s">
        <v>3404</v>
      </c>
      <c r="D14751" s="5">
        <v>43132</v>
      </c>
      <c r="E14751">
        <v>5</v>
      </c>
      <c r="F14751">
        <v>5</v>
      </c>
      <c r="G14751" s="2">
        <v>5963.05</v>
      </c>
      <c r="H14751">
        <v>5</v>
      </c>
      <c r="I14751">
        <v>0</v>
      </c>
      <c r="J14751" s="4">
        <v>4.8</v>
      </c>
      <c r="K14751" s="3">
        <v>0</v>
      </c>
      <c r="L14751" s="1" t="s">
        <v>33</v>
      </c>
    </row>
    <row r="14752" spans="1:12" x14ac:dyDescent="0.3">
      <c r="A14752" s="1" t="s">
        <v>3403</v>
      </c>
      <c r="B14752" s="1" t="s">
        <v>90</v>
      </c>
      <c r="C14752" s="1" t="s">
        <v>3404</v>
      </c>
      <c r="D14752" s="5">
        <v>43160</v>
      </c>
      <c r="E14752">
        <v>7</v>
      </c>
      <c r="F14752">
        <v>7</v>
      </c>
      <c r="G14752" s="2">
        <v>4942.8100000000004</v>
      </c>
      <c r="H14752">
        <v>7</v>
      </c>
      <c r="I14752">
        <v>0</v>
      </c>
      <c r="J14752" s="4">
        <v>5</v>
      </c>
      <c r="K14752" s="3">
        <v>0</v>
      </c>
      <c r="L14752" s="1" t="s">
        <v>34</v>
      </c>
    </row>
    <row r="14753" spans="1:12" x14ac:dyDescent="0.3">
      <c r="A14753" s="1" t="s">
        <v>3403</v>
      </c>
      <c r="B14753" s="1" t="s">
        <v>90</v>
      </c>
      <c r="C14753" s="1" t="s">
        <v>3404</v>
      </c>
      <c r="D14753" s="5">
        <v>43191</v>
      </c>
      <c r="E14753">
        <v>17</v>
      </c>
      <c r="F14753">
        <v>17</v>
      </c>
      <c r="G14753" s="2">
        <v>17153.599999999999</v>
      </c>
      <c r="H14753">
        <v>17</v>
      </c>
      <c r="I14753">
        <v>0</v>
      </c>
      <c r="J14753" s="4">
        <v>4.3499999999999996</v>
      </c>
      <c r="K14753" s="3">
        <v>0</v>
      </c>
      <c r="L14753" s="1" t="s">
        <v>35</v>
      </c>
    </row>
    <row r="14754" spans="1:12" x14ac:dyDescent="0.3">
      <c r="A14754" s="1" t="s">
        <v>3403</v>
      </c>
      <c r="B14754" s="1" t="s">
        <v>90</v>
      </c>
      <c r="C14754" s="1" t="s">
        <v>3404</v>
      </c>
      <c r="D14754" s="5">
        <v>43221</v>
      </c>
      <c r="E14754">
        <v>13</v>
      </c>
      <c r="F14754">
        <v>14</v>
      </c>
      <c r="G14754" s="2">
        <v>11742.42</v>
      </c>
      <c r="H14754">
        <v>13</v>
      </c>
      <c r="I14754">
        <v>0</v>
      </c>
      <c r="J14754" s="4">
        <v>4.62</v>
      </c>
      <c r="K14754" s="3">
        <v>0</v>
      </c>
      <c r="L14754" s="1" t="s">
        <v>46</v>
      </c>
    </row>
    <row r="14755" spans="1:12" x14ac:dyDescent="0.3">
      <c r="A14755" s="1" t="s">
        <v>3403</v>
      </c>
      <c r="B14755" s="1" t="s">
        <v>90</v>
      </c>
      <c r="C14755" s="1" t="s">
        <v>3404</v>
      </c>
      <c r="D14755" s="5">
        <v>43252</v>
      </c>
      <c r="E14755">
        <v>6</v>
      </c>
      <c r="F14755">
        <v>6</v>
      </c>
      <c r="G14755" s="2">
        <v>6319.94</v>
      </c>
      <c r="H14755">
        <v>6</v>
      </c>
      <c r="I14755">
        <v>0</v>
      </c>
      <c r="J14755" s="4">
        <v>4.83</v>
      </c>
      <c r="K14755" s="3">
        <v>0</v>
      </c>
      <c r="L14755" s="1" t="s">
        <v>36</v>
      </c>
    </row>
    <row r="14756" spans="1:12" x14ac:dyDescent="0.3">
      <c r="A14756" s="1" t="s">
        <v>3403</v>
      </c>
      <c r="B14756" s="1" t="s">
        <v>90</v>
      </c>
      <c r="C14756" s="1" t="s">
        <v>3404</v>
      </c>
      <c r="D14756" s="5">
        <v>43282</v>
      </c>
      <c r="E14756">
        <v>1</v>
      </c>
      <c r="F14756">
        <v>1</v>
      </c>
      <c r="G14756" s="2">
        <v>69.53</v>
      </c>
      <c r="H14756">
        <v>1</v>
      </c>
      <c r="I14756">
        <v>0</v>
      </c>
      <c r="J14756" s="4">
        <v>5</v>
      </c>
      <c r="K14756" s="3">
        <v>0</v>
      </c>
      <c r="L14756" s="1" t="s">
        <v>37</v>
      </c>
    </row>
    <row r="14757" spans="1:12" x14ac:dyDescent="0.3">
      <c r="A14757" s="1" t="s">
        <v>3403</v>
      </c>
      <c r="B14757" s="1" t="s">
        <v>90</v>
      </c>
      <c r="C14757" s="1" t="s">
        <v>3404</v>
      </c>
      <c r="D14757" s="5">
        <v>43313</v>
      </c>
      <c r="E14757">
        <v>1</v>
      </c>
      <c r="F14757">
        <v>1</v>
      </c>
      <c r="G14757" s="2">
        <v>494.62</v>
      </c>
      <c r="H14757">
        <v>1</v>
      </c>
      <c r="I14757">
        <v>0</v>
      </c>
      <c r="J14757" s="4">
        <v>5</v>
      </c>
      <c r="K14757" s="3">
        <v>0</v>
      </c>
      <c r="L14757" s="1" t="s">
        <v>49</v>
      </c>
    </row>
    <row r="14758" spans="1:12" x14ac:dyDescent="0.3">
      <c r="A14758" s="1" t="s">
        <v>3405</v>
      </c>
      <c r="B14758" s="1" t="s">
        <v>16</v>
      </c>
      <c r="C14758" s="1" t="s">
        <v>215</v>
      </c>
      <c r="D14758" s="5">
        <v>43132</v>
      </c>
      <c r="E14758">
        <v>2</v>
      </c>
      <c r="F14758">
        <v>3</v>
      </c>
      <c r="G14758" s="2">
        <v>555.34</v>
      </c>
      <c r="H14758">
        <v>2</v>
      </c>
      <c r="I14758">
        <v>0</v>
      </c>
      <c r="J14758" s="4">
        <v>2.5</v>
      </c>
      <c r="K14758" s="3">
        <v>0</v>
      </c>
      <c r="L14758" s="1" t="s">
        <v>33</v>
      </c>
    </row>
    <row r="14759" spans="1:12" x14ac:dyDescent="0.3">
      <c r="A14759" s="1" t="s">
        <v>3405</v>
      </c>
      <c r="B14759" s="1" t="s">
        <v>16</v>
      </c>
      <c r="C14759" s="1" t="s">
        <v>215</v>
      </c>
      <c r="D14759" s="5">
        <v>43160</v>
      </c>
      <c r="E14759">
        <v>4</v>
      </c>
      <c r="F14759">
        <v>4</v>
      </c>
      <c r="G14759" s="2">
        <v>845.54</v>
      </c>
      <c r="H14759">
        <v>4</v>
      </c>
      <c r="I14759">
        <v>0</v>
      </c>
      <c r="J14759" s="4">
        <v>3.75</v>
      </c>
      <c r="K14759" s="3">
        <v>0</v>
      </c>
      <c r="L14759" s="1" t="s">
        <v>34</v>
      </c>
    </row>
    <row r="14760" spans="1:12" x14ac:dyDescent="0.3">
      <c r="A14760" s="1" t="s">
        <v>3405</v>
      </c>
      <c r="B14760" s="1" t="s">
        <v>16</v>
      </c>
      <c r="C14760" s="1" t="s">
        <v>215</v>
      </c>
      <c r="D14760" s="5">
        <v>43191</v>
      </c>
      <c r="E14760">
        <v>7</v>
      </c>
      <c r="F14760">
        <v>7</v>
      </c>
      <c r="G14760" s="2">
        <v>1357.22</v>
      </c>
      <c r="H14760">
        <v>7</v>
      </c>
      <c r="I14760">
        <v>1</v>
      </c>
      <c r="J14760" s="4">
        <v>4.71</v>
      </c>
      <c r="K14760" s="3">
        <v>0.14285714285714285</v>
      </c>
      <c r="L14760" s="1" t="s">
        <v>35</v>
      </c>
    </row>
    <row r="14761" spans="1:12" x14ac:dyDescent="0.3">
      <c r="A14761" s="1" t="s">
        <v>3405</v>
      </c>
      <c r="B14761" s="1" t="s">
        <v>16</v>
      </c>
      <c r="C14761" s="1" t="s">
        <v>215</v>
      </c>
      <c r="D14761" s="5">
        <v>43221</v>
      </c>
      <c r="E14761">
        <v>1</v>
      </c>
      <c r="F14761">
        <v>1</v>
      </c>
      <c r="G14761" s="2">
        <v>89.36</v>
      </c>
      <c r="H14761">
        <v>1</v>
      </c>
      <c r="I14761">
        <v>0</v>
      </c>
      <c r="J14761" s="4">
        <v>5</v>
      </c>
      <c r="K14761" s="3">
        <v>0</v>
      </c>
      <c r="L14761" s="1" t="s">
        <v>46</v>
      </c>
    </row>
    <row r="14762" spans="1:12" x14ac:dyDescent="0.3">
      <c r="A14762" s="1" t="s">
        <v>3405</v>
      </c>
      <c r="B14762" s="1" t="s">
        <v>16</v>
      </c>
      <c r="C14762" s="1" t="s">
        <v>215</v>
      </c>
      <c r="D14762" s="5">
        <v>43252</v>
      </c>
      <c r="E14762">
        <v>7</v>
      </c>
      <c r="F14762">
        <v>8</v>
      </c>
      <c r="G14762" s="2">
        <v>1232.8</v>
      </c>
      <c r="H14762">
        <v>7</v>
      </c>
      <c r="I14762">
        <v>0</v>
      </c>
      <c r="J14762" s="4">
        <v>4.43</v>
      </c>
      <c r="K14762" s="3">
        <v>0</v>
      </c>
      <c r="L14762" s="1" t="s">
        <v>36</v>
      </c>
    </row>
    <row r="14763" spans="1:12" x14ac:dyDescent="0.3">
      <c r="A14763" s="1" t="s">
        <v>3405</v>
      </c>
      <c r="B14763" s="1" t="s">
        <v>16</v>
      </c>
      <c r="C14763" s="1" t="s">
        <v>215</v>
      </c>
      <c r="D14763" s="5">
        <v>43282</v>
      </c>
      <c r="E14763">
        <v>2</v>
      </c>
      <c r="F14763">
        <v>2</v>
      </c>
      <c r="G14763" s="2">
        <v>167.68</v>
      </c>
      <c r="H14763">
        <v>2</v>
      </c>
      <c r="I14763">
        <v>0</v>
      </c>
      <c r="J14763" s="4">
        <v>4.5</v>
      </c>
      <c r="K14763" s="3">
        <v>0</v>
      </c>
      <c r="L14763" s="1" t="s">
        <v>37</v>
      </c>
    </row>
    <row r="14764" spans="1:12" x14ac:dyDescent="0.3">
      <c r="A14764" s="1" t="s">
        <v>3405</v>
      </c>
      <c r="B14764" s="1" t="s">
        <v>16</v>
      </c>
      <c r="C14764" s="1" t="s">
        <v>215</v>
      </c>
      <c r="D14764" s="5">
        <v>43313</v>
      </c>
      <c r="E14764">
        <v>3</v>
      </c>
      <c r="F14764">
        <v>4</v>
      </c>
      <c r="G14764" s="2">
        <v>306.52</v>
      </c>
      <c r="H14764">
        <v>3</v>
      </c>
      <c r="I14764">
        <v>0</v>
      </c>
      <c r="J14764" s="4">
        <v>3.33</v>
      </c>
      <c r="K14764" s="3">
        <v>0</v>
      </c>
      <c r="L14764" s="1" t="s">
        <v>49</v>
      </c>
    </row>
    <row r="14765" spans="1:12" x14ac:dyDescent="0.3">
      <c r="A14765" s="1" t="s">
        <v>3406</v>
      </c>
      <c r="B14765" s="1" t="s">
        <v>57</v>
      </c>
      <c r="C14765" s="1" t="s">
        <v>3407</v>
      </c>
      <c r="D14765" s="5">
        <v>42856</v>
      </c>
      <c r="E14765">
        <v>3</v>
      </c>
      <c r="F14765">
        <v>4</v>
      </c>
      <c r="G14765" s="2">
        <v>151.13</v>
      </c>
      <c r="H14765">
        <v>3</v>
      </c>
      <c r="I14765">
        <v>0</v>
      </c>
      <c r="J14765" s="4">
        <v>5</v>
      </c>
      <c r="K14765" s="3">
        <v>0</v>
      </c>
      <c r="L14765" s="1" t="s">
        <v>26</v>
      </c>
    </row>
    <row r="14766" spans="1:12" x14ac:dyDescent="0.3">
      <c r="A14766" s="1" t="s">
        <v>3406</v>
      </c>
      <c r="B14766" s="1" t="s">
        <v>57</v>
      </c>
      <c r="C14766" s="1" t="s">
        <v>3407</v>
      </c>
      <c r="D14766" s="5">
        <v>42887</v>
      </c>
      <c r="E14766">
        <v>1</v>
      </c>
      <c r="F14766">
        <v>1</v>
      </c>
      <c r="G14766" s="2">
        <v>48</v>
      </c>
      <c r="H14766">
        <v>1</v>
      </c>
      <c r="I14766">
        <v>0</v>
      </c>
      <c r="J14766" s="4">
        <v>5</v>
      </c>
      <c r="K14766" s="3">
        <v>0</v>
      </c>
      <c r="L14766" s="1" t="s">
        <v>27</v>
      </c>
    </row>
    <row r="14767" spans="1:12" x14ac:dyDescent="0.3">
      <c r="A14767" s="1" t="s">
        <v>3406</v>
      </c>
      <c r="B14767" s="1" t="s">
        <v>57</v>
      </c>
      <c r="C14767" s="1" t="s">
        <v>3407</v>
      </c>
      <c r="D14767" s="5">
        <v>42917</v>
      </c>
      <c r="E14767">
        <v>4</v>
      </c>
      <c r="F14767">
        <v>4</v>
      </c>
      <c r="G14767" s="2">
        <v>194.85</v>
      </c>
      <c r="H14767">
        <v>4</v>
      </c>
      <c r="I14767">
        <v>0</v>
      </c>
      <c r="J14767" s="4">
        <v>4.5</v>
      </c>
      <c r="K14767" s="3">
        <v>0</v>
      </c>
      <c r="L14767" s="1" t="s">
        <v>28</v>
      </c>
    </row>
    <row r="14768" spans="1:12" x14ac:dyDescent="0.3">
      <c r="A14768" s="1" t="s">
        <v>3408</v>
      </c>
      <c r="B14768" s="1" t="s">
        <v>16</v>
      </c>
      <c r="C14768" s="1" t="s">
        <v>1143</v>
      </c>
      <c r="D14768" s="5">
        <v>43160</v>
      </c>
      <c r="E14768">
        <v>1</v>
      </c>
      <c r="F14768">
        <v>1</v>
      </c>
      <c r="G14768" s="2">
        <v>148.38999999999999</v>
      </c>
      <c r="H14768">
        <v>1</v>
      </c>
      <c r="I14768">
        <v>0</v>
      </c>
      <c r="J14768" s="4">
        <v>5</v>
      </c>
      <c r="K14768" s="3">
        <v>0</v>
      </c>
      <c r="L14768" s="1" t="s">
        <v>34</v>
      </c>
    </row>
    <row r="14769" spans="1:12" x14ac:dyDescent="0.3">
      <c r="A14769" s="1" t="s">
        <v>3408</v>
      </c>
      <c r="B14769" s="1" t="s">
        <v>16</v>
      </c>
      <c r="C14769" s="1" t="s">
        <v>1143</v>
      </c>
      <c r="D14769" s="5">
        <v>43191</v>
      </c>
      <c r="E14769">
        <v>1</v>
      </c>
      <c r="F14769">
        <v>1</v>
      </c>
      <c r="G14769" s="2">
        <v>139.12</v>
      </c>
      <c r="H14769">
        <v>1</v>
      </c>
      <c r="I14769">
        <v>0</v>
      </c>
      <c r="J14769" s="4">
        <v>5</v>
      </c>
      <c r="K14769" s="3">
        <v>0</v>
      </c>
      <c r="L14769" s="1" t="s">
        <v>35</v>
      </c>
    </row>
    <row r="14770" spans="1:12" x14ac:dyDescent="0.3">
      <c r="A14770" s="1" t="s">
        <v>3409</v>
      </c>
      <c r="B14770" s="1" t="s">
        <v>16</v>
      </c>
      <c r="C14770" s="1" t="s">
        <v>1398</v>
      </c>
      <c r="D14770" s="5">
        <v>43101</v>
      </c>
      <c r="E14770">
        <v>5</v>
      </c>
      <c r="F14770">
        <v>5</v>
      </c>
      <c r="G14770" s="2">
        <v>891.63</v>
      </c>
      <c r="H14770">
        <v>5</v>
      </c>
      <c r="I14770">
        <v>1</v>
      </c>
      <c r="J14770" s="4">
        <v>3.2</v>
      </c>
      <c r="K14770" s="3">
        <v>0.2</v>
      </c>
      <c r="L14770" s="1" t="s">
        <v>32</v>
      </c>
    </row>
    <row r="14771" spans="1:12" x14ac:dyDescent="0.3">
      <c r="A14771" s="1" t="s">
        <v>3409</v>
      </c>
      <c r="B14771" s="1" t="s">
        <v>16</v>
      </c>
      <c r="C14771" s="1" t="s">
        <v>1398</v>
      </c>
      <c r="D14771" s="5">
        <v>43132</v>
      </c>
      <c r="E14771">
        <v>4</v>
      </c>
      <c r="F14771">
        <v>4</v>
      </c>
      <c r="G14771" s="2">
        <v>554.9</v>
      </c>
      <c r="H14771">
        <v>4</v>
      </c>
      <c r="I14771">
        <v>0</v>
      </c>
      <c r="J14771" s="4">
        <v>4</v>
      </c>
      <c r="K14771" s="3">
        <v>0</v>
      </c>
      <c r="L14771" s="1" t="s">
        <v>33</v>
      </c>
    </row>
    <row r="14772" spans="1:12" x14ac:dyDescent="0.3">
      <c r="A14772" s="1" t="s">
        <v>3409</v>
      </c>
      <c r="B14772" s="1" t="s">
        <v>16</v>
      </c>
      <c r="C14772" s="1" t="s">
        <v>1398</v>
      </c>
      <c r="D14772" s="5">
        <v>43160</v>
      </c>
      <c r="E14772">
        <v>6</v>
      </c>
      <c r="F14772">
        <v>6</v>
      </c>
      <c r="G14772" s="2">
        <v>754.04</v>
      </c>
      <c r="H14772">
        <v>6</v>
      </c>
      <c r="I14772">
        <v>2</v>
      </c>
      <c r="J14772" s="4">
        <v>2.67</v>
      </c>
      <c r="K14772" s="3">
        <v>0.33333333333333331</v>
      </c>
      <c r="L14772" s="1" t="s">
        <v>34</v>
      </c>
    </row>
    <row r="14773" spans="1:12" x14ac:dyDescent="0.3">
      <c r="A14773" s="1" t="s">
        <v>3409</v>
      </c>
      <c r="B14773" s="1" t="s">
        <v>16</v>
      </c>
      <c r="C14773" s="1" t="s">
        <v>1398</v>
      </c>
      <c r="D14773" s="5">
        <v>43191</v>
      </c>
      <c r="E14773">
        <v>3</v>
      </c>
      <c r="F14773">
        <v>3</v>
      </c>
      <c r="G14773" s="2">
        <v>481.89</v>
      </c>
      <c r="H14773">
        <v>3</v>
      </c>
      <c r="I14773">
        <v>0</v>
      </c>
      <c r="J14773" s="4">
        <v>5</v>
      </c>
      <c r="K14773" s="3">
        <v>0</v>
      </c>
      <c r="L14773" s="1" t="s">
        <v>35</v>
      </c>
    </row>
    <row r="14774" spans="1:12" x14ac:dyDescent="0.3">
      <c r="A14774" s="1" t="s">
        <v>3409</v>
      </c>
      <c r="B14774" s="1" t="s">
        <v>16</v>
      </c>
      <c r="C14774" s="1" t="s">
        <v>1398</v>
      </c>
      <c r="D14774" s="5">
        <v>43221</v>
      </c>
      <c r="E14774">
        <v>2</v>
      </c>
      <c r="F14774">
        <v>3</v>
      </c>
      <c r="G14774" s="2">
        <v>315.77</v>
      </c>
      <c r="H14774">
        <v>2</v>
      </c>
      <c r="I14774">
        <v>0</v>
      </c>
      <c r="J14774" s="4">
        <v>5</v>
      </c>
      <c r="K14774" s="3">
        <v>0</v>
      </c>
      <c r="L14774" s="1" t="s">
        <v>46</v>
      </c>
    </row>
    <row r="14775" spans="1:12" x14ac:dyDescent="0.3">
      <c r="A14775" s="1" t="s">
        <v>3409</v>
      </c>
      <c r="B14775" s="1" t="s">
        <v>16</v>
      </c>
      <c r="C14775" s="1" t="s">
        <v>1398</v>
      </c>
      <c r="D14775" s="5">
        <v>43252</v>
      </c>
      <c r="E14775">
        <v>2</v>
      </c>
      <c r="F14775">
        <v>2</v>
      </c>
      <c r="G14775" s="2">
        <v>359.82</v>
      </c>
      <c r="H14775">
        <v>2</v>
      </c>
      <c r="I14775">
        <v>0</v>
      </c>
      <c r="J14775" s="4">
        <v>4.5</v>
      </c>
      <c r="K14775" s="3">
        <v>0</v>
      </c>
      <c r="L14775" s="1" t="s">
        <v>36</v>
      </c>
    </row>
    <row r="14776" spans="1:12" x14ac:dyDescent="0.3">
      <c r="A14776" s="1" t="s">
        <v>3409</v>
      </c>
      <c r="B14776" s="1" t="s">
        <v>16</v>
      </c>
      <c r="C14776" s="1" t="s">
        <v>1398</v>
      </c>
      <c r="D14776" s="5">
        <v>43282</v>
      </c>
      <c r="E14776">
        <v>1</v>
      </c>
      <c r="F14776">
        <v>1</v>
      </c>
      <c r="G14776" s="2">
        <v>181.41</v>
      </c>
      <c r="H14776">
        <v>1</v>
      </c>
      <c r="I14776">
        <v>0</v>
      </c>
      <c r="J14776" s="4">
        <v>5</v>
      </c>
      <c r="K14776" s="3">
        <v>0</v>
      </c>
      <c r="L14776" s="1" t="s">
        <v>37</v>
      </c>
    </row>
    <row r="14777" spans="1:12" x14ac:dyDescent="0.3">
      <c r="A14777" s="1" t="s">
        <v>3409</v>
      </c>
      <c r="B14777" s="1" t="s">
        <v>16</v>
      </c>
      <c r="C14777" s="1" t="s">
        <v>1398</v>
      </c>
      <c r="D14777" s="5">
        <v>43313</v>
      </c>
      <c r="E14777">
        <v>1</v>
      </c>
      <c r="F14777">
        <v>1</v>
      </c>
      <c r="G14777" s="2">
        <v>96.69</v>
      </c>
      <c r="H14777">
        <v>1</v>
      </c>
      <c r="I14777">
        <v>0</v>
      </c>
      <c r="J14777" s="4">
        <v>5</v>
      </c>
      <c r="K14777" s="3">
        <v>0</v>
      </c>
      <c r="L14777" s="1" t="s">
        <v>49</v>
      </c>
    </row>
    <row r="14778" spans="1:12" x14ac:dyDescent="0.3">
      <c r="A14778" s="1" t="s">
        <v>3410</v>
      </c>
      <c r="B14778" s="1" t="s">
        <v>470</v>
      </c>
      <c r="C14778" s="1" t="s">
        <v>471</v>
      </c>
      <c r="D14778" s="5">
        <v>43132</v>
      </c>
      <c r="E14778">
        <v>1</v>
      </c>
      <c r="F14778">
        <v>1</v>
      </c>
      <c r="G14778" s="2">
        <v>33.79</v>
      </c>
      <c r="H14778">
        <v>1</v>
      </c>
      <c r="I14778">
        <v>0</v>
      </c>
      <c r="J14778" s="4">
        <v>5</v>
      </c>
      <c r="K14778" s="3">
        <v>0</v>
      </c>
      <c r="L14778" s="1" t="s">
        <v>33</v>
      </c>
    </row>
    <row r="14779" spans="1:12" x14ac:dyDescent="0.3">
      <c r="A14779" s="1" t="s">
        <v>3410</v>
      </c>
      <c r="B14779" s="1" t="s">
        <v>470</v>
      </c>
      <c r="C14779" s="1" t="s">
        <v>471</v>
      </c>
      <c r="D14779" s="5">
        <v>43160</v>
      </c>
      <c r="E14779">
        <v>1</v>
      </c>
      <c r="F14779">
        <v>1</v>
      </c>
      <c r="G14779" s="2">
        <v>36.229999999999997</v>
      </c>
      <c r="H14779">
        <v>1</v>
      </c>
      <c r="I14779">
        <v>0</v>
      </c>
      <c r="J14779" s="4">
        <v>5</v>
      </c>
      <c r="K14779" s="3">
        <v>0</v>
      </c>
      <c r="L14779" s="1" t="s">
        <v>34</v>
      </c>
    </row>
    <row r="14780" spans="1:12" x14ac:dyDescent="0.3">
      <c r="A14780" s="1" t="s">
        <v>3410</v>
      </c>
      <c r="B14780" s="1" t="s">
        <v>470</v>
      </c>
      <c r="C14780" s="1" t="s">
        <v>471</v>
      </c>
      <c r="D14780" s="5">
        <v>43221</v>
      </c>
      <c r="E14780">
        <v>1</v>
      </c>
      <c r="F14780">
        <v>1</v>
      </c>
      <c r="G14780" s="2">
        <v>62.06</v>
      </c>
      <c r="H14780">
        <v>1</v>
      </c>
      <c r="I14780">
        <v>0</v>
      </c>
      <c r="J14780" s="4">
        <v>5</v>
      </c>
      <c r="K14780" s="3">
        <v>0</v>
      </c>
      <c r="L14780" s="1" t="s">
        <v>46</v>
      </c>
    </row>
    <row r="14781" spans="1:12" x14ac:dyDescent="0.3">
      <c r="A14781" s="1" t="s">
        <v>3410</v>
      </c>
      <c r="B14781" s="1" t="s">
        <v>470</v>
      </c>
      <c r="C14781" s="1" t="s">
        <v>471</v>
      </c>
      <c r="D14781" s="5">
        <v>43252</v>
      </c>
      <c r="E14781">
        <v>1</v>
      </c>
      <c r="F14781">
        <v>1</v>
      </c>
      <c r="G14781" s="2">
        <v>31.75</v>
      </c>
      <c r="H14781">
        <v>1</v>
      </c>
      <c r="I14781">
        <v>0</v>
      </c>
      <c r="J14781" s="4">
        <v>1</v>
      </c>
      <c r="K14781" s="3">
        <v>0</v>
      </c>
      <c r="L14781" s="1" t="s">
        <v>36</v>
      </c>
    </row>
    <row r="14782" spans="1:12" x14ac:dyDescent="0.3">
      <c r="A14782" s="1" t="s">
        <v>3410</v>
      </c>
      <c r="B14782" s="1" t="s">
        <v>470</v>
      </c>
      <c r="C14782" s="1" t="s">
        <v>471</v>
      </c>
      <c r="D14782" s="5">
        <v>43282</v>
      </c>
      <c r="E14782">
        <v>1</v>
      </c>
      <c r="F14782">
        <v>6</v>
      </c>
      <c r="G14782" s="2">
        <v>136.26</v>
      </c>
      <c r="H14782">
        <v>1</v>
      </c>
      <c r="I14782">
        <v>0</v>
      </c>
      <c r="J14782" s="4">
        <v>5</v>
      </c>
      <c r="K14782" s="3">
        <v>0</v>
      </c>
      <c r="L14782" s="1" t="s">
        <v>37</v>
      </c>
    </row>
    <row r="14783" spans="1:12" x14ac:dyDescent="0.3">
      <c r="A14783" s="1" t="s">
        <v>3410</v>
      </c>
      <c r="B14783" s="1" t="s">
        <v>470</v>
      </c>
      <c r="C14783" s="1" t="s">
        <v>471</v>
      </c>
      <c r="D14783" s="5">
        <v>43313</v>
      </c>
      <c r="E14783">
        <v>3</v>
      </c>
      <c r="F14783">
        <v>4</v>
      </c>
      <c r="G14783" s="2">
        <v>665.9</v>
      </c>
      <c r="H14783">
        <v>3</v>
      </c>
      <c r="I14783">
        <v>1</v>
      </c>
      <c r="J14783" s="4">
        <v>5</v>
      </c>
      <c r="K14783" s="3">
        <v>0.33333333333333331</v>
      </c>
      <c r="L14783" s="1" t="s">
        <v>49</v>
      </c>
    </row>
    <row r="14784" spans="1:12" x14ac:dyDescent="0.3">
      <c r="A14784" s="1" t="s">
        <v>3411</v>
      </c>
      <c r="B14784" s="1" t="s">
        <v>57</v>
      </c>
      <c r="C14784" s="1" t="s">
        <v>3412</v>
      </c>
      <c r="D14784" s="5">
        <v>43009</v>
      </c>
      <c r="E14784">
        <v>16</v>
      </c>
      <c r="F14784">
        <v>20</v>
      </c>
      <c r="G14784" s="2">
        <v>2361.6</v>
      </c>
      <c r="H14784">
        <v>16</v>
      </c>
      <c r="I14784">
        <v>0</v>
      </c>
      <c r="J14784" s="4">
        <v>4</v>
      </c>
      <c r="K14784" s="3">
        <v>0</v>
      </c>
      <c r="L14784" s="1" t="s">
        <v>19</v>
      </c>
    </row>
    <row r="14785" spans="1:12" x14ac:dyDescent="0.3">
      <c r="A14785" s="1" t="s">
        <v>3411</v>
      </c>
      <c r="B14785" s="1" t="s">
        <v>57</v>
      </c>
      <c r="C14785" s="1" t="s">
        <v>3412</v>
      </c>
      <c r="D14785" s="5">
        <v>43040</v>
      </c>
      <c r="E14785">
        <v>29</v>
      </c>
      <c r="F14785">
        <v>29</v>
      </c>
      <c r="G14785" s="2">
        <v>4343.82</v>
      </c>
      <c r="H14785">
        <v>25</v>
      </c>
      <c r="I14785">
        <v>1</v>
      </c>
      <c r="J14785" s="4">
        <v>3.72</v>
      </c>
      <c r="K14785" s="3">
        <v>0.04</v>
      </c>
      <c r="L14785" s="1" t="s">
        <v>30</v>
      </c>
    </row>
    <row r="14786" spans="1:12" x14ac:dyDescent="0.3">
      <c r="A14786" s="1" t="s">
        <v>3411</v>
      </c>
      <c r="B14786" s="1" t="s">
        <v>57</v>
      </c>
      <c r="C14786" s="1" t="s">
        <v>3412</v>
      </c>
      <c r="D14786" s="5">
        <v>43070</v>
      </c>
      <c r="E14786">
        <v>4</v>
      </c>
      <c r="F14786">
        <v>4</v>
      </c>
      <c r="G14786" s="2">
        <v>436.91</v>
      </c>
      <c r="H14786">
        <v>4</v>
      </c>
      <c r="I14786">
        <v>0</v>
      </c>
      <c r="J14786" s="4">
        <v>4.5</v>
      </c>
      <c r="K14786" s="3">
        <v>0</v>
      </c>
      <c r="L14786" s="1" t="s">
        <v>31</v>
      </c>
    </row>
    <row r="14787" spans="1:12" x14ac:dyDescent="0.3">
      <c r="A14787" s="1" t="s">
        <v>3411</v>
      </c>
      <c r="B14787" s="1" t="s">
        <v>57</v>
      </c>
      <c r="C14787" s="1" t="s">
        <v>3412</v>
      </c>
      <c r="D14787" s="5">
        <v>43101</v>
      </c>
      <c r="E14787">
        <v>14</v>
      </c>
      <c r="F14787">
        <v>14</v>
      </c>
      <c r="G14787" s="2">
        <v>2466.12</v>
      </c>
      <c r="H14787">
        <v>12</v>
      </c>
      <c r="I14787">
        <v>0</v>
      </c>
      <c r="J14787" s="4">
        <v>3.64</v>
      </c>
      <c r="K14787" s="3">
        <v>0</v>
      </c>
      <c r="L14787" s="1" t="s">
        <v>32</v>
      </c>
    </row>
    <row r="14788" spans="1:12" x14ac:dyDescent="0.3">
      <c r="A14788" s="1" t="s">
        <v>3411</v>
      </c>
      <c r="B14788" s="1" t="s">
        <v>57</v>
      </c>
      <c r="C14788" s="1" t="s">
        <v>3412</v>
      </c>
      <c r="D14788" s="5">
        <v>43132</v>
      </c>
      <c r="E14788">
        <v>21</v>
      </c>
      <c r="F14788">
        <v>22</v>
      </c>
      <c r="G14788" s="2">
        <v>4837.24</v>
      </c>
      <c r="H14788">
        <v>20</v>
      </c>
      <c r="I14788">
        <v>2</v>
      </c>
      <c r="J14788" s="4">
        <v>3.76</v>
      </c>
      <c r="K14788" s="3">
        <v>0.1</v>
      </c>
      <c r="L14788" s="1" t="s">
        <v>33</v>
      </c>
    </row>
    <row r="14789" spans="1:12" x14ac:dyDescent="0.3">
      <c r="A14789" s="1" t="s">
        <v>3411</v>
      </c>
      <c r="B14789" s="1" t="s">
        <v>57</v>
      </c>
      <c r="C14789" s="1" t="s">
        <v>3412</v>
      </c>
      <c r="D14789" s="5">
        <v>43160</v>
      </c>
      <c r="E14789">
        <v>3</v>
      </c>
      <c r="F14789">
        <v>3</v>
      </c>
      <c r="G14789" s="2">
        <v>470.7</v>
      </c>
      <c r="H14789">
        <v>3</v>
      </c>
      <c r="I14789">
        <v>0</v>
      </c>
      <c r="J14789" s="4">
        <v>3.33</v>
      </c>
      <c r="K14789" s="3">
        <v>0</v>
      </c>
      <c r="L14789" s="1" t="s">
        <v>34</v>
      </c>
    </row>
    <row r="14790" spans="1:12" x14ac:dyDescent="0.3">
      <c r="A14790" s="1" t="s">
        <v>3413</v>
      </c>
      <c r="B14790" s="1" t="s">
        <v>16</v>
      </c>
      <c r="C14790" s="1" t="s">
        <v>3414</v>
      </c>
      <c r="D14790" s="5">
        <v>43191</v>
      </c>
      <c r="E14790">
        <v>4</v>
      </c>
      <c r="F14790">
        <v>4</v>
      </c>
      <c r="G14790" s="2">
        <v>681.6</v>
      </c>
      <c r="H14790">
        <v>3</v>
      </c>
      <c r="I14790">
        <v>0</v>
      </c>
      <c r="J14790" s="4">
        <v>3.75</v>
      </c>
      <c r="K14790" s="3">
        <v>0</v>
      </c>
      <c r="L14790" s="1" t="s">
        <v>35</v>
      </c>
    </row>
    <row r="14791" spans="1:12" x14ac:dyDescent="0.3">
      <c r="A14791" s="1" t="s">
        <v>3413</v>
      </c>
      <c r="B14791" s="1" t="s">
        <v>16</v>
      </c>
      <c r="C14791" s="1" t="s">
        <v>3414</v>
      </c>
      <c r="D14791" s="5">
        <v>43221</v>
      </c>
      <c r="E14791">
        <v>5</v>
      </c>
      <c r="F14791">
        <v>5</v>
      </c>
      <c r="G14791" s="2">
        <v>1380.72</v>
      </c>
      <c r="H14791">
        <v>5</v>
      </c>
      <c r="I14791">
        <v>0</v>
      </c>
      <c r="J14791" s="4">
        <v>4.2</v>
      </c>
      <c r="K14791" s="3">
        <v>0</v>
      </c>
      <c r="L14791" s="1" t="s">
        <v>46</v>
      </c>
    </row>
    <row r="14792" spans="1:12" x14ac:dyDescent="0.3">
      <c r="A14792" s="1" t="s">
        <v>3413</v>
      </c>
      <c r="B14792" s="1" t="s">
        <v>16</v>
      </c>
      <c r="C14792" s="1" t="s">
        <v>3414</v>
      </c>
      <c r="D14792" s="5">
        <v>43252</v>
      </c>
      <c r="E14792">
        <v>12</v>
      </c>
      <c r="F14792">
        <v>12</v>
      </c>
      <c r="G14792" s="2">
        <v>2429.38</v>
      </c>
      <c r="H14792">
        <v>12</v>
      </c>
      <c r="I14792">
        <v>0</v>
      </c>
      <c r="J14792" s="4">
        <v>4.42</v>
      </c>
      <c r="K14792" s="3">
        <v>0</v>
      </c>
      <c r="L14792" s="1" t="s">
        <v>36</v>
      </c>
    </row>
    <row r="14793" spans="1:12" x14ac:dyDescent="0.3">
      <c r="A14793" s="1" t="s">
        <v>3413</v>
      </c>
      <c r="B14793" s="1" t="s">
        <v>16</v>
      </c>
      <c r="C14793" s="1" t="s">
        <v>3414</v>
      </c>
      <c r="D14793" s="5">
        <v>43282</v>
      </c>
      <c r="E14793">
        <v>4</v>
      </c>
      <c r="F14793">
        <v>4</v>
      </c>
      <c r="G14793" s="2">
        <v>1000.95</v>
      </c>
      <c r="H14793">
        <v>4</v>
      </c>
      <c r="I14793">
        <v>1</v>
      </c>
      <c r="J14793" s="4">
        <v>4.5</v>
      </c>
      <c r="K14793" s="3">
        <v>0.25</v>
      </c>
      <c r="L14793" s="1" t="s">
        <v>37</v>
      </c>
    </row>
    <row r="14794" spans="1:12" x14ac:dyDescent="0.3">
      <c r="A14794" s="1" t="s">
        <v>3413</v>
      </c>
      <c r="B14794" s="1" t="s">
        <v>16</v>
      </c>
      <c r="C14794" s="1" t="s">
        <v>3414</v>
      </c>
      <c r="D14794" s="5">
        <v>43313</v>
      </c>
      <c r="E14794">
        <v>6</v>
      </c>
      <c r="F14794">
        <v>6</v>
      </c>
      <c r="G14794" s="2">
        <v>1593.48</v>
      </c>
      <c r="H14794">
        <v>6</v>
      </c>
      <c r="I14794">
        <v>2</v>
      </c>
      <c r="J14794" s="4">
        <v>3.83</v>
      </c>
      <c r="K14794" s="3">
        <v>0.33333333333333331</v>
      </c>
      <c r="L14794" s="1" t="s">
        <v>49</v>
      </c>
    </row>
    <row r="14795" spans="1:12" x14ac:dyDescent="0.3">
      <c r="A14795" s="1" t="s">
        <v>3415</v>
      </c>
      <c r="B14795" s="1" t="s">
        <v>16</v>
      </c>
      <c r="C14795" s="1" t="s">
        <v>3416</v>
      </c>
      <c r="D14795" s="5">
        <v>43221</v>
      </c>
      <c r="E14795">
        <v>1</v>
      </c>
      <c r="F14795">
        <v>1</v>
      </c>
      <c r="G14795" s="2">
        <v>86.14</v>
      </c>
      <c r="H14795">
        <v>1</v>
      </c>
      <c r="I14795">
        <v>0</v>
      </c>
      <c r="J14795" s="4">
        <v>5</v>
      </c>
      <c r="K14795" s="3">
        <v>0</v>
      </c>
      <c r="L14795" s="1" t="s">
        <v>46</v>
      </c>
    </row>
    <row r="14796" spans="1:12" x14ac:dyDescent="0.3">
      <c r="A14796" s="1" t="s">
        <v>3415</v>
      </c>
      <c r="B14796" s="1" t="s">
        <v>16</v>
      </c>
      <c r="C14796" s="1" t="s">
        <v>3416</v>
      </c>
      <c r="D14796" s="5">
        <v>43252</v>
      </c>
      <c r="E14796">
        <v>2</v>
      </c>
      <c r="F14796">
        <v>2</v>
      </c>
      <c r="G14796" s="2">
        <v>211.66</v>
      </c>
      <c r="H14796">
        <v>2</v>
      </c>
      <c r="I14796">
        <v>0</v>
      </c>
      <c r="J14796" s="4">
        <v>4.5</v>
      </c>
      <c r="K14796" s="3">
        <v>0</v>
      </c>
      <c r="L14796" s="1" t="s">
        <v>36</v>
      </c>
    </row>
    <row r="14797" spans="1:12" x14ac:dyDescent="0.3">
      <c r="A14797" s="1" t="s">
        <v>3415</v>
      </c>
      <c r="B14797" s="1" t="s">
        <v>16</v>
      </c>
      <c r="C14797" s="1" t="s">
        <v>3416</v>
      </c>
      <c r="D14797" s="5">
        <v>43282</v>
      </c>
      <c r="E14797">
        <v>3</v>
      </c>
      <c r="F14797">
        <v>3</v>
      </c>
      <c r="G14797" s="2">
        <v>454.92</v>
      </c>
      <c r="H14797">
        <v>3</v>
      </c>
      <c r="I14797">
        <v>0</v>
      </c>
      <c r="J14797" s="4">
        <v>4.33</v>
      </c>
      <c r="K14797" s="3">
        <v>0</v>
      </c>
      <c r="L14797" s="1" t="s">
        <v>37</v>
      </c>
    </row>
    <row r="14798" spans="1:12" x14ac:dyDescent="0.3">
      <c r="A14798" s="1" t="s">
        <v>3415</v>
      </c>
      <c r="B14798" s="1" t="s">
        <v>16</v>
      </c>
      <c r="C14798" s="1" t="s">
        <v>3416</v>
      </c>
      <c r="D14798" s="5">
        <v>43313</v>
      </c>
      <c r="E14798">
        <v>3</v>
      </c>
      <c r="F14798">
        <v>3</v>
      </c>
      <c r="G14798" s="2">
        <v>279.67</v>
      </c>
      <c r="H14798">
        <v>3</v>
      </c>
      <c r="I14798">
        <v>1</v>
      </c>
      <c r="J14798" s="4">
        <v>4</v>
      </c>
      <c r="K14798" s="3">
        <v>0.33333333333333331</v>
      </c>
      <c r="L14798" s="1" t="s">
        <v>49</v>
      </c>
    </row>
    <row r="14799" spans="1:12" x14ac:dyDescent="0.3">
      <c r="A14799" s="1" t="s">
        <v>3417</v>
      </c>
      <c r="B14799" s="1" t="s">
        <v>16</v>
      </c>
      <c r="C14799" s="1" t="s">
        <v>51</v>
      </c>
      <c r="D14799" s="5">
        <v>42644</v>
      </c>
      <c r="E14799">
        <v>5</v>
      </c>
      <c r="F14799">
        <v>5</v>
      </c>
      <c r="G14799" s="2">
        <v>409.04</v>
      </c>
      <c r="H14799">
        <v>5</v>
      </c>
      <c r="I14799">
        <v>0</v>
      </c>
      <c r="J14799" s="4">
        <v>5</v>
      </c>
      <c r="K14799" s="3">
        <v>0</v>
      </c>
      <c r="L14799" s="1" t="s">
        <v>64</v>
      </c>
    </row>
    <row r="14800" spans="1:12" x14ac:dyDescent="0.3">
      <c r="A14800" s="1" t="s">
        <v>3417</v>
      </c>
      <c r="B14800" s="1" t="s">
        <v>16</v>
      </c>
      <c r="C14800" s="1" t="s">
        <v>51</v>
      </c>
      <c r="D14800" s="5">
        <v>42767</v>
      </c>
      <c r="E14800">
        <v>7</v>
      </c>
      <c r="F14800">
        <v>9</v>
      </c>
      <c r="G14800" s="2">
        <v>679.39</v>
      </c>
      <c r="H14800">
        <v>7</v>
      </c>
      <c r="I14800">
        <v>3</v>
      </c>
      <c r="J14800" s="4">
        <v>3.14</v>
      </c>
      <c r="K14800" s="3">
        <v>0.42857142857142855</v>
      </c>
      <c r="L14800" s="1" t="s">
        <v>23</v>
      </c>
    </row>
    <row r="14801" spans="1:12" x14ac:dyDescent="0.3">
      <c r="A14801" s="1" t="s">
        <v>3417</v>
      </c>
      <c r="B14801" s="1" t="s">
        <v>16</v>
      </c>
      <c r="C14801" s="1" t="s">
        <v>51</v>
      </c>
      <c r="D14801" s="5">
        <v>42826</v>
      </c>
      <c r="E14801">
        <v>2</v>
      </c>
      <c r="F14801">
        <v>2</v>
      </c>
      <c r="G14801" s="2">
        <v>116.68</v>
      </c>
      <c r="H14801">
        <v>2</v>
      </c>
      <c r="I14801">
        <v>0</v>
      </c>
      <c r="J14801" s="4">
        <v>3.5</v>
      </c>
      <c r="K14801" s="3">
        <v>0</v>
      </c>
      <c r="L14801" s="1" t="s">
        <v>25</v>
      </c>
    </row>
    <row r="14802" spans="1:12" x14ac:dyDescent="0.3">
      <c r="A14802" s="1" t="s">
        <v>3417</v>
      </c>
      <c r="B14802" s="1" t="s">
        <v>16</v>
      </c>
      <c r="C14802" s="1" t="s">
        <v>51</v>
      </c>
      <c r="D14802" s="5">
        <v>42856</v>
      </c>
      <c r="E14802">
        <v>2</v>
      </c>
      <c r="F14802">
        <v>2</v>
      </c>
      <c r="G14802" s="2">
        <v>101.57</v>
      </c>
      <c r="H14802">
        <v>2</v>
      </c>
      <c r="I14802">
        <v>0</v>
      </c>
      <c r="J14802" s="4">
        <v>4</v>
      </c>
      <c r="K14802" s="3">
        <v>0</v>
      </c>
      <c r="L14802" s="1" t="s">
        <v>26</v>
      </c>
    </row>
    <row r="14803" spans="1:12" x14ac:dyDescent="0.3">
      <c r="A14803" s="1" t="s">
        <v>3417</v>
      </c>
      <c r="B14803" s="1" t="s">
        <v>16</v>
      </c>
      <c r="C14803" s="1" t="s">
        <v>51</v>
      </c>
      <c r="D14803" s="5">
        <v>42887</v>
      </c>
      <c r="E14803">
        <v>2</v>
      </c>
      <c r="F14803">
        <v>7</v>
      </c>
      <c r="G14803" s="2">
        <v>1491.73</v>
      </c>
      <c r="H14803">
        <v>2</v>
      </c>
      <c r="I14803">
        <v>0</v>
      </c>
      <c r="J14803" s="4">
        <v>3</v>
      </c>
      <c r="K14803" s="3">
        <v>0</v>
      </c>
      <c r="L14803" s="1" t="s">
        <v>27</v>
      </c>
    </row>
    <row r="14804" spans="1:12" x14ac:dyDescent="0.3">
      <c r="A14804" s="1" t="s">
        <v>3417</v>
      </c>
      <c r="B14804" s="1" t="s">
        <v>16</v>
      </c>
      <c r="C14804" s="1" t="s">
        <v>51</v>
      </c>
      <c r="D14804" s="5">
        <v>42948</v>
      </c>
      <c r="E14804">
        <v>3</v>
      </c>
      <c r="F14804">
        <v>4</v>
      </c>
      <c r="G14804" s="2">
        <v>213.24</v>
      </c>
      <c r="H14804">
        <v>3</v>
      </c>
      <c r="I14804">
        <v>0</v>
      </c>
      <c r="J14804" s="4">
        <v>5</v>
      </c>
      <c r="K14804" s="3">
        <v>0</v>
      </c>
      <c r="L14804" s="1" t="s">
        <v>29</v>
      </c>
    </row>
    <row r="14805" spans="1:12" x14ac:dyDescent="0.3">
      <c r="A14805" s="1" t="s">
        <v>3417</v>
      </c>
      <c r="B14805" s="1" t="s">
        <v>16</v>
      </c>
      <c r="C14805" s="1" t="s">
        <v>51</v>
      </c>
      <c r="D14805" s="5">
        <v>42979</v>
      </c>
      <c r="E14805">
        <v>3</v>
      </c>
      <c r="F14805">
        <v>3</v>
      </c>
      <c r="G14805" s="2">
        <v>336.28</v>
      </c>
      <c r="H14805">
        <v>3</v>
      </c>
      <c r="I14805">
        <v>0</v>
      </c>
      <c r="J14805" s="4">
        <v>4.33</v>
      </c>
      <c r="K14805" s="3">
        <v>0</v>
      </c>
      <c r="L14805" s="1" t="s">
        <v>18</v>
      </c>
    </row>
    <row r="14806" spans="1:12" x14ac:dyDescent="0.3">
      <c r="A14806" s="1" t="s">
        <v>3417</v>
      </c>
      <c r="B14806" s="1" t="s">
        <v>16</v>
      </c>
      <c r="C14806" s="1" t="s">
        <v>51</v>
      </c>
      <c r="D14806" s="5">
        <v>43009</v>
      </c>
      <c r="E14806">
        <v>2</v>
      </c>
      <c r="F14806">
        <v>2</v>
      </c>
      <c r="G14806" s="2">
        <v>81.680000000000007</v>
      </c>
      <c r="H14806">
        <v>2</v>
      </c>
      <c r="I14806">
        <v>0</v>
      </c>
      <c r="J14806" s="4">
        <v>5</v>
      </c>
      <c r="K14806" s="3">
        <v>0</v>
      </c>
      <c r="L14806" s="1" t="s">
        <v>19</v>
      </c>
    </row>
    <row r="14807" spans="1:12" x14ac:dyDescent="0.3">
      <c r="A14807" s="1" t="s">
        <v>3417</v>
      </c>
      <c r="B14807" s="1" t="s">
        <v>16</v>
      </c>
      <c r="C14807" s="1" t="s">
        <v>51</v>
      </c>
      <c r="D14807" s="5">
        <v>43040</v>
      </c>
      <c r="E14807">
        <v>10</v>
      </c>
      <c r="F14807">
        <v>14</v>
      </c>
      <c r="G14807" s="2">
        <v>878.41</v>
      </c>
      <c r="H14807">
        <v>9</v>
      </c>
      <c r="I14807">
        <v>0</v>
      </c>
      <c r="J14807" s="4">
        <v>3.5</v>
      </c>
      <c r="K14807" s="3">
        <v>0</v>
      </c>
      <c r="L14807" s="1" t="s">
        <v>30</v>
      </c>
    </row>
    <row r="14808" spans="1:12" x14ac:dyDescent="0.3">
      <c r="A14808" s="1" t="s">
        <v>3418</v>
      </c>
      <c r="B14808" s="1" t="s">
        <v>108</v>
      </c>
      <c r="C14808" s="1" t="s">
        <v>109</v>
      </c>
      <c r="D14808" s="5">
        <v>43313</v>
      </c>
      <c r="E14808">
        <v>1</v>
      </c>
      <c r="F14808">
        <v>1</v>
      </c>
      <c r="G14808" s="2">
        <v>158.97</v>
      </c>
      <c r="H14808">
        <v>1</v>
      </c>
      <c r="I14808">
        <v>0</v>
      </c>
      <c r="J14808" s="4">
        <v>5</v>
      </c>
      <c r="K14808" s="3">
        <v>0</v>
      </c>
      <c r="L14808" s="1" t="s">
        <v>49</v>
      </c>
    </row>
    <row r="14809" spans="1:12" x14ac:dyDescent="0.3">
      <c r="A14809" s="1" t="s">
        <v>3419</v>
      </c>
      <c r="B14809" s="1" t="s">
        <v>16</v>
      </c>
      <c r="C14809" s="1" t="s">
        <v>51</v>
      </c>
      <c r="D14809" s="5">
        <v>42826</v>
      </c>
      <c r="E14809">
        <v>1</v>
      </c>
      <c r="F14809">
        <v>1</v>
      </c>
      <c r="G14809" s="2">
        <v>3009.53</v>
      </c>
      <c r="H14809">
        <v>1</v>
      </c>
      <c r="I14809">
        <v>0</v>
      </c>
      <c r="J14809" s="4">
        <v>4</v>
      </c>
      <c r="K14809" s="3">
        <v>0</v>
      </c>
      <c r="L14809" s="1" t="s">
        <v>25</v>
      </c>
    </row>
    <row r="14810" spans="1:12" x14ac:dyDescent="0.3">
      <c r="A14810" s="1" t="s">
        <v>3420</v>
      </c>
      <c r="B14810" s="1" t="s">
        <v>16</v>
      </c>
      <c r="C14810" s="1" t="s">
        <v>1058</v>
      </c>
      <c r="D14810" s="5">
        <v>43282</v>
      </c>
      <c r="E14810">
        <v>2</v>
      </c>
      <c r="F14810">
        <v>2</v>
      </c>
      <c r="G14810" s="2">
        <v>338.63</v>
      </c>
      <c r="H14810">
        <v>2</v>
      </c>
      <c r="I14810">
        <v>0</v>
      </c>
      <c r="J14810" s="4">
        <v>5</v>
      </c>
      <c r="K14810" s="3">
        <v>0</v>
      </c>
      <c r="L14810" s="1" t="s">
        <v>37</v>
      </c>
    </row>
    <row r="14811" spans="1:12" x14ac:dyDescent="0.3">
      <c r="A14811" s="1" t="s">
        <v>3421</v>
      </c>
      <c r="B14811" s="1" t="s">
        <v>16</v>
      </c>
      <c r="C14811" s="1" t="s">
        <v>412</v>
      </c>
      <c r="D14811" s="5">
        <v>43040</v>
      </c>
      <c r="E14811">
        <v>2</v>
      </c>
      <c r="F14811">
        <v>2</v>
      </c>
      <c r="G14811" s="2">
        <v>340.24</v>
      </c>
      <c r="H14811">
        <v>2</v>
      </c>
      <c r="I14811">
        <v>0</v>
      </c>
      <c r="J14811" s="4">
        <v>3</v>
      </c>
      <c r="K14811" s="3">
        <v>0</v>
      </c>
      <c r="L14811" s="1" t="s">
        <v>30</v>
      </c>
    </row>
    <row r="14812" spans="1:12" x14ac:dyDescent="0.3">
      <c r="A14812" s="1" t="s">
        <v>3421</v>
      </c>
      <c r="B14812" s="1" t="s">
        <v>16</v>
      </c>
      <c r="C14812" s="1" t="s">
        <v>412</v>
      </c>
      <c r="D14812" s="5">
        <v>43101</v>
      </c>
      <c r="E14812">
        <v>2</v>
      </c>
      <c r="F14812">
        <v>3</v>
      </c>
      <c r="G14812" s="2">
        <v>200.97</v>
      </c>
      <c r="H14812">
        <v>2</v>
      </c>
      <c r="I14812">
        <v>0</v>
      </c>
      <c r="J14812" s="4">
        <v>5</v>
      </c>
      <c r="K14812" s="3">
        <v>0</v>
      </c>
      <c r="L14812" s="1" t="s">
        <v>32</v>
      </c>
    </row>
    <row r="14813" spans="1:12" x14ac:dyDescent="0.3">
      <c r="A14813" s="1" t="s">
        <v>3421</v>
      </c>
      <c r="B14813" s="1" t="s">
        <v>16</v>
      </c>
      <c r="C14813" s="1" t="s">
        <v>412</v>
      </c>
      <c r="D14813" s="5">
        <v>43132</v>
      </c>
      <c r="E14813">
        <v>2</v>
      </c>
      <c r="F14813">
        <v>2</v>
      </c>
      <c r="G14813" s="2">
        <v>195.67</v>
      </c>
      <c r="H14813">
        <v>2</v>
      </c>
      <c r="I14813">
        <v>0</v>
      </c>
      <c r="J14813" s="4">
        <v>3.5</v>
      </c>
      <c r="K14813" s="3">
        <v>0</v>
      </c>
      <c r="L14813" s="1" t="s">
        <v>33</v>
      </c>
    </row>
    <row r="14814" spans="1:12" x14ac:dyDescent="0.3">
      <c r="A14814" s="1" t="s">
        <v>3421</v>
      </c>
      <c r="B14814" s="1" t="s">
        <v>16</v>
      </c>
      <c r="C14814" s="1" t="s">
        <v>412</v>
      </c>
      <c r="D14814" s="5">
        <v>43160</v>
      </c>
      <c r="E14814">
        <v>1</v>
      </c>
      <c r="F14814">
        <v>1</v>
      </c>
      <c r="G14814" s="2">
        <v>35.82</v>
      </c>
      <c r="H14814">
        <v>1</v>
      </c>
      <c r="I14814">
        <v>0</v>
      </c>
      <c r="J14814" s="4">
        <v>4</v>
      </c>
      <c r="K14814" s="3">
        <v>0</v>
      </c>
      <c r="L14814" s="1" t="s">
        <v>34</v>
      </c>
    </row>
    <row r="14815" spans="1:12" x14ac:dyDescent="0.3">
      <c r="A14815" s="1" t="s">
        <v>3421</v>
      </c>
      <c r="B14815" s="1" t="s">
        <v>16</v>
      </c>
      <c r="C14815" s="1" t="s">
        <v>412</v>
      </c>
      <c r="D14815" s="5">
        <v>43191</v>
      </c>
      <c r="E14815">
        <v>3</v>
      </c>
      <c r="F14815">
        <v>5</v>
      </c>
      <c r="G14815" s="2">
        <v>648.52</v>
      </c>
      <c r="H14815">
        <v>3</v>
      </c>
      <c r="I14815">
        <v>0</v>
      </c>
      <c r="J14815" s="4">
        <v>5</v>
      </c>
      <c r="K14815" s="3">
        <v>0</v>
      </c>
      <c r="L14815" s="1" t="s">
        <v>35</v>
      </c>
    </row>
    <row r="14816" spans="1:12" x14ac:dyDescent="0.3">
      <c r="A14816" s="1" t="s">
        <v>3421</v>
      </c>
      <c r="B14816" s="1" t="s">
        <v>16</v>
      </c>
      <c r="C14816" s="1" t="s">
        <v>412</v>
      </c>
      <c r="D14816" s="5">
        <v>43221</v>
      </c>
      <c r="E14816">
        <v>3</v>
      </c>
      <c r="F14816">
        <v>6</v>
      </c>
      <c r="G14816" s="2">
        <v>467.39</v>
      </c>
      <c r="H14816">
        <v>3</v>
      </c>
      <c r="I14816">
        <v>0</v>
      </c>
      <c r="J14816" s="4">
        <v>4.67</v>
      </c>
      <c r="K14816" s="3">
        <v>0</v>
      </c>
      <c r="L14816" s="1" t="s">
        <v>46</v>
      </c>
    </row>
    <row r="14817" spans="1:12" x14ac:dyDescent="0.3">
      <c r="A14817" s="1" t="s">
        <v>3421</v>
      </c>
      <c r="B14817" s="1" t="s">
        <v>16</v>
      </c>
      <c r="C14817" s="1" t="s">
        <v>412</v>
      </c>
      <c r="D14817" s="5">
        <v>43252</v>
      </c>
      <c r="E14817">
        <v>2</v>
      </c>
      <c r="F14817">
        <v>2</v>
      </c>
      <c r="G14817" s="2">
        <v>119.94</v>
      </c>
      <c r="H14817">
        <v>2</v>
      </c>
      <c r="I14817">
        <v>0</v>
      </c>
      <c r="J14817" s="4">
        <v>4.5</v>
      </c>
      <c r="K14817" s="3">
        <v>0</v>
      </c>
      <c r="L14817" s="1" t="s">
        <v>36</v>
      </c>
    </row>
    <row r="14818" spans="1:12" x14ac:dyDescent="0.3">
      <c r="A14818" s="1" t="s">
        <v>3421</v>
      </c>
      <c r="B14818" s="1" t="s">
        <v>16</v>
      </c>
      <c r="C14818" s="1" t="s">
        <v>412</v>
      </c>
      <c r="D14818" s="5">
        <v>43282</v>
      </c>
      <c r="E14818">
        <v>4</v>
      </c>
      <c r="F14818">
        <v>6</v>
      </c>
      <c r="G14818" s="2">
        <v>555.79</v>
      </c>
      <c r="H14818">
        <v>4</v>
      </c>
      <c r="I14818">
        <v>0</v>
      </c>
      <c r="J14818" s="4">
        <v>4.75</v>
      </c>
      <c r="K14818" s="3">
        <v>0</v>
      </c>
      <c r="L14818" s="1" t="s">
        <v>37</v>
      </c>
    </row>
    <row r="14819" spans="1:12" x14ac:dyDescent="0.3">
      <c r="A14819" s="1" t="s">
        <v>3421</v>
      </c>
      <c r="B14819" s="1" t="s">
        <v>16</v>
      </c>
      <c r="C14819" s="1" t="s">
        <v>412</v>
      </c>
      <c r="D14819" s="5">
        <v>43313</v>
      </c>
      <c r="E14819">
        <v>3</v>
      </c>
      <c r="F14819">
        <v>3</v>
      </c>
      <c r="G14819" s="2">
        <v>258.76</v>
      </c>
      <c r="H14819">
        <v>3</v>
      </c>
      <c r="I14819">
        <v>0</v>
      </c>
      <c r="J14819" s="4">
        <v>3.67</v>
      </c>
      <c r="K14819" s="3">
        <v>0</v>
      </c>
      <c r="L14819" s="1" t="s">
        <v>49</v>
      </c>
    </row>
    <row r="14820" spans="1:12" x14ac:dyDescent="0.3">
      <c r="A14820" s="1" t="s">
        <v>3422</v>
      </c>
      <c r="B14820" s="1" t="s">
        <v>16</v>
      </c>
      <c r="C14820" s="1" t="s">
        <v>51</v>
      </c>
      <c r="D14820" s="5">
        <v>43009</v>
      </c>
      <c r="E14820">
        <v>1</v>
      </c>
      <c r="F14820">
        <v>1</v>
      </c>
      <c r="G14820" s="2">
        <v>530.27</v>
      </c>
      <c r="H14820">
        <v>1</v>
      </c>
      <c r="I14820">
        <v>0</v>
      </c>
      <c r="J14820" s="4">
        <v>5</v>
      </c>
      <c r="K14820" s="3">
        <v>0</v>
      </c>
      <c r="L14820" s="1" t="s">
        <v>19</v>
      </c>
    </row>
    <row r="14821" spans="1:12" x14ac:dyDescent="0.3">
      <c r="A14821" s="1" t="s">
        <v>3422</v>
      </c>
      <c r="B14821" s="1" t="s">
        <v>16</v>
      </c>
      <c r="C14821" s="1" t="s">
        <v>51</v>
      </c>
      <c r="D14821" s="5">
        <v>43040</v>
      </c>
      <c r="E14821">
        <v>5</v>
      </c>
      <c r="F14821">
        <v>5</v>
      </c>
      <c r="G14821" s="2">
        <v>1975.43</v>
      </c>
      <c r="H14821">
        <v>5</v>
      </c>
      <c r="I14821">
        <v>1</v>
      </c>
      <c r="J14821" s="4">
        <v>4.8</v>
      </c>
      <c r="K14821" s="3">
        <v>0.2</v>
      </c>
      <c r="L14821" s="1" t="s">
        <v>30</v>
      </c>
    </row>
    <row r="14822" spans="1:12" x14ac:dyDescent="0.3">
      <c r="A14822" s="1" t="s">
        <v>3422</v>
      </c>
      <c r="B14822" s="1" t="s">
        <v>16</v>
      </c>
      <c r="C14822" s="1" t="s">
        <v>51</v>
      </c>
      <c r="D14822" s="5">
        <v>43070</v>
      </c>
      <c r="E14822">
        <v>6</v>
      </c>
      <c r="F14822">
        <v>6</v>
      </c>
      <c r="G14822" s="2">
        <v>2096.89</v>
      </c>
      <c r="H14822">
        <v>6</v>
      </c>
      <c r="I14822">
        <v>1</v>
      </c>
      <c r="J14822" s="4">
        <v>4.33</v>
      </c>
      <c r="K14822" s="3">
        <v>0.16666666666666666</v>
      </c>
      <c r="L14822" s="1" t="s">
        <v>31</v>
      </c>
    </row>
    <row r="14823" spans="1:12" x14ac:dyDescent="0.3">
      <c r="A14823" s="1" t="s">
        <v>3422</v>
      </c>
      <c r="B14823" s="1" t="s">
        <v>16</v>
      </c>
      <c r="C14823" s="1" t="s">
        <v>51</v>
      </c>
      <c r="D14823" s="5">
        <v>43101</v>
      </c>
      <c r="E14823">
        <v>5</v>
      </c>
      <c r="F14823">
        <v>5</v>
      </c>
      <c r="G14823" s="2">
        <v>1099.96</v>
      </c>
      <c r="H14823">
        <v>5</v>
      </c>
      <c r="I14823">
        <v>1</v>
      </c>
      <c r="J14823" s="4">
        <v>3.2</v>
      </c>
      <c r="K14823" s="3">
        <v>0.2</v>
      </c>
      <c r="L14823" s="1" t="s">
        <v>32</v>
      </c>
    </row>
    <row r="14824" spans="1:12" x14ac:dyDescent="0.3">
      <c r="A14824" s="1" t="s">
        <v>3422</v>
      </c>
      <c r="B14824" s="1" t="s">
        <v>16</v>
      </c>
      <c r="C14824" s="1" t="s">
        <v>51</v>
      </c>
      <c r="D14824" s="5">
        <v>43132</v>
      </c>
      <c r="E14824">
        <v>1</v>
      </c>
      <c r="F14824">
        <v>1</v>
      </c>
      <c r="G14824" s="2">
        <v>191.95</v>
      </c>
      <c r="H14824">
        <v>1</v>
      </c>
      <c r="I14824">
        <v>0</v>
      </c>
      <c r="J14824" s="4">
        <v>1</v>
      </c>
      <c r="K14824" s="3">
        <v>0</v>
      </c>
      <c r="L14824" s="1" t="s">
        <v>33</v>
      </c>
    </row>
    <row r="14825" spans="1:12" x14ac:dyDescent="0.3">
      <c r="A14825" s="1" t="s">
        <v>3422</v>
      </c>
      <c r="B14825" s="1" t="s">
        <v>16</v>
      </c>
      <c r="C14825" s="1" t="s">
        <v>51</v>
      </c>
      <c r="D14825" s="5">
        <v>43160</v>
      </c>
      <c r="E14825">
        <v>4</v>
      </c>
      <c r="F14825">
        <v>4</v>
      </c>
      <c r="G14825" s="2">
        <v>841.46</v>
      </c>
      <c r="H14825">
        <v>4</v>
      </c>
      <c r="I14825">
        <v>2</v>
      </c>
      <c r="J14825" s="4">
        <v>2.75</v>
      </c>
      <c r="K14825" s="3">
        <v>0.5</v>
      </c>
      <c r="L14825" s="1" t="s">
        <v>34</v>
      </c>
    </row>
    <row r="14826" spans="1:12" x14ac:dyDescent="0.3">
      <c r="A14826" s="1" t="s">
        <v>3422</v>
      </c>
      <c r="B14826" s="1" t="s">
        <v>16</v>
      </c>
      <c r="C14826" s="1" t="s">
        <v>51</v>
      </c>
      <c r="D14826" s="5">
        <v>43191</v>
      </c>
      <c r="E14826">
        <v>6</v>
      </c>
      <c r="F14826">
        <v>6</v>
      </c>
      <c r="G14826" s="2">
        <v>1623.16</v>
      </c>
      <c r="H14826">
        <v>6</v>
      </c>
      <c r="I14826">
        <v>0</v>
      </c>
      <c r="J14826" s="4">
        <v>4</v>
      </c>
      <c r="K14826" s="3">
        <v>0</v>
      </c>
      <c r="L14826" s="1" t="s">
        <v>35</v>
      </c>
    </row>
    <row r="14827" spans="1:12" x14ac:dyDescent="0.3">
      <c r="A14827" s="1" t="s">
        <v>3422</v>
      </c>
      <c r="B14827" s="1" t="s">
        <v>16</v>
      </c>
      <c r="C14827" s="1" t="s">
        <v>51</v>
      </c>
      <c r="D14827" s="5">
        <v>43221</v>
      </c>
      <c r="E14827">
        <v>2</v>
      </c>
      <c r="F14827">
        <v>2</v>
      </c>
      <c r="G14827" s="2">
        <v>1107.95</v>
      </c>
      <c r="H14827">
        <v>2</v>
      </c>
      <c r="I14827">
        <v>0</v>
      </c>
      <c r="J14827" s="4">
        <v>5</v>
      </c>
      <c r="K14827" s="3">
        <v>0</v>
      </c>
      <c r="L14827" s="1" t="s">
        <v>46</v>
      </c>
    </row>
    <row r="14828" spans="1:12" x14ac:dyDescent="0.3">
      <c r="A14828" s="1" t="s">
        <v>3422</v>
      </c>
      <c r="B14828" s="1" t="s">
        <v>16</v>
      </c>
      <c r="C14828" s="1" t="s">
        <v>51</v>
      </c>
      <c r="D14828" s="5">
        <v>43252</v>
      </c>
      <c r="E14828">
        <v>2</v>
      </c>
      <c r="F14828">
        <v>2</v>
      </c>
      <c r="G14828" s="2">
        <v>610.37</v>
      </c>
      <c r="H14828">
        <v>2</v>
      </c>
      <c r="I14828">
        <v>0</v>
      </c>
      <c r="J14828" s="4">
        <v>4.5</v>
      </c>
      <c r="K14828" s="3">
        <v>0</v>
      </c>
      <c r="L14828" s="1" t="s">
        <v>36</v>
      </c>
    </row>
    <row r="14829" spans="1:12" x14ac:dyDescent="0.3">
      <c r="A14829" s="1" t="s">
        <v>3422</v>
      </c>
      <c r="B14829" s="1" t="s">
        <v>16</v>
      </c>
      <c r="C14829" s="1" t="s">
        <v>51</v>
      </c>
      <c r="D14829" s="5">
        <v>43282</v>
      </c>
      <c r="E14829">
        <v>2</v>
      </c>
      <c r="F14829">
        <v>2</v>
      </c>
      <c r="G14829" s="2">
        <v>254.75</v>
      </c>
      <c r="H14829">
        <v>2</v>
      </c>
      <c r="I14829">
        <v>0</v>
      </c>
      <c r="J14829" s="4">
        <v>4</v>
      </c>
      <c r="K14829" s="3">
        <v>0</v>
      </c>
      <c r="L14829" s="1" t="s">
        <v>37</v>
      </c>
    </row>
    <row r="14830" spans="1:12" x14ac:dyDescent="0.3">
      <c r="A14830" s="1" t="s">
        <v>3423</v>
      </c>
      <c r="B14830" s="1" t="s">
        <v>90</v>
      </c>
      <c r="C14830" s="1" t="s">
        <v>1495</v>
      </c>
      <c r="D14830" s="5">
        <v>43221</v>
      </c>
      <c r="E14830">
        <v>2</v>
      </c>
      <c r="F14830">
        <v>2</v>
      </c>
      <c r="G14830" s="2">
        <v>310.08999999999997</v>
      </c>
      <c r="H14830">
        <v>2</v>
      </c>
      <c r="I14830">
        <v>1</v>
      </c>
      <c r="J14830" s="4">
        <v>3.5</v>
      </c>
      <c r="K14830" s="3">
        <v>0.5</v>
      </c>
      <c r="L14830" s="1" t="s">
        <v>46</v>
      </c>
    </row>
    <row r="14831" spans="1:12" x14ac:dyDescent="0.3">
      <c r="A14831" s="1" t="s">
        <v>3423</v>
      </c>
      <c r="B14831" s="1" t="s">
        <v>90</v>
      </c>
      <c r="C14831" s="1" t="s">
        <v>1495</v>
      </c>
      <c r="D14831" s="5">
        <v>43252</v>
      </c>
      <c r="E14831">
        <v>2</v>
      </c>
      <c r="F14831">
        <v>2</v>
      </c>
      <c r="G14831" s="2">
        <v>668.34</v>
      </c>
      <c r="H14831">
        <v>2</v>
      </c>
      <c r="I14831">
        <v>0</v>
      </c>
      <c r="J14831" s="4">
        <v>4</v>
      </c>
      <c r="K14831" s="3">
        <v>0</v>
      </c>
      <c r="L14831" s="1" t="s">
        <v>36</v>
      </c>
    </row>
    <row r="14832" spans="1:12" x14ac:dyDescent="0.3">
      <c r="A14832" s="1" t="s">
        <v>3424</v>
      </c>
      <c r="B14832" s="1" t="s">
        <v>16</v>
      </c>
      <c r="C14832" s="1" t="s">
        <v>364</v>
      </c>
      <c r="D14832" s="5">
        <v>42795</v>
      </c>
      <c r="E14832">
        <v>13</v>
      </c>
      <c r="F14832">
        <v>14</v>
      </c>
      <c r="G14832" s="2">
        <v>1629.05</v>
      </c>
      <c r="H14832">
        <v>13</v>
      </c>
      <c r="I14832">
        <v>1</v>
      </c>
      <c r="J14832" s="4">
        <v>4.08</v>
      </c>
      <c r="K14832" s="3">
        <v>7.6923076923076927E-2</v>
      </c>
      <c r="L14832" s="1" t="s">
        <v>24</v>
      </c>
    </row>
    <row r="14833" spans="1:12" x14ac:dyDescent="0.3">
      <c r="A14833" s="1" t="s">
        <v>3424</v>
      </c>
      <c r="B14833" s="1" t="s">
        <v>16</v>
      </c>
      <c r="C14833" s="1" t="s">
        <v>364</v>
      </c>
      <c r="D14833" s="5">
        <v>42826</v>
      </c>
      <c r="E14833">
        <v>10</v>
      </c>
      <c r="F14833">
        <v>12</v>
      </c>
      <c r="G14833" s="2">
        <v>593.63</v>
      </c>
      <c r="H14833">
        <v>10</v>
      </c>
      <c r="I14833">
        <v>1</v>
      </c>
      <c r="J14833" s="4">
        <v>3.9</v>
      </c>
      <c r="K14833" s="3">
        <v>0.1</v>
      </c>
      <c r="L14833" s="1" t="s">
        <v>25</v>
      </c>
    </row>
    <row r="14834" spans="1:12" x14ac:dyDescent="0.3">
      <c r="A14834" s="1" t="s">
        <v>3424</v>
      </c>
      <c r="B14834" s="1" t="s">
        <v>16</v>
      </c>
      <c r="C14834" s="1" t="s">
        <v>364</v>
      </c>
      <c r="D14834" s="5">
        <v>42856</v>
      </c>
      <c r="E14834">
        <v>17</v>
      </c>
      <c r="F14834">
        <v>19</v>
      </c>
      <c r="G14834" s="2">
        <v>1388.72</v>
      </c>
      <c r="H14834">
        <v>15</v>
      </c>
      <c r="I14834">
        <v>0</v>
      </c>
      <c r="J14834" s="4">
        <v>4.3499999999999996</v>
      </c>
      <c r="K14834" s="3">
        <v>0</v>
      </c>
      <c r="L14834" s="1" t="s">
        <v>26</v>
      </c>
    </row>
    <row r="14835" spans="1:12" x14ac:dyDescent="0.3">
      <c r="A14835" s="1" t="s">
        <v>3424</v>
      </c>
      <c r="B14835" s="1" t="s">
        <v>16</v>
      </c>
      <c r="C14835" s="1" t="s">
        <v>364</v>
      </c>
      <c r="D14835" s="5">
        <v>42887</v>
      </c>
      <c r="E14835">
        <v>25</v>
      </c>
      <c r="F14835">
        <v>31</v>
      </c>
      <c r="G14835" s="2">
        <v>1829.84</v>
      </c>
      <c r="H14835">
        <v>25</v>
      </c>
      <c r="I14835">
        <v>2</v>
      </c>
      <c r="J14835" s="4">
        <v>4.24</v>
      </c>
      <c r="K14835" s="3">
        <v>0.08</v>
      </c>
      <c r="L14835" s="1" t="s">
        <v>27</v>
      </c>
    </row>
    <row r="14836" spans="1:12" x14ac:dyDescent="0.3">
      <c r="A14836" s="1" t="s">
        <v>3424</v>
      </c>
      <c r="B14836" s="1" t="s">
        <v>16</v>
      </c>
      <c r="C14836" s="1" t="s">
        <v>364</v>
      </c>
      <c r="D14836" s="5">
        <v>42917</v>
      </c>
      <c r="E14836">
        <v>20</v>
      </c>
      <c r="F14836">
        <v>22</v>
      </c>
      <c r="G14836" s="2">
        <v>1718.67</v>
      </c>
      <c r="H14836">
        <v>20</v>
      </c>
      <c r="I14836">
        <v>0</v>
      </c>
      <c r="J14836" s="4">
        <v>4.55</v>
      </c>
      <c r="K14836" s="3">
        <v>0</v>
      </c>
      <c r="L14836" s="1" t="s">
        <v>28</v>
      </c>
    </row>
    <row r="14837" spans="1:12" x14ac:dyDescent="0.3">
      <c r="A14837" s="1" t="s">
        <v>3424</v>
      </c>
      <c r="B14837" s="1" t="s">
        <v>16</v>
      </c>
      <c r="C14837" s="1" t="s">
        <v>364</v>
      </c>
      <c r="D14837" s="5">
        <v>42948</v>
      </c>
      <c r="E14837">
        <v>20</v>
      </c>
      <c r="F14837">
        <v>21</v>
      </c>
      <c r="G14837" s="2">
        <v>1460.6</v>
      </c>
      <c r="H14837">
        <v>19</v>
      </c>
      <c r="I14837">
        <v>1</v>
      </c>
      <c r="J14837" s="4">
        <v>4.45</v>
      </c>
      <c r="K14837" s="3">
        <v>5.2631578947368418E-2</v>
      </c>
      <c r="L14837" s="1" t="s">
        <v>29</v>
      </c>
    </row>
    <row r="14838" spans="1:12" x14ac:dyDescent="0.3">
      <c r="A14838" s="1" t="s">
        <v>3424</v>
      </c>
      <c r="B14838" s="1" t="s">
        <v>16</v>
      </c>
      <c r="C14838" s="1" t="s">
        <v>364</v>
      </c>
      <c r="D14838" s="5">
        <v>42979</v>
      </c>
      <c r="E14838">
        <v>29</v>
      </c>
      <c r="F14838">
        <v>31</v>
      </c>
      <c r="G14838" s="2">
        <v>2569.12</v>
      </c>
      <c r="H14838">
        <v>27</v>
      </c>
      <c r="I14838">
        <v>0</v>
      </c>
      <c r="J14838" s="4">
        <v>4.1399999999999997</v>
      </c>
      <c r="K14838" s="3">
        <v>0</v>
      </c>
      <c r="L14838" s="1" t="s">
        <v>18</v>
      </c>
    </row>
    <row r="14839" spans="1:12" x14ac:dyDescent="0.3">
      <c r="A14839" s="1" t="s">
        <v>3424</v>
      </c>
      <c r="B14839" s="1" t="s">
        <v>16</v>
      </c>
      <c r="C14839" s="1" t="s">
        <v>364</v>
      </c>
      <c r="D14839" s="5">
        <v>43009</v>
      </c>
      <c r="E14839">
        <v>35</v>
      </c>
      <c r="F14839">
        <v>41</v>
      </c>
      <c r="G14839" s="2">
        <v>3695.57</v>
      </c>
      <c r="H14839">
        <v>35</v>
      </c>
      <c r="I14839">
        <v>2</v>
      </c>
      <c r="J14839" s="4">
        <v>4.17</v>
      </c>
      <c r="K14839" s="3">
        <v>5.7142857142857141E-2</v>
      </c>
      <c r="L14839" s="1" t="s">
        <v>19</v>
      </c>
    </row>
    <row r="14840" spans="1:12" x14ac:dyDescent="0.3">
      <c r="A14840" s="1" t="s">
        <v>3424</v>
      </c>
      <c r="B14840" s="1" t="s">
        <v>16</v>
      </c>
      <c r="C14840" s="1" t="s">
        <v>364</v>
      </c>
      <c r="D14840" s="5">
        <v>43040</v>
      </c>
      <c r="E14840">
        <v>22</v>
      </c>
      <c r="F14840">
        <v>25</v>
      </c>
      <c r="G14840" s="2">
        <v>2384.02</v>
      </c>
      <c r="H14840">
        <v>22</v>
      </c>
      <c r="I14840">
        <v>3</v>
      </c>
      <c r="J14840" s="4">
        <v>4.1399999999999997</v>
      </c>
      <c r="K14840" s="3">
        <v>0.13636363636363635</v>
      </c>
      <c r="L14840" s="1" t="s">
        <v>30</v>
      </c>
    </row>
    <row r="14841" spans="1:12" x14ac:dyDescent="0.3">
      <c r="A14841" s="1" t="s">
        <v>3424</v>
      </c>
      <c r="B14841" s="1" t="s">
        <v>16</v>
      </c>
      <c r="C14841" s="1" t="s">
        <v>364</v>
      </c>
      <c r="D14841" s="5">
        <v>43070</v>
      </c>
      <c r="E14841">
        <v>43</v>
      </c>
      <c r="F14841">
        <v>43</v>
      </c>
      <c r="G14841" s="2">
        <v>3683.82</v>
      </c>
      <c r="H14841">
        <v>43</v>
      </c>
      <c r="I14841">
        <v>1</v>
      </c>
      <c r="J14841" s="4">
        <v>4.47</v>
      </c>
      <c r="K14841" s="3">
        <v>2.3255813953488372E-2</v>
      </c>
      <c r="L14841" s="1" t="s">
        <v>31</v>
      </c>
    </row>
    <row r="14842" spans="1:12" x14ac:dyDescent="0.3">
      <c r="A14842" s="1" t="s">
        <v>3424</v>
      </c>
      <c r="B14842" s="1" t="s">
        <v>16</v>
      </c>
      <c r="C14842" s="1" t="s">
        <v>364</v>
      </c>
      <c r="D14842" s="5">
        <v>43101</v>
      </c>
      <c r="E14842">
        <v>59</v>
      </c>
      <c r="F14842">
        <v>67</v>
      </c>
      <c r="G14842" s="2">
        <v>5515.23</v>
      </c>
      <c r="H14842">
        <v>59</v>
      </c>
      <c r="I14842">
        <v>5</v>
      </c>
      <c r="J14842" s="4">
        <v>4.07</v>
      </c>
      <c r="K14842" s="3">
        <v>8.4745762711864403E-2</v>
      </c>
      <c r="L14842" s="1" t="s">
        <v>32</v>
      </c>
    </row>
    <row r="14843" spans="1:12" x14ac:dyDescent="0.3">
      <c r="A14843" s="1" t="s">
        <v>3424</v>
      </c>
      <c r="B14843" s="1" t="s">
        <v>16</v>
      </c>
      <c r="C14843" s="1" t="s">
        <v>364</v>
      </c>
      <c r="D14843" s="5">
        <v>43132</v>
      </c>
      <c r="E14843">
        <v>60</v>
      </c>
      <c r="F14843">
        <v>71</v>
      </c>
      <c r="G14843" s="2">
        <v>5198.6000000000004</v>
      </c>
      <c r="H14843">
        <v>59</v>
      </c>
      <c r="I14843">
        <v>7</v>
      </c>
      <c r="J14843" s="4">
        <v>3.93</v>
      </c>
      <c r="K14843" s="3">
        <v>0.11864406779661017</v>
      </c>
      <c r="L14843" s="1" t="s">
        <v>33</v>
      </c>
    </row>
    <row r="14844" spans="1:12" x14ac:dyDescent="0.3">
      <c r="A14844" s="1" t="s">
        <v>3424</v>
      </c>
      <c r="B14844" s="1" t="s">
        <v>16</v>
      </c>
      <c r="C14844" s="1" t="s">
        <v>364</v>
      </c>
      <c r="D14844" s="5">
        <v>43160</v>
      </c>
      <c r="E14844">
        <v>42</v>
      </c>
      <c r="F14844">
        <v>53</v>
      </c>
      <c r="G14844" s="2">
        <v>3231.45</v>
      </c>
      <c r="H14844">
        <v>42</v>
      </c>
      <c r="I14844">
        <v>8</v>
      </c>
      <c r="J14844" s="4">
        <v>4.0199999999999996</v>
      </c>
      <c r="K14844" s="3">
        <v>0.19047619047619047</v>
      </c>
      <c r="L14844" s="1" t="s">
        <v>34</v>
      </c>
    </row>
    <row r="14845" spans="1:12" x14ac:dyDescent="0.3">
      <c r="A14845" s="1" t="s">
        <v>3424</v>
      </c>
      <c r="B14845" s="1" t="s">
        <v>16</v>
      </c>
      <c r="C14845" s="1" t="s">
        <v>364</v>
      </c>
      <c r="D14845" s="5">
        <v>43191</v>
      </c>
      <c r="E14845">
        <v>33</v>
      </c>
      <c r="F14845">
        <v>34</v>
      </c>
      <c r="G14845" s="2">
        <v>3213.38</v>
      </c>
      <c r="H14845">
        <v>33</v>
      </c>
      <c r="I14845">
        <v>2</v>
      </c>
      <c r="J14845" s="4">
        <v>4.1900000000000004</v>
      </c>
      <c r="K14845" s="3">
        <v>6.0606060606060608E-2</v>
      </c>
      <c r="L14845" s="1" t="s">
        <v>35</v>
      </c>
    </row>
    <row r="14846" spans="1:12" x14ac:dyDescent="0.3">
      <c r="A14846" s="1" t="s">
        <v>3424</v>
      </c>
      <c r="B14846" s="1" t="s">
        <v>16</v>
      </c>
      <c r="C14846" s="1" t="s">
        <v>364</v>
      </c>
      <c r="D14846" s="5">
        <v>43221</v>
      </c>
      <c r="E14846">
        <v>63</v>
      </c>
      <c r="F14846">
        <v>74</v>
      </c>
      <c r="G14846" s="2">
        <v>4571.6400000000003</v>
      </c>
      <c r="H14846">
        <v>62</v>
      </c>
      <c r="I14846">
        <v>2</v>
      </c>
      <c r="J14846" s="4">
        <v>4.2699999999999996</v>
      </c>
      <c r="K14846" s="3">
        <v>3.2258064516129031E-2</v>
      </c>
      <c r="L14846" s="1" t="s">
        <v>46</v>
      </c>
    </row>
    <row r="14847" spans="1:12" x14ac:dyDescent="0.3">
      <c r="A14847" s="1" t="s">
        <v>3424</v>
      </c>
      <c r="B14847" s="1" t="s">
        <v>16</v>
      </c>
      <c r="C14847" s="1" t="s">
        <v>364</v>
      </c>
      <c r="D14847" s="5">
        <v>43252</v>
      </c>
      <c r="E14847">
        <v>55</v>
      </c>
      <c r="F14847">
        <v>58</v>
      </c>
      <c r="G14847" s="2">
        <v>3052.52</v>
      </c>
      <c r="H14847">
        <v>53</v>
      </c>
      <c r="I14847">
        <v>0</v>
      </c>
      <c r="J14847" s="4">
        <v>4</v>
      </c>
      <c r="K14847" s="3">
        <v>0</v>
      </c>
      <c r="L14847" s="1" t="s">
        <v>36</v>
      </c>
    </row>
    <row r="14848" spans="1:12" x14ac:dyDescent="0.3">
      <c r="A14848" s="1" t="s">
        <v>3424</v>
      </c>
      <c r="B14848" s="1" t="s">
        <v>16</v>
      </c>
      <c r="C14848" s="1" t="s">
        <v>364</v>
      </c>
      <c r="D14848" s="5">
        <v>43282</v>
      </c>
      <c r="E14848">
        <v>54</v>
      </c>
      <c r="F14848">
        <v>64</v>
      </c>
      <c r="G14848" s="2">
        <v>4021.57</v>
      </c>
      <c r="H14848">
        <v>52</v>
      </c>
      <c r="I14848">
        <v>2</v>
      </c>
      <c r="J14848" s="4">
        <v>4.54</v>
      </c>
      <c r="K14848" s="3">
        <v>3.8461538461538464E-2</v>
      </c>
      <c r="L14848" s="1" t="s">
        <v>37</v>
      </c>
    </row>
    <row r="14849" spans="1:12" x14ac:dyDescent="0.3">
      <c r="A14849" s="1" t="s">
        <v>3424</v>
      </c>
      <c r="B14849" s="1" t="s">
        <v>16</v>
      </c>
      <c r="C14849" s="1" t="s">
        <v>364</v>
      </c>
      <c r="D14849" s="5">
        <v>43313</v>
      </c>
      <c r="E14849">
        <v>56</v>
      </c>
      <c r="F14849">
        <v>69</v>
      </c>
      <c r="G14849" s="2">
        <v>3498.38</v>
      </c>
      <c r="H14849">
        <v>56</v>
      </c>
      <c r="I14849">
        <v>2</v>
      </c>
      <c r="J14849" s="4">
        <v>4.46</v>
      </c>
      <c r="K14849" s="3">
        <v>3.5714285714285712E-2</v>
      </c>
      <c r="L14849" s="1" t="s">
        <v>49</v>
      </c>
    </row>
    <row r="14850" spans="1:12" x14ac:dyDescent="0.3">
      <c r="A14850" s="1" t="s">
        <v>3425</v>
      </c>
      <c r="B14850" s="1" t="s">
        <v>57</v>
      </c>
      <c r="C14850" s="1" t="s">
        <v>1810</v>
      </c>
      <c r="D14850" s="5">
        <v>43191</v>
      </c>
      <c r="E14850">
        <v>1</v>
      </c>
      <c r="F14850">
        <v>1</v>
      </c>
      <c r="G14850" s="2">
        <v>222.1</v>
      </c>
      <c r="H14850">
        <v>1</v>
      </c>
      <c r="I14850">
        <v>0</v>
      </c>
      <c r="J14850" s="4">
        <v>5</v>
      </c>
      <c r="K14850" s="3">
        <v>0</v>
      </c>
      <c r="L14850" s="1" t="s">
        <v>35</v>
      </c>
    </row>
    <row r="14851" spans="1:12" x14ac:dyDescent="0.3">
      <c r="A14851" s="1" t="s">
        <v>3426</v>
      </c>
      <c r="B14851" s="1" t="s">
        <v>53</v>
      </c>
      <c r="C14851" s="1" t="s">
        <v>118</v>
      </c>
      <c r="D14851" s="5">
        <v>42736</v>
      </c>
      <c r="E14851">
        <v>1</v>
      </c>
      <c r="F14851">
        <v>1</v>
      </c>
      <c r="G14851" s="2">
        <v>110.7</v>
      </c>
      <c r="H14851">
        <v>1</v>
      </c>
      <c r="I14851">
        <v>0</v>
      </c>
      <c r="J14851" s="4">
        <v>5</v>
      </c>
      <c r="K14851" s="3">
        <v>0</v>
      </c>
      <c r="L14851" s="1" t="s">
        <v>45</v>
      </c>
    </row>
    <row r="14852" spans="1:12" x14ac:dyDescent="0.3">
      <c r="A14852" s="1" t="s">
        <v>3426</v>
      </c>
      <c r="B14852" s="1" t="s">
        <v>53</v>
      </c>
      <c r="C14852" s="1" t="s">
        <v>118</v>
      </c>
      <c r="D14852" s="5">
        <v>42795</v>
      </c>
      <c r="E14852">
        <v>2</v>
      </c>
      <c r="F14852">
        <v>2</v>
      </c>
      <c r="G14852" s="2">
        <v>191.34</v>
      </c>
      <c r="H14852">
        <v>2</v>
      </c>
      <c r="I14852">
        <v>0</v>
      </c>
      <c r="J14852" s="4">
        <v>3</v>
      </c>
      <c r="K14852" s="3">
        <v>0</v>
      </c>
      <c r="L14852" s="1" t="s">
        <v>24</v>
      </c>
    </row>
    <row r="14853" spans="1:12" x14ac:dyDescent="0.3">
      <c r="A14853" s="1" t="s">
        <v>3426</v>
      </c>
      <c r="B14853" s="1" t="s">
        <v>53</v>
      </c>
      <c r="C14853" s="1" t="s">
        <v>118</v>
      </c>
      <c r="D14853" s="5">
        <v>42826</v>
      </c>
      <c r="E14853">
        <v>1</v>
      </c>
      <c r="F14853">
        <v>2</v>
      </c>
      <c r="G14853" s="2">
        <v>123.46</v>
      </c>
      <c r="H14853">
        <v>1</v>
      </c>
      <c r="I14853">
        <v>0</v>
      </c>
      <c r="J14853" s="4">
        <v>1</v>
      </c>
      <c r="K14853" s="3">
        <v>0</v>
      </c>
      <c r="L14853" s="1" t="s">
        <v>25</v>
      </c>
    </row>
    <row r="14854" spans="1:12" x14ac:dyDescent="0.3">
      <c r="A14854" s="1" t="s">
        <v>3426</v>
      </c>
      <c r="B14854" s="1" t="s">
        <v>53</v>
      </c>
      <c r="C14854" s="1" t="s">
        <v>118</v>
      </c>
      <c r="D14854" s="5">
        <v>42856</v>
      </c>
      <c r="E14854">
        <v>1</v>
      </c>
      <c r="F14854">
        <v>1</v>
      </c>
      <c r="G14854" s="2">
        <v>126.2</v>
      </c>
      <c r="H14854">
        <v>1</v>
      </c>
      <c r="I14854">
        <v>0</v>
      </c>
      <c r="J14854" s="4">
        <v>5</v>
      </c>
      <c r="K14854" s="3">
        <v>0</v>
      </c>
      <c r="L14854" s="1" t="s">
        <v>26</v>
      </c>
    </row>
    <row r="14855" spans="1:12" x14ac:dyDescent="0.3">
      <c r="A14855" s="1" t="s">
        <v>3426</v>
      </c>
      <c r="B14855" s="1" t="s">
        <v>53</v>
      </c>
      <c r="C14855" s="1" t="s">
        <v>118</v>
      </c>
      <c r="D14855" s="5">
        <v>42887</v>
      </c>
      <c r="E14855">
        <v>1</v>
      </c>
      <c r="F14855">
        <v>1</v>
      </c>
      <c r="G14855" s="2">
        <v>146.57</v>
      </c>
      <c r="H14855">
        <v>1</v>
      </c>
      <c r="I14855">
        <v>0</v>
      </c>
      <c r="J14855" s="4">
        <v>5</v>
      </c>
      <c r="K14855" s="3">
        <v>0</v>
      </c>
      <c r="L14855" s="1" t="s">
        <v>27</v>
      </c>
    </row>
    <row r="14856" spans="1:12" x14ac:dyDescent="0.3">
      <c r="A14856" s="1" t="s">
        <v>3426</v>
      </c>
      <c r="B14856" s="1" t="s">
        <v>53</v>
      </c>
      <c r="C14856" s="1" t="s">
        <v>118</v>
      </c>
      <c r="D14856" s="5">
        <v>42917</v>
      </c>
      <c r="E14856">
        <v>4</v>
      </c>
      <c r="F14856">
        <v>4</v>
      </c>
      <c r="G14856" s="2">
        <v>498.43</v>
      </c>
      <c r="H14856">
        <v>4</v>
      </c>
      <c r="I14856">
        <v>0</v>
      </c>
      <c r="J14856" s="4">
        <v>4.25</v>
      </c>
      <c r="K14856" s="3">
        <v>0</v>
      </c>
      <c r="L14856" s="1" t="s">
        <v>28</v>
      </c>
    </row>
    <row r="14857" spans="1:12" x14ac:dyDescent="0.3">
      <c r="A14857" s="1" t="s">
        <v>3426</v>
      </c>
      <c r="B14857" s="1" t="s">
        <v>53</v>
      </c>
      <c r="C14857" s="1" t="s">
        <v>118</v>
      </c>
      <c r="D14857" s="5">
        <v>42948</v>
      </c>
      <c r="E14857">
        <v>2</v>
      </c>
      <c r="F14857">
        <v>2</v>
      </c>
      <c r="G14857" s="2">
        <v>302.05</v>
      </c>
      <c r="H14857">
        <v>2</v>
      </c>
      <c r="I14857">
        <v>1</v>
      </c>
      <c r="J14857" s="4">
        <v>4</v>
      </c>
      <c r="K14857" s="3">
        <v>0.5</v>
      </c>
      <c r="L14857" s="1" t="s">
        <v>29</v>
      </c>
    </row>
    <row r="14858" spans="1:12" x14ac:dyDescent="0.3">
      <c r="A14858" s="1" t="s">
        <v>3426</v>
      </c>
      <c r="B14858" s="1" t="s">
        <v>53</v>
      </c>
      <c r="C14858" s="1" t="s">
        <v>118</v>
      </c>
      <c r="D14858" s="5">
        <v>42979</v>
      </c>
      <c r="E14858">
        <v>1</v>
      </c>
      <c r="F14858">
        <v>1</v>
      </c>
      <c r="G14858" s="2">
        <v>147.66999999999999</v>
      </c>
      <c r="H14858">
        <v>1</v>
      </c>
      <c r="I14858">
        <v>0</v>
      </c>
      <c r="J14858" s="4">
        <v>5</v>
      </c>
      <c r="K14858" s="3">
        <v>0</v>
      </c>
      <c r="L14858" s="1" t="s">
        <v>18</v>
      </c>
    </row>
    <row r="14859" spans="1:12" x14ac:dyDescent="0.3">
      <c r="A14859" s="1" t="s">
        <v>3426</v>
      </c>
      <c r="B14859" s="1" t="s">
        <v>53</v>
      </c>
      <c r="C14859" s="1" t="s">
        <v>118</v>
      </c>
      <c r="D14859" s="5">
        <v>43009</v>
      </c>
      <c r="E14859">
        <v>2</v>
      </c>
      <c r="F14859">
        <v>4</v>
      </c>
      <c r="G14859" s="2">
        <v>503</v>
      </c>
      <c r="H14859">
        <v>2</v>
      </c>
      <c r="I14859">
        <v>0</v>
      </c>
      <c r="J14859" s="4">
        <v>3.5</v>
      </c>
      <c r="K14859" s="3">
        <v>0</v>
      </c>
      <c r="L14859" s="1" t="s">
        <v>19</v>
      </c>
    </row>
    <row r="14860" spans="1:12" x14ac:dyDescent="0.3">
      <c r="A14860" s="1" t="s">
        <v>3426</v>
      </c>
      <c r="B14860" s="1" t="s">
        <v>53</v>
      </c>
      <c r="C14860" s="1" t="s">
        <v>118</v>
      </c>
      <c r="D14860" s="5">
        <v>43040</v>
      </c>
      <c r="E14860">
        <v>3</v>
      </c>
      <c r="F14860">
        <v>3</v>
      </c>
      <c r="G14860" s="2">
        <v>412.84</v>
      </c>
      <c r="H14860">
        <v>3</v>
      </c>
      <c r="I14860">
        <v>0</v>
      </c>
      <c r="J14860" s="4">
        <v>1.67</v>
      </c>
      <c r="K14860" s="3">
        <v>0</v>
      </c>
      <c r="L14860" s="1" t="s">
        <v>30</v>
      </c>
    </row>
    <row r="14861" spans="1:12" x14ac:dyDescent="0.3">
      <c r="A14861" s="1" t="s">
        <v>3426</v>
      </c>
      <c r="B14861" s="1" t="s">
        <v>53</v>
      </c>
      <c r="C14861" s="1" t="s">
        <v>118</v>
      </c>
      <c r="D14861" s="5">
        <v>43070</v>
      </c>
      <c r="E14861">
        <v>1</v>
      </c>
      <c r="F14861">
        <v>1</v>
      </c>
      <c r="G14861" s="2">
        <v>121.17</v>
      </c>
      <c r="H14861">
        <v>1</v>
      </c>
      <c r="I14861">
        <v>0</v>
      </c>
      <c r="J14861" s="4">
        <v>4</v>
      </c>
      <c r="K14861" s="3">
        <v>0</v>
      </c>
      <c r="L14861" s="1" t="s">
        <v>31</v>
      </c>
    </row>
    <row r="14862" spans="1:12" x14ac:dyDescent="0.3">
      <c r="A14862" s="1" t="s">
        <v>3426</v>
      </c>
      <c r="B14862" s="1" t="s">
        <v>53</v>
      </c>
      <c r="C14862" s="1" t="s">
        <v>118</v>
      </c>
      <c r="D14862" s="5">
        <v>43160</v>
      </c>
      <c r="E14862">
        <v>3</v>
      </c>
      <c r="F14862">
        <v>3</v>
      </c>
      <c r="G14862" s="2">
        <v>677.04</v>
      </c>
      <c r="H14862">
        <v>2</v>
      </c>
      <c r="I14862">
        <v>0</v>
      </c>
      <c r="J14862" s="4">
        <v>4</v>
      </c>
      <c r="K14862" s="3">
        <v>0</v>
      </c>
      <c r="L14862" s="1" t="s">
        <v>34</v>
      </c>
    </row>
    <row r="14863" spans="1:12" x14ac:dyDescent="0.3">
      <c r="A14863" s="1" t="s">
        <v>3427</v>
      </c>
      <c r="B14863" s="1" t="s">
        <v>16</v>
      </c>
      <c r="C14863" s="1" t="s">
        <v>51</v>
      </c>
      <c r="D14863" s="5">
        <v>42948</v>
      </c>
      <c r="E14863">
        <v>1</v>
      </c>
      <c r="F14863">
        <v>1</v>
      </c>
      <c r="G14863" s="2">
        <v>141.38999999999999</v>
      </c>
      <c r="H14863">
        <v>1</v>
      </c>
      <c r="I14863">
        <v>0</v>
      </c>
      <c r="J14863" s="4">
        <v>4</v>
      </c>
      <c r="K14863" s="3">
        <v>0</v>
      </c>
      <c r="L14863" s="1" t="s">
        <v>29</v>
      </c>
    </row>
    <row r="14864" spans="1:12" x14ac:dyDescent="0.3">
      <c r="A14864" s="1" t="s">
        <v>3428</v>
      </c>
      <c r="B14864" s="1" t="s">
        <v>57</v>
      </c>
      <c r="C14864" s="1" t="s">
        <v>58</v>
      </c>
      <c r="D14864" s="5">
        <v>42795</v>
      </c>
      <c r="E14864">
        <v>4</v>
      </c>
      <c r="F14864">
        <v>7</v>
      </c>
      <c r="G14864" s="2">
        <v>1649.11</v>
      </c>
      <c r="H14864">
        <v>4</v>
      </c>
      <c r="I14864">
        <v>0</v>
      </c>
      <c r="J14864" s="4">
        <v>4.25</v>
      </c>
      <c r="K14864" s="3">
        <v>0</v>
      </c>
      <c r="L14864" s="1" t="s">
        <v>24</v>
      </c>
    </row>
    <row r="14865" spans="1:12" x14ac:dyDescent="0.3">
      <c r="A14865" s="1" t="s">
        <v>3428</v>
      </c>
      <c r="B14865" s="1" t="s">
        <v>57</v>
      </c>
      <c r="C14865" s="1" t="s">
        <v>58</v>
      </c>
      <c r="D14865" s="5">
        <v>42826</v>
      </c>
      <c r="E14865">
        <v>3</v>
      </c>
      <c r="F14865">
        <v>4</v>
      </c>
      <c r="G14865" s="2">
        <v>942.48</v>
      </c>
      <c r="H14865">
        <v>3</v>
      </c>
      <c r="I14865">
        <v>0</v>
      </c>
      <c r="J14865" s="4">
        <v>4</v>
      </c>
      <c r="K14865" s="3">
        <v>0</v>
      </c>
      <c r="L14865" s="1" t="s">
        <v>25</v>
      </c>
    </row>
    <row r="14866" spans="1:12" x14ac:dyDescent="0.3">
      <c r="A14866" s="1" t="s">
        <v>3428</v>
      </c>
      <c r="B14866" s="1" t="s">
        <v>57</v>
      </c>
      <c r="C14866" s="1" t="s">
        <v>58</v>
      </c>
      <c r="D14866" s="5">
        <v>42856</v>
      </c>
      <c r="E14866">
        <v>11</v>
      </c>
      <c r="F14866">
        <v>15</v>
      </c>
      <c r="G14866" s="2">
        <v>2818.61</v>
      </c>
      <c r="H14866">
        <v>11</v>
      </c>
      <c r="I14866">
        <v>0</v>
      </c>
      <c r="J14866" s="4">
        <v>4.3600000000000003</v>
      </c>
      <c r="K14866" s="3">
        <v>0</v>
      </c>
      <c r="L14866" s="1" t="s">
        <v>26</v>
      </c>
    </row>
    <row r="14867" spans="1:12" x14ac:dyDescent="0.3">
      <c r="A14867" s="1" t="s">
        <v>3428</v>
      </c>
      <c r="B14867" s="1" t="s">
        <v>57</v>
      </c>
      <c r="C14867" s="1" t="s">
        <v>58</v>
      </c>
      <c r="D14867" s="5">
        <v>42887</v>
      </c>
      <c r="E14867">
        <v>16</v>
      </c>
      <c r="F14867">
        <v>19</v>
      </c>
      <c r="G14867" s="2">
        <v>2296.27</v>
      </c>
      <c r="H14867">
        <v>16</v>
      </c>
      <c r="I14867">
        <v>0</v>
      </c>
      <c r="J14867" s="4">
        <v>4.3099999999999996</v>
      </c>
      <c r="K14867" s="3">
        <v>0</v>
      </c>
      <c r="L14867" s="1" t="s">
        <v>27</v>
      </c>
    </row>
    <row r="14868" spans="1:12" x14ac:dyDescent="0.3">
      <c r="A14868" s="1" t="s">
        <v>3428</v>
      </c>
      <c r="B14868" s="1" t="s">
        <v>57</v>
      </c>
      <c r="C14868" s="1" t="s">
        <v>58</v>
      </c>
      <c r="D14868" s="5">
        <v>42917</v>
      </c>
      <c r="E14868">
        <v>13</v>
      </c>
      <c r="F14868">
        <v>19</v>
      </c>
      <c r="G14868" s="2">
        <v>3317.62</v>
      </c>
      <c r="H14868">
        <v>13</v>
      </c>
      <c r="I14868">
        <v>0</v>
      </c>
      <c r="J14868" s="4">
        <v>4.08</v>
      </c>
      <c r="K14868" s="3">
        <v>0</v>
      </c>
      <c r="L14868" s="1" t="s">
        <v>28</v>
      </c>
    </row>
    <row r="14869" spans="1:12" x14ac:dyDescent="0.3">
      <c r="A14869" s="1" t="s">
        <v>3428</v>
      </c>
      <c r="B14869" s="1" t="s">
        <v>57</v>
      </c>
      <c r="C14869" s="1" t="s">
        <v>58</v>
      </c>
      <c r="D14869" s="5">
        <v>42948</v>
      </c>
      <c r="E14869">
        <v>7</v>
      </c>
      <c r="F14869">
        <v>12</v>
      </c>
      <c r="G14869" s="2">
        <v>1760.89</v>
      </c>
      <c r="H14869">
        <v>7</v>
      </c>
      <c r="I14869">
        <v>0</v>
      </c>
      <c r="J14869" s="4">
        <v>4.29</v>
      </c>
      <c r="K14869" s="3">
        <v>0</v>
      </c>
      <c r="L14869" s="1" t="s">
        <v>29</v>
      </c>
    </row>
    <row r="14870" spans="1:12" x14ac:dyDescent="0.3">
      <c r="A14870" s="1" t="s">
        <v>3428</v>
      </c>
      <c r="B14870" s="1" t="s">
        <v>57</v>
      </c>
      <c r="C14870" s="1" t="s">
        <v>58</v>
      </c>
      <c r="D14870" s="5">
        <v>42979</v>
      </c>
      <c r="E14870">
        <v>8</v>
      </c>
      <c r="F14870">
        <v>13</v>
      </c>
      <c r="G14870" s="2">
        <v>1770.68</v>
      </c>
      <c r="H14870">
        <v>7</v>
      </c>
      <c r="I14870">
        <v>0</v>
      </c>
      <c r="J14870" s="4">
        <v>4.13</v>
      </c>
      <c r="K14870" s="3">
        <v>0</v>
      </c>
      <c r="L14870" s="1" t="s">
        <v>18</v>
      </c>
    </row>
    <row r="14871" spans="1:12" x14ac:dyDescent="0.3">
      <c r="A14871" s="1" t="s">
        <v>3428</v>
      </c>
      <c r="B14871" s="1" t="s">
        <v>57</v>
      </c>
      <c r="C14871" s="1" t="s">
        <v>58</v>
      </c>
      <c r="D14871" s="5">
        <v>43009</v>
      </c>
      <c r="E14871">
        <v>10</v>
      </c>
      <c r="F14871">
        <v>11</v>
      </c>
      <c r="G14871" s="2">
        <v>1468.25</v>
      </c>
      <c r="H14871">
        <v>10</v>
      </c>
      <c r="I14871">
        <v>1</v>
      </c>
      <c r="J14871" s="4">
        <v>4.2</v>
      </c>
      <c r="K14871" s="3">
        <v>0.1</v>
      </c>
      <c r="L14871" s="1" t="s">
        <v>19</v>
      </c>
    </row>
    <row r="14872" spans="1:12" x14ac:dyDescent="0.3">
      <c r="A14872" s="1" t="s">
        <v>3428</v>
      </c>
      <c r="B14872" s="1" t="s">
        <v>57</v>
      </c>
      <c r="C14872" s="1" t="s">
        <v>58</v>
      </c>
      <c r="D14872" s="5">
        <v>43040</v>
      </c>
      <c r="E14872">
        <v>15</v>
      </c>
      <c r="F14872">
        <v>21</v>
      </c>
      <c r="G14872" s="2">
        <v>3452.05</v>
      </c>
      <c r="H14872">
        <v>15</v>
      </c>
      <c r="I14872">
        <v>2</v>
      </c>
      <c r="J14872" s="4">
        <v>3.47</v>
      </c>
      <c r="K14872" s="3">
        <v>0.13333333333333333</v>
      </c>
      <c r="L14872" s="1" t="s">
        <v>30</v>
      </c>
    </row>
    <row r="14873" spans="1:12" x14ac:dyDescent="0.3">
      <c r="A14873" s="1" t="s">
        <v>3428</v>
      </c>
      <c r="B14873" s="1" t="s">
        <v>57</v>
      </c>
      <c r="C14873" s="1" t="s">
        <v>58</v>
      </c>
      <c r="D14873" s="5">
        <v>43070</v>
      </c>
      <c r="E14873">
        <v>2</v>
      </c>
      <c r="F14873">
        <v>2</v>
      </c>
      <c r="G14873" s="2">
        <v>322.89999999999998</v>
      </c>
      <c r="H14873">
        <v>2</v>
      </c>
      <c r="I14873">
        <v>0</v>
      </c>
      <c r="J14873" s="4">
        <v>4.5</v>
      </c>
      <c r="K14873" s="3">
        <v>0</v>
      </c>
      <c r="L14873" s="1" t="s">
        <v>31</v>
      </c>
    </row>
    <row r="14874" spans="1:12" x14ac:dyDescent="0.3">
      <c r="A14874" s="1" t="s">
        <v>3428</v>
      </c>
      <c r="B14874" s="1" t="s">
        <v>57</v>
      </c>
      <c r="C14874" s="1" t="s">
        <v>58</v>
      </c>
      <c r="D14874" s="5">
        <v>43101</v>
      </c>
      <c r="E14874">
        <v>5</v>
      </c>
      <c r="F14874">
        <v>6</v>
      </c>
      <c r="G14874" s="2">
        <v>643.23</v>
      </c>
      <c r="H14874">
        <v>5</v>
      </c>
      <c r="I14874">
        <v>0</v>
      </c>
      <c r="J14874" s="4">
        <v>3.6</v>
      </c>
      <c r="K14874" s="3">
        <v>0</v>
      </c>
      <c r="L14874" s="1" t="s">
        <v>32</v>
      </c>
    </row>
    <row r="14875" spans="1:12" x14ac:dyDescent="0.3">
      <c r="A14875" s="1" t="s">
        <v>3428</v>
      </c>
      <c r="B14875" s="1" t="s">
        <v>57</v>
      </c>
      <c r="C14875" s="1" t="s">
        <v>58</v>
      </c>
      <c r="D14875" s="5">
        <v>43132</v>
      </c>
      <c r="E14875">
        <v>15</v>
      </c>
      <c r="F14875">
        <v>15</v>
      </c>
      <c r="G14875" s="2">
        <v>2338.42</v>
      </c>
      <c r="H14875">
        <v>15</v>
      </c>
      <c r="I14875">
        <v>5</v>
      </c>
      <c r="J14875" s="4">
        <v>3.8</v>
      </c>
      <c r="K14875" s="3">
        <v>0.33333333333333331</v>
      </c>
      <c r="L14875" s="1" t="s">
        <v>33</v>
      </c>
    </row>
    <row r="14876" spans="1:12" x14ac:dyDescent="0.3">
      <c r="A14876" s="1" t="s">
        <v>3428</v>
      </c>
      <c r="B14876" s="1" t="s">
        <v>57</v>
      </c>
      <c r="C14876" s="1" t="s">
        <v>58</v>
      </c>
      <c r="D14876" s="5">
        <v>43160</v>
      </c>
      <c r="E14876">
        <v>5</v>
      </c>
      <c r="F14876">
        <v>6</v>
      </c>
      <c r="G14876" s="2">
        <v>1410.11</v>
      </c>
      <c r="H14876">
        <v>4</v>
      </c>
      <c r="I14876">
        <v>0</v>
      </c>
      <c r="J14876" s="4">
        <v>4</v>
      </c>
      <c r="K14876" s="3">
        <v>0</v>
      </c>
      <c r="L14876" s="1" t="s">
        <v>34</v>
      </c>
    </row>
    <row r="14877" spans="1:12" x14ac:dyDescent="0.3">
      <c r="A14877" s="1" t="s">
        <v>3428</v>
      </c>
      <c r="B14877" s="1" t="s">
        <v>57</v>
      </c>
      <c r="C14877" s="1" t="s">
        <v>58</v>
      </c>
      <c r="D14877" s="5">
        <v>43191</v>
      </c>
      <c r="E14877">
        <v>19</v>
      </c>
      <c r="F14877">
        <v>19</v>
      </c>
      <c r="G14877" s="2">
        <v>3082.9</v>
      </c>
      <c r="H14877">
        <v>19</v>
      </c>
      <c r="I14877">
        <v>0</v>
      </c>
      <c r="J14877" s="4">
        <v>4.58</v>
      </c>
      <c r="K14877" s="3">
        <v>0</v>
      </c>
      <c r="L14877" s="1" t="s">
        <v>35</v>
      </c>
    </row>
    <row r="14878" spans="1:12" x14ac:dyDescent="0.3">
      <c r="A14878" s="1" t="s">
        <v>3428</v>
      </c>
      <c r="B14878" s="1" t="s">
        <v>57</v>
      </c>
      <c r="C14878" s="1" t="s">
        <v>58</v>
      </c>
      <c r="D14878" s="5">
        <v>43221</v>
      </c>
      <c r="E14878">
        <v>8</v>
      </c>
      <c r="F14878">
        <v>10</v>
      </c>
      <c r="G14878" s="2">
        <v>1503.82</v>
      </c>
      <c r="H14878">
        <v>8</v>
      </c>
      <c r="I14878">
        <v>1</v>
      </c>
      <c r="J14878" s="4">
        <v>4.13</v>
      </c>
      <c r="K14878" s="3">
        <v>0.125</v>
      </c>
      <c r="L14878" s="1" t="s">
        <v>46</v>
      </c>
    </row>
    <row r="14879" spans="1:12" x14ac:dyDescent="0.3">
      <c r="A14879" s="1" t="s">
        <v>3428</v>
      </c>
      <c r="B14879" s="1" t="s">
        <v>57</v>
      </c>
      <c r="C14879" s="1" t="s">
        <v>58</v>
      </c>
      <c r="D14879" s="5">
        <v>43252</v>
      </c>
      <c r="E14879">
        <v>8</v>
      </c>
      <c r="F14879">
        <v>10</v>
      </c>
      <c r="G14879" s="2">
        <v>1282.03</v>
      </c>
      <c r="H14879">
        <v>8</v>
      </c>
      <c r="I14879">
        <v>0</v>
      </c>
      <c r="J14879" s="4">
        <v>4.5</v>
      </c>
      <c r="K14879" s="3">
        <v>0</v>
      </c>
      <c r="L14879" s="1" t="s">
        <v>36</v>
      </c>
    </row>
    <row r="14880" spans="1:12" x14ac:dyDescent="0.3">
      <c r="A14880" s="1" t="s">
        <v>3428</v>
      </c>
      <c r="B14880" s="1" t="s">
        <v>57</v>
      </c>
      <c r="C14880" s="1" t="s">
        <v>58</v>
      </c>
      <c r="D14880" s="5">
        <v>43282</v>
      </c>
      <c r="E14880">
        <v>35</v>
      </c>
      <c r="F14880">
        <v>41</v>
      </c>
      <c r="G14880" s="2">
        <v>4793.16</v>
      </c>
      <c r="H14880">
        <v>32</v>
      </c>
      <c r="I14880">
        <v>1</v>
      </c>
      <c r="J14880" s="4">
        <v>4.03</v>
      </c>
      <c r="K14880" s="3">
        <v>3.125E-2</v>
      </c>
      <c r="L14880" s="1" t="s">
        <v>37</v>
      </c>
    </row>
    <row r="14881" spans="1:12" x14ac:dyDescent="0.3">
      <c r="A14881" s="1" t="s">
        <v>3428</v>
      </c>
      <c r="B14881" s="1" t="s">
        <v>57</v>
      </c>
      <c r="C14881" s="1" t="s">
        <v>58</v>
      </c>
      <c r="D14881" s="5">
        <v>43313</v>
      </c>
      <c r="E14881">
        <v>31</v>
      </c>
      <c r="F14881">
        <v>38</v>
      </c>
      <c r="G14881" s="2">
        <v>4088.05</v>
      </c>
      <c r="H14881">
        <v>30</v>
      </c>
      <c r="I14881">
        <v>6</v>
      </c>
      <c r="J14881" s="4">
        <v>3.35</v>
      </c>
      <c r="K14881" s="3">
        <v>0.2</v>
      </c>
      <c r="L14881" s="1" t="s">
        <v>49</v>
      </c>
    </row>
    <row r="14882" spans="1:12" x14ac:dyDescent="0.3">
      <c r="A14882" s="1" t="s">
        <v>3429</v>
      </c>
      <c r="B14882" s="1" t="s">
        <v>108</v>
      </c>
      <c r="C14882" s="1" t="s">
        <v>461</v>
      </c>
      <c r="D14882" s="5">
        <v>43282</v>
      </c>
      <c r="E14882">
        <v>2</v>
      </c>
      <c r="F14882">
        <v>2</v>
      </c>
      <c r="G14882" s="2">
        <v>136.38</v>
      </c>
      <c r="H14882">
        <v>2</v>
      </c>
      <c r="I14882">
        <v>0</v>
      </c>
      <c r="J14882" s="4">
        <v>5</v>
      </c>
      <c r="K14882" s="3">
        <v>0</v>
      </c>
      <c r="L14882" s="1" t="s">
        <v>37</v>
      </c>
    </row>
    <row r="14883" spans="1:12" x14ac:dyDescent="0.3">
      <c r="A14883" s="1" t="s">
        <v>3429</v>
      </c>
      <c r="B14883" s="1" t="s">
        <v>108</v>
      </c>
      <c r="C14883" s="1" t="s">
        <v>461</v>
      </c>
      <c r="D14883" s="5">
        <v>43313</v>
      </c>
      <c r="E14883">
        <v>1</v>
      </c>
      <c r="F14883">
        <v>1</v>
      </c>
      <c r="G14883" s="2">
        <v>38.229999999999997</v>
      </c>
      <c r="H14883">
        <v>1</v>
      </c>
      <c r="I14883">
        <v>0</v>
      </c>
      <c r="J14883" s="4">
        <v>5</v>
      </c>
      <c r="K14883" s="3">
        <v>0</v>
      </c>
      <c r="L14883" s="1" t="s">
        <v>49</v>
      </c>
    </row>
    <row r="14884" spans="1:12" x14ac:dyDescent="0.3">
      <c r="A14884" s="1" t="s">
        <v>3430</v>
      </c>
      <c r="B14884" s="1" t="s">
        <v>16</v>
      </c>
      <c r="C14884" s="1" t="s">
        <v>51</v>
      </c>
      <c r="D14884" s="5">
        <v>43040</v>
      </c>
      <c r="E14884">
        <v>3</v>
      </c>
      <c r="F14884">
        <v>3</v>
      </c>
      <c r="G14884" s="2">
        <v>2376.38</v>
      </c>
      <c r="H14884">
        <v>3</v>
      </c>
      <c r="I14884">
        <v>0</v>
      </c>
      <c r="J14884" s="4">
        <v>4.67</v>
      </c>
      <c r="K14884" s="3">
        <v>0</v>
      </c>
      <c r="L14884" s="1" t="s">
        <v>30</v>
      </c>
    </row>
    <row r="14885" spans="1:12" x14ac:dyDescent="0.3">
      <c r="A14885" s="1" t="s">
        <v>3430</v>
      </c>
      <c r="B14885" s="1" t="s">
        <v>16</v>
      </c>
      <c r="C14885" s="1" t="s">
        <v>51</v>
      </c>
      <c r="D14885" s="5">
        <v>43070</v>
      </c>
      <c r="E14885">
        <v>2</v>
      </c>
      <c r="F14885">
        <v>2</v>
      </c>
      <c r="G14885" s="2">
        <v>335.62</v>
      </c>
      <c r="H14885">
        <v>2</v>
      </c>
      <c r="I14885">
        <v>0</v>
      </c>
      <c r="J14885" s="4">
        <v>4.5</v>
      </c>
      <c r="K14885" s="3">
        <v>0</v>
      </c>
      <c r="L14885" s="1" t="s">
        <v>31</v>
      </c>
    </row>
    <row r="14886" spans="1:12" x14ac:dyDescent="0.3">
      <c r="A14886" s="1" t="s">
        <v>3430</v>
      </c>
      <c r="B14886" s="1" t="s">
        <v>16</v>
      </c>
      <c r="C14886" s="1" t="s">
        <v>51</v>
      </c>
      <c r="D14886" s="5">
        <v>43101</v>
      </c>
      <c r="E14886">
        <v>3</v>
      </c>
      <c r="F14886">
        <v>3</v>
      </c>
      <c r="G14886" s="2">
        <v>895.76</v>
      </c>
      <c r="H14886">
        <v>3</v>
      </c>
      <c r="I14886">
        <v>0</v>
      </c>
      <c r="J14886" s="4">
        <v>5</v>
      </c>
      <c r="K14886" s="3">
        <v>0</v>
      </c>
      <c r="L14886" s="1" t="s">
        <v>32</v>
      </c>
    </row>
    <row r="14887" spans="1:12" x14ac:dyDescent="0.3">
      <c r="A14887" s="1" t="s">
        <v>3430</v>
      </c>
      <c r="B14887" s="1" t="s">
        <v>16</v>
      </c>
      <c r="C14887" s="1" t="s">
        <v>51</v>
      </c>
      <c r="D14887" s="5">
        <v>43191</v>
      </c>
      <c r="E14887">
        <v>1</v>
      </c>
      <c r="F14887">
        <v>1</v>
      </c>
      <c r="G14887" s="2">
        <v>1111.6099999999999</v>
      </c>
      <c r="H14887">
        <v>1</v>
      </c>
      <c r="I14887">
        <v>0</v>
      </c>
      <c r="J14887" s="4">
        <v>1</v>
      </c>
      <c r="K14887" s="3">
        <v>0</v>
      </c>
      <c r="L14887" s="1" t="s">
        <v>35</v>
      </c>
    </row>
    <row r="14888" spans="1:12" x14ac:dyDescent="0.3">
      <c r="A14888" s="1" t="s">
        <v>3430</v>
      </c>
      <c r="B14888" s="1" t="s">
        <v>16</v>
      </c>
      <c r="C14888" s="1" t="s">
        <v>51</v>
      </c>
      <c r="D14888" s="5">
        <v>43252</v>
      </c>
      <c r="E14888">
        <v>1</v>
      </c>
      <c r="F14888">
        <v>1</v>
      </c>
      <c r="G14888" s="2">
        <v>762.61</v>
      </c>
      <c r="H14888">
        <v>1</v>
      </c>
      <c r="I14888">
        <v>0</v>
      </c>
      <c r="J14888" s="4">
        <v>5</v>
      </c>
      <c r="K14888" s="3">
        <v>0</v>
      </c>
      <c r="L14888" s="1" t="s">
        <v>36</v>
      </c>
    </row>
    <row r="14889" spans="1:12" x14ac:dyDescent="0.3">
      <c r="A14889" s="1" t="s">
        <v>3431</v>
      </c>
      <c r="B14889" s="1" t="s">
        <v>16</v>
      </c>
      <c r="C14889" s="1" t="s">
        <v>51</v>
      </c>
      <c r="D14889" s="5">
        <v>42736</v>
      </c>
      <c r="E14889">
        <v>3</v>
      </c>
      <c r="F14889">
        <v>6</v>
      </c>
      <c r="G14889" s="2">
        <v>312.77</v>
      </c>
      <c r="H14889">
        <v>3</v>
      </c>
      <c r="I14889">
        <v>0</v>
      </c>
      <c r="J14889" s="4">
        <v>5</v>
      </c>
      <c r="K14889" s="3">
        <v>0</v>
      </c>
      <c r="L14889" s="1" t="s">
        <v>45</v>
      </c>
    </row>
    <row r="14890" spans="1:12" x14ac:dyDescent="0.3">
      <c r="A14890" s="1" t="s">
        <v>3431</v>
      </c>
      <c r="B14890" s="1" t="s">
        <v>16</v>
      </c>
      <c r="C14890" s="1" t="s">
        <v>51</v>
      </c>
      <c r="D14890" s="5">
        <v>42767</v>
      </c>
      <c r="E14890">
        <v>6</v>
      </c>
      <c r="F14890">
        <v>6</v>
      </c>
      <c r="G14890" s="2">
        <v>422.08</v>
      </c>
      <c r="H14890">
        <v>6</v>
      </c>
      <c r="I14890">
        <v>2</v>
      </c>
      <c r="J14890" s="4">
        <v>3.4</v>
      </c>
      <c r="K14890" s="3">
        <v>0.33333333333333331</v>
      </c>
      <c r="L14890" s="1" t="s">
        <v>23</v>
      </c>
    </row>
    <row r="14891" spans="1:12" x14ac:dyDescent="0.3">
      <c r="A14891" s="1" t="s">
        <v>3431</v>
      </c>
      <c r="B14891" s="1" t="s">
        <v>16</v>
      </c>
      <c r="C14891" s="1" t="s">
        <v>51</v>
      </c>
      <c r="D14891" s="5">
        <v>42795</v>
      </c>
      <c r="E14891">
        <v>1</v>
      </c>
      <c r="F14891">
        <v>1</v>
      </c>
      <c r="G14891" s="2">
        <v>40.950000000000003</v>
      </c>
      <c r="H14891">
        <v>1</v>
      </c>
      <c r="I14891">
        <v>0</v>
      </c>
      <c r="J14891" s="4">
        <v>5</v>
      </c>
      <c r="K14891" s="3">
        <v>0</v>
      </c>
      <c r="L14891" s="1" t="s">
        <v>24</v>
      </c>
    </row>
    <row r="14892" spans="1:12" x14ac:dyDescent="0.3">
      <c r="A14892" s="1" t="s">
        <v>3431</v>
      </c>
      <c r="B14892" s="1" t="s">
        <v>16</v>
      </c>
      <c r="C14892" s="1" t="s">
        <v>51</v>
      </c>
      <c r="D14892" s="5">
        <v>42826</v>
      </c>
      <c r="E14892">
        <v>7</v>
      </c>
      <c r="F14892">
        <v>7</v>
      </c>
      <c r="G14892" s="2">
        <v>406.47</v>
      </c>
      <c r="H14892">
        <v>7</v>
      </c>
      <c r="I14892">
        <v>0</v>
      </c>
      <c r="J14892" s="4">
        <v>4.1399999999999997</v>
      </c>
      <c r="K14892" s="3">
        <v>0</v>
      </c>
      <c r="L14892" s="1" t="s">
        <v>25</v>
      </c>
    </row>
    <row r="14893" spans="1:12" x14ac:dyDescent="0.3">
      <c r="A14893" s="1" t="s">
        <v>3431</v>
      </c>
      <c r="B14893" s="1" t="s">
        <v>16</v>
      </c>
      <c r="C14893" s="1" t="s">
        <v>51</v>
      </c>
      <c r="D14893" s="5">
        <v>42856</v>
      </c>
      <c r="E14893">
        <v>11</v>
      </c>
      <c r="F14893">
        <v>20</v>
      </c>
      <c r="G14893" s="2">
        <v>851.95</v>
      </c>
      <c r="H14893">
        <v>11</v>
      </c>
      <c r="I14893">
        <v>0</v>
      </c>
      <c r="J14893" s="4">
        <v>4.09</v>
      </c>
      <c r="K14893" s="3">
        <v>0</v>
      </c>
      <c r="L14893" s="1" t="s">
        <v>26</v>
      </c>
    </row>
    <row r="14894" spans="1:12" x14ac:dyDescent="0.3">
      <c r="A14894" s="1" t="s">
        <v>3431</v>
      </c>
      <c r="B14894" s="1" t="s">
        <v>16</v>
      </c>
      <c r="C14894" s="1" t="s">
        <v>51</v>
      </c>
      <c r="D14894" s="5">
        <v>42887</v>
      </c>
      <c r="E14894">
        <v>6</v>
      </c>
      <c r="F14894">
        <v>7</v>
      </c>
      <c r="G14894" s="2">
        <v>251.99</v>
      </c>
      <c r="H14894">
        <v>6</v>
      </c>
      <c r="I14894">
        <v>0</v>
      </c>
      <c r="J14894" s="4">
        <v>3.67</v>
      </c>
      <c r="K14894" s="3">
        <v>0</v>
      </c>
      <c r="L14894" s="1" t="s">
        <v>27</v>
      </c>
    </row>
    <row r="14895" spans="1:12" x14ac:dyDescent="0.3">
      <c r="A14895" s="1" t="s">
        <v>3431</v>
      </c>
      <c r="B14895" s="1" t="s">
        <v>16</v>
      </c>
      <c r="C14895" s="1" t="s">
        <v>51</v>
      </c>
      <c r="D14895" s="5">
        <v>42917</v>
      </c>
      <c r="E14895">
        <v>9</v>
      </c>
      <c r="F14895">
        <v>10</v>
      </c>
      <c r="G14895" s="2">
        <v>468.34</v>
      </c>
      <c r="H14895">
        <v>9</v>
      </c>
      <c r="I14895">
        <v>0</v>
      </c>
      <c r="J14895" s="4">
        <v>3</v>
      </c>
      <c r="K14895" s="3">
        <v>0</v>
      </c>
      <c r="L14895" s="1" t="s">
        <v>28</v>
      </c>
    </row>
    <row r="14896" spans="1:12" x14ac:dyDescent="0.3">
      <c r="A14896" s="1" t="s">
        <v>3431</v>
      </c>
      <c r="B14896" s="1" t="s">
        <v>16</v>
      </c>
      <c r="C14896" s="1" t="s">
        <v>51</v>
      </c>
      <c r="D14896" s="5">
        <v>42948</v>
      </c>
      <c r="E14896">
        <v>9</v>
      </c>
      <c r="F14896">
        <v>10</v>
      </c>
      <c r="G14896" s="2">
        <v>418.76</v>
      </c>
      <c r="H14896">
        <v>9</v>
      </c>
      <c r="I14896">
        <v>0</v>
      </c>
      <c r="J14896" s="4">
        <v>4.22</v>
      </c>
      <c r="K14896" s="3">
        <v>0</v>
      </c>
      <c r="L14896" s="1" t="s">
        <v>29</v>
      </c>
    </row>
    <row r="14897" spans="1:12" x14ac:dyDescent="0.3">
      <c r="A14897" s="1" t="s">
        <v>3431</v>
      </c>
      <c r="B14897" s="1" t="s">
        <v>16</v>
      </c>
      <c r="C14897" s="1" t="s">
        <v>51</v>
      </c>
      <c r="D14897" s="5">
        <v>42979</v>
      </c>
      <c r="E14897">
        <v>6</v>
      </c>
      <c r="F14897">
        <v>6</v>
      </c>
      <c r="G14897" s="2">
        <v>403.23</v>
      </c>
      <c r="H14897">
        <v>6</v>
      </c>
      <c r="I14897">
        <v>1</v>
      </c>
      <c r="J14897" s="4">
        <v>3.5</v>
      </c>
      <c r="K14897" s="3">
        <v>0.16666666666666666</v>
      </c>
      <c r="L14897" s="1" t="s">
        <v>18</v>
      </c>
    </row>
    <row r="14898" spans="1:12" x14ac:dyDescent="0.3">
      <c r="A14898" s="1" t="s">
        <v>3431</v>
      </c>
      <c r="B14898" s="1" t="s">
        <v>16</v>
      </c>
      <c r="C14898" s="1" t="s">
        <v>51</v>
      </c>
      <c r="D14898" s="5">
        <v>43009</v>
      </c>
      <c r="E14898">
        <v>20</v>
      </c>
      <c r="F14898">
        <v>21</v>
      </c>
      <c r="G14898" s="2">
        <v>888.61</v>
      </c>
      <c r="H14898">
        <v>20</v>
      </c>
      <c r="I14898">
        <v>2</v>
      </c>
      <c r="J14898" s="4">
        <v>4.05</v>
      </c>
      <c r="K14898" s="3">
        <v>0.1</v>
      </c>
      <c r="L14898" s="1" t="s">
        <v>19</v>
      </c>
    </row>
    <row r="14899" spans="1:12" x14ac:dyDescent="0.3">
      <c r="A14899" s="1" t="s">
        <v>3431</v>
      </c>
      <c r="B14899" s="1" t="s">
        <v>16</v>
      </c>
      <c r="C14899" s="1" t="s">
        <v>51</v>
      </c>
      <c r="D14899" s="5">
        <v>43040</v>
      </c>
      <c r="E14899">
        <v>11</v>
      </c>
      <c r="F14899">
        <v>11</v>
      </c>
      <c r="G14899" s="2">
        <v>547.30999999999995</v>
      </c>
      <c r="H14899">
        <v>11</v>
      </c>
      <c r="I14899">
        <v>2</v>
      </c>
      <c r="J14899" s="4">
        <v>4.6399999999999997</v>
      </c>
      <c r="K14899" s="3">
        <v>0.18181818181818182</v>
      </c>
      <c r="L14899" s="1" t="s">
        <v>30</v>
      </c>
    </row>
    <row r="14900" spans="1:12" x14ac:dyDescent="0.3">
      <c r="A14900" s="1" t="s">
        <v>3431</v>
      </c>
      <c r="B14900" s="1" t="s">
        <v>16</v>
      </c>
      <c r="C14900" s="1" t="s">
        <v>51</v>
      </c>
      <c r="D14900" s="5">
        <v>43070</v>
      </c>
      <c r="E14900">
        <v>9</v>
      </c>
      <c r="F14900">
        <v>11</v>
      </c>
      <c r="G14900" s="2">
        <v>432.64</v>
      </c>
      <c r="H14900">
        <v>9</v>
      </c>
      <c r="I14900">
        <v>1</v>
      </c>
      <c r="J14900" s="4">
        <v>4.33</v>
      </c>
      <c r="K14900" s="3">
        <v>0.1111111111111111</v>
      </c>
      <c r="L14900" s="1" t="s">
        <v>31</v>
      </c>
    </row>
    <row r="14901" spans="1:12" x14ac:dyDescent="0.3">
      <c r="A14901" s="1" t="s">
        <v>3431</v>
      </c>
      <c r="B14901" s="1" t="s">
        <v>16</v>
      </c>
      <c r="C14901" s="1" t="s">
        <v>51</v>
      </c>
      <c r="D14901" s="5">
        <v>43101</v>
      </c>
      <c r="E14901">
        <v>7</v>
      </c>
      <c r="F14901">
        <v>7</v>
      </c>
      <c r="G14901" s="2">
        <v>347.55</v>
      </c>
      <c r="H14901">
        <v>7</v>
      </c>
      <c r="I14901">
        <v>2</v>
      </c>
      <c r="J14901" s="4">
        <v>2.57</v>
      </c>
      <c r="K14901" s="3">
        <v>0.2857142857142857</v>
      </c>
      <c r="L14901" s="1" t="s">
        <v>32</v>
      </c>
    </row>
    <row r="14902" spans="1:12" x14ac:dyDescent="0.3">
      <c r="A14902" s="1" t="s">
        <v>3431</v>
      </c>
      <c r="B14902" s="1" t="s">
        <v>16</v>
      </c>
      <c r="C14902" s="1" t="s">
        <v>51</v>
      </c>
      <c r="D14902" s="5">
        <v>43132</v>
      </c>
      <c r="E14902">
        <v>3</v>
      </c>
      <c r="F14902">
        <v>3</v>
      </c>
      <c r="G14902" s="2">
        <v>191.95</v>
      </c>
      <c r="H14902">
        <v>3</v>
      </c>
      <c r="I14902">
        <v>0</v>
      </c>
      <c r="J14902" s="4">
        <v>4.67</v>
      </c>
      <c r="K14902" s="3">
        <v>0</v>
      </c>
      <c r="L14902" s="1" t="s">
        <v>33</v>
      </c>
    </row>
    <row r="14903" spans="1:12" x14ac:dyDescent="0.3">
      <c r="A14903" s="1" t="s">
        <v>3431</v>
      </c>
      <c r="B14903" s="1" t="s">
        <v>16</v>
      </c>
      <c r="C14903" s="1" t="s">
        <v>51</v>
      </c>
      <c r="D14903" s="5">
        <v>43160</v>
      </c>
      <c r="E14903">
        <v>3</v>
      </c>
      <c r="F14903">
        <v>3</v>
      </c>
      <c r="G14903" s="2">
        <v>132.30000000000001</v>
      </c>
      <c r="H14903">
        <v>3</v>
      </c>
      <c r="I14903">
        <v>1</v>
      </c>
      <c r="J14903" s="4">
        <v>4</v>
      </c>
      <c r="K14903" s="3">
        <v>0.33333333333333331</v>
      </c>
      <c r="L14903" s="1" t="s">
        <v>34</v>
      </c>
    </row>
    <row r="14904" spans="1:12" x14ac:dyDescent="0.3">
      <c r="A14904" s="1" t="s">
        <v>3431</v>
      </c>
      <c r="B14904" s="1" t="s">
        <v>16</v>
      </c>
      <c r="C14904" s="1" t="s">
        <v>51</v>
      </c>
      <c r="D14904" s="5">
        <v>43191</v>
      </c>
      <c r="E14904">
        <v>8</v>
      </c>
      <c r="F14904">
        <v>8</v>
      </c>
      <c r="G14904" s="2">
        <v>350.97</v>
      </c>
      <c r="H14904">
        <v>8</v>
      </c>
      <c r="I14904">
        <v>0</v>
      </c>
      <c r="J14904" s="4">
        <v>3.88</v>
      </c>
      <c r="K14904" s="3">
        <v>0</v>
      </c>
      <c r="L14904" s="1" t="s">
        <v>35</v>
      </c>
    </row>
    <row r="14905" spans="1:12" x14ac:dyDescent="0.3">
      <c r="A14905" s="1" t="s">
        <v>3431</v>
      </c>
      <c r="B14905" s="1" t="s">
        <v>16</v>
      </c>
      <c r="C14905" s="1" t="s">
        <v>51</v>
      </c>
      <c r="D14905" s="5">
        <v>43221</v>
      </c>
      <c r="E14905">
        <v>5</v>
      </c>
      <c r="F14905">
        <v>6</v>
      </c>
      <c r="G14905" s="2">
        <v>203.64</v>
      </c>
      <c r="H14905">
        <v>5</v>
      </c>
      <c r="I14905">
        <v>1</v>
      </c>
      <c r="J14905" s="4">
        <v>3.8</v>
      </c>
      <c r="K14905" s="3">
        <v>0.2</v>
      </c>
      <c r="L14905" s="1" t="s">
        <v>46</v>
      </c>
    </row>
    <row r="14906" spans="1:12" x14ac:dyDescent="0.3">
      <c r="A14906" s="1" t="s">
        <v>3431</v>
      </c>
      <c r="B14906" s="1" t="s">
        <v>16</v>
      </c>
      <c r="C14906" s="1" t="s">
        <v>51</v>
      </c>
      <c r="D14906" s="5">
        <v>43252</v>
      </c>
      <c r="E14906">
        <v>3</v>
      </c>
      <c r="F14906">
        <v>3</v>
      </c>
      <c r="G14906" s="2">
        <v>160.57</v>
      </c>
      <c r="H14906">
        <v>3</v>
      </c>
      <c r="I14906">
        <v>0</v>
      </c>
      <c r="J14906" s="4">
        <v>4.33</v>
      </c>
      <c r="K14906" s="3">
        <v>0</v>
      </c>
      <c r="L14906" s="1" t="s">
        <v>36</v>
      </c>
    </row>
    <row r="14907" spans="1:12" x14ac:dyDescent="0.3">
      <c r="A14907" s="1" t="s">
        <v>3431</v>
      </c>
      <c r="B14907" s="1" t="s">
        <v>16</v>
      </c>
      <c r="C14907" s="1" t="s">
        <v>51</v>
      </c>
      <c r="D14907" s="5">
        <v>43282</v>
      </c>
      <c r="E14907">
        <v>2</v>
      </c>
      <c r="F14907">
        <v>2</v>
      </c>
      <c r="G14907" s="2">
        <v>57.6</v>
      </c>
      <c r="H14907">
        <v>2</v>
      </c>
      <c r="I14907">
        <v>1</v>
      </c>
      <c r="J14907" s="4">
        <v>3</v>
      </c>
      <c r="K14907" s="3">
        <v>0.5</v>
      </c>
      <c r="L14907" s="1" t="s">
        <v>37</v>
      </c>
    </row>
    <row r="14908" spans="1:12" x14ac:dyDescent="0.3">
      <c r="A14908" s="1" t="s">
        <v>3431</v>
      </c>
      <c r="B14908" s="1" t="s">
        <v>16</v>
      </c>
      <c r="C14908" s="1" t="s">
        <v>51</v>
      </c>
      <c r="D14908" s="5">
        <v>43313</v>
      </c>
      <c r="E14908">
        <v>1</v>
      </c>
      <c r="F14908">
        <v>1</v>
      </c>
      <c r="G14908" s="2">
        <v>26.38</v>
      </c>
      <c r="H14908">
        <v>1</v>
      </c>
      <c r="I14908">
        <v>0</v>
      </c>
      <c r="J14908" s="4">
        <v>4</v>
      </c>
      <c r="K14908" s="3">
        <v>0</v>
      </c>
      <c r="L14908" s="1" t="s">
        <v>49</v>
      </c>
    </row>
    <row r="14909" spans="1:12" x14ac:dyDescent="0.3">
      <c r="A14909" s="1" t="s">
        <v>3432</v>
      </c>
      <c r="B14909" s="1" t="s">
        <v>16</v>
      </c>
      <c r="C14909" s="1" t="s">
        <v>51</v>
      </c>
      <c r="D14909" s="5">
        <v>43252</v>
      </c>
      <c r="E14909">
        <v>2</v>
      </c>
      <c r="F14909">
        <v>2</v>
      </c>
      <c r="G14909" s="2">
        <v>43.58</v>
      </c>
      <c r="H14909">
        <v>1</v>
      </c>
      <c r="I14909">
        <v>0</v>
      </c>
      <c r="J14909" s="4">
        <v>2</v>
      </c>
      <c r="K14909" s="3">
        <v>0</v>
      </c>
      <c r="L14909" s="1" t="s">
        <v>36</v>
      </c>
    </row>
    <row r="14910" spans="1:12" x14ac:dyDescent="0.3">
      <c r="A14910" s="1" t="s">
        <v>3432</v>
      </c>
      <c r="B14910" s="1" t="s">
        <v>16</v>
      </c>
      <c r="C14910" s="1" t="s">
        <v>51</v>
      </c>
      <c r="D14910" s="5">
        <v>43282</v>
      </c>
      <c r="E14910">
        <v>2</v>
      </c>
      <c r="F14910">
        <v>2</v>
      </c>
      <c r="G14910" s="2">
        <v>46.03</v>
      </c>
      <c r="H14910">
        <v>2</v>
      </c>
      <c r="I14910">
        <v>0</v>
      </c>
      <c r="J14910" s="4">
        <v>5</v>
      </c>
      <c r="K14910" s="3">
        <v>0</v>
      </c>
      <c r="L14910" s="1" t="s">
        <v>37</v>
      </c>
    </row>
    <row r="14911" spans="1:12" x14ac:dyDescent="0.3">
      <c r="A14911" s="1" t="s">
        <v>3433</v>
      </c>
      <c r="B14911" s="1" t="s">
        <v>16</v>
      </c>
      <c r="C14911" s="1" t="s">
        <v>224</v>
      </c>
      <c r="D14911" s="5">
        <v>43282</v>
      </c>
      <c r="E14911">
        <v>7</v>
      </c>
      <c r="F14911">
        <v>7</v>
      </c>
      <c r="G14911" s="2">
        <v>178.34</v>
      </c>
      <c r="H14911">
        <v>7</v>
      </c>
      <c r="I14911">
        <v>0</v>
      </c>
      <c r="J14911" s="4">
        <v>4.57</v>
      </c>
      <c r="K14911" s="3">
        <v>0</v>
      </c>
      <c r="L14911" s="1" t="s">
        <v>37</v>
      </c>
    </row>
    <row r="14912" spans="1:12" x14ac:dyDescent="0.3">
      <c r="A14912" s="1" t="s">
        <v>3433</v>
      </c>
      <c r="B14912" s="1" t="s">
        <v>16</v>
      </c>
      <c r="C14912" s="1" t="s">
        <v>224</v>
      </c>
      <c r="D14912" s="5">
        <v>43313</v>
      </c>
      <c r="E14912">
        <v>12</v>
      </c>
      <c r="F14912">
        <v>12</v>
      </c>
      <c r="G14912" s="2">
        <v>395.06</v>
      </c>
      <c r="H14912">
        <v>11</v>
      </c>
      <c r="I14912">
        <v>1</v>
      </c>
      <c r="J14912" s="4">
        <v>3.83</v>
      </c>
      <c r="K14912" s="3">
        <v>9.0909090909090912E-2</v>
      </c>
      <c r="L14912" s="1" t="s">
        <v>49</v>
      </c>
    </row>
    <row r="14913" spans="1:12" x14ac:dyDescent="0.3">
      <c r="A14913" s="1" t="s">
        <v>3434</v>
      </c>
      <c r="B14913" s="1" t="s">
        <v>16</v>
      </c>
      <c r="C14913" s="1" t="s">
        <v>51</v>
      </c>
      <c r="D14913" s="5">
        <v>43282</v>
      </c>
      <c r="E14913">
        <v>2</v>
      </c>
      <c r="F14913">
        <v>2</v>
      </c>
      <c r="G14913" s="2">
        <v>322.08</v>
      </c>
      <c r="H14913">
        <v>2</v>
      </c>
      <c r="I14913">
        <v>0</v>
      </c>
      <c r="J14913" s="4">
        <v>3.5</v>
      </c>
      <c r="K14913" s="3">
        <v>0</v>
      </c>
      <c r="L14913" s="1" t="s">
        <v>37</v>
      </c>
    </row>
    <row r="14914" spans="1:12" x14ac:dyDescent="0.3">
      <c r="A14914" s="1" t="s">
        <v>3435</v>
      </c>
      <c r="B14914" s="1" t="s">
        <v>108</v>
      </c>
      <c r="C14914" s="1" t="s">
        <v>314</v>
      </c>
      <c r="D14914" s="5">
        <v>43221</v>
      </c>
      <c r="E14914">
        <v>3</v>
      </c>
      <c r="F14914">
        <v>3</v>
      </c>
      <c r="G14914" s="2">
        <v>357.35</v>
      </c>
      <c r="H14914">
        <v>3</v>
      </c>
      <c r="I14914">
        <v>0</v>
      </c>
      <c r="J14914" s="4">
        <v>4</v>
      </c>
      <c r="K14914" s="3">
        <v>0</v>
      </c>
      <c r="L14914" s="1" t="s">
        <v>46</v>
      </c>
    </row>
    <row r="14915" spans="1:12" x14ac:dyDescent="0.3">
      <c r="A14915" s="1" t="s">
        <v>3436</v>
      </c>
      <c r="B14915" s="1" t="s">
        <v>108</v>
      </c>
      <c r="C14915" s="1" t="s">
        <v>1439</v>
      </c>
      <c r="D14915" s="5">
        <v>43191</v>
      </c>
      <c r="E14915">
        <v>1</v>
      </c>
      <c r="F14915">
        <v>1</v>
      </c>
      <c r="G14915" s="2">
        <v>190.16</v>
      </c>
      <c r="H14915">
        <v>1</v>
      </c>
      <c r="I14915">
        <v>0</v>
      </c>
      <c r="J14915" s="4">
        <v>4</v>
      </c>
      <c r="K14915" s="3">
        <v>0</v>
      </c>
      <c r="L14915" s="1" t="s">
        <v>35</v>
      </c>
    </row>
    <row r="14916" spans="1:12" x14ac:dyDescent="0.3">
      <c r="A14916" s="1" t="s">
        <v>3436</v>
      </c>
      <c r="B14916" s="1" t="s">
        <v>108</v>
      </c>
      <c r="C14916" s="1" t="s">
        <v>1439</v>
      </c>
      <c r="D14916" s="5">
        <v>43252</v>
      </c>
      <c r="E14916">
        <v>1</v>
      </c>
      <c r="F14916">
        <v>1</v>
      </c>
      <c r="G14916" s="2">
        <v>64.34</v>
      </c>
      <c r="H14916">
        <v>1</v>
      </c>
      <c r="I14916">
        <v>0</v>
      </c>
      <c r="J14916" s="4">
        <v>5</v>
      </c>
      <c r="K14916" s="3">
        <v>0</v>
      </c>
      <c r="L14916" s="1" t="s">
        <v>36</v>
      </c>
    </row>
    <row r="14917" spans="1:12" x14ac:dyDescent="0.3">
      <c r="A14917" s="1" t="s">
        <v>3436</v>
      </c>
      <c r="B14917" s="1" t="s">
        <v>108</v>
      </c>
      <c r="C14917" s="1" t="s">
        <v>1439</v>
      </c>
      <c r="D14917" s="5">
        <v>43313</v>
      </c>
      <c r="E14917">
        <v>1</v>
      </c>
      <c r="F14917">
        <v>2</v>
      </c>
      <c r="G14917" s="2">
        <v>127.8</v>
      </c>
      <c r="H14917">
        <v>1</v>
      </c>
      <c r="I14917">
        <v>0</v>
      </c>
      <c r="J14917" s="4">
        <v>5</v>
      </c>
      <c r="K14917" s="3">
        <v>0</v>
      </c>
      <c r="L14917" s="1" t="s">
        <v>49</v>
      </c>
    </row>
    <row r="14918" spans="1:12" x14ac:dyDescent="0.3">
      <c r="A14918" s="1" t="s">
        <v>3437</v>
      </c>
      <c r="B14918" s="1" t="s">
        <v>16</v>
      </c>
      <c r="C14918" s="1" t="s">
        <v>3438</v>
      </c>
      <c r="D14918" s="5">
        <v>43040</v>
      </c>
      <c r="E14918">
        <v>2</v>
      </c>
      <c r="F14918">
        <v>2</v>
      </c>
      <c r="G14918" s="2">
        <v>1717.24</v>
      </c>
      <c r="H14918">
        <v>2</v>
      </c>
      <c r="I14918">
        <v>0</v>
      </c>
      <c r="J14918" s="4">
        <v>4</v>
      </c>
      <c r="K14918" s="3">
        <v>0</v>
      </c>
      <c r="L14918" s="1" t="s">
        <v>30</v>
      </c>
    </row>
    <row r="14919" spans="1:12" x14ac:dyDescent="0.3">
      <c r="A14919" s="1" t="s">
        <v>3437</v>
      </c>
      <c r="B14919" s="1" t="s">
        <v>16</v>
      </c>
      <c r="C14919" s="1" t="s">
        <v>3438</v>
      </c>
      <c r="D14919" s="5">
        <v>43070</v>
      </c>
      <c r="E14919">
        <v>2</v>
      </c>
      <c r="F14919">
        <v>2</v>
      </c>
      <c r="G14919" s="2">
        <v>429.39</v>
      </c>
      <c r="H14919">
        <v>2</v>
      </c>
      <c r="I14919">
        <v>0</v>
      </c>
      <c r="J14919" s="4">
        <v>5</v>
      </c>
      <c r="K14919" s="3">
        <v>0</v>
      </c>
      <c r="L14919" s="1" t="s">
        <v>31</v>
      </c>
    </row>
    <row r="14920" spans="1:12" x14ac:dyDescent="0.3">
      <c r="A14920" s="1" t="s">
        <v>3437</v>
      </c>
      <c r="B14920" s="1" t="s">
        <v>16</v>
      </c>
      <c r="C14920" s="1" t="s">
        <v>3438</v>
      </c>
      <c r="D14920" s="5">
        <v>43101</v>
      </c>
      <c r="E14920">
        <v>3</v>
      </c>
      <c r="F14920">
        <v>3</v>
      </c>
      <c r="G14920" s="2">
        <v>1880.05</v>
      </c>
      <c r="H14920">
        <v>3</v>
      </c>
      <c r="I14920">
        <v>1</v>
      </c>
      <c r="J14920" s="4">
        <v>3.67</v>
      </c>
      <c r="K14920" s="3">
        <v>0.33333333333333331</v>
      </c>
      <c r="L14920" s="1" t="s">
        <v>32</v>
      </c>
    </row>
    <row r="14921" spans="1:12" x14ac:dyDescent="0.3">
      <c r="A14921" s="1" t="s">
        <v>3437</v>
      </c>
      <c r="B14921" s="1" t="s">
        <v>16</v>
      </c>
      <c r="C14921" s="1" t="s">
        <v>3438</v>
      </c>
      <c r="D14921" s="5">
        <v>43132</v>
      </c>
      <c r="E14921">
        <v>4</v>
      </c>
      <c r="F14921">
        <v>4</v>
      </c>
      <c r="G14921" s="2">
        <v>467.41</v>
      </c>
      <c r="H14921">
        <v>4</v>
      </c>
      <c r="I14921">
        <v>2</v>
      </c>
      <c r="J14921" s="4">
        <v>3.5</v>
      </c>
      <c r="K14921" s="3">
        <v>0.5</v>
      </c>
      <c r="L14921" s="1" t="s">
        <v>33</v>
      </c>
    </row>
    <row r="14922" spans="1:12" x14ac:dyDescent="0.3">
      <c r="A14922" s="1" t="s">
        <v>3437</v>
      </c>
      <c r="B14922" s="1" t="s">
        <v>16</v>
      </c>
      <c r="C14922" s="1" t="s">
        <v>3438</v>
      </c>
      <c r="D14922" s="5">
        <v>43160</v>
      </c>
      <c r="E14922">
        <v>12</v>
      </c>
      <c r="F14922">
        <v>13</v>
      </c>
      <c r="G14922" s="2">
        <v>3521.79</v>
      </c>
      <c r="H14922">
        <v>12</v>
      </c>
      <c r="I14922">
        <v>3</v>
      </c>
      <c r="J14922" s="4">
        <v>3.67</v>
      </c>
      <c r="K14922" s="3">
        <v>0.25</v>
      </c>
      <c r="L14922" s="1" t="s">
        <v>34</v>
      </c>
    </row>
    <row r="14923" spans="1:12" x14ac:dyDescent="0.3">
      <c r="A14923" s="1" t="s">
        <v>3437</v>
      </c>
      <c r="B14923" s="1" t="s">
        <v>16</v>
      </c>
      <c r="C14923" s="1" t="s">
        <v>3438</v>
      </c>
      <c r="D14923" s="5">
        <v>43191</v>
      </c>
      <c r="E14923">
        <v>7</v>
      </c>
      <c r="F14923">
        <v>8</v>
      </c>
      <c r="G14923" s="2">
        <v>846.49</v>
      </c>
      <c r="H14923">
        <v>7</v>
      </c>
      <c r="I14923">
        <v>1</v>
      </c>
      <c r="J14923" s="4">
        <v>2.86</v>
      </c>
      <c r="K14923" s="3">
        <v>0.14285714285714285</v>
      </c>
      <c r="L14923" s="1" t="s">
        <v>35</v>
      </c>
    </row>
    <row r="14924" spans="1:12" x14ac:dyDescent="0.3">
      <c r="A14924" s="1" t="s">
        <v>3437</v>
      </c>
      <c r="B14924" s="1" t="s">
        <v>16</v>
      </c>
      <c r="C14924" s="1" t="s">
        <v>3438</v>
      </c>
      <c r="D14924" s="5">
        <v>43221</v>
      </c>
      <c r="E14924">
        <v>6</v>
      </c>
      <c r="F14924">
        <v>6</v>
      </c>
      <c r="G14924" s="2">
        <v>707.44</v>
      </c>
      <c r="H14924">
        <v>6</v>
      </c>
      <c r="I14924">
        <v>0</v>
      </c>
      <c r="J14924" s="4">
        <v>4</v>
      </c>
      <c r="K14924" s="3">
        <v>0</v>
      </c>
      <c r="L14924" s="1" t="s">
        <v>46</v>
      </c>
    </row>
    <row r="14925" spans="1:12" x14ac:dyDescent="0.3">
      <c r="A14925" s="1" t="s">
        <v>3437</v>
      </c>
      <c r="B14925" s="1" t="s">
        <v>16</v>
      </c>
      <c r="C14925" s="1" t="s">
        <v>3438</v>
      </c>
      <c r="D14925" s="5">
        <v>43252</v>
      </c>
      <c r="E14925">
        <v>5</v>
      </c>
      <c r="F14925">
        <v>5</v>
      </c>
      <c r="G14925" s="2">
        <v>776.49</v>
      </c>
      <c r="H14925">
        <v>5</v>
      </c>
      <c r="I14925">
        <v>2</v>
      </c>
      <c r="J14925" s="4">
        <v>3.4</v>
      </c>
      <c r="K14925" s="3">
        <v>0.4</v>
      </c>
      <c r="L14925" s="1" t="s">
        <v>36</v>
      </c>
    </row>
    <row r="14926" spans="1:12" x14ac:dyDescent="0.3">
      <c r="A14926" s="1" t="s">
        <v>3437</v>
      </c>
      <c r="B14926" s="1" t="s">
        <v>16</v>
      </c>
      <c r="C14926" s="1" t="s">
        <v>3438</v>
      </c>
      <c r="D14926" s="5">
        <v>43282</v>
      </c>
      <c r="E14926">
        <v>3</v>
      </c>
      <c r="F14926">
        <v>3</v>
      </c>
      <c r="G14926" s="2">
        <v>369.13</v>
      </c>
      <c r="H14926">
        <v>3</v>
      </c>
      <c r="I14926">
        <v>0</v>
      </c>
      <c r="J14926" s="4">
        <v>4.33</v>
      </c>
      <c r="K14926" s="3">
        <v>0</v>
      </c>
      <c r="L14926" s="1" t="s">
        <v>37</v>
      </c>
    </row>
    <row r="14927" spans="1:12" x14ac:dyDescent="0.3">
      <c r="A14927" s="1" t="s">
        <v>3437</v>
      </c>
      <c r="B14927" s="1" t="s">
        <v>16</v>
      </c>
      <c r="C14927" s="1" t="s">
        <v>3438</v>
      </c>
      <c r="D14927" s="5">
        <v>43313</v>
      </c>
      <c r="E14927">
        <v>6</v>
      </c>
      <c r="F14927">
        <v>6</v>
      </c>
      <c r="G14927" s="2">
        <v>452.55</v>
      </c>
      <c r="H14927">
        <v>6</v>
      </c>
      <c r="I14927">
        <v>0</v>
      </c>
      <c r="J14927" s="4">
        <v>4.67</v>
      </c>
      <c r="K14927" s="3">
        <v>0</v>
      </c>
      <c r="L14927" s="1" t="s">
        <v>49</v>
      </c>
    </row>
    <row r="14928" spans="1:12" x14ac:dyDescent="0.3">
      <c r="A14928" s="1" t="s">
        <v>3439</v>
      </c>
      <c r="B14928" s="1" t="s">
        <v>16</v>
      </c>
      <c r="C14928" s="1" t="s">
        <v>329</v>
      </c>
      <c r="D14928" s="5">
        <v>43160</v>
      </c>
      <c r="E14928">
        <v>1</v>
      </c>
      <c r="F14928">
        <v>6</v>
      </c>
      <c r="G14928" s="2">
        <v>298.5</v>
      </c>
      <c r="H14928">
        <v>1</v>
      </c>
      <c r="I14928">
        <v>0</v>
      </c>
      <c r="J14928" s="4">
        <v>1</v>
      </c>
      <c r="K14928" s="3">
        <v>0</v>
      </c>
      <c r="L14928" s="1" t="s">
        <v>34</v>
      </c>
    </row>
    <row r="14929" spans="1:12" x14ac:dyDescent="0.3">
      <c r="A14929" s="1" t="s">
        <v>3439</v>
      </c>
      <c r="B14929" s="1" t="s">
        <v>16</v>
      </c>
      <c r="C14929" s="1" t="s">
        <v>329</v>
      </c>
      <c r="D14929" s="5">
        <v>43252</v>
      </c>
      <c r="E14929">
        <v>2</v>
      </c>
      <c r="F14929">
        <v>2</v>
      </c>
      <c r="G14929" s="2">
        <v>990.03</v>
      </c>
      <c r="H14929">
        <v>2</v>
      </c>
      <c r="I14929">
        <v>0</v>
      </c>
      <c r="J14929" s="4">
        <v>4.5</v>
      </c>
      <c r="K14929" s="3">
        <v>0</v>
      </c>
      <c r="L14929" s="1" t="s">
        <v>36</v>
      </c>
    </row>
    <row r="14930" spans="1:12" x14ac:dyDescent="0.3">
      <c r="A14930" s="1" t="s">
        <v>3439</v>
      </c>
      <c r="B14930" s="1" t="s">
        <v>16</v>
      </c>
      <c r="C14930" s="1" t="s">
        <v>329</v>
      </c>
      <c r="D14930" s="5">
        <v>43282</v>
      </c>
      <c r="E14930">
        <v>2</v>
      </c>
      <c r="F14930">
        <v>2</v>
      </c>
      <c r="G14930" s="2">
        <v>555.17999999999995</v>
      </c>
      <c r="H14930">
        <v>2</v>
      </c>
      <c r="I14930">
        <v>0</v>
      </c>
      <c r="J14930" s="4">
        <v>3</v>
      </c>
      <c r="K14930" s="3">
        <v>0</v>
      </c>
      <c r="L14930" s="1" t="s">
        <v>37</v>
      </c>
    </row>
    <row r="14931" spans="1:12" x14ac:dyDescent="0.3">
      <c r="A14931" s="1" t="s">
        <v>3439</v>
      </c>
      <c r="B14931" s="1" t="s">
        <v>16</v>
      </c>
      <c r="C14931" s="1" t="s">
        <v>329</v>
      </c>
      <c r="D14931" s="5">
        <v>43313</v>
      </c>
      <c r="E14931">
        <v>4</v>
      </c>
      <c r="F14931">
        <v>6</v>
      </c>
      <c r="G14931" s="2">
        <v>448.51</v>
      </c>
      <c r="H14931">
        <v>4</v>
      </c>
      <c r="I14931">
        <v>0</v>
      </c>
      <c r="J14931" s="4">
        <v>5</v>
      </c>
      <c r="K14931" s="3">
        <v>0</v>
      </c>
      <c r="L14931" s="1" t="s">
        <v>49</v>
      </c>
    </row>
    <row r="14932" spans="1:12" x14ac:dyDescent="0.3">
      <c r="A14932" s="1" t="s">
        <v>3440</v>
      </c>
      <c r="B14932" s="1" t="s">
        <v>16</v>
      </c>
      <c r="C14932" s="1" t="s">
        <v>44</v>
      </c>
      <c r="D14932" s="5">
        <v>43101</v>
      </c>
      <c r="E14932">
        <v>1</v>
      </c>
      <c r="F14932">
        <v>1</v>
      </c>
      <c r="G14932" s="2">
        <v>846.7</v>
      </c>
      <c r="H14932">
        <v>1</v>
      </c>
      <c r="I14932">
        <v>0</v>
      </c>
      <c r="J14932" s="4">
        <v>1</v>
      </c>
      <c r="K14932" s="3">
        <v>0</v>
      </c>
      <c r="L14932" s="1" t="s">
        <v>32</v>
      </c>
    </row>
    <row r="14933" spans="1:12" x14ac:dyDescent="0.3">
      <c r="A14933" s="1" t="s">
        <v>3440</v>
      </c>
      <c r="B14933" s="1" t="s">
        <v>16</v>
      </c>
      <c r="C14933" s="1" t="s">
        <v>44</v>
      </c>
      <c r="D14933" s="5">
        <v>43191</v>
      </c>
      <c r="E14933">
        <v>1</v>
      </c>
      <c r="F14933">
        <v>1</v>
      </c>
      <c r="G14933" s="2">
        <v>181.52</v>
      </c>
      <c r="H14933">
        <v>1</v>
      </c>
      <c r="I14933">
        <v>0</v>
      </c>
      <c r="J14933" s="4">
        <v>4</v>
      </c>
      <c r="K14933" s="3">
        <v>0</v>
      </c>
      <c r="L14933" s="1" t="s">
        <v>35</v>
      </c>
    </row>
    <row r="14934" spans="1:12" x14ac:dyDescent="0.3">
      <c r="A14934" s="1" t="s">
        <v>3440</v>
      </c>
      <c r="B14934" s="1" t="s">
        <v>16</v>
      </c>
      <c r="C14934" s="1" t="s">
        <v>44</v>
      </c>
      <c r="D14934" s="5">
        <v>43221</v>
      </c>
      <c r="E14934">
        <v>3</v>
      </c>
      <c r="F14934">
        <v>4</v>
      </c>
      <c r="G14934" s="2">
        <v>1114.81</v>
      </c>
      <c r="H14934">
        <v>3</v>
      </c>
      <c r="I14934">
        <v>0</v>
      </c>
      <c r="J14934" s="4">
        <v>3.33</v>
      </c>
      <c r="K14934" s="3">
        <v>0</v>
      </c>
      <c r="L14934" s="1" t="s">
        <v>46</v>
      </c>
    </row>
    <row r="14935" spans="1:12" x14ac:dyDescent="0.3">
      <c r="A14935" s="1" t="s">
        <v>3440</v>
      </c>
      <c r="B14935" s="1" t="s">
        <v>16</v>
      </c>
      <c r="C14935" s="1" t="s">
        <v>44</v>
      </c>
      <c r="D14935" s="5">
        <v>43252</v>
      </c>
      <c r="E14935">
        <v>8</v>
      </c>
      <c r="F14935">
        <v>8</v>
      </c>
      <c r="G14935" s="2">
        <v>1348.56</v>
      </c>
      <c r="H14935">
        <v>8</v>
      </c>
      <c r="I14935">
        <v>0</v>
      </c>
      <c r="J14935" s="4">
        <v>3.75</v>
      </c>
      <c r="K14935" s="3">
        <v>0</v>
      </c>
      <c r="L14935" s="1" t="s">
        <v>36</v>
      </c>
    </row>
    <row r="14936" spans="1:12" x14ac:dyDescent="0.3">
      <c r="A14936" s="1" t="s">
        <v>3440</v>
      </c>
      <c r="B14936" s="1" t="s">
        <v>16</v>
      </c>
      <c r="C14936" s="1" t="s">
        <v>44</v>
      </c>
      <c r="D14936" s="5">
        <v>43282</v>
      </c>
      <c r="E14936">
        <v>6</v>
      </c>
      <c r="F14936">
        <v>6</v>
      </c>
      <c r="G14936" s="2">
        <v>1162.02</v>
      </c>
      <c r="H14936">
        <v>6</v>
      </c>
      <c r="I14936">
        <v>0</v>
      </c>
      <c r="J14936" s="4">
        <v>3.5</v>
      </c>
      <c r="K14936" s="3">
        <v>0</v>
      </c>
      <c r="L14936" s="1" t="s">
        <v>37</v>
      </c>
    </row>
    <row r="14937" spans="1:12" x14ac:dyDescent="0.3">
      <c r="A14937" s="1" t="s">
        <v>3440</v>
      </c>
      <c r="B14937" s="1" t="s">
        <v>16</v>
      </c>
      <c r="C14937" s="1" t="s">
        <v>44</v>
      </c>
      <c r="D14937" s="5">
        <v>43313</v>
      </c>
      <c r="E14937">
        <v>13</v>
      </c>
      <c r="F14937">
        <v>14</v>
      </c>
      <c r="G14937" s="2">
        <v>2526.67</v>
      </c>
      <c r="H14937">
        <v>13</v>
      </c>
      <c r="I14937">
        <v>1</v>
      </c>
      <c r="J14937" s="4">
        <v>3.62</v>
      </c>
      <c r="K14937" s="3">
        <v>7.6923076923076927E-2</v>
      </c>
      <c r="L14937" s="1" t="s">
        <v>49</v>
      </c>
    </row>
    <row r="14938" spans="1:12" x14ac:dyDescent="0.3">
      <c r="A14938" s="1" t="s">
        <v>3441</v>
      </c>
      <c r="B14938" s="1" t="s">
        <v>16</v>
      </c>
      <c r="C14938" s="1" t="s">
        <v>48</v>
      </c>
      <c r="D14938" s="5">
        <v>42767</v>
      </c>
      <c r="E14938">
        <v>1</v>
      </c>
      <c r="F14938">
        <v>1</v>
      </c>
      <c r="G14938" s="2">
        <v>239.95</v>
      </c>
      <c r="H14938">
        <v>1</v>
      </c>
      <c r="I14938">
        <v>0</v>
      </c>
      <c r="J14938" s="4">
        <v>5</v>
      </c>
      <c r="K14938" s="3">
        <v>0</v>
      </c>
      <c r="L14938" s="1" t="s">
        <v>23</v>
      </c>
    </row>
    <row r="14939" spans="1:12" x14ac:dyDescent="0.3">
      <c r="A14939" s="1" t="s">
        <v>3441</v>
      </c>
      <c r="B14939" s="1" t="s">
        <v>16</v>
      </c>
      <c r="C14939" s="1" t="s">
        <v>48</v>
      </c>
      <c r="D14939" s="5">
        <v>42795</v>
      </c>
      <c r="E14939">
        <v>1</v>
      </c>
      <c r="F14939">
        <v>1</v>
      </c>
      <c r="G14939" s="2">
        <v>138.25</v>
      </c>
      <c r="H14939">
        <v>1</v>
      </c>
      <c r="I14939">
        <v>0</v>
      </c>
      <c r="J14939" s="4">
        <v>4</v>
      </c>
      <c r="K14939" s="3">
        <v>0</v>
      </c>
      <c r="L14939" s="1" t="s">
        <v>24</v>
      </c>
    </row>
    <row r="14940" spans="1:12" x14ac:dyDescent="0.3">
      <c r="A14940" s="1" t="s">
        <v>3441</v>
      </c>
      <c r="B14940" s="1" t="s">
        <v>16</v>
      </c>
      <c r="C14940" s="1" t="s">
        <v>48</v>
      </c>
      <c r="D14940" s="5">
        <v>42856</v>
      </c>
      <c r="E14940">
        <v>7</v>
      </c>
      <c r="F14940">
        <v>7</v>
      </c>
      <c r="G14940" s="2">
        <v>823.99</v>
      </c>
      <c r="H14940">
        <v>7</v>
      </c>
      <c r="I14940">
        <v>0</v>
      </c>
      <c r="J14940" s="4">
        <v>4.29</v>
      </c>
      <c r="K14940" s="3">
        <v>0</v>
      </c>
      <c r="L14940" s="1" t="s">
        <v>26</v>
      </c>
    </row>
    <row r="14941" spans="1:12" x14ac:dyDescent="0.3">
      <c r="A14941" s="1" t="s">
        <v>3442</v>
      </c>
      <c r="B14941" s="1" t="s">
        <v>16</v>
      </c>
      <c r="C14941" s="1" t="s">
        <v>3345</v>
      </c>
      <c r="D14941" s="5">
        <v>43313</v>
      </c>
      <c r="E14941">
        <v>2</v>
      </c>
      <c r="F14941">
        <v>3</v>
      </c>
      <c r="G14941" s="2">
        <v>192.26</v>
      </c>
      <c r="H14941">
        <v>2</v>
      </c>
      <c r="I14941">
        <v>0</v>
      </c>
      <c r="J14941" s="4">
        <v>5</v>
      </c>
      <c r="K14941" s="3">
        <v>0</v>
      </c>
      <c r="L14941" s="1" t="s">
        <v>49</v>
      </c>
    </row>
    <row r="14942" spans="1:12" x14ac:dyDescent="0.3">
      <c r="A14942" s="1" t="s">
        <v>3443</v>
      </c>
      <c r="B14942" s="1" t="s">
        <v>16</v>
      </c>
      <c r="C14942" s="1" t="s">
        <v>51</v>
      </c>
      <c r="D14942" s="5">
        <v>42948</v>
      </c>
      <c r="E14942">
        <v>12</v>
      </c>
      <c r="F14942">
        <v>12</v>
      </c>
      <c r="G14942" s="2">
        <v>464.54</v>
      </c>
      <c r="H14942">
        <v>12</v>
      </c>
      <c r="I14942">
        <v>0</v>
      </c>
      <c r="J14942" s="4">
        <v>4.08</v>
      </c>
      <c r="K14942" s="3">
        <v>0</v>
      </c>
      <c r="L14942" s="1" t="s">
        <v>29</v>
      </c>
    </row>
    <row r="14943" spans="1:12" x14ac:dyDescent="0.3">
      <c r="A14943" s="1" t="s">
        <v>3443</v>
      </c>
      <c r="B14943" s="1" t="s">
        <v>16</v>
      </c>
      <c r="C14943" s="1" t="s">
        <v>51</v>
      </c>
      <c r="D14943" s="5">
        <v>42979</v>
      </c>
      <c r="E14943">
        <v>21</v>
      </c>
      <c r="F14943">
        <v>22</v>
      </c>
      <c r="G14943" s="2">
        <v>777.64</v>
      </c>
      <c r="H14943">
        <v>21</v>
      </c>
      <c r="I14943">
        <v>0</v>
      </c>
      <c r="J14943" s="4">
        <v>4.38</v>
      </c>
      <c r="K14943" s="3">
        <v>0</v>
      </c>
      <c r="L14943" s="1" t="s">
        <v>18</v>
      </c>
    </row>
    <row r="14944" spans="1:12" x14ac:dyDescent="0.3">
      <c r="A14944" s="1" t="s">
        <v>3443</v>
      </c>
      <c r="B14944" s="1" t="s">
        <v>16</v>
      </c>
      <c r="C14944" s="1" t="s">
        <v>51</v>
      </c>
      <c r="D14944" s="5">
        <v>43009</v>
      </c>
      <c r="E14944">
        <v>28</v>
      </c>
      <c r="F14944">
        <v>30</v>
      </c>
      <c r="G14944" s="2">
        <v>1124.42</v>
      </c>
      <c r="H14944">
        <v>28</v>
      </c>
      <c r="I14944">
        <v>0</v>
      </c>
      <c r="J14944" s="4">
        <v>4.54</v>
      </c>
      <c r="K14944" s="3">
        <v>0</v>
      </c>
      <c r="L14944" s="1" t="s">
        <v>19</v>
      </c>
    </row>
    <row r="14945" spans="1:12" x14ac:dyDescent="0.3">
      <c r="A14945" s="1" t="s">
        <v>3443</v>
      </c>
      <c r="B14945" s="1" t="s">
        <v>16</v>
      </c>
      <c r="C14945" s="1" t="s">
        <v>51</v>
      </c>
      <c r="D14945" s="5">
        <v>43040</v>
      </c>
      <c r="E14945">
        <v>141</v>
      </c>
      <c r="F14945">
        <v>146</v>
      </c>
      <c r="G14945" s="2">
        <v>6339.25</v>
      </c>
      <c r="H14945">
        <v>138</v>
      </c>
      <c r="I14945">
        <v>20</v>
      </c>
      <c r="J14945" s="4">
        <v>3.77</v>
      </c>
      <c r="K14945" s="3">
        <v>0.14492753623188406</v>
      </c>
      <c r="L14945" s="1" t="s">
        <v>30</v>
      </c>
    </row>
    <row r="14946" spans="1:12" x14ac:dyDescent="0.3">
      <c r="A14946" s="1" t="s">
        <v>3443</v>
      </c>
      <c r="B14946" s="1" t="s">
        <v>16</v>
      </c>
      <c r="C14946" s="1" t="s">
        <v>51</v>
      </c>
      <c r="D14946" s="5">
        <v>43070</v>
      </c>
      <c r="E14946">
        <v>139</v>
      </c>
      <c r="F14946">
        <v>146</v>
      </c>
      <c r="G14946" s="2">
        <v>6256.55</v>
      </c>
      <c r="H14946">
        <v>138</v>
      </c>
      <c r="I14946">
        <v>5</v>
      </c>
      <c r="J14946" s="4">
        <v>4.21</v>
      </c>
      <c r="K14946" s="3">
        <v>3.6231884057971016E-2</v>
      </c>
      <c r="L14946" s="1" t="s">
        <v>31</v>
      </c>
    </row>
    <row r="14947" spans="1:12" x14ac:dyDescent="0.3">
      <c r="A14947" s="1" t="s">
        <v>3443</v>
      </c>
      <c r="B14947" s="1" t="s">
        <v>16</v>
      </c>
      <c r="C14947" s="1" t="s">
        <v>51</v>
      </c>
      <c r="D14947" s="5">
        <v>43101</v>
      </c>
      <c r="E14947">
        <v>167</v>
      </c>
      <c r="F14947">
        <v>181</v>
      </c>
      <c r="G14947" s="2">
        <v>8555.9599999999991</v>
      </c>
      <c r="H14947">
        <v>166</v>
      </c>
      <c r="I14947">
        <v>15</v>
      </c>
      <c r="J14947" s="4">
        <v>3.86</v>
      </c>
      <c r="K14947" s="3">
        <v>9.036144578313253E-2</v>
      </c>
      <c r="L14947" s="1" t="s">
        <v>32</v>
      </c>
    </row>
    <row r="14948" spans="1:12" x14ac:dyDescent="0.3">
      <c r="A14948" s="1" t="s">
        <v>3443</v>
      </c>
      <c r="B14948" s="1" t="s">
        <v>16</v>
      </c>
      <c r="C14948" s="1" t="s">
        <v>51</v>
      </c>
      <c r="D14948" s="5">
        <v>43132</v>
      </c>
      <c r="E14948">
        <v>135</v>
      </c>
      <c r="F14948">
        <v>143</v>
      </c>
      <c r="G14948" s="2">
        <v>6436.72</v>
      </c>
      <c r="H14948">
        <v>134</v>
      </c>
      <c r="I14948">
        <v>13</v>
      </c>
      <c r="J14948" s="4">
        <v>3.97</v>
      </c>
      <c r="K14948" s="3">
        <v>9.7014925373134331E-2</v>
      </c>
      <c r="L14948" s="1" t="s">
        <v>33</v>
      </c>
    </row>
    <row r="14949" spans="1:12" x14ac:dyDescent="0.3">
      <c r="A14949" s="1" t="s">
        <v>3443</v>
      </c>
      <c r="B14949" s="1" t="s">
        <v>16</v>
      </c>
      <c r="C14949" s="1" t="s">
        <v>51</v>
      </c>
      <c r="D14949" s="5">
        <v>43160</v>
      </c>
      <c r="E14949">
        <v>168</v>
      </c>
      <c r="F14949">
        <v>172</v>
      </c>
      <c r="G14949" s="2">
        <v>7979.5</v>
      </c>
      <c r="H14949">
        <v>163</v>
      </c>
      <c r="I14949">
        <v>33</v>
      </c>
      <c r="J14949" s="4">
        <v>3.6</v>
      </c>
      <c r="K14949" s="3">
        <v>0.20245398773006135</v>
      </c>
      <c r="L14949" s="1" t="s">
        <v>34</v>
      </c>
    </row>
    <row r="14950" spans="1:12" x14ac:dyDescent="0.3">
      <c r="A14950" s="1" t="s">
        <v>3443</v>
      </c>
      <c r="B14950" s="1" t="s">
        <v>16</v>
      </c>
      <c r="C14950" s="1" t="s">
        <v>51</v>
      </c>
      <c r="D14950" s="5">
        <v>43191</v>
      </c>
      <c r="E14950">
        <v>92</v>
      </c>
      <c r="F14950">
        <v>100</v>
      </c>
      <c r="G14950" s="2">
        <v>4808.55</v>
      </c>
      <c r="H14950">
        <v>91</v>
      </c>
      <c r="I14950">
        <v>2</v>
      </c>
      <c r="J14950" s="4">
        <v>3.99</v>
      </c>
      <c r="K14950" s="3">
        <v>2.197802197802198E-2</v>
      </c>
      <c r="L14950" s="1" t="s">
        <v>35</v>
      </c>
    </row>
    <row r="14951" spans="1:12" x14ac:dyDescent="0.3">
      <c r="A14951" s="1" t="s">
        <v>3443</v>
      </c>
      <c r="B14951" s="1" t="s">
        <v>16</v>
      </c>
      <c r="C14951" s="1" t="s">
        <v>51</v>
      </c>
      <c r="D14951" s="5">
        <v>43221</v>
      </c>
      <c r="E14951">
        <v>70</v>
      </c>
      <c r="F14951">
        <v>72</v>
      </c>
      <c r="G14951" s="2">
        <v>3265.27</v>
      </c>
      <c r="H14951">
        <v>69</v>
      </c>
      <c r="I14951">
        <v>1</v>
      </c>
      <c r="J14951" s="4">
        <v>4.3899999999999997</v>
      </c>
      <c r="K14951" s="3">
        <v>1.4492753623188406E-2</v>
      </c>
      <c r="L14951" s="1" t="s">
        <v>46</v>
      </c>
    </row>
    <row r="14952" spans="1:12" x14ac:dyDescent="0.3">
      <c r="A14952" s="1" t="s">
        <v>3443</v>
      </c>
      <c r="B14952" s="1" t="s">
        <v>16</v>
      </c>
      <c r="C14952" s="1" t="s">
        <v>51</v>
      </c>
      <c r="D14952" s="5">
        <v>43252</v>
      </c>
      <c r="E14952">
        <v>79</v>
      </c>
      <c r="F14952">
        <v>84</v>
      </c>
      <c r="G14952" s="2">
        <v>4398.6499999999996</v>
      </c>
      <c r="H14952">
        <v>79</v>
      </c>
      <c r="I14952">
        <v>1</v>
      </c>
      <c r="J14952" s="4">
        <v>4.2</v>
      </c>
      <c r="K14952" s="3">
        <v>1.2658227848101266E-2</v>
      </c>
      <c r="L14952" s="1" t="s">
        <v>36</v>
      </c>
    </row>
    <row r="14953" spans="1:12" x14ac:dyDescent="0.3">
      <c r="A14953" s="1" t="s">
        <v>3443</v>
      </c>
      <c r="B14953" s="1" t="s">
        <v>16</v>
      </c>
      <c r="C14953" s="1" t="s">
        <v>51</v>
      </c>
      <c r="D14953" s="5">
        <v>43282</v>
      </c>
      <c r="E14953">
        <v>53</v>
      </c>
      <c r="F14953">
        <v>54</v>
      </c>
      <c r="G14953" s="2">
        <v>2364.75</v>
      </c>
      <c r="H14953">
        <v>53</v>
      </c>
      <c r="I14953">
        <v>3</v>
      </c>
      <c r="J14953" s="4">
        <v>4.2300000000000004</v>
      </c>
      <c r="K14953" s="3">
        <v>5.6603773584905662E-2</v>
      </c>
      <c r="L14953" s="1" t="s">
        <v>37</v>
      </c>
    </row>
    <row r="14954" spans="1:12" x14ac:dyDescent="0.3">
      <c r="A14954" s="1" t="s">
        <v>3443</v>
      </c>
      <c r="B14954" s="1" t="s">
        <v>16</v>
      </c>
      <c r="C14954" s="1" t="s">
        <v>51</v>
      </c>
      <c r="D14954" s="5">
        <v>43313</v>
      </c>
      <c r="E14954">
        <v>40</v>
      </c>
      <c r="F14954">
        <v>40</v>
      </c>
      <c r="G14954" s="2">
        <v>1912.72</v>
      </c>
      <c r="H14954">
        <v>40</v>
      </c>
      <c r="I14954">
        <v>3</v>
      </c>
      <c r="J14954" s="4">
        <v>4.4800000000000004</v>
      </c>
      <c r="K14954" s="3">
        <v>7.4999999999999997E-2</v>
      </c>
      <c r="L14954" s="1" t="s">
        <v>49</v>
      </c>
    </row>
    <row r="14955" spans="1:12" x14ac:dyDescent="0.3">
      <c r="A14955" s="1" t="s">
        <v>3444</v>
      </c>
      <c r="B14955" s="1" t="s">
        <v>96</v>
      </c>
      <c r="C14955" s="1" t="s">
        <v>3445</v>
      </c>
      <c r="D14955" s="5">
        <v>43313</v>
      </c>
      <c r="E14955">
        <v>1</v>
      </c>
      <c r="F14955">
        <v>1</v>
      </c>
      <c r="G14955" s="2">
        <v>125.64</v>
      </c>
      <c r="H14955">
        <v>1</v>
      </c>
      <c r="I14955">
        <v>0</v>
      </c>
      <c r="J14955" s="4">
        <v>5</v>
      </c>
      <c r="K14955" s="3">
        <v>0</v>
      </c>
      <c r="L14955" s="1" t="s">
        <v>49</v>
      </c>
    </row>
    <row r="14956" spans="1:12" x14ac:dyDescent="0.3">
      <c r="A14956" s="1" t="s">
        <v>3446</v>
      </c>
      <c r="B14956" s="1" t="s">
        <v>53</v>
      </c>
      <c r="C14956" s="1" t="s">
        <v>54</v>
      </c>
      <c r="D14956" s="5">
        <v>43009</v>
      </c>
      <c r="E14956">
        <v>1</v>
      </c>
      <c r="F14956">
        <v>1</v>
      </c>
      <c r="G14956" s="2">
        <v>21.18</v>
      </c>
      <c r="H14956">
        <v>1</v>
      </c>
      <c r="I14956">
        <v>0</v>
      </c>
      <c r="J14956" s="4">
        <v>3</v>
      </c>
      <c r="K14956" s="3">
        <v>0</v>
      </c>
      <c r="L14956" s="1" t="s">
        <v>19</v>
      </c>
    </row>
    <row r="14957" spans="1:12" x14ac:dyDescent="0.3">
      <c r="A14957" s="1" t="s">
        <v>3446</v>
      </c>
      <c r="B14957" s="1" t="s">
        <v>53</v>
      </c>
      <c r="C14957" s="1" t="s">
        <v>54</v>
      </c>
      <c r="D14957" s="5">
        <v>43070</v>
      </c>
      <c r="E14957">
        <v>1</v>
      </c>
      <c r="F14957">
        <v>1</v>
      </c>
      <c r="G14957" s="2">
        <v>32.380000000000003</v>
      </c>
      <c r="H14957">
        <v>1</v>
      </c>
      <c r="I14957">
        <v>0</v>
      </c>
      <c r="J14957" s="4">
        <v>5</v>
      </c>
      <c r="K14957" s="3">
        <v>0</v>
      </c>
      <c r="L14957" s="1" t="s">
        <v>31</v>
      </c>
    </row>
    <row r="14958" spans="1:12" x14ac:dyDescent="0.3">
      <c r="A14958" s="1" t="s">
        <v>3446</v>
      </c>
      <c r="B14958" s="1" t="s">
        <v>53</v>
      </c>
      <c r="C14958" s="1" t="s">
        <v>54</v>
      </c>
      <c r="D14958" s="5">
        <v>43101</v>
      </c>
      <c r="E14958">
        <v>1</v>
      </c>
      <c r="F14958">
        <v>1</v>
      </c>
      <c r="G14958" s="2">
        <v>35</v>
      </c>
      <c r="H14958">
        <v>1</v>
      </c>
      <c r="I14958">
        <v>0</v>
      </c>
      <c r="J14958" s="4">
        <v>5</v>
      </c>
      <c r="K14958" s="3">
        <v>0</v>
      </c>
      <c r="L14958" s="1" t="s">
        <v>32</v>
      </c>
    </row>
    <row r="14959" spans="1:12" x14ac:dyDescent="0.3">
      <c r="A14959" s="1" t="s">
        <v>3446</v>
      </c>
      <c r="B14959" s="1" t="s">
        <v>53</v>
      </c>
      <c r="C14959" s="1" t="s">
        <v>54</v>
      </c>
      <c r="D14959" s="5">
        <v>43191</v>
      </c>
      <c r="E14959">
        <v>1</v>
      </c>
      <c r="F14959">
        <v>1</v>
      </c>
      <c r="G14959" s="2">
        <v>21.24</v>
      </c>
      <c r="H14959">
        <v>1</v>
      </c>
      <c r="I14959">
        <v>0</v>
      </c>
      <c r="J14959" s="4">
        <v>5</v>
      </c>
      <c r="K14959" s="3">
        <v>0</v>
      </c>
      <c r="L14959" s="1" t="s">
        <v>35</v>
      </c>
    </row>
    <row r="14960" spans="1:12" x14ac:dyDescent="0.3">
      <c r="A14960" s="1" t="s">
        <v>3446</v>
      </c>
      <c r="B14960" s="1" t="s">
        <v>53</v>
      </c>
      <c r="C14960" s="1" t="s">
        <v>54</v>
      </c>
      <c r="D14960" s="5">
        <v>43221</v>
      </c>
      <c r="E14960">
        <v>3</v>
      </c>
      <c r="F14960">
        <v>3</v>
      </c>
      <c r="G14960" s="2">
        <v>252.99</v>
      </c>
      <c r="H14960">
        <v>3</v>
      </c>
      <c r="I14960">
        <v>0</v>
      </c>
      <c r="J14960" s="4">
        <v>4.17</v>
      </c>
      <c r="K14960" s="3">
        <v>0</v>
      </c>
      <c r="L14960" s="1" t="s">
        <v>46</v>
      </c>
    </row>
    <row r="14961" spans="1:12" x14ac:dyDescent="0.3">
      <c r="A14961" s="1" t="s">
        <v>3446</v>
      </c>
      <c r="B14961" s="1" t="s">
        <v>53</v>
      </c>
      <c r="C14961" s="1" t="s">
        <v>54</v>
      </c>
      <c r="D14961" s="5">
        <v>43282</v>
      </c>
      <c r="E14961">
        <v>1</v>
      </c>
      <c r="F14961">
        <v>1</v>
      </c>
      <c r="G14961" s="2">
        <v>78.44</v>
      </c>
      <c r="H14961">
        <v>1</v>
      </c>
      <c r="I14961">
        <v>0</v>
      </c>
      <c r="J14961" s="4">
        <v>5</v>
      </c>
      <c r="K14961" s="3">
        <v>0</v>
      </c>
      <c r="L14961" s="1" t="s">
        <v>37</v>
      </c>
    </row>
    <row r="14962" spans="1:12" x14ac:dyDescent="0.3">
      <c r="A14962" s="1" t="s">
        <v>3446</v>
      </c>
      <c r="B14962" s="1" t="s">
        <v>53</v>
      </c>
      <c r="C14962" s="1" t="s">
        <v>54</v>
      </c>
      <c r="D14962" s="5">
        <v>43313</v>
      </c>
      <c r="E14962">
        <v>1</v>
      </c>
      <c r="F14962">
        <v>1</v>
      </c>
      <c r="G14962" s="2">
        <v>87.07</v>
      </c>
      <c r="H14962">
        <v>1</v>
      </c>
      <c r="I14962">
        <v>0</v>
      </c>
      <c r="J14962" s="4">
        <v>5</v>
      </c>
      <c r="K14962" s="3">
        <v>0</v>
      </c>
      <c r="L14962" s="1" t="s">
        <v>49</v>
      </c>
    </row>
    <row r="14963" spans="1:12" x14ac:dyDescent="0.3">
      <c r="A14963" s="1" t="s">
        <v>3447</v>
      </c>
      <c r="B14963" s="1" t="s">
        <v>16</v>
      </c>
      <c r="C14963" s="1" t="s">
        <v>51</v>
      </c>
      <c r="D14963" s="5">
        <v>43009</v>
      </c>
      <c r="E14963">
        <v>1</v>
      </c>
      <c r="F14963">
        <v>1</v>
      </c>
      <c r="G14963" s="2">
        <v>27.01</v>
      </c>
      <c r="H14963">
        <v>1</v>
      </c>
      <c r="I14963">
        <v>0</v>
      </c>
      <c r="J14963" s="4">
        <v>5</v>
      </c>
      <c r="K14963" s="3">
        <v>0</v>
      </c>
      <c r="L14963" s="1" t="s">
        <v>19</v>
      </c>
    </row>
    <row r="14964" spans="1:12" x14ac:dyDescent="0.3">
      <c r="A14964" s="1" t="s">
        <v>3448</v>
      </c>
      <c r="B14964" s="1" t="s">
        <v>16</v>
      </c>
      <c r="C14964" s="1" t="s">
        <v>51</v>
      </c>
      <c r="D14964" s="5">
        <v>43252</v>
      </c>
      <c r="E14964">
        <v>1</v>
      </c>
      <c r="F14964">
        <v>1</v>
      </c>
      <c r="G14964" s="2">
        <v>24.39</v>
      </c>
      <c r="H14964">
        <v>1</v>
      </c>
      <c r="I14964">
        <v>0</v>
      </c>
      <c r="J14964" s="4">
        <v>5</v>
      </c>
      <c r="K14964" s="3">
        <v>0</v>
      </c>
      <c r="L14964" s="1" t="s">
        <v>36</v>
      </c>
    </row>
    <row r="14965" spans="1:12" x14ac:dyDescent="0.3">
      <c r="A14965" s="1" t="s">
        <v>3448</v>
      </c>
      <c r="B14965" s="1" t="s">
        <v>16</v>
      </c>
      <c r="C14965" s="1" t="s">
        <v>51</v>
      </c>
      <c r="D14965" s="5">
        <v>43282</v>
      </c>
      <c r="E14965">
        <v>2</v>
      </c>
      <c r="F14965">
        <v>2</v>
      </c>
      <c r="G14965" s="2">
        <v>59.62</v>
      </c>
      <c r="H14965">
        <v>2</v>
      </c>
      <c r="I14965">
        <v>0</v>
      </c>
      <c r="J14965" s="4">
        <v>5</v>
      </c>
      <c r="K14965" s="3">
        <v>0</v>
      </c>
      <c r="L14965" s="1" t="s">
        <v>37</v>
      </c>
    </row>
    <row r="14966" spans="1:12" x14ac:dyDescent="0.3">
      <c r="A14966" s="1" t="s">
        <v>3449</v>
      </c>
      <c r="B14966" s="1" t="s">
        <v>16</v>
      </c>
      <c r="C14966" s="1" t="s">
        <v>1179</v>
      </c>
      <c r="D14966" s="5">
        <v>43221</v>
      </c>
      <c r="E14966">
        <v>1</v>
      </c>
      <c r="F14966">
        <v>1</v>
      </c>
      <c r="G14966" s="2">
        <v>31.18</v>
      </c>
      <c r="H14966">
        <v>1</v>
      </c>
      <c r="I14966">
        <v>0</v>
      </c>
      <c r="J14966" s="4">
        <v>5</v>
      </c>
      <c r="K14966" s="3">
        <v>0</v>
      </c>
      <c r="L14966" s="1" t="s">
        <v>46</v>
      </c>
    </row>
    <row r="14967" spans="1:12" x14ac:dyDescent="0.3">
      <c r="A14967" s="1" t="s">
        <v>3450</v>
      </c>
      <c r="B14967" s="1" t="s">
        <v>16</v>
      </c>
      <c r="C14967" s="1" t="s">
        <v>51</v>
      </c>
      <c r="D14967" s="5">
        <v>42767</v>
      </c>
      <c r="E14967">
        <v>2</v>
      </c>
      <c r="F14967">
        <v>2</v>
      </c>
      <c r="G14967" s="2">
        <v>1359.24</v>
      </c>
      <c r="H14967">
        <v>2</v>
      </c>
      <c r="I14967">
        <v>0</v>
      </c>
      <c r="J14967" s="4">
        <v>4.5</v>
      </c>
      <c r="K14967" s="3">
        <v>0</v>
      </c>
      <c r="L14967" s="1" t="s">
        <v>23</v>
      </c>
    </row>
    <row r="14968" spans="1:12" x14ac:dyDescent="0.3">
      <c r="A14968" s="1" t="s">
        <v>3450</v>
      </c>
      <c r="B14968" s="1" t="s">
        <v>16</v>
      </c>
      <c r="C14968" s="1" t="s">
        <v>51</v>
      </c>
      <c r="D14968" s="5">
        <v>42856</v>
      </c>
      <c r="E14968">
        <v>1</v>
      </c>
      <c r="F14968">
        <v>3</v>
      </c>
      <c r="G14968" s="2">
        <v>1535.22</v>
      </c>
      <c r="H14968">
        <v>1</v>
      </c>
      <c r="I14968">
        <v>0</v>
      </c>
      <c r="J14968" s="4">
        <v>5</v>
      </c>
      <c r="K14968" s="3">
        <v>0</v>
      </c>
      <c r="L14968" s="1" t="s">
        <v>26</v>
      </c>
    </row>
    <row r="14969" spans="1:12" x14ac:dyDescent="0.3">
      <c r="A14969" s="1" t="s">
        <v>3450</v>
      </c>
      <c r="B14969" s="1" t="s">
        <v>16</v>
      </c>
      <c r="C14969" s="1" t="s">
        <v>51</v>
      </c>
      <c r="D14969" s="5">
        <v>42917</v>
      </c>
      <c r="E14969">
        <v>1</v>
      </c>
      <c r="F14969">
        <v>1</v>
      </c>
      <c r="G14969" s="2">
        <v>511.74</v>
      </c>
      <c r="H14969">
        <v>1</v>
      </c>
      <c r="I14969">
        <v>0</v>
      </c>
      <c r="J14969" s="4">
        <v>5</v>
      </c>
      <c r="K14969" s="3">
        <v>0</v>
      </c>
      <c r="L14969" s="1" t="s">
        <v>28</v>
      </c>
    </row>
    <row r="14970" spans="1:12" x14ac:dyDescent="0.3">
      <c r="A14970" s="1" t="s">
        <v>3450</v>
      </c>
      <c r="B14970" s="1" t="s">
        <v>16</v>
      </c>
      <c r="C14970" s="1" t="s">
        <v>51</v>
      </c>
      <c r="D14970" s="5">
        <v>43009</v>
      </c>
      <c r="E14970">
        <v>1</v>
      </c>
      <c r="F14970">
        <v>1</v>
      </c>
      <c r="G14970" s="2">
        <v>565.58000000000004</v>
      </c>
      <c r="H14970">
        <v>1</v>
      </c>
      <c r="I14970">
        <v>0</v>
      </c>
      <c r="J14970" s="4">
        <v>4</v>
      </c>
      <c r="K14970" s="3">
        <v>0</v>
      </c>
      <c r="L14970" s="1" t="s">
        <v>19</v>
      </c>
    </row>
    <row r="14971" spans="1:12" x14ac:dyDescent="0.3">
      <c r="A14971" s="1" t="s">
        <v>3450</v>
      </c>
      <c r="B14971" s="1" t="s">
        <v>16</v>
      </c>
      <c r="C14971" s="1" t="s">
        <v>51</v>
      </c>
      <c r="D14971" s="5">
        <v>43040</v>
      </c>
      <c r="E14971">
        <v>1</v>
      </c>
      <c r="F14971">
        <v>1</v>
      </c>
      <c r="G14971" s="2">
        <v>578.38</v>
      </c>
      <c r="H14971">
        <v>1</v>
      </c>
      <c r="I14971">
        <v>0</v>
      </c>
      <c r="J14971" s="4">
        <v>5</v>
      </c>
      <c r="K14971" s="3">
        <v>0</v>
      </c>
      <c r="L14971" s="1" t="s">
        <v>30</v>
      </c>
    </row>
    <row r="14972" spans="1:12" x14ac:dyDescent="0.3">
      <c r="A14972" s="1" t="s">
        <v>3450</v>
      </c>
      <c r="B14972" s="1" t="s">
        <v>16</v>
      </c>
      <c r="C14972" s="1" t="s">
        <v>51</v>
      </c>
      <c r="D14972" s="5">
        <v>43101</v>
      </c>
      <c r="E14972">
        <v>1</v>
      </c>
      <c r="F14972">
        <v>1</v>
      </c>
      <c r="G14972" s="2">
        <v>742.93</v>
      </c>
      <c r="H14972">
        <v>1</v>
      </c>
      <c r="I14972">
        <v>0</v>
      </c>
      <c r="J14972" s="4">
        <v>5</v>
      </c>
      <c r="K14972" s="3">
        <v>0</v>
      </c>
      <c r="L14972" s="1" t="s">
        <v>32</v>
      </c>
    </row>
    <row r="14973" spans="1:12" x14ac:dyDescent="0.3">
      <c r="A14973" s="1" t="s">
        <v>3450</v>
      </c>
      <c r="B14973" s="1" t="s">
        <v>16</v>
      </c>
      <c r="C14973" s="1" t="s">
        <v>51</v>
      </c>
      <c r="D14973" s="5">
        <v>43132</v>
      </c>
      <c r="E14973">
        <v>1</v>
      </c>
      <c r="F14973">
        <v>1</v>
      </c>
      <c r="G14973" s="2">
        <v>769.99</v>
      </c>
      <c r="H14973">
        <v>1</v>
      </c>
      <c r="I14973">
        <v>1</v>
      </c>
      <c r="J14973" s="4">
        <v>4</v>
      </c>
      <c r="K14973" s="3">
        <v>1</v>
      </c>
      <c r="L14973" s="1" t="s">
        <v>33</v>
      </c>
    </row>
    <row r="14974" spans="1:12" x14ac:dyDescent="0.3">
      <c r="A14974" s="1" t="s">
        <v>3450</v>
      </c>
      <c r="B14974" s="1" t="s">
        <v>16</v>
      </c>
      <c r="C14974" s="1" t="s">
        <v>51</v>
      </c>
      <c r="D14974" s="5">
        <v>43221</v>
      </c>
      <c r="E14974">
        <v>1</v>
      </c>
      <c r="F14974">
        <v>1</v>
      </c>
      <c r="G14974" s="2">
        <v>748.34</v>
      </c>
      <c r="H14974">
        <v>1</v>
      </c>
      <c r="I14974">
        <v>0</v>
      </c>
      <c r="J14974" s="4">
        <v>4</v>
      </c>
      <c r="K14974" s="3">
        <v>0</v>
      </c>
      <c r="L14974" s="1" t="s">
        <v>46</v>
      </c>
    </row>
    <row r="14975" spans="1:12" x14ac:dyDescent="0.3">
      <c r="A14975" s="1" t="s">
        <v>3451</v>
      </c>
      <c r="B14975" s="1" t="s">
        <v>390</v>
      </c>
      <c r="C14975" s="1" t="s">
        <v>966</v>
      </c>
      <c r="D14975" s="5">
        <v>43132</v>
      </c>
      <c r="E14975">
        <v>1</v>
      </c>
      <c r="F14975">
        <v>1</v>
      </c>
      <c r="G14975" s="2">
        <v>53.15</v>
      </c>
      <c r="H14975">
        <v>1</v>
      </c>
      <c r="I14975">
        <v>0</v>
      </c>
      <c r="J14975" s="4">
        <v>5</v>
      </c>
      <c r="K14975" s="3">
        <v>0</v>
      </c>
      <c r="L14975" s="1" t="s">
        <v>33</v>
      </c>
    </row>
    <row r="14976" spans="1:12" x14ac:dyDescent="0.3">
      <c r="A14976" s="1" t="s">
        <v>3451</v>
      </c>
      <c r="B14976" s="1" t="s">
        <v>390</v>
      </c>
      <c r="C14976" s="1" t="s">
        <v>966</v>
      </c>
      <c r="D14976" s="5">
        <v>43221</v>
      </c>
      <c r="E14976">
        <v>1</v>
      </c>
      <c r="F14976">
        <v>1</v>
      </c>
      <c r="G14976" s="2">
        <v>54.85</v>
      </c>
      <c r="H14976">
        <v>0</v>
      </c>
      <c r="I14976">
        <v>0</v>
      </c>
      <c r="J14976" s="4">
        <v>1</v>
      </c>
      <c r="K14976" s="3"/>
      <c r="L14976" s="1" t="s">
        <v>46</v>
      </c>
    </row>
    <row r="14977" spans="1:12" x14ac:dyDescent="0.3">
      <c r="A14977" s="1" t="s">
        <v>3452</v>
      </c>
      <c r="B14977" s="1" t="s">
        <v>16</v>
      </c>
      <c r="C14977" s="1" t="s">
        <v>1161</v>
      </c>
      <c r="D14977" s="5">
        <v>43040</v>
      </c>
      <c r="E14977">
        <v>1</v>
      </c>
      <c r="F14977">
        <v>1</v>
      </c>
      <c r="G14977" s="2">
        <v>415.54</v>
      </c>
      <c r="H14977">
        <v>1</v>
      </c>
      <c r="I14977">
        <v>1</v>
      </c>
      <c r="J14977" s="4">
        <v>1</v>
      </c>
      <c r="K14977" s="3">
        <v>1</v>
      </c>
      <c r="L14977" s="1" t="s">
        <v>30</v>
      </c>
    </row>
    <row r="14978" spans="1:12" x14ac:dyDescent="0.3">
      <c r="A14978" s="1" t="s">
        <v>3452</v>
      </c>
      <c r="B14978" s="1" t="s">
        <v>16</v>
      </c>
      <c r="C14978" s="1" t="s">
        <v>1161</v>
      </c>
      <c r="D14978" s="5">
        <v>43070</v>
      </c>
      <c r="E14978">
        <v>1</v>
      </c>
      <c r="F14978">
        <v>1</v>
      </c>
      <c r="G14978" s="2">
        <v>416.54</v>
      </c>
      <c r="H14978">
        <v>1</v>
      </c>
      <c r="I14978">
        <v>0</v>
      </c>
      <c r="J14978" s="4">
        <v>3</v>
      </c>
      <c r="K14978" s="3">
        <v>0</v>
      </c>
      <c r="L14978" s="1" t="s">
        <v>31</v>
      </c>
    </row>
    <row r="14979" spans="1:12" x14ac:dyDescent="0.3">
      <c r="A14979" s="1" t="s">
        <v>3452</v>
      </c>
      <c r="B14979" s="1" t="s">
        <v>16</v>
      </c>
      <c r="C14979" s="1" t="s">
        <v>1161</v>
      </c>
      <c r="D14979" s="5">
        <v>43101</v>
      </c>
      <c r="E14979">
        <v>3</v>
      </c>
      <c r="F14979">
        <v>3</v>
      </c>
      <c r="G14979" s="2">
        <v>1024.1600000000001</v>
      </c>
      <c r="H14979">
        <v>3</v>
      </c>
      <c r="I14979">
        <v>1</v>
      </c>
      <c r="J14979" s="4">
        <v>3.67</v>
      </c>
      <c r="K14979" s="3">
        <v>0.33333333333333331</v>
      </c>
      <c r="L14979" s="1" t="s">
        <v>32</v>
      </c>
    </row>
    <row r="14980" spans="1:12" x14ac:dyDescent="0.3">
      <c r="A14980" s="1" t="s">
        <v>3452</v>
      </c>
      <c r="B14980" s="1" t="s">
        <v>16</v>
      </c>
      <c r="C14980" s="1" t="s">
        <v>1161</v>
      </c>
      <c r="D14980" s="5">
        <v>43221</v>
      </c>
      <c r="E14980">
        <v>4</v>
      </c>
      <c r="F14980">
        <v>4</v>
      </c>
      <c r="G14980" s="2">
        <v>1361.16</v>
      </c>
      <c r="H14980">
        <v>4</v>
      </c>
      <c r="I14980">
        <v>0</v>
      </c>
      <c r="J14980" s="4">
        <v>4.5</v>
      </c>
      <c r="K14980" s="3">
        <v>0</v>
      </c>
      <c r="L14980" s="1" t="s">
        <v>46</v>
      </c>
    </row>
    <row r="14981" spans="1:12" x14ac:dyDescent="0.3">
      <c r="A14981" s="1" t="s">
        <v>3452</v>
      </c>
      <c r="B14981" s="1" t="s">
        <v>16</v>
      </c>
      <c r="C14981" s="1" t="s">
        <v>1161</v>
      </c>
      <c r="D14981" s="5">
        <v>43282</v>
      </c>
      <c r="E14981">
        <v>1</v>
      </c>
      <c r="F14981">
        <v>1</v>
      </c>
      <c r="G14981" s="2">
        <v>339.31</v>
      </c>
      <c r="H14981">
        <v>1</v>
      </c>
      <c r="I14981">
        <v>0</v>
      </c>
      <c r="J14981" s="4">
        <v>5</v>
      </c>
      <c r="K14981" s="3">
        <v>0</v>
      </c>
      <c r="L14981" s="1" t="s">
        <v>37</v>
      </c>
    </row>
    <row r="14982" spans="1:12" x14ac:dyDescent="0.3">
      <c r="A14982" s="1" t="s">
        <v>3452</v>
      </c>
      <c r="B14982" s="1" t="s">
        <v>16</v>
      </c>
      <c r="C14982" s="1" t="s">
        <v>1161</v>
      </c>
      <c r="D14982" s="5">
        <v>43313</v>
      </c>
      <c r="E14982">
        <v>1</v>
      </c>
      <c r="F14982">
        <v>1</v>
      </c>
      <c r="G14982" s="2">
        <v>368.75</v>
      </c>
      <c r="H14982">
        <v>1</v>
      </c>
      <c r="I14982">
        <v>1</v>
      </c>
      <c r="J14982" s="4">
        <v>5</v>
      </c>
      <c r="K14982" s="3">
        <v>1</v>
      </c>
      <c r="L14982" s="1" t="s">
        <v>49</v>
      </c>
    </row>
    <row r="14983" spans="1:12" x14ac:dyDescent="0.3">
      <c r="A14983" s="1" t="s">
        <v>3453</v>
      </c>
      <c r="B14983" s="1" t="s">
        <v>16</v>
      </c>
      <c r="C14983" s="1" t="s">
        <v>3454</v>
      </c>
      <c r="D14983" s="5">
        <v>43070</v>
      </c>
      <c r="E14983">
        <v>1</v>
      </c>
      <c r="F14983">
        <v>1</v>
      </c>
      <c r="G14983" s="2">
        <v>48.75</v>
      </c>
      <c r="H14983">
        <v>1</v>
      </c>
      <c r="I14983">
        <v>0</v>
      </c>
      <c r="J14983" s="4">
        <v>4</v>
      </c>
      <c r="K14983" s="3">
        <v>0</v>
      </c>
      <c r="L14983" s="1" t="s">
        <v>31</v>
      </c>
    </row>
    <row r="14984" spans="1:12" x14ac:dyDescent="0.3">
      <c r="A14984" s="1" t="s">
        <v>3453</v>
      </c>
      <c r="B14984" s="1" t="s">
        <v>16</v>
      </c>
      <c r="C14984" s="1" t="s">
        <v>3454</v>
      </c>
      <c r="D14984" s="5">
        <v>43101</v>
      </c>
      <c r="E14984">
        <v>4</v>
      </c>
      <c r="F14984">
        <v>5</v>
      </c>
      <c r="G14984" s="2">
        <v>175.45</v>
      </c>
      <c r="H14984">
        <v>4</v>
      </c>
      <c r="I14984">
        <v>0</v>
      </c>
      <c r="J14984" s="4">
        <v>3.5</v>
      </c>
      <c r="K14984" s="3">
        <v>0</v>
      </c>
      <c r="L14984" s="1" t="s">
        <v>32</v>
      </c>
    </row>
    <row r="14985" spans="1:12" x14ac:dyDescent="0.3">
      <c r="A14985" s="1" t="s">
        <v>3453</v>
      </c>
      <c r="B14985" s="1" t="s">
        <v>16</v>
      </c>
      <c r="C14985" s="1" t="s">
        <v>3454</v>
      </c>
      <c r="D14985" s="5">
        <v>43132</v>
      </c>
      <c r="E14985">
        <v>5</v>
      </c>
      <c r="F14985">
        <v>5</v>
      </c>
      <c r="G14985" s="2">
        <v>177.18</v>
      </c>
      <c r="H14985">
        <v>5</v>
      </c>
      <c r="I14985">
        <v>0</v>
      </c>
      <c r="J14985" s="4">
        <v>3.6</v>
      </c>
      <c r="K14985" s="3">
        <v>0</v>
      </c>
      <c r="L14985" s="1" t="s">
        <v>33</v>
      </c>
    </row>
    <row r="14986" spans="1:12" x14ac:dyDescent="0.3">
      <c r="A14986" s="1" t="s">
        <v>3453</v>
      </c>
      <c r="B14986" s="1" t="s">
        <v>16</v>
      </c>
      <c r="C14986" s="1" t="s">
        <v>3454</v>
      </c>
      <c r="D14986" s="5">
        <v>43160</v>
      </c>
      <c r="E14986">
        <v>2</v>
      </c>
      <c r="F14986">
        <v>3</v>
      </c>
      <c r="G14986" s="2">
        <v>85.6</v>
      </c>
      <c r="H14986">
        <v>2</v>
      </c>
      <c r="I14986">
        <v>0</v>
      </c>
      <c r="J14986" s="4">
        <v>3</v>
      </c>
      <c r="K14986" s="3">
        <v>0</v>
      </c>
      <c r="L14986" s="1" t="s">
        <v>34</v>
      </c>
    </row>
    <row r="14987" spans="1:12" x14ac:dyDescent="0.3">
      <c r="A14987" s="1" t="s">
        <v>3453</v>
      </c>
      <c r="B14987" s="1" t="s">
        <v>16</v>
      </c>
      <c r="C14987" s="1" t="s">
        <v>3454</v>
      </c>
      <c r="D14987" s="5">
        <v>43191</v>
      </c>
      <c r="E14987">
        <v>3</v>
      </c>
      <c r="F14987">
        <v>3</v>
      </c>
      <c r="G14987" s="2">
        <v>103.01</v>
      </c>
      <c r="H14987">
        <v>3</v>
      </c>
      <c r="I14987">
        <v>0</v>
      </c>
      <c r="J14987" s="4">
        <v>4.67</v>
      </c>
      <c r="K14987" s="3">
        <v>0</v>
      </c>
      <c r="L14987" s="1" t="s">
        <v>35</v>
      </c>
    </row>
    <row r="14988" spans="1:12" x14ac:dyDescent="0.3">
      <c r="A14988" s="1" t="s">
        <v>3453</v>
      </c>
      <c r="B14988" s="1" t="s">
        <v>16</v>
      </c>
      <c r="C14988" s="1" t="s">
        <v>3454</v>
      </c>
      <c r="D14988" s="5">
        <v>43221</v>
      </c>
      <c r="E14988">
        <v>3</v>
      </c>
      <c r="F14988">
        <v>3</v>
      </c>
      <c r="G14988" s="2">
        <v>115.5</v>
      </c>
      <c r="H14988">
        <v>3</v>
      </c>
      <c r="I14988">
        <v>1</v>
      </c>
      <c r="J14988" s="4">
        <v>4.67</v>
      </c>
      <c r="K14988" s="3">
        <v>0.33333333333333331</v>
      </c>
      <c r="L14988" s="1" t="s">
        <v>46</v>
      </c>
    </row>
    <row r="14989" spans="1:12" x14ac:dyDescent="0.3">
      <c r="A14989" s="1" t="s">
        <v>3453</v>
      </c>
      <c r="B14989" s="1" t="s">
        <v>16</v>
      </c>
      <c r="C14989" s="1" t="s">
        <v>3454</v>
      </c>
      <c r="D14989" s="5">
        <v>43252</v>
      </c>
      <c r="E14989">
        <v>1</v>
      </c>
      <c r="F14989">
        <v>1</v>
      </c>
      <c r="G14989" s="2">
        <v>21.84</v>
      </c>
      <c r="H14989">
        <v>1</v>
      </c>
      <c r="I14989">
        <v>0</v>
      </c>
      <c r="J14989" s="4">
        <v>5</v>
      </c>
      <c r="K14989" s="3">
        <v>0</v>
      </c>
      <c r="L14989" s="1" t="s">
        <v>36</v>
      </c>
    </row>
    <row r="14990" spans="1:12" x14ac:dyDescent="0.3">
      <c r="A14990" s="1" t="s">
        <v>3455</v>
      </c>
      <c r="B14990" s="1" t="s">
        <v>16</v>
      </c>
      <c r="C14990" s="1" t="s">
        <v>325</v>
      </c>
      <c r="D14990" s="5">
        <v>43221</v>
      </c>
      <c r="E14990">
        <v>3</v>
      </c>
      <c r="F14990">
        <v>3</v>
      </c>
      <c r="G14990" s="2">
        <v>449.87</v>
      </c>
      <c r="H14990">
        <v>3</v>
      </c>
      <c r="I14990">
        <v>0</v>
      </c>
      <c r="J14990" s="4">
        <v>4</v>
      </c>
      <c r="K14990" s="3">
        <v>0</v>
      </c>
      <c r="L14990" s="1" t="s">
        <v>46</v>
      </c>
    </row>
    <row r="14991" spans="1:12" x14ac:dyDescent="0.3">
      <c r="A14991" s="1" t="s">
        <v>3455</v>
      </c>
      <c r="B14991" s="1" t="s">
        <v>16</v>
      </c>
      <c r="C14991" s="1" t="s">
        <v>325</v>
      </c>
      <c r="D14991" s="5">
        <v>43252</v>
      </c>
      <c r="E14991">
        <v>2</v>
      </c>
      <c r="F14991">
        <v>2</v>
      </c>
      <c r="G14991" s="2">
        <v>401.67</v>
      </c>
      <c r="H14991">
        <v>2</v>
      </c>
      <c r="I14991">
        <v>0</v>
      </c>
      <c r="J14991" s="4">
        <v>5</v>
      </c>
      <c r="K14991" s="3">
        <v>0</v>
      </c>
      <c r="L14991" s="1" t="s">
        <v>36</v>
      </c>
    </row>
    <row r="14992" spans="1:12" x14ac:dyDescent="0.3">
      <c r="A14992" s="1" t="s">
        <v>3455</v>
      </c>
      <c r="B14992" s="1" t="s">
        <v>16</v>
      </c>
      <c r="C14992" s="1" t="s">
        <v>325</v>
      </c>
      <c r="D14992" s="5">
        <v>43282</v>
      </c>
      <c r="E14992">
        <v>3</v>
      </c>
      <c r="F14992">
        <v>3</v>
      </c>
      <c r="G14992" s="2">
        <v>330.09</v>
      </c>
      <c r="H14992">
        <v>3</v>
      </c>
      <c r="I14992">
        <v>0</v>
      </c>
      <c r="J14992" s="4">
        <v>5</v>
      </c>
      <c r="K14992" s="3">
        <v>0</v>
      </c>
      <c r="L14992" s="1" t="s">
        <v>37</v>
      </c>
    </row>
    <row r="14993" spans="1:12" x14ac:dyDescent="0.3">
      <c r="A14993" s="1" t="s">
        <v>3456</v>
      </c>
      <c r="B14993" s="1" t="s">
        <v>540</v>
      </c>
      <c r="C14993" s="1" t="s">
        <v>541</v>
      </c>
      <c r="D14993" s="5">
        <v>43221</v>
      </c>
      <c r="E14993">
        <v>1</v>
      </c>
      <c r="F14993">
        <v>1</v>
      </c>
      <c r="G14993" s="2">
        <v>346.27</v>
      </c>
      <c r="H14993">
        <v>1</v>
      </c>
      <c r="I14993">
        <v>0</v>
      </c>
      <c r="J14993" s="4">
        <v>5</v>
      </c>
      <c r="K14993" s="3">
        <v>0</v>
      </c>
      <c r="L14993" s="1" t="s">
        <v>46</v>
      </c>
    </row>
    <row r="14994" spans="1:12" x14ac:dyDescent="0.3">
      <c r="A14994" s="1" t="s">
        <v>3457</v>
      </c>
      <c r="B14994" s="1" t="s">
        <v>16</v>
      </c>
      <c r="C14994" s="1" t="s">
        <v>51</v>
      </c>
      <c r="D14994" s="5">
        <v>43252</v>
      </c>
      <c r="E14994">
        <v>1</v>
      </c>
      <c r="F14994">
        <v>2</v>
      </c>
      <c r="G14994" s="2">
        <v>422.56</v>
      </c>
      <c r="H14994">
        <v>1</v>
      </c>
      <c r="I14994">
        <v>0</v>
      </c>
      <c r="J14994" s="4">
        <v>1</v>
      </c>
      <c r="K14994" s="3">
        <v>0</v>
      </c>
      <c r="L14994" s="1" t="s">
        <v>36</v>
      </c>
    </row>
    <row r="14995" spans="1:12" x14ac:dyDescent="0.3">
      <c r="A14995" s="1" t="s">
        <v>3457</v>
      </c>
      <c r="B14995" s="1" t="s">
        <v>16</v>
      </c>
      <c r="C14995" s="1" t="s">
        <v>51</v>
      </c>
      <c r="D14995" s="5">
        <v>43282</v>
      </c>
      <c r="E14995">
        <v>1</v>
      </c>
      <c r="F14995">
        <v>1</v>
      </c>
      <c r="G14995" s="2">
        <v>188.99</v>
      </c>
      <c r="H14995">
        <v>1</v>
      </c>
      <c r="I14995">
        <v>0</v>
      </c>
      <c r="J14995" s="4">
        <v>5</v>
      </c>
      <c r="K14995" s="3">
        <v>0</v>
      </c>
      <c r="L14995" s="1" t="s">
        <v>37</v>
      </c>
    </row>
    <row r="14996" spans="1:12" x14ac:dyDescent="0.3">
      <c r="A14996" s="1" t="s">
        <v>3458</v>
      </c>
      <c r="B14996" s="1" t="s">
        <v>16</v>
      </c>
      <c r="C14996" s="1" t="s">
        <v>51</v>
      </c>
      <c r="D14996" s="5">
        <v>42826</v>
      </c>
      <c r="E14996">
        <v>1</v>
      </c>
      <c r="F14996">
        <v>1</v>
      </c>
      <c r="G14996" s="2">
        <v>181.02</v>
      </c>
      <c r="H14996">
        <v>1</v>
      </c>
      <c r="I14996">
        <v>0</v>
      </c>
      <c r="J14996" s="4">
        <v>5</v>
      </c>
      <c r="K14996" s="3">
        <v>0</v>
      </c>
      <c r="L14996" s="1" t="s">
        <v>25</v>
      </c>
    </row>
    <row r="14997" spans="1:12" x14ac:dyDescent="0.3">
      <c r="A14997" s="1" t="s">
        <v>3458</v>
      </c>
      <c r="B14997" s="1" t="s">
        <v>16</v>
      </c>
      <c r="C14997" s="1" t="s">
        <v>51</v>
      </c>
      <c r="D14997" s="5">
        <v>42917</v>
      </c>
      <c r="E14997">
        <v>1</v>
      </c>
      <c r="F14997">
        <v>1</v>
      </c>
      <c r="G14997" s="2">
        <v>190.58</v>
      </c>
      <c r="H14997">
        <v>1</v>
      </c>
      <c r="I14997">
        <v>0</v>
      </c>
      <c r="J14997" s="4">
        <v>5</v>
      </c>
      <c r="K14997" s="3">
        <v>0</v>
      </c>
      <c r="L14997" s="1" t="s">
        <v>28</v>
      </c>
    </row>
    <row r="14998" spans="1:12" x14ac:dyDescent="0.3">
      <c r="A14998" s="1" t="s">
        <v>3458</v>
      </c>
      <c r="B14998" s="1" t="s">
        <v>16</v>
      </c>
      <c r="C14998" s="1" t="s">
        <v>51</v>
      </c>
      <c r="D14998" s="5">
        <v>43070</v>
      </c>
      <c r="E14998">
        <v>1</v>
      </c>
      <c r="F14998">
        <v>1</v>
      </c>
      <c r="G14998" s="2">
        <v>98.13</v>
      </c>
      <c r="H14998">
        <v>1</v>
      </c>
      <c r="I14998">
        <v>0</v>
      </c>
      <c r="J14998" s="4">
        <v>5</v>
      </c>
      <c r="K14998" s="3">
        <v>0</v>
      </c>
      <c r="L14998" s="1" t="s">
        <v>31</v>
      </c>
    </row>
    <row r="14999" spans="1:12" x14ac:dyDescent="0.3">
      <c r="A14999" s="1" t="s">
        <v>3458</v>
      </c>
      <c r="B14999" s="1" t="s">
        <v>16</v>
      </c>
      <c r="C14999" s="1" t="s">
        <v>51</v>
      </c>
      <c r="D14999" s="5">
        <v>43101</v>
      </c>
      <c r="E14999">
        <v>1</v>
      </c>
      <c r="F14999">
        <v>1</v>
      </c>
      <c r="G14999" s="2">
        <v>155.33000000000001</v>
      </c>
      <c r="H14999">
        <v>1</v>
      </c>
      <c r="I14999">
        <v>0</v>
      </c>
      <c r="J14999" s="4">
        <v>5</v>
      </c>
      <c r="K14999" s="3">
        <v>0</v>
      </c>
      <c r="L14999" s="1" t="s">
        <v>32</v>
      </c>
    </row>
    <row r="15000" spans="1:12" x14ac:dyDescent="0.3">
      <c r="A15000" s="1" t="s">
        <v>3458</v>
      </c>
      <c r="B15000" s="1" t="s">
        <v>16</v>
      </c>
      <c r="C15000" s="1" t="s">
        <v>51</v>
      </c>
      <c r="D15000" s="5">
        <v>43160</v>
      </c>
      <c r="E15000">
        <v>2</v>
      </c>
      <c r="F15000">
        <v>2</v>
      </c>
      <c r="G15000" s="2">
        <v>306.51</v>
      </c>
      <c r="H15000">
        <v>2</v>
      </c>
      <c r="I15000">
        <v>1</v>
      </c>
      <c r="J15000" s="4">
        <v>3</v>
      </c>
      <c r="K15000" s="3">
        <v>0.5</v>
      </c>
      <c r="L15000" s="1" t="s">
        <v>34</v>
      </c>
    </row>
    <row r="15001" spans="1:12" x14ac:dyDescent="0.3">
      <c r="A15001" s="1" t="s">
        <v>3459</v>
      </c>
      <c r="B15001" s="1" t="s">
        <v>57</v>
      </c>
      <c r="C15001" s="1" t="s">
        <v>83</v>
      </c>
      <c r="D15001" s="5">
        <v>42795</v>
      </c>
      <c r="E15001">
        <v>1</v>
      </c>
      <c r="F15001">
        <v>1</v>
      </c>
      <c r="G15001" s="2">
        <v>325.33</v>
      </c>
      <c r="H15001">
        <v>1</v>
      </c>
      <c r="I15001">
        <v>0</v>
      </c>
      <c r="J15001" s="4">
        <v>5</v>
      </c>
      <c r="K15001" s="3">
        <v>0</v>
      </c>
      <c r="L15001" s="1" t="s">
        <v>24</v>
      </c>
    </row>
    <row r="15002" spans="1:12" x14ac:dyDescent="0.3">
      <c r="A15002" s="1" t="s">
        <v>3460</v>
      </c>
      <c r="B15002" s="1" t="s">
        <v>16</v>
      </c>
      <c r="C15002" s="1" t="s">
        <v>312</v>
      </c>
      <c r="D15002" s="5">
        <v>42767</v>
      </c>
      <c r="E15002">
        <v>8</v>
      </c>
      <c r="F15002">
        <v>8</v>
      </c>
      <c r="G15002" s="2">
        <v>705.9</v>
      </c>
      <c r="H15002">
        <v>8</v>
      </c>
      <c r="I15002">
        <v>0</v>
      </c>
      <c r="J15002" s="4">
        <v>4.25</v>
      </c>
      <c r="K15002" s="3">
        <v>0</v>
      </c>
      <c r="L15002" s="1" t="s">
        <v>23</v>
      </c>
    </row>
    <row r="15003" spans="1:12" x14ac:dyDescent="0.3">
      <c r="A15003" s="1" t="s">
        <v>3460</v>
      </c>
      <c r="B15003" s="1" t="s">
        <v>16</v>
      </c>
      <c r="C15003" s="1" t="s">
        <v>312</v>
      </c>
      <c r="D15003" s="5">
        <v>42795</v>
      </c>
      <c r="E15003">
        <v>4</v>
      </c>
      <c r="F15003">
        <v>4</v>
      </c>
      <c r="G15003" s="2">
        <v>471.52</v>
      </c>
      <c r="H15003">
        <v>4</v>
      </c>
      <c r="I15003">
        <v>0</v>
      </c>
      <c r="J15003" s="4">
        <v>5</v>
      </c>
      <c r="K15003" s="3">
        <v>0</v>
      </c>
      <c r="L15003" s="1" t="s">
        <v>24</v>
      </c>
    </row>
    <row r="15004" spans="1:12" x14ac:dyDescent="0.3">
      <c r="A15004" s="1" t="s">
        <v>3460</v>
      </c>
      <c r="B15004" s="1" t="s">
        <v>16</v>
      </c>
      <c r="C15004" s="1" t="s">
        <v>312</v>
      </c>
      <c r="D15004" s="5">
        <v>42826</v>
      </c>
      <c r="E15004">
        <v>7</v>
      </c>
      <c r="F15004">
        <v>7</v>
      </c>
      <c r="G15004" s="2">
        <v>935.26</v>
      </c>
      <c r="H15004">
        <v>7</v>
      </c>
      <c r="I15004">
        <v>1</v>
      </c>
      <c r="J15004" s="4">
        <v>4.29</v>
      </c>
      <c r="K15004" s="3">
        <v>0.14285714285714285</v>
      </c>
      <c r="L15004" s="1" t="s">
        <v>25</v>
      </c>
    </row>
    <row r="15005" spans="1:12" x14ac:dyDescent="0.3">
      <c r="A15005" s="1" t="s">
        <v>3460</v>
      </c>
      <c r="B15005" s="1" t="s">
        <v>16</v>
      </c>
      <c r="C15005" s="1" t="s">
        <v>312</v>
      </c>
      <c r="D15005" s="5">
        <v>42856</v>
      </c>
      <c r="E15005">
        <v>11</v>
      </c>
      <c r="F15005">
        <v>11</v>
      </c>
      <c r="G15005" s="2">
        <v>1516.7</v>
      </c>
      <c r="H15005">
        <v>11</v>
      </c>
      <c r="I15005">
        <v>0</v>
      </c>
      <c r="J15005" s="4">
        <v>4</v>
      </c>
      <c r="K15005" s="3">
        <v>0</v>
      </c>
      <c r="L15005" s="1" t="s">
        <v>26</v>
      </c>
    </row>
    <row r="15006" spans="1:12" x14ac:dyDescent="0.3">
      <c r="A15006" s="1" t="s">
        <v>3460</v>
      </c>
      <c r="B15006" s="1" t="s">
        <v>16</v>
      </c>
      <c r="C15006" s="1" t="s">
        <v>312</v>
      </c>
      <c r="D15006" s="5">
        <v>42887</v>
      </c>
      <c r="E15006">
        <v>8</v>
      </c>
      <c r="F15006">
        <v>8</v>
      </c>
      <c r="G15006" s="2">
        <v>1108.8900000000001</v>
      </c>
      <c r="H15006">
        <v>8</v>
      </c>
      <c r="I15006">
        <v>0</v>
      </c>
      <c r="J15006" s="4">
        <v>4.75</v>
      </c>
      <c r="K15006" s="3">
        <v>0</v>
      </c>
      <c r="L15006" s="1" t="s">
        <v>27</v>
      </c>
    </row>
    <row r="15007" spans="1:12" x14ac:dyDescent="0.3">
      <c r="A15007" s="1" t="s">
        <v>3460</v>
      </c>
      <c r="B15007" s="1" t="s">
        <v>16</v>
      </c>
      <c r="C15007" s="1" t="s">
        <v>312</v>
      </c>
      <c r="D15007" s="5">
        <v>42917</v>
      </c>
      <c r="E15007">
        <v>7</v>
      </c>
      <c r="F15007">
        <v>7</v>
      </c>
      <c r="G15007" s="2">
        <v>937.49</v>
      </c>
      <c r="H15007">
        <v>7</v>
      </c>
      <c r="I15007">
        <v>1</v>
      </c>
      <c r="J15007" s="4">
        <v>3.86</v>
      </c>
      <c r="K15007" s="3">
        <v>0.14285714285714285</v>
      </c>
      <c r="L15007" s="1" t="s">
        <v>28</v>
      </c>
    </row>
    <row r="15008" spans="1:12" x14ac:dyDescent="0.3">
      <c r="A15008" s="1" t="s">
        <v>3460</v>
      </c>
      <c r="B15008" s="1" t="s">
        <v>16</v>
      </c>
      <c r="C15008" s="1" t="s">
        <v>312</v>
      </c>
      <c r="D15008" s="5">
        <v>42948</v>
      </c>
      <c r="E15008">
        <v>4</v>
      </c>
      <c r="F15008">
        <v>5</v>
      </c>
      <c r="G15008" s="2">
        <v>502.23</v>
      </c>
      <c r="H15008">
        <v>3</v>
      </c>
      <c r="I15008">
        <v>0</v>
      </c>
      <c r="J15008" s="4">
        <v>4</v>
      </c>
      <c r="K15008" s="3">
        <v>0</v>
      </c>
      <c r="L15008" s="1" t="s">
        <v>29</v>
      </c>
    </row>
    <row r="15009" spans="1:12" x14ac:dyDescent="0.3">
      <c r="A15009" s="1" t="s">
        <v>3460</v>
      </c>
      <c r="B15009" s="1" t="s">
        <v>16</v>
      </c>
      <c r="C15009" s="1" t="s">
        <v>312</v>
      </c>
      <c r="D15009" s="5">
        <v>42979</v>
      </c>
      <c r="E15009">
        <v>3</v>
      </c>
      <c r="F15009">
        <v>3</v>
      </c>
      <c r="G15009" s="2">
        <v>423.3</v>
      </c>
      <c r="H15009">
        <v>2</v>
      </c>
      <c r="I15009">
        <v>0</v>
      </c>
      <c r="J15009" s="4">
        <v>2.33</v>
      </c>
      <c r="K15009" s="3">
        <v>0</v>
      </c>
      <c r="L15009" s="1" t="s">
        <v>18</v>
      </c>
    </row>
    <row r="15010" spans="1:12" x14ac:dyDescent="0.3">
      <c r="A15010" s="1" t="s">
        <v>3460</v>
      </c>
      <c r="B15010" s="1" t="s">
        <v>16</v>
      </c>
      <c r="C15010" s="1" t="s">
        <v>312</v>
      </c>
      <c r="D15010" s="5">
        <v>43009</v>
      </c>
      <c r="E15010">
        <v>7</v>
      </c>
      <c r="F15010">
        <v>7</v>
      </c>
      <c r="G15010" s="2">
        <v>792.65</v>
      </c>
      <c r="H15010">
        <v>7</v>
      </c>
      <c r="I15010">
        <v>0</v>
      </c>
      <c r="J15010" s="4">
        <v>4.29</v>
      </c>
      <c r="K15010" s="3">
        <v>0</v>
      </c>
      <c r="L15010" s="1" t="s">
        <v>19</v>
      </c>
    </row>
    <row r="15011" spans="1:12" x14ac:dyDescent="0.3">
      <c r="A15011" s="1" t="s">
        <v>3460</v>
      </c>
      <c r="B15011" s="1" t="s">
        <v>16</v>
      </c>
      <c r="C15011" s="1" t="s">
        <v>312</v>
      </c>
      <c r="D15011" s="5">
        <v>43040</v>
      </c>
      <c r="E15011">
        <v>3</v>
      </c>
      <c r="F15011">
        <v>3</v>
      </c>
      <c r="G15011" s="2">
        <v>339.53</v>
      </c>
      <c r="H15011">
        <v>3</v>
      </c>
      <c r="I15011">
        <v>0</v>
      </c>
      <c r="J15011" s="4">
        <v>5</v>
      </c>
      <c r="K15011" s="3">
        <v>0</v>
      </c>
      <c r="L15011" s="1" t="s">
        <v>30</v>
      </c>
    </row>
    <row r="15012" spans="1:12" x14ac:dyDescent="0.3">
      <c r="A15012" s="1" t="s">
        <v>3460</v>
      </c>
      <c r="B15012" s="1" t="s">
        <v>16</v>
      </c>
      <c r="C15012" s="1" t="s">
        <v>312</v>
      </c>
      <c r="D15012" s="5">
        <v>43070</v>
      </c>
      <c r="E15012">
        <v>1</v>
      </c>
      <c r="F15012">
        <v>1</v>
      </c>
      <c r="G15012" s="2">
        <v>87.64</v>
      </c>
      <c r="H15012">
        <v>1</v>
      </c>
      <c r="I15012">
        <v>0</v>
      </c>
      <c r="J15012" s="4">
        <v>5</v>
      </c>
      <c r="K15012" s="3">
        <v>0</v>
      </c>
      <c r="L15012" s="1" t="s">
        <v>31</v>
      </c>
    </row>
    <row r="15013" spans="1:12" x14ac:dyDescent="0.3">
      <c r="A15013" s="1" t="s">
        <v>3460</v>
      </c>
      <c r="B15013" s="1" t="s">
        <v>16</v>
      </c>
      <c r="C15013" s="1" t="s">
        <v>312</v>
      </c>
      <c r="D15013" s="5">
        <v>43160</v>
      </c>
      <c r="E15013">
        <v>3</v>
      </c>
      <c r="F15013">
        <v>3</v>
      </c>
      <c r="G15013" s="2">
        <v>229.22</v>
      </c>
      <c r="H15013">
        <v>3</v>
      </c>
      <c r="I15013">
        <v>1</v>
      </c>
      <c r="J15013" s="4">
        <v>3</v>
      </c>
      <c r="K15013" s="3">
        <v>0.33333333333333331</v>
      </c>
      <c r="L15013" s="1" t="s">
        <v>34</v>
      </c>
    </row>
    <row r="15014" spans="1:12" x14ac:dyDescent="0.3">
      <c r="A15014" s="1" t="s">
        <v>3460</v>
      </c>
      <c r="B15014" s="1" t="s">
        <v>16</v>
      </c>
      <c r="C15014" s="1" t="s">
        <v>312</v>
      </c>
      <c r="D15014" s="5">
        <v>43191</v>
      </c>
      <c r="E15014">
        <v>8</v>
      </c>
      <c r="F15014">
        <v>9</v>
      </c>
      <c r="G15014" s="2">
        <v>705.77</v>
      </c>
      <c r="H15014">
        <v>8</v>
      </c>
      <c r="I15014">
        <v>0</v>
      </c>
      <c r="J15014" s="4">
        <v>4.63</v>
      </c>
      <c r="K15014" s="3">
        <v>0</v>
      </c>
      <c r="L15014" s="1" t="s">
        <v>35</v>
      </c>
    </row>
    <row r="15015" spans="1:12" x14ac:dyDescent="0.3">
      <c r="A15015" s="1" t="s">
        <v>3460</v>
      </c>
      <c r="B15015" s="1" t="s">
        <v>16</v>
      </c>
      <c r="C15015" s="1" t="s">
        <v>312</v>
      </c>
      <c r="D15015" s="5">
        <v>43221</v>
      </c>
      <c r="E15015">
        <v>3</v>
      </c>
      <c r="F15015">
        <v>5</v>
      </c>
      <c r="G15015" s="2">
        <v>314.98</v>
      </c>
      <c r="H15015">
        <v>3</v>
      </c>
      <c r="I15015">
        <v>0</v>
      </c>
      <c r="J15015" s="4">
        <v>3.33</v>
      </c>
      <c r="K15015" s="3">
        <v>0</v>
      </c>
      <c r="L15015" s="1" t="s">
        <v>46</v>
      </c>
    </row>
    <row r="15016" spans="1:12" x14ac:dyDescent="0.3">
      <c r="A15016" s="1" t="s">
        <v>3460</v>
      </c>
      <c r="B15016" s="1" t="s">
        <v>16</v>
      </c>
      <c r="C15016" s="1" t="s">
        <v>312</v>
      </c>
      <c r="D15016" s="5">
        <v>43252</v>
      </c>
      <c r="E15016">
        <v>1</v>
      </c>
      <c r="F15016">
        <v>1</v>
      </c>
      <c r="G15016" s="2">
        <v>64.34</v>
      </c>
      <c r="H15016">
        <v>1</v>
      </c>
      <c r="I15016">
        <v>0</v>
      </c>
      <c r="J15016" s="4">
        <v>3</v>
      </c>
      <c r="K15016" s="3">
        <v>0</v>
      </c>
      <c r="L15016" s="1" t="s">
        <v>36</v>
      </c>
    </row>
    <row r="15017" spans="1:12" x14ac:dyDescent="0.3">
      <c r="A15017" s="1" t="s">
        <v>3460</v>
      </c>
      <c r="B15017" s="1" t="s">
        <v>16</v>
      </c>
      <c r="C15017" s="1" t="s">
        <v>312</v>
      </c>
      <c r="D15017" s="5">
        <v>43282</v>
      </c>
      <c r="E15017">
        <v>3</v>
      </c>
      <c r="F15017">
        <v>3</v>
      </c>
      <c r="G15017" s="2">
        <v>333.51</v>
      </c>
      <c r="H15017">
        <v>3</v>
      </c>
      <c r="I15017">
        <v>0</v>
      </c>
      <c r="J15017" s="4">
        <v>3.67</v>
      </c>
      <c r="K15017" s="3">
        <v>0</v>
      </c>
      <c r="L15017" s="1" t="s">
        <v>37</v>
      </c>
    </row>
    <row r="15018" spans="1:12" x14ac:dyDescent="0.3">
      <c r="A15018" s="1" t="s">
        <v>3460</v>
      </c>
      <c r="B15018" s="1" t="s">
        <v>16</v>
      </c>
      <c r="C15018" s="1" t="s">
        <v>312</v>
      </c>
      <c r="D15018" s="5">
        <v>43313</v>
      </c>
      <c r="E15018">
        <v>3</v>
      </c>
      <c r="F15018">
        <v>3</v>
      </c>
      <c r="G15018" s="2">
        <v>206.09</v>
      </c>
      <c r="H15018">
        <v>3</v>
      </c>
      <c r="I15018">
        <v>0</v>
      </c>
      <c r="J15018" s="4">
        <v>4.33</v>
      </c>
      <c r="K15018" s="3">
        <v>0</v>
      </c>
      <c r="L15018" s="1" t="s">
        <v>49</v>
      </c>
    </row>
    <row r="15019" spans="1:12" x14ac:dyDescent="0.3">
      <c r="A15019" s="1" t="s">
        <v>3461</v>
      </c>
      <c r="B15019" s="1" t="s">
        <v>16</v>
      </c>
      <c r="C15019" s="1" t="s">
        <v>190</v>
      </c>
      <c r="D15019" s="5">
        <v>43132</v>
      </c>
      <c r="E15019">
        <v>1</v>
      </c>
      <c r="F15019">
        <v>1</v>
      </c>
      <c r="G15019" s="2">
        <v>66.89</v>
      </c>
      <c r="H15019">
        <v>1</v>
      </c>
      <c r="I15019">
        <v>1</v>
      </c>
      <c r="J15019" s="4">
        <v>3</v>
      </c>
      <c r="K15019" s="3">
        <v>1</v>
      </c>
      <c r="L15019" s="1" t="s">
        <v>33</v>
      </c>
    </row>
    <row r="15020" spans="1:12" x14ac:dyDescent="0.3">
      <c r="A15020" s="1" t="s">
        <v>3462</v>
      </c>
      <c r="B15020" s="1" t="s">
        <v>16</v>
      </c>
      <c r="C15020" s="1" t="s">
        <v>190</v>
      </c>
      <c r="D15020" s="5">
        <v>42736</v>
      </c>
      <c r="E15020">
        <v>1</v>
      </c>
      <c r="F15020">
        <v>1</v>
      </c>
      <c r="G15020" s="2">
        <v>87.9</v>
      </c>
      <c r="H15020">
        <v>1</v>
      </c>
      <c r="I15020">
        <v>1</v>
      </c>
      <c r="J15020" s="4">
        <v>1</v>
      </c>
      <c r="K15020" s="3">
        <v>1</v>
      </c>
      <c r="L15020" s="1" t="s">
        <v>45</v>
      </c>
    </row>
    <row r="15021" spans="1:12" x14ac:dyDescent="0.3">
      <c r="A15021" s="1" t="s">
        <v>3462</v>
      </c>
      <c r="B15021" s="1" t="s">
        <v>16</v>
      </c>
      <c r="C15021" s="1" t="s">
        <v>190</v>
      </c>
      <c r="D15021" s="5">
        <v>42767</v>
      </c>
      <c r="E15021">
        <v>1</v>
      </c>
      <c r="F15021">
        <v>1</v>
      </c>
      <c r="G15021" s="2">
        <v>179.3</v>
      </c>
      <c r="H15021">
        <v>1</v>
      </c>
      <c r="I15021">
        <v>0</v>
      </c>
      <c r="J15021" s="4">
        <v>3</v>
      </c>
      <c r="K15021" s="3">
        <v>0</v>
      </c>
      <c r="L15021" s="1" t="s">
        <v>23</v>
      </c>
    </row>
    <row r="15022" spans="1:12" x14ac:dyDescent="0.3">
      <c r="A15022" s="1" t="s">
        <v>3462</v>
      </c>
      <c r="B15022" s="1" t="s">
        <v>16</v>
      </c>
      <c r="C15022" s="1" t="s">
        <v>190</v>
      </c>
      <c r="D15022" s="5">
        <v>42795</v>
      </c>
      <c r="E15022">
        <v>1</v>
      </c>
      <c r="F15022">
        <v>1</v>
      </c>
      <c r="G15022" s="2">
        <v>34.86</v>
      </c>
      <c r="H15022">
        <v>1</v>
      </c>
      <c r="I15022">
        <v>0</v>
      </c>
      <c r="J15022" s="4">
        <v>4</v>
      </c>
      <c r="K15022" s="3">
        <v>0</v>
      </c>
      <c r="L15022" s="1" t="s">
        <v>24</v>
      </c>
    </row>
    <row r="15023" spans="1:12" x14ac:dyDescent="0.3">
      <c r="A15023" s="1" t="s">
        <v>3463</v>
      </c>
      <c r="B15023" s="1" t="s">
        <v>90</v>
      </c>
      <c r="C15023" s="1" t="s">
        <v>2675</v>
      </c>
      <c r="D15023" s="5">
        <v>43040</v>
      </c>
      <c r="E15023">
        <v>2</v>
      </c>
      <c r="F15023">
        <v>2</v>
      </c>
      <c r="G15023" s="2">
        <v>140.78</v>
      </c>
      <c r="H15023">
        <v>1</v>
      </c>
      <c r="I15023">
        <v>0</v>
      </c>
      <c r="J15023" s="4">
        <v>3.5</v>
      </c>
      <c r="K15023" s="3">
        <v>0</v>
      </c>
      <c r="L15023" s="1" t="s">
        <v>30</v>
      </c>
    </row>
    <row r="15024" spans="1:12" x14ac:dyDescent="0.3">
      <c r="A15024" s="1" t="s">
        <v>3464</v>
      </c>
      <c r="B15024" s="1" t="s">
        <v>16</v>
      </c>
      <c r="C15024" s="1" t="s">
        <v>51</v>
      </c>
      <c r="D15024" s="5">
        <v>43132</v>
      </c>
      <c r="E15024">
        <v>1</v>
      </c>
      <c r="F15024">
        <v>3</v>
      </c>
      <c r="G15024" s="2">
        <v>64.86</v>
      </c>
      <c r="H15024">
        <v>1</v>
      </c>
      <c r="I15024">
        <v>0</v>
      </c>
      <c r="J15024" s="4">
        <v>1</v>
      </c>
      <c r="K15024" s="3">
        <v>0</v>
      </c>
      <c r="L15024" s="1" t="s">
        <v>33</v>
      </c>
    </row>
    <row r="15025" spans="1:12" x14ac:dyDescent="0.3">
      <c r="A15025" s="1" t="s">
        <v>3464</v>
      </c>
      <c r="B15025" s="1" t="s">
        <v>16</v>
      </c>
      <c r="C15025" s="1" t="s">
        <v>51</v>
      </c>
      <c r="D15025" s="5">
        <v>43313</v>
      </c>
      <c r="E15025">
        <v>1</v>
      </c>
      <c r="F15025">
        <v>3</v>
      </c>
      <c r="G15025" s="2">
        <v>60.87</v>
      </c>
      <c r="H15025">
        <v>1</v>
      </c>
      <c r="I15025">
        <v>1</v>
      </c>
      <c r="J15025" s="4">
        <v>2</v>
      </c>
      <c r="K15025" s="3">
        <v>1</v>
      </c>
      <c r="L15025" s="1" t="s">
        <v>49</v>
      </c>
    </row>
    <row r="15026" spans="1:12" x14ac:dyDescent="0.3">
      <c r="A15026" s="1" t="s">
        <v>3465</v>
      </c>
      <c r="B15026" s="1" t="s">
        <v>16</v>
      </c>
      <c r="C15026" s="1" t="s">
        <v>293</v>
      </c>
      <c r="D15026" s="5">
        <v>42767</v>
      </c>
      <c r="E15026">
        <v>1</v>
      </c>
      <c r="F15026">
        <v>1</v>
      </c>
      <c r="G15026" s="2">
        <v>71.739999999999995</v>
      </c>
      <c r="H15026">
        <v>1</v>
      </c>
      <c r="I15026">
        <v>0</v>
      </c>
      <c r="J15026" s="4">
        <v>5</v>
      </c>
      <c r="K15026" s="3">
        <v>0</v>
      </c>
      <c r="L15026" s="1" t="s">
        <v>23</v>
      </c>
    </row>
    <row r="15027" spans="1:12" x14ac:dyDescent="0.3">
      <c r="A15027" s="1" t="s">
        <v>3465</v>
      </c>
      <c r="B15027" s="1" t="s">
        <v>16</v>
      </c>
      <c r="C15027" s="1" t="s">
        <v>293</v>
      </c>
      <c r="D15027" s="5">
        <v>42795</v>
      </c>
      <c r="E15027">
        <v>4</v>
      </c>
      <c r="F15027">
        <v>8</v>
      </c>
      <c r="G15027" s="2">
        <v>521.44000000000005</v>
      </c>
      <c r="H15027">
        <v>4</v>
      </c>
      <c r="I15027">
        <v>1</v>
      </c>
      <c r="J15027" s="4">
        <v>2.5</v>
      </c>
      <c r="K15027" s="3">
        <v>0.25</v>
      </c>
      <c r="L15027" s="1" t="s">
        <v>24</v>
      </c>
    </row>
    <row r="15028" spans="1:12" x14ac:dyDescent="0.3">
      <c r="A15028" s="1" t="s">
        <v>3465</v>
      </c>
      <c r="B15028" s="1" t="s">
        <v>16</v>
      </c>
      <c r="C15028" s="1" t="s">
        <v>293</v>
      </c>
      <c r="D15028" s="5">
        <v>42856</v>
      </c>
      <c r="E15028">
        <v>3</v>
      </c>
      <c r="F15028">
        <v>4</v>
      </c>
      <c r="G15028" s="2">
        <v>212.75</v>
      </c>
      <c r="H15028">
        <v>3</v>
      </c>
      <c r="I15028">
        <v>0</v>
      </c>
      <c r="J15028" s="4">
        <v>4.67</v>
      </c>
      <c r="K15028" s="3">
        <v>0</v>
      </c>
      <c r="L15028" s="1" t="s">
        <v>26</v>
      </c>
    </row>
    <row r="15029" spans="1:12" x14ac:dyDescent="0.3">
      <c r="A15029" s="1" t="s">
        <v>3465</v>
      </c>
      <c r="B15029" s="1" t="s">
        <v>16</v>
      </c>
      <c r="C15029" s="1" t="s">
        <v>293</v>
      </c>
      <c r="D15029" s="5">
        <v>42887</v>
      </c>
      <c r="E15029">
        <v>1</v>
      </c>
      <c r="F15029">
        <v>1</v>
      </c>
      <c r="G15029" s="2">
        <v>48.15</v>
      </c>
      <c r="H15029">
        <v>1</v>
      </c>
      <c r="I15029">
        <v>0</v>
      </c>
      <c r="J15029" s="4">
        <v>4</v>
      </c>
      <c r="K15029" s="3">
        <v>0</v>
      </c>
      <c r="L15029" s="1" t="s">
        <v>27</v>
      </c>
    </row>
    <row r="15030" spans="1:12" x14ac:dyDescent="0.3">
      <c r="A15030" s="1" t="s">
        <v>3465</v>
      </c>
      <c r="B15030" s="1" t="s">
        <v>16</v>
      </c>
      <c r="C15030" s="1" t="s">
        <v>293</v>
      </c>
      <c r="D15030" s="5">
        <v>42917</v>
      </c>
      <c r="E15030">
        <v>2</v>
      </c>
      <c r="F15030">
        <v>4</v>
      </c>
      <c r="G15030" s="2">
        <v>181.26</v>
      </c>
      <c r="H15030">
        <v>2</v>
      </c>
      <c r="I15030">
        <v>0</v>
      </c>
      <c r="J15030" s="4">
        <v>4</v>
      </c>
      <c r="K15030" s="3">
        <v>0</v>
      </c>
      <c r="L15030" s="1" t="s">
        <v>28</v>
      </c>
    </row>
    <row r="15031" spans="1:12" x14ac:dyDescent="0.3">
      <c r="A15031" s="1" t="s">
        <v>3465</v>
      </c>
      <c r="B15031" s="1" t="s">
        <v>16</v>
      </c>
      <c r="C15031" s="1" t="s">
        <v>293</v>
      </c>
      <c r="D15031" s="5">
        <v>42948</v>
      </c>
      <c r="E15031">
        <v>2</v>
      </c>
      <c r="F15031">
        <v>6</v>
      </c>
      <c r="G15031" s="2">
        <v>502.26</v>
      </c>
      <c r="H15031">
        <v>2</v>
      </c>
      <c r="I15031">
        <v>1</v>
      </c>
      <c r="J15031" s="4">
        <v>1.5</v>
      </c>
      <c r="K15031" s="3">
        <v>0.5</v>
      </c>
      <c r="L15031" s="1" t="s">
        <v>29</v>
      </c>
    </row>
    <row r="15032" spans="1:12" x14ac:dyDescent="0.3">
      <c r="A15032" s="1" t="s">
        <v>3465</v>
      </c>
      <c r="B15032" s="1" t="s">
        <v>16</v>
      </c>
      <c r="C15032" s="1" t="s">
        <v>293</v>
      </c>
      <c r="D15032" s="5">
        <v>42979</v>
      </c>
      <c r="E15032">
        <v>1</v>
      </c>
      <c r="F15032">
        <v>1</v>
      </c>
      <c r="G15032" s="2">
        <v>68.3</v>
      </c>
      <c r="H15032">
        <v>1</v>
      </c>
      <c r="I15032">
        <v>0</v>
      </c>
      <c r="J15032" s="4">
        <v>4</v>
      </c>
      <c r="K15032" s="3">
        <v>0</v>
      </c>
      <c r="L15032" s="1" t="s">
        <v>18</v>
      </c>
    </row>
    <row r="15033" spans="1:12" x14ac:dyDescent="0.3">
      <c r="A15033" s="1" t="s">
        <v>3465</v>
      </c>
      <c r="B15033" s="1" t="s">
        <v>16</v>
      </c>
      <c r="C15033" s="1" t="s">
        <v>293</v>
      </c>
      <c r="D15033" s="5">
        <v>43040</v>
      </c>
      <c r="E15033">
        <v>1</v>
      </c>
      <c r="F15033">
        <v>1</v>
      </c>
      <c r="G15033" s="2">
        <v>59.65</v>
      </c>
      <c r="H15033">
        <v>1</v>
      </c>
      <c r="I15033">
        <v>1</v>
      </c>
      <c r="J15033" s="4">
        <v>3</v>
      </c>
      <c r="K15033" s="3">
        <v>1</v>
      </c>
      <c r="L15033" s="1" t="s">
        <v>30</v>
      </c>
    </row>
    <row r="15034" spans="1:12" x14ac:dyDescent="0.3">
      <c r="A15034" s="1" t="s">
        <v>3465</v>
      </c>
      <c r="B15034" s="1" t="s">
        <v>16</v>
      </c>
      <c r="C15034" s="1" t="s">
        <v>293</v>
      </c>
      <c r="D15034" s="5">
        <v>43070</v>
      </c>
      <c r="E15034">
        <v>1</v>
      </c>
      <c r="F15034">
        <v>1</v>
      </c>
      <c r="G15034" s="2">
        <v>59.65</v>
      </c>
      <c r="H15034">
        <v>1</v>
      </c>
      <c r="I15034">
        <v>0</v>
      </c>
      <c r="J15034" s="4">
        <v>4</v>
      </c>
      <c r="K15034" s="3">
        <v>0</v>
      </c>
      <c r="L15034" s="1" t="s">
        <v>31</v>
      </c>
    </row>
    <row r="15035" spans="1:12" x14ac:dyDescent="0.3">
      <c r="A15035" s="1" t="s">
        <v>3465</v>
      </c>
      <c r="B15035" s="1" t="s">
        <v>16</v>
      </c>
      <c r="C15035" s="1" t="s">
        <v>293</v>
      </c>
      <c r="D15035" s="5">
        <v>43313</v>
      </c>
      <c r="E15035">
        <v>1</v>
      </c>
      <c r="F15035">
        <v>2</v>
      </c>
      <c r="G15035" s="2">
        <v>138.16</v>
      </c>
      <c r="H15035">
        <v>1</v>
      </c>
      <c r="I15035">
        <v>0</v>
      </c>
      <c r="J15035" s="4">
        <v>1</v>
      </c>
      <c r="K15035" s="3">
        <v>0</v>
      </c>
      <c r="L15035" s="1" t="s">
        <v>49</v>
      </c>
    </row>
    <row r="15036" spans="1:12" x14ac:dyDescent="0.3">
      <c r="A15036" s="1" t="s">
        <v>3466</v>
      </c>
      <c r="B15036" s="1" t="s">
        <v>16</v>
      </c>
      <c r="C15036" s="1" t="s">
        <v>91</v>
      </c>
      <c r="D15036" s="5">
        <v>43221</v>
      </c>
      <c r="E15036">
        <v>1</v>
      </c>
      <c r="F15036">
        <v>2</v>
      </c>
      <c r="G15036" s="2">
        <v>132.28</v>
      </c>
      <c r="H15036">
        <v>1</v>
      </c>
      <c r="I15036">
        <v>0</v>
      </c>
      <c r="J15036" s="4">
        <v>1</v>
      </c>
      <c r="K15036" s="3">
        <v>0</v>
      </c>
      <c r="L15036" s="1" t="s">
        <v>46</v>
      </c>
    </row>
    <row r="15037" spans="1:12" x14ac:dyDescent="0.3">
      <c r="A15037" s="1" t="s">
        <v>3466</v>
      </c>
      <c r="B15037" s="1" t="s">
        <v>16</v>
      </c>
      <c r="C15037" s="1" t="s">
        <v>91</v>
      </c>
      <c r="D15037" s="5">
        <v>43252</v>
      </c>
      <c r="E15037">
        <v>1</v>
      </c>
      <c r="F15037">
        <v>1</v>
      </c>
      <c r="G15037" s="2">
        <v>151.46</v>
      </c>
      <c r="H15037">
        <v>1</v>
      </c>
      <c r="I15037">
        <v>0</v>
      </c>
      <c r="J15037" s="4">
        <v>3</v>
      </c>
      <c r="K15037" s="3">
        <v>0</v>
      </c>
      <c r="L15037" s="1" t="s">
        <v>36</v>
      </c>
    </row>
    <row r="15038" spans="1:12" x14ac:dyDescent="0.3">
      <c r="A15038" s="1" t="s">
        <v>3467</v>
      </c>
      <c r="B15038" s="1" t="s">
        <v>16</v>
      </c>
      <c r="C15038" s="1" t="s">
        <v>515</v>
      </c>
      <c r="D15038" s="5">
        <v>43132</v>
      </c>
      <c r="E15038">
        <v>4</v>
      </c>
      <c r="F15038">
        <v>4</v>
      </c>
      <c r="G15038" s="2">
        <v>1172.81</v>
      </c>
      <c r="H15038">
        <v>4</v>
      </c>
      <c r="I15038">
        <v>0</v>
      </c>
      <c r="J15038" s="4">
        <v>3</v>
      </c>
      <c r="K15038" s="3">
        <v>0</v>
      </c>
      <c r="L15038" s="1" t="s">
        <v>33</v>
      </c>
    </row>
    <row r="15039" spans="1:12" x14ac:dyDescent="0.3">
      <c r="A15039" s="1" t="s">
        <v>3467</v>
      </c>
      <c r="B15039" s="1" t="s">
        <v>16</v>
      </c>
      <c r="C15039" s="1" t="s">
        <v>515</v>
      </c>
      <c r="D15039" s="5">
        <v>43160</v>
      </c>
      <c r="E15039">
        <v>2</v>
      </c>
      <c r="F15039">
        <v>2</v>
      </c>
      <c r="G15039" s="2">
        <v>615.79999999999995</v>
      </c>
      <c r="H15039">
        <v>2</v>
      </c>
      <c r="I15039">
        <v>1</v>
      </c>
      <c r="J15039" s="4">
        <v>5</v>
      </c>
      <c r="K15039" s="3">
        <v>0.5</v>
      </c>
      <c r="L15039" s="1" t="s">
        <v>34</v>
      </c>
    </row>
    <row r="15040" spans="1:12" x14ac:dyDescent="0.3">
      <c r="A15040" s="1" t="s">
        <v>3467</v>
      </c>
      <c r="B15040" s="1" t="s">
        <v>16</v>
      </c>
      <c r="C15040" s="1" t="s">
        <v>515</v>
      </c>
      <c r="D15040" s="5">
        <v>43191</v>
      </c>
      <c r="E15040">
        <v>3</v>
      </c>
      <c r="F15040">
        <v>3</v>
      </c>
      <c r="G15040" s="2">
        <v>917.63</v>
      </c>
      <c r="H15040">
        <v>3</v>
      </c>
      <c r="I15040">
        <v>0</v>
      </c>
      <c r="J15040" s="4">
        <v>4.33</v>
      </c>
      <c r="K15040" s="3">
        <v>0</v>
      </c>
      <c r="L15040" s="1" t="s">
        <v>35</v>
      </c>
    </row>
    <row r="15041" spans="1:12" x14ac:dyDescent="0.3">
      <c r="A15041" s="1" t="s">
        <v>3467</v>
      </c>
      <c r="B15041" s="1" t="s">
        <v>16</v>
      </c>
      <c r="C15041" s="1" t="s">
        <v>515</v>
      </c>
      <c r="D15041" s="5">
        <v>43221</v>
      </c>
      <c r="E15041">
        <v>1</v>
      </c>
      <c r="F15041">
        <v>1</v>
      </c>
      <c r="G15041" s="2">
        <v>307.27</v>
      </c>
      <c r="H15041">
        <v>1</v>
      </c>
      <c r="I15041">
        <v>0</v>
      </c>
      <c r="J15041" s="4">
        <v>5</v>
      </c>
      <c r="K15041" s="3">
        <v>0</v>
      </c>
      <c r="L15041" s="1" t="s">
        <v>46</v>
      </c>
    </row>
    <row r="15042" spans="1:12" x14ac:dyDescent="0.3">
      <c r="A15042" s="1" t="s">
        <v>3467</v>
      </c>
      <c r="B15042" s="1" t="s">
        <v>16</v>
      </c>
      <c r="C15042" s="1" t="s">
        <v>515</v>
      </c>
      <c r="D15042" s="5">
        <v>43282</v>
      </c>
      <c r="E15042">
        <v>1</v>
      </c>
      <c r="F15042">
        <v>1</v>
      </c>
      <c r="G15042" s="2">
        <v>554.35</v>
      </c>
      <c r="H15042">
        <v>1</v>
      </c>
      <c r="I15042">
        <v>0</v>
      </c>
      <c r="J15042" s="4">
        <v>5</v>
      </c>
      <c r="K15042" s="3">
        <v>0</v>
      </c>
      <c r="L15042" s="1" t="s">
        <v>37</v>
      </c>
    </row>
    <row r="15043" spans="1:12" x14ac:dyDescent="0.3">
      <c r="A15043" s="1" t="s">
        <v>3467</v>
      </c>
      <c r="B15043" s="1" t="s">
        <v>16</v>
      </c>
      <c r="C15043" s="1" t="s">
        <v>515</v>
      </c>
      <c r="D15043" s="5">
        <v>43313</v>
      </c>
      <c r="E15043">
        <v>1</v>
      </c>
      <c r="F15043">
        <v>1</v>
      </c>
      <c r="G15043" s="2">
        <v>329.45</v>
      </c>
      <c r="H15043">
        <v>1</v>
      </c>
      <c r="I15043">
        <v>0</v>
      </c>
      <c r="J15043" s="4">
        <v>4</v>
      </c>
      <c r="K15043" s="3">
        <v>0</v>
      </c>
      <c r="L15043" s="1" t="s">
        <v>49</v>
      </c>
    </row>
    <row r="15044" spans="1:12" x14ac:dyDescent="0.3">
      <c r="A15044" s="1" t="s">
        <v>3468</v>
      </c>
      <c r="B15044" s="1" t="s">
        <v>108</v>
      </c>
      <c r="C15044" s="1" t="s">
        <v>314</v>
      </c>
      <c r="D15044" s="5">
        <v>43282</v>
      </c>
      <c r="E15044">
        <v>2</v>
      </c>
      <c r="F15044">
        <v>8</v>
      </c>
      <c r="G15044" s="2">
        <v>357.96</v>
      </c>
      <c r="H15044">
        <v>2</v>
      </c>
      <c r="I15044">
        <v>1</v>
      </c>
      <c r="J15044" s="4">
        <v>5</v>
      </c>
      <c r="K15044" s="3">
        <v>0.5</v>
      </c>
      <c r="L15044" s="1" t="s">
        <v>37</v>
      </c>
    </row>
    <row r="15045" spans="1:12" x14ac:dyDescent="0.3">
      <c r="A15045" s="1" t="s">
        <v>3469</v>
      </c>
      <c r="B15045" s="1" t="s">
        <v>16</v>
      </c>
      <c r="C15045" s="1" t="s">
        <v>569</v>
      </c>
      <c r="D15045" s="5">
        <v>42856</v>
      </c>
      <c r="E15045">
        <v>1</v>
      </c>
      <c r="F15045">
        <v>1</v>
      </c>
      <c r="G15045" s="2">
        <v>202.44</v>
      </c>
      <c r="H15045">
        <v>1</v>
      </c>
      <c r="I15045">
        <v>0</v>
      </c>
      <c r="J15045" s="4">
        <v>5</v>
      </c>
      <c r="K15045" s="3">
        <v>0</v>
      </c>
      <c r="L15045" s="1" t="s">
        <v>26</v>
      </c>
    </row>
    <row r="15046" spans="1:12" x14ac:dyDescent="0.3">
      <c r="A15046" s="1" t="s">
        <v>3469</v>
      </c>
      <c r="B15046" s="1" t="s">
        <v>16</v>
      </c>
      <c r="C15046" s="1" t="s">
        <v>569</v>
      </c>
      <c r="D15046" s="5">
        <v>42887</v>
      </c>
      <c r="E15046">
        <v>1</v>
      </c>
      <c r="F15046">
        <v>1</v>
      </c>
      <c r="G15046" s="2">
        <v>44.24</v>
      </c>
      <c r="H15046">
        <v>1</v>
      </c>
      <c r="I15046">
        <v>0</v>
      </c>
      <c r="J15046" s="4">
        <v>5</v>
      </c>
      <c r="K15046" s="3">
        <v>0</v>
      </c>
      <c r="L15046" s="1" t="s">
        <v>27</v>
      </c>
    </row>
    <row r="15047" spans="1:12" x14ac:dyDescent="0.3">
      <c r="A15047" s="1" t="s">
        <v>3469</v>
      </c>
      <c r="B15047" s="1" t="s">
        <v>16</v>
      </c>
      <c r="C15047" s="1" t="s">
        <v>569</v>
      </c>
      <c r="D15047" s="5">
        <v>42917</v>
      </c>
      <c r="E15047">
        <v>3</v>
      </c>
      <c r="F15047">
        <v>3</v>
      </c>
      <c r="G15047" s="2">
        <v>390.13</v>
      </c>
      <c r="H15047">
        <v>3</v>
      </c>
      <c r="I15047">
        <v>0</v>
      </c>
      <c r="J15047" s="4">
        <v>4.33</v>
      </c>
      <c r="K15047" s="3">
        <v>0</v>
      </c>
      <c r="L15047" s="1" t="s">
        <v>28</v>
      </c>
    </row>
    <row r="15048" spans="1:12" x14ac:dyDescent="0.3">
      <c r="A15048" s="1" t="s">
        <v>3469</v>
      </c>
      <c r="B15048" s="1" t="s">
        <v>16</v>
      </c>
      <c r="C15048" s="1" t="s">
        <v>569</v>
      </c>
      <c r="D15048" s="5">
        <v>42948</v>
      </c>
      <c r="E15048">
        <v>2</v>
      </c>
      <c r="F15048">
        <v>2</v>
      </c>
      <c r="G15048" s="2">
        <v>246.38</v>
      </c>
      <c r="H15048">
        <v>1</v>
      </c>
      <c r="I15048">
        <v>0</v>
      </c>
      <c r="J15048" s="4">
        <v>5</v>
      </c>
      <c r="K15048" s="3">
        <v>0</v>
      </c>
      <c r="L15048" s="1" t="s">
        <v>29</v>
      </c>
    </row>
    <row r="15049" spans="1:12" x14ac:dyDescent="0.3">
      <c r="A15049" s="1" t="s">
        <v>3469</v>
      </c>
      <c r="B15049" s="1" t="s">
        <v>16</v>
      </c>
      <c r="C15049" s="1" t="s">
        <v>569</v>
      </c>
      <c r="D15049" s="5">
        <v>42979</v>
      </c>
      <c r="E15049">
        <v>6</v>
      </c>
      <c r="F15049">
        <v>6</v>
      </c>
      <c r="G15049" s="2">
        <v>828.38</v>
      </c>
      <c r="H15049">
        <v>6</v>
      </c>
      <c r="I15049">
        <v>0</v>
      </c>
      <c r="J15049" s="4">
        <v>4.83</v>
      </c>
      <c r="K15049" s="3">
        <v>0</v>
      </c>
      <c r="L15049" s="1" t="s">
        <v>18</v>
      </c>
    </row>
    <row r="15050" spans="1:12" x14ac:dyDescent="0.3">
      <c r="A15050" s="1" t="s">
        <v>3469</v>
      </c>
      <c r="B15050" s="1" t="s">
        <v>16</v>
      </c>
      <c r="C15050" s="1" t="s">
        <v>569</v>
      </c>
      <c r="D15050" s="5">
        <v>43009</v>
      </c>
      <c r="E15050">
        <v>4</v>
      </c>
      <c r="F15050">
        <v>4</v>
      </c>
      <c r="G15050" s="2">
        <v>546.64</v>
      </c>
      <c r="H15050">
        <v>4</v>
      </c>
      <c r="I15050">
        <v>0</v>
      </c>
      <c r="J15050" s="4">
        <v>5</v>
      </c>
      <c r="K15050" s="3">
        <v>0</v>
      </c>
      <c r="L15050" s="1" t="s">
        <v>19</v>
      </c>
    </row>
    <row r="15051" spans="1:12" x14ac:dyDescent="0.3">
      <c r="A15051" s="1" t="s">
        <v>3469</v>
      </c>
      <c r="B15051" s="1" t="s">
        <v>16</v>
      </c>
      <c r="C15051" s="1" t="s">
        <v>569</v>
      </c>
      <c r="D15051" s="5">
        <v>43040</v>
      </c>
      <c r="E15051">
        <v>1</v>
      </c>
      <c r="F15051">
        <v>1</v>
      </c>
      <c r="G15051" s="2">
        <v>159.85</v>
      </c>
      <c r="H15051">
        <v>1</v>
      </c>
      <c r="I15051">
        <v>0</v>
      </c>
      <c r="J15051" s="4">
        <v>5</v>
      </c>
      <c r="K15051" s="3">
        <v>0</v>
      </c>
      <c r="L15051" s="1" t="s">
        <v>30</v>
      </c>
    </row>
    <row r="15052" spans="1:12" x14ac:dyDescent="0.3">
      <c r="A15052" s="1" t="s">
        <v>3469</v>
      </c>
      <c r="B15052" s="1" t="s">
        <v>16</v>
      </c>
      <c r="C15052" s="1" t="s">
        <v>569</v>
      </c>
      <c r="D15052" s="5">
        <v>43070</v>
      </c>
      <c r="E15052">
        <v>1</v>
      </c>
      <c r="F15052">
        <v>1</v>
      </c>
      <c r="G15052" s="2">
        <v>72.540000000000006</v>
      </c>
      <c r="H15052">
        <v>1</v>
      </c>
      <c r="I15052">
        <v>1</v>
      </c>
      <c r="J15052" s="4">
        <v>5</v>
      </c>
      <c r="K15052" s="3">
        <v>1</v>
      </c>
      <c r="L15052" s="1" t="s">
        <v>31</v>
      </c>
    </row>
    <row r="15053" spans="1:12" x14ac:dyDescent="0.3">
      <c r="A15053" s="1" t="s">
        <v>3469</v>
      </c>
      <c r="B15053" s="1" t="s">
        <v>16</v>
      </c>
      <c r="C15053" s="1" t="s">
        <v>569</v>
      </c>
      <c r="D15053" s="5">
        <v>43101</v>
      </c>
      <c r="E15053">
        <v>5</v>
      </c>
      <c r="F15053">
        <v>5</v>
      </c>
      <c r="G15053" s="2">
        <v>627.29999999999995</v>
      </c>
      <c r="H15053">
        <v>5</v>
      </c>
      <c r="I15053">
        <v>1</v>
      </c>
      <c r="J15053" s="4">
        <v>4</v>
      </c>
      <c r="K15053" s="3">
        <v>0.2</v>
      </c>
      <c r="L15053" s="1" t="s">
        <v>32</v>
      </c>
    </row>
    <row r="15054" spans="1:12" x14ac:dyDescent="0.3">
      <c r="A15054" s="1" t="s">
        <v>3469</v>
      </c>
      <c r="B15054" s="1" t="s">
        <v>16</v>
      </c>
      <c r="C15054" s="1" t="s">
        <v>569</v>
      </c>
      <c r="D15054" s="5">
        <v>43132</v>
      </c>
      <c r="E15054">
        <v>5</v>
      </c>
      <c r="F15054">
        <v>5</v>
      </c>
      <c r="G15054" s="2">
        <v>785.97</v>
      </c>
      <c r="H15054">
        <v>5</v>
      </c>
      <c r="I15054">
        <v>1</v>
      </c>
      <c r="J15054" s="4">
        <v>4.8</v>
      </c>
      <c r="K15054" s="3">
        <v>0.2</v>
      </c>
      <c r="L15054" s="1" t="s">
        <v>33</v>
      </c>
    </row>
    <row r="15055" spans="1:12" x14ac:dyDescent="0.3">
      <c r="A15055" s="1" t="s">
        <v>3469</v>
      </c>
      <c r="B15055" s="1" t="s">
        <v>16</v>
      </c>
      <c r="C15055" s="1" t="s">
        <v>569</v>
      </c>
      <c r="D15055" s="5">
        <v>43160</v>
      </c>
      <c r="E15055">
        <v>6</v>
      </c>
      <c r="F15055">
        <v>6</v>
      </c>
      <c r="G15055" s="2">
        <v>832.71</v>
      </c>
      <c r="H15055">
        <v>6</v>
      </c>
      <c r="I15055">
        <v>3</v>
      </c>
      <c r="J15055" s="4">
        <v>2.67</v>
      </c>
      <c r="K15055" s="3">
        <v>0.5</v>
      </c>
      <c r="L15055" s="1" t="s">
        <v>34</v>
      </c>
    </row>
    <row r="15056" spans="1:12" x14ac:dyDescent="0.3">
      <c r="A15056" s="1" t="s">
        <v>3469</v>
      </c>
      <c r="B15056" s="1" t="s">
        <v>16</v>
      </c>
      <c r="C15056" s="1" t="s">
        <v>569</v>
      </c>
      <c r="D15056" s="5">
        <v>43191</v>
      </c>
      <c r="E15056">
        <v>1</v>
      </c>
      <c r="F15056">
        <v>1</v>
      </c>
      <c r="G15056" s="2">
        <v>144.80000000000001</v>
      </c>
      <c r="H15056">
        <v>1</v>
      </c>
      <c r="I15056">
        <v>0</v>
      </c>
      <c r="J15056" s="4">
        <v>3</v>
      </c>
      <c r="K15056" s="3">
        <v>0</v>
      </c>
      <c r="L15056" s="1" t="s">
        <v>35</v>
      </c>
    </row>
    <row r="15057" spans="1:12" x14ac:dyDescent="0.3">
      <c r="A15057" s="1" t="s">
        <v>3470</v>
      </c>
      <c r="B15057" s="1" t="s">
        <v>16</v>
      </c>
      <c r="C15057" s="1" t="s">
        <v>51</v>
      </c>
      <c r="D15057" s="5">
        <v>43009</v>
      </c>
      <c r="E15057">
        <v>2</v>
      </c>
      <c r="F15057">
        <v>2</v>
      </c>
      <c r="G15057" s="2">
        <v>394.16</v>
      </c>
      <c r="H15057">
        <v>2</v>
      </c>
      <c r="I15057">
        <v>0</v>
      </c>
      <c r="J15057" s="4">
        <v>5</v>
      </c>
      <c r="K15057" s="3">
        <v>0</v>
      </c>
      <c r="L15057" s="1" t="s">
        <v>19</v>
      </c>
    </row>
    <row r="15058" spans="1:12" x14ac:dyDescent="0.3">
      <c r="A15058" s="1" t="s">
        <v>3470</v>
      </c>
      <c r="B15058" s="1" t="s">
        <v>16</v>
      </c>
      <c r="C15058" s="1" t="s">
        <v>51</v>
      </c>
      <c r="D15058" s="5">
        <v>43040</v>
      </c>
      <c r="E15058">
        <v>2</v>
      </c>
      <c r="F15058">
        <v>2</v>
      </c>
      <c r="G15058" s="2">
        <v>402.62</v>
      </c>
      <c r="H15058">
        <v>2</v>
      </c>
      <c r="I15058">
        <v>0</v>
      </c>
      <c r="J15058" s="4">
        <v>5</v>
      </c>
      <c r="K15058" s="3">
        <v>0</v>
      </c>
      <c r="L15058" s="1" t="s">
        <v>30</v>
      </c>
    </row>
    <row r="15059" spans="1:12" x14ac:dyDescent="0.3">
      <c r="A15059" s="1" t="s">
        <v>3470</v>
      </c>
      <c r="B15059" s="1" t="s">
        <v>16</v>
      </c>
      <c r="C15059" s="1" t="s">
        <v>51</v>
      </c>
      <c r="D15059" s="5">
        <v>43070</v>
      </c>
      <c r="E15059">
        <v>1</v>
      </c>
      <c r="F15059">
        <v>1</v>
      </c>
      <c r="G15059" s="2">
        <v>210.81</v>
      </c>
      <c r="H15059">
        <v>1</v>
      </c>
      <c r="I15059">
        <v>0</v>
      </c>
      <c r="J15059" s="4">
        <v>5</v>
      </c>
      <c r="K15059" s="3">
        <v>0</v>
      </c>
      <c r="L15059" s="1" t="s">
        <v>31</v>
      </c>
    </row>
    <row r="15060" spans="1:12" x14ac:dyDescent="0.3">
      <c r="A15060" s="1" t="s">
        <v>3470</v>
      </c>
      <c r="B15060" s="1" t="s">
        <v>16</v>
      </c>
      <c r="C15060" s="1" t="s">
        <v>51</v>
      </c>
      <c r="D15060" s="5">
        <v>43101</v>
      </c>
      <c r="E15060">
        <v>1</v>
      </c>
      <c r="F15060">
        <v>1</v>
      </c>
      <c r="G15060" s="2">
        <v>202.88</v>
      </c>
      <c r="H15060">
        <v>1</v>
      </c>
      <c r="I15060">
        <v>0</v>
      </c>
      <c r="J15060" s="4">
        <v>5</v>
      </c>
      <c r="K15060" s="3">
        <v>0</v>
      </c>
      <c r="L15060" s="1" t="s">
        <v>32</v>
      </c>
    </row>
    <row r="15061" spans="1:12" x14ac:dyDescent="0.3">
      <c r="A15061" s="1" t="s">
        <v>3470</v>
      </c>
      <c r="B15061" s="1" t="s">
        <v>16</v>
      </c>
      <c r="C15061" s="1" t="s">
        <v>51</v>
      </c>
      <c r="D15061" s="5">
        <v>43252</v>
      </c>
      <c r="E15061">
        <v>1</v>
      </c>
      <c r="F15061">
        <v>1</v>
      </c>
      <c r="G15061" s="2">
        <v>228.33</v>
      </c>
      <c r="H15061">
        <v>1</v>
      </c>
      <c r="I15061">
        <v>0</v>
      </c>
      <c r="J15061" s="4">
        <v>5</v>
      </c>
      <c r="K15061" s="3">
        <v>0</v>
      </c>
      <c r="L15061" s="1" t="s">
        <v>36</v>
      </c>
    </row>
    <row r="15062" spans="1:12" x14ac:dyDescent="0.3">
      <c r="A15062" s="1" t="s">
        <v>3470</v>
      </c>
      <c r="B15062" s="1" t="s">
        <v>16</v>
      </c>
      <c r="C15062" s="1" t="s">
        <v>51</v>
      </c>
      <c r="D15062" s="5">
        <v>43282</v>
      </c>
      <c r="E15062">
        <v>1</v>
      </c>
      <c r="F15062">
        <v>1</v>
      </c>
      <c r="G15062" s="2">
        <v>224.05</v>
      </c>
      <c r="H15062">
        <v>1</v>
      </c>
      <c r="I15062">
        <v>0</v>
      </c>
      <c r="J15062" s="4">
        <v>5</v>
      </c>
      <c r="K15062" s="3">
        <v>0</v>
      </c>
      <c r="L15062" s="1" t="s">
        <v>37</v>
      </c>
    </row>
    <row r="15063" spans="1:12" x14ac:dyDescent="0.3">
      <c r="A15063" s="1" t="s">
        <v>3471</v>
      </c>
      <c r="B15063" s="1" t="s">
        <v>57</v>
      </c>
      <c r="C15063" s="1" t="s">
        <v>66</v>
      </c>
      <c r="D15063" s="5">
        <v>42614</v>
      </c>
      <c r="E15063">
        <v>1</v>
      </c>
      <c r="F15063">
        <v>3</v>
      </c>
      <c r="G15063" s="2">
        <v>143.46</v>
      </c>
      <c r="H15063">
        <v>1</v>
      </c>
      <c r="I15063">
        <v>1</v>
      </c>
      <c r="J15063" s="4">
        <v>1</v>
      </c>
      <c r="K15063" s="3">
        <v>1</v>
      </c>
      <c r="L15063" s="1" t="s">
        <v>404</v>
      </c>
    </row>
    <row r="15064" spans="1:12" x14ac:dyDescent="0.3">
      <c r="A15064" s="1" t="s">
        <v>3471</v>
      </c>
      <c r="B15064" s="1" t="s">
        <v>57</v>
      </c>
      <c r="C15064" s="1" t="s">
        <v>66</v>
      </c>
      <c r="D15064" s="5">
        <v>42644</v>
      </c>
      <c r="E15064">
        <v>13</v>
      </c>
      <c r="F15064">
        <v>15</v>
      </c>
      <c r="G15064" s="2">
        <v>1353.29</v>
      </c>
      <c r="H15064">
        <v>11</v>
      </c>
      <c r="I15064">
        <v>1</v>
      </c>
      <c r="J15064" s="4">
        <v>2.83</v>
      </c>
      <c r="K15064" s="3">
        <v>9.0909090909090912E-2</v>
      </c>
      <c r="L15064" s="1" t="s">
        <v>64</v>
      </c>
    </row>
    <row r="15065" spans="1:12" x14ac:dyDescent="0.3">
      <c r="A15065" s="1" t="s">
        <v>3472</v>
      </c>
      <c r="B15065" s="1" t="s">
        <v>16</v>
      </c>
      <c r="C15065" s="1" t="s">
        <v>39</v>
      </c>
      <c r="D15065" s="5">
        <v>42887</v>
      </c>
      <c r="E15065">
        <v>1</v>
      </c>
      <c r="F15065">
        <v>1</v>
      </c>
      <c r="G15065" s="2">
        <v>97.08</v>
      </c>
      <c r="H15065">
        <v>1</v>
      </c>
      <c r="I15065">
        <v>0</v>
      </c>
      <c r="J15065" s="4">
        <v>4</v>
      </c>
      <c r="K15065" s="3">
        <v>0</v>
      </c>
      <c r="L15065" s="1" t="s">
        <v>27</v>
      </c>
    </row>
    <row r="15066" spans="1:12" x14ac:dyDescent="0.3">
      <c r="A15066" s="1" t="s">
        <v>3472</v>
      </c>
      <c r="B15066" s="1" t="s">
        <v>16</v>
      </c>
      <c r="C15066" s="1" t="s">
        <v>39</v>
      </c>
      <c r="D15066" s="5">
        <v>42917</v>
      </c>
      <c r="E15066">
        <v>3</v>
      </c>
      <c r="F15066">
        <v>3</v>
      </c>
      <c r="G15066" s="2">
        <v>280.81</v>
      </c>
      <c r="H15066">
        <v>2</v>
      </c>
      <c r="I15066">
        <v>0</v>
      </c>
      <c r="J15066" s="4">
        <v>4.67</v>
      </c>
      <c r="K15066" s="3">
        <v>0</v>
      </c>
      <c r="L15066" s="1" t="s">
        <v>28</v>
      </c>
    </row>
    <row r="15067" spans="1:12" x14ac:dyDescent="0.3">
      <c r="A15067" s="1" t="s">
        <v>3472</v>
      </c>
      <c r="B15067" s="1" t="s">
        <v>16</v>
      </c>
      <c r="C15067" s="1" t="s">
        <v>39</v>
      </c>
      <c r="D15067" s="5">
        <v>42948</v>
      </c>
      <c r="E15067">
        <v>2</v>
      </c>
      <c r="F15067">
        <v>2</v>
      </c>
      <c r="G15067" s="2">
        <v>93.68</v>
      </c>
      <c r="H15067">
        <v>2</v>
      </c>
      <c r="I15067">
        <v>0</v>
      </c>
      <c r="J15067" s="4">
        <v>5</v>
      </c>
      <c r="K15067" s="3">
        <v>0</v>
      </c>
      <c r="L15067" s="1" t="s">
        <v>29</v>
      </c>
    </row>
    <row r="15068" spans="1:12" x14ac:dyDescent="0.3">
      <c r="A15068" s="1" t="s">
        <v>3472</v>
      </c>
      <c r="B15068" s="1" t="s">
        <v>16</v>
      </c>
      <c r="C15068" s="1" t="s">
        <v>39</v>
      </c>
      <c r="D15068" s="5">
        <v>42979</v>
      </c>
      <c r="E15068">
        <v>6</v>
      </c>
      <c r="F15068">
        <v>6</v>
      </c>
      <c r="G15068" s="2">
        <v>415.69</v>
      </c>
      <c r="H15068">
        <v>6</v>
      </c>
      <c r="I15068">
        <v>0</v>
      </c>
      <c r="J15068" s="4">
        <v>4.67</v>
      </c>
      <c r="K15068" s="3">
        <v>0</v>
      </c>
      <c r="L15068" s="1" t="s">
        <v>18</v>
      </c>
    </row>
    <row r="15069" spans="1:12" x14ac:dyDescent="0.3">
      <c r="A15069" s="1" t="s">
        <v>3472</v>
      </c>
      <c r="B15069" s="1" t="s">
        <v>16</v>
      </c>
      <c r="C15069" s="1" t="s">
        <v>39</v>
      </c>
      <c r="D15069" s="5">
        <v>43009</v>
      </c>
      <c r="E15069">
        <v>2</v>
      </c>
      <c r="F15069">
        <v>2</v>
      </c>
      <c r="G15069" s="2">
        <v>127.08</v>
      </c>
      <c r="H15069">
        <v>2</v>
      </c>
      <c r="I15069">
        <v>0</v>
      </c>
      <c r="J15069" s="4">
        <v>3</v>
      </c>
      <c r="K15069" s="3">
        <v>0</v>
      </c>
      <c r="L15069" s="1" t="s">
        <v>19</v>
      </c>
    </row>
    <row r="15070" spans="1:12" x14ac:dyDescent="0.3">
      <c r="A15070" s="1" t="s">
        <v>3472</v>
      </c>
      <c r="B15070" s="1" t="s">
        <v>16</v>
      </c>
      <c r="C15070" s="1" t="s">
        <v>39</v>
      </c>
      <c r="D15070" s="5">
        <v>43040</v>
      </c>
      <c r="E15070">
        <v>2</v>
      </c>
      <c r="F15070">
        <v>3</v>
      </c>
      <c r="G15070" s="2">
        <v>173.23</v>
      </c>
      <c r="H15070">
        <v>2</v>
      </c>
      <c r="I15070">
        <v>0</v>
      </c>
      <c r="J15070" s="4">
        <v>3</v>
      </c>
      <c r="K15070" s="3">
        <v>0</v>
      </c>
      <c r="L15070" s="1" t="s">
        <v>30</v>
      </c>
    </row>
    <row r="15071" spans="1:12" x14ac:dyDescent="0.3">
      <c r="A15071" s="1" t="s">
        <v>3472</v>
      </c>
      <c r="B15071" s="1" t="s">
        <v>16</v>
      </c>
      <c r="C15071" s="1" t="s">
        <v>39</v>
      </c>
      <c r="D15071" s="5">
        <v>43070</v>
      </c>
      <c r="E15071">
        <v>2</v>
      </c>
      <c r="F15071">
        <v>3</v>
      </c>
      <c r="G15071" s="2">
        <v>236.23</v>
      </c>
      <c r="H15071">
        <v>2</v>
      </c>
      <c r="I15071">
        <v>0</v>
      </c>
      <c r="J15071" s="4">
        <v>4</v>
      </c>
      <c r="K15071" s="3">
        <v>0</v>
      </c>
      <c r="L15071" s="1" t="s">
        <v>31</v>
      </c>
    </row>
    <row r="15072" spans="1:12" x14ac:dyDescent="0.3">
      <c r="A15072" s="1" t="s">
        <v>3472</v>
      </c>
      <c r="B15072" s="1" t="s">
        <v>16</v>
      </c>
      <c r="C15072" s="1" t="s">
        <v>39</v>
      </c>
      <c r="D15072" s="5">
        <v>43101</v>
      </c>
      <c r="E15072">
        <v>2</v>
      </c>
      <c r="F15072">
        <v>2</v>
      </c>
      <c r="G15072" s="2">
        <v>165.46</v>
      </c>
      <c r="H15072">
        <v>2</v>
      </c>
      <c r="I15072">
        <v>0</v>
      </c>
      <c r="J15072" s="4">
        <v>4</v>
      </c>
      <c r="K15072" s="3">
        <v>0</v>
      </c>
      <c r="L15072" s="1" t="s">
        <v>32</v>
      </c>
    </row>
    <row r="15073" spans="1:12" x14ac:dyDescent="0.3">
      <c r="A15073" s="1" t="s">
        <v>3472</v>
      </c>
      <c r="B15073" s="1" t="s">
        <v>16</v>
      </c>
      <c r="C15073" s="1" t="s">
        <v>39</v>
      </c>
      <c r="D15073" s="5">
        <v>43132</v>
      </c>
      <c r="E15073">
        <v>4</v>
      </c>
      <c r="F15073">
        <v>4</v>
      </c>
      <c r="G15073" s="2">
        <v>270.89</v>
      </c>
      <c r="H15073">
        <v>4</v>
      </c>
      <c r="I15073">
        <v>2</v>
      </c>
      <c r="J15073" s="4">
        <v>2.5</v>
      </c>
      <c r="K15073" s="3">
        <v>0.5</v>
      </c>
      <c r="L15073" s="1" t="s">
        <v>33</v>
      </c>
    </row>
    <row r="15074" spans="1:12" x14ac:dyDescent="0.3">
      <c r="A15074" s="1" t="s">
        <v>3472</v>
      </c>
      <c r="B15074" s="1" t="s">
        <v>16</v>
      </c>
      <c r="C15074" s="1" t="s">
        <v>39</v>
      </c>
      <c r="D15074" s="5">
        <v>43160</v>
      </c>
      <c r="E15074">
        <v>6</v>
      </c>
      <c r="F15074">
        <v>7</v>
      </c>
      <c r="G15074" s="2">
        <v>663.5</v>
      </c>
      <c r="H15074">
        <v>6</v>
      </c>
      <c r="I15074">
        <v>2</v>
      </c>
      <c r="J15074" s="4">
        <v>3.5</v>
      </c>
      <c r="K15074" s="3">
        <v>0.33333333333333331</v>
      </c>
      <c r="L15074" s="1" t="s">
        <v>34</v>
      </c>
    </row>
    <row r="15075" spans="1:12" x14ac:dyDescent="0.3">
      <c r="A15075" s="1" t="s">
        <v>3472</v>
      </c>
      <c r="B15075" s="1" t="s">
        <v>16</v>
      </c>
      <c r="C15075" s="1" t="s">
        <v>39</v>
      </c>
      <c r="D15075" s="5">
        <v>43191</v>
      </c>
      <c r="E15075">
        <v>18</v>
      </c>
      <c r="F15075">
        <v>20</v>
      </c>
      <c r="G15075" s="2">
        <v>1802</v>
      </c>
      <c r="H15075">
        <v>18</v>
      </c>
      <c r="I15075">
        <v>1</v>
      </c>
      <c r="J15075" s="4">
        <v>4.1100000000000003</v>
      </c>
      <c r="K15075" s="3">
        <v>5.5555555555555552E-2</v>
      </c>
      <c r="L15075" s="1" t="s">
        <v>35</v>
      </c>
    </row>
    <row r="15076" spans="1:12" x14ac:dyDescent="0.3">
      <c r="A15076" s="1" t="s">
        <v>3472</v>
      </c>
      <c r="B15076" s="1" t="s">
        <v>16</v>
      </c>
      <c r="C15076" s="1" t="s">
        <v>39</v>
      </c>
      <c r="D15076" s="5">
        <v>43221</v>
      </c>
      <c r="E15076">
        <v>14</v>
      </c>
      <c r="F15076">
        <v>15</v>
      </c>
      <c r="G15076" s="2">
        <v>1213.6400000000001</v>
      </c>
      <c r="H15076">
        <v>14</v>
      </c>
      <c r="I15076">
        <v>2</v>
      </c>
      <c r="J15076" s="4">
        <v>4.29</v>
      </c>
      <c r="K15076" s="3">
        <v>0.14285714285714285</v>
      </c>
      <c r="L15076" s="1" t="s">
        <v>46</v>
      </c>
    </row>
    <row r="15077" spans="1:12" x14ac:dyDescent="0.3">
      <c r="A15077" s="1" t="s">
        <v>3472</v>
      </c>
      <c r="B15077" s="1" t="s">
        <v>16</v>
      </c>
      <c r="C15077" s="1" t="s">
        <v>39</v>
      </c>
      <c r="D15077" s="5">
        <v>43252</v>
      </c>
      <c r="E15077">
        <v>11</v>
      </c>
      <c r="F15077">
        <v>11</v>
      </c>
      <c r="G15077" s="2">
        <v>1003.72</v>
      </c>
      <c r="H15077">
        <v>11</v>
      </c>
      <c r="I15077">
        <v>0</v>
      </c>
      <c r="J15077" s="4">
        <v>4.45</v>
      </c>
      <c r="K15077" s="3">
        <v>0</v>
      </c>
      <c r="L15077" s="1" t="s">
        <v>36</v>
      </c>
    </row>
    <row r="15078" spans="1:12" x14ac:dyDescent="0.3">
      <c r="A15078" s="1" t="s">
        <v>3472</v>
      </c>
      <c r="B15078" s="1" t="s">
        <v>16</v>
      </c>
      <c r="C15078" s="1" t="s">
        <v>39</v>
      </c>
      <c r="D15078" s="5">
        <v>43282</v>
      </c>
      <c r="E15078">
        <v>13</v>
      </c>
      <c r="F15078">
        <v>13</v>
      </c>
      <c r="G15078" s="2">
        <v>1164.27</v>
      </c>
      <c r="H15078">
        <v>13</v>
      </c>
      <c r="I15078">
        <v>1</v>
      </c>
      <c r="J15078" s="4">
        <v>3.92</v>
      </c>
      <c r="K15078" s="3">
        <v>7.6923076923076927E-2</v>
      </c>
      <c r="L15078" s="1" t="s">
        <v>37</v>
      </c>
    </row>
    <row r="15079" spans="1:12" x14ac:dyDescent="0.3">
      <c r="A15079" s="1" t="s">
        <v>3472</v>
      </c>
      <c r="B15079" s="1" t="s">
        <v>16</v>
      </c>
      <c r="C15079" s="1" t="s">
        <v>39</v>
      </c>
      <c r="D15079" s="5">
        <v>43313</v>
      </c>
      <c r="E15079">
        <v>12</v>
      </c>
      <c r="F15079">
        <v>12</v>
      </c>
      <c r="G15079" s="2">
        <v>953.78</v>
      </c>
      <c r="H15079">
        <v>12</v>
      </c>
      <c r="I15079">
        <v>1</v>
      </c>
      <c r="J15079" s="4">
        <v>4.5</v>
      </c>
      <c r="K15079" s="3">
        <v>8.3333333333333329E-2</v>
      </c>
      <c r="L15079" s="1" t="s">
        <v>49</v>
      </c>
    </row>
    <row r="15080" spans="1:12" x14ac:dyDescent="0.3">
      <c r="A15080" s="1" t="s">
        <v>3473</v>
      </c>
      <c r="B15080" s="1" t="s">
        <v>16</v>
      </c>
      <c r="C15080" s="1" t="s">
        <v>48</v>
      </c>
      <c r="D15080" s="5">
        <v>43070</v>
      </c>
      <c r="E15080">
        <v>1</v>
      </c>
      <c r="F15080">
        <v>2</v>
      </c>
      <c r="G15080" s="2">
        <v>153.34</v>
      </c>
      <c r="H15080">
        <v>1</v>
      </c>
      <c r="I15080">
        <v>0</v>
      </c>
      <c r="J15080" s="4">
        <v>1</v>
      </c>
      <c r="K15080" s="3">
        <v>0</v>
      </c>
      <c r="L15080" s="1" t="s">
        <v>31</v>
      </c>
    </row>
    <row r="15081" spans="1:12" x14ac:dyDescent="0.3">
      <c r="A15081" s="1" t="s">
        <v>3473</v>
      </c>
      <c r="B15081" s="1" t="s">
        <v>16</v>
      </c>
      <c r="C15081" s="1" t="s">
        <v>48</v>
      </c>
      <c r="D15081" s="5">
        <v>43101</v>
      </c>
      <c r="E15081">
        <v>4</v>
      </c>
      <c r="F15081">
        <v>4</v>
      </c>
      <c r="G15081" s="2">
        <v>867.26</v>
      </c>
      <c r="H15081">
        <v>4</v>
      </c>
      <c r="I15081">
        <v>0</v>
      </c>
      <c r="J15081" s="4">
        <v>5</v>
      </c>
      <c r="K15081" s="3">
        <v>0</v>
      </c>
      <c r="L15081" s="1" t="s">
        <v>32</v>
      </c>
    </row>
    <row r="15082" spans="1:12" x14ac:dyDescent="0.3">
      <c r="A15082" s="1" t="s">
        <v>3473</v>
      </c>
      <c r="B15082" s="1" t="s">
        <v>16</v>
      </c>
      <c r="C15082" s="1" t="s">
        <v>48</v>
      </c>
      <c r="D15082" s="5">
        <v>43160</v>
      </c>
      <c r="E15082">
        <v>1</v>
      </c>
      <c r="F15082">
        <v>1</v>
      </c>
      <c r="G15082" s="2">
        <v>158.86000000000001</v>
      </c>
      <c r="H15082">
        <v>1</v>
      </c>
      <c r="I15082">
        <v>0</v>
      </c>
      <c r="J15082" s="4">
        <v>5</v>
      </c>
      <c r="K15082" s="3">
        <v>0</v>
      </c>
      <c r="L15082" s="1" t="s">
        <v>34</v>
      </c>
    </row>
    <row r="15083" spans="1:12" x14ac:dyDescent="0.3">
      <c r="A15083" s="1" t="s">
        <v>3473</v>
      </c>
      <c r="B15083" s="1" t="s">
        <v>16</v>
      </c>
      <c r="C15083" s="1" t="s">
        <v>48</v>
      </c>
      <c r="D15083" s="5">
        <v>43282</v>
      </c>
      <c r="E15083">
        <v>12</v>
      </c>
      <c r="F15083">
        <v>12</v>
      </c>
      <c r="G15083" s="2">
        <v>1917.09</v>
      </c>
      <c r="H15083">
        <v>12</v>
      </c>
      <c r="I15083">
        <v>0</v>
      </c>
      <c r="J15083" s="4">
        <v>4.83</v>
      </c>
      <c r="K15083" s="3">
        <v>0</v>
      </c>
      <c r="L15083" s="1" t="s">
        <v>37</v>
      </c>
    </row>
    <row r="15084" spans="1:12" x14ac:dyDescent="0.3">
      <c r="A15084" s="1" t="s">
        <v>3473</v>
      </c>
      <c r="B15084" s="1" t="s">
        <v>16</v>
      </c>
      <c r="C15084" s="1" t="s">
        <v>48</v>
      </c>
      <c r="D15084" s="5">
        <v>43313</v>
      </c>
      <c r="E15084">
        <v>7</v>
      </c>
      <c r="F15084">
        <v>7</v>
      </c>
      <c r="G15084" s="2">
        <v>1246.26</v>
      </c>
      <c r="H15084">
        <v>7</v>
      </c>
      <c r="I15084">
        <v>1</v>
      </c>
      <c r="J15084" s="4">
        <v>4.5</v>
      </c>
      <c r="K15084" s="3">
        <v>0.14285714285714285</v>
      </c>
      <c r="L15084" s="1" t="s">
        <v>49</v>
      </c>
    </row>
    <row r="15085" spans="1:12" x14ac:dyDescent="0.3">
      <c r="A15085" s="1" t="s">
        <v>3474</v>
      </c>
      <c r="B15085" s="1" t="s">
        <v>108</v>
      </c>
      <c r="C15085" s="1" t="s">
        <v>545</v>
      </c>
      <c r="D15085" s="5">
        <v>43282</v>
      </c>
      <c r="E15085">
        <v>2</v>
      </c>
      <c r="F15085">
        <v>2</v>
      </c>
      <c r="G15085" s="2">
        <v>1860.14</v>
      </c>
      <c r="H15085">
        <v>2</v>
      </c>
      <c r="I15085">
        <v>0</v>
      </c>
      <c r="J15085" s="4">
        <v>5</v>
      </c>
      <c r="K15085" s="3">
        <v>0</v>
      </c>
      <c r="L15085" s="1" t="s">
        <v>37</v>
      </c>
    </row>
    <row r="15086" spans="1:12" x14ac:dyDescent="0.3">
      <c r="A15086" s="1" t="s">
        <v>3474</v>
      </c>
      <c r="B15086" s="1" t="s">
        <v>108</v>
      </c>
      <c r="C15086" s="1" t="s">
        <v>545</v>
      </c>
      <c r="D15086" s="5">
        <v>43313</v>
      </c>
      <c r="E15086">
        <v>2</v>
      </c>
      <c r="F15086">
        <v>2</v>
      </c>
      <c r="G15086" s="2">
        <v>1826.54</v>
      </c>
      <c r="H15086">
        <v>2</v>
      </c>
      <c r="I15086">
        <v>0</v>
      </c>
      <c r="J15086" s="4">
        <v>3</v>
      </c>
      <c r="K15086" s="3">
        <v>0</v>
      </c>
      <c r="L15086" s="1" t="s">
        <v>49</v>
      </c>
    </row>
    <row r="15087" spans="1:12" x14ac:dyDescent="0.3">
      <c r="A15087" s="1" t="s">
        <v>3475</v>
      </c>
      <c r="B15087" s="1" t="s">
        <v>16</v>
      </c>
      <c r="C15087" s="1" t="s">
        <v>51</v>
      </c>
      <c r="D15087" s="5">
        <v>42644</v>
      </c>
      <c r="E15087">
        <v>1</v>
      </c>
      <c r="F15087">
        <v>1</v>
      </c>
      <c r="G15087" s="2">
        <v>30.22</v>
      </c>
      <c r="H15087">
        <v>1</v>
      </c>
      <c r="I15087">
        <v>0</v>
      </c>
      <c r="J15087" s="4">
        <v>5</v>
      </c>
      <c r="K15087" s="3">
        <v>0</v>
      </c>
      <c r="L15087" s="1" t="s">
        <v>64</v>
      </c>
    </row>
    <row r="15088" spans="1:12" x14ac:dyDescent="0.3">
      <c r="A15088" s="1" t="s">
        <v>3476</v>
      </c>
      <c r="B15088" s="1" t="s">
        <v>16</v>
      </c>
      <c r="C15088" s="1" t="s">
        <v>51</v>
      </c>
      <c r="D15088" s="5">
        <v>42795</v>
      </c>
      <c r="E15088">
        <v>2</v>
      </c>
      <c r="F15088">
        <v>2</v>
      </c>
      <c r="G15088" s="2">
        <v>2300.04</v>
      </c>
      <c r="H15088">
        <v>2</v>
      </c>
      <c r="I15088">
        <v>0</v>
      </c>
      <c r="J15088" s="4">
        <v>4.5</v>
      </c>
      <c r="K15088" s="3">
        <v>0</v>
      </c>
      <c r="L15088" s="1" t="s">
        <v>24</v>
      </c>
    </row>
    <row r="15089" spans="1:12" x14ac:dyDescent="0.3">
      <c r="A15089" s="1" t="s">
        <v>3476</v>
      </c>
      <c r="B15089" s="1" t="s">
        <v>16</v>
      </c>
      <c r="C15089" s="1" t="s">
        <v>51</v>
      </c>
      <c r="D15089" s="5">
        <v>42826</v>
      </c>
      <c r="E15089">
        <v>1</v>
      </c>
      <c r="F15089">
        <v>1</v>
      </c>
      <c r="G15089" s="2">
        <v>209.67</v>
      </c>
      <c r="H15089">
        <v>1</v>
      </c>
      <c r="I15089">
        <v>0</v>
      </c>
      <c r="J15089" s="4">
        <v>5</v>
      </c>
      <c r="K15089" s="3">
        <v>0</v>
      </c>
      <c r="L15089" s="1" t="s">
        <v>25</v>
      </c>
    </row>
    <row r="15090" spans="1:12" x14ac:dyDescent="0.3">
      <c r="A15090" s="1" t="s">
        <v>3476</v>
      </c>
      <c r="B15090" s="1" t="s">
        <v>16</v>
      </c>
      <c r="C15090" s="1" t="s">
        <v>51</v>
      </c>
      <c r="D15090" s="5">
        <v>42856</v>
      </c>
      <c r="E15090">
        <v>1</v>
      </c>
      <c r="F15090">
        <v>1</v>
      </c>
      <c r="G15090" s="2">
        <v>33.369999999999997</v>
      </c>
      <c r="H15090">
        <v>1</v>
      </c>
      <c r="I15090">
        <v>0</v>
      </c>
      <c r="J15090" s="4">
        <v>5</v>
      </c>
      <c r="K15090" s="3">
        <v>0</v>
      </c>
      <c r="L15090" s="1" t="s">
        <v>26</v>
      </c>
    </row>
    <row r="15091" spans="1:12" x14ac:dyDescent="0.3">
      <c r="A15091" s="1" t="s">
        <v>3476</v>
      </c>
      <c r="B15091" s="1" t="s">
        <v>16</v>
      </c>
      <c r="C15091" s="1" t="s">
        <v>51</v>
      </c>
      <c r="D15091" s="5">
        <v>42917</v>
      </c>
      <c r="E15091">
        <v>3</v>
      </c>
      <c r="F15091">
        <v>3</v>
      </c>
      <c r="G15091" s="2">
        <v>1142.42</v>
      </c>
      <c r="H15091">
        <v>3</v>
      </c>
      <c r="I15091">
        <v>0</v>
      </c>
      <c r="J15091" s="4">
        <v>4</v>
      </c>
      <c r="K15091" s="3">
        <v>0</v>
      </c>
      <c r="L15091" s="1" t="s">
        <v>28</v>
      </c>
    </row>
    <row r="15092" spans="1:12" x14ac:dyDescent="0.3">
      <c r="A15092" s="1" t="s">
        <v>3476</v>
      </c>
      <c r="B15092" s="1" t="s">
        <v>16</v>
      </c>
      <c r="C15092" s="1" t="s">
        <v>51</v>
      </c>
      <c r="D15092" s="5">
        <v>43009</v>
      </c>
      <c r="E15092">
        <v>1</v>
      </c>
      <c r="F15092">
        <v>1</v>
      </c>
      <c r="G15092" s="2">
        <v>105.37</v>
      </c>
      <c r="H15092">
        <v>1</v>
      </c>
      <c r="I15092">
        <v>0</v>
      </c>
      <c r="J15092" s="4">
        <v>3</v>
      </c>
      <c r="K15092" s="3">
        <v>0</v>
      </c>
      <c r="L15092" s="1" t="s">
        <v>19</v>
      </c>
    </row>
    <row r="15093" spans="1:12" x14ac:dyDescent="0.3">
      <c r="A15093" s="1" t="s">
        <v>3476</v>
      </c>
      <c r="B15093" s="1" t="s">
        <v>16</v>
      </c>
      <c r="C15093" s="1" t="s">
        <v>51</v>
      </c>
      <c r="D15093" s="5">
        <v>43040</v>
      </c>
      <c r="E15093">
        <v>5</v>
      </c>
      <c r="F15093">
        <v>6</v>
      </c>
      <c r="G15093" s="2">
        <v>358.69</v>
      </c>
      <c r="H15093">
        <v>5</v>
      </c>
      <c r="I15093">
        <v>0</v>
      </c>
      <c r="J15093" s="4">
        <v>2.8</v>
      </c>
      <c r="K15093" s="3">
        <v>0</v>
      </c>
      <c r="L15093" s="1" t="s">
        <v>30</v>
      </c>
    </row>
    <row r="15094" spans="1:12" x14ac:dyDescent="0.3">
      <c r="A15094" s="1" t="s">
        <v>3476</v>
      </c>
      <c r="B15094" s="1" t="s">
        <v>16</v>
      </c>
      <c r="C15094" s="1" t="s">
        <v>51</v>
      </c>
      <c r="D15094" s="5">
        <v>43070</v>
      </c>
      <c r="E15094">
        <v>2</v>
      </c>
      <c r="F15094">
        <v>2</v>
      </c>
      <c r="G15094" s="2">
        <v>754.59</v>
      </c>
      <c r="H15094">
        <v>2</v>
      </c>
      <c r="I15094">
        <v>0</v>
      </c>
      <c r="J15094" s="4">
        <v>5</v>
      </c>
      <c r="K15094" s="3">
        <v>0</v>
      </c>
      <c r="L15094" s="1" t="s">
        <v>31</v>
      </c>
    </row>
    <row r="15095" spans="1:12" x14ac:dyDescent="0.3">
      <c r="A15095" s="1" t="s">
        <v>3476</v>
      </c>
      <c r="B15095" s="1" t="s">
        <v>16</v>
      </c>
      <c r="C15095" s="1" t="s">
        <v>51</v>
      </c>
      <c r="D15095" s="5">
        <v>43101</v>
      </c>
      <c r="E15095">
        <v>2</v>
      </c>
      <c r="F15095">
        <v>3</v>
      </c>
      <c r="G15095" s="2">
        <v>963.72</v>
      </c>
      <c r="H15095">
        <v>2</v>
      </c>
      <c r="I15095">
        <v>0</v>
      </c>
      <c r="J15095" s="4">
        <v>3.5</v>
      </c>
      <c r="K15095" s="3">
        <v>0</v>
      </c>
      <c r="L15095" s="1" t="s">
        <v>32</v>
      </c>
    </row>
    <row r="15096" spans="1:12" x14ac:dyDescent="0.3">
      <c r="A15096" s="1" t="s">
        <v>3476</v>
      </c>
      <c r="B15096" s="1" t="s">
        <v>16</v>
      </c>
      <c r="C15096" s="1" t="s">
        <v>51</v>
      </c>
      <c r="D15096" s="5">
        <v>43132</v>
      </c>
      <c r="E15096">
        <v>2</v>
      </c>
      <c r="F15096">
        <v>2</v>
      </c>
      <c r="G15096" s="2">
        <v>334.72</v>
      </c>
      <c r="H15096">
        <v>2</v>
      </c>
      <c r="I15096">
        <v>0</v>
      </c>
      <c r="J15096" s="4">
        <v>4</v>
      </c>
      <c r="K15096" s="3">
        <v>0</v>
      </c>
      <c r="L15096" s="1" t="s">
        <v>33</v>
      </c>
    </row>
    <row r="15097" spans="1:12" x14ac:dyDescent="0.3">
      <c r="A15097" s="1" t="s">
        <v>3476</v>
      </c>
      <c r="B15097" s="1" t="s">
        <v>16</v>
      </c>
      <c r="C15097" s="1" t="s">
        <v>51</v>
      </c>
      <c r="D15097" s="5">
        <v>43160</v>
      </c>
      <c r="E15097">
        <v>3</v>
      </c>
      <c r="F15097">
        <v>4</v>
      </c>
      <c r="G15097" s="2">
        <v>4343.55</v>
      </c>
      <c r="H15097">
        <v>3</v>
      </c>
      <c r="I15097">
        <v>0</v>
      </c>
      <c r="J15097" s="4">
        <v>3.67</v>
      </c>
      <c r="K15097" s="3">
        <v>0</v>
      </c>
      <c r="L15097" s="1" t="s">
        <v>34</v>
      </c>
    </row>
    <row r="15098" spans="1:12" x14ac:dyDescent="0.3">
      <c r="A15098" s="1" t="s">
        <v>3476</v>
      </c>
      <c r="B15098" s="1" t="s">
        <v>16</v>
      </c>
      <c r="C15098" s="1" t="s">
        <v>51</v>
      </c>
      <c r="D15098" s="5">
        <v>43191</v>
      </c>
      <c r="E15098">
        <v>2</v>
      </c>
      <c r="F15098">
        <v>6</v>
      </c>
      <c r="G15098" s="2">
        <v>519.16999999999996</v>
      </c>
      <c r="H15098">
        <v>2</v>
      </c>
      <c r="I15098">
        <v>0</v>
      </c>
      <c r="J15098" s="4">
        <v>3.5</v>
      </c>
      <c r="K15098" s="3">
        <v>0</v>
      </c>
      <c r="L15098" s="1" t="s">
        <v>35</v>
      </c>
    </row>
    <row r="15099" spans="1:12" x14ac:dyDescent="0.3">
      <c r="A15099" s="1" t="s">
        <v>3476</v>
      </c>
      <c r="B15099" s="1" t="s">
        <v>16</v>
      </c>
      <c r="C15099" s="1" t="s">
        <v>51</v>
      </c>
      <c r="D15099" s="5">
        <v>43221</v>
      </c>
      <c r="E15099">
        <v>2</v>
      </c>
      <c r="F15099">
        <v>3</v>
      </c>
      <c r="G15099" s="2">
        <v>994.46</v>
      </c>
      <c r="H15099">
        <v>2</v>
      </c>
      <c r="I15099">
        <v>0</v>
      </c>
      <c r="J15099" s="4">
        <v>3.5</v>
      </c>
      <c r="K15099" s="3">
        <v>0</v>
      </c>
      <c r="L15099" s="1" t="s">
        <v>46</v>
      </c>
    </row>
    <row r="15100" spans="1:12" x14ac:dyDescent="0.3">
      <c r="A15100" s="1" t="s">
        <v>3476</v>
      </c>
      <c r="B15100" s="1" t="s">
        <v>16</v>
      </c>
      <c r="C15100" s="1" t="s">
        <v>51</v>
      </c>
      <c r="D15100" s="5">
        <v>43252</v>
      </c>
      <c r="E15100">
        <v>3</v>
      </c>
      <c r="F15100">
        <v>3</v>
      </c>
      <c r="G15100" s="2">
        <v>306.89999999999998</v>
      </c>
      <c r="H15100">
        <v>2</v>
      </c>
      <c r="I15100">
        <v>0</v>
      </c>
      <c r="J15100" s="4">
        <v>2.67</v>
      </c>
      <c r="K15100" s="3">
        <v>0</v>
      </c>
      <c r="L15100" s="1" t="s">
        <v>36</v>
      </c>
    </row>
    <row r="15101" spans="1:12" x14ac:dyDescent="0.3">
      <c r="A15101" s="1" t="s">
        <v>3476</v>
      </c>
      <c r="B15101" s="1" t="s">
        <v>16</v>
      </c>
      <c r="C15101" s="1" t="s">
        <v>51</v>
      </c>
      <c r="D15101" s="5">
        <v>43282</v>
      </c>
      <c r="E15101">
        <v>3</v>
      </c>
      <c r="F15101">
        <v>3</v>
      </c>
      <c r="G15101" s="2">
        <v>1003.09</v>
      </c>
      <c r="H15101">
        <v>3</v>
      </c>
      <c r="I15101">
        <v>0</v>
      </c>
      <c r="J15101" s="4">
        <v>4.33</v>
      </c>
      <c r="K15101" s="3">
        <v>0</v>
      </c>
      <c r="L15101" s="1" t="s">
        <v>37</v>
      </c>
    </row>
    <row r="15102" spans="1:12" x14ac:dyDescent="0.3">
      <c r="A15102" s="1" t="s">
        <v>3477</v>
      </c>
      <c r="B15102" s="1" t="s">
        <v>57</v>
      </c>
      <c r="C15102" s="1" t="s">
        <v>83</v>
      </c>
      <c r="D15102" s="5">
        <v>42644</v>
      </c>
      <c r="E15102">
        <v>5</v>
      </c>
      <c r="F15102">
        <v>10</v>
      </c>
      <c r="G15102" s="2">
        <v>1901.15</v>
      </c>
      <c r="H15102">
        <v>4</v>
      </c>
      <c r="I15102">
        <v>0</v>
      </c>
      <c r="J15102" s="4">
        <v>3.4</v>
      </c>
      <c r="K15102" s="3">
        <v>0</v>
      </c>
      <c r="L15102" s="1" t="s">
        <v>64</v>
      </c>
    </row>
    <row r="15103" spans="1:12" x14ac:dyDescent="0.3">
      <c r="A15103" s="1" t="s">
        <v>3477</v>
      </c>
      <c r="B15103" s="1" t="s">
        <v>57</v>
      </c>
      <c r="C15103" s="1" t="s">
        <v>83</v>
      </c>
      <c r="D15103" s="5">
        <v>42736</v>
      </c>
      <c r="E15103">
        <v>2</v>
      </c>
      <c r="F15103">
        <v>3</v>
      </c>
      <c r="G15103" s="2">
        <v>789.49</v>
      </c>
      <c r="H15103">
        <v>2</v>
      </c>
      <c r="I15103">
        <v>0</v>
      </c>
      <c r="J15103" s="4">
        <v>4.5</v>
      </c>
      <c r="K15103" s="3">
        <v>0</v>
      </c>
      <c r="L15103" s="1" t="s">
        <v>45</v>
      </c>
    </row>
    <row r="15104" spans="1:12" x14ac:dyDescent="0.3">
      <c r="A15104" s="1" t="s">
        <v>3478</v>
      </c>
      <c r="B15104" s="1" t="s">
        <v>16</v>
      </c>
      <c r="C15104" s="1" t="s">
        <v>224</v>
      </c>
      <c r="D15104" s="5">
        <v>43282</v>
      </c>
      <c r="E15104">
        <v>14</v>
      </c>
      <c r="F15104">
        <v>16</v>
      </c>
      <c r="G15104" s="2">
        <v>744.81</v>
      </c>
      <c r="H15104">
        <v>14</v>
      </c>
      <c r="I15104">
        <v>1</v>
      </c>
      <c r="J15104" s="4">
        <v>3.57</v>
      </c>
      <c r="K15104" s="3">
        <v>7.1428571428571425E-2</v>
      </c>
      <c r="L15104" s="1" t="s">
        <v>37</v>
      </c>
    </row>
    <row r="15105" spans="1:12" x14ac:dyDescent="0.3">
      <c r="A15105" s="1" t="s">
        <v>3478</v>
      </c>
      <c r="B15105" s="1" t="s">
        <v>16</v>
      </c>
      <c r="C15105" s="1" t="s">
        <v>224</v>
      </c>
      <c r="D15105" s="5">
        <v>43313</v>
      </c>
      <c r="E15105">
        <v>1</v>
      </c>
      <c r="F15105">
        <v>1</v>
      </c>
      <c r="G15105" s="2">
        <v>71.400000000000006</v>
      </c>
      <c r="H15105">
        <v>1</v>
      </c>
      <c r="I15105">
        <v>0</v>
      </c>
      <c r="J15105" s="4">
        <v>1</v>
      </c>
      <c r="K15105" s="3">
        <v>0</v>
      </c>
      <c r="L15105" s="1" t="s">
        <v>49</v>
      </c>
    </row>
    <row r="15106" spans="1:12" x14ac:dyDescent="0.3">
      <c r="A15106" s="1" t="s">
        <v>3479</v>
      </c>
      <c r="B15106" s="1" t="s">
        <v>16</v>
      </c>
      <c r="C15106" s="1" t="s">
        <v>449</v>
      </c>
      <c r="D15106" s="5">
        <v>42736</v>
      </c>
      <c r="E15106">
        <v>1</v>
      </c>
      <c r="F15106">
        <v>2</v>
      </c>
      <c r="G15106" s="2">
        <v>131.4</v>
      </c>
      <c r="H15106">
        <v>1</v>
      </c>
      <c r="I15106">
        <v>0</v>
      </c>
      <c r="J15106" s="4">
        <v>5</v>
      </c>
      <c r="K15106" s="3">
        <v>0</v>
      </c>
      <c r="L15106" s="1" t="s">
        <v>45</v>
      </c>
    </row>
    <row r="15107" spans="1:12" x14ac:dyDescent="0.3">
      <c r="A15107" s="1" t="s">
        <v>3479</v>
      </c>
      <c r="B15107" s="1" t="s">
        <v>16</v>
      </c>
      <c r="C15107" s="1" t="s">
        <v>449</v>
      </c>
      <c r="D15107" s="5">
        <v>42767</v>
      </c>
      <c r="E15107">
        <v>1</v>
      </c>
      <c r="F15107">
        <v>3</v>
      </c>
      <c r="G15107" s="2">
        <v>178.26</v>
      </c>
      <c r="H15107">
        <v>1</v>
      </c>
      <c r="I15107">
        <v>0</v>
      </c>
      <c r="J15107" s="4">
        <v>5</v>
      </c>
      <c r="K15107" s="3">
        <v>0</v>
      </c>
      <c r="L15107" s="1" t="s">
        <v>23</v>
      </c>
    </row>
    <row r="15108" spans="1:12" x14ac:dyDescent="0.3">
      <c r="A15108" s="1" t="s">
        <v>3479</v>
      </c>
      <c r="B15108" s="1" t="s">
        <v>16</v>
      </c>
      <c r="C15108" s="1" t="s">
        <v>449</v>
      </c>
      <c r="D15108" s="5">
        <v>42795</v>
      </c>
      <c r="E15108">
        <v>1</v>
      </c>
      <c r="F15108">
        <v>4</v>
      </c>
      <c r="G15108" s="2">
        <v>237.68</v>
      </c>
      <c r="H15108">
        <v>1</v>
      </c>
      <c r="I15108">
        <v>0</v>
      </c>
      <c r="J15108" s="4">
        <v>4</v>
      </c>
      <c r="K15108" s="3">
        <v>0</v>
      </c>
      <c r="L15108" s="1" t="s">
        <v>24</v>
      </c>
    </row>
    <row r="15109" spans="1:12" x14ac:dyDescent="0.3">
      <c r="A15109" s="1" t="s">
        <v>3480</v>
      </c>
      <c r="B15109" s="1" t="s">
        <v>90</v>
      </c>
      <c r="C15109" s="1" t="s">
        <v>3404</v>
      </c>
      <c r="D15109" s="5">
        <v>42979</v>
      </c>
      <c r="E15109">
        <v>1</v>
      </c>
      <c r="F15109">
        <v>1</v>
      </c>
      <c r="G15109" s="2">
        <v>412.52</v>
      </c>
      <c r="H15109">
        <v>1</v>
      </c>
      <c r="I15109">
        <v>0</v>
      </c>
      <c r="J15109" s="4">
        <v>4</v>
      </c>
      <c r="K15109" s="3">
        <v>0</v>
      </c>
      <c r="L15109" s="1" t="s">
        <v>18</v>
      </c>
    </row>
    <row r="15110" spans="1:12" x14ac:dyDescent="0.3">
      <c r="A15110" s="1" t="s">
        <v>3480</v>
      </c>
      <c r="B15110" s="1" t="s">
        <v>90</v>
      </c>
      <c r="C15110" s="1" t="s">
        <v>3404</v>
      </c>
      <c r="D15110" s="5">
        <v>43009</v>
      </c>
      <c r="E15110">
        <v>6</v>
      </c>
      <c r="F15110">
        <v>6</v>
      </c>
      <c r="G15110" s="2">
        <v>2685.47</v>
      </c>
      <c r="H15110">
        <v>6</v>
      </c>
      <c r="I15110">
        <v>0</v>
      </c>
      <c r="J15110" s="4">
        <v>4.83</v>
      </c>
      <c r="K15110" s="3">
        <v>0</v>
      </c>
      <c r="L15110" s="1" t="s">
        <v>19</v>
      </c>
    </row>
    <row r="15111" spans="1:12" x14ac:dyDescent="0.3">
      <c r="A15111" s="1" t="s">
        <v>3480</v>
      </c>
      <c r="B15111" s="1" t="s">
        <v>90</v>
      </c>
      <c r="C15111" s="1" t="s">
        <v>3404</v>
      </c>
      <c r="D15111" s="5">
        <v>43040</v>
      </c>
      <c r="E15111">
        <v>15</v>
      </c>
      <c r="F15111">
        <v>16</v>
      </c>
      <c r="G15111" s="2">
        <v>8535.36</v>
      </c>
      <c r="H15111">
        <v>15</v>
      </c>
      <c r="I15111">
        <v>0</v>
      </c>
      <c r="J15111" s="4">
        <v>4.7300000000000004</v>
      </c>
      <c r="K15111" s="3">
        <v>0</v>
      </c>
      <c r="L15111" s="1" t="s">
        <v>30</v>
      </c>
    </row>
    <row r="15112" spans="1:12" x14ac:dyDescent="0.3">
      <c r="A15112" s="1" t="s">
        <v>3480</v>
      </c>
      <c r="B15112" s="1" t="s">
        <v>90</v>
      </c>
      <c r="C15112" s="1" t="s">
        <v>3404</v>
      </c>
      <c r="D15112" s="5">
        <v>43070</v>
      </c>
      <c r="E15112">
        <v>17</v>
      </c>
      <c r="F15112">
        <v>18</v>
      </c>
      <c r="G15112" s="2">
        <v>7630.36</v>
      </c>
      <c r="H15112">
        <v>17</v>
      </c>
      <c r="I15112">
        <v>0</v>
      </c>
      <c r="J15112" s="4">
        <v>4.3499999999999996</v>
      </c>
      <c r="K15112" s="3">
        <v>0</v>
      </c>
      <c r="L15112" s="1" t="s">
        <v>31</v>
      </c>
    </row>
    <row r="15113" spans="1:12" x14ac:dyDescent="0.3">
      <c r="A15113" s="1" t="s">
        <v>3480</v>
      </c>
      <c r="B15113" s="1" t="s">
        <v>90</v>
      </c>
      <c r="C15113" s="1" t="s">
        <v>3404</v>
      </c>
      <c r="D15113" s="5">
        <v>43101</v>
      </c>
      <c r="E15113">
        <v>19</v>
      </c>
      <c r="F15113">
        <v>19</v>
      </c>
      <c r="G15113" s="2">
        <v>6891.15</v>
      </c>
      <c r="H15113">
        <v>19</v>
      </c>
      <c r="I15113">
        <v>2</v>
      </c>
      <c r="J15113" s="4">
        <v>4.32</v>
      </c>
      <c r="K15113" s="3">
        <v>0.10526315789473684</v>
      </c>
      <c r="L15113" s="1" t="s">
        <v>32</v>
      </c>
    </row>
    <row r="15114" spans="1:12" x14ac:dyDescent="0.3">
      <c r="A15114" s="1" t="s">
        <v>3480</v>
      </c>
      <c r="B15114" s="1" t="s">
        <v>90</v>
      </c>
      <c r="C15114" s="1" t="s">
        <v>3404</v>
      </c>
      <c r="D15114" s="5">
        <v>43132</v>
      </c>
      <c r="E15114">
        <v>13</v>
      </c>
      <c r="F15114">
        <v>13</v>
      </c>
      <c r="G15114" s="2">
        <v>7390.32</v>
      </c>
      <c r="H15114">
        <v>13</v>
      </c>
      <c r="I15114">
        <v>1</v>
      </c>
      <c r="J15114" s="4">
        <v>4.3099999999999996</v>
      </c>
      <c r="K15114" s="3">
        <v>7.6923076923076927E-2</v>
      </c>
      <c r="L15114" s="1" t="s">
        <v>33</v>
      </c>
    </row>
    <row r="15115" spans="1:12" x14ac:dyDescent="0.3">
      <c r="A15115" s="1" t="s">
        <v>3480</v>
      </c>
      <c r="B15115" s="1" t="s">
        <v>90</v>
      </c>
      <c r="C15115" s="1" t="s">
        <v>3404</v>
      </c>
      <c r="D15115" s="5">
        <v>43160</v>
      </c>
      <c r="E15115">
        <v>14</v>
      </c>
      <c r="F15115">
        <v>14</v>
      </c>
      <c r="G15115" s="2">
        <v>4975.05</v>
      </c>
      <c r="H15115">
        <v>14</v>
      </c>
      <c r="I15115">
        <v>6</v>
      </c>
      <c r="J15115" s="4">
        <v>3.79</v>
      </c>
      <c r="K15115" s="3">
        <v>0.42857142857142855</v>
      </c>
      <c r="L15115" s="1" t="s">
        <v>34</v>
      </c>
    </row>
    <row r="15116" spans="1:12" x14ac:dyDescent="0.3">
      <c r="A15116" s="1" t="s">
        <v>3480</v>
      </c>
      <c r="B15116" s="1" t="s">
        <v>90</v>
      </c>
      <c r="C15116" s="1" t="s">
        <v>3404</v>
      </c>
      <c r="D15116" s="5">
        <v>43191</v>
      </c>
      <c r="E15116">
        <v>15</v>
      </c>
      <c r="F15116">
        <v>15</v>
      </c>
      <c r="G15116" s="2">
        <v>8688.18</v>
      </c>
      <c r="H15116">
        <v>14</v>
      </c>
      <c r="I15116">
        <v>1</v>
      </c>
      <c r="J15116" s="4">
        <v>3.87</v>
      </c>
      <c r="K15116" s="3">
        <v>7.1428571428571425E-2</v>
      </c>
      <c r="L15116" s="1" t="s">
        <v>35</v>
      </c>
    </row>
    <row r="15117" spans="1:12" x14ac:dyDescent="0.3">
      <c r="A15117" s="1" t="s">
        <v>3480</v>
      </c>
      <c r="B15117" s="1" t="s">
        <v>90</v>
      </c>
      <c r="C15117" s="1" t="s">
        <v>3404</v>
      </c>
      <c r="D15117" s="5">
        <v>43221</v>
      </c>
      <c r="E15117">
        <v>10</v>
      </c>
      <c r="F15117">
        <v>11</v>
      </c>
      <c r="G15117" s="2">
        <v>8978.16</v>
      </c>
      <c r="H15117">
        <v>10</v>
      </c>
      <c r="I15117">
        <v>1</v>
      </c>
      <c r="J15117" s="4">
        <v>4.3</v>
      </c>
      <c r="K15117" s="3">
        <v>0.1</v>
      </c>
      <c r="L15117" s="1" t="s">
        <v>46</v>
      </c>
    </row>
    <row r="15118" spans="1:12" x14ac:dyDescent="0.3">
      <c r="A15118" s="1" t="s">
        <v>3480</v>
      </c>
      <c r="B15118" s="1" t="s">
        <v>90</v>
      </c>
      <c r="C15118" s="1" t="s">
        <v>3404</v>
      </c>
      <c r="D15118" s="5">
        <v>43252</v>
      </c>
      <c r="E15118">
        <v>27</v>
      </c>
      <c r="F15118">
        <v>27</v>
      </c>
      <c r="G15118" s="2">
        <v>14103.6</v>
      </c>
      <c r="H15118">
        <v>27</v>
      </c>
      <c r="I15118">
        <v>0</v>
      </c>
      <c r="J15118" s="4">
        <v>4.74</v>
      </c>
      <c r="K15118" s="3">
        <v>0</v>
      </c>
      <c r="L15118" s="1" t="s">
        <v>36</v>
      </c>
    </row>
    <row r="15119" spans="1:12" x14ac:dyDescent="0.3">
      <c r="A15119" s="1" t="s">
        <v>3480</v>
      </c>
      <c r="B15119" s="1" t="s">
        <v>90</v>
      </c>
      <c r="C15119" s="1" t="s">
        <v>3404</v>
      </c>
      <c r="D15119" s="5">
        <v>43282</v>
      </c>
      <c r="E15119">
        <v>16</v>
      </c>
      <c r="F15119">
        <v>22</v>
      </c>
      <c r="G15119" s="2">
        <v>6406.96</v>
      </c>
      <c r="H15119">
        <v>16</v>
      </c>
      <c r="I15119">
        <v>1</v>
      </c>
      <c r="J15119" s="4">
        <v>4.75</v>
      </c>
      <c r="K15119" s="3">
        <v>6.25E-2</v>
      </c>
      <c r="L15119" s="1" t="s">
        <v>37</v>
      </c>
    </row>
    <row r="15120" spans="1:12" x14ac:dyDescent="0.3">
      <c r="A15120" s="1" t="s">
        <v>3480</v>
      </c>
      <c r="B15120" s="1" t="s">
        <v>90</v>
      </c>
      <c r="C15120" s="1" t="s">
        <v>3404</v>
      </c>
      <c r="D15120" s="5">
        <v>43313</v>
      </c>
      <c r="E15120">
        <v>13</v>
      </c>
      <c r="F15120">
        <v>13</v>
      </c>
      <c r="G15120" s="2">
        <v>6492.52</v>
      </c>
      <c r="H15120">
        <v>13</v>
      </c>
      <c r="I15120">
        <v>0</v>
      </c>
      <c r="J15120" s="4">
        <v>4.62</v>
      </c>
      <c r="K15120" s="3">
        <v>0</v>
      </c>
      <c r="L15120" s="1" t="s">
        <v>49</v>
      </c>
    </row>
    <row r="15121" spans="1:12" x14ac:dyDescent="0.3">
      <c r="A15121" s="1" t="s">
        <v>3481</v>
      </c>
      <c r="B15121" s="1" t="s">
        <v>16</v>
      </c>
      <c r="C15121" s="1" t="s">
        <v>499</v>
      </c>
      <c r="D15121" s="5">
        <v>43313</v>
      </c>
      <c r="E15121">
        <v>1</v>
      </c>
      <c r="F15121">
        <v>1</v>
      </c>
      <c r="G15121" s="2">
        <v>58.28</v>
      </c>
      <c r="H15121">
        <v>1</v>
      </c>
      <c r="I15121">
        <v>0</v>
      </c>
      <c r="J15121" s="4">
        <v>5</v>
      </c>
      <c r="K15121" s="3">
        <v>0</v>
      </c>
      <c r="L15121" s="1" t="s">
        <v>49</v>
      </c>
    </row>
    <row r="15122" spans="1:12" x14ac:dyDescent="0.3">
      <c r="A15122" s="1" t="s">
        <v>3482</v>
      </c>
      <c r="B15122" s="1" t="s">
        <v>16</v>
      </c>
      <c r="C15122" s="1" t="s">
        <v>51</v>
      </c>
      <c r="D15122" s="5">
        <v>42826</v>
      </c>
      <c r="E15122">
        <v>1</v>
      </c>
      <c r="F15122">
        <v>1</v>
      </c>
      <c r="G15122" s="2">
        <v>84.24</v>
      </c>
      <c r="H15122">
        <v>1</v>
      </c>
      <c r="I15122">
        <v>0</v>
      </c>
      <c r="J15122" s="4">
        <v>3</v>
      </c>
      <c r="K15122" s="3">
        <v>0</v>
      </c>
      <c r="L15122" s="1" t="s">
        <v>25</v>
      </c>
    </row>
    <row r="15123" spans="1:12" x14ac:dyDescent="0.3">
      <c r="A15123" s="1" t="s">
        <v>3483</v>
      </c>
      <c r="B15123" s="1" t="s">
        <v>16</v>
      </c>
      <c r="C15123" s="1" t="s">
        <v>48</v>
      </c>
      <c r="D15123" s="5">
        <v>43252</v>
      </c>
      <c r="E15123">
        <v>1</v>
      </c>
      <c r="F15123">
        <v>1</v>
      </c>
      <c r="G15123" s="2">
        <v>868.12</v>
      </c>
      <c r="H15123">
        <v>1</v>
      </c>
      <c r="I15123">
        <v>0</v>
      </c>
      <c r="J15123" s="4">
        <v>5</v>
      </c>
      <c r="K15123" s="3">
        <v>0</v>
      </c>
      <c r="L15123" s="1" t="s">
        <v>36</v>
      </c>
    </row>
    <row r="15124" spans="1:12" x14ac:dyDescent="0.3">
      <c r="A15124" s="1" t="s">
        <v>3483</v>
      </c>
      <c r="B15124" s="1" t="s">
        <v>16</v>
      </c>
      <c r="C15124" s="1" t="s">
        <v>48</v>
      </c>
      <c r="D15124" s="5">
        <v>43282</v>
      </c>
      <c r="E15124">
        <v>3</v>
      </c>
      <c r="F15124">
        <v>5</v>
      </c>
      <c r="G15124" s="2">
        <v>618.78</v>
      </c>
      <c r="H15124">
        <v>3</v>
      </c>
      <c r="I15124">
        <v>0</v>
      </c>
      <c r="J15124" s="4">
        <v>2.67</v>
      </c>
      <c r="K15124" s="3">
        <v>0</v>
      </c>
      <c r="L15124" s="1" t="s">
        <v>37</v>
      </c>
    </row>
    <row r="15125" spans="1:12" x14ac:dyDescent="0.3">
      <c r="A15125" s="1" t="s">
        <v>3483</v>
      </c>
      <c r="B15125" s="1" t="s">
        <v>16</v>
      </c>
      <c r="C15125" s="1" t="s">
        <v>48</v>
      </c>
      <c r="D15125" s="5">
        <v>43313</v>
      </c>
      <c r="E15125">
        <v>2</v>
      </c>
      <c r="F15125">
        <v>2</v>
      </c>
      <c r="G15125" s="2">
        <v>422.65</v>
      </c>
      <c r="H15125">
        <v>2</v>
      </c>
      <c r="I15125">
        <v>0</v>
      </c>
      <c r="J15125" s="4">
        <v>4.5</v>
      </c>
      <c r="K15125" s="3">
        <v>0</v>
      </c>
      <c r="L15125" s="1" t="s">
        <v>49</v>
      </c>
    </row>
    <row r="15126" spans="1:12" x14ac:dyDescent="0.3">
      <c r="A15126" s="1" t="s">
        <v>3484</v>
      </c>
      <c r="B15126" s="1" t="s">
        <v>470</v>
      </c>
      <c r="C15126" s="1" t="s">
        <v>471</v>
      </c>
      <c r="D15126" s="5">
        <v>42887</v>
      </c>
      <c r="E15126">
        <v>1</v>
      </c>
      <c r="F15126">
        <v>1</v>
      </c>
      <c r="G15126" s="2">
        <v>133.94999999999999</v>
      </c>
      <c r="H15126">
        <v>1</v>
      </c>
      <c r="I15126">
        <v>0</v>
      </c>
      <c r="J15126" s="4">
        <v>5</v>
      </c>
      <c r="K15126" s="3">
        <v>0</v>
      </c>
      <c r="L15126" s="1" t="s">
        <v>27</v>
      </c>
    </row>
    <row r="15127" spans="1:12" x14ac:dyDescent="0.3">
      <c r="A15127" s="1" t="s">
        <v>3484</v>
      </c>
      <c r="B15127" s="1" t="s">
        <v>470</v>
      </c>
      <c r="C15127" s="1" t="s">
        <v>471</v>
      </c>
      <c r="D15127" s="5">
        <v>42917</v>
      </c>
      <c r="E15127">
        <v>1</v>
      </c>
      <c r="F15127">
        <v>1</v>
      </c>
      <c r="G15127" s="2">
        <v>357.52</v>
      </c>
      <c r="H15127">
        <v>1</v>
      </c>
      <c r="I15127">
        <v>1</v>
      </c>
      <c r="J15127" s="4">
        <v>5</v>
      </c>
      <c r="K15127" s="3">
        <v>1</v>
      </c>
      <c r="L15127" s="1" t="s">
        <v>28</v>
      </c>
    </row>
    <row r="15128" spans="1:12" x14ac:dyDescent="0.3">
      <c r="A15128" s="1" t="s">
        <v>3484</v>
      </c>
      <c r="B15128" s="1" t="s">
        <v>470</v>
      </c>
      <c r="C15128" s="1" t="s">
        <v>471</v>
      </c>
      <c r="D15128" s="5">
        <v>42979</v>
      </c>
      <c r="E15128">
        <v>2</v>
      </c>
      <c r="F15128">
        <v>2</v>
      </c>
      <c r="G15128" s="2">
        <v>318.29000000000002</v>
      </c>
      <c r="H15128">
        <v>2</v>
      </c>
      <c r="I15128">
        <v>0</v>
      </c>
      <c r="J15128" s="4">
        <v>5</v>
      </c>
      <c r="K15128" s="3">
        <v>0</v>
      </c>
      <c r="L15128" s="1" t="s">
        <v>18</v>
      </c>
    </row>
    <row r="15129" spans="1:12" x14ac:dyDescent="0.3">
      <c r="A15129" s="1" t="s">
        <v>3484</v>
      </c>
      <c r="B15129" s="1" t="s">
        <v>470</v>
      </c>
      <c r="C15129" s="1" t="s">
        <v>471</v>
      </c>
      <c r="D15129" s="5">
        <v>43160</v>
      </c>
      <c r="E15129">
        <v>1</v>
      </c>
      <c r="F15129">
        <v>1</v>
      </c>
      <c r="G15129" s="2">
        <v>250.61</v>
      </c>
      <c r="H15129">
        <v>1</v>
      </c>
      <c r="I15129">
        <v>0</v>
      </c>
      <c r="J15129" s="4">
        <v>5</v>
      </c>
      <c r="K15129" s="3">
        <v>0</v>
      </c>
      <c r="L15129" s="1" t="s">
        <v>34</v>
      </c>
    </row>
    <row r="15130" spans="1:12" x14ac:dyDescent="0.3">
      <c r="A15130" s="1" t="s">
        <v>3484</v>
      </c>
      <c r="B15130" s="1" t="s">
        <v>470</v>
      </c>
      <c r="C15130" s="1" t="s">
        <v>471</v>
      </c>
      <c r="D15130" s="5">
        <v>43252</v>
      </c>
      <c r="E15130">
        <v>1</v>
      </c>
      <c r="F15130">
        <v>1</v>
      </c>
      <c r="G15130" s="2">
        <v>113.56</v>
      </c>
      <c r="H15130">
        <v>1</v>
      </c>
      <c r="I15130">
        <v>0</v>
      </c>
      <c r="J15130" s="4">
        <v>5</v>
      </c>
      <c r="K15130" s="3">
        <v>0</v>
      </c>
      <c r="L15130" s="1" t="s">
        <v>36</v>
      </c>
    </row>
    <row r="15131" spans="1:12" x14ac:dyDescent="0.3">
      <c r="A15131" s="1" t="s">
        <v>3485</v>
      </c>
      <c r="B15131" s="1" t="s">
        <v>57</v>
      </c>
      <c r="C15131" s="1" t="s">
        <v>277</v>
      </c>
      <c r="D15131" s="5">
        <v>43040</v>
      </c>
      <c r="E15131">
        <v>2</v>
      </c>
      <c r="F15131">
        <v>2</v>
      </c>
      <c r="G15131" s="2">
        <v>672.55</v>
      </c>
      <c r="H15131">
        <v>2</v>
      </c>
      <c r="I15131">
        <v>0</v>
      </c>
      <c r="J15131" s="4">
        <v>3.5</v>
      </c>
      <c r="K15131" s="3">
        <v>0</v>
      </c>
      <c r="L15131" s="1" t="s">
        <v>30</v>
      </c>
    </row>
    <row r="15132" spans="1:12" x14ac:dyDescent="0.3">
      <c r="A15132" s="1" t="s">
        <v>3486</v>
      </c>
      <c r="B15132" s="1" t="s">
        <v>16</v>
      </c>
      <c r="C15132" s="1" t="s">
        <v>190</v>
      </c>
      <c r="D15132" s="5">
        <v>43132</v>
      </c>
      <c r="E15132">
        <v>11</v>
      </c>
      <c r="F15132">
        <v>11</v>
      </c>
      <c r="G15132" s="2">
        <v>595.15</v>
      </c>
      <c r="H15132">
        <v>11</v>
      </c>
      <c r="I15132">
        <v>5</v>
      </c>
      <c r="J15132" s="4">
        <v>2.5499999999999998</v>
      </c>
      <c r="K15132" s="3">
        <v>0.45454545454545453</v>
      </c>
      <c r="L15132" s="1" t="s">
        <v>33</v>
      </c>
    </row>
    <row r="15133" spans="1:12" x14ac:dyDescent="0.3">
      <c r="A15133" s="1" t="s">
        <v>3486</v>
      </c>
      <c r="B15133" s="1" t="s">
        <v>16</v>
      </c>
      <c r="C15133" s="1" t="s">
        <v>190</v>
      </c>
      <c r="D15133" s="5">
        <v>43160</v>
      </c>
      <c r="E15133">
        <v>14</v>
      </c>
      <c r="F15133">
        <v>17</v>
      </c>
      <c r="G15133" s="2">
        <v>847.41</v>
      </c>
      <c r="H15133">
        <v>14</v>
      </c>
      <c r="I15133">
        <v>9</v>
      </c>
      <c r="J15133" s="4">
        <v>3.15</v>
      </c>
      <c r="K15133" s="3">
        <v>0.6428571428571429</v>
      </c>
      <c r="L15133" s="1" t="s">
        <v>34</v>
      </c>
    </row>
    <row r="15134" spans="1:12" x14ac:dyDescent="0.3">
      <c r="A15134" s="1" t="s">
        <v>3486</v>
      </c>
      <c r="B15134" s="1" t="s">
        <v>16</v>
      </c>
      <c r="C15134" s="1" t="s">
        <v>190</v>
      </c>
      <c r="D15134" s="5">
        <v>43191</v>
      </c>
      <c r="E15134">
        <v>17</v>
      </c>
      <c r="F15134">
        <v>18</v>
      </c>
      <c r="G15134" s="2">
        <v>1526.95</v>
      </c>
      <c r="H15134">
        <v>15</v>
      </c>
      <c r="I15134">
        <v>0</v>
      </c>
      <c r="J15134" s="4">
        <v>4.1900000000000004</v>
      </c>
      <c r="K15134" s="3">
        <v>0</v>
      </c>
      <c r="L15134" s="1" t="s">
        <v>35</v>
      </c>
    </row>
    <row r="15135" spans="1:12" x14ac:dyDescent="0.3">
      <c r="A15135" s="1" t="s">
        <v>3486</v>
      </c>
      <c r="B15135" s="1" t="s">
        <v>16</v>
      </c>
      <c r="C15135" s="1" t="s">
        <v>190</v>
      </c>
      <c r="D15135" s="5">
        <v>43221</v>
      </c>
      <c r="E15135">
        <v>3</v>
      </c>
      <c r="F15135">
        <v>3</v>
      </c>
      <c r="G15135" s="2">
        <v>205.59</v>
      </c>
      <c r="H15135">
        <v>3</v>
      </c>
      <c r="I15135">
        <v>0</v>
      </c>
      <c r="J15135" s="4">
        <v>5</v>
      </c>
      <c r="K15135" s="3">
        <v>0</v>
      </c>
      <c r="L15135" s="1" t="s">
        <v>46</v>
      </c>
    </row>
    <row r="15136" spans="1:12" x14ac:dyDescent="0.3">
      <c r="A15136" s="1" t="s">
        <v>3487</v>
      </c>
      <c r="B15136" s="1" t="s">
        <v>57</v>
      </c>
      <c r="C15136" s="1" t="s">
        <v>66</v>
      </c>
      <c r="D15136" s="5">
        <v>43132</v>
      </c>
      <c r="E15136">
        <v>1</v>
      </c>
      <c r="F15136">
        <v>1</v>
      </c>
      <c r="G15136" s="2">
        <v>327.25</v>
      </c>
      <c r="H15136">
        <v>1</v>
      </c>
      <c r="I15136">
        <v>0</v>
      </c>
      <c r="J15136" s="4">
        <v>5</v>
      </c>
      <c r="K15136" s="3">
        <v>0</v>
      </c>
      <c r="L15136" s="1" t="s">
        <v>33</v>
      </c>
    </row>
    <row r="15137" spans="1:12" x14ac:dyDescent="0.3">
      <c r="A15137" s="1" t="s">
        <v>3488</v>
      </c>
      <c r="B15137" s="1" t="s">
        <v>16</v>
      </c>
      <c r="C15137" s="1" t="s">
        <v>51</v>
      </c>
      <c r="D15137" s="5">
        <v>43221</v>
      </c>
      <c r="E15137">
        <v>1</v>
      </c>
      <c r="F15137">
        <v>1</v>
      </c>
      <c r="G15137" s="2">
        <v>244.02</v>
      </c>
      <c r="H15137">
        <v>1</v>
      </c>
      <c r="I15137">
        <v>1</v>
      </c>
      <c r="J15137" s="4">
        <v>4</v>
      </c>
      <c r="K15137" s="3">
        <v>1</v>
      </c>
      <c r="L15137" s="1" t="s">
        <v>46</v>
      </c>
    </row>
    <row r="15138" spans="1:12" x14ac:dyDescent="0.3">
      <c r="A15138" s="1" t="s">
        <v>3489</v>
      </c>
      <c r="B15138" s="1" t="s">
        <v>16</v>
      </c>
      <c r="C15138" s="1" t="s">
        <v>51</v>
      </c>
      <c r="D15138" s="5">
        <v>42767</v>
      </c>
      <c r="E15138">
        <v>4</v>
      </c>
      <c r="F15138">
        <v>4</v>
      </c>
      <c r="G15138" s="2">
        <v>233.64</v>
      </c>
      <c r="H15138">
        <v>4</v>
      </c>
      <c r="I15138">
        <v>0</v>
      </c>
      <c r="J15138" s="4">
        <v>4.5</v>
      </c>
      <c r="K15138" s="3">
        <v>0</v>
      </c>
      <c r="L15138" s="1" t="s">
        <v>23</v>
      </c>
    </row>
    <row r="15139" spans="1:12" x14ac:dyDescent="0.3">
      <c r="A15139" s="1" t="s">
        <v>3489</v>
      </c>
      <c r="B15139" s="1" t="s">
        <v>16</v>
      </c>
      <c r="C15139" s="1" t="s">
        <v>51</v>
      </c>
      <c r="D15139" s="5">
        <v>42795</v>
      </c>
      <c r="E15139">
        <v>2</v>
      </c>
      <c r="F15139">
        <v>2</v>
      </c>
      <c r="G15139" s="2">
        <v>109.85</v>
      </c>
      <c r="H15139">
        <v>2</v>
      </c>
      <c r="I15139">
        <v>0</v>
      </c>
      <c r="J15139" s="4">
        <v>4.5</v>
      </c>
      <c r="K15139" s="3">
        <v>0</v>
      </c>
      <c r="L15139" s="1" t="s">
        <v>24</v>
      </c>
    </row>
    <row r="15140" spans="1:12" x14ac:dyDescent="0.3">
      <c r="A15140" s="1" t="s">
        <v>3489</v>
      </c>
      <c r="B15140" s="1" t="s">
        <v>16</v>
      </c>
      <c r="C15140" s="1" t="s">
        <v>51</v>
      </c>
      <c r="D15140" s="5">
        <v>42826</v>
      </c>
      <c r="E15140">
        <v>2</v>
      </c>
      <c r="F15140">
        <v>2</v>
      </c>
      <c r="G15140" s="2">
        <v>376.6</v>
      </c>
      <c r="H15140">
        <v>2</v>
      </c>
      <c r="I15140">
        <v>0</v>
      </c>
      <c r="J15140" s="4">
        <v>3.5</v>
      </c>
      <c r="K15140" s="3">
        <v>0</v>
      </c>
      <c r="L15140" s="1" t="s">
        <v>25</v>
      </c>
    </row>
    <row r="15141" spans="1:12" x14ac:dyDescent="0.3">
      <c r="A15141" s="1" t="s">
        <v>3489</v>
      </c>
      <c r="B15141" s="1" t="s">
        <v>16</v>
      </c>
      <c r="C15141" s="1" t="s">
        <v>51</v>
      </c>
      <c r="D15141" s="5">
        <v>42856</v>
      </c>
      <c r="E15141">
        <v>3</v>
      </c>
      <c r="F15141">
        <v>3</v>
      </c>
      <c r="G15141" s="2">
        <v>552.76</v>
      </c>
      <c r="H15141">
        <v>3</v>
      </c>
      <c r="I15141">
        <v>0</v>
      </c>
      <c r="J15141" s="4">
        <v>3</v>
      </c>
      <c r="K15141" s="3">
        <v>0</v>
      </c>
      <c r="L15141" s="1" t="s">
        <v>26</v>
      </c>
    </row>
    <row r="15142" spans="1:12" x14ac:dyDescent="0.3">
      <c r="A15142" s="1" t="s">
        <v>3489</v>
      </c>
      <c r="B15142" s="1" t="s">
        <v>16</v>
      </c>
      <c r="C15142" s="1" t="s">
        <v>51</v>
      </c>
      <c r="D15142" s="5">
        <v>42887</v>
      </c>
      <c r="E15142">
        <v>1</v>
      </c>
      <c r="F15142">
        <v>2</v>
      </c>
      <c r="G15142" s="2">
        <v>110.74</v>
      </c>
      <c r="H15142">
        <v>1</v>
      </c>
      <c r="I15142">
        <v>0</v>
      </c>
      <c r="J15142" s="4">
        <v>1</v>
      </c>
      <c r="K15142" s="3">
        <v>0</v>
      </c>
      <c r="L15142" s="1" t="s">
        <v>27</v>
      </c>
    </row>
    <row r="15143" spans="1:12" x14ac:dyDescent="0.3">
      <c r="A15143" s="1" t="s">
        <v>3489</v>
      </c>
      <c r="B15143" s="1" t="s">
        <v>16</v>
      </c>
      <c r="C15143" s="1" t="s">
        <v>51</v>
      </c>
      <c r="D15143" s="5">
        <v>42917</v>
      </c>
      <c r="E15143">
        <v>2</v>
      </c>
      <c r="F15143">
        <v>3</v>
      </c>
      <c r="G15143" s="2">
        <v>651.39</v>
      </c>
      <c r="H15143">
        <v>2</v>
      </c>
      <c r="I15143">
        <v>0</v>
      </c>
      <c r="J15143" s="4">
        <v>3.5</v>
      </c>
      <c r="K15143" s="3">
        <v>0</v>
      </c>
      <c r="L15143" s="1" t="s">
        <v>28</v>
      </c>
    </row>
    <row r="15144" spans="1:12" x14ac:dyDescent="0.3">
      <c r="A15144" s="1" t="s">
        <v>3489</v>
      </c>
      <c r="B15144" s="1" t="s">
        <v>16</v>
      </c>
      <c r="C15144" s="1" t="s">
        <v>51</v>
      </c>
      <c r="D15144" s="5">
        <v>42948</v>
      </c>
      <c r="E15144">
        <v>1</v>
      </c>
      <c r="F15144">
        <v>1</v>
      </c>
      <c r="G15144" s="2">
        <v>70.599999999999994</v>
      </c>
      <c r="H15144">
        <v>1</v>
      </c>
      <c r="I15144">
        <v>0</v>
      </c>
      <c r="J15144" s="4">
        <v>5</v>
      </c>
      <c r="K15144" s="3">
        <v>0</v>
      </c>
      <c r="L15144" s="1" t="s">
        <v>29</v>
      </c>
    </row>
    <row r="15145" spans="1:12" x14ac:dyDescent="0.3">
      <c r="A15145" s="1" t="s">
        <v>3489</v>
      </c>
      <c r="B15145" s="1" t="s">
        <v>16</v>
      </c>
      <c r="C15145" s="1" t="s">
        <v>51</v>
      </c>
      <c r="D15145" s="5">
        <v>42979</v>
      </c>
      <c r="E15145">
        <v>1</v>
      </c>
      <c r="F15145">
        <v>1</v>
      </c>
      <c r="G15145" s="2">
        <v>217.13</v>
      </c>
      <c r="H15145">
        <v>1</v>
      </c>
      <c r="I15145">
        <v>0</v>
      </c>
      <c r="J15145" s="4">
        <v>4</v>
      </c>
      <c r="K15145" s="3">
        <v>0</v>
      </c>
      <c r="L15145" s="1" t="s">
        <v>18</v>
      </c>
    </row>
    <row r="15146" spans="1:12" x14ac:dyDescent="0.3">
      <c r="A15146" s="1" t="s">
        <v>3489</v>
      </c>
      <c r="B15146" s="1" t="s">
        <v>16</v>
      </c>
      <c r="C15146" s="1" t="s">
        <v>51</v>
      </c>
      <c r="D15146" s="5">
        <v>43040</v>
      </c>
      <c r="E15146">
        <v>1</v>
      </c>
      <c r="F15146">
        <v>2</v>
      </c>
      <c r="G15146" s="2">
        <v>541.96</v>
      </c>
      <c r="H15146">
        <v>1</v>
      </c>
      <c r="I15146">
        <v>0</v>
      </c>
      <c r="J15146" s="4">
        <v>4</v>
      </c>
      <c r="K15146" s="3">
        <v>0</v>
      </c>
      <c r="L15146" s="1" t="s">
        <v>30</v>
      </c>
    </row>
    <row r="15147" spans="1:12" x14ac:dyDescent="0.3">
      <c r="A15147" s="1" t="s">
        <v>3489</v>
      </c>
      <c r="B15147" s="1" t="s">
        <v>16</v>
      </c>
      <c r="C15147" s="1" t="s">
        <v>51</v>
      </c>
      <c r="D15147" s="5">
        <v>43070</v>
      </c>
      <c r="E15147">
        <v>2</v>
      </c>
      <c r="F15147">
        <v>2</v>
      </c>
      <c r="G15147" s="2">
        <v>396.98</v>
      </c>
      <c r="H15147">
        <v>2</v>
      </c>
      <c r="I15147">
        <v>0</v>
      </c>
      <c r="J15147" s="4">
        <v>4</v>
      </c>
      <c r="K15147" s="3">
        <v>0</v>
      </c>
      <c r="L15147" s="1" t="s">
        <v>31</v>
      </c>
    </row>
    <row r="15148" spans="1:12" x14ac:dyDescent="0.3">
      <c r="A15148" s="1" t="s">
        <v>3489</v>
      </c>
      <c r="B15148" s="1" t="s">
        <v>16</v>
      </c>
      <c r="C15148" s="1" t="s">
        <v>51</v>
      </c>
      <c r="D15148" s="5">
        <v>43101</v>
      </c>
      <c r="E15148">
        <v>2</v>
      </c>
      <c r="F15148">
        <v>2</v>
      </c>
      <c r="G15148" s="2">
        <v>138.13</v>
      </c>
      <c r="H15148">
        <v>2</v>
      </c>
      <c r="I15148">
        <v>1</v>
      </c>
      <c r="J15148" s="4">
        <v>3</v>
      </c>
      <c r="K15148" s="3">
        <v>0.5</v>
      </c>
      <c r="L15148" s="1" t="s">
        <v>32</v>
      </c>
    </row>
    <row r="15149" spans="1:12" x14ac:dyDescent="0.3">
      <c r="A15149" s="1" t="s">
        <v>3489</v>
      </c>
      <c r="B15149" s="1" t="s">
        <v>16</v>
      </c>
      <c r="C15149" s="1" t="s">
        <v>51</v>
      </c>
      <c r="D15149" s="5">
        <v>43191</v>
      </c>
      <c r="E15149">
        <v>2</v>
      </c>
      <c r="F15149">
        <v>2</v>
      </c>
      <c r="G15149" s="2">
        <v>495.28</v>
      </c>
      <c r="H15149">
        <v>2</v>
      </c>
      <c r="I15149">
        <v>1</v>
      </c>
      <c r="J15149" s="4">
        <v>5</v>
      </c>
      <c r="K15149" s="3">
        <v>0.5</v>
      </c>
      <c r="L15149" s="1" t="s">
        <v>35</v>
      </c>
    </row>
    <row r="15150" spans="1:12" x14ac:dyDescent="0.3">
      <c r="A15150" s="1" t="s">
        <v>3489</v>
      </c>
      <c r="B15150" s="1" t="s">
        <v>16</v>
      </c>
      <c r="C15150" s="1" t="s">
        <v>51</v>
      </c>
      <c r="D15150" s="5">
        <v>43252</v>
      </c>
      <c r="E15150">
        <v>1</v>
      </c>
      <c r="F15150">
        <v>1</v>
      </c>
      <c r="G15150" s="2">
        <v>298.58</v>
      </c>
      <c r="H15150">
        <v>1</v>
      </c>
      <c r="I15150">
        <v>0</v>
      </c>
      <c r="J15150" s="4">
        <v>4</v>
      </c>
      <c r="K15150" s="3">
        <v>0</v>
      </c>
      <c r="L15150" s="1" t="s">
        <v>36</v>
      </c>
    </row>
    <row r="15151" spans="1:12" x14ac:dyDescent="0.3">
      <c r="A15151" s="1" t="s">
        <v>3489</v>
      </c>
      <c r="B15151" s="1" t="s">
        <v>16</v>
      </c>
      <c r="C15151" s="1" t="s">
        <v>51</v>
      </c>
      <c r="D15151" s="5">
        <v>43313</v>
      </c>
      <c r="E15151">
        <v>1</v>
      </c>
      <c r="F15151">
        <v>1</v>
      </c>
      <c r="G15151" s="2">
        <v>172.14</v>
      </c>
      <c r="H15151">
        <v>1</v>
      </c>
      <c r="I15151">
        <v>0</v>
      </c>
      <c r="J15151" s="4">
        <v>5</v>
      </c>
      <c r="K15151" s="3">
        <v>0</v>
      </c>
      <c r="L15151" s="1" t="s">
        <v>49</v>
      </c>
    </row>
    <row r="15152" spans="1:12" x14ac:dyDescent="0.3">
      <c r="A15152" s="1" t="s">
        <v>3490</v>
      </c>
      <c r="B15152" s="1" t="s">
        <v>41</v>
      </c>
      <c r="C15152" s="1" t="s">
        <v>42</v>
      </c>
      <c r="D15152" s="5">
        <v>42856</v>
      </c>
      <c r="E15152">
        <v>1</v>
      </c>
      <c r="F15152">
        <v>1</v>
      </c>
      <c r="G15152" s="2">
        <v>6726.66</v>
      </c>
      <c r="H15152">
        <v>1</v>
      </c>
      <c r="I15152">
        <v>0</v>
      </c>
      <c r="J15152" s="4">
        <v>5</v>
      </c>
      <c r="K15152" s="3">
        <v>0</v>
      </c>
      <c r="L15152" s="1" t="s">
        <v>26</v>
      </c>
    </row>
    <row r="15153" spans="1:12" x14ac:dyDescent="0.3">
      <c r="A15153" s="1" t="s">
        <v>3491</v>
      </c>
      <c r="B15153" s="1" t="s">
        <v>16</v>
      </c>
      <c r="C15153" s="1" t="s">
        <v>51</v>
      </c>
      <c r="D15153" s="5">
        <v>43313</v>
      </c>
      <c r="E15153">
        <v>2</v>
      </c>
      <c r="F15153">
        <v>3</v>
      </c>
      <c r="G15153" s="2">
        <v>518.70000000000005</v>
      </c>
      <c r="H15153">
        <v>2</v>
      </c>
      <c r="I15153">
        <v>0</v>
      </c>
      <c r="J15153" s="4">
        <v>4</v>
      </c>
      <c r="K15153" s="3">
        <v>0</v>
      </c>
      <c r="L15153" s="1" t="s">
        <v>49</v>
      </c>
    </row>
    <row r="15154" spans="1:12" x14ac:dyDescent="0.3">
      <c r="A15154" s="1" t="s">
        <v>3492</v>
      </c>
      <c r="B15154" s="1" t="s">
        <v>108</v>
      </c>
      <c r="C15154" s="1" t="s">
        <v>864</v>
      </c>
      <c r="D15154" s="5">
        <v>42767</v>
      </c>
      <c r="E15154">
        <v>2</v>
      </c>
      <c r="F15154">
        <v>2</v>
      </c>
      <c r="G15154" s="2">
        <v>611.32000000000005</v>
      </c>
      <c r="H15154">
        <v>2</v>
      </c>
      <c r="I15154">
        <v>0</v>
      </c>
      <c r="J15154" s="4">
        <v>5</v>
      </c>
      <c r="K15154" s="3">
        <v>0</v>
      </c>
      <c r="L15154" s="1" t="s">
        <v>23</v>
      </c>
    </row>
    <row r="15155" spans="1:12" x14ac:dyDescent="0.3">
      <c r="A15155" s="1" t="s">
        <v>3492</v>
      </c>
      <c r="B15155" s="1" t="s">
        <v>108</v>
      </c>
      <c r="C15155" s="1" t="s">
        <v>864</v>
      </c>
      <c r="D15155" s="5">
        <v>42795</v>
      </c>
      <c r="E15155">
        <v>3</v>
      </c>
      <c r="F15155">
        <v>3</v>
      </c>
      <c r="G15155" s="2">
        <v>1189.83</v>
      </c>
      <c r="H15155">
        <v>3</v>
      </c>
      <c r="I15155">
        <v>0</v>
      </c>
      <c r="J15155" s="4">
        <v>4.33</v>
      </c>
      <c r="K15155" s="3">
        <v>0</v>
      </c>
      <c r="L15155" s="1" t="s">
        <v>24</v>
      </c>
    </row>
    <row r="15156" spans="1:12" x14ac:dyDescent="0.3">
      <c r="A15156" s="1" t="s">
        <v>3492</v>
      </c>
      <c r="B15156" s="1" t="s">
        <v>108</v>
      </c>
      <c r="C15156" s="1" t="s">
        <v>864</v>
      </c>
      <c r="D15156" s="5">
        <v>42826</v>
      </c>
      <c r="E15156">
        <v>9</v>
      </c>
      <c r="F15156">
        <v>9</v>
      </c>
      <c r="G15156" s="2">
        <v>3597.33</v>
      </c>
      <c r="H15156">
        <v>9</v>
      </c>
      <c r="I15156">
        <v>0</v>
      </c>
      <c r="J15156" s="4">
        <v>4.22</v>
      </c>
      <c r="K15156" s="3">
        <v>0</v>
      </c>
      <c r="L15156" s="1" t="s">
        <v>25</v>
      </c>
    </row>
    <row r="15157" spans="1:12" x14ac:dyDescent="0.3">
      <c r="A15157" s="1" t="s">
        <v>3492</v>
      </c>
      <c r="B15157" s="1" t="s">
        <v>108</v>
      </c>
      <c r="C15157" s="1" t="s">
        <v>864</v>
      </c>
      <c r="D15157" s="5">
        <v>42856</v>
      </c>
      <c r="E15157">
        <v>15</v>
      </c>
      <c r="F15157">
        <v>15</v>
      </c>
      <c r="G15157" s="2">
        <v>5153.54</v>
      </c>
      <c r="H15157">
        <v>15</v>
      </c>
      <c r="I15157">
        <v>0</v>
      </c>
      <c r="J15157" s="4">
        <v>4.4000000000000004</v>
      </c>
      <c r="K15157" s="3">
        <v>0</v>
      </c>
      <c r="L15157" s="1" t="s">
        <v>26</v>
      </c>
    </row>
    <row r="15158" spans="1:12" x14ac:dyDescent="0.3">
      <c r="A15158" s="1" t="s">
        <v>3492</v>
      </c>
      <c r="B15158" s="1" t="s">
        <v>108</v>
      </c>
      <c r="C15158" s="1" t="s">
        <v>864</v>
      </c>
      <c r="D15158" s="5">
        <v>42887</v>
      </c>
      <c r="E15158">
        <v>4</v>
      </c>
      <c r="F15158">
        <v>5</v>
      </c>
      <c r="G15158" s="2">
        <v>1880.83</v>
      </c>
      <c r="H15158">
        <v>4</v>
      </c>
      <c r="I15158">
        <v>0</v>
      </c>
      <c r="J15158" s="4">
        <v>4</v>
      </c>
      <c r="K15158" s="3">
        <v>0</v>
      </c>
      <c r="L15158" s="1" t="s">
        <v>27</v>
      </c>
    </row>
    <row r="15159" spans="1:12" x14ac:dyDescent="0.3">
      <c r="A15159" s="1" t="s">
        <v>3492</v>
      </c>
      <c r="B15159" s="1" t="s">
        <v>108</v>
      </c>
      <c r="C15159" s="1" t="s">
        <v>864</v>
      </c>
      <c r="D15159" s="5">
        <v>42917</v>
      </c>
      <c r="E15159">
        <v>8</v>
      </c>
      <c r="F15159">
        <v>8</v>
      </c>
      <c r="G15159" s="2">
        <v>2858.78</v>
      </c>
      <c r="H15159">
        <v>7</v>
      </c>
      <c r="I15159">
        <v>0</v>
      </c>
      <c r="J15159" s="4">
        <v>4.88</v>
      </c>
      <c r="K15159" s="3">
        <v>0</v>
      </c>
      <c r="L15159" s="1" t="s">
        <v>28</v>
      </c>
    </row>
    <row r="15160" spans="1:12" x14ac:dyDescent="0.3">
      <c r="A15160" s="1" t="s">
        <v>3492</v>
      </c>
      <c r="B15160" s="1" t="s">
        <v>108</v>
      </c>
      <c r="C15160" s="1" t="s">
        <v>864</v>
      </c>
      <c r="D15160" s="5">
        <v>42948</v>
      </c>
      <c r="E15160">
        <v>7</v>
      </c>
      <c r="F15160">
        <v>7</v>
      </c>
      <c r="G15160" s="2">
        <v>2640.41</v>
      </c>
      <c r="H15160">
        <v>7</v>
      </c>
      <c r="I15160">
        <v>0</v>
      </c>
      <c r="J15160" s="4">
        <v>4.1399999999999997</v>
      </c>
      <c r="K15160" s="3">
        <v>0</v>
      </c>
      <c r="L15160" s="1" t="s">
        <v>29</v>
      </c>
    </row>
    <row r="15161" spans="1:12" x14ac:dyDescent="0.3">
      <c r="A15161" s="1" t="s">
        <v>3492</v>
      </c>
      <c r="B15161" s="1" t="s">
        <v>108</v>
      </c>
      <c r="C15161" s="1" t="s">
        <v>864</v>
      </c>
      <c r="D15161" s="5">
        <v>42979</v>
      </c>
      <c r="E15161">
        <v>2</v>
      </c>
      <c r="F15161">
        <v>2</v>
      </c>
      <c r="G15161" s="2">
        <v>982.3</v>
      </c>
      <c r="H15161">
        <v>2</v>
      </c>
      <c r="I15161">
        <v>0</v>
      </c>
      <c r="J15161" s="4">
        <v>4.5</v>
      </c>
      <c r="K15161" s="3">
        <v>0</v>
      </c>
      <c r="L15161" s="1" t="s">
        <v>18</v>
      </c>
    </row>
    <row r="15162" spans="1:12" x14ac:dyDescent="0.3">
      <c r="A15162" s="1" t="s">
        <v>3492</v>
      </c>
      <c r="B15162" s="1" t="s">
        <v>108</v>
      </c>
      <c r="C15162" s="1" t="s">
        <v>864</v>
      </c>
      <c r="D15162" s="5">
        <v>43009</v>
      </c>
      <c r="E15162">
        <v>2</v>
      </c>
      <c r="F15162">
        <v>2</v>
      </c>
      <c r="G15162" s="2">
        <v>1091.77</v>
      </c>
      <c r="H15162">
        <v>2</v>
      </c>
      <c r="I15162">
        <v>0</v>
      </c>
      <c r="J15162" s="4">
        <v>4.5</v>
      </c>
      <c r="K15162" s="3">
        <v>0</v>
      </c>
      <c r="L15162" s="1" t="s">
        <v>19</v>
      </c>
    </row>
    <row r="15163" spans="1:12" x14ac:dyDescent="0.3">
      <c r="A15163" s="1" t="s">
        <v>3492</v>
      </c>
      <c r="B15163" s="1" t="s">
        <v>108</v>
      </c>
      <c r="C15163" s="1" t="s">
        <v>864</v>
      </c>
      <c r="D15163" s="5">
        <v>43040</v>
      </c>
      <c r="E15163">
        <v>2</v>
      </c>
      <c r="F15163">
        <v>2</v>
      </c>
      <c r="G15163" s="2">
        <v>2554.27</v>
      </c>
      <c r="H15163">
        <v>2</v>
      </c>
      <c r="I15163">
        <v>0</v>
      </c>
      <c r="J15163" s="4">
        <v>5</v>
      </c>
      <c r="K15163" s="3">
        <v>0</v>
      </c>
      <c r="L15163" s="1" t="s">
        <v>30</v>
      </c>
    </row>
    <row r="15164" spans="1:12" x14ac:dyDescent="0.3">
      <c r="A15164" s="1" t="s">
        <v>3492</v>
      </c>
      <c r="B15164" s="1" t="s">
        <v>108</v>
      </c>
      <c r="C15164" s="1" t="s">
        <v>864</v>
      </c>
      <c r="D15164" s="5">
        <v>43070</v>
      </c>
      <c r="E15164">
        <v>3</v>
      </c>
      <c r="F15164">
        <v>3</v>
      </c>
      <c r="G15164" s="2">
        <v>1960.32</v>
      </c>
      <c r="H15164">
        <v>3</v>
      </c>
      <c r="I15164">
        <v>0</v>
      </c>
      <c r="J15164" s="4">
        <v>5</v>
      </c>
      <c r="K15164" s="3">
        <v>0</v>
      </c>
      <c r="L15164" s="1" t="s">
        <v>31</v>
      </c>
    </row>
    <row r="15165" spans="1:12" x14ac:dyDescent="0.3">
      <c r="A15165" s="1" t="s">
        <v>3492</v>
      </c>
      <c r="B15165" s="1" t="s">
        <v>108</v>
      </c>
      <c r="C15165" s="1" t="s">
        <v>864</v>
      </c>
      <c r="D15165" s="5">
        <v>43101</v>
      </c>
      <c r="E15165">
        <v>2</v>
      </c>
      <c r="F15165">
        <v>2</v>
      </c>
      <c r="G15165" s="2">
        <v>2416.8200000000002</v>
      </c>
      <c r="H15165">
        <v>2</v>
      </c>
      <c r="I15165">
        <v>1</v>
      </c>
      <c r="J15165" s="4">
        <v>1</v>
      </c>
      <c r="K15165" s="3">
        <v>0.5</v>
      </c>
      <c r="L15165" s="1" t="s">
        <v>32</v>
      </c>
    </row>
    <row r="15166" spans="1:12" x14ac:dyDescent="0.3">
      <c r="A15166" s="1" t="s">
        <v>3492</v>
      </c>
      <c r="B15166" s="1" t="s">
        <v>108</v>
      </c>
      <c r="C15166" s="1" t="s">
        <v>864</v>
      </c>
      <c r="D15166" s="5">
        <v>43132</v>
      </c>
      <c r="E15166">
        <v>6</v>
      </c>
      <c r="F15166">
        <v>6</v>
      </c>
      <c r="G15166" s="2">
        <v>1997.83</v>
      </c>
      <c r="H15166">
        <v>6</v>
      </c>
      <c r="I15166">
        <v>0</v>
      </c>
      <c r="J15166" s="4">
        <v>4.83</v>
      </c>
      <c r="K15166" s="3">
        <v>0</v>
      </c>
      <c r="L15166" s="1" t="s">
        <v>33</v>
      </c>
    </row>
    <row r="15167" spans="1:12" x14ac:dyDescent="0.3">
      <c r="A15167" s="1" t="s">
        <v>3492</v>
      </c>
      <c r="B15167" s="1" t="s">
        <v>108</v>
      </c>
      <c r="C15167" s="1" t="s">
        <v>864</v>
      </c>
      <c r="D15167" s="5">
        <v>43160</v>
      </c>
      <c r="E15167">
        <v>3</v>
      </c>
      <c r="F15167">
        <v>3</v>
      </c>
      <c r="G15167" s="2">
        <v>882.95</v>
      </c>
      <c r="H15167">
        <v>3</v>
      </c>
      <c r="I15167">
        <v>0</v>
      </c>
      <c r="J15167" s="4">
        <v>4.67</v>
      </c>
      <c r="K15167" s="3">
        <v>0</v>
      </c>
      <c r="L15167" s="1" t="s">
        <v>34</v>
      </c>
    </row>
    <row r="15168" spans="1:12" x14ac:dyDescent="0.3">
      <c r="A15168" s="1" t="s">
        <v>3492</v>
      </c>
      <c r="B15168" s="1" t="s">
        <v>108</v>
      </c>
      <c r="C15168" s="1" t="s">
        <v>864</v>
      </c>
      <c r="D15168" s="5">
        <v>43191</v>
      </c>
      <c r="E15168">
        <v>2</v>
      </c>
      <c r="F15168">
        <v>2</v>
      </c>
      <c r="G15168" s="2">
        <v>693.62</v>
      </c>
      <c r="H15168">
        <v>2</v>
      </c>
      <c r="I15168">
        <v>0</v>
      </c>
      <c r="J15168" s="4">
        <v>5</v>
      </c>
      <c r="K15168" s="3">
        <v>0</v>
      </c>
      <c r="L15168" s="1" t="s">
        <v>35</v>
      </c>
    </row>
    <row r="15169" spans="1:12" x14ac:dyDescent="0.3">
      <c r="A15169" s="1" t="s">
        <v>3492</v>
      </c>
      <c r="B15169" s="1" t="s">
        <v>108</v>
      </c>
      <c r="C15169" s="1" t="s">
        <v>864</v>
      </c>
      <c r="D15169" s="5">
        <v>43221</v>
      </c>
      <c r="E15169">
        <v>4</v>
      </c>
      <c r="F15169">
        <v>4</v>
      </c>
      <c r="G15169" s="2">
        <v>5560.22</v>
      </c>
      <c r="H15169">
        <v>4</v>
      </c>
      <c r="I15169">
        <v>1</v>
      </c>
      <c r="J15169" s="4">
        <v>5</v>
      </c>
      <c r="K15169" s="3">
        <v>0.25</v>
      </c>
      <c r="L15169" s="1" t="s">
        <v>46</v>
      </c>
    </row>
    <row r="15170" spans="1:12" x14ac:dyDescent="0.3">
      <c r="A15170" s="1" t="s">
        <v>3492</v>
      </c>
      <c r="B15170" s="1" t="s">
        <v>108</v>
      </c>
      <c r="C15170" s="1" t="s">
        <v>864</v>
      </c>
      <c r="D15170" s="5">
        <v>43252</v>
      </c>
      <c r="E15170">
        <v>2</v>
      </c>
      <c r="F15170">
        <v>2</v>
      </c>
      <c r="G15170" s="2">
        <v>1185.32</v>
      </c>
      <c r="H15170">
        <v>2</v>
      </c>
      <c r="I15170">
        <v>0</v>
      </c>
      <c r="J15170" s="4">
        <v>5</v>
      </c>
      <c r="K15170" s="3">
        <v>0</v>
      </c>
      <c r="L15170" s="1" t="s">
        <v>36</v>
      </c>
    </row>
    <row r="15171" spans="1:12" x14ac:dyDescent="0.3">
      <c r="A15171" s="1" t="s">
        <v>3492</v>
      </c>
      <c r="B15171" s="1" t="s">
        <v>108</v>
      </c>
      <c r="C15171" s="1" t="s">
        <v>864</v>
      </c>
      <c r="D15171" s="5">
        <v>43282</v>
      </c>
      <c r="E15171">
        <v>3</v>
      </c>
      <c r="F15171">
        <v>3</v>
      </c>
      <c r="G15171" s="2">
        <v>5218.8100000000004</v>
      </c>
      <c r="H15171">
        <v>3</v>
      </c>
      <c r="I15171">
        <v>0</v>
      </c>
      <c r="J15171" s="4">
        <v>5</v>
      </c>
      <c r="K15171" s="3">
        <v>0</v>
      </c>
      <c r="L15171" s="1" t="s">
        <v>37</v>
      </c>
    </row>
    <row r="15172" spans="1:12" x14ac:dyDescent="0.3">
      <c r="A15172" s="1" t="s">
        <v>3492</v>
      </c>
      <c r="B15172" s="1" t="s">
        <v>108</v>
      </c>
      <c r="C15172" s="1" t="s">
        <v>864</v>
      </c>
      <c r="D15172" s="5">
        <v>43313</v>
      </c>
      <c r="E15172">
        <v>4</v>
      </c>
      <c r="F15172">
        <v>4</v>
      </c>
      <c r="G15172" s="2">
        <v>4319.01</v>
      </c>
      <c r="H15172">
        <v>4</v>
      </c>
      <c r="I15172">
        <v>1</v>
      </c>
      <c r="J15172" s="4">
        <v>3.75</v>
      </c>
      <c r="K15172" s="3">
        <v>0.25</v>
      </c>
      <c r="L15172" s="1" t="s">
        <v>49</v>
      </c>
    </row>
    <row r="15173" spans="1:12" x14ac:dyDescent="0.3">
      <c r="A15173" s="1" t="s">
        <v>3493</v>
      </c>
      <c r="B15173" s="1" t="s">
        <v>16</v>
      </c>
      <c r="C15173" s="1" t="s">
        <v>51</v>
      </c>
      <c r="D15173" s="5">
        <v>42795</v>
      </c>
      <c r="E15173">
        <v>1</v>
      </c>
      <c r="F15173">
        <v>1</v>
      </c>
      <c r="G15173" s="2">
        <v>88.27</v>
      </c>
      <c r="H15173">
        <v>1</v>
      </c>
      <c r="I15173">
        <v>0</v>
      </c>
      <c r="J15173" s="4">
        <v>4</v>
      </c>
      <c r="K15173" s="3">
        <v>0</v>
      </c>
      <c r="L15173" s="1" t="s">
        <v>24</v>
      </c>
    </row>
    <row r="15174" spans="1:12" x14ac:dyDescent="0.3">
      <c r="A15174" s="1" t="s">
        <v>3493</v>
      </c>
      <c r="B15174" s="1" t="s">
        <v>16</v>
      </c>
      <c r="C15174" s="1" t="s">
        <v>51</v>
      </c>
      <c r="D15174" s="5">
        <v>42826</v>
      </c>
      <c r="E15174">
        <v>2</v>
      </c>
      <c r="F15174">
        <v>2</v>
      </c>
      <c r="G15174" s="2">
        <v>181.39</v>
      </c>
      <c r="H15174">
        <v>1</v>
      </c>
      <c r="I15174">
        <v>1</v>
      </c>
      <c r="J15174" s="4">
        <v>1</v>
      </c>
      <c r="K15174" s="3">
        <v>1</v>
      </c>
      <c r="L15174" s="1" t="s">
        <v>25</v>
      </c>
    </row>
    <row r="15175" spans="1:12" x14ac:dyDescent="0.3">
      <c r="A15175" s="1" t="s">
        <v>3493</v>
      </c>
      <c r="B15175" s="1" t="s">
        <v>16</v>
      </c>
      <c r="C15175" s="1" t="s">
        <v>51</v>
      </c>
      <c r="D15175" s="5">
        <v>42856</v>
      </c>
      <c r="E15175">
        <v>3</v>
      </c>
      <c r="F15175">
        <v>3</v>
      </c>
      <c r="G15175" s="2">
        <v>263.14</v>
      </c>
      <c r="H15175">
        <v>2</v>
      </c>
      <c r="I15175">
        <v>1</v>
      </c>
      <c r="J15175" s="4">
        <v>3</v>
      </c>
      <c r="K15175" s="3">
        <v>0.5</v>
      </c>
      <c r="L15175" s="1" t="s">
        <v>26</v>
      </c>
    </row>
    <row r="15176" spans="1:12" x14ac:dyDescent="0.3">
      <c r="A15176" s="1" t="s">
        <v>3494</v>
      </c>
      <c r="B15176" s="1" t="s">
        <v>16</v>
      </c>
      <c r="C15176" s="1" t="s">
        <v>412</v>
      </c>
      <c r="D15176" s="5">
        <v>42767</v>
      </c>
      <c r="E15176">
        <v>1</v>
      </c>
      <c r="F15176">
        <v>1</v>
      </c>
      <c r="G15176" s="2">
        <v>50.86</v>
      </c>
      <c r="H15176">
        <v>1</v>
      </c>
      <c r="I15176">
        <v>0</v>
      </c>
      <c r="J15176" s="4">
        <v>5</v>
      </c>
      <c r="K15176" s="3">
        <v>0</v>
      </c>
      <c r="L15176" s="1" t="s">
        <v>23</v>
      </c>
    </row>
    <row r="15177" spans="1:12" x14ac:dyDescent="0.3">
      <c r="A15177" s="1" t="s">
        <v>3494</v>
      </c>
      <c r="B15177" s="1" t="s">
        <v>16</v>
      </c>
      <c r="C15177" s="1" t="s">
        <v>412</v>
      </c>
      <c r="D15177" s="5">
        <v>42795</v>
      </c>
      <c r="E15177">
        <v>1</v>
      </c>
      <c r="F15177">
        <v>1</v>
      </c>
      <c r="G15177" s="2">
        <v>21.86</v>
      </c>
      <c r="H15177">
        <v>1</v>
      </c>
      <c r="I15177">
        <v>0</v>
      </c>
      <c r="J15177" s="4">
        <v>5</v>
      </c>
      <c r="K15177" s="3">
        <v>0</v>
      </c>
      <c r="L15177" s="1" t="s">
        <v>24</v>
      </c>
    </row>
    <row r="15178" spans="1:12" x14ac:dyDescent="0.3">
      <c r="A15178" s="1" t="s">
        <v>3494</v>
      </c>
      <c r="B15178" s="1" t="s">
        <v>16</v>
      </c>
      <c r="C15178" s="1" t="s">
        <v>412</v>
      </c>
      <c r="D15178" s="5">
        <v>43282</v>
      </c>
      <c r="E15178">
        <v>1</v>
      </c>
      <c r="F15178">
        <v>1</v>
      </c>
      <c r="G15178" s="2">
        <v>27.79</v>
      </c>
      <c r="H15178">
        <v>1</v>
      </c>
      <c r="I15178">
        <v>0</v>
      </c>
      <c r="J15178" s="4">
        <v>3</v>
      </c>
      <c r="K15178" s="3">
        <v>0</v>
      </c>
      <c r="L15178" s="1" t="s">
        <v>37</v>
      </c>
    </row>
    <row r="15179" spans="1:12" x14ac:dyDescent="0.3">
      <c r="A15179" s="1" t="s">
        <v>3494</v>
      </c>
      <c r="B15179" s="1" t="s">
        <v>16</v>
      </c>
      <c r="C15179" s="1" t="s">
        <v>412</v>
      </c>
      <c r="D15179" s="5">
        <v>43313</v>
      </c>
      <c r="E15179">
        <v>1</v>
      </c>
      <c r="F15179">
        <v>1</v>
      </c>
      <c r="G15179" s="2">
        <v>139.93</v>
      </c>
      <c r="H15179">
        <v>1</v>
      </c>
      <c r="I15179">
        <v>0</v>
      </c>
      <c r="J15179" s="4">
        <v>5</v>
      </c>
      <c r="K15179" s="3">
        <v>0</v>
      </c>
      <c r="L15179" s="1" t="s">
        <v>49</v>
      </c>
    </row>
    <row r="15180" spans="1:12" x14ac:dyDescent="0.3">
      <c r="A15180" s="1" t="s">
        <v>3495</v>
      </c>
      <c r="B15180" s="1" t="s">
        <v>16</v>
      </c>
      <c r="C15180" s="1" t="s">
        <v>103</v>
      </c>
      <c r="D15180" s="5">
        <v>42948</v>
      </c>
      <c r="E15180">
        <v>3</v>
      </c>
      <c r="F15180">
        <v>10</v>
      </c>
      <c r="G15180" s="2">
        <v>736.58</v>
      </c>
      <c r="H15180">
        <v>3</v>
      </c>
      <c r="I15180">
        <v>0</v>
      </c>
      <c r="J15180" s="4">
        <v>4</v>
      </c>
      <c r="K15180" s="3">
        <v>0</v>
      </c>
      <c r="L15180" s="1" t="s">
        <v>29</v>
      </c>
    </row>
    <row r="15181" spans="1:12" x14ac:dyDescent="0.3">
      <c r="A15181" s="1" t="s">
        <v>3495</v>
      </c>
      <c r="B15181" s="1" t="s">
        <v>16</v>
      </c>
      <c r="C15181" s="1" t="s">
        <v>103</v>
      </c>
      <c r="D15181" s="5">
        <v>42979</v>
      </c>
      <c r="E15181">
        <v>1</v>
      </c>
      <c r="F15181">
        <v>3</v>
      </c>
      <c r="G15181" s="2">
        <v>225.21</v>
      </c>
      <c r="H15181">
        <v>1</v>
      </c>
      <c r="I15181">
        <v>0</v>
      </c>
      <c r="J15181" s="4">
        <v>5</v>
      </c>
      <c r="K15181" s="3">
        <v>0</v>
      </c>
      <c r="L15181" s="1" t="s">
        <v>18</v>
      </c>
    </row>
    <row r="15182" spans="1:12" x14ac:dyDescent="0.3">
      <c r="A15182" s="1" t="s">
        <v>3495</v>
      </c>
      <c r="B15182" s="1" t="s">
        <v>16</v>
      </c>
      <c r="C15182" s="1" t="s">
        <v>103</v>
      </c>
      <c r="D15182" s="5">
        <v>43009</v>
      </c>
      <c r="E15182">
        <v>2</v>
      </c>
      <c r="F15182">
        <v>8</v>
      </c>
      <c r="G15182" s="2">
        <v>647.49</v>
      </c>
      <c r="H15182">
        <v>2</v>
      </c>
      <c r="I15182">
        <v>0</v>
      </c>
      <c r="J15182" s="4">
        <v>5</v>
      </c>
      <c r="K15182" s="3">
        <v>0</v>
      </c>
      <c r="L15182" s="1" t="s">
        <v>19</v>
      </c>
    </row>
    <row r="15183" spans="1:12" x14ac:dyDescent="0.3">
      <c r="A15183" s="1" t="s">
        <v>3495</v>
      </c>
      <c r="B15183" s="1" t="s">
        <v>16</v>
      </c>
      <c r="C15183" s="1" t="s">
        <v>103</v>
      </c>
      <c r="D15183" s="5">
        <v>43040</v>
      </c>
      <c r="E15183">
        <v>2</v>
      </c>
      <c r="F15183">
        <v>5</v>
      </c>
      <c r="G15183" s="2">
        <v>364.43</v>
      </c>
      <c r="H15183">
        <v>2</v>
      </c>
      <c r="I15183">
        <v>0</v>
      </c>
      <c r="J15183" s="4">
        <v>3</v>
      </c>
      <c r="K15183" s="3">
        <v>0</v>
      </c>
      <c r="L15183" s="1" t="s">
        <v>30</v>
      </c>
    </row>
    <row r="15184" spans="1:12" x14ac:dyDescent="0.3">
      <c r="A15184" s="1" t="s">
        <v>3495</v>
      </c>
      <c r="B15184" s="1" t="s">
        <v>16</v>
      </c>
      <c r="C15184" s="1" t="s">
        <v>103</v>
      </c>
      <c r="D15184" s="5">
        <v>43101</v>
      </c>
      <c r="E15184">
        <v>3</v>
      </c>
      <c r="F15184">
        <v>4</v>
      </c>
      <c r="G15184" s="2">
        <v>651.27</v>
      </c>
      <c r="H15184">
        <v>3</v>
      </c>
      <c r="I15184">
        <v>0</v>
      </c>
      <c r="J15184" s="4">
        <v>4.33</v>
      </c>
      <c r="K15184" s="3">
        <v>0</v>
      </c>
      <c r="L15184" s="1" t="s">
        <v>32</v>
      </c>
    </row>
    <row r="15185" spans="1:12" x14ac:dyDescent="0.3">
      <c r="A15185" s="1" t="s">
        <v>3495</v>
      </c>
      <c r="B15185" s="1" t="s">
        <v>16</v>
      </c>
      <c r="C15185" s="1" t="s">
        <v>103</v>
      </c>
      <c r="D15185" s="5">
        <v>43132</v>
      </c>
      <c r="E15185">
        <v>1</v>
      </c>
      <c r="F15185">
        <v>2</v>
      </c>
      <c r="G15185" s="2">
        <v>154.94</v>
      </c>
      <c r="H15185">
        <v>1</v>
      </c>
      <c r="I15185">
        <v>0</v>
      </c>
      <c r="J15185" s="4">
        <v>2</v>
      </c>
      <c r="K15185" s="3">
        <v>0</v>
      </c>
      <c r="L15185" s="1" t="s">
        <v>33</v>
      </c>
    </row>
    <row r="15186" spans="1:12" x14ac:dyDescent="0.3">
      <c r="A15186" s="1" t="s">
        <v>3495</v>
      </c>
      <c r="B15186" s="1" t="s">
        <v>16</v>
      </c>
      <c r="C15186" s="1" t="s">
        <v>103</v>
      </c>
      <c r="D15186" s="5">
        <v>43191</v>
      </c>
      <c r="E15186">
        <v>4</v>
      </c>
      <c r="F15186">
        <v>11</v>
      </c>
      <c r="G15186" s="2">
        <v>898.58</v>
      </c>
      <c r="H15186">
        <v>4</v>
      </c>
      <c r="I15186">
        <v>0</v>
      </c>
      <c r="J15186" s="4">
        <v>3.25</v>
      </c>
      <c r="K15186" s="3">
        <v>0</v>
      </c>
      <c r="L15186" s="1" t="s">
        <v>35</v>
      </c>
    </row>
    <row r="15187" spans="1:12" x14ac:dyDescent="0.3">
      <c r="A15187" s="1" t="s">
        <v>3495</v>
      </c>
      <c r="B15187" s="1" t="s">
        <v>16</v>
      </c>
      <c r="C15187" s="1" t="s">
        <v>103</v>
      </c>
      <c r="D15187" s="5">
        <v>43221</v>
      </c>
      <c r="E15187">
        <v>4</v>
      </c>
      <c r="F15187">
        <v>7</v>
      </c>
      <c r="G15187" s="2">
        <v>682.91</v>
      </c>
      <c r="H15187">
        <v>4</v>
      </c>
      <c r="I15187">
        <v>0</v>
      </c>
      <c r="J15187" s="4">
        <v>3.75</v>
      </c>
      <c r="K15187" s="3">
        <v>0</v>
      </c>
      <c r="L15187" s="1" t="s">
        <v>46</v>
      </c>
    </row>
    <row r="15188" spans="1:12" x14ac:dyDescent="0.3">
      <c r="A15188" s="1" t="s">
        <v>3495</v>
      </c>
      <c r="B15188" s="1" t="s">
        <v>16</v>
      </c>
      <c r="C15188" s="1" t="s">
        <v>103</v>
      </c>
      <c r="D15188" s="5">
        <v>43252</v>
      </c>
      <c r="E15188">
        <v>1</v>
      </c>
      <c r="F15188">
        <v>3</v>
      </c>
      <c r="G15188" s="2">
        <v>596.20000000000005</v>
      </c>
      <c r="H15188">
        <v>1</v>
      </c>
      <c r="I15188">
        <v>0</v>
      </c>
      <c r="J15188" s="4">
        <v>4</v>
      </c>
      <c r="K15188" s="3">
        <v>0</v>
      </c>
      <c r="L15188" s="1" t="s">
        <v>36</v>
      </c>
    </row>
    <row r="15189" spans="1:12" x14ac:dyDescent="0.3">
      <c r="A15189" s="1" t="s">
        <v>3495</v>
      </c>
      <c r="B15189" s="1" t="s">
        <v>16</v>
      </c>
      <c r="C15189" s="1" t="s">
        <v>103</v>
      </c>
      <c r="D15189" s="5">
        <v>43282</v>
      </c>
      <c r="E15189">
        <v>1</v>
      </c>
      <c r="F15189">
        <v>3</v>
      </c>
      <c r="G15189" s="2">
        <v>238.23</v>
      </c>
      <c r="H15189">
        <v>1</v>
      </c>
      <c r="I15189">
        <v>0</v>
      </c>
      <c r="J15189" s="4">
        <v>3</v>
      </c>
      <c r="K15189" s="3">
        <v>0</v>
      </c>
      <c r="L15189" s="1" t="s">
        <v>37</v>
      </c>
    </row>
    <row r="15190" spans="1:12" x14ac:dyDescent="0.3">
      <c r="A15190" s="1" t="s">
        <v>3496</v>
      </c>
      <c r="B15190" s="1" t="s">
        <v>90</v>
      </c>
      <c r="C15190" s="1" t="s">
        <v>1227</v>
      </c>
      <c r="D15190" s="5">
        <v>43040</v>
      </c>
      <c r="E15190">
        <v>11</v>
      </c>
      <c r="F15190">
        <v>12</v>
      </c>
      <c r="G15190" s="2">
        <v>1537.78</v>
      </c>
      <c r="H15190">
        <v>11</v>
      </c>
      <c r="I15190">
        <v>0</v>
      </c>
      <c r="J15190" s="4">
        <v>4.82</v>
      </c>
      <c r="K15190" s="3">
        <v>0</v>
      </c>
      <c r="L15190" s="1" t="s">
        <v>30</v>
      </c>
    </row>
    <row r="15191" spans="1:12" x14ac:dyDescent="0.3">
      <c r="A15191" s="1" t="s">
        <v>3496</v>
      </c>
      <c r="B15191" s="1" t="s">
        <v>90</v>
      </c>
      <c r="C15191" s="1" t="s">
        <v>1227</v>
      </c>
      <c r="D15191" s="5">
        <v>43070</v>
      </c>
      <c r="E15191">
        <v>7</v>
      </c>
      <c r="F15191">
        <v>7</v>
      </c>
      <c r="G15191" s="2">
        <v>942.73</v>
      </c>
      <c r="H15191">
        <v>7</v>
      </c>
      <c r="I15191">
        <v>0</v>
      </c>
      <c r="J15191" s="4">
        <v>4.29</v>
      </c>
      <c r="K15191" s="3">
        <v>0</v>
      </c>
      <c r="L15191" s="1" t="s">
        <v>31</v>
      </c>
    </row>
    <row r="15192" spans="1:12" x14ac:dyDescent="0.3">
      <c r="A15192" s="1" t="s">
        <v>3496</v>
      </c>
      <c r="B15192" s="1" t="s">
        <v>90</v>
      </c>
      <c r="C15192" s="1" t="s">
        <v>1227</v>
      </c>
      <c r="D15192" s="5">
        <v>43101</v>
      </c>
      <c r="E15192">
        <v>12</v>
      </c>
      <c r="F15192">
        <v>13</v>
      </c>
      <c r="G15192" s="2">
        <v>1704.24</v>
      </c>
      <c r="H15192">
        <v>12</v>
      </c>
      <c r="I15192">
        <v>1</v>
      </c>
      <c r="J15192" s="4">
        <v>3.67</v>
      </c>
      <c r="K15192" s="3">
        <v>8.3333333333333329E-2</v>
      </c>
      <c r="L15192" s="1" t="s">
        <v>32</v>
      </c>
    </row>
    <row r="15193" spans="1:12" x14ac:dyDescent="0.3">
      <c r="A15193" s="1" t="s">
        <v>3496</v>
      </c>
      <c r="B15193" s="1" t="s">
        <v>90</v>
      </c>
      <c r="C15193" s="1" t="s">
        <v>1227</v>
      </c>
      <c r="D15193" s="5">
        <v>43132</v>
      </c>
      <c r="E15193">
        <v>23</v>
      </c>
      <c r="F15193">
        <v>25</v>
      </c>
      <c r="G15193" s="2">
        <v>3215.7</v>
      </c>
      <c r="H15193">
        <v>22</v>
      </c>
      <c r="I15193">
        <v>2</v>
      </c>
      <c r="J15193" s="4">
        <v>4.17</v>
      </c>
      <c r="K15193" s="3">
        <v>9.0909090909090912E-2</v>
      </c>
      <c r="L15193" s="1" t="s">
        <v>33</v>
      </c>
    </row>
    <row r="15194" spans="1:12" x14ac:dyDescent="0.3">
      <c r="A15194" s="1" t="s">
        <v>3496</v>
      </c>
      <c r="B15194" s="1" t="s">
        <v>90</v>
      </c>
      <c r="C15194" s="1" t="s">
        <v>1227</v>
      </c>
      <c r="D15194" s="5">
        <v>43160</v>
      </c>
      <c r="E15194">
        <v>14</v>
      </c>
      <c r="F15194">
        <v>16</v>
      </c>
      <c r="G15194" s="2">
        <v>2133.4899999999998</v>
      </c>
      <c r="H15194">
        <v>14</v>
      </c>
      <c r="I15194">
        <v>2</v>
      </c>
      <c r="J15194" s="4">
        <v>4.5</v>
      </c>
      <c r="K15194" s="3">
        <v>0.14285714285714285</v>
      </c>
      <c r="L15194" s="1" t="s">
        <v>34</v>
      </c>
    </row>
    <row r="15195" spans="1:12" x14ac:dyDescent="0.3">
      <c r="A15195" s="1" t="s">
        <v>3496</v>
      </c>
      <c r="B15195" s="1" t="s">
        <v>90</v>
      </c>
      <c r="C15195" s="1" t="s">
        <v>1227</v>
      </c>
      <c r="D15195" s="5">
        <v>43191</v>
      </c>
      <c r="E15195">
        <v>13</v>
      </c>
      <c r="F15195">
        <v>13</v>
      </c>
      <c r="G15195" s="2">
        <v>1785.57</v>
      </c>
      <c r="H15195">
        <v>13</v>
      </c>
      <c r="I15195">
        <v>2</v>
      </c>
      <c r="J15195" s="4">
        <v>4.3099999999999996</v>
      </c>
      <c r="K15195" s="3">
        <v>0.15384615384615385</v>
      </c>
      <c r="L15195" s="1" t="s">
        <v>35</v>
      </c>
    </row>
    <row r="15196" spans="1:12" x14ac:dyDescent="0.3">
      <c r="A15196" s="1" t="s">
        <v>3496</v>
      </c>
      <c r="B15196" s="1" t="s">
        <v>90</v>
      </c>
      <c r="C15196" s="1" t="s">
        <v>1227</v>
      </c>
      <c r="D15196" s="5">
        <v>43221</v>
      </c>
      <c r="E15196">
        <v>29</v>
      </c>
      <c r="F15196">
        <v>30</v>
      </c>
      <c r="G15196" s="2">
        <v>4094.99</v>
      </c>
      <c r="H15196">
        <v>29</v>
      </c>
      <c r="I15196">
        <v>3</v>
      </c>
      <c r="J15196" s="4">
        <v>4.3099999999999996</v>
      </c>
      <c r="K15196" s="3">
        <v>0.10344827586206896</v>
      </c>
      <c r="L15196" s="1" t="s">
        <v>46</v>
      </c>
    </row>
    <row r="15197" spans="1:12" x14ac:dyDescent="0.3">
      <c r="A15197" s="1" t="s">
        <v>3496</v>
      </c>
      <c r="B15197" s="1" t="s">
        <v>90</v>
      </c>
      <c r="C15197" s="1" t="s">
        <v>1227</v>
      </c>
      <c r="D15197" s="5">
        <v>43252</v>
      </c>
      <c r="E15197">
        <v>15</v>
      </c>
      <c r="F15197">
        <v>18</v>
      </c>
      <c r="G15197" s="2">
        <v>2464.7600000000002</v>
      </c>
      <c r="H15197">
        <v>15</v>
      </c>
      <c r="I15197">
        <v>0</v>
      </c>
      <c r="J15197" s="4">
        <v>4.87</v>
      </c>
      <c r="K15197" s="3">
        <v>0</v>
      </c>
      <c r="L15197" s="1" t="s">
        <v>36</v>
      </c>
    </row>
    <row r="15198" spans="1:12" x14ac:dyDescent="0.3">
      <c r="A15198" s="1" t="s">
        <v>3496</v>
      </c>
      <c r="B15198" s="1" t="s">
        <v>90</v>
      </c>
      <c r="C15198" s="1" t="s">
        <v>1227</v>
      </c>
      <c r="D15198" s="5">
        <v>43282</v>
      </c>
      <c r="E15198">
        <v>1</v>
      </c>
      <c r="F15198">
        <v>2</v>
      </c>
      <c r="G15198" s="2">
        <v>272.64</v>
      </c>
      <c r="H15198">
        <v>1</v>
      </c>
      <c r="I15198">
        <v>0</v>
      </c>
      <c r="J15198" s="4">
        <v>5</v>
      </c>
      <c r="K15198" s="3">
        <v>0</v>
      </c>
      <c r="L15198" s="1" t="s">
        <v>37</v>
      </c>
    </row>
    <row r="15199" spans="1:12" x14ac:dyDescent="0.3">
      <c r="A15199" s="1" t="s">
        <v>3496</v>
      </c>
      <c r="B15199" s="1" t="s">
        <v>90</v>
      </c>
      <c r="C15199" s="1" t="s">
        <v>1227</v>
      </c>
      <c r="D15199" s="5">
        <v>43313</v>
      </c>
      <c r="E15199">
        <v>4</v>
      </c>
      <c r="F15199">
        <v>4</v>
      </c>
      <c r="G15199" s="2">
        <v>387.05</v>
      </c>
      <c r="H15199">
        <v>4</v>
      </c>
      <c r="I15199">
        <v>0</v>
      </c>
      <c r="J15199" s="4">
        <v>4.75</v>
      </c>
      <c r="K15199" s="3">
        <v>0</v>
      </c>
      <c r="L15199" s="1" t="s">
        <v>49</v>
      </c>
    </row>
    <row r="15200" spans="1:12" x14ac:dyDescent="0.3">
      <c r="A15200" s="1" t="s">
        <v>3497</v>
      </c>
      <c r="B15200" s="1" t="s">
        <v>90</v>
      </c>
      <c r="C15200" s="1" t="s">
        <v>91</v>
      </c>
      <c r="D15200" s="5">
        <v>43282</v>
      </c>
      <c r="E15200">
        <v>6</v>
      </c>
      <c r="F15200">
        <v>6</v>
      </c>
      <c r="G15200" s="2">
        <v>366.93</v>
      </c>
      <c r="H15200">
        <v>6</v>
      </c>
      <c r="I15200">
        <v>1</v>
      </c>
      <c r="J15200" s="4">
        <v>4.33</v>
      </c>
      <c r="K15200" s="3">
        <v>0.16666666666666666</v>
      </c>
      <c r="L15200" s="1" t="s">
        <v>37</v>
      </c>
    </row>
    <row r="15201" spans="1:12" x14ac:dyDescent="0.3">
      <c r="A15201" s="1" t="s">
        <v>3497</v>
      </c>
      <c r="B15201" s="1" t="s">
        <v>90</v>
      </c>
      <c r="C15201" s="1" t="s">
        <v>91</v>
      </c>
      <c r="D15201" s="5">
        <v>43313</v>
      </c>
      <c r="E15201">
        <v>14</v>
      </c>
      <c r="F15201">
        <v>16</v>
      </c>
      <c r="G15201" s="2">
        <v>966.76</v>
      </c>
      <c r="H15201">
        <v>13</v>
      </c>
      <c r="I15201">
        <v>1</v>
      </c>
      <c r="J15201" s="4">
        <v>3.64</v>
      </c>
      <c r="K15201" s="3">
        <v>7.6923076923076927E-2</v>
      </c>
      <c r="L15201" s="1" t="s">
        <v>49</v>
      </c>
    </row>
    <row r="15202" spans="1:12" x14ac:dyDescent="0.3">
      <c r="A15202" s="1" t="s">
        <v>3498</v>
      </c>
      <c r="B15202" s="1" t="s">
        <v>16</v>
      </c>
      <c r="C15202" s="1" t="s">
        <v>914</v>
      </c>
      <c r="D15202" s="5">
        <v>43070</v>
      </c>
      <c r="E15202">
        <v>4</v>
      </c>
      <c r="F15202">
        <v>4</v>
      </c>
      <c r="G15202" s="2">
        <v>407.2</v>
      </c>
      <c r="H15202">
        <v>4</v>
      </c>
      <c r="I15202">
        <v>0</v>
      </c>
      <c r="J15202" s="4">
        <v>4</v>
      </c>
      <c r="K15202" s="3">
        <v>0</v>
      </c>
      <c r="L15202" s="1" t="s">
        <v>31</v>
      </c>
    </row>
    <row r="15203" spans="1:12" x14ac:dyDescent="0.3">
      <c r="A15203" s="1" t="s">
        <v>3498</v>
      </c>
      <c r="B15203" s="1" t="s">
        <v>16</v>
      </c>
      <c r="C15203" s="1" t="s">
        <v>914</v>
      </c>
      <c r="D15203" s="5">
        <v>43101</v>
      </c>
      <c r="E15203">
        <v>5</v>
      </c>
      <c r="F15203">
        <v>5</v>
      </c>
      <c r="G15203" s="2">
        <v>485.34</v>
      </c>
      <c r="H15203">
        <v>5</v>
      </c>
      <c r="I15203">
        <v>0</v>
      </c>
      <c r="J15203" s="4">
        <v>5</v>
      </c>
      <c r="K15203" s="3">
        <v>0</v>
      </c>
      <c r="L15203" s="1" t="s">
        <v>32</v>
      </c>
    </row>
    <row r="15204" spans="1:12" x14ac:dyDescent="0.3">
      <c r="A15204" s="1" t="s">
        <v>3499</v>
      </c>
      <c r="B15204" s="1" t="s">
        <v>16</v>
      </c>
      <c r="C15204" s="1" t="s">
        <v>51</v>
      </c>
      <c r="D15204" s="5">
        <v>42736</v>
      </c>
      <c r="E15204">
        <v>4</v>
      </c>
      <c r="F15204">
        <v>5</v>
      </c>
      <c r="G15204" s="2">
        <v>227.58</v>
      </c>
      <c r="H15204">
        <v>4</v>
      </c>
      <c r="I15204">
        <v>0</v>
      </c>
      <c r="J15204" s="4">
        <v>4.75</v>
      </c>
      <c r="K15204" s="3">
        <v>0</v>
      </c>
      <c r="L15204" s="1" t="s">
        <v>45</v>
      </c>
    </row>
    <row r="15205" spans="1:12" x14ac:dyDescent="0.3">
      <c r="A15205" s="1" t="s">
        <v>3499</v>
      </c>
      <c r="B15205" s="1" t="s">
        <v>16</v>
      </c>
      <c r="C15205" s="1" t="s">
        <v>51</v>
      </c>
      <c r="D15205" s="5">
        <v>42767</v>
      </c>
      <c r="E15205">
        <v>19</v>
      </c>
      <c r="F15205">
        <v>19</v>
      </c>
      <c r="G15205" s="2">
        <v>827.26</v>
      </c>
      <c r="H15205">
        <v>19</v>
      </c>
      <c r="I15205">
        <v>1</v>
      </c>
      <c r="J15205" s="4">
        <v>4.0599999999999996</v>
      </c>
      <c r="K15205" s="3">
        <v>5.2631578947368418E-2</v>
      </c>
      <c r="L15205" s="1" t="s">
        <v>23</v>
      </c>
    </row>
    <row r="15206" spans="1:12" x14ac:dyDescent="0.3">
      <c r="A15206" s="1" t="s">
        <v>3499</v>
      </c>
      <c r="B15206" s="1" t="s">
        <v>16</v>
      </c>
      <c r="C15206" s="1" t="s">
        <v>51</v>
      </c>
      <c r="D15206" s="5">
        <v>42795</v>
      </c>
      <c r="E15206">
        <v>30</v>
      </c>
      <c r="F15206">
        <v>32</v>
      </c>
      <c r="G15206" s="2">
        <v>1553.1</v>
      </c>
      <c r="H15206">
        <v>29</v>
      </c>
      <c r="I15206">
        <v>3</v>
      </c>
      <c r="J15206" s="4">
        <v>3.9</v>
      </c>
      <c r="K15206" s="3">
        <v>0.10344827586206896</v>
      </c>
      <c r="L15206" s="1" t="s">
        <v>24</v>
      </c>
    </row>
    <row r="15207" spans="1:12" x14ac:dyDescent="0.3">
      <c r="A15207" s="1" t="s">
        <v>3499</v>
      </c>
      <c r="B15207" s="1" t="s">
        <v>16</v>
      </c>
      <c r="C15207" s="1" t="s">
        <v>51</v>
      </c>
      <c r="D15207" s="5">
        <v>42826</v>
      </c>
      <c r="E15207">
        <v>20</v>
      </c>
      <c r="F15207">
        <v>20</v>
      </c>
      <c r="G15207" s="2">
        <v>857.98</v>
      </c>
      <c r="H15207">
        <v>20</v>
      </c>
      <c r="I15207">
        <v>1</v>
      </c>
      <c r="J15207" s="4">
        <v>4.4000000000000004</v>
      </c>
      <c r="K15207" s="3">
        <v>0.05</v>
      </c>
      <c r="L15207" s="1" t="s">
        <v>25</v>
      </c>
    </row>
    <row r="15208" spans="1:12" x14ac:dyDescent="0.3">
      <c r="A15208" s="1" t="s">
        <v>3499</v>
      </c>
      <c r="B15208" s="1" t="s">
        <v>16</v>
      </c>
      <c r="C15208" s="1" t="s">
        <v>51</v>
      </c>
      <c r="D15208" s="5">
        <v>42856</v>
      </c>
      <c r="E15208">
        <v>39</v>
      </c>
      <c r="F15208">
        <v>43</v>
      </c>
      <c r="G15208" s="2">
        <v>2049.63</v>
      </c>
      <c r="H15208">
        <v>38</v>
      </c>
      <c r="I15208">
        <v>1</v>
      </c>
      <c r="J15208" s="4">
        <v>3.74</v>
      </c>
      <c r="K15208" s="3">
        <v>2.6315789473684209E-2</v>
      </c>
      <c r="L15208" s="1" t="s">
        <v>26</v>
      </c>
    </row>
    <row r="15209" spans="1:12" x14ac:dyDescent="0.3">
      <c r="A15209" s="1" t="s">
        <v>3499</v>
      </c>
      <c r="B15209" s="1" t="s">
        <v>16</v>
      </c>
      <c r="C15209" s="1" t="s">
        <v>51</v>
      </c>
      <c r="D15209" s="5">
        <v>42887</v>
      </c>
      <c r="E15209">
        <v>20</v>
      </c>
      <c r="F15209">
        <v>22</v>
      </c>
      <c r="G15209" s="2">
        <v>917.44</v>
      </c>
      <c r="H15209">
        <v>19</v>
      </c>
      <c r="I15209">
        <v>1</v>
      </c>
      <c r="J15209" s="4">
        <v>4.2</v>
      </c>
      <c r="K15209" s="3">
        <v>5.2631578947368418E-2</v>
      </c>
      <c r="L15209" s="1" t="s">
        <v>27</v>
      </c>
    </row>
    <row r="15210" spans="1:12" x14ac:dyDescent="0.3">
      <c r="A15210" s="1" t="s">
        <v>3499</v>
      </c>
      <c r="B15210" s="1" t="s">
        <v>16</v>
      </c>
      <c r="C15210" s="1" t="s">
        <v>51</v>
      </c>
      <c r="D15210" s="5">
        <v>42917</v>
      </c>
      <c r="E15210">
        <v>26</v>
      </c>
      <c r="F15210">
        <v>27</v>
      </c>
      <c r="G15210" s="2">
        <v>1211.28</v>
      </c>
      <c r="H15210">
        <v>26</v>
      </c>
      <c r="I15210">
        <v>1</v>
      </c>
      <c r="J15210" s="4">
        <v>4.1900000000000004</v>
      </c>
      <c r="K15210" s="3">
        <v>3.8461538461538464E-2</v>
      </c>
      <c r="L15210" s="1" t="s">
        <v>28</v>
      </c>
    </row>
    <row r="15211" spans="1:12" x14ac:dyDescent="0.3">
      <c r="A15211" s="1" t="s">
        <v>3499</v>
      </c>
      <c r="B15211" s="1" t="s">
        <v>16</v>
      </c>
      <c r="C15211" s="1" t="s">
        <v>51</v>
      </c>
      <c r="D15211" s="5">
        <v>42948</v>
      </c>
      <c r="E15211">
        <v>9</v>
      </c>
      <c r="F15211">
        <v>10</v>
      </c>
      <c r="G15211" s="2">
        <v>421.57</v>
      </c>
      <c r="H15211">
        <v>9</v>
      </c>
      <c r="I15211">
        <v>0</v>
      </c>
      <c r="J15211" s="4">
        <v>4.22</v>
      </c>
      <c r="K15211" s="3">
        <v>0</v>
      </c>
      <c r="L15211" s="1" t="s">
        <v>29</v>
      </c>
    </row>
    <row r="15212" spans="1:12" x14ac:dyDescent="0.3">
      <c r="A15212" s="1" t="s">
        <v>3499</v>
      </c>
      <c r="B15212" s="1" t="s">
        <v>16</v>
      </c>
      <c r="C15212" s="1" t="s">
        <v>51</v>
      </c>
      <c r="D15212" s="5">
        <v>42979</v>
      </c>
      <c r="E15212">
        <v>11</v>
      </c>
      <c r="F15212">
        <v>12</v>
      </c>
      <c r="G15212" s="2">
        <v>467.68</v>
      </c>
      <c r="H15212">
        <v>10</v>
      </c>
      <c r="I15212">
        <v>1</v>
      </c>
      <c r="J15212" s="4">
        <v>3.64</v>
      </c>
      <c r="K15212" s="3">
        <v>0.1</v>
      </c>
      <c r="L15212" s="1" t="s">
        <v>18</v>
      </c>
    </row>
    <row r="15213" spans="1:12" x14ac:dyDescent="0.3">
      <c r="A15213" s="1" t="s">
        <v>3499</v>
      </c>
      <c r="B15213" s="1" t="s">
        <v>16</v>
      </c>
      <c r="C15213" s="1" t="s">
        <v>51</v>
      </c>
      <c r="D15213" s="5">
        <v>43009</v>
      </c>
      <c r="E15213">
        <v>42</v>
      </c>
      <c r="F15213">
        <v>45</v>
      </c>
      <c r="G15213" s="2">
        <v>1929.37</v>
      </c>
      <c r="H15213">
        <v>41</v>
      </c>
      <c r="I15213">
        <v>4</v>
      </c>
      <c r="J15213" s="4">
        <v>3.85</v>
      </c>
      <c r="K15213" s="3">
        <v>9.7560975609756101E-2</v>
      </c>
      <c r="L15213" s="1" t="s">
        <v>19</v>
      </c>
    </row>
    <row r="15214" spans="1:12" x14ac:dyDescent="0.3">
      <c r="A15214" s="1" t="s">
        <v>3499</v>
      </c>
      <c r="B15214" s="1" t="s">
        <v>16</v>
      </c>
      <c r="C15214" s="1" t="s">
        <v>51</v>
      </c>
      <c r="D15214" s="5">
        <v>43040</v>
      </c>
      <c r="E15214">
        <v>21</v>
      </c>
      <c r="F15214">
        <v>22</v>
      </c>
      <c r="G15214" s="2">
        <v>928.03</v>
      </c>
      <c r="H15214">
        <v>21</v>
      </c>
      <c r="I15214">
        <v>3</v>
      </c>
      <c r="J15214" s="4">
        <v>3.76</v>
      </c>
      <c r="K15214" s="3">
        <v>0.14285714285714285</v>
      </c>
      <c r="L15214" s="1" t="s">
        <v>30</v>
      </c>
    </row>
    <row r="15215" spans="1:12" x14ac:dyDescent="0.3">
      <c r="A15215" s="1" t="s">
        <v>3499</v>
      </c>
      <c r="B15215" s="1" t="s">
        <v>16</v>
      </c>
      <c r="C15215" s="1" t="s">
        <v>51</v>
      </c>
      <c r="D15215" s="5">
        <v>43070</v>
      </c>
      <c r="E15215">
        <v>13</v>
      </c>
      <c r="F15215">
        <v>13</v>
      </c>
      <c r="G15215" s="2">
        <v>516.04</v>
      </c>
      <c r="H15215">
        <v>11</v>
      </c>
      <c r="I15215">
        <v>2</v>
      </c>
      <c r="J15215" s="4">
        <v>3.67</v>
      </c>
      <c r="K15215" s="3">
        <v>0.18181818181818182</v>
      </c>
      <c r="L15215" s="1" t="s">
        <v>31</v>
      </c>
    </row>
    <row r="15216" spans="1:12" x14ac:dyDescent="0.3">
      <c r="A15216" s="1" t="s">
        <v>3499</v>
      </c>
      <c r="B15216" s="1" t="s">
        <v>16</v>
      </c>
      <c r="C15216" s="1" t="s">
        <v>51</v>
      </c>
      <c r="D15216" s="5">
        <v>43101</v>
      </c>
      <c r="E15216">
        <v>8</v>
      </c>
      <c r="F15216">
        <v>8</v>
      </c>
      <c r="G15216" s="2">
        <v>370.01</v>
      </c>
      <c r="H15216">
        <v>8</v>
      </c>
      <c r="I15216">
        <v>0</v>
      </c>
      <c r="J15216" s="4">
        <v>3.63</v>
      </c>
      <c r="K15216" s="3">
        <v>0</v>
      </c>
      <c r="L15216" s="1" t="s">
        <v>32</v>
      </c>
    </row>
    <row r="15217" spans="1:12" x14ac:dyDescent="0.3">
      <c r="A15217" s="1" t="s">
        <v>3499</v>
      </c>
      <c r="B15217" s="1" t="s">
        <v>16</v>
      </c>
      <c r="C15217" s="1" t="s">
        <v>51</v>
      </c>
      <c r="D15217" s="5">
        <v>43132</v>
      </c>
      <c r="E15217">
        <v>13</v>
      </c>
      <c r="F15217">
        <v>13</v>
      </c>
      <c r="G15217" s="2">
        <v>550.9</v>
      </c>
      <c r="H15217">
        <v>13</v>
      </c>
      <c r="I15217">
        <v>1</v>
      </c>
      <c r="J15217" s="4">
        <v>3.23</v>
      </c>
      <c r="K15217" s="3">
        <v>7.6923076923076927E-2</v>
      </c>
      <c r="L15217" s="1" t="s">
        <v>33</v>
      </c>
    </row>
    <row r="15218" spans="1:12" x14ac:dyDescent="0.3">
      <c r="A15218" s="1" t="s">
        <v>3499</v>
      </c>
      <c r="B15218" s="1" t="s">
        <v>16</v>
      </c>
      <c r="C15218" s="1" t="s">
        <v>51</v>
      </c>
      <c r="D15218" s="5">
        <v>43160</v>
      </c>
      <c r="E15218">
        <v>12</v>
      </c>
      <c r="F15218">
        <v>12</v>
      </c>
      <c r="G15218" s="2">
        <v>580.73</v>
      </c>
      <c r="H15218">
        <v>12</v>
      </c>
      <c r="I15218">
        <v>5</v>
      </c>
      <c r="J15218" s="4">
        <v>2.92</v>
      </c>
      <c r="K15218" s="3">
        <v>0.41666666666666669</v>
      </c>
      <c r="L15218" s="1" t="s">
        <v>34</v>
      </c>
    </row>
    <row r="15219" spans="1:12" x14ac:dyDescent="0.3">
      <c r="A15219" s="1" t="s">
        <v>3499</v>
      </c>
      <c r="B15219" s="1" t="s">
        <v>16</v>
      </c>
      <c r="C15219" s="1" t="s">
        <v>51</v>
      </c>
      <c r="D15219" s="5">
        <v>43191</v>
      </c>
      <c r="E15219">
        <v>7</v>
      </c>
      <c r="F15219">
        <v>7</v>
      </c>
      <c r="G15219" s="2">
        <v>346.95</v>
      </c>
      <c r="H15219">
        <v>7</v>
      </c>
      <c r="I15219">
        <v>1</v>
      </c>
      <c r="J15219" s="4">
        <v>3.57</v>
      </c>
      <c r="K15219" s="3">
        <v>0.14285714285714285</v>
      </c>
      <c r="L15219" s="1" t="s">
        <v>35</v>
      </c>
    </row>
    <row r="15220" spans="1:12" x14ac:dyDescent="0.3">
      <c r="A15220" s="1" t="s">
        <v>3499</v>
      </c>
      <c r="B15220" s="1" t="s">
        <v>16</v>
      </c>
      <c r="C15220" s="1" t="s">
        <v>51</v>
      </c>
      <c r="D15220" s="5">
        <v>43221</v>
      </c>
      <c r="E15220">
        <v>4</v>
      </c>
      <c r="F15220">
        <v>4</v>
      </c>
      <c r="G15220" s="2">
        <v>129.18</v>
      </c>
      <c r="H15220">
        <v>4</v>
      </c>
      <c r="I15220">
        <v>0</v>
      </c>
      <c r="J15220" s="4">
        <v>4.75</v>
      </c>
      <c r="K15220" s="3">
        <v>0</v>
      </c>
      <c r="L15220" s="1" t="s">
        <v>46</v>
      </c>
    </row>
    <row r="15221" spans="1:12" x14ac:dyDescent="0.3">
      <c r="A15221" s="1" t="s">
        <v>3499</v>
      </c>
      <c r="B15221" s="1" t="s">
        <v>16</v>
      </c>
      <c r="C15221" s="1" t="s">
        <v>51</v>
      </c>
      <c r="D15221" s="5">
        <v>43252</v>
      </c>
      <c r="E15221">
        <v>11</v>
      </c>
      <c r="F15221">
        <v>11</v>
      </c>
      <c r="G15221" s="2">
        <v>380.02</v>
      </c>
      <c r="H15221">
        <v>11</v>
      </c>
      <c r="I15221">
        <v>0</v>
      </c>
      <c r="J15221" s="4">
        <v>4.3600000000000003</v>
      </c>
      <c r="K15221" s="3">
        <v>0</v>
      </c>
      <c r="L15221" s="1" t="s">
        <v>36</v>
      </c>
    </row>
    <row r="15222" spans="1:12" x14ac:dyDescent="0.3">
      <c r="A15222" s="1" t="s">
        <v>3499</v>
      </c>
      <c r="B15222" s="1" t="s">
        <v>16</v>
      </c>
      <c r="C15222" s="1" t="s">
        <v>51</v>
      </c>
      <c r="D15222" s="5">
        <v>43282</v>
      </c>
      <c r="E15222">
        <v>4</v>
      </c>
      <c r="F15222">
        <v>4</v>
      </c>
      <c r="G15222" s="2">
        <v>205.39</v>
      </c>
      <c r="H15222">
        <v>4</v>
      </c>
      <c r="I15222">
        <v>0</v>
      </c>
      <c r="J15222" s="4">
        <v>4.5</v>
      </c>
      <c r="K15222" s="3">
        <v>0</v>
      </c>
      <c r="L15222" s="1" t="s">
        <v>37</v>
      </c>
    </row>
    <row r="15223" spans="1:12" x14ac:dyDescent="0.3">
      <c r="A15223" s="1" t="s">
        <v>3499</v>
      </c>
      <c r="B15223" s="1" t="s">
        <v>16</v>
      </c>
      <c r="C15223" s="1" t="s">
        <v>51</v>
      </c>
      <c r="D15223" s="5">
        <v>43313</v>
      </c>
      <c r="E15223">
        <v>10</v>
      </c>
      <c r="F15223">
        <v>10</v>
      </c>
      <c r="G15223" s="2">
        <v>468.2</v>
      </c>
      <c r="H15223">
        <v>10</v>
      </c>
      <c r="I15223">
        <v>0</v>
      </c>
      <c r="J15223" s="4">
        <v>4.5999999999999996</v>
      </c>
      <c r="K15223" s="3">
        <v>0</v>
      </c>
      <c r="L15223" s="1" t="s">
        <v>49</v>
      </c>
    </row>
    <row r="15224" spans="1:12" x14ac:dyDescent="0.3">
      <c r="A15224" s="1" t="s">
        <v>3500</v>
      </c>
      <c r="B15224" s="1" t="s">
        <v>16</v>
      </c>
      <c r="C15224" s="1" t="s">
        <v>1195</v>
      </c>
      <c r="D15224" s="5">
        <v>43282</v>
      </c>
      <c r="E15224">
        <v>2</v>
      </c>
      <c r="F15224">
        <v>3</v>
      </c>
      <c r="G15224" s="2">
        <v>162.13</v>
      </c>
      <c r="H15224">
        <v>2</v>
      </c>
      <c r="I15224">
        <v>0</v>
      </c>
      <c r="J15224" s="4">
        <v>4</v>
      </c>
      <c r="K15224" s="3">
        <v>0</v>
      </c>
      <c r="L15224" s="1" t="s">
        <v>37</v>
      </c>
    </row>
    <row r="15225" spans="1:12" x14ac:dyDescent="0.3">
      <c r="A15225" s="1" t="s">
        <v>3500</v>
      </c>
      <c r="B15225" s="1" t="s">
        <v>16</v>
      </c>
      <c r="C15225" s="1" t="s">
        <v>1195</v>
      </c>
      <c r="D15225" s="5">
        <v>43313</v>
      </c>
      <c r="E15225">
        <v>1</v>
      </c>
      <c r="F15225">
        <v>1</v>
      </c>
      <c r="G15225" s="2">
        <v>24.69</v>
      </c>
      <c r="H15225">
        <v>1</v>
      </c>
      <c r="I15225">
        <v>0</v>
      </c>
      <c r="J15225" s="4">
        <v>5</v>
      </c>
      <c r="K15225" s="3">
        <v>0</v>
      </c>
      <c r="L15225" s="1" t="s">
        <v>49</v>
      </c>
    </row>
    <row r="15226" spans="1:12" x14ac:dyDescent="0.3">
      <c r="A15226" s="1" t="s">
        <v>3501</v>
      </c>
      <c r="B15226" s="1" t="s">
        <v>108</v>
      </c>
      <c r="C15226" s="1" t="s">
        <v>461</v>
      </c>
      <c r="D15226" s="5">
        <v>43040</v>
      </c>
      <c r="E15226">
        <v>1</v>
      </c>
      <c r="F15226">
        <v>2</v>
      </c>
      <c r="G15226" s="2">
        <v>150.52000000000001</v>
      </c>
      <c r="H15226">
        <v>1</v>
      </c>
      <c r="I15226">
        <v>0</v>
      </c>
      <c r="J15226" s="4">
        <v>5</v>
      </c>
      <c r="K15226" s="3">
        <v>0</v>
      </c>
      <c r="L15226" s="1" t="s">
        <v>30</v>
      </c>
    </row>
    <row r="15227" spans="1:12" x14ac:dyDescent="0.3">
      <c r="A15227" s="1" t="s">
        <v>3501</v>
      </c>
      <c r="B15227" s="1" t="s">
        <v>108</v>
      </c>
      <c r="C15227" s="1" t="s">
        <v>461</v>
      </c>
      <c r="D15227" s="5">
        <v>43070</v>
      </c>
      <c r="E15227">
        <v>6</v>
      </c>
      <c r="F15227">
        <v>6</v>
      </c>
      <c r="G15227" s="2">
        <v>631.51</v>
      </c>
      <c r="H15227">
        <v>6</v>
      </c>
      <c r="I15227">
        <v>1</v>
      </c>
      <c r="J15227" s="4">
        <v>3.67</v>
      </c>
      <c r="K15227" s="3">
        <v>0.16666666666666666</v>
      </c>
      <c r="L15227" s="1" t="s">
        <v>31</v>
      </c>
    </row>
    <row r="15228" spans="1:12" x14ac:dyDescent="0.3">
      <c r="A15228" s="1" t="s">
        <v>3501</v>
      </c>
      <c r="B15228" s="1" t="s">
        <v>108</v>
      </c>
      <c r="C15228" s="1" t="s">
        <v>461</v>
      </c>
      <c r="D15228" s="5">
        <v>43101</v>
      </c>
      <c r="E15228">
        <v>21</v>
      </c>
      <c r="F15228">
        <v>21</v>
      </c>
      <c r="G15228" s="2">
        <v>2880.06</v>
      </c>
      <c r="H15228">
        <v>21</v>
      </c>
      <c r="I15228">
        <v>7</v>
      </c>
      <c r="J15228" s="4">
        <v>3</v>
      </c>
      <c r="K15228" s="3">
        <v>0.33333333333333331</v>
      </c>
      <c r="L15228" s="1" t="s">
        <v>32</v>
      </c>
    </row>
    <row r="15229" spans="1:12" x14ac:dyDescent="0.3">
      <c r="A15229" s="1" t="s">
        <v>3501</v>
      </c>
      <c r="B15229" s="1" t="s">
        <v>108</v>
      </c>
      <c r="C15229" s="1" t="s">
        <v>461</v>
      </c>
      <c r="D15229" s="5">
        <v>43132</v>
      </c>
      <c r="E15229">
        <v>3</v>
      </c>
      <c r="F15229">
        <v>3</v>
      </c>
      <c r="G15229" s="2">
        <v>346.7</v>
      </c>
      <c r="H15229">
        <v>3</v>
      </c>
      <c r="I15229">
        <v>0</v>
      </c>
      <c r="J15229" s="4">
        <v>4.67</v>
      </c>
      <c r="K15229" s="3">
        <v>0</v>
      </c>
      <c r="L15229" s="1" t="s">
        <v>33</v>
      </c>
    </row>
    <row r="15230" spans="1:12" x14ac:dyDescent="0.3">
      <c r="A15230" s="1" t="s">
        <v>3501</v>
      </c>
      <c r="B15230" s="1" t="s">
        <v>108</v>
      </c>
      <c r="C15230" s="1" t="s">
        <v>461</v>
      </c>
      <c r="D15230" s="5">
        <v>43160</v>
      </c>
      <c r="E15230">
        <v>3</v>
      </c>
      <c r="F15230">
        <v>3</v>
      </c>
      <c r="G15230" s="2">
        <v>390.23</v>
      </c>
      <c r="H15230">
        <v>3</v>
      </c>
      <c r="I15230">
        <v>0</v>
      </c>
      <c r="J15230" s="4">
        <v>4.67</v>
      </c>
      <c r="K15230" s="3">
        <v>0</v>
      </c>
      <c r="L15230" s="1" t="s">
        <v>34</v>
      </c>
    </row>
    <row r="15231" spans="1:12" x14ac:dyDescent="0.3">
      <c r="A15231" s="1" t="s">
        <v>3501</v>
      </c>
      <c r="B15231" s="1" t="s">
        <v>108</v>
      </c>
      <c r="C15231" s="1" t="s">
        <v>461</v>
      </c>
      <c r="D15231" s="5">
        <v>43221</v>
      </c>
      <c r="E15231">
        <v>1</v>
      </c>
      <c r="F15231">
        <v>1</v>
      </c>
      <c r="G15231" s="2">
        <v>83.33</v>
      </c>
      <c r="H15231">
        <v>1</v>
      </c>
      <c r="I15231">
        <v>0</v>
      </c>
      <c r="J15231" s="4">
        <v>5</v>
      </c>
      <c r="K15231" s="3">
        <v>0</v>
      </c>
      <c r="L15231" s="1" t="s">
        <v>46</v>
      </c>
    </row>
    <row r="15232" spans="1:12" x14ac:dyDescent="0.3">
      <c r="A15232" s="1" t="s">
        <v>3501</v>
      </c>
      <c r="B15232" s="1" t="s">
        <v>108</v>
      </c>
      <c r="C15232" s="1" t="s">
        <v>461</v>
      </c>
      <c r="D15232" s="5">
        <v>43282</v>
      </c>
      <c r="E15232">
        <v>4</v>
      </c>
      <c r="F15232">
        <v>4</v>
      </c>
      <c r="G15232" s="2">
        <v>521.4</v>
      </c>
      <c r="H15232">
        <v>4</v>
      </c>
      <c r="I15232">
        <v>0</v>
      </c>
      <c r="J15232" s="4">
        <v>5</v>
      </c>
      <c r="K15232" s="3">
        <v>0</v>
      </c>
      <c r="L15232" s="1" t="s">
        <v>37</v>
      </c>
    </row>
    <row r="15233" spans="1:12" x14ac:dyDescent="0.3">
      <c r="A15233" s="1" t="s">
        <v>3501</v>
      </c>
      <c r="B15233" s="1" t="s">
        <v>108</v>
      </c>
      <c r="C15233" s="1" t="s">
        <v>461</v>
      </c>
      <c r="D15233" s="5">
        <v>43313</v>
      </c>
      <c r="E15233">
        <v>4</v>
      </c>
      <c r="F15233">
        <v>4</v>
      </c>
      <c r="G15233" s="2">
        <v>553.49</v>
      </c>
      <c r="H15233">
        <v>4</v>
      </c>
      <c r="I15233">
        <v>1</v>
      </c>
      <c r="J15233" s="4">
        <v>3.25</v>
      </c>
      <c r="K15233" s="3">
        <v>0.25</v>
      </c>
      <c r="L15233" s="1" t="s">
        <v>49</v>
      </c>
    </row>
    <row r="15234" spans="1:12" x14ac:dyDescent="0.3">
      <c r="A15234" s="1" t="s">
        <v>3502</v>
      </c>
      <c r="B15234" s="1" t="s">
        <v>53</v>
      </c>
      <c r="C15234" s="1" t="s">
        <v>2987</v>
      </c>
      <c r="D15234" s="5">
        <v>42795</v>
      </c>
      <c r="E15234">
        <v>2</v>
      </c>
      <c r="F15234">
        <v>2</v>
      </c>
      <c r="G15234" s="2">
        <v>412.49</v>
      </c>
      <c r="H15234">
        <v>2</v>
      </c>
      <c r="I15234">
        <v>0</v>
      </c>
      <c r="J15234" s="4">
        <v>5</v>
      </c>
      <c r="K15234" s="3">
        <v>0</v>
      </c>
      <c r="L15234" s="1" t="s">
        <v>24</v>
      </c>
    </row>
    <row r="15235" spans="1:12" x14ac:dyDescent="0.3">
      <c r="A15235" s="1" t="s">
        <v>3502</v>
      </c>
      <c r="B15235" s="1" t="s">
        <v>53</v>
      </c>
      <c r="C15235" s="1" t="s">
        <v>2987</v>
      </c>
      <c r="D15235" s="5">
        <v>42826</v>
      </c>
      <c r="E15235">
        <v>1</v>
      </c>
      <c r="F15235">
        <v>1</v>
      </c>
      <c r="G15235" s="2">
        <v>224.21</v>
      </c>
      <c r="H15235">
        <v>1</v>
      </c>
      <c r="I15235">
        <v>0</v>
      </c>
      <c r="J15235" s="4">
        <v>5</v>
      </c>
      <c r="K15235" s="3">
        <v>0</v>
      </c>
      <c r="L15235" s="1" t="s">
        <v>25</v>
      </c>
    </row>
    <row r="15236" spans="1:12" x14ac:dyDescent="0.3">
      <c r="A15236" s="1" t="s">
        <v>3502</v>
      </c>
      <c r="B15236" s="1" t="s">
        <v>53</v>
      </c>
      <c r="C15236" s="1" t="s">
        <v>2987</v>
      </c>
      <c r="D15236" s="5">
        <v>42856</v>
      </c>
      <c r="E15236">
        <v>2</v>
      </c>
      <c r="F15236">
        <v>2</v>
      </c>
      <c r="G15236" s="2">
        <v>449.9</v>
      </c>
      <c r="H15236">
        <v>2</v>
      </c>
      <c r="I15236">
        <v>0</v>
      </c>
      <c r="J15236" s="4">
        <v>4.5</v>
      </c>
      <c r="K15236" s="3">
        <v>0</v>
      </c>
      <c r="L15236" s="1" t="s">
        <v>26</v>
      </c>
    </row>
    <row r="15237" spans="1:12" x14ac:dyDescent="0.3">
      <c r="A15237" s="1" t="s">
        <v>3503</v>
      </c>
      <c r="B15237" s="1" t="s">
        <v>90</v>
      </c>
      <c r="C15237" s="1" t="s">
        <v>527</v>
      </c>
      <c r="D15237" s="5">
        <v>43040</v>
      </c>
      <c r="E15237">
        <v>1</v>
      </c>
      <c r="F15237">
        <v>1</v>
      </c>
      <c r="G15237" s="2">
        <v>262.10000000000002</v>
      </c>
      <c r="H15237">
        <v>1</v>
      </c>
      <c r="I15237">
        <v>1</v>
      </c>
      <c r="J15237" s="4">
        <v>4</v>
      </c>
      <c r="K15237" s="3">
        <v>1</v>
      </c>
      <c r="L15237" s="1" t="s">
        <v>30</v>
      </c>
    </row>
    <row r="15238" spans="1:12" x14ac:dyDescent="0.3">
      <c r="A15238" s="1" t="s">
        <v>3504</v>
      </c>
      <c r="B15238" s="1" t="s">
        <v>16</v>
      </c>
      <c r="C15238" s="1" t="s">
        <v>3345</v>
      </c>
      <c r="D15238" s="5">
        <v>42826</v>
      </c>
      <c r="E15238">
        <v>1</v>
      </c>
      <c r="F15238">
        <v>1</v>
      </c>
      <c r="G15238" s="2">
        <v>81.099999999999994</v>
      </c>
      <c r="H15238">
        <v>1</v>
      </c>
      <c r="I15238">
        <v>0</v>
      </c>
      <c r="J15238" s="4">
        <v>4</v>
      </c>
      <c r="K15238" s="3">
        <v>0</v>
      </c>
      <c r="L15238" s="1" t="s">
        <v>25</v>
      </c>
    </row>
    <row r="15239" spans="1:12" x14ac:dyDescent="0.3">
      <c r="A15239" s="1" t="s">
        <v>3504</v>
      </c>
      <c r="B15239" s="1" t="s">
        <v>16</v>
      </c>
      <c r="C15239" s="1" t="s">
        <v>3345</v>
      </c>
      <c r="D15239" s="5">
        <v>42856</v>
      </c>
      <c r="E15239">
        <v>3</v>
      </c>
      <c r="F15239">
        <v>4</v>
      </c>
      <c r="G15239" s="2">
        <v>290.64</v>
      </c>
      <c r="H15239">
        <v>2</v>
      </c>
      <c r="I15239">
        <v>0</v>
      </c>
      <c r="J15239" s="4">
        <v>3.67</v>
      </c>
      <c r="K15239" s="3">
        <v>0</v>
      </c>
      <c r="L15239" s="1" t="s">
        <v>26</v>
      </c>
    </row>
    <row r="15240" spans="1:12" x14ac:dyDescent="0.3">
      <c r="A15240" s="1" t="s">
        <v>3504</v>
      </c>
      <c r="B15240" s="1" t="s">
        <v>16</v>
      </c>
      <c r="C15240" s="1" t="s">
        <v>3345</v>
      </c>
      <c r="D15240" s="5">
        <v>42887</v>
      </c>
      <c r="E15240">
        <v>4</v>
      </c>
      <c r="F15240">
        <v>4</v>
      </c>
      <c r="G15240" s="2">
        <v>246.33</v>
      </c>
      <c r="H15240">
        <v>4</v>
      </c>
      <c r="I15240">
        <v>0</v>
      </c>
      <c r="J15240" s="4">
        <v>3.25</v>
      </c>
      <c r="K15240" s="3">
        <v>0</v>
      </c>
      <c r="L15240" s="1" t="s">
        <v>27</v>
      </c>
    </row>
    <row r="15241" spans="1:12" x14ac:dyDescent="0.3">
      <c r="A15241" s="1" t="s">
        <v>3504</v>
      </c>
      <c r="B15241" s="1" t="s">
        <v>16</v>
      </c>
      <c r="C15241" s="1" t="s">
        <v>3345</v>
      </c>
      <c r="D15241" s="5">
        <v>42917</v>
      </c>
      <c r="E15241">
        <v>2</v>
      </c>
      <c r="F15241">
        <v>3</v>
      </c>
      <c r="G15241" s="2">
        <v>190.61</v>
      </c>
      <c r="H15241">
        <v>2</v>
      </c>
      <c r="I15241">
        <v>1</v>
      </c>
      <c r="J15241" s="4">
        <v>3</v>
      </c>
      <c r="K15241" s="3">
        <v>0.5</v>
      </c>
      <c r="L15241" s="1" t="s">
        <v>28</v>
      </c>
    </row>
    <row r="15242" spans="1:12" x14ac:dyDescent="0.3">
      <c r="A15242" s="1" t="s">
        <v>3504</v>
      </c>
      <c r="B15242" s="1" t="s">
        <v>16</v>
      </c>
      <c r="C15242" s="1" t="s">
        <v>3345</v>
      </c>
      <c r="D15242" s="5">
        <v>42948</v>
      </c>
      <c r="E15242">
        <v>3</v>
      </c>
      <c r="F15242">
        <v>3</v>
      </c>
      <c r="G15242" s="2">
        <v>158.79</v>
      </c>
      <c r="H15242">
        <v>3</v>
      </c>
      <c r="I15242">
        <v>0</v>
      </c>
      <c r="J15242" s="4">
        <v>5</v>
      </c>
      <c r="K15242" s="3">
        <v>0</v>
      </c>
      <c r="L15242" s="1" t="s">
        <v>29</v>
      </c>
    </row>
    <row r="15243" spans="1:12" x14ac:dyDescent="0.3">
      <c r="A15243" s="1" t="s">
        <v>3504</v>
      </c>
      <c r="B15243" s="1" t="s">
        <v>16</v>
      </c>
      <c r="C15243" s="1" t="s">
        <v>3345</v>
      </c>
      <c r="D15243" s="5">
        <v>42979</v>
      </c>
      <c r="E15243">
        <v>3</v>
      </c>
      <c r="F15243">
        <v>4</v>
      </c>
      <c r="G15243" s="2">
        <v>259.95999999999998</v>
      </c>
      <c r="H15243">
        <v>3</v>
      </c>
      <c r="I15243">
        <v>0</v>
      </c>
      <c r="J15243" s="4">
        <v>4.33</v>
      </c>
      <c r="K15243" s="3">
        <v>0</v>
      </c>
      <c r="L15243" s="1" t="s">
        <v>18</v>
      </c>
    </row>
    <row r="15244" spans="1:12" x14ac:dyDescent="0.3">
      <c r="A15244" s="1" t="s">
        <v>3504</v>
      </c>
      <c r="B15244" s="1" t="s">
        <v>16</v>
      </c>
      <c r="C15244" s="1" t="s">
        <v>3345</v>
      </c>
      <c r="D15244" s="5">
        <v>43009</v>
      </c>
      <c r="E15244">
        <v>7</v>
      </c>
      <c r="F15244">
        <v>7</v>
      </c>
      <c r="G15244" s="2">
        <v>472.14</v>
      </c>
      <c r="H15244">
        <v>7</v>
      </c>
      <c r="I15244">
        <v>0</v>
      </c>
      <c r="J15244" s="4">
        <v>4.29</v>
      </c>
      <c r="K15244" s="3">
        <v>0</v>
      </c>
      <c r="L15244" s="1" t="s">
        <v>19</v>
      </c>
    </row>
    <row r="15245" spans="1:12" x14ac:dyDescent="0.3">
      <c r="A15245" s="1" t="s">
        <v>3504</v>
      </c>
      <c r="B15245" s="1" t="s">
        <v>16</v>
      </c>
      <c r="C15245" s="1" t="s">
        <v>3345</v>
      </c>
      <c r="D15245" s="5">
        <v>43040</v>
      </c>
      <c r="E15245">
        <v>4</v>
      </c>
      <c r="F15245">
        <v>4</v>
      </c>
      <c r="G15245" s="2">
        <v>263.52999999999997</v>
      </c>
      <c r="H15245">
        <v>4</v>
      </c>
      <c r="I15245">
        <v>0</v>
      </c>
      <c r="J15245" s="4">
        <v>4.25</v>
      </c>
      <c r="K15245" s="3">
        <v>0</v>
      </c>
      <c r="L15245" s="1" t="s">
        <v>30</v>
      </c>
    </row>
    <row r="15246" spans="1:12" x14ac:dyDescent="0.3">
      <c r="A15246" s="1" t="s">
        <v>3504</v>
      </c>
      <c r="B15246" s="1" t="s">
        <v>16</v>
      </c>
      <c r="C15246" s="1" t="s">
        <v>3345</v>
      </c>
      <c r="D15246" s="5">
        <v>43070</v>
      </c>
      <c r="E15246">
        <v>4</v>
      </c>
      <c r="F15246">
        <v>5</v>
      </c>
      <c r="G15246" s="2">
        <v>363.47</v>
      </c>
      <c r="H15246">
        <v>4</v>
      </c>
      <c r="I15246">
        <v>0</v>
      </c>
      <c r="J15246" s="4">
        <v>3.75</v>
      </c>
      <c r="K15246" s="3">
        <v>0</v>
      </c>
      <c r="L15246" s="1" t="s">
        <v>31</v>
      </c>
    </row>
    <row r="15247" spans="1:12" x14ac:dyDescent="0.3">
      <c r="A15247" s="1" t="s">
        <v>3504</v>
      </c>
      <c r="B15247" s="1" t="s">
        <v>16</v>
      </c>
      <c r="C15247" s="1" t="s">
        <v>3345</v>
      </c>
      <c r="D15247" s="5">
        <v>43101</v>
      </c>
      <c r="E15247">
        <v>5</v>
      </c>
      <c r="F15247">
        <v>5</v>
      </c>
      <c r="G15247" s="2">
        <v>279.24</v>
      </c>
      <c r="H15247">
        <v>5</v>
      </c>
      <c r="I15247">
        <v>0</v>
      </c>
      <c r="J15247" s="4">
        <v>4.5999999999999996</v>
      </c>
      <c r="K15247" s="3">
        <v>0</v>
      </c>
      <c r="L15247" s="1" t="s">
        <v>32</v>
      </c>
    </row>
    <row r="15248" spans="1:12" x14ac:dyDescent="0.3">
      <c r="A15248" s="1" t="s">
        <v>3504</v>
      </c>
      <c r="B15248" s="1" t="s">
        <v>16</v>
      </c>
      <c r="C15248" s="1" t="s">
        <v>3345</v>
      </c>
      <c r="D15248" s="5">
        <v>43132</v>
      </c>
      <c r="E15248">
        <v>3</v>
      </c>
      <c r="F15248">
        <v>3</v>
      </c>
      <c r="G15248" s="2">
        <v>205.37</v>
      </c>
      <c r="H15248">
        <v>3</v>
      </c>
      <c r="I15248">
        <v>0</v>
      </c>
      <c r="J15248" s="4">
        <v>3.33</v>
      </c>
      <c r="K15248" s="3">
        <v>0</v>
      </c>
      <c r="L15248" s="1" t="s">
        <v>33</v>
      </c>
    </row>
    <row r="15249" spans="1:12" x14ac:dyDescent="0.3">
      <c r="A15249" s="1" t="s">
        <v>3504</v>
      </c>
      <c r="B15249" s="1" t="s">
        <v>16</v>
      </c>
      <c r="C15249" s="1" t="s">
        <v>3345</v>
      </c>
      <c r="D15249" s="5">
        <v>43160</v>
      </c>
      <c r="E15249">
        <v>2</v>
      </c>
      <c r="F15249">
        <v>2</v>
      </c>
      <c r="G15249" s="2">
        <v>131.02000000000001</v>
      </c>
      <c r="H15249">
        <v>2</v>
      </c>
      <c r="I15249">
        <v>0</v>
      </c>
      <c r="J15249" s="4">
        <v>5</v>
      </c>
      <c r="K15249" s="3">
        <v>0</v>
      </c>
      <c r="L15249" s="1" t="s">
        <v>34</v>
      </c>
    </row>
    <row r="15250" spans="1:12" x14ac:dyDescent="0.3">
      <c r="A15250" s="1" t="s">
        <v>3504</v>
      </c>
      <c r="B15250" s="1" t="s">
        <v>16</v>
      </c>
      <c r="C15250" s="1" t="s">
        <v>3345</v>
      </c>
      <c r="D15250" s="5">
        <v>43191</v>
      </c>
      <c r="E15250">
        <v>3</v>
      </c>
      <c r="F15250">
        <v>3</v>
      </c>
      <c r="G15250" s="2">
        <v>174.3</v>
      </c>
      <c r="H15250">
        <v>3</v>
      </c>
      <c r="I15250">
        <v>0</v>
      </c>
      <c r="J15250" s="4">
        <v>5</v>
      </c>
      <c r="K15250" s="3">
        <v>0</v>
      </c>
      <c r="L15250" s="1" t="s">
        <v>35</v>
      </c>
    </row>
    <row r="15251" spans="1:12" x14ac:dyDescent="0.3">
      <c r="A15251" s="1" t="s">
        <v>3504</v>
      </c>
      <c r="B15251" s="1" t="s">
        <v>16</v>
      </c>
      <c r="C15251" s="1" t="s">
        <v>3345</v>
      </c>
      <c r="D15251" s="5">
        <v>43221</v>
      </c>
      <c r="E15251">
        <v>1</v>
      </c>
      <c r="F15251">
        <v>1</v>
      </c>
      <c r="G15251" s="2">
        <v>52.78</v>
      </c>
      <c r="H15251">
        <v>1</v>
      </c>
      <c r="I15251">
        <v>0</v>
      </c>
      <c r="J15251" s="4">
        <v>5</v>
      </c>
      <c r="K15251" s="3">
        <v>0</v>
      </c>
      <c r="L15251" s="1" t="s">
        <v>46</v>
      </c>
    </row>
    <row r="15252" spans="1:12" x14ac:dyDescent="0.3">
      <c r="A15252" s="1" t="s">
        <v>3504</v>
      </c>
      <c r="B15252" s="1" t="s">
        <v>16</v>
      </c>
      <c r="C15252" s="1" t="s">
        <v>3345</v>
      </c>
      <c r="D15252" s="5">
        <v>43282</v>
      </c>
      <c r="E15252">
        <v>1</v>
      </c>
      <c r="F15252">
        <v>1</v>
      </c>
      <c r="G15252" s="2">
        <v>47.9</v>
      </c>
      <c r="H15252">
        <v>1</v>
      </c>
      <c r="I15252">
        <v>0</v>
      </c>
      <c r="J15252" s="4">
        <v>4</v>
      </c>
      <c r="K15252" s="3">
        <v>0</v>
      </c>
      <c r="L15252" s="1" t="s">
        <v>37</v>
      </c>
    </row>
    <row r="15253" spans="1:12" x14ac:dyDescent="0.3">
      <c r="A15253" s="1" t="s">
        <v>3504</v>
      </c>
      <c r="B15253" s="1" t="s">
        <v>16</v>
      </c>
      <c r="C15253" s="1" t="s">
        <v>3345</v>
      </c>
      <c r="D15253" s="5">
        <v>43313</v>
      </c>
      <c r="E15253">
        <v>1</v>
      </c>
      <c r="F15253">
        <v>1</v>
      </c>
      <c r="G15253" s="2">
        <v>63.01</v>
      </c>
      <c r="H15253">
        <v>1</v>
      </c>
      <c r="I15253">
        <v>0</v>
      </c>
      <c r="J15253" s="4">
        <v>5</v>
      </c>
      <c r="K15253" s="3">
        <v>0</v>
      </c>
      <c r="L15253" s="1" t="s">
        <v>49</v>
      </c>
    </row>
    <row r="15254" spans="1:12" x14ac:dyDescent="0.3">
      <c r="A15254" s="1" t="s">
        <v>3505</v>
      </c>
      <c r="B15254" s="1" t="s">
        <v>21</v>
      </c>
      <c r="C15254" s="1" t="s">
        <v>1080</v>
      </c>
      <c r="D15254" s="5">
        <v>43221</v>
      </c>
      <c r="E15254">
        <v>3</v>
      </c>
      <c r="F15254">
        <v>3</v>
      </c>
      <c r="G15254" s="2">
        <v>530.95000000000005</v>
      </c>
      <c r="H15254">
        <v>3</v>
      </c>
      <c r="I15254">
        <v>0</v>
      </c>
      <c r="J15254" s="4">
        <v>4.33</v>
      </c>
      <c r="K15254" s="3">
        <v>0</v>
      </c>
      <c r="L15254" s="1" t="s">
        <v>46</v>
      </c>
    </row>
    <row r="15255" spans="1:12" x14ac:dyDescent="0.3">
      <c r="A15255" s="1" t="s">
        <v>3505</v>
      </c>
      <c r="B15255" s="1" t="s">
        <v>21</v>
      </c>
      <c r="C15255" s="1" t="s">
        <v>1080</v>
      </c>
      <c r="D15255" s="5">
        <v>43313</v>
      </c>
      <c r="E15255">
        <v>2</v>
      </c>
      <c r="F15255">
        <v>2</v>
      </c>
      <c r="G15255" s="2">
        <v>441.7</v>
      </c>
      <c r="H15255">
        <v>2</v>
      </c>
      <c r="I15255">
        <v>0</v>
      </c>
      <c r="J15255" s="4">
        <v>4.5</v>
      </c>
      <c r="K15255" s="3">
        <v>0</v>
      </c>
      <c r="L15255" s="1" t="s">
        <v>49</v>
      </c>
    </row>
    <row r="15256" spans="1:12" x14ac:dyDescent="0.3">
      <c r="A15256" s="1" t="s">
        <v>3506</v>
      </c>
      <c r="B15256" s="1" t="s">
        <v>16</v>
      </c>
      <c r="C15256" s="1" t="s">
        <v>2201</v>
      </c>
      <c r="D15256" s="5">
        <v>42795</v>
      </c>
      <c r="E15256">
        <v>1</v>
      </c>
      <c r="F15256">
        <v>1</v>
      </c>
      <c r="G15256" s="2">
        <v>179.72</v>
      </c>
      <c r="H15256">
        <v>1</v>
      </c>
      <c r="I15256">
        <v>0</v>
      </c>
      <c r="J15256" s="4">
        <v>5</v>
      </c>
      <c r="K15256" s="3">
        <v>0</v>
      </c>
      <c r="L15256" s="1" t="s">
        <v>24</v>
      </c>
    </row>
    <row r="15257" spans="1:12" x14ac:dyDescent="0.3">
      <c r="A15257" s="1" t="s">
        <v>3506</v>
      </c>
      <c r="B15257" s="1" t="s">
        <v>16</v>
      </c>
      <c r="C15257" s="1" t="s">
        <v>2201</v>
      </c>
      <c r="D15257" s="5">
        <v>42826</v>
      </c>
      <c r="E15257">
        <v>3</v>
      </c>
      <c r="F15257">
        <v>3</v>
      </c>
      <c r="G15257" s="2">
        <v>423.92</v>
      </c>
      <c r="H15257">
        <v>3</v>
      </c>
      <c r="I15257">
        <v>0</v>
      </c>
      <c r="J15257" s="4">
        <v>5</v>
      </c>
      <c r="K15257" s="3">
        <v>0</v>
      </c>
      <c r="L15257" s="1" t="s">
        <v>25</v>
      </c>
    </row>
    <row r="15258" spans="1:12" x14ac:dyDescent="0.3">
      <c r="A15258" s="1" t="s">
        <v>3506</v>
      </c>
      <c r="B15258" s="1" t="s">
        <v>16</v>
      </c>
      <c r="C15258" s="1" t="s">
        <v>2201</v>
      </c>
      <c r="D15258" s="5">
        <v>42856</v>
      </c>
      <c r="E15258">
        <v>7</v>
      </c>
      <c r="F15258">
        <v>7</v>
      </c>
      <c r="G15258" s="2">
        <v>971.66</v>
      </c>
      <c r="H15258">
        <v>7</v>
      </c>
      <c r="I15258">
        <v>0</v>
      </c>
      <c r="J15258" s="4">
        <v>3.86</v>
      </c>
      <c r="K15258" s="3">
        <v>0</v>
      </c>
      <c r="L15258" s="1" t="s">
        <v>26</v>
      </c>
    </row>
    <row r="15259" spans="1:12" x14ac:dyDescent="0.3">
      <c r="A15259" s="1" t="s">
        <v>3506</v>
      </c>
      <c r="B15259" s="1" t="s">
        <v>16</v>
      </c>
      <c r="C15259" s="1" t="s">
        <v>2201</v>
      </c>
      <c r="D15259" s="5">
        <v>42887</v>
      </c>
      <c r="E15259">
        <v>1</v>
      </c>
      <c r="F15259">
        <v>1</v>
      </c>
      <c r="G15259" s="2">
        <v>32</v>
      </c>
      <c r="H15259">
        <v>1</v>
      </c>
      <c r="I15259">
        <v>0</v>
      </c>
      <c r="J15259" s="4">
        <v>4</v>
      </c>
      <c r="K15259" s="3">
        <v>0</v>
      </c>
      <c r="L15259" s="1" t="s">
        <v>27</v>
      </c>
    </row>
    <row r="15260" spans="1:12" x14ac:dyDescent="0.3">
      <c r="A15260" s="1" t="s">
        <v>3506</v>
      </c>
      <c r="B15260" s="1" t="s">
        <v>16</v>
      </c>
      <c r="C15260" s="1" t="s">
        <v>2201</v>
      </c>
      <c r="D15260" s="5">
        <v>42917</v>
      </c>
      <c r="E15260">
        <v>5</v>
      </c>
      <c r="F15260">
        <v>5</v>
      </c>
      <c r="G15260" s="2">
        <v>767.23</v>
      </c>
      <c r="H15260">
        <v>5</v>
      </c>
      <c r="I15260">
        <v>1</v>
      </c>
      <c r="J15260" s="4">
        <v>4</v>
      </c>
      <c r="K15260" s="3">
        <v>0.2</v>
      </c>
      <c r="L15260" s="1" t="s">
        <v>28</v>
      </c>
    </row>
    <row r="15261" spans="1:12" x14ac:dyDescent="0.3">
      <c r="A15261" s="1" t="s">
        <v>3506</v>
      </c>
      <c r="B15261" s="1" t="s">
        <v>16</v>
      </c>
      <c r="C15261" s="1" t="s">
        <v>2201</v>
      </c>
      <c r="D15261" s="5">
        <v>42948</v>
      </c>
      <c r="E15261">
        <v>3</v>
      </c>
      <c r="F15261">
        <v>3</v>
      </c>
      <c r="G15261" s="2">
        <v>339.69</v>
      </c>
      <c r="H15261">
        <v>3</v>
      </c>
      <c r="I15261">
        <v>0</v>
      </c>
      <c r="J15261" s="4">
        <v>5</v>
      </c>
      <c r="K15261" s="3">
        <v>0</v>
      </c>
      <c r="L15261" s="1" t="s">
        <v>29</v>
      </c>
    </row>
    <row r="15262" spans="1:12" x14ac:dyDescent="0.3">
      <c r="A15262" s="1" t="s">
        <v>3506</v>
      </c>
      <c r="B15262" s="1" t="s">
        <v>16</v>
      </c>
      <c r="C15262" s="1" t="s">
        <v>2201</v>
      </c>
      <c r="D15262" s="5">
        <v>42979</v>
      </c>
      <c r="E15262">
        <v>3</v>
      </c>
      <c r="F15262">
        <v>3</v>
      </c>
      <c r="G15262" s="2">
        <v>349.96</v>
      </c>
      <c r="H15262">
        <v>3</v>
      </c>
      <c r="I15262">
        <v>0</v>
      </c>
      <c r="J15262" s="4">
        <v>5</v>
      </c>
      <c r="K15262" s="3">
        <v>0</v>
      </c>
      <c r="L15262" s="1" t="s">
        <v>18</v>
      </c>
    </row>
    <row r="15263" spans="1:12" x14ac:dyDescent="0.3">
      <c r="A15263" s="1" t="s">
        <v>3506</v>
      </c>
      <c r="B15263" s="1" t="s">
        <v>16</v>
      </c>
      <c r="C15263" s="1" t="s">
        <v>2201</v>
      </c>
      <c r="D15263" s="5">
        <v>43009</v>
      </c>
      <c r="E15263">
        <v>3</v>
      </c>
      <c r="F15263">
        <v>3</v>
      </c>
      <c r="G15263" s="2">
        <v>360.13</v>
      </c>
      <c r="H15263">
        <v>3</v>
      </c>
      <c r="I15263">
        <v>0</v>
      </c>
      <c r="J15263" s="4">
        <v>3.67</v>
      </c>
      <c r="K15263" s="3">
        <v>0</v>
      </c>
      <c r="L15263" s="1" t="s">
        <v>19</v>
      </c>
    </row>
    <row r="15264" spans="1:12" x14ac:dyDescent="0.3">
      <c r="A15264" s="1" t="s">
        <v>3506</v>
      </c>
      <c r="B15264" s="1" t="s">
        <v>16</v>
      </c>
      <c r="C15264" s="1" t="s">
        <v>2201</v>
      </c>
      <c r="D15264" s="5">
        <v>43040</v>
      </c>
      <c r="E15264">
        <v>4</v>
      </c>
      <c r="F15264">
        <v>4</v>
      </c>
      <c r="G15264" s="2">
        <v>884.07</v>
      </c>
      <c r="H15264">
        <v>4</v>
      </c>
      <c r="I15264">
        <v>0</v>
      </c>
      <c r="J15264" s="4">
        <v>3</v>
      </c>
      <c r="K15264" s="3">
        <v>0</v>
      </c>
      <c r="L15264" s="1" t="s">
        <v>30</v>
      </c>
    </row>
    <row r="15265" spans="1:12" x14ac:dyDescent="0.3">
      <c r="A15265" s="1" t="s">
        <v>3506</v>
      </c>
      <c r="B15265" s="1" t="s">
        <v>16</v>
      </c>
      <c r="C15265" s="1" t="s">
        <v>2201</v>
      </c>
      <c r="D15265" s="5">
        <v>43070</v>
      </c>
      <c r="E15265">
        <v>1</v>
      </c>
      <c r="F15265">
        <v>1</v>
      </c>
      <c r="G15265" s="2">
        <v>162.68</v>
      </c>
      <c r="H15265">
        <v>1</v>
      </c>
      <c r="I15265">
        <v>0</v>
      </c>
      <c r="J15265" s="4">
        <v>3</v>
      </c>
      <c r="K15265" s="3">
        <v>0</v>
      </c>
      <c r="L15265" s="1" t="s">
        <v>31</v>
      </c>
    </row>
    <row r="15266" spans="1:12" x14ac:dyDescent="0.3">
      <c r="A15266" s="1" t="s">
        <v>3507</v>
      </c>
      <c r="B15266" s="1" t="s">
        <v>16</v>
      </c>
      <c r="C15266" s="1" t="s">
        <v>51</v>
      </c>
      <c r="D15266" s="5">
        <v>42856</v>
      </c>
      <c r="E15266">
        <v>1</v>
      </c>
      <c r="F15266">
        <v>1</v>
      </c>
      <c r="G15266" s="2">
        <v>313.43</v>
      </c>
      <c r="H15266">
        <v>1</v>
      </c>
      <c r="I15266">
        <v>0</v>
      </c>
      <c r="J15266" s="4">
        <v>4</v>
      </c>
      <c r="K15266" s="3">
        <v>0</v>
      </c>
      <c r="L15266" s="1" t="s">
        <v>26</v>
      </c>
    </row>
    <row r="15267" spans="1:12" x14ac:dyDescent="0.3">
      <c r="A15267" s="1" t="s">
        <v>3508</v>
      </c>
      <c r="B15267" s="1" t="s">
        <v>108</v>
      </c>
      <c r="C15267" s="1" t="s">
        <v>267</v>
      </c>
      <c r="D15267" s="5">
        <v>42856</v>
      </c>
      <c r="E15267">
        <v>3</v>
      </c>
      <c r="F15267">
        <v>3</v>
      </c>
      <c r="G15267" s="2">
        <v>3244.77</v>
      </c>
      <c r="H15267">
        <v>3</v>
      </c>
      <c r="I15267">
        <v>0</v>
      </c>
      <c r="J15267" s="4">
        <v>3.67</v>
      </c>
      <c r="K15267" s="3">
        <v>0</v>
      </c>
      <c r="L15267" s="1" t="s">
        <v>26</v>
      </c>
    </row>
    <row r="15268" spans="1:12" x14ac:dyDescent="0.3">
      <c r="A15268" s="1" t="s">
        <v>3508</v>
      </c>
      <c r="B15268" s="1" t="s">
        <v>108</v>
      </c>
      <c r="C15268" s="1" t="s">
        <v>267</v>
      </c>
      <c r="D15268" s="5">
        <v>42917</v>
      </c>
      <c r="E15268">
        <v>1</v>
      </c>
      <c r="F15268">
        <v>1</v>
      </c>
      <c r="G15268" s="2">
        <v>501.5</v>
      </c>
      <c r="H15268">
        <v>1</v>
      </c>
      <c r="I15268">
        <v>0</v>
      </c>
      <c r="J15268" s="4">
        <v>5</v>
      </c>
      <c r="K15268" s="3">
        <v>0</v>
      </c>
      <c r="L15268" s="1" t="s">
        <v>28</v>
      </c>
    </row>
    <row r="15269" spans="1:12" x14ac:dyDescent="0.3">
      <c r="A15269" s="1" t="s">
        <v>3508</v>
      </c>
      <c r="B15269" s="1" t="s">
        <v>108</v>
      </c>
      <c r="C15269" s="1" t="s">
        <v>267</v>
      </c>
      <c r="D15269" s="5">
        <v>42948</v>
      </c>
      <c r="E15269">
        <v>1</v>
      </c>
      <c r="F15269">
        <v>1</v>
      </c>
      <c r="G15269" s="2">
        <v>787.6</v>
      </c>
      <c r="H15269">
        <v>1</v>
      </c>
      <c r="I15269">
        <v>0</v>
      </c>
      <c r="J15269" s="4">
        <v>5</v>
      </c>
      <c r="K15269" s="3">
        <v>0</v>
      </c>
      <c r="L15269" s="1" t="s">
        <v>29</v>
      </c>
    </row>
    <row r="15270" spans="1:12" x14ac:dyDescent="0.3">
      <c r="A15270" s="1" t="s">
        <v>3509</v>
      </c>
      <c r="B15270" s="1" t="s">
        <v>16</v>
      </c>
      <c r="C15270" s="1" t="s">
        <v>51</v>
      </c>
      <c r="D15270" s="5">
        <v>43282</v>
      </c>
      <c r="E15270">
        <v>1</v>
      </c>
      <c r="F15270">
        <v>2</v>
      </c>
      <c r="G15270" s="2">
        <v>78.959999999999994</v>
      </c>
      <c r="H15270">
        <v>1</v>
      </c>
      <c r="I15270">
        <v>0</v>
      </c>
      <c r="J15270" s="4">
        <v>4</v>
      </c>
      <c r="K15270" s="3">
        <v>0</v>
      </c>
      <c r="L15270" s="1" t="s">
        <v>37</v>
      </c>
    </row>
    <row r="15271" spans="1:12" x14ac:dyDescent="0.3">
      <c r="A15271" s="1" t="s">
        <v>3509</v>
      </c>
      <c r="B15271" s="1" t="s">
        <v>16</v>
      </c>
      <c r="C15271" s="1" t="s">
        <v>51</v>
      </c>
      <c r="D15271" s="5">
        <v>43313</v>
      </c>
      <c r="E15271">
        <v>2</v>
      </c>
      <c r="F15271">
        <v>2</v>
      </c>
      <c r="G15271" s="2">
        <v>92.03</v>
      </c>
      <c r="H15271">
        <v>2</v>
      </c>
      <c r="I15271">
        <v>0</v>
      </c>
      <c r="J15271" s="4">
        <v>3</v>
      </c>
      <c r="K15271" s="3">
        <v>0</v>
      </c>
      <c r="L15271" s="1" t="s">
        <v>49</v>
      </c>
    </row>
    <row r="15272" spans="1:12" x14ac:dyDescent="0.3">
      <c r="A15272" s="1" t="s">
        <v>3510</v>
      </c>
      <c r="B15272" s="1" t="s">
        <v>129</v>
      </c>
      <c r="C15272" s="1" t="s">
        <v>3511</v>
      </c>
      <c r="D15272" s="5">
        <v>43040</v>
      </c>
      <c r="E15272">
        <v>2</v>
      </c>
      <c r="F15272">
        <v>2</v>
      </c>
      <c r="G15272" s="2">
        <v>2412.14</v>
      </c>
      <c r="H15272">
        <v>2</v>
      </c>
      <c r="I15272">
        <v>0</v>
      </c>
      <c r="J15272" s="4">
        <v>5</v>
      </c>
      <c r="K15272" s="3">
        <v>0</v>
      </c>
      <c r="L15272" s="1" t="s">
        <v>30</v>
      </c>
    </row>
    <row r="15273" spans="1:12" x14ac:dyDescent="0.3">
      <c r="A15273" s="1" t="s">
        <v>3510</v>
      </c>
      <c r="B15273" s="1" t="s">
        <v>129</v>
      </c>
      <c r="C15273" s="1" t="s">
        <v>3511</v>
      </c>
      <c r="D15273" s="5">
        <v>43160</v>
      </c>
      <c r="E15273">
        <v>3</v>
      </c>
      <c r="F15273">
        <v>3</v>
      </c>
      <c r="G15273" s="2">
        <v>165.69</v>
      </c>
      <c r="H15273">
        <v>3</v>
      </c>
      <c r="I15273">
        <v>0</v>
      </c>
      <c r="J15273" s="4">
        <v>4.33</v>
      </c>
      <c r="K15273" s="3">
        <v>0</v>
      </c>
      <c r="L15273" s="1" t="s">
        <v>34</v>
      </c>
    </row>
    <row r="15274" spans="1:12" x14ac:dyDescent="0.3">
      <c r="A15274" s="1" t="s">
        <v>3510</v>
      </c>
      <c r="B15274" s="1" t="s">
        <v>129</v>
      </c>
      <c r="C15274" s="1" t="s">
        <v>3511</v>
      </c>
      <c r="D15274" s="5">
        <v>43191</v>
      </c>
      <c r="E15274">
        <v>5</v>
      </c>
      <c r="F15274">
        <v>5</v>
      </c>
      <c r="G15274" s="2">
        <v>279.05</v>
      </c>
      <c r="H15274">
        <v>5</v>
      </c>
      <c r="I15274">
        <v>0</v>
      </c>
      <c r="J15274" s="4">
        <v>4.4000000000000004</v>
      </c>
      <c r="K15274" s="3">
        <v>0</v>
      </c>
      <c r="L15274" s="1" t="s">
        <v>35</v>
      </c>
    </row>
    <row r="15275" spans="1:12" x14ac:dyDescent="0.3">
      <c r="A15275" s="1" t="s">
        <v>3510</v>
      </c>
      <c r="B15275" s="1" t="s">
        <v>129</v>
      </c>
      <c r="C15275" s="1" t="s">
        <v>3511</v>
      </c>
      <c r="D15275" s="5">
        <v>43221</v>
      </c>
      <c r="E15275">
        <v>3</v>
      </c>
      <c r="F15275">
        <v>3</v>
      </c>
      <c r="G15275" s="2">
        <v>346.63</v>
      </c>
      <c r="H15275">
        <v>3</v>
      </c>
      <c r="I15275">
        <v>1</v>
      </c>
      <c r="J15275" s="4">
        <v>4.33</v>
      </c>
      <c r="K15275" s="3">
        <v>0.33333333333333331</v>
      </c>
      <c r="L15275" s="1" t="s">
        <v>46</v>
      </c>
    </row>
    <row r="15276" spans="1:12" x14ac:dyDescent="0.3">
      <c r="A15276" s="1" t="s">
        <v>3510</v>
      </c>
      <c r="B15276" s="1" t="s">
        <v>129</v>
      </c>
      <c r="C15276" s="1" t="s">
        <v>3511</v>
      </c>
      <c r="D15276" s="5">
        <v>43252</v>
      </c>
      <c r="E15276">
        <v>3</v>
      </c>
      <c r="F15276">
        <v>4</v>
      </c>
      <c r="G15276" s="2">
        <v>246</v>
      </c>
      <c r="H15276">
        <v>3</v>
      </c>
      <c r="I15276">
        <v>0</v>
      </c>
      <c r="J15276" s="4">
        <v>5</v>
      </c>
      <c r="K15276" s="3">
        <v>0</v>
      </c>
      <c r="L15276" s="1" t="s">
        <v>36</v>
      </c>
    </row>
    <row r="15277" spans="1:12" x14ac:dyDescent="0.3">
      <c r="A15277" s="1" t="s">
        <v>3510</v>
      </c>
      <c r="B15277" s="1" t="s">
        <v>129</v>
      </c>
      <c r="C15277" s="1" t="s">
        <v>3511</v>
      </c>
      <c r="D15277" s="5">
        <v>43282</v>
      </c>
      <c r="E15277">
        <v>3</v>
      </c>
      <c r="F15277">
        <v>3</v>
      </c>
      <c r="G15277" s="2">
        <v>307.89</v>
      </c>
      <c r="H15277">
        <v>3</v>
      </c>
      <c r="I15277">
        <v>0</v>
      </c>
      <c r="J15277" s="4">
        <v>4.67</v>
      </c>
      <c r="K15277" s="3">
        <v>0</v>
      </c>
      <c r="L15277" s="1" t="s">
        <v>37</v>
      </c>
    </row>
    <row r="15278" spans="1:12" x14ac:dyDescent="0.3">
      <c r="A15278" s="1" t="s">
        <v>3510</v>
      </c>
      <c r="B15278" s="1" t="s">
        <v>129</v>
      </c>
      <c r="C15278" s="1" t="s">
        <v>3511</v>
      </c>
      <c r="D15278" s="5">
        <v>43313</v>
      </c>
      <c r="E15278">
        <v>3</v>
      </c>
      <c r="F15278">
        <v>3</v>
      </c>
      <c r="G15278" s="2">
        <v>291.95999999999998</v>
      </c>
      <c r="H15278">
        <v>3</v>
      </c>
      <c r="I15278">
        <v>0</v>
      </c>
      <c r="J15278" s="4">
        <v>4.67</v>
      </c>
      <c r="K15278" s="3">
        <v>0</v>
      </c>
      <c r="L15278" s="1" t="s">
        <v>49</v>
      </c>
    </row>
    <row r="15279" spans="1:12" x14ac:dyDescent="0.3">
      <c r="A15279" s="1" t="s">
        <v>3512</v>
      </c>
      <c r="B15279" s="1" t="s">
        <v>129</v>
      </c>
      <c r="C15279" s="1" t="s">
        <v>180</v>
      </c>
      <c r="D15279" s="5">
        <v>43009</v>
      </c>
      <c r="E15279">
        <v>3</v>
      </c>
      <c r="F15279">
        <v>5</v>
      </c>
      <c r="G15279" s="2">
        <v>3741.73</v>
      </c>
      <c r="H15279">
        <v>3</v>
      </c>
      <c r="I15279">
        <v>0</v>
      </c>
      <c r="J15279" s="4">
        <v>4.33</v>
      </c>
      <c r="K15279" s="3">
        <v>0</v>
      </c>
      <c r="L15279" s="1" t="s">
        <v>19</v>
      </c>
    </row>
    <row r="15280" spans="1:12" x14ac:dyDescent="0.3">
      <c r="A15280" s="1" t="s">
        <v>3512</v>
      </c>
      <c r="B15280" s="1" t="s">
        <v>129</v>
      </c>
      <c r="C15280" s="1" t="s">
        <v>180</v>
      </c>
      <c r="D15280" s="5">
        <v>43040</v>
      </c>
      <c r="E15280">
        <v>4</v>
      </c>
      <c r="F15280">
        <v>9</v>
      </c>
      <c r="G15280" s="2">
        <v>8241.31</v>
      </c>
      <c r="H15280">
        <v>4</v>
      </c>
      <c r="I15280">
        <v>0</v>
      </c>
      <c r="J15280" s="4">
        <v>4</v>
      </c>
      <c r="K15280" s="3">
        <v>0</v>
      </c>
      <c r="L15280" s="1" t="s">
        <v>30</v>
      </c>
    </row>
    <row r="15281" spans="1:12" x14ac:dyDescent="0.3">
      <c r="A15281" s="1" t="s">
        <v>3512</v>
      </c>
      <c r="B15281" s="1" t="s">
        <v>129</v>
      </c>
      <c r="C15281" s="1" t="s">
        <v>180</v>
      </c>
      <c r="D15281" s="5">
        <v>43070</v>
      </c>
      <c r="E15281">
        <v>2</v>
      </c>
      <c r="F15281">
        <v>2</v>
      </c>
      <c r="G15281" s="2">
        <v>554.5</v>
      </c>
      <c r="H15281">
        <v>2</v>
      </c>
      <c r="I15281">
        <v>0</v>
      </c>
      <c r="J15281" s="4">
        <v>4</v>
      </c>
      <c r="K15281" s="3">
        <v>0</v>
      </c>
      <c r="L15281" s="1" t="s">
        <v>31</v>
      </c>
    </row>
    <row r="15282" spans="1:12" x14ac:dyDescent="0.3">
      <c r="A15282" s="1" t="s">
        <v>3512</v>
      </c>
      <c r="B15282" s="1" t="s">
        <v>129</v>
      </c>
      <c r="C15282" s="1" t="s">
        <v>180</v>
      </c>
      <c r="D15282" s="5">
        <v>43101</v>
      </c>
      <c r="E15282">
        <v>2</v>
      </c>
      <c r="F15282">
        <v>2</v>
      </c>
      <c r="G15282" s="2">
        <v>2028.2</v>
      </c>
      <c r="H15282">
        <v>2</v>
      </c>
      <c r="I15282">
        <v>0</v>
      </c>
      <c r="J15282" s="4">
        <v>5</v>
      </c>
      <c r="K15282" s="3">
        <v>0</v>
      </c>
      <c r="L15282" s="1" t="s">
        <v>32</v>
      </c>
    </row>
    <row r="15283" spans="1:12" x14ac:dyDescent="0.3">
      <c r="A15283" s="1" t="s">
        <v>3513</v>
      </c>
      <c r="B15283" s="1" t="s">
        <v>57</v>
      </c>
      <c r="C15283" s="1" t="s">
        <v>1553</v>
      </c>
      <c r="D15283" s="5">
        <v>43009</v>
      </c>
      <c r="E15283">
        <v>4</v>
      </c>
      <c r="F15283">
        <v>4</v>
      </c>
      <c r="G15283" s="2">
        <v>244.9</v>
      </c>
      <c r="H15283">
        <v>4</v>
      </c>
      <c r="I15283">
        <v>0</v>
      </c>
      <c r="J15283" s="4">
        <v>3</v>
      </c>
      <c r="K15283" s="3">
        <v>0</v>
      </c>
      <c r="L15283" s="1" t="s">
        <v>19</v>
      </c>
    </row>
    <row r="15284" spans="1:12" x14ac:dyDescent="0.3">
      <c r="A15284" s="1" t="s">
        <v>3513</v>
      </c>
      <c r="B15284" s="1" t="s">
        <v>57</v>
      </c>
      <c r="C15284" s="1" t="s">
        <v>1553</v>
      </c>
      <c r="D15284" s="5">
        <v>43040</v>
      </c>
      <c r="E15284">
        <v>5</v>
      </c>
      <c r="F15284">
        <v>5</v>
      </c>
      <c r="G15284" s="2">
        <v>373.5</v>
      </c>
      <c r="H15284">
        <v>5</v>
      </c>
      <c r="I15284">
        <v>1</v>
      </c>
      <c r="J15284" s="4">
        <v>4</v>
      </c>
      <c r="K15284" s="3">
        <v>0.2</v>
      </c>
      <c r="L15284" s="1" t="s">
        <v>30</v>
      </c>
    </row>
    <row r="15285" spans="1:12" x14ac:dyDescent="0.3">
      <c r="A15285" s="1" t="s">
        <v>3513</v>
      </c>
      <c r="B15285" s="1" t="s">
        <v>57</v>
      </c>
      <c r="C15285" s="1" t="s">
        <v>1553</v>
      </c>
      <c r="D15285" s="5">
        <v>43070</v>
      </c>
      <c r="E15285">
        <v>9</v>
      </c>
      <c r="F15285">
        <v>9</v>
      </c>
      <c r="G15285" s="2">
        <v>626.15</v>
      </c>
      <c r="H15285">
        <v>9</v>
      </c>
      <c r="I15285">
        <v>2</v>
      </c>
      <c r="J15285" s="4">
        <v>3.63</v>
      </c>
      <c r="K15285" s="3">
        <v>0.22222222222222221</v>
      </c>
      <c r="L15285" s="1" t="s">
        <v>31</v>
      </c>
    </row>
    <row r="15286" spans="1:12" x14ac:dyDescent="0.3">
      <c r="A15286" s="1" t="s">
        <v>3513</v>
      </c>
      <c r="B15286" s="1" t="s">
        <v>57</v>
      </c>
      <c r="C15286" s="1" t="s">
        <v>1553</v>
      </c>
      <c r="D15286" s="5">
        <v>43101</v>
      </c>
      <c r="E15286">
        <v>4</v>
      </c>
      <c r="F15286">
        <v>5</v>
      </c>
      <c r="G15286" s="2">
        <v>470.14</v>
      </c>
      <c r="H15286">
        <v>2</v>
      </c>
      <c r="I15286">
        <v>0</v>
      </c>
      <c r="J15286" s="4">
        <v>1.5</v>
      </c>
      <c r="K15286" s="3">
        <v>0</v>
      </c>
      <c r="L15286" s="1" t="s">
        <v>32</v>
      </c>
    </row>
    <row r="15287" spans="1:12" x14ac:dyDescent="0.3">
      <c r="A15287" s="1" t="s">
        <v>3514</v>
      </c>
      <c r="B15287" s="1" t="s">
        <v>16</v>
      </c>
      <c r="C15287" s="1" t="s">
        <v>75</v>
      </c>
      <c r="D15287" s="5">
        <v>42644</v>
      </c>
      <c r="E15287">
        <v>1</v>
      </c>
      <c r="F15287">
        <v>1</v>
      </c>
      <c r="G15287" s="2">
        <v>39.090000000000003</v>
      </c>
      <c r="H15287">
        <v>1</v>
      </c>
      <c r="I15287">
        <v>0</v>
      </c>
      <c r="J15287" s="4">
        <v>4</v>
      </c>
      <c r="K15287" s="3">
        <v>0</v>
      </c>
      <c r="L15287" s="1" t="s">
        <v>64</v>
      </c>
    </row>
    <row r="15288" spans="1:12" x14ac:dyDescent="0.3">
      <c r="A15288" s="1" t="s">
        <v>3515</v>
      </c>
      <c r="B15288" s="1" t="s">
        <v>16</v>
      </c>
      <c r="C15288" s="1" t="s">
        <v>116</v>
      </c>
      <c r="D15288" s="5">
        <v>42917</v>
      </c>
      <c r="E15288">
        <v>1</v>
      </c>
      <c r="F15288">
        <v>1</v>
      </c>
      <c r="G15288" s="2">
        <v>61.63</v>
      </c>
      <c r="H15288">
        <v>1</v>
      </c>
      <c r="I15288">
        <v>0</v>
      </c>
      <c r="J15288" s="4">
        <v>5</v>
      </c>
      <c r="K15288" s="3">
        <v>0</v>
      </c>
      <c r="L15288" s="1" t="s">
        <v>28</v>
      </c>
    </row>
    <row r="15289" spans="1:12" x14ac:dyDescent="0.3">
      <c r="A15289" s="1" t="s">
        <v>3515</v>
      </c>
      <c r="B15289" s="1" t="s">
        <v>16</v>
      </c>
      <c r="C15289" s="1" t="s">
        <v>116</v>
      </c>
      <c r="D15289" s="5">
        <v>43040</v>
      </c>
      <c r="E15289">
        <v>8</v>
      </c>
      <c r="F15289">
        <v>10</v>
      </c>
      <c r="G15289" s="2">
        <v>598.86</v>
      </c>
      <c r="H15289">
        <v>8</v>
      </c>
      <c r="I15289">
        <v>2</v>
      </c>
      <c r="J15289" s="4">
        <v>4.13</v>
      </c>
      <c r="K15289" s="3">
        <v>0.25</v>
      </c>
      <c r="L15289" s="1" t="s">
        <v>30</v>
      </c>
    </row>
    <row r="15290" spans="1:12" x14ac:dyDescent="0.3">
      <c r="A15290" s="1" t="s">
        <v>3515</v>
      </c>
      <c r="B15290" s="1" t="s">
        <v>16</v>
      </c>
      <c r="C15290" s="1" t="s">
        <v>116</v>
      </c>
      <c r="D15290" s="5">
        <v>43070</v>
      </c>
      <c r="E15290">
        <v>2</v>
      </c>
      <c r="F15290">
        <v>4</v>
      </c>
      <c r="G15290" s="2">
        <v>195.64</v>
      </c>
      <c r="H15290">
        <v>2</v>
      </c>
      <c r="I15290">
        <v>0</v>
      </c>
      <c r="J15290" s="4">
        <v>3</v>
      </c>
      <c r="K15290" s="3">
        <v>0</v>
      </c>
      <c r="L15290" s="1" t="s">
        <v>31</v>
      </c>
    </row>
    <row r="15291" spans="1:12" x14ac:dyDescent="0.3">
      <c r="A15291" s="1" t="s">
        <v>3515</v>
      </c>
      <c r="B15291" s="1" t="s">
        <v>16</v>
      </c>
      <c r="C15291" s="1" t="s">
        <v>116</v>
      </c>
      <c r="D15291" s="5">
        <v>43191</v>
      </c>
      <c r="E15291">
        <v>7</v>
      </c>
      <c r="F15291">
        <v>9</v>
      </c>
      <c r="G15291" s="2">
        <v>597.28</v>
      </c>
      <c r="H15291">
        <v>7</v>
      </c>
      <c r="I15291">
        <v>1</v>
      </c>
      <c r="J15291" s="4">
        <v>4.29</v>
      </c>
      <c r="K15291" s="3">
        <v>0.14285714285714285</v>
      </c>
      <c r="L15291" s="1" t="s">
        <v>35</v>
      </c>
    </row>
    <row r="15292" spans="1:12" x14ac:dyDescent="0.3">
      <c r="A15292" s="1" t="s">
        <v>3515</v>
      </c>
      <c r="B15292" s="1" t="s">
        <v>16</v>
      </c>
      <c r="C15292" s="1" t="s">
        <v>116</v>
      </c>
      <c r="D15292" s="5">
        <v>43221</v>
      </c>
      <c r="E15292">
        <v>14</v>
      </c>
      <c r="F15292">
        <v>15</v>
      </c>
      <c r="G15292" s="2">
        <v>889.19</v>
      </c>
      <c r="H15292">
        <v>14</v>
      </c>
      <c r="I15292">
        <v>0</v>
      </c>
      <c r="J15292" s="4">
        <v>4.3600000000000003</v>
      </c>
      <c r="K15292" s="3">
        <v>0</v>
      </c>
      <c r="L15292" s="1" t="s">
        <v>46</v>
      </c>
    </row>
    <row r="15293" spans="1:12" x14ac:dyDescent="0.3">
      <c r="A15293" s="1" t="s">
        <v>3515</v>
      </c>
      <c r="B15293" s="1" t="s">
        <v>16</v>
      </c>
      <c r="C15293" s="1" t="s">
        <v>116</v>
      </c>
      <c r="D15293" s="5">
        <v>43252</v>
      </c>
      <c r="E15293">
        <v>18</v>
      </c>
      <c r="F15293">
        <v>27</v>
      </c>
      <c r="G15293" s="2">
        <v>1563.93</v>
      </c>
      <c r="H15293">
        <v>17</v>
      </c>
      <c r="I15293">
        <v>0</v>
      </c>
      <c r="J15293" s="4">
        <v>4.4400000000000004</v>
      </c>
      <c r="K15293" s="3">
        <v>0</v>
      </c>
      <c r="L15293" s="1" t="s">
        <v>36</v>
      </c>
    </row>
    <row r="15294" spans="1:12" x14ac:dyDescent="0.3">
      <c r="A15294" s="1" t="s">
        <v>3515</v>
      </c>
      <c r="B15294" s="1" t="s">
        <v>16</v>
      </c>
      <c r="C15294" s="1" t="s">
        <v>116</v>
      </c>
      <c r="D15294" s="5">
        <v>43282</v>
      </c>
      <c r="E15294">
        <v>6</v>
      </c>
      <c r="F15294">
        <v>8</v>
      </c>
      <c r="G15294" s="2">
        <v>558.79</v>
      </c>
      <c r="H15294">
        <v>6</v>
      </c>
      <c r="I15294">
        <v>1</v>
      </c>
      <c r="J15294" s="4">
        <v>4</v>
      </c>
      <c r="K15294" s="3">
        <v>0.16666666666666666</v>
      </c>
      <c r="L15294" s="1" t="s">
        <v>37</v>
      </c>
    </row>
    <row r="15295" spans="1:12" x14ac:dyDescent="0.3">
      <c r="A15295" s="1" t="s">
        <v>3515</v>
      </c>
      <c r="B15295" s="1" t="s">
        <v>16</v>
      </c>
      <c r="C15295" s="1" t="s">
        <v>116</v>
      </c>
      <c r="D15295" s="5">
        <v>43313</v>
      </c>
      <c r="E15295">
        <v>12</v>
      </c>
      <c r="F15295">
        <v>12</v>
      </c>
      <c r="G15295" s="2">
        <v>666.87</v>
      </c>
      <c r="H15295">
        <v>12</v>
      </c>
      <c r="I15295">
        <v>3</v>
      </c>
      <c r="J15295" s="4">
        <v>4</v>
      </c>
      <c r="K15295" s="3">
        <v>0.25</v>
      </c>
      <c r="L15295" s="1" t="s">
        <v>49</v>
      </c>
    </row>
    <row r="15296" spans="1:12" x14ac:dyDescent="0.3">
      <c r="A15296" s="1" t="s">
        <v>3516</v>
      </c>
      <c r="B15296" s="1" t="s">
        <v>16</v>
      </c>
      <c r="C15296" s="1" t="s">
        <v>127</v>
      </c>
      <c r="D15296" s="5">
        <v>42826</v>
      </c>
      <c r="E15296">
        <v>2</v>
      </c>
      <c r="F15296">
        <v>2</v>
      </c>
      <c r="G15296" s="2">
        <v>231.12</v>
      </c>
      <c r="H15296">
        <v>2</v>
      </c>
      <c r="I15296">
        <v>0</v>
      </c>
      <c r="J15296" s="4">
        <v>4.5</v>
      </c>
      <c r="K15296" s="3">
        <v>0</v>
      </c>
      <c r="L15296" s="1" t="s">
        <v>25</v>
      </c>
    </row>
    <row r="15297" spans="1:12" x14ac:dyDescent="0.3">
      <c r="A15297" s="1" t="s">
        <v>3516</v>
      </c>
      <c r="B15297" s="1" t="s">
        <v>16</v>
      </c>
      <c r="C15297" s="1" t="s">
        <v>127</v>
      </c>
      <c r="D15297" s="5">
        <v>42856</v>
      </c>
      <c r="E15297">
        <v>2</v>
      </c>
      <c r="F15297">
        <v>2</v>
      </c>
      <c r="G15297" s="2">
        <v>201.35</v>
      </c>
      <c r="H15297">
        <v>2</v>
      </c>
      <c r="I15297">
        <v>0</v>
      </c>
      <c r="J15297" s="4">
        <v>5</v>
      </c>
      <c r="K15297" s="3">
        <v>0</v>
      </c>
      <c r="L15297" s="1" t="s">
        <v>26</v>
      </c>
    </row>
    <row r="15298" spans="1:12" x14ac:dyDescent="0.3">
      <c r="A15298" s="1" t="s">
        <v>3516</v>
      </c>
      <c r="B15298" s="1" t="s">
        <v>16</v>
      </c>
      <c r="C15298" s="1" t="s">
        <v>127</v>
      </c>
      <c r="D15298" s="5">
        <v>42917</v>
      </c>
      <c r="E15298">
        <v>3</v>
      </c>
      <c r="F15298">
        <v>3</v>
      </c>
      <c r="G15298" s="2">
        <v>277.67</v>
      </c>
      <c r="H15298">
        <v>3</v>
      </c>
      <c r="I15298">
        <v>0</v>
      </c>
      <c r="J15298" s="4">
        <v>5</v>
      </c>
      <c r="K15298" s="3">
        <v>0</v>
      </c>
      <c r="L15298" s="1" t="s">
        <v>28</v>
      </c>
    </row>
    <row r="15299" spans="1:12" x14ac:dyDescent="0.3">
      <c r="A15299" s="1" t="s">
        <v>3516</v>
      </c>
      <c r="B15299" s="1" t="s">
        <v>16</v>
      </c>
      <c r="C15299" s="1" t="s">
        <v>127</v>
      </c>
      <c r="D15299" s="5">
        <v>42948</v>
      </c>
      <c r="E15299">
        <v>4</v>
      </c>
      <c r="F15299">
        <v>4</v>
      </c>
      <c r="G15299" s="2">
        <v>391.27</v>
      </c>
      <c r="H15299">
        <v>4</v>
      </c>
      <c r="I15299">
        <v>0</v>
      </c>
      <c r="J15299" s="4">
        <v>4.5</v>
      </c>
      <c r="K15299" s="3">
        <v>0</v>
      </c>
      <c r="L15299" s="1" t="s">
        <v>29</v>
      </c>
    </row>
    <row r="15300" spans="1:12" x14ac:dyDescent="0.3">
      <c r="A15300" s="1" t="s">
        <v>3517</v>
      </c>
      <c r="B15300" s="1" t="s">
        <v>16</v>
      </c>
      <c r="C15300" s="1" t="s">
        <v>51</v>
      </c>
      <c r="D15300" s="5">
        <v>43191</v>
      </c>
      <c r="E15300">
        <v>1</v>
      </c>
      <c r="F15300">
        <v>2</v>
      </c>
      <c r="G15300" s="2">
        <v>86.78</v>
      </c>
      <c r="H15300">
        <v>0</v>
      </c>
      <c r="I15300">
        <v>0</v>
      </c>
      <c r="J15300" s="4">
        <v>1</v>
      </c>
      <c r="K15300" s="3"/>
      <c r="L15300" s="1" t="s">
        <v>35</v>
      </c>
    </row>
    <row r="15301" spans="1:12" x14ac:dyDescent="0.3">
      <c r="A15301" s="1" t="s">
        <v>3518</v>
      </c>
      <c r="B15301" s="1" t="s">
        <v>16</v>
      </c>
      <c r="C15301" s="1" t="s">
        <v>51</v>
      </c>
      <c r="D15301" s="5">
        <v>43252</v>
      </c>
      <c r="E15301">
        <v>1</v>
      </c>
      <c r="F15301">
        <v>1</v>
      </c>
      <c r="G15301" s="2">
        <v>32.99</v>
      </c>
      <c r="H15301">
        <v>1</v>
      </c>
      <c r="I15301">
        <v>0</v>
      </c>
      <c r="J15301" s="4">
        <v>5</v>
      </c>
      <c r="K15301" s="3">
        <v>0</v>
      </c>
      <c r="L15301" s="1" t="s">
        <v>36</v>
      </c>
    </row>
    <row r="15302" spans="1:12" x14ac:dyDescent="0.3">
      <c r="A15302" s="1" t="s">
        <v>3518</v>
      </c>
      <c r="B15302" s="1" t="s">
        <v>16</v>
      </c>
      <c r="C15302" s="1" t="s">
        <v>51</v>
      </c>
      <c r="D15302" s="5">
        <v>43282</v>
      </c>
      <c r="E15302">
        <v>1</v>
      </c>
      <c r="F15302">
        <v>1</v>
      </c>
      <c r="G15302" s="2">
        <v>53.27</v>
      </c>
      <c r="H15302">
        <v>1</v>
      </c>
      <c r="I15302">
        <v>0</v>
      </c>
      <c r="J15302" s="4">
        <v>3</v>
      </c>
      <c r="K15302" s="3">
        <v>0</v>
      </c>
      <c r="L15302" s="1" t="s">
        <v>37</v>
      </c>
    </row>
    <row r="15303" spans="1:12" x14ac:dyDescent="0.3">
      <c r="A15303" s="1" t="s">
        <v>3519</v>
      </c>
      <c r="B15303" s="1" t="s">
        <v>57</v>
      </c>
      <c r="C15303" s="1" t="s">
        <v>1870</v>
      </c>
      <c r="D15303" s="5">
        <v>43101</v>
      </c>
      <c r="E15303">
        <v>1</v>
      </c>
      <c r="F15303">
        <v>1</v>
      </c>
      <c r="G15303" s="2">
        <v>152.99</v>
      </c>
      <c r="H15303">
        <v>1</v>
      </c>
      <c r="I15303">
        <v>0</v>
      </c>
      <c r="J15303" s="4">
        <v>1</v>
      </c>
      <c r="K15303" s="3">
        <v>0</v>
      </c>
      <c r="L15303" s="1" t="s">
        <v>32</v>
      </c>
    </row>
    <row r="15304" spans="1:12" x14ac:dyDescent="0.3">
      <c r="A15304" s="1" t="s">
        <v>3520</v>
      </c>
      <c r="B15304" s="1" t="s">
        <v>16</v>
      </c>
      <c r="C15304" s="1" t="s">
        <v>51</v>
      </c>
      <c r="D15304" s="5">
        <v>42948</v>
      </c>
      <c r="E15304">
        <v>1</v>
      </c>
      <c r="F15304">
        <v>1</v>
      </c>
      <c r="G15304" s="2">
        <v>274.19</v>
      </c>
      <c r="H15304">
        <v>1</v>
      </c>
      <c r="I15304">
        <v>0</v>
      </c>
      <c r="J15304" s="4">
        <v>4</v>
      </c>
      <c r="K15304" s="3">
        <v>0</v>
      </c>
      <c r="L15304" s="1" t="s">
        <v>29</v>
      </c>
    </row>
    <row r="15305" spans="1:12" x14ac:dyDescent="0.3">
      <c r="A15305" s="1" t="s">
        <v>3520</v>
      </c>
      <c r="B15305" s="1" t="s">
        <v>16</v>
      </c>
      <c r="C15305" s="1" t="s">
        <v>51</v>
      </c>
      <c r="D15305" s="5">
        <v>43040</v>
      </c>
      <c r="E15305">
        <v>1</v>
      </c>
      <c r="F15305">
        <v>1</v>
      </c>
      <c r="G15305" s="2">
        <v>283.88</v>
      </c>
      <c r="H15305">
        <v>1</v>
      </c>
      <c r="I15305">
        <v>0</v>
      </c>
      <c r="J15305" s="4">
        <v>5</v>
      </c>
      <c r="K15305" s="3">
        <v>0</v>
      </c>
      <c r="L15305" s="1" t="s">
        <v>30</v>
      </c>
    </row>
    <row r="15306" spans="1:12" x14ac:dyDescent="0.3">
      <c r="A15306" s="1" t="s">
        <v>3521</v>
      </c>
      <c r="B15306" s="1" t="s">
        <v>16</v>
      </c>
      <c r="C15306" s="1" t="s">
        <v>51</v>
      </c>
      <c r="D15306" s="5">
        <v>43101</v>
      </c>
      <c r="E15306">
        <v>1</v>
      </c>
      <c r="F15306">
        <v>1</v>
      </c>
      <c r="G15306" s="2">
        <v>169.61</v>
      </c>
      <c r="H15306">
        <v>1</v>
      </c>
      <c r="I15306">
        <v>0</v>
      </c>
      <c r="J15306" s="4">
        <v>3</v>
      </c>
      <c r="K15306" s="3">
        <v>0</v>
      </c>
      <c r="L15306" s="1" t="s">
        <v>32</v>
      </c>
    </row>
    <row r="15307" spans="1:12" x14ac:dyDescent="0.3">
      <c r="A15307" s="1" t="s">
        <v>3521</v>
      </c>
      <c r="B15307" s="1" t="s">
        <v>16</v>
      </c>
      <c r="C15307" s="1" t="s">
        <v>51</v>
      </c>
      <c r="D15307" s="5">
        <v>43132</v>
      </c>
      <c r="E15307">
        <v>3</v>
      </c>
      <c r="F15307">
        <v>8</v>
      </c>
      <c r="G15307" s="2">
        <v>981.97</v>
      </c>
      <c r="H15307">
        <v>3</v>
      </c>
      <c r="I15307">
        <v>1</v>
      </c>
      <c r="J15307" s="4">
        <v>3.33</v>
      </c>
      <c r="K15307" s="3">
        <v>0.33333333333333331</v>
      </c>
      <c r="L15307" s="1" t="s">
        <v>33</v>
      </c>
    </row>
    <row r="15308" spans="1:12" x14ac:dyDescent="0.3">
      <c r="A15308" s="1" t="s">
        <v>3521</v>
      </c>
      <c r="B15308" s="1" t="s">
        <v>16</v>
      </c>
      <c r="C15308" s="1" t="s">
        <v>51</v>
      </c>
      <c r="D15308" s="5">
        <v>43160</v>
      </c>
      <c r="E15308">
        <v>1</v>
      </c>
      <c r="F15308">
        <v>1</v>
      </c>
      <c r="G15308" s="2">
        <v>269.69</v>
      </c>
      <c r="H15308">
        <v>1</v>
      </c>
      <c r="I15308">
        <v>0</v>
      </c>
      <c r="J15308" s="4">
        <v>5</v>
      </c>
      <c r="K15308" s="3">
        <v>0</v>
      </c>
      <c r="L15308" s="1" t="s">
        <v>34</v>
      </c>
    </row>
    <row r="15309" spans="1:12" x14ac:dyDescent="0.3">
      <c r="A15309" s="1" t="s">
        <v>3521</v>
      </c>
      <c r="B15309" s="1" t="s">
        <v>16</v>
      </c>
      <c r="C15309" s="1" t="s">
        <v>51</v>
      </c>
      <c r="D15309" s="5">
        <v>43191</v>
      </c>
      <c r="E15309">
        <v>2</v>
      </c>
      <c r="F15309">
        <v>3</v>
      </c>
      <c r="G15309" s="2">
        <v>348.47</v>
      </c>
      <c r="H15309">
        <v>2</v>
      </c>
      <c r="I15309">
        <v>0</v>
      </c>
      <c r="J15309" s="4">
        <v>4.5</v>
      </c>
      <c r="K15309" s="3">
        <v>0</v>
      </c>
      <c r="L15309" s="1" t="s">
        <v>35</v>
      </c>
    </row>
    <row r="15310" spans="1:12" x14ac:dyDescent="0.3">
      <c r="A15310" s="1" t="s">
        <v>3521</v>
      </c>
      <c r="B15310" s="1" t="s">
        <v>16</v>
      </c>
      <c r="C15310" s="1" t="s">
        <v>51</v>
      </c>
      <c r="D15310" s="5">
        <v>43221</v>
      </c>
      <c r="E15310">
        <v>1</v>
      </c>
      <c r="F15310">
        <v>1</v>
      </c>
      <c r="G15310" s="2">
        <v>111.84</v>
      </c>
      <c r="H15310">
        <v>1</v>
      </c>
      <c r="I15310">
        <v>0</v>
      </c>
      <c r="J15310" s="4">
        <v>5</v>
      </c>
      <c r="K15310" s="3">
        <v>0</v>
      </c>
      <c r="L15310" s="1" t="s">
        <v>46</v>
      </c>
    </row>
    <row r="15311" spans="1:12" x14ac:dyDescent="0.3">
      <c r="A15311" s="1" t="s">
        <v>3521</v>
      </c>
      <c r="B15311" s="1" t="s">
        <v>16</v>
      </c>
      <c r="C15311" s="1" t="s">
        <v>51</v>
      </c>
      <c r="D15311" s="5">
        <v>43252</v>
      </c>
      <c r="E15311">
        <v>2</v>
      </c>
      <c r="F15311">
        <v>2</v>
      </c>
      <c r="G15311" s="2">
        <v>283.29000000000002</v>
      </c>
      <c r="H15311">
        <v>2</v>
      </c>
      <c r="I15311">
        <v>0</v>
      </c>
      <c r="J15311" s="4">
        <v>5</v>
      </c>
      <c r="K15311" s="3">
        <v>0</v>
      </c>
      <c r="L15311" s="1" t="s">
        <v>36</v>
      </c>
    </row>
    <row r="15312" spans="1:12" x14ac:dyDescent="0.3">
      <c r="A15312" s="1" t="s">
        <v>3521</v>
      </c>
      <c r="B15312" s="1" t="s">
        <v>16</v>
      </c>
      <c r="C15312" s="1" t="s">
        <v>51</v>
      </c>
      <c r="D15312" s="5">
        <v>43282</v>
      </c>
      <c r="E15312">
        <v>1</v>
      </c>
      <c r="F15312">
        <v>1</v>
      </c>
      <c r="G15312" s="2">
        <v>163.38</v>
      </c>
      <c r="H15312">
        <v>1</v>
      </c>
      <c r="I15312">
        <v>0</v>
      </c>
      <c r="J15312" s="4">
        <v>5</v>
      </c>
      <c r="K15312" s="3">
        <v>0</v>
      </c>
      <c r="L15312" s="1" t="s">
        <v>37</v>
      </c>
    </row>
    <row r="15313" spans="1:12" x14ac:dyDescent="0.3">
      <c r="A15313" s="1" t="s">
        <v>3521</v>
      </c>
      <c r="B15313" s="1" t="s">
        <v>16</v>
      </c>
      <c r="C15313" s="1" t="s">
        <v>51</v>
      </c>
      <c r="D15313" s="5">
        <v>43313</v>
      </c>
      <c r="E15313">
        <v>5</v>
      </c>
      <c r="F15313">
        <v>5</v>
      </c>
      <c r="G15313" s="2">
        <v>721.04</v>
      </c>
      <c r="H15313">
        <v>5</v>
      </c>
      <c r="I15313">
        <v>1</v>
      </c>
      <c r="J15313" s="4">
        <v>4</v>
      </c>
      <c r="K15313" s="3">
        <v>0.2</v>
      </c>
      <c r="L15313" s="1" t="s">
        <v>49</v>
      </c>
    </row>
    <row r="15314" spans="1:12" x14ac:dyDescent="0.3">
      <c r="A15314" s="1" t="s">
        <v>3522</v>
      </c>
      <c r="B15314" s="1" t="s">
        <v>16</v>
      </c>
      <c r="C15314" s="1" t="s">
        <v>17</v>
      </c>
      <c r="D15314" s="5">
        <v>43221</v>
      </c>
      <c r="E15314">
        <v>4</v>
      </c>
      <c r="F15314">
        <v>5</v>
      </c>
      <c r="G15314" s="2">
        <v>161.94</v>
      </c>
      <c r="H15314">
        <v>4</v>
      </c>
      <c r="I15314">
        <v>0</v>
      </c>
      <c r="J15314" s="4">
        <v>4.75</v>
      </c>
      <c r="K15314" s="3">
        <v>0</v>
      </c>
      <c r="L15314" s="1" t="s">
        <v>46</v>
      </c>
    </row>
    <row r="15315" spans="1:12" x14ac:dyDescent="0.3">
      <c r="A15315" s="1" t="s">
        <v>3522</v>
      </c>
      <c r="B15315" s="1" t="s">
        <v>16</v>
      </c>
      <c r="C15315" s="1" t="s">
        <v>17</v>
      </c>
      <c r="D15315" s="5">
        <v>43252</v>
      </c>
      <c r="E15315">
        <v>2</v>
      </c>
      <c r="F15315">
        <v>2</v>
      </c>
      <c r="G15315" s="2">
        <v>53.8</v>
      </c>
      <c r="H15315">
        <v>2</v>
      </c>
      <c r="I15315">
        <v>0</v>
      </c>
      <c r="J15315" s="4">
        <v>4.5</v>
      </c>
      <c r="K15315" s="3">
        <v>0</v>
      </c>
      <c r="L15315" s="1" t="s">
        <v>36</v>
      </c>
    </row>
    <row r="15316" spans="1:12" x14ac:dyDescent="0.3">
      <c r="A15316" s="1" t="s">
        <v>3522</v>
      </c>
      <c r="B15316" s="1" t="s">
        <v>16</v>
      </c>
      <c r="C15316" s="1" t="s">
        <v>17</v>
      </c>
      <c r="D15316" s="5">
        <v>43282</v>
      </c>
      <c r="E15316">
        <v>3</v>
      </c>
      <c r="F15316">
        <v>4</v>
      </c>
      <c r="G15316" s="2">
        <v>243.58</v>
      </c>
      <c r="H15316">
        <v>3</v>
      </c>
      <c r="I15316">
        <v>0</v>
      </c>
      <c r="J15316" s="4">
        <v>4</v>
      </c>
      <c r="K15316" s="3">
        <v>0</v>
      </c>
      <c r="L15316" s="1" t="s">
        <v>37</v>
      </c>
    </row>
    <row r="15317" spans="1:12" x14ac:dyDescent="0.3">
      <c r="A15317" s="1" t="s">
        <v>3523</v>
      </c>
      <c r="B15317" s="1" t="s">
        <v>16</v>
      </c>
      <c r="C15317" s="1" t="s">
        <v>51</v>
      </c>
      <c r="D15317" s="5">
        <v>43101</v>
      </c>
      <c r="E15317">
        <v>5</v>
      </c>
      <c r="F15317">
        <v>5</v>
      </c>
      <c r="G15317" s="2">
        <v>918.6</v>
      </c>
      <c r="H15317">
        <v>5</v>
      </c>
      <c r="I15317">
        <v>0</v>
      </c>
      <c r="J15317" s="4">
        <v>3.6</v>
      </c>
      <c r="K15317" s="3">
        <v>0</v>
      </c>
      <c r="L15317" s="1" t="s">
        <v>32</v>
      </c>
    </row>
    <row r="15318" spans="1:12" x14ac:dyDescent="0.3">
      <c r="A15318" s="1" t="s">
        <v>3523</v>
      </c>
      <c r="B15318" s="1" t="s">
        <v>16</v>
      </c>
      <c r="C15318" s="1" t="s">
        <v>51</v>
      </c>
      <c r="D15318" s="5">
        <v>43132</v>
      </c>
      <c r="E15318">
        <v>5</v>
      </c>
      <c r="F15318">
        <v>5</v>
      </c>
      <c r="G15318" s="2">
        <v>2324.64</v>
      </c>
      <c r="H15318">
        <v>5</v>
      </c>
      <c r="I15318">
        <v>0</v>
      </c>
      <c r="J15318" s="4">
        <v>4.2</v>
      </c>
      <c r="K15318" s="3">
        <v>0</v>
      </c>
      <c r="L15318" s="1" t="s">
        <v>33</v>
      </c>
    </row>
    <row r="15319" spans="1:12" x14ac:dyDescent="0.3">
      <c r="A15319" s="1" t="s">
        <v>3523</v>
      </c>
      <c r="B15319" s="1" t="s">
        <v>16</v>
      </c>
      <c r="C15319" s="1" t="s">
        <v>51</v>
      </c>
      <c r="D15319" s="5">
        <v>43160</v>
      </c>
      <c r="E15319">
        <v>10</v>
      </c>
      <c r="F15319">
        <v>10</v>
      </c>
      <c r="G15319" s="2">
        <v>1644.12</v>
      </c>
      <c r="H15319">
        <v>10</v>
      </c>
      <c r="I15319">
        <v>2</v>
      </c>
      <c r="J15319" s="4">
        <v>3.9</v>
      </c>
      <c r="K15319" s="3">
        <v>0.2</v>
      </c>
      <c r="L15319" s="1" t="s">
        <v>34</v>
      </c>
    </row>
    <row r="15320" spans="1:12" x14ac:dyDescent="0.3">
      <c r="A15320" s="1" t="s">
        <v>3523</v>
      </c>
      <c r="B15320" s="1" t="s">
        <v>16</v>
      </c>
      <c r="C15320" s="1" t="s">
        <v>51</v>
      </c>
      <c r="D15320" s="5">
        <v>43191</v>
      </c>
      <c r="E15320">
        <v>5</v>
      </c>
      <c r="F15320">
        <v>5</v>
      </c>
      <c r="G15320" s="2">
        <v>1329.44</v>
      </c>
      <c r="H15320">
        <v>5</v>
      </c>
      <c r="I15320">
        <v>0</v>
      </c>
      <c r="J15320" s="4">
        <v>4.2</v>
      </c>
      <c r="K15320" s="3">
        <v>0</v>
      </c>
      <c r="L15320" s="1" t="s">
        <v>35</v>
      </c>
    </row>
    <row r="15321" spans="1:12" x14ac:dyDescent="0.3">
      <c r="A15321" s="1" t="s">
        <v>3523</v>
      </c>
      <c r="B15321" s="1" t="s">
        <v>16</v>
      </c>
      <c r="C15321" s="1" t="s">
        <v>51</v>
      </c>
      <c r="D15321" s="5">
        <v>43221</v>
      </c>
      <c r="E15321">
        <v>3</v>
      </c>
      <c r="F15321">
        <v>3</v>
      </c>
      <c r="G15321" s="2">
        <v>512.08000000000004</v>
      </c>
      <c r="H15321">
        <v>3</v>
      </c>
      <c r="I15321">
        <v>1</v>
      </c>
      <c r="J15321" s="4">
        <v>3</v>
      </c>
      <c r="K15321" s="3">
        <v>0.33333333333333331</v>
      </c>
      <c r="L15321" s="1" t="s">
        <v>46</v>
      </c>
    </row>
    <row r="15322" spans="1:12" x14ac:dyDescent="0.3">
      <c r="A15322" s="1" t="s">
        <v>3524</v>
      </c>
      <c r="B15322" s="1" t="s">
        <v>108</v>
      </c>
      <c r="C15322" s="1" t="s">
        <v>685</v>
      </c>
      <c r="D15322" s="5">
        <v>43101</v>
      </c>
      <c r="E15322">
        <v>2</v>
      </c>
      <c r="F15322">
        <v>2</v>
      </c>
      <c r="G15322" s="2">
        <v>410.75</v>
      </c>
      <c r="H15322">
        <v>2</v>
      </c>
      <c r="I15322">
        <v>0</v>
      </c>
      <c r="J15322" s="4">
        <v>4</v>
      </c>
      <c r="K15322" s="3">
        <v>0</v>
      </c>
      <c r="L15322" s="1" t="s">
        <v>32</v>
      </c>
    </row>
    <row r="15323" spans="1:12" x14ac:dyDescent="0.3">
      <c r="A15323" s="1" t="s">
        <v>3525</v>
      </c>
      <c r="B15323" s="1" t="s">
        <v>16</v>
      </c>
      <c r="C15323" s="1" t="s">
        <v>708</v>
      </c>
      <c r="D15323" s="5">
        <v>42856</v>
      </c>
      <c r="E15323">
        <v>2</v>
      </c>
      <c r="F15323">
        <v>2</v>
      </c>
      <c r="G15323" s="2">
        <v>486.14</v>
      </c>
      <c r="H15323">
        <v>2</v>
      </c>
      <c r="I15323">
        <v>0</v>
      </c>
      <c r="J15323" s="4">
        <v>5</v>
      </c>
      <c r="K15323" s="3">
        <v>0</v>
      </c>
      <c r="L15323" s="1" t="s">
        <v>26</v>
      </c>
    </row>
    <row r="15324" spans="1:12" x14ac:dyDescent="0.3">
      <c r="A15324" s="1" t="s">
        <v>3525</v>
      </c>
      <c r="B15324" s="1" t="s">
        <v>16</v>
      </c>
      <c r="C15324" s="1" t="s">
        <v>708</v>
      </c>
      <c r="D15324" s="5">
        <v>42887</v>
      </c>
      <c r="E15324">
        <v>1</v>
      </c>
      <c r="F15324">
        <v>1</v>
      </c>
      <c r="G15324" s="2">
        <v>249.56</v>
      </c>
      <c r="H15324">
        <v>1</v>
      </c>
      <c r="I15324">
        <v>0</v>
      </c>
      <c r="J15324" s="4">
        <v>5</v>
      </c>
      <c r="K15324" s="3">
        <v>0</v>
      </c>
      <c r="L15324" s="1" t="s">
        <v>27</v>
      </c>
    </row>
    <row r="15325" spans="1:12" x14ac:dyDescent="0.3">
      <c r="A15325" s="1" t="s">
        <v>3525</v>
      </c>
      <c r="B15325" s="1" t="s">
        <v>16</v>
      </c>
      <c r="C15325" s="1" t="s">
        <v>708</v>
      </c>
      <c r="D15325" s="5">
        <v>42948</v>
      </c>
      <c r="E15325">
        <v>2</v>
      </c>
      <c r="F15325">
        <v>2</v>
      </c>
      <c r="G15325" s="2">
        <v>290.19</v>
      </c>
      <c r="H15325">
        <v>2</v>
      </c>
      <c r="I15325">
        <v>0</v>
      </c>
      <c r="J15325" s="4">
        <v>5</v>
      </c>
      <c r="K15325" s="3">
        <v>0</v>
      </c>
      <c r="L15325" s="1" t="s">
        <v>29</v>
      </c>
    </row>
    <row r="15326" spans="1:12" x14ac:dyDescent="0.3">
      <c r="A15326" s="1" t="s">
        <v>3525</v>
      </c>
      <c r="B15326" s="1" t="s">
        <v>16</v>
      </c>
      <c r="C15326" s="1" t="s">
        <v>708</v>
      </c>
      <c r="D15326" s="5">
        <v>43009</v>
      </c>
      <c r="E15326">
        <v>2</v>
      </c>
      <c r="F15326">
        <v>3</v>
      </c>
      <c r="G15326" s="2">
        <v>74.36</v>
      </c>
      <c r="H15326">
        <v>2</v>
      </c>
      <c r="I15326">
        <v>0</v>
      </c>
      <c r="J15326" s="4">
        <v>5</v>
      </c>
      <c r="K15326" s="3">
        <v>0</v>
      </c>
      <c r="L15326" s="1" t="s">
        <v>19</v>
      </c>
    </row>
    <row r="15327" spans="1:12" x14ac:dyDescent="0.3">
      <c r="A15327" s="1" t="s">
        <v>3525</v>
      </c>
      <c r="B15327" s="1" t="s">
        <v>16</v>
      </c>
      <c r="C15327" s="1" t="s">
        <v>708</v>
      </c>
      <c r="D15327" s="5">
        <v>43101</v>
      </c>
      <c r="E15327">
        <v>5</v>
      </c>
      <c r="F15327">
        <v>5</v>
      </c>
      <c r="G15327" s="2">
        <v>650.5</v>
      </c>
      <c r="H15327">
        <v>5</v>
      </c>
      <c r="I15327">
        <v>0</v>
      </c>
      <c r="J15327" s="4">
        <v>4.4000000000000004</v>
      </c>
      <c r="K15327" s="3">
        <v>0</v>
      </c>
      <c r="L15327" s="1" t="s">
        <v>32</v>
      </c>
    </row>
    <row r="15328" spans="1:12" x14ac:dyDescent="0.3">
      <c r="A15328" s="1" t="s">
        <v>3525</v>
      </c>
      <c r="B15328" s="1" t="s">
        <v>16</v>
      </c>
      <c r="C15328" s="1" t="s">
        <v>708</v>
      </c>
      <c r="D15328" s="5">
        <v>43132</v>
      </c>
      <c r="E15328">
        <v>2</v>
      </c>
      <c r="F15328">
        <v>2</v>
      </c>
      <c r="G15328" s="2">
        <v>347.32</v>
      </c>
      <c r="H15328">
        <v>2</v>
      </c>
      <c r="I15328">
        <v>2</v>
      </c>
      <c r="J15328" s="4">
        <v>1.5</v>
      </c>
      <c r="K15328" s="3">
        <v>1</v>
      </c>
      <c r="L15328" s="1" t="s">
        <v>33</v>
      </c>
    </row>
    <row r="15329" spans="1:12" x14ac:dyDescent="0.3">
      <c r="A15329" s="1" t="s">
        <v>3525</v>
      </c>
      <c r="B15329" s="1" t="s">
        <v>16</v>
      </c>
      <c r="C15329" s="1" t="s">
        <v>708</v>
      </c>
      <c r="D15329" s="5">
        <v>43160</v>
      </c>
      <c r="E15329">
        <v>6</v>
      </c>
      <c r="F15329">
        <v>6</v>
      </c>
      <c r="G15329" s="2">
        <v>1114.27</v>
      </c>
      <c r="H15329">
        <v>6</v>
      </c>
      <c r="I15329">
        <v>1</v>
      </c>
      <c r="J15329" s="4">
        <v>4.33</v>
      </c>
      <c r="K15329" s="3">
        <v>0.16666666666666666</v>
      </c>
      <c r="L15329" s="1" t="s">
        <v>34</v>
      </c>
    </row>
    <row r="15330" spans="1:12" x14ac:dyDescent="0.3">
      <c r="A15330" s="1" t="s">
        <v>3525</v>
      </c>
      <c r="B15330" s="1" t="s">
        <v>16</v>
      </c>
      <c r="C15330" s="1" t="s">
        <v>708</v>
      </c>
      <c r="D15330" s="5">
        <v>43191</v>
      </c>
      <c r="E15330">
        <v>6</v>
      </c>
      <c r="F15330">
        <v>6</v>
      </c>
      <c r="G15330" s="2">
        <v>1328.74</v>
      </c>
      <c r="H15330">
        <v>6</v>
      </c>
      <c r="I15330">
        <v>0</v>
      </c>
      <c r="J15330" s="4">
        <v>4.67</v>
      </c>
      <c r="K15330" s="3">
        <v>0</v>
      </c>
      <c r="L15330" s="1" t="s">
        <v>35</v>
      </c>
    </row>
    <row r="15331" spans="1:12" x14ac:dyDescent="0.3">
      <c r="A15331" s="1" t="s">
        <v>3525</v>
      </c>
      <c r="B15331" s="1" t="s">
        <v>16</v>
      </c>
      <c r="C15331" s="1" t="s">
        <v>708</v>
      </c>
      <c r="D15331" s="5">
        <v>43221</v>
      </c>
      <c r="E15331">
        <v>3</v>
      </c>
      <c r="F15331">
        <v>3</v>
      </c>
      <c r="G15331" s="2">
        <v>795.45</v>
      </c>
      <c r="H15331">
        <v>3</v>
      </c>
      <c r="I15331">
        <v>0</v>
      </c>
      <c r="J15331" s="4">
        <v>4.67</v>
      </c>
      <c r="K15331" s="3">
        <v>0</v>
      </c>
      <c r="L15331" s="1" t="s">
        <v>46</v>
      </c>
    </row>
    <row r="15332" spans="1:12" x14ac:dyDescent="0.3">
      <c r="A15332" s="1" t="s">
        <v>3525</v>
      </c>
      <c r="B15332" s="1" t="s">
        <v>16</v>
      </c>
      <c r="C15332" s="1" t="s">
        <v>708</v>
      </c>
      <c r="D15332" s="5">
        <v>43252</v>
      </c>
      <c r="E15332">
        <v>2</v>
      </c>
      <c r="F15332">
        <v>2</v>
      </c>
      <c r="G15332" s="2">
        <v>292.89999999999998</v>
      </c>
      <c r="H15332">
        <v>2</v>
      </c>
      <c r="I15332">
        <v>0</v>
      </c>
      <c r="J15332" s="4">
        <v>5</v>
      </c>
      <c r="K15332" s="3">
        <v>0</v>
      </c>
      <c r="L15332" s="1" t="s">
        <v>36</v>
      </c>
    </row>
    <row r="15333" spans="1:12" x14ac:dyDescent="0.3">
      <c r="A15333" s="1" t="s">
        <v>3525</v>
      </c>
      <c r="B15333" s="1" t="s">
        <v>16</v>
      </c>
      <c r="C15333" s="1" t="s">
        <v>708</v>
      </c>
      <c r="D15333" s="5">
        <v>43282</v>
      </c>
      <c r="E15333">
        <v>1</v>
      </c>
      <c r="F15333">
        <v>1</v>
      </c>
      <c r="G15333" s="2">
        <v>260.97000000000003</v>
      </c>
      <c r="H15333">
        <v>1</v>
      </c>
      <c r="I15333">
        <v>0</v>
      </c>
      <c r="J15333" s="4">
        <v>5</v>
      </c>
      <c r="K15333" s="3">
        <v>0</v>
      </c>
      <c r="L15333" s="1" t="s">
        <v>37</v>
      </c>
    </row>
    <row r="15334" spans="1:12" x14ac:dyDescent="0.3">
      <c r="A15334" s="1" t="s">
        <v>3525</v>
      </c>
      <c r="B15334" s="1" t="s">
        <v>16</v>
      </c>
      <c r="C15334" s="1" t="s">
        <v>708</v>
      </c>
      <c r="D15334" s="5">
        <v>43313</v>
      </c>
      <c r="E15334">
        <v>4</v>
      </c>
      <c r="F15334">
        <v>4</v>
      </c>
      <c r="G15334" s="2">
        <v>742.35</v>
      </c>
      <c r="H15334">
        <v>4</v>
      </c>
      <c r="I15334">
        <v>0</v>
      </c>
      <c r="J15334" s="4">
        <v>4.5</v>
      </c>
      <c r="K15334" s="3">
        <v>0</v>
      </c>
      <c r="L15334" s="1" t="s">
        <v>49</v>
      </c>
    </row>
    <row r="15335" spans="1:12" x14ac:dyDescent="0.3">
      <c r="A15335" s="1" t="s">
        <v>3526</v>
      </c>
      <c r="B15335" s="1" t="s">
        <v>16</v>
      </c>
      <c r="C15335" s="1" t="s">
        <v>2971</v>
      </c>
      <c r="D15335" s="5">
        <v>42948</v>
      </c>
      <c r="E15335">
        <v>1</v>
      </c>
      <c r="F15335">
        <v>1</v>
      </c>
      <c r="G15335" s="2">
        <v>587.72</v>
      </c>
      <c r="H15335">
        <v>0</v>
      </c>
      <c r="I15335">
        <v>0</v>
      </c>
      <c r="J15335" s="4">
        <v>1</v>
      </c>
      <c r="K15335" s="3"/>
      <c r="L15335" s="1" t="s">
        <v>29</v>
      </c>
    </row>
    <row r="15336" spans="1:12" x14ac:dyDescent="0.3">
      <c r="A15336" s="1" t="s">
        <v>3526</v>
      </c>
      <c r="B15336" s="1" t="s">
        <v>16</v>
      </c>
      <c r="C15336" s="1" t="s">
        <v>2971</v>
      </c>
      <c r="D15336" s="5">
        <v>42979</v>
      </c>
      <c r="E15336">
        <v>2</v>
      </c>
      <c r="F15336">
        <v>2</v>
      </c>
      <c r="G15336" s="2">
        <v>153.25</v>
      </c>
      <c r="H15336">
        <v>1</v>
      </c>
      <c r="I15336">
        <v>0</v>
      </c>
      <c r="J15336" s="4">
        <v>3</v>
      </c>
      <c r="K15336" s="3">
        <v>0</v>
      </c>
      <c r="L15336" s="1" t="s">
        <v>18</v>
      </c>
    </row>
    <row r="15337" spans="1:12" x14ac:dyDescent="0.3">
      <c r="A15337" s="1" t="s">
        <v>3526</v>
      </c>
      <c r="B15337" s="1" t="s">
        <v>16</v>
      </c>
      <c r="C15337" s="1" t="s">
        <v>2971</v>
      </c>
      <c r="D15337" s="5">
        <v>43009</v>
      </c>
      <c r="E15337">
        <v>1</v>
      </c>
      <c r="F15337">
        <v>1</v>
      </c>
      <c r="G15337" s="2">
        <v>71.53</v>
      </c>
      <c r="H15337">
        <v>1</v>
      </c>
      <c r="I15337">
        <v>0</v>
      </c>
      <c r="J15337" s="4">
        <v>5</v>
      </c>
      <c r="K15337" s="3">
        <v>0</v>
      </c>
      <c r="L15337" s="1" t="s">
        <v>19</v>
      </c>
    </row>
    <row r="15338" spans="1:12" x14ac:dyDescent="0.3">
      <c r="A15338" s="1" t="s">
        <v>3526</v>
      </c>
      <c r="B15338" s="1" t="s">
        <v>16</v>
      </c>
      <c r="C15338" s="1" t="s">
        <v>2971</v>
      </c>
      <c r="D15338" s="5">
        <v>43040</v>
      </c>
      <c r="E15338">
        <v>1</v>
      </c>
      <c r="F15338">
        <v>1</v>
      </c>
      <c r="G15338" s="2">
        <v>56.94</v>
      </c>
      <c r="H15338">
        <v>1</v>
      </c>
      <c r="I15338">
        <v>0</v>
      </c>
      <c r="J15338" s="4">
        <v>1</v>
      </c>
      <c r="K15338" s="3">
        <v>0</v>
      </c>
      <c r="L15338" s="1" t="s">
        <v>30</v>
      </c>
    </row>
    <row r="15339" spans="1:12" x14ac:dyDescent="0.3">
      <c r="A15339" s="1" t="s">
        <v>3527</v>
      </c>
      <c r="B15339" s="1" t="s">
        <v>90</v>
      </c>
      <c r="C15339" s="1" t="s">
        <v>91</v>
      </c>
      <c r="D15339" s="5">
        <v>43191</v>
      </c>
      <c r="E15339">
        <v>1</v>
      </c>
      <c r="F15339">
        <v>2</v>
      </c>
      <c r="G15339" s="2">
        <v>839.88</v>
      </c>
      <c r="H15339">
        <v>1</v>
      </c>
      <c r="I15339">
        <v>0</v>
      </c>
      <c r="J15339" s="4">
        <v>1</v>
      </c>
      <c r="K15339" s="3">
        <v>0</v>
      </c>
      <c r="L15339" s="1" t="s">
        <v>35</v>
      </c>
    </row>
    <row r="15340" spans="1:12" x14ac:dyDescent="0.3">
      <c r="A15340" s="1" t="s">
        <v>3527</v>
      </c>
      <c r="B15340" s="1" t="s">
        <v>90</v>
      </c>
      <c r="C15340" s="1" t="s">
        <v>91</v>
      </c>
      <c r="D15340" s="5">
        <v>43282</v>
      </c>
      <c r="E15340">
        <v>2</v>
      </c>
      <c r="F15340">
        <v>2</v>
      </c>
      <c r="G15340" s="2">
        <v>635.36</v>
      </c>
      <c r="H15340">
        <v>2</v>
      </c>
      <c r="I15340">
        <v>0</v>
      </c>
      <c r="J15340" s="4">
        <v>4.5</v>
      </c>
      <c r="K15340" s="3">
        <v>0</v>
      </c>
      <c r="L15340" s="1" t="s">
        <v>37</v>
      </c>
    </row>
    <row r="15341" spans="1:12" x14ac:dyDescent="0.3">
      <c r="A15341" s="1" t="s">
        <v>3528</v>
      </c>
      <c r="B15341" s="1" t="s">
        <v>16</v>
      </c>
      <c r="C15341" s="1" t="s">
        <v>111</v>
      </c>
      <c r="D15341" s="5">
        <v>43160</v>
      </c>
      <c r="E15341">
        <v>1</v>
      </c>
      <c r="F15341">
        <v>2</v>
      </c>
      <c r="G15341" s="2">
        <v>767.84</v>
      </c>
      <c r="H15341">
        <v>1</v>
      </c>
      <c r="I15341">
        <v>0</v>
      </c>
      <c r="J15341" s="4">
        <v>1</v>
      </c>
      <c r="K15341" s="3">
        <v>0</v>
      </c>
      <c r="L15341" s="1" t="s">
        <v>34</v>
      </c>
    </row>
    <row r="15342" spans="1:12" x14ac:dyDescent="0.3">
      <c r="A15342" s="1" t="s">
        <v>3528</v>
      </c>
      <c r="B15342" s="1" t="s">
        <v>16</v>
      </c>
      <c r="C15342" s="1" t="s">
        <v>111</v>
      </c>
      <c r="D15342" s="5">
        <v>43191</v>
      </c>
      <c r="E15342">
        <v>2</v>
      </c>
      <c r="F15342">
        <v>3</v>
      </c>
      <c r="G15342" s="2">
        <v>1141.7</v>
      </c>
      <c r="H15342">
        <v>2</v>
      </c>
      <c r="I15342">
        <v>0</v>
      </c>
      <c r="J15342" s="4">
        <v>3</v>
      </c>
      <c r="K15342" s="3">
        <v>0</v>
      </c>
      <c r="L15342" s="1" t="s">
        <v>35</v>
      </c>
    </row>
    <row r="15343" spans="1:12" x14ac:dyDescent="0.3">
      <c r="A15343" s="1" t="s">
        <v>3528</v>
      </c>
      <c r="B15343" s="1" t="s">
        <v>16</v>
      </c>
      <c r="C15343" s="1" t="s">
        <v>111</v>
      </c>
      <c r="D15343" s="5">
        <v>43252</v>
      </c>
      <c r="E15343">
        <v>2</v>
      </c>
      <c r="F15343">
        <v>2</v>
      </c>
      <c r="G15343" s="2">
        <v>321.37</v>
      </c>
      <c r="H15343">
        <v>2</v>
      </c>
      <c r="I15343">
        <v>0</v>
      </c>
      <c r="J15343" s="4">
        <v>4.5</v>
      </c>
      <c r="K15343" s="3">
        <v>0</v>
      </c>
      <c r="L15343" s="1" t="s">
        <v>36</v>
      </c>
    </row>
    <row r="15344" spans="1:12" x14ac:dyDescent="0.3">
      <c r="A15344" s="1" t="s">
        <v>3528</v>
      </c>
      <c r="B15344" s="1" t="s">
        <v>16</v>
      </c>
      <c r="C15344" s="1" t="s">
        <v>111</v>
      </c>
      <c r="D15344" s="5">
        <v>43282</v>
      </c>
      <c r="E15344">
        <v>2</v>
      </c>
      <c r="F15344">
        <v>2</v>
      </c>
      <c r="G15344" s="2">
        <v>532.01</v>
      </c>
      <c r="H15344">
        <v>2</v>
      </c>
      <c r="I15344">
        <v>1</v>
      </c>
      <c r="J15344" s="4">
        <v>2</v>
      </c>
      <c r="K15344" s="3">
        <v>0.5</v>
      </c>
      <c r="L15344" s="1" t="s">
        <v>37</v>
      </c>
    </row>
    <row r="15345" spans="1:12" x14ac:dyDescent="0.3">
      <c r="A15345" s="1" t="s">
        <v>3528</v>
      </c>
      <c r="B15345" s="1" t="s">
        <v>16</v>
      </c>
      <c r="C15345" s="1" t="s">
        <v>111</v>
      </c>
      <c r="D15345" s="5">
        <v>43313</v>
      </c>
      <c r="E15345">
        <v>1</v>
      </c>
      <c r="F15345">
        <v>1</v>
      </c>
      <c r="G15345" s="2">
        <v>196.36</v>
      </c>
      <c r="H15345">
        <v>1</v>
      </c>
      <c r="I15345">
        <v>0</v>
      </c>
      <c r="J15345" s="4">
        <v>5</v>
      </c>
      <c r="K15345" s="3">
        <v>0</v>
      </c>
      <c r="L15345" s="1" t="s">
        <v>49</v>
      </c>
    </row>
    <row r="15346" spans="1:12" x14ac:dyDescent="0.3">
      <c r="A15346" s="1" t="s">
        <v>3529</v>
      </c>
      <c r="B15346" s="1" t="s">
        <v>16</v>
      </c>
      <c r="C15346" s="1" t="s">
        <v>51</v>
      </c>
      <c r="D15346" s="5">
        <v>42795</v>
      </c>
      <c r="E15346">
        <v>1</v>
      </c>
      <c r="F15346">
        <v>1</v>
      </c>
      <c r="G15346" s="2">
        <v>519.4</v>
      </c>
      <c r="H15346">
        <v>1</v>
      </c>
      <c r="I15346">
        <v>0</v>
      </c>
      <c r="J15346" s="4">
        <v>5</v>
      </c>
      <c r="K15346" s="3">
        <v>0</v>
      </c>
      <c r="L15346" s="1" t="s">
        <v>24</v>
      </c>
    </row>
    <row r="15347" spans="1:12" x14ac:dyDescent="0.3">
      <c r="A15347" s="1" t="s">
        <v>3529</v>
      </c>
      <c r="B15347" s="1" t="s">
        <v>16</v>
      </c>
      <c r="C15347" s="1" t="s">
        <v>51</v>
      </c>
      <c r="D15347" s="5">
        <v>42826</v>
      </c>
      <c r="E15347">
        <v>1</v>
      </c>
      <c r="F15347">
        <v>4</v>
      </c>
      <c r="G15347" s="2">
        <v>1719.92</v>
      </c>
      <c r="H15347">
        <v>1</v>
      </c>
      <c r="I15347">
        <v>0</v>
      </c>
      <c r="J15347" s="4">
        <v>1</v>
      </c>
      <c r="K15347" s="3">
        <v>0</v>
      </c>
      <c r="L15347" s="1" t="s">
        <v>25</v>
      </c>
    </row>
    <row r="15348" spans="1:12" x14ac:dyDescent="0.3">
      <c r="A15348" s="1" t="s">
        <v>3529</v>
      </c>
      <c r="B15348" s="1" t="s">
        <v>16</v>
      </c>
      <c r="C15348" s="1" t="s">
        <v>51</v>
      </c>
      <c r="D15348" s="5">
        <v>42979</v>
      </c>
      <c r="E15348">
        <v>1</v>
      </c>
      <c r="F15348">
        <v>4</v>
      </c>
      <c r="G15348" s="2">
        <v>270.36</v>
      </c>
      <c r="H15348">
        <v>1</v>
      </c>
      <c r="I15348">
        <v>0</v>
      </c>
      <c r="J15348" s="4">
        <v>4</v>
      </c>
      <c r="K15348" s="3">
        <v>0</v>
      </c>
      <c r="L15348" s="1" t="s">
        <v>18</v>
      </c>
    </row>
    <row r="15349" spans="1:12" x14ac:dyDescent="0.3">
      <c r="A15349" s="1" t="s">
        <v>3530</v>
      </c>
      <c r="B15349" s="1" t="s">
        <v>16</v>
      </c>
      <c r="C15349" s="1" t="s">
        <v>305</v>
      </c>
      <c r="D15349" s="5">
        <v>42795</v>
      </c>
      <c r="E15349">
        <v>1</v>
      </c>
      <c r="F15349">
        <v>1</v>
      </c>
      <c r="G15349" s="2">
        <v>93.72</v>
      </c>
      <c r="H15349">
        <v>1</v>
      </c>
      <c r="I15349">
        <v>0</v>
      </c>
      <c r="J15349" s="4">
        <v>5</v>
      </c>
      <c r="K15349" s="3">
        <v>0</v>
      </c>
      <c r="L15349" s="1" t="s">
        <v>24</v>
      </c>
    </row>
    <row r="15350" spans="1:12" x14ac:dyDescent="0.3">
      <c r="A15350" s="1" t="s">
        <v>3530</v>
      </c>
      <c r="B15350" s="1" t="s">
        <v>16</v>
      </c>
      <c r="C15350" s="1" t="s">
        <v>305</v>
      </c>
      <c r="D15350" s="5">
        <v>42887</v>
      </c>
      <c r="E15350">
        <v>1</v>
      </c>
      <c r="F15350">
        <v>1</v>
      </c>
      <c r="G15350" s="2">
        <v>86.81</v>
      </c>
      <c r="H15350">
        <v>1</v>
      </c>
      <c r="I15350">
        <v>0</v>
      </c>
      <c r="J15350" s="4">
        <v>4</v>
      </c>
      <c r="K15350" s="3">
        <v>0</v>
      </c>
      <c r="L15350" s="1" t="s">
        <v>27</v>
      </c>
    </row>
    <row r="15351" spans="1:12" x14ac:dyDescent="0.3">
      <c r="A15351" s="1" t="s">
        <v>3531</v>
      </c>
      <c r="B15351" s="1" t="s">
        <v>129</v>
      </c>
      <c r="C15351" s="1" t="s">
        <v>180</v>
      </c>
      <c r="D15351" s="5">
        <v>42795</v>
      </c>
      <c r="E15351">
        <v>2</v>
      </c>
      <c r="F15351">
        <v>2</v>
      </c>
      <c r="G15351" s="2">
        <v>178.15</v>
      </c>
      <c r="H15351">
        <v>2</v>
      </c>
      <c r="I15351">
        <v>0</v>
      </c>
      <c r="J15351" s="4">
        <v>5</v>
      </c>
      <c r="K15351" s="3">
        <v>0</v>
      </c>
      <c r="L15351" s="1" t="s">
        <v>24</v>
      </c>
    </row>
    <row r="15352" spans="1:12" x14ac:dyDescent="0.3">
      <c r="A15352" s="1" t="s">
        <v>3531</v>
      </c>
      <c r="B15352" s="1" t="s">
        <v>129</v>
      </c>
      <c r="C15352" s="1" t="s">
        <v>180</v>
      </c>
      <c r="D15352" s="5">
        <v>42826</v>
      </c>
      <c r="E15352">
        <v>2</v>
      </c>
      <c r="F15352">
        <v>2</v>
      </c>
      <c r="G15352" s="2">
        <v>241.58</v>
      </c>
      <c r="H15352">
        <v>2</v>
      </c>
      <c r="I15352">
        <v>0</v>
      </c>
      <c r="J15352" s="4">
        <v>4.5</v>
      </c>
      <c r="K15352" s="3">
        <v>0</v>
      </c>
      <c r="L15352" s="1" t="s">
        <v>25</v>
      </c>
    </row>
    <row r="15353" spans="1:12" x14ac:dyDescent="0.3">
      <c r="A15353" s="1" t="s">
        <v>3531</v>
      </c>
      <c r="B15353" s="1" t="s">
        <v>129</v>
      </c>
      <c r="C15353" s="1" t="s">
        <v>180</v>
      </c>
      <c r="D15353" s="5">
        <v>42887</v>
      </c>
      <c r="E15353">
        <v>2</v>
      </c>
      <c r="F15353">
        <v>2</v>
      </c>
      <c r="G15353" s="2">
        <v>217.25</v>
      </c>
      <c r="H15353">
        <v>2</v>
      </c>
      <c r="I15353">
        <v>0</v>
      </c>
      <c r="J15353" s="4">
        <v>5</v>
      </c>
      <c r="K15353" s="3">
        <v>0</v>
      </c>
      <c r="L15353" s="1" t="s">
        <v>27</v>
      </c>
    </row>
    <row r="15354" spans="1:12" x14ac:dyDescent="0.3">
      <c r="A15354" s="1" t="s">
        <v>3531</v>
      </c>
      <c r="B15354" s="1" t="s">
        <v>129</v>
      </c>
      <c r="C15354" s="1" t="s">
        <v>180</v>
      </c>
      <c r="D15354" s="5">
        <v>42917</v>
      </c>
      <c r="E15354">
        <v>2</v>
      </c>
      <c r="F15354">
        <v>2</v>
      </c>
      <c r="G15354" s="2">
        <v>199.58</v>
      </c>
      <c r="H15354">
        <v>2</v>
      </c>
      <c r="I15354">
        <v>0</v>
      </c>
      <c r="J15354" s="4">
        <v>4.5</v>
      </c>
      <c r="K15354" s="3">
        <v>0</v>
      </c>
      <c r="L15354" s="1" t="s">
        <v>28</v>
      </c>
    </row>
    <row r="15355" spans="1:12" x14ac:dyDescent="0.3">
      <c r="A15355" s="1" t="s">
        <v>3531</v>
      </c>
      <c r="B15355" s="1" t="s">
        <v>129</v>
      </c>
      <c r="C15355" s="1" t="s">
        <v>180</v>
      </c>
      <c r="D15355" s="5">
        <v>42948</v>
      </c>
      <c r="E15355">
        <v>1</v>
      </c>
      <c r="F15355">
        <v>1</v>
      </c>
      <c r="G15355" s="2">
        <v>81.39</v>
      </c>
      <c r="H15355">
        <v>1</v>
      </c>
      <c r="I15355">
        <v>0</v>
      </c>
      <c r="J15355" s="4">
        <v>4</v>
      </c>
      <c r="K15355" s="3">
        <v>0</v>
      </c>
      <c r="L15355" s="1" t="s">
        <v>29</v>
      </c>
    </row>
    <row r="15356" spans="1:12" x14ac:dyDescent="0.3">
      <c r="A15356" s="1" t="s">
        <v>3531</v>
      </c>
      <c r="B15356" s="1" t="s">
        <v>129</v>
      </c>
      <c r="C15356" s="1" t="s">
        <v>180</v>
      </c>
      <c r="D15356" s="5">
        <v>42979</v>
      </c>
      <c r="E15356">
        <v>1</v>
      </c>
      <c r="F15356">
        <v>1</v>
      </c>
      <c r="G15356" s="2">
        <v>115.4</v>
      </c>
      <c r="H15356">
        <v>1</v>
      </c>
      <c r="I15356">
        <v>0</v>
      </c>
      <c r="J15356" s="4">
        <v>3</v>
      </c>
      <c r="K15356" s="3">
        <v>0</v>
      </c>
      <c r="L15356" s="1" t="s">
        <v>18</v>
      </c>
    </row>
    <row r="15357" spans="1:12" x14ac:dyDescent="0.3">
      <c r="A15357" s="1" t="s">
        <v>3531</v>
      </c>
      <c r="B15357" s="1" t="s">
        <v>129</v>
      </c>
      <c r="C15357" s="1" t="s">
        <v>180</v>
      </c>
      <c r="D15357" s="5">
        <v>43009</v>
      </c>
      <c r="E15357">
        <v>2</v>
      </c>
      <c r="F15357">
        <v>2</v>
      </c>
      <c r="G15357" s="2">
        <v>259.08</v>
      </c>
      <c r="H15357">
        <v>2</v>
      </c>
      <c r="I15357">
        <v>0</v>
      </c>
      <c r="J15357" s="4">
        <v>5</v>
      </c>
      <c r="K15357" s="3">
        <v>0</v>
      </c>
      <c r="L15357" s="1" t="s">
        <v>19</v>
      </c>
    </row>
    <row r="15358" spans="1:12" x14ac:dyDescent="0.3">
      <c r="A15358" s="1" t="s">
        <v>3531</v>
      </c>
      <c r="B15358" s="1" t="s">
        <v>129</v>
      </c>
      <c r="C15358" s="1" t="s">
        <v>180</v>
      </c>
      <c r="D15358" s="5">
        <v>43040</v>
      </c>
      <c r="E15358">
        <v>1</v>
      </c>
      <c r="F15358">
        <v>1</v>
      </c>
      <c r="G15358" s="2">
        <v>114.4</v>
      </c>
      <c r="H15358">
        <v>1</v>
      </c>
      <c r="I15358">
        <v>0</v>
      </c>
      <c r="J15358" s="4">
        <v>5</v>
      </c>
      <c r="K15358" s="3">
        <v>0</v>
      </c>
      <c r="L15358" s="1" t="s">
        <v>30</v>
      </c>
    </row>
    <row r="15359" spans="1:12" x14ac:dyDescent="0.3">
      <c r="A15359" s="1" t="s">
        <v>3531</v>
      </c>
      <c r="B15359" s="1" t="s">
        <v>129</v>
      </c>
      <c r="C15359" s="1" t="s">
        <v>180</v>
      </c>
      <c r="D15359" s="5">
        <v>43070</v>
      </c>
      <c r="E15359">
        <v>1</v>
      </c>
      <c r="F15359">
        <v>1</v>
      </c>
      <c r="G15359" s="2">
        <v>115.4</v>
      </c>
      <c r="H15359">
        <v>1</v>
      </c>
      <c r="I15359">
        <v>0</v>
      </c>
      <c r="J15359" s="4">
        <v>4</v>
      </c>
      <c r="K15359" s="3">
        <v>0</v>
      </c>
      <c r="L15359" s="1" t="s">
        <v>31</v>
      </c>
    </row>
    <row r="15360" spans="1:12" x14ac:dyDescent="0.3">
      <c r="A15360" s="1" t="s">
        <v>3531</v>
      </c>
      <c r="B15360" s="1" t="s">
        <v>129</v>
      </c>
      <c r="C15360" s="1" t="s">
        <v>180</v>
      </c>
      <c r="D15360" s="5">
        <v>43160</v>
      </c>
      <c r="E15360">
        <v>2</v>
      </c>
      <c r="F15360">
        <v>3</v>
      </c>
      <c r="G15360" s="2">
        <v>346.44</v>
      </c>
      <c r="H15360">
        <v>2</v>
      </c>
      <c r="I15360">
        <v>1</v>
      </c>
      <c r="J15360" s="4">
        <v>3</v>
      </c>
      <c r="K15360" s="3">
        <v>0.5</v>
      </c>
      <c r="L15360" s="1" t="s">
        <v>34</v>
      </c>
    </row>
    <row r="15361" spans="1:12" x14ac:dyDescent="0.3">
      <c r="A15361" s="1" t="s">
        <v>3531</v>
      </c>
      <c r="B15361" s="1" t="s">
        <v>129</v>
      </c>
      <c r="C15361" s="1" t="s">
        <v>180</v>
      </c>
      <c r="D15361" s="5">
        <v>43221</v>
      </c>
      <c r="E15361">
        <v>1</v>
      </c>
      <c r="F15361">
        <v>1</v>
      </c>
      <c r="G15361" s="2">
        <v>127.91</v>
      </c>
      <c r="H15361">
        <v>1</v>
      </c>
      <c r="I15361">
        <v>0</v>
      </c>
      <c r="J15361" s="4">
        <v>5</v>
      </c>
      <c r="K15361" s="3">
        <v>0</v>
      </c>
      <c r="L15361" s="1" t="s">
        <v>46</v>
      </c>
    </row>
    <row r="15362" spans="1:12" x14ac:dyDescent="0.3">
      <c r="A15362" s="1" t="s">
        <v>3532</v>
      </c>
      <c r="B15362" s="1" t="s">
        <v>57</v>
      </c>
      <c r="C15362" s="1" t="s">
        <v>66</v>
      </c>
      <c r="D15362" s="5">
        <v>43040</v>
      </c>
      <c r="E15362">
        <v>1</v>
      </c>
      <c r="F15362">
        <v>1</v>
      </c>
      <c r="G15362" s="2">
        <v>872.95</v>
      </c>
      <c r="H15362">
        <v>1</v>
      </c>
      <c r="I15362">
        <v>0</v>
      </c>
      <c r="J15362" s="4">
        <v>4</v>
      </c>
      <c r="K15362" s="3">
        <v>0</v>
      </c>
      <c r="L15362" s="1" t="s">
        <v>30</v>
      </c>
    </row>
    <row r="15363" spans="1:12" x14ac:dyDescent="0.3">
      <c r="A15363" s="1" t="s">
        <v>3532</v>
      </c>
      <c r="B15363" s="1" t="s">
        <v>57</v>
      </c>
      <c r="C15363" s="1" t="s">
        <v>66</v>
      </c>
      <c r="D15363" s="5">
        <v>43070</v>
      </c>
      <c r="E15363">
        <v>1</v>
      </c>
      <c r="F15363">
        <v>1</v>
      </c>
      <c r="G15363" s="2">
        <v>159.6</v>
      </c>
      <c r="H15363">
        <v>1</v>
      </c>
      <c r="I15363">
        <v>0</v>
      </c>
      <c r="J15363" s="4">
        <v>5</v>
      </c>
      <c r="K15363" s="3">
        <v>0</v>
      </c>
      <c r="L15363" s="1" t="s">
        <v>31</v>
      </c>
    </row>
    <row r="15364" spans="1:12" x14ac:dyDescent="0.3">
      <c r="A15364" s="1" t="s">
        <v>3532</v>
      </c>
      <c r="B15364" s="1" t="s">
        <v>57</v>
      </c>
      <c r="C15364" s="1" t="s">
        <v>66</v>
      </c>
      <c r="D15364" s="5">
        <v>43101</v>
      </c>
      <c r="E15364">
        <v>1</v>
      </c>
      <c r="F15364">
        <v>1</v>
      </c>
      <c r="G15364" s="2">
        <v>785.21</v>
      </c>
      <c r="H15364">
        <v>1</v>
      </c>
      <c r="I15364">
        <v>0</v>
      </c>
      <c r="J15364" s="4">
        <v>5</v>
      </c>
      <c r="K15364" s="3">
        <v>0</v>
      </c>
      <c r="L15364" s="1" t="s">
        <v>32</v>
      </c>
    </row>
    <row r="15365" spans="1:12" x14ac:dyDescent="0.3">
      <c r="A15365" s="1" t="s">
        <v>3532</v>
      </c>
      <c r="B15365" s="1" t="s">
        <v>57</v>
      </c>
      <c r="C15365" s="1" t="s">
        <v>66</v>
      </c>
      <c r="D15365" s="5">
        <v>43132</v>
      </c>
      <c r="E15365">
        <v>2</v>
      </c>
      <c r="F15365">
        <v>2</v>
      </c>
      <c r="G15365" s="2">
        <v>1795.75</v>
      </c>
      <c r="H15365">
        <v>2</v>
      </c>
      <c r="I15365">
        <v>0</v>
      </c>
      <c r="J15365" s="4">
        <v>4.5</v>
      </c>
      <c r="K15365" s="3">
        <v>0</v>
      </c>
      <c r="L15365" s="1" t="s">
        <v>33</v>
      </c>
    </row>
    <row r="15366" spans="1:12" x14ac:dyDescent="0.3">
      <c r="A15366" s="1" t="s">
        <v>3532</v>
      </c>
      <c r="B15366" s="1" t="s">
        <v>57</v>
      </c>
      <c r="C15366" s="1" t="s">
        <v>66</v>
      </c>
      <c r="D15366" s="5">
        <v>43191</v>
      </c>
      <c r="E15366">
        <v>3</v>
      </c>
      <c r="F15366">
        <v>3</v>
      </c>
      <c r="G15366" s="2">
        <v>2293.65</v>
      </c>
      <c r="H15366">
        <v>3</v>
      </c>
      <c r="I15366">
        <v>0</v>
      </c>
      <c r="J15366" s="4">
        <v>5</v>
      </c>
      <c r="K15366" s="3">
        <v>0</v>
      </c>
      <c r="L15366" s="1" t="s">
        <v>35</v>
      </c>
    </row>
    <row r="15367" spans="1:12" x14ac:dyDescent="0.3">
      <c r="A15367" s="1" t="s">
        <v>3532</v>
      </c>
      <c r="B15367" s="1" t="s">
        <v>57</v>
      </c>
      <c r="C15367" s="1" t="s">
        <v>66</v>
      </c>
      <c r="D15367" s="5">
        <v>43221</v>
      </c>
      <c r="E15367">
        <v>1</v>
      </c>
      <c r="F15367">
        <v>1</v>
      </c>
      <c r="G15367" s="2">
        <v>118.5</v>
      </c>
      <c r="H15367">
        <v>1</v>
      </c>
      <c r="I15367">
        <v>0</v>
      </c>
      <c r="J15367" s="4">
        <v>4</v>
      </c>
      <c r="K15367" s="3">
        <v>0</v>
      </c>
      <c r="L15367" s="1" t="s">
        <v>46</v>
      </c>
    </row>
    <row r="15368" spans="1:12" x14ac:dyDescent="0.3">
      <c r="A15368" s="1" t="s">
        <v>3532</v>
      </c>
      <c r="B15368" s="1" t="s">
        <v>57</v>
      </c>
      <c r="C15368" s="1" t="s">
        <v>66</v>
      </c>
      <c r="D15368" s="5">
        <v>43252</v>
      </c>
      <c r="E15368">
        <v>1</v>
      </c>
      <c r="F15368">
        <v>1</v>
      </c>
      <c r="G15368" s="2">
        <v>900.3</v>
      </c>
      <c r="H15368">
        <v>1</v>
      </c>
      <c r="I15368">
        <v>0</v>
      </c>
      <c r="J15368" s="4">
        <v>5</v>
      </c>
      <c r="K15368" s="3">
        <v>0</v>
      </c>
      <c r="L15368" s="1" t="s">
        <v>36</v>
      </c>
    </row>
    <row r="15369" spans="1:12" x14ac:dyDescent="0.3">
      <c r="A15369" s="1" t="s">
        <v>3532</v>
      </c>
      <c r="B15369" s="1" t="s">
        <v>57</v>
      </c>
      <c r="C15369" s="1" t="s">
        <v>66</v>
      </c>
      <c r="D15369" s="5">
        <v>43282</v>
      </c>
      <c r="E15369">
        <v>2</v>
      </c>
      <c r="F15369">
        <v>2</v>
      </c>
      <c r="G15369" s="2">
        <v>617.48</v>
      </c>
      <c r="H15369">
        <v>2</v>
      </c>
      <c r="I15369">
        <v>0</v>
      </c>
      <c r="J15369" s="4">
        <v>4.5</v>
      </c>
      <c r="K15369" s="3">
        <v>0</v>
      </c>
      <c r="L15369" s="1" t="s">
        <v>37</v>
      </c>
    </row>
    <row r="15370" spans="1:12" x14ac:dyDescent="0.3">
      <c r="A15370" s="1" t="s">
        <v>3532</v>
      </c>
      <c r="B15370" s="1" t="s">
        <v>57</v>
      </c>
      <c r="C15370" s="1" t="s">
        <v>66</v>
      </c>
      <c r="D15370" s="5">
        <v>43313</v>
      </c>
      <c r="E15370">
        <v>3</v>
      </c>
      <c r="F15370">
        <v>3</v>
      </c>
      <c r="G15370" s="2">
        <v>334.52</v>
      </c>
      <c r="H15370">
        <v>3</v>
      </c>
      <c r="I15370">
        <v>0</v>
      </c>
      <c r="J15370" s="4">
        <v>4.67</v>
      </c>
      <c r="K15370" s="3">
        <v>0</v>
      </c>
      <c r="L15370" s="1" t="s">
        <v>49</v>
      </c>
    </row>
    <row r="15371" spans="1:12" x14ac:dyDescent="0.3">
      <c r="A15371" s="1" t="s">
        <v>3533</v>
      </c>
      <c r="B15371" s="1" t="s">
        <v>16</v>
      </c>
      <c r="C15371" s="1" t="s">
        <v>51</v>
      </c>
      <c r="D15371" s="5">
        <v>43160</v>
      </c>
      <c r="E15371">
        <v>1</v>
      </c>
      <c r="F15371">
        <v>1</v>
      </c>
      <c r="G15371" s="2">
        <v>34.590000000000003</v>
      </c>
      <c r="H15371">
        <v>1</v>
      </c>
      <c r="I15371">
        <v>0</v>
      </c>
      <c r="J15371" s="4">
        <v>5</v>
      </c>
      <c r="K15371" s="3">
        <v>0</v>
      </c>
      <c r="L15371" s="1" t="s">
        <v>34</v>
      </c>
    </row>
    <row r="15372" spans="1:12" x14ac:dyDescent="0.3">
      <c r="A15372" s="1" t="s">
        <v>3534</v>
      </c>
      <c r="B15372" s="1" t="s">
        <v>129</v>
      </c>
      <c r="C15372" s="1" t="s">
        <v>1309</v>
      </c>
      <c r="D15372" s="5">
        <v>43282</v>
      </c>
      <c r="E15372">
        <v>2</v>
      </c>
      <c r="F15372">
        <v>2</v>
      </c>
      <c r="G15372" s="2">
        <v>296.55</v>
      </c>
      <c r="H15372">
        <v>2</v>
      </c>
      <c r="I15372">
        <v>0</v>
      </c>
      <c r="J15372" s="4">
        <v>5</v>
      </c>
      <c r="K15372" s="3">
        <v>0</v>
      </c>
      <c r="L15372" s="1" t="s">
        <v>37</v>
      </c>
    </row>
    <row r="15373" spans="1:12" x14ac:dyDescent="0.3">
      <c r="A15373" s="1" t="s">
        <v>3534</v>
      </c>
      <c r="B15373" s="1" t="s">
        <v>129</v>
      </c>
      <c r="C15373" s="1" t="s">
        <v>1309</v>
      </c>
      <c r="D15373" s="5">
        <v>43313</v>
      </c>
      <c r="E15373">
        <v>6</v>
      </c>
      <c r="F15373">
        <v>6</v>
      </c>
      <c r="G15373" s="2">
        <v>1188.3499999999999</v>
      </c>
      <c r="H15373">
        <v>6</v>
      </c>
      <c r="I15373">
        <v>0</v>
      </c>
      <c r="J15373" s="4">
        <v>4.83</v>
      </c>
      <c r="K15373" s="3">
        <v>0</v>
      </c>
      <c r="L15373" s="1" t="s">
        <v>49</v>
      </c>
    </row>
    <row r="15374" spans="1:12" x14ac:dyDescent="0.3">
      <c r="A15374" s="1" t="s">
        <v>3535</v>
      </c>
      <c r="B15374" s="1" t="s">
        <v>16</v>
      </c>
      <c r="C15374" s="1" t="s">
        <v>51</v>
      </c>
      <c r="D15374" s="5">
        <v>42948</v>
      </c>
      <c r="E15374">
        <v>4</v>
      </c>
      <c r="F15374">
        <v>5</v>
      </c>
      <c r="G15374" s="2">
        <v>216.57</v>
      </c>
      <c r="H15374">
        <v>3</v>
      </c>
      <c r="I15374">
        <v>0</v>
      </c>
      <c r="J15374" s="4">
        <v>2.75</v>
      </c>
      <c r="K15374" s="3">
        <v>0</v>
      </c>
      <c r="L15374" s="1" t="s">
        <v>29</v>
      </c>
    </row>
    <row r="15375" spans="1:12" x14ac:dyDescent="0.3">
      <c r="A15375" s="1" t="s">
        <v>3535</v>
      </c>
      <c r="B15375" s="1" t="s">
        <v>16</v>
      </c>
      <c r="C15375" s="1" t="s">
        <v>51</v>
      </c>
      <c r="D15375" s="5">
        <v>42979</v>
      </c>
      <c r="E15375">
        <v>2</v>
      </c>
      <c r="F15375">
        <v>2</v>
      </c>
      <c r="G15375" s="2">
        <v>89.61</v>
      </c>
      <c r="H15375">
        <v>1</v>
      </c>
      <c r="I15375">
        <v>0</v>
      </c>
      <c r="J15375" s="4">
        <v>2.5</v>
      </c>
      <c r="K15375" s="3">
        <v>0</v>
      </c>
      <c r="L15375" s="1" t="s">
        <v>18</v>
      </c>
    </row>
    <row r="15376" spans="1:12" x14ac:dyDescent="0.3">
      <c r="A15376" s="1" t="s">
        <v>3535</v>
      </c>
      <c r="B15376" s="1" t="s">
        <v>16</v>
      </c>
      <c r="C15376" s="1" t="s">
        <v>51</v>
      </c>
      <c r="D15376" s="5">
        <v>43009</v>
      </c>
      <c r="E15376">
        <v>2</v>
      </c>
      <c r="F15376">
        <v>2</v>
      </c>
      <c r="G15376" s="2">
        <v>97.46</v>
      </c>
      <c r="H15376">
        <v>2</v>
      </c>
      <c r="I15376">
        <v>0</v>
      </c>
      <c r="J15376" s="4">
        <v>5</v>
      </c>
      <c r="K15376" s="3">
        <v>0</v>
      </c>
      <c r="L15376" s="1" t="s">
        <v>19</v>
      </c>
    </row>
    <row r="15377" spans="1:12" x14ac:dyDescent="0.3">
      <c r="A15377" s="1" t="s">
        <v>3535</v>
      </c>
      <c r="B15377" s="1" t="s">
        <v>16</v>
      </c>
      <c r="C15377" s="1" t="s">
        <v>51</v>
      </c>
      <c r="D15377" s="5">
        <v>43040</v>
      </c>
      <c r="E15377">
        <v>9</v>
      </c>
      <c r="F15377">
        <v>9</v>
      </c>
      <c r="G15377" s="2">
        <v>346.6</v>
      </c>
      <c r="H15377">
        <v>9</v>
      </c>
      <c r="I15377">
        <v>4</v>
      </c>
      <c r="J15377" s="4">
        <v>3.44</v>
      </c>
      <c r="K15377" s="3">
        <v>0.44444444444444442</v>
      </c>
      <c r="L15377" s="1" t="s">
        <v>30</v>
      </c>
    </row>
    <row r="15378" spans="1:12" x14ac:dyDescent="0.3">
      <c r="A15378" s="1" t="s">
        <v>3535</v>
      </c>
      <c r="B15378" s="1" t="s">
        <v>16</v>
      </c>
      <c r="C15378" s="1" t="s">
        <v>51</v>
      </c>
      <c r="D15378" s="5">
        <v>43070</v>
      </c>
      <c r="E15378">
        <v>5</v>
      </c>
      <c r="F15378">
        <v>5</v>
      </c>
      <c r="G15378" s="2">
        <v>369.79</v>
      </c>
      <c r="H15378">
        <v>5</v>
      </c>
      <c r="I15378">
        <v>0</v>
      </c>
      <c r="J15378" s="4">
        <v>4</v>
      </c>
      <c r="K15378" s="3">
        <v>0</v>
      </c>
      <c r="L15378" s="1" t="s">
        <v>31</v>
      </c>
    </row>
    <row r="15379" spans="1:12" x14ac:dyDescent="0.3">
      <c r="A15379" s="1" t="s">
        <v>3535</v>
      </c>
      <c r="B15379" s="1" t="s">
        <v>16</v>
      </c>
      <c r="C15379" s="1" t="s">
        <v>51</v>
      </c>
      <c r="D15379" s="5">
        <v>43160</v>
      </c>
      <c r="E15379">
        <v>5</v>
      </c>
      <c r="F15379">
        <v>5</v>
      </c>
      <c r="G15379" s="2">
        <v>226.57</v>
      </c>
      <c r="H15379">
        <v>5</v>
      </c>
      <c r="I15379">
        <v>0</v>
      </c>
      <c r="J15379" s="4">
        <v>5</v>
      </c>
      <c r="K15379" s="3">
        <v>0</v>
      </c>
      <c r="L15379" s="1" t="s">
        <v>34</v>
      </c>
    </row>
    <row r="15380" spans="1:12" x14ac:dyDescent="0.3">
      <c r="A15380" s="1" t="s">
        <v>3535</v>
      </c>
      <c r="B15380" s="1" t="s">
        <v>16</v>
      </c>
      <c r="C15380" s="1" t="s">
        <v>51</v>
      </c>
      <c r="D15380" s="5">
        <v>43191</v>
      </c>
      <c r="E15380">
        <v>6</v>
      </c>
      <c r="F15380">
        <v>7</v>
      </c>
      <c r="G15380" s="2">
        <v>435.61</v>
      </c>
      <c r="H15380">
        <v>6</v>
      </c>
      <c r="I15380">
        <v>0</v>
      </c>
      <c r="J15380" s="4">
        <v>4.4000000000000004</v>
      </c>
      <c r="K15380" s="3">
        <v>0</v>
      </c>
      <c r="L15380" s="1" t="s">
        <v>35</v>
      </c>
    </row>
    <row r="15381" spans="1:12" x14ac:dyDescent="0.3">
      <c r="A15381" s="1" t="s">
        <v>3535</v>
      </c>
      <c r="B15381" s="1" t="s">
        <v>16</v>
      </c>
      <c r="C15381" s="1" t="s">
        <v>51</v>
      </c>
      <c r="D15381" s="5">
        <v>43221</v>
      </c>
      <c r="E15381">
        <v>5</v>
      </c>
      <c r="F15381">
        <v>5</v>
      </c>
      <c r="G15381" s="2">
        <v>218.4</v>
      </c>
      <c r="H15381">
        <v>5</v>
      </c>
      <c r="I15381">
        <v>0</v>
      </c>
      <c r="J15381" s="4">
        <v>5</v>
      </c>
      <c r="K15381" s="3">
        <v>0</v>
      </c>
      <c r="L15381" s="1" t="s">
        <v>46</v>
      </c>
    </row>
    <row r="15382" spans="1:12" x14ac:dyDescent="0.3">
      <c r="A15382" s="1" t="s">
        <v>3535</v>
      </c>
      <c r="B15382" s="1" t="s">
        <v>16</v>
      </c>
      <c r="C15382" s="1" t="s">
        <v>51</v>
      </c>
      <c r="D15382" s="5">
        <v>43252</v>
      </c>
      <c r="E15382">
        <v>10</v>
      </c>
      <c r="F15382">
        <v>13</v>
      </c>
      <c r="G15382" s="2">
        <v>748.27</v>
      </c>
      <c r="H15382">
        <v>10</v>
      </c>
      <c r="I15382">
        <v>0</v>
      </c>
      <c r="J15382" s="4">
        <v>4.3</v>
      </c>
      <c r="K15382" s="3">
        <v>0</v>
      </c>
      <c r="L15382" s="1" t="s">
        <v>36</v>
      </c>
    </row>
    <row r="15383" spans="1:12" x14ac:dyDescent="0.3">
      <c r="A15383" s="1" t="s">
        <v>3535</v>
      </c>
      <c r="B15383" s="1" t="s">
        <v>16</v>
      </c>
      <c r="C15383" s="1" t="s">
        <v>51</v>
      </c>
      <c r="D15383" s="5">
        <v>43282</v>
      </c>
      <c r="E15383">
        <v>2</v>
      </c>
      <c r="F15383">
        <v>2</v>
      </c>
      <c r="G15383" s="2">
        <v>94.51</v>
      </c>
      <c r="H15383">
        <v>2</v>
      </c>
      <c r="I15383">
        <v>0</v>
      </c>
      <c r="J15383" s="4">
        <v>4.5</v>
      </c>
      <c r="K15383" s="3">
        <v>0</v>
      </c>
      <c r="L15383" s="1" t="s">
        <v>37</v>
      </c>
    </row>
    <row r="15384" spans="1:12" x14ac:dyDescent="0.3">
      <c r="A15384" s="1" t="s">
        <v>3535</v>
      </c>
      <c r="B15384" s="1" t="s">
        <v>16</v>
      </c>
      <c r="C15384" s="1" t="s">
        <v>51</v>
      </c>
      <c r="D15384" s="5">
        <v>43313</v>
      </c>
      <c r="E15384">
        <v>4</v>
      </c>
      <c r="F15384">
        <v>4</v>
      </c>
      <c r="G15384" s="2">
        <v>178.13</v>
      </c>
      <c r="H15384">
        <v>4</v>
      </c>
      <c r="I15384">
        <v>0</v>
      </c>
      <c r="J15384" s="4">
        <v>4.75</v>
      </c>
      <c r="K15384" s="3">
        <v>0</v>
      </c>
      <c r="L15384" s="1" t="s">
        <v>49</v>
      </c>
    </row>
    <row r="15385" spans="1:12" x14ac:dyDescent="0.3">
      <c r="A15385" s="1" t="s">
        <v>3536</v>
      </c>
      <c r="B15385" s="1" t="s">
        <v>16</v>
      </c>
      <c r="C15385" s="1" t="s">
        <v>625</v>
      </c>
      <c r="D15385" s="5">
        <v>43221</v>
      </c>
      <c r="E15385">
        <v>3</v>
      </c>
      <c r="F15385">
        <v>3</v>
      </c>
      <c r="G15385" s="2">
        <v>258.17</v>
      </c>
      <c r="H15385">
        <v>3</v>
      </c>
      <c r="I15385">
        <v>2</v>
      </c>
      <c r="J15385" s="4">
        <v>3.33</v>
      </c>
      <c r="K15385" s="3">
        <v>0.66666666666666663</v>
      </c>
      <c r="L15385" s="1" t="s">
        <v>46</v>
      </c>
    </row>
    <row r="15386" spans="1:12" x14ac:dyDescent="0.3">
      <c r="A15386" s="1" t="s">
        <v>3536</v>
      </c>
      <c r="B15386" s="1" t="s">
        <v>16</v>
      </c>
      <c r="C15386" s="1" t="s">
        <v>625</v>
      </c>
      <c r="D15386" s="5">
        <v>43282</v>
      </c>
      <c r="E15386">
        <v>1</v>
      </c>
      <c r="F15386">
        <v>1</v>
      </c>
      <c r="G15386" s="2">
        <v>147.13999999999999</v>
      </c>
      <c r="H15386">
        <v>1</v>
      </c>
      <c r="I15386">
        <v>0</v>
      </c>
      <c r="J15386" s="4">
        <v>4</v>
      </c>
      <c r="K15386" s="3">
        <v>0</v>
      </c>
      <c r="L15386" s="1" t="s">
        <v>37</v>
      </c>
    </row>
    <row r="15387" spans="1:12" x14ac:dyDescent="0.3">
      <c r="A15387" s="1" t="s">
        <v>3536</v>
      </c>
      <c r="B15387" s="1" t="s">
        <v>16</v>
      </c>
      <c r="C15387" s="1" t="s">
        <v>625</v>
      </c>
      <c r="D15387" s="5">
        <v>43313</v>
      </c>
      <c r="E15387">
        <v>4</v>
      </c>
      <c r="F15387">
        <v>4</v>
      </c>
      <c r="G15387" s="2">
        <v>169.53</v>
      </c>
      <c r="H15387">
        <v>4</v>
      </c>
      <c r="I15387">
        <v>0</v>
      </c>
      <c r="J15387" s="4">
        <v>4.5</v>
      </c>
      <c r="K15387" s="3">
        <v>0</v>
      </c>
      <c r="L15387" s="1" t="s">
        <v>49</v>
      </c>
    </row>
    <row r="15388" spans="1:12" x14ac:dyDescent="0.3">
      <c r="A15388" s="1" t="s">
        <v>3537</v>
      </c>
      <c r="B15388" s="1" t="s">
        <v>16</v>
      </c>
      <c r="C15388" s="1" t="s">
        <v>51</v>
      </c>
      <c r="D15388" s="5">
        <v>42767</v>
      </c>
      <c r="E15388">
        <v>1</v>
      </c>
      <c r="F15388">
        <v>1</v>
      </c>
      <c r="G15388" s="2">
        <v>1146.2</v>
      </c>
      <c r="H15388">
        <v>1</v>
      </c>
      <c r="I15388">
        <v>0</v>
      </c>
      <c r="J15388" s="4">
        <v>4</v>
      </c>
      <c r="K15388" s="3">
        <v>0</v>
      </c>
      <c r="L15388" s="1" t="s">
        <v>23</v>
      </c>
    </row>
    <row r="15389" spans="1:12" x14ac:dyDescent="0.3">
      <c r="A15389" s="1" t="s">
        <v>3537</v>
      </c>
      <c r="B15389" s="1" t="s">
        <v>16</v>
      </c>
      <c r="C15389" s="1" t="s">
        <v>51</v>
      </c>
      <c r="D15389" s="5">
        <v>42887</v>
      </c>
      <c r="E15389">
        <v>1</v>
      </c>
      <c r="F15389">
        <v>1</v>
      </c>
      <c r="G15389" s="2">
        <v>1217.78</v>
      </c>
      <c r="H15389">
        <v>1</v>
      </c>
      <c r="I15389">
        <v>0</v>
      </c>
      <c r="J15389" s="4">
        <v>5</v>
      </c>
      <c r="K15389" s="3">
        <v>0</v>
      </c>
      <c r="L15389" s="1" t="s">
        <v>27</v>
      </c>
    </row>
    <row r="15390" spans="1:12" x14ac:dyDescent="0.3">
      <c r="A15390" s="1" t="s">
        <v>3537</v>
      </c>
      <c r="B15390" s="1" t="s">
        <v>16</v>
      </c>
      <c r="C15390" s="1" t="s">
        <v>51</v>
      </c>
      <c r="D15390" s="5">
        <v>42979</v>
      </c>
      <c r="E15390">
        <v>2</v>
      </c>
      <c r="F15390">
        <v>2</v>
      </c>
      <c r="G15390" s="2">
        <v>1398.1</v>
      </c>
      <c r="H15390">
        <v>2</v>
      </c>
      <c r="I15390">
        <v>0</v>
      </c>
      <c r="J15390" s="4">
        <v>4</v>
      </c>
      <c r="K15390" s="3">
        <v>0</v>
      </c>
      <c r="L15390" s="1" t="s">
        <v>18</v>
      </c>
    </row>
    <row r="15391" spans="1:12" x14ac:dyDescent="0.3">
      <c r="A15391" s="1" t="s">
        <v>3538</v>
      </c>
      <c r="B15391" s="1" t="s">
        <v>16</v>
      </c>
      <c r="C15391" s="1" t="s">
        <v>438</v>
      </c>
      <c r="D15391" s="5">
        <v>42736</v>
      </c>
      <c r="E15391">
        <v>2</v>
      </c>
      <c r="F15391">
        <v>2</v>
      </c>
      <c r="G15391" s="2">
        <v>1247.81</v>
      </c>
      <c r="H15391">
        <v>2</v>
      </c>
      <c r="I15391">
        <v>0</v>
      </c>
      <c r="J15391" s="4">
        <v>5</v>
      </c>
      <c r="K15391" s="3">
        <v>0</v>
      </c>
      <c r="L15391" s="1" t="s">
        <v>45</v>
      </c>
    </row>
    <row r="15392" spans="1:12" x14ac:dyDescent="0.3">
      <c r="A15392" s="1" t="s">
        <v>3539</v>
      </c>
      <c r="B15392" s="1" t="s">
        <v>16</v>
      </c>
      <c r="C15392" s="1" t="s">
        <v>51</v>
      </c>
      <c r="D15392" s="5">
        <v>42795</v>
      </c>
      <c r="E15392">
        <v>1</v>
      </c>
      <c r="F15392">
        <v>1</v>
      </c>
      <c r="G15392" s="2">
        <v>2574.38</v>
      </c>
      <c r="H15392">
        <v>1</v>
      </c>
      <c r="I15392">
        <v>0</v>
      </c>
      <c r="J15392" s="4">
        <v>5</v>
      </c>
      <c r="K15392" s="3">
        <v>0</v>
      </c>
      <c r="L15392" s="1" t="s">
        <v>24</v>
      </c>
    </row>
    <row r="15393" spans="1:12" x14ac:dyDescent="0.3">
      <c r="A15393" s="1" t="s">
        <v>3539</v>
      </c>
      <c r="B15393" s="1" t="s">
        <v>16</v>
      </c>
      <c r="C15393" s="1" t="s">
        <v>51</v>
      </c>
      <c r="D15393" s="5">
        <v>42856</v>
      </c>
      <c r="E15393">
        <v>1</v>
      </c>
      <c r="F15393">
        <v>1</v>
      </c>
      <c r="G15393" s="2">
        <v>854.89</v>
      </c>
      <c r="H15393">
        <v>1</v>
      </c>
      <c r="I15393">
        <v>0</v>
      </c>
      <c r="J15393" s="4">
        <v>5</v>
      </c>
      <c r="K15393" s="3">
        <v>0</v>
      </c>
      <c r="L15393" s="1" t="s">
        <v>26</v>
      </c>
    </row>
    <row r="15394" spans="1:12" x14ac:dyDescent="0.3">
      <c r="A15394" s="1" t="s">
        <v>3539</v>
      </c>
      <c r="B15394" s="1" t="s">
        <v>16</v>
      </c>
      <c r="C15394" s="1" t="s">
        <v>51</v>
      </c>
      <c r="D15394" s="5">
        <v>42979</v>
      </c>
      <c r="E15394">
        <v>1</v>
      </c>
      <c r="F15394">
        <v>1</v>
      </c>
      <c r="G15394" s="2">
        <v>1942</v>
      </c>
      <c r="H15394">
        <v>1</v>
      </c>
      <c r="I15394">
        <v>0</v>
      </c>
      <c r="J15394" s="4">
        <v>4</v>
      </c>
      <c r="K15394" s="3">
        <v>0</v>
      </c>
      <c r="L15394" s="1" t="s">
        <v>18</v>
      </c>
    </row>
    <row r="15395" spans="1:12" x14ac:dyDescent="0.3">
      <c r="A15395" s="1" t="s">
        <v>3539</v>
      </c>
      <c r="B15395" s="1" t="s">
        <v>16</v>
      </c>
      <c r="C15395" s="1" t="s">
        <v>51</v>
      </c>
      <c r="D15395" s="5">
        <v>43009</v>
      </c>
      <c r="E15395">
        <v>1</v>
      </c>
      <c r="F15395">
        <v>1</v>
      </c>
      <c r="G15395" s="2">
        <v>2009.62</v>
      </c>
      <c r="H15395">
        <v>1</v>
      </c>
      <c r="I15395">
        <v>0</v>
      </c>
      <c r="J15395" s="4">
        <v>1</v>
      </c>
      <c r="K15395" s="3">
        <v>0</v>
      </c>
      <c r="L15395" s="1" t="s">
        <v>19</v>
      </c>
    </row>
    <row r="15396" spans="1:12" x14ac:dyDescent="0.3">
      <c r="A15396" s="1" t="s">
        <v>3539</v>
      </c>
      <c r="B15396" s="1" t="s">
        <v>16</v>
      </c>
      <c r="C15396" s="1" t="s">
        <v>51</v>
      </c>
      <c r="D15396" s="5">
        <v>43040</v>
      </c>
      <c r="E15396">
        <v>1</v>
      </c>
      <c r="F15396">
        <v>1</v>
      </c>
      <c r="G15396" s="2">
        <v>126.26</v>
      </c>
      <c r="H15396">
        <v>1</v>
      </c>
      <c r="I15396">
        <v>0</v>
      </c>
      <c r="J15396" s="4">
        <v>5</v>
      </c>
      <c r="K15396" s="3">
        <v>0</v>
      </c>
      <c r="L15396" s="1" t="s">
        <v>30</v>
      </c>
    </row>
    <row r="15397" spans="1:12" x14ac:dyDescent="0.3">
      <c r="A15397" s="1" t="s">
        <v>3539</v>
      </c>
      <c r="B15397" s="1" t="s">
        <v>16</v>
      </c>
      <c r="C15397" s="1" t="s">
        <v>51</v>
      </c>
      <c r="D15397" s="5">
        <v>43101</v>
      </c>
      <c r="E15397">
        <v>1</v>
      </c>
      <c r="F15397">
        <v>1</v>
      </c>
      <c r="G15397" s="2">
        <v>93.3</v>
      </c>
      <c r="H15397">
        <v>1</v>
      </c>
      <c r="I15397">
        <v>0</v>
      </c>
      <c r="J15397" s="4">
        <v>5</v>
      </c>
      <c r="K15397" s="3">
        <v>0</v>
      </c>
      <c r="L15397" s="1" t="s">
        <v>32</v>
      </c>
    </row>
    <row r="15398" spans="1:12" x14ac:dyDescent="0.3">
      <c r="A15398" s="1" t="s">
        <v>3539</v>
      </c>
      <c r="B15398" s="1" t="s">
        <v>16</v>
      </c>
      <c r="C15398" s="1" t="s">
        <v>51</v>
      </c>
      <c r="D15398" s="5">
        <v>43160</v>
      </c>
      <c r="E15398">
        <v>1</v>
      </c>
      <c r="F15398">
        <v>1</v>
      </c>
      <c r="G15398" s="2">
        <v>94.43</v>
      </c>
      <c r="H15398">
        <v>1</v>
      </c>
      <c r="I15398">
        <v>0</v>
      </c>
      <c r="J15398" s="4">
        <v>4</v>
      </c>
      <c r="K15398" s="3">
        <v>0</v>
      </c>
      <c r="L15398" s="1" t="s">
        <v>34</v>
      </c>
    </row>
    <row r="15399" spans="1:12" x14ac:dyDescent="0.3">
      <c r="A15399" s="1" t="s">
        <v>3539</v>
      </c>
      <c r="B15399" s="1" t="s">
        <v>16</v>
      </c>
      <c r="C15399" s="1" t="s">
        <v>51</v>
      </c>
      <c r="D15399" s="5">
        <v>43313</v>
      </c>
      <c r="E15399">
        <v>1</v>
      </c>
      <c r="F15399">
        <v>1</v>
      </c>
      <c r="G15399" s="2">
        <v>90.6</v>
      </c>
      <c r="H15399">
        <v>1</v>
      </c>
      <c r="I15399">
        <v>0</v>
      </c>
      <c r="J15399" s="4">
        <v>5</v>
      </c>
      <c r="K15399" s="3">
        <v>0</v>
      </c>
      <c r="L15399" s="1" t="s">
        <v>49</v>
      </c>
    </row>
    <row r="15400" spans="1:12" x14ac:dyDescent="0.3">
      <c r="A15400" s="1" t="s">
        <v>3540</v>
      </c>
      <c r="B15400" s="1" t="s">
        <v>16</v>
      </c>
      <c r="C15400" s="1" t="s">
        <v>51</v>
      </c>
      <c r="D15400" s="5">
        <v>43040</v>
      </c>
      <c r="E15400">
        <v>8</v>
      </c>
      <c r="F15400">
        <v>9</v>
      </c>
      <c r="G15400" s="2">
        <v>986.49</v>
      </c>
      <c r="H15400">
        <v>7</v>
      </c>
      <c r="I15400">
        <v>1</v>
      </c>
      <c r="J15400" s="4">
        <v>3.13</v>
      </c>
      <c r="K15400" s="3">
        <v>0.14285714285714285</v>
      </c>
      <c r="L15400" s="1" t="s">
        <v>30</v>
      </c>
    </row>
    <row r="15401" spans="1:12" x14ac:dyDescent="0.3">
      <c r="A15401" s="1" t="s">
        <v>3540</v>
      </c>
      <c r="B15401" s="1" t="s">
        <v>16</v>
      </c>
      <c r="C15401" s="1" t="s">
        <v>51</v>
      </c>
      <c r="D15401" s="5">
        <v>43070</v>
      </c>
      <c r="E15401">
        <v>15</v>
      </c>
      <c r="F15401">
        <v>17</v>
      </c>
      <c r="G15401" s="2">
        <v>1743.66</v>
      </c>
      <c r="H15401">
        <v>15</v>
      </c>
      <c r="I15401">
        <v>1</v>
      </c>
      <c r="J15401" s="4">
        <v>4.47</v>
      </c>
      <c r="K15401" s="3">
        <v>6.6666666666666666E-2</v>
      </c>
      <c r="L15401" s="1" t="s">
        <v>31</v>
      </c>
    </row>
    <row r="15402" spans="1:12" x14ac:dyDescent="0.3">
      <c r="A15402" s="1" t="s">
        <v>3540</v>
      </c>
      <c r="B15402" s="1" t="s">
        <v>16</v>
      </c>
      <c r="C15402" s="1" t="s">
        <v>51</v>
      </c>
      <c r="D15402" s="5">
        <v>43101</v>
      </c>
      <c r="E15402">
        <v>44</v>
      </c>
      <c r="F15402">
        <v>46</v>
      </c>
      <c r="G15402" s="2">
        <v>3941.47</v>
      </c>
      <c r="H15402">
        <v>43</v>
      </c>
      <c r="I15402">
        <v>1</v>
      </c>
      <c r="J15402" s="4">
        <v>4.26</v>
      </c>
      <c r="K15402" s="3">
        <v>2.3255813953488372E-2</v>
      </c>
      <c r="L15402" s="1" t="s">
        <v>32</v>
      </c>
    </row>
    <row r="15403" spans="1:12" x14ac:dyDescent="0.3">
      <c r="A15403" s="1" t="s">
        <v>3540</v>
      </c>
      <c r="B15403" s="1" t="s">
        <v>16</v>
      </c>
      <c r="C15403" s="1" t="s">
        <v>51</v>
      </c>
      <c r="D15403" s="5">
        <v>43132</v>
      </c>
      <c r="E15403">
        <v>37</v>
      </c>
      <c r="F15403">
        <v>39</v>
      </c>
      <c r="G15403" s="2">
        <v>1884.4</v>
      </c>
      <c r="H15403">
        <v>37</v>
      </c>
      <c r="I15403">
        <v>4</v>
      </c>
      <c r="J15403" s="4">
        <v>4.16</v>
      </c>
      <c r="K15403" s="3">
        <v>0.10810810810810811</v>
      </c>
      <c r="L15403" s="1" t="s">
        <v>33</v>
      </c>
    </row>
    <row r="15404" spans="1:12" x14ac:dyDescent="0.3">
      <c r="A15404" s="1" t="s">
        <v>3540</v>
      </c>
      <c r="B15404" s="1" t="s">
        <v>16</v>
      </c>
      <c r="C15404" s="1" t="s">
        <v>51</v>
      </c>
      <c r="D15404" s="5">
        <v>43160</v>
      </c>
      <c r="E15404">
        <v>27</v>
      </c>
      <c r="F15404">
        <v>31</v>
      </c>
      <c r="G15404" s="2">
        <v>1364.22</v>
      </c>
      <c r="H15404">
        <v>27</v>
      </c>
      <c r="I15404">
        <v>4</v>
      </c>
      <c r="J15404" s="4">
        <v>4.1500000000000004</v>
      </c>
      <c r="K15404" s="3">
        <v>0.14814814814814814</v>
      </c>
      <c r="L15404" s="1" t="s">
        <v>34</v>
      </c>
    </row>
    <row r="15405" spans="1:12" x14ac:dyDescent="0.3">
      <c r="A15405" s="1" t="s">
        <v>3540</v>
      </c>
      <c r="B15405" s="1" t="s">
        <v>16</v>
      </c>
      <c r="C15405" s="1" t="s">
        <v>51</v>
      </c>
      <c r="D15405" s="5">
        <v>43191</v>
      </c>
      <c r="E15405">
        <v>24</v>
      </c>
      <c r="F15405">
        <v>26</v>
      </c>
      <c r="G15405" s="2">
        <v>1227.78</v>
      </c>
      <c r="H15405">
        <v>24</v>
      </c>
      <c r="I15405">
        <v>1</v>
      </c>
      <c r="J15405" s="4">
        <v>4.17</v>
      </c>
      <c r="K15405" s="3">
        <v>4.1666666666666664E-2</v>
      </c>
      <c r="L15405" s="1" t="s">
        <v>35</v>
      </c>
    </row>
    <row r="15406" spans="1:12" x14ac:dyDescent="0.3">
      <c r="A15406" s="1" t="s">
        <v>3540</v>
      </c>
      <c r="B15406" s="1" t="s">
        <v>16</v>
      </c>
      <c r="C15406" s="1" t="s">
        <v>51</v>
      </c>
      <c r="D15406" s="5">
        <v>43221</v>
      </c>
      <c r="E15406">
        <v>11</v>
      </c>
      <c r="F15406">
        <v>11</v>
      </c>
      <c r="G15406" s="2">
        <v>393.84</v>
      </c>
      <c r="H15406">
        <v>11</v>
      </c>
      <c r="I15406">
        <v>0</v>
      </c>
      <c r="J15406" s="4">
        <v>4.3600000000000003</v>
      </c>
      <c r="K15406" s="3">
        <v>0</v>
      </c>
      <c r="L15406" s="1" t="s">
        <v>46</v>
      </c>
    </row>
    <row r="15407" spans="1:12" x14ac:dyDescent="0.3">
      <c r="A15407" s="1" t="s">
        <v>3540</v>
      </c>
      <c r="B15407" s="1" t="s">
        <v>16</v>
      </c>
      <c r="C15407" s="1" t="s">
        <v>51</v>
      </c>
      <c r="D15407" s="5">
        <v>43252</v>
      </c>
      <c r="E15407">
        <v>9</v>
      </c>
      <c r="F15407">
        <v>10</v>
      </c>
      <c r="G15407" s="2">
        <v>553.41</v>
      </c>
      <c r="H15407">
        <v>9</v>
      </c>
      <c r="I15407">
        <v>0</v>
      </c>
      <c r="J15407" s="4">
        <v>3.78</v>
      </c>
      <c r="K15407" s="3">
        <v>0</v>
      </c>
      <c r="L15407" s="1" t="s">
        <v>36</v>
      </c>
    </row>
    <row r="15408" spans="1:12" x14ac:dyDescent="0.3">
      <c r="A15408" s="1" t="s">
        <v>3540</v>
      </c>
      <c r="B15408" s="1" t="s">
        <v>16</v>
      </c>
      <c r="C15408" s="1" t="s">
        <v>51</v>
      </c>
      <c r="D15408" s="5">
        <v>43282</v>
      </c>
      <c r="E15408">
        <v>9</v>
      </c>
      <c r="F15408">
        <v>10</v>
      </c>
      <c r="G15408" s="2">
        <v>447.66</v>
      </c>
      <c r="H15408">
        <v>9</v>
      </c>
      <c r="I15408">
        <v>0</v>
      </c>
      <c r="J15408" s="4">
        <v>4.78</v>
      </c>
      <c r="K15408" s="3">
        <v>0</v>
      </c>
      <c r="L15408" s="1" t="s">
        <v>37</v>
      </c>
    </row>
    <row r="15409" spans="1:12" x14ac:dyDescent="0.3">
      <c r="A15409" s="1" t="s">
        <v>3540</v>
      </c>
      <c r="B15409" s="1" t="s">
        <v>16</v>
      </c>
      <c r="C15409" s="1" t="s">
        <v>51</v>
      </c>
      <c r="D15409" s="5">
        <v>43313</v>
      </c>
      <c r="E15409">
        <v>7</v>
      </c>
      <c r="F15409">
        <v>7</v>
      </c>
      <c r="G15409" s="2">
        <v>415.21</v>
      </c>
      <c r="H15409">
        <v>7</v>
      </c>
      <c r="I15409">
        <v>2</v>
      </c>
      <c r="J15409" s="4">
        <v>3.43</v>
      </c>
      <c r="K15409" s="3">
        <v>0.2857142857142857</v>
      </c>
      <c r="L15409" s="1" t="s">
        <v>49</v>
      </c>
    </row>
    <row r="15410" spans="1:12" x14ac:dyDescent="0.3">
      <c r="A15410" s="1" t="s">
        <v>3541</v>
      </c>
      <c r="B15410" s="1" t="s">
        <v>57</v>
      </c>
      <c r="C15410" s="1" t="s">
        <v>277</v>
      </c>
      <c r="D15410" s="5">
        <v>43040</v>
      </c>
      <c r="E15410">
        <v>2</v>
      </c>
      <c r="F15410">
        <v>2</v>
      </c>
      <c r="G15410" s="2">
        <v>177.94</v>
      </c>
      <c r="H15410">
        <v>2</v>
      </c>
      <c r="I15410">
        <v>0</v>
      </c>
      <c r="J15410" s="4">
        <v>4.5</v>
      </c>
      <c r="K15410" s="3">
        <v>0</v>
      </c>
      <c r="L15410" s="1" t="s">
        <v>30</v>
      </c>
    </row>
    <row r="15411" spans="1:12" x14ac:dyDescent="0.3">
      <c r="A15411" s="1" t="s">
        <v>3542</v>
      </c>
      <c r="B15411" s="1" t="s">
        <v>108</v>
      </c>
      <c r="C15411" s="1" t="s">
        <v>3543</v>
      </c>
      <c r="D15411" s="5">
        <v>42887</v>
      </c>
      <c r="E15411">
        <v>1</v>
      </c>
      <c r="F15411">
        <v>1</v>
      </c>
      <c r="G15411" s="2">
        <v>219.06</v>
      </c>
      <c r="H15411">
        <v>1</v>
      </c>
      <c r="I15411">
        <v>0</v>
      </c>
      <c r="J15411" s="4">
        <v>5</v>
      </c>
      <c r="K15411" s="3">
        <v>0</v>
      </c>
      <c r="L15411" s="1" t="s">
        <v>27</v>
      </c>
    </row>
    <row r="15412" spans="1:12" x14ac:dyDescent="0.3">
      <c r="A15412" s="1" t="s">
        <v>3544</v>
      </c>
      <c r="B15412" s="1" t="s">
        <v>16</v>
      </c>
      <c r="C15412" s="1" t="s">
        <v>51</v>
      </c>
      <c r="D15412" s="5">
        <v>42917</v>
      </c>
      <c r="E15412">
        <v>5</v>
      </c>
      <c r="F15412">
        <v>5</v>
      </c>
      <c r="G15412" s="2">
        <v>364.96</v>
      </c>
      <c r="H15412">
        <v>5</v>
      </c>
      <c r="I15412">
        <v>0</v>
      </c>
      <c r="J15412" s="4">
        <v>4</v>
      </c>
      <c r="K15412" s="3">
        <v>0</v>
      </c>
      <c r="L15412" s="1" t="s">
        <v>28</v>
      </c>
    </row>
    <row r="15413" spans="1:12" x14ac:dyDescent="0.3">
      <c r="A15413" s="1" t="s">
        <v>3544</v>
      </c>
      <c r="B15413" s="1" t="s">
        <v>16</v>
      </c>
      <c r="C15413" s="1" t="s">
        <v>51</v>
      </c>
      <c r="D15413" s="5">
        <v>42948</v>
      </c>
      <c r="E15413">
        <v>6</v>
      </c>
      <c r="F15413">
        <v>7</v>
      </c>
      <c r="G15413" s="2">
        <v>657.39</v>
      </c>
      <c r="H15413">
        <v>6</v>
      </c>
      <c r="I15413">
        <v>0</v>
      </c>
      <c r="J15413" s="4">
        <v>4.33</v>
      </c>
      <c r="K15413" s="3">
        <v>0</v>
      </c>
      <c r="L15413" s="1" t="s">
        <v>29</v>
      </c>
    </row>
    <row r="15414" spans="1:12" x14ac:dyDescent="0.3">
      <c r="A15414" s="1" t="s">
        <v>3544</v>
      </c>
      <c r="B15414" s="1" t="s">
        <v>16</v>
      </c>
      <c r="C15414" s="1" t="s">
        <v>51</v>
      </c>
      <c r="D15414" s="5">
        <v>42979</v>
      </c>
      <c r="E15414">
        <v>10</v>
      </c>
      <c r="F15414">
        <v>10</v>
      </c>
      <c r="G15414" s="2">
        <v>1408.21</v>
      </c>
      <c r="H15414">
        <v>10</v>
      </c>
      <c r="I15414">
        <v>2</v>
      </c>
      <c r="J15414" s="4">
        <v>4</v>
      </c>
      <c r="K15414" s="3">
        <v>0.2</v>
      </c>
      <c r="L15414" s="1" t="s">
        <v>18</v>
      </c>
    </row>
    <row r="15415" spans="1:12" x14ac:dyDescent="0.3">
      <c r="A15415" s="1" t="s">
        <v>3544</v>
      </c>
      <c r="B15415" s="1" t="s">
        <v>16</v>
      </c>
      <c r="C15415" s="1" t="s">
        <v>51</v>
      </c>
      <c r="D15415" s="5">
        <v>43009</v>
      </c>
      <c r="E15415">
        <v>16</v>
      </c>
      <c r="F15415">
        <v>16</v>
      </c>
      <c r="G15415" s="2">
        <v>1960.12</v>
      </c>
      <c r="H15415">
        <v>16</v>
      </c>
      <c r="I15415">
        <v>1</v>
      </c>
      <c r="J15415" s="4">
        <v>3.81</v>
      </c>
      <c r="K15415" s="3">
        <v>6.25E-2</v>
      </c>
      <c r="L15415" s="1" t="s">
        <v>19</v>
      </c>
    </row>
    <row r="15416" spans="1:12" x14ac:dyDescent="0.3">
      <c r="A15416" s="1" t="s">
        <v>3544</v>
      </c>
      <c r="B15416" s="1" t="s">
        <v>16</v>
      </c>
      <c r="C15416" s="1" t="s">
        <v>51</v>
      </c>
      <c r="D15416" s="5">
        <v>43040</v>
      </c>
      <c r="E15416">
        <v>13</v>
      </c>
      <c r="F15416">
        <v>13</v>
      </c>
      <c r="G15416" s="2">
        <v>1640.09</v>
      </c>
      <c r="H15416">
        <v>13</v>
      </c>
      <c r="I15416">
        <v>3</v>
      </c>
      <c r="J15416" s="4">
        <v>3.62</v>
      </c>
      <c r="K15416" s="3">
        <v>0.23076923076923078</v>
      </c>
      <c r="L15416" s="1" t="s">
        <v>30</v>
      </c>
    </row>
    <row r="15417" spans="1:12" x14ac:dyDescent="0.3">
      <c r="A15417" s="1" t="s">
        <v>3544</v>
      </c>
      <c r="B15417" s="1" t="s">
        <v>16</v>
      </c>
      <c r="C15417" s="1" t="s">
        <v>51</v>
      </c>
      <c r="D15417" s="5">
        <v>43070</v>
      </c>
      <c r="E15417">
        <v>2</v>
      </c>
      <c r="F15417">
        <v>2</v>
      </c>
      <c r="G15417" s="2">
        <v>178.39</v>
      </c>
      <c r="H15417">
        <v>2</v>
      </c>
      <c r="I15417">
        <v>0</v>
      </c>
      <c r="J15417" s="4">
        <v>4.5</v>
      </c>
      <c r="K15417" s="3">
        <v>0</v>
      </c>
      <c r="L15417" s="1" t="s">
        <v>31</v>
      </c>
    </row>
    <row r="15418" spans="1:12" x14ac:dyDescent="0.3">
      <c r="A15418" s="1" t="s">
        <v>3544</v>
      </c>
      <c r="B15418" s="1" t="s">
        <v>16</v>
      </c>
      <c r="C15418" s="1" t="s">
        <v>51</v>
      </c>
      <c r="D15418" s="5">
        <v>43101</v>
      </c>
      <c r="E15418">
        <v>1</v>
      </c>
      <c r="F15418">
        <v>1</v>
      </c>
      <c r="G15418" s="2">
        <v>73.34</v>
      </c>
      <c r="H15418">
        <v>1</v>
      </c>
      <c r="I15418">
        <v>0</v>
      </c>
      <c r="J15418" s="4">
        <v>4</v>
      </c>
      <c r="K15418" s="3">
        <v>0</v>
      </c>
      <c r="L15418" s="1" t="s">
        <v>32</v>
      </c>
    </row>
    <row r="15419" spans="1:12" x14ac:dyDescent="0.3">
      <c r="A15419" s="1" t="s">
        <v>3544</v>
      </c>
      <c r="B15419" s="1" t="s">
        <v>16</v>
      </c>
      <c r="C15419" s="1" t="s">
        <v>51</v>
      </c>
      <c r="D15419" s="5">
        <v>43132</v>
      </c>
      <c r="E15419">
        <v>12</v>
      </c>
      <c r="F15419">
        <v>13</v>
      </c>
      <c r="G15419" s="2">
        <v>1277.3399999999999</v>
      </c>
      <c r="H15419">
        <v>12</v>
      </c>
      <c r="I15419">
        <v>0</v>
      </c>
      <c r="J15419" s="4">
        <v>4.83</v>
      </c>
      <c r="K15419" s="3">
        <v>0</v>
      </c>
      <c r="L15419" s="1" t="s">
        <v>33</v>
      </c>
    </row>
    <row r="15420" spans="1:12" x14ac:dyDescent="0.3">
      <c r="A15420" s="1" t="s">
        <v>3544</v>
      </c>
      <c r="B15420" s="1" t="s">
        <v>16</v>
      </c>
      <c r="C15420" s="1" t="s">
        <v>51</v>
      </c>
      <c r="D15420" s="5">
        <v>43160</v>
      </c>
      <c r="E15420">
        <v>2</v>
      </c>
      <c r="F15420">
        <v>2</v>
      </c>
      <c r="G15420" s="2">
        <v>255.17</v>
      </c>
      <c r="H15420">
        <v>2</v>
      </c>
      <c r="I15420">
        <v>1</v>
      </c>
      <c r="J15420" s="4">
        <v>3</v>
      </c>
      <c r="K15420" s="3">
        <v>0.5</v>
      </c>
      <c r="L15420" s="1" t="s">
        <v>34</v>
      </c>
    </row>
    <row r="15421" spans="1:12" x14ac:dyDescent="0.3">
      <c r="A15421" s="1" t="s">
        <v>3544</v>
      </c>
      <c r="B15421" s="1" t="s">
        <v>16</v>
      </c>
      <c r="C15421" s="1" t="s">
        <v>51</v>
      </c>
      <c r="D15421" s="5">
        <v>43191</v>
      </c>
      <c r="E15421">
        <v>6</v>
      </c>
      <c r="F15421">
        <v>6</v>
      </c>
      <c r="G15421" s="2">
        <v>722.66</v>
      </c>
      <c r="H15421">
        <v>6</v>
      </c>
      <c r="I15421">
        <v>0</v>
      </c>
      <c r="J15421" s="4">
        <v>4.33</v>
      </c>
      <c r="K15421" s="3">
        <v>0</v>
      </c>
      <c r="L15421" s="1" t="s">
        <v>35</v>
      </c>
    </row>
    <row r="15422" spans="1:12" x14ac:dyDescent="0.3">
      <c r="A15422" s="1" t="s">
        <v>3544</v>
      </c>
      <c r="B15422" s="1" t="s">
        <v>16</v>
      </c>
      <c r="C15422" s="1" t="s">
        <v>51</v>
      </c>
      <c r="D15422" s="5">
        <v>43221</v>
      </c>
      <c r="E15422">
        <v>8</v>
      </c>
      <c r="F15422">
        <v>10</v>
      </c>
      <c r="G15422" s="2">
        <v>908.36</v>
      </c>
      <c r="H15422">
        <v>8</v>
      </c>
      <c r="I15422">
        <v>1</v>
      </c>
      <c r="J15422" s="4">
        <v>4.25</v>
      </c>
      <c r="K15422" s="3">
        <v>0.125</v>
      </c>
      <c r="L15422" s="1" t="s">
        <v>46</v>
      </c>
    </row>
    <row r="15423" spans="1:12" x14ac:dyDescent="0.3">
      <c r="A15423" s="1" t="s">
        <v>3544</v>
      </c>
      <c r="B15423" s="1" t="s">
        <v>16</v>
      </c>
      <c r="C15423" s="1" t="s">
        <v>51</v>
      </c>
      <c r="D15423" s="5">
        <v>43252</v>
      </c>
      <c r="E15423">
        <v>2</v>
      </c>
      <c r="F15423">
        <v>2</v>
      </c>
      <c r="G15423" s="2">
        <v>210.9</v>
      </c>
      <c r="H15423">
        <v>2</v>
      </c>
      <c r="I15423">
        <v>0</v>
      </c>
      <c r="J15423" s="4">
        <v>5</v>
      </c>
      <c r="K15423" s="3">
        <v>0</v>
      </c>
      <c r="L15423" s="1" t="s">
        <v>36</v>
      </c>
    </row>
    <row r="15424" spans="1:12" x14ac:dyDescent="0.3">
      <c r="A15424" s="1" t="s">
        <v>3544</v>
      </c>
      <c r="B15424" s="1" t="s">
        <v>16</v>
      </c>
      <c r="C15424" s="1" t="s">
        <v>51</v>
      </c>
      <c r="D15424" s="5">
        <v>43282</v>
      </c>
      <c r="E15424">
        <v>2</v>
      </c>
      <c r="F15424">
        <v>2</v>
      </c>
      <c r="G15424" s="2">
        <v>123.17</v>
      </c>
      <c r="H15424">
        <v>2</v>
      </c>
      <c r="I15424">
        <v>0</v>
      </c>
      <c r="J15424" s="4">
        <v>5</v>
      </c>
      <c r="K15424" s="3">
        <v>0</v>
      </c>
      <c r="L15424" s="1" t="s">
        <v>37</v>
      </c>
    </row>
    <row r="15425" spans="1:12" x14ac:dyDescent="0.3">
      <c r="A15425" s="1" t="s">
        <v>3544</v>
      </c>
      <c r="B15425" s="1" t="s">
        <v>16</v>
      </c>
      <c r="C15425" s="1" t="s">
        <v>51</v>
      </c>
      <c r="D15425" s="5">
        <v>43313</v>
      </c>
      <c r="E15425">
        <v>8</v>
      </c>
      <c r="F15425">
        <v>9</v>
      </c>
      <c r="G15425" s="2">
        <v>702.15</v>
      </c>
      <c r="H15425">
        <v>8</v>
      </c>
      <c r="I15425">
        <v>0</v>
      </c>
      <c r="J15425" s="4">
        <v>3.75</v>
      </c>
      <c r="K15425" s="3">
        <v>0</v>
      </c>
      <c r="L15425" s="1" t="s">
        <v>49</v>
      </c>
    </row>
    <row r="15426" spans="1:12" x14ac:dyDescent="0.3">
      <c r="A15426" s="1" t="s">
        <v>3545</v>
      </c>
      <c r="B15426" s="1" t="s">
        <v>53</v>
      </c>
      <c r="C15426" s="1" t="s">
        <v>677</v>
      </c>
      <c r="D15426" s="5">
        <v>42767</v>
      </c>
      <c r="E15426">
        <v>1</v>
      </c>
      <c r="F15426">
        <v>1</v>
      </c>
      <c r="G15426" s="2">
        <v>169</v>
      </c>
      <c r="H15426">
        <v>1</v>
      </c>
      <c r="I15426">
        <v>0</v>
      </c>
      <c r="J15426" s="4">
        <v>5</v>
      </c>
      <c r="K15426" s="3">
        <v>0</v>
      </c>
      <c r="L15426" s="1" t="s">
        <v>23</v>
      </c>
    </row>
    <row r="15427" spans="1:12" x14ac:dyDescent="0.3">
      <c r="A15427" s="1" t="s">
        <v>3546</v>
      </c>
      <c r="B15427" s="1" t="s">
        <v>390</v>
      </c>
      <c r="C15427" s="1" t="s">
        <v>966</v>
      </c>
      <c r="D15427" s="5">
        <v>43070</v>
      </c>
      <c r="E15427">
        <v>1</v>
      </c>
      <c r="F15427">
        <v>1</v>
      </c>
      <c r="G15427" s="2">
        <v>103.29</v>
      </c>
      <c r="H15427">
        <v>0</v>
      </c>
      <c r="I15427">
        <v>0</v>
      </c>
      <c r="J15427" s="4">
        <v>1</v>
      </c>
      <c r="K15427" s="3"/>
      <c r="L15427" s="1" t="s">
        <v>31</v>
      </c>
    </row>
    <row r="15428" spans="1:12" x14ac:dyDescent="0.3">
      <c r="A15428" s="1" t="s">
        <v>3547</v>
      </c>
      <c r="B15428" s="1" t="s">
        <v>53</v>
      </c>
      <c r="C15428" s="1" t="s">
        <v>1101</v>
      </c>
      <c r="D15428" s="5">
        <v>42887</v>
      </c>
      <c r="E15428">
        <v>1</v>
      </c>
      <c r="F15428">
        <v>1</v>
      </c>
      <c r="G15428" s="2">
        <v>216.6</v>
      </c>
      <c r="H15428">
        <v>1</v>
      </c>
      <c r="I15428">
        <v>0</v>
      </c>
      <c r="J15428" s="4">
        <v>5</v>
      </c>
      <c r="K15428" s="3">
        <v>0</v>
      </c>
      <c r="L15428" s="1" t="s">
        <v>27</v>
      </c>
    </row>
    <row r="15429" spans="1:12" x14ac:dyDescent="0.3">
      <c r="A15429" s="1" t="s">
        <v>3548</v>
      </c>
      <c r="B15429" s="1" t="s">
        <v>16</v>
      </c>
      <c r="C15429" s="1" t="s">
        <v>1267</v>
      </c>
      <c r="D15429" s="5">
        <v>43040</v>
      </c>
      <c r="E15429">
        <v>2</v>
      </c>
      <c r="F15429">
        <v>16</v>
      </c>
      <c r="G15429" s="2">
        <v>1631</v>
      </c>
      <c r="H15429">
        <v>2</v>
      </c>
      <c r="I15429">
        <v>0</v>
      </c>
      <c r="J15429" s="4">
        <v>5</v>
      </c>
      <c r="K15429" s="3">
        <v>0</v>
      </c>
      <c r="L15429" s="1" t="s">
        <v>30</v>
      </c>
    </row>
    <row r="15430" spans="1:12" x14ac:dyDescent="0.3">
      <c r="A15430" s="1" t="s">
        <v>3548</v>
      </c>
      <c r="B15430" s="1" t="s">
        <v>16</v>
      </c>
      <c r="C15430" s="1" t="s">
        <v>1267</v>
      </c>
      <c r="D15430" s="5">
        <v>43101</v>
      </c>
      <c r="E15430">
        <v>2</v>
      </c>
      <c r="F15430">
        <v>6</v>
      </c>
      <c r="G15430" s="2">
        <v>831.68</v>
      </c>
      <c r="H15430">
        <v>2</v>
      </c>
      <c r="I15430">
        <v>0</v>
      </c>
      <c r="J15430" s="4">
        <v>4.5</v>
      </c>
      <c r="K15430" s="3">
        <v>0</v>
      </c>
      <c r="L15430" s="1" t="s">
        <v>32</v>
      </c>
    </row>
    <row r="15431" spans="1:12" x14ac:dyDescent="0.3">
      <c r="A15431" s="1" t="s">
        <v>3548</v>
      </c>
      <c r="B15431" s="1" t="s">
        <v>16</v>
      </c>
      <c r="C15431" s="1" t="s">
        <v>1267</v>
      </c>
      <c r="D15431" s="5">
        <v>43160</v>
      </c>
      <c r="E15431">
        <v>1</v>
      </c>
      <c r="F15431">
        <v>1</v>
      </c>
      <c r="G15431" s="2">
        <v>467.89</v>
      </c>
      <c r="H15431">
        <v>1</v>
      </c>
      <c r="I15431">
        <v>0</v>
      </c>
      <c r="J15431" s="4">
        <v>5</v>
      </c>
      <c r="K15431" s="3">
        <v>0</v>
      </c>
      <c r="L15431" s="1" t="s">
        <v>34</v>
      </c>
    </row>
    <row r="15432" spans="1:12" x14ac:dyDescent="0.3">
      <c r="A15432" s="1" t="s">
        <v>3548</v>
      </c>
      <c r="B15432" s="1" t="s">
        <v>16</v>
      </c>
      <c r="C15432" s="1" t="s">
        <v>1267</v>
      </c>
      <c r="D15432" s="5">
        <v>43252</v>
      </c>
      <c r="E15432">
        <v>2</v>
      </c>
      <c r="F15432">
        <v>3</v>
      </c>
      <c r="G15432" s="2">
        <v>232.92</v>
      </c>
      <c r="H15432">
        <v>2</v>
      </c>
      <c r="I15432">
        <v>0</v>
      </c>
      <c r="J15432" s="4">
        <v>4.5</v>
      </c>
      <c r="K15432" s="3">
        <v>0</v>
      </c>
      <c r="L15432" s="1" t="s">
        <v>36</v>
      </c>
    </row>
    <row r="15433" spans="1:12" x14ac:dyDescent="0.3">
      <c r="A15433" s="1" t="s">
        <v>3548</v>
      </c>
      <c r="B15433" s="1" t="s">
        <v>16</v>
      </c>
      <c r="C15433" s="1" t="s">
        <v>1267</v>
      </c>
      <c r="D15433" s="5">
        <v>43282</v>
      </c>
      <c r="E15433">
        <v>1</v>
      </c>
      <c r="F15433">
        <v>1</v>
      </c>
      <c r="G15433" s="2">
        <v>411.16</v>
      </c>
      <c r="H15433">
        <v>1</v>
      </c>
      <c r="I15433">
        <v>0</v>
      </c>
      <c r="J15433" s="4">
        <v>5</v>
      </c>
      <c r="K15433" s="3">
        <v>0</v>
      </c>
      <c r="L15433" s="1" t="s">
        <v>37</v>
      </c>
    </row>
    <row r="15434" spans="1:12" x14ac:dyDescent="0.3">
      <c r="A15434" s="1" t="s">
        <v>3548</v>
      </c>
      <c r="B15434" s="1" t="s">
        <v>16</v>
      </c>
      <c r="C15434" s="1" t="s">
        <v>1267</v>
      </c>
      <c r="D15434" s="5">
        <v>43313</v>
      </c>
      <c r="E15434">
        <v>1</v>
      </c>
      <c r="F15434">
        <v>3</v>
      </c>
      <c r="G15434" s="2">
        <v>238.53</v>
      </c>
      <c r="H15434">
        <v>1</v>
      </c>
      <c r="I15434">
        <v>0</v>
      </c>
      <c r="J15434" s="4">
        <v>4</v>
      </c>
      <c r="K15434" s="3">
        <v>0</v>
      </c>
      <c r="L15434" s="1" t="s">
        <v>49</v>
      </c>
    </row>
    <row r="15435" spans="1:12" x14ac:dyDescent="0.3">
      <c r="A15435" s="1" t="s">
        <v>3549</v>
      </c>
      <c r="B15435" s="1" t="s">
        <v>21</v>
      </c>
      <c r="C15435" s="1" t="s">
        <v>1080</v>
      </c>
      <c r="D15435" s="5">
        <v>43009</v>
      </c>
      <c r="E15435">
        <v>1</v>
      </c>
      <c r="F15435">
        <v>1</v>
      </c>
      <c r="G15435" s="2">
        <v>46.69</v>
      </c>
      <c r="H15435">
        <v>1</v>
      </c>
      <c r="I15435">
        <v>0</v>
      </c>
      <c r="J15435" s="4">
        <v>1</v>
      </c>
      <c r="K15435" s="3">
        <v>0</v>
      </c>
      <c r="L15435" s="1" t="s">
        <v>19</v>
      </c>
    </row>
    <row r="15436" spans="1:12" x14ac:dyDescent="0.3">
      <c r="A15436" s="1" t="s">
        <v>3549</v>
      </c>
      <c r="B15436" s="1" t="s">
        <v>21</v>
      </c>
      <c r="C15436" s="1" t="s">
        <v>1080</v>
      </c>
      <c r="D15436" s="5">
        <v>43040</v>
      </c>
      <c r="E15436">
        <v>2</v>
      </c>
      <c r="F15436">
        <v>2</v>
      </c>
      <c r="G15436" s="2">
        <v>72.599999999999994</v>
      </c>
      <c r="H15436">
        <v>2</v>
      </c>
      <c r="I15436">
        <v>1</v>
      </c>
      <c r="J15436" s="4">
        <v>3</v>
      </c>
      <c r="K15436" s="3">
        <v>0.5</v>
      </c>
      <c r="L15436" s="1" t="s">
        <v>30</v>
      </c>
    </row>
    <row r="15437" spans="1:12" x14ac:dyDescent="0.3">
      <c r="A15437" s="1" t="s">
        <v>3549</v>
      </c>
      <c r="B15437" s="1" t="s">
        <v>21</v>
      </c>
      <c r="C15437" s="1" t="s">
        <v>1080</v>
      </c>
      <c r="D15437" s="5">
        <v>43070</v>
      </c>
      <c r="E15437">
        <v>1</v>
      </c>
      <c r="F15437">
        <v>1</v>
      </c>
      <c r="G15437" s="2">
        <v>468.39</v>
      </c>
      <c r="H15437">
        <v>1</v>
      </c>
      <c r="I15437">
        <v>0</v>
      </c>
      <c r="J15437" s="4">
        <v>5</v>
      </c>
      <c r="K15437" s="3">
        <v>0</v>
      </c>
      <c r="L15437" s="1" t="s">
        <v>31</v>
      </c>
    </row>
    <row r="15438" spans="1:12" x14ac:dyDescent="0.3">
      <c r="A15438" s="1" t="s">
        <v>3549</v>
      </c>
      <c r="B15438" s="1" t="s">
        <v>21</v>
      </c>
      <c r="C15438" s="1" t="s">
        <v>1080</v>
      </c>
      <c r="D15438" s="5">
        <v>43101</v>
      </c>
      <c r="E15438">
        <v>1</v>
      </c>
      <c r="F15438">
        <v>1</v>
      </c>
      <c r="G15438" s="2">
        <v>84.84</v>
      </c>
      <c r="H15438">
        <v>1</v>
      </c>
      <c r="I15438">
        <v>0</v>
      </c>
      <c r="J15438" s="4">
        <v>5</v>
      </c>
      <c r="K15438" s="3">
        <v>0</v>
      </c>
      <c r="L15438" s="1" t="s">
        <v>32</v>
      </c>
    </row>
    <row r="15439" spans="1:12" x14ac:dyDescent="0.3">
      <c r="A15439" s="1" t="s">
        <v>3549</v>
      </c>
      <c r="B15439" s="1" t="s">
        <v>21</v>
      </c>
      <c r="C15439" s="1" t="s">
        <v>1080</v>
      </c>
      <c r="D15439" s="5">
        <v>43132</v>
      </c>
      <c r="E15439">
        <v>2</v>
      </c>
      <c r="F15439">
        <v>2</v>
      </c>
      <c r="G15439" s="2">
        <v>96.86</v>
      </c>
      <c r="H15439">
        <v>2</v>
      </c>
      <c r="I15439">
        <v>0</v>
      </c>
      <c r="J15439" s="4">
        <v>4</v>
      </c>
      <c r="K15439" s="3">
        <v>0</v>
      </c>
      <c r="L15439" s="1" t="s">
        <v>33</v>
      </c>
    </row>
    <row r="15440" spans="1:12" x14ac:dyDescent="0.3">
      <c r="A15440" s="1" t="s">
        <v>3550</v>
      </c>
      <c r="B15440" s="1" t="s">
        <v>57</v>
      </c>
      <c r="C15440" s="1" t="s">
        <v>66</v>
      </c>
      <c r="D15440" s="5">
        <v>42948</v>
      </c>
      <c r="E15440">
        <v>1</v>
      </c>
      <c r="F15440">
        <v>1</v>
      </c>
      <c r="G15440" s="2">
        <v>78.010000000000005</v>
      </c>
      <c r="H15440">
        <v>1</v>
      </c>
      <c r="I15440">
        <v>0</v>
      </c>
      <c r="J15440" s="4">
        <v>5</v>
      </c>
      <c r="K15440" s="3">
        <v>0</v>
      </c>
      <c r="L15440" s="1" t="s">
        <v>29</v>
      </c>
    </row>
    <row r="15441" spans="1:12" x14ac:dyDescent="0.3">
      <c r="A15441" s="1" t="s">
        <v>3551</v>
      </c>
      <c r="B15441" s="1" t="s">
        <v>129</v>
      </c>
      <c r="C15441" s="1" t="s">
        <v>226</v>
      </c>
      <c r="D15441" s="5">
        <v>43313</v>
      </c>
      <c r="E15441">
        <v>2</v>
      </c>
      <c r="F15441">
        <v>2</v>
      </c>
      <c r="G15441" s="2">
        <v>225.65</v>
      </c>
      <c r="H15441">
        <v>2</v>
      </c>
      <c r="I15441">
        <v>0</v>
      </c>
      <c r="J15441" s="4">
        <v>2.5</v>
      </c>
      <c r="K15441" s="3">
        <v>0</v>
      </c>
      <c r="L15441" s="1" t="s">
        <v>49</v>
      </c>
    </row>
    <row r="15442" spans="1:12" x14ac:dyDescent="0.3">
      <c r="A15442" s="1" t="s">
        <v>3552</v>
      </c>
      <c r="B15442" s="1" t="s">
        <v>16</v>
      </c>
      <c r="C15442" s="1" t="s">
        <v>51</v>
      </c>
      <c r="D15442" s="5">
        <v>43132</v>
      </c>
      <c r="E15442">
        <v>1</v>
      </c>
      <c r="F15442">
        <v>1</v>
      </c>
      <c r="G15442" s="2">
        <v>758.93</v>
      </c>
      <c r="H15442">
        <v>1</v>
      </c>
      <c r="I15442">
        <v>1</v>
      </c>
      <c r="J15442" s="4">
        <v>1</v>
      </c>
      <c r="K15442" s="3">
        <v>1</v>
      </c>
      <c r="L15442" s="1" t="s">
        <v>33</v>
      </c>
    </row>
    <row r="15443" spans="1:12" x14ac:dyDescent="0.3">
      <c r="A15443" s="1" t="s">
        <v>3552</v>
      </c>
      <c r="B15443" s="1" t="s">
        <v>16</v>
      </c>
      <c r="C15443" s="1" t="s">
        <v>51</v>
      </c>
      <c r="D15443" s="5">
        <v>43160</v>
      </c>
      <c r="E15443">
        <v>1</v>
      </c>
      <c r="F15443">
        <v>1</v>
      </c>
      <c r="G15443" s="2">
        <v>569.82000000000005</v>
      </c>
      <c r="H15443">
        <v>1</v>
      </c>
      <c r="I15443">
        <v>0</v>
      </c>
      <c r="J15443" s="4">
        <v>5</v>
      </c>
      <c r="K15443" s="3">
        <v>0</v>
      </c>
      <c r="L15443" s="1" t="s">
        <v>34</v>
      </c>
    </row>
    <row r="15444" spans="1:12" x14ac:dyDescent="0.3">
      <c r="A15444" s="1" t="s">
        <v>3552</v>
      </c>
      <c r="B15444" s="1" t="s">
        <v>16</v>
      </c>
      <c r="C15444" s="1" t="s">
        <v>51</v>
      </c>
      <c r="D15444" s="5">
        <v>43191</v>
      </c>
      <c r="E15444">
        <v>4</v>
      </c>
      <c r="F15444">
        <v>4</v>
      </c>
      <c r="G15444" s="2">
        <v>1894.05</v>
      </c>
      <c r="H15444">
        <v>4</v>
      </c>
      <c r="I15444">
        <v>0</v>
      </c>
      <c r="J15444" s="4">
        <v>5</v>
      </c>
      <c r="K15444" s="3">
        <v>0</v>
      </c>
      <c r="L15444" s="1" t="s">
        <v>35</v>
      </c>
    </row>
    <row r="15445" spans="1:12" x14ac:dyDescent="0.3">
      <c r="A15445" s="1" t="s">
        <v>3552</v>
      </c>
      <c r="B15445" s="1" t="s">
        <v>16</v>
      </c>
      <c r="C15445" s="1" t="s">
        <v>51</v>
      </c>
      <c r="D15445" s="5">
        <v>43221</v>
      </c>
      <c r="E15445">
        <v>2</v>
      </c>
      <c r="F15445">
        <v>2</v>
      </c>
      <c r="G15445" s="2">
        <v>917.39</v>
      </c>
      <c r="H15445">
        <v>2</v>
      </c>
      <c r="I15445">
        <v>0</v>
      </c>
      <c r="J15445" s="4">
        <v>5</v>
      </c>
      <c r="K15445" s="3">
        <v>0</v>
      </c>
      <c r="L15445" s="1" t="s">
        <v>46</v>
      </c>
    </row>
    <row r="15446" spans="1:12" x14ac:dyDescent="0.3">
      <c r="A15446" s="1" t="s">
        <v>3552</v>
      </c>
      <c r="B15446" s="1" t="s">
        <v>16</v>
      </c>
      <c r="C15446" s="1" t="s">
        <v>51</v>
      </c>
      <c r="D15446" s="5">
        <v>43252</v>
      </c>
      <c r="E15446">
        <v>1</v>
      </c>
      <c r="F15446">
        <v>1</v>
      </c>
      <c r="G15446" s="2">
        <v>74.099999999999994</v>
      </c>
      <c r="H15446">
        <v>1</v>
      </c>
      <c r="I15446">
        <v>0</v>
      </c>
      <c r="J15446" s="4">
        <v>5</v>
      </c>
      <c r="K15446" s="3">
        <v>0</v>
      </c>
      <c r="L15446" s="1" t="s">
        <v>36</v>
      </c>
    </row>
    <row r="15447" spans="1:12" x14ac:dyDescent="0.3">
      <c r="A15447" s="1" t="s">
        <v>3553</v>
      </c>
      <c r="B15447" s="1" t="s">
        <v>16</v>
      </c>
      <c r="C15447" s="1" t="s">
        <v>3554</v>
      </c>
      <c r="D15447" s="5">
        <v>42795</v>
      </c>
      <c r="E15447">
        <v>1</v>
      </c>
      <c r="F15447">
        <v>1</v>
      </c>
      <c r="G15447" s="2">
        <v>56.52</v>
      </c>
      <c r="H15447">
        <v>1</v>
      </c>
      <c r="I15447">
        <v>0</v>
      </c>
      <c r="J15447" s="4">
        <v>5</v>
      </c>
      <c r="K15447" s="3">
        <v>0</v>
      </c>
      <c r="L15447" s="1" t="s">
        <v>24</v>
      </c>
    </row>
    <row r="15448" spans="1:12" x14ac:dyDescent="0.3">
      <c r="A15448" s="1" t="s">
        <v>3553</v>
      </c>
      <c r="B15448" s="1" t="s">
        <v>16</v>
      </c>
      <c r="C15448" s="1" t="s">
        <v>3554</v>
      </c>
      <c r="D15448" s="5">
        <v>42826</v>
      </c>
      <c r="E15448">
        <v>3</v>
      </c>
      <c r="F15448">
        <v>3</v>
      </c>
      <c r="G15448" s="2">
        <v>119.7</v>
      </c>
      <c r="H15448">
        <v>3</v>
      </c>
      <c r="I15448">
        <v>0</v>
      </c>
      <c r="J15448" s="4">
        <v>4.67</v>
      </c>
      <c r="K15448" s="3">
        <v>0</v>
      </c>
      <c r="L15448" s="1" t="s">
        <v>25</v>
      </c>
    </row>
    <row r="15449" spans="1:12" x14ac:dyDescent="0.3">
      <c r="A15449" s="1" t="s">
        <v>3553</v>
      </c>
      <c r="B15449" s="1" t="s">
        <v>16</v>
      </c>
      <c r="C15449" s="1" t="s">
        <v>3554</v>
      </c>
      <c r="D15449" s="5">
        <v>42856</v>
      </c>
      <c r="E15449">
        <v>1</v>
      </c>
      <c r="F15449">
        <v>1</v>
      </c>
      <c r="G15449" s="2">
        <v>31.75</v>
      </c>
      <c r="H15449">
        <v>1</v>
      </c>
      <c r="I15449">
        <v>0</v>
      </c>
      <c r="J15449" s="4">
        <v>3</v>
      </c>
      <c r="K15449" s="3">
        <v>0</v>
      </c>
      <c r="L15449" s="1" t="s">
        <v>26</v>
      </c>
    </row>
    <row r="15450" spans="1:12" x14ac:dyDescent="0.3">
      <c r="A15450" s="1" t="s">
        <v>3553</v>
      </c>
      <c r="B15450" s="1" t="s">
        <v>16</v>
      </c>
      <c r="C15450" s="1" t="s">
        <v>3554</v>
      </c>
      <c r="D15450" s="5">
        <v>42948</v>
      </c>
      <c r="E15450">
        <v>1</v>
      </c>
      <c r="F15450">
        <v>1</v>
      </c>
      <c r="G15450" s="2">
        <v>18.84</v>
      </c>
      <c r="H15450">
        <v>1</v>
      </c>
      <c r="I15450">
        <v>0</v>
      </c>
      <c r="J15450" s="4">
        <v>2</v>
      </c>
      <c r="K15450" s="3">
        <v>0</v>
      </c>
      <c r="L15450" s="1" t="s">
        <v>29</v>
      </c>
    </row>
    <row r="15451" spans="1:12" x14ac:dyDescent="0.3">
      <c r="A15451" s="1" t="s">
        <v>3555</v>
      </c>
      <c r="B15451" s="1" t="s">
        <v>16</v>
      </c>
      <c r="C15451" s="1" t="s">
        <v>190</v>
      </c>
      <c r="D15451" s="5">
        <v>43221</v>
      </c>
      <c r="E15451">
        <v>1</v>
      </c>
      <c r="F15451">
        <v>1</v>
      </c>
      <c r="G15451" s="2">
        <v>28.29</v>
      </c>
      <c r="H15451">
        <v>1</v>
      </c>
      <c r="I15451">
        <v>0</v>
      </c>
      <c r="J15451" s="4">
        <v>5</v>
      </c>
      <c r="K15451" s="3">
        <v>0</v>
      </c>
      <c r="L15451" s="1" t="s">
        <v>46</v>
      </c>
    </row>
    <row r="15452" spans="1:12" x14ac:dyDescent="0.3">
      <c r="A15452" s="1" t="s">
        <v>3556</v>
      </c>
      <c r="B15452" s="1" t="s">
        <v>108</v>
      </c>
      <c r="C15452" s="1" t="s">
        <v>1118</v>
      </c>
      <c r="D15452" s="5">
        <v>43191</v>
      </c>
      <c r="E15452">
        <v>1</v>
      </c>
      <c r="F15452">
        <v>1</v>
      </c>
      <c r="G15452" s="2">
        <v>188.31</v>
      </c>
      <c r="H15452">
        <v>1</v>
      </c>
      <c r="I15452">
        <v>0</v>
      </c>
      <c r="J15452" s="4">
        <v>5</v>
      </c>
      <c r="K15452" s="3">
        <v>0</v>
      </c>
      <c r="L15452" s="1" t="s">
        <v>35</v>
      </c>
    </row>
    <row r="15453" spans="1:12" x14ac:dyDescent="0.3">
      <c r="A15453" s="1" t="s">
        <v>3556</v>
      </c>
      <c r="B15453" s="1" t="s">
        <v>108</v>
      </c>
      <c r="C15453" s="1" t="s">
        <v>1118</v>
      </c>
      <c r="D15453" s="5">
        <v>43313</v>
      </c>
      <c r="E15453">
        <v>1</v>
      </c>
      <c r="F15453">
        <v>1</v>
      </c>
      <c r="G15453" s="2">
        <v>74.47</v>
      </c>
      <c r="H15453">
        <v>1</v>
      </c>
      <c r="I15453">
        <v>0</v>
      </c>
      <c r="J15453" s="4">
        <v>5</v>
      </c>
      <c r="K15453" s="3">
        <v>0</v>
      </c>
      <c r="L15453" s="1" t="s">
        <v>49</v>
      </c>
    </row>
    <row r="15454" spans="1:12" x14ac:dyDescent="0.3">
      <c r="A15454" s="1" t="s">
        <v>3557</v>
      </c>
      <c r="B15454" s="1" t="s">
        <v>470</v>
      </c>
      <c r="C15454" s="1" t="s">
        <v>471</v>
      </c>
      <c r="D15454" s="5">
        <v>42767</v>
      </c>
      <c r="E15454">
        <v>2</v>
      </c>
      <c r="F15454">
        <v>2</v>
      </c>
      <c r="G15454" s="2">
        <v>1501.36</v>
      </c>
      <c r="H15454">
        <v>1</v>
      </c>
      <c r="I15454">
        <v>0</v>
      </c>
      <c r="J15454" s="4">
        <v>2.5</v>
      </c>
      <c r="K15454" s="3">
        <v>0</v>
      </c>
      <c r="L15454" s="1" t="s">
        <v>23</v>
      </c>
    </row>
    <row r="15455" spans="1:12" x14ac:dyDescent="0.3">
      <c r="A15455" s="1" t="s">
        <v>3557</v>
      </c>
      <c r="B15455" s="1" t="s">
        <v>470</v>
      </c>
      <c r="C15455" s="1" t="s">
        <v>471</v>
      </c>
      <c r="D15455" s="5">
        <v>42795</v>
      </c>
      <c r="E15455">
        <v>1</v>
      </c>
      <c r="F15455">
        <v>1</v>
      </c>
      <c r="G15455" s="2">
        <v>112.87</v>
      </c>
      <c r="H15455">
        <v>1</v>
      </c>
      <c r="I15455">
        <v>0</v>
      </c>
      <c r="J15455" s="4">
        <v>5</v>
      </c>
      <c r="K15455" s="3">
        <v>0</v>
      </c>
      <c r="L15455" s="1" t="s">
        <v>24</v>
      </c>
    </row>
    <row r="15456" spans="1:12" x14ac:dyDescent="0.3">
      <c r="A15456" s="1" t="s">
        <v>3557</v>
      </c>
      <c r="B15456" s="1" t="s">
        <v>470</v>
      </c>
      <c r="C15456" s="1" t="s">
        <v>471</v>
      </c>
      <c r="D15456" s="5">
        <v>42826</v>
      </c>
      <c r="E15456">
        <v>1</v>
      </c>
      <c r="F15456">
        <v>1</v>
      </c>
      <c r="G15456" s="2">
        <v>119.51</v>
      </c>
      <c r="H15456">
        <v>1</v>
      </c>
      <c r="I15456">
        <v>0</v>
      </c>
      <c r="J15456" s="4">
        <v>5</v>
      </c>
      <c r="K15456" s="3">
        <v>0</v>
      </c>
      <c r="L15456" s="1" t="s">
        <v>25</v>
      </c>
    </row>
    <row r="15457" spans="1:12" x14ac:dyDescent="0.3">
      <c r="A15457" s="1" t="s">
        <v>3557</v>
      </c>
      <c r="B15457" s="1" t="s">
        <v>470</v>
      </c>
      <c r="C15457" s="1" t="s">
        <v>471</v>
      </c>
      <c r="D15457" s="5">
        <v>42856</v>
      </c>
      <c r="E15457">
        <v>2</v>
      </c>
      <c r="F15457">
        <v>2</v>
      </c>
      <c r="G15457" s="2">
        <v>237.86</v>
      </c>
      <c r="H15457">
        <v>2</v>
      </c>
      <c r="I15457">
        <v>0</v>
      </c>
      <c r="J15457" s="4">
        <v>5</v>
      </c>
      <c r="K15457" s="3">
        <v>0</v>
      </c>
      <c r="L15457" s="1" t="s">
        <v>26</v>
      </c>
    </row>
    <row r="15458" spans="1:12" x14ac:dyDescent="0.3">
      <c r="A15458" s="1" t="s">
        <v>3557</v>
      </c>
      <c r="B15458" s="1" t="s">
        <v>470</v>
      </c>
      <c r="C15458" s="1" t="s">
        <v>471</v>
      </c>
      <c r="D15458" s="5">
        <v>42887</v>
      </c>
      <c r="E15458">
        <v>2</v>
      </c>
      <c r="F15458">
        <v>2</v>
      </c>
      <c r="G15458" s="2">
        <v>189.05</v>
      </c>
      <c r="H15458">
        <v>2</v>
      </c>
      <c r="I15458">
        <v>0</v>
      </c>
      <c r="J15458" s="4">
        <v>4</v>
      </c>
      <c r="K15458" s="3">
        <v>0</v>
      </c>
      <c r="L15458" s="1" t="s">
        <v>27</v>
      </c>
    </row>
    <row r="15459" spans="1:12" x14ac:dyDescent="0.3">
      <c r="A15459" s="1" t="s">
        <v>3557</v>
      </c>
      <c r="B15459" s="1" t="s">
        <v>470</v>
      </c>
      <c r="C15459" s="1" t="s">
        <v>471</v>
      </c>
      <c r="D15459" s="5">
        <v>42917</v>
      </c>
      <c r="E15459">
        <v>6</v>
      </c>
      <c r="F15459">
        <v>6</v>
      </c>
      <c r="G15459" s="2">
        <v>581.22</v>
      </c>
      <c r="H15459">
        <v>6</v>
      </c>
      <c r="I15459">
        <v>0</v>
      </c>
      <c r="J15459" s="4">
        <v>4.83</v>
      </c>
      <c r="K15459" s="3">
        <v>0</v>
      </c>
      <c r="L15459" s="1" t="s">
        <v>28</v>
      </c>
    </row>
    <row r="15460" spans="1:12" x14ac:dyDescent="0.3">
      <c r="A15460" s="1" t="s">
        <v>3557</v>
      </c>
      <c r="B15460" s="1" t="s">
        <v>470</v>
      </c>
      <c r="C15460" s="1" t="s">
        <v>471</v>
      </c>
      <c r="D15460" s="5">
        <v>42948</v>
      </c>
      <c r="E15460">
        <v>9</v>
      </c>
      <c r="F15460">
        <v>10</v>
      </c>
      <c r="G15460" s="2">
        <v>969.41</v>
      </c>
      <c r="H15460">
        <v>9</v>
      </c>
      <c r="I15460">
        <v>0</v>
      </c>
      <c r="J15460" s="4">
        <v>3.56</v>
      </c>
      <c r="K15460" s="3">
        <v>0</v>
      </c>
      <c r="L15460" s="1" t="s">
        <v>29</v>
      </c>
    </row>
    <row r="15461" spans="1:12" x14ac:dyDescent="0.3">
      <c r="A15461" s="1" t="s">
        <v>3557</v>
      </c>
      <c r="B15461" s="1" t="s">
        <v>470</v>
      </c>
      <c r="C15461" s="1" t="s">
        <v>471</v>
      </c>
      <c r="D15461" s="5">
        <v>42979</v>
      </c>
      <c r="E15461">
        <v>6</v>
      </c>
      <c r="F15461">
        <v>6</v>
      </c>
      <c r="G15461" s="2">
        <v>598.65</v>
      </c>
      <c r="H15461">
        <v>6</v>
      </c>
      <c r="I15461">
        <v>0</v>
      </c>
      <c r="J15461" s="4">
        <v>3.17</v>
      </c>
      <c r="K15461" s="3">
        <v>0</v>
      </c>
      <c r="L15461" s="1" t="s">
        <v>18</v>
      </c>
    </row>
    <row r="15462" spans="1:12" x14ac:dyDescent="0.3">
      <c r="A15462" s="1" t="s">
        <v>3557</v>
      </c>
      <c r="B15462" s="1" t="s">
        <v>470</v>
      </c>
      <c r="C15462" s="1" t="s">
        <v>471</v>
      </c>
      <c r="D15462" s="5">
        <v>43009</v>
      </c>
      <c r="E15462">
        <v>13</v>
      </c>
      <c r="F15462">
        <v>13</v>
      </c>
      <c r="G15462" s="2">
        <v>1307.58</v>
      </c>
      <c r="H15462">
        <v>13</v>
      </c>
      <c r="I15462">
        <v>0</v>
      </c>
      <c r="J15462" s="4">
        <v>3.85</v>
      </c>
      <c r="K15462" s="3">
        <v>0</v>
      </c>
      <c r="L15462" s="1" t="s">
        <v>19</v>
      </c>
    </row>
    <row r="15463" spans="1:12" x14ac:dyDescent="0.3">
      <c r="A15463" s="1" t="s">
        <v>3557</v>
      </c>
      <c r="B15463" s="1" t="s">
        <v>470</v>
      </c>
      <c r="C15463" s="1" t="s">
        <v>471</v>
      </c>
      <c r="D15463" s="5">
        <v>43040</v>
      </c>
      <c r="E15463">
        <v>12</v>
      </c>
      <c r="F15463">
        <v>13</v>
      </c>
      <c r="G15463" s="2">
        <v>1197.77</v>
      </c>
      <c r="H15463">
        <v>12</v>
      </c>
      <c r="I15463">
        <v>0</v>
      </c>
      <c r="J15463" s="4">
        <v>4.67</v>
      </c>
      <c r="K15463" s="3">
        <v>0</v>
      </c>
      <c r="L15463" s="1" t="s">
        <v>30</v>
      </c>
    </row>
    <row r="15464" spans="1:12" x14ac:dyDescent="0.3">
      <c r="A15464" s="1" t="s">
        <v>3557</v>
      </c>
      <c r="B15464" s="1" t="s">
        <v>470</v>
      </c>
      <c r="C15464" s="1" t="s">
        <v>471</v>
      </c>
      <c r="D15464" s="5">
        <v>43070</v>
      </c>
      <c r="E15464">
        <v>1</v>
      </c>
      <c r="F15464">
        <v>1</v>
      </c>
      <c r="G15464" s="2">
        <v>100.96</v>
      </c>
      <c r="H15464">
        <v>1</v>
      </c>
      <c r="I15464">
        <v>0</v>
      </c>
      <c r="J15464" s="4">
        <v>5</v>
      </c>
      <c r="K15464" s="3">
        <v>0</v>
      </c>
      <c r="L15464" s="1" t="s">
        <v>31</v>
      </c>
    </row>
    <row r="15465" spans="1:12" x14ac:dyDescent="0.3">
      <c r="A15465" s="1" t="s">
        <v>3557</v>
      </c>
      <c r="B15465" s="1" t="s">
        <v>470</v>
      </c>
      <c r="C15465" s="1" t="s">
        <v>471</v>
      </c>
      <c r="D15465" s="5">
        <v>43101</v>
      </c>
      <c r="E15465">
        <v>5</v>
      </c>
      <c r="F15465">
        <v>5</v>
      </c>
      <c r="G15465" s="2">
        <v>500.32</v>
      </c>
      <c r="H15465">
        <v>5</v>
      </c>
      <c r="I15465">
        <v>0</v>
      </c>
      <c r="J15465" s="4">
        <v>4.4000000000000004</v>
      </c>
      <c r="K15465" s="3">
        <v>0</v>
      </c>
      <c r="L15465" s="1" t="s">
        <v>32</v>
      </c>
    </row>
    <row r="15466" spans="1:12" x14ac:dyDescent="0.3">
      <c r="A15466" s="1" t="s">
        <v>3557</v>
      </c>
      <c r="B15466" s="1" t="s">
        <v>470</v>
      </c>
      <c r="C15466" s="1" t="s">
        <v>471</v>
      </c>
      <c r="D15466" s="5">
        <v>43132</v>
      </c>
      <c r="E15466">
        <v>1</v>
      </c>
      <c r="F15466">
        <v>1</v>
      </c>
      <c r="G15466" s="2">
        <v>768.59</v>
      </c>
      <c r="H15466">
        <v>1</v>
      </c>
      <c r="I15466">
        <v>0</v>
      </c>
      <c r="J15466" s="4">
        <v>5</v>
      </c>
      <c r="K15466" s="3">
        <v>0</v>
      </c>
      <c r="L15466" s="1" t="s">
        <v>33</v>
      </c>
    </row>
    <row r="15467" spans="1:12" x14ac:dyDescent="0.3">
      <c r="A15467" s="1" t="s">
        <v>3557</v>
      </c>
      <c r="B15467" s="1" t="s">
        <v>470</v>
      </c>
      <c r="C15467" s="1" t="s">
        <v>471</v>
      </c>
      <c r="D15467" s="5">
        <v>43191</v>
      </c>
      <c r="E15467">
        <v>6</v>
      </c>
      <c r="F15467">
        <v>6</v>
      </c>
      <c r="G15467" s="2">
        <v>1370.77</v>
      </c>
      <c r="H15467">
        <v>6</v>
      </c>
      <c r="I15467">
        <v>0</v>
      </c>
      <c r="J15467" s="4">
        <v>4.83</v>
      </c>
      <c r="K15467" s="3">
        <v>0</v>
      </c>
      <c r="L15467" s="1" t="s">
        <v>35</v>
      </c>
    </row>
    <row r="15468" spans="1:12" x14ac:dyDescent="0.3">
      <c r="A15468" s="1" t="s">
        <v>3557</v>
      </c>
      <c r="B15468" s="1" t="s">
        <v>470</v>
      </c>
      <c r="C15468" s="1" t="s">
        <v>471</v>
      </c>
      <c r="D15468" s="5">
        <v>43221</v>
      </c>
      <c r="E15468">
        <v>9</v>
      </c>
      <c r="F15468">
        <v>9</v>
      </c>
      <c r="G15468" s="2">
        <v>968.23</v>
      </c>
      <c r="H15468">
        <v>9</v>
      </c>
      <c r="I15468">
        <v>0</v>
      </c>
      <c r="J15468" s="4">
        <v>3.89</v>
      </c>
      <c r="K15468" s="3">
        <v>0</v>
      </c>
      <c r="L15468" s="1" t="s">
        <v>46</v>
      </c>
    </row>
    <row r="15469" spans="1:12" x14ac:dyDescent="0.3">
      <c r="A15469" s="1" t="s">
        <v>3557</v>
      </c>
      <c r="B15469" s="1" t="s">
        <v>470</v>
      </c>
      <c r="C15469" s="1" t="s">
        <v>471</v>
      </c>
      <c r="D15469" s="5">
        <v>43252</v>
      </c>
      <c r="E15469">
        <v>2</v>
      </c>
      <c r="F15469">
        <v>5</v>
      </c>
      <c r="G15469" s="2">
        <v>559.9</v>
      </c>
      <c r="H15469">
        <v>2</v>
      </c>
      <c r="I15469">
        <v>0</v>
      </c>
      <c r="J15469" s="4">
        <v>3</v>
      </c>
      <c r="K15469" s="3">
        <v>0</v>
      </c>
      <c r="L15469" s="1" t="s">
        <v>36</v>
      </c>
    </row>
    <row r="15470" spans="1:12" x14ac:dyDescent="0.3">
      <c r="A15470" s="1" t="s">
        <v>3557</v>
      </c>
      <c r="B15470" s="1" t="s">
        <v>470</v>
      </c>
      <c r="C15470" s="1" t="s">
        <v>471</v>
      </c>
      <c r="D15470" s="5">
        <v>43282</v>
      </c>
      <c r="E15470">
        <v>9</v>
      </c>
      <c r="F15470">
        <v>9</v>
      </c>
      <c r="G15470" s="2">
        <v>1608.68</v>
      </c>
      <c r="H15470">
        <v>9</v>
      </c>
      <c r="I15470">
        <v>0</v>
      </c>
      <c r="J15470" s="4">
        <v>4.67</v>
      </c>
      <c r="K15470" s="3">
        <v>0</v>
      </c>
      <c r="L15470" s="1" t="s">
        <v>37</v>
      </c>
    </row>
    <row r="15471" spans="1:12" x14ac:dyDescent="0.3">
      <c r="A15471" s="1" t="s">
        <v>3558</v>
      </c>
      <c r="B15471" s="1" t="s">
        <v>16</v>
      </c>
      <c r="C15471" s="1" t="s">
        <v>51</v>
      </c>
      <c r="D15471" s="5">
        <v>43191</v>
      </c>
      <c r="E15471">
        <v>2</v>
      </c>
      <c r="F15471">
        <v>2</v>
      </c>
      <c r="G15471" s="2">
        <v>456.37</v>
      </c>
      <c r="H15471">
        <v>2</v>
      </c>
      <c r="I15471">
        <v>0</v>
      </c>
      <c r="J15471" s="4">
        <v>4.5</v>
      </c>
      <c r="K15471" s="3">
        <v>0</v>
      </c>
      <c r="L15471" s="1" t="s">
        <v>35</v>
      </c>
    </row>
    <row r="15472" spans="1:12" x14ac:dyDescent="0.3">
      <c r="A15472" s="1" t="s">
        <v>3558</v>
      </c>
      <c r="B15472" s="1" t="s">
        <v>16</v>
      </c>
      <c r="C15472" s="1" t="s">
        <v>51</v>
      </c>
      <c r="D15472" s="5">
        <v>43221</v>
      </c>
      <c r="E15472">
        <v>4</v>
      </c>
      <c r="F15472">
        <v>4</v>
      </c>
      <c r="G15472" s="2">
        <v>231.73</v>
      </c>
      <c r="H15472">
        <v>4</v>
      </c>
      <c r="I15472">
        <v>0</v>
      </c>
      <c r="J15472" s="4">
        <v>4</v>
      </c>
      <c r="K15472" s="3">
        <v>0</v>
      </c>
      <c r="L15472" s="1" t="s">
        <v>46</v>
      </c>
    </row>
    <row r="15473" spans="1:12" x14ac:dyDescent="0.3">
      <c r="A15473" s="1" t="s">
        <v>3558</v>
      </c>
      <c r="B15473" s="1" t="s">
        <v>16</v>
      </c>
      <c r="C15473" s="1" t="s">
        <v>51</v>
      </c>
      <c r="D15473" s="5">
        <v>43252</v>
      </c>
      <c r="E15473">
        <v>3</v>
      </c>
      <c r="F15473">
        <v>3</v>
      </c>
      <c r="G15473" s="2">
        <v>231.64</v>
      </c>
      <c r="H15473">
        <v>3</v>
      </c>
      <c r="I15473">
        <v>0</v>
      </c>
      <c r="J15473" s="4">
        <v>4.67</v>
      </c>
      <c r="K15473" s="3">
        <v>0</v>
      </c>
      <c r="L15473" s="1" t="s">
        <v>36</v>
      </c>
    </row>
    <row r="15474" spans="1:12" x14ac:dyDescent="0.3">
      <c r="A15474" s="1" t="s">
        <v>3558</v>
      </c>
      <c r="B15474" s="1" t="s">
        <v>16</v>
      </c>
      <c r="C15474" s="1" t="s">
        <v>51</v>
      </c>
      <c r="D15474" s="5">
        <v>43282</v>
      </c>
      <c r="E15474">
        <v>5</v>
      </c>
      <c r="F15474">
        <v>5</v>
      </c>
      <c r="G15474" s="2">
        <v>835.86</v>
      </c>
      <c r="H15474">
        <v>5</v>
      </c>
      <c r="I15474">
        <v>0</v>
      </c>
      <c r="J15474" s="4">
        <v>4</v>
      </c>
      <c r="K15474" s="3">
        <v>0</v>
      </c>
      <c r="L15474" s="1" t="s">
        <v>37</v>
      </c>
    </row>
    <row r="15475" spans="1:12" x14ac:dyDescent="0.3">
      <c r="A15475" s="1" t="s">
        <v>3558</v>
      </c>
      <c r="B15475" s="1" t="s">
        <v>16</v>
      </c>
      <c r="C15475" s="1" t="s">
        <v>51</v>
      </c>
      <c r="D15475" s="5">
        <v>43313</v>
      </c>
      <c r="E15475">
        <v>1</v>
      </c>
      <c r="F15475">
        <v>1</v>
      </c>
      <c r="G15475" s="2">
        <v>72.989999999999995</v>
      </c>
      <c r="H15475">
        <v>1</v>
      </c>
      <c r="I15475">
        <v>0</v>
      </c>
      <c r="J15475" s="4">
        <v>5</v>
      </c>
      <c r="K15475" s="3">
        <v>0</v>
      </c>
      <c r="L15475" s="1" t="s">
        <v>49</v>
      </c>
    </row>
    <row r="15476" spans="1:12" x14ac:dyDescent="0.3">
      <c r="A15476" s="1" t="s">
        <v>3559</v>
      </c>
      <c r="B15476" s="1" t="s">
        <v>16</v>
      </c>
      <c r="C15476" s="1" t="s">
        <v>51</v>
      </c>
      <c r="D15476" s="5">
        <v>43040</v>
      </c>
      <c r="E15476">
        <v>9</v>
      </c>
      <c r="F15476">
        <v>9</v>
      </c>
      <c r="G15476" s="2">
        <v>542.48</v>
      </c>
      <c r="H15476">
        <v>9</v>
      </c>
      <c r="I15476">
        <v>2</v>
      </c>
      <c r="J15476" s="4">
        <v>3.67</v>
      </c>
      <c r="K15476" s="3">
        <v>0.22222222222222221</v>
      </c>
      <c r="L15476" s="1" t="s">
        <v>30</v>
      </c>
    </row>
    <row r="15477" spans="1:12" x14ac:dyDescent="0.3">
      <c r="A15477" s="1" t="s">
        <v>3559</v>
      </c>
      <c r="B15477" s="1" t="s">
        <v>16</v>
      </c>
      <c r="C15477" s="1" t="s">
        <v>51</v>
      </c>
      <c r="D15477" s="5">
        <v>43070</v>
      </c>
      <c r="E15477">
        <v>6</v>
      </c>
      <c r="F15477">
        <v>6</v>
      </c>
      <c r="G15477" s="2">
        <v>478.3</v>
      </c>
      <c r="H15477">
        <v>6</v>
      </c>
      <c r="I15477">
        <v>3</v>
      </c>
      <c r="J15477" s="4">
        <v>2.17</v>
      </c>
      <c r="K15477" s="3">
        <v>0.5</v>
      </c>
      <c r="L15477" s="1" t="s">
        <v>31</v>
      </c>
    </row>
    <row r="15478" spans="1:12" x14ac:dyDescent="0.3">
      <c r="A15478" s="1" t="s">
        <v>3559</v>
      </c>
      <c r="B15478" s="1" t="s">
        <v>16</v>
      </c>
      <c r="C15478" s="1" t="s">
        <v>51</v>
      </c>
      <c r="D15478" s="5">
        <v>43101</v>
      </c>
      <c r="E15478">
        <v>6</v>
      </c>
      <c r="F15478">
        <v>6</v>
      </c>
      <c r="G15478" s="2">
        <v>451.64</v>
      </c>
      <c r="H15478">
        <v>6</v>
      </c>
      <c r="I15478">
        <v>1</v>
      </c>
      <c r="J15478" s="4">
        <v>3.17</v>
      </c>
      <c r="K15478" s="3">
        <v>0.16666666666666666</v>
      </c>
      <c r="L15478" s="1" t="s">
        <v>32</v>
      </c>
    </row>
    <row r="15479" spans="1:12" x14ac:dyDescent="0.3">
      <c r="A15479" s="1" t="s">
        <v>3559</v>
      </c>
      <c r="B15479" s="1" t="s">
        <v>16</v>
      </c>
      <c r="C15479" s="1" t="s">
        <v>51</v>
      </c>
      <c r="D15479" s="5">
        <v>43132</v>
      </c>
      <c r="E15479">
        <v>7</v>
      </c>
      <c r="F15479">
        <v>7</v>
      </c>
      <c r="G15479" s="2">
        <v>676.98</v>
      </c>
      <c r="H15479">
        <v>7</v>
      </c>
      <c r="I15479">
        <v>0</v>
      </c>
      <c r="J15479" s="4">
        <v>4.07</v>
      </c>
      <c r="K15479" s="3">
        <v>0</v>
      </c>
      <c r="L15479" s="1" t="s">
        <v>33</v>
      </c>
    </row>
    <row r="15480" spans="1:12" x14ac:dyDescent="0.3">
      <c r="A15480" s="1" t="s">
        <v>3559</v>
      </c>
      <c r="B15480" s="1" t="s">
        <v>16</v>
      </c>
      <c r="C15480" s="1" t="s">
        <v>51</v>
      </c>
      <c r="D15480" s="5">
        <v>43160</v>
      </c>
      <c r="E15480">
        <v>5</v>
      </c>
      <c r="F15480">
        <v>5</v>
      </c>
      <c r="G15480" s="2">
        <v>395.33</v>
      </c>
      <c r="H15480">
        <v>5</v>
      </c>
      <c r="I15480">
        <v>1</v>
      </c>
      <c r="J15480" s="4">
        <v>3.4</v>
      </c>
      <c r="K15480" s="3">
        <v>0.2</v>
      </c>
      <c r="L15480" s="1" t="s">
        <v>34</v>
      </c>
    </row>
    <row r="15481" spans="1:12" x14ac:dyDescent="0.3">
      <c r="A15481" s="1" t="s">
        <v>3559</v>
      </c>
      <c r="B15481" s="1" t="s">
        <v>16</v>
      </c>
      <c r="C15481" s="1" t="s">
        <v>51</v>
      </c>
      <c r="D15481" s="5">
        <v>43191</v>
      </c>
      <c r="E15481">
        <v>10</v>
      </c>
      <c r="F15481">
        <v>13</v>
      </c>
      <c r="G15481" s="2">
        <v>638.72</v>
      </c>
      <c r="H15481">
        <v>9</v>
      </c>
      <c r="I15481">
        <v>0</v>
      </c>
      <c r="J15481" s="4">
        <v>4</v>
      </c>
      <c r="K15481" s="3">
        <v>0</v>
      </c>
      <c r="L15481" s="1" t="s">
        <v>35</v>
      </c>
    </row>
    <row r="15482" spans="1:12" x14ac:dyDescent="0.3">
      <c r="A15482" s="1" t="s">
        <v>3559</v>
      </c>
      <c r="B15482" s="1" t="s">
        <v>16</v>
      </c>
      <c r="C15482" s="1" t="s">
        <v>51</v>
      </c>
      <c r="D15482" s="5">
        <v>43221</v>
      </c>
      <c r="E15482">
        <v>17</v>
      </c>
      <c r="F15482">
        <v>19</v>
      </c>
      <c r="G15482" s="2">
        <v>871.49</v>
      </c>
      <c r="H15482">
        <v>17</v>
      </c>
      <c r="I15482">
        <v>2</v>
      </c>
      <c r="J15482" s="4">
        <v>3.94</v>
      </c>
      <c r="K15482" s="3">
        <v>0.11764705882352941</v>
      </c>
      <c r="L15482" s="1" t="s">
        <v>46</v>
      </c>
    </row>
    <row r="15483" spans="1:12" x14ac:dyDescent="0.3">
      <c r="A15483" s="1" t="s">
        <v>3559</v>
      </c>
      <c r="B15483" s="1" t="s">
        <v>16</v>
      </c>
      <c r="C15483" s="1" t="s">
        <v>51</v>
      </c>
      <c r="D15483" s="5">
        <v>43252</v>
      </c>
      <c r="E15483">
        <v>12</v>
      </c>
      <c r="F15483">
        <v>12</v>
      </c>
      <c r="G15483" s="2">
        <v>573.16999999999996</v>
      </c>
      <c r="H15483">
        <v>11</v>
      </c>
      <c r="I15483">
        <v>0</v>
      </c>
      <c r="J15483" s="4">
        <v>4.45</v>
      </c>
      <c r="K15483" s="3">
        <v>0</v>
      </c>
      <c r="L15483" s="1" t="s">
        <v>36</v>
      </c>
    </row>
    <row r="15484" spans="1:12" x14ac:dyDescent="0.3">
      <c r="A15484" s="1" t="s">
        <v>3559</v>
      </c>
      <c r="B15484" s="1" t="s">
        <v>16</v>
      </c>
      <c r="C15484" s="1" t="s">
        <v>51</v>
      </c>
      <c r="D15484" s="5">
        <v>43282</v>
      </c>
      <c r="E15484">
        <v>7</v>
      </c>
      <c r="F15484">
        <v>7</v>
      </c>
      <c r="G15484" s="2">
        <v>198.75</v>
      </c>
      <c r="H15484">
        <v>7</v>
      </c>
      <c r="I15484">
        <v>0</v>
      </c>
      <c r="J15484" s="4">
        <v>4.71</v>
      </c>
      <c r="K15484" s="3">
        <v>0</v>
      </c>
      <c r="L15484" s="1" t="s">
        <v>37</v>
      </c>
    </row>
    <row r="15485" spans="1:12" x14ac:dyDescent="0.3">
      <c r="A15485" s="1" t="s">
        <v>3560</v>
      </c>
      <c r="B15485" s="1" t="s">
        <v>16</v>
      </c>
      <c r="C15485" s="1" t="s">
        <v>318</v>
      </c>
      <c r="D15485" s="5">
        <v>43313</v>
      </c>
      <c r="E15485">
        <v>2</v>
      </c>
      <c r="F15485">
        <v>2</v>
      </c>
      <c r="G15485" s="2">
        <v>327.10000000000002</v>
      </c>
      <c r="H15485">
        <v>2</v>
      </c>
      <c r="I15485">
        <v>0</v>
      </c>
      <c r="J15485" s="4">
        <v>5</v>
      </c>
      <c r="K15485" s="3">
        <v>0</v>
      </c>
      <c r="L15485" s="1" t="s">
        <v>49</v>
      </c>
    </row>
    <row r="15486" spans="1:12" x14ac:dyDescent="0.3">
      <c r="A15486" s="1" t="s">
        <v>3561</v>
      </c>
      <c r="B15486" s="1" t="s">
        <v>16</v>
      </c>
      <c r="C15486" s="1" t="s">
        <v>61</v>
      </c>
      <c r="D15486" s="5">
        <v>43070</v>
      </c>
      <c r="E15486">
        <v>1</v>
      </c>
      <c r="F15486">
        <v>1</v>
      </c>
      <c r="G15486" s="2">
        <v>71.040000000000006</v>
      </c>
      <c r="H15486">
        <v>1</v>
      </c>
      <c r="I15486">
        <v>0</v>
      </c>
      <c r="J15486" s="4">
        <v>5</v>
      </c>
      <c r="K15486" s="3">
        <v>0</v>
      </c>
      <c r="L15486" s="1" t="s">
        <v>31</v>
      </c>
    </row>
    <row r="15487" spans="1:12" x14ac:dyDescent="0.3">
      <c r="A15487" s="1" t="s">
        <v>3561</v>
      </c>
      <c r="B15487" s="1" t="s">
        <v>16</v>
      </c>
      <c r="C15487" s="1" t="s">
        <v>61</v>
      </c>
      <c r="D15487" s="5">
        <v>43101</v>
      </c>
      <c r="E15487">
        <v>1</v>
      </c>
      <c r="F15487">
        <v>1</v>
      </c>
      <c r="G15487" s="2">
        <v>47.87</v>
      </c>
      <c r="H15487">
        <v>1</v>
      </c>
      <c r="I15487">
        <v>0</v>
      </c>
      <c r="J15487" s="4">
        <v>3</v>
      </c>
      <c r="K15487" s="3">
        <v>0</v>
      </c>
      <c r="L15487" s="1" t="s">
        <v>32</v>
      </c>
    </row>
    <row r="15488" spans="1:12" x14ac:dyDescent="0.3">
      <c r="A15488" s="1" t="s">
        <v>3561</v>
      </c>
      <c r="B15488" s="1" t="s">
        <v>16</v>
      </c>
      <c r="C15488" s="1" t="s">
        <v>61</v>
      </c>
      <c r="D15488" s="5">
        <v>43132</v>
      </c>
      <c r="E15488">
        <v>1</v>
      </c>
      <c r="F15488">
        <v>1</v>
      </c>
      <c r="G15488" s="2">
        <v>42.64</v>
      </c>
      <c r="H15488">
        <v>1</v>
      </c>
      <c r="I15488">
        <v>1</v>
      </c>
      <c r="J15488" s="4">
        <v>1</v>
      </c>
      <c r="K15488" s="3">
        <v>1</v>
      </c>
      <c r="L15488" s="1" t="s">
        <v>33</v>
      </c>
    </row>
    <row r="15489" spans="1:12" x14ac:dyDescent="0.3">
      <c r="A15489" s="1" t="s">
        <v>3561</v>
      </c>
      <c r="B15489" s="1" t="s">
        <v>16</v>
      </c>
      <c r="C15489" s="1" t="s">
        <v>61</v>
      </c>
      <c r="D15489" s="5">
        <v>43160</v>
      </c>
      <c r="E15489">
        <v>3</v>
      </c>
      <c r="F15489">
        <v>3</v>
      </c>
      <c r="G15489" s="2">
        <v>137.72999999999999</v>
      </c>
      <c r="H15489">
        <v>3</v>
      </c>
      <c r="I15489">
        <v>0</v>
      </c>
      <c r="J15489" s="4">
        <v>5</v>
      </c>
      <c r="K15489" s="3">
        <v>0</v>
      </c>
      <c r="L15489" s="1" t="s">
        <v>34</v>
      </c>
    </row>
    <row r="15490" spans="1:12" x14ac:dyDescent="0.3">
      <c r="A15490" s="1" t="s">
        <v>3562</v>
      </c>
      <c r="B15490" s="1" t="s">
        <v>16</v>
      </c>
      <c r="C15490" s="1" t="s">
        <v>48</v>
      </c>
      <c r="D15490" s="5">
        <v>42644</v>
      </c>
      <c r="E15490">
        <v>1</v>
      </c>
      <c r="F15490">
        <v>1</v>
      </c>
      <c r="G15490" s="2">
        <v>72.599999999999994</v>
      </c>
      <c r="H15490">
        <v>1</v>
      </c>
      <c r="I15490">
        <v>0</v>
      </c>
      <c r="J15490" s="4">
        <v>5</v>
      </c>
      <c r="K15490" s="3">
        <v>0</v>
      </c>
      <c r="L15490" s="1" t="s">
        <v>64</v>
      </c>
    </row>
    <row r="15491" spans="1:12" x14ac:dyDescent="0.3">
      <c r="A15491" s="1" t="s">
        <v>3562</v>
      </c>
      <c r="B15491" s="1" t="s">
        <v>16</v>
      </c>
      <c r="C15491" s="1" t="s">
        <v>48</v>
      </c>
      <c r="D15491" s="5">
        <v>42736</v>
      </c>
      <c r="E15491">
        <v>1</v>
      </c>
      <c r="F15491">
        <v>1</v>
      </c>
      <c r="G15491" s="2">
        <v>26.76</v>
      </c>
      <c r="H15491">
        <v>1</v>
      </c>
      <c r="I15491">
        <v>0</v>
      </c>
      <c r="J15491" s="4">
        <v>3</v>
      </c>
      <c r="K15491" s="3">
        <v>0</v>
      </c>
      <c r="L15491" s="1" t="s">
        <v>45</v>
      </c>
    </row>
    <row r="15492" spans="1:12" x14ac:dyDescent="0.3">
      <c r="A15492" s="1" t="s">
        <v>3562</v>
      </c>
      <c r="B15492" s="1" t="s">
        <v>16</v>
      </c>
      <c r="C15492" s="1" t="s">
        <v>48</v>
      </c>
      <c r="D15492" s="5">
        <v>42795</v>
      </c>
      <c r="E15492">
        <v>1</v>
      </c>
      <c r="F15492">
        <v>1</v>
      </c>
      <c r="G15492" s="2">
        <v>69.02</v>
      </c>
      <c r="H15492">
        <v>1</v>
      </c>
      <c r="I15492">
        <v>0</v>
      </c>
      <c r="J15492" s="4">
        <v>5</v>
      </c>
      <c r="K15492" s="3">
        <v>0</v>
      </c>
      <c r="L15492" s="1" t="s">
        <v>24</v>
      </c>
    </row>
    <row r="15493" spans="1:12" x14ac:dyDescent="0.3">
      <c r="A15493" s="1" t="s">
        <v>3562</v>
      </c>
      <c r="B15493" s="1" t="s">
        <v>16</v>
      </c>
      <c r="C15493" s="1" t="s">
        <v>48</v>
      </c>
      <c r="D15493" s="5">
        <v>42856</v>
      </c>
      <c r="E15493">
        <v>2</v>
      </c>
      <c r="F15493">
        <v>2</v>
      </c>
      <c r="G15493" s="2">
        <v>194.43</v>
      </c>
      <c r="H15493">
        <v>2</v>
      </c>
      <c r="I15493">
        <v>0</v>
      </c>
      <c r="J15493" s="4">
        <v>5</v>
      </c>
      <c r="K15493" s="3">
        <v>0</v>
      </c>
      <c r="L15493" s="1" t="s">
        <v>26</v>
      </c>
    </row>
    <row r="15494" spans="1:12" x14ac:dyDescent="0.3">
      <c r="A15494" s="1" t="s">
        <v>3562</v>
      </c>
      <c r="B15494" s="1" t="s">
        <v>16</v>
      </c>
      <c r="C15494" s="1" t="s">
        <v>48</v>
      </c>
      <c r="D15494" s="5">
        <v>42887</v>
      </c>
      <c r="E15494">
        <v>2</v>
      </c>
      <c r="F15494">
        <v>2</v>
      </c>
      <c r="G15494" s="2">
        <v>191.74</v>
      </c>
      <c r="H15494">
        <v>2</v>
      </c>
      <c r="I15494">
        <v>0</v>
      </c>
      <c r="J15494" s="4">
        <v>4.5</v>
      </c>
      <c r="K15494" s="3">
        <v>0</v>
      </c>
      <c r="L15494" s="1" t="s">
        <v>27</v>
      </c>
    </row>
    <row r="15495" spans="1:12" x14ac:dyDescent="0.3">
      <c r="A15495" s="1" t="s">
        <v>3562</v>
      </c>
      <c r="B15495" s="1" t="s">
        <v>16</v>
      </c>
      <c r="C15495" s="1" t="s">
        <v>48</v>
      </c>
      <c r="D15495" s="5">
        <v>42917</v>
      </c>
      <c r="E15495">
        <v>4</v>
      </c>
      <c r="F15495">
        <v>4</v>
      </c>
      <c r="G15495" s="2">
        <v>345.09</v>
      </c>
      <c r="H15495">
        <v>3</v>
      </c>
      <c r="I15495">
        <v>0</v>
      </c>
      <c r="J15495" s="4">
        <v>2.75</v>
      </c>
      <c r="K15495" s="3">
        <v>0</v>
      </c>
      <c r="L15495" s="1" t="s">
        <v>28</v>
      </c>
    </row>
    <row r="15496" spans="1:12" x14ac:dyDescent="0.3">
      <c r="A15496" s="1" t="s">
        <v>3562</v>
      </c>
      <c r="B15496" s="1" t="s">
        <v>16</v>
      </c>
      <c r="C15496" s="1" t="s">
        <v>48</v>
      </c>
      <c r="D15496" s="5">
        <v>42948</v>
      </c>
      <c r="E15496">
        <v>3</v>
      </c>
      <c r="F15496">
        <v>3</v>
      </c>
      <c r="G15496" s="2">
        <v>257.86</v>
      </c>
      <c r="H15496">
        <v>3</v>
      </c>
      <c r="I15496">
        <v>0</v>
      </c>
      <c r="J15496" s="4">
        <v>4.33</v>
      </c>
      <c r="K15496" s="3">
        <v>0</v>
      </c>
      <c r="L15496" s="1" t="s">
        <v>29</v>
      </c>
    </row>
    <row r="15497" spans="1:12" x14ac:dyDescent="0.3">
      <c r="A15497" s="1" t="s">
        <v>3562</v>
      </c>
      <c r="B15497" s="1" t="s">
        <v>16</v>
      </c>
      <c r="C15497" s="1" t="s">
        <v>48</v>
      </c>
      <c r="D15497" s="5">
        <v>42979</v>
      </c>
      <c r="E15497">
        <v>1</v>
      </c>
      <c r="F15497">
        <v>1</v>
      </c>
      <c r="G15497" s="2">
        <v>105.39</v>
      </c>
      <c r="H15497">
        <v>1</v>
      </c>
      <c r="I15497">
        <v>0</v>
      </c>
      <c r="J15497" s="4">
        <v>5</v>
      </c>
      <c r="K15497" s="3">
        <v>0</v>
      </c>
      <c r="L15497" s="1" t="s">
        <v>18</v>
      </c>
    </row>
    <row r="15498" spans="1:12" x14ac:dyDescent="0.3">
      <c r="A15498" s="1" t="s">
        <v>3562</v>
      </c>
      <c r="B15498" s="1" t="s">
        <v>16</v>
      </c>
      <c r="C15498" s="1" t="s">
        <v>48</v>
      </c>
      <c r="D15498" s="5">
        <v>43009</v>
      </c>
      <c r="E15498">
        <v>3</v>
      </c>
      <c r="F15498">
        <v>3</v>
      </c>
      <c r="G15498" s="2">
        <v>311.22000000000003</v>
      </c>
      <c r="H15498">
        <v>3</v>
      </c>
      <c r="I15498">
        <v>0</v>
      </c>
      <c r="J15498" s="4">
        <v>4.33</v>
      </c>
      <c r="K15498" s="3">
        <v>0</v>
      </c>
      <c r="L15498" s="1" t="s">
        <v>19</v>
      </c>
    </row>
    <row r="15499" spans="1:12" x14ac:dyDescent="0.3">
      <c r="A15499" s="1" t="s">
        <v>3562</v>
      </c>
      <c r="B15499" s="1" t="s">
        <v>16</v>
      </c>
      <c r="C15499" s="1" t="s">
        <v>48</v>
      </c>
      <c r="D15499" s="5">
        <v>43040</v>
      </c>
      <c r="E15499">
        <v>2</v>
      </c>
      <c r="F15499">
        <v>3</v>
      </c>
      <c r="G15499" s="2">
        <v>256.19</v>
      </c>
      <c r="H15499">
        <v>2</v>
      </c>
      <c r="I15499">
        <v>0</v>
      </c>
      <c r="J15499" s="4">
        <v>5</v>
      </c>
      <c r="K15499" s="3">
        <v>0</v>
      </c>
      <c r="L15499" s="1" t="s">
        <v>30</v>
      </c>
    </row>
    <row r="15500" spans="1:12" x14ac:dyDescent="0.3">
      <c r="A15500" s="1" t="s">
        <v>3562</v>
      </c>
      <c r="B15500" s="1" t="s">
        <v>16</v>
      </c>
      <c r="C15500" s="1" t="s">
        <v>48</v>
      </c>
      <c r="D15500" s="5">
        <v>43070</v>
      </c>
      <c r="E15500">
        <v>7</v>
      </c>
      <c r="F15500">
        <v>7</v>
      </c>
      <c r="G15500" s="2">
        <v>532.29999999999995</v>
      </c>
      <c r="H15500">
        <v>7</v>
      </c>
      <c r="I15500">
        <v>0</v>
      </c>
      <c r="J15500" s="4">
        <v>4.57</v>
      </c>
      <c r="K15500" s="3">
        <v>0</v>
      </c>
      <c r="L15500" s="1" t="s">
        <v>31</v>
      </c>
    </row>
    <row r="15501" spans="1:12" x14ac:dyDescent="0.3">
      <c r="A15501" s="1" t="s">
        <v>3563</v>
      </c>
      <c r="B15501" s="1" t="s">
        <v>57</v>
      </c>
      <c r="C15501" s="1" t="s">
        <v>66</v>
      </c>
      <c r="D15501" s="5">
        <v>42767</v>
      </c>
      <c r="E15501">
        <v>2</v>
      </c>
      <c r="F15501">
        <v>3</v>
      </c>
      <c r="G15501" s="2">
        <v>137.41999999999999</v>
      </c>
      <c r="H15501">
        <v>2</v>
      </c>
      <c r="I15501">
        <v>0</v>
      </c>
      <c r="J15501" s="4">
        <v>5</v>
      </c>
      <c r="K15501" s="3">
        <v>0</v>
      </c>
      <c r="L15501" s="1" t="s">
        <v>23</v>
      </c>
    </row>
    <row r="15502" spans="1:12" x14ac:dyDescent="0.3">
      <c r="A15502" s="1" t="s">
        <v>3563</v>
      </c>
      <c r="B15502" s="1" t="s">
        <v>57</v>
      </c>
      <c r="C15502" s="1" t="s">
        <v>66</v>
      </c>
      <c r="D15502" s="5">
        <v>42856</v>
      </c>
      <c r="E15502">
        <v>2</v>
      </c>
      <c r="F15502">
        <v>2</v>
      </c>
      <c r="G15502" s="2">
        <v>95.92</v>
      </c>
      <c r="H15502">
        <v>2</v>
      </c>
      <c r="I15502">
        <v>0</v>
      </c>
      <c r="J15502" s="4">
        <v>3</v>
      </c>
      <c r="K15502" s="3">
        <v>0</v>
      </c>
      <c r="L15502" s="1" t="s">
        <v>26</v>
      </c>
    </row>
    <row r="15503" spans="1:12" x14ac:dyDescent="0.3">
      <c r="A15503" s="1" t="s">
        <v>3563</v>
      </c>
      <c r="B15503" s="1" t="s">
        <v>57</v>
      </c>
      <c r="C15503" s="1" t="s">
        <v>66</v>
      </c>
      <c r="D15503" s="5">
        <v>43009</v>
      </c>
      <c r="E15503">
        <v>1</v>
      </c>
      <c r="F15503">
        <v>1</v>
      </c>
      <c r="G15503" s="2">
        <v>254.33</v>
      </c>
      <c r="H15503">
        <v>1</v>
      </c>
      <c r="I15503">
        <v>0</v>
      </c>
      <c r="J15503" s="4">
        <v>5</v>
      </c>
      <c r="K15503" s="3">
        <v>0</v>
      </c>
      <c r="L15503" s="1" t="s">
        <v>19</v>
      </c>
    </row>
    <row r="15504" spans="1:12" x14ac:dyDescent="0.3">
      <c r="A15504" s="1" t="s">
        <v>3563</v>
      </c>
      <c r="B15504" s="1" t="s">
        <v>57</v>
      </c>
      <c r="C15504" s="1" t="s">
        <v>66</v>
      </c>
      <c r="D15504" s="5">
        <v>43040</v>
      </c>
      <c r="E15504">
        <v>1</v>
      </c>
      <c r="F15504">
        <v>2</v>
      </c>
      <c r="G15504" s="2">
        <v>85.12</v>
      </c>
      <c r="H15504">
        <v>1</v>
      </c>
      <c r="I15504">
        <v>0</v>
      </c>
      <c r="J15504" s="4">
        <v>3</v>
      </c>
      <c r="K15504" s="3">
        <v>0</v>
      </c>
      <c r="L15504" s="1" t="s">
        <v>30</v>
      </c>
    </row>
    <row r="15505" spans="1:12" x14ac:dyDescent="0.3">
      <c r="A15505" s="1" t="s">
        <v>3563</v>
      </c>
      <c r="B15505" s="1" t="s">
        <v>57</v>
      </c>
      <c r="C15505" s="1" t="s">
        <v>66</v>
      </c>
      <c r="D15505" s="5">
        <v>43191</v>
      </c>
      <c r="E15505">
        <v>2</v>
      </c>
      <c r="F15505">
        <v>2</v>
      </c>
      <c r="G15505" s="2">
        <v>215.43</v>
      </c>
      <c r="H15505">
        <v>2</v>
      </c>
      <c r="I15505">
        <v>0</v>
      </c>
      <c r="J15505" s="4">
        <v>5</v>
      </c>
      <c r="K15505" s="3">
        <v>0</v>
      </c>
      <c r="L15505" s="1" t="s">
        <v>35</v>
      </c>
    </row>
    <row r="15506" spans="1:12" x14ac:dyDescent="0.3">
      <c r="A15506" s="1" t="s">
        <v>3563</v>
      </c>
      <c r="B15506" s="1" t="s">
        <v>57</v>
      </c>
      <c r="C15506" s="1" t="s">
        <v>66</v>
      </c>
      <c r="D15506" s="5">
        <v>43221</v>
      </c>
      <c r="E15506">
        <v>2</v>
      </c>
      <c r="F15506">
        <v>2</v>
      </c>
      <c r="G15506" s="2">
        <v>92.46</v>
      </c>
      <c r="H15506">
        <v>2</v>
      </c>
      <c r="I15506">
        <v>0</v>
      </c>
      <c r="J15506" s="4">
        <v>5</v>
      </c>
      <c r="K15506" s="3">
        <v>0</v>
      </c>
      <c r="L15506" s="1" t="s">
        <v>46</v>
      </c>
    </row>
    <row r="15507" spans="1:12" x14ac:dyDescent="0.3">
      <c r="A15507" s="1" t="s">
        <v>3564</v>
      </c>
      <c r="B15507" s="1" t="s">
        <v>16</v>
      </c>
      <c r="C15507" s="1" t="s">
        <v>105</v>
      </c>
      <c r="D15507" s="5">
        <v>43101</v>
      </c>
      <c r="E15507">
        <v>1</v>
      </c>
      <c r="F15507">
        <v>2</v>
      </c>
      <c r="G15507" s="2">
        <v>125.74</v>
      </c>
      <c r="H15507">
        <v>1</v>
      </c>
      <c r="I15507">
        <v>0</v>
      </c>
      <c r="J15507" s="4">
        <v>2</v>
      </c>
      <c r="K15507" s="3">
        <v>0</v>
      </c>
      <c r="L15507" s="1" t="s">
        <v>32</v>
      </c>
    </row>
    <row r="15508" spans="1:12" x14ac:dyDescent="0.3">
      <c r="A15508" s="1" t="s">
        <v>3565</v>
      </c>
      <c r="B15508" s="1" t="s">
        <v>16</v>
      </c>
      <c r="C15508" s="1" t="s">
        <v>51</v>
      </c>
      <c r="D15508" s="5">
        <v>42887</v>
      </c>
      <c r="E15508">
        <v>1</v>
      </c>
      <c r="F15508">
        <v>1</v>
      </c>
      <c r="G15508" s="2">
        <v>321.75</v>
      </c>
      <c r="H15508">
        <v>1</v>
      </c>
      <c r="I15508">
        <v>0</v>
      </c>
      <c r="J15508" s="4">
        <v>4</v>
      </c>
      <c r="K15508" s="3">
        <v>0</v>
      </c>
      <c r="L15508" s="1" t="s">
        <v>27</v>
      </c>
    </row>
    <row r="15509" spans="1:12" x14ac:dyDescent="0.3">
      <c r="A15509" s="1" t="s">
        <v>3565</v>
      </c>
      <c r="B15509" s="1" t="s">
        <v>16</v>
      </c>
      <c r="C15509" s="1" t="s">
        <v>51</v>
      </c>
      <c r="D15509" s="5">
        <v>42948</v>
      </c>
      <c r="E15509">
        <v>1</v>
      </c>
      <c r="F15509">
        <v>1</v>
      </c>
      <c r="G15509" s="2">
        <v>345.55</v>
      </c>
      <c r="H15509">
        <v>1</v>
      </c>
      <c r="I15509">
        <v>0</v>
      </c>
      <c r="J15509" s="4">
        <v>5</v>
      </c>
      <c r="K15509" s="3">
        <v>0</v>
      </c>
      <c r="L15509" s="1" t="s">
        <v>29</v>
      </c>
    </row>
    <row r="15510" spans="1:12" x14ac:dyDescent="0.3">
      <c r="A15510" s="1" t="s">
        <v>3565</v>
      </c>
      <c r="B15510" s="1" t="s">
        <v>16</v>
      </c>
      <c r="C15510" s="1" t="s">
        <v>51</v>
      </c>
      <c r="D15510" s="5">
        <v>42979</v>
      </c>
      <c r="E15510">
        <v>2</v>
      </c>
      <c r="F15510">
        <v>2</v>
      </c>
      <c r="G15510" s="2">
        <v>723.81</v>
      </c>
      <c r="H15510">
        <v>2</v>
      </c>
      <c r="I15510">
        <v>0</v>
      </c>
      <c r="J15510" s="4">
        <v>5</v>
      </c>
      <c r="K15510" s="3">
        <v>0</v>
      </c>
      <c r="L15510" s="1" t="s">
        <v>18</v>
      </c>
    </row>
    <row r="15511" spans="1:12" x14ac:dyDescent="0.3">
      <c r="A15511" s="1" t="s">
        <v>3565</v>
      </c>
      <c r="B15511" s="1" t="s">
        <v>16</v>
      </c>
      <c r="C15511" s="1" t="s">
        <v>51</v>
      </c>
      <c r="D15511" s="5">
        <v>43040</v>
      </c>
      <c r="E15511">
        <v>1</v>
      </c>
      <c r="F15511">
        <v>1</v>
      </c>
      <c r="G15511" s="2">
        <v>452.66</v>
      </c>
      <c r="H15511">
        <v>1</v>
      </c>
      <c r="I15511">
        <v>0</v>
      </c>
      <c r="J15511" s="4">
        <v>5</v>
      </c>
      <c r="K15511" s="3">
        <v>0</v>
      </c>
      <c r="L15511" s="1" t="s">
        <v>30</v>
      </c>
    </row>
    <row r="15512" spans="1:12" x14ac:dyDescent="0.3">
      <c r="A15512" s="1" t="s">
        <v>3565</v>
      </c>
      <c r="B15512" s="1" t="s">
        <v>16</v>
      </c>
      <c r="C15512" s="1" t="s">
        <v>51</v>
      </c>
      <c r="D15512" s="5">
        <v>43070</v>
      </c>
      <c r="E15512">
        <v>1</v>
      </c>
      <c r="F15512">
        <v>1</v>
      </c>
      <c r="G15512" s="2">
        <v>456.31</v>
      </c>
      <c r="H15512">
        <v>1</v>
      </c>
      <c r="I15512">
        <v>0</v>
      </c>
      <c r="J15512" s="4">
        <v>5</v>
      </c>
      <c r="K15512" s="3">
        <v>0</v>
      </c>
      <c r="L15512" s="1" t="s">
        <v>31</v>
      </c>
    </row>
    <row r="15513" spans="1:12" x14ac:dyDescent="0.3">
      <c r="A15513" s="1" t="s">
        <v>3565</v>
      </c>
      <c r="B15513" s="1" t="s">
        <v>16</v>
      </c>
      <c r="C15513" s="1" t="s">
        <v>51</v>
      </c>
      <c r="D15513" s="5">
        <v>43101</v>
      </c>
      <c r="E15513">
        <v>1</v>
      </c>
      <c r="F15513">
        <v>1</v>
      </c>
      <c r="G15513" s="2">
        <v>271.23</v>
      </c>
      <c r="H15513">
        <v>1</v>
      </c>
      <c r="I15513">
        <v>0</v>
      </c>
      <c r="J15513" s="4">
        <v>5</v>
      </c>
      <c r="K15513" s="3">
        <v>0</v>
      </c>
      <c r="L15513" s="1" t="s">
        <v>32</v>
      </c>
    </row>
    <row r="15514" spans="1:12" x14ac:dyDescent="0.3">
      <c r="A15514" s="1" t="s">
        <v>3565</v>
      </c>
      <c r="B15514" s="1" t="s">
        <v>16</v>
      </c>
      <c r="C15514" s="1" t="s">
        <v>51</v>
      </c>
      <c r="D15514" s="5">
        <v>43282</v>
      </c>
      <c r="E15514">
        <v>1</v>
      </c>
      <c r="F15514">
        <v>1</v>
      </c>
      <c r="G15514" s="2">
        <v>392.02</v>
      </c>
      <c r="H15514">
        <v>1</v>
      </c>
      <c r="I15514">
        <v>0</v>
      </c>
      <c r="J15514" s="4">
        <v>5</v>
      </c>
      <c r="K15514" s="3">
        <v>0</v>
      </c>
      <c r="L15514" s="1" t="s">
        <v>37</v>
      </c>
    </row>
    <row r="15515" spans="1:12" x14ac:dyDescent="0.3">
      <c r="A15515" s="1" t="s">
        <v>3565</v>
      </c>
      <c r="B15515" s="1" t="s">
        <v>16</v>
      </c>
      <c r="C15515" s="1" t="s">
        <v>51</v>
      </c>
      <c r="D15515" s="5">
        <v>43313</v>
      </c>
      <c r="E15515">
        <v>2</v>
      </c>
      <c r="F15515">
        <v>2</v>
      </c>
      <c r="G15515" s="2">
        <v>224.91</v>
      </c>
      <c r="H15515">
        <v>2</v>
      </c>
      <c r="I15515">
        <v>0</v>
      </c>
      <c r="J15515" s="4">
        <v>5</v>
      </c>
      <c r="K15515" s="3">
        <v>0</v>
      </c>
      <c r="L15515" s="1" t="s">
        <v>49</v>
      </c>
    </row>
    <row r="15516" spans="1:12" x14ac:dyDescent="0.3">
      <c r="A15516" s="1" t="s">
        <v>3566</v>
      </c>
      <c r="B15516" s="1" t="s">
        <v>16</v>
      </c>
      <c r="C15516" s="1" t="s">
        <v>1349</v>
      </c>
      <c r="D15516" s="5">
        <v>43040</v>
      </c>
      <c r="E15516">
        <v>1</v>
      </c>
      <c r="F15516">
        <v>1</v>
      </c>
      <c r="G15516" s="2">
        <v>157.51</v>
      </c>
      <c r="H15516">
        <v>1</v>
      </c>
      <c r="I15516">
        <v>0</v>
      </c>
      <c r="J15516" s="4">
        <v>4</v>
      </c>
      <c r="K15516" s="3">
        <v>0</v>
      </c>
      <c r="L15516" s="1" t="s">
        <v>30</v>
      </c>
    </row>
    <row r="15517" spans="1:12" x14ac:dyDescent="0.3">
      <c r="A15517" s="1" t="s">
        <v>3566</v>
      </c>
      <c r="B15517" s="1" t="s">
        <v>16</v>
      </c>
      <c r="C15517" s="1" t="s">
        <v>1349</v>
      </c>
      <c r="D15517" s="5">
        <v>43160</v>
      </c>
      <c r="E15517">
        <v>1</v>
      </c>
      <c r="F15517">
        <v>1</v>
      </c>
      <c r="G15517" s="2">
        <v>163.89</v>
      </c>
      <c r="H15517">
        <v>1</v>
      </c>
      <c r="I15517">
        <v>0</v>
      </c>
      <c r="J15517" s="4">
        <v>5</v>
      </c>
      <c r="K15517" s="3">
        <v>0</v>
      </c>
      <c r="L15517" s="1" t="s">
        <v>34</v>
      </c>
    </row>
    <row r="15518" spans="1:12" x14ac:dyDescent="0.3">
      <c r="A15518" s="1" t="s">
        <v>3566</v>
      </c>
      <c r="B15518" s="1" t="s">
        <v>16</v>
      </c>
      <c r="C15518" s="1" t="s">
        <v>1349</v>
      </c>
      <c r="D15518" s="5">
        <v>43252</v>
      </c>
      <c r="E15518">
        <v>1</v>
      </c>
      <c r="F15518">
        <v>3</v>
      </c>
      <c r="G15518" s="2">
        <v>31.74</v>
      </c>
      <c r="H15518">
        <v>1</v>
      </c>
      <c r="I15518">
        <v>0</v>
      </c>
      <c r="J15518" s="4">
        <v>2</v>
      </c>
      <c r="K15518" s="3">
        <v>0</v>
      </c>
      <c r="L15518" s="1" t="s">
        <v>36</v>
      </c>
    </row>
    <row r="15519" spans="1:12" x14ac:dyDescent="0.3">
      <c r="A15519" s="1" t="s">
        <v>3566</v>
      </c>
      <c r="B15519" s="1" t="s">
        <v>16</v>
      </c>
      <c r="C15519" s="1" t="s">
        <v>1349</v>
      </c>
      <c r="D15519" s="5">
        <v>43313</v>
      </c>
      <c r="E15519">
        <v>2</v>
      </c>
      <c r="F15519">
        <v>2</v>
      </c>
      <c r="G15519" s="2">
        <v>78.930000000000007</v>
      </c>
      <c r="H15519">
        <v>2</v>
      </c>
      <c r="I15519">
        <v>1</v>
      </c>
      <c r="J15519" s="4">
        <v>2.5</v>
      </c>
      <c r="K15519" s="3">
        <v>0.5</v>
      </c>
      <c r="L15519" s="1" t="s">
        <v>49</v>
      </c>
    </row>
    <row r="15520" spans="1:12" x14ac:dyDescent="0.3">
      <c r="A15520" s="1" t="s">
        <v>3567</v>
      </c>
      <c r="B15520" s="1" t="s">
        <v>16</v>
      </c>
      <c r="C15520" s="1" t="s">
        <v>499</v>
      </c>
      <c r="D15520" s="5">
        <v>42767</v>
      </c>
      <c r="E15520">
        <v>6</v>
      </c>
      <c r="F15520">
        <v>7</v>
      </c>
      <c r="G15520" s="2">
        <v>1307.26</v>
      </c>
      <c r="H15520">
        <v>6</v>
      </c>
      <c r="I15520">
        <v>0</v>
      </c>
      <c r="J15520" s="4">
        <v>4</v>
      </c>
      <c r="K15520" s="3">
        <v>0</v>
      </c>
      <c r="L15520" s="1" t="s">
        <v>23</v>
      </c>
    </row>
    <row r="15521" spans="1:12" x14ac:dyDescent="0.3">
      <c r="A15521" s="1" t="s">
        <v>3567</v>
      </c>
      <c r="B15521" s="1" t="s">
        <v>16</v>
      </c>
      <c r="C15521" s="1" t="s">
        <v>499</v>
      </c>
      <c r="D15521" s="5">
        <v>42795</v>
      </c>
      <c r="E15521">
        <v>19</v>
      </c>
      <c r="F15521">
        <v>20</v>
      </c>
      <c r="G15521" s="2">
        <v>2852.93</v>
      </c>
      <c r="H15521">
        <v>19</v>
      </c>
      <c r="I15521">
        <v>2</v>
      </c>
      <c r="J15521" s="4">
        <v>3.89</v>
      </c>
      <c r="K15521" s="3">
        <v>0.10526315789473684</v>
      </c>
      <c r="L15521" s="1" t="s">
        <v>24</v>
      </c>
    </row>
    <row r="15522" spans="1:12" x14ac:dyDescent="0.3">
      <c r="A15522" s="1" t="s">
        <v>3567</v>
      </c>
      <c r="B15522" s="1" t="s">
        <v>16</v>
      </c>
      <c r="C15522" s="1" t="s">
        <v>499</v>
      </c>
      <c r="D15522" s="5">
        <v>42826</v>
      </c>
      <c r="E15522">
        <v>12</v>
      </c>
      <c r="F15522">
        <v>12</v>
      </c>
      <c r="G15522" s="2">
        <v>1863.47</v>
      </c>
      <c r="H15522">
        <v>12</v>
      </c>
      <c r="I15522">
        <v>3</v>
      </c>
      <c r="J15522" s="4">
        <v>3</v>
      </c>
      <c r="K15522" s="3">
        <v>0.25</v>
      </c>
      <c r="L15522" s="1" t="s">
        <v>25</v>
      </c>
    </row>
    <row r="15523" spans="1:12" x14ac:dyDescent="0.3">
      <c r="A15523" s="1" t="s">
        <v>3567</v>
      </c>
      <c r="B15523" s="1" t="s">
        <v>16</v>
      </c>
      <c r="C15523" s="1" t="s">
        <v>499</v>
      </c>
      <c r="D15523" s="5">
        <v>42856</v>
      </c>
      <c r="E15523">
        <v>28</v>
      </c>
      <c r="F15523">
        <v>29</v>
      </c>
      <c r="G15523" s="2">
        <v>4369.88</v>
      </c>
      <c r="H15523">
        <v>27</v>
      </c>
      <c r="I15523">
        <v>1</v>
      </c>
      <c r="J15523" s="4">
        <v>4.3899999999999997</v>
      </c>
      <c r="K15523" s="3">
        <v>3.7037037037037035E-2</v>
      </c>
      <c r="L15523" s="1" t="s">
        <v>26</v>
      </c>
    </row>
    <row r="15524" spans="1:12" x14ac:dyDescent="0.3">
      <c r="A15524" s="1" t="s">
        <v>3567</v>
      </c>
      <c r="B15524" s="1" t="s">
        <v>16</v>
      </c>
      <c r="C15524" s="1" t="s">
        <v>499</v>
      </c>
      <c r="D15524" s="5">
        <v>42887</v>
      </c>
      <c r="E15524">
        <v>11</v>
      </c>
      <c r="F15524">
        <v>11</v>
      </c>
      <c r="G15524" s="2">
        <v>1027.72</v>
      </c>
      <c r="H15524">
        <v>11</v>
      </c>
      <c r="I15524">
        <v>0</v>
      </c>
      <c r="J15524" s="4">
        <v>4.82</v>
      </c>
      <c r="K15524" s="3">
        <v>0</v>
      </c>
      <c r="L15524" s="1" t="s">
        <v>27</v>
      </c>
    </row>
    <row r="15525" spans="1:12" x14ac:dyDescent="0.3">
      <c r="A15525" s="1" t="s">
        <v>3567</v>
      </c>
      <c r="B15525" s="1" t="s">
        <v>16</v>
      </c>
      <c r="C15525" s="1" t="s">
        <v>499</v>
      </c>
      <c r="D15525" s="5">
        <v>42917</v>
      </c>
      <c r="E15525">
        <v>7</v>
      </c>
      <c r="F15525">
        <v>9</v>
      </c>
      <c r="G15525" s="2">
        <v>826.82</v>
      </c>
      <c r="H15525">
        <v>7</v>
      </c>
      <c r="I15525">
        <v>0</v>
      </c>
      <c r="J15525" s="4">
        <v>4.1399999999999997</v>
      </c>
      <c r="K15525" s="3">
        <v>0</v>
      </c>
      <c r="L15525" s="1" t="s">
        <v>28</v>
      </c>
    </row>
    <row r="15526" spans="1:12" x14ac:dyDescent="0.3">
      <c r="A15526" s="1" t="s">
        <v>3567</v>
      </c>
      <c r="B15526" s="1" t="s">
        <v>16</v>
      </c>
      <c r="C15526" s="1" t="s">
        <v>499</v>
      </c>
      <c r="D15526" s="5">
        <v>42948</v>
      </c>
      <c r="E15526">
        <v>13</v>
      </c>
      <c r="F15526">
        <v>13</v>
      </c>
      <c r="G15526" s="2">
        <v>3570.9</v>
      </c>
      <c r="H15526">
        <v>13</v>
      </c>
      <c r="I15526">
        <v>0</v>
      </c>
      <c r="J15526" s="4">
        <v>4.1500000000000004</v>
      </c>
      <c r="K15526" s="3">
        <v>0</v>
      </c>
      <c r="L15526" s="1" t="s">
        <v>29</v>
      </c>
    </row>
    <row r="15527" spans="1:12" x14ac:dyDescent="0.3">
      <c r="A15527" s="1" t="s">
        <v>3567</v>
      </c>
      <c r="B15527" s="1" t="s">
        <v>16</v>
      </c>
      <c r="C15527" s="1" t="s">
        <v>499</v>
      </c>
      <c r="D15527" s="5">
        <v>42979</v>
      </c>
      <c r="E15527">
        <v>13</v>
      </c>
      <c r="F15527">
        <v>13</v>
      </c>
      <c r="G15527" s="2">
        <v>1324.02</v>
      </c>
      <c r="H15527">
        <v>13</v>
      </c>
      <c r="I15527">
        <v>0</v>
      </c>
      <c r="J15527" s="4">
        <v>4.38</v>
      </c>
      <c r="K15527" s="3">
        <v>0</v>
      </c>
      <c r="L15527" s="1" t="s">
        <v>18</v>
      </c>
    </row>
    <row r="15528" spans="1:12" x14ac:dyDescent="0.3">
      <c r="A15528" s="1" t="s">
        <v>3567</v>
      </c>
      <c r="B15528" s="1" t="s">
        <v>16</v>
      </c>
      <c r="C15528" s="1" t="s">
        <v>499</v>
      </c>
      <c r="D15528" s="5">
        <v>43009</v>
      </c>
      <c r="E15528">
        <v>9</v>
      </c>
      <c r="F15528">
        <v>11</v>
      </c>
      <c r="G15528" s="2">
        <v>863.76</v>
      </c>
      <c r="H15528">
        <v>9</v>
      </c>
      <c r="I15528">
        <v>1</v>
      </c>
      <c r="J15528" s="4">
        <v>2.89</v>
      </c>
      <c r="K15528" s="3">
        <v>0.1111111111111111</v>
      </c>
      <c r="L15528" s="1" t="s">
        <v>19</v>
      </c>
    </row>
    <row r="15529" spans="1:12" x14ac:dyDescent="0.3">
      <c r="A15529" s="1" t="s">
        <v>3567</v>
      </c>
      <c r="B15529" s="1" t="s">
        <v>16</v>
      </c>
      <c r="C15529" s="1" t="s">
        <v>499</v>
      </c>
      <c r="D15529" s="5">
        <v>43040</v>
      </c>
      <c r="E15529">
        <v>11</v>
      </c>
      <c r="F15529">
        <v>11</v>
      </c>
      <c r="G15529" s="2">
        <v>796.54</v>
      </c>
      <c r="H15529">
        <v>11</v>
      </c>
      <c r="I15529">
        <v>1</v>
      </c>
      <c r="J15529" s="4">
        <v>4.09</v>
      </c>
      <c r="K15529" s="3">
        <v>9.0909090909090912E-2</v>
      </c>
      <c r="L15529" s="1" t="s">
        <v>30</v>
      </c>
    </row>
    <row r="15530" spans="1:12" x14ac:dyDescent="0.3">
      <c r="A15530" s="1" t="s">
        <v>3567</v>
      </c>
      <c r="B15530" s="1" t="s">
        <v>16</v>
      </c>
      <c r="C15530" s="1" t="s">
        <v>499</v>
      </c>
      <c r="D15530" s="5">
        <v>43070</v>
      </c>
      <c r="E15530">
        <v>5</v>
      </c>
      <c r="F15530">
        <v>5</v>
      </c>
      <c r="G15530" s="2">
        <v>385.22</v>
      </c>
      <c r="H15530">
        <v>4</v>
      </c>
      <c r="I15530">
        <v>0</v>
      </c>
      <c r="J15530" s="4">
        <v>4.5999999999999996</v>
      </c>
      <c r="K15530" s="3">
        <v>0</v>
      </c>
      <c r="L15530" s="1" t="s">
        <v>31</v>
      </c>
    </row>
    <row r="15531" spans="1:12" x14ac:dyDescent="0.3">
      <c r="A15531" s="1" t="s">
        <v>3567</v>
      </c>
      <c r="B15531" s="1" t="s">
        <v>16</v>
      </c>
      <c r="C15531" s="1" t="s">
        <v>499</v>
      </c>
      <c r="D15531" s="5">
        <v>43101</v>
      </c>
      <c r="E15531">
        <v>19</v>
      </c>
      <c r="F15531">
        <v>21</v>
      </c>
      <c r="G15531" s="2">
        <v>2297.02</v>
      </c>
      <c r="H15531">
        <v>19</v>
      </c>
      <c r="I15531">
        <v>2</v>
      </c>
      <c r="J15531" s="4">
        <v>3.37</v>
      </c>
      <c r="K15531" s="3">
        <v>0.10526315789473684</v>
      </c>
      <c r="L15531" s="1" t="s">
        <v>32</v>
      </c>
    </row>
    <row r="15532" spans="1:12" x14ac:dyDescent="0.3">
      <c r="A15532" s="1" t="s">
        <v>3567</v>
      </c>
      <c r="B15532" s="1" t="s">
        <v>16</v>
      </c>
      <c r="C15532" s="1" t="s">
        <v>499</v>
      </c>
      <c r="D15532" s="5">
        <v>43132</v>
      </c>
      <c r="E15532">
        <v>4</v>
      </c>
      <c r="F15532">
        <v>4</v>
      </c>
      <c r="G15532" s="2">
        <v>320.37</v>
      </c>
      <c r="H15532">
        <v>4</v>
      </c>
      <c r="I15532">
        <v>0</v>
      </c>
      <c r="J15532" s="4">
        <v>3.75</v>
      </c>
      <c r="K15532" s="3">
        <v>0</v>
      </c>
      <c r="L15532" s="1" t="s">
        <v>33</v>
      </c>
    </row>
    <row r="15533" spans="1:12" x14ac:dyDescent="0.3">
      <c r="A15533" s="1" t="s">
        <v>3567</v>
      </c>
      <c r="B15533" s="1" t="s">
        <v>16</v>
      </c>
      <c r="C15533" s="1" t="s">
        <v>499</v>
      </c>
      <c r="D15533" s="5">
        <v>43160</v>
      </c>
      <c r="E15533">
        <v>6</v>
      </c>
      <c r="F15533">
        <v>6</v>
      </c>
      <c r="G15533" s="2">
        <v>757.8</v>
      </c>
      <c r="H15533">
        <v>6</v>
      </c>
      <c r="I15533">
        <v>3</v>
      </c>
      <c r="J15533" s="4">
        <v>2.5</v>
      </c>
      <c r="K15533" s="3">
        <v>0.5</v>
      </c>
      <c r="L15533" s="1" t="s">
        <v>34</v>
      </c>
    </row>
    <row r="15534" spans="1:12" x14ac:dyDescent="0.3">
      <c r="A15534" s="1" t="s">
        <v>3567</v>
      </c>
      <c r="B15534" s="1" t="s">
        <v>16</v>
      </c>
      <c r="C15534" s="1" t="s">
        <v>499</v>
      </c>
      <c r="D15534" s="5">
        <v>43191</v>
      </c>
      <c r="E15534">
        <v>16</v>
      </c>
      <c r="F15534">
        <v>17</v>
      </c>
      <c r="G15534" s="2">
        <v>1622.86</v>
      </c>
      <c r="H15534">
        <v>15</v>
      </c>
      <c r="I15534">
        <v>0</v>
      </c>
      <c r="J15534" s="4">
        <v>4.63</v>
      </c>
      <c r="K15534" s="3">
        <v>0</v>
      </c>
      <c r="L15534" s="1" t="s">
        <v>35</v>
      </c>
    </row>
    <row r="15535" spans="1:12" x14ac:dyDescent="0.3">
      <c r="A15535" s="1" t="s">
        <v>3567</v>
      </c>
      <c r="B15535" s="1" t="s">
        <v>16</v>
      </c>
      <c r="C15535" s="1" t="s">
        <v>499</v>
      </c>
      <c r="D15535" s="5">
        <v>43221</v>
      </c>
      <c r="E15535">
        <v>3</v>
      </c>
      <c r="F15535">
        <v>4</v>
      </c>
      <c r="G15535" s="2">
        <v>431.63</v>
      </c>
      <c r="H15535">
        <v>3</v>
      </c>
      <c r="I15535">
        <v>0</v>
      </c>
      <c r="J15535" s="4">
        <v>2.33</v>
      </c>
      <c r="K15535" s="3">
        <v>0</v>
      </c>
      <c r="L15535" s="1" t="s">
        <v>46</v>
      </c>
    </row>
    <row r="15536" spans="1:12" x14ac:dyDescent="0.3">
      <c r="A15536" s="1" t="s">
        <v>3567</v>
      </c>
      <c r="B15536" s="1" t="s">
        <v>16</v>
      </c>
      <c r="C15536" s="1" t="s">
        <v>499</v>
      </c>
      <c r="D15536" s="5">
        <v>43252</v>
      </c>
      <c r="E15536">
        <v>1</v>
      </c>
      <c r="F15536">
        <v>1</v>
      </c>
      <c r="G15536" s="2">
        <v>25.55</v>
      </c>
      <c r="H15536">
        <v>1</v>
      </c>
      <c r="I15536">
        <v>0</v>
      </c>
      <c r="J15536" s="4">
        <v>5</v>
      </c>
      <c r="K15536" s="3">
        <v>0</v>
      </c>
      <c r="L15536" s="1" t="s">
        <v>36</v>
      </c>
    </row>
    <row r="15537" spans="1:12" x14ac:dyDescent="0.3">
      <c r="A15537" s="1" t="s">
        <v>3567</v>
      </c>
      <c r="B15537" s="1" t="s">
        <v>16</v>
      </c>
      <c r="C15537" s="1" t="s">
        <v>499</v>
      </c>
      <c r="D15537" s="5">
        <v>43282</v>
      </c>
      <c r="E15537">
        <v>1</v>
      </c>
      <c r="F15537">
        <v>1</v>
      </c>
      <c r="G15537" s="2">
        <v>59.25</v>
      </c>
      <c r="H15537">
        <v>1</v>
      </c>
      <c r="I15537">
        <v>0</v>
      </c>
      <c r="J15537" s="4">
        <v>2</v>
      </c>
      <c r="K15537" s="3">
        <v>0</v>
      </c>
      <c r="L15537" s="1" t="s">
        <v>37</v>
      </c>
    </row>
    <row r="15538" spans="1:12" x14ac:dyDescent="0.3">
      <c r="A15538" s="1" t="s">
        <v>3567</v>
      </c>
      <c r="B15538" s="1" t="s">
        <v>16</v>
      </c>
      <c r="C15538" s="1" t="s">
        <v>499</v>
      </c>
      <c r="D15538" s="5">
        <v>43313</v>
      </c>
      <c r="E15538">
        <v>3</v>
      </c>
      <c r="F15538">
        <v>5</v>
      </c>
      <c r="G15538" s="2">
        <v>701.13</v>
      </c>
      <c r="H15538">
        <v>3</v>
      </c>
      <c r="I15538">
        <v>0</v>
      </c>
      <c r="J15538" s="4">
        <v>4.67</v>
      </c>
      <c r="K15538" s="3">
        <v>0</v>
      </c>
      <c r="L15538" s="1" t="s">
        <v>49</v>
      </c>
    </row>
    <row r="15539" spans="1:12" x14ac:dyDescent="0.3">
      <c r="A15539" s="1" t="s">
        <v>3568</v>
      </c>
      <c r="B15539" s="1" t="s">
        <v>57</v>
      </c>
      <c r="C15539" s="1" t="s">
        <v>58</v>
      </c>
      <c r="D15539" s="5">
        <v>43070</v>
      </c>
      <c r="E15539">
        <v>3</v>
      </c>
      <c r="F15539">
        <v>3</v>
      </c>
      <c r="G15539" s="2">
        <v>325.39</v>
      </c>
      <c r="H15539">
        <v>3</v>
      </c>
      <c r="I15539">
        <v>0</v>
      </c>
      <c r="J15539" s="4">
        <v>5</v>
      </c>
      <c r="K15539" s="3">
        <v>0</v>
      </c>
      <c r="L15539" s="1" t="s">
        <v>31</v>
      </c>
    </row>
    <row r="15540" spans="1:12" x14ac:dyDescent="0.3">
      <c r="A15540" s="1" t="s">
        <v>3568</v>
      </c>
      <c r="B15540" s="1" t="s">
        <v>57</v>
      </c>
      <c r="C15540" s="1" t="s">
        <v>58</v>
      </c>
      <c r="D15540" s="5">
        <v>43101</v>
      </c>
      <c r="E15540">
        <v>52</v>
      </c>
      <c r="F15540">
        <v>58</v>
      </c>
      <c r="G15540" s="2">
        <v>5989.77</v>
      </c>
      <c r="H15540">
        <v>52</v>
      </c>
      <c r="I15540">
        <v>6</v>
      </c>
      <c r="J15540" s="4">
        <v>3.49</v>
      </c>
      <c r="K15540" s="3">
        <v>0.11538461538461539</v>
      </c>
      <c r="L15540" s="1" t="s">
        <v>32</v>
      </c>
    </row>
    <row r="15541" spans="1:12" x14ac:dyDescent="0.3">
      <c r="A15541" s="1" t="s">
        <v>3568</v>
      </c>
      <c r="B15541" s="1" t="s">
        <v>57</v>
      </c>
      <c r="C15541" s="1" t="s">
        <v>58</v>
      </c>
      <c r="D15541" s="5">
        <v>43132</v>
      </c>
      <c r="E15541">
        <v>66</v>
      </c>
      <c r="F15541">
        <v>79</v>
      </c>
      <c r="G15541" s="2">
        <v>7407.63</v>
      </c>
      <c r="H15541">
        <v>65</v>
      </c>
      <c r="I15541">
        <v>3</v>
      </c>
      <c r="J15541" s="4">
        <v>3.92</v>
      </c>
      <c r="K15541" s="3">
        <v>4.6153846153846156E-2</v>
      </c>
      <c r="L15541" s="1" t="s">
        <v>33</v>
      </c>
    </row>
    <row r="15542" spans="1:12" x14ac:dyDescent="0.3">
      <c r="A15542" s="1" t="s">
        <v>3568</v>
      </c>
      <c r="B15542" s="1" t="s">
        <v>57</v>
      </c>
      <c r="C15542" s="1" t="s">
        <v>58</v>
      </c>
      <c r="D15542" s="5">
        <v>43160</v>
      </c>
      <c r="E15542">
        <v>43</v>
      </c>
      <c r="F15542">
        <v>52</v>
      </c>
      <c r="G15542" s="2">
        <v>4803.8599999999997</v>
      </c>
      <c r="H15542">
        <v>43</v>
      </c>
      <c r="I15542">
        <v>2</v>
      </c>
      <c r="J15542" s="4">
        <v>4.05</v>
      </c>
      <c r="K15542" s="3">
        <v>4.6511627906976744E-2</v>
      </c>
      <c r="L15542" s="1" t="s">
        <v>34</v>
      </c>
    </row>
    <row r="15543" spans="1:12" x14ac:dyDescent="0.3">
      <c r="A15543" s="1" t="s">
        <v>3568</v>
      </c>
      <c r="B15543" s="1" t="s">
        <v>57</v>
      </c>
      <c r="C15543" s="1" t="s">
        <v>58</v>
      </c>
      <c r="D15543" s="5">
        <v>43191</v>
      </c>
      <c r="E15543">
        <v>16</v>
      </c>
      <c r="F15543">
        <v>18</v>
      </c>
      <c r="G15543" s="2">
        <v>1759.67</v>
      </c>
      <c r="H15543">
        <v>16</v>
      </c>
      <c r="I15543">
        <v>0</v>
      </c>
      <c r="J15543" s="4">
        <v>3.93</v>
      </c>
      <c r="K15543" s="3">
        <v>0</v>
      </c>
      <c r="L15543" s="1" t="s">
        <v>35</v>
      </c>
    </row>
    <row r="15544" spans="1:12" x14ac:dyDescent="0.3">
      <c r="A15544" s="1" t="s">
        <v>3568</v>
      </c>
      <c r="B15544" s="1" t="s">
        <v>57</v>
      </c>
      <c r="C15544" s="1" t="s">
        <v>58</v>
      </c>
      <c r="D15544" s="5">
        <v>43221</v>
      </c>
      <c r="E15544">
        <v>2</v>
      </c>
      <c r="F15544">
        <v>2</v>
      </c>
      <c r="G15544" s="2">
        <v>325.17</v>
      </c>
      <c r="H15544">
        <v>2</v>
      </c>
      <c r="I15544">
        <v>0</v>
      </c>
      <c r="J15544" s="4">
        <v>5</v>
      </c>
      <c r="K15544" s="3">
        <v>0</v>
      </c>
      <c r="L15544" s="1" t="s">
        <v>46</v>
      </c>
    </row>
    <row r="15545" spans="1:12" x14ac:dyDescent="0.3">
      <c r="A15545" s="1" t="s">
        <v>3568</v>
      </c>
      <c r="B15545" s="1" t="s">
        <v>57</v>
      </c>
      <c r="C15545" s="1" t="s">
        <v>58</v>
      </c>
      <c r="D15545" s="5">
        <v>43252</v>
      </c>
      <c r="E15545">
        <v>14</v>
      </c>
      <c r="F15545">
        <v>19</v>
      </c>
      <c r="G15545" s="2">
        <v>1940.56</v>
      </c>
      <c r="H15545">
        <v>14</v>
      </c>
      <c r="I15545">
        <v>0</v>
      </c>
      <c r="J15545" s="4">
        <v>3.86</v>
      </c>
      <c r="K15545" s="3">
        <v>0</v>
      </c>
      <c r="L15545" s="1" t="s">
        <v>36</v>
      </c>
    </row>
    <row r="15546" spans="1:12" x14ac:dyDescent="0.3">
      <c r="A15546" s="1" t="s">
        <v>3569</v>
      </c>
      <c r="B15546" s="1" t="s">
        <v>16</v>
      </c>
      <c r="C15546" s="1" t="s">
        <v>48</v>
      </c>
      <c r="D15546" s="5">
        <v>43221</v>
      </c>
      <c r="E15546">
        <v>3</v>
      </c>
      <c r="F15546">
        <v>3</v>
      </c>
      <c r="G15546" s="2">
        <v>174.56</v>
      </c>
      <c r="H15546">
        <v>3</v>
      </c>
      <c r="I15546">
        <v>0</v>
      </c>
      <c r="J15546" s="4">
        <v>4.67</v>
      </c>
      <c r="K15546" s="3">
        <v>0</v>
      </c>
      <c r="L15546" s="1" t="s">
        <v>46</v>
      </c>
    </row>
    <row r="15547" spans="1:12" x14ac:dyDescent="0.3">
      <c r="A15547" s="1" t="s">
        <v>3569</v>
      </c>
      <c r="B15547" s="1" t="s">
        <v>16</v>
      </c>
      <c r="C15547" s="1" t="s">
        <v>48</v>
      </c>
      <c r="D15547" s="5">
        <v>43252</v>
      </c>
      <c r="E15547">
        <v>37</v>
      </c>
      <c r="F15547">
        <v>40</v>
      </c>
      <c r="G15547" s="2">
        <v>3203.86</v>
      </c>
      <c r="H15547">
        <v>35</v>
      </c>
      <c r="I15547">
        <v>2</v>
      </c>
      <c r="J15547" s="4">
        <v>3.19</v>
      </c>
      <c r="K15547" s="3">
        <v>5.7142857142857141E-2</v>
      </c>
      <c r="L15547" s="1" t="s">
        <v>36</v>
      </c>
    </row>
    <row r="15548" spans="1:12" x14ac:dyDescent="0.3">
      <c r="A15548" s="1" t="s">
        <v>3569</v>
      </c>
      <c r="B15548" s="1" t="s">
        <v>16</v>
      </c>
      <c r="C15548" s="1" t="s">
        <v>48</v>
      </c>
      <c r="D15548" s="5">
        <v>43282</v>
      </c>
      <c r="E15548">
        <v>18</v>
      </c>
      <c r="F15548">
        <v>18</v>
      </c>
      <c r="G15548" s="2">
        <v>1657.98</v>
      </c>
      <c r="H15548">
        <v>17</v>
      </c>
      <c r="I15548">
        <v>0</v>
      </c>
      <c r="J15548" s="4">
        <v>4.17</v>
      </c>
      <c r="K15548" s="3">
        <v>0</v>
      </c>
      <c r="L15548" s="1" t="s">
        <v>37</v>
      </c>
    </row>
    <row r="15549" spans="1:12" x14ac:dyDescent="0.3">
      <c r="A15549" s="1" t="s">
        <v>3569</v>
      </c>
      <c r="B15549" s="1" t="s">
        <v>16</v>
      </c>
      <c r="C15549" s="1" t="s">
        <v>48</v>
      </c>
      <c r="D15549" s="5">
        <v>43313</v>
      </c>
      <c r="E15549">
        <v>25</v>
      </c>
      <c r="F15549">
        <v>30</v>
      </c>
      <c r="G15549" s="2">
        <v>2514.27</v>
      </c>
      <c r="H15549">
        <v>25</v>
      </c>
      <c r="I15549">
        <v>7</v>
      </c>
      <c r="J15549" s="4">
        <v>3.88</v>
      </c>
      <c r="K15549" s="3">
        <v>0.28000000000000003</v>
      </c>
      <c r="L15549" s="1" t="s">
        <v>49</v>
      </c>
    </row>
    <row r="15550" spans="1:12" x14ac:dyDescent="0.3">
      <c r="A15550" s="1" t="s">
        <v>3570</v>
      </c>
      <c r="B15550" s="1" t="s">
        <v>16</v>
      </c>
      <c r="C15550" s="1" t="s">
        <v>17</v>
      </c>
      <c r="D15550" s="5">
        <v>43009</v>
      </c>
      <c r="E15550">
        <v>2</v>
      </c>
      <c r="F15550">
        <v>2</v>
      </c>
      <c r="G15550" s="2">
        <v>238.36</v>
      </c>
      <c r="H15550">
        <v>2</v>
      </c>
      <c r="I15550">
        <v>0</v>
      </c>
      <c r="J15550" s="4">
        <v>5</v>
      </c>
      <c r="K15550" s="3">
        <v>0</v>
      </c>
      <c r="L15550" s="1" t="s">
        <v>19</v>
      </c>
    </row>
    <row r="15551" spans="1:12" x14ac:dyDescent="0.3">
      <c r="A15551" s="1" t="s">
        <v>3570</v>
      </c>
      <c r="B15551" s="1" t="s">
        <v>16</v>
      </c>
      <c r="C15551" s="1" t="s">
        <v>17</v>
      </c>
      <c r="D15551" s="5">
        <v>43040</v>
      </c>
      <c r="E15551">
        <v>7</v>
      </c>
      <c r="F15551">
        <v>7</v>
      </c>
      <c r="G15551" s="2">
        <v>545.34</v>
      </c>
      <c r="H15551">
        <v>7</v>
      </c>
      <c r="I15551">
        <v>0</v>
      </c>
      <c r="J15551" s="4">
        <v>4.57</v>
      </c>
      <c r="K15551" s="3">
        <v>0</v>
      </c>
      <c r="L15551" s="1" t="s">
        <v>30</v>
      </c>
    </row>
    <row r="15552" spans="1:12" x14ac:dyDescent="0.3">
      <c r="A15552" s="1" t="s">
        <v>3570</v>
      </c>
      <c r="B15552" s="1" t="s">
        <v>16</v>
      </c>
      <c r="C15552" s="1" t="s">
        <v>17</v>
      </c>
      <c r="D15552" s="5">
        <v>43070</v>
      </c>
      <c r="E15552">
        <v>4</v>
      </c>
      <c r="F15552">
        <v>4</v>
      </c>
      <c r="G15552" s="2">
        <v>468.73</v>
      </c>
      <c r="H15552">
        <v>4</v>
      </c>
      <c r="I15552">
        <v>0</v>
      </c>
      <c r="J15552" s="4">
        <v>4.25</v>
      </c>
      <c r="K15552" s="3">
        <v>0</v>
      </c>
      <c r="L15552" s="1" t="s">
        <v>31</v>
      </c>
    </row>
    <row r="15553" spans="1:12" x14ac:dyDescent="0.3">
      <c r="A15553" s="1" t="s">
        <v>3570</v>
      </c>
      <c r="B15553" s="1" t="s">
        <v>16</v>
      </c>
      <c r="C15553" s="1" t="s">
        <v>17</v>
      </c>
      <c r="D15553" s="5">
        <v>43160</v>
      </c>
      <c r="E15553">
        <v>1</v>
      </c>
      <c r="F15553">
        <v>1</v>
      </c>
      <c r="G15553" s="2">
        <v>57.29</v>
      </c>
      <c r="H15553">
        <v>1</v>
      </c>
      <c r="I15553">
        <v>0</v>
      </c>
      <c r="J15553" s="4">
        <v>5</v>
      </c>
      <c r="K15553" s="3">
        <v>0</v>
      </c>
      <c r="L15553" s="1" t="s">
        <v>34</v>
      </c>
    </row>
    <row r="15554" spans="1:12" x14ac:dyDescent="0.3">
      <c r="A15554" s="1" t="s">
        <v>3570</v>
      </c>
      <c r="B15554" s="1" t="s">
        <v>16</v>
      </c>
      <c r="C15554" s="1" t="s">
        <v>17</v>
      </c>
      <c r="D15554" s="5">
        <v>43282</v>
      </c>
      <c r="E15554">
        <v>1</v>
      </c>
      <c r="F15554">
        <v>1</v>
      </c>
      <c r="G15554" s="2">
        <v>67.44</v>
      </c>
      <c r="H15554">
        <v>1</v>
      </c>
      <c r="I15554">
        <v>0</v>
      </c>
      <c r="J15554" s="4">
        <v>5</v>
      </c>
      <c r="K15554" s="3">
        <v>0</v>
      </c>
      <c r="L15554" s="1" t="s">
        <v>37</v>
      </c>
    </row>
    <row r="15555" spans="1:12" x14ac:dyDescent="0.3">
      <c r="A15555" s="1" t="s">
        <v>3570</v>
      </c>
      <c r="B15555" s="1" t="s">
        <v>16</v>
      </c>
      <c r="C15555" s="1" t="s">
        <v>17</v>
      </c>
      <c r="D15555" s="5">
        <v>43313</v>
      </c>
      <c r="E15555">
        <v>3</v>
      </c>
      <c r="F15555">
        <v>3</v>
      </c>
      <c r="G15555" s="2">
        <v>176.79</v>
      </c>
      <c r="H15555">
        <v>3</v>
      </c>
      <c r="I15555">
        <v>0</v>
      </c>
      <c r="J15555" s="4">
        <v>5</v>
      </c>
      <c r="K15555" s="3">
        <v>0</v>
      </c>
      <c r="L15555" s="1" t="s">
        <v>49</v>
      </c>
    </row>
    <row r="15556" spans="1:12" x14ac:dyDescent="0.3">
      <c r="A15556" s="1" t="s">
        <v>3571</v>
      </c>
      <c r="B15556" s="1" t="s">
        <v>16</v>
      </c>
      <c r="C15556" s="1" t="s">
        <v>51</v>
      </c>
      <c r="D15556" s="5">
        <v>42644</v>
      </c>
      <c r="E15556">
        <v>2</v>
      </c>
      <c r="F15556">
        <v>2</v>
      </c>
      <c r="G15556" s="2">
        <v>133.41999999999999</v>
      </c>
      <c r="H15556">
        <v>1</v>
      </c>
      <c r="I15556">
        <v>0</v>
      </c>
      <c r="J15556" s="4">
        <v>4</v>
      </c>
      <c r="K15556" s="3">
        <v>0</v>
      </c>
      <c r="L15556" s="1" t="s">
        <v>64</v>
      </c>
    </row>
    <row r="15557" spans="1:12" x14ac:dyDescent="0.3">
      <c r="A15557" s="1" t="s">
        <v>3571</v>
      </c>
      <c r="B15557" s="1" t="s">
        <v>16</v>
      </c>
      <c r="C15557" s="1" t="s">
        <v>51</v>
      </c>
      <c r="D15557" s="5">
        <v>42736</v>
      </c>
      <c r="E15557">
        <v>17</v>
      </c>
      <c r="F15557">
        <v>18</v>
      </c>
      <c r="G15557" s="2">
        <v>712.85</v>
      </c>
      <c r="H15557">
        <v>17</v>
      </c>
      <c r="I15557">
        <v>0</v>
      </c>
      <c r="J15557" s="4">
        <v>3.94</v>
      </c>
      <c r="K15557" s="3">
        <v>0</v>
      </c>
      <c r="L15557" s="1" t="s">
        <v>45</v>
      </c>
    </row>
    <row r="15558" spans="1:12" x14ac:dyDescent="0.3">
      <c r="A15558" s="1" t="s">
        <v>3571</v>
      </c>
      <c r="B15558" s="1" t="s">
        <v>16</v>
      </c>
      <c r="C15558" s="1" t="s">
        <v>51</v>
      </c>
      <c r="D15558" s="5">
        <v>42767</v>
      </c>
      <c r="E15558">
        <v>27</v>
      </c>
      <c r="F15558">
        <v>28</v>
      </c>
      <c r="G15558" s="2">
        <v>1077.3900000000001</v>
      </c>
      <c r="H15558">
        <v>27</v>
      </c>
      <c r="I15558">
        <v>0</v>
      </c>
      <c r="J15558" s="4">
        <v>4.41</v>
      </c>
      <c r="K15558" s="3">
        <v>0</v>
      </c>
      <c r="L15558" s="1" t="s">
        <v>23</v>
      </c>
    </row>
    <row r="15559" spans="1:12" x14ac:dyDescent="0.3">
      <c r="A15559" s="1" t="s">
        <v>3571</v>
      </c>
      <c r="B15559" s="1" t="s">
        <v>16</v>
      </c>
      <c r="C15559" s="1" t="s">
        <v>51</v>
      </c>
      <c r="D15559" s="5">
        <v>42795</v>
      </c>
      <c r="E15559">
        <v>6</v>
      </c>
      <c r="F15559">
        <v>7</v>
      </c>
      <c r="G15559" s="2">
        <v>343.82</v>
      </c>
      <c r="H15559">
        <v>6</v>
      </c>
      <c r="I15559">
        <v>1</v>
      </c>
      <c r="J15559" s="4">
        <v>3.67</v>
      </c>
      <c r="K15559" s="3">
        <v>0.16666666666666666</v>
      </c>
      <c r="L15559" s="1" t="s">
        <v>24</v>
      </c>
    </row>
    <row r="15560" spans="1:12" x14ac:dyDescent="0.3">
      <c r="A15560" s="1" t="s">
        <v>3571</v>
      </c>
      <c r="B15560" s="1" t="s">
        <v>16</v>
      </c>
      <c r="C15560" s="1" t="s">
        <v>51</v>
      </c>
      <c r="D15560" s="5">
        <v>42826</v>
      </c>
      <c r="E15560">
        <v>9</v>
      </c>
      <c r="F15560">
        <v>10</v>
      </c>
      <c r="G15560" s="2">
        <v>347.69</v>
      </c>
      <c r="H15560">
        <v>9</v>
      </c>
      <c r="I15560">
        <v>0</v>
      </c>
      <c r="J15560" s="4">
        <v>4.33</v>
      </c>
      <c r="K15560" s="3">
        <v>0</v>
      </c>
      <c r="L15560" s="1" t="s">
        <v>25</v>
      </c>
    </row>
    <row r="15561" spans="1:12" x14ac:dyDescent="0.3">
      <c r="A15561" s="1" t="s">
        <v>3571</v>
      </c>
      <c r="B15561" s="1" t="s">
        <v>16</v>
      </c>
      <c r="C15561" s="1" t="s">
        <v>51</v>
      </c>
      <c r="D15561" s="5">
        <v>42856</v>
      </c>
      <c r="E15561">
        <v>21</v>
      </c>
      <c r="F15561">
        <v>24</v>
      </c>
      <c r="G15561" s="2">
        <v>876.53</v>
      </c>
      <c r="H15561">
        <v>21</v>
      </c>
      <c r="I15561">
        <v>2</v>
      </c>
      <c r="J15561" s="4">
        <v>3.24</v>
      </c>
      <c r="K15561" s="3">
        <v>9.5238095238095233E-2</v>
      </c>
      <c r="L15561" s="1" t="s">
        <v>26</v>
      </c>
    </row>
    <row r="15562" spans="1:12" x14ac:dyDescent="0.3">
      <c r="A15562" s="1" t="s">
        <v>3571</v>
      </c>
      <c r="B15562" s="1" t="s">
        <v>16</v>
      </c>
      <c r="C15562" s="1" t="s">
        <v>51</v>
      </c>
      <c r="D15562" s="5">
        <v>42887</v>
      </c>
      <c r="E15562">
        <v>18</v>
      </c>
      <c r="F15562">
        <v>18</v>
      </c>
      <c r="G15562" s="2">
        <v>725.3</v>
      </c>
      <c r="H15562">
        <v>18</v>
      </c>
      <c r="I15562">
        <v>2</v>
      </c>
      <c r="J15562" s="4">
        <v>4</v>
      </c>
      <c r="K15562" s="3">
        <v>0.1111111111111111</v>
      </c>
      <c r="L15562" s="1" t="s">
        <v>27</v>
      </c>
    </row>
    <row r="15563" spans="1:12" x14ac:dyDescent="0.3">
      <c r="A15563" s="1" t="s">
        <v>3571</v>
      </c>
      <c r="B15563" s="1" t="s">
        <v>16</v>
      </c>
      <c r="C15563" s="1" t="s">
        <v>51</v>
      </c>
      <c r="D15563" s="5">
        <v>42917</v>
      </c>
      <c r="E15563">
        <v>10</v>
      </c>
      <c r="F15563">
        <v>10</v>
      </c>
      <c r="G15563" s="2">
        <v>340.5</v>
      </c>
      <c r="H15563">
        <v>9</v>
      </c>
      <c r="I15563">
        <v>1</v>
      </c>
      <c r="J15563" s="4">
        <v>3.89</v>
      </c>
      <c r="K15563" s="3">
        <v>0.1111111111111111</v>
      </c>
      <c r="L15563" s="1" t="s">
        <v>28</v>
      </c>
    </row>
    <row r="15564" spans="1:12" x14ac:dyDescent="0.3">
      <c r="A15564" s="1" t="s">
        <v>3572</v>
      </c>
      <c r="B15564" s="1" t="s">
        <v>57</v>
      </c>
      <c r="C15564" s="1" t="s">
        <v>219</v>
      </c>
      <c r="D15564" s="5">
        <v>42795</v>
      </c>
      <c r="E15564">
        <v>1</v>
      </c>
      <c r="F15564">
        <v>1</v>
      </c>
      <c r="G15564" s="2">
        <v>595.94000000000005</v>
      </c>
      <c r="H15564">
        <v>1</v>
      </c>
      <c r="I15564">
        <v>0</v>
      </c>
      <c r="J15564" s="4">
        <v>1</v>
      </c>
      <c r="K15564" s="3">
        <v>0</v>
      </c>
      <c r="L15564" s="1" t="s">
        <v>24</v>
      </c>
    </row>
    <row r="15565" spans="1:12" x14ac:dyDescent="0.3">
      <c r="A15565" s="1" t="s">
        <v>3572</v>
      </c>
      <c r="B15565" s="1" t="s">
        <v>57</v>
      </c>
      <c r="C15565" s="1" t="s">
        <v>219</v>
      </c>
      <c r="D15565" s="5">
        <v>42826</v>
      </c>
      <c r="E15565">
        <v>2</v>
      </c>
      <c r="F15565">
        <v>2</v>
      </c>
      <c r="G15565" s="2">
        <v>772</v>
      </c>
      <c r="H15565">
        <v>2</v>
      </c>
      <c r="I15565">
        <v>0</v>
      </c>
      <c r="J15565" s="4">
        <v>4.5</v>
      </c>
      <c r="K15565" s="3">
        <v>0</v>
      </c>
      <c r="L15565" s="1" t="s">
        <v>25</v>
      </c>
    </row>
    <row r="15566" spans="1:12" x14ac:dyDescent="0.3">
      <c r="A15566" s="1" t="s">
        <v>3572</v>
      </c>
      <c r="B15566" s="1" t="s">
        <v>57</v>
      </c>
      <c r="C15566" s="1" t="s">
        <v>219</v>
      </c>
      <c r="D15566" s="5">
        <v>42887</v>
      </c>
      <c r="E15566">
        <v>1</v>
      </c>
      <c r="F15566">
        <v>1</v>
      </c>
      <c r="G15566" s="2">
        <v>227.47</v>
      </c>
      <c r="H15566">
        <v>1</v>
      </c>
      <c r="I15566">
        <v>0</v>
      </c>
      <c r="J15566" s="4">
        <v>4</v>
      </c>
      <c r="K15566" s="3">
        <v>0</v>
      </c>
      <c r="L15566" s="1" t="s">
        <v>27</v>
      </c>
    </row>
    <row r="15567" spans="1:12" x14ac:dyDescent="0.3">
      <c r="A15567" s="1" t="s">
        <v>3572</v>
      </c>
      <c r="B15567" s="1" t="s">
        <v>57</v>
      </c>
      <c r="C15567" s="1" t="s">
        <v>219</v>
      </c>
      <c r="D15567" s="5">
        <v>42917</v>
      </c>
      <c r="E15567">
        <v>4</v>
      </c>
      <c r="F15567">
        <v>4</v>
      </c>
      <c r="G15567" s="2">
        <v>1012.74</v>
      </c>
      <c r="H15567">
        <v>4</v>
      </c>
      <c r="I15567">
        <v>1</v>
      </c>
      <c r="J15567" s="4">
        <v>3.75</v>
      </c>
      <c r="K15567" s="3">
        <v>0.25</v>
      </c>
      <c r="L15567" s="1" t="s">
        <v>28</v>
      </c>
    </row>
    <row r="15568" spans="1:12" x14ac:dyDescent="0.3">
      <c r="A15568" s="1" t="s">
        <v>3572</v>
      </c>
      <c r="B15568" s="1" t="s">
        <v>57</v>
      </c>
      <c r="C15568" s="1" t="s">
        <v>219</v>
      </c>
      <c r="D15568" s="5">
        <v>42948</v>
      </c>
      <c r="E15568">
        <v>2</v>
      </c>
      <c r="F15568">
        <v>2</v>
      </c>
      <c r="G15568" s="2">
        <v>631.72</v>
      </c>
      <c r="H15568">
        <v>2</v>
      </c>
      <c r="I15568">
        <v>0</v>
      </c>
      <c r="J15568" s="4">
        <v>3.5</v>
      </c>
      <c r="K15568" s="3">
        <v>0</v>
      </c>
      <c r="L15568" s="1" t="s">
        <v>29</v>
      </c>
    </row>
    <row r="15569" spans="1:12" x14ac:dyDescent="0.3">
      <c r="A15569" s="1" t="s">
        <v>3572</v>
      </c>
      <c r="B15569" s="1" t="s">
        <v>57</v>
      </c>
      <c r="C15569" s="1" t="s">
        <v>219</v>
      </c>
      <c r="D15569" s="5">
        <v>42979</v>
      </c>
      <c r="E15569">
        <v>4</v>
      </c>
      <c r="F15569">
        <v>4</v>
      </c>
      <c r="G15569" s="2">
        <v>1330.09</v>
      </c>
      <c r="H15569">
        <v>4</v>
      </c>
      <c r="I15569">
        <v>0</v>
      </c>
      <c r="J15569" s="4">
        <v>4.25</v>
      </c>
      <c r="K15569" s="3">
        <v>0</v>
      </c>
      <c r="L15569" s="1" t="s">
        <v>18</v>
      </c>
    </row>
    <row r="15570" spans="1:12" x14ac:dyDescent="0.3">
      <c r="A15570" s="1" t="s">
        <v>3572</v>
      </c>
      <c r="B15570" s="1" t="s">
        <v>57</v>
      </c>
      <c r="C15570" s="1" t="s">
        <v>219</v>
      </c>
      <c r="D15570" s="5">
        <v>43009</v>
      </c>
      <c r="E15570">
        <v>3</v>
      </c>
      <c r="F15570">
        <v>3</v>
      </c>
      <c r="G15570" s="2">
        <v>1396</v>
      </c>
      <c r="H15570">
        <v>3</v>
      </c>
      <c r="I15570">
        <v>0</v>
      </c>
      <c r="J15570" s="4">
        <v>4.67</v>
      </c>
      <c r="K15570" s="3">
        <v>0</v>
      </c>
      <c r="L15570" s="1" t="s">
        <v>19</v>
      </c>
    </row>
    <row r="15571" spans="1:12" x14ac:dyDescent="0.3">
      <c r="A15571" s="1" t="s">
        <v>3572</v>
      </c>
      <c r="B15571" s="1" t="s">
        <v>57</v>
      </c>
      <c r="C15571" s="1" t="s">
        <v>219</v>
      </c>
      <c r="D15571" s="5">
        <v>43040</v>
      </c>
      <c r="E15571">
        <v>2</v>
      </c>
      <c r="F15571">
        <v>2</v>
      </c>
      <c r="G15571" s="2">
        <v>540.70000000000005</v>
      </c>
      <c r="H15571">
        <v>1</v>
      </c>
      <c r="I15571">
        <v>0</v>
      </c>
      <c r="J15571" s="4">
        <v>3</v>
      </c>
      <c r="K15571" s="3">
        <v>0</v>
      </c>
      <c r="L15571" s="1" t="s">
        <v>30</v>
      </c>
    </row>
    <row r="15572" spans="1:12" x14ac:dyDescent="0.3">
      <c r="A15572" s="1" t="s">
        <v>3573</v>
      </c>
      <c r="B15572" s="1" t="s">
        <v>16</v>
      </c>
      <c r="C15572" s="1" t="s">
        <v>509</v>
      </c>
      <c r="D15572" s="5">
        <v>43282</v>
      </c>
      <c r="E15572">
        <v>2</v>
      </c>
      <c r="F15572">
        <v>2</v>
      </c>
      <c r="G15572" s="2">
        <v>260.91000000000003</v>
      </c>
      <c r="H15572">
        <v>2</v>
      </c>
      <c r="I15572">
        <v>0</v>
      </c>
      <c r="J15572" s="4">
        <v>5</v>
      </c>
      <c r="K15572" s="3">
        <v>0</v>
      </c>
      <c r="L15572" s="1" t="s">
        <v>37</v>
      </c>
    </row>
    <row r="15573" spans="1:12" x14ac:dyDescent="0.3">
      <c r="A15573" s="1" t="s">
        <v>3573</v>
      </c>
      <c r="B15573" s="1" t="s">
        <v>16</v>
      </c>
      <c r="C15573" s="1" t="s">
        <v>509</v>
      </c>
      <c r="D15573" s="5">
        <v>43313</v>
      </c>
      <c r="E15573">
        <v>2</v>
      </c>
      <c r="F15573">
        <v>2</v>
      </c>
      <c r="G15573" s="2">
        <v>246.22</v>
      </c>
      <c r="H15573">
        <v>2</v>
      </c>
      <c r="I15573">
        <v>0</v>
      </c>
      <c r="J15573" s="4">
        <v>4.5</v>
      </c>
      <c r="K15573" s="3">
        <v>0</v>
      </c>
      <c r="L15573" s="1" t="s">
        <v>49</v>
      </c>
    </row>
    <row r="15574" spans="1:12" x14ac:dyDescent="0.3">
      <c r="A15574" s="1" t="s">
        <v>3574</v>
      </c>
      <c r="B15574" s="1" t="s">
        <v>16</v>
      </c>
      <c r="C15574" s="1" t="s">
        <v>625</v>
      </c>
      <c r="D15574" s="5">
        <v>42826</v>
      </c>
      <c r="E15574">
        <v>2</v>
      </c>
      <c r="F15574">
        <v>2</v>
      </c>
      <c r="G15574" s="2">
        <v>391.48</v>
      </c>
      <c r="H15574">
        <v>2</v>
      </c>
      <c r="I15574">
        <v>0</v>
      </c>
      <c r="J15574" s="4">
        <v>4.5</v>
      </c>
      <c r="K15574" s="3">
        <v>0</v>
      </c>
      <c r="L15574" s="1" t="s">
        <v>25</v>
      </c>
    </row>
    <row r="15575" spans="1:12" x14ac:dyDescent="0.3">
      <c r="A15575" s="1" t="s">
        <v>3574</v>
      </c>
      <c r="B15575" s="1" t="s">
        <v>16</v>
      </c>
      <c r="C15575" s="1" t="s">
        <v>625</v>
      </c>
      <c r="D15575" s="5">
        <v>42887</v>
      </c>
      <c r="E15575">
        <v>2</v>
      </c>
      <c r="F15575">
        <v>2</v>
      </c>
      <c r="G15575" s="2">
        <v>339.82</v>
      </c>
      <c r="H15575">
        <v>2</v>
      </c>
      <c r="I15575">
        <v>0</v>
      </c>
      <c r="J15575" s="4">
        <v>5</v>
      </c>
      <c r="K15575" s="3">
        <v>0</v>
      </c>
      <c r="L15575" s="1" t="s">
        <v>27</v>
      </c>
    </row>
    <row r="15576" spans="1:12" x14ac:dyDescent="0.3">
      <c r="A15576" s="1" t="s">
        <v>3574</v>
      </c>
      <c r="B15576" s="1" t="s">
        <v>16</v>
      </c>
      <c r="C15576" s="1" t="s">
        <v>625</v>
      </c>
      <c r="D15576" s="5">
        <v>42917</v>
      </c>
      <c r="E15576">
        <v>5</v>
      </c>
      <c r="F15576">
        <v>5</v>
      </c>
      <c r="G15576" s="2">
        <v>918.41</v>
      </c>
      <c r="H15576">
        <v>5</v>
      </c>
      <c r="I15576">
        <v>0</v>
      </c>
      <c r="J15576" s="4">
        <v>4.5999999999999996</v>
      </c>
      <c r="K15576" s="3">
        <v>0</v>
      </c>
      <c r="L15576" s="1" t="s">
        <v>28</v>
      </c>
    </row>
    <row r="15577" spans="1:12" x14ac:dyDescent="0.3">
      <c r="A15577" s="1" t="s">
        <v>3574</v>
      </c>
      <c r="B15577" s="1" t="s">
        <v>16</v>
      </c>
      <c r="C15577" s="1" t="s">
        <v>625</v>
      </c>
      <c r="D15577" s="5">
        <v>42948</v>
      </c>
      <c r="E15577">
        <v>1</v>
      </c>
      <c r="F15577">
        <v>1</v>
      </c>
      <c r="G15577" s="2">
        <v>142.1</v>
      </c>
      <c r="H15577">
        <v>1</v>
      </c>
      <c r="I15577">
        <v>0</v>
      </c>
      <c r="J15577" s="4">
        <v>5</v>
      </c>
      <c r="K15577" s="3">
        <v>0</v>
      </c>
      <c r="L15577" s="1" t="s">
        <v>29</v>
      </c>
    </row>
    <row r="15578" spans="1:12" x14ac:dyDescent="0.3">
      <c r="A15578" s="1" t="s">
        <v>3574</v>
      </c>
      <c r="B15578" s="1" t="s">
        <v>16</v>
      </c>
      <c r="C15578" s="1" t="s">
        <v>625</v>
      </c>
      <c r="D15578" s="5">
        <v>42979</v>
      </c>
      <c r="E15578">
        <v>3</v>
      </c>
      <c r="F15578">
        <v>4</v>
      </c>
      <c r="G15578" s="2">
        <v>794.98</v>
      </c>
      <c r="H15578">
        <v>3</v>
      </c>
      <c r="I15578">
        <v>0</v>
      </c>
      <c r="J15578" s="4">
        <v>4.33</v>
      </c>
      <c r="K15578" s="3">
        <v>0</v>
      </c>
      <c r="L15578" s="1" t="s">
        <v>18</v>
      </c>
    </row>
    <row r="15579" spans="1:12" x14ac:dyDescent="0.3">
      <c r="A15579" s="1" t="s">
        <v>3574</v>
      </c>
      <c r="B15579" s="1" t="s">
        <v>16</v>
      </c>
      <c r="C15579" s="1" t="s">
        <v>625</v>
      </c>
      <c r="D15579" s="5">
        <v>43009</v>
      </c>
      <c r="E15579">
        <v>3</v>
      </c>
      <c r="F15579">
        <v>3</v>
      </c>
      <c r="G15579" s="2">
        <v>477.6</v>
      </c>
      <c r="H15579">
        <v>3</v>
      </c>
      <c r="I15579">
        <v>1</v>
      </c>
      <c r="J15579" s="4">
        <v>5</v>
      </c>
      <c r="K15579" s="3">
        <v>0.33333333333333331</v>
      </c>
      <c r="L15579" s="1" t="s">
        <v>19</v>
      </c>
    </row>
    <row r="15580" spans="1:12" x14ac:dyDescent="0.3">
      <c r="A15580" s="1" t="s">
        <v>3574</v>
      </c>
      <c r="B15580" s="1" t="s">
        <v>16</v>
      </c>
      <c r="C15580" s="1" t="s">
        <v>625</v>
      </c>
      <c r="D15580" s="5">
        <v>43040</v>
      </c>
      <c r="E15580">
        <v>1</v>
      </c>
      <c r="F15580">
        <v>1</v>
      </c>
      <c r="G15580" s="2">
        <v>143.44999999999999</v>
      </c>
      <c r="H15580">
        <v>1</v>
      </c>
      <c r="I15580">
        <v>0</v>
      </c>
      <c r="J15580" s="4">
        <v>5</v>
      </c>
      <c r="K15580" s="3">
        <v>0</v>
      </c>
      <c r="L15580" s="1" t="s">
        <v>30</v>
      </c>
    </row>
    <row r="15581" spans="1:12" x14ac:dyDescent="0.3">
      <c r="A15581" s="1" t="s">
        <v>3574</v>
      </c>
      <c r="B15581" s="1" t="s">
        <v>16</v>
      </c>
      <c r="C15581" s="1" t="s">
        <v>625</v>
      </c>
      <c r="D15581" s="5">
        <v>43101</v>
      </c>
      <c r="E15581">
        <v>2</v>
      </c>
      <c r="F15581">
        <v>2</v>
      </c>
      <c r="G15581" s="2">
        <v>409.01</v>
      </c>
      <c r="H15581">
        <v>2</v>
      </c>
      <c r="I15581">
        <v>1</v>
      </c>
      <c r="J15581" s="4">
        <v>4</v>
      </c>
      <c r="K15581" s="3">
        <v>0.5</v>
      </c>
      <c r="L15581" s="1" t="s">
        <v>32</v>
      </c>
    </row>
    <row r="15582" spans="1:12" x14ac:dyDescent="0.3">
      <c r="A15582" s="1" t="s">
        <v>3574</v>
      </c>
      <c r="B15582" s="1" t="s">
        <v>16</v>
      </c>
      <c r="C15582" s="1" t="s">
        <v>625</v>
      </c>
      <c r="D15582" s="5">
        <v>43191</v>
      </c>
      <c r="E15582">
        <v>1</v>
      </c>
      <c r="F15582">
        <v>1</v>
      </c>
      <c r="G15582" s="2">
        <v>203.79</v>
      </c>
      <c r="H15582">
        <v>1</v>
      </c>
      <c r="I15582">
        <v>0</v>
      </c>
      <c r="J15582" s="4">
        <v>3</v>
      </c>
      <c r="K15582" s="3">
        <v>0</v>
      </c>
      <c r="L15582" s="1" t="s">
        <v>35</v>
      </c>
    </row>
    <row r="15583" spans="1:12" x14ac:dyDescent="0.3">
      <c r="A15583" s="1" t="s">
        <v>3574</v>
      </c>
      <c r="B15583" s="1" t="s">
        <v>16</v>
      </c>
      <c r="C15583" s="1" t="s">
        <v>625</v>
      </c>
      <c r="D15583" s="5">
        <v>43313</v>
      </c>
      <c r="E15583">
        <v>1</v>
      </c>
      <c r="F15583">
        <v>1</v>
      </c>
      <c r="G15583" s="2">
        <v>89.3</v>
      </c>
      <c r="H15583">
        <v>1</v>
      </c>
      <c r="I15583">
        <v>0</v>
      </c>
      <c r="J15583" s="4">
        <v>5</v>
      </c>
      <c r="K15583" s="3">
        <v>0</v>
      </c>
      <c r="L15583" s="1" t="s">
        <v>49</v>
      </c>
    </row>
    <row r="15584" spans="1:12" x14ac:dyDescent="0.3">
      <c r="A15584" s="1" t="s">
        <v>3575</v>
      </c>
      <c r="B15584" s="1" t="s">
        <v>129</v>
      </c>
      <c r="C15584" s="1" t="s">
        <v>3576</v>
      </c>
      <c r="D15584" s="5">
        <v>43101</v>
      </c>
      <c r="E15584">
        <v>1</v>
      </c>
      <c r="F15584">
        <v>2</v>
      </c>
      <c r="G15584" s="2">
        <v>609.5</v>
      </c>
      <c r="H15584">
        <v>1</v>
      </c>
      <c r="I15584">
        <v>1</v>
      </c>
      <c r="J15584" s="4">
        <v>1</v>
      </c>
      <c r="K15584" s="3">
        <v>1</v>
      </c>
      <c r="L15584" s="1" t="s">
        <v>32</v>
      </c>
    </row>
    <row r="15585" spans="1:12" x14ac:dyDescent="0.3">
      <c r="A15585" s="1" t="s">
        <v>3577</v>
      </c>
      <c r="B15585" s="1" t="s">
        <v>16</v>
      </c>
      <c r="C15585" s="1" t="s">
        <v>3578</v>
      </c>
      <c r="D15585" s="5">
        <v>43252</v>
      </c>
      <c r="E15585">
        <v>2</v>
      </c>
      <c r="F15585">
        <v>3</v>
      </c>
      <c r="G15585" s="2">
        <v>87.21</v>
      </c>
      <c r="H15585">
        <v>2</v>
      </c>
      <c r="I15585">
        <v>0</v>
      </c>
      <c r="J15585" s="4">
        <v>5</v>
      </c>
      <c r="K15585" s="3">
        <v>0</v>
      </c>
      <c r="L15585" s="1" t="s">
        <v>36</v>
      </c>
    </row>
    <row r="15586" spans="1:12" x14ac:dyDescent="0.3">
      <c r="A15586" s="1" t="s">
        <v>3577</v>
      </c>
      <c r="B15586" s="1" t="s">
        <v>16</v>
      </c>
      <c r="C15586" s="1" t="s">
        <v>3578</v>
      </c>
      <c r="D15586" s="5">
        <v>43282</v>
      </c>
      <c r="E15586">
        <v>5</v>
      </c>
      <c r="F15586">
        <v>5</v>
      </c>
      <c r="G15586" s="2">
        <v>267.94</v>
      </c>
      <c r="H15586">
        <v>5</v>
      </c>
      <c r="I15586">
        <v>0</v>
      </c>
      <c r="J15586" s="4">
        <v>4.2</v>
      </c>
      <c r="K15586" s="3">
        <v>0</v>
      </c>
      <c r="L15586" s="1" t="s">
        <v>37</v>
      </c>
    </row>
    <row r="15587" spans="1:12" x14ac:dyDescent="0.3">
      <c r="A15587" s="1" t="s">
        <v>3577</v>
      </c>
      <c r="B15587" s="1" t="s">
        <v>16</v>
      </c>
      <c r="C15587" s="1" t="s">
        <v>3578</v>
      </c>
      <c r="D15587" s="5">
        <v>43313</v>
      </c>
      <c r="E15587">
        <v>5</v>
      </c>
      <c r="F15587">
        <v>5</v>
      </c>
      <c r="G15587" s="2">
        <v>389.65</v>
      </c>
      <c r="H15587">
        <v>5</v>
      </c>
      <c r="I15587">
        <v>0</v>
      </c>
      <c r="J15587" s="4">
        <v>4</v>
      </c>
      <c r="K15587" s="3">
        <v>0</v>
      </c>
      <c r="L15587" s="1" t="s">
        <v>49</v>
      </c>
    </row>
    <row r="15588" spans="1:12" x14ac:dyDescent="0.3">
      <c r="A15588" s="1" t="s">
        <v>3579</v>
      </c>
      <c r="B15588" s="1" t="s">
        <v>16</v>
      </c>
      <c r="C15588" s="1" t="s">
        <v>1267</v>
      </c>
      <c r="D15588" s="5">
        <v>42767</v>
      </c>
      <c r="E15588">
        <v>2</v>
      </c>
      <c r="F15588">
        <v>2</v>
      </c>
      <c r="G15588" s="2">
        <v>223.2</v>
      </c>
      <c r="H15588">
        <v>0</v>
      </c>
      <c r="I15588">
        <v>0</v>
      </c>
      <c r="J15588" s="4">
        <v>1</v>
      </c>
      <c r="K15588" s="3"/>
      <c r="L15588" s="1" t="s">
        <v>23</v>
      </c>
    </row>
    <row r="15589" spans="1:12" x14ac:dyDescent="0.3">
      <c r="A15589" s="1" t="s">
        <v>3580</v>
      </c>
      <c r="B15589" s="1" t="s">
        <v>16</v>
      </c>
      <c r="C15589" s="1" t="s">
        <v>348</v>
      </c>
      <c r="D15589" s="5">
        <v>42979</v>
      </c>
      <c r="E15589">
        <v>1</v>
      </c>
      <c r="F15589">
        <v>1</v>
      </c>
      <c r="G15589" s="2">
        <v>279.17</v>
      </c>
      <c r="H15589">
        <v>1</v>
      </c>
      <c r="I15589">
        <v>0</v>
      </c>
      <c r="J15589" s="4">
        <v>2</v>
      </c>
      <c r="K15589" s="3">
        <v>0</v>
      </c>
      <c r="L15589" s="1" t="s">
        <v>18</v>
      </c>
    </row>
    <row r="15590" spans="1:12" x14ac:dyDescent="0.3">
      <c r="A15590" s="1" t="s">
        <v>3580</v>
      </c>
      <c r="B15590" s="1" t="s">
        <v>16</v>
      </c>
      <c r="C15590" s="1" t="s">
        <v>348</v>
      </c>
      <c r="D15590" s="5">
        <v>43009</v>
      </c>
      <c r="E15590">
        <v>2</v>
      </c>
      <c r="F15590">
        <v>2</v>
      </c>
      <c r="G15590" s="2">
        <v>495.74</v>
      </c>
      <c r="H15590">
        <v>1</v>
      </c>
      <c r="I15590">
        <v>0</v>
      </c>
      <c r="J15590" s="4">
        <v>3.5</v>
      </c>
      <c r="K15590" s="3">
        <v>0</v>
      </c>
      <c r="L15590" s="1" t="s">
        <v>19</v>
      </c>
    </row>
    <row r="15591" spans="1:12" x14ac:dyDescent="0.3">
      <c r="A15591" s="1" t="s">
        <v>3580</v>
      </c>
      <c r="B15591" s="1" t="s">
        <v>16</v>
      </c>
      <c r="C15591" s="1" t="s">
        <v>348</v>
      </c>
      <c r="D15591" s="5">
        <v>43040</v>
      </c>
      <c r="E15591">
        <v>5</v>
      </c>
      <c r="F15591">
        <v>7</v>
      </c>
      <c r="G15591" s="2">
        <v>972.29</v>
      </c>
      <c r="H15591">
        <v>5</v>
      </c>
      <c r="I15591">
        <v>1</v>
      </c>
      <c r="J15591" s="4">
        <v>3.4</v>
      </c>
      <c r="K15591" s="3">
        <v>0.2</v>
      </c>
      <c r="L15591" s="1" t="s">
        <v>30</v>
      </c>
    </row>
    <row r="15592" spans="1:12" x14ac:dyDescent="0.3">
      <c r="A15592" s="1" t="s">
        <v>3580</v>
      </c>
      <c r="B15592" s="1" t="s">
        <v>16</v>
      </c>
      <c r="C15592" s="1" t="s">
        <v>348</v>
      </c>
      <c r="D15592" s="5">
        <v>43070</v>
      </c>
      <c r="E15592">
        <v>5</v>
      </c>
      <c r="F15592">
        <v>5</v>
      </c>
      <c r="G15592" s="2">
        <v>1118.0999999999999</v>
      </c>
      <c r="H15592">
        <v>5</v>
      </c>
      <c r="I15592">
        <v>1</v>
      </c>
      <c r="J15592" s="4">
        <v>3.2</v>
      </c>
      <c r="K15592" s="3">
        <v>0.2</v>
      </c>
      <c r="L15592" s="1" t="s">
        <v>31</v>
      </c>
    </row>
    <row r="15593" spans="1:12" x14ac:dyDescent="0.3">
      <c r="A15593" s="1" t="s">
        <v>3580</v>
      </c>
      <c r="B15593" s="1" t="s">
        <v>16</v>
      </c>
      <c r="C15593" s="1" t="s">
        <v>348</v>
      </c>
      <c r="D15593" s="5">
        <v>43101</v>
      </c>
      <c r="E15593">
        <v>6</v>
      </c>
      <c r="F15593">
        <v>6</v>
      </c>
      <c r="G15593" s="2">
        <v>528.04</v>
      </c>
      <c r="H15593">
        <v>6</v>
      </c>
      <c r="I15593">
        <v>0</v>
      </c>
      <c r="J15593" s="4">
        <v>4.67</v>
      </c>
      <c r="K15593" s="3">
        <v>0</v>
      </c>
      <c r="L15593" s="1" t="s">
        <v>32</v>
      </c>
    </row>
    <row r="15594" spans="1:12" x14ac:dyDescent="0.3">
      <c r="A15594" s="1" t="s">
        <v>3580</v>
      </c>
      <c r="B15594" s="1" t="s">
        <v>16</v>
      </c>
      <c r="C15594" s="1" t="s">
        <v>348</v>
      </c>
      <c r="D15594" s="5">
        <v>43132</v>
      </c>
      <c r="E15594">
        <v>1</v>
      </c>
      <c r="F15594">
        <v>2</v>
      </c>
      <c r="G15594" s="2">
        <v>147.78</v>
      </c>
      <c r="H15594">
        <v>1</v>
      </c>
      <c r="I15594">
        <v>1</v>
      </c>
      <c r="J15594" s="4">
        <v>4</v>
      </c>
      <c r="K15594" s="3">
        <v>1</v>
      </c>
      <c r="L15594" s="1" t="s">
        <v>33</v>
      </c>
    </row>
    <row r="15595" spans="1:12" x14ac:dyDescent="0.3">
      <c r="A15595" s="1" t="s">
        <v>3581</v>
      </c>
      <c r="B15595" s="1" t="s">
        <v>16</v>
      </c>
      <c r="C15595" s="1" t="s">
        <v>61</v>
      </c>
      <c r="D15595" s="5">
        <v>42795</v>
      </c>
      <c r="E15595">
        <v>1</v>
      </c>
      <c r="F15595">
        <v>1</v>
      </c>
      <c r="G15595" s="2">
        <v>303.42</v>
      </c>
      <c r="H15595">
        <v>1</v>
      </c>
      <c r="I15595">
        <v>0</v>
      </c>
      <c r="J15595" s="4">
        <v>5</v>
      </c>
      <c r="K15595" s="3">
        <v>0</v>
      </c>
      <c r="L15595" s="1" t="s">
        <v>24</v>
      </c>
    </row>
    <row r="15596" spans="1:12" x14ac:dyDescent="0.3">
      <c r="A15596" s="1" t="s">
        <v>3581</v>
      </c>
      <c r="B15596" s="1" t="s">
        <v>16</v>
      </c>
      <c r="C15596" s="1" t="s">
        <v>61</v>
      </c>
      <c r="D15596" s="5">
        <v>42826</v>
      </c>
      <c r="E15596">
        <v>1</v>
      </c>
      <c r="F15596">
        <v>1</v>
      </c>
      <c r="G15596" s="2">
        <v>2111.5700000000002</v>
      </c>
      <c r="H15596">
        <v>1</v>
      </c>
      <c r="I15596">
        <v>0</v>
      </c>
      <c r="J15596" s="4">
        <v>5</v>
      </c>
      <c r="K15596" s="3">
        <v>0</v>
      </c>
      <c r="L15596" s="1" t="s">
        <v>25</v>
      </c>
    </row>
    <row r="15597" spans="1:12" x14ac:dyDescent="0.3">
      <c r="A15597" s="1" t="s">
        <v>3581</v>
      </c>
      <c r="B15597" s="1" t="s">
        <v>16</v>
      </c>
      <c r="C15597" s="1" t="s">
        <v>61</v>
      </c>
      <c r="D15597" s="5">
        <v>42887</v>
      </c>
      <c r="E15597">
        <v>4</v>
      </c>
      <c r="F15597">
        <v>5</v>
      </c>
      <c r="G15597" s="2">
        <v>2708.79</v>
      </c>
      <c r="H15597">
        <v>4</v>
      </c>
      <c r="I15597">
        <v>0</v>
      </c>
      <c r="J15597" s="4">
        <v>3.25</v>
      </c>
      <c r="K15597" s="3">
        <v>0</v>
      </c>
      <c r="L15597" s="1" t="s">
        <v>27</v>
      </c>
    </row>
    <row r="15598" spans="1:12" x14ac:dyDescent="0.3">
      <c r="A15598" s="1" t="s">
        <v>3581</v>
      </c>
      <c r="B15598" s="1" t="s">
        <v>16</v>
      </c>
      <c r="C15598" s="1" t="s">
        <v>61</v>
      </c>
      <c r="D15598" s="5">
        <v>42917</v>
      </c>
      <c r="E15598">
        <v>4</v>
      </c>
      <c r="F15598">
        <v>4</v>
      </c>
      <c r="G15598" s="2">
        <v>2675.83</v>
      </c>
      <c r="H15598">
        <v>4</v>
      </c>
      <c r="I15598">
        <v>1</v>
      </c>
      <c r="J15598" s="4">
        <v>4</v>
      </c>
      <c r="K15598" s="3">
        <v>0.25</v>
      </c>
      <c r="L15598" s="1" t="s">
        <v>28</v>
      </c>
    </row>
    <row r="15599" spans="1:12" x14ac:dyDescent="0.3">
      <c r="A15599" s="1" t="s">
        <v>3581</v>
      </c>
      <c r="B15599" s="1" t="s">
        <v>16</v>
      </c>
      <c r="C15599" s="1" t="s">
        <v>61</v>
      </c>
      <c r="D15599" s="5">
        <v>42948</v>
      </c>
      <c r="E15599">
        <v>2</v>
      </c>
      <c r="F15599">
        <v>2</v>
      </c>
      <c r="G15599" s="2">
        <v>740.46</v>
      </c>
      <c r="H15599">
        <v>2</v>
      </c>
      <c r="I15599">
        <v>1</v>
      </c>
      <c r="J15599" s="4">
        <v>3</v>
      </c>
      <c r="K15599" s="3">
        <v>0.5</v>
      </c>
      <c r="L15599" s="1" t="s">
        <v>29</v>
      </c>
    </row>
    <row r="15600" spans="1:12" x14ac:dyDescent="0.3">
      <c r="A15600" s="1" t="s">
        <v>3581</v>
      </c>
      <c r="B15600" s="1" t="s">
        <v>16</v>
      </c>
      <c r="C15600" s="1" t="s">
        <v>61</v>
      </c>
      <c r="D15600" s="5">
        <v>42979</v>
      </c>
      <c r="E15600">
        <v>9</v>
      </c>
      <c r="F15600">
        <v>9</v>
      </c>
      <c r="G15600" s="2">
        <v>5935.27</v>
      </c>
      <c r="H15600">
        <v>8</v>
      </c>
      <c r="I15600">
        <v>0</v>
      </c>
      <c r="J15600" s="4">
        <v>4.1100000000000003</v>
      </c>
      <c r="K15600" s="3">
        <v>0</v>
      </c>
      <c r="L15600" s="1" t="s">
        <v>18</v>
      </c>
    </row>
    <row r="15601" spans="1:12" x14ac:dyDescent="0.3">
      <c r="A15601" s="1" t="s">
        <v>3581</v>
      </c>
      <c r="B15601" s="1" t="s">
        <v>16</v>
      </c>
      <c r="C15601" s="1" t="s">
        <v>61</v>
      </c>
      <c r="D15601" s="5">
        <v>43009</v>
      </c>
      <c r="E15601">
        <v>7</v>
      </c>
      <c r="F15601">
        <v>7</v>
      </c>
      <c r="G15601" s="2">
        <v>5169.29</v>
      </c>
      <c r="H15601">
        <v>7</v>
      </c>
      <c r="I15601">
        <v>0</v>
      </c>
      <c r="J15601" s="4">
        <v>4.8600000000000003</v>
      </c>
      <c r="K15601" s="3">
        <v>0</v>
      </c>
      <c r="L15601" s="1" t="s">
        <v>19</v>
      </c>
    </row>
    <row r="15602" spans="1:12" x14ac:dyDescent="0.3">
      <c r="A15602" s="1" t="s">
        <v>3581</v>
      </c>
      <c r="B15602" s="1" t="s">
        <v>16</v>
      </c>
      <c r="C15602" s="1" t="s">
        <v>61</v>
      </c>
      <c r="D15602" s="5">
        <v>43040</v>
      </c>
      <c r="E15602">
        <v>13</v>
      </c>
      <c r="F15602">
        <v>13</v>
      </c>
      <c r="G15602" s="2">
        <v>5949.81</v>
      </c>
      <c r="H15602">
        <v>13</v>
      </c>
      <c r="I15602">
        <v>2</v>
      </c>
      <c r="J15602" s="4">
        <v>3.69</v>
      </c>
      <c r="K15602" s="3">
        <v>0.15384615384615385</v>
      </c>
      <c r="L15602" s="1" t="s">
        <v>30</v>
      </c>
    </row>
    <row r="15603" spans="1:12" x14ac:dyDescent="0.3">
      <c r="A15603" s="1" t="s">
        <v>3581</v>
      </c>
      <c r="B15603" s="1" t="s">
        <v>16</v>
      </c>
      <c r="C15603" s="1" t="s">
        <v>61</v>
      </c>
      <c r="D15603" s="5">
        <v>43070</v>
      </c>
      <c r="E15603">
        <v>1</v>
      </c>
      <c r="F15603">
        <v>2</v>
      </c>
      <c r="G15603" s="2">
        <v>523.9</v>
      </c>
      <c r="H15603">
        <v>1</v>
      </c>
      <c r="I15603">
        <v>0</v>
      </c>
      <c r="J15603" s="4">
        <v>5</v>
      </c>
      <c r="K15603" s="3">
        <v>0</v>
      </c>
      <c r="L15603" s="1" t="s">
        <v>31</v>
      </c>
    </row>
    <row r="15604" spans="1:12" x14ac:dyDescent="0.3">
      <c r="A15604" s="1" t="s">
        <v>3581</v>
      </c>
      <c r="B15604" s="1" t="s">
        <v>16</v>
      </c>
      <c r="C15604" s="1" t="s">
        <v>61</v>
      </c>
      <c r="D15604" s="5">
        <v>43101</v>
      </c>
      <c r="E15604">
        <v>14</v>
      </c>
      <c r="F15604">
        <v>14</v>
      </c>
      <c r="G15604" s="2">
        <v>3412.93</v>
      </c>
      <c r="H15604">
        <v>14</v>
      </c>
      <c r="I15604">
        <v>0</v>
      </c>
      <c r="J15604" s="4">
        <v>4.6399999999999997</v>
      </c>
      <c r="K15604" s="3">
        <v>0</v>
      </c>
      <c r="L15604" s="1" t="s">
        <v>32</v>
      </c>
    </row>
    <row r="15605" spans="1:12" x14ac:dyDescent="0.3">
      <c r="A15605" s="1" t="s">
        <v>3581</v>
      </c>
      <c r="B15605" s="1" t="s">
        <v>16</v>
      </c>
      <c r="C15605" s="1" t="s">
        <v>61</v>
      </c>
      <c r="D15605" s="5">
        <v>43132</v>
      </c>
      <c r="E15605">
        <v>8</v>
      </c>
      <c r="F15605">
        <v>8</v>
      </c>
      <c r="G15605" s="2">
        <v>4047.48</v>
      </c>
      <c r="H15605">
        <v>8</v>
      </c>
      <c r="I15605">
        <v>2</v>
      </c>
      <c r="J15605" s="4">
        <v>4.25</v>
      </c>
      <c r="K15605" s="3">
        <v>0.25</v>
      </c>
      <c r="L15605" s="1" t="s">
        <v>33</v>
      </c>
    </row>
    <row r="15606" spans="1:12" x14ac:dyDescent="0.3">
      <c r="A15606" s="1" t="s">
        <v>3581</v>
      </c>
      <c r="B15606" s="1" t="s">
        <v>16</v>
      </c>
      <c r="C15606" s="1" t="s">
        <v>61</v>
      </c>
      <c r="D15606" s="5">
        <v>43160</v>
      </c>
      <c r="E15606">
        <v>6</v>
      </c>
      <c r="F15606">
        <v>6</v>
      </c>
      <c r="G15606" s="2">
        <v>931.51</v>
      </c>
      <c r="H15606">
        <v>6</v>
      </c>
      <c r="I15606">
        <v>0</v>
      </c>
      <c r="J15606" s="4">
        <v>4.5</v>
      </c>
      <c r="K15606" s="3">
        <v>0</v>
      </c>
      <c r="L15606" s="1" t="s">
        <v>34</v>
      </c>
    </row>
    <row r="15607" spans="1:12" x14ac:dyDescent="0.3">
      <c r="A15607" s="1" t="s">
        <v>3581</v>
      </c>
      <c r="B15607" s="1" t="s">
        <v>16</v>
      </c>
      <c r="C15607" s="1" t="s">
        <v>61</v>
      </c>
      <c r="D15607" s="5">
        <v>43191</v>
      </c>
      <c r="E15607">
        <v>12</v>
      </c>
      <c r="F15607">
        <v>13</v>
      </c>
      <c r="G15607" s="2">
        <v>3445.47</v>
      </c>
      <c r="H15607">
        <v>12</v>
      </c>
      <c r="I15607">
        <v>1</v>
      </c>
      <c r="J15607" s="4">
        <v>3.83</v>
      </c>
      <c r="K15607" s="3">
        <v>8.3333333333333329E-2</v>
      </c>
      <c r="L15607" s="1" t="s">
        <v>35</v>
      </c>
    </row>
    <row r="15608" spans="1:12" x14ac:dyDescent="0.3">
      <c r="A15608" s="1" t="s">
        <v>3581</v>
      </c>
      <c r="B15608" s="1" t="s">
        <v>16</v>
      </c>
      <c r="C15608" s="1" t="s">
        <v>61</v>
      </c>
      <c r="D15608" s="5">
        <v>43221</v>
      </c>
      <c r="E15608">
        <v>9</v>
      </c>
      <c r="F15608">
        <v>9</v>
      </c>
      <c r="G15608" s="2">
        <v>1961.35</v>
      </c>
      <c r="H15608">
        <v>9</v>
      </c>
      <c r="I15608">
        <v>0</v>
      </c>
      <c r="J15608" s="4">
        <v>5</v>
      </c>
      <c r="K15608" s="3">
        <v>0</v>
      </c>
      <c r="L15608" s="1" t="s">
        <v>46</v>
      </c>
    </row>
    <row r="15609" spans="1:12" x14ac:dyDescent="0.3">
      <c r="A15609" s="1" t="s">
        <v>3581</v>
      </c>
      <c r="B15609" s="1" t="s">
        <v>16</v>
      </c>
      <c r="C15609" s="1" t="s">
        <v>61</v>
      </c>
      <c r="D15609" s="5">
        <v>43252</v>
      </c>
      <c r="E15609">
        <v>8</v>
      </c>
      <c r="F15609">
        <v>8</v>
      </c>
      <c r="G15609" s="2">
        <v>6918.55</v>
      </c>
      <c r="H15609">
        <v>8</v>
      </c>
      <c r="I15609">
        <v>0</v>
      </c>
      <c r="J15609" s="4">
        <v>4.25</v>
      </c>
      <c r="K15609" s="3">
        <v>0</v>
      </c>
      <c r="L15609" s="1" t="s">
        <v>36</v>
      </c>
    </row>
    <row r="15610" spans="1:12" x14ac:dyDescent="0.3">
      <c r="A15610" s="1" t="s">
        <v>3581</v>
      </c>
      <c r="B15610" s="1" t="s">
        <v>16</v>
      </c>
      <c r="C15610" s="1" t="s">
        <v>61</v>
      </c>
      <c r="D15610" s="5">
        <v>43282</v>
      </c>
      <c r="E15610">
        <v>8</v>
      </c>
      <c r="F15610">
        <v>10</v>
      </c>
      <c r="G15610" s="2">
        <v>5059.18</v>
      </c>
      <c r="H15610">
        <v>8</v>
      </c>
      <c r="I15610">
        <v>0</v>
      </c>
      <c r="J15610" s="4">
        <v>4.63</v>
      </c>
      <c r="K15610" s="3">
        <v>0</v>
      </c>
      <c r="L15610" s="1" t="s">
        <v>37</v>
      </c>
    </row>
    <row r="15611" spans="1:12" x14ac:dyDescent="0.3">
      <c r="A15611" s="1" t="s">
        <v>3581</v>
      </c>
      <c r="B15611" s="1" t="s">
        <v>16</v>
      </c>
      <c r="C15611" s="1" t="s">
        <v>61</v>
      </c>
      <c r="D15611" s="5">
        <v>43313</v>
      </c>
      <c r="E15611">
        <v>7</v>
      </c>
      <c r="F15611">
        <v>7</v>
      </c>
      <c r="G15611" s="2">
        <v>3974.15</v>
      </c>
      <c r="H15611">
        <v>7</v>
      </c>
      <c r="I15611">
        <v>1</v>
      </c>
      <c r="J15611" s="4">
        <v>4.43</v>
      </c>
      <c r="K15611" s="3">
        <v>0.14285714285714285</v>
      </c>
      <c r="L15611" s="1" t="s">
        <v>49</v>
      </c>
    </row>
    <row r="15612" spans="1:12" x14ac:dyDescent="0.3">
      <c r="A15612" s="1" t="s">
        <v>3582</v>
      </c>
      <c r="B15612" s="1" t="s">
        <v>16</v>
      </c>
      <c r="C15612" s="1" t="s">
        <v>122</v>
      </c>
      <c r="D15612" s="5">
        <v>42979</v>
      </c>
      <c r="E15612">
        <v>3</v>
      </c>
      <c r="F15612">
        <v>3</v>
      </c>
      <c r="G15612" s="2">
        <v>88.48</v>
      </c>
      <c r="H15612">
        <v>3</v>
      </c>
      <c r="I15612">
        <v>0</v>
      </c>
      <c r="J15612" s="4">
        <v>3.33</v>
      </c>
      <c r="K15612" s="3">
        <v>0</v>
      </c>
      <c r="L15612" s="1" t="s">
        <v>18</v>
      </c>
    </row>
    <row r="15613" spans="1:12" x14ac:dyDescent="0.3">
      <c r="A15613" s="1" t="s">
        <v>3582</v>
      </c>
      <c r="B15613" s="1" t="s">
        <v>16</v>
      </c>
      <c r="C15613" s="1" t="s">
        <v>122</v>
      </c>
      <c r="D15613" s="5">
        <v>43009</v>
      </c>
      <c r="E15613">
        <v>1</v>
      </c>
      <c r="F15613">
        <v>1</v>
      </c>
      <c r="G15613" s="2">
        <v>53.15</v>
      </c>
      <c r="H15613">
        <v>1</v>
      </c>
      <c r="I15613">
        <v>0</v>
      </c>
      <c r="J15613" s="4">
        <v>4</v>
      </c>
      <c r="K15613" s="3">
        <v>0</v>
      </c>
      <c r="L15613" s="1" t="s">
        <v>19</v>
      </c>
    </row>
    <row r="15614" spans="1:12" x14ac:dyDescent="0.3">
      <c r="A15614" s="1" t="s">
        <v>3582</v>
      </c>
      <c r="B15614" s="1" t="s">
        <v>16</v>
      </c>
      <c r="C15614" s="1" t="s">
        <v>122</v>
      </c>
      <c r="D15614" s="5">
        <v>43070</v>
      </c>
      <c r="E15614">
        <v>3</v>
      </c>
      <c r="F15614">
        <v>3</v>
      </c>
      <c r="G15614" s="2">
        <v>118.48</v>
      </c>
      <c r="H15614">
        <v>3</v>
      </c>
      <c r="I15614">
        <v>0</v>
      </c>
      <c r="J15614" s="4">
        <v>3.33</v>
      </c>
      <c r="K15614" s="3">
        <v>0</v>
      </c>
      <c r="L15614" s="1" t="s">
        <v>31</v>
      </c>
    </row>
    <row r="15615" spans="1:12" x14ac:dyDescent="0.3">
      <c r="A15615" s="1" t="s">
        <v>3582</v>
      </c>
      <c r="B15615" s="1" t="s">
        <v>16</v>
      </c>
      <c r="C15615" s="1" t="s">
        <v>122</v>
      </c>
      <c r="D15615" s="5">
        <v>43101</v>
      </c>
      <c r="E15615">
        <v>1</v>
      </c>
      <c r="F15615">
        <v>1</v>
      </c>
      <c r="G15615" s="2">
        <v>35.79</v>
      </c>
      <c r="H15615">
        <v>1</v>
      </c>
      <c r="I15615">
        <v>0</v>
      </c>
      <c r="J15615" s="4">
        <v>5</v>
      </c>
      <c r="K15615" s="3">
        <v>0</v>
      </c>
      <c r="L15615" s="1" t="s">
        <v>32</v>
      </c>
    </row>
    <row r="15616" spans="1:12" x14ac:dyDescent="0.3">
      <c r="A15616" s="1" t="s">
        <v>3582</v>
      </c>
      <c r="B15616" s="1" t="s">
        <v>16</v>
      </c>
      <c r="C15616" s="1" t="s">
        <v>122</v>
      </c>
      <c r="D15616" s="5">
        <v>43132</v>
      </c>
      <c r="E15616">
        <v>1</v>
      </c>
      <c r="F15616">
        <v>1</v>
      </c>
      <c r="G15616" s="2">
        <v>27.27</v>
      </c>
      <c r="H15616">
        <v>1</v>
      </c>
      <c r="I15616">
        <v>0</v>
      </c>
      <c r="J15616" s="4">
        <v>4</v>
      </c>
      <c r="K15616" s="3">
        <v>0</v>
      </c>
      <c r="L15616" s="1" t="s">
        <v>33</v>
      </c>
    </row>
    <row r="15617" spans="1:12" x14ac:dyDescent="0.3">
      <c r="A15617" s="1" t="s">
        <v>3582</v>
      </c>
      <c r="B15617" s="1" t="s">
        <v>16</v>
      </c>
      <c r="C15617" s="1" t="s">
        <v>122</v>
      </c>
      <c r="D15617" s="5">
        <v>43160</v>
      </c>
      <c r="E15617">
        <v>3</v>
      </c>
      <c r="F15617">
        <v>3</v>
      </c>
      <c r="G15617" s="2">
        <v>110.23</v>
      </c>
      <c r="H15617">
        <v>3</v>
      </c>
      <c r="I15617">
        <v>0</v>
      </c>
      <c r="J15617" s="4">
        <v>4.67</v>
      </c>
      <c r="K15617" s="3">
        <v>0</v>
      </c>
      <c r="L15617" s="1" t="s">
        <v>34</v>
      </c>
    </row>
    <row r="15618" spans="1:12" x14ac:dyDescent="0.3">
      <c r="A15618" s="1" t="s">
        <v>3582</v>
      </c>
      <c r="B15618" s="1" t="s">
        <v>16</v>
      </c>
      <c r="C15618" s="1" t="s">
        <v>122</v>
      </c>
      <c r="D15618" s="5">
        <v>43191</v>
      </c>
      <c r="E15618">
        <v>2</v>
      </c>
      <c r="F15618">
        <v>2</v>
      </c>
      <c r="G15618" s="2">
        <v>63.58</v>
      </c>
      <c r="H15618">
        <v>2</v>
      </c>
      <c r="I15618">
        <v>0</v>
      </c>
      <c r="J15618" s="4">
        <v>5</v>
      </c>
      <c r="K15618" s="3">
        <v>0</v>
      </c>
      <c r="L15618" s="1" t="s">
        <v>35</v>
      </c>
    </row>
    <row r="15619" spans="1:12" x14ac:dyDescent="0.3">
      <c r="A15619" s="1" t="s">
        <v>3582</v>
      </c>
      <c r="B15619" s="1" t="s">
        <v>16</v>
      </c>
      <c r="C15619" s="1" t="s">
        <v>122</v>
      </c>
      <c r="D15619" s="5">
        <v>43221</v>
      </c>
      <c r="E15619">
        <v>1</v>
      </c>
      <c r="F15619">
        <v>1</v>
      </c>
      <c r="G15619" s="2">
        <v>37.229999999999997</v>
      </c>
      <c r="H15619">
        <v>1</v>
      </c>
      <c r="I15619">
        <v>0</v>
      </c>
      <c r="J15619" s="4">
        <v>5</v>
      </c>
      <c r="K15619" s="3">
        <v>0</v>
      </c>
      <c r="L15619" s="1" t="s">
        <v>46</v>
      </c>
    </row>
    <row r="15620" spans="1:12" x14ac:dyDescent="0.3">
      <c r="A15620" s="1" t="s">
        <v>3582</v>
      </c>
      <c r="B15620" s="1" t="s">
        <v>16</v>
      </c>
      <c r="C15620" s="1" t="s">
        <v>122</v>
      </c>
      <c r="D15620" s="5">
        <v>43252</v>
      </c>
      <c r="E15620">
        <v>1</v>
      </c>
      <c r="F15620">
        <v>1</v>
      </c>
      <c r="G15620" s="2">
        <v>41.06</v>
      </c>
      <c r="H15620">
        <v>1</v>
      </c>
      <c r="I15620">
        <v>0</v>
      </c>
      <c r="J15620" s="4">
        <v>5</v>
      </c>
      <c r="K15620" s="3">
        <v>0</v>
      </c>
      <c r="L15620" s="1" t="s">
        <v>36</v>
      </c>
    </row>
    <row r="15621" spans="1:12" x14ac:dyDescent="0.3">
      <c r="A15621" s="1" t="s">
        <v>3582</v>
      </c>
      <c r="B15621" s="1" t="s">
        <v>16</v>
      </c>
      <c r="C15621" s="1" t="s">
        <v>122</v>
      </c>
      <c r="D15621" s="5">
        <v>43282</v>
      </c>
      <c r="E15621">
        <v>3</v>
      </c>
      <c r="F15621">
        <v>3</v>
      </c>
      <c r="G15621" s="2">
        <v>79.17</v>
      </c>
      <c r="H15621">
        <v>3</v>
      </c>
      <c r="I15621">
        <v>0</v>
      </c>
      <c r="J15621" s="4">
        <v>3</v>
      </c>
      <c r="K15621" s="3">
        <v>0</v>
      </c>
      <c r="L15621" s="1" t="s">
        <v>37</v>
      </c>
    </row>
    <row r="15622" spans="1:12" x14ac:dyDescent="0.3">
      <c r="A15622" s="1" t="s">
        <v>3583</v>
      </c>
      <c r="B15622" s="1" t="s">
        <v>16</v>
      </c>
      <c r="C15622" s="1" t="s">
        <v>51</v>
      </c>
      <c r="D15622" s="5">
        <v>42644</v>
      </c>
      <c r="E15622">
        <v>1</v>
      </c>
      <c r="F15622">
        <v>1</v>
      </c>
      <c r="G15622" s="2">
        <v>92.97</v>
      </c>
      <c r="H15622">
        <v>1</v>
      </c>
      <c r="I15622">
        <v>0</v>
      </c>
      <c r="J15622" s="4">
        <v>5</v>
      </c>
      <c r="K15622" s="3">
        <v>0</v>
      </c>
      <c r="L15622" s="1" t="s">
        <v>64</v>
      </c>
    </row>
    <row r="15623" spans="1:12" x14ac:dyDescent="0.3">
      <c r="A15623" s="1" t="s">
        <v>3584</v>
      </c>
      <c r="B15623" s="1" t="s">
        <v>16</v>
      </c>
      <c r="C15623" s="1" t="s">
        <v>3585</v>
      </c>
      <c r="D15623" s="5">
        <v>43132</v>
      </c>
      <c r="E15623">
        <v>2</v>
      </c>
      <c r="F15623">
        <v>2</v>
      </c>
      <c r="G15623" s="2">
        <v>390.68</v>
      </c>
      <c r="H15623">
        <v>1</v>
      </c>
      <c r="I15623">
        <v>0</v>
      </c>
      <c r="J15623" s="4">
        <v>3</v>
      </c>
      <c r="K15623" s="3">
        <v>0</v>
      </c>
      <c r="L15623" s="1" t="s">
        <v>33</v>
      </c>
    </row>
    <row r="15624" spans="1:12" x14ac:dyDescent="0.3">
      <c r="A15624" s="1" t="s">
        <v>3584</v>
      </c>
      <c r="B15624" s="1" t="s">
        <v>16</v>
      </c>
      <c r="C15624" s="1" t="s">
        <v>3585</v>
      </c>
      <c r="D15624" s="5">
        <v>43160</v>
      </c>
      <c r="E15624">
        <v>9</v>
      </c>
      <c r="F15624">
        <v>10</v>
      </c>
      <c r="G15624" s="2">
        <v>1536.07</v>
      </c>
      <c r="H15624">
        <v>8</v>
      </c>
      <c r="I15624">
        <v>1</v>
      </c>
      <c r="J15624" s="4">
        <v>3.56</v>
      </c>
      <c r="K15624" s="3">
        <v>0.125</v>
      </c>
      <c r="L15624" s="1" t="s">
        <v>34</v>
      </c>
    </row>
    <row r="15625" spans="1:12" x14ac:dyDescent="0.3">
      <c r="A15625" s="1" t="s">
        <v>3584</v>
      </c>
      <c r="B15625" s="1" t="s">
        <v>16</v>
      </c>
      <c r="C15625" s="1" t="s">
        <v>3585</v>
      </c>
      <c r="D15625" s="5">
        <v>43191</v>
      </c>
      <c r="E15625">
        <v>1</v>
      </c>
      <c r="F15625">
        <v>1</v>
      </c>
      <c r="G15625" s="2">
        <v>189.08</v>
      </c>
      <c r="H15625">
        <v>1</v>
      </c>
      <c r="I15625">
        <v>0</v>
      </c>
      <c r="J15625" s="4">
        <v>1</v>
      </c>
      <c r="K15625" s="3">
        <v>0</v>
      </c>
      <c r="L15625" s="1" t="s">
        <v>35</v>
      </c>
    </row>
    <row r="15626" spans="1:12" x14ac:dyDescent="0.3">
      <c r="A15626" s="1" t="s">
        <v>3586</v>
      </c>
      <c r="B15626" s="1" t="s">
        <v>16</v>
      </c>
      <c r="C15626" s="1" t="s">
        <v>293</v>
      </c>
      <c r="D15626" s="5">
        <v>42644</v>
      </c>
      <c r="E15626">
        <v>2</v>
      </c>
      <c r="F15626">
        <v>2</v>
      </c>
      <c r="G15626" s="2">
        <v>184.26</v>
      </c>
      <c r="H15626">
        <v>2</v>
      </c>
      <c r="I15626">
        <v>0</v>
      </c>
      <c r="J15626" s="4">
        <v>5</v>
      </c>
      <c r="K15626" s="3">
        <v>0</v>
      </c>
      <c r="L15626" s="1" t="s">
        <v>64</v>
      </c>
    </row>
    <row r="15627" spans="1:12" x14ac:dyDescent="0.3">
      <c r="A15627" s="1" t="s">
        <v>3586</v>
      </c>
      <c r="B15627" s="1" t="s">
        <v>16</v>
      </c>
      <c r="C15627" s="1" t="s">
        <v>293</v>
      </c>
      <c r="D15627" s="5">
        <v>42826</v>
      </c>
      <c r="E15627">
        <v>1</v>
      </c>
      <c r="F15627">
        <v>1</v>
      </c>
      <c r="G15627" s="2">
        <v>72.48</v>
      </c>
      <c r="H15627">
        <v>1</v>
      </c>
      <c r="I15627">
        <v>0</v>
      </c>
      <c r="J15627" s="4">
        <v>5</v>
      </c>
      <c r="K15627" s="3">
        <v>0</v>
      </c>
      <c r="L15627" s="1" t="s">
        <v>25</v>
      </c>
    </row>
    <row r="15628" spans="1:12" x14ac:dyDescent="0.3">
      <c r="A15628" s="1" t="s">
        <v>3586</v>
      </c>
      <c r="B15628" s="1" t="s">
        <v>16</v>
      </c>
      <c r="C15628" s="1" t="s">
        <v>293</v>
      </c>
      <c r="D15628" s="5">
        <v>42856</v>
      </c>
      <c r="E15628">
        <v>3</v>
      </c>
      <c r="F15628">
        <v>3</v>
      </c>
      <c r="G15628" s="2">
        <v>515.77</v>
      </c>
      <c r="H15628">
        <v>3</v>
      </c>
      <c r="I15628">
        <v>0</v>
      </c>
      <c r="J15628" s="4">
        <v>3.67</v>
      </c>
      <c r="K15628" s="3">
        <v>0</v>
      </c>
      <c r="L15628" s="1" t="s">
        <v>26</v>
      </c>
    </row>
    <row r="15629" spans="1:12" x14ac:dyDescent="0.3">
      <c r="A15629" s="1" t="s">
        <v>3586</v>
      </c>
      <c r="B15629" s="1" t="s">
        <v>16</v>
      </c>
      <c r="C15629" s="1" t="s">
        <v>293</v>
      </c>
      <c r="D15629" s="5">
        <v>42887</v>
      </c>
      <c r="E15629">
        <v>2</v>
      </c>
      <c r="F15629">
        <v>2</v>
      </c>
      <c r="G15629" s="2">
        <v>278.79000000000002</v>
      </c>
      <c r="H15629">
        <v>2</v>
      </c>
      <c r="I15629">
        <v>0</v>
      </c>
      <c r="J15629" s="4">
        <v>4.5</v>
      </c>
      <c r="K15629" s="3">
        <v>0</v>
      </c>
      <c r="L15629" s="1" t="s">
        <v>27</v>
      </c>
    </row>
    <row r="15630" spans="1:12" x14ac:dyDescent="0.3">
      <c r="A15630" s="1" t="s">
        <v>3586</v>
      </c>
      <c r="B15630" s="1" t="s">
        <v>16</v>
      </c>
      <c r="C15630" s="1" t="s">
        <v>293</v>
      </c>
      <c r="D15630" s="5">
        <v>42917</v>
      </c>
      <c r="E15630">
        <v>2</v>
      </c>
      <c r="F15630">
        <v>2</v>
      </c>
      <c r="G15630" s="2">
        <v>241.27</v>
      </c>
      <c r="H15630">
        <v>2</v>
      </c>
      <c r="I15630">
        <v>0</v>
      </c>
      <c r="J15630" s="4">
        <v>4.5</v>
      </c>
      <c r="K15630" s="3">
        <v>0</v>
      </c>
      <c r="L15630" s="1" t="s">
        <v>28</v>
      </c>
    </row>
    <row r="15631" spans="1:12" x14ac:dyDescent="0.3">
      <c r="A15631" s="1" t="s">
        <v>3586</v>
      </c>
      <c r="B15631" s="1" t="s">
        <v>16</v>
      </c>
      <c r="C15631" s="1" t="s">
        <v>293</v>
      </c>
      <c r="D15631" s="5">
        <v>42948</v>
      </c>
      <c r="E15631">
        <v>3</v>
      </c>
      <c r="F15631">
        <v>3</v>
      </c>
      <c r="G15631" s="2">
        <v>478.61</v>
      </c>
      <c r="H15631">
        <v>3</v>
      </c>
      <c r="I15631">
        <v>0</v>
      </c>
      <c r="J15631" s="4">
        <v>5</v>
      </c>
      <c r="K15631" s="3">
        <v>0</v>
      </c>
      <c r="L15631" s="1" t="s">
        <v>29</v>
      </c>
    </row>
    <row r="15632" spans="1:12" x14ac:dyDescent="0.3">
      <c r="A15632" s="1" t="s">
        <v>3586</v>
      </c>
      <c r="B15632" s="1" t="s">
        <v>16</v>
      </c>
      <c r="C15632" s="1" t="s">
        <v>293</v>
      </c>
      <c r="D15632" s="5">
        <v>42979</v>
      </c>
      <c r="E15632">
        <v>3</v>
      </c>
      <c r="F15632">
        <v>3</v>
      </c>
      <c r="G15632" s="2">
        <v>387.83</v>
      </c>
      <c r="H15632">
        <v>3</v>
      </c>
      <c r="I15632">
        <v>0</v>
      </c>
      <c r="J15632" s="4">
        <v>4.33</v>
      </c>
      <c r="K15632" s="3">
        <v>0</v>
      </c>
      <c r="L15632" s="1" t="s">
        <v>18</v>
      </c>
    </row>
    <row r="15633" spans="1:12" x14ac:dyDescent="0.3">
      <c r="A15633" s="1" t="s">
        <v>3586</v>
      </c>
      <c r="B15633" s="1" t="s">
        <v>16</v>
      </c>
      <c r="C15633" s="1" t="s">
        <v>293</v>
      </c>
      <c r="D15633" s="5">
        <v>43040</v>
      </c>
      <c r="E15633">
        <v>1</v>
      </c>
      <c r="F15633">
        <v>1</v>
      </c>
      <c r="G15633" s="2">
        <v>134.03</v>
      </c>
      <c r="H15633">
        <v>1</v>
      </c>
      <c r="I15633">
        <v>0</v>
      </c>
      <c r="J15633" s="4">
        <v>4</v>
      </c>
      <c r="K15633" s="3">
        <v>0</v>
      </c>
      <c r="L15633" s="1" t="s">
        <v>30</v>
      </c>
    </row>
    <row r="15634" spans="1:12" x14ac:dyDescent="0.3">
      <c r="A15634" s="1" t="s">
        <v>3586</v>
      </c>
      <c r="B15634" s="1" t="s">
        <v>16</v>
      </c>
      <c r="C15634" s="1" t="s">
        <v>293</v>
      </c>
      <c r="D15634" s="5">
        <v>43070</v>
      </c>
      <c r="E15634">
        <v>1</v>
      </c>
      <c r="F15634">
        <v>1</v>
      </c>
      <c r="G15634" s="2">
        <v>181.51</v>
      </c>
      <c r="H15634">
        <v>1</v>
      </c>
      <c r="I15634">
        <v>1</v>
      </c>
      <c r="J15634" s="4">
        <v>1</v>
      </c>
      <c r="K15634" s="3">
        <v>1</v>
      </c>
      <c r="L15634" s="1" t="s">
        <v>31</v>
      </c>
    </row>
    <row r="15635" spans="1:12" x14ac:dyDescent="0.3">
      <c r="A15635" s="1" t="s">
        <v>3587</v>
      </c>
      <c r="B15635" s="1" t="s">
        <v>108</v>
      </c>
      <c r="C15635" s="1" t="s">
        <v>504</v>
      </c>
      <c r="D15635" s="5">
        <v>42917</v>
      </c>
      <c r="E15635">
        <v>1</v>
      </c>
      <c r="F15635">
        <v>1</v>
      </c>
      <c r="G15635" s="2">
        <v>408.13</v>
      </c>
      <c r="H15635">
        <v>1</v>
      </c>
      <c r="I15635">
        <v>0</v>
      </c>
      <c r="J15635" s="4">
        <v>5</v>
      </c>
      <c r="K15635" s="3">
        <v>0</v>
      </c>
      <c r="L15635" s="1" t="s">
        <v>28</v>
      </c>
    </row>
    <row r="15636" spans="1:12" x14ac:dyDescent="0.3">
      <c r="A15636" s="1" t="s">
        <v>3587</v>
      </c>
      <c r="B15636" s="1" t="s">
        <v>108</v>
      </c>
      <c r="C15636" s="1" t="s">
        <v>504</v>
      </c>
      <c r="D15636" s="5">
        <v>42948</v>
      </c>
      <c r="E15636">
        <v>2</v>
      </c>
      <c r="F15636">
        <v>3</v>
      </c>
      <c r="G15636" s="2">
        <v>201.28</v>
      </c>
      <c r="H15636">
        <v>2</v>
      </c>
      <c r="I15636">
        <v>0</v>
      </c>
      <c r="J15636" s="4">
        <v>3.5</v>
      </c>
      <c r="K15636" s="3">
        <v>0</v>
      </c>
      <c r="L15636" s="1" t="s">
        <v>29</v>
      </c>
    </row>
    <row r="15637" spans="1:12" x14ac:dyDescent="0.3">
      <c r="A15637" s="1" t="s">
        <v>3587</v>
      </c>
      <c r="B15637" s="1" t="s">
        <v>108</v>
      </c>
      <c r="C15637" s="1" t="s">
        <v>504</v>
      </c>
      <c r="D15637" s="5">
        <v>42979</v>
      </c>
      <c r="E15637">
        <v>2</v>
      </c>
      <c r="F15637">
        <v>2</v>
      </c>
      <c r="G15637" s="2">
        <v>291.49</v>
      </c>
      <c r="H15637">
        <v>2</v>
      </c>
      <c r="I15637">
        <v>0</v>
      </c>
      <c r="J15637" s="4">
        <v>5</v>
      </c>
      <c r="K15637" s="3">
        <v>0</v>
      </c>
      <c r="L15637" s="1" t="s">
        <v>18</v>
      </c>
    </row>
    <row r="15638" spans="1:12" x14ac:dyDescent="0.3">
      <c r="A15638" s="1" t="s">
        <v>3587</v>
      </c>
      <c r="B15638" s="1" t="s">
        <v>108</v>
      </c>
      <c r="C15638" s="1" t="s">
        <v>504</v>
      </c>
      <c r="D15638" s="5">
        <v>43040</v>
      </c>
      <c r="E15638">
        <v>4</v>
      </c>
      <c r="F15638">
        <v>4</v>
      </c>
      <c r="G15638" s="2">
        <v>753.42</v>
      </c>
      <c r="H15638">
        <v>4</v>
      </c>
      <c r="I15638">
        <v>1</v>
      </c>
      <c r="J15638" s="4">
        <v>3.75</v>
      </c>
      <c r="K15638" s="3">
        <v>0.25</v>
      </c>
      <c r="L15638" s="1" t="s">
        <v>30</v>
      </c>
    </row>
    <row r="15639" spans="1:12" x14ac:dyDescent="0.3">
      <c r="A15639" s="1" t="s">
        <v>3588</v>
      </c>
      <c r="B15639" s="1" t="s">
        <v>90</v>
      </c>
      <c r="C15639" s="1" t="s">
        <v>91</v>
      </c>
      <c r="D15639" s="5">
        <v>42767</v>
      </c>
      <c r="E15639">
        <v>1</v>
      </c>
      <c r="F15639">
        <v>1</v>
      </c>
      <c r="G15639" s="2">
        <v>365.73</v>
      </c>
      <c r="H15639">
        <v>0</v>
      </c>
      <c r="I15639">
        <v>0</v>
      </c>
      <c r="J15639" s="4">
        <v>1</v>
      </c>
      <c r="K15639" s="3"/>
      <c r="L15639" s="1" t="s">
        <v>23</v>
      </c>
    </row>
    <row r="15640" spans="1:12" x14ac:dyDescent="0.3">
      <c r="A15640" s="1" t="s">
        <v>3588</v>
      </c>
      <c r="B15640" s="1" t="s">
        <v>90</v>
      </c>
      <c r="C15640" s="1" t="s">
        <v>91</v>
      </c>
      <c r="D15640" s="5">
        <v>42826</v>
      </c>
      <c r="E15640">
        <v>2</v>
      </c>
      <c r="F15640">
        <v>2</v>
      </c>
      <c r="G15640" s="2">
        <v>962.45</v>
      </c>
      <c r="H15640">
        <v>1</v>
      </c>
      <c r="I15640">
        <v>1</v>
      </c>
      <c r="J15640" s="4">
        <v>5</v>
      </c>
      <c r="K15640" s="3">
        <v>1</v>
      </c>
      <c r="L15640" s="1" t="s">
        <v>25</v>
      </c>
    </row>
    <row r="15641" spans="1:12" x14ac:dyDescent="0.3">
      <c r="A15641" s="1" t="s">
        <v>3589</v>
      </c>
      <c r="B15641" s="1" t="s">
        <v>16</v>
      </c>
      <c r="C15641" s="1" t="s">
        <v>156</v>
      </c>
      <c r="D15641" s="5">
        <v>43009</v>
      </c>
      <c r="E15641">
        <v>1</v>
      </c>
      <c r="F15641">
        <v>1</v>
      </c>
      <c r="G15641" s="2">
        <v>1427.04</v>
      </c>
      <c r="H15641">
        <v>1</v>
      </c>
      <c r="I15641">
        <v>0</v>
      </c>
      <c r="J15641" s="4">
        <v>5</v>
      </c>
      <c r="K15641" s="3">
        <v>0</v>
      </c>
      <c r="L15641" s="1" t="s">
        <v>19</v>
      </c>
    </row>
    <row r="15642" spans="1:12" x14ac:dyDescent="0.3">
      <c r="A15642" s="1" t="s">
        <v>3589</v>
      </c>
      <c r="B15642" s="1" t="s">
        <v>16</v>
      </c>
      <c r="C15642" s="1" t="s">
        <v>156</v>
      </c>
      <c r="D15642" s="5">
        <v>43070</v>
      </c>
      <c r="E15642">
        <v>1</v>
      </c>
      <c r="F15642">
        <v>1</v>
      </c>
      <c r="G15642" s="2">
        <v>1775.26</v>
      </c>
      <c r="H15642">
        <v>1</v>
      </c>
      <c r="I15642">
        <v>1</v>
      </c>
      <c r="J15642" s="4">
        <v>1</v>
      </c>
      <c r="K15642" s="3">
        <v>1</v>
      </c>
      <c r="L15642" s="1" t="s">
        <v>31</v>
      </c>
    </row>
    <row r="15643" spans="1:12" x14ac:dyDescent="0.3">
      <c r="A15643" s="1" t="s">
        <v>3589</v>
      </c>
      <c r="B15643" s="1" t="s">
        <v>16</v>
      </c>
      <c r="C15643" s="1" t="s">
        <v>156</v>
      </c>
      <c r="D15643" s="5">
        <v>43160</v>
      </c>
      <c r="E15643">
        <v>1</v>
      </c>
      <c r="F15643">
        <v>1</v>
      </c>
      <c r="G15643" s="2">
        <v>1672.06</v>
      </c>
      <c r="H15643">
        <v>1</v>
      </c>
      <c r="I15643">
        <v>0</v>
      </c>
      <c r="J15643" s="4">
        <v>5</v>
      </c>
      <c r="K15643" s="3">
        <v>0</v>
      </c>
      <c r="L15643" s="1" t="s">
        <v>34</v>
      </c>
    </row>
    <row r="15644" spans="1:12" x14ac:dyDescent="0.3">
      <c r="A15644" s="1" t="s">
        <v>3590</v>
      </c>
      <c r="B15644" s="1" t="s">
        <v>16</v>
      </c>
      <c r="C15644" s="1" t="s">
        <v>359</v>
      </c>
      <c r="D15644" s="5">
        <v>42917</v>
      </c>
      <c r="E15644">
        <v>9</v>
      </c>
      <c r="F15644">
        <v>9</v>
      </c>
      <c r="G15644" s="2">
        <v>1029.71</v>
      </c>
      <c r="H15644">
        <v>9</v>
      </c>
      <c r="I15644">
        <v>1</v>
      </c>
      <c r="J15644" s="4">
        <v>5</v>
      </c>
      <c r="K15644" s="3">
        <v>0.1111111111111111</v>
      </c>
      <c r="L15644" s="1" t="s">
        <v>28</v>
      </c>
    </row>
    <row r="15645" spans="1:12" x14ac:dyDescent="0.3">
      <c r="A15645" s="1" t="s">
        <v>3590</v>
      </c>
      <c r="B15645" s="1" t="s">
        <v>16</v>
      </c>
      <c r="C15645" s="1" t="s">
        <v>359</v>
      </c>
      <c r="D15645" s="5">
        <v>42948</v>
      </c>
      <c r="E15645">
        <v>9</v>
      </c>
      <c r="F15645">
        <v>10</v>
      </c>
      <c r="G15645" s="2">
        <v>896.42</v>
      </c>
      <c r="H15645">
        <v>9</v>
      </c>
      <c r="I15645">
        <v>1</v>
      </c>
      <c r="J15645" s="4">
        <v>4.1100000000000003</v>
      </c>
      <c r="K15645" s="3">
        <v>0.1111111111111111</v>
      </c>
      <c r="L15645" s="1" t="s">
        <v>29</v>
      </c>
    </row>
    <row r="15646" spans="1:12" x14ac:dyDescent="0.3">
      <c r="A15646" s="1" t="s">
        <v>3590</v>
      </c>
      <c r="B15646" s="1" t="s">
        <v>16</v>
      </c>
      <c r="C15646" s="1" t="s">
        <v>359</v>
      </c>
      <c r="D15646" s="5">
        <v>42979</v>
      </c>
      <c r="E15646">
        <v>3</v>
      </c>
      <c r="F15646">
        <v>3</v>
      </c>
      <c r="G15646" s="2">
        <v>358.29</v>
      </c>
      <c r="H15646">
        <v>3</v>
      </c>
      <c r="I15646">
        <v>0</v>
      </c>
      <c r="J15646" s="4">
        <v>4</v>
      </c>
      <c r="K15646" s="3">
        <v>0</v>
      </c>
      <c r="L15646" s="1" t="s">
        <v>18</v>
      </c>
    </row>
    <row r="15647" spans="1:12" x14ac:dyDescent="0.3">
      <c r="A15647" s="1" t="s">
        <v>3590</v>
      </c>
      <c r="B15647" s="1" t="s">
        <v>16</v>
      </c>
      <c r="C15647" s="1" t="s">
        <v>359</v>
      </c>
      <c r="D15647" s="5">
        <v>43009</v>
      </c>
      <c r="E15647">
        <v>1</v>
      </c>
      <c r="F15647">
        <v>1</v>
      </c>
      <c r="G15647" s="2">
        <v>146.66</v>
      </c>
      <c r="H15647">
        <v>1</v>
      </c>
      <c r="I15647">
        <v>0</v>
      </c>
      <c r="J15647" s="4">
        <v>5</v>
      </c>
      <c r="K15647" s="3">
        <v>0</v>
      </c>
      <c r="L15647" s="1" t="s">
        <v>19</v>
      </c>
    </row>
    <row r="15648" spans="1:12" x14ac:dyDescent="0.3">
      <c r="A15648" s="1" t="s">
        <v>3591</v>
      </c>
      <c r="B15648" s="1" t="s">
        <v>16</v>
      </c>
      <c r="C15648" s="1" t="s">
        <v>3592</v>
      </c>
      <c r="D15648" s="5">
        <v>42979</v>
      </c>
      <c r="E15648">
        <v>1</v>
      </c>
      <c r="F15648">
        <v>1</v>
      </c>
      <c r="G15648" s="2">
        <v>122.78</v>
      </c>
      <c r="H15648">
        <v>1</v>
      </c>
      <c r="I15648">
        <v>0</v>
      </c>
      <c r="J15648" s="4">
        <v>5</v>
      </c>
      <c r="K15648" s="3">
        <v>0</v>
      </c>
      <c r="L15648" s="1" t="s">
        <v>18</v>
      </c>
    </row>
    <row r="15649" spans="1:12" x14ac:dyDescent="0.3">
      <c r="A15649" s="1" t="s">
        <v>3591</v>
      </c>
      <c r="B15649" s="1" t="s">
        <v>16</v>
      </c>
      <c r="C15649" s="1" t="s">
        <v>3592</v>
      </c>
      <c r="D15649" s="5">
        <v>43009</v>
      </c>
      <c r="E15649">
        <v>1</v>
      </c>
      <c r="F15649">
        <v>1</v>
      </c>
      <c r="G15649" s="2">
        <v>72.66</v>
      </c>
      <c r="H15649">
        <v>1</v>
      </c>
      <c r="I15649">
        <v>0</v>
      </c>
      <c r="J15649" s="4">
        <v>4</v>
      </c>
      <c r="K15649" s="3">
        <v>0</v>
      </c>
      <c r="L15649" s="1" t="s">
        <v>19</v>
      </c>
    </row>
    <row r="15650" spans="1:12" x14ac:dyDescent="0.3">
      <c r="A15650" s="1" t="s">
        <v>3591</v>
      </c>
      <c r="B15650" s="1" t="s">
        <v>16</v>
      </c>
      <c r="C15650" s="1" t="s">
        <v>3592</v>
      </c>
      <c r="D15650" s="5">
        <v>43040</v>
      </c>
      <c r="E15650">
        <v>6</v>
      </c>
      <c r="F15650">
        <v>6</v>
      </c>
      <c r="G15650" s="2">
        <v>452.37</v>
      </c>
      <c r="H15650">
        <v>6</v>
      </c>
      <c r="I15650">
        <v>0</v>
      </c>
      <c r="J15650" s="4">
        <v>4</v>
      </c>
      <c r="K15650" s="3">
        <v>0</v>
      </c>
      <c r="L15650" s="1" t="s">
        <v>30</v>
      </c>
    </row>
    <row r="15651" spans="1:12" x14ac:dyDescent="0.3">
      <c r="A15651" s="1" t="s">
        <v>3591</v>
      </c>
      <c r="B15651" s="1" t="s">
        <v>16</v>
      </c>
      <c r="C15651" s="1" t="s">
        <v>3592</v>
      </c>
      <c r="D15651" s="5">
        <v>43070</v>
      </c>
      <c r="E15651">
        <v>2</v>
      </c>
      <c r="F15651">
        <v>2</v>
      </c>
      <c r="G15651" s="2">
        <v>288.69</v>
      </c>
      <c r="H15651">
        <v>2</v>
      </c>
      <c r="I15651">
        <v>0</v>
      </c>
      <c r="J15651" s="4">
        <v>3.5</v>
      </c>
      <c r="K15651" s="3">
        <v>0</v>
      </c>
      <c r="L15651" s="1" t="s">
        <v>31</v>
      </c>
    </row>
    <row r="15652" spans="1:12" x14ac:dyDescent="0.3">
      <c r="A15652" s="1" t="s">
        <v>3591</v>
      </c>
      <c r="B15652" s="1" t="s">
        <v>16</v>
      </c>
      <c r="C15652" s="1" t="s">
        <v>3592</v>
      </c>
      <c r="D15652" s="5">
        <v>43101</v>
      </c>
      <c r="E15652">
        <v>6</v>
      </c>
      <c r="F15652">
        <v>6</v>
      </c>
      <c r="G15652" s="2">
        <v>628.41999999999996</v>
      </c>
      <c r="H15652">
        <v>6</v>
      </c>
      <c r="I15652">
        <v>1</v>
      </c>
      <c r="J15652" s="4">
        <v>3.33</v>
      </c>
      <c r="K15652" s="3">
        <v>0.16666666666666666</v>
      </c>
      <c r="L15652" s="1" t="s">
        <v>32</v>
      </c>
    </row>
    <row r="15653" spans="1:12" x14ac:dyDescent="0.3">
      <c r="A15653" s="1" t="s">
        <v>3591</v>
      </c>
      <c r="B15653" s="1" t="s">
        <v>16</v>
      </c>
      <c r="C15653" s="1" t="s">
        <v>3592</v>
      </c>
      <c r="D15653" s="5">
        <v>43132</v>
      </c>
      <c r="E15653">
        <v>1</v>
      </c>
      <c r="F15653">
        <v>1</v>
      </c>
      <c r="G15653" s="2">
        <v>218.77</v>
      </c>
      <c r="H15653">
        <v>1</v>
      </c>
      <c r="I15653">
        <v>0</v>
      </c>
      <c r="J15653" s="4">
        <v>3</v>
      </c>
      <c r="K15653" s="3">
        <v>0</v>
      </c>
      <c r="L15653" s="1" t="s">
        <v>33</v>
      </c>
    </row>
    <row r="15654" spans="1:12" x14ac:dyDescent="0.3">
      <c r="A15654" s="1" t="s">
        <v>3591</v>
      </c>
      <c r="B15654" s="1" t="s">
        <v>16</v>
      </c>
      <c r="C15654" s="1" t="s">
        <v>3592</v>
      </c>
      <c r="D15654" s="5">
        <v>43160</v>
      </c>
      <c r="E15654">
        <v>2</v>
      </c>
      <c r="F15654">
        <v>2</v>
      </c>
      <c r="G15654" s="2">
        <v>218.68</v>
      </c>
      <c r="H15654">
        <v>2</v>
      </c>
      <c r="I15654">
        <v>0</v>
      </c>
      <c r="J15654" s="4">
        <v>4.5</v>
      </c>
      <c r="K15654" s="3">
        <v>0</v>
      </c>
      <c r="L15654" s="1" t="s">
        <v>34</v>
      </c>
    </row>
    <row r="15655" spans="1:12" x14ac:dyDescent="0.3">
      <c r="A15655" s="1" t="s">
        <v>3591</v>
      </c>
      <c r="B15655" s="1" t="s">
        <v>16</v>
      </c>
      <c r="C15655" s="1" t="s">
        <v>3592</v>
      </c>
      <c r="D15655" s="5">
        <v>43191</v>
      </c>
      <c r="E15655">
        <v>1</v>
      </c>
      <c r="F15655">
        <v>1</v>
      </c>
      <c r="G15655" s="2">
        <v>44.44</v>
      </c>
      <c r="H15655">
        <v>1</v>
      </c>
      <c r="I15655">
        <v>0</v>
      </c>
      <c r="J15655" s="4">
        <v>4</v>
      </c>
      <c r="K15655" s="3">
        <v>0</v>
      </c>
      <c r="L15655" s="1" t="s">
        <v>35</v>
      </c>
    </row>
    <row r="15656" spans="1:12" x14ac:dyDescent="0.3">
      <c r="A15656" s="1" t="s">
        <v>3591</v>
      </c>
      <c r="B15656" s="1" t="s">
        <v>16</v>
      </c>
      <c r="C15656" s="1" t="s">
        <v>3592</v>
      </c>
      <c r="D15656" s="5">
        <v>43221</v>
      </c>
      <c r="E15656">
        <v>1</v>
      </c>
      <c r="F15656">
        <v>1</v>
      </c>
      <c r="G15656" s="2">
        <v>445.45</v>
      </c>
      <c r="H15656">
        <v>1</v>
      </c>
      <c r="I15656">
        <v>0</v>
      </c>
      <c r="J15656" s="4">
        <v>4</v>
      </c>
      <c r="K15656" s="3">
        <v>0</v>
      </c>
      <c r="L15656" s="1" t="s">
        <v>46</v>
      </c>
    </row>
    <row r="15657" spans="1:12" x14ac:dyDescent="0.3">
      <c r="A15657" s="1" t="s">
        <v>3591</v>
      </c>
      <c r="B15657" s="1" t="s">
        <v>16</v>
      </c>
      <c r="C15657" s="1" t="s">
        <v>3592</v>
      </c>
      <c r="D15657" s="5">
        <v>43282</v>
      </c>
      <c r="E15657">
        <v>2</v>
      </c>
      <c r="F15657">
        <v>2</v>
      </c>
      <c r="G15657" s="2">
        <v>290.63</v>
      </c>
      <c r="H15657">
        <v>2</v>
      </c>
      <c r="I15657">
        <v>1</v>
      </c>
      <c r="J15657" s="4">
        <v>5</v>
      </c>
      <c r="K15657" s="3">
        <v>0.5</v>
      </c>
      <c r="L15657" s="1" t="s">
        <v>37</v>
      </c>
    </row>
    <row r="15658" spans="1:12" x14ac:dyDescent="0.3">
      <c r="A15658" s="1" t="s">
        <v>3591</v>
      </c>
      <c r="B15658" s="1" t="s">
        <v>16</v>
      </c>
      <c r="C15658" s="1" t="s">
        <v>3592</v>
      </c>
      <c r="D15658" s="5">
        <v>43313</v>
      </c>
      <c r="E15658">
        <v>3</v>
      </c>
      <c r="F15658">
        <v>3</v>
      </c>
      <c r="G15658" s="2">
        <v>718.8</v>
      </c>
      <c r="H15658">
        <v>3</v>
      </c>
      <c r="I15658">
        <v>0</v>
      </c>
      <c r="J15658" s="4">
        <v>4.67</v>
      </c>
      <c r="K15658" s="3">
        <v>0</v>
      </c>
      <c r="L15658" s="1" t="s">
        <v>49</v>
      </c>
    </row>
    <row r="15659" spans="1:12" x14ac:dyDescent="0.3">
      <c r="A15659" s="1" t="s">
        <v>3593</v>
      </c>
      <c r="B15659" s="1" t="s">
        <v>16</v>
      </c>
      <c r="C15659" s="1" t="s">
        <v>1670</v>
      </c>
      <c r="D15659" s="5">
        <v>43132</v>
      </c>
      <c r="E15659">
        <v>1</v>
      </c>
      <c r="F15659">
        <v>3</v>
      </c>
      <c r="G15659" s="2">
        <v>108</v>
      </c>
      <c r="H15659">
        <v>1</v>
      </c>
      <c r="I15659">
        <v>0</v>
      </c>
      <c r="J15659" s="4">
        <v>5</v>
      </c>
      <c r="K15659" s="3">
        <v>0</v>
      </c>
      <c r="L15659" s="1" t="s">
        <v>33</v>
      </c>
    </row>
    <row r="15660" spans="1:12" x14ac:dyDescent="0.3">
      <c r="A15660" s="1" t="s">
        <v>3593</v>
      </c>
      <c r="B15660" s="1" t="s">
        <v>16</v>
      </c>
      <c r="C15660" s="1" t="s">
        <v>1670</v>
      </c>
      <c r="D15660" s="5">
        <v>43191</v>
      </c>
      <c r="E15660">
        <v>2</v>
      </c>
      <c r="F15660">
        <v>2</v>
      </c>
      <c r="G15660" s="2">
        <v>111.94</v>
      </c>
      <c r="H15660">
        <v>2</v>
      </c>
      <c r="I15660">
        <v>0</v>
      </c>
      <c r="J15660" s="4">
        <v>4</v>
      </c>
      <c r="K15660" s="3">
        <v>0</v>
      </c>
      <c r="L15660" s="1" t="s">
        <v>35</v>
      </c>
    </row>
    <row r="15661" spans="1:12" x14ac:dyDescent="0.3">
      <c r="A15661" s="1" t="s">
        <v>3593</v>
      </c>
      <c r="B15661" s="1" t="s">
        <v>16</v>
      </c>
      <c r="C15661" s="1" t="s">
        <v>1670</v>
      </c>
      <c r="D15661" s="5">
        <v>43252</v>
      </c>
      <c r="E15661">
        <v>1</v>
      </c>
      <c r="F15661">
        <v>1</v>
      </c>
      <c r="G15661" s="2">
        <v>56.1</v>
      </c>
      <c r="H15661">
        <v>1</v>
      </c>
      <c r="I15661">
        <v>0</v>
      </c>
      <c r="J15661" s="4">
        <v>5</v>
      </c>
      <c r="K15661" s="3">
        <v>0</v>
      </c>
      <c r="L15661" s="1" t="s">
        <v>36</v>
      </c>
    </row>
    <row r="15662" spans="1:12" x14ac:dyDescent="0.3">
      <c r="A15662" s="1" t="s">
        <v>3593</v>
      </c>
      <c r="B15662" s="1" t="s">
        <v>16</v>
      </c>
      <c r="C15662" s="1" t="s">
        <v>1670</v>
      </c>
      <c r="D15662" s="5">
        <v>43282</v>
      </c>
      <c r="E15662">
        <v>1</v>
      </c>
      <c r="F15662">
        <v>1</v>
      </c>
      <c r="G15662" s="2">
        <v>42.98</v>
      </c>
      <c r="H15662">
        <v>1</v>
      </c>
      <c r="I15662">
        <v>0</v>
      </c>
      <c r="J15662" s="4">
        <v>1</v>
      </c>
      <c r="K15662" s="3">
        <v>0</v>
      </c>
      <c r="L15662" s="1" t="s">
        <v>37</v>
      </c>
    </row>
    <row r="15663" spans="1:12" x14ac:dyDescent="0.3">
      <c r="A15663" s="1" t="s">
        <v>3594</v>
      </c>
      <c r="B15663" s="1" t="s">
        <v>53</v>
      </c>
      <c r="C15663" s="1" t="s">
        <v>548</v>
      </c>
      <c r="D15663" s="5">
        <v>43101</v>
      </c>
      <c r="E15663">
        <v>1</v>
      </c>
      <c r="F15663">
        <v>1</v>
      </c>
      <c r="G15663" s="2">
        <v>939.11</v>
      </c>
      <c r="H15663">
        <v>1</v>
      </c>
      <c r="I15663">
        <v>0</v>
      </c>
      <c r="J15663" s="4">
        <v>5</v>
      </c>
      <c r="K15663" s="3">
        <v>0</v>
      </c>
      <c r="L15663" s="1" t="s">
        <v>32</v>
      </c>
    </row>
    <row r="15664" spans="1:12" x14ac:dyDescent="0.3">
      <c r="A15664" s="1" t="s">
        <v>3594</v>
      </c>
      <c r="B15664" s="1" t="s">
        <v>53</v>
      </c>
      <c r="C15664" s="1" t="s">
        <v>548</v>
      </c>
      <c r="D15664" s="5">
        <v>43132</v>
      </c>
      <c r="E15664">
        <v>5</v>
      </c>
      <c r="F15664">
        <v>5</v>
      </c>
      <c r="G15664" s="2">
        <v>4016.17</v>
      </c>
      <c r="H15664">
        <v>5</v>
      </c>
      <c r="I15664">
        <v>1</v>
      </c>
      <c r="J15664" s="4">
        <v>3.6</v>
      </c>
      <c r="K15664" s="3">
        <v>0.2</v>
      </c>
      <c r="L15664" s="1" t="s">
        <v>33</v>
      </c>
    </row>
    <row r="15665" spans="1:12" x14ac:dyDescent="0.3">
      <c r="A15665" s="1" t="s">
        <v>3594</v>
      </c>
      <c r="B15665" s="1" t="s">
        <v>53</v>
      </c>
      <c r="C15665" s="1" t="s">
        <v>548</v>
      </c>
      <c r="D15665" s="5">
        <v>43160</v>
      </c>
      <c r="E15665">
        <v>3</v>
      </c>
      <c r="F15665">
        <v>3</v>
      </c>
      <c r="G15665" s="2">
        <v>2423</v>
      </c>
      <c r="H15665">
        <v>3</v>
      </c>
      <c r="I15665">
        <v>0</v>
      </c>
      <c r="J15665" s="4">
        <v>5</v>
      </c>
      <c r="K15665" s="3">
        <v>0</v>
      </c>
      <c r="L15665" s="1" t="s">
        <v>34</v>
      </c>
    </row>
    <row r="15666" spans="1:12" x14ac:dyDescent="0.3">
      <c r="A15666" s="1" t="s">
        <v>3594</v>
      </c>
      <c r="B15666" s="1" t="s">
        <v>53</v>
      </c>
      <c r="C15666" s="1" t="s">
        <v>548</v>
      </c>
      <c r="D15666" s="5">
        <v>43191</v>
      </c>
      <c r="E15666">
        <v>6</v>
      </c>
      <c r="F15666">
        <v>6</v>
      </c>
      <c r="G15666" s="2">
        <v>5017.01</v>
      </c>
      <c r="H15666">
        <v>6</v>
      </c>
      <c r="I15666">
        <v>1</v>
      </c>
      <c r="J15666" s="4">
        <v>4.5</v>
      </c>
      <c r="K15666" s="3">
        <v>0.16666666666666666</v>
      </c>
      <c r="L15666" s="1" t="s">
        <v>35</v>
      </c>
    </row>
    <row r="15667" spans="1:12" x14ac:dyDescent="0.3">
      <c r="A15667" s="1" t="s">
        <v>3594</v>
      </c>
      <c r="B15667" s="1" t="s">
        <v>53</v>
      </c>
      <c r="C15667" s="1" t="s">
        <v>548</v>
      </c>
      <c r="D15667" s="5">
        <v>43221</v>
      </c>
      <c r="E15667">
        <v>3</v>
      </c>
      <c r="F15667">
        <v>3</v>
      </c>
      <c r="G15667" s="2">
        <v>2422.9899999999998</v>
      </c>
      <c r="H15667">
        <v>3</v>
      </c>
      <c r="I15667">
        <v>1</v>
      </c>
      <c r="J15667" s="4">
        <v>4.33</v>
      </c>
      <c r="K15667" s="3">
        <v>0.33333333333333331</v>
      </c>
      <c r="L15667" s="1" t="s">
        <v>46</v>
      </c>
    </row>
    <row r="15668" spans="1:12" x14ac:dyDescent="0.3">
      <c r="A15668" s="1" t="s">
        <v>3594</v>
      </c>
      <c r="B15668" s="1" t="s">
        <v>53</v>
      </c>
      <c r="C15668" s="1" t="s">
        <v>548</v>
      </c>
      <c r="D15668" s="5">
        <v>43252</v>
      </c>
      <c r="E15668">
        <v>4</v>
      </c>
      <c r="F15668">
        <v>4</v>
      </c>
      <c r="G15668" s="2">
        <v>3306.61</v>
      </c>
      <c r="H15668">
        <v>4</v>
      </c>
      <c r="I15668">
        <v>0</v>
      </c>
      <c r="J15668" s="4">
        <v>5</v>
      </c>
      <c r="K15668" s="3">
        <v>0</v>
      </c>
      <c r="L15668" s="1" t="s">
        <v>36</v>
      </c>
    </row>
    <row r="15669" spans="1:12" x14ac:dyDescent="0.3">
      <c r="A15669" s="1" t="s">
        <v>3594</v>
      </c>
      <c r="B15669" s="1" t="s">
        <v>53</v>
      </c>
      <c r="C15669" s="1" t="s">
        <v>548</v>
      </c>
      <c r="D15669" s="5">
        <v>43282</v>
      </c>
      <c r="E15669">
        <v>6</v>
      </c>
      <c r="F15669">
        <v>6</v>
      </c>
      <c r="G15669" s="2">
        <v>5205.41</v>
      </c>
      <c r="H15669">
        <v>6</v>
      </c>
      <c r="I15669">
        <v>0</v>
      </c>
      <c r="J15669" s="4">
        <v>4.83</v>
      </c>
      <c r="K15669" s="3">
        <v>0</v>
      </c>
      <c r="L15669" s="1" t="s">
        <v>37</v>
      </c>
    </row>
    <row r="15670" spans="1:12" x14ac:dyDescent="0.3">
      <c r="A15670" s="1" t="s">
        <v>3594</v>
      </c>
      <c r="B15670" s="1" t="s">
        <v>53</v>
      </c>
      <c r="C15670" s="1" t="s">
        <v>548</v>
      </c>
      <c r="D15670" s="5">
        <v>43313</v>
      </c>
      <c r="E15670">
        <v>4</v>
      </c>
      <c r="F15670">
        <v>4</v>
      </c>
      <c r="G15670" s="2">
        <v>3460.29</v>
      </c>
      <c r="H15670">
        <v>4</v>
      </c>
      <c r="I15670">
        <v>0</v>
      </c>
      <c r="J15670" s="4">
        <v>3.25</v>
      </c>
      <c r="K15670" s="3">
        <v>0</v>
      </c>
      <c r="L15670" s="1" t="s">
        <v>49</v>
      </c>
    </row>
    <row r="15671" spans="1:12" x14ac:dyDescent="0.3">
      <c r="A15671" s="1" t="s">
        <v>3595</v>
      </c>
      <c r="B15671" s="1" t="s">
        <v>16</v>
      </c>
      <c r="C15671" s="1" t="s">
        <v>646</v>
      </c>
      <c r="D15671" s="5">
        <v>42856</v>
      </c>
      <c r="E15671">
        <v>1</v>
      </c>
      <c r="F15671">
        <v>2</v>
      </c>
      <c r="G15671" s="2">
        <v>120.2</v>
      </c>
      <c r="H15671">
        <v>1</v>
      </c>
      <c r="I15671">
        <v>0</v>
      </c>
      <c r="J15671" s="4">
        <v>5</v>
      </c>
      <c r="K15671" s="3">
        <v>0</v>
      </c>
      <c r="L15671" s="1" t="s">
        <v>26</v>
      </c>
    </row>
    <row r="15672" spans="1:12" x14ac:dyDescent="0.3">
      <c r="A15672" s="1" t="s">
        <v>3595</v>
      </c>
      <c r="B15672" s="1" t="s">
        <v>16</v>
      </c>
      <c r="C15672" s="1" t="s">
        <v>646</v>
      </c>
      <c r="D15672" s="5">
        <v>42917</v>
      </c>
      <c r="E15672">
        <v>3</v>
      </c>
      <c r="F15672">
        <v>4</v>
      </c>
      <c r="G15672" s="2">
        <v>189.56</v>
      </c>
      <c r="H15672">
        <v>3</v>
      </c>
      <c r="I15672">
        <v>0</v>
      </c>
      <c r="J15672" s="4">
        <v>4.67</v>
      </c>
      <c r="K15672" s="3">
        <v>0</v>
      </c>
      <c r="L15672" s="1" t="s">
        <v>28</v>
      </c>
    </row>
    <row r="15673" spans="1:12" x14ac:dyDescent="0.3">
      <c r="A15673" s="1" t="s">
        <v>3595</v>
      </c>
      <c r="B15673" s="1" t="s">
        <v>16</v>
      </c>
      <c r="C15673" s="1" t="s">
        <v>646</v>
      </c>
      <c r="D15673" s="5">
        <v>42948</v>
      </c>
      <c r="E15673">
        <v>5</v>
      </c>
      <c r="F15673">
        <v>6</v>
      </c>
      <c r="G15673" s="2">
        <v>536.04999999999995</v>
      </c>
      <c r="H15673">
        <v>5</v>
      </c>
      <c r="I15673">
        <v>0</v>
      </c>
      <c r="J15673" s="4">
        <v>5</v>
      </c>
      <c r="K15673" s="3">
        <v>0</v>
      </c>
      <c r="L15673" s="1" t="s">
        <v>29</v>
      </c>
    </row>
    <row r="15674" spans="1:12" x14ac:dyDescent="0.3">
      <c r="A15674" s="1" t="s">
        <v>3595</v>
      </c>
      <c r="B15674" s="1" t="s">
        <v>16</v>
      </c>
      <c r="C15674" s="1" t="s">
        <v>646</v>
      </c>
      <c r="D15674" s="5">
        <v>42979</v>
      </c>
      <c r="E15674">
        <v>1</v>
      </c>
      <c r="F15674">
        <v>1</v>
      </c>
      <c r="G15674" s="2">
        <v>63.59</v>
      </c>
      <c r="H15674">
        <v>1</v>
      </c>
      <c r="I15674">
        <v>0</v>
      </c>
      <c r="J15674" s="4">
        <v>5</v>
      </c>
      <c r="K15674" s="3">
        <v>0</v>
      </c>
      <c r="L15674" s="1" t="s">
        <v>18</v>
      </c>
    </row>
    <row r="15675" spans="1:12" x14ac:dyDescent="0.3">
      <c r="A15675" s="1" t="s">
        <v>3595</v>
      </c>
      <c r="B15675" s="1" t="s">
        <v>16</v>
      </c>
      <c r="C15675" s="1" t="s">
        <v>646</v>
      </c>
      <c r="D15675" s="5">
        <v>43009</v>
      </c>
      <c r="E15675">
        <v>1</v>
      </c>
      <c r="F15675">
        <v>4</v>
      </c>
      <c r="G15675" s="2">
        <v>412.96</v>
      </c>
      <c r="H15675">
        <v>1</v>
      </c>
      <c r="I15675">
        <v>0</v>
      </c>
      <c r="J15675" s="4">
        <v>1</v>
      </c>
      <c r="K15675" s="3">
        <v>0</v>
      </c>
      <c r="L15675" s="1" t="s">
        <v>19</v>
      </c>
    </row>
    <row r="15676" spans="1:12" x14ac:dyDescent="0.3">
      <c r="A15676" s="1" t="s">
        <v>3595</v>
      </c>
      <c r="B15676" s="1" t="s">
        <v>16</v>
      </c>
      <c r="C15676" s="1" t="s">
        <v>646</v>
      </c>
      <c r="D15676" s="5">
        <v>43040</v>
      </c>
      <c r="E15676">
        <v>1</v>
      </c>
      <c r="F15676">
        <v>2</v>
      </c>
      <c r="G15676" s="2">
        <v>216.2</v>
      </c>
      <c r="H15676">
        <v>1</v>
      </c>
      <c r="I15676">
        <v>0</v>
      </c>
      <c r="J15676" s="4">
        <v>5</v>
      </c>
      <c r="K15676" s="3">
        <v>0</v>
      </c>
      <c r="L15676" s="1" t="s">
        <v>30</v>
      </c>
    </row>
    <row r="15677" spans="1:12" x14ac:dyDescent="0.3">
      <c r="A15677" s="1" t="s">
        <v>3595</v>
      </c>
      <c r="B15677" s="1" t="s">
        <v>16</v>
      </c>
      <c r="C15677" s="1" t="s">
        <v>646</v>
      </c>
      <c r="D15677" s="5">
        <v>43070</v>
      </c>
      <c r="E15677">
        <v>1</v>
      </c>
      <c r="F15677">
        <v>2</v>
      </c>
      <c r="G15677" s="2">
        <v>120.2</v>
      </c>
      <c r="H15677">
        <v>1</v>
      </c>
      <c r="I15677">
        <v>0</v>
      </c>
      <c r="J15677" s="4">
        <v>5</v>
      </c>
      <c r="K15677" s="3">
        <v>0</v>
      </c>
      <c r="L15677" s="1" t="s">
        <v>31</v>
      </c>
    </row>
    <row r="15678" spans="1:12" x14ac:dyDescent="0.3">
      <c r="A15678" s="1" t="s">
        <v>3595</v>
      </c>
      <c r="B15678" s="1" t="s">
        <v>16</v>
      </c>
      <c r="C15678" s="1" t="s">
        <v>646</v>
      </c>
      <c r="D15678" s="5">
        <v>43101</v>
      </c>
      <c r="E15678">
        <v>2</v>
      </c>
      <c r="F15678">
        <v>5</v>
      </c>
      <c r="G15678" s="2">
        <v>495.99</v>
      </c>
      <c r="H15678">
        <v>2</v>
      </c>
      <c r="I15678">
        <v>1</v>
      </c>
      <c r="J15678" s="4">
        <v>3</v>
      </c>
      <c r="K15678" s="3">
        <v>0.5</v>
      </c>
      <c r="L15678" s="1" t="s">
        <v>32</v>
      </c>
    </row>
    <row r="15679" spans="1:12" x14ac:dyDescent="0.3">
      <c r="A15679" s="1" t="s">
        <v>3595</v>
      </c>
      <c r="B15679" s="1" t="s">
        <v>16</v>
      </c>
      <c r="C15679" s="1" t="s">
        <v>646</v>
      </c>
      <c r="D15679" s="5">
        <v>43132</v>
      </c>
      <c r="E15679">
        <v>2</v>
      </c>
      <c r="F15679">
        <v>2</v>
      </c>
      <c r="G15679" s="2">
        <v>92.2</v>
      </c>
      <c r="H15679">
        <v>2</v>
      </c>
      <c r="I15679">
        <v>0</v>
      </c>
      <c r="J15679" s="4">
        <v>5</v>
      </c>
      <c r="K15679" s="3">
        <v>0</v>
      </c>
      <c r="L15679" s="1" t="s">
        <v>33</v>
      </c>
    </row>
    <row r="15680" spans="1:12" x14ac:dyDescent="0.3">
      <c r="A15680" s="1" t="s">
        <v>3596</v>
      </c>
      <c r="B15680" s="1" t="s">
        <v>108</v>
      </c>
      <c r="C15680" s="1" t="s">
        <v>3597</v>
      </c>
      <c r="D15680" s="5">
        <v>42736</v>
      </c>
      <c r="E15680">
        <v>2</v>
      </c>
      <c r="F15680">
        <v>2</v>
      </c>
      <c r="G15680" s="2">
        <v>252.44</v>
      </c>
      <c r="H15680">
        <v>2</v>
      </c>
      <c r="I15680">
        <v>0</v>
      </c>
      <c r="J15680" s="4">
        <v>3</v>
      </c>
      <c r="K15680" s="3">
        <v>0</v>
      </c>
      <c r="L15680" s="1" t="s">
        <v>45</v>
      </c>
    </row>
    <row r="15681" spans="1:12" x14ac:dyDescent="0.3">
      <c r="A15681" s="1" t="s">
        <v>3596</v>
      </c>
      <c r="B15681" s="1" t="s">
        <v>108</v>
      </c>
      <c r="C15681" s="1" t="s">
        <v>3597</v>
      </c>
      <c r="D15681" s="5">
        <v>42767</v>
      </c>
      <c r="E15681">
        <v>2</v>
      </c>
      <c r="F15681">
        <v>2</v>
      </c>
      <c r="G15681" s="2">
        <v>235.04</v>
      </c>
      <c r="H15681">
        <v>2</v>
      </c>
      <c r="I15681">
        <v>0</v>
      </c>
      <c r="J15681" s="4">
        <v>5</v>
      </c>
      <c r="K15681" s="3">
        <v>0</v>
      </c>
      <c r="L15681" s="1" t="s">
        <v>23</v>
      </c>
    </row>
    <row r="15682" spans="1:12" x14ac:dyDescent="0.3">
      <c r="A15682" s="1" t="s">
        <v>3598</v>
      </c>
      <c r="B15682" s="1" t="s">
        <v>16</v>
      </c>
      <c r="C15682" s="1" t="s">
        <v>51</v>
      </c>
      <c r="D15682" s="5">
        <v>42917</v>
      </c>
      <c r="E15682">
        <v>1</v>
      </c>
      <c r="F15682">
        <v>1</v>
      </c>
      <c r="G15682" s="2">
        <v>119.03</v>
      </c>
      <c r="H15682">
        <v>1</v>
      </c>
      <c r="I15682">
        <v>0</v>
      </c>
      <c r="J15682" s="4">
        <v>1</v>
      </c>
      <c r="K15682" s="3">
        <v>0</v>
      </c>
      <c r="L15682" s="1" t="s">
        <v>28</v>
      </c>
    </row>
    <row r="15683" spans="1:12" x14ac:dyDescent="0.3">
      <c r="A15683" s="1" t="s">
        <v>3598</v>
      </c>
      <c r="B15683" s="1" t="s">
        <v>16</v>
      </c>
      <c r="C15683" s="1" t="s">
        <v>51</v>
      </c>
      <c r="D15683" s="5">
        <v>43040</v>
      </c>
      <c r="E15683">
        <v>1</v>
      </c>
      <c r="F15683">
        <v>1</v>
      </c>
      <c r="G15683" s="2">
        <v>42.77</v>
      </c>
      <c r="H15683">
        <v>1</v>
      </c>
      <c r="I15683">
        <v>0</v>
      </c>
      <c r="J15683" s="4">
        <v>5</v>
      </c>
      <c r="K15683" s="3">
        <v>0</v>
      </c>
      <c r="L15683" s="1" t="s">
        <v>30</v>
      </c>
    </row>
    <row r="15684" spans="1:12" x14ac:dyDescent="0.3">
      <c r="A15684" s="1" t="s">
        <v>3599</v>
      </c>
      <c r="B15684" s="1" t="s">
        <v>57</v>
      </c>
      <c r="C15684" s="1" t="s">
        <v>66</v>
      </c>
      <c r="D15684" s="5">
        <v>42644</v>
      </c>
      <c r="E15684">
        <v>2</v>
      </c>
      <c r="F15684">
        <v>2</v>
      </c>
      <c r="G15684" s="2">
        <v>329.62</v>
      </c>
      <c r="H15684">
        <v>2</v>
      </c>
      <c r="I15684">
        <v>0</v>
      </c>
      <c r="J15684" s="4">
        <v>3</v>
      </c>
      <c r="K15684" s="3">
        <v>0</v>
      </c>
      <c r="L15684" s="1" t="s">
        <v>64</v>
      </c>
    </row>
    <row r="15685" spans="1:12" x14ac:dyDescent="0.3">
      <c r="A15685" s="1" t="s">
        <v>3599</v>
      </c>
      <c r="B15685" s="1" t="s">
        <v>57</v>
      </c>
      <c r="C15685" s="1" t="s">
        <v>66</v>
      </c>
      <c r="D15685" s="5">
        <v>42736</v>
      </c>
      <c r="E15685">
        <v>1</v>
      </c>
      <c r="F15685">
        <v>1</v>
      </c>
      <c r="G15685" s="2">
        <v>126.2</v>
      </c>
      <c r="H15685">
        <v>1</v>
      </c>
      <c r="I15685">
        <v>0</v>
      </c>
      <c r="J15685" s="4">
        <v>1</v>
      </c>
      <c r="K15685" s="3">
        <v>0</v>
      </c>
      <c r="L15685" s="1" t="s">
        <v>45</v>
      </c>
    </row>
    <row r="15686" spans="1:12" x14ac:dyDescent="0.3">
      <c r="A15686" s="1" t="s">
        <v>3599</v>
      </c>
      <c r="B15686" s="1" t="s">
        <v>57</v>
      </c>
      <c r="C15686" s="1" t="s">
        <v>66</v>
      </c>
      <c r="D15686" s="5">
        <v>42767</v>
      </c>
      <c r="E15686">
        <v>5</v>
      </c>
      <c r="F15686">
        <v>5</v>
      </c>
      <c r="G15686" s="2">
        <v>622.34</v>
      </c>
      <c r="H15686">
        <v>5</v>
      </c>
      <c r="I15686">
        <v>0</v>
      </c>
      <c r="J15686" s="4">
        <v>4.5999999999999996</v>
      </c>
      <c r="K15686" s="3">
        <v>0</v>
      </c>
      <c r="L15686" s="1" t="s">
        <v>23</v>
      </c>
    </row>
    <row r="15687" spans="1:12" x14ac:dyDescent="0.3">
      <c r="A15687" s="1" t="s">
        <v>3599</v>
      </c>
      <c r="B15687" s="1" t="s">
        <v>57</v>
      </c>
      <c r="C15687" s="1" t="s">
        <v>66</v>
      </c>
      <c r="D15687" s="5">
        <v>42795</v>
      </c>
      <c r="E15687">
        <v>3</v>
      </c>
      <c r="F15687">
        <v>3</v>
      </c>
      <c r="G15687" s="2">
        <v>427.24</v>
      </c>
      <c r="H15687">
        <v>3</v>
      </c>
      <c r="I15687">
        <v>0</v>
      </c>
      <c r="J15687" s="4">
        <v>5</v>
      </c>
      <c r="K15687" s="3">
        <v>0</v>
      </c>
      <c r="L15687" s="1" t="s">
        <v>24</v>
      </c>
    </row>
    <row r="15688" spans="1:12" x14ac:dyDescent="0.3">
      <c r="A15688" s="1" t="s">
        <v>3599</v>
      </c>
      <c r="B15688" s="1" t="s">
        <v>57</v>
      </c>
      <c r="C15688" s="1" t="s">
        <v>66</v>
      </c>
      <c r="D15688" s="5">
        <v>42826</v>
      </c>
      <c r="E15688">
        <v>1</v>
      </c>
      <c r="F15688">
        <v>1</v>
      </c>
      <c r="G15688" s="2">
        <v>144.69</v>
      </c>
      <c r="H15688">
        <v>1</v>
      </c>
      <c r="I15688">
        <v>0</v>
      </c>
      <c r="J15688" s="4">
        <v>5</v>
      </c>
      <c r="K15688" s="3">
        <v>0</v>
      </c>
      <c r="L15688" s="1" t="s">
        <v>25</v>
      </c>
    </row>
    <row r="15689" spans="1:12" x14ac:dyDescent="0.3">
      <c r="A15689" s="1" t="s">
        <v>3599</v>
      </c>
      <c r="B15689" s="1" t="s">
        <v>57</v>
      </c>
      <c r="C15689" s="1" t="s">
        <v>66</v>
      </c>
      <c r="D15689" s="5">
        <v>42856</v>
      </c>
      <c r="E15689">
        <v>2</v>
      </c>
      <c r="F15689">
        <v>2</v>
      </c>
      <c r="G15689" s="2">
        <v>489.43</v>
      </c>
      <c r="H15689">
        <v>2</v>
      </c>
      <c r="I15689">
        <v>0</v>
      </c>
      <c r="J15689" s="4">
        <v>4.5</v>
      </c>
      <c r="K15689" s="3">
        <v>0</v>
      </c>
      <c r="L15689" s="1" t="s">
        <v>26</v>
      </c>
    </row>
    <row r="15690" spans="1:12" x14ac:dyDescent="0.3">
      <c r="A15690" s="1" t="s">
        <v>3599</v>
      </c>
      <c r="B15690" s="1" t="s">
        <v>57</v>
      </c>
      <c r="C15690" s="1" t="s">
        <v>66</v>
      </c>
      <c r="D15690" s="5">
        <v>42887</v>
      </c>
      <c r="E15690">
        <v>10</v>
      </c>
      <c r="F15690">
        <v>10</v>
      </c>
      <c r="G15690" s="2">
        <v>2031.52</v>
      </c>
      <c r="H15690">
        <v>10</v>
      </c>
      <c r="I15690">
        <v>0</v>
      </c>
      <c r="J15690" s="4">
        <v>4.7</v>
      </c>
      <c r="K15690" s="3">
        <v>0</v>
      </c>
      <c r="L15690" s="1" t="s">
        <v>27</v>
      </c>
    </row>
    <row r="15691" spans="1:12" x14ac:dyDescent="0.3">
      <c r="A15691" s="1" t="s">
        <v>3599</v>
      </c>
      <c r="B15691" s="1" t="s">
        <v>57</v>
      </c>
      <c r="C15691" s="1" t="s">
        <v>66</v>
      </c>
      <c r="D15691" s="5">
        <v>42917</v>
      </c>
      <c r="E15691">
        <v>4</v>
      </c>
      <c r="F15691">
        <v>4</v>
      </c>
      <c r="G15691" s="2">
        <v>1025.99</v>
      </c>
      <c r="H15691">
        <v>4</v>
      </c>
      <c r="I15691">
        <v>0</v>
      </c>
      <c r="J15691" s="4">
        <v>5</v>
      </c>
      <c r="K15691" s="3">
        <v>0</v>
      </c>
      <c r="L15691" s="1" t="s">
        <v>28</v>
      </c>
    </row>
    <row r="15692" spans="1:12" x14ac:dyDescent="0.3">
      <c r="A15692" s="1" t="s">
        <v>3599</v>
      </c>
      <c r="B15692" s="1" t="s">
        <v>57</v>
      </c>
      <c r="C15692" s="1" t="s">
        <v>66</v>
      </c>
      <c r="D15692" s="5">
        <v>42948</v>
      </c>
      <c r="E15692">
        <v>1</v>
      </c>
      <c r="F15692">
        <v>1</v>
      </c>
      <c r="G15692" s="2">
        <v>377.45</v>
      </c>
      <c r="H15692">
        <v>1</v>
      </c>
      <c r="I15692">
        <v>0</v>
      </c>
      <c r="J15692" s="4">
        <v>5</v>
      </c>
      <c r="K15692" s="3">
        <v>0</v>
      </c>
      <c r="L15692" s="1" t="s">
        <v>29</v>
      </c>
    </row>
    <row r="15693" spans="1:12" x14ac:dyDescent="0.3">
      <c r="A15693" s="1" t="s">
        <v>3599</v>
      </c>
      <c r="B15693" s="1" t="s">
        <v>57</v>
      </c>
      <c r="C15693" s="1" t="s">
        <v>66</v>
      </c>
      <c r="D15693" s="5">
        <v>43070</v>
      </c>
      <c r="E15693">
        <v>1</v>
      </c>
      <c r="F15693">
        <v>2</v>
      </c>
      <c r="G15693" s="2">
        <v>216.74</v>
      </c>
      <c r="H15693">
        <v>1</v>
      </c>
      <c r="I15693">
        <v>0</v>
      </c>
      <c r="J15693" s="4">
        <v>3</v>
      </c>
      <c r="K15693" s="3">
        <v>0</v>
      </c>
      <c r="L15693" s="1" t="s">
        <v>31</v>
      </c>
    </row>
    <row r="15694" spans="1:12" x14ac:dyDescent="0.3">
      <c r="A15694" s="1" t="s">
        <v>3599</v>
      </c>
      <c r="B15694" s="1" t="s">
        <v>57</v>
      </c>
      <c r="C15694" s="1" t="s">
        <v>66</v>
      </c>
      <c r="D15694" s="5">
        <v>43191</v>
      </c>
      <c r="E15694">
        <v>1</v>
      </c>
      <c r="F15694">
        <v>1</v>
      </c>
      <c r="G15694" s="2">
        <v>238.95</v>
      </c>
      <c r="H15694">
        <v>1</v>
      </c>
      <c r="I15694">
        <v>0</v>
      </c>
      <c r="J15694" s="4">
        <v>5</v>
      </c>
      <c r="K15694" s="3">
        <v>0</v>
      </c>
      <c r="L15694" s="1" t="s">
        <v>35</v>
      </c>
    </row>
    <row r="15695" spans="1:12" x14ac:dyDescent="0.3">
      <c r="A15695" s="1" t="s">
        <v>3600</v>
      </c>
      <c r="B15695" s="1" t="s">
        <v>16</v>
      </c>
      <c r="C15695" s="1" t="s">
        <v>708</v>
      </c>
      <c r="D15695" s="5">
        <v>42979</v>
      </c>
      <c r="E15695">
        <v>1</v>
      </c>
      <c r="F15695">
        <v>1</v>
      </c>
      <c r="G15695" s="2">
        <v>67.59</v>
      </c>
      <c r="H15695">
        <v>1</v>
      </c>
      <c r="I15695">
        <v>0</v>
      </c>
      <c r="J15695" s="4">
        <v>5</v>
      </c>
      <c r="K15695" s="3">
        <v>0</v>
      </c>
      <c r="L15695" s="1" t="s">
        <v>18</v>
      </c>
    </row>
    <row r="15696" spans="1:12" x14ac:dyDescent="0.3">
      <c r="A15696" s="1" t="s">
        <v>3600</v>
      </c>
      <c r="B15696" s="1" t="s">
        <v>16</v>
      </c>
      <c r="C15696" s="1" t="s">
        <v>708</v>
      </c>
      <c r="D15696" s="5">
        <v>43009</v>
      </c>
      <c r="E15696">
        <v>4</v>
      </c>
      <c r="F15696">
        <v>4</v>
      </c>
      <c r="G15696" s="2">
        <v>230.1</v>
      </c>
      <c r="H15696">
        <v>4</v>
      </c>
      <c r="I15696">
        <v>0</v>
      </c>
      <c r="J15696" s="4">
        <v>4.5</v>
      </c>
      <c r="K15696" s="3">
        <v>0</v>
      </c>
      <c r="L15696" s="1" t="s">
        <v>19</v>
      </c>
    </row>
    <row r="15697" spans="1:12" x14ac:dyDescent="0.3">
      <c r="A15697" s="1" t="s">
        <v>3600</v>
      </c>
      <c r="B15697" s="1" t="s">
        <v>16</v>
      </c>
      <c r="C15697" s="1" t="s">
        <v>708</v>
      </c>
      <c r="D15697" s="5">
        <v>43040</v>
      </c>
      <c r="E15697">
        <v>11</v>
      </c>
      <c r="F15697">
        <v>12</v>
      </c>
      <c r="G15697" s="2">
        <v>1424.62</v>
      </c>
      <c r="H15697">
        <v>11</v>
      </c>
      <c r="I15697">
        <v>0</v>
      </c>
      <c r="J15697" s="4">
        <v>4.18</v>
      </c>
      <c r="K15697" s="3">
        <v>0</v>
      </c>
      <c r="L15697" s="1" t="s">
        <v>30</v>
      </c>
    </row>
    <row r="15698" spans="1:12" x14ac:dyDescent="0.3">
      <c r="A15698" s="1" t="s">
        <v>3600</v>
      </c>
      <c r="B15698" s="1" t="s">
        <v>16</v>
      </c>
      <c r="C15698" s="1" t="s">
        <v>708</v>
      </c>
      <c r="D15698" s="5">
        <v>43070</v>
      </c>
      <c r="E15698">
        <v>4</v>
      </c>
      <c r="F15698">
        <v>9</v>
      </c>
      <c r="G15698" s="2">
        <v>935.69</v>
      </c>
      <c r="H15698">
        <v>4</v>
      </c>
      <c r="I15698">
        <v>0</v>
      </c>
      <c r="J15698" s="4">
        <v>4.25</v>
      </c>
      <c r="K15698" s="3">
        <v>0</v>
      </c>
      <c r="L15698" s="1" t="s">
        <v>31</v>
      </c>
    </row>
    <row r="15699" spans="1:12" x14ac:dyDescent="0.3">
      <c r="A15699" s="1" t="s">
        <v>3600</v>
      </c>
      <c r="B15699" s="1" t="s">
        <v>16</v>
      </c>
      <c r="C15699" s="1" t="s">
        <v>708</v>
      </c>
      <c r="D15699" s="5">
        <v>43101</v>
      </c>
      <c r="E15699">
        <v>5</v>
      </c>
      <c r="F15699">
        <v>6</v>
      </c>
      <c r="G15699" s="2">
        <v>403.64</v>
      </c>
      <c r="H15699">
        <v>5</v>
      </c>
      <c r="I15699">
        <v>0</v>
      </c>
      <c r="J15699" s="4">
        <v>3.8</v>
      </c>
      <c r="K15699" s="3">
        <v>0</v>
      </c>
      <c r="L15699" s="1" t="s">
        <v>32</v>
      </c>
    </row>
    <row r="15700" spans="1:12" x14ac:dyDescent="0.3">
      <c r="A15700" s="1" t="s">
        <v>3600</v>
      </c>
      <c r="B15700" s="1" t="s">
        <v>16</v>
      </c>
      <c r="C15700" s="1" t="s">
        <v>708</v>
      </c>
      <c r="D15700" s="5">
        <v>43132</v>
      </c>
      <c r="E15700">
        <v>3</v>
      </c>
      <c r="F15700">
        <v>3</v>
      </c>
      <c r="G15700" s="2">
        <v>333.83</v>
      </c>
      <c r="H15700">
        <v>3</v>
      </c>
      <c r="I15700">
        <v>0</v>
      </c>
      <c r="J15700" s="4">
        <v>4.33</v>
      </c>
      <c r="K15700" s="3">
        <v>0</v>
      </c>
      <c r="L15700" s="1" t="s">
        <v>33</v>
      </c>
    </row>
    <row r="15701" spans="1:12" x14ac:dyDescent="0.3">
      <c r="A15701" s="1" t="s">
        <v>3600</v>
      </c>
      <c r="B15701" s="1" t="s">
        <v>16</v>
      </c>
      <c r="C15701" s="1" t="s">
        <v>708</v>
      </c>
      <c r="D15701" s="5">
        <v>43160</v>
      </c>
      <c r="E15701">
        <v>5</v>
      </c>
      <c r="F15701">
        <v>6</v>
      </c>
      <c r="G15701" s="2">
        <v>1059.6099999999999</v>
      </c>
      <c r="H15701">
        <v>5</v>
      </c>
      <c r="I15701">
        <v>0</v>
      </c>
      <c r="J15701" s="4">
        <v>4.8</v>
      </c>
      <c r="K15701" s="3">
        <v>0</v>
      </c>
      <c r="L15701" s="1" t="s">
        <v>34</v>
      </c>
    </row>
    <row r="15702" spans="1:12" x14ac:dyDescent="0.3">
      <c r="A15702" s="1" t="s">
        <v>3600</v>
      </c>
      <c r="B15702" s="1" t="s">
        <v>16</v>
      </c>
      <c r="C15702" s="1" t="s">
        <v>708</v>
      </c>
      <c r="D15702" s="5">
        <v>43191</v>
      </c>
      <c r="E15702">
        <v>1</v>
      </c>
      <c r="F15702">
        <v>1</v>
      </c>
      <c r="G15702" s="2">
        <v>861.76</v>
      </c>
      <c r="H15702">
        <v>1</v>
      </c>
      <c r="I15702">
        <v>0</v>
      </c>
      <c r="J15702" s="4">
        <v>5</v>
      </c>
      <c r="K15702" s="3">
        <v>0</v>
      </c>
      <c r="L15702" s="1" t="s">
        <v>35</v>
      </c>
    </row>
    <row r="15703" spans="1:12" x14ac:dyDescent="0.3">
      <c r="A15703" s="1" t="s">
        <v>3600</v>
      </c>
      <c r="B15703" s="1" t="s">
        <v>16</v>
      </c>
      <c r="C15703" s="1" t="s">
        <v>708</v>
      </c>
      <c r="D15703" s="5">
        <v>43221</v>
      </c>
      <c r="E15703">
        <v>4</v>
      </c>
      <c r="F15703">
        <v>5</v>
      </c>
      <c r="G15703" s="2">
        <v>236.28</v>
      </c>
      <c r="H15703">
        <v>4</v>
      </c>
      <c r="I15703">
        <v>1</v>
      </c>
      <c r="J15703" s="4">
        <v>4.25</v>
      </c>
      <c r="K15703" s="3">
        <v>0.25</v>
      </c>
      <c r="L15703" s="1" t="s">
        <v>46</v>
      </c>
    </row>
    <row r="15704" spans="1:12" x14ac:dyDescent="0.3">
      <c r="A15704" s="1" t="s">
        <v>3600</v>
      </c>
      <c r="B15704" s="1" t="s">
        <v>16</v>
      </c>
      <c r="C15704" s="1" t="s">
        <v>708</v>
      </c>
      <c r="D15704" s="5">
        <v>43252</v>
      </c>
      <c r="E15704">
        <v>4</v>
      </c>
      <c r="F15704">
        <v>4</v>
      </c>
      <c r="G15704" s="2">
        <v>180.06</v>
      </c>
      <c r="H15704">
        <v>4</v>
      </c>
      <c r="I15704">
        <v>0</v>
      </c>
      <c r="J15704" s="4">
        <v>4.5</v>
      </c>
      <c r="K15704" s="3">
        <v>0</v>
      </c>
      <c r="L15704" s="1" t="s">
        <v>36</v>
      </c>
    </row>
    <row r="15705" spans="1:12" x14ac:dyDescent="0.3">
      <c r="A15705" s="1" t="s">
        <v>3600</v>
      </c>
      <c r="B15705" s="1" t="s">
        <v>16</v>
      </c>
      <c r="C15705" s="1" t="s">
        <v>708</v>
      </c>
      <c r="D15705" s="5">
        <v>43282</v>
      </c>
      <c r="E15705">
        <v>1</v>
      </c>
      <c r="F15705">
        <v>1</v>
      </c>
      <c r="G15705" s="2">
        <v>47.31</v>
      </c>
      <c r="H15705">
        <v>1</v>
      </c>
      <c r="I15705">
        <v>0</v>
      </c>
      <c r="J15705" s="4">
        <v>3</v>
      </c>
      <c r="K15705" s="3">
        <v>0</v>
      </c>
      <c r="L15705" s="1" t="s">
        <v>37</v>
      </c>
    </row>
    <row r="15706" spans="1:12" x14ac:dyDescent="0.3">
      <c r="A15706" s="1" t="s">
        <v>3600</v>
      </c>
      <c r="B15706" s="1" t="s">
        <v>16</v>
      </c>
      <c r="C15706" s="1" t="s">
        <v>708</v>
      </c>
      <c r="D15706" s="5">
        <v>43313</v>
      </c>
      <c r="E15706">
        <v>2</v>
      </c>
      <c r="F15706">
        <v>2</v>
      </c>
      <c r="G15706" s="2">
        <v>296.85000000000002</v>
      </c>
      <c r="H15706">
        <v>2</v>
      </c>
      <c r="I15706">
        <v>0</v>
      </c>
      <c r="J15706" s="4">
        <v>5</v>
      </c>
      <c r="K15706" s="3">
        <v>0</v>
      </c>
      <c r="L15706" s="1" t="s">
        <v>49</v>
      </c>
    </row>
    <row r="15707" spans="1:12" x14ac:dyDescent="0.3">
      <c r="A15707" s="1" t="s">
        <v>3601</v>
      </c>
      <c r="B15707" s="1" t="s">
        <v>16</v>
      </c>
      <c r="C15707" s="1" t="s">
        <v>2282</v>
      </c>
      <c r="D15707" s="5">
        <v>43009</v>
      </c>
      <c r="E15707">
        <v>1</v>
      </c>
      <c r="F15707">
        <v>1</v>
      </c>
      <c r="G15707" s="2">
        <v>188.43</v>
      </c>
      <c r="H15707">
        <v>1</v>
      </c>
      <c r="I15707">
        <v>0</v>
      </c>
      <c r="J15707" s="4">
        <v>4</v>
      </c>
      <c r="K15707" s="3">
        <v>0</v>
      </c>
      <c r="L15707" s="1" t="s">
        <v>19</v>
      </c>
    </row>
    <row r="15708" spans="1:12" x14ac:dyDescent="0.3">
      <c r="A15708" s="1" t="s">
        <v>3601</v>
      </c>
      <c r="B15708" s="1" t="s">
        <v>16</v>
      </c>
      <c r="C15708" s="1" t="s">
        <v>2282</v>
      </c>
      <c r="D15708" s="5">
        <v>43221</v>
      </c>
      <c r="E15708">
        <v>1</v>
      </c>
      <c r="F15708">
        <v>1</v>
      </c>
      <c r="G15708" s="2">
        <v>115.57</v>
      </c>
      <c r="H15708">
        <v>1</v>
      </c>
      <c r="I15708">
        <v>1</v>
      </c>
      <c r="J15708" s="4">
        <v>3</v>
      </c>
      <c r="K15708" s="3">
        <v>1</v>
      </c>
      <c r="L15708" s="1" t="s">
        <v>46</v>
      </c>
    </row>
    <row r="15709" spans="1:12" x14ac:dyDescent="0.3">
      <c r="A15709" s="1" t="s">
        <v>3602</v>
      </c>
      <c r="B15709" s="1" t="s">
        <v>16</v>
      </c>
      <c r="C15709" s="1" t="s">
        <v>48</v>
      </c>
      <c r="D15709" s="5">
        <v>43252</v>
      </c>
      <c r="E15709">
        <v>1</v>
      </c>
      <c r="F15709">
        <v>1</v>
      </c>
      <c r="G15709" s="2">
        <v>211.87</v>
      </c>
      <c r="H15709">
        <v>1</v>
      </c>
      <c r="I15709">
        <v>0</v>
      </c>
      <c r="J15709" s="4">
        <v>4</v>
      </c>
      <c r="K15709" s="3">
        <v>0</v>
      </c>
      <c r="L15709" s="1" t="s">
        <v>36</v>
      </c>
    </row>
    <row r="15710" spans="1:12" x14ac:dyDescent="0.3">
      <c r="A15710" s="1" t="s">
        <v>3602</v>
      </c>
      <c r="B15710" s="1" t="s">
        <v>16</v>
      </c>
      <c r="C15710" s="1" t="s">
        <v>48</v>
      </c>
      <c r="D15710" s="5">
        <v>43313</v>
      </c>
      <c r="E15710">
        <v>1</v>
      </c>
      <c r="F15710">
        <v>1</v>
      </c>
      <c r="G15710" s="2">
        <v>218.21</v>
      </c>
      <c r="H15710">
        <v>1</v>
      </c>
      <c r="I15710">
        <v>0</v>
      </c>
      <c r="J15710" s="4">
        <v>5</v>
      </c>
      <c r="K15710" s="3">
        <v>0</v>
      </c>
      <c r="L15710" s="1" t="s">
        <v>49</v>
      </c>
    </row>
    <row r="15711" spans="1:12" x14ac:dyDescent="0.3">
      <c r="A15711" s="1" t="s">
        <v>3603</v>
      </c>
      <c r="B15711" s="1" t="s">
        <v>16</v>
      </c>
      <c r="C15711" s="1" t="s">
        <v>51</v>
      </c>
      <c r="D15711" s="5">
        <v>42644</v>
      </c>
      <c r="E15711">
        <v>1</v>
      </c>
      <c r="F15711">
        <v>1</v>
      </c>
      <c r="G15711" s="2">
        <v>149.38999999999999</v>
      </c>
      <c r="H15711">
        <v>1</v>
      </c>
      <c r="I15711">
        <v>0</v>
      </c>
      <c r="J15711" s="4">
        <v>5</v>
      </c>
      <c r="K15711" s="3">
        <v>0</v>
      </c>
      <c r="L15711" s="1" t="s">
        <v>64</v>
      </c>
    </row>
    <row r="15712" spans="1:12" x14ac:dyDescent="0.3">
      <c r="A15712" s="1" t="s">
        <v>3603</v>
      </c>
      <c r="B15712" s="1" t="s">
        <v>16</v>
      </c>
      <c r="C15712" s="1" t="s">
        <v>51</v>
      </c>
      <c r="D15712" s="5">
        <v>42736</v>
      </c>
      <c r="E15712">
        <v>1</v>
      </c>
      <c r="F15712">
        <v>1</v>
      </c>
      <c r="G15712" s="2">
        <v>138.49</v>
      </c>
      <c r="H15712">
        <v>1</v>
      </c>
      <c r="I15712">
        <v>0</v>
      </c>
      <c r="J15712" s="4">
        <v>5</v>
      </c>
      <c r="K15712" s="3">
        <v>0</v>
      </c>
      <c r="L15712" s="1" t="s">
        <v>45</v>
      </c>
    </row>
    <row r="15713" spans="1:12" x14ac:dyDescent="0.3">
      <c r="A15713" s="1" t="s">
        <v>3603</v>
      </c>
      <c r="B15713" s="1" t="s">
        <v>16</v>
      </c>
      <c r="C15713" s="1" t="s">
        <v>51</v>
      </c>
      <c r="D15713" s="5">
        <v>42767</v>
      </c>
      <c r="E15713">
        <v>1</v>
      </c>
      <c r="F15713">
        <v>1</v>
      </c>
      <c r="G15713" s="2">
        <v>160.96</v>
      </c>
      <c r="H15713">
        <v>1</v>
      </c>
      <c r="I15713">
        <v>0</v>
      </c>
      <c r="J15713" s="4">
        <v>5</v>
      </c>
      <c r="K15713" s="3">
        <v>0</v>
      </c>
      <c r="L15713" s="1" t="s">
        <v>23</v>
      </c>
    </row>
    <row r="15714" spans="1:12" x14ac:dyDescent="0.3">
      <c r="A15714" s="1" t="s">
        <v>3603</v>
      </c>
      <c r="B15714" s="1" t="s">
        <v>16</v>
      </c>
      <c r="C15714" s="1" t="s">
        <v>51</v>
      </c>
      <c r="D15714" s="5">
        <v>42795</v>
      </c>
      <c r="E15714">
        <v>1</v>
      </c>
      <c r="F15714">
        <v>1</v>
      </c>
      <c r="G15714" s="2">
        <v>106.78</v>
      </c>
      <c r="H15714">
        <v>1</v>
      </c>
      <c r="I15714">
        <v>0</v>
      </c>
      <c r="J15714" s="4">
        <v>5</v>
      </c>
      <c r="K15714" s="3">
        <v>0</v>
      </c>
      <c r="L15714" s="1" t="s">
        <v>24</v>
      </c>
    </row>
    <row r="15715" spans="1:12" x14ac:dyDescent="0.3">
      <c r="A15715" s="1" t="s">
        <v>3603</v>
      </c>
      <c r="B15715" s="1" t="s">
        <v>16</v>
      </c>
      <c r="C15715" s="1" t="s">
        <v>51</v>
      </c>
      <c r="D15715" s="5">
        <v>42856</v>
      </c>
      <c r="E15715">
        <v>1</v>
      </c>
      <c r="F15715">
        <v>1</v>
      </c>
      <c r="G15715" s="2">
        <v>334.24</v>
      </c>
      <c r="H15715">
        <v>1</v>
      </c>
      <c r="I15715">
        <v>0</v>
      </c>
      <c r="J15715" s="4">
        <v>5</v>
      </c>
      <c r="K15715" s="3">
        <v>0</v>
      </c>
      <c r="L15715" s="1" t="s">
        <v>26</v>
      </c>
    </row>
    <row r="15716" spans="1:12" x14ac:dyDescent="0.3">
      <c r="A15716" s="1" t="s">
        <v>3603</v>
      </c>
      <c r="B15716" s="1" t="s">
        <v>16</v>
      </c>
      <c r="C15716" s="1" t="s">
        <v>51</v>
      </c>
      <c r="D15716" s="5">
        <v>42917</v>
      </c>
      <c r="E15716">
        <v>1</v>
      </c>
      <c r="F15716">
        <v>1</v>
      </c>
      <c r="G15716" s="2">
        <v>290.58</v>
      </c>
      <c r="H15716">
        <v>0</v>
      </c>
      <c r="I15716">
        <v>0</v>
      </c>
      <c r="J15716" s="4">
        <v>5</v>
      </c>
      <c r="K15716" s="3"/>
      <c r="L15716" s="1" t="s">
        <v>28</v>
      </c>
    </row>
    <row r="15717" spans="1:12" x14ac:dyDescent="0.3">
      <c r="A15717" s="1" t="s">
        <v>3603</v>
      </c>
      <c r="B15717" s="1" t="s">
        <v>16</v>
      </c>
      <c r="C15717" s="1" t="s">
        <v>51</v>
      </c>
      <c r="D15717" s="5">
        <v>42948</v>
      </c>
      <c r="E15717">
        <v>1</v>
      </c>
      <c r="F15717">
        <v>1</v>
      </c>
      <c r="G15717" s="2">
        <v>374.95</v>
      </c>
      <c r="H15717">
        <v>1</v>
      </c>
      <c r="I15717">
        <v>0</v>
      </c>
      <c r="J15717" s="4">
        <v>5</v>
      </c>
      <c r="K15717" s="3">
        <v>0</v>
      </c>
      <c r="L15717" s="1" t="s">
        <v>29</v>
      </c>
    </row>
    <row r="15718" spans="1:12" x14ac:dyDescent="0.3">
      <c r="A15718" s="1" t="s">
        <v>3603</v>
      </c>
      <c r="B15718" s="1" t="s">
        <v>16</v>
      </c>
      <c r="C15718" s="1" t="s">
        <v>51</v>
      </c>
      <c r="D15718" s="5">
        <v>42979</v>
      </c>
      <c r="E15718">
        <v>1</v>
      </c>
      <c r="F15718">
        <v>1</v>
      </c>
      <c r="G15718" s="2">
        <v>86.64</v>
      </c>
      <c r="H15718">
        <v>1</v>
      </c>
      <c r="I15718">
        <v>0</v>
      </c>
      <c r="J15718" s="4">
        <v>3</v>
      </c>
      <c r="K15718" s="3">
        <v>0</v>
      </c>
      <c r="L15718" s="1" t="s">
        <v>18</v>
      </c>
    </row>
    <row r="15719" spans="1:12" x14ac:dyDescent="0.3">
      <c r="A15719" s="1" t="s">
        <v>3603</v>
      </c>
      <c r="B15719" s="1" t="s">
        <v>16</v>
      </c>
      <c r="C15719" s="1" t="s">
        <v>51</v>
      </c>
      <c r="D15719" s="5">
        <v>43009</v>
      </c>
      <c r="E15719">
        <v>2</v>
      </c>
      <c r="F15719">
        <v>2</v>
      </c>
      <c r="G15719" s="2">
        <v>455.36</v>
      </c>
      <c r="H15719">
        <v>2</v>
      </c>
      <c r="I15719">
        <v>0</v>
      </c>
      <c r="J15719" s="4">
        <v>5</v>
      </c>
      <c r="K15719" s="3">
        <v>0</v>
      </c>
      <c r="L15719" s="1" t="s">
        <v>19</v>
      </c>
    </row>
    <row r="15720" spans="1:12" x14ac:dyDescent="0.3">
      <c r="A15720" s="1" t="s">
        <v>3603</v>
      </c>
      <c r="B15720" s="1" t="s">
        <v>16</v>
      </c>
      <c r="C15720" s="1" t="s">
        <v>51</v>
      </c>
      <c r="D15720" s="5">
        <v>43040</v>
      </c>
      <c r="E15720">
        <v>3</v>
      </c>
      <c r="F15720">
        <v>3</v>
      </c>
      <c r="G15720" s="2">
        <v>420.39</v>
      </c>
      <c r="H15720">
        <v>3</v>
      </c>
      <c r="I15720">
        <v>1</v>
      </c>
      <c r="J15720" s="4">
        <v>3.33</v>
      </c>
      <c r="K15720" s="3">
        <v>0.33333333333333331</v>
      </c>
      <c r="L15720" s="1" t="s">
        <v>30</v>
      </c>
    </row>
    <row r="15721" spans="1:12" x14ac:dyDescent="0.3">
      <c r="A15721" s="1" t="s">
        <v>3603</v>
      </c>
      <c r="B15721" s="1" t="s">
        <v>16</v>
      </c>
      <c r="C15721" s="1" t="s">
        <v>51</v>
      </c>
      <c r="D15721" s="5">
        <v>43101</v>
      </c>
      <c r="E15721">
        <v>3</v>
      </c>
      <c r="F15721">
        <v>4</v>
      </c>
      <c r="G15721" s="2">
        <v>977.29</v>
      </c>
      <c r="H15721">
        <v>3</v>
      </c>
      <c r="I15721">
        <v>0</v>
      </c>
      <c r="J15721" s="4">
        <v>4</v>
      </c>
      <c r="K15721" s="3">
        <v>0</v>
      </c>
      <c r="L15721" s="1" t="s">
        <v>32</v>
      </c>
    </row>
    <row r="15722" spans="1:12" x14ac:dyDescent="0.3">
      <c r="A15722" s="1" t="s">
        <v>3603</v>
      </c>
      <c r="B15722" s="1" t="s">
        <v>16</v>
      </c>
      <c r="C15722" s="1" t="s">
        <v>51</v>
      </c>
      <c r="D15722" s="5">
        <v>43160</v>
      </c>
      <c r="E15722">
        <v>2</v>
      </c>
      <c r="F15722">
        <v>2</v>
      </c>
      <c r="G15722" s="2">
        <v>445.46</v>
      </c>
      <c r="H15722">
        <v>2</v>
      </c>
      <c r="I15722">
        <v>0</v>
      </c>
      <c r="J15722" s="4">
        <v>5</v>
      </c>
      <c r="K15722" s="3">
        <v>0</v>
      </c>
      <c r="L15722" s="1" t="s">
        <v>34</v>
      </c>
    </row>
    <row r="15723" spans="1:12" x14ac:dyDescent="0.3">
      <c r="A15723" s="1" t="s">
        <v>3603</v>
      </c>
      <c r="B15723" s="1" t="s">
        <v>16</v>
      </c>
      <c r="C15723" s="1" t="s">
        <v>51</v>
      </c>
      <c r="D15723" s="5">
        <v>43191</v>
      </c>
      <c r="E15723">
        <v>1</v>
      </c>
      <c r="F15723">
        <v>1</v>
      </c>
      <c r="G15723" s="2">
        <v>152.78</v>
      </c>
      <c r="H15723">
        <v>1</v>
      </c>
      <c r="I15723">
        <v>0</v>
      </c>
      <c r="J15723" s="4">
        <v>5</v>
      </c>
      <c r="K15723" s="3">
        <v>0</v>
      </c>
      <c r="L15723" s="1" t="s">
        <v>35</v>
      </c>
    </row>
    <row r="15724" spans="1:12" x14ac:dyDescent="0.3">
      <c r="A15724" s="1" t="s">
        <v>3603</v>
      </c>
      <c r="B15724" s="1" t="s">
        <v>16</v>
      </c>
      <c r="C15724" s="1" t="s">
        <v>51</v>
      </c>
      <c r="D15724" s="5">
        <v>43221</v>
      </c>
      <c r="E15724">
        <v>1</v>
      </c>
      <c r="F15724">
        <v>1</v>
      </c>
      <c r="G15724" s="2">
        <v>131.36000000000001</v>
      </c>
      <c r="H15724">
        <v>1</v>
      </c>
      <c r="I15724">
        <v>0</v>
      </c>
      <c r="J15724" s="4">
        <v>5</v>
      </c>
      <c r="K15724" s="3">
        <v>0</v>
      </c>
      <c r="L15724" s="1" t="s">
        <v>46</v>
      </c>
    </row>
    <row r="15725" spans="1:12" x14ac:dyDescent="0.3">
      <c r="A15725" s="1" t="s">
        <v>3603</v>
      </c>
      <c r="B15725" s="1" t="s">
        <v>16</v>
      </c>
      <c r="C15725" s="1" t="s">
        <v>51</v>
      </c>
      <c r="D15725" s="5">
        <v>43282</v>
      </c>
      <c r="E15725">
        <v>2</v>
      </c>
      <c r="F15725">
        <v>2</v>
      </c>
      <c r="G15725" s="2">
        <v>815.2</v>
      </c>
      <c r="H15725">
        <v>2</v>
      </c>
      <c r="I15725">
        <v>0</v>
      </c>
      <c r="J15725" s="4">
        <v>5</v>
      </c>
      <c r="K15725" s="3">
        <v>0</v>
      </c>
      <c r="L15725" s="1" t="s">
        <v>37</v>
      </c>
    </row>
    <row r="15726" spans="1:12" x14ac:dyDescent="0.3">
      <c r="A15726" s="1" t="s">
        <v>3603</v>
      </c>
      <c r="B15726" s="1" t="s">
        <v>16</v>
      </c>
      <c r="C15726" s="1" t="s">
        <v>51</v>
      </c>
      <c r="D15726" s="5">
        <v>43313</v>
      </c>
      <c r="E15726">
        <v>4</v>
      </c>
      <c r="F15726">
        <v>4</v>
      </c>
      <c r="G15726" s="2">
        <v>892.64</v>
      </c>
      <c r="H15726">
        <v>4</v>
      </c>
      <c r="I15726">
        <v>0</v>
      </c>
      <c r="J15726" s="4">
        <v>4.75</v>
      </c>
      <c r="K15726" s="3">
        <v>0</v>
      </c>
      <c r="L15726" s="1" t="s">
        <v>49</v>
      </c>
    </row>
    <row r="15727" spans="1:12" x14ac:dyDescent="0.3">
      <c r="A15727" s="1" t="s">
        <v>3604</v>
      </c>
      <c r="B15727" s="1" t="s">
        <v>16</v>
      </c>
      <c r="C15727" s="1" t="s">
        <v>51</v>
      </c>
      <c r="D15727" s="5">
        <v>43101</v>
      </c>
      <c r="E15727">
        <v>6</v>
      </c>
      <c r="F15727">
        <v>6</v>
      </c>
      <c r="G15727" s="2">
        <v>1199.8</v>
      </c>
      <c r="H15727">
        <v>6</v>
      </c>
      <c r="I15727">
        <v>4</v>
      </c>
      <c r="J15727" s="4">
        <v>2.5</v>
      </c>
      <c r="K15727" s="3">
        <v>0.66666666666666663</v>
      </c>
      <c r="L15727" s="1" t="s">
        <v>32</v>
      </c>
    </row>
    <row r="15728" spans="1:12" x14ac:dyDescent="0.3">
      <c r="A15728" s="1" t="s">
        <v>3604</v>
      </c>
      <c r="B15728" s="1" t="s">
        <v>16</v>
      </c>
      <c r="C15728" s="1" t="s">
        <v>51</v>
      </c>
      <c r="D15728" s="5">
        <v>43132</v>
      </c>
      <c r="E15728">
        <v>9</v>
      </c>
      <c r="F15728">
        <v>9</v>
      </c>
      <c r="G15728" s="2">
        <v>1772.97</v>
      </c>
      <c r="H15728">
        <v>9</v>
      </c>
      <c r="I15728">
        <v>3</v>
      </c>
      <c r="J15728" s="4">
        <v>3.44</v>
      </c>
      <c r="K15728" s="3">
        <v>0.33333333333333331</v>
      </c>
      <c r="L15728" s="1" t="s">
        <v>33</v>
      </c>
    </row>
    <row r="15729" spans="1:12" x14ac:dyDescent="0.3">
      <c r="A15729" s="1" t="s">
        <v>3604</v>
      </c>
      <c r="B15729" s="1" t="s">
        <v>16</v>
      </c>
      <c r="C15729" s="1" t="s">
        <v>51</v>
      </c>
      <c r="D15729" s="5">
        <v>43160</v>
      </c>
      <c r="E15729">
        <v>2</v>
      </c>
      <c r="F15729">
        <v>2</v>
      </c>
      <c r="G15729" s="2">
        <v>432.5</v>
      </c>
      <c r="H15729">
        <v>2</v>
      </c>
      <c r="I15729">
        <v>0</v>
      </c>
      <c r="J15729" s="4">
        <v>3</v>
      </c>
      <c r="K15729" s="3">
        <v>0</v>
      </c>
      <c r="L15729" s="1" t="s">
        <v>34</v>
      </c>
    </row>
    <row r="15730" spans="1:12" x14ac:dyDescent="0.3">
      <c r="A15730" s="1" t="s">
        <v>3604</v>
      </c>
      <c r="B15730" s="1" t="s">
        <v>16</v>
      </c>
      <c r="C15730" s="1" t="s">
        <v>51</v>
      </c>
      <c r="D15730" s="5">
        <v>43191</v>
      </c>
      <c r="E15730">
        <v>2</v>
      </c>
      <c r="F15730">
        <v>2</v>
      </c>
      <c r="G15730" s="2">
        <v>597.94000000000005</v>
      </c>
      <c r="H15730">
        <v>2</v>
      </c>
      <c r="I15730">
        <v>0</v>
      </c>
      <c r="J15730" s="4">
        <v>3</v>
      </c>
      <c r="K15730" s="3">
        <v>0</v>
      </c>
      <c r="L15730" s="1" t="s">
        <v>35</v>
      </c>
    </row>
    <row r="15731" spans="1:12" x14ac:dyDescent="0.3">
      <c r="A15731" s="1" t="s">
        <v>3604</v>
      </c>
      <c r="B15731" s="1" t="s">
        <v>16</v>
      </c>
      <c r="C15731" s="1" t="s">
        <v>51</v>
      </c>
      <c r="D15731" s="5">
        <v>43221</v>
      </c>
      <c r="E15731">
        <v>1</v>
      </c>
      <c r="F15731">
        <v>1</v>
      </c>
      <c r="G15731" s="2">
        <v>121.68</v>
      </c>
      <c r="H15731">
        <v>1</v>
      </c>
      <c r="I15731">
        <v>0</v>
      </c>
      <c r="J15731" s="4">
        <v>5</v>
      </c>
      <c r="K15731" s="3">
        <v>0</v>
      </c>
      <c r="L15731" s="1" t="s">
        <v>46</v>
      </c>
    </row>
    <row r="15732" spans="1:12" x14ac:dyDescent="0.3">
      <c r="A15732" s="1" t="s">
        <v>3604</v>
      </c>
      <c r="B15732" s="1" t="s">
        <v>16</v>
      </c>
      <c r="C15732" s="1" t="s">
        <v>51</v>
      </c>
      <c r="D15732" s="5">
        <v>43252</v>
      </c>
      <c r="E15732">
        <v>1</v>
      </c>
      <c r="F15732">
        <v>1</v>
      </c>
      <c r="G15732" s="2">
        <v>148.88999999999999</v>
      </c>
      <c r="H15732">
        <v>1</v>
      </c>
      <c r="I15732">
        <v>0</v>
      </c>
      <c r="J15732" s="4">
        <v>5</v>
      </c>
      <c r="K15732" s="3">
        <v>0</v>
      </c>
      <c r="L15732" s="1" t="s">
        <v>36</v>
      </c>
    </row>
    <row r="15733" spans="1:12" x14ac:dyDescent="0.3">
      <c r="A15733" s="1" t="s">
        <v>3604</v>
      </c>
      <c r="B15733" s="1" t="s">
        <v>16</v>
      </c>
      <c r="C15733" s="1" t="s">
        <v>51</v>
      </c>
      <c r="D15733" s="5">
        <v>43313</v>
      </c>
      <c r="E15733">
        <v>3</v>
      </c>
      <c r="F15733">
        <v>3</v>
      </c>
      <c r="G15733" s="2">
        <v>475.2</v>
      </c>
      <c r="H15733">
        <v>3</v>
      </c>
      <c r="I15733">
        <v>0</v>
      </c>
      <c r="J15733" s="4">
        <v>5</v>
      </c>
      <c r="K15733" s="3">
        <v>0</v>
      </c>
      <c r="L15733" s="1" t="s">
        <v>49</v>
      </c>
    </row>
    <row r="15734" spans="1:12" x14ac:dyDescent="0.3">
      <c r="A15734" s="1" t="s">
        <v>3605</v>
      </c>
      <c r="B15734" s="1" t="s">
        <v>57</v>
      </c>
      <c r="C15734" s="1" t="s">
        <v>66</v>
      </c>
      <c r="D15734" s="5">
        <v>42795</v>
      </c>
      <c r="E15734">
        <v>1</v>
      </c>
      <c r="F15734">
        <v>1</v>
      </c>
      <c r="G15734" s="2">
        <v>68.739999999999995</v>
      </c>
      <c r="H15734">
        <v>1</v>
      </c>
      <c r="I15734">
        <v>1</v>
      </c>
      <c r="J15734" s="4">
        <v>1</v>
      </c>
      <c r="K15734" s="3">
        <v>1</v>
      </c>
      <c r="L15734" s="1" t="s">
        <v>24</v>
      </c>
    </row>
    <row r="15735" spans="1:12" x14ac:dyDescent="0.3">
      <c r="A15735" s="1" t="s">
        <v>3605</v>
      </c>
      <c r="B15735" s="1" t="s">
        <v>57</v>
      </c>
      <c r="C15735" s="1" t="s">
        <v>66</v>
      </c>
      <c r="D15735" s="5">
        <v>42826</v>
      </c>
      <c r="E15735">
        <v>1</v>
      </c>
      <c r="F15735">
        <v>1</v>
      </c>
      <c r="G15735" s="2">
        <v>23.42</v>
      </c>
      <c r="H15735">
        <v>1</v>
      </c>
      <c r="I15735">
        <v>0</v>
      </c>
      <c r="J15735" s="4">
        <v>5</v>
      </c>
      <c r="K15735" s="3">
        <v>0</v>
      </c>
      <c r="L15735" s="1" t="s">
        <v>25</v>
      </c>
    </row>
    <row r="15736" spans="1:12" x14ac:dyDescent="0.3">
      <c r="A15736" s="1" t="s">
        <v>3605</v>
      </c>
      <c r="B15736" s="1" t="s">
        <v>57</v>
      </c>
      <c r="C15736" s="1" t="s">
        <v>66</v>
      </c>
      <c r="D15736" s="5">
        <v>42856</v>
      </c>
      <c r="E15736">
        <v>2</v>
      </c>
      <c r="F15736">
        <v>2</v>
      </c>
      <c r="G15736" s="2">
        <v>84.48</v>
      </c>
      <c r="H15736">
        <v>2</v>
      </c>
      <c r="I15736">
        <v>0</v>
      </c>
      <c r="J15736" s="4">
        <v>5</v>
      </c>
      <c r="K15736" s="3">
        <v>0</v>
      </c>
      <c r="L15736" s="1" t="s">
        <v>26</v>
      </c>
    </row>
    <row r="15737" spans="1:12" x14ac:dyDescent="0.3">
      <c r="A15737" s="1" t="s">
        <v>3605</v>
      </c>
      <c r="B15737" s="1" t="s">
        <v>57</v>
      </c>
      <c r="C15737" s="1" t="s">
        <v>66</v>
      </c>
      <c r="D15737" s="5">
        <v>42887</v>
      </c>
      <c r="E15737">
        <v>1</v>
      </c>
      <c r="F15737">
        <v>1</v>
      </c>
      <c r="G15737" s="2">
        <v>29.46</v>
      </c>
      <c r="H15737">
        <v>1</v>
      </c>
      <c r="I15737">
        <v>0</v>
      </c>
      <c r="J15737" s="4">
        <v>4</v>
      </c>
      <c r="K15737" s="3">
        <v>0</v>
      </c>
      <c r="L15737" s="1" t="s">
        <v>27</v>
      </c>
    </row>
    <row r="15738" spans="1:12" x14ac:dyDescent="0.3">
      <c r="A15738" s="1" t="s">
        <v>3605</v>
      </c>
      <c r="B15738" s="1" t="s">
        <v>57</v>
      </c>
      <c r="C15738" s="1" t="s">
        <v>66</v>
      </c>
      <c r="D15738" s="5">
        <v>42917</v>
      </c>
      <c r="E15738">
        <v>1</v>
      </c>
      <c r="F15738">
        <v>1</v>
      </c>
      <c r="G15738" s="2">
        <v>55.81</v>
      </c>
      <c r="H15738">
        <v>1</v>
      </c>
      <c r="I15738">
        <v>0</v>
      </c>
      <c r="J15738" s="4">
        <v>5</v>
      </c>
      <c r="K15738" s="3">
        <v>0</v>
      </c>
      <c r="L15738" s="1" t="s">
        <v>28</v>
      </c>
    </row>
    <row r="15739" spans="1:12" x14ac:dyDescent="0.3">
      <c r="A15739" s="1" t="s">
        <v>3605</v>
      </c>
      <c r="B15739" s="1" t="s">
        <v>57</v>
      </c>
      <c r="C15739" s="1" t="s">
        <v>66</v>
      </c>
      <c r="D15739" s="5">
        <v>42948</v>
      </c>
      <c r="E15739">
        <v>1</v>
      </c>
      <c r="F15739">
        <v>1</v>
      </c>
      <c r="G15739" s="2">
        <v>35.69</v>
      </c>
      <c r="H15739">
        <v>1</v>
      </c>
      <c r="I15739">
        <v>0</v>
      </c>
      <c r="J15739" s="4">
        <v>3</v>
      </c>
      <c r="K15739" s="3">
        <v>0</v>
      </c>
      <c r="L15739" s="1" t="s">
        <v>29</v>
      </c>
    </row>
    <row r="15740" spans="1:12" x14ac:dyDescent="0.3">
      <c r="A15740" s="1" t="s">
        <v>3605</v>
      </c>
      <c r="B15740" s="1" t="s">
        <v>57</v>
      </c>
      <c r="C15740" s="1" t="s">
        <v>66</v>
      </c>
      <c r="D15740" s="5">
        <v>42979</v>
      </c>
      <c r="E15740">
        <v>2</v>
      </c>
      <c r="F15740">
        <v>2</v>
      </c>
      <c r="G15740" s="2">
        <v>95.01</v>
      </c>
      <c r="H15740">
        <v>2</v>
      </c>
      <c r="I15740">
        <v>0</v>
      </c>
      <c r="J15740" s="4">
        <v>5</v>
      </c>
      <c r="K15740" s="3">
        <v>0</v>
      </c>
      <c r="L15740" s="1" t="s">
        <v>18</v>
      </c>
    </row>
    <row r="15741" spans="1:12" x14ac:dyDescent="0.3">
      <c r="A15741" s="1" t="s">
        <v>3605</v>
      </c>
      <c r="B15741" s="1" t="s">
        <v>57</v>
      </c>
      <c r="C15741" s="1" t="s">
        <v>66</v>
      </c>
      <c r="D15741" s="5">
        <v>43009</v>
      </c>
      <c r="E15741">
        <v>3</v>
      </c>
      <c r="F15741">
        <v>3</v>
      </c>
      <c r="G15741" s="2">
        <v>158.69999999999999</v>
      </c>
      <c r="H15741">
        <v>3</v>
      </c>
      <c r="I15741">
        <v>0</v>
      </c>
      <c r="J15741" s="4">
        <v>4.33</v>
      </c>
      <c r="K15741" s="3">
        <v>0</v>
      </c>
      <c r="L15741" s="1" t="s">
        <v>19</v>
      </c>
    </row>
    <row r="15742" spans="1:12" x14ac:dyDescent="0.3">
      <c r="A15742" s="1" t="s">
        <v>3605</v>
      </c>
      <c r="B15742" s="1" t="s">
        <v>57</v>
      </c>
      <c r="C15742" s="1" t="s">
        <v>66</v>
      </c>
      <c r="D15742" s="5">
        <v>43040</v>
      </c>
      <c r="E15742">
        <v>3</v>
      </c>
      <c r="F15742">
        <v>3</v>
      </c>
      <c r="G15742" s="2">
        <v>138.03</v>
      </c>
      <c r="H15742">
        <v>3</v>
      </c>
      <c r="I15742">
        <v>0</v>
      </c>
      <c r="J15742" s="4">
        <v>4.17</v>
      </c>
      <c r="K15742" s="3">
        <v>0</v>
      </c>
      <c r="L15742" s="1" t="s">
        <v>30</v>
      </c>
    </row>
    <row r="15743" spans="1:12" x14ac:dyDescent="0.3">
      <c r="A15743" s="1" t="s">
        <v>3605</v>
      </c>
      <c r="B15743" s="1" t="s">
        <v>57</v>
      </c>
      <c r="C15743" s="1" t="s">
        <v>66</v>
      </c>
      <c r="D15743" s="5">
        <v>43132</v>
      </c>
      <c r="E15743">
        <v>7</v>
      </c>
      <c r="F15743">
        <v>12</v>
      </c>
      <c r="G15743" s="2">
        <v>652</v>
      </c>
      <c r="H15743">
        <v>7</v>
      </c>
      <c r="I15743">
        <v>0</v>
      </c>
      <c r="J15743" s="4">
        <v>4.1399999999999997</v>
      </c>
      <c r="K15743" s="3">
        <v>0</v>
      </c>
      <c r="L15743" s="1" t="s">
        <v>33</v>
      </c>
    </row>
    <row r="15744" spans="1:12" x14ac:dyDescent="0.3">
      <c r="A15744" s="1" t="s">
        <v>3605</v>
      </c>
      <c r="B15744" s="1" t="s">
        <v>57</v>
      </c>
      <c r="C15744" s="1" t="s">
        <v>66</v>
      </c>
      <c r="D15744" s="5">
        <v>43160</v>
      </c>
      <c r="E15744">
        <v>10</v>
      </c>
      <c r="F15744">
        <v>15</v>
      </c>
      <c r="G15744" s="2">
        <v>605.79</v>
      </c>
      <c r="H15744">
        <v>10</v>
      </c>
      <c r="I15744">
        <v>1</v>
      </c>
      <c r="J15744" s="4">
        <v>3.9</v>
      </c>
      <c r="K15744" s="3">
        <v>0.1</v>
      </c>
      <c r="L15744" s="1" t="s">
        <v>34</v>
      </c>
    </row>
    <row r="15745" spans="1:12" x14ac:dyDescent="0.3">
      <c r="A15745" s="1" t="s">
        <v>3605</v>
      </c>
      <c r="B15745" s="1" t="s">
        <v>57</v>
      </c>
      <c r="C15745" s="1" t="s">
        <v>66</v>
      </c>
      <c r="D15745" s="5">
        <v>43191</v>
      </c>
      <c r="E15745">
        <v>10</v>
      </c>
      <c r="F15745">
        <v>18</v>
      </c>
      <c r="G15745" s="2">
        <v>702.96</v>
      </c>
      <c r="H15745">
        <v>9</v>
      </c>
      <c r="I15745">
        <v>0</v>
      </c>
      <c r="J15745" s="4">
        <v>4.3</v>
      </c>
      <c r="K15745" s="3">
        <v>0</v>
      </c>
      <c r="L15745" s="1" t="s">
        <v>35</v>
      </c>
    </row>
    <row r="15746" spans="1:12" x14ac:dyDescent="0.3">
      <c r="A15746" s="1" t="s">
        <v>3605</v>
      </c>
      <c r="B15746" s="1" t="s">
        <v>57</v>
      </c>
      <c r="C15746" s="1" t="s">
        <v>66</v>
      </c>
      <c r="D15746" s="5">
        <v>43221</v>
      </c>
      <c r="E15746">
        <v>6</v>
      </c>
      <c r="F15746">
        <v>6</v>
      </c>
      <c r="G15746" s="2">
        <v>284.22000000000003</v>
      </c>
      <c r="H15746">
        <v>6</v>
      </c>
      <c r="I15746">
        <v>1</v>
      </c>
      <c r="J15746" s="4">
        <v>4.33</v>
      </c>
      <c r="K15746" s="3">
        <v>0.16666666666666666</v>
      </c>
      <c r="L15746" s="1" t="s">
        <v>46</v>
      </c>
    </row>
    <row r="15747" spans="1:12" x14ac:dyDescent="0.3">
      <c r="A15747" s="1" t="s">
        <v>3605</v>
      </c>
      <c r="B15747" s="1" t="s">
        <v>57</v>
      </c>
      <c r="C15747" s="1" t="s">
        <v>66</v>
      </c>
      <c r="D15747" s="5">
        <v>43252</v>
      </c>
      <c r="E15747">
        <v>1</v>
      </c>
      <c r="F15747">
        <v>1</v>
      </c>
      <c r="G15747" s="2">
        <v>33.07</v>
      </c>
      <c r="H15747">
        <v>1</v>
      </c>
      <c r="I15747">
        <v>0</v>
      </c>
      <c r="J15747" s="4">
        <v>4</v>
      </c>
      <c r="K15747" s="3">
        <v>0</v>
      </c>
      <c r="L15747" s="1" t="s">
        <v>36</v>
      </c>
    </row>
    <row r="15748" spans="1:12" x14ac:dyDescent="0.3">
      <c r="A15748" s="1" t="s">
        <v>3605</v>
      </c>
      <c r="B15748" s="1" t="s">
        <v>57</v>
      </c>
      <c r="C15748" s="1" t="s">
        <v>66</v>
      </c>
      <c r="D15748" s="5">
        <v>43282</v>
      </c>
      <c r="E15748">
        <v>8</v>
      </c>
      <c r="F15748">
        <v>8</v>
      </c>
      <c r="G15748" s="2">
        <v>335.91</v>
      </c>
      <c r="H15748">
        <v>8</v>
      </c>
      <c r="I15748">
        <v>0</v>
      </c>
      <c r="J15748" s="4">
        <v>4.5</v>
      </c>
      <c r="K15748" s="3">
        <v>0</v>
      </c>
      <c r="L15748" s="1" t="s">
        <v>37</v>
      </c>
    </row>
    <row r="15749" spans="1:12" x14ac:dyDescent="0.3">
      <c r="A15749" s="1" t="s">
        <v>3605</v>
      </c>
      <c r="B15749" s="1" t="s">
        <v>57</v>
      </c>
      <c r="C15749" s="1" t="s">
        <v>66</v>
      </c>
      <c r="D15749" s="5">
        <v>43313</v>
      </c>
      <c r="E15749">
        <v>3</v>
      </c>
      <c r="F15749">
        <v>3</v>
      </c>
      <c r="G15749" s="2">
        <v>115.68</v>
      </c>
      <c r="H15749">
        <v>3</v>
      </c>
      <c r="I15749">
        <v>0</v>
      </c>
      <c r="J15749" s="4">
        <v>4</v>
      </c>
      <c r="K15749" s="3">
        <v>0</v>
      </c>
      <c r="L15749" s="1" t="s">
        <v>49</v>
      </c>
    </row>
    <row r="15750" spans="1:12" x14ac:dyDescent="0.3">
      <c r="A15750" s="1" t="s">
        <v>3606</v>
      </c>
      <c r="B15750" s="1" t="s">
        <v>16</v>
      </c>
      <c r="C15750" s="1" t="s">
        <v>51</v>
      </c>
      <c r="D15750" s="5">
        <v>43132</v>
      </c>
      <c r="E15750">
        <v>3</v>
      </c>
      <c r="F15750">
        <v>3</v>
      </c>
      <c r="G15750" s="2">
        <v>718.62</v>
      </c>
      <c r="H15750">
        <v>3</v>
      </c>
      <c r="I15750">
        <v>1</v>
      </c>
      <c r="J15750" s="4">
        <v>3.33</v>
      </c>
      <c r="K15750" s="3">
        <v>0.33333333333333331</v>
      </c>
      <c r="L15750" s="1" t="s">
        <v>33</v>
      </c>
    </row>
    <row r="15751" spans="1:12" x14ac:dyDescent="0.3">
      <c r="A15751" s="1" t="s">
        <v>3606</v>
      </c>
      <c r="B15751" s="1" t="s">
        <v>16</v>
      </c>
      <c r="C15751" s="1" t="s">
        <v>51</v>
      </c>
      <c r="D15751" s="5">
        <v>43160</v>
      </c>
      <c r="E15751">
        <v>1</v>
      </c>
      <c r="F15751">
        <v>1</v>
      </c>
      <c r="G15751" s="2">
        <v>115.35</v>
      </c>
      <c r="H15751">
        <v>1</v>
      </c>
      <c r="I15751">
        <v>0</v>
      </c>
      <c r="J15751" s="4">
        <v>5</v>
      </c>
      <c r="K15751" s="3">
        <v>0</v>
      </c>
      <c r="L15751" s="1" t="s">
        <v>34</v>
      </c>
    </row>
    <row r="15752" spans="1:12" x14ac:dyDescent="0.3">
      <c r="A15752" s="1" t="s">
        <v>3606</v>
      </c>
      <c r="B15752" s="1" t="s">
        <v>16</v>
      </c>
      <c r="C15752" s="1" t="s">
        <v>51</v>
      </c>
      <c r="D15752" s="5">
        <v>43191</v>
      </c>
      <c r="E15752">
        <v>1</v>
      </c>
      <c r="F15752">
        <v>1</v>
      </c>
      <c r="G15752" s="2">
        <v>168.93</v>
      </c>
      <c r="H15752">
        <v>1</v>
      </c>
      <c r="I15752">
        <v>0</v>
      </c>
      <c r="J15752" s="4">
        <v>5</v>
      </c>
      <c r="K15752" s="3">
        <v>0</v>
      </c>
      <c r="L15752" s="1" t="s">
        <v>35</v>
      </c>
    </row>
    <row r="15753" spans="1:12" x14ac:dyDescent="0.3">
      <c r="A15753" s="1" t="s">
        <v>3607</v>
      </c>
      <c r="B15753" s="1" t="s">
        <v>53</v>
      </c>
      <c r="C15753" s="1" t="s">
        <v>737</v>
      </c>
      <c r="D15753" s="5">
        <v>42826</v>
      </c>
      <c r="E15753">
        <v>1</v>
      </c>
      <c r="F15753">
        <v>1</v>
      </c>
      <c r="G15753" s="2">
        <v>76.02</v>
      </c>
      <c r="H15753">
        <v>1</v>
      </c>
      <c r="I15753">
        <v>0</v>
      </c>
      <c r="J15753" s="4">
        <v>5</v>
      </c>
      <c r="K15753" s="3">
        <v>0</v>
      </c>
      <c r="L15753" s="1" t="s">
        <v>25</v>
      </c>
    </row>
    <row r="15754" spans="1:12" x14ac:dyDescent="0.3">
      <c r="A15754" s="1" t="s">
        <v>3607</v>
      </c>
      <c r="B15754" s="1" t="s">
        <v>53</v>
      </c>
      <c r="C15754" s="1" t="s">
        <v>737</v>
      </c>
      <c r="D15754" s="5">
        <v>42887</v>
      </c>
      <c r="E15754">
        <v>3</v>
      </c>
      <c r="F15754">
        <v>3</v>
      </c>
      <c r="G15754" s="2">
        <v>244.51</v>
      </c>
      <c r="H15754">
        <v>3</v>
      </c>
      <c r="I15754">
        <v>0</v>
      </c>
      <c r="J15754" s="4">
        <v>3.67</v>
      </c>
      <c r="K15754" s="3">
        <v>0</v>
      </c>
      <c r="L15754" s="1" t="s">
        <v>27</v>
      </c>
    </row>
    <row r="15755" spans="1:12" x14ac:dyDescent="0.3">
      <c r="A15755" s="1" t="s">
        <v>3607</v>
      </c>
      <c r="B15755" s="1" t="s">
        <v>53</v>
      </c>
      <c r="C15755" s="1" t="s">
        <v>737</v>
      </c>
      <c r="D15755" s="5">
        <v>42917</v>
      </c>
      <c r="E15755">
        <v>4</v>
      </c>
      <c r="F15755">
        <v>5</v>
      </c>
      <c r="G15755" s="2">
        <v>367.96</v>
      </c>
      <c r="H15755">
        <v>4</v>
      </c>
      <c r="I15755">
        <v>0</v>
      </c>
      <c r="J15755" s="4">
        <v>3.25</v>
      </c>
      <c r="K15755" s="3">
        <v>0</v>
      </c>
      <c r="L15755" s="1" t="s">
        <v>28</v>
      </c>
    </row>
    <row r="15756" spans="1:12" x14ac:dyDescent="0.3">
      <c r="A15756" s="1" t="s">
        <v>3607</v>
      </c>
      <c r="B15756" s="1" t="s">
        <v>53</v>
      </c>
      <c r="C15756" s="1" t="s">
        <v>737</v>
      </c>
      <c r="D15756" s="5">
        <v>42948</v>
      </c>
      <c r="E15756">
        <v>1</v>
      </c>
      <c r="F15756">
        <v>1</v>
      </c>
      <c r="G15756" s="2">
        <v>91.95</v>
      </c>
      <c r="H15756">
        <v>1</v>
      </c>
      <c r="I15756">
        <v>0</v>
      </c>
      <c r="J15756" s="4">
        <v>5</v>
      </c>
      <c r="K15756" s="3">
        <v>0</v>
      </c>
      <c r="L15756" s="1" t="s">
        <v>29</v>
      </c>
    </row>
    <row r="15757" spans="1:12" x14ac:dyDescent="0.3">
      <c r="A15757" s="1" t="s">
        <v>3607</v>
      </c>
      <c r="B15757" s="1" t="s">
        <v>53</v>
      </c>
      <c r="C15757" s="1" t="s">
        <v>737</v>
      </c>
      <c r="D15757" s="5">
        <v>43009</v>
      </c>
      <c r="E15757">
        <v>1</v>
      </c>
      <c r="F15757">
        <v>1</v>
      </c>
      <c r="G15757" s="2">
        <v>150.68</v>
      </c>
      <c r="H15757">
        <v>1</v>
      </c>
      <c r="I15757">
        <v>0</v>
      </c>
      <c r="J15757" s="4">
        <v>5</v>
      </c>
      <c r="K15757" s="3">
        <v>0</v>
      </c>
      <c r="L15757" s="1" t="s">
        <v>19</v>
      </c>
    </row>
    <row r="15758" spans="1:12" x14ac:dyDescent="0.3">
      <c r="A15758" s="1" t="s">
        <v>3607</v>
      </c>
      <c r="B15758" s="1" t="s">
        <v>53</v>
      </c>
      <c r="C15758" s="1" t="s">
        <v>737</v>
      </c>
      <c r="D15758" s="5">
        <v>43040</v>
      </c>
      <c r="E15758">
        <v>3</v>
      </c>
      <c r="F15758">
        <v>5</v>
      </c>
      <c r="G15758" s="2">
        <v>411.65</v>
      </c>
      <c r="H15758">
        <v>3</v>
      </c>
      <c r="I15758">
        <v>0</v>
      </c>
      <c r="J15758" s="4">
        <v>5</v>
      </c>
      <c r="K15758" s="3">
        <v>0</v>
      </c>
      <c r="L15758" s="1" t="s">
        <v>30</v>
      </c>
    </row>
    <row r="15759" spans="1:12" x14ac:dyDescent="0.3">
      <c r="A15759" s="1" t="s">
        <v>3607</v>
      </c>
      <c r="B15759" s="1" t="s">
        <v>53</v>
      </c>
      <c r="C15759" s="1" t="s">
        <v>737</v>
      </c>
      <c r="D15759" s="5">
        <v>43070</v>
      </c>
      <c r="E15759">
        <v>1</v>
      </c>
      <c r="F15759">
        <v>1</v>
      </c>
      <c r="G15759" s="2">
        <v>89.17</v>
      </c>
      <c r="H15759">
        <v>1</v>
      </c>
      <c r="I15759">
        <v>0</v>
      </c>
      <c r="J15759" s="4">
        <v>4</v>
      </c>
      <c r="K15759" s="3">
        <v>0</v>
      </c>
      <c r="L15759" s="1" t="s">
        <v>31</v>
      </c>
    </row>
    <row r="15760" spans="1:12" x14ac:dyDescent="0.3">
      <c r="A15760" s="1" t="s">
        <v>3607</v>
      </c>
      <c r="B15760" s="1" t="s">
        <v>53</v>
      </c>
      <c r="C15760" s="1" t="s">
        <v>737</v>
      </c>
      <c r="D15760" s="5">
        <v>43101</v>
      </c>
      <c r="E15760">
        <v>5</v>
      </c>
      <c r="F15760">
        <v>5</v>
      </c>
      <c r="G15760" s="2">
        <v>489.21</v>
      </c>
      <c r="H15760">
        <v>5</v>
      </c>
      <c r="I15760">
        <v>1</v>
      </c>
      <c r="J15760" s="4">
        <v>3.4</v>
      </c>
      <c r="K15760" s="3">
        <v>0.2</v>
      </c>
      <c r="L15760" s="1" t="s">
        <v>32</v>
      </c>
    </row>
    <row r="15761" spans="1:12" x14ac:dyDescent="0.3">
      <c r="A15761" s="1" t="s">
        <v>3607</v>
      </c>
      <c r="B15761" s="1" t="s">
        <v>53</v>
      </c>
      <c r="C15761" s="1" t="s">
        <v>737</v>
      </c>
      <c r="D15761" s="5">
        <v>43160</v>
      </c>
      <c r="E15761">
        <v>3</v>
      </c>
      <c r="F15761">
        <v>3</v>
      </c>
      <c r="G15761" s="2">
        <v>458.03</v>
      </c>
      <c r="H15761">
        <v>3</v>
      </c>
      <c r="I15761">
        <v>1</v>
      </c>
      <c r="J15761" s="4">
        <v>3.67</v>
      </c>
      <c r="K15761" s="3">
        <v>0.33333333333333331</v>
      </c>
      <c r="L15761" s="1" t="s">
        <v>34</v>
      </c>
    </row>
    <row r="15762" spans="1:12" x14ac:dyDescent="0.3">
      <c r="A15762" s="1" t="s">
        <v>3607</v>
      </c>
      <c r="B15762" s="1" t="s">
        <v>53</v>
      </c>
      <c r="C15762" s="1" t="s">
        <v>737</v>
      </c>
      <c r="D15762" s="5">
        <v>43191</v>
      </c>
      <c r="E15762">
        <v>7</v>
      </c>
      <c r="F15762">
        <v>7</v>
      </c>
      <c r="G15762" s="2">
        <v>812.06</v>
      </c>
      <c r="H15762">
        <v>7</v>
      </c>
      <c r="I15762">
        <v>0</v>
      </c>
      <c r="J15762" s="4">
        <v>4</v>
      </c>
      <c r="K15762" s="3">
        <v>0</v>
      </c>
      <c r="L15762" s="1" t="s">
        <v>35</v>
      </c>
    </row>
    <row r="15763" spans="1:12" x14ac:dyDescent="0.3">
      <c r="A15763" s="1" t="s">
        <v>3607</v>
      </c>
      <c r="B15763" s="1" t="s">
        <v>53</v>
      </c>
      <c r="C15763" s="1" t="s">
        <v>737</v>
      </c>
      <c r="D15763" s="5">
        <v>43221</v>
      </c>
      <c r="E15763">
        <v>4</v>
      </c>
      <c r="F15763">
        <v>4</v>
      </c>
      <c r="G15763" s="2">
        <v>852.34</v>
      </c>
      <c r="H15763">
        <v>4</v>
      </c>
      <c r="I15763">
        <v>0</v>
      </c>
      <c r="J15763" s="4">
        <v>4.25</v>
      </c>
      <c r="K15763" s="3">
        <v>0</v>
      </c>
      <c r="L15763" s="1" t="s">
        <v>46</v>
      </c>
    </row>
    <row r="15764" spans="1:12" x14ac:dyDescent="0.3">
      <c r="A15764" s="1" t="s">
        <v>3607</v>
      </c>
      <c r="B15764" s="1" t="s">
        <v>53</v>
      </c>
      <c r="C15764" s="1" t="s">
        <v>737</v>
      </c>
      <c r="D15764" s="5">
        <v>43252</v>
      </c>
      <c r="E15764">
        <v>5</v>
      </c>
      <c r="F15764">
        <v>6</v>
      </c>
      <c r="G15764" s="2">
        <v>687.87</v>
      </c>
      <c r="H15764">
        <v>5</v>
      </c>
      <c r="I15764">
        <v>0</v>
      </c>
      <c r="J15764" s="4">
        <v>4.8</v>
      </c>
      <c r="K15764" s="3">
        <v>0</v>
      </c>
      <c r="L15764" s="1" t="s">
        <v>36</v>
      </c>
    </row>
    <row r="15765" spans="1:12" x14ac:dyDescent="0.3">
      <c r="A15765" s="1" t="s">
        <v>3607</v>
      </c>
      <c r="B15765" s="1" t="s">
        <v>53</v>
      </c>
      <c r="C15765" s="1" t="s">
        <v>737</v>
      </c>
      <c r="D15765" s="5">
        <v>43313</v>
      </c>
      <c r="E15765">
        <v>6</v>
      </c>
      <c r="F15765">
        <v>7</v>
      </c>
      <c r="G15765" s="2">
        <v>1001.79</v>
      </c>
      <c r="H15765">
        <v>6</v>
      </c>
      <c r="I15765">
        <v>0</v>
      </c>
      <c r="J15765" s="4">
        <v>4.67</v>
      </c>
      <c r="K15765" s="3">
        <v>0</v>
      </c>
      <c r="L15765" s="1" t="s">
        <v>49</v>
      </c>
    </row>
    <row r="15766" spans="1:12" x14ac:dyDescent="0.3">
      <c r="A15766" s="1" t="s">
        <v>3608</v>
      </c>
      <c r="B15766" s="1" t="s">
        <v>16</v>
      </c>
      <c r="C15766" s="1" t="s">
        <v>61</v>
      </c>
      <c r="D15766" s="5">
        <v>42917</v>
      </c>
      <c r="E15766">
        <v>1</v>
      </c>
      <c r="F15766">
        <v>1</v>
      </c>
      <c r="G15766" s="2">
        <v>41.63</v>
      </c>
      <c r="H15766">
        <v>1</v>
      </c>
      <c r="I15766">
        <v>1</v>
      </c>
      <c r="J15766" s="4">
        <v>1</v>
      </c>
      <c r="K15766" s="3">
        <v>1</v>
      </c>
      <c r="L15766" s="1" t="s">
        <v>28</v>
      </c>
    </row>
    <row r="15767" spans="1:12" x14ac:dyDescent="0.3">
      <c r="A15767" s="1" t="s">
        <v>3608</v>
      </c>
      <c r="B15767" s="1" t="s">
        <v>16</v>
      </c>
      <c r="C15767" s="1" t="s">
        <v>61</v>
      </c>
      <c r="D15767" s="5">
        <v>42948</v>
      </c>
      <c r="E15767">
        <v>6</v>
      </c>
      <c r="F15767">
        <v>6</v>
      </c>
      <c r="G15767" s="2">
        <v>2076.4499999999998</v>
      </c>
      <c r="H15767">
        <v>6</v>
      </c>
      <c r="I15767">
        <v>0</v>
      </c>
      <c r="J15767" s="4">
        <v>4.67</v>
      </c>
      <c r="K15767" s="3">
        <v>0</v>
      </c>
      <c r="L15767" s="1" t="s">
        <v>29</v>
      </c>
    </row>
    <row r="15768" spans="1:12" x14ac:dyDescent="0.3">
      <c r="A15768" s="1" t="s">
        <v>3608</v>
      </c>
      <c r="B15768" s="1" t="s">
        <v>16</v>
      </c>
      <c r="C15768" s="1" t="s">
        <v>61</v>
      </c>
      <c r="D15768" s="5">
        <v>42979</v>
      </c>
      <c r="E15768">
        <v>14</v>
      </c>
      <c r="F15768">
        <v>14</v>
      </c>
      <c r="G15768" s="2">
        <v>4049.3</v>
      </c>
      <c r="H15768">
        <v>13</v>
      </c>
      <c r="I15768">
        <v>2</v>
      </c>
      <c r="J15768" s="4">
        <v>3.86</v>
      </c>
      <c r="K15768" s="3">
        <v>0.15384615384615385</v>
      </c>
      <c r="L15768" s="1" t="s">
        <v>18</v>
      </c>
    </row>
    <row r="15769" spans="1:12" x14ac:dyDescent="0.3">
      <c r="A15769" s="1" t="s">
        <v>3608</v>
      </c>
      <c r="B15769" s="1" t="s">
        <v>16</v>
      </c>
      <c r="C15769" s="1" t="s">
        <v>61</v>
      </c>
      <c r="D15769" s="5">
        <v>43009</v>
      </c>
      <c r="E15769">
        <v>3</v>
      </c>
      <c r="F15769">
        <v>3</v>
      </c>
      <c r="G15769" s="2">
        <v>770.31</v>
      </c>
      <c r="H15769">
        <v>3</v>
      </c>
      <c r="I15769">
        <v>0</v>
      </c>
      <c r="J15769" s="4">
        <v>5</v>
      </c>
      <c r="K15769" s="3">
        <v>0</v>
      </c>
      <c r="L15769" s="1" t="s">
        <v>19</v>
      </c>
    </row>
    <row r="15770" spans="1:12" x14ac:dyDescent="0.3">
      <c r="A15770" s="1" t="s">
        <v>3608</v>
      </c>
      <c r="B15770" s="1" t="s">
        <v>16</v>
      </c>
      <c r="C15770" s="1" t="s">
        <v>61</v>
      </c>
      <c r="D15770" s="5">
        <v>43040</v>
      </c>
      <c r="E15770">
        <v>14</v>
      </c>
      <c r="F15770">
        <v>14</v>
      </c>
      <c r="G15770" s="2">
        <v>4157.8100000000004</v>
      </c>
      <c r="H15770">
        <v>14</v>
      </c>
      <c r="I15770">
        <v>1</v>
      </c>
      <c r="J15770" s="4">
        <v>4.3600000000000003</v>
      </c>
      <c r="K15770" s="3">
        <v>7.1428571428571425E-2</v>
      </c>
      <c r="L15770" s="1" t="s">
        <v>30</v>
      </c>
    </row>
    <row r="15771" spans="1:12" x14ac:dyDescent="0.3">
      <c r="A15771" s="1" t="s">
        <v>3608</v>
      </c>
      <c r="B15771" s="1" t="s">
        <v>16</v>
      </c>
      <c r="C15771" s="1" t="s">
        <v>61</v>
      </c>
      <c r="D15771" s="5">
        <v>43070</v>
      </c>
      <c r="E15771">
        <v>6</v>
      </c>
      <c r="F15771">
        <v>6</v>
      </c>
      <c r="G15771" s="2">
        <v>2055.5</v>
      </c>
      <c r="H15771">
        <v>6</v>
      </c>
      <c r="I15771">
        <v>1</v>
      </c>
      <c r="J15771" s="4">
        <v>3.33</v>
      </c>
      <c r="K15771" s="3">
        <v>0.16666666666666666</v>
      </c>
      <c r="L15771" s="1" t="s">
        <v>31</v>
      </c>
    </row>
    <row r="15772" spans="1:12" x14ac:dyDescent="0.3">
      <c r="A15772" s="1" t="s">
        <v>3608</v>
      </c>
      <c r="B15772" s="1" t="s">
        <v>16</v>
      </c>
      <c r="C15772" s="1" t="s">
        <v>61</v>
      </c>
      <c r="D15772" s="5">
        <v>43101</v>
      </c>
      <c r="E15772">
        <v>12</v>
      </c>
      <c r="F15772">
        <v>12</v>
      </c>
      <c r="G15772" s="2">
        <v>3579.23</v>
      </c>
      <c r="H15772">
        <v>12</v>
      </c>
      <c r="I15772">
        <v>1</v>
      </c>
      <c r="J15772" s="4">
        <v>3.75</v>
      </c>
      <c r="K15772" s="3">
        <v>8.3333333333333329E-2</v>
      </c>
      <c r="L15772" s="1" t="s">
        <v>32</v>
      </c>
    </row>
    <row r="15773" spans="1:12" x14ac:dyDescent="0.3">
      <c r="A15773" s="1" t="s">
        <v>3608</v>
      </c>
      <c r="B15773" s="1" t="s">
        <v>16</v>
      </c>
      <c r="C15773" s="1" t="s">
        <v>61</v>
      </c>
      <c r="D15773" s="5">
        <v>43132</v>
      </c>
      <c r="E15773">
        <v>28</v>
      </c>
      <c r="F15773">
        <v>28</v>
      </c>
      <c r="G15773" s="2">
        <v>8012.1</v>
      </c>
      <c r="H15773">
        <v>28</v>
      </c>
      <c r="I15773">
        <v>2</v>
      </c>
      <c r="J15773" s="4">
        <v>4.6100000000000003</v>
      </c>
      <c r="K15773" s="3">
        <v>7.1428571428571425E-2</v>
      </c>
      <c r="L15773" s="1" t="s">
        <v>33</v>
      </c>
    </row>
    <row r="15774" spans="1:12" x14ac:dyDescent="0.3">
      <c r="A15774" s="1" t="s">
        <v>3608</v>
      </c>
      <c r="B15774" s="1" t="s">
        <v>16</v>
      </c>
      <c r="C15774" s="1" t="s">
        <v>61</v>
      </c>
      <c r="D15774" s="5">
        <v>43160</v>
      </c>
      <c r="E15774">
        <v>30</v>
      </c>
      <c r="F15774">
        <v>30</v>
      </c>
      <c r="G15774" s="2">
        <v>9810.33</v>
      </c>
      <c r="H15774">
        <v>30</v>
      </c>
      <c r="I15774">
        <v>10</v>
      </c>
      <c r="J15774" s="4">
        <v>3.7</v>
      </c>
      <c r="K15774" s="3">
        <v>0.33333333333333331</v>
      </c>
      <c r="L15774" s="1" t="s">
        <v>34</v>
      </c>
    </row>
    <row r="15775" spans="1:12" x14ac:dyDescent="0.3">
      <c r="A15775" s="1" t="s">
        <v>3608</v>
      </c>
      <c r="B15775" s="1" t="s">
        <v>16</v>
      </c>
      <c r="C15775" s="1" t="s">
        <v>61</v>
      </c>
      <c r="D15775" s="5">
        <v>43191</v>
      </c>
      <c r="E15775">
        <v>24</v>
      </c>
      <c r="F15775">
        <v>25</v>
      </c>
      <c r="G15775" s="2">
        <v>8444.8700000000008</v>
      </c>
      <c r="H15775">
        <v>24</v>
      </c>
      <c r="I15775">
        <v>5</v>
      </c>
      <c r="J15775" s="4">
        <v>4.21</v>
      </c>
      <c r="K15775" s="3">
        <v>0.20833333333333334</v>
      </c>
      <c r="L15775" s="1" t="s">
        <v>35</v>
      </c>
    </row>
    <row r="15776" spans="1:12" x14ac:dyDescent="0.3">
      <c r="A15776" s="1" t="s">
        <v>3608</v>
      </c>
      <c r="B15776" s="1" t="s">
        <v>16</v>
      </c>
      <c r="C15776" s="1" t="s">
        <v>61</v>
      </c>
      <c r="D15776" s="5">
        <v>43221</v>
      </c>
      <c r="E15776">
        <v>20</v>
      </c>
      <c r="F15776">
        <v>20</v>
      </c>
      <c r="G15776" s="2">
        <v>6603.44</v>
      </c>
      <c r="H15776">
        <v>20</v>
      </c>
      <c r="I15776">
        <v>4</v>
      </c>
      <c r="J15776" s="4">
        <v>4.3</v>
      </c>
      <c r="K15776" s="3">
        <v>0.2</v>
      </c>
      <c r="L15776" s="1" t="s">
        <v>46</v>
      </c>
    </row>
    <row r="15777" spans="1:12" x14ac:dyDescent="0.3">
      <c r="A15777" s="1" t="s">
        <v>3608</v>
      </c>
      <c r="B15777" s="1" t="s">
        <v>16</v>
      </c>
      <c r="C15777" s="1" t="s">
        <v>61</v>
      </c>
      <c r="D15777" s="5">
        <v>43252</v>
      </c>
      <c r="E15777">
        <v>18</v>
      </c>
      <c r="F15777">
        <v>18</v>
      </c>
      <c r="G15777" s="2">
        <v>5662.4</v>
      </c>
      <c r="H15777">
        <v>18</v>
      </c>
      <c r="I15777">
        <v>0</v>
      </c>
      <c r="J15777" s="4">
        <v>4.5599999999999996</v>
      </c>
      <c r="K15777" s="3">
        <v>0</v>
      </c>
      <c r="L15777" s="1" t="s">
        <v>36</v>
      </c>
    </row>
    <row r="15778" spans="1:12" x14ac:dyDescent="0.3">
      <c r="A15778" s="1" t="s">
        <v>3608</v>
      </c>
      <c r="B15778" s="1" t="s">
        <v>16</v>
      </c>
      <c r="C15778" s="1" t="s">
        <v>61</v>
      </c>
      <c r="D15778" s="5">
        <v>43282</v>
      </c>
      <c r="E15778">
        <v>16</v>
      </c>
      <c r="F15778">
        <v>22</v>
      </c>
      <c r="G15778" s="2">
        <v>5994.9</v>
      </c>
      <c r="H15778">
        <v>16</v>
      </c>
      <c r="I15778">
        <v>1</v>
      </c>
      <c r="J15778" s="4">
        <v>4</v>
      </c>
      <c r="K15778" s="3">
        <v>6.25E-2</v>
      </c>
      <c r="L15778" s="1" t="s">
        <v>37</v>
      </c>
    </row>
    <row r="15779" spans="1:12" x14ac:dyDescent="0.3">
      <c r="A15779" s="1" t="s">
        <v>3608</v>
      </c>
      <c r="B15779" s="1" t="s">
        <v>16</v>
      </c>
      <c r="C15779" s="1" t="s">
        <v>61</v>
      </c>
      <c r="D15779" s="5">
        <v>43313</v>
      </c>
      <c r="E15779">
        <v>27</v>
      </c>
      <c r="F15779">
        <v>31</v>
      </c>
      <c r="G15779" s="2">
        <v>11477.74</v>
      </c>
      <c r="H15779">
        <v>27</v>
      </c>
      <c r="I15779">
        <v>2</v>
      </c>
      <c r="J15779" s="4">
        <v>4.59</v>
      </c>
      <c r="K15779" s="3">
        <v>7.407407407407407E-2</v>
      </c>
      <c r="L15779" s="1" t="s">
        <v>49</v>
      </c>
    </row>
    <row r="15780" spans="1:12" x14ac:dyDescent="0.3">
      <c r="A15780" s="1" t="s">
        <v>3609</v>
      </c>
      <c r="B15780" s="1" t="s">
        <v>16</v>
      </c>
      <c r="C15780" s="1" t="s">
        <v>44</v>
      </c>
      <c r="D15780" s="5">
        <v>43132</v>
      </c>
      <c r="E15780">
        <v>1</v>
      </c>
      <c r="F15780">
        <v>1</v>
      </c>
      <c r="G15780" s="2">
        <v>77.75</v>
      </c>
      <c r="H15780">
        <v>1</v>
      </c>
      <c r="I15780">
        <v>0</v>
      </c>
      <c r="J15780" s="4">
        <v>3</v>
      </c>
      <c r="K15780" s="3">
        <v>0</v>
      </c>
      <c r="L15780" s="1" t="s">
        <v>33</v>
      </c>
    </row>
    <row r="15781" spans="1:12" x14ac:dyDescent="0.3">
      <c r="A15781" s="1" t="s">
        <v>3610</v>
      </c>
      <c r="B15781" s="1" t="s">
        <v>16</v>
      </c>
      <c r="C15781" s="1" t="s">
        <v>44</v>
      </c>
      <c r="D15781" s="5">
        <v>43070</v>
      </c>
      <c r="E15781">
        <v>2</v>
      </c>
      <c r="F15781">
        <v>2</v>
      </c>
      <c r="G15781" s="2">
        <v>102.11</v>
      </c>
      <c r="H15781">
        <v>1</v>
      </c>
      <c r="I15781">
        <v>0</v>
      </c>
      <c r="J15781" s="4">
        <v>3</v>
      </c>
      <c r="K15781" s="3">
        <v>0</v>
      </c>
      <c r="L15781" s="1" t="s">
        <v>31</v>
      </c>
    </row>
    <row r="15782" spans="1:12" x14ac:dyDescent="0.3">
      <c r="A15782" s="1" t="s">
        <v>3610</v>
      </c>
      <c r="B15782" s="1" t="s">
        <v>16</v>
      </c>
      <c r="C15782" s="1" t="s">
        <v>44</v>
      </c>
      <c r="D15782" s="5">
        <v>43101</v>
      </c>
      <c r="E15782">
        <v>9</v>
      </c>
      <c r="F15782">
        <v>9</v>
      </c>
      <c r="G15782" s="2">
        <v>421.79</v>
      </c>
      <c r="H15782">
        <v>9</v>
      </c>
      <c r="I15782">
        <v>0</v>
      </c>
      <c r="J15782" s="4">
        <v>4.4400000000000004</v>
      </c>
      <c r="K15782" s="3">
        <v>0</v>
      </c>
      <c r="L15782" s="1" t="s">
        <v>32</v>
      </c>
    </row>
    <row r="15783" spans="1:12" x14ac:dyDescent="0.3">
      <c r="A15783" s="1" t="s">
        <v>3610</v>
      </c>
      <c r="B15783" s="1" t="s">
        <v>16</v>
      </c>
      <c r="C15783" s="1" t="s">
        <v>44</v>
      </c>
      <c r="D15783" s="5">
        <v>43132</v>
      </c>
      <c r="E15783">
        <v>6</v>
      </c>
      <c r="F15783">
        <v>6</v>
      </c>
      <c r="G15783" s="2">
        <v>301.49</v>
      </c>
      <c r="H15783">
        <v>6</v>
      </c>
      <c r="I15783">
        <v>3</v>
      </c>
      <c r="J15783" s="4">
        <v>1.8</v>
      </c>
      <c r="K15783" s="3">
        <v>0.5</v>
      </c>
      <c r="L15783" s="1" t="s">
        <v>33</v>
      </c>
    </row>
    <row r="15784" spans="1:12" x14ac:dyDescent="0.3">
      <c r="A15784" s="1" t="s">
        <v>3610</v>
      </c>
      <c r="B15784" s="1" t="s">
        <v>16</v>
      </c>
      <c r="C15784" s="1" t="s">
        <v>44</v>
      </c>
      <c r="D15784" s="5">
        <v>43160</v>
      </c>
      <c r="E15784">
        <v>10</v>
      </c>
      <c r="F15784">
        <v>11</v>
      </c>
      <c r="G15784" s="2">
        <v>556.66999999999996</v>
      </c>
      <c r="H15784">
        <v>10</v>
      </c>
      <c r="I15784">
        <v>2</v>
      </c>
      <c r="J15784" s="4">
        <v>3.1</v>
      </c>
      <c r="K15784" s="3">
        <v>0.2</v>
      </c>
      <c r="L15784" s="1" t="s">
        <v>34</v>
      </c>
    </row>
    <row r="15785" spans="1:12" x14ac:dyDescent="0.3">
      <c r="A15785" s="1" t="s">
        <v>3610</v>
      </c>
      <c r="B15785" s="1" t="s">
        <v>16</v>
      </c>
      <c r="C15785" s="1" t="s">
        <v>44</v>
      </c>
      <c r="D15785" s="5">
        <v>43191</v>
      </c>
      <c r="E15785">
        <v>5</v>
      </c>
      <c r="F15785">
        <v>6</v>
      </c>
      <c r="G15785" s="2">
        <v>326.52999999999997</v>
      </c>
      <c r="H15785">
        <v>5</v>
      </c>
      <c r="I15785">
        <v>0</v>
      </c>
      <c r="J15785" s="4">
        <v>4</v>
      </c>
      <c r="K15785" s="3">
        <v>0</v>
      </c>
      <c r="L15785" s="1" t="s">
        <v>35</v>
      </c>
    </row>
    <row r="15786" spans="1:12" x14ac:dyDescent="0.3">
      <c r="A15786" s="1" t="s">
        <v>3610</v>
      </c>
      <c r="B15786" s="1" t="s">
        <v>16</v>
      </c>
      <c r="C15786" s="1" t="s">
        <v>44</v>
      </c>
      <c r="D15786" s="5">
        <v>43221</v>
      </c>
      <c r="E15786">
        <v>9</v>
      </c>
      <c r="F15786">
        <v>9</v>
      </c>
      <c r="G15786" s="2">
        <v>498.4</v>
      </c>
      <c r="H15786">
        <v>9</v>
      </c>
      <c r="I15786">
        <v>0</v>
      </c>
      <c r="J15786" s="4">
        <v>4</v>
      </c>
      <c r="K15786" s="3">
        <v>0</v>
      </c>
      <c r="L15786" s="1" t="s">
        <v>46</v>
      </c>
    </row>
    <row r="15787" spans="1:12" x14ac:dyDescent="0.3">
      <c r="A15787" s="1" t="s">
        <v>3610</v>
      </c>
      <c r="B15787" s="1" t="s">
        <v>16</v>
      </c>
      <c r="C15787" s="1" t="s">
        <v>44</v>
      </c>
      <c r="D15787" s="5">
        <v>43252</v>
      </c>
      <c r="E15787">
        <v>10</v>
      </c>
      <c r="F15787">
        <v>10</v>
      </c>
      <c r="G15787" s="2">
        <v>550.29999999999995</v>
      </c>
      <c r="H15787">
        <v>10</v>
      </c>
      <c r="I15787">
        <v>0</v>
      </c>
      <c r="J15787" s="4">
        <v>3.7</v>
      </c>
      <c r="K15787" s="3">
        <v>0</v>
      </c>
      <c r="L15787" s="1" t="s">
        <v>36</v>
      </c>
    </row>
    <row r="15788" spans="1:12" x14ac:dyDescent="0.3">
      <c r="A15788" s="1" t="s">
        <v>3610</v>
      </c>
      <c r="B15788" s="1" t="s">
        <v>16</v>
      </c>
      <c r="C15788" s="1" t="s">
        <v>44</v>
      </c>
      <c r="D15788" s="5">
        <v>43282</v>
      </c>
      <c r="E15788">
        <v>4</v>
      </c>
      <c r="F15788">
        <v>4</v>
      </c>
      <c r="G15788" s="2">
        <v>211.4</v>
      </c>
      <c r="H15788">
        <v>4</v>
      </c>
      <c r="I15788">
        <v>0</v>
      </c>
      <c r="J15788" s="4">
        <v>4.5</v>
      </c>
      <c r="K15788" s="3">
        <v>0</v>
      </c>
      <c r="L15788" s="1" t="s">
        <v>37</v>
      </c>
    </row>
    <row r="15789" spans="1:12" x14ac:dyDescent="0.3">
      <c r="A15789" s="1" t="s">
        <v>3610</v>
      </c>
      <c r="B15789" s="1" t="s">
        <v>16</v>
      </c>
      <c r="C15789" s="1" t="s">
        <v>44</v>
      </c>
      <c r="D15789" s="5">
        <v>43313</v>
      </c>
      <c r="E15789">
        <v>15</v>
      </c>
      <c r="F15789">
        <v>17</v>
      </c>
      <c r="G15789" s="2">
        <v>941.75</v>
      </c>
      <c r="H15789">
        <v>15</v>
      </c>
      <c r="I15789">
        <v>0</v>
      </c>
      <c r="J15789" s="4">
        <v>4.43</v>
      </c>
      <c r="K15789" s="3">
        <v>0</v>
      </c>
      <c r="L15789" s="1" t="s">
        <v>49</v>
      </c>
    </row>
    <row r="15790" spans="1:12" x14ac:dyDescent="0.3">
      <c r="A15790" s="1" t="s">
        <v>3611</v>
      </c>
      <c r="B15790" s="1" t="s">
        <v>129</v>
      </c>
      <c r="C15790" s="1" t="s">
        <v>1376</v>
      </c>
      <c r="D15790" s="5">
        <v>42887</v>
      </c>
      <c r="E15790">
        <v>1</v>
      </c>
      <c r="F15790">
        <v>1</v>
      </c>
      <c r="G15790" s="2">
        <v>148.06</v>
      </c>
      <c r="H15790">
        <v>0</v>
      </c>
      <c r="I15790">
        <v>0</v>
      </c>
      <c r="J15790" s="4">
        <v>1</v>
      </c>
      <c r="K15790" s="3"/>
      <c r="L15790" s="1" t="s">
        <v>27</v>
      </c>
    </row>
    <row r="15791" spans="1:12" x14ac:dyDescent="0.3">
      <c r="A15791" s="1" t="s">
        <v>3611</v>
      </c>
      <c r="B15791" s="1" t="s">
        <v>129</v>
      </c>
      <c r="C15791" s="1" t="s">
        <v>1376</v>
      </c>
      <c r="D15791" s="5">
        <v>42917</v>
      </c>
      <c r="E15791">
        <v>1</v>
      </c>
      <c r="F15791">
        <v>1</v>
      </c>
      <c r="G15791" s="2">
        <v>150.05000000000001</v>
      </c>
      <c r="H15791">
        <v>0</v>
      </c>
      <c r="I15791">
        <v>0</v>
      </c>
      <c r="J15791" s="4">
        <v>1</v>
      </c>
      <c r="K15791" s="3"/>
      <c r="L15791" s="1" t="s">
        <v>28</v>
      </c>
    </row>
    <row r="15792" spans="1:12" x14ac:dyDescent="0.3">
      <c r="A15792" s="1" t="s">
        <v>3612</v>
      </c>
      <c r="B15792" s="1" t="s">
        <v>57</v>
      </c>
      <c r="C15792" s="1" t="s">
        <v>58</v>
      </c>
      <c r="D15792" s="5">
        <v>42887</v>
      </c>
      <c r="E15792">
        <v>1</v>
      </c>
      <c r="F15792">
        <v>1</v>
      </c>
      <c r="G15792" s="2">
        <v>623.67999999999995</v>
      </c>
      <c r="H15792">
        <v>1</v>
      </c>
      <c r="I15792">
        <v>0</v>
      </c>
      <c r="J15792" s="4">
        <v>5</v>
      </c>
      <c r="K15792" s="3">
        <v>0</v>
      </c>
      <c r="L15792" s="1" t="s">
        <v>27</v>
      </c>
    </row>
    <row r="15793" spans="1:12" x14ac:dyDescent="0.3">
      <c r="A15793" s="1" t="s">
        <v>3612</v>
      </c>
      <c r="B15793" s="1" t="s">
        <v>57</v>
      </c>
      <c r="C15793" s="1" t="s">
        <v>58</v>
      </c>
      <c r="D15793" s="5">
        <v>42948</v>
      </c>
      <c r="E15793">
        <v>1</v>
      </c>
      <c r="F15793">
        <v>1</v>
      </c>
      <c r="G15793" s="2">
        <v>322.58</v>
      </c>
      <c r="H15793">
        <v>1</v>
      </c>
      <c r="I15793">
        <v>0</v>
      </c>
      <c r="J15793" s="4">
        <v>5</v>
      </c>
      <c r="K15793" s="3">
        <v>0</v>
      </c>
      <c r="L15793" s="1" t="s">
        <v>29</v>
      </c>
    </row>
    <row r="15794" spans="1:12" x14ac:dyDescent="0.3">
      <c r="A15794" s="1" t="s">
        <v>3612</v>
      </c>
      <c r="B15794" s="1" t="s">
        <v>57</v>
      </c>
      <c r="C15794" s="1" t="s">
        <v>58</v>
      </c>
      <c r="D15794" s="5">
        <v>42979</v>
      </c>
      <c r="E15794">
        <v>1</v>
      </c>
      <c r="F15794">
        <v>1</v>
      </c>
      <c r="G15794" s="2">
        <v>544.9</v>
      </c>
      <c r="H15794">
        <v>1</v>
      </c>
      <c r="I15794">
        <v>0</v>
      </c>
      <c r="J15794" s="4">
        <v>3</v>
      </c>
      <c r="K15794" s="3">
        <v>0</v>
      </c>
      <c r="L15794" s="1" t="s">
        <v>18</v>
      </c>
    </row>
    <row r="15795" spans="1:12" x14ac:dyDescent="0.3">
      <c r="A15795" s="1" t="s">
        <v>3612</v>
      </c>
      <c r="B15795" s="1" t="s">
        <v>57</v>
      </c>
      <c r="C15795" s="1" t="s">
        <v>58</v>
      </c>
      <c r="D15795" s="5">
        <v>43009</v>
      </c>
      <c r="E15795">
        <v>1</v>
      </c>
      <c r="F15795">
        <v>1</v>
      </c>
      <c r="G15795" s="2">
        <v>856.95</v>
      </c>
      <c r="H15795">
        <v>1</v>
      </c>
      <c r="I15795">
        <v>0</v>
      </c>
      <c r="J15795" s="4">
        <v>5</v>
      </c>
      <c r="K15795" s="3">
        <v>0</v>
      </c>
      <c r="L15795" s="1" t="s">
        <v>19</v>
      </c>
    </row>
    <row r="15796" spans="1:12" x14ac:dyDescent="0.3">
      <c r="A15796" s="1" t="s">
        <v>3612</v>
      </c>
      <c r="B15796" s="1" t="s">
        <v>57</v>
      </c>
      <c r="C15796" s="1" t="s">
        <v>58</v>
      </c>
      <c r="D15796" s="5">
        <v>43070</v>
      </c>
      <c r="E15796">
        <v>1</v>
      </c>
      <c r="F15796">
        <v>1</v>
      </c>
      <c r="G15796" s="2">
        <v>408.04</v>
      </c>
      <c r="H15796">
        <v>1</v>
      </c>
      <c r="I15796">
        <v>0</v>
      </c>
      <c r="J15796" s="4">
        <v>3</v>
      </c>
      <c r="K15796" s="3">
        <v>0</v>
      </c>
      <c r="L15796" s="1" t="s">
        <v>31</v>
      </c>
    </row>
    <row r="15797" spans="1:12" x14ac:dyDescent="0.3">
      <c r="A15797" s="1" t="s">
        <v>3612</v>
      </c>
      <c r="B15797" s="1" t="s">
        <v>57</v>
      </c>
      <c r="C15797" s="1" t="s">
        <v>58</v>
      </c>
      <c r="D15797" s="5">
        <v>43160</v>
      </c>
      <c r="E15797">
        <v>2</v>
      </c>
      <c r="F15797">
        <v>2</v>
      </c>
      <c r="G15797" s="2">
        <v>230.72</v>
      </c>
      <c r="H15797">
        <v>2</v>
      </c>
      <c r="I15797">
        <v>0</v>
      </c>
      <c r="J15797" s="4">
        <v>5</v>
      </c>
      <c r="K15797" s="3">
        <v>0</v>
      </c>
      <c r="L15797" s="1" t="s">
        <v>34</v>
      </c>
    </row>
    <row r="15798" spans="1:12" x14ac:dyDescent="0.3">
      <c r="A15798" s="1" t="s">
        <v>3613</v>
      </c>
      <c r="B15798" s="1" t="s">
        <v>16</v>
      </c>
      <c r="C15798" s="1" t="s">
        <v>51</v>
      </c>
      <c r="D15798" s="5">
        <v>42826</v>
      </c>
      <c r="E15798">
        <v>9</v>
      </c>
      <c r="F15798">
        <v>10</v>
      </c>
      <c r="G15798" s="2">
        <v>750.14</v>
      </c>
      <c r="H15798">
        <v>9</v>
      </c>
      <c r="I15798">
        <v>0</v>
      </c>
      <c r="J15798" s="4">
        <v>4.33</v>
      </c>
      <c r="K15798" s="3">
        <v>0</v>
      </c>
      <c r="L15798" s="1" t="s">
        <v>25</v>
      </c>
    </row>
    <row r="15799" spans="1:12" x14ac:dyDescent="0.3">
      <c r="A15799" s="1" t="s">
        <v>3613</v>
      </c>
      <c r="B15799" s="1" t="s">
        <v>16</v>
      </c>
      <c r="C15799" s="1" t="s">
        <v>51</v>
      </c>
      <c r="D15799" s="5">
        <v>42856</v>
      </c>
      <c r="E15799">
        <v>7</v>
      </c>
      <c r="F15799">
        <v>9</v>
      </c>
      <c r="G15799" s="2">
        <v>733.64</v>
      </c>
      <c r="H15799">
        <v>7</v>
      </c>
      <c r="I15799">
        <v>2</v>
      </c>
      <c r="J15799" s="4">
        <v>3.29</v>
      </c>
      <c r="K15799" s="3">
        <v>0.2857142857142857</v>
      </c>
      <c r="L15799" s="1" t="s">
        <v>26</v>
      </c>
    </row>
    <row r="15800" spans="1:12" x14ac:dyDescent="0.3">
      <c r="A15800" s="1" t="s">
        <v>3613</v>
      </c>
      <c r="B15800" s="1" t="s">
        <v>16</v>
      </c>
      <c r="C15800" s="1" t="s">
        <v>51</v>
      </c>
      <c r="D15800" s="5">
        <v>42887</v>
      </c>
      <c r="E15800">
        <v>2</v>
      </c>
      <c r="F15800">
        <v>2</v>
      </c>
      <c r="G15800" s="2">
        <v>182.58</v>
      </c>
      <c r="H15800">
        <v>2</v>
      </c>
      <c r="I15800">
        <v>0</v>
      </c>
      <c r="J15800" s="4">
        <v>5</v>
      </c>
      <c r="K15800" s="3">
        <v>0</v>
      </c>
      <c r="L15800" s="1" t="s">
        <v>27</v>
      </c>
    </row>
    <row r="15801" spans="1:12" x14ac:dyDescent="0.3">
      <c r="A15801" s="1" t="s">
        <v>3613</v>
      </c>
      <c r="B15801" s="1" t="s">
        <v>16</v>
      </c>
      <c r="C15801" s="1" t="s">
        <v>51</v>
      </c>
      <c r="D15801" s="5">
        <v>42917</v>
      </c>
      <c r="E15801">
        <v>3</v>
      </c>
      <c r="F15801">
        <v>4</v>
      </c>
      <c r="G15801" s="2">
        <v>335.11</v>
      </c>
      <c r="H15801">
        <v>3</v>
      </c>
      <c r="I15801">
        <v>0</v>
      </c>
      <c r="J15801" s="4">
        <v>3.67</v>
      </c>
      <c r="K15801" s="3">
        <v>0</v>
      </c>
      <c r="L15801" s="1" t="s">
        <v>28</v>
      </c>
    </row>
    <row r="15802" spans="1:12" x14ac:dyDescent="0.3">
      <c r="A15802" s="1" t="s">
        <v>3613</v>
      </c>
      <c r="B15802" s="1" t="s">
        <v>16</v>
      </c>
      <c r="C15802" s="1" t="s">
        <v>51</v>
      </c>
      <c r="D15802" s="5">
        <v>42948</v>
      </c>
      <c r="E15802">
        <v>1</v>
      </c>
      <c r="F15802">
        <v>1</v>
      </c>
      <c r="G15802" s="2">
        <v>94.63</v>
      </c>
      <c r="H15802">
        <v>1</v>
      </c>
      <c r="I15802">
        <v>0</v>
      </c>
      <c r="J15802" s="4">
        <v>3</v>
      </c>
      <c r="K15802" s="3">
        <v>0</v>
      </c>
      <c r="L15802" s="1" t="s">
        <v>29</v>
      </c>
    </row>
    <row r="15803" spans="1:12" x14ac:dyDescent="0.3">
      <c r="A15803" s="1" t="s">
        <v>3613</v>
      </c>
      <c r="B15803" s="1" t="s">
        <v>16</v>
      </c>
      <c r="C15803" s="1" t="s">
        <v>51</v>
      </c>
      <c r="D15803" s="5">
        <v>42979</v>
      </c>
      <c r="E15803">
        <v>3</v>
      </c>
      <c r="F15803">
        <v>3</v>
      </c>
      <c r="G15803" s="2">
        <v>276.68</v>
      </c>
      <c r="H15803">
        <v>3</v>
      </c>
      <c r="I15803">
        <v>0</v>
      </c>
      <c r="J15803" s="4">
        <v>3.67</v>
      </c>
      <c r="K15803" s="3">
        <v>0</v>
      </c>
      <c r="L15803" s="1" t="s">
        <v>18</v>
      </c>
    </row>
    <row r="15804" spans="1:12" x14ac:dyDescent="0.3">
      <c r="A15804" s="1" t="s">
        <v>3613</v>
      </c>
      <c r="B15804" s="1" t="s">
        <v>16</v>
      </c>
      <c r="C15804" s="1" t="s">
        <v>51</v>
      </c>
      <c r="D15804" s="5">
        <v>43009</v>
      </c>
      <c r="E15804">
        <v>1</v>
      </c>
      <c r="F15804">
        <v>1</v>
      </c>
      <c r="G15804" s="2">
        <v>83.86</v>
      </c>
      <c r="H15804">
        <v>1</v>
      </c>
      <c r="I15804">
        <v>0</v>
      </c>
      <c r="J15804" s="4">
        <v>4</v>
      </c>
      <c r="K15804" s="3">
        <v>0</v>
      </c>
      <c r="L15804" s="1" t="s">
        <v>19</v>
      </c>
    </row>
    <row r="15805" spans="1:12" x14ac:dyDescent="0.3">
      <c r="A15805" s="1" t="s">
        <v>3613</v>
      </c>
      <c r="B15805" s="1" t="s">
        <v>16</v>
      </c>
      <c r="C15805" s="1" t="s">
        <v>51</v>
      </c>
      <c r="D15805" s="5">
        <v>43040</v>
      </c>
      <c r="E15805">
        <v>4</v>
      </c>
      <c r="F15805">
        <v>4</v>
      </c>
      <c r="G15805" s="2">
        <v>450.29</v>
      </c>
      <c r="H15805">
        <v>4</v>
      </c>
      <c r="I15805">
        <v>0</v>
      </c>
      <c r="J15805" s="4">
        <v>3.75</v>
      </c>
      <c r="K15805" s="3">
        <v>0</v>
      </c>
      <c r="L15805" s="1" t="s">
        <v>30</v>
      </c>
    </row>
    <row r="15806" spans="1:12" x14ac:dyDescent="0.3">
      <c r="A15806" s="1" t="s">
        <v>3613</v>
      </c>
      <c r="B15806" s="1" t="s">
        <v>16</v>
      </c>
      <c r="C15806" s="1" t="s">
        <v>51</v>
      </c>
      <c r="D15806" s="5">
        <v>43070</v>
      </c>
      <c r="E15806">
        <v>3</v>
      </c>
      <c r="F15806">
        <v>3</v>
      </c>
      <c r="G15806" s="2">
        <v>419.68</v>
      </c>
      <c r="H15806">
        <v>3</v>
      </c>
      <c r="I15806">
        <v>0</v>
      </c>
      <c r="J15806" s="4">
        <v>5</v>
      </c>
      <c r="K15806" s="3">
        <v>0</v>
      </c>
      <c r="L15806" s="1" t="s">
        <v>31</v>
      </c>
    </row>
    <row r="15807" spans="1:12" x14ac:dyDescent="0.3">
      <c r="A15807" s="1" t="s">
        <v>3613</v>
      </c>
      <c r="B15807" s="1" t="s">
        <v>16</v>
      </c>
      <c r="C15807" s="1" t="s">
        <v>51</v>
      </c>
      <c r="D15807" s="5">
        <v>43101</v>
      </c>
      <c r="E15807">
        <v>7</v>
      </c>
      <c r="F15807">
        <v>7</v>
      </c>
      <c r="G15807" s="2">
        <v>794.72</v>
      </c>
      <c r="H15807">
        <v>7</v>
      </c>
      <c r="I15807">
        <v>0</v>
      </c>
      <c r="J15807" s="4">
        <v>4.43</v>
      </c>
      <c r="K15807" s="3">
        <v>0</v>
      </c>
      <c r="L15807" s="1" t="s">
        <v>32</v>
      </c>
    </row>
    <row r="15808" spans="1:12" x14ac:dyDescent="0.3">
      <c r="A15808" s="1" t="s">
        <v>3613</v>
      </c>
      <c r="B15808" s="1" t="s">
        <v>16</v>
      </c>
      <c r="C15808" s="1" t="s">
        <v>51</v>
      </c>
      <c r="D15808" s="5">
        <v>43132</v>
      </c>
      <c r="E15808">
        <v>3</v>
      </c>
      <c r="F15808">
        <v>4</v>
      </c>
      <c r="G15808" s="2">
        <v>411.12</v>
      </c>
      <c r="H15808">
        <v>3</v>
      </c>
      <c r="I15808">
        <v>1</v>
      </c>
      <c r="J15808" s="4">
        <v>4.33</v>
      </c>
      <c r="K15808" s="3">
        <v>0.33333333333333331</v>
      </c>
      <c r="L15808" s="1" t="s">
        <v>33</v>
      </c>
    </row>
    <row r="15809" spans="1:12" x14ac:dyDescent="0.3">
      <c r="A15809" s="1" t="s">
        <v>3613</v>
      </c>
      <c r="B15809" s="1" t="s">
        <v>16</v>
      </c>
      <c r="C15809" s="1" t="s">
        <v>51</v>
      </c>
      <c r="D15809" s="5">
        <v>43160</v>
      </c>
      <c r="E15809">
        <v>8</v>
      </c>
      <c r="F15809">
        <v>8</v>
      </c>
      <c r="G15809" s="2">
        <v>1089.3499999999999</v>
      </c>
      <c r="H15809">
        <v>8</v>
      </c>
      <c r="I15809">
        <v>1</v>
      </c>
      <c r="J15809" s="4">
        <v>3.75</v>
      </c>
      <c r="K15809" s="3">
        <v>0.125</v>
      </c>
      <c r="L15809" s="1" t="s">
        <v>34</v>
      </c>
    </row>
    <row r="15810" spans="1:12" x14ac:dyDescent="0.3">
      <c r="A15810" s="1" t="s">
        <v>3613</v>
      </c>
      <c r="B15810" s="1" t="s">
        <v>16</v>
      </c>
      <c r="C15810" s="1" t="s">
        <v>51</v>
      </c>
      <c r="D15810" s="5">
        <v>43191</v>
      </c>
      <c r="E15810">
        <v>9</v>
      </c>
      <c r="F15810">
        <v>9</v>
      </c>
      <c r="G15810" s="2">
        <v>974.81</v>
      </c>
      <c r="H15810">
        <v>8</v>
      </c>
      <c r="I15810">
        <v>0</v>
      </c>
      <c r="J15810" s="4">
        <v>4.25</v>
      </c>
      <c r="K15810" s="3">
        <v>0</v>
      </c>
      <c r="L15810" s="1" t="s">
        <v>35</v>
      </c>
    </row>
    <row r="15811" spans="1:12" x14ac:dyDescent="0.3">
      <c r="A15811" s="1" t="s">
        <v>3613</v>
      </c>
      <c r="B15811" s="1" t="s">
        <v>16</v>
      </c>
      <c r="C15811" s="1" t="s">
        <v>51</v>
      </c>
      <c r="D15811" s="5">
        <v>43221</v>
      </c>
      <c r="E15811">
        <v>7</v>
      </c>
      <c r="F15811">
        <v>8</v>
      </c>
      <c r="G15811" s="2">
        <v>563.74</v>
      </c>
      <c r="H15811">
        <v>6</v>
      </c>
      <c r="I15811">
        <v>0</v>
      </c>
      <c r="J15811" s="4">
        <v>4.1399999999999997</v>
      </c>
      <c r="K15811" s="3">
        <v>0</v>
      </c>
      <c r="L15811" s="1" t="s">
        <v>46</v>
      </c>
    </row>
    <row r="15812" spans="1:12" x14ac:dyDescent="0.3">
      <c r="A15812" s="1" t="s">
        <v>3613</v>
      </c>
      <c r="B15812" s="1" t="s">
        <v>16</v>
      </c>
      <c r="C15812" s="1" t="s">
        <v>51</v>
      </c>
      <c r="D15812" s="5">
        <v>43252</v>
      </c>
      <c r="E15812">
        <v>18</v>
      </c>
      <c r="F15812">
        <v>21</v>
      </c>
      <c r="G15812" s="2">
        <v>1648.78</v>
      </c>
      <c r="H15812">
        <v>18</v>
      </c>
      <c r="I15812">
        <v>0</v>
      </c>
      <c r="J15812" s="4">
        <v>3.94</v>
      </c>
      <c r="K15812" s="3">
        <v>0</v>
      </c>
      <c r="L15812" s="1" t="s">
        <v>36</v>
      </c>
    </row>
    <row r="15813" spans="1:12" x14ac:dyDescent="0.3">
      <c r="A15813" s="1" t="s">
        <v>3613</v>
      </c>
      <c r="B15813" s="1" t="s">
        <v>16</v>
      </c>
      <c r="C15813" s="1" t="s">
        <v>51</v>
      </c>
      <c r="D15813" s="5">
        <v>43282</v>
      </c>
      <c r="E15813">
        <v>11</v>
      </c>
      <c r="F15813">
        <v>11</v>
      </c>
      <c r="G15813" s="2">
        <v>865.91</v>
      </c>
      <c r="H15813">
        <v>11</v>
      </c>
      <c r="I15813">
        <v>1</v>
      </c>
      <c r="J15813" s="4">
        <v>4.45</v>
      </c>
      <c r="K15813" s="3">
        <v>9.0909090909090912E-2</v>
      </c>
      <c r="L15813" s="1" t="s">
        <v>37</v>
      </c>
    </row>
    <row r="15814" spans="1:12" x14ac:dyDescent="0.3">
      <c r="A15814" s="1" t="s">
        <v>3613</v>
      </c>
      <c r="B15814" s="1" t="s">
        <v>16</v>
      </c>
      <c r="C15814" s="1" t="s">
        <v>51</v>
      </c>
      <c r="D15814" s="5">
        <v>43313</v>
      </c>
      <c r="E15814">
        <v>22</v>
      </c>
      <c r="F15814">
        <v>22</v>
      </c>
      <c r="G15814" s="2">
        <v>2260.6799999999998</v>
      </c>
      <c r="H15814">
        <v>22</v>
      </c>
      <c r="I15814">
        <v>1</v>
      </c>
      <c r="J15814" s="4">
        <v>4.18</v>
      </c>
      <c r="K15814" s="3">
        <v>4.5454545454545456E-2</v>
      </c>
      <c r="L15814" s="1" t="s">
        <v>49</v>
      </c>
    </row>
    <row r="15815" spans="1:12" x14ac:dyDescent="0.3">
      <c r="A15815" s="1" t="s">
        <v>3614</v>
      </c>
      <c r="B15815" s="1" t="s">
        <v>108</v>
      </c>
      <c r="C15815" s="1" t="s">
        <v>1439</v>
      </c>
      <c r="D15815" s="5">
        <v>42887</v>
      </c>
      <c r="E15815">
        <v>1</v>
      </c>
      <c r="F15815">
        <v>1</v>
      </c>
      <c r="G15815" s="2">
        <v>99</v>
      </c>
      <c r="H15815">
        <v>1</v>
      </c>
      <c r="I15815">
        <v>0</v>
      </c>
      <c r="J15815" s="4">
        <v>5</v>
      </c>
      <c r="K15815" s="3">
        <v>0</v>
      </c>
      <c r="L15815" s="1" t="s">
        <v>27</v>
      </c>
    </row>
    <row r="15816" spans="1:12" x14ac:dyDescent="0.3">
      <c r="A15816" s="1" t="s">
        <v>3614</v>
      </c>
      <c r="B15816" s="1" t="s">
        <v>108</v>
      </c>
      <c r="C15816" s="1" t="s">
        <v>1439</v>
      </c>
      <c r="D15816" s="5">
        <v>42917</v>
      </c>
      <c r="E15816">
        <v>2</v>
      </c>
      <c r="F15816">
        <v>2</v>
      </c>
      <c r="G15816" s="2">
        <v>265.26</v>
      </c>
      <c r="H15816">
        <v>2</v>
      </c>
      <c r="I15816">
        <v>0</v>
      </c>
      <c r="J15816" s="4">
        <v>5</v>
      </c>
      <c r="K15816" s="3">
        <v>0</v>
      </c>
      <c r="L15816" s="1" t="s">
        <v>28</v>
      </c>
    </row>
    <row r="15817" spans="1:12" x14ac:dyDescent="0.3">
      <c r="A15817" s="1" t="s">
        <v>3614</v>
      </c>
      <c r="B15817" s="1" t="s">
        <v>108</v>
      </c>
      <c r="C15817" s="1" t="s">
        <v>1439</v>
      </c>
      <c r="D15817" s="5">
        <v>42979</v>
      </c>
      <c r="E15817">
        <v>1</v>
      </c>
      <c r="F15817">
        <v>1</v>
      </c>
      <c r="G15817" s="2">
        <v>116.36</v>
      </c>
      <c r="H15817">
        <v>1</v>
      </c>
      <c r="I15817">
        <v>0</v>
      </c>
      <c r="J15817" s="4">
        <v>5</v>
      </c>
      <c r="K15817" s="3">
        <v>0</v>
      </c>
      <c r="L15817" s="1" t="s">
        <v>18</v>
      </c>
    </row>
    <row r="15818" spans="1:12" x14ac:dyDescent="0.3">
      <c r="A15818" s="1" t="s">
        <v>3614</v>
      </c>
      <c r="B15818" s="1" t="s">
        <v>108</v>
      </c>
      <c r="C15818" s="1" t="s">
        <v>1439</v>
      </c>
      <c r="D15818" s="5">
        <v>43009</v>
      </c>
      <c r="E15818">
        <v>1</v>
      </c>
      <c r="F15818">
        <v>1</v>
      </c>
      <c r="G15818" s="2">
        <v>130.88</v>
      </c>
      <c r="H15818">
        <v>1</v>
      </c>
      <c r="I15818">
        <v>0</v>
      </c>
      <c r="J15818" s="4">
        <v>3</v>
      </c>
      <c r="K15818" s="3">
        <v>0</v>
      </c>
      <c r="L15818" s="1" t="s">
        <v>19</v>
      </c>
    </row>
    <row r="15819" spans="1:12" x14ac:dyDescent="0.3">
      <c r="A15819" s="1" t="s">
        <v>3614</v>
      </c>
      <c r="B15819" s="1" t="s">
        <v>108</v>
      </c>
      <c r="C15819" s="1" t="s">
        <v>1439</v>
      </c>
      <c r="D15819" s="5">
        <v>43070</v>
      </c>
      <c r="E15819">
        <v>1</v>
      </c>
      <c r="F15819">
        <v>1</v>
      </c>
      <c r="G15819" s="2">
        <v>117.38</v>
      </c>
      <c r="H15819">
        <v>1</v>
      </c>
      <c r="I15819">
        <v>0</v>
      </c>
      <c r="J15819" s="4">
        <v>5</v>
      </c>
      <c r="K15819" s="3">
        <v>0</v>
      </c>
      <c r="L15819" s="1" t="s">
        <v>31</v>
      </c>
    </row>
    <row r="15820" spans="1:12" x14ac:dyDescent="0.3">
      <c r="A15820" s="1" t="s">
        <v>3614</v>
      </c>
      <c r="B15820" s="1" t="s">
        <v>108</v>
      </c>
      <c r="C15820" s="1" t="s">
        <v>1439</v>
      </c>
      <c r="D15820" s="5">
        <v>43101</v>
      </c>
      <c r="E15820">
        <v>1</v>
      </c>
      <c r="F15820">
        <v>1</v>
      </c>
      <c r="G15820" s="2">
        <v>122.92</v>
      </c>
      <c r="H15820">
        <v>1</v>
      </c>
      <c r="I15820">
        <v>0</v>
      </c>
      <c r="J15820" s="4">
        <v>4</v>
      </c>
      <c r="K15820" s="3">
        <v>0</v>
      </c>
      <c r="L15820" s="1" t="s">
        <v>32</v>
      </c>
    </row>
    <row r="15821" spans="1:12" x14ac:dyDescent="0.3">
      <c r="A15821" s="1" t="s">
        <v>3614</v>
      </c>
      <c r="B15821" s="1" t="s">
        <v>108</v>
      </c>
      <c r="C15821" s="1" t="s">
        <v>1439</v>
      </c>
      <c r="D15821" s="5">
        <v>43313</v>
      </c>
      <c r="E15821">
        <v>3</v>
      </c>
      <c r="F15821">
        <v>3</v>
      </c>
      <c r="G15821" s="2">
        <v>293.02999999999997</v>
      </c>
      <c r="H15821">
        <v>3</v>
      </c>
      <c r="I15821">
        <v>1</v>
      </c>
      <c r="J15821" s="4">
        <v>3</v>
      </c>
      <c r="K15821" s="3">
        <v>0.33333333333333331</v>
      </c>
      <c r="L15821" s="1" t="s">
        <v>49</v>
      </c>
    </row>
    <row r="15822" spans="1:12" x14ac:dyDescent="0.3">
      <c r="A15822" s="1" t="s">
        <v>3615</v>
      </c>
      <c r="B15822" s="1" t="s">
        <v>90</v>
      </c>
      <c r="C15822" s="1" t="s">
        <v>91</v>
      </c>
      <c r="D15822" s="5">
        <v>42767</v>
      </c>
      <c r="E15822">
        <v>1</v>
      </c>
      <c r="F15822">
        <v>1</v>
      </c>
      <c r="G15822" s="2">
        <v>84.56</v>
      </c>
      <c r="H15822">
        <v>1</v>
      </c>
      <c r="I15822">
        <v>0</v>
      </c>
      <c r="J15822" s="4">
        <v>5</v>
      </c>
      <c r="K15822" s="3">
        <v>0</v>
      </c>
      <c r="L15822" s="1" t="s">
        <v>23</v>
      </c>
    </row>
    <row r="15823" spans="1:12" x14ac:dyDescent="0.3">
      <c r="A15823" s="1" t="s">
        <v>3615</v>
      </c>
      <c r="B15823" s="1" t="s">
        <v>90</v>
      </c>
      <c r="C15823" s="1" t="s">
        <v>91</v>
      </c>
      <c r="D15823" s="5">
        <v>42826</v>
      </c>
      <c r="E15823">
        <v>3</v>
      </c>
      <c r="F15823">
        <v>3</v>
      </c>
      <c r="G15823" s="2">
        <v>299.51</v>
      </c>
      <c r="H15823">
        <v>3</v>
      </c>
      <c r="I15823">
        <v>0</v>
      </c>
      <c r="J15823" s="4">
        <v>4</v>
      </c>
      <c r="K15823" s="3">
        <v>0</v>
      </c>
      <c r="L15823" s="1" t="s">
        <v>25</v>
      </c>
    </row>
    <row r="15824" spans="1:12" x14ac:dyDescent="0.3">
      <c r="A15824" s="1" t="s">
        <v>3615</v>
      </c>
      <c r="B15824" s="1" t="s">
        <v>90</v>
      </c>
      <c r="C15824" s="1" t="s">
        <v>91</v>
      </c>
      <c r="D15824" s="5">
        <v>42856</v>
      </c>
      <c r="E15824">
        <v>3</v>
      </c>
      <c r="F15824">
        <v>3</v>
      </c>
      <c r="G15824" s="2">
        <v>326.82</v>
      </c>
      <c r="H15824">
        <v>2</v>
      </c>
      <c r="I15824">
        <v>0</v>
      </c>
      <c r="J15824" s="4">
        <v>2.67</v>
      </c>
      <c r="K15824" s="3">
        <v>0</v>
      </c>
      <c r="L15824" s="1" t="s">
        <v>26</v>
      </c>
    </row>
    <row r="15825" spans="1:12" x14ac:dyDescent="0.3">
      <c r="A15825" s="1" t="s">
        <v>3615</v>
      </c>
      <c r="B15825" s="1" t="s">
        <v>90</v>
      </c>
      <c r="C15825" s="1" t="s">
        <v>91</v>
      </c>
      <c r="D15825" s="5">
        <v>42887</v>
      </c>
      <c r="E15825">
        <v>1</v>
      </c>
      <c r="F15825">
        <v>1</v>
      </c>
      <c r="G15825" s="2">
        <v>144.63</v>
      </c>
      <c r="H15825">
        <v>1</v>
      </c>
      <c r="I15825">
        <v>0</v>
      </c>
      <c r="J15825" s="4">
        <v>5</v>
      </c>
      <c r="K15825" s="3">
        <v>0</v>
      </c>
      <c r="L15825" s="1" t="s">
        <v>27</v>
      </c>
    </row>
    <row r="15826" spans="1:12" x14ac:dyDescent="0.3">
      <c r="A15826" s="1" t="s">
        <v>3615</v>
      </c>
      <c r="B15826" s="1" t="s">
        <v>90</v>
      </c>
      <c r="C15826" s="1" t="s">
        <v>91</v>
      </c>
      <c r="D15826" s="5">
        <v>42917</v>
      </c>
      <c r="E15826">
        <v>4</v>
      </c>
      <c r="F15826">
        <v>4</v>
      </c>
      <c r="G15826" s="2">
        <v>410.8</v>
      </c>
      <c r="H15826">
        <v>4</v>
      </c>
      <c r="I15826">
        <v>0</v>
      </c>
      <c r="J15826" s="4">
        <v>4</v>
      </c>
      <c r="K15826" s="3">
        <v>0</v>
      </c>
      <c r="L15826" s="1" t="s">
        <v>28</v>
      </c>
    </row>
    <row r="15827" spans="1:12" x14ac:dyDescent="0.3">
      <c r="A15827" s="1" t="s">
        <v>3615</v>
      </c>
      <c r="B15827" s="1" t="s">
        <v>90</v>
      </c>
      <c r="C15827" s="1" t="s">
        <v>91</v>
      </c>
      <c r="D15827" s="5">
        <v>42948</v>
      </c>
      <c r="E15827">
        <v>2</v>
      </c>
      <c r="F15827">
        <v>2</v>
      </c>
      <c r="G15827" s="2">
        <v>246.64</v>
      </c>
      <c r="H15827">
        <v>2</v>
      </c>
      <c r="I15827">
        <v>0</v>
      </c>
      <c r="J15827" s="4">
        <v>4.5</v>
      </c>
      <c r="K15827" s="3">
        <v>0</v>
      </c>
      <c r="L15827" s="1" t="s">
        <v>29</v>
      </c>
    </row>
    <row r="15828" spans="1:12" x14ac:dyDescent="0.3">
      <c r="A15828" s="1" t="s">
        <v>3615</v>
      </c>
      <c r="B15828" s="1" t="s">
        <v>90</v>
      </c>
      <c r="C15828" s="1" t="s">
        <v>91</v>
      </c>
      <c r="D15828" s="5">
        <v>42979</v>
      </c>
      <c r="E15828">
        <v>8</v>
      </c>
      <c r="F15828">
        <v>8</v>
      </c>
      <c r="G15828" s="2">
        <v>862</v>
      </c>
      <c r="H15828">
        <v>8</v>
      </c>
      <c r="I15828">
        <v>1</v>
      </c>
      <c r="J15828" s="4">
        <v>4.25</v>
      </c>
      <c r="K15828" s="3">
        <v>0.125</v>
      </c>
      <c r="L15828" s="1" t="s">
        <v>18</v>
      </c>
    </row>
    <row r="15829" spans="1:12" x14ac:dyDescent="0.3">
      <c r="A15829" s="1" t="s">
        <v>3615</v>
      </c>
      <c r="B15829" s="1" t="s">
        <v>90</v>
      </c>
      <c r="C15829" s="1" t="s">
        <v>91</v>
      </c>
      <c r="D15829" s="5">
        <v>43009</v>
      </c>
      <c r="E15829">
        <v>3</v>
      </c>
      <c r="F15829">
        <v>3</v>
      </c>
      <c r="G15829" s="2">
        <v>136.69</v>
      </c>
      <c r="H15829">
        <v>3</v>
      </c>
      <c r="I15829">
        <v>0</v>
      </c>
      <c r="J15829" s="4">
        <v>4.67</v>
      </c>
      <c r="K15829" s="3">
        <v>0</v>
      </c>
      <c r="L15829" s="1" t="s">
        <v>19</v>
      </c>
    </row>
    <row r="15830" spans="1:12" x14ac:dyDescent="0.3">
      <c r="A15830" s="1" t="s">
        <v>3615</v>
      </c>
      <c r="B15830" s="1" t="s">
        <v>90</v>
      </c>
      <c r="C15830" s="1" t="s">
        <v>91</v>
      </c>
      <c r="D15830" s="5">
        <v>43040</v>
      </c>
      <c r="E15830">
        <v>4</v>
      </c>
      <c r="F15830">
        <v>4</v>
      </c>
      <c r="G15830" s="2">
        <v>459.51</v>
      </c>
      <c r="H15830">
        <v>4</v>
      </c>
      <c r="I15830">
        <v>0</v>
      </c>
      <c r="J15830" s="4">
        <v>4.5</v>
      </c>
      <c r="K15830" s="3">
        <v>0</v>
      </c>
      <c r="L15830" s="1" t="s">
        <v>30</v>
      </c>
    </row>
    <row r="15831" spans="1:12" x14ac:dyDescent="0.3">
      <c r="A15831" s="1" t="s">
        <v>3615</v>
      </c>
      <c r="B15831" s="1" t="s">
        <v>90</v>
      </c>
      <c r="C15831" s="1" t="s">
        <v>91</v>
      </c>
      <c r="D15831" s="5">
        <v>43070</v>
      </c>
      <c r="E15831">
        <v>8</v>
      </c>
      <c r="F15831">
        <v>14</v>
      </c>
      <c r="G15831" s="2">
        <v>580.54999999999995</v>
      </c>
      <c r="H15831">
        <v>8</v>
      </c>
      <c r="I15831">
        <v>0</v>
      </c>
      <c r="J15831" s="4">
        <v>4</v>
      </c>
      <c r="K15831" s="3">
        <v>0</v>
      </c>
      <c r="L15831" s="1" t="s">
        <v>31</v>
      </c>
    </row>
    <row r="15832" spans="1:12" x14ac:dyDescent="0.3">
      <c r="A15832" s="1" t="s">
        <v>3615</v>
      </c>
      <c r="B15832" s="1" t="s">
        <v>90</v>
      </c>
      <c r="C15832" s="1" t="s">
        <v>91</v>
      </c>
      <c r="D15832" s="5">
        <v>43101</v>
      </c>
      <c r="E15832">
        <v>15</v>
      </c>
      <c r="F15832">
        <v>17</v>
      </c>
      <c r="G15832" s="2">
        <v>1379.08</v>
      </c>
      <c r="H15832">
        <v>15</v>
      </c>
      <c r="I15832">
        <v>1</v>
      </c>
      <c r="J15832" s="4">
        <v>3.93</v>
      </c>
      <c r="K15832" s="3">
        <v>6.6666666666666666E-2</v>
      </c>
      <c r="L15832" s="1" t="s">
        <v>32</v>
      </c>
    </row>
    <row r="15833" spans="1:12" x14ac:dyDescent="0.3">
      <c r="A15833" s="1" t="s">
        <v>3615</v>
      </c>
      <c r="B15833" s="1" t="s">
        <v>90</v>
      </c>
      <c r="C15833" s="1" t="s">
        <v>91</v>
      </c>
      <c r="D15833" s="5">
        <v>43132</v>
      </c>
      <c r="E15833">
        <v>7</v>
      </c>
      <c r="F15833">
        <v>7</v>
      </c>
      <c r="G15833" s="2">
        <v>732.15</v>
      </c>
      <c r="H15833">
        <v>6</v>
      </c>
      <c r="I15833">
        <v>1</v>
      </c>
      <c r="J15833" s="4">
        <v>3.43</v>
      </c>
      <c r="K15833" s="3">
        <v>0.16666666666666666</v>
      </c>
      <c r="L15833" s="1" t="s">
        <v>33</v>
      </c>
    </row>
    <row r="15834" spans="1:12" x14ac:dyDescent="0.3">
      <c r="A15834" s="1" t="s">
        <v>3615</v>
      </c>
      <c r="B15834" s="1" t="s">
        <v>90</v>
      </c>
      <c r="C15834" s="1" t="s">
        <v>91</v>
      </c>
      <c r="D15834" s="5">
        <v>43160</v>
      </c>
      <c r="E15834">
        <v>6</v>
      </c>
      <c r="F15834">
        <v>6</v>
      </c>
      <c r="G15834" s="2">
        <v>352.28</v>
      </c>
      <c r="H15834">
        <v>6</v>
      </c>
      <c r="I15834">
        <v>5</v>
      </c>
      <c r="J15834" s="4">
        <v>1.67</v>
      </c>
      <c r="K15834" s="3">
        <v>0.83333333333333337</v>
      </c>
      <c r="L15834" s="1" t="s">
        <v>34</v>
      </c>
    </row>
    <row r="15835" spans="1:12" x14ac:dyDescent="0.3">
      <c r="A15835" s="1" t="s">
        <v>3615</v>
      </c>
      <c r="B15835" s="1" t="s">
        <v>90</v>
      </c>
      <c r="C15835" s="1" t="s">
        <v>91</v>
      </c>
      <c r="D15835" s="5">
        <v>43191</v>
      </c>
      <c r="E15835">
        <v>9</v>
      </c>
      <c r="F15835">
        <v>10</v>
      </c>
      <c r="G15835" s="2">
        <v>708.61</v>
      </c>
      <c r="H15835">
        <v>9</v>
      </c>
      <c r="I15835">
        <v>0</v>
      </c>
      <c r="J15835" s="4">
        <v>3.56</v>
      </c>
      <c r="K15835" s="3">
        <v>0</v>
      </c>
      <c r="L15835" s="1" t="s">
        <v>35</v>
      </c>
    </row>
    <row r="15836" spans="1:12" x14ac:dyDescent="0.3">
      <c r="A15836" s="1" t="s">
        <v>3615</v>
      </c>
      <c r="B15836" s="1" t="s">
        <v>90</v>
      </c>
      <c r="C15836" s="1" t="s">
        <v>91</v>
      </c>
      <c r="D15836" s="5">
        <v>43221</v>
      </c>
      <c r="E15836">
        <v>12</v>
      </c>
      <c r="F15836">
        <v>12</v>
      </c>
      <c r="G15836" s="2">
        <v>999.95</v>
      </c>
      <c r="H15836">
        <v>12</v>
      </c>
      <c r="I15836">
        <v>1</v>
      </c>
      <c r="J15836" s="4">
        <v>4.17</v>
      </c>
      <c r="K15836" s="3">
        <v>8.3333333333333329E-2</v>
      </c>
      <c r="L15836" s="1" t="s">
        <v>46</v>
      </c>
    </row>
    <row r="15837" spans="1:12" x14ac:dyDescent="0.3">
      <c r="A15837" s="1" t="s">
        <v>3615</v>
      </c>
      <c r="B15837" s="1" t="s">
        <v>90</v>
      </c>
      <c r="C15837" s="1" t="s">
        <v>91</v>
      </c>
      <c r="D15837" s="5">
        <v>43252</v>
      </c>
      <c r="E15837">
        <v>2</v>
      </c>
      <c r="F15837">
        <v>2</v>
      </c>
      <c r="G15837" s="2">
        <v>121.71</v>
      </c>
      <c r="H15837">
        <v>2</v>
      </c>
      <c r="I15837">
        <v>0</v>
      </c>
      <c r="J15837" s="4">
        <v>4</v>
      </c>
      <c r="K15837" s="3">
        <v>0</v>
      </c>
      <c r="L15837" s="1" t="s">
        <v>36</v>
      </c>
    </row>
    <row r="15838" spans="1:12" x14ac:dyDescent="0.3">
      <c r="A15838" s="1" t="s">
        <v>3615</v>
      </c>
      <c r="B15838" s="1" t="s">
        <v>90</v>
      </c>
      <c r="C15838" s="1" t="s">
        <v>91</v>
      </c>
      <c r="D15838" s="5">
        <v>43282</v>
      </c>
      <c r="E15838">
        <v>2</v>
      </c>
      <c r="F15838">
        <v>2</v>
      </c>
      <c r="G15838" s="2">
        <v>106.27</v>
      </c>
      <c r="H15838">
        <v>2</v>
      </c>
      <c r="I15838">
        <v>0</v>
      </c>
      <c r="J15838" s="4">
        <v>4.5</v>
      </c>
      <c r="K15838" s="3">
        <v>0</v>
      </c>
      <c r="L15838" s="1" t="s">
        <v>37</v>
      </c>
    </row>
    <row r="15839" spans="1:12" x14ac:dyDescent="0.3">
      <c r="A15839" s="1" t="s">
        <v>3616</v>
      </c>
      <c r="B15839" s="1" t="s">
        <v>16</v>
      </c>
      <c r="C15839" s="1" t="s">
        <v>1398</v>
      </c>
      <c r="D15839" s="5">
        <v>42917</v>
      </c>
      <c r="E15839">
        <v>1</v>
      </c>
      <c r="F15839">
        <v>1</v>
      </c>
      <c r="G15839" s="2">
        <v>68.62</v>
      </c>
      <c r="H15839">
        <v>1</v>
      </c>
      <c r="I15839">
        <v>0</v>
      </c>
      <c r="J15839" s="4">
        <v>5</v>
      </c>
      <c r="K15839" s="3">
        <v>0</v>
      </c>
      <c r="L15839" s="1" t="s">
        <v>28</v>
      </c>
    </row>
    <row r="15840" spans="1:12" x14ac:dyDescent="0.3">
      <c r="A15840" s="1" t="s">
        <v>3616</v>
      </c>
      <c r="B15840" s="1" t="s">
        <v>16</v>
      </c>
      <c r="C15840" s="1" t="s">
        <v>1398</v>
      </c>
      <c r="D15840" s="5">
        <v>42948</v>
      </c>
      <c r="E15840">
        <v>1</v>
      </c>
      <c r="F15840">
        <v>1</v>
      </c>
      <c r="G15840" s="2">
        <v>68.62</v>
      </c>
      <c r="H15840">
        <v>1</v>
      </c>
      <c r="I15840">
        <v>0</v>
      </c>
      <c r="J15840" s="4">
        <v>5</v>
      </c>
      <c r="K15840" s="3">
        <v>0</v>
      </c>
      <c r="L15840" s="1" t="s">
        <v>29</v>
      </c>
    </row>
    <row r="15841" spans="1:12" x14ac:dyDescent="0.3">
      <c r="A15841" s="1" t="s">
        <v>3616</v>
      </c>
      <c r="B15841" s="1" t="s">
        <v>16</v>
      </c>
      <c r="C15841" s="1" t="s">
        <v>1398</v>
      </c>
      <c r="D15841" s="5">
        <v>43040</v>
      </c>
      <c r="E15841">
        <v>1</v>
      </c>
      <c r="F15841">
        <v>1</v>
      </c>
      <c r="G15841" s="2">
        <v>133.08000000000001</v>
      </c>
      <c r="H15841">
        <v>1</v>
      </c>
      <c r="I15841">
        <v>0</v>
      </c>
      <c r="J15841" s="4">
        <v>5</v>
      </c>
      <c r="K15841" s="3">
        <v>0</v>
      </c>
      <c r="L15841" s="1" t="s">
        <v>30</v>
      </c>
    </row>
    <row r="15842" spans="1:12" x14ac:dyDescent="0.3">
      <c r="A15842" s="1" t="s">
        <v>3616</v>
      </c>
      <c r="B15842" s="1" t="s">
        <v>16</v>
      </c>
      <c r="C15842" s="1" t="s">
        <v>1398</v>
      </c>
      <c r="D15842" s="5">
        <v>43132</v>
      </c>
      <c r="E15842">
        <v>1</v>
      </c>
      <c r="F15842">
        <v>1</v>
      </c>
      <c r="G15842" s="2">
        <v>57.68</v>
      </c>
      <c r="H15842">
        <v>1</v>
      </c>
      <c r="I15842">
        <v>0</v>
      </c>
      <c r="J15842" s="4">
        <v>5</v>
      </c>
      <c r="K15842" s="3">
        <v>0</v>
      </c>
      <c r="L15842" s="1" t="s">
        <v>33</v>
      </c>
    </row>
    <row r="15843" spans="1:12" x14ac:dyDescent="0.3">
      <c r="A15843" s="1" t="s">
        <v>3616</v>
      </c>
      <c r="B15843" s="1" t="s">
        <v>16</v>
      </c>
      <c r="C15843" s="1" t="s">
        <v>1398</v>
      </c>
      <c r="D15843" s="5">
        <v>43160</v>
      </c>
      <c r="E15843">
        <v>50</v>
      </c>
      <c r="F15843">
        <v>53</v>
      </c>
      <c r="G15843" s="2">
        <v>3230.6</v>
      </c>
      <c r="H15843">
        <v>49</v>
      </c>
      <c r="I15843">
        <v>9</v>
      </c>
      <c r="J15843" s="4">
        <v>3.96</v>
      </c>
      <c r="K15843" s="3">
        <v>0.18367346938775511</v>
      </c>
      <c r="L15843" s="1" t="s">
        <v>34</v>
      </c>
    </row>
    <row r="15844" spans="1:12" x14ac:dyDescent="0.3">
      <c r="A15844" s="1" t="s">
        <v>3616</v>
      </c>
      <c r="B15844" s="1" t="s">
        <v>16</v>
      </c>
      <c r="C15844" s="1" t="s">
        <v>1398</v>
      </c>
      <c r="D15844" s="5">
        <v>43221</v>
      </c>
      <c r="E15844">
        <v>19</v>
      </c>
      <c r="F15844">
        <v>23</v>
      </c>
      <c r="G15844" s="2">
        <v>1420.59</v>
      </c>
      <c r="H15844">
        <v>19</v>
      </c>
      <c r="I15844">
        <v>0</v>
      </c>
      <c r="J15844" s="4">
        <v>4.42</v>
      </c>
      <c r="K15844" s="3">
        <v>0</v>
      </c>
      <c r="L15844" s="1" t="s">
        <v>46</v>
      </c>
    </row>
    <row r="15845" spans="1:12" x14ac:dyDescent="0.3">
      <c r="A15845" s="1" t="s">
        <v>3616</v>
      </c>
      <c r="B15845" s="1" t="s">
        <v>16</v>
      </c>
      <c r="C15845" s="1" t="s">
        <v>1398</v>
      </c>
      <c r="D15845" s="5">
        <v>43252</v>
      </c>
      <c r="E15845">
        <v>10</v>
      </c>
      <c r="F15845">
        <v>12</v>
      </c>
      <c r="G15845" s="2">
        <v>828.06</v>
      </c>
      <c r="H15845">
        <v>9</v>
      </c>
      <c r="I15845">
        <v>0</v>
      </c>
      <c r="J15845" s="4">
        <v>4.4400000000000004</v>
      </c>
      <c r="K15845" s="3">
        <v>0</v>
      </c>
      <c r="L15845" s="1" t="s">
        <v>36</v>
      </c>
    </row>
    <row r="15846" spans="1:12" x14ac:dyDescent="0.3">
      <c r="A15846" s="1" t="s">
        <v>3616</v>
      </c>
      <c r="B15846" s="1" t="s">
        <v>16</v>
      </c>
      <c r="C15846" s="1" t="s">
        <v>1398</v>
      </c>
      <c r="D15846" s="5">
        <v>43282</v>
      </c>
      <c r="E15846">
        <v>5</v>
      </c>
      <c r="F15846">
        <v>6</v>
      </c>
      <c r="G15846" s="2">
        <v>324.94</v>
      </c>
      <c r="H15846">
        <v>5</v>
      </c>
      <c r="I15846">
        <v>0</v>
      </c>
      <c r="J15846" s="4">
        <v>4.8</v>
      </c>
      <c r="K15846" s="3">
        <v>0</v>
      </c>
      <c r="L15846" s="1" t="s">
        <v>37</v>
      </c>
    </row>
    <row r="15847" spans="1:12" x14ac:dyDescent="0.3">
      <c r="A15847" s="1" t="s">
        <v>3616</v>
      </c>
      <c r="B15847" s="1" t="s">
        <v>16</v>
      </c>
      <c r="C15847" s="1" t="s">
        <v>1398</v>
      </c>
      <c r="D15847" s="5">
        <v>43313</v>
      </c>
      <c r="E15847">
        <v>3</v>
      </c>
      <c r="F15847">
        <v>4</v>
      </c>
      <c r="G15847" s="2">
        <v>194.51</v>
      </c>
      <c r="H15847">
        <v>3</v>
      </c>
      <c r="I15847">
        <v>0</v>
      </c>
      <c r="J15847" s="4">
        <v>4.33</v>
      </c>
      <c r="K15847" s="3">
        <v>0</v>
      </c>
      <c r="L15847" s="1" t="s">
        <v>49</v>
      </c>
    </row>
    <row r="15848" spans="1:12" x14ac:dyDescent="0.3">
      <c r="A15848" s="1" t="s">
        <v>3617</v>
      </c>
      <c r="B15848" s="1" t="s">
        <v>16</v>
      </c>
      <c r="C15848" s="1" t="s">
        <v>293</v>
      </c>
      <c r="D15848" s="5">
        <v>43191</v>
      </c>
      <c r="E15848">
        <v>1</v>
      </c>
      <c r="F15848">
        <v>1</v>
      </c>
      <c r="G15848" s="2">
        <v>208.4</v>
      </c>
      <c r="H15848">
        <v>1</v>
      </c>
      <c r="I15848">
        <v>0</v>
      </c>
      <c r="J15848" s="4">
        <v>5</v>
      </c>
      <c r="K15848" s="3">
        <v>0</v>
      </c>
      <c r="L15848" s="1" t="s">
        <v>35</v>
      </c>
    </row>
    <row r="15849" spans="1:12" x14ac:dyDescent="0.3">
      <c r="A15849" s="1" t="s">
        <v>3617</v>
      </c>
      <c r="B15849" s="1" t="s">
        <v>16</v>
      </c>
      <c r="C15849" s="1" t="s">
        <v>293</v>
      </c>
      <c r="D15849" s="5">
        <v>43313</v>
      </c>
      <c r="E15849">
        <v>2</v>
      </c>
      <c r="F15849">
        <v>2</v>
      </c>
      <c r="G15849" s="2">
        <v>332.66</v>
      </c>
      <c r="H15849">
        <v>2</v>
      </c>
      <c r="I15849">
        <v>0</v>
      </c>
      <c r="J15849" s="4">
        <v>2.5</v>
      </c>
      <c r="K15849" s="3">
        <v>0</v>
      </c>
      <c r="L15849" s="1" t="s">
        <v>49</v>
      </c>
    </row>
    <row r="15850" spans="1:12" x14ac:dyDescent="0.3">
      <c r="A15850" s="1" t="s">
        <v>3618</v>
      </c>
      <c r="B15850" s="1" t="s">
        <v>16</v>
      </c>
      <c r="C15850" s="1" t="s">
        <v>51</v>
      </c>
      <c r="D15850" s="5">
        <v>42795</v>
      </c>
      <c r="E15850">
        <v>1</v>
      </c>
      <c r="F15850">
        <v>1</v>
      </c>
      <c r="G15850" s="2">
        <v>69.56</v>
      </c>
      <c r="H15850">
        <v>1</v>
      </c>
      <c r="I15850">
        <v>0</v>
      </c>
      <c r="J15850" s="4">
        <v>5</v>
      </c>
      <c r="K15850" s="3">
        <v>0</v>
      </c>
      <c r="L15850" s="1" t="s">
        <v>24</v>
      </c>
    </row>
    <row r="15851" spans="1:12" x14ac:dyDescent="0.3">
      <c r="A15851" s="1" t="s">
        <v>3618</v>
      </c>
      <c r="B15851" s="1" t="s">
        <v>16</v>
      </c>
      <c r="C15851" s="1" t="s">
        <v>51</v>
      </c>
      <c r="D15851" s="5">
        <v>42856</v>
      </c>
      <c r="E15851">
        <v>1</v>
      </c>
      <c r="F15851">
        <v>1</v>
      </c>
      <c r="G15851" s="2">
        <v>47.79</v>
      </c>
      <c r="H15851">
        <v>1</v>
      </c>
      <c r="I15851">
        <v>0</v>
      </c>
      <c r="J15851" s="4">
        <v>5</v>
      </c>
      <c r="K15851" s="3">
        <v>0</v>
      </c>
      <c r="L15851" s="1" t="s">
        <v>26</v>
      </c>
    </row>
    <row r="15852" spans="1:12" x14ac:dyDescent="0.3">
      <c r="A15852" s="1" t="s">
        <v>3618</v>
      </c>
      <c r="B15852" s="1" t="s">
        <v>16</v>
      </c>
      <c r="C15852" s="1" t="s">
        <v>51</v>
      </c>
      <c r="D15852" s="5">
        <v>42887</v>
      </c>
      <c r="E15852">
        <v>1</v>
      </c>
      <c r="F15852">
        <v>1</v>
      </c>
      <c r="G15852" s="2">
        <v>46.1</v>
      </c>
      <c r="H15852">
        <v>1</v>
      </c>
      <c r="I15852">
        <v>0</v>
      </c>
      <c r="J15852" s="4">
        <v>5</v>
      </c>
      <c r="K15852" s="3">
        <v>0</v>
      </c>
      <c r="L15852" s="1" t="s">
        <v>27</v>
      </c>
    </row>
    <row r="15853" spans="1:12" x14ac:dyDescent="0.3">
      <c r="A15853" s="1" t="s">
        <v>3618</v>
      </c>
      <c r="B15853" s="1" t="s">
        <v>16</v>
      </c>
      <c r="C15853" s="1" t="s">
        <v>51</v>
      </c>
      <c r="D15853" s="5">
        <v>42917</v>
      </c>
      <c r="E15853">
        <v>1</v>
      </c>
      <c r="F15853">
        <v>1</v>
      </c>
      <c r="G15853" s="2">
        <v>45.1</v>
      </c>
      <c r="H15853">
        <v>1</v>
      </c>
      <c r="I15853">
        <v>0</v>
      </c>
      <c r="J15853" s="4">
        <v>5</v>
      </c>
      <c r="K15853" s="3">
        <v>0</v>
      </c>
      <c r="L15853" s="1" t="s">
        <v>28</v>
      </c>
    </row>
    <row r="15854" spans="1:12" x14ac:dyDescent="0.3">
      <c r="A15854" s="1" t="s">
        <v>3618</v>
      </c>
      <c r="B15854" s="1" t="s">
        <v>16</v>
      </c>
      <c r="C15854" s="1" t="s">
        <v>51</v>
      </c>
      <c r="D15854" s="5">
        <v>43040</v>
      </c>
      <c r="E15854">
        <v>1</v>
      </c>
      <c r="F15854">
        <v>1</v>
      </c>
      <c r="G15854" s="2">
        <v>99.23</v>
      </c>
      <c r="H15854">
        <v>1</v>
      </c>
      <c r="I15854">
        <v>0</v>
      </c>
      <c r="J15854" s="4">
        <v>5</v>
      </c>
      <c r="K15854" s="3">
        <v>0</v>
      </c>
      <c r="L15854" s="1" t="s">
        <v>30</v>
      </c>
    </row>
    <row r="15855" spans="1:12" x14ac:dyDescent="0.3">
      <c r="A15855" s="1" t="s">
        <v>3618</v>
      </c>
      <c r="B15855" s="1" t="s">
        <v>16</v>
      </c>
      <c r="C15855" s="1" t="s">
        <v>51</v>
      </c>
      <c r="D15855" s="5">
        <v>43132</v>
      </c>
      <c r="E15855">
        <v>1</v>
      </c>
      <c r="F15855">
        <v>1</v>
      </c>
      <c r="G15855" s="2">
        <v>55.63</v>
      </c>
      <c r="H15855">
        <v>1</v>
      </c>
      <c r="I15855">
        <v>0</v>
      </c>
      <c r="J15855" s="4">
        <v>5</v>
      </c>
      <c r="K15855" s="3">
        <v>0</v>
      </c>
      <c r="L15855" s="1" t="s">
        <v>33</v>
      </c>
    </row>
    <row r="15856" spans="1:12" x14ac:dyDescent="0.3">
      <c r="A15856" s="1" t="s">
        <v>3619</v>
      </c>
      <c r="B15856" s="1" t="s">
        <v>16</v>
      </c>
      <c r="C15856" s="1" t="s">
        <v>613</v>
      </c>
      <c r="D15856" s="5">
        <v>42736</v>
      </c>
      <c r="E15856">
        <v>5</v>
      </c>
      <c r="F15856">
        <v>6</v>
      </c>
      <c r="G15856" s="2">
        <v>445.18</v>
      </c>
      <c r="H15856">
        <v>5</v>
      </c>
      <c r="I15856">
        <v>0</v>
      </c>
      <c r="J15856" s="4">
        <v>3.2</v>
      </c>
      <c r="K15856" s="3">
        <v>0</v>
      </c>
      <c r="L15856" s="1" t="s">
        <v>45</v>
      </c>
    </row>
    <row r="15857" spans="1:12" x14ac:dyDescent="0.3">
      <c r="A15857" s="1" t="s">
        <v>3619</v>
      </c>
      <c r="B15857" s="1" t="s">
        <v>16</v>
      </c>
      <c r="C15857" s="1" t="s">
        <v>613</v>
      </c>
      <c r="D15857" s="5">
        <v>42767</v>
      </c>
      <c r="E15857">
        <v>21</v>
      </c>
      <c r="F15857">
        <v>21</v>
      </c>
      <c r="G15857" s="2">
        <v>1413.74</v>
      </c>
      <c r="H15857">
        <v>21</v>
      </c>
      <c r="I15857">
        <v>0</v>
      </c>
      <c r="J15857" s="4">
        <v>4.24</v>
      </c>
      <c r="K15857" s="3">
        <v>0</v>
      </c>
      <c r="L15857" s="1" t="s">
        <v>23</v>
      </c>
    </row>
    <row r="15858" spans="1:12" x14ac:dyDescent="0.3">
      <c r="A15858" s="1" t="s">
        <v>3619</v>
      </c>
      <c r="B15858" s="1" t="s">
        <v>16</v>
      </c>
      <c r="C15858" s="1" t="s">
        <v>613</v>
      </c>
      <c r="D15858" s="5">
        <v>42795</v>
      </c>
      <c r="E15858">
        <v>30</v>
      </c>
      <c r="F15858">
        <v>34</v>
      </c>
      <c r="G15858" s="2">
        <v>2746.8</v>
      </c>
      <c r="H15858">
        <v>29</v>
      </c>
      <c r="I15858">
        <v>2</v>
      </c>
      <c r="J15858" s="4">
        <v>4</v>
      </c>
      <c r="K15858" s="3">
        <v>6.8965517241379309E-2</v>
      </c>
      <c r="L15858" s="1" t="s">
        <v>24</v>
      </c>
    </row>
    <row r="15859" spans="1:12" x14ac:dyDescent="0.3">
      <c r="A15859" s="1" t="s">
        <v>3619</v>
      </c>
      <c r="B15859" s="1" t="s">
        <v>16</v>
      </c>
      <c r="C15859" s="1" t="s">
        <v>613</v>
      </c>
      <c r="D15859" s="5">
        <v>42826</v>
      </c>
      <c r="E15859">
        <v>34</v>
      </c>
      <c r="F15859">
        <v>38</v>
      </c>
      <c r="G15859" s="2">
        <v>4109.91</v>
      </c>
      <c r="H15859">
        <v>34</v>
      </c>
      <c r="I15859">
        <v>3</v>
      </c>
      <c r="J15859" s="4">
        <v>4.18</v>
      </c>
      <c r="K15859" s="3">
        <v>8.8235294117647065E-2</v>
      </c>
      <c r="L15859" s="1" t="s">
        <v>25</v>
      </c>
    </row>
    <row r="15860" spans="1:12" x14ac:dyDescent="0.3">
      <c r="A15860" s="1" t="s">
        <v>3619</v>
      </c>
      <c r="B15860" s="1" t="s">
        <v>16</v>
      </c>
      <c r="C15860" s="1" t="s">
        <v>613</v>
      </c>
      <c r="D15860" s="5">
        <v>42856</v>
      </c>
      <c r="E15860">
        <v>62</v>
      </c>
      <c r="F15860">
        <v>73</v>
      </c>
      <c r="G15860" s="2">
        <v>7027.93</v>
      </c>
      <c r="H15860">
        <v>61</v>
      </c>
      <c r="I15860">
        <v>2</v>
      </c>
      <c r="J15860" s="4">
        <v>4.37</v>
      </c>
      <c r="K15860" s="3">
        <v>3.2786885245901641E-2</v>
      </c>
      <c r="L15860" s="1" t="s">
        <v>26</v>
      </c>
    </row>
    <row r="15861" spans="1:12" x14ac:dyDescent="0.3">
      <c r="A15861" s="1" t="s">
        <v>3619</v>
      </c>
      <c r="B15861" s="1" t="s">
        <v>16</v>
      </c>
      <c r="C15861" s="1" t="s">
        <v>613</v>
      </c>
      <c r="D15861" s="5">
        <v>42887</v>
      </c>
      <c r="E15861">
        <v>52</v>
      </c>
      <c r="F15861">
        <v>56</v>
      </c>
      <c r="G15861" s="2">
        <v>4033.37</v>
      </c>
      <c r="H15861">
        <v>51</v>
      </c>
      <c r="I15861">
        <v>2</v>
      </c>
      <c r="J15861" s="4">
        <v>4.4000000000000004</v>
      </c>
      <c r="K15861" s="3">
        <v>3.9215686274509803E-2</v>
      </c>
      <c r="L15861" s="1" t="s">
        <v>27</v>
      </c>
    </row>
    <row r="15862" spans="1:12" x14ac:dyDescent="0.3">
      <c r="A15862" s="1" t="s">
        <v>3619</v>
      </c>
      <c r="B15862" s="1" t="s">
        <v>16</v>
      </c>
      <c r="C15862" s="1" t="s">
        <v>613</v>
      </c>
      <c r="D15862" s="5">
        <v>42917</v>
      </c>
      <c r="E15862">
        <v>67</v>
      </c>
      <c r="F15862">
        <v>70</v>
      </c>
      <c r="G15862" s="2">
        <v>5507.51</v>
      </c>
      <c r="H15862">
        <v>65</v>
      </c>
      <c r="I15862">
        <v>1</v>
      </c>
      <c r="J15862" s="4">
        <v>4.2699999999999996</v>
      </c>
      <c r="K15862" s="3">
        <v>1.5384615384615385E-2</v>
      </c>
      <c r="L15862" s="1" t="s">
        <v>28</v>
      </c>
    </row>
    <row r="15863" spans="1:12" x14ac:dyDescent="0.3">
      <c r="A15863" s="1" t="s">
        <v>3619</v>
      </c>
      <c r="B15863" s="1" t="s">
        <v>16</v>
      </c>
      <c r="C15863" s="1" t="s">
        <v>613</v>
      </c>
      <c r="D15863" s="5">
        <v>42948</v>
      </c>
      <c r="E15863">
        <v>42</v>
      </c>
      <c r="F15863">
        <v>45</v>
      </c>
      <c r="G15863" s="2">
        <v>3017.14</v>
      </c>
      <c r="H15863">
        <v>42</v>
      </c>
      <c r="I15863">
        <v>0</v>
      </c>
      <c r="J15863" s="4">
        <v>4.43</v>
      </c>
      <c r="K15863" s="3">
        <v>0</v>
      </c>
      <c r="L15863" s="1" t="s">
        <v>29</v>
      </c>
    </row>
    <row r="15864" spans="1:12" x14ac:dyDescent="0.3">
      <c r="A15864" s="1" t="s">
        <v>3619</v>
      </c>
      <c r="B15864" s="1" t="s">
        <v>16</v>
      </c>
      <c r="C15864" s="1" t="s">
        <v>613</v>
      </c>
      <c r="D15864" s="5">
        <v>42979</v>
      </c>
      <c r="E15864">
        <v>22</v>
      </c>
      <c r="F15864">
        <v>24</v>
      </c>
      <c r="G15864" s="2">
        <v>2236.15</v>
      </c>
      <c r="H15864">
        <v>22</v>
      </c>
      <c r="I15864">
        <v>0</v>
      </c>
      <c r="J15864" s="4">
        <v>4.7300000000000004</v>
      </c>
      <c r="K15864" s="3">
        <v>0</v>
      </c>
      <c r="L15864" s="1" t="s">
        <v>18</v>
      </c>
    </row>
    <row r="15865" spans="1:12" x14ac:dyDescent="0.3">
      <c r="A15865" s="1" t="s">
        <v>3619</v>
      </c>
      <c r="B15865" s="1" t="s">
        <v>16</v>
      </c>
      <c r="C15865" s="1" t="s">
        <v>613</v>
      </c>
      <c r="D15865" s="5">
        <v>43009</v>
      </c>
      <c r="E15865">
        <v>29</v>
      </c>
      <c r="F15865">
        <v>30</v>
      </c>
      <c r="G15865" s="2">
        <v>2918.02</v>
      </c>
      <c r="H15865">
        <v>29</v>
      </c>
      <c r="I15865">
        <v>1</v>
      </c>
      <c r="J15865" s="4">
        <v>4.4800000000000004</v>
      </c>
      <c r="K15865" s="3">
        <v>3.4482758620689655E-2</v>
      </c>
      <c r="L15865" s="1" t="s">
        <v>19</v>
      </c>
    </row>
    <row r="15866" spans="1:12" x14ac:dyDescent="0.3">
      <c r="A15866" s="1" t="s">
        <v>3619</v>
      </c>
      <c r="B15866" s="1" t="s">
        <v>16</v>
      </c>
      <c r="C15866" s="1" t="s">
        <v>613</v>
      </c>
      <c r="D15866" s="5">
        <v>43040</v>
      </c>
      <c r="E15866">
        <v>32</v>
      </c>
      <c r="F15866">
        <v>37</v>
      </c>
      <c r="G15866" s="2">
        <v>3529.12</v>
      </c>
      <c r="H15866">
        <v>32</v>
      </c>
      <c r="I15866">
        <v>3</v>
      </c>
      <c r="J15866" s="4">
        <v>4.38</v>
      </c>
      <c r="K15866" s="3">
        <v>9.375E-2</v>
      </c>
      <c r="L15866" s="1" t="s">
        <v>30</v>
      </c>
    </row>
    <row r="15867" spans="1:12" x14ac:dyDescent="0.3">
      <c r="A15867" s="1" t="s">
        <v>3619</v>
      </c>
      <c r="B15867" s="1" t="s">
        <v>16</v>
      </c>
      <c r="C15867" s="1" t="s">
        <v>613</v>
      </c>
      <c r="D15867" s="5">
        <v>43070</v>
      </c>
      <c r="E15867">
        <v>8</v>
      </c>
      <c r="F15867">
        <v>8</v>
      </c>
      <c r="G15867" s="2">
        <v>719.33</v>
      </c>
      <c r="H15867">
        <v>8</v>
      </c>
      <c r="I15867">
        <v>0</v>
      </c>
      <c r="J15867" s="4">
        <v>4.25</v>
      </c>
      <c r="K15867" s="3">
        <v>0</v>
      </c>
      <c r="L15867" s="1" t="s">
        <v>31</v>
      </c>
    </row>
    <row r="15868" spans="1:12" x14ac:dyDescent="0.3">
      <c r="A15868" s="1" t="s">
        <v>3619</v>
      </c>
      <c r="B15868" s="1" t="s">
        <v>16</v>
      </c>
      <c r="C15868" s="1" t="s">
        <v>613</v>
      </c>
      <c r="D15868" s="5">
        <v>43101</v>
      </c>
      <c r="E15868">
        <v>29</v>
      </c>
      <c r="F15868">
        <v>29</v>
      </c>
      <c r="G15868" s="2">
        <v>2549.5100000000002</v>
      </c>
      <c r="H15868">
        <v>29</v>
      </c>
      <c r="I15868">
        <v>2</v>
      </c>
      <c r="J15868" s="4">
        <v>3.83</v>
      </c>
      <c r="K15868" s="3">
        <v>6.8965517241379309E-2</v>
      </c>
      <c r="L15868" s="1" t="s">
        <v>32</v>
      </c>
    </row>
    <row r="15869" spans="1:12" x14ac:dyDescent="0.3">
      <c r="A15869" s="1" t="s">
        <v>3619</v>
      </c>
      <c r="B15869" s="1" t="s">
        <v>16</v>
      </c>
      <c r="C15869" s="1" t="s">
        <v>613</v>
      </c>
      <c r="D15869" s="5">
        <v>43132</v>
      </c>
      <c r="E15869">
        <v>13</v>
      </c>
      <c r="F15869">
        <v>13</v>
      </c>
      <c r="G15869" s="2">
        <v>836.84</v>
      </c>
      <c r="H15869">
        <v>13</v>
      </c>
      <c r="I15869">
        <v>0</v>
      </c>
      <c r="J15869" s="4">
        <v>4.46</v>
      </c>
      <c r="K15869" s="3">
        <v>0</v>
      </c>
      <c r="L15869" s="1" t="s">
        <v>33</v>
      </c>
    </row>
    <row r="15870" spans="1:12" x14ac:dyDescent="0.3">
      <c r="A15870" s="1" t="s">
        <v>3619</v>
      </c>
      <c r="B15870" s="1" t="s">
        <v>16</v>
      </c>
      <c r="C15870" s="1" t="s">
        <v>613</v>
      </c>
      <c r="D15870" s="5">
        <v>43160</v>
      </c>
      <c r="E15870">
        <v>32</v>
      </c>
      <c r="F15870">
        <v>38</v>
      </c>
      <c r="G15870" s="2">
        <v>2906.8</v>
      </c>
      <c r="H15870">
        <v>32</v>
      </c>
      <c r="I15870">
        <v>7</v>
      </c>
      <c r="J15870" s="4">
        <v>3.94</v>
      </c>
      <c r="K15870" s="3">
        <v>0.21875</v>
      </c>
      <c r="L15870" s="1" t="s">
        <v>34</v>
      </c>
    </row>
    <row r="15871" spans="1:12" x14ac:dyDescent="0.3">
      <c r="A15871" s="1" t="s">
        <v>3619</v>
      </c>
      <c r="B15871" s="1" t="s">
        <v>16</v>
      </c>
      <c r="C15871" s="1" t="s">
        <v>613</v>
      </c>
      <c r="D15871" s="5">
        <v>43191</v>
      </c>
      <c r="E15871">
        <v>37</v>
      </c>
      <c r="F15871">
        <v>37</v>
      </c>
      <c r="G15871" s="2">
        <v>4380.74</v>
      </c>
      <c r="H15871">
        <v>36</v>
      </c>
      <c r="I15871">
        <v>0</v>
      </c>
      <c r="J15871" s="4">
        <v>3.86</v>
      </c>
      <c r="K15871" s="3">
        <v>0</v>
      </c>
      <c r="L15871" s="1" t="s">
        <v>35</v>
      </c>
    </row>
    <row r="15872" spans="1:12" x14ac:dyDescent="0.3">
      <c r="A15872" s="1" t="s">
        <v>3619</v>
      </c>
      <c r="B15872" s="1" t="s">
        <v>16</v>
      </c>
      <c r="C15872" s="1" t="s">
        <v>613</v>
      </c>
      <c r="D15872" s="5">
        <v>43221</v>
      </c>
      <c r="E15872">
        <v>47</v>
      </c>
      <c r="F15872">
        <v>48</v>
      </c>
      <c r="G15872" s="2">
        <v>4822.5200000000004</v>
      </c>
      <c r="H15872">
        <v>47</v>
      </c>
      <c r="I15872">
        <v>1</v>
      </c>
      <c r="J15872" s="4">
        <v>4.2</v>
      </c>
      <c r="K15872" s="3">
        <v>2.1276595744680851E-2</v>
      </c>
      <c r="L15872" s="1" t="s">
        <v>46</v>
      </c>
    </row>
    <row r="15873" spans="1:12" x14ac:dyDescent="0.3">
      <c r="A15873" s="1" t="s">
        <v>3619</v>
      </c>
      <c r="B15873" s="1" t="s">
        <v>16</v>
      </c>
      <c r="C15873" s="1" t="s">
        <v>613</v>
      </c>
      <c r="D15873" s="5">
        <v>43252</v>
      </c>
      <c r="E15873">
        <v>38</v>
      </c>
      <c r="F15873">
        <v>42</v>
      </c>
      <c r="G15873" s="2">
        <v>2994.09</v>
      </c>
      <c r="H15873">
        <v>38</v>
      </c>
      <c r="I15873">
        <v>1</v>
      </c>
      <c r="J15873" s="4">
        <v>4.45</v>
      </c>
      <c r="K15873" s="3">
        <v>2.6315789473684209E-2</v>
      </c>
      <c r="L15873" s="1" t="s">
        <v>36</v>
      </c>
    </row>
    <row r="15874" spans="1:12" x14ac:dyDescent="0.3">
      <c r="A15874" s="1" t="s">
        <v>3619</v>
      </c>
      <c r="B15874" s="1" t="s">
        <v>16</v>
      </c>
      <c r="C15874" s="1" t="s">
        <v>613</v>
      </c>
      <c r="D15874" s="5">
        <v>43282</v>
      </c>
      <c r="E15874">
        <v>33</v>
      </c>
      <c r="F15874">
        <v>35</v>
      </c>
      <c r="G15874" s="2">
        <v>4237.0600000000004</v>
      </c>
      <c r="H15874">
        <v>33</v>
      </c>
      <c r="I15874">
        <v>0</v>
      </c>
      <c r="J15874" s="4">
        <v>3.97</v>
      </c>
      <c r="K15874" s="3">
        <v>0</v>
      </c>
      <c r="L15874" s="1" t="s">
        <v>37</v>
      </c>
    </row>
    <row r="15875" spans="1:12" x14ac:dyDescent="0.3">
      <c r="A15875" s="1" t="s">
        <v>3619</v>
      </c>
      <c r="B15875" s="1" t="s">
        <v>16</v>
      </c>
      <c r="C15875" s="1" t="s">
        <v>613</v>
      </c>
      <c r="D15875" s="5">
        <v>43313</v>
      </c>
      <c r="E15875">
        <v>33</v>
      </c>
      <c r="F15875">
        <v>39</v>
      </c>
      <c r="G15875" s="2">
        <v>2613.69</v>
      </c>
      <c r="H15875">
        <v>32</v>
      </c>
      <c r="I15875">
        <v>3</v>
      </c>
      <c r="J15875" s="4">
        <v>4.2699999999999996</v>
      </c>
      <c r="K15875" s="3">
        <v>9.375E-2</v>
      </c>
      <c r="L15875" s="1" t="s">
        <v>49</v>
      </c>
    </row>
    <row r="15876" spans="1:12" x14ac:dyDescent="0.3">
      <c r="A15876" s="1" t="s">
        <v>3620</v>
      </c>
      <c r="B15876" s="1" t="s">
        <v>16</v>
      </c>
      <c r="C15876" s="1" t="s">
        <v>190</v>
      </c>
      <c r="D15876" s="5">
        <v>42979</v>
      </c>
      <c r="E15876">
        <v>1</v>
      </c>
      <c r="F15876">
        <v>2</v>
      </c>
      <c r="G15876" s="2">
        <v>212.58</v>
      </c>
      <c r="H15876">
        <v>1</v>
      </c>
      <c r="I15876">
        <v>0</v>
      </c>
      <c r="J15876" s="4">
        <v>5</v>
      </c>
      <c r="K15876" s="3">
        <v>0</v>
      </c>
      <c r="L15876" s="1" t="s">
        <v>18</v>
      </c>
    </row>
    <row r="15877" spans="1:12" x14ac:dyDescent="0.3">
      <c r="A15877" s="1" t="s">
        <v>3620</v>
      </c>
      <c r="B15877" s="1" t="s">
        <v>16</v>
      </c>
      <c r="C15877" s="1" t="s">
        <v>190</v>
      </c>
      <c r="D15877" s="5">
        <v>43070</v>
      </c>
      <c r="E15877">
        <v>1</v>
      </c>
      <c r="F15877">
        <v>1</v>
      </c>
      <c r="G15877" s="2">
        <v>51.85</v>
      </c>
      <c r="H15877">
        <v>1</v>
      </c>
      <c r="I15877">
        <v>0</v>
      </c>
      <c r="J15877" s="4">
        <v>5</v>
      </c>
      <c r="K15877" s="3">
        <v>0</v>
      </c>
      <c r="L15877" s="1" t="s">
        <v>31</v>
      </c>
    </row>
    <row r="15878" spans="1:12" x14ac:dyDescent="0.3">
      <c r="A15878" s="1" t="s">
        <v>3621</v>
      </c>
      <c r="B15878" s="1" t="s">
        <v>53</v>
      </c>
      <c r="C15878" s="1" t="s">
        <v>3622</v>
      </c>
      <c r="D15878" s="5">
        <v>43040</v>
      </c>
      <c r="E15878">
        <v>1</v>
      </c>
      <c r="F15878">
        <v>1</v>
      </c>
      <c r="G15878" s="2">
        <v>106.39</v>
      </c>
      <c r="H15878">
        <v>1</v>
      </c>
      <c r="I15878">
        <v>0</v>
      </c>
      <c r="J15878" s="4">
        <v>5</v>
      </c>
      <c r="K15878" s="3">
        <v>0</v>
      </c>
      <c r="L15878" s="1" t="s">
        <v>30</v>
      </c>
    </row>
    <row r="15879" spans="1:12" x14ac:dyDescent="0.3">
      <c r="A15879" s="1" t="s">
        <v>3623</v>
      </c>
      <c r="B15879" s="1" t="s">
        <v>57</v>
      </c>
      <c r="C15879" s="1" t="s">
        <v>83</v>
      </c>
      <c r="D15879" s="5">
        <v>43221</v>
      </c>
      <c r="E15879">
        <v>1</v>
      </c>
      <c r="F15879">
        <v>1</v>
      </c>
      <c r="G15879" s="2">
        <v>89.46</v>
      </c>
      <c r="H15879">
        <v>1</v>
      </c>
      <c r="I15879">
        <v>0</v>
      </c>
      <c r="J15879" s="4">
        <v>5</v>
      </c>
      <c r="K15879" s="3">
        <v>0</v>
      </c>
      <c r="L15879" s="1" t="s">
        <v>46</v>
      </c>
    </row>
    <row r="15880" spans="1:12" x14ac:dyDescent="0.3">
      <c r="A15880" s="1" t="s">
        <v>3624</v>
      </c>
      <c r="B15880" s="1" t="s">
        <v>16</v>
      </c>
      <c r="C15880" s="1" t="s">
        <v>51</v>
      </c>
      <c r="D15880" s="5">
        <v>43070</v>
      </c>
      <c r="E15880">
        <v>3</v>
      </c>
      <c r="F15880">
        <v>3</v>
      </c>
      <c r="G15880" s="2">
        <v>198.83</v>
      </c>
      <c r="H15880">
        <v>3</v>
      </c>
      <c r="I15880">
        <v>0</v>
      </c>
      <c r="J15880" s="4">
        <v>5</v>
      </c>
      <c r="K15880" s="3">
        <v>0</v>
      </c>
      <c r="L15880" s="1" t="s">
        <v>31</v>
      </c>
    </row>
    <row r="15881" spans="1:12" x14ac:dyDescent="0.3">
      <c r="A15881" s="1" t="s">
        <v>3624</v>
      </c>
      <c r="B15881" s="1" t="s">
        <v>16</v>
      </c>
      <c r="C15881" s="1" t="s">
        <v>51</v>
      </c>
      <c r="D15881" s="5">
        <v>43101</v>
      </c>
      <c r="E15881">
        <v>1</v>
      </c>
      <c r="F15881">
        <v>1</v>
      </c>
      <c r="G15881" s="2">
        <v>64.34</v>
      </c>
      <c r="H15881">
        <v>1</v>
      </c>
      <c r="I15881">
        <v>0</v>
      </c>
      <c r="J15881" s="4">
        <v>4</v>
      </c>
      <c r="K15881" s="3">
        <v>0</v>
      </c>
      <c r="L15881" s="1" t="s">
        <v>32</v>
      </c>
    </row>
    <row r="15882" spans="1:12" x14ac:dyDescent="0.3">
      <c r="A15882" s="1" t="s">
        <v>3624</v>
      </c>
      <c r="B15882" s="1" t="s">
        <v>16</v>
      </c>
      <c r="C15882" s="1" t="s">
        <v>51</v>
      </c>
      <c r="D15882" s="5">
        <v>43160</v>
      </c>
      <c r="E15882">
        <v>3</v>
      </c>
      <c r="F15882">
        <v>3</v>
      </c>
      <c r="G15882" s="2">
        <v>202.12</v>
      </c>
      <c r="H15882">
        <v>3</v>
      </c>
      <c r="I15882">
        <v>0</v>
      </c>
      <c r="J15882" s="4">
        <v>4.33</v>
      </c>
      <c r="K15882" s="3">
        <v>0</v>
      </c>
      <c r="L15882" s="1" t="s">
        <v>34</v>
      </c>
    </row>
    <row r="15883" spans="1:12" x14ac:dyDescent="0.3">
      <c r="A15883" s="1" t="s">
        <v>3624</v>
      </c>
      <c r="B15883" s="1" t="s">
        <v>16</v>
      </c>
      <c r="C15883" s="1" t="s">
        <v>51</v>
      </c>
      <c r="D15883" s="5">
        <v>43191</v>
      </c>
      <c r="E15883">
        <v>6</v>
      </c>
      <c r="F15883">
        <v>7</v>
      </c>
      <c r="G15883" s="2">
        <v>553.20000000000005</v>
      </c>
      <c r="H15883">
        <v>6</v>
      </c>
      <c r="I15883">
        <v>0</v>
      </c>
      <c r="J15883" s="4">
        <v>3.5</v>
      </c>
      <c r="K15883" s="3">
        <v>0</v>
      </c>
      <c r="L15883" s="1" t="s">
        <v>35</v>
      </c>
    </row>
    <row r="15884" spans="1:12" x14ac:dyDescent="0.3">
      <c r="A15884" s="1" t="s">
        <v>3624</v>
      </c>
      <c r="B15884" s="1" t="s">
        <v>16</v>
      </c>
      <c r="C15884" s="1" t="s">
        <v>51</v>
      </c>
      <c r="D15884" s="5">
        <v>43221</v>
      </c>
      <c r="E15884">
        <v>5</v>
      </c>
      <c r="F15884">
        <v>5</v>
      </c>
      <c r="G15884" s="2">
        <v>523.78</v>
      </c>
      <c r="H15884">
        <v>5</v>
      </c>
      <c r="I15884">
        <v>3</v>
      </c>
      <c r="J15884" s="4">
        <v>2.8</v>
      </c>
      <c r="K15884" s="3">
        <v>0.6</v>
      </c>
      <c r="L15884" s="1" t="s">
        <v>46</v>
      </c>
    </row>
    <row r="15885" spans="1:12" x14ac:dyDescent="0.3">
      <c r="A15885" s="1" t="s">
        <v>3624</v>
      </c>
      <c r="B15885" s="1" t="s">
        <v>16</v>
      </c>
      <c r="C15885" s="1" t="s">
        <v>51</v>
      </c>
      <c r="D15885" s="5">
        <v>43252</v>
      </c>
      <c r="E15885">
        <v>2</v>
      </c>
      <c r="F15885">
        <v>4</v>
      </c>
      <c r="G15885" s="2">
        <v>287.88</v>
      </c>
      <c r="H15885">
        <v>2</v>
      </c>
      <c r="I15885">
        <v>0</v>
      </c>
      <c r="J15885" s="4">
        <v>5</v>
      </c>
      <c r="K15885" s="3">
        <v>0</v>
      </c>
      <c r="L15885" s="1" t="s">
        <v>36</v>
      </c>
    </row>
    <row r="15886" spans="1:12" x14ac:dyDescent="0.3">
      <c r="A15886" s="1" t="s">
        <v>3625</v>
      </c>
      <c r="B15886" s="1" t="s">
        <v>16</v>
      </c>
      <c r="C15886" s="1" t="s">
        <v>51</v>
      </c>
      <c r="D15886" s="5">
        <v>42767</v>
      </c>
      <c r="E15886">
        <v>3</v>
      </c>
      <c r="F15886">
        <v>3</v>
      </c>
      <c r="G15886" s="2">
        <v>2059.56</v>
      </c>
      <c r="H15886">
        <v>2</v>
      </c>
      <c r="I15886">
        <v>0</v>
      </c>
      <c r="J15886" s="4">
        <v>4</v>
      </c>
      <c r="K15886" s="3">
        <v>0</v>
      </c>
      <c r="L15886" s="1" t="s">
        <v>23</v>
      </c>
    </row>
    <row r="15887" spans="1:12" x14ac:dyDescent="0.3">
      <c r="A15887" s="1" t="s">
        <v>3625</v>
      </c>
      <c r="B15887" s="1" t="s">
        <v>16</v>
      </c>
      <c r="C15887" s="1" t="s">
        <v>51</v>
      </c>
      <c r="D15887" s="5">
        <v>42795</v>
      </c>
      <c r="E15887">
        <v>1</v>
      </c>
      <c r="F15887">
        <v>1</v>
      </c>
      <c r="G15887" s="2">
        <v>1355.73</v>
      </c>
      <c r="H15887">
        <v>1</v>
      </c>
      <c r="I15887">
        <v>0</v>
      </c>
      <c r="J15887" s="4">
        <v>5</v>
      </c>
      <c r="K15887" s="3">
        <v>0</v>
      </c>
      <c r="L15887" s="1" t="s">
        <v>24</v>
      </c>
    </row>
    <row r="15888" spans="1:12" x14ac:dyDescent="0.3">
      <c r="A15888" s="1" t="s">
        <v>3625</v>
      </c>
      <c r="B15888" s="1" t="s">
        <v>16</v>
      </c>
      <c r="C15888" s="1" t="s">
        <v>51</v>
      </c>
      <c r="D15888" s="5">
        <v>42826</v>
      </c>
      <c r="E15888">
        <v>1</v>
      </c>
      <c r="F15888">
        <v>1</v>
      </c>
      <c r="G15888" s="2">
        <v>1069.04</v>
      </c>
      <c r="H15888">
        <v>1</v>
      </c>
      <c r="I15888">
        <v>0</v>
      </c>
      <c r="J15888" s="4">
        <v>4</v>
      </c>
      <c r="K15888" s="3">
        <v>0</v>
      </c>
      <c r="L15888" s="1" t="s">
        <v>25</v>
      </c>
    </row>
    <row r="15889" spans="1:12" x14ac:dyDescent="0.3">
      <c r="A15889" s="1" t="s">
        <v>3625</v>
      </c>
      <c r="B15889" s="1" t="s">
        <v>16</v>
      </c>
      <c r="C15889" s="1" t="s">
        <v>51</v>
      </c>
      <c r="D15889" s="5">
        <v>42856</v>
      </c>
      <c r="E15889">
        <v>1</v>
      </c>
      <c r="F15889">
        <v>1</v>
      </c>
      <c r="G15889" s="2">
        <v>114.44</v>
      </c>
      <c r="H15889">
        <v>1</v>
      </c>
      <c r="I15889">
        <v>0</v>
      </c>
      <c r="J15889" s="4">
        <v>4</v>
      </c>
      <c r="K15889" s="3">
        <v>0</v>
      </c>
      <c r="L15889" s="1" t="s">
        <v>26</v>
      </c>
    </row>
    <row r="15890" spans="1:12" x14ac:dyDescent="0.3">
      <c r="A15890" s="1" t="s">
        <v>3625</v>
      </c>
      <c r="B15890" s="1" t="s">
        <v>16</v>
      </c>
      <c r="C15890" s="1" t="s">
        <v>51</v>
      </c>
      <c r="D15890" s="5">
        <v>42917</v>
      </c>
      <c r="E15890">
        <v>1</v>
      </c>
      <c r="F15890">
        <v>1</v>
      </c>
      <c r="G15890" s="2">
        <v>117.94</v>
      </c>
      <c r="H15890">
        <v>1</v>
      </c>
      <c r="I15890">
        <v>0</v>
      </c>
      <c r="J15890" s="4">
        <v>5</v>
      </c>
      <c r="K15890" s="3">
        <v>0</v>
      </c>
      <c r="L15890" s="1" t="s">
        <v>28</v>
      </c>
    </row>
    <row r="15891" spans="1:12" x14ac:dyDescent="0.3">
      <c r="A15891" s="1" t="s">
        <v>3625</v>
      </c>
      <c r="B15891" s="1" t="s">
        <v>16</v>
      </c>
      <c r="C15891" s="1" t="s">
        <v>51</v>
      </c>
      <c r="D15891" s="5">
        <v>42948</v>
      </c>
      <c r="E15891">
        <v>3</v>
      </c>
      <c r="F15891">
        <v>3</v>
      </c>
      <c r="G15891" s="2">
        <v>1287.3699999999999</v>
      </c>
      <c r="H15891">
        <v>3</v>
      </c>
      <c r="I15891">
        <v>0</v>
      </c>
      <c r="J15891" s="4">
        <v>5</v>
      </c>
      <c r="K15891" s="3">
        <v>0</v>
      </c>
      <c r="L15891" s="1" t="s">
        <v>29</v>
      </c>
    </row>
    <row r="15892" spans="1:12" x14ac:dyDescent="0.3">
      <c r="A15892" s="1" t="s">
        <v>3625</v>
      </c>
      <c r="B15892" s="1" t="s">
        <v>16</v>
      </c>
      <c r="C15892" s="1" t="s">
        <v>51</v>
      </c>
      <c r="D15892" s="5">
        <v>42979</v>
      </c>
      <c r="E15892">
        <v>2</v>
      </c>
      <c r="F15892">
        <v>2</v>
      </c>
      <c r="G15892" s="2">
        <v>1193.42</v>
      </c>
      <c r="H15892">
        <v>2</v>
      </c>
      <c r="I15892">
        <v>0</v>
      </c>
      <c r="J15892" s="4">
        <v>4</v>
      </c>
      <c r="K15892" s="3">
        <v>0</v>
      </c>
      <c r="L15892" s="1" t="s">
        <v>18</v>
      </c>
    </row>
    <row r="15893" spans="1:12" x14ac:dyDescent="0.3">
      <c r="A15893" s="1" t="s">
        <v>3625</v>
      </c>
      <c r="B15893" s="1" t="s">
        <v>16</v>
      </c>
      <c r="C15893" s="1" t="s">
        <v>51</v>
      </c>
      <c r="D15893" s="5">
        <v>43101</v>
      </c>
      <c r="E15893">
        <v>3</v>
      </c>
      <c r="F15893">
        <v>3</v>
      </c>
      <c r="G15893" s="2">
        <v>2595.5</v>
      </c>
      <c r="H15893">
        <v>3</v>
      </c>
      <c r="I15893">
        <v>0</v>
      </c>
      <c r="J15893" s="4">
        <v>4.33</v>
      </c>
      <c r="K15893" s="3">
        <v>0</v>
      </c>
      <c r="L15893" s="1" t="s">
        <v>32</v>
      </c>
    </row>
    <row r="15894" spans="1:12" x14ac:dyDescent="0.3">
      <c r="A15894" s="1" t="s">
        <v>3625</v>
      </c>
      <c r="B15894" s="1" t="s">
        <v>16</v>
      </c>
      <c r="C15894" s="1" t="s">
        <v>51</v>
      </c>
      <c r="D15894" s="5">
        <v>43160</v>
      </c>
      <c r="E15894">
        <v>1</v>
      </c>
      <c r="F15894">
        <v>1</v>
      </c>
      <c r="G15894" s="2">
        <v>127.45</v>
      </c>
      <c r="H15894">
        <v>1</v>
      </c>
      <c r="I15894">
        <v>0</v>
      </c>
      <c r="J15894" s="4">
        <v>5</v>
      </c>
      <c r="K15894" s="3">
        <v>0</v>
      </c>
      <c r="L15894" s="1" t="s">
        <v>34</v>
      </c>
    </row>
    <row r="15895" spans="1:12" x14ac:dyDescent="0.3">
      <c r="A15895" s="1" t="s">
        <v>3625</v>
      </c>
      <c r="B15895" s="1" t="s">
        <v>16</v>
      </c>
      <c r="C15895" s="1" t="s">
        <v>51</v>
      </c>
      <c r="D15895" s="5">
        <v>43221</v>
      </c>
      <c r="E15895">
        <v>1</v>
      </c>
      <c r="F15895">
        <v>1</v>
      </c>
      <c r="G15895" s="2">
        <v>121.11</v>
      </c>
      <c r="H15895">
        <v>1</v>
      </c>
      <c r="I15895">
        <v>0</v>
      </c>
      <c r="J15895" s="4">
        <v>5</v>
      </c>
      <c r="K15895" s="3">
        <v>0</v>
      </c>
      <c r="L15895" s="1" t="s">
        <v>46</v>
      </c>
    </row>
    <row r="15896" spans="1:12" x14ac:dyDescent="0.3">
      <c r="A15896" s="1" t="s">
        <v>3625</v>
      </c>
      <c r="B15896" s="1" t="s">
        <v>16</v>
      </c>
      <c r="C15896" s="1" t="s">
        <v>51</v>
      </c>
      <c r="D15896" s="5">
        <v>43252</v>
      </c>
      <c r="E15896">
        <v>2</v>
      </c>
      <c r="F15896">
        <v>2</v>
      </c>
      <c r="G15896" s="2">
        <v>2338.1999999999998</v>
      </c>
      <c r="H15896">
        <v>2</v>
      </c>
      <c r="I15896">
        <v>0</v>
      </c>
      <c r="J15896" s="4">
        <v>5</v>
      </c>
      <c r="K15896" s="3">
        <v>0</v>
      </c>
      <c r="L15896" s="1" t="s">
        <v>36</v>
      </c>
    </row>
    <row r="15897" spans="1:12" x14ac:dyDescent="0.3">
      <c r="A15897" s="1" t="s">
        <v>3625</v>
      </c>
      <c r="B15897" s="1" t="s">
        <v>16</v>
      </c>
      <c r="C15897" s="1" t="s">
        <v>51</v>
      </c>
      <c r="D15897" s="5">
        <v>43282</v>
      </c>
      <c r="E15897">
        <v>1</v>
      </c>
      <c r="F15897">
        <v>1</v>
      </c>
      <c r="G15897" s="2">
        <v>3184.34</v>
      </c>
      <c r="H15897">
        <v>1</v>
      </c>
      <c r="I15897">
        <v>0</v>
      </c>
      <c r="J15897" s="4">
        <v>1</v>
      </c>
      <c r="K15897" s="3">
        <v>0</v>
      </c>
      <c r="L15897" s="1" t="s">
        <v>37</v>
      </c>
    </row>
    <row r="15898" spans="1:12" x14ac:dyDescent="0.3">
      <c r="A15898" s="1" t="s">
        <v>3625</v>
      </c>
      <c r="B15898" s="1" t="s">
        <v>16</v>
      </c>
      <c r="C15898" s="1" t="s">
        <v>51</v>
      </c>
      <c r="D15898" s="5">
        <v>43313</v>
      </c>
      <c r="E15898">
        <v>1</v>
      </c>
      <c r="F15898">
        <v>1</v>
      </c>
      <c r="G15898" s="2">
        <v>1043.32</v>
      </c>
      <c r="H15898">
        <v>1</v>
      </c>
      <c r="I15898">
        <v>0</v>
      </c>
      <c r="J15898" s="4">
        <v>3</v>
      </c>
      <c r="K15898" s="3">
        <v>0</v>
      </c>
      <c r="L15898" s="1" t="s">
        <v>49</v>
      </c>
    </row>
    <row r="15899" spans="1:12" x14ac:dyDescent="0.3">
      <c r="A15899" s="1" t="s">
        <v>3626</v>
      </c>
      <c r="B15899" s="1" t="s">
        <v>16</v>
      </c>
      <c r="C15899" s="1" t="s">
        <v>122</v>
      </c>
      <c r="D15899" s="5">
        <v>43101</v>
      </c>
      <c r="E15899">
        <v>1</v>
      </c>
      <c r="F15899">
        <v>1</v>
      </c>
      <c r="G15899" s="2">
        <v>39.17</v>
      </c>
      <c r="H15899">
        <v>1</v>
      </c>
      <c r="I15899">
        <v>0</v>
      </c>
      <c r="J15899" s="4">
        <v>3</v>
      </c>
      <c r="K15899" s="3">
        <v>0</v>
      </c>
      <c r="L15899" s="1" t="s">
        <v>32</v>
      </c>
    </row>
    <row r="15900" spans="1:12" x14ac:dyDescent="0.3">
      <c r="A15900" s="1" t="s">
        <v>3626</v>
      </c>
      <c r="B15900" s="1" t="s">
        <v>16</v>
      </c>
      <c r="C15900" s="1" t="s">
        <v>122</v>
      </c>
      <c r="D15900" s="5">
        <v>43132</v>
      </c>
      <c r="E15900">
        <v>1</v>
      </c>
      <c r="F15900">
        <v>1</v>
      </c>
      <c r="G15900" s="2">
        <v>47.17</v>
      </c>
      <c r="H15900">
        <v>1</v>
      </c>
      <c r="I15900">
        <v>0</v>
      </c>
      <c r="J15900" s="4">
        <v>5</v>
      </c>
      <c r="K15900" s="3">
        <v>0</v>
      </c>
      <c r="L15900" s="1" t="s">
        <v>33</v>
      </c>
    </row>
    <row r="15901" spans="1:12" x14ac:dyDescent="0.3">
      <c r="A15901" s="1" t="s">
        <v>3626</v>
      </c>
      <c r="B15901" s="1" t="s">
        <v>16</v>
      </c>
      <c r="C15901" s="1" t="s">
        <v>122</v>
      </c>
      <c r="D15901" s="5">
        <v>43160</v>
      </c>
      <c r="E15901">
        <v>1</v>
      </c>
      <c r="F15901">
        <v>1</v>
      </c>
      <c r="G15901" s="2">
        <v>46.72</v>
      </c>
      <c r="H15901">
        <v>1</v>
      </c>
      <c r="I15901">
        <v>0</v>
      </c>
      <c r="J15901" s="4">
        <v>5</v>
      </c>
      <c r="K15901" s="3">
        <v>0</v>
      </c>
      <c r="L15901" s="1" t="s">
        <v>34</v>
      </c>
    </row>
    <row r="15902" spans="1:12" x14ac:dyDescent="0.3">
      <c r="A15902" s="1" t="s">
        <v>3626</v>
      </c>
      <c r="B15902" s="1" t="s">
        <v>16</v>
      </c>
      <c r="C15902" s="1" t="s">
        <v>122</v>
      </c>
      <c r="D15902" s="5">
        <v>43252</v>
      </c>
      <c r="E15902">
        <v>1</v>
      </c>
      <c r="F15902">
        <v>1</v>
      </c>
      <c r="G15902" s="2">
        <v>38.72</v>
      </c>
      <c r="H15902">
        <v>1</v>
      </c>
      <c r="I15902">
        <v>0</v>
      </c>
      <c r="J15902" s="4">
        <v>5</v>
      </c>
      <c r="K15902" s="3">
        <v>0</v>
      </c>
      <c r="L15902" s="1" t="s">
        <v>36</v>
      </c>
    </row>
    <row r="15903" spans="1:12" x14ac:dyDescent="0.3">
      <c r="A15903" s="1" t="s">
        <v>3626</v>
      </c>
      <c r="B15903" s="1" t="s">
        <v>16</v>
      </c>
      <c r="C15903" s="1" t="s">
        <v>122</v>
      </c>
      <c r="D15903" s="5">
        <v>43282</v>
      </c>
      <c r="E15903">
        <v>1</v>
      </c>
      <c r="F15903">
        <v>1</v>
      </c>
      <c r="G15903" s="2">
        <v>53.83</v>
      </c>
      <c r="H15903">
        <v>1</v>
      </c>
      <c r="I15903">
        <v>0</v>
      </c>
      <c r="J15903" s="4">
        <v>5</v>
      </c>
      <c r="K15903" s="3">
        <v>0</v>
      </c>
      <c r="L15903" s="1" t="s">
        <v>37</v>
      </c>
    </row>
    <row r="15904" spans="1:12" x14ac:dyDescent="0.3">
      <c r="A15904" s="1" t="s">
        <v>3627</v>
      </c>
      <c r="B15904" s="1" t="s">
        <v>16</v>
      </c>
      <c r="C15904" s="1" t="s">
        <v>3628</v>
      </c>
      <c r="D15904" s="5">
        <v>42887</v>
      </c>
      <c r="E15904">
        <v>2</v>
      </c>
      <c r="F15904">
        <v>2</v>
      </c>
      <c r="G15904" s="2">
        <v>610.82000000000005</v>
      </c>
      <c r="H15904">
        <v>2</v>
      </c>
      <c r="I15904">
        <v>1</v>
      </c>
      <c r="J15904" s="4">
        <v>5</v>
      </c>
      <c r="K15904" s="3">
        <v>0.5</v>
      </c>
      <c r="L15904" s="1" t="s">
        <v>27</v>
      </c>
    </row>
    <row r="15905" spans="1:12" x14ac:dyDescent="0.3">
      <c r="A15905" s="1" t="s">
        <v>3627</v>
      </c>
      <c r="B15905" s="1" t="s">
        <v>16</v>
      </c>
      <c r="C15905" s="1" t="s">
        <v>3628</v>
      </c>
      <c r="D15905" s="5">
        <v>42917</v>
      </c>
      <c r="E15905">
        <v>2</v>
      </c>
      <c r="F15905">
        <v>2</v>
      </c>
      <c r="G15905" s="2">
        <v>451.38</v>
      </c>
      <c r="H15905">
        <v>2</v>
      </c>
      <c r="I15905">
        <v>0</v>
      </c>
      <c r="J15905" s="4">
        <v>5</v>
      </c>
      <c r="K15905" s="3">
        <v>0</v>
      </c>
      <c r="L15905" s="1" t="s">
        <v>28</v>
      </c>
    </row>
    <row r="15906" spans="1:12" x14ac:dyDescent="0.3">
      <c r="A15906" s="1" t="s">
        <v>3627</v>
      </c>
      <c r="B15906" s="1" t="s">
        <v>16</v>
      </c>
      <c r="C15906" s="1" t="s">
        <v>3628</v>
      </c>
      <c r="D15906" s="5">
        <v>42979</v>
      </c>
      <c r="E15906">
        <v>1</v>
      </c>
      <c r="F15906">
        <v>1</v>
      </c>
      <c r="G15906" s="2">
        <v>309.05</v>
      </c>
      <c r="H15906">
        <v>1</v>
      </c>
      <c r="I15906">
        <v>0</v>
      </c>
      <c r="J15906" s="4">
        <v>1</v>
      </c>
      <c r="K15906" s="3">
        <v>0</v>
      </c>
      <c r="L15906" s="1" t="s">
        <v>18</v>
      </c>
    </row>
    <row r="15907" spans="1:12" x14ac:dyDescent="0.3">
      <c r="A15907" s="1" t="s">
        <v>3627</v>
      </c>
      <c r="B15907" s="1" t="s">
        <v>16</v>
      </c>
      <c r="C15907" s="1" t="s">
        <v>3628</v>
      </c>
      <c r="D15907" s="5">
        <v>43040</v>
      </c>
      <c r="E15907">
        <v>2</v>
      </c>
      <c r="F15907">
        <v>2</v>
      </c>
      <c r="G15907" s="2">
        <v>615.19000000000005</v>
      </c>
      <c r="H15907">
        <v>2</v>
      </c>
      <c r="I15907">
        <v>0</v>
      </c>
      <c r="J15907" s="4">
        <v>5</v>
      </c>
      <c r="K15907" s="3">
        <v>0</v>
      </c>
      <c r="L15907" s="1" t="s">
        <v>30</v>
      </c>
    </row>
    <row r="15908" spans="1:12" x14ac:dyDescent="0.3">
      <c r="A15908" s="1" t="s">
        <v>3627</v>
      </c>
      <c r="B15908" s="1" t="s">
        <v>16</v>
      </c>
      <c r="C15908" s="1" t="s">
        <v>3628</v>
      </c>
      <c r="D15908" s="5">
        <v>43070</v>
      </c>
      <c r="E15908">
        <v>1</v>
      </c>
      <c r="F15908">
        <v>1</v>
      </c>
      <c r="G15908" s="2">
        <v>178.47</v>
      </c>
      <c r="H15908">
        <v>1</v>
      </c>
      <c r="I15908">
        <v>0</v>
      </c>
      <c r="J15908" s="4">
        <v>1</v>
      </c>
      <c r="K15908" s="3">
        <v>0</v>
      </c>
      <c r="L15908" s="1" t="s">
        <v>31</v>
      </c>
    </row>
    <row r="15909" spans="1:12" x14ac:dyDescent="0.3">
      <c r="A15909" s="1" t="s">
        <v>3627</v>
      </c>
      <c r="B15909" s="1" t="s">
        <v>16</v>
      </c>
      <c r="C15909" s="1" t="s">
        <v>3628</v>
      </c>
      <c r="D15909" s="5">
        <v>43101</v>
      </c>
      <c r="E15909">
        <v>1</v>
      </c>
      <c r="F15909">
        <v>2</v>
      </c>
      <c r="G15909" s="2">
        <v>89.46</v>
      </c>
      <c r="H15909">
        <v>1</v>
      </c>
      <c r="I15909">
        <v>0</v>
      </c>
      <c r="J15909" s="4">
        <v>5</v>
      </c>
      <c r="K15909" s="3">
        <v>0</v>
      </c>
      <c r="L15909" s="1" t="s">
        <v>32</v>
      </c>
    </row>
    <row r="15910" spans="1:12" x14ac:dyDescent="0.3">
      <c r="A15910" s="1" t="s">
        <v>3627</v>
      </c>
      <c r="B15910" s="1" t="s">
        <v>16</v>
      </c>
      <c r="C15910" s="1" t="s">
        <v>3628</v>
      </c>
      <c r="D15910" s="5">
        <v>43160</v>
      </c>
      <c r="E15910">
        <v>1</v>
      </c>
      <c r="F15910">
        <v>4</v>
      </c>
      <c r="G15910" s="2">
        <v>189.76</v>
      </c>
      <c r="H15910">
        <v>1</v>
      </c>
      <c r="I15910">
        <v>0</v>
      </c>
      <c r="J15910" s="4">
        <v>1</v>
      </c>
      <c r="K15910" s="3">
        <v>0</v>
      </c>
      <c r="L15910" s="1" t="s">
        <v>34</v>
      </c>
    </row>
    <row r="15911" spans="1:12" x14ac:dyDescent="0.3">
      <c r="A15911" s="1" t="s">
        <v>3627</v>
      </c>
      <c r="B15911" s="1" t="s">
        <v>16</v>
      </c>
      <c r="C15911" s="1" t="s">
        <v>3628</v>
      </c>
      <c r="D15911" s="5">
        <v>43191</v>
      </c>
      <c r="E15911">
        <v>1</v>
      </c>
      <c r="F15911">
        <v>1</v>
      </c>
      <c r="G15911" s="2">
        <v>250.7</v>
      </c>
      <c r="H15911">
        <v>1</v>
      </c>
      <c r="I15911">
        <v>0</v>
      </c>
      <c r="J15911" s="4">
        <v>5</v>
      </c>
      <c r="K15911" s="3">
        <v>0</v>
      </c>
      <c r="L15911" s="1" t="s">
        <v>35</v>
      </c>
    </row>
    <row r="15912" spans="1:12" x14ac:dyDescent="0.3">
      <c r="A15912" s="1" t="s">
        <v>3627</v>
      </c>
      <c r="B15912" s="1" t="s">
        <v>16</v>
      </c>
      <c r="C15912" s="1" t="s">
        <v>3628</v>
      </c>
      <c r="D15912" s="5">
        <v>43252</v>
      </c>
      <c r="E15912">
        <v>2</v>
      </c>
      <c r="F15912">
        <v>2</v>
      </c>
      <c r="G15912" s="2">
        <v>823.68</v>
      </c>
      <c r="H15912">
        <v>2</v>
      </c>
      <c r="I15912">
        <v>0</v>
      </c>
      <c r="J15912" s="4">
        <v>4.5</v>
      </c>
      <c r="K15912" s="3">
        <v>0</v>
      </c>
      <c r="L15912" s="1" t="s">
        <v>36</v>
      </c>
    </row>
    <row r="15913" spans="1:12" x14ac:dyDescent="0.3">
      <c r="A15913" s="1" t="s">
        <v>3627</v>
      </c>
      <c r="B15913" s="1" t="s">
        <v>16</v>
      </c>
      <c r="C15913" s="1" t="s">
        <v>3628</v>
      </c>
      <c r="D15913" s="5">
        <v>43313</v>
      </c>
      <c r="E15913">
        <v>3</v>
      </c>
      <c r="F15913">
        <v>4</v>
      </c>
      <c r="G15913" s="2">
        <v>1147.47</v>
      </c>
      <c r="H15913">
        <v>3</v>
      </c>
      <c r="I15913">
        <v>0</v>
      </c>
      <c r="J15913" s="4">
        <v>4.33</v>
      </c>
      <c r="K15913" s="3">
        <v>0</v>
      </c>
      <c r="L15913" s="1" t="s">
        <v>49</v>
      </c>
    </row>
    <row r="15914" spans="1:12" x14ac:dyDescent="0.3">
      <c r="A15914" s="1" t="s">
        <v>3629</v>
      </c>
      <c r="B15914" s="1" t="s">
        <v>108</v>
      </c>
      <c r="C15914" s="1" t="s">
        <v>109</v>
      </c>
      <c r="D15914" s="5">
        <v>43040</v>
      </c>
      <c r="E15914">
        <v>1</v>
      </c>
      <c r="F15914">
        <v>2</v>
      </c>
      <c r="G15914" s="2">
        <v>66.78</v>
      </c>
      <c r="H15914">
        <v>1</v>
      </c>
      <c r="I15914">
        <v>0</v>
      </c>
      <c r="J15914" s="4">
        <v>1</v>
      </c>
      <c r="K15914" s="3">
        <v>0</v>
      </c>
      <c r="L15914" s="1" t="s">
        <v>30</v>
      </c>
    </row>
    <row r="15915" spans="1:12" x14ac:dyDescent="0.3">
      <c r="A15915" s="1" t="s">
        <v>3629</v>
      </c>
      <c r="B15915" s="1" t="s">
        <v>108</v>
      </c>
      <c r="C15915" s="1" t="s">
        <v>109</v>
      </c>
      <c r="D15915" s="5">
        <v>43132</v>
      </c>
      <c r="E15915">
        <v>1</v>
      </c>
      <c r="F15915">
        <v>3</v>
      </c>
      <c r="G15915" s="2">
        <v>288.93</v>
      </c>
      <c r="H15915">
        <v>1</v>
      </c>
      <c r="I15915">
        <v>0</v>
      </c>
      <c r="J15915" s="4">
        <v>3</v>
      </c>
      <c r="K15915" s="3">
        <v>0</v>
      </c>
      <c r="L15915" s="1" t="s">
        <v>33</v>
      </c>
    </row>
    <row r="15916" spans="1:12" x14ac:dyDescent="0.3">
      <c r="A15916" s="1" t="s">
        <v>3629</v>
      </c>
      <c r="B15916" s="1" t="s">
        <v>108</v>
      </c>
      <c r="C15916" s="1" t="s">
        <v>109</v>
      </c>
      <c r="D15916" s="5">
        <v>43191</v>
      </c>
      <c r="E15916">
        <v>2</v>
      </c>
      <c r="F15916">
        <v>2</v>
      </c>
      <c r="G15916" s="2">
        <v>457.97</v>
      </c>
      <c r="H15916">
        <v>2</v>
      </c>
      <c r="I15916">
        <v>0</v>
      </c>
      <c r="J15916" s="4">
        <v>4.5</v>
      </c>
      <c r="K15916" s="3">
        <v>0</v>
      </c>
      <c r="L15916" s="1" t="s">
        <v>35</v>
      </c>
    </row>
    <row r="15917" spans="1:12" x14ac:dyDescent="0.3">
      <c r="A15917" s="1" t="s">
        <v>3629</v>
      </c>
      <c r="B15917" s="1" t="s">
        <v>108</v>
      </c>
      <c r="C15917" s="1" t="s">
        <v>109</v>
      </c>
      <c r="D15917" s="5">
        <v>43221</v>
      </c>
      <c r="E15917">
        <v>1</v>
      </c>
      <c r="F15917">
        <v>1</v>
      </c>
      <c r="G15917" s="2">
        <v>49.31</v>
      </c>
      <c r="H15917">
        <v>1</v>
      </c>
      <c r="I15917">
        <v>0</v>
      </c>
      <c r="J15917" s="4">
        <v>5</v>
      </c>
      <c r="K15917" s="3">
        <v>0</v>
      </c>
      <c r="L15917" s="1" t="s">
        <v>46</v>
      </c>
    </row>
    <row r="15918" spans="1:12" x14ac:dyDescent="0.3">
      <c r="A15918" s="1" t="s">
        <v>3629</v>
      </c>
      <c r="B15918" s="1" t="s">
        <v>108</v>
      </c>
      <c r="C15918" s="1" t="s">
        <v>109</v>
      </c>
      <c r="D15918" s="5">
        <v>43252</v>
      </c>
      <c r="E15918">
        <v>2</v>
      </c>
      <c r="F15918">
        <v>2</v>
      </c>
      <c r="G15918" s="2">
        <v>362.68</v>
      </c>
      <c r="H15918">
        <v>2</v>
      </c>
      <c r="I15918">
        <v>0</v>
      </c>
      <c r="J15918" s="4">
        <v>2.5</v>
      </c>
      <c r="K15918" s="3">
        <v>0</v>
      </c>
      <c r="L15918" s="1" t="s">
        <v>36</v>
      </c>
    </row>
    <row r="15919" spans="1:12" x14ac:dyDescent="0.3">
      <c r="A15919" s="1" t="s">
        <v>3629</v>
      </c>
      <c r="B15919" s="1" t="s">
        <v>108</v>
      </c>
      <c r="C15919" s="1" t="s">
        <v>109</v>
      </c>
      <c r="D15919" s="5">
        <v>43282</v>
      </c>
      <c r="E15919">
        <v>2</v>
      </c>
      <c r="F15919">
        <v>3</v>
      </c>
      <c r="G15919" s="2">
        <v>702.95</v>
      </c>
      <c r="H15919">
        <v>2</v>
      </c>
      <c r="I15919">
        <v>0</v>
      </c>
      <c r="J15919" s="4">
        <v>4</v>
      </c>
      <c r="K15919" s="3">
        <v>0</v>
      </c>
      <c r="L15919" s="1" t="s">
        <v>37</v>
      </c>
    </row>
    <row r="15920" spans="1:12" x14ac:dyDescent="0.3">
      <c r="A15920" s="1" t="s">
        <v>3629</v>
      </c>
      <c r="B15920" s="1" t="s">
        <v>108</v>
      </c>
      <c r="C15920" s="1" t="s">
        <v>109</v>
      </c>
      <c r="D15920" s="5">
        <v>43313</v>
      </c>
      <c r="E15920">
        <v>1</v>
      </c>
      <c r="F15920">
        <v>2</v>
      </c>
      <c r="G15920" s="2">
        <v>172.86</v>
      </c>
      <c r="H15920">
        <v>1</v>
      </c>
      <c r="I15920">
        <v>0</v>
      </c>
      <c r="J15920" s="4">
        <v>1</v>
      </c>
      <c r="K15920" s="3">
        <v>0</v>
      </c>
      <c r="L15920" s="1" t="s">
        <v>49</v>
      </c>
    </row>
    <row r="15921" spans="1:12" x14ac:dyDescent="0.3">
      <c r="A15921" s="1" t="s">
        <v>3630</v>
      </c>
      <c r="B15921" s="1" t="s">
        <v>16</v>
      </c>
      <c r="C15921" s="1" t="s">
        <v>211</v>
      </c>
      <c r="D15921" s="5">
        <v>42826</v>
      </c>
      <c r="E15921">
        <v>1</v>
      </c>
      <c r="F15921">
        <v>1</v>
      </c>
      <c r="G15921" s="2">
        <v>137.38999999999999</v>
      </c>
      <c r="H15921">
        <v>0</v>
      </c>
      <c r="I15921">
        <v>0</v>
      </c>
      <c r="J15921" s="4">
        <v>4</v>
      </c>
      <c r="K15921" s="3"/>
      <c r="L15921" s="1" t="s">
        <v>25</v>
      </c>
    </row>
    <row r="15922" spans="1:12" x14ac:dyDescent="0.3">
      <c r="A15922" s="1" t="s">
        <v>3631</v>
      </c>
      <c r="B15922" s="1" t="s">
        <v>16</v>
      </c>
      <c r="C15922" s="1" t="s">
        <v>51</v>
      </c>
      <c r="D15922" s="5">
        <v>42856</v>
      </c>
      <c r="E15922">
        <v>1</v>
      </c>
      <c r="F15922">
        <v>1</v>
      </c>
      <c r="G15922" s="2">
        <v>194</v>
      </c>
      <c r="H15922">
        <v>0</v>
      </c>
      <c r="I15922">
        <v>0</v>
      </c>
      <c r="J15922" s="4">
        <v>5</v>
      </c>
      <c r="K15922" s="3"/>
      <c r="L15922" s="1" t="s">
        <v>26</v>
      </c>
    </row>
    <row r="15923" spans="1:12" x14ac:dyDescent="0.3">
      <c r="A15923" s="1" t="s">
        <v>3631</v>
      </c>
      <c r="B15923" s="1" t="s">
        <v>16</v>
      </c>
      <c r="C15923" s="1" t="s">
        <v>51</v>
      </c>
      <c r="D15923" s="5">
        <v>42979</v>
      </c>
      <c r="E15923">
        <v>1</v>
      </c>
      <c r="F15923">
        <v>1</v>
      </c>
      <c r="G15923" s="2">
        <v>104.37</v>
      </c>
      <c r="H15923">
        <v>1</v>
      </c>
      <c r="I15923">
        <v>0</v>
      </c>
      <c r="J15923" s="4">
        <v>5</v>
      </c>
      <c r="K15923" s="3">
        <v>0</v>
      </c>
      <c r="L15923" s="1" t="s">
        <v>18</v>
      </c>
    </row>
    <row r="15924" spans="1:12" x14ac:dyDescent="0.3">
      <c r="A15924" s="1" t="s">
        <v>3632</v>
      </c>
      <c r="B15924" s="1" t="s">
        <v>16</v>
      </c>
      <c r="C15924" s="1" t="s">
        <v>2340</v>
      </c>
      <c r="D15924" s="5">
        <v>43132</v>
      </c>
      <c r="E15924">
        <v>1</v>
      </c>
      <c r="F15924">
        <v>1</v>
      </c>
      <c r="G15924" s="2">
        <v>134.58000000000001</v>
      </c>
      <c r="H15924">
        <v>1</v>
      </c>
      <c r="I15924">
        <v>0</v>
      </c>
      <c r="J15924" s="4">
        <v>3</v>
      </c>
      <c r="K15924" s="3">
        <v>0</v>
      </c>
      <c r="L15924" s="1" t="s">
        <v>33</v>
      </c>
    </row>
    <row r="15925" spans="1:12" x14ac:dyDescent="0.3">
      <c r="A15925" s="1" t="s">
        <v>3632</v>
      </c>
      <c r="B15925" s="1" t="s">
        <v>16</v>
      </c>
      <c r="C15925" s="1" t="s">
        <v>2340</v>
      </c>
      <c r="D15925" s="5">
        <v>43160</v>
      </c>
      <c r="E15925">
        <v>1</v>
      </c>
      <c r="F15925">
        <v>2</v>
      </c>
      <c r="G15925" s="2">
        <v>473.81</v>
      </c>
      <c r="H15925">
        <v>1</v>
      </c>
      <c r="I15925">
        <v>1</v>
      </c>
      <c r="J15925" s="4">
        <v>1</v>
      </c>
      <c r="K15925" s="3">
        <v>1</v>
      </c>
      <c r="L15925" s="1" t="s">
        <v>34</v>
      </c>
    </row>
    <row r="15926" spans="1:12" x14ac:dyDescent="0.3">
      <c r="A15926" s="1" t="s">
        <v>3632</v>
      </c>
      <c r="B15926" s="1" t="s">
        <v>16</v>
      </c>
      <c r="C15926" s="1" t="s">
        <v>2340</v>
      </c>
      <c r="D15926" s="5">
        <v>43252</v>
      </c>
      <c r="E15926">
        <v>1</v>
      </c>
      <c r="F15926">
        <v>1</v>
      </c>
      <c r="G15926" s="2">
        <v>393.32</v>
      </c>
      <c r="H15926">
        <v>1</v>
      </c>
      <c r="I15926">
        <v>0</v>
      </c>
      <c r="J15926" s="4">
        <v>5</v>
      </c>
      <c r="K15926" s="3">
        <v>0</v>
      </c>
      <c r="L15926" s="1" t="s">
        <v>36</v>
      </c>
    </row>
    <row r="15927" spans="1:12" x14ac:dyDescent="0.3">
      <c r="A15927" s="1" t="s">
        <v>3632</v>
      </c>
      <c r="B15927" s="1" t="s">
        <v>16</v>
      </c>
      <c r="C15927" s="1" t="s">
        <v>2340</v>
      </c>
      <c r="D15927" s="5">
        <v>43282</v>
      </c>
      <c r="E15927">
        <v>1</v>
      </c>
      <c r="F15927">
        <v>1</v>
      </c>
      <c r="G15927" s="2">
        <v>348.43</v>
      </c>
      <c r="H15927">
        <v>1</v>
      </c>
      <c r="I15927">
        <v>0</v>
      </c>
      <c r="J15927" s="4">
        <v>5</v>
      </c>
      <c r="K15927" s="3">
        <v>0</v>
      </c>
      <c r="L15927" s="1" t="s">
        <v>37</v>
      </c>
    </row>
    <row r="15928" spans="1:12" x14ac:dyDescent="0.3">
      <c r="A15928" s="1" t="s">
        <v>3633</v>
      </c>
      <c r="B15928" s="1" t="s">
        <v>16</v>
      </c>
      <c r="C15928" s="1" t="s">
        <v>51</v>
      </c>
      <c r="D15928" s="5">
        <v>43282</v>
      </c>
      <c r="E15928">
        <v>5</v>
      </c>
      <c r="F15928">
        <v>5</v>
      </c>
      <c r="G15928" s="2">
        <v>339.27</v>
      </c>
      <c r="H15928">
        <v>5</v>
      </c>
      <c r="I15928">
        <v>0</v>
      </c>
      <c r="J15928" s="4">
        <v>4.5999999999999996</v>
      </c>
      <c r="K15928" s="3">
        <v>0</v>
      </c>
      <c r="L15928" s="1" t="s">
        <v>37</v>
      </c>
    </row>
    <row r="15929" spans="1:12" x14ac:dyDescent="0.3">
      <c r="A15929" s="1" t="s">
        <v>3633</v>
      </c>
      <c r="B15929" s="1" t="s">
        <v>16</v>
      </c>
      <c r="C15929" s="1" t="s">
        <v>51</v>
      </c>
      <c r="D15929" s="5">
        <v>43313</v>
      </c>
      <c r="E15929">
        <v>4</v>
      </c>
      <c r="F15929">
        <v>4</v>
      </c>
      <c r="G15929" s="2">
        <v>298.86</v>
      </c>
      <c r="H15929">
        <v>4</v>
      </c>
      <c r="I15929">
        <v>0</v>
      </c>
      <c r="J15929" s="4">
        <v>5</v>
      </c>
      <c r="K15929" s="3">
        <v>0</v>
      </c>
      <c r="L15929" s="1" t="s">
        <v>49</v>
      </c>
    </row>
    <row r="15930" spans="1:12" x14ac:dyDescent="0.3">
      <c r="A15930" s="1" t="s">
        <v>3634</v>
      </c>
      <c r="B15930" s="1" t="s">
        <v>108</v>
      </c>
      <c r="C15930" s="1" t="s">
        <v>3635</v>
      </c>
      <c r="D15930" s="5">
        <v>43252</v>
      </c>
      <c r="E15930">
        <v>1</v>
      </c>
      <c r="F15930">
        <v>1</v>
      </c>
      <c r="G15930" s="2">
        <v>236.79</v>
      </c>
      <c r="H15930">
        <v>0</v>
      </c>
      <c r="I15930">
        <v>0</v>
      </c>
      <c r="J15930" s="4">
        <v>1</v>
      </c>
      <c r="K15930" s="3"/>
      <c r="L15930" s="1" t="s">
        <v>36</v>
      </c>
    </row>
    <row r="15931" spans="1:12" x14ac:dyDescent="0.3">
      <c r="A15931" s="1" t="s">
        <v>3636</v>
      </c>
      <c r="B15931" s="1" t="s">
        <v>90</v>
      </c>
      <c r="C15931" s="1" t="s">
        <v>3637</v>
      </c>
      <c r="D15931" s="5">
        <v>43282</v>
      </c>
      <c r="E15931">
        <v>2</v>
      </c>
      <c r="F15931">
        <v>2</v>
      </c>
      <c r="G15931" s="2">
        <v>833.15</v>
      </c>
      <c r="H15931">
        <v>2</v>
      </c>
      <c r="I15931">
        <v>0</v>
      </c>
      <c r="J15931" s="4">
        <v>4.5</v>
      </c>
      <c r="K15931" s="3">
        <v>0</v>
      </c>
      <c r="L15931" s="1" t="s">
        <v>37</v>
      </c>
    </row>
    <row r="15932" spans="1:12" x14ac:dyDescent="0.3">
      <c r="A15932" s="1" t="s">
        <v>3638</v>
      </c>
      <c r="B15932" s="1" t="s">
        <v>16</v>
      </c>
      <c r="C15932" s="1" t="s">
        <v>2187</v>
      </c>
      <c r="D15932" s="5">
        <v>42736</v>
      </c>
      <c r="E15932">
        <v>1</v>
      </c>
      <c r="F15932">
        <v>1</v>
      </c>
      <c r="G15932" s="2">
        <v>29.2</v>
      </c>
      <c r="H15932">
        <v>1</v>
      </c>
      <c r="I15932">
        <v>0</v>
      </c>
      <c r="J15932" s="4">
        <v>5</v>
      </c>
      <c r="K15932" s="3">
        <v>0</v>
      </c>
      <c r="L15932" s="1" t="s">
        <v>45</v>
      </c>
    </row>
    <row r="15933" spans="1:12" x14ac:dyDescent="0.3">
      <c r="A15933" s="1" t="s">
        <v>3638</v>
      </c>
      <c r="B15933" s="1" t="s">
        <v>16</v>
      </c>
      <c r="C15933" s="1" t="s">
        <v>2187</v>
      </c>
      <c r="D15933" s="5">
        <v>42826</v>
      </c>
      <c r="E15933">
        <v>1</v>
      </c>
      <c r="F15933">
        <v>1</v>
      </c>
      <c r="G15933" s="2">
        <v>22.16</v>
      </c>
      <c r="H15933">
        <v>0</v>
      </c>
      <c r="I15933">
        <v>0</v>
      </c>
      <c r="J15933" s="4">
        <v>1</v>
      </c>
      <c r="K15933" s="3"/>
      <c r="L15933" s="1" t="s">
        <v>25</v>
      </c>
    </row>
    <row r="15934" spans="1:12" x14ac:dyDescent="0.3">
      <c r="A15934" s="1" t="s">
        <v>3639</v>
      </c>
      <c r="B15934" s="1" t="s">
        <v>16</v>
      </c>
      <c r="C15934" s="1" t="s">
        <v>51</v>
      </c>
      <c r="D15934" s="5">
        <v>42856</v>
      </c>
      <c r="E15934">
        <v>1</v>
      </c>
      <c r="F15934">
        <v>1</v>
      </c>
      <c r="G15934" s="2">
        <v>53.71</v>
      </c>
      <c r="H15934">
        <v>1</v>
      </c>
      <c r="I15934">
        <v>0</v>
      </c>
      <c r="J15934" s="4">
        <v>5</v>
      </c>
      <c r="K15934" s="3">
        <v>0</v>
      </c>
      <c r="L15934" s="1" t="s">
        <v>26</v>
      </c>
    </row>
    <row r="15935" spans="1:12" x14ac:dyDescent="0.3">
      <c r="A15935" s="1" t="s">
        <v>3639</v>
      </c>
      <c r="B15935" s="1" t="s">
        <v>16</v>
      </c>
      <c r="C15935" s="1" t="s">
        <v>51</v>
      </c>
      <c r="D15935" s="5">
        <v>42917</v>
      </c>
      <c r="E15935">
        <v>4</v>
      </c>
      <c r="F15935">
        <v>4</v>
      </c>
      <c r="G15935" s="2">
        <v>245</v>
      </c>
      <c r="H15935">
        <v>4</v>
      </c>
      <c r="I15935">
        <v>0</v>
      </c>
      <c r="J15935" s="4">
        <v>4.5</v>
      </c>
      <c r="K15935" s="3">
        <v>0</v>
      </c>
      <c r="L15935" s="1" t="s">
        <v>28</v>
      </c>
    </row>
    <row r="15936" spans="1:12" x14ac:dyDescent="0.3">
      <c r="A15936" s="1" t="s">
        <v>3639</v>
      </c>
      <c r="B15936" s="1" t="s">
        <v>16</v>
      </c>
      <c r="C15936" s="1" t="s">
        <v>51</v>
      </c>
      <c r="D15936" s="5">
        <v>43040</v>
      </c>
      <c r="E15936">
        <v>1</v>
      </c>
      <c r="F15936">
        <v>1</v>
      </c>
      <c r="G15936" s="2">
        <v>79.19</v>
      </c>
      <c r="H15936">
        <v>1</v>
      </c>
      <c r="I15936">
        <v>0</v>
      </c>
      <c r="J15936" s="4">
        <v>4</v>
      </c>
      <c r="K15936" s="3">
        <v>0</v>
      </c>
      <c r="L15936" s="1" t="s">
        <v>30</v>
      </c>
    </row>
    <row r="15937" spans="1:12" x14ac:dyDescent="0.3">
      <c r="A15937" s="1" t="s">
        <v>3639</v>
      </c>
      <c r="B15937" s="1" t="s">
        <v>16</v>
      </c>
      <c r="C15937" s="1" t="s">
        <v>51</v>
      </c>
      <c r="D15937" s="5">
        <v>43132</v>
      </c>
      <c r="E15937">
        <v>1</v>
      </c>
      <c r="F15937">
        <v>1</v>
      </c>
      <c r="G15937" s="2">
        <v>65.09</v>
      </c>
      <c r="H15937">
        <v>1</v>
      </c>
      <c r="I15937">
        <v>0</v>
      </c>
      <c r="J15937" s="4">
        <v>5</v>
      </c>
      <c r="K15937" s="3">
        <v>0</v>
      </c>
      <c r="L15937" s="1" t="s">
        <v>33</v>
      </c>
    </row>
    <row r="15938" spans="1:12" x14ac:dyDescent="0.3">
      <c r="A15938" s="1" t="s">
        <v>3640</v>
      </c>
      <c r="B15938" s="1" t="s">
        <v>108</v>
      </c>
      <c r="C15938" s="1" t="s">
        <v>3641</v>
      </c>
      <c r="D15938" s="5">
        <v>42644</v>
      </c>
      <c r="E15938">
        <v>3</v>
      </c>
      <c r="F15938">
        <v>3</v>
      </c>
      <c r="G15938" s="2">
        <v>360.18</v>
      </c>
      <c r="H15938">
        <v>3</v>
      </c>
      <c r="I15938">
        <v>0</v>
      </c>
      <c r="J15938" s="4">
        <v>4</v>
      </c>
      <c r="K15938" s="3">
        <v>0</v>
      </c>
      <c r="L15938" s="1" t="s">
        <v>64</v>
      </c>
    </row>
    <row r="15939" spans="1:12" x14ac:dyDescent="0.3">
      <c r="A15939" s="1" t="s">
        <v>3640</v>
      </c>
      <c r="B15939" s="1" t="s">
        <v>108</v>
      </c>
      <c r="C15939" s="1" t="s">
        <v>3641</v>
      </c>
      <c r="D15939" s="5">
        <v>42736</v>
      </c>
      <c r="E15939">
        <v>1</v>
      </c>
      <c r="F15939">
        <v>1</v>
      </c>
      <c r="G15939" s="2">
        <v>152.06</v>
      </c>
      <c r="H15939">
        <v>1</v>
      </c>
      <c r="I15939">
        <v>0</v>
      </c>
      <c r="J15939" s="4">
        <v>3</v>
      </c>
      <c r="K15939" s="3">
        <v>0</v>
      </c>
      <c r="L15939" s="1" t="s">
        <v>45</v>
      </c>
    </row>
    <row r="15940" spans="1:12" x14ac:dyDescent="0.3">
      <c r="A15940" s="1" t="s">
        <v>3640</v>
      </c>
      <c r="B15940" s="1" t="s">
        <v>108</v>
      </c>
      <c r="C15940" s="1" t="s">
        <v>3641</v>
      </c>
      <c r="D15940" s="5">
        <v>42795</v>
      </c>
      <c r="E15940">
        <v>4</v>
      </c>
      <c r="F15940">
        <v>4</v>
      </c>
      <c r="G15940" s="2">
        <v>573.83000000000004</v>
      </c>
      <c r="H15940">
        <v>4</v>
      </c>
      <c r="I15940">
        <v>0</v>
      </c>
      <c r="J15940" s="4">
        <v>5</v>
      </c>
      <c r="K15940" s="3">
        <v>0</v>
      </c>
      <c r="L15940" s="1" t="s">
        <v>24</v>
      </c>
    </row>
    <row r="15941" spans="1:12" x14ac:dyDescent="0.3">
      <c r="A15941" s="1" t="s">
        <v>3640</v>
      </c>
      <c r="B15941" s="1" t="s">
        <v>108</v>
      </c>
      <c r="C15941" s="1" t="s">
        <v>3641</v>
      </c>
      <c r="D15941" s="5">
        <v>42826</v>
      </c>
      <c r="E15941">
        <v>2</v>
      </c>
      <c r="F15941">
        <v>3</v>
      </c>
      <c r="G15941" s="2">
        <v>211.45</v>
      </c>
      <c r="H15941">
        <v>2</v>
      </c>
      <c r="I15941">
        <v>0</v>
      </c>
      <c r="J15941" s="4">
        <v>3</v>
      </c>
      <c r="K15941" s="3">
        <v>0</v>
      </c>
      <c r="L15941" s="1" t="s">
        <v>25</v>
      </c>
    </row>
    <row r="15942" spans="1:12" x14ac:dyDescent="0.3">
      <c r="A15942" s="1" t="s">
        <v>3640</v>
      </c>
      <c r="B15942" s="1" t="s">
        <v>108</v>
      </c>
      <c r="C15942" s="1" t="s">
        <v>3641</v>
      </c>
      <c r="D15942" s="5">
        <v>42856</v>
      </c>
      <c r="E15942">
        <v>3</v>
      </c>
      <c r="F15942">
        <v>3</v>
      </c>
      <c r="G15942" s="2">
        <v>470.42</v>
      </c>
      <c r="H15942">
        <v>3</v>
      </c>
      <c r="I15942">
        <v>0</v>
      </c>
      <c r="J15942" s="4">
        <v>5</v>
      </c>
      <c r="K15942" s="3">
        <v>0</v>
      </c>
      <c r="L15942" s="1" t="s">
        <v>26</v>
      </c>
    </row>
    <row r="15943" spans="1:12" x14ac:dyDescent="0.3">
      <c r="A15943" s="1" t="s">
        <v>3640</v>
      </c>
      <c r="B15943" s="1" t="s">
        <v>108</v>
      </c>
      <c r="C15943" s="1" t="s">
        <v>3641</v>
      </c>
      <c r="D15943" s="5">
        <v>42887</v>
      </c>
      <c r="E15943">
        <v>3</v>
      </c>
      <c r="F15943">
        <v>3</v>
      </c>
      <c r="G15943" s="2">
        <v>340.62</v>
      </c>
      <c r="H15943">
        <v>3</v>
      </c>
      <c r="I15943">
        <v>0</v>
      </c>
      <c r="J15943" s="4">
        <v>4.33</v>
      </c>
      <c r="K15943" s="3">
        <v>0</v>
      </c>
      <c r="L15943" s="1" t="s">
        <v>27</v>
      </c>
    </row>
    <row r="15944" spans="1:12" x14ac:dyDescent="0.3">
      <c r="A15944" s="1" t="s">
        <v>3640</v>
      </c>
      <c r="B15944" s="1" t="s">
        <v>108</v>
      </c>
      <c r="C15944" s="1" t="s">
        <v>3641</v>
      </c>
      <c r="D15944" s="5">
        <v>42917</v>
      </c>
      <c r="E15944">
        <v>4</v>
      </c>
      <c r="F15944">
        <v>4</v>
      </c>
      <c r="G15944" s="2">
        <v>372.07</v>
      </c>
      <c r="H15944">
        <v>4</v>
      </c>
      <c r="I15944">
        <v>0</v>
      </c>
      <c r="J15944" s="4">
        <v>3</v>
      </c>
      <c r="K15944" s="3">
        <v>0</v>
      </c>
      <c r="L15944" s="1" t="s">
        <v>28</v>
      </c>
    </row>
    <row r="15945" spans="1:12" x14ac:dyDescent="0.3">
      <c r="A15945" s="1" t="s">
        <v>3640</v>
      </c>
      <c r="B15945" s="1" t="s">
        <v>108</v>
      </c>
      <c r="C15945" s="1" t="s">
        <v>3641</v>
      </c>
      <c r="D15945" s="5">
        <v>42948</v>
      </c>
      <c r="E15945">
        <v>3</v>
      </c>
      <c r="F15945">
        <v>3</v>
      </c>
      <c r="G15945" s="2">
        <v>307.01</v>
      </c>
      <c r="H15945">
        <v>3</v>
      </c>
      <c r="I15945">
        <v>0</v>
      </c>
      <c r="J15945" s="4">
        <v>3.33</v>
      </c>
      <c r="K15945" s="3">
        <v>0</v>
      </c>
      <c r="L15945" s="1" t="s">
        <v>29</v>
      </c>
    </row>
    <row r="15946" spans="1:12" x14ac:dyDescent="0.3">
      <c r="A15946" s="1" t="s">
        <v>3640</v>
      </c>
      <c r="B15946" s="1" t="s">
        <v>108</v>
      </c>
      <c r="C15946" s="1" t="s">
        <v>3641</v>
      </c>
      <c r="D15946" s="5">
        <v>42979</v>
      </c>
      <c r="E15946">
        <v>2</v>
      </c>
      <c r="F15946">
        <v>2</v>
      </c>
      <c r="G15946" s="2">
        <v>301.47000000000003</v>
      </c>
      <c r="H15946">
        <v>2</v>
      </c>
      <c r="I15946">
        <v>0</v>
      </c>
      <c r="J15946" s="4">
        <v>5</v>
      </c>
      <c r="K15946" s="3">
        <v>0</v>
      </c>
      <c r="L15946" s="1" t="s">
        <v>18</v>
      </c>
    </row>
    <row r="15947" spans="1:12" x14ac:dyDescent="0.3">
      <c r="A15947" s="1" t="s">
        <v>3640</v>
      </c>
      <c r="B15947" s="1" t="s">
        <v>108</v>
      </c>
      <c r="C15947" s="1" t="s">
        <v>3641</v>
      </c>
      <c r="D15947" s="5">
        <v>43040</v>
      </c>
      <c r="E15947">
        <v>6</v>
      </c>
      <c r="F15947">
        <v>7</v>
      </c>
      <c r="G15947" s="2">
        <v>888.68</v>
      </c>
      <c r="H15947">
        <v>6</v>
      </c>
      <c r="I15947">
        <v>0</v>
      </c>
      <c r="J15947" s="4">
        <v>3.67</v>
      </c>
      <c r="K15947" s="3">
        <v>0</v>
      </c>
      <c r="L15947" s="1" t="s">
        <v>30</v>
      </c>
    </row>
    <row r="15948" spans="1:12" x14ac:dyDescent="0.3">
      <c r="A15948" s="1" t="s">
        <v>3640</v>
      </c>
      <c r="B15948" s="1" t="s">
        <v>108</v>
      </c>
      <c r="C15948" s="1" t="s">
        <v>3641</v>
      </c>
      <c r="D15948" s="5">
        <v>43070</v>
      </c>
      <c r="E15948">
        <v>6</v>
      </c>
      <c r="F15948">
        <v>7</v>
      </c>
      <c r="G15948" s="2">
        <v>826.99</v>
      </c>
      <c r="H15948">
        <v>6</v>
      </c>
      <c r="I15948">
        <v>0</v>
      </c>
      <c r="J15948" s="4">
        <v>3.83</v>
      </c>
      <c r="K15948" s="3">
        <v>0</v>
      </c>
      <c r="L15948" s="1" t="s">
        <v>31</v>
      </c>
    </row>
    <row r="15949" spans="1:12" x14ac:dyDescent="0.3">
      <c r="A15949" s="1" t="s">
        <v>3640</v>
      </c>
      <c r="B15949" s="1" t="s">
        <v>108</v>
      </c>
      <c r="C15949" s="1" t="s">
        <v>3641</v>
      </c>
      <c r="D15949" s="5">
        <v>43101</v>
      </c>
      <c r="E15949">
        <v>2</v>
      </c>
      <c r="F15949">
        <v>2</v>
      </c>
      <c r="G15949" s="2">
        <v>257.02999999999997</v>
      </c>
      <c r="H15949">
        <v>2</v>
      </c>
      <c r="I15949">
        <v>0</v>
      </c>
      <c r="J15949" s="4">
        <v>5</v>
      </c>
      <c r="K15949" s="3">
        <v>0</v>
      </c>
      <c r="L15949" s="1" t="s">
        <v>32</v>
      </c>
    </row>
    <row r="15950" spans="1:12" x14ac:dyDescent="0.3">
      <c r="A15950" s="1" t="s">
        <v>3640</v>
      </c>
      <c r="B15950" s="1" t="s">
        <v>108</v>
      </c>
      <c r="C15950" s="1" t="s">
        <v>3641</v>
      </c>
      <c r="D15950" s="5">
        <v>43132</v>
      </c>
      <c r="E15950">
        <v>1</v>
      </c>
      <c r="F15950">
        <v>3</v>
      </c>
      <c r="G15950" s="2">
        <v>569.61</v>
      </c>
      <c r="H15950">
        <v>1</v>
      </c>
      <c r="I15950">
        <v>0</v>
      </c>
      <c r="J15950" s="4">
        <v>5</v>
      </c>
      <c r="K15950" s="3">
        <v>0</v>
      </c>
      <c r="L15950" s="1" t="s">
        <v>33</v>
      </c>
    </row>
    <row r="15951" spans="1:12" x14ac:dyDescent="0.3">
      <c r="A15951" s="1" t="s">
        <v>3640</v>
      </c>
      <c r="B15951" s="1" t="s">
        <v>108</v>
      </c>
      <c r="C15951" s="1" t="s">
        <v>3641</v>
      </c>
      <c r="D15951" s="5">
        <v>43160</v>
      </c>
      <c r="E15951">
        <v>4</v>
      </c>
      <c r="F15951">
        <v>4</v>
      </c>
      <c r="G15951" s="2">
        <v>579.34</v>
      </c>
      <c r="H15951">
        <v>4</v>
      </c>
      <c r="I15951">
        <v>0</v>
      </c>
      <c r="J15951" s="4">
        <v>4.25</v>
      </c>
      <c r="K15951" s="3">
        <v>0</v>
      </c>
      <c r="L15951" s="1" t="s">
        <v>34</v>
      </c>
    </row>
    <row r="15952" spans="1:12" x14ac:dyDescent="0.3">
      <c r="A15952" s="1" t="s">
        <v>3640</v>
      </c>
      <c r="B15952" s="1" t="s">
        <v>108</v>
      </c>
      <c r="C15952" s="1" t="s">
        <v>3641</v>
      </c>
      <c r="D15952" s="5">
        <v>43191</v>
      </c>
      <c r="E15952">
        <v>3</v>
      </c>
      <c r="F15952">
        <v>3</v>
      </c>
      <c r="G15952" s="2">
        <v>428.48</v>
      </c>
      <c r="H15952">
        <v>3</v>
      </c>
      <c r="I15952">
        <v>0</v>
      </c>
      <c r="J15952" s="4">
        <v>4</v>
      </c>
      <c r="K15952" s="3">
        <v>0</v>
      </c>
      <c r="L15952" s="1" t="s">
        <v>35</v>
      </c>
    </row>
    <row r="15953" spans="1:12" x14ac:dyDescent="0.3">
      <c r="A15953" s="1" t="s">
        <v>3640</v>
      </c>
      <c r="B15953" s="1" t="s">
        <v>108</v>
      </c>
      <c r="C15953" s="1" t="s">
        <v>3641</v>
      </c>
      <c r="D15953" s="5">
        <v>43221</v>
      </c>
      <c r="E15953">
        <v>2</v>
      </c>
      <c r="F15953">
        <v>2</v>
      </c>
      <c r="G15953" s="2">
        <v>279.94</v>
      </c>
      <c r="H15953">
        <v>2</v>
      </c>
      <c r="I15953">
        <v>0</v>
      </c>
      <c r="J15953" s="4">
        <v>4.5</v>
      </c>
      <c r="K15953" s="3">
        <v>0</v>
      </c>
      <c r="L15953" s="1" t="s">
        <v>46</v>
      </c>
    </row>
    <row r="15954" spans="1:12" x14ac:dyDescent="0.3">
      <c r="A15954" s="1" t="s">
        <v>3640</v>
      </c>
      <c r="B15954" s="1" t="s">
        <v>108</v>
      </c>
      <c r="C15954" s="1" t="s">
        <v>3641</v>
      </c>
      <c r="D15954" s="5">
        <v>43252</v>
      </c>
      <c r="E15954">
        <v>4</v>
      </c>
      <c r="F15954">
        <v>4</v>
      </c>
      <c r="G15954" s="2">
        <v>701.32</v>
      </c>
      <c r="H15954">
        <v>4</v>
      </c>
      <c r="I15954">
        <v>0</v>
      </c>
      <c r="J15954" s="4">
        <v>4.5</v>
      </c>
      <c r="K15954" s="3">
        <v>0</v>
      </c>
      <c r="L15954" s="1" t="s">
        <v>36</v>
      </c>
    </row>
    <row r="15955" spans="1:12" x14ac:dyDescent="0.3">
      <c r="A15955" s="1" t="s">
        <v>3640</v>
      </c>
      <c r="B15955" s="1" t="s">
        <v>108</v>
      </c>
      <c r="C15955" s="1" t="s">
        <v>3641</v>
      </c>
      <c r="D15955" s="5">
        <v>43313</v>
      </c>
      <c r="E15955">
        <v>2</v>
      </c>
      <c r="F15955">
        <v>2</v>
      </c>
      <c r="G15955" s="2">
        <v>255.21</v>
      </c>
      <c r="H15955">
        <v>2</v>
      </c>
      <c r="I15955">
        <v>0</v>
      </c>
      <c r="J15955" s="4">
        <v>5</v>
      </c>
      <c r="K15955" s="3">
        <v>0</v>
      </c>
      <c r="L15955" s="1" t="s">
        <v>49</v>
      </c>
    </row>
    <row r="15956" spans="1:12" x14ac:dyDescent="0.3">
      <c r="A15956" s="1" t="s">
        <v>3642</v>
      </c>
      <c r="B15956" s="1" t="s">
        <v>16</v>
      </c>
      <c r="C15956" s="1" t="s">
        <v>2187</v>
      </c>
      <c r="D15956" s="5">
        <v>42736</v>
      </c>
      <c r="E15956">
        <v>5</v>
      </c>
      <c r="F15956">
        <v>5</v>
      </c>
      <c r="G15956" s="2">
        <v>3834.22</v>
      </c>
      <c r="H15956">
        <v>5</v>
      </c>
      <c r="I15956">
        <v>0</v>
      </c>
      <c r="J15956" s="4">
        <v>4.8</v>
      </c>
      <c r="K15956" s="3">
        <v>0</v>
      </c>
      <c r="L15956" s="1" t="s">
        <v>45</v>
      </c>
    </row>
    <row r="15957" spans="1:12" x14ac:dyDescent="0.3">
      <c r="A15957" s="1" t="s">
        <v>3642</v>
      </c>
      <c r="B15957" s="1" t="s">
        <v>16</v>
      </c>
      <c r="C15957" s="1" t="s">
        <v>2187</v>
      </c>
      <c r="D15957" s="5">
        <v>42767</v>
      </c>
      <c r="E15957">
        <v>11</v>
      </c>
      <c r="F15957">
        <v>11</v>
      </c>
      <c r="G15957" s="2">
        <v>2146.16</v>
      </c>
      <c r="H15957">
        <v>11</v>
      </c>
      <c r="I15957">
        <v>0</v>
      </c>
      <c r="J15957" s="4">
        <v>4.82</v>
      </c>
      <c r="K15957" s="3">
        <v>0</v>
      </c>
      <c r="L15957" s="1" t="s">
        <v>23</v>
      </c>
    </row>
    <row r="15958" spans="1:12" x14ac:dyDescent="0.3">
      <c r="A15958" s="1" t="s">
        <v>3642</v>
      </c>
      <c r="B15958" s="1" t="s">
        <v>16</v>
      </c>
      <c r="C15958" s="1" t="s">
        <v>2187</v>
      </c>
      <c r="D15958" s="5">
        <v>42795</v>
      </c>
      <c r="E15958">
        <v>19</v>
      </c>
      <c r="F15958">
        <v>19</v>
      </c>
      <c r="G15958" s="2">
        <v>9569.6</v>
      </c>
      <c r="H15958">
        <v>19</v>
      </c>
      <c r="I15958">
        <v>0</v>
      </c>
      <c r="J15958" s="4">
        <v>4.68</v>
      </c>
      <c r="K15958" s="3">
        <v>0</v>
      </c>
      <c r="L15958" s="1" t="s">
        <v>24</v>
      </c>
    </row>
    <row r="15959" spans="1:12" x14ac:dyDescent="0.3">
      <c r="A15959" s="1" t="s">
        <v>3642</v>
      </c>
      <c r="B15959" s="1" t="s">
        <v>16</v>
      </c>
      <c r="C15959" s="1" t="s">
        <v>2187</v>
      </c>
      <c r="D15959" s="5">
        <v>42826</v>
      </c>
      <c r="E15959">
        <v>15</v>
      </c>
      <c r="F15959">
        <v>15</v>
      </c>
      <c r="G15959" s="2">
        <v>4376.6899999999996</v>
      </c>
      <c r="H15959">
        <v>15</v>
      </c>
      <c r="I15959">
        <v>2</v>
      </c>
      <c r="J15959" s="4">
        <v>4.47</v>
      </c>
      <c r="K15959" s="3">
        <v>0.13333333333333333</v>
      </c>
      <c r="L15959" s="1" t="s">
        <v>25</v>
      </c>
    </row>
    <row r="15960" spans="1:12" x14ac:dyDescent="0.3">
      <c r="A15960" s="1" t="s">
        <v>3642</v>
      </c>
      <c r="B15960" s="1" t="s">
        <v>16</v>
      </c>
      <c r="C15960" s="1" t="s">
        <v>2187</v>
      </c>
      <c r="D15960" s="5">
        <v>42856</v>
      </c>
      <c r="E15960">
        <v>10</v>
      </c>
      <c r="F15960">
        <v>10</v>
      </c>
      <c r="G15960" s="2">
        <v>3080.58</v>
      </c>
      <c r="H15960">
        <v>10</v>
      </c>
      <c r="I15960">
        <v>0</v>
      </c>
      <c r="J15960" s="4">
        <v>4.5</v>
      </c>
      <c r="K15960" s="3">
        <v>0</v>
      </c>
      <c r="L15960" s="1" t="s">
        <v>26</v>
      </c>
    </row>
    <row r="15961" spans="1:12" x14ac:dyDescent="0.3">
      <c r="A15961" s="1" t="s">
        <v>3642</v>
      </c>
      <c r="B15961" s="1" t="s">
        <v>16</v>
      </c>
      <c r="C15961" s="1" t="s">
        <v>2187</v>
      </c>
      <c r="D15961" s="5">
        <v>42887</v>
      </c>
      <c r="E15961">
        <v>11</v>
      </c>
      <c r="F15961">
        <v>11</v>
      </c>
      <c r="G15961" s="2">
        <v>3166.08</v>
      </c>
      <c r="H15961">
        <v>11</v>
      </c>
      <c r="I15961">
        <v>0</v>
      </c>
      <c r="J15961" s="4">
        <v>4.82</v>
      </c>
      <c r="K15961" s="3">
        <v>0</v>
      </c>
      <c r="L15961" s="1" t="s">
        <v>27</v>
      </c>
    </row>
    <row r="15962" spans="1:12" x14ac:dyDescent="0.3">
      <c r="A15962" s="1" t="s">
        <v>3642</v>
      </c>
      <c r="B15962" s="1" t="s">
        <v>16</v>
      </c>
      <c r="C15962" s="1" t="s">
        <v>2187</v>
      </c>
      <c r="D15962" s="5">
        <v>42917</v>
      </c>
      <c r="E15962">
        <v>20</v>
      </c>
      <c r="F15962">
        <v>20</v>
      </c>
      <c r="G15962" s="2">
        <v>7988.1</v>
      </c>
      <c r="H15962">
        <v>20</v>
      </c>
      <c r="I15962">
        <v>0</v>
      </c>
      <c r="J15962" s="4">
        <v>4.6500000000000004</v>
      </c>
      <c r="K15962" s="3">
        <v>0</v>
      </c>
      <c r="L15962" s="1" t="s">
        <v>28</v>
      </c>
    </row>
    <row r="15963" spans="1:12" x14ac:dyDescent="0.3">
      <c r="A15963" s="1" t="s">
        <v>3642</v>
      </c>
      <c r="B15963" s="1" t="s">
        <v>16</v>
      </c>
      <c r="C15963" s="1" t="s">
        <v>2187</v>
      </c>
      <c r="D15963" s="5">
        <v>42948</v>
      </c>
      <c r="E15963">
        <v>23</v>
      </c>
      <c r="F15963">
        <v>23</v>
      </c>
      <c r="G15963" s="2">
        <v>9137.9500000000007</v>
      </c>
      <c r="H15963">
        <v>23</v>
      </c>
      <c r="I15963">
        <v>0</v>
      </c>
      <c r="J15963" s="4">
        <v>4.6100000000000003</v>
      </c>
      <c r="K15963" s="3">
        <v>0</v>
      </c>
      <c r="L15963" s="1" t="s">
        <v>29</v>
      </c>
    </row>
    <row r="15964" spans="1:12" x14ac:dyDescent="0.3">
      <c r="A15964" s="1" t="s">
        <v>3642</v>
      </c>
      <c r="B15964" s="1" t="s">
        <v>16</v>
      </c>
      <c r="C15964" s="1" t="s">
        <v>2187</v>
      </c>
      <c r="D15964" s="5">
        <v>42979</v>
      </c>
      <c r="E15964">
        <v>23</v>
      </c>
      <c r="F15964">
        <v>23</v>
      </c>
      <c r="G15964" s="2">
        <v>8015.81</v>
      </c>
      <c r="H15964">
        <v>23</v>
      </c>
      <c r="I15964">
        <v>0</v>
      </c>
      <c r="J15964" s="4">
        <v>4.74</v>
      </c>
      <c r="K15964" s="3">
        <v>0</v>
      </c>
      <c r="L15964" s="1" t="s">
        <v>18</v>
      </c>
    </row>
    <row r="15965" spans="1:12" x14ac:dyDescent="0.3">
      <c r="A15965" s="1" t="s">
        <v>3642</v>
      </c>
      <c r="B15965" s="1" t="s">
        <v>16</v>
      </c>
      <c r="C15965" s="1" t="s">
        <v>2187</v>
      </c>
      <c r="D15965" s="5">
        <v>43009</v>
      </c>
      <c r="E15965">
        <v>31</v>
      </c>
      <c r="F15965">
        <v>31</v>
      </c>
      <c r="G15965" s="2">
        <v>10568.44</v>
      </c>
      <c r="H15965">
        <v>31</v>
      </c>
      <c r="I15965">
        <v>2</v>
      </c>
      <c r="J15965" s="4">
        <v>4.6100000000000003</v>
      </c>
      <c r="K15965" s="3">
        <v>6.4516129032258063E-2</v>
      </c>
      <c r="L15965" s="1" t="s">
        <v>19</v>
      </c>
    </row>
    <row r="15966" spans="1:12" x14ac:dyDescent="0.3">
      <c r="A15966" s="1" t="s">
        <v>3642</v>
      </c>
      <c r="B15966" s="1" t="s">
        <v>16</v>
      </c>
      <c r="C15966" s="1" t="s">
        <v>2187</v>
      </c>
      <c r="D15966" s="5">
        <v>43040</v>
      </c>
      <c r="E15966">
        <v>51</v>
      </c>
      <c r="F15966">
        <v>52</v>
      </c>
      <c r="G15966" s="2">
        <v>16958.03</v>
      </c>
      <c r="H15966">
        <v>50</v>
      </c>
      <c r="I15966">
        <v>4</v>
      </c>
      <c r="J15966" s="4">
        <v>4.49</v>
      </c>
      <c r="K15966" s="3">
        <v>0.08</v>
      </c>
      <c r="L15966" s="1" t="s">
        <v>30</v>
      </c>
    </row>
    <row r="15967" spans="1:12" x14ac:dyDescent="0.3">
      <c r="A15967" s="1" t="s">
        <v>3642</v>
      </c>
      <c r="B15967" s="1" t="s">
        <v>16</v>
      </c>
      <c r="C15967" s="1" t="s">
        <v>2187</v>
      </c>
      <c r="D15967" s="5">
        <v>43070</v>
      </c>
      <c r="E15967">
        <v>67</v>
      </c>
      <c r="F15967">
        <v>67</v>
      </c>
      <c r="G15967" s="2">
        <v>23552.23</v>
      </c>
      <c r="H15967">
        <v>67</v>
      </c>
      <c r="I15967">
        <v>8</v>
      </c>
      <c r="J15967" s="4">
        <v>4.2699999999999996</v>
      </c>
      <c r="K15967" s="3">
        <v>0.11940298507462686</v>
      </c>
      <c r="L15967" s="1" t="s">
        <v>31</v>
      </c>
    </row>
    <row r="15968" spans="1:12" x14ac:dyDescent="0.3">
      <c r="A15968" s="1" t="s">
        <v>3642</v>
      </c>
      <c r="B15968" s="1" t="s">
        <v>16</v>
      </c>
      <c r="C15968" s="1" t="s">
        <v>2187</v>
      </c>
      <c r="D15968" s="5">
        <v>43101</v>
      </c>
      <c r="E15968">
        <v>42</v>
      </c>
      <c r="F15968">
        <v>42</v>
      </c>
      <c r="G15968" s="2">
        <v>17971.5</v>
      </c>
      <c r="H15968">
        <v>42</v>
      </c>
      <c r="I15968">
        <v>4</v>
      </c>
      <c r="J15968" s="4">
        <v>4.17</v>
      </c>
      <c r="K15968" s="3">
        <v>9.5238095238095233E-2</v>
      </c>
      <c r="L15968" s="1" t="s">
        <v>32</v>
      </c>
    </row>
    <row r="15969" spans="1:12" x14ac:dyDescent="0.3">
      <c r="A15969" s="1" t="s">
        <v>3642</v>
      </c>
      <c r="B15969" s="1" t="s">
        <v>16</v>
      </c>
      <c r="C15969" s="1" t="s">
        <v>2187</v>
      </c>
      <c r="D15969" s="5">
        <v>43132</v>
      </c>
      <c r="E15969">
        <v>30</v>
      </c>
      <c r="F15969">
        <v>30</v>
      </c>
      <c r="G15969" s="2">
        <v>9583</v>
      </c>
      <c r="H15969">
        <v>30</v>
      </c>
      <c r="I15969">
        <v>4</v>
      </c>
      <c r="J15969" s="4">
        <v>4.07</v>
      </c>
      <c r="K15969" s="3">
        <v>0.13333333333333333</v>
      </c>
      <c r="L15969" s="1" t="s">
        <v>33</v>
      </c>
    </row>
    <row r="15970" spans="1:12" x14ac:dyDescent="0.3">
      <c r="A15970" s="1" t="s">
        <v>3642</v>
      </c>
      <c r="B15970" s="1" t="s">
        <v>16</v>
      </c>
      <c r="C15970" s="1" t="s">
        <v>2187</v>
      </c>
      <c r="D15970" s="5">
        <v>43160</v>
      </c>
      <c r="E15970">
        <v>43</v>
      </c>
      <c r="F15970">
        <v>43</v>
      </c>
      <c r="G15970" s="2">
        <v>12269.8</v>
      </c>
      <c r="H15970">
        <v>43</v>
      </c>
      <c r="I15970">
        <v>20</v>
      </c>
      <c r="J15970" s="4">
        <v>3.44</v>
      </c>
      <c r="K15970" s="3">
        <v>0.46511627906976744</v>
      </c>
      <c r="L15970" s="1" t="s">
        <v>34</v>
      </c>
    </row>
    <row r="15971" spans="1:12" x14ac:dyDescent="0.3">
      <c r="A15971" s="1" t="s">
        <v>3642</v>
      </c>
      <c r="B15971" s="1" t="s">
        <v>16</v>
      </c>
      <c r="C15971" s="1" t="s">
        <v>2187</v>
      </c>
      <c r="D15971" s="5">
        <v>43191</v>
      </c>
      <c r="E15971">
        <v>40</v>
      </c>
      <c r="F15971">
        <v>40</v>
      </c>
      <c r="G15971" s="2">
        <v>11948.4</v>
      </c>
      <c r="H15971">
        <v>37</v>
      </c>
      <c r="I15971">
        <v>1</v>
      </c>
      <c r="J15971" s="4">
        <v>4.2300000000000004</v>
      </c>
      <c r="K15971" s="3">
        <v>2.7027027027027029E-2</v>
      </c>
      <c r="L15971" s="1" t="s">
        <v>35</v>
      </c>
    </row>
    <row r="15972" spans="1:12" x14ac:dyDescent="0.3">
      <c r="A15972" s="1" t="s">
        <v>3642</v>
      </c>
      <c r="B15972" s="1" t="s">
        <v>16</v>
      </c>
      <c r="C15972" s="1" t="s">
        <v>2187</v>
      </c>
      <c r="D15972" s="5">
        <v>43221</v>
      </c>
      <c r="E15972">
        <v>33</v>
      </c>
      <c r="F15972">
        <v>33</v>
      </c>
      <c r="G15972" s="2">
        <v>12784.66</v>
      </c>
      <c r="H15972">
        <v>33</v>
      </c>
      <c r="I15972">
        <v>2</v>
      </c>
      <c r="J15972" s="4">
        <v>4.6399999999999997</v>
      </c>
      <c r="K15972" s="3">
        <v>6.0606060606060608E-2</v>
      </c>
      <c r="L15972" s="1" t="s">
        <v>46</v>
      </c>
    </row>
    <row r="15973" spans="1:12" x14ac:dyDescent="0.3">
      <c r="A15973" s="1" t="s">
        <v>3642</v>
      </c>
      <c r="B15973" s="1" t="s">
        <v>16</v>
      </c>
      <c r="C15973" s="1" t="s">
        <v>2187</v>
      </c>
      <c r="D15973" s="5">
        <v>43252</v>
      </c>
      <c r="E15973">
        <v>40</v>
      </c>
      <c r="F15973">
        <v>40</v>
      </c>
      <c r="G15973" s="2">
        <v>13512.53</v>
      </c>
      <c r="H15973">
        <v>39</v>
      </c>
      <c r="I15973">
        <v>2</v>
      </c>
      <c r="J15973" s="4">
        <v>4.28</v>
      </c>
      <c r="K15973" s="3">
        <v>5.128205128205128E-2</v>
      </c>
      <c r="L15973" s="1" t="s">
        <v>36</v>
      </c>
    </row>
    <row r="15974" spans="1:12" x14ac:dyDescent="0.3">
      <c r="A15974" s="1" t="s">
        <v>3642</v>
      </c>
      <c r="B15974" s="1" t="s">
        <v>16</v>
      </c>
      <c r="C15974" s="1" t="s">
        <v>2187</v>
      </c>
      <c r="D15974" s="5">
        <v>43282</v>
      </c>
      <c r="E15974">
        <v>38</v>
      </c>
      <c r="F15974">
        <v>38</v>
      </c>
      <c r="G15974" s="2">
        <v>12993.43</v>
      </c>
      <c r="H15974">
        <v>37</v>
      </c>
      <c r="I15974">
        <v>2</v>
      </c>
      <c r="J15974" s="4">
        <v>4.03</v>
      </c>
      <c r="K15974" s="3">
        <v>5.4054054054054057E-2</v>
      </c>
      <c r="L15974" s="1" t="s">
        <v>37</v>
      </c>
    </row>
    <row r="15975" spans="1:12" x14ac:dyDescent="0.3">
      <c r="A15975" s="1" t="s">
        <v>3642</v>
      </c>
      <c r="B15975" s="1" t="s">
        <v>16</v>
      </c>
      <c r="C15975" s="1" t="s">
        <v>2187</v>
      </c>
      <c r="D15975" s="5">
        <v>43313</v>
      </c>
      <c r="E15975">
        <v>32</v>
      </c>
      <c r="F15975">
        <v>32</v>
      </c>
      <c r="G15975" s="2">
        <v>9404.4599999999991</v>
      </c>
      <c r="H15975">
        <v>32</v>
      </c>
      <c r="I15975">
        <v>2</v>
      </c>
      <c r="J15975" s="4">
        <v>4.5599999999999996</v>
      </c>
      <c r="K15975" s="3">
        <v>6.25E-2</v>
      </c>
      <c r="L15975" s="1" t="s">
        <v>49</v>
      </c>
    </row>
    <row r="15976" spans="1:12" x14ac:dyDescent="0.3">
      <c r="A15976" s="1" t="s">
        <v>3643</v>
      </c>
      <c r="B15976" s="1" t="s">
        <v>16</v>
      </c>
      <c r="C15976" s="1" t="s">
        <v>935</v>
      </c>
      <c r="D15976" s="5">
        <v>43101</v>
      </c>
      <c r="E15976">
        <v>1</v>
      </c>
      <c r="F15976">
        <v>1</v>
      </c>
      <c r="G15976" s="2">
        <v>223.26</v>
      </c>
      <c r="H15976">
        <v>1</v>
      </c>
      <c r="I15976">
        <v>0</v>
      </c>
      <c r="J15976" s="4">
        <v>5</v>
      </c>
      <c r="K15976" s="3">
        <v>0</v>
      </c>
      <c r="L15976" s="1" t="s">
        <v>32</v>
      </c>
    </row>
    <row r="15977" spans="1:12" x14ac:dyDescent="0.3">
      <c r="A15977" s="1" t="s">
        <v>3643</v>
      </c>
      <c r="B15977" s="1" t="s">
        <v>16</v>
      </c>
      <c r="C15977" s="1" t="s">
        <v>935</v>
      </c>
      <c r="D15977" s="5">
        <v>43132</v>
      </c>
      <c r="E15977">
        <v>2</v>
      </c>
      <c r="F15977">
        <v>2</v>
      </c>
      <c r="G15977" s="2">
        <v>636.15</v>
      </c>
      <c r="H15977">
        <v>2</v>
      </c>
      <c r="I15977">
        <v>1</v>
      </c>
      <c r="J15977" s="4">
        <v>2.5</v>
      </c>
      <c r="K15977" s="3">
        <v>0.5</v>
      </c>
      <c r="L15977" s="1" t="s">
        <v>33</v>
      </c>
    </row>
    <row r="15978" spans="1:12" x14ac:dyDescent="0.3">
      <c r="A15978" s="1" t="s">
        <v>3643</v>
      </c>
      <c r="B15978" s="1" t="s">
        <v>16</v>
      </c>
      <c r="C15978" s="1" t="s">
        <v>935</v>
      </c>
      <c r="D15978" s="5">
        <v>43191</v>
      </c>
      <c r="E15978">
        <v>3</v>
      </c>
      <c r="F15978">
        <v>3</v>
      </c>
      <c r="G15978" s="2">
        <v>863.81</v>
      </c>
      <c r="H15978">
        <v>3</v>
      </c>
      <c r="I15978">
        <v>0</v>
      </c>
      <c r="J15978" s="4">
        <v>4.67</v>
      </c>
      <c r="K15978" s="3">
        <v>0</v>
      </c>
      <c r="L15978" s="1" t="s">
        <v>35</v>
      </c>
    </row>
    <row r="15979" spans="1:12" x14ac:dyDescent="0.3">
      <c r="A15979" s="1" t="s">
        <v>3643</v>
      </c>
      <c r="B15979" s="1" t="s">
        <v>16</v>
      </c>
      <c r="C15979" s="1" t="s">
        <v>935</v>
      </c>
      <c r="D15979" s="5">
        <v>43252</v>
      </c>
      <c r="E15979">
        <v>1</v>
      </c>
      <c r="F15979">
        <v>1</v>
      </c>
      <c r="G15979" s="2">
        <v>230.19</v>
      </c>
      <c r="H15979">
        <v>1</v>
      </c>
      <c r="I15979">
        <v>0</v>
      </c>
      <c r="J15979" s="4">
        <v>5</v>
      </c>
      <c r="K15979" s="3">
        <v>0</v>
      </c>
      <c r="L15979" s="1" t="s">
        <v>36</v>
      </c>
    </row>
    <row r="15980" spans="1:12" x14ac:dyDescent="0.3">
      <c r="A15980" s="1" t="s">
        <v>3644</v>
      </c>
      <c r="B15980" s="1" t="s">
        <v>16</v>
      </c>
      <c r="C15980" s="1" t="s">
        <v>51</v>
      </c>
      <c r="D15980" s="5">
        <v>42644</v>
      </c>
      <c r="E15980">
        <v>1</v>
      </c>
      <c r="F15980">
        <v>1</v>
      </c>
      <c r="G15980" s="2">
        <v>74.739999999999995</v>
      </c>
      <c r="H15980">
        <v>1</v>
      </c>
      <c r="I15980">
        <v>0</v>
      </c>
      <c r="J15980" s="4">
        <v>5</v>
      </c>
      <c r="K15980" s="3">
        <v>0</v>
      </c>
      <c r="L15980" s="1" t="s">
        <v>64</v>
      </c>
    </row>
    <row r="15981" spans="1:12" x14ac:dyDescent="0.3">
      <c r="A15981" s="1" t="s">
        <v>3644</v>
      </c>
      <c r="B15981" s="1" t="s">
        <v>16</v>
      </c>
      <c r="C15981" s="1" t="s">
        <v>51</v>
      </c>
      <c r="D15981" s="5">
        <v>42736</v>
      </c>
      <c r="E15981">
        <v>8</v>
      </c>
      <c r="F15981">
        <v>8</v>
      </c>
      <c r="G15981" s="2">
        <v>435.98</v>
      </c>
      <c r="H15981">
        <v>8</v>
      </c>
      <c r="I15981">
        <v>0</v>
      </c>
      <c r="J15981" s="4">
        <v>4.75</v>
      </c>
      <c r="K15981" s="3">
        <v>0</v>
      </c>
      <c r="L15981" s="1" t="s">
        <v>45</v>
      </c>
    </row>
    <row r="15982" spans="1:12" x14ac:dyDescent="0.3">
      <c r="A15982" s="1" t="s">
        <v>3644</v>
      </c>
      <c r="B15982" s="1" t="s">
        <v>16</v>
      </c>
      <c r="C15982" s="1" t="s">
        <v>51</v>
      </c>
      <c r="D15982" s="5">
        <v>42767</v>
      </c>
      <c r="E15982">
        <v>14</v>
      </c>
      <c r="F15982">
        <v>16</v>
      </c>
      <c r="G15982" s="2">
        <v>984.16</v>
      </c>
      <c r="H15982">
        <v>14</v>
      </c>
      <c r="I15982">
        <v>1</v>
      </c>
      <c r="J15982" s="4">
        <v>4.71</v>
      </c>
      <c r="K15982" s="3">
        <v>7.1428571428571425E-2</v>
      </c>
      <c r="L15982" s="1" t="s">
        <v>23</v>
      </c>
    </row>
    <row r="15983" spans="1:12" x14ac:dyDescent="0.3">
      <c r="A15983" s="1" t="s">
        <v>3644</v>
      </c>
      <c r="B15983" s="1" t="s">
        <v>16</v>
      </c>
      <c r="C15983" s="1" t="s">
        <v>51</v>
      </c>
      <c r="D15983" s="5">
        <v>42795</v>
      </c>
      <c r="E15983">
        <v>23</v>
      </c>
      <c r="F15983">
        <v>24</v>
      </c>
      <c r="G15983" s="2">
        <v>1477.15</v>
      </c>
      <c r="H15983">
        <v>23</v>
      </c>
      <c r="I15983">
        <v>0</v>
      </c>
      <c r="J15983" s="4">
        <v>4.4800000000000004</v>
      </c>
      <c r="K15983" s="3">
        <v>0</v>
      </c>
      <c r="L15983" s="1" t="s">
        <v>24</v>
      </c>
    </row>
    <row r="15984" spans="1:12" x14ac:dyDescent="0.3">
      <c r="A15984" s="1" t="s">
        <v>3644</v>
      </c>
      <c r="B15984" s="1" t="s">
        <v>16</v>
      </c>
      <c r="C15984" s="1" t="s">
        <v>51</v>
      </c>
      <c r="D15984" s="5">
        <v>42826</v>
      </c>
      <c r="E15984">
        <v>20</v>
      </c>
      <c r="F15984">
        <v>23</v>
      </c>
      <c r="G15984" s="2">
        <v>1603.46</v>
      </c>
      <c r="H15984">
        <v>20</v>
      </c>
      <c r="I15984">
        <v>2</v>
      </c>
      <c r="J15984" s="4">
        <v>4.45</v>
      </c>
      <c r="K15984" s="3">
        <v>0.1</v>
      </c>
      <c r="L15984" s="1" t="s">
        <v>25</v>
      </c>
    </row>
    <row r="15985" spans="1:12" x14ac:dyDescent="0.3">
      <c r="A15985" s="1" t="s">
        <v>3644</v>
      </c>
      <c r="B15985" s="1" t="s">
        <v>16</v>
      </c>
      <c r="C15985" s="1" t="s">
        <v>51</v>
      </c>
      <c r="D15985" s="5">
        <v>42856</v>
      </c>
      <c r="E15985">
        <v>27</v>
      </c>
      <c r="F15985">
        <v>30</v>
      </c>
      <c r="G15985" s="2">
        <v>1776.55</v>
      </c>
      <c r="H15985">
        <v>27</v>
      </c>
      <c r="I15985">
        <v>1</v>
      </c>
      <c r="J15985" s="4">
        <v>4.63</v>
      </c>
      <c r="K15985" s="3">
        <v>3.7037037037037035E-2</v>
      </c>
      <c r="L15985" s="1" t="s">
        <v>26</v>
      </c>
    </row>
    <row r="15986" spans="1:12" x14ac:dyDescent="0.3">
      <c r="A15986" s="1" t="s">
        <v>3644</v>
      </c>
      <c r="B15986" s="1" t="s">
        <v>16</v>
      </c>
      <c r="C15986" s="1" t="s">
        <v>51</v>
      </c>
      <c r="D15986" s="5">
        <v>42887</v>
      </c>
      <c r="E15986">
        <v>27</v>
      </c>
      <c r="F15986">
        <v>28</v>
      </c>
      <c r="G15986" s="2">
        <v>1554.52</v>
      </c>
      <c r="H15986">
        <v>27</v>
      </c>
      <c r="I15986">
        <v>1</v>
      </c>
      <c r="J15986" s="4">
        <v>4.2300000000000004</v>
      </c>
      <c r="K15986" s="3">
        <v>3.7037037037037035E-2</v>
      </c>
      <c r="L15986" s="1" t="s">
        <v>27</v>
      </c>
    </row>
    <row r="15987" spans="1:12" x14ac:dyDescent="0.3">
      <c r="A15987" s="1" t="s">
        <v>3644</v>
      </c>
      <c r="B15987" s="1" t="s">
        <v>16</v>
      </c>
      <c r="C15987" s="1" t="s">
        <v>51</v>
      </c>
      <c r="D15987" s="5">
        <v>42917</v>
      </c>
      <c r="E15987">
        <v>31</v>
      </c>
      <c r="F15987">
        <v>36</v>
      </c>
      <c r="G15987" s="2">
        <v>2287.86</v>
      </c>
      <c r="H15987">
        <v>31</v>
      </c>
      <c r="I15987">
        <v>0</v>
      </c>
      <c r="J15987" s="4">
        <v>4.84</v>
      </c>
      <c r="K15987" s="3">
        <v>0</v>
      </c>
      <c r="L15987" s="1" t="s">
        <v>28</v>
      </c>
    </row>
    <row r="15988" spans="1:12" x14ac:dyDescent="0.3">
      <c r="A15988" s="1" t="s">
        <v>3644</v>
      </c>
      <c r="B15988" s="1" t="s">
        <v>16</v>
      </c>
      <c r="C15988" s="1" t="s">
        <v>51</v>
      </c>
      <c r="D15988" s="5">
        <v>42948</v>
      </c>
      <c r="E15988">
        <v>19</v>
      </c>
      <c r="F15988">
        <v>22</v>
      </c>
      <c r="G15988" s="2">
        <v>1313.26</v>
      </c>
      <c r="H15988">
        <v>19</v>
      </c>
      <c r="I15988">
        <v>0</v>
      </c>
      <c r="J15988" s="4">
        <v>4.74</v>
      </c>
      <c r="K15988" s="3">
        <v>0</v>
      </c>
      <c r="L15988" s="1" t="s">
        <v>29</v>
      </c>
    </row>
    <row r="15989" spans="1:12" x14ac:dyDescent="0.3">
      <c r="A15989" s="1" t="s">
        <v>3644</v>
      </c>
      <c r="B15989" s="1" t="s">
        <v>16</v>
      </c>
      <c r="C15989" s="1" t="s">
        <v>51</v>
      </c>
      <c r="D15989" s="5">
        <v>42979</v>
      </c>
      <c r="E15989">
        <v>17</v>
      </c>
      <c r="F15989">
        <v>23</v>
      </c>
      <c r="G15989" s="2">
        <v>1376.84</v>
      </c>
      <c r="H15989">
        <v>17</v>
      </c>
      <c r="I15989">
        <v>0</v>
      </c>
      <c r="J15989" s="4">
        <v>4.41</v>
      </c>
      <c r="K15989" s="3">
        <v>0</v>
      </c>
      <c r="L15989" s="1" t="s">
        <v>18</v>
      </c>
    </row>
    <row r="15990" spans="1:12" x14ac:dyDescent="0.3">
      <c r="A15990" s="1" t="s">
        <v>3644</v>
      </c>
      <c r="B15990" s="1" t="s">
        <v>16</v>
      </c>
      <c r="C15990" s="1" t="s">
        <v>51</v>
      </c>
      <c r="D15990" s="5">
        <v>43009</v>
      </c>
      <c r="E15990">
        <v>19</v>
      </c>
      <c r="F15990">
        <v>20</v>
      </c>
      <c r="G15990" s="2">
        <v>1116.21</v>
      </c>
      <c r="H15990">
        <v>19</v>
      </c>
      <c r="I15990">
        <v>1</v>
      </c>
      <c r="J15990" s="4">
        <v>4.26</v>
      </c>
      <c r="K15990" s="3">
        <v>5.2631578947368418E-2</v>
      </c>
      <c r="L15990" s="1" t="s">
        <v>19</v>
      </c>
    </row>
    <row r="15991" spans="1:12" x14ac:dyDescent="0.3">
      <c r="A15991" s="1" t="s">
        <v>3644</v>
      </c>
      <c r="B15991" s="1" t="s">
        <v>16</v>
      </c>
      <c r="C15991" s="1" t="s">
        <v>51</v>
      </c>
      <c r="D15991" s="5">
        <v>43040</v>
      </c>
      <c r="E15991">
        <v>17</v>
      </c>
      <c r="F15991">
        <v>18</v>
      </c>
      <c r="G15991" s="2">
        <v>1105.31</v>
      </c>
      <c r="H15991">
        <v>17</v>
      </c>
      <c r="I15991">
        <v>3</v>
      </c>
      <c r="J15991" s="4">
        <v>4.71</v>
      </c>
      <c r="K15991" s="3">
        <v>0.17647058823529413</v>
      </c>
      <c r="L15991" s="1" t="s">
        <v>30</v>
      </c>
    </row>
    <row r="15992" spans="1:12" x14ac:dyDescent="0.3">
      <c r="A15992" s="1" t="s">
        <v>3644</v>
      </c>
      <c r="B15992" s="1" t="s">
        <v>16</v>
      </c>
      <c r="C15992" s="1" t="s">
        <v>51</v>
      </c>
      <c r="D15992" s="5">
        <v>43070</v>
      </c>
      <c r="E15992">
        <v>8</v>
      </c>
      <c r="F15992">
        <v>9</v>
      </c>
      <c r="G15992" s="2">
        <v>587.54</v>
      </c>
      <c r="H15992">
        <v>8</v>
      </c>
      <c r="I15992">
        <v>0</v>
      </c>
      <c r="J15992" s="4">
        <v>4.38</v>
      </c>
      <c r="K15992" s="3">
        <v>0</v>
      </c>
      <c r="L15992" s="1" t="s">
        <v>31</v>
      </c>
    </row>
    <row r="15993" spans="1:12" x14ac:dyDescent="0.3">
      <c r="A15993" s="1" t="s">
        <v>3644</v>
      </c>
      <c r="B15993" s="1" t="s">
        <v>16</v>
      </c>
      <c r="C15993" s="1" t="s">
        <v>51</v>
      </c>
      <c r="D15993" s="5">
        <v>43101</v>
      </c>
      <c r="E15993">
        <v>15</v>
      </c>
      <c r="F15993">
        <v>17</v>
      </c>
      <c r="G15993" s="2">
        <v>970.96</v>
      </c>
      <c r="H15993">
        <v>14</v>
      </c>
      <c r="I15993">
        <v>0</v>
      </c>
      <c r="J15993" s="4">
        <v>4.93</v>
      </c>
      <c r="K15993" s="3">
        <v>0</v>
      </c>
      <c r="L15993" s="1" t="s">
        <v>32</v>
      </c>
    </row>
    <row r="15994" spans="1:12" x14ac:dyDescent="0.3">
      <c r="A15994" s="1" t="s">
        <v>3644</v>
      </c>
      <c r="B15994" s="1" t="s">
        <v>16</v>
      </c>
      <c r="C15994" s="1" t="s">
        <v>51</v>
      </c>
      <c r="D15994" s="5">
        <v>43132</v>
      </c>
      <c r="E15994">
        <v>21</v>
      </c>
      <c r="F15994">
        <v>21</v>
      </c>
      <c r="G15994" s="2">
        <v>1056.24</v>
      </c>
      <c r="H15994">
        <v>21</v>
      </c>
      <c r="I15994">
        <v>1</v>
      </c>
      <c r="J15994" s="4">
        <v>4.43</v>
      </c>
      <c r="K15994" s="3">
        <v>4.7619047619047616E-2</v>
      </c>
      <c r="L15994" s="1" t="s">
        <v>33</v>
      </c>
    </row>
    <row r="15995" spans="1:12" x14ac:dyDescent="0.3">
      <c r="A15995" s="1" t="s">
        <v>3644</v>
      </c>
      <c r="B15995" s="1" t="s">
        <v>16</v>
      </c>
      <c r="C15995" s="1" t="s">
        <v>51</v>
      </c>
      <c r="D15995" s="5">
        <v>43160</v>
      </c>
      <c r="E15995">
        <v>21</v>
      </c>
      <c r="F15995">
        <v>24</v>
      </c>
      <c r="G15995" s="2">
        <v>1405.23</v>
      </c>
      <c r="H15995">
        <v>21</v>
      </c>
      <c r="I15995">
        <v>5</v>
      </c>
      <c r="J15995" s="4">
        <v>3.38</v>
      </c>
      <c r="K15995" s="3">
        <v>0.23809523809523808</v>
      </c>
      <c r="L15995" s="1" t="s">
        <v>34</v>
      </c>
    </row>
    <row r="15996" spans="1:12" x14ac:dyDescent="0.3">
      <c r="A15996" s="1" t="s">
        <v>3644</v>
      </c>
      <c r="B15996" s="1" t="s">
        <v>16</v>
      </c>
      <c r="C15996" s="1" t="s">
        <v>51</v>
      </c>
      <c r="D15996" s="5">
        <v>43191</v>
      </c>
      <c r="E15996">
        <v>9</v>
      </c>
      <c r="F15996">
        <v>9</v>
      </c>
      <c r="G15996" s="2">
        <v>575.36</v>
      </c>
      <c r="H15996">
        <v>8</v>
      </c>
      <c r="I15996">
        <v>1</v>
      </c>
      <c r="J15996" s="4">
        <v>4.4400000000000004</v>
      </c>
      <c r="K15996" s="3">
        <v>0.125</v>
      </c>
      <c r="L15996" s="1" t="s">
        <v>35</v>
      </c>
    </row>
    <row r="15997" spans="1:12" x14ac:dyDescent="0.3">
      <c r="A15997" s="1" t="s">
        <v>3644</v>
      </c>
      <c r="B15997" s="1" t="s">
        <v>16</v>
      </c>
      <c r="C15997" s="1" t="s">
        <v>51</v>
      </c>
      <c r="D15997" s="5">
        <v>43221</v>
      </c>
      <c r="E15997">
        <v>9</v>
      </c>
      <c r="F15997">
        <v>10</v>
      </c>
      <c r="G15997" s="2">
        <v>817.72</v>
      </c>
      <c r="H15997">
        <v>9</v>
      </c>
      <c r="I15997">
        <v>0</v>
      </c>
      <c r="J15997" s="4">
        <v>4.78</v>
      </c>
      <c r="K15997" s="3">
        <v>0</v>
      </c>
      <c r="L15997" s="1" t="s">
        <v>46</v>
      </c>
    </row>
    <row r="15998" spans="1:12" x14ac:dyDescent="0.3">
      <c r="A15998" s="1" t="s">
        <v>3645</v>
      </c>
      <c r="B15998" s="1" t="s">
        <v>16</v>
      </c>
      <c r="C15998" s="1" t="s">
        <v>17</v>
      </c>
      <c r="D15998" s="5">
        <v>42644</v>
      </c>
      <c r="E15998">
        <v>1</v>
      </c>
      <c r="F15998">
        <v>1</v>
      </c>
      <c r="G15998" s="2">
        <v>194.85</v>
      </c>
      <c r="H15998">
        <v>1</v>
      </c>
      <c r="I15998">
        <v>0</v>
      </c>
      <c r="J15998" s="4">
        <v>5</v>
      </c>
      <c r="K15998" s="3">
        <v>0</v>
      </c>
      <c r="L15998" s="1" t="s">
        <v>64</v>
      </c>
    </row>
    <row r="15999" spans="1:12" x14ac:dyDescent="0.3">
      <c r="A15999" s="1" t="s">
        <v>3646</v>
      </c>
      <c r="B15999" s="1" t="s">
        <v>16</v>
      </c>
      <c r="C15999" s="1" t="s">
        <v>320</v>
      </c>
      <c r="D15999" s="5">
        <v>42917</v>
      </c>
      <c r="E15999">
        <v>1</v>
      </c>
      <c r="F15999">
        <v>1</v>
      </c>
      <c r="G15999" s="2">
        <v>98.23</v>
      </c>
      <c r="H15999">
        <v>1</v>
      </c>
      <c r="I15999">
        <v>0</v>
      </c>
      <c r="J15999" s="4">
        <v>5</v>
      </c>
      <c r="K15999" s="3">
        <v>0</v>
      </c>
      <c r="L15999" s="1" t="s">
        <v>28</v>
      </c>
    </row>
    <row r="16000" spans="1:12" x14ac:dyDescent="0.3">
      <c r="A16000" s="1" t="s">
        <v>3646</v>
      </c>
      <c r="B16000" s="1" t="s">
        <v>16</v>
      </c>
      <c r="C16000" s="1" t="s">
        <v>320</v>
      </c>
      <c r="D16000" s="5">
        <v>42979</v>
      </c>
      <c r="E16000">
        <v>3</v>
      </c>
      <c r="F16000">
        <v>3</v>
      </c>
      <c r="G16000" s="2">
        <v>492.53</v>
      </c>
      <c r="H16000">
        <v>0</v>
      </c>
      <c r="I16000">
        <v>0</v>
      </c>
      <c r="J16000" s="4">
        <v>2.33</v>
      </c>
      <c r="K16000" s="3"/>
      <c r="L16000" s="1" t="s">
        <v>18</v>
      </c>
    </row>
    <row r="16001" spans="1:12" x14ac:dyDescent="0.3">
      <c r="A16001" s="1" t="s">
        <v>3646</v>
      </c>
      <c r="B16001" s="1" t="s">
        <v>16</v>
      </c>
      <c r="C16001" s="1" t="s">
        <v>320</v>
      </c>
      <c r="D16001" s="5">
        <v>43070</v>
      </c>
      <c r="E16001">
        <v>7</v>
      </c>
      <c r="F16001">
        <v>7</v>
      </c>
      <c r="G16001" s="2">
        <v>2044.92</v>
      </c>
      <c r="H16001">
        <v>4</v>
      </c>
      <c r="I16001">
        <v>2</v>
      </c>
      <c r="J16001" s="4">
        <v>2</v>
      </c>
      <c r="K16001" s="3">
        <v>0.5</v>
      </c>
      <c r="L16001" s="1" t="s">
        <v>31</v>
      </c>
    </row>
    <row r="16002" spans="1:12" x14ac:dyDescent="0.3">
      <c r="A16002" s="1" t="s">
        <v>3647</v>
      </c>
      <c r="B16002" s="1" t="s">
        <v>16</v>
      </c>
      <c r="C16002" s="1" t="s">
        <v>348</v>
      </c>
      <c r="D16002" s="5">
        <v>43040</v>
      </c>
      <c r="E16002">
        <v>1</v>
      </c>
      <c r="F16002">
        <v>2</v>
      </c>
      <c r="G16002" s="2">
        <v>111.7</v>
      </c>
      <c r="H16002">
        <v>0</v>
      </c>
      <c r="I16002">
        <v>0</v>
      </c>
      <c r="J16002" s="4">
        <v>1</v>
      </c>
      <c r="K16002" s="3"/>
      <c r="L16002" s="1" t="s">
        <v>30</v>
      </c>
    </row>
    <row r="16003" spans="1:12" x14ac:dyDescent="0.3">
      <c r="A16003" s="1" t="s">
        <v>3648</v>
      </c>
      <c r="B16003" s="1" t="s">
        <v>129</v>
      </c>
      <c r="C16003" s="1" t="s">
        <v>3649</v>
      </c>
      <c r="D16003" s="5">
        <v>43009</v>
      </c>
      <c r="E16003">
        <v>1</v>
      </c>
      <c r="F16003">
        <v>1</v>
      </c>
      <c r="G16003" s="2">
        <v>174.68</v>
      </c>
      <c r="H16003">
        <v>1</v>
      </c>
      <c r="I16003">
        <v>0</v>
      </c>
      <c r="J16003" s="4">
        <v>4</v>
      </c>
      <c r="K16003" s="3">
        <v>0</v>
      </c>
      <c r="L16003" s="1" t="s">
        <v>19</v>
      </c>
    </row>
    <row r="16004" spans="1:12" x14ac:dyDescent="0.3">
      <c r="A16004" s="1" t="s">
        <v>3650</v>
      </c>
      <c r="B16004" s="1" t="s">
        <v>16</v>
      </c>
      <c r="C16004" s="1" t="s">
        <v>51</v>
      </c>
      <c r="D16004" s="5">
        <v>43221</v>
      </c>
      <c r="E16004">
        <v>3</v>
      </c>
      <c r="F16004">
        <v>3</v>
      </c>
      <c r="G16004" s="2">
        <v>573.16999999999996</v>
      </c>
      <c r="H16004">
        <v>3</v>
      </c>
      <c r="I16004">
        <v>0</v>
      </c>
      <c r="J16004" s="4">
        <v>4</v>
      </c>
      <c r="K16004" s="3">
        <v>0</v>
      </c>
      <c r="L16004" s="1" t="s">
        <v>46</v>
      </c>
    </row>
    <row r="16005" spans="1:12" x14ac:dyDescent="0.3">
      <c r="A16005" s="1" t="s">
        <v>3650</v>
      </c>
      <c r="B16005" s="1" t="s">
        <v>16</v>
      </c>
      <c r="C16005" s="1" t="s">
        <v>51</v>
      </c>
      <c r="D16005" s="5">
        <v>43252</v>
      </c>
      <c r="E16005">
        <v>1</v>
      </c>
      <c r="F16005">
        <v>1</v>
      </c>
      <c r="G16005" s="2">
        <v>74.48</v>
      </c>
      <c r="H16005">
        <v>1</v>
      </c>
      <c r="I16005">
        <v>0</v>
      </c>
      <c r="J16005" s="4">
        <v>5</v>
      </c>
      <c r="K16005" s="3">
        <v>0</v>
      </c>
      <c r="L16005" s="1" t="s">
        <v>36</v>
      </c>
    </row>
    <row r="16006" spans="1:12" x14ac:dyDescent="0.3">
      <c r="A16006" s="1" t="s">
        <v>3650</v>
      </c>
      <c r="B16006" s="1" t="s">
        <v>16</v>
      </c>
      <c r="C16006" s="1" t="s">
        <v>51</v>
      </c>
      <c r="D16006" s="5">
        <v>43313</v>
      </c>
      <c r="E16006">
        <v>5</v>
      </c>
      <c r="F16006">
        <v>6</v>
      </c>
      <c r="G16006" s="2">
        <v>1575.26</v>
      </c>
      <c r="H16006">
        <v>5</v>
      </c>
      <c r="I16006">
        <v>0</v>
      </c>
      <c r="J16006" s="4">
        <v>5</v>
      </c>
      <c r="K16006" s="3">
        <v>0</v>
      </c>
      <c r="L16006" s="1" t="s">
        <v>49</v>
      </c>
    </row>
    <row r="16007" spans="1:12" x14ac:dyDescent="0.3">
      <c r="A16007" s="1" t="s">
        <v>3651</v>
      </c>
      <c r="B16007" s="1" t="s">
        <v>53</v>
      </c>
      <c r="C16007" s="1" t="s">
        <v>3652</v>
      </c>
      <c r="D16007" s="5">
        <v>43132</v>
      </c>
      <c r="E16007">
        <v>1</v>
      </c>
      <c r="F16007">
        <v>1</v>
      </c>
      <c r="G16007" s="2">
        <v>137.32</v>
      </c>
      <c r="H16007">
        <v>1</v>
      </c>
      <c r="I16007">
        <v>0</v>
      </c>
      <c r="J16007" s="4">
        <v>4</v>
      </c>
      <c r="K16007" s="3">
        <v>0</v>
      </c>
      <c r="L16007" s="1" t="s">
        <v>33</v>
      </c>
    </row>
    <row r="16008" spans="1:12" x14ac:dyDescent="0.3">
      <c r="A16008" s="1" t="s">
        <v>3651</v>
      </c>
      <c r="B16008" s="1" t="s">
        <v>53</v>
      </c>
      <c r="C16008" s="1" t="s">
        <v>3652</v>
      </c>
      <c r="D16008" s="5">
        <v>43221</v>
      </c>
      <c r="E16008">
        <v>1</v>
      </c>
      <c r="F16008">
        <v>1</v>
      </c>
      <c r="G16008" s="2">
        <v>128.88</v>
      </c>
      <c r="H16008">
        <v>1</v>
      </c>
      <c r="I16008">
        <v>0</v>
      </c>
      <c r="J16008" s="4">
        <v>5</v>
      </c>
      <c r="K16008" s="3">
        <v>0</v>
      </c>
      <c r="L16008" s="1" t="s">
        <v>46</v>
      </c>
    </row>
    <row r="16009" spans="1:12" x14ac:dyDescent="0.3">
      <c r="A16009" s="1" t="s">
        <v>3651</v>
      </c>
      <c r="B16009" s="1" t="s">
        <v>53</v>
      </c>
      <c r="C16009" s="1" t="s">
        <v>3652</v>
      </c>
      <c r="D16009" s="5">
        <v>43252</v>
      </c>
      <c r="E16009">
        <v>2</v>
      </c>
      <c r="F16009">
        <v>3</v>
      </c>
      <c r="G16009" s="2">
        <v>387.3</v>
      </c>
      <c r="H16009">
        <v>2</v>
      </c>
      <c r="I16009">
        <v>0</v>
      </c>
      <c r="J16009" s="4">
        <v>4</v>
      </c>
      <c r="K16009" s="3">
        <v>0</v>
      </c>
      <c r="L16009" s="1" t="s">
        <v>36</v>
      </c>
    </row>
    <row r="16010" spans="1:12" x14ac:dyDescent="0.3">
      <c r="A16010" s="1" t="s">
        <v>3651</v>
      </c>
      <c r="B16010" s="1" t="s">
        <v>53</v>
      </c>
      <c r="C16010" s="1" t="s">
        <v>3652</v>
      </c>
      <c r="D16010" s="5">
        <v>43282</v>
      </c>
      <c r="E16010">
        <v>1</v>
      </c>
      <c r="F16010">
        <v>1</v>
      </c>
      <c r="G16010" s="2">
        <v>147.13999999999999</v>
      </c>
      <c r="H16010">
        <v>1</v>
      </c>
      <c r="I16010">
        <v>0</v>
      </c>
      <c r="J16010" s="4">
        <v>5</v>
      </c>
      <c r="K16010" s="3">
        <v>0</v>
      </c>
      <c r="L16010" s="1" t="s">
        <v>37</v>
      </c>
    </row>
    <row r="16011" spans="1:12" x14ac:dyDescent="0.3">
      <c r="A16011" s="1" t="s">
        <v>3653</v>
      </c>
      <c r="B16011" s="1" t="s">
        <v>90</v>
      </c>
      <c r="C16011" s="1" t="s">
        <v>91</v>
      </c>
      <c r="D16011" s="5">
        <v>43101</v>
      </c>
      <c r="E16011">
        <v>5</v>
      </c>
      <c r="F16011">
        <v>5</v>
      </c>
      <c r="G16011" s="2">
        <v>1003.17</v>
      </c>
      <c r="H16011">
        <v>5</v>
      </c>
      <c r="I16011">
        <v>0</v>
      </c>
      <c r="J16011" s="4">
        <v>4.2</v>
      </c>
      <c r="K16011" s="3">
        <v>0</v>
      </c>
      <c r="L16011" s="1" t="s">
        <v>32</v>
      </c>
    </row>
    <row r="16012" spans="1:12" x14ac:dyDescent="0.3">
      <c r="A16012" s="1" t="s">
        <v>3653</v>
      </c>
      <c r="B16012" s="1" t="s">
        <v>90</v>
      </c>
      <c r="C16012" s="1" t="s">
        <v>91</v>
      </c>
      <c r="D16012" s="5">
        <v>43132</v>
      </c>
      <c r="E16012">
        <v>3</v>
      </c>
      <c r="F16012">
        <v>3</v>
      </c>
      <c r="G16012" s="2">
        <v>586.03</v>
      </c>
      <c r="H16012">
        <v>3</v>
      </c>
      <c r="I16012">
        <v>0</v>
      </c>
      <c r="J16012" s="4">
        <v>4.33</v>
      </c>
      <c r="K16012" s="3">
        <v>0</v>
      </c>
      <c r="L16012" s="1" t="s">
        <v>33</v>
      </c>
    </row>
    <row r="16013" spans="1:12" x14ac:dyDescent="0.3">
      <c r="A16013" s="1" t="s">
        <v>3653</v>
      </c>
      <c r="B16013" s="1" t="s">
        <v>90</v>
      </c>
      <c r="C16013" s="1" t="s">
        <v>91</v>
      </c>
      <c r="D16013" s="5">
        <v>43160</v>
      </c>
      <c r="E16013">
        <v>5</v>
      </c>
      <c r="F16013">
        <v>5</v>
      </c>
      <c r="G16013" s="2">
        <v>953.61</v>
      </c>
      <c r="H16013">
        <v>5</v>
      </c>
      <c r="I16013">
        <v>0</v>
      </c>
      <c r="J16013" s="4">
        <v>3.2</v>
      </c>
      <c r="K16013" s="3">
        <v>0</v>
      </c>
      <c r="L16013" s="1" t="s">
        <v>34</v>
      </c>
    </row>
    <row r="16014" spans="1:12" x14ac:dyDescent="0.3">
      <c r="A16014" s="1" t="s">
        <v>3653</v>
      </c>
      <c r="B16014" s="1" t="s">
        <v>90</v>
      </c>
      <c r="C16014" s="1" t="s">
        <v>91</v>
      </c>
      <c r="D16014" s="5">
        <v>43221</v>
      </c>
      <c r="E16014">
        <v>7</v>
      </c>
      <c r="F16014">
        <v>7</v>
      </c>
      <c r="G16014" s="2">
        <v>984.43</v>
      </c>
      <c r="H16014">
        <v>7</v>
      </c>
      <c r="I16014">
        <v>0</v>
      </c>
      <c r="J16014" s="4">
        <v>4.71</v>
      </c>
      <c r="K16014" s="3">
        <v>0</v>
      </c>
      <c r="L16014" s="1" t="s">
        <v>46</v>
      </c>
    </row>
    <row r="16015" spans="1:12" x14ac:dyDescent="0.3">
      <c r="A16015" s="1" t="s">
        <v>3653</v>
      </c>
      <c r="B16015" s="1" t="s">
        <v>90</v>
      </c>
      <c r="C16015" s="1" t="s">
        <v>91</v>
      </c>
      <c r="D16015" s="5">
        <v>43252</v>
      </c>
      <c r="E16015">
        <v>3</v>
      </c>
      <c r="F16015">
        <v>3</v>
      </c>
      <c r="G16015" s="2">
        <v>441.84</v>
      </c>
      <c r="H16015">
        <v>3</v>
      </c>
      <c r="I16015">
        <v>0</v>
      </c>
      <c r="J16015" s="4">
        <v>4.67</v>
      </c>
      <c r="K16015" s="3">
        <v>0</v>
      </c>
      <c r="L16015" s="1" t="s">
        <v>36</v>
      </c>
    </row>
    <row r="16016" spans="1:12" x14ac:dyDescent="0.3">
      <c r="A16016" s="1" t="s">
        <v>3653</v>
      </c>
      <c r="B16016" s="1" t="s">
        <v>90</v>
      </c>
      <c r="C16016" s="1" t="s">
        <v>91</v>
      </c>
      <c r="D16016" s="5">
        <v>43282</v>
      </c>
      <c r="E16016">
        <v>5</v>
      </c>
      <c r="F16016">
        <v>5</v>
      </c>
      <c r="G16016" s="2">
        <v>884.04</v>
      </c>
      <c r="H16016">
        <v>5</v>
      </c>
      <c r="I16016">
        <v>0</v>
      </c>
      <c r="J16016" s="4">
        <v>4.8</v>
      </c>
      <c r="K16016" s="3">
        <v>0</v>
      </c>
      <c r="L16016" s="1" t="s">
        <v>37</v>
      </c>
    </row>
    <row r="16017" spans="1:12" x14ac:dyDescent="0.3">
      <c r="A16017" s="1" t="s">
        <v>3653</v>
      </c>
      <c r="B16017" s="1" t="s">
        <v>90</v>
      </c>
      <c r="C16017" s="1" t="s">
        <v>91</v>
      </c>
      <c r="D16017" s="5">
        <v>43313</v>
      </c>
      <c r="E16017">
        <v>4</v>
      </c>
      <c r="F16017">
        <v>4</v>
      </c>
      <c r="G16017" s="2">
        <v>783.76</v>
      </c>
      <c r="H16017">
        <v>4</v>
      </c>
      <c r="I16017">
        <v>0</v>
      </c>
      <c r="J16017" s="4">
        <v>4</v>
      </c>
      <c r="K16017" s="3">
        <v>0</v>
      </c>
      <c r="L16017" s="1" t="s">
        <v>49</v>
      </c>
    </row>
    <row r="16018" spans="1:12" x14ac:dyDescent="0.3">
      <c r="A16018" s="1" t="s">
        <v>3654</v>
      </c>
      <c r="B16018" s="1" t="s">
        <v>16</v>
      </c>
      <c r="C16018" s="1" t="s">
        <v>105</v>
      </c>
      <c r="D16018" s="5">
        <v>43252</v>
      </c>
      <c r="E16018">
        <v>2</v>
      </c>
      <c r="F16018">
        <v>2</v>
      </c>
      <c r="G16018" s="2">
        <v>79.14</v>
      </c>
      <c r="H16018">
        <v>2</v>
      </c>
      <c r="I16018">
        <v>0</v>
      </c>
      <c r="J16018" s="4">
        <v>5</v>
      </c>
      <c r="K16018" s="3">
        <v>0</v>
      </c>
      <c r="L16018" s="1" t="s">
        <v>36</v>
      </c>
    </row>
    <row r="16019" spans="1:12" x14ac:dyDescent="0.3">
      <c r="A16019" s="1" t="s">
        <v>3654</v>
      </c>
      <c r="B16019" s="1" t="s">
        <v>16</v>
      </c>
      <c r="C16019" s="1" t="s">
        <v>105</v>
      </c>
      <c r="D16019" s="5">
        <v>43282</v>
      </c>
      <c r="E16019">
        <v>4</v>
      </c>
      <c r="F16019">
        <v>4</v>
      </c>
      <c r="G16019" s="2">
        <v>451.77</v>
      </c>
      <c r="H16019">
        <v>4</v>
      </c>
      <c r="I16019">
        <v>0</v>
      </c>
      <c r="J16019" s="4">
        <v>4.5</v>
      </c>
      <c r="K16019" s="3">
        <v>0</v>
      </c>
      <c r="L16019" s="1" t="s">
        <v>37</v>
      </c>
    </row>
    <row r="16020" spans="1:12" x14ac:dyDescent="0.3">
      <c r="A16020" s="1" t="s">
        <v>3654</v>
      </c>
      <c r="B16020" s="1" t="s">
        <v>16</v>
      </c>
      <c r="C16020" s="1" t="s">
        <v>105</v>
      </c>
      <c r="D16020" s="5">
        <v>43313</v>
      </c>
      <c r="E16020">
        <v>1</v>
      </c>
      <c r="F16020">
        <v>1</v>
      </c>
      <c r="G16020" s="2">
        <v>39.46</v>
      </c>
      <c r="H16020">
        <v>1</v>
      </c>
      <c r="I16020">
        <v>0</v>
      </c>
      <c r="J16020" s="4">
        <v>5</v>
      </c>
      <c r="K16020" s="3">
        <v>0</v>
      </c>
      <c r="L16020" s="1" t="s">
        <v>49</v>
      </c>
    </row>
    <row r="16021" spans="1:12" x14ac:dyDescent="0.3">
      <c r="A16021" s="1" t="s">
        <v>3655</v>
      </c>
      <c r="B16021" s="1" t="s">
        <v>90</v>
      </c>
      <c r="C16021" s="1" t="s">
        <v>91</v>
      </c>
      <c r="D16021" s="5">
        <v>43252</v>
      </c>
      <c r="E16021">
        <v>3</v>
      </c>
      <c r="F16021">
        <v>3</v>
      </c>
      <c r="G16021" s="2">
        <v>229.53</v>
      </c>
      <c r="H16021">
        <v>3</v>
      </c>
      <c r="I16021">
        <v>0</v>
      </c>
      <c r="J16021" s="4">
        <v>5</v>
      </c>
      <c r="K16021" s="3">
        <v>0</v>
      </c>
      <c r="L16021" s="1" t="s">
        <v>36</v>
      </c>
    </row>
    <row r="16022" spans="1:12" x14ac:dyDescent="0.3">
      <c r="A16022" s="1" t="s">
        <v>3655</v>
      </c>
      <c r="B16022" s="1" t="s">
        <v>90</v>
      </c>
      <c r="C16022" s="1" t="s">
        <v>91</v>
      </c>
      <c r="D16022" s="5">
        <v>43313</v>
      </c>
      <c r="E16022">
        <v>7</v>
      </c>
      <c r="F16022">
        <v>12</v>
      </c>
      <c r="G16022" s="2">
        <v>995.53</v>
      </c>
      <c r="H16022">
        <v>7</v>
      </c>
      <c r="I16022">
        <v>0</v>
      </c>
      <c r="J16022" s="4">
        <v>3.86</v>
      </c>
      <c r="K16022" s="3">
        <v>0</v>
      </c>
      <c r="L16022" s="1" t="s">
        <v>49</v>
      </c>
    </row>
    <row r="16023" spans="1:12" x14ac:dyDescent="0.3">
      <c r="A16023" s="1" t="s">
        <v>3656</v>
      </c>
      <c r="B16023" s="1" t="s">
        <v>129</v>
      </c>
      <c r="C16023" s="1" t="s">
        <v>3310</v>
      </c>
      <c r="D16023" s="5">
        <v>42856</v>
      </c>
      <c r="E16023">
        <v>1</v>
      </c>
      <c r="F16023">
        <v>1</v>
      </c>
      <c r="G16023" s="2">
        <v>31.82</v>
      </c>
      <c r="H16023">
        <v>1</v>
      </c>
      <c r="I16023">
        <v>0</v>
      </c>
      <c r="J16023" s="4">
        <v>5</v>
      </c>
      <c r="K16023" s="3">
        <v>0</v>
      </c>
      <c r="L16023" s="1" t="s">
        <v>26</v>
      </c>
    </row>
    <row r="16024" spans="1:12" x14ac:dyDescent="0.3">
      <c r="A16024" s="1" t="s">
        <v>3657</v>
      </c>
      <c r="B16024" s="1" t="s">
        <v>16</v>
      </c>
      <c r="C16024" s="1" t="s">
        <v>436</v>
      </c>
      <c r="D16024" s="5">
        <v>43040</v>
      </c>
      <c r="E16024">
        <v>2</v>
      </c>
      <c r="F16024">
        <v>2</v>
      </c>
      <c r="G16024" s="2">
        <v>302.36</v>
      </c>
      <c r="H16024">
        <v>2</v>
      </c>
      <c r="I16024">
        <v>0</v>
      </c>
      <c r="J16024" s="4">
        <v>4.5</v>
      </c>
      <c r="K16024" s="3">
        <v>0</v>
      </c>
      <c r="L16024" s="1" t="s">
        <v>30</v>
      </c>
    </row>
    <row r="16025" spans="1:12" x14ac:dyDescent="0.3">
      <c r="A16025" s="1" t="s">
        <v>3658</v>
      </c>
      <c r="B16025" s="1" t="s">
        <v>57</v>
      </c>
      <c r="C16025" s="1" t="s">
        <v>171</v>
      </c>
      <c r="D16025" s="5">
        <v>43009</v>
      </c>
      <c r="E16025">
        <v>2</v>
      </c>
      <c r="F16025">
        <v>3</v>
      </c>
      <c r="G16025" s="2">
        <v>390.87</v>
      </c>
      <c r="H16025">
        <v>2</v>
      </c>
      <c r="I16025">
        <v>0</v>
      </c>
      <c r="J16025" s="4">
        <v>4.5</v>
      </c>
      <c r="K16025" s="3">
        <v>0</v>
      </c>
      <c r="L16025" s="1" t="s">
        <v>19</v>
      </c>
    </row>
    <row r="16026" spans="1:12" x14ac:dyDescent="0.3">
      <c r="A16026" s="1" t="s">
        <v>3658</v>
      </c>
      <c r="B16026" s="1" t="s">
        <v>57</v>
      </c>
      <c r="C16026" s="1" t="s">
        <v>171</v>
      </c>
      <c r="D16026" s="5">
        <v>43040</v>
      </c>
      <c r="E16026">
        <v>3</v>
      </c>
      <c r="F16026">
        <v>3</v>
      </c>
      <c r="G16026" s="2">
        <v>308.33999999999997</v>
      </c>
      <c r="H16026">
        <v>3</v>
      </c>
      <c r="I16026">
        <v>0</v>
      </c>
      <c r="J16026" s="4">
        <v>4.33</v>
      </c>
      <c r="K16026" s="3">
        <v>0</v>
      </c>
      <c r="L16026" s="1" t="s">
        <v>30</v>
      </c>
    </row>
    <row r="16027" spans="1:12" x14ac:dyDescent="0.3">
      <c r="A16027" s="1" t="s">
        <v>3658</v>
      </c>
      <c r="B16027" s="1" t="s">
        <v>57</v>
      </c>
      <c r="C16027" s="1" t="s">
        <v>171</v>
      </c>
      <c r="D16027" s="5">
        <v>43070</v>
      </c>
      <c r="E16027">
        <v>1</v>
      </c>
      <c r="F16027">
        <v>2</v>
      </c>
      <c r="G16027" s="2">
        <v>104.2</v>
      </c>
      <c r="H16027">
        <v>1</v>
      </c>
      <c r="I16027">
        <v>0</v>
      </c>
      <c r="J16027" s="4">
        <v>4</v>
      </c>
      <c r="K16027" s="3">
        <v>0</v>
      </c>
      <c r="L16027" s="1" t="s">
        <v>31</v>
      </c>
    </row>
    <row r="16028" spans="1:12" x14ac:dyDescent="0.3">
      <c r="A16028" s="1" t="s">
        <v>3658</v>
      </c>
      <c r="B16028" s="1" t="s">
        <v>57</v>
      </c>
      <c r="C16028" s="1" t="s">
        <v>171</v>
      </c>
      <c r="D16028" s="5">
        <v>43101</v>
      </c>
      <c r="E16028">
        <v>3</v>
      </c>
      <c r="F16028">
        <v>3</v>
      </c>
      <c r="G16028" s="2">
        <v>223.18</v>
      </c>
      <c r="H16028">
        <v>3</v>
      </c>
      <c r="I16028">
        <v>1</v>
      </c>
      <c r="J16028" s="4">
        <v>4</v>
      </c>
      <c r="K16028" s="3">
        <v>0.33333333333333331</v>
      </c>
      <c r="L16028" s="1" t="s">
        <v>32</v>
      </c>
    </row>
    <row r="16029" spans="1:12" x14ac:dyDescent="0.3">
      <c r="A16029" s="1" t="s">
        <v>3658</v>
      </c>
      <c r="B16029" s="1" t="s">
        <v>57</v>
      </c>
      <c r="C16029" s="1" t="s">
        <v>171</v>
      </c>
      <c r="D16029" s="5">
        <v>43132</v>
      </c>
      <c r="E16029">
        <v>6</v>
      </c>
      <c r="F16029">
        <v>7</v>
      </c>
      <c r="G16029" s="2">
        <v>817.41</v>
      </c>
      <c r="H16029">
        <v>6</v>
      </c>
      <c r="I16029">
        <v>1</v>
      </c>
      <c r="J16029" s="4">
        <v>3.33</v>
      </c>
      <c r="K16029" s="3">
        <v>0.16666666666666666</v>
      </c>
      <c r="L16029" s="1" t="s">
        <v>33</v>
      </c>
    </row>
    <row r="16030" spans="1:12" x14ac:dyDescent="0.3">
      <c r="A16030" s="1" t="s">
        <v>3658</v>
      </c>
      <c r="B16030" s="1" t="s">
        <v>57</v>
      </c>
      <c r="C16030" s="1" t="s">
        <v>171</v>
      </c>
      <c r="D16030" s="5">
        <v>43191</v>
      </c>
      <c r="E16030">
        <v>1</v>
      </c>
      <c r="F16030">
        <v>1</v>
      </c>
      <c r="G16030" s="2">
        <v>66.23</v>
      </c>
      <c r="H16030">
        <v>1</v>
      </c>
      <c r="I16030">
        <v>0</v>
      </c>
      <c r="J16030" s="4">
        <v>5</v>
      </c>
      <c r="K16030" s="3">
        <v>0</v>
      </c>
      <c r="L16030" s="1" t="s">
        <v>35</v>
      </c>
    </row>
    <row r="16031" spans="1:12" x14ac:dyDescent="0.3">
      <c r="A16031" s="1" t="s">
        <v>3658</v>
      </c>
      <c r="B16031" s="1" t="s">
        <v>57</v>
      </c>
      <c r="C16031" s="1" t="s">
        <v>171</v>
      </c>
      <c r="D16031" s="5">
        <v>43282</v>
      </c>
      <c r="E16031">
        <v>3</v>
      </c>
      <c r="F16031">
        <v>3</v>
      </c>
      <c r="G16031" s="2">
        <v>463.83</v>
      </c>
      <c r="H16031">
        <v>3</v>
      </c>
      <c r="I16031">
        <v>0</v>
      </c>
      <c r="J16031" s="4">
        <v>3.67</v>
      </c>
      <c r="K16031" s="3">
        <v>0</v>
      </c>
      <c r="L16031" s="1" t="s">
        <v>37</v>
      </c>
    </row>
    <row r="16032" spans="1:12" x14ac:dyDescent="0.3">
      <c r="A16032" s="1" t="s">
        <v>3658</v>
      </c>
      <c r="B16032" s="1" t="s">
        <v>57</v>
      </c>
      <c r="C16032" s="1" t="s">
        <v>171</v>
      </c>
      <c r="D16032" s="5">
        <v>43313</v>
      </c>
      <c r="E16032">
        <v>3</v>
      </c>
      <c r="F16032">
        <v>3</v>
      </c>
      <c r="G16032" s="2">
        <v>313.37</v>
      </c>
      <c r="H16032">
        <v>3</v>
      </c>
      <c r="I16032">
        <v>0</v>
      </c>
      <c r="J16032" s="4">
        <v>3.67</v>
      </c>
      <c r="K16032" s="3">
        <v>0</v>
      </c>
      <c r="L16032" s="1" t="s">
        <v>49</v>
      </c>
    </row>
    <row r="16033" spans="1:12" x14ac:dyDescent="0.3">
      <c r="A16033" s="1" t="s">
        <v>3659</v>
      </c>
      <c r="B16033" s="1" t="s">
        <v>16</v>
      </c>
      <c r="C16033" s="1" t="s">
        <v>3660</v>
      </c>
      <c r="D16033" s="5">
        <v>42948</v>
      </c>
      <c r="E16033">
        <v>1</v>
      </c>
      <c r="F16033">
        <v>1</v>
      </c>
      <c r="G16033" s="2">
        <v>646</v>
      </c>
      <c r="H16033">
        <v>1</v>
      </c>
      <c r="I16033">
        <v>0</v>
      </c>
      <c r="J16033" s="4">
        <v>4</v>
      </c>
      <c r="K16033" s="3">
        <v>0</v>
      </c>
      <c r="L16033" s="1" t="s">
        <v>29</v>
      </c>
    </row>
    <row r="16034" spans="1:12" x14ac:dyDescent="0.3">
      <c r="A16034" s="1" t="s">
        <v>3659</v>
      </c>
      <c r="B16034" s="1" t="s">
        <v>16</v>
      </c>
      <c r="C16034" s="1" t="s">
        <v>3660</v>
      </c>
      <c r="D16034" s="5">
        <v>43009</v>
      </c>
      <c r="E16034">
        <v>2</v>
      </c>
      <c r="F16034">
        <v>2</v>
      </c>
      <c r="G16034" s="2">
        <v>1263.76</v>
      </c>
      <c r="H16034">
        <v>2</v>
      </c>
      <c r="I16034">
        <v>0</v>
      </c>
      <c r="J16034" s="4">
        <v>4.5</v>
      </c>
      <c r="K16034" s="3">
        <v>0</v>
      </c>
      <c r="L16034" s="1" t="s">
        <v>19</v>
      </c>
    </row>
    <row r="16035" spans="1:12" x14ac:dyDescent="0.3">
      <c r="A16035" s="1" t="s">
        <v>3659</v>
      </c>
      <c r="B16035" s="1" t="s">
        <v>16</v>
      </c>
      <c r="C16035" s="1" t="s">
        <v>3660</v>
      </c>
      <c r="D16035" s="5">
        <v>43040</v>
      </c>
      <c r="E16035">
        <v>2</v>
      </c>
      <c r="F16035">
        <v>2</v>
      </c>
      <c r="G16035" s="2">
        <v>1747.12</v>
      </c>
      <c r="H16035">
        <v>2</v>
      </c>
      <c r="I16035">
        <v>1</v>
      </c>
      <c r="J16035" s="4">
        <v>5</v>
      </c>
      <c r="K16035" s="3">
        <v>0.5</v>
      </c>
      <c r="L16035" s="1" t="s">
        <v>30</v>
      </c>
    </row>
    <row r="16036" spans="1:12" x14ac:dyDescent="0.3">
      <c r="A16036" s="1" t="s">
        <v>3659</v>
      </c>
      <c r="B16036" s="1" t="s">
        <v>16</v>
      </c>
      <c r="C16036" s="1" t="s">
        <v>3660</v>
      </c>
      <c r="D16036" s="5">
        <v>43070</v>
      </c>
      <c r="E16036">
        <v>1</v>
      </c>
      <c r="F16036">
        <v>1</v>
      </c>
      <c r="G16036" s="2">
        <v>670.77</v>
      </c>
      <c r="H16036">
        <v>1</v>
      </c>
      <c r="I16036">
        <v>0</v>
      </c>
      <c r="J16036" s="4">
        <v>4</v>
      </c>
      <c r="K16036" s="3">
        <v>0</v>
      </c>
      <c r="L16036" s="1" t="s">
        <v>31</v>
      </c>
    </row>
    <row r="16037" spans="1:12" x14ac:dyDescent="0.3">
      <c r="A16037" s="1" t="s">
        <v>3659</v>
      </c>
      <c r="B16037" s="1" t="s">
        <v>16</v>
      </c>
      <c r="C16037" s="1" t="s">
        <v>3660</v>
      </c>
      <c r="D16037" s="5">
        <v>43101</v>
      </c>
      <c r="E16037">
        <v>3</v>
      </c>
      <c r="F16037">
        <v>3</v>
      </c>
      <c r="G16037" s="2">
        <v>1015.82</v>
      </c>
      <c r="H16037">
        <v>3</v>
      </c>
      <c r="I16037">
        <v>0</v>
      </c>
      <c r="J16037" s="4">
        <v>4.33</v>
      </c>
      <c r="K16037" s="3">
        <v>0</v>
      </c>
      <c r="L16037" s="1" t="s">
        <v>32</v>
      </c>
    </row>
    <row r="16038" spans="1:12" x14ac:dyDescent="0.3">
      <c r="A16038" s="1" t="s">
        <v>3659</v>
      </c>
      <c r="B16038" s="1" t="s">
        <v>16</v>
      </c>
      <c r="C16038" s="1" t="s">
        <v>3660</v>
      </c>
      <c r="D16038" s="5">
        <v>43132</v>
      </c>
      <c r="E16038">
        <v>1</v>
      </c>
      <c r="F16038">
        <v>1</v>
      </c>
      <c r="G16038" s="2">
        <v>759.2</v>
      </c>
      <c r="H16038">
        <v>1</v>
      </c>
      <c r="I16038">
        <v>0</v>
      </c>
      <c r="J16038" s="4">
        <v>1</v>
      </c>
      <c r="K16038" s="3">
        <v>0</v>
      </c>
      <c r="L16038" s="1" t="s">
        <v>33</v>
      </c>
    </row>
    <row r="16039" spans="1:12" x14ac:dyDescent="0.3">
      <c r="A16039" s="1" t="s">
        <v>3659</v>
      </c>
      <c r="B16039" s="1" t="s">
        <v>16</v>
      </c>
      <c r="C16039" s="1" t="s">
        <v>3660</v>
      </c>
      <c r="D16039" s="5">
        <v>43191</v>
      </c>
      <c r="E16039">
        <v>1</v>
      </c>
      <c r="F16039">
        <v>1</v>
      </c>
      <c r="G16039" s="2">
        <v>410.84</v>
      </c>
      <c r="H16039">
        <v>1</v>
      </c>
      <c r="I16039">
        <v>0</v>
      </c>
      <c r="J16039" s="4">
        <v>1</v>
      </c>
      <c r="K16039" s="3">
        <v>0</v>
      </c>
      <c r="L16039" s="1" t="s">
        <v>35</v>
      </c>
    </row>
    <row r="16040" spans="1:12" x14ac:dyDescent="0.3">
      <c r="A16040" s="1" t="s">
        <v>3659</v>
      </c>
      <c r="B16040" s="1" t="s">
        <v>16</v>
      </c>
      <c r="C16040" s="1" t="s">
        <v>3660</v>
      </c>
      <c r="D16040" s="5">
        <v>43221</v>
      </c>
      <c r="E16040">
        <v>1</v>
      </c>
      <c r="F16040">
        <v>1</v>
      </c>
      <c r="G16040" s="2">
        <v>2133.69</v>
      </c>
      <c r="H16040">
        <v>1</v>
      </c>
      <c r="I16040">
        <v>0</v>
      </c>
      <c r="J16040" s="4">
        <v>5</v>
      </c>
      <c r="K16040" s="3">
        <v>0</v>
      </c>
      <c r="L16040" s="1" t="s">
        <v>46</v>
      </c>
    </row>
    <row r="16041" spans="1:12" x14ac:dyDescent="0.3">
      <c r="A16041" s="1" t="s">
        <v>3659</v>
      </c>
      <c r="B16041" s="1" t="s">
        <v>16</v>
      </c>
      <c r="C16041" s="1" t="s">
        <v>3660</v>
      </c>
      <c r="D16041" s="5">
        <v>43252</v>
      </c>
      <c r="E16041">
        <v>2</v>
      </c>
      <c r="F16041">
        <v>2</v>
      </c>
      <c r="G16041" s="2">
        <v>608.41999999999996</v>
      </c>
      <c r="H16041">
        <v>2</v>
      </c>
      <c r="I16041">
        <v>0</v>
      </c>
      <c r="J16041" s="4">
        <v>5</v>
      </c>
      <c r="K16041" s="3">
        <v>0</v>
      </c>
      <c r="L16041" s="1" t="s">
        <v>36</v>
      </c>
    </row>
    <row r="16042" spans="1:12" x14ac:dyDescent="0.3">
      <c r="A16042" s="1" t="s">
        <v>3659</v>
      </c>
      <c r="B16042" s="1" t="s">
        <v>16</v>
      </c>
      <c r="C16042" s="1" t="s">
        <v>3660</v>
      </c>
      <c r="D16042" s="5">
        <v>43313</v>
      </c>
      <c r="E16042">
        <v>4</v>
      </c>
      <c r="F16042">
        <v>4</v>
      </c>
      <c r="G16042" s="2">
        <v>3503.31</v>
      </c>
      <c r="H16042">
        <v>4</v>
      </c>
      <c r="I16042">
        <v>0</v>
      </c>
      <c r="J16042" s="4">
        <v>4.75</v>
      </c>
      <c r="K16042" s="3">
        <v>0</v>
      </c>
      <c r="L16042" s="1" t="s">
        <v>49</v>
      </c>
    </row>
    <row r="16043" spans="1:12" x14ac:dyDescent="0.3">
      <c r="A16043" s="1" t="s">
        <v>3661</v>
      </c>
      <c r="B16043" s="1" t="s">
        <v>16</v>
      </c>
      <c r="C16043" s="1" t="s">
        <v>116</v>
      </c>
      <c r="D16043" s="5">
        <v>43313</v>
      </c>
      <c r="E16043">
        <v>1</v>
      </c>
      <c r="F16043">
        <v>1</v>
      </c>
      <c r="G16043" s="2">
        <v>172.04</v>
      </c>
      <c r="H16043">
        <v>1</v>
      </c>
      <c r="I16043">
        <v>0</v>
      </c>
      <c r="J16043" s="4">
        <v>5</v>
      </c>
      <c r="K16043" s="3">
        <v>0</v>
      </c>
      <c r="L16043" s="1" t="s">
        <v>49</v>
      </c>
    </row>
    <row r="16044" spans="1:12" x14ac:dyDescent="0.3">
      <c r="A16044" s="1" t="s">
        <v>3662</v>
      </c>
      <c r="B16044" s="1" t="s">
        <v>16</v>
      </c>
      <c r="C16044" s="1" t="s">
        <v>329</v>
      </c>
      <c r="D16044" s="5">
        <v>42826</v>
      </c>
      <c r="E16044">
        <v>1</v>
      </c>
      <c r="F16044">
        <v>1</v>
      </c>
      <c r="G16044" s="2">
        <v>56.32</v>
      </c>
      <c r="H16044">
        <v>1</v>
      </c>
      <c r="I16044">
        <v>0</v>
      </c>
      <c r="J16044" s="4">
        <v>5</v>
      </c>
      <c r="K16044" s="3">
        <v>0</v>
      </c>
      <c r="L16044" s="1" t="s">
        <v>25</v>
      </c>
    </row>
    <row r="16045" spans="1:12" x14ac:dyDescent="0.3">
      <c r="A16045" s="1" t="s">
        <v>3662</v>
      </c>
      <c r="B16045" s="1" t="s">
        <v>16</v>
      </c>
      <c r="C16045" s="1" t="s">
        <v>329</v>
      </c>
      <c r="D16045" s="5">
        <v>42917</v>
      </c>
      <c r="E16045">
        <v>1</v>
      </c>
      <c r="F16045">
        <v>1</v>
      </c>
      <c r="G16045" s="2">
        <v>30.32</v>
      </c>
      <c r="H16045">
        <v>1</v>
      </c>
      <c r="I16045">
        <v>0</v>
      </c>
      <c r="J16045" s="4">
        <v>5</v>
      </c>
      <c r="K16045" s="3">
        <v>0</v>
      </c>
      <c r="L16045" s="1" t="s">
        <v>28</v>
      </c>
    </row>
    <row r="16046" spans="1:12" x14ac:dyDescent="0.3">
      <c r="A16046" s="1" t="s">
        <v>3662</v>
      </c>
      <c r="B16046" s="1" t="s">
        <v>16</v>
      </c>
      <c r="C16046" s="1" t="s">
        <v>329</v>
      </c>
      <c r="D16046" s="5">
        <v>42979</v>
      </c>
      <c r="E16046">
        <v>1</v>
      </c>
      <c r="F16046">
        <v>1</v>
      </c>
      <c r="G16046" s="2">
        <v>35.19</v>
      </c>
      <c r="H16046">
        <v>1</v>
      </c>
      <c r="I16046">
        <v>0</v>
      </c>
      <c r="J16046" s="4">
        <v>4</v>
      </c>
      <c r="K16046" s="3">
        <v>0</v>
      </c>
      <c r="L16046" s="1" t="s">
        <v>18</v>
      </c>
    </row>
    <row r="16047" spans="1:12" x14ac:dyDescent="0.3">
      <c r="A16047" s="1" t="s">
        <v>3662</v>
      </c>
      <c r="B16047" s="1" t="s">
        <v>16</v>
      </c>
      <c r="C16047" s="1" t="s">
        <v>329</v>
      </c>
      <c r="D16047" s="5">
        <v>43040</v>
      </c>
      <c r="E16047">
        <v>1</v>
      </c>
      <c r="F16047">
        <v>1</v>
      </c>
      <c r="G16047" s="2">
        <v>36.700000000000003</v>
      </c>
      <c r="H16047">
        <v>1</v>
      </c>
      <c r="I16047">
        <v>0</v>
      </c>
      <c r="J16047" s="4">
        <v>4</v>
      </c>
      <c r="K16047" s="3">
        <v>0</v>
      </c>
      <c r="L16047" s="1" t="s">
        <v>30</v>
      </c>
    </row>
    <row r="16048" spans="1:12" x14ac:dyDescent="0.3">
      <c r="A16048" s="1" t="s">
        <v>3662</v>
      </c>
      <c r="B16048" s="1" t="s">
        <v>16</v>
      </c>
      <c r="C16048" s="1" t="s">
        <v>329</v>
      </c>
      <c r="D16048" s="5">
        <v>43070</v>
      </c>
      <c r="E16048">
        <v>1</v>
      </c>
      <c r="F16048">
        <v>1</v>
      </c>
      <c r="G16048" s="2">
        <v>19.48</v>
      </c>
      <c r="H16048">
        <v>1</v>
      </c>
      <c r="I16048">
        <v>0</v>
      </c>
      <c r="J16048" s="4">
        <v>5</v>
      </c>
      <c r="K16048" s="3">
        <v>0</v>
      </c>
      <c r="L16048" s="1" t="s">
        <v>31</v>
      </c>
    </row>
    <row r="16049" spans="1:12" x14ac:dyDescent="0.3">
      <c r="A16049" s="1" t="s">
        <v>3663</v>
      </c>
      <c r="B16049" s="1" t="s">
        <v>57</v>
      </c>
      <c r="C16049" s="1" t="s">
        <v>83</v>
      </c>
      <c r="D16049" s="5">
        <v>42767</v>
      </c>
      <c r="E16049">
        <v>1</v>
      </c>
      <c r="F16049">
        <v>1</v>
      </c>
      <c r="G16049" s="2">
        <v>471.05</v>
      </c>
      <c r="H16049">
        <v>1</v>
      </c>
      <c r="I16049">
        <v>0</v>
      </c>
      <c r="J16049" s="4">
        <v>5</v>
      </c>
      <c r="K16049" s="3">
        <v>0</v>
      </c>
      <c r="L16049" s="1" t="s">
        <v>23</v>
      </c>
    </row>
    <row r="16050" spans="1:12" x14ac:dyDescent="0.3">
      <c r="A16050" s="1" t="s">
        <v>3664</v>
      </c>
      <c r="B16050" s="1" t="s">
        <v>390</v>
      </c>
      <c r="C16050" s="1" t="s">
        <v>966</v>
      </c>
      <c r="D16050" s="5">
        <v>43221</v>
      </c>
      <c r="E16050">
        <v>1</v>
      </c>
      <c r="F16050">
        <v>1</v>
      </c>
      <c r="G16050" s="2">
        <v>42.71</v>
      </c>
      <c r="H16050">
        <v>1</v>
      </c>
      <c r="I16050">
        <v>0</v>
      </c>
      <c r="J16050" s="4">
        <v>5</v>
      </c>
      <c r="K16050" s="3">
        <v>0</v>
      </c>
      <c r="L16050" s="1" t="s">
        <v>46</v>
      </c>
    </row>
    <row r="16051" spans="1:12" x14ac:dyDescent="0.3">
      <c r="A16051" s="1" t="s">
        <v>3664</v>
      </c>
      <c r="B16051" s="1" t="s">
        <v>390</v>
      </c>
      <c r="C16051" s="1" t="s">
        <v>966</v>
      </c>
      <c r="D16051" s="5">
        <v>43252</v>
      </c>
      <c r="E16051">
        <v>2</v>
      </c>
      <c r="F16051">
        <v>2</v>
      </c>
      <c r="G16051" s="2">
        <v>205.36</v>
      </c>
      <c r="H16051">
        <v>2</v>
      </c>
      <c r="I16051">
        <v>0</v>
      </c>
      <c r="J16051" s="4">
        <v>3.5</v>
      </c>
      <c r="K16051" s="3">
        <v>0</v>
      </c>
      <c r="L16051" s="1" t="s">
        <v>36</v>
      </c>
    </row>
    <row r="16052" spans="1:12" x14ac:dyDescent="0.3">
      <c r="A16052" s="1" t="s">
        <v>3664</v>
      </c>
      <c r="B16052" s="1" t="s">
        <v>390</v>
      </c>
      <c r="C16052" s="1" t="s">
        <v>966</v>
      </c>
      <c r="D16052" s="5">
        <v>43282</v>
      </c>
      <c r="E16052">
        <v>1</v>
      </c>
      <c r="F16052">
        <v>1</v>
      </c>
      <c r="G16052" s="2">
        <v>224.57</v>
      </c>
      <c r="H16052">
        <v>1</v>
      </c>
      <c r="I16052">
        <v>0</v>
      </c>
      <c r="J16052" s="4">
        <v>4</v>
      </c>
      <c r="K16052" s="3">
        <v>0</v>
      </c>
      <c r="L16052" s="1" t="s">
        <v>37</v>
      </c>
    </row>
    <row r="16053" spans="1:12" x14ac:dyDescent="0.3">
      <c r="A16053" s="1" t="s">
        <v>3664</v>
      </c>
      <c r="B16053" s="1" t="s">
        <v>390</v>
      </c>
      <c r="C16053" s="1" t="s">
        <v>966</v>
      </c>
      <c r="D16053" s="5">
        <v>43313</v>
      </c>
      <c r="E16053">
        <v>1</v>
      </c>
      <c r="F16053">
        <v>1</v>
      </c>
      <c r="G16053" s="2">
        <v>134.32</v>
      </c>
      <c r="H16053">
        <v>1</v>
      </c>
      <c r="I16053">
        <v>0</v>
      </c>
      <c r="J16053" s="4">
        <v>2</v>
      </c>
      <c r="K16053" s="3">
        <v>0</v>
      </c>
      <c r="L16053" s="1" t="s">
        <v>49</v>
      </c>
    </row>
    <row r="16054" spans="1:12" x14ac:dyDescent="0.3">
      <c r="A16054" s="1" t="s">
        <v>3665</v>
      </c>
      <c r="B16054" s="1" t="s">
        <v>16</v>
      </c>
      <c r="C16054" s="1" t="s">
        <v>51</v>
      </c>
      <c r="D16054" s="5">
        <v>42887</v>
      </c>
      <c r="E16054">
        <v>1</v>
      </c>
      <c r="F16054">
        <v>1</v>
      </c>
      <c r="G16054" s="2">
        <v>136.97</v>
      </c>
      <c r="H16054">
        <v>1</v>
      </c>
      <c r="I16054">
        <v>0</v>
      </c>
      <c r="J16054" s="4">
        <v>4</v>
      </c>
      <c r="K16054" s="3">
        <v>0</v>
      </c>
      <c r="L16054" s="1" t="s">
        <v>27</v>
      </c>
    </row>
    <row r="16055" spans="1:12" x14ac:dyDescent="0.3">
      <c r="A16055" s="1" t="s">
        <v>3666</v>
      </c>
      <c r="B16055" s="1" t="s">
        <v>16</v>
      </c>
      <c r="C16055" s="1" t="s">
        <v>51</v>
      </c>
      <c r="D16055" s="5">
        <v>43040</v>
      </c>
      <c r="E16055">
        <v>1</v>
      </c>
      <c r="F16055">
        <v>4</v>
      </c>
      <c r="G16055" s="2">
        <v>230.52</v>
      </c>
      <c r="H16055">
        <v>1</v>
      </c>
      <c r="I16055">
        <v>0</v>
      </c>
      <c r="J16055" s="4">
        <v>1</v>
      </c>
      <c r="K16055" s="3">
        <v>0</v>
      </c>
      <c r="L16055" s="1" t="s">
        <v>30</v>
      </c>
    </row>
    <row r="16056" spans="1:12" x14ac:dyDescent="0.3">
      <c r="A16056" s="1" t="s">
        <v>3667</v>
      </c>
      <c r="B16056" s="1" t="s">
        <v>53</v>
      </c>
      <c r="C16056" s="1" t="s">
        <v>54</v>
      </c>
      <c r="D16056" s="5">
        <v>42826</v>
      </c>
      <c r="E16056">
        <v>9</v>
      </c>
      <c r="F16056">
        <v>10</v>
      </c>
      <c r="G16056" s="2">
        <v>570.37</v>
      </c>
      <c r="H16056">
        <v>9</v>
      </c>
      <c r="I16056">
        <v>0</v>
      </c>
      <c r="J16056" s="4">
        <v>4.4400000000000004</v>
      </c>
      <c r="K16056" s="3">
        <v>0</v>
      </c>
      <c r="L16056" s="1" t="s">
        <v>25</v>
      </c>
    </row>
    <row r="16057" spans="1:12" x14ac:dyDescent="0.3">
      <c r="A16057" s="1" t="s">
        <v>3667</v>
      </c>
      <c r="B16057" s="1" t="s">
        <v>53</v>
      </c>
      <c r="C16057" s="1" t="s">
        <v>54</v>
      </c>
      <c r="D16057" s="5">
        <v>42856</v>
      </c>
      <c r="E16057">
        <v>20</v>
      </c>
      <c r="F16057">
        <v>21</v>
      </c>
      <c r="G16057" s="2">
        <v>1152.18</v>
      </c>
      <c r="H16057">
        <v>19</v>
      </c>
      <c r="I16057">
        <v>0</v>
      </c>
      <c r="J16057" s="4">
        <v>4.8</v>
      </c>
      <c r="K16057" s="3">
        <v>0</v>
      </c>
      <c r="L16057" s="1" t="s">
        <v>26</v>
      </c>
    </row>
    <row r="16058" spans="1:12" x14ac:dyDescent="0.3">
      <c r="A16058" s="1" t="s">
        <v>3667</v>
      </c>
      <c r="B16058" s="1" t="s">
        <v>53</v>
      </c>
      <c r="C16058" s="1" t="s">
        <v>54</v>
      </c>
      <c r="D16058" s="5">
        <v>42887</v>
      </c>
      <c r="E16058">
        <v>20</v>
      </c>
      <c r="F16058">
        <v>22</v>
      </c>
      <c r="G16058" s="2">
        <v>1224.93</v>
      </c>
      <c r="H16058">
        <v>20</v>
      </c>
      <c r="I16058">
        <v>0</v>
      </c>
      <c r="J16058" s="4">
        <v>3.95</v>
      </c>
      <c r="K16058" s="3">
        <v>0</v>
      </c>
      <c r="L16058" s="1" t="s">
        <v>27</v>
      </c>
    </row>
    <row r="16059" spans="1:12" x14ac:dyDescent="0.3">
      <c r="A16059" s="1" t="s">
        <v>3667</v>
      </c>
      <c r="B16059" s="1" t="s">
        <v>53</v>
      </c>
      <c r="C16059" s="1" t="s">
        <v>54</v>
      </c>
      <c r="D16059" s="5">
        <v>42917</v>
      </c>
      <c r="E16059">
        <v>13</v>
      </c>
      <c r="F16059">
        <v>13</v>
      </c>
      <c r="G16059" s="2">
        <v>681.25</v>
      </c>
      <c r="H16059">
        <v>13</v>
      </c>
      <c r="I16059">
        <v>0</v>
      </c>
      <c r="J16059" s="4">
        <v>4.46</v>
      </c>
      <c r="K16059" s="3">
        <v>0</v>
      </c>
      <c r="L16059" s="1" t="s">
        <v>28</v>
      </c>
    </row>
    <row r="16060" spans="1:12" x14ac:dyDescent="0.3">
      <c r="A16060" s="1" t="s">
        <v>3667</v>
      </c>
      <c r="B16060" s="1" t="s">
        <v>53</v>
      </c>
      <c r="C16060" s="1" t="s">
        <v>54</v>
      </c>
      <c r="D16060" s="5">
        <v>42948</v>
      </c>
      <c r="E16060">
        <v>18</v>
      </c>
      <c r="F16060">
        <v>18</v>
      </c>
      <c r="G16060" s="2">
        <v>994.89</v>
      </c>
      <c r="H16060">
        <v>17</v>
      </c>
      <c r="I16060">
        <v>0</v>
      </c>
      <c r="J16060" s="4">
        <v>4.22</v>
      </c>
      <c r="K16060" s="3">
        <v>0</v>
      </c>
      <c r="L16060" s="1" t="s">
        <v>29</v>
      </c>
    </row>
    <row r="16061" spans="1:12" x14ac:dyDescent="0.3">
      <c r="A16061" s="1" t="s">
        <v>3667</v>
      </c>
      <c r="B16061" s="1" t="s">
        <v>53</v>
      </c>
      <c r="C16061" s="1" t="s">
        <v>54</v>
      </c>
      <c r="D16061" s="5">
        <v>42979</v>
      </c>
      <c r="E16061">
        <v>25</v>
      </c>
      <c r="F16061">
        <v>26</v>
      </c>
      <c r="G16061" s="2">
        <v>1306.52</v>
      </c>
      <c r="H16061">
        <v>25</v>
      </c>
      <c r="I16061">
        <v>0</v>
      </c>
      <c r="J16061" s="4">
        <v>4.2</v>
      </c>
      <c r="K16061" s="3">
        <v>0</v>
      </c>
      <c r="L16061" s="1" t="s">
        <v>18</v>
      </c>
    </row>
    <row r="16062" spans="1:12" x14ac:dyDescent="0.3">
      <c r="A16062" s="1" t="s">
        <v>3667</v>
      </c>
      <c r="B16062" s="1" t="s">
        <v>53</v>
      </c>
      <c r="C16062" s="1" t="s">
        <v>54</v>
      </c>
      <c r="D16062" s="5">
        <v>43009</v>
      </c>
      <c r="E16062">
        <v>8</v>
      </c>
      <c r="F16062">
        <v>8</v>
      </c>
      <c r="G16062" s="2">
        <v>417.45</v>
      </c>
      <c r="H16062">
        <v>8</v>
      </c>
      <c r="I16062">
        <v>0</v>
      </c>
      <c r="J16062" s="4">
        <v>4.88</v>
      </c>
      <c r="K16062" s="3">
        <v>0</v>
      </c>
      <c r="L16062" s="1" t="s">
        <v>19</v>
      </c>
    </row>
    <row r="16063" spans="1:12" x14ac:dyDescent="0.3">
      <c r="A16063" s="1" t="s">
        <v>3667</v>
      </c>
      <c r="B16063" s="1" t="s">
        <v>53</v>
      </c>
      <c r="C16063" s="1" t="s">
        <v>54</v>
      </c>
      <c r="D16063" s="5">
        <v>43070</v>
      </c>
      <c r="E16063">
        <v>1</v>
      </c>
      <c r="F16063">
        <v>1</v>
      </c>
      <c r="G16063" s="2">
        <v>35.69</v>
      </c>
      <c r="H16063">
        <v>1</v>
      </c>
      <c r="I16063">
        <v>0</v>
      </c>
      <c r="J16063" s="4">
        <v>5</v>
      </c>
      <c r="K16063" s="3">
        <v>0</v>
      </c>
      <c r="L16063" s="1" t="s">
        <v>31</v>
      </c>
    </row>
    <row r="16064" spans="1:12" x14ac:dyDescent="0.3">
      <c r="A16064" s="1" t="s">
        <v>3668</v>
      </c>
      <c r="B16064" s="1" t="s">
        <v>16</v>
      </c>
      <c r="C16064" s="1" t="s">
        <v>51</v>
      </c>
      <c r="D16064" s="5">
        <v>43070</v>
      </c>
      <c r="E16064">
        <v>1</v>
      </c>
      <c r="F16064">
        <v>1</v>
      </c>
      <c r="G16064" s="2">
        <v>43.1</v>
      </c>
      <c r="H16064">
        <v>1</v>
      </c>
      <c r="I16064">
        <v>0</v>
      </c>
      <c r="J16064" s="4">
        <v>5</v>
      </c>
      <c r="K16064" s="3">
        <v>0</v>
      </c>
      <c r="L16064" s="1" t="s">
        <v>31</v>
      </c>
    </row>
    <row r="16065" spans="1:12" x14ac:dyDescent="0.3">
      <c r="A16065" s="1" t="s">
        <v>3668</v>
      </c>
      <c r="B16065" s="1" t="s">
        <v>16</v>
      </c>
      <c r="C16065" s="1" t="s">
        <v>51</v>
      </c>
      <c r="D16065" s="5">
        <v>43191</v>
      </c>
      <c r="E16065">
        <v>1</v>
      </c>
      <c r="F16065">
        <v>1</v>
      </c>
      <c r="G16065" s="2">
        <v>37.79</v>
      </c>
      <c r="H16065">
        <v>1</v>
      </c>
      <c r="I16065">
        <v>0</v>
      </c>
      <c r="J16065" s="4">
        <v>5</v>
      </c>
      <c r="K16065" s="3">
        <v>0</v>
      </c>
      <c r="L16065" s="1" t="s">
        <v>35</v>
      </c>
    </row>
    <row r="16066" spans="1:12" x14ac:dyDescent="0.3">
      <c r="A16066" s="1" t="s">
        <v>3668</v>
      </c>
      <c r="B16066" s="1" t="s">
        <v>16</v>
      </c>
      <c r="C16066" s="1" t="s">
        <v>51</v>
      </c>
      <c r="D16066" s="5">
        <v>43282</v>
      </c>
      <c r="E16066">
        <v>2</v>
      </c>
      <c r="F16066">
        <v>2</v>
      </c>
      <c r="G16066" s="2">
        <v>90.99</v>
      </c>
      <c r="H16066">
        <v>2</v>
      </c>
      <c r="I16066">
        <v>0</v>
      </c>
      <c r="J16066" s="4">
        <v>5</v>
      </c>
      <c r="K16066" s="3">
        <v>0</v>
      </c>
      <c r="L16066" s="1" t="s">
        <v>37</v>
      </c>
    </row>
    <row r="16067" spans="1:12" x14ac:dyDescent="0.3">
      <c r="A16067" s="1" t="s">
        <v>3669</v>
      </c>
      <c r="B16067" s="1" t="s">
        <v>16</v>
      </c>
      <c r="C16067" s="1" t="s">
        <v>48</v>
      </c>
      <c r="D16067" s="5">
        <v>43040</v>
      </c>
      <c r="E16067">
        <v>8</v>
      </c>
      <c r="F16067">
        <v>9</v>
      </c>
      <c r="G16067" s="2">
        <v>1589.04</v>
      </c>
      <c r="H16067">
        <v>7</v>
      </c>
      <c r="I16067">
        <v>1</v>
      </c>
      <c r="J16067" s="4">
        <v>3.38</v>
      </c>
      <c r="K16067" s="3">
        <v>0.14285714285714285</v>
      </c>
      <c r="L16067" s="1" t="s">
        <v>30</v>
      </c>
    </row>
    <row r="16068" spans="1:12" x14ac:dyDescent="0.3">
      <c r="A16068" s="1" t="s">
        <v>3669</v>
      </c>
      <c r="B16068" s="1" t="s">
        <v>16</v>
      </c>
      <c r="C16068" s="1" t="s">
        <v>48</v>
      </c>
      <c r="D16068" s="5">
        <v>43070</v>
      </c>
      <c r="E16068">
        <v>7</v>
      </c>
      <c r="F16068">
        <v>13</v>
      </c>
      <c r="G16068" s="2">
        <v>1025.07</v>
      </c>
      <c r="H16068">
        <v>7</v>
      </c>
      <c r="I16068">
        <v>0</v>
      </c>
      <c r="J16068" s="4">
        <v>3.67</v>
      </c>
      <c r="K16068" s="3">
        <v>0</v>
      </c>
      <c r="L16068" s="1" t="s">
        <v>31</v>
      </c>
    </row>
    <row r="16069" spans="1:12" x14ac:dyDescent="0.3">
      <c r="A16069" s="1" t="s">
        <v>3669</v>
      </c>
      <c r="B16069" s="1" t="s">
        <v>16</v>
      </c>
      <c r="C16069" s="1" t="s">
        <v>48</v>
      </c>
      <c r="D16069" s="5">
        <v>43101</v>
      </c>
      <c r="E16069">
        <v>4</v>
      </c>
      <c r="F16069">
        <v>4</v>
      </c>
      <c r="G16069" s="2">
        <v>306.36</v>
      </c>
      <c r="H16069">
        <v>4</v>
      </c>
      <c r="I16069">
        <v>0</v>
      </c>
      <c r="J16069" s="4">
        <v>3.25</v>
      </c>
      <c r="K16069" s="3">
        <v>0</v>
      </c>
      <c r="L16069" s="1" t="s">
        <v>32</v>
      </c>
    </row>
    <row r="16070" spans="1:12" x14ac:dyDescent="0.3">
      <c r="A16070" s="1" t="s">
        <v>3669</v>
      </c>
      <c r="B16070" s="1" t="s">
        <v>16</v>
      </c>
      <c r="C16070" s="1" t="s">
        <v>48</v>
      </c>
      <c r="D16070" s="5">
        <v>43132</v>
      </c>
      <c r="E16070">
        <v>6</v>
      </c>
      <c r="F16070">
        <v>8</v>
      </c>
      <c r="G16070" s="2">
        <v>380.91</v>
      </c>
      <c r="H16070">
        <v>6</v>
      </c>
      <c r="I16070">
        <v>0</v>
      </c>
      <c r="J16070" s="4">
        <v>4.33</v>
      </c>
      <c r="K16070" s="3">
        <v>0</v>
      </c>
      <c r="L16070" s="1" t="s">
        <v>33</v>
      </c>
    </row>
    <row r="16071" spans="1:12" x14ac:dyDescent="0.3">
      <c r="A16071" s="1" t="s">
        <v>3669</v>
      </c>
      <c r="B16071" s="1" t="s">
        <v>16</v>
      </c>
      <c r="C16071" s="1" t="s">
        <v>48</v>
      </c>
      <c r="D16071" s="5">
        <v>43160</v>
      </c>
      <c r="E16071">
        <v>3</v>
      </c>
      <c r="F16071">
        <v>3</v>
      </c>
      <c r="G16071" s="2">
        <v>1255.42</v>
      </c>
      <c r="H16071">
        <v>3</v>
      </c>
      <c r="I16071">
        <v>0</v>
      </c>
      <c r="J16071" s="4">
        <v>3.67</v>
      </c>
      <c r="K16071" s="3">
        <v>0</v>
      </c>
      <c r="L16071" s="1" t="s">
        <v>34</v>
      </c>
    </row>
    <row r="16072" spans="1:12" x14ac:dyDescent="0.3">
      <c r="A16072" s="1" t="s">
        <v>3669</v>
      </c>
      <c r="B16072" s="1" t="s">
        <v>16</v>
      </c>
      <c r="C16072" s="1" t="s">
        <v>48</v>
      </c>
      <c r="D16072" s="5">
        <v>43191</v>
      </c>
      <c r="E16072">
        <v>8</v>
      </c>
      <c r="F16072">
        <v>9</v>
      </c>
      <c r="G16072" s="2">
        <v>1387.93</v>
      </c>
      <c r="H16072">
        <v>8</v>
      </c>
      <c r="I16072">
        <v>0</v>
      </c>
      <c r="J16072" s="4">
        <v>3.75</v>
      </c>
      <c r="K16072" s="3">
        <v>0</v>
      </c>
      <c r="L16072" s="1" t="s">
        <v>35</v>
      </c>
    </row>
    <row r="16073" spans="1:12" x14ac:dyDescent="0.3">
      <c r="A16073" s="1" t="s">
        <v>3669</v>
      </c>
      <c r="B16073" s="1" t="s">
        <v>16</v>
      </c>
      <c r="C16073" s="1" t="s">
        <v>48</v>
      </c>
      <c r="D16073" s="5">
        <v>43221</v>
      </c>
      <c r="E16073">
        <v>8</v>
      </c>
      <c r="F16073">
        <v>9</v>
      </c>
      <c r="G16073" s="2">
        <v>1088.82</v>
      </c>
      <c r="H16073">
        <v>8</v>
      </c>
      <c r="I16073">
        <v>0</v>
      </c>
      <c r="J16073" s="4">
        <v>4.38</v>
      </c>
      <c r="K16073" s="3">
        <v>0</v>
      </c>
      <c r="L16073" s="1" t="s">
        <v>46</v>
      </c>
    </row>
    <row r="16074" spans="1:12" x14ac:dyDescent="0.3">
      <c r="A16074" s="1" t="s">
        <v>3669</v>
      </c>
      <c r="B16074" s="1" t="s">
        <v>16</v>
      </c>
      <c r="C16074" s="1" t="s">
        <v>48</v>
      </c>
      <c r="D16074" s="5">
        <v>43252</v>
      </c>
      <c r="E16074">
        <v>5</v>
      </c>
      <c r="F16074">
        <v>5</v>
      </c>
      <c r="G16074" s="2">
        <v>1276.19</v>
      </c>
      <c r="H16074">
        <v>5</v>
      </c>
      <c r="I16074">
        <v>0</v>
      </c>
      <c r="J16074" s="4">
        <v>4.2</v>
      </c>
      <c r="K16074" s="3">
        <v>0</v>
      </c>
      <c r="L16074" s="1" t="s">
        <v>36</v>
      </c>
    </row>
    <row r="16075" spans="1:12" x14ac:dyDescent="0.3">
      <c r="A16075" s="1" t="s">
        <v>3669</v>
      </c>
      <c r="B16075" s="1" t="s">
        <v>16</v>
      </c>
      <c r="C16075" s="1" t="s">
        <v>48</v>
      </c>
      <c r="D16075" s="5">
        <v>43282</v>
      </c>
      <c r="E16075">
        <v>7</v>
      </c>
      <c r="F16075">
        <v>7</v>
      </c>
      <c r="G16075" s="2">
        <v>427.99</v>
      </c>
      <c r="H16075">
        <v>7</v>
      </c>
      <c r="I16075">
        <v>1</v>
      </c>
      <c r="J16075" s="4">
        <v>4.1399999999999997</v>
      </c>
      <c r="K16075" s="3">
        <v>0.14285714285714285</v>
      </c>
      <c r="L16075" s="1" t="s">
        <v>37</v>
      </c>
    </row>
    <row r="16076" spans="1:12" x14ac:dyDescent="0.3">
      <c r="A16076" s="1" t="s">
        <v>3669</v>
      </c>
      <c r="B16076" s="1" t="s">
        <v>16</v>
      </c>
      <c r="C16076" s="1" t="s">
        <v>48</v>
      </c>
      <c r="D16076" s="5">
        <v>43313</v>
      </c>
      <c r="E16076">
        <v>5</v>
      </c>
      <c r="F16076">
        <v>5</v>
      </c>
      <c r="G16076" s="2">
        <v>405.37</v>
      </c>
      <c r="H16076">
        <v>4</v>
      </c>
      <c r="I16076">
        <v>0</v>
      </c>
      <c r="J16076" s="4">
        <v>4</v>
      </c>
      <c r="K16076" s="3">
        <v>0</v>
      </c>
      <c r="L16076" s="1" t="s">
        <v>49</v>
      </c>
    </row>
    <row r="16077" spans="1:12" x14ac:dyDescent="0.3">
      <c r="A16077" s="1" t="s">
        <v>3670</v>
      </c>
      <c r="B16077" s="1" t="s">
        <v>16</v>
      </c>
      <c r="C16077" s="1" t="s">
        <v>515</v>
      </c>
      <c r="D16077" s="5">
        <v>43009</v>
      </c>
      <c r="E16077">
        <v>1</v>
      </c>
      <c r="F16077">
        <v>1</v>
      </c>
      <c r="G16077" s="2">
        <v>171.74</v>
      </c>
      <c r="H16077">
        <v>1</v>
      </c>
      <c r="I16077">
        <v>0</v>
      </c>
      <c r="J16077" s="4">
        <v>5</v>
      </c>
      <c r="K16077" s="3">
        <v>0</v>
      </c>
      <c r="L16077" s="1" t="s">
        <v>19</v>
      </c>
    </row>
    <row r="16078" spans="1:12" x14ac:dyDescent="0.3">
      <c r="A16078" s="1" t="s">
        <v>3670</v>
      </c>
      <c r="B16078" s="1" t="s">
        <v>16</v>
      </c>
      <c r="C16078" s="1" t="s">
        <v>515</v>
      </c>
      <c r="D16078" s="5">
        <v>43070</v>
      </c>
      <c r="E16078">
        <v>1</v>
      </c>
      <c r="F16078">
        <v>1</v>
      </c>
      <c r="G16078" s="2">
        <v>198.26</v>
      </c>
      <c r="H16078">
        <v>1</v>
      </c>
      <c r="I16078">
        <v>0</v>
      </c>
      <c r="J16078" s="4">
        <v>5</v>
      </c>
      <c r="K16078" s="3">
        <v>0</v>
      </c>
      <c r="L16078" s="1" t="s">
        <v>31</v>
      </c>
    </row>
    <row r="16079" spans="1:12" x14ac:dyDescent="0.3">
      <c r="A16079" s="1" t="s">
        <v>3670</v>
      </c>
      <c r="B16079" s="1" t="s">
        <v>16</v>
      </c>
      <c r="C16079" s="1" t="s">
        <v>515</v>
      </c>
      <c r="D16079" s="5">
        <v>43132</v>
      </c>
      <c r="E16079">
        <v>1</v>
      </c>
      <c r="F16079">
        <v>1</v>
      </c>
      <c r="G16079" s="2">
        <v>178.27</v>
      </c>
      <c r="H16079">
        <v>1</v>
      </c>
      <c r="I16079">
        <v>0</v>
      </c>
      <c r="J16079" s="4">
        <v>4</v>
      </c>
      <c r="K16079" s="3">
        <v>0</v>
      </c>
      <c r="L16079" s="1" t="s">
        <v>33</v>
      </c>
    </row>
    <row r="16080" spans="1:12" x14ac:dyDescent="0.3">
      <c r="A16080" s="1" t="s">
        <v>3671</v>
      </c>
      <c r="B16080" s="1" t="s">
        <v>16</v>
      </c>
      <c r="C16080" s="1" t="s">
        <v>190</v>
      </c>
      <c r="D16080" s="5">
        <v>43160</v>
      </c>
      <c r="E16080">
        <v>6</v>
      </c>
      <c r="F16080">
        <v>7</v>
      </c>
      <c r="G16080" s="2">
        <v>1346.63</v>
      </c>
      <c r="H16080">
        <v>6</v>
      </c>
      <c r="I16080">
        <v>2</v>
      </c>
      <c r="J16080" s="4">
        <v>4</v>
      </c>
      <c r="K16080" s="3">
        <v>0.33333333333333331</v>
      </c>
      <c r="L16080" s="1" t="s">
        <v>34</v>
      </c>
    </row>
    <row r="16081" spans="1:12" x14ac:dyDescent="0.3">
      <c r="A16081" s="1" t="s">
        <v>3671</v>
      </c>
      <c r="B16081" s="1" t="s">
        <v>16</v>
      </c>
      <c r="C16081" s="1" t="s">
        <v>190</v>
      </c>
      <c r="D16081" s="5">
        <v>43191</v>
      </c>
      <c r="E16081">
        <v>3</v>
      </c>
      <c r="F16081">
        <v>3</v>
      </c>
      <c r="G16081" s="2">
        <v>642.52</v>
      </c>
      <c r="H16081">
        <v>3</v>
      </c>
      <c r="I16081">
        <v>0</v>
      </c>
      <c r="J16081" s="4">
        <v>5</v>
      </c>
      <c r="K16081" s="3">
        <v>0</v>
      </c>
      <c r="L16081" s="1" t="s">
        <v>35</v>
      </c>
    </row>
    <row r="16082" spans="1:12" x14ac:dyDescent="0.3">
      <c r="A16082" s="1" t="s">
        <v>3671</v>
      </c>
      <c r="B16082" s="1" t="s">
        <v>16</v>
      </c>
      <c r="C16082" s="1" t="s">
        <v>190</v>
      </c>
      <c r="D16082" s="5">
        <v>43221</v>
      </c>
      <c r="E16082">
        <v>3</v>
      </c>
      <c r="F16082">
        <v>4</v>
      </c>
      <c r="G16082" s="2">
        <v>877.47</v>
      </c>
      <c r="H16082">
        <v>3</v>
      </c>
      <c r="I16082">
        <v>0</v>
      </c>
      <c r="J16082" s="4">
        <v>3.67</v>
      </c>
      <c r="K16082" s="3">
        <v>0</v>
      </c>
      <c r="L16082" s="1" t="s">
        <v>46</v>
      </c>
    </row>
    <row r="16083" spans="1:12" x14ac:dyDescent="0.3">
      <c r="A16083" s="1" t="s">
        <v>3671</v>
      </c>
      <c r="B16083" s="1" t="s">
        <v>16</v>
      </c>
      <c r="C16083" s="1" t="s">
        <v>190</v>
      </c>
      <c r="D16083" s="5">
        <v>43252</v>
      </c>
      <c r="E16083">
        <v>1</v>
      </c>
      <c r="F16083">
        <v>7</v>
      </c>
      <c r="G16083" s="2">
        <v>1638.35</v>
      </c>
      <c r="H16083">
        <v>1</v>
      </c>
      <c r="I16083">
        <v>0</v>
      </c>
      <c r="J16083" s="4">
        <v>1</v>
      </c>
      <c r="K16083" s="3">
        <v>0</v>
      </c>
      <c r="L16083" s="1" t="s">
        <v>36</v>
      </c>
    </row>
    <row r="16084" spans="1:12" x14ac:dyDescent="0.3">
      <c r="A16084" s="1" t="s">
        <v>3671</v>
      </c>
      <c r="B16084" s="1" t="s">
        <v>16</v>
      </c>
      <c r="C16084" s="1" t="s">
        <v>190</v>
      </c>
      <c r="D16084" s="5">
        <v>43282</v>
      </c>
      <c r="E16084">
        <v>2</v>
      </c>
      <c r="F16084">
        <v>3</v>
      </c>
      <c r="G16084" s="2">
        <v>537.79</v>
      </c>
      <c r="H16084">
        <v>2</v>
      </c>
      <c r="I16084">
        <v>0</v>
      </c>
      <c r="J16084" s="4">
        <v>4.5</v>
      </c>
      <c r="K16084" s="3">
        <v>0</v>
      </c>
      <c r="L16084" s="1" t="s">
        <v>37</v>
      </c>
    </row>
    <row r="16085" spans="1:12" x14ac:dyDescent="0.3">
      <c r="A16085" s="1" t="s">
        <v>3671</v>
      </c>
      <c r="B16085" s="1" t="s">
        <v>16</v>
      </c>
      <c r="C16085" s="1" t="s">
        <v>190</v>
      </c>
      <c r="D16085" s="5">
        <v>43313</v>
      </c>
      <c r="E16085">
        <v>1</v>
      </c>
      <c r="F16085">
        <v>3</v>
      </c>
      <c r="G16085" s="2">
        <v>622.98</v>
      </c>
      <c r="H16085">
        <v>1</v>
      </c>
      <c r="I16085">
        <v>0</v>
      </c>
      <c r="J16085" s="4">
        <v>3</v>
      </c>
      <c r="K16085" s="3">
        <v>0</v>
      </c>
      <c r="L16085" s="1" t="s">
        <v>49</v>
      </c>
    </row>
    <row r="16086" spans="1:12" x14ac:dyDescent="0.3">
      <c r="A16086" s="1" t="s">
        <v>3672</v>
      </c>
      <c r="B16086" s="1" t="s">
        <v>16</v>
      </c>
      <c r="C16086" s="1" t="s">
        <v>51</v>
      </c>
      <c r="D16086" s="5">
        <v>42767</v>
      </c>
      <c r="E16086">
        <v>1</v>
      </c>
      <c r="F16086">
        <v>1</v>
      </c>
      <c r="G16086" s="2">
        <v>51.99</v>
      </c>
      <c r="H16086">
        <v>1</v>
      </c>
      <c r="I16086">
        <v>0</v>
      </c>
      <c r="J16086" s="4">
        <v>5</v>
      </c>
      <c r="K16086" s="3">
        <v>0</v>
      </c>
      <c r="L16086" s="1" t="s">
        <v>23</v>
      </c>
    </row>
    <row r="16087" spans="1:12" x14ac:dyDescent="0.3">
      <c r="A16087" s="1" t="s">
        <v>3672</v>
      </c>
      <c r="B16087" s="1" t="s">
        <v>16</v>
      </c>
      <c r="C16087" s="1" t="s">
        <v>51</v>
      </c>
      <c r="D16087" s="5">
        <v>42948</v>
      </c>
      <c r="E16087">
        <v>1</v>
      </c>
      <c r="F16087">
        <v>2</v>
      </c>
      <c r="G16087" s="2">
        <v>84.02</v>
      </c>
      <c r="H16087">
        <v>1</v>
      </c>
      <c r="I16087">
        <v>0</v>
      </c>
      <c r="J16087" s="4">
        <v>5</v>
      </c>
      <c r="K16087" s="3">
        <v>0</v>
      </c>
      <c r="L16087" s="1" t="s">
        <v>29</v>
      </c>
    </row>
    <row r="16088" spans="1:12" x14ac:dyDescent="0.3">
      <c r="A16088" s="1" t="s">
        <v>3672</v>
      </c>
      <c r="B16088" s="1" t="s">
        <v>16</v>
      </c>
      <c r="C16088" s="1" t="s">
        <v>51</v>
      </c>
      <c r="D16088" s="5">
        <v>43009</v>
      </c>
      <c r="E16088">
        <v>1</v>
      </c>
      <c r="F16088">
        <v>3</v>
      </c>
      <c r="G16088" s="2">
        <v>1040.52</v>
      </c>
      <c r="H16088">
        <v>1</v>
      </c>
      <c r="I16088">
        <v>0</v>
      </c>
      <c r="J16088" s="4">
        <v>5</v>
      </c>
      <c r="K16088" s="3">
        <v>0</v>
      </c>
      <c r="L16088" s="1" t="s">
        <v>19</v>
      </c>
    </row>
    <row r="16089" spans="1:12" x14ac:dyDescent="0.3">
      <c r="A16089" s="1" t="s">
        <v>3672</v>
      </c>
      <c r="B16089" s="1" t="s">
        <v>16</v>
      </c>
      <c r="C16089" s="1" t="s">
        <v>51</v>
      </c>
      <c r="D16089" s="5">
        <v>43160</v>
      </c>
      <c r="E16089">
        <v>1</v>
      </c>
      <c r="F16089">
        <v>5</v>
      </c>
      <c r="G16089" s="2">
        <v>2276.1</v>
      </c>
      <c r="H16089">
        <v>1</v>
      </c>
      <c r="I16089">
        <v>1</v>
      </c>
      <c r="J16089" s="4">
        <v>1</v>
      </c>
      <c r="K16089" s="3">
        <v>1</v>
      </c>
      <c r="L16089" s="1" t="s">
        <v>34</v>
      </c>
    </row>
    <row r="16090" spans="1:12" x14ac:dyDescent="0.3">
      <c r="A16090" s="1" t="s">
        <v>3673</v>
      </c>
      <c r="B16090" s="1" t="s">
        <v>16</v>
      </c>
      <c r="C16090" s="1" t="s">
        <v>51</v>
      </c>
      <c r="D16090" s="5">
        <v>43132</v>
      </c>
      <c r="E16090">
        <v>1</v>
      </c>
      <c r="F16090">
        <v>3</v>
      </c>
      <c r="G16090" s="2">
        <v>708.48</v>
      </c>
      <c r="H16090">
        <v>1</v>
      </c>
      <c r="I16090">
        <v>1</v>
      </c>
      <c r="J16090" s="4">
        <v>1</v>
      </c>
      <c r="K16090" s="3">
        <v>1</v>
      </c>
      <c r="L16090" s="1" t="s">
        <v>33</v>
      </c>
    </row>
    <row r="16091" spans="1:12" x14ac:dyDescent="0.3">
      <c r="A16091" s="1" t="s">
        <v>3673</v>
      </c>
      <c r="B16091" s="1" t="s">
        <v>16</v>
      </c>
      <c r="C16091" s="1" t="s">
        <v>51</v>
      </c>
      <c r="D16091" s="5">
        <v>43160</v>
      </c>
      <c r="E16091">
        <v>1</v>
      </c>
      <c r="F16091">
        <v>3</v>
      </c>
      <c r="G16091" s="2">
        <v>669.93</v>
      </c>
      <c r="H16091">
        <v>1</v>
      </c>
      <c r="I16091">
        <v>0</v>
      </c>
      <c r="J16091" s="4">
        <v>5</v>
      </c>
      <c r="K16091" s="3">
        <v>0</v>
      </c>
      <c r="L16091" s="1" t="s">
        <v>34</v>
      </c>
    </row>
    <row r="16092" spans="1:12" x14ac:dyDescent="0.3">
      <c r="A16092" s="1" t="s">
        <v>3673</v>
      </c>
      <c r="B16092" s="1" t="s">
        <v>16</v>
      </c>
      <c r="C16092" s="1" t="s">
        <v>51</v>
      </c>
      <c r="D16092" s="5">
        <v>43313</v>
      </c>
      <c r="E16092">
        <v>1</v>
      </c>
      <c r="F16092">
        <v>1</v>
      </c>
      <c r="G16092" s="2">
        <v>174.16</v>
      </c>
      <c r="H16092">
        <v>1</v>
      </c>
      <c r="I16092">
        <v>1</v>
      </c>
      <c r="J16092" s="4">
        <v>4</v>
      </c>
      <c r="K16092" s="3">
        <v>1</v>
      </c>
      <c r="L16092" s="1" t="s">
        <v>49</v>
      </c>
    </row>
    <row r="16093" spans="1:12" x14ac:dyDescent="0.3">
      <c r="A16093" s="1" t="s">
        <v>3674</v>
      </c>
      <c r="B16093" s="1" t="s">
        <v>16</v>
      </c>
      <c r="C16093" s="1" t="s">
        <v>646</v>
      </c>
      <c r="D16093" s="5">
        <v>42795</v>
      </c>
      <c r="E16093">
        <v>1</v>
      </c>
      <c r="F16093">
        <v>2</v>
      </c>
      <c r="G16093" s="2">
        <v>80.819999999999993</v>
      </c>
      <c r="H16093">
        <v>1</v>
      </c>
      <c r="I16093">
        <v>0</v>
      </c>
      <c r="J16093" s="4">
        <v>5</v>
      </c>
      <c r="K16093" s="3">
        <v>0</v>
      </c>
      <c r="L16093" s="1" t="s">
        <v>24</v>
      </c>
    </row>
    <row r="16094" spans="1:12" x14ac:dyDescent="0.3">
      <c r="A16094" s="1" t="s">
        <v>3674</v>
      </c>
      <c r="B16094" s="1" t="s">
        <v>16</v>
      </c>
      <c r="C16094" s="1" t="s">
        <v>646</v>
      </c>
      <c r="D16094" s="5">
        <v>42887</v>
      </c>
      <c r="E16094">
        <v>1</v>
      </c>
      <c r="F16094">
        <v>2</v>
      </c>
      <c r="G16094" s="2">
        <v>83.5</v>
      </c>
      <c r="H16094">
        <v>1</v>
      </c>
      <c r="I16094">
        <v>0</v>
      </c>
      <c r="J16094" s="4">
        <v>5</v>
      </c>
      <c r="K16094" s="3">
        <v>0</v>
      </c>
      <c r="L16094" s="1" t="s">
        <v>27</v>
      </c>
    </row>
    <row r="16095" spans="1:12" x14ac:dyDescent="0.3">
      <c r="A16095" s="1" t="s">
        <v>3675</v>
      </c>
      <c r="B16095" s="1" t="s">
        <v>16</v>
      </c>
      <c r="C16095" s="1" t="s">
        <v>51</v>
      </c>
      <c r="D16095" s="5">
        <v>43132</v>
      </c>
      <c r="E16095">
        <v>2</v>
      </c>
      <c r="F16095">
        <v>2</v>
      </c>
      <c r="G16095" s="2">
        <v>160.41</v>
      </c>
      <c r="H16095">
        <v>2</v>
      </c>
      <c r="I16095">
        <v>1</v>
      </c>
      <c r="J16095" s="4">
        <v>3</v>
      </c>
      <c r="K16095" s="3">
        <v>0.5</v>
      </c>
      <c r="L16095" s="1" t="s">
        <v>33</v>
      </c>
    </row>
    <row r="16096" spans="1:12" x14ac:dyDescent="0.3">
      <c r="A16096" s="1" t="s">
        <v>3675</v>
      </c>
      <c r="B16096" s="1" t="s">
        <v>16</v>
      </c>
      <c r="C16096" s="1" t="s">
        <v>51</v>
      </c>
      <c r="D16096" s="5">
        <v>43160</v>
      </c>
      <c r="E16096">
        <v>2</v>
      </c>
      <c r="F16096">
        <v>2</v>
      </c>
      <c r="G16096" s="2">
        <v>74.62</v>
      </c>
      <c r="H16096">
        <v>2</v>
      </c>
      <c r="I16096">
        <v>1</v>
      </c>
      <c r="J16096" s="4">
        <v>3</v>
      </c>
      <c r="K16096" s="3">
        <v>0.5</v>
      </c>
      <c r="L16096" s="1" t="s">
        <v>34</v>
      </c>
    </row>
    <row r="16097" spans="1:12" x14ac:dyDescent="0.3">
      <c r="A16097" s="1" t="s">
        <v>3675</v>
      </c>
      <c r="B16097" s="1" t="s">
        <v>16</v>
      </c>
      <c r="C16097" s="1" t="s">
        <v>51</v>
      </c>
      <c r="D16097" s="5">
        <v>43191</v>
      </c>
      <c r="E16097">
        <v>6</v>
      </c>
      <c r="F16097">
        <v>6</v>
      </c>
      <c r="G16097" s="2">
        <v>321.43</v>
      </c>
      <c r="H16097">
        <v>6</v>
      </c>
      <c r="I16097">
        <v>0</v>
      </c>
      <c r="J16097" s="4">
        <v>4.17</v>
      </c>
      <c r="K16097" s="3">
        <v>0</v>
      </c>
      <c r="L16097" s="1" t="s">
        <v>35</v>
      </c>
    </row>
    <row r="16098" spans="1:12" x14ac:dyDescent="0.3">
      <c r="A16098" s="1" t="s">
        <v>3675</v>
      </c>
      <c r="B16098" s="1" t="s">
        <v>16</v>
      </c>
      <c r="C16098" s="1" t="s">
        <v>51</v>
      </c>
      <c r="D16098" s="5">
        <v>43221</v>
      </c>
      <c r="E16098">
        <v>12</v>
      </c>
      <c r="F16098">
        <v>13</v>
      </c>
      <c r="G16098" s="2">
        <v>793.83</v>
      </c>
      <c r="H16098">
        <v>12</v>
      </c>
      <c r="I16098">
        <v>2</v>
      </c>
      <c r="J16098" s="4">
        <v>4</v>
      </c>
      <c r="K16098" s="3">
        <v>0.16666666666666666</v>
      </c>
      <c r="L16098" s="1" t="s">
        <v>46</v>
      </c>
    </row>
    <row r="16099" spans="1:12" x14ac:dyDescent="0.3">
      <c r="A16099" s="1" t="s">
        <v>3675</v>
      </c>
      <c r="B16099" s="1" t="s">
        <v>16</v>
      </c>
      <c r="C16099" s="1" t="s">
        <v>51</v>
      </c>
      <c r="D16099" s="5">
        <v>43252</v>
      </c>
      <c r="E16099">
        <v>10</v>
      </c>
      <c r="F16099">
        <v>10</v>
      </c>
      <c r="G16099" s="2">
        <v>471.12</v>
      </c>
      <c r="H16099">
        <v>10</v>
      </c>
      <c r="I16099">
        <v>0</v>
      </c>
      <c r="J16099" s="4">
        <v>4.5999999999999996</v>
      </c>
      <c r="K16099" s="3">
        <v>0</v>
      </c>
      <c r="L16099" s="1" t="s">
        <v>36</v>
      </c>
    </row>
    <row r="16100" spans="1:12" x14ac:dyDescent="0.3">
      <c r="A16100" s="1" t="s">
        <v>3675</v>
      </c>
      <c r="B16100" s="1" t="s">
        <v>16</v>
      </c>
      <c r="C16100" s="1" t="s">
        <v>51</v>
      </c>
      <c r="D16100" s="5">
        <v>43282</v>
      </c>
      <c r="E16100">
        <v>14</v>
      </c>
      <c r="F16100">
        <v>17</v>
      </c>
      <c r="G16100" s="2">
        <v>621.66</v>
      </c>
      <c r="H16100">
        <v>14</v>
      </c>
      <c r="I16100">
        <v>1</v>
      </c>
      <c r="J16100" s="4">
        <v>4.57</v>
      </c>
      <c r="K16100" s="3">
        <v>7.1428571428571425E-2</v>
      </c>
      <c r="L16100" s="1" t="s">
        <v>37</v>
      </c>
    </row>
    <row r="16101" spans="1:12" x14ac:dyDescent="0.3">
      <c r="A16101" s="1" t="s">
        <v>3675</v>
      </c>
      <c r="B16101" s="1" t="s">
        <v>16</v>
      </c>
      <c r="C16101" s="1" t="s">
        <v>51</v>
      </c>
      <c r="D16101" s="5">
        <v>43313</v>
      </c>
      <c r="E16101">
        <v>23</v>
      </c>
      <c r="F16101">
        <v>26</v>
      </c>
      <c r="G16101" s="2">
        <v>873.1</v>
      </c>
      <c r="H16101">
        <v>23</v>
      </c>
      <c r="I16101">
        <v>2</v>
      </c>
      <c r="J16101" s="4">
        <v>4.57</v>
      </c>
      <c r="K16101" s="3">
        <v>8.6956521739130432E-2</v>
      </c>
      <c r="L16101" s="1" t="s">
        <v>49</v>
      </c>
    </row>
    <row r="16102" spans="1:12" x14ac:dyDescent="0.3">
      <c r="A16102" s="1" t="s">
        <v>3676</v>
      </c>
      <c r="B16102" s="1" t="s">
        <v>182</v>
      </c>
      <c r="C16102" s="1" t="s">
        <v>183</v>
      </c>
      <c r="D16102" s="5">
        <v>43313</v>
      </c>
      <c r="E16102">
        <v>1</v>
      </c>
      <c r="F16102">
        <v>1</v>
      </c>
      <c r="G16102" s="2">
        <v>882.87</v>
      </c>
      <c r="H16102">
        <v>1</v>
      </c>
      <c r="I16102">
        <v>0</v>
      </c>
      <c r="J16102" s="4">
        <v>5</v>
      </c>
      <c r="K16102" s="3">
        <v>0</v>
      </c>
      <c r="L16102" s="1" t="s">
        <v>49</v>
      </c>
    </row>
    <row r="16103" spans="1:12" x14ac:dyDescent="0.3">
      <c r="A16103" s="1" t="s">
        <v>3677</v>
      </c>
      <c r="B16103" s="1" t="s">
        <v>16</v>
      </c>
      <c r="C16103" s="1" t="s">
        <v>105</v>
      </c>
      <c r="D16103" s="5">
        <v>42979</v>
      </c>
      <c r="E16103">
        <v>1</v>
      </c>
      <c r="F16103">
        <v>1</v>
      </c>
      <c r="G16103" s="2">
        <v>51.75</v>
      </c>
      <c r="H16103">
        <v>1</v>
      </c>
      <c r="I16103">
        <v>0</v>
      </c>
      <c r="J16103" s="4">
        <v>5</v>
      </c>
      <c r="K16103" s="3">
        <v>0</v>
      </c>
      <c r="L16103" s="1" t="s">
        <v>18</v>
      </c>
    </row>
    <row r="16104" spans="1:12" x14ac:dyDescent="0.3">
      <c r="A16104" s="1" t="s">
        <v>3677</v>
      </c>
      <c r="B16104" s="1" t="s">
        <v>16</v>
      </c>
      <c r="C16104" s="1" t="s">
        <v>105</v>
      </c>
      <c r="D16104" s="5">
        <v>43009</v>
      </c>
      <c r="E16104">
        <v>1</v>
      </c>
      <c r="F16104">
        <v>1</v>
      </c>
      <c r="G16104" s="2">
        <v>395.46</v>
      </c>
      <c r="H16104">
        <v>1</v>
      </c>
      <c r="I16104">
        <v>0</v>
      </c>
      <c r="J16104" s="4">
        <v>5</v>
      </c>
      <c r="K16104" s="3">
        <v>0</v>
      </c>
      <c r="L16104" s="1" t="s">
        <v>19</v>
      </c>
    </row>
    <row r="16105" spans="1:12" x14ac:dyDescent="0.3">
      <c r="A16105" s="1" t="s">
        <v>3677</v>
      </c>
      <c r="B16105" s="1" t="s">
        <v>16</v>
      </c>
      <c r="C16105" s="1" t="s">
        <v>105</v>
      </c>
      <c r="D16105" s="5">
        <v>43070</v>
      </c>
      <c r="E16105">
        <v>3</v>
      </c>
      <c r="F16105">
        <v>5</v>
      </c>
      <c r="G16105" s="2">
        <v>835.31</v>
      </c>
      <c r="H16105">
        <v>3</v>
      </c>
      <c r="I16105">
        <v>1</v>
      </c>
      <c r="J16105" s="4">
        <v>3.67</v>
      </c>
      <c r="K16105" s="3">
        <v>0.33333333333333331</v>
      </c>
      <c r="L16105" s="1" t="s">
        <v>31</v>
      </c>
    </row>
    <row r="16106" spans="1:12" x14ac:dyDescent="0.3">
      <c r="A16106" s="1" t="s">
        <v>3677</v>
      </c>
      <c r="B16106" s="1" t="s">
        <v>16</v>
      </c>
      <c r="C16106" s="1" t="s">
        <v>105</v>
      </c>
      <c r="D16106" s="5">
        <v>43160</v>
      </c>
      <c r="E16106">
        <v>2</v>
      </c>
      <c r="F16106">
        <v>2</v>
      </c>
      <c r="G16106" s="2">
        <v>620.48</v>
      </c>
      <c r="H16106">
        <v>2</v>
      </c>
      <c r="I16106">
        <v>0</v>
      </c>
      <c r="J16106" s="4">
        <v>3</v>
      </c>
      <c r="K16106" s="3">
        <v>0</v>
      </c>
      <c r="L16106" s="1" t="s">
        <v>34</v>
      </c>
    </row>
    <row r="16107" spans="1:12" x14ac:dyDescent="0.3">
      <c r="A16107" s="1" t="s">
        <v>3677</v>
      </c>
      <c r="B16107" s="1" t="s">
        <v>16</v>
      </c>
      <c r="C16107" s="1" t="s">
        <v>105</v>
      </c>
      <c r="D16107" s="5">
        <v>43191</v>
      </c>
      <c r="E16107">
        <v>2</v>
      </c>
      <c r="F16107">
        <v>5</v>
      </c>
      <c r="G16107" s="2">
        <v>817.07</v>
      </c>
      <c r="H16107">
        <v>2</v>
      </c>
      <c r="I16107">
        <v>0</v>
      </c>
      <c r="J16107" s="4">
        <v>5</v>
      </c>
      <c r="K16107" s="3">
        <v>0</v>
      </c>
      <c r="L16107" s="1" t="s">
        <v>35</v>
      </c>
    </row>
    <row r="16108" spans="1:12" x14ac:dyDescent="0.3">
      <c r="A16108" s="1" t="s">
        <v>3677</v>
      </c>
      <c r="B16108" s="1" t="s">
        <v>16</v>
      </c>
      <c r="C16108" s="1" t="s">
        <v>105</v>
      </c>
      <c r="D16108" s="5">
        <v>43221</v>
      </c>
      <c r="E16108">
        <v>1</v>
      </c>
      <c r="F16108">
        <v>1</v>
      </c>
      <c r="G16108" s="2">
        <v>128.25</v>
      </c>
      <c r="H16108">
        <v>1</v>
      </c>
      <c r="I16108">
        <v>0</v>
      </c>
      <c r="J16108" s="4">
        <v>5</v>
      </c>
      <c r="K16108" s="3">
        <v>0</v>
      </c>
      <c r="L16108" s="1" t="s">
        <v>46</v>
      </c>
    </row>
    <row r="16109" spans="1:12" x14ac:dyDescent="0.3">
      <c r="A16109" s="1" t="s">
        <v>3678</v>
      </c>
      <c r="B16109" s="1" t="s">
        <v>16</v>
      </c>
      <c r="C16109" s="1" t="s">
        <v>51</v>
      </c>
      <c r="D16109" s="5">
        <v>42887</v>
      </c>
      <c r="E16109">
        <v>2</v>
      </c>
      <c r="F16109">
        <v>3</v>
      </c>
      <c r="G16109" s="2">
        <v>379.83</v>
      </c>
      <c r="H16109">
        <v>2</v>
      </c>
      <c r="I16109">
        <v>0</v>
      </c>
      <c r="J16109" s="4">
        <v>4.5</v>
      </c>
      <c r="K16109" s="3">
        <v>0</v>
      </c>
      <c r="L16109" s="1" t="s">
        <v>27</v>
      </c>
    </row>
    <row r="16110" spans="1:12" x14ac:dyDescent="0.3">
      <c r="A16110" s="1" t="s">
        <v>3678</v>
      </c>
      <c r="B16110" s="1" t="s">
        <v>16</v>
      </c>
      <c r="C16110" s="1" t="s">
        <v>51</v>
      </c>
      <c r="D16110" s="5">
        <v>42917</v>
      </c>
      <c r="E16110">
        <v>8</v>
      </c>
      <c r="F16110">
        <v>10</v>
      </c>
      <c r="G16110" s="2">
        <v>1434.25</v>
      </c>
      <c r="H16110">
        <v>8</v>
      </c>
      <c r="I16110">
        <v>0</v>
      </c>
      <c r="J16110" s="4">
        <v>3.94</v>
      </c>
      <c r="K16110" s="3">
        <v>0</v>
      </c>
      <c r="L16110" s="1" t="s">
        <v>28</v>
      </c>
    </row>
    <row r="16111" spans="1:12" x14ac:dyDescent="0.3">
      <c r="A16111" s="1" t="s">
        <v>3678</v>
      </c>
      <c r="B16111" s="1" t="s">
        <v>16</v>
      </c>
      <c r="C16111" s="1" t="s">
        <v>51</v>
      </c>
      <c r="D16111" s="5">
        <v>42948</v>
      </c>
      <c r="E16111">
        <v>14</v>
      </c>
      <c r="F16111">
        <v>17</v>
      </c>
      <c r="G16111" s="2">
        <v>3025.34</v>
      </c>
      <c r="H16111">
        <v>14</v>
      </c>
      <c r="I16111">
        <v>0</v>
      </c>
      <c r="J16111" s="4">
        <v>4.79</v>
      </c>
      <c r="K16111" s="3">
        <v>0</v>
      </c>
      <c r="L16111" s="1" t="s">
        <v>29</v>
      </c>
    </row>
    <row r="16112" spans="1:12" x14ac:dyDescent="0.3">
      <c r="A16112" s="1" t="s">
        <v>3678</v>
      </c>
      <c r="B16112" s="1" t="s">
        <v>16</v>
      </c>
      <c r="C16112" s="1" t="s">
        <v>51</v>
      </c>
      <c r="D16112" s="5">
        <v>42979</v>
      </c>
      <c r="E16112">
        <v>2</v>
      </c>
      <c r="F16112">
        <v>2</v>
      </c>
      <c r="G16112" s="2">
        <v>198.64</v>
      </c>
      <c r="H16112">
        <v>2</v>
      </c>
      <c r="I16112">
        <v>0</v>
      </c>
      <c r="J16112" s="4">
        <v>4</v>
      </c>
      <c r="K16112" s="3">
        <v>0</v>
      </c>
      <c r="L16112" s="1" t="s">
        <v>18</v>
      </c>
    </row>
    <row r="16113" spans="1:12" x14ac:dyDescent="0.3">
      <c r="A16113" s="1" t="s">
        <v>3678</v>
      </c>
      <c r="B16113" s="1" t="s">
        <v>16</v>
      </c>
      <c r="C16113" s="1" t="s">
        <v>51</v>
      </c>
      <c r="D16113" s="5">
        <v>43009</v>
      </c>
      <c r="E16113">
        <v>1</v>
      </c>
      <c r="F16113">
        <v>2</v>
      </c>
      <c r="G16113" s="2">
        <v>318</v>
      </c>
      <c r="H16113">
        <v>1</v>
      </c>
      <c r="I16113">
        <v>0</v>
      </c>
      <c r="J16113" s="4">
        <v>1</v>
      </c>
      <c r="K16113" s="3">
        <v>0</v>
      </c>
      <c r="L16113" s="1" t="s">
        <v>19</v>
      </c>
    </row>
    <row r="16114" spans="1:12" x14ac:dyDescent="0.3">
      <c r="A16114" s="1" t="s">
        <v>3678</v>
      </c>
      <c r="B16114" s="1" t="s">
        <v>16</v>
      </c>
      <c r="C16114" s="1" t="s">
        <v>51</v>
      </c>
      <c r="D16114" s="5">
        <v>43132</v>
      </c>
      <c r="E16114">
        <v>1</v>
      </c>
      <c r="F16114">
        <v>1</v>
      </c>
      <c r="G16114" s="2">
        <v>150.16999999999999</v>
      </c>
      <c r="H16114">
        <v>1</v>
      </c>
      <c r="I16114">
        <v>0</v>
      </c>
      <c r="J16114" s="4">
        <v>4</v>
      </c>
      <c r="K16114" s="3">
        <v>0</v>
      </c>
      <c r="L16114" s="1" t="s">
        <v>33</v>
      </c>
    </row>
    <row r="16115" spans="1:12" x14ac:dyDescent="0.3">
      <c r="A16115" s="1" t="s">
        <v>3678</v>
      </c>
      <c r="B16115" s="1" t="s">
        <v>16</v>
      </c>
      <c r="C16115" s="1" t="s">
        <v>51</v>
      </c>
      <c r="D16115" s="5">
        <v>43160</v>
      </c>
      <c r="E16115">
        <v>4</v>
      </c>
      <c r="F16115">
        <v>6</v>
      </c>
      <c r="G16115" s="2">
        <v>912.13</v>
      </c>
      <c r="H16115">
        <v>4</v>
      </c>
      <c r="I16115">
        <v>1</v>
      </c>
      <c r="J16115" s="4">
        <v>3</v>
      </c>
      <c r="K16115" s="3">
        <v>0.25</v>
      </c>
      <c r="L16115" s="1" t="s">
        <v>34</v>
      </c>
    </row>
    <row r="16116" spans="1:12" x14ac:dyDescent="0.3">
      <c r="A16116" s="1" t="s">
        <v>3678</v>
      </c>
      <c r="B16116" s="1" t="s">
        <v>16</v>
      </c>
      <c r="C16116" s="1" t="s">
        <v>51</v>
      </c>
      <c r="D16116" s="5">
        <v>43191</v>
      </c>
      <c r="E16116">
        <v>7</v>
      </c>
      <c r="F16116">
        <v>10</v>
      </c>
      <c r="G16116" s="2">
        <v>1592.4</v>
      </c>
      <c r="H16116">
        <v>7</v>
      </c>
      <c r="I16116">
        <v>1</v>
      </c>
      <c r="J16116" s="4">
        <v>4.1399999999999997</v>
      </c>
      <c r="K16116" s="3">
        <v>0.14285714285714285</v>
      </c>
      <c r="L16116" s="1" t="s">
        <v>35</v>
      </c>
    </row>
    <row r="16117" spans="1:12" x14ac:dyDescent="0.3">
      <c r="A16117" s="1" t="s">
        <v>3678</v>
      </c>
      <c r="B16117" s="1" t="s">
        <v>16</v>
      </c>
      <c r="C16117" s="1" t="s">
        <v>51</v>
      </c>
      <c r="D16117" s="5">
        <v>43221</v>
      </c>
      <c r="E16117">
        <v>7</v>
      </c>
      <c r="F16117">
        <v>10</v>
      </c>
      <c r="G16117" s="2">
        <v>1278.6099999999999</v>
      </c>
      <c r="H16117">
        <v>7</v>
      </c>
      <c r="I16117">
        <v>1</v>
      </c>
      <c r="J16117" s="4">
        <v>4.43</v>
      </c>
      <c r="K16117" s="3">
        <v>0.14285714285714285</v>
      </c>
      <c r="L16117" s="1" t="s">
        <v>46</v>
      </c>
    </row>
    <row r="16118" spans="1:12" x14ac:dyDescent="0.3">
      <c r="A16118" s="1" t="s">
        <v>3679</v>
      </c>
      <c r="B16118" s="1" t="s">
        <v>57</v>
      </c>
      <c r="C16118" s="1" t="s">
        <v>66</v>
      </c>
      <c r="D16118" s="5">
        <v>43009</v>
      </c>
      <c r="E16118">
        <v>1</v>
      </c>
      <c r="F16118">
        <v>1</v>
      </c>
      <c r="G16118" s="2">
        <v>122.01</v>
      </c>
      <c r="H16118">
        <v>1</v>
      </c>
      <c r="I16118">
        <v>0</v>
      </c>
      <c r="J16118" s="4">
        <v>5</v>
      </c>
      <c r="K16118" s="3">
        <v>0</v>
      </c>
      <c r="L16118" s="1" t="s">
        <v>19</v>
      </c>
    </row>
    <row r="16119" spans="1:12" x14ac:dyDescent="0.3">
      <c r="A16119" s="1" t="s">
        <v>3679</v>
      </c>
      <c r="B16119" s="1" t="s">
        <v>57</v>
      </c>
      <c r="C16119" s="1" t="s">
        <v>66</v>
      </c>
      <c r="D16119" s="5">
        <v>43040</v>
      </c>
      <c r="E16119">
        <v>2</v>
      </c>
      <c r="F16119">
        <v>2</v>
      </c>
      <c r="G16119" s="2">
        <v>248.02</v>
      </c>
      <c r="H16119">
        <v>2</v>
      </c>
      <c r="I16119">
        <v>0</v>
      </c>
      <c r="J16119" s="4">
        <v>4</v>
      </c>
      <c r="K16119" s="3">
        <v>0</v>
      </c>
      <c r="L16119" s="1" t="s">
        <v>30</v>
      </c>
    </row>
    <row r="16120" spans="1:12" x14ac:dyDescent="0.3">
      <c r="A16120" s="1" t="s">
        <v>3679</v>
      </c>
      <c r="B16120" s="1" t="s">
        <v>57</v>
      </c>
      <c r="C16120" s="1" t="s">
        <v>66</v>
      </c>
      <c r="D16120" s="5">
        <v>43070</v>
      </c>
      <c r="E16120">
        <v>4</v>
      </c>
      <c r="F16120">
        <v>4</v>
      </c>
      <c r="G16120" s="2">
        <v>508.82</v>
      </c>
      <c r="H16120">
        <v>4</v>
      </c>
      <c r="I16120">
        <v>0</v>
      </c>
      <c r="J16120" s="4">
        <v>5</v>
      </c>
      <c r="K16120" s="3">
        <v>0</v>
      </c>
      <c r="L16120" s="1" t="s">
        <v>31</v>
      </c>
    </row>
    <row r="16121" spans="1:12" x14ac:dyDescent="0.3">
      <c r="A16121" s="1" t="s">
        <v>3679</v>
      </c>
      <c r="B16121" s="1" t="s">
        <v>57</v>
      </c>
      <c r="C16121" s="1" t="s">
        <v>66</v>
      </c>
      <c r="D16121" s="5">
        <v>43101</v>
      </c>
      <c r="E16121">
        <v>2</v>
      </c>
      <c r="F16121">
        <v>2</v>
      </c>
      <c r="G16121" s="2">
        <v>246.74</v>
      </c>
      <c r="H16121">
        <v>2</v>
      </c>
      <c r="I16121">
        <v>0</v>
      </c>
      <c r="J16121" s="4">
        <v>4.5</v>
      </c>
      <c r="K16121" s="3">
        <v>0</v>
      </c>
      <c r="L16121" s="1" t="s">
        <v>32</v>
      </c>
    </row>
    <row r="16122" spans="1:12" x14ac:dyDescent="0.3">
      <c r="A16122" s="1" t="s">
        <v>3679</v>
      </c>
      <c r="B16122" s="1" t="s">
        <v>57</v>
      </c>
      <c r="C16122" s="1" t="s">
        <v>66</v>
      </c>
      <c r="D16122" s="5">
        <v>43132</v>
      </c>
      <c r="E16122">
        <v>2</v>
      </c>
      <c r="F16122">
        <v>2</v>
      </c>
      <c r="G16122" s="2">
        <v>248.02</v>
      </c>
      <c r="H16122">
        <v>2</v>
      </c>
      <c r="I16122">
        <v>0</v>
      </c>
      <c r="J16122" s="4">
        <v>3</v>
      </c>
      <c r="K16122" s="3">
        <v>0</v>
      </c>
      <c r="L16122" s="1" t="s">
        <v>33</v>
      </c>
    </row>
    <row r="16123" spans="1:12" x14ac:dyDescent="0.3">
      <c r="A16123" s="1" t="s">
        <v>3679</v>
      </c>
      <c r="B16123" s="1" t="s">
        <v>57</v>
      </c>
      <c r="C16123" s="1" t="s">
        <v>66</v>
      </c>
      <c r="D16123" s="5">
        <v>43160</v>
      </c>
      <c r="E16123">
        <v>4</v>
      </c>
      <c r="F16123">
        <v>4</v>
      </c>
      <c r="G16123" s="2">
        <v>620.38</v>
      </c>
      <c r="H16123">
        <v>4</v>
      </c>
      <c r="I16123">
        <v>1</v>
      </c>
      <c r="J16123" s="4">
        <v>4</v>
      </c>
      <c r="K16123" s="3">
        <v>0.25</v>
      </c>
      <c r="L16123" s="1" t="s">
        <v>34</v>
      </c>
    </row>
    <row r="16124" spans="1:12" x14ac:dyDescent="0.3">
      <c r="A16124" s="1" t="s">
        <v>3679</v>
      </c>
      <c r="B16124" s="1" t="s">
        <v>57</v>
      </c>
      <c r="C16124" s="1" t="s">
        <v>66</v>
      </c>
      <c r="D16124" s="5">
        <v>43191</v>
      </c>
      <c r="E16124">
        <v>4</v>
      </c>
      <c r="F16124">
        <v>4</v>
      </c>
      <c r="G16124" s="2">
        <v>520.55999999999995</v>
      </c>
      <c r="H16124">
        <v>4</v>
      </c>
      <c r="I16124">
        <v>0</v>
      </c>
      <c r="J16124" s="4">
        <v>4.75</v>
      </c>
      <c r="K16124" s="3">
        <v>0</v>
      </c>
      <c r="L16124" s="1" t="s">
        <v>35</v>
      </c>
    </row>
    <row r="16125" spans="1:12" x14ac:dyDescent="0.3">
      <c r="A16125" s="1" t="s">
        <v>3679</v>
      </c>
      <c r="B16125" s="1" t="s">
        <v>57</v>
      </c>
      <c r="C16125" s="1" t="s">
        <v>66</v>
      </c>
      <c r="D16125" s="5">
        <v>43221</v>
      </c>
      <c r="E16125">
        <v>3</v>
      </c>
      <c r="F16125">
        <v>3</v>
      </c>
      <c r="G16125" s="2">
        <v>361.95</v>
      </c>
      <c r="H16125">
        <v>3</v>
      </c>
      <c r="I16125">
        <v>0</v>
      </c>
      <c r="J16125" s="4">
        <v>5</v>
      </c>
      <c r="K16125" s="3">
        <v>0</v>
      </c>
      <c r="L16125" s="1" t="s">
        <v>46</v>
      </c>
    </row>
    <row r="16126" spans="1:12" x14ac:dyDescent="0.3">
      <c r="A16126" s="1" t="s">
        <v>3679</v>
      </c>
      <c r="B16126" s="1" t="s">
        <v>57</v>
      </c>
      <c r="C16126" s="1" t="s">
        <v>66</v>
      </c>
      <c r="D16126" s="5">
        <v>43252</v>
      </c>
      <c r="E16126">
        <v>7</v>
      </c>
      <c r="F16126">
        <v>7</v>
      </c>
      <c r="G16126" s="2">
        <v>1025.3800000000001</v>
      </c>
      <c r="H16126">
        <v>7</v>
      </c>
      <c r="I16126">
        <v>0</v>
      </c>
      <c r="J16126" s="4">
        <v>4.71</v>
      </c>
      <c r="K16126" s="3">
        <v>0</v>
      </c>
      <c r="L16126" s="1" t="s">
        <v>36</v>
      </c>
    </row>
    <row r="16127" spans="1:12" x14ac:dyDescent="0.3">
      <c r="A16127" s="1" t="s">
        <v>3679</v>
      </c>
      <c r="B16127" s="1" t="s">
        <v>57</v>
      </c>
      <c r="C16127" s="1" t="s">
        <v>66</v>
      </c>
      <c r="D16127" s="5">
        <v>43282</v>
      </c>
      <c r="E16127">
        <v>1</v>
      </c>
      <c r="F16127">
        <v>1</v>
      </c>
      <c r="G16127" s="2">
        <v>128.5</v>
      </c>
      <c r="H16127">
        <v>1</v>
      </c>
      <c r="I16127">
        <v>0</v>
      </c>
      <c r="J16127" s="4">
        <v>2</v>
      </c>
      <c r="K16127" s="3">
        <v>0</v>
      </c>
      <c r="L16127" s="1" t="s">
        <v>37</v>
      </c>
    </row>
    <row r="16128" spans="1:12" x14ac:dyDescent="0.3">
      <c r="A16128" s="1" t="s">
        <v>3679</v>
      </c>
      <c r="B16128" s="1" t="s">
        <v>57</v>
      </c>
      <c r="C16128" s="1" t="s">
        <v>66</v>
      </c>
      <c r="D16128" s="5">
        <v>43313</v>
      </c>
      <c r="E16128">
        <v>5</v>
      </c>
      <c r="F16128">
        <v>5</v>
      </c>
      <c r="G16128" s="2">
        <v>890.89</v>
      </c>
      <c r="H16128">
        <v>5</v>
      </c>
      <c r="I16128">
        <v>0</v>
      </c>
      <c r="J16128" s="4">
        <v>4.8</v>
      </c>
      <c r="K16128" s="3">
        <v>0</v>
      </c>
      <c r="L16128" s="1" t="s">
        <v>49</v>
      </c>
    </row>
    <row r="16129" spans="1:12" x14ac:dyDescent="0.3">
      <c r="A16129" s="1" t="s">
        <v>3680</v>
      </c>
      <c r="B16129" s="1" t="s">
        <v>53</v>
      </c>
      <c r="C16129" s="1" t="s">
        <v>1327</v>
      </c>
      <c r="D16129" s="5">
        <v>43313</v>
      </c>
      <c r="E16129">
        <v>1</v>
      </c>
      <c r="F16129">
        <v>1</v>
      </c>
      <c r="G16129" s="2">
        <v>44.51</v>
      </c>
      <c r="H16129">
        <v>1</v>
      </c>
      <c r="I16129">
        <v>0</v>
      </c>
      <c r="J16129" s="4">
        <v>5</v>
      </c>
      <c r="K16129" s="3">
        <v>0</v>
      </c>
      <c r="L16129" s="1" t="s">
        <v>49</v>
      </c>
    </row>
    <row r="16130" spans="1:12" x14ac:dyDescent="0.3">
      <c r="A16130" s="1" t="s">
        <v>3681</v>
      </c>
      <c r="B16130" s="1" t="s">
        <v>53</v>
      </c>
      <c r="C16130" s="1" t="s">
        <v>2987</v>
      </c>
      <c r="D16130" s="5">
        <v>42736</v>
      </c>
      <c r="E16130">
        <v>1</v>
      </c>
      <c r="F16130">
        <v>1</v>
      </c>
      <c r="G16130" s="2">
        <v>71.72</v>
      </c>
      <c r="H16130">
        <v>1</v>
      </c>
      <c r="I16130">
        <v>0</v>
      </c>
      <c r="J16130" s="4">
        <v>5</v>
      </c>
      <c r="K16130" s="3">
        <v>0</v>
      </c>
      <c r="L16130" s="1" t="s">
        <v>45</v>
      </c>
    </row>
    <row r="16131" spans="1:12" x14ac:dyDescent="0.3">
      <c r="A16131" s="1" t="s">
        <v>3682</v>
      </c>
      <c r="B16131" s="1" t="s">
        <v>16</v>
      </c>
      <c r="C16131" s="1" t="s">
        <v>320</v>
      </c>
      <c r="D16131" s="5">
        <v>43282</v>
      </c>
      <c r="E16131">
        <v>2</v>
      </c>
      <c r="F16131">
        <v>2</v>
      </c>
      <c r="G16131" s="2">
        <v>218.13</v>
      </c>
      <c r="H16131">
        <v>2</v>
      </c>
      <c r="I16131">
        <v>0</v>
      </c>
      <c r="J16131" s="4">
        <v>4.5</v>
      </c>
      <c r="K16131" s="3">
        <v>0</v>
      </c>
      <c r="L16131" s="1" t="s">
        <v>37</v>
      </c>
    </row>
    <row r="16132" spans="1:12" x14ac:dyDescent="0.3">
      <c r="A16132" s="1" t="s">
        <v>3682</v>
      </c>
      <c r="B16132" s="1" t="s">
        <v>16</v>
      </c>
      <c r="C16132" s="1" t="s">
        <v>320</v>
      </c>
      <c r="D16132" s="5">
        <v>43313</v>
      </c>
      <c r="E16132">
        <v>6</v>
      </c>
      <c r="F16132">
        <v>6</v>
      </c>
      <c r="G16132" s="2">
        <v>772.75</v>
      </c>
      <c r="H16132">
        <v>6</v>
      </c>
      <c r="I16132">
        <v>0</v>
      </c>
      <c r="J16132" s="4">
        <v>4.67</v>
      </c>
      <c r="K16132" s="3">
        <v>0</v>
      </c>
      <c r="L16132" s="1" t="s">
        <v>49</v>
      </c>
    </row>
    <row r="16133" spans="1:12" x14ac:dyDescent="0.3">
      <c r="A16133" s="1" t="s">
        <v>3683</v>
      </c>
      <c r="B16133" s="1" t="s">
        <v>53</v>
      </c>
      <c r="C16133" s="1" t="s">
        <v>3684</v>
      </c>
      <c r="D16133" s="5">
        <v>42767</v>
      </c>
      <c r="E16133">
        <v>3</v>
      </c>
      <c r="F16133">
        <v>3</v>
      </c>
      <c r="G16133" s="2">
        <v>187.69</v>
      </c>
      <c r="H16133">
        <v>3</v>
      </c>
      <c r="I16133">
        <v>0</v>
      </c>
      <c r="J16133" s="4">
        <v>4.33</v>
      </c>
      <c r="K16133" s="3">
        <v>0</v>
      </c>
      <c r="L16133" s="1" t="s">
        <v>23</v>
      </c>
    </row>
    <row r="16134" spans="1:12" x14ac:dyDescent="0.3">
      <c r="A16134" s="1" t="s">
        <v>3683</v>
      </c>
      <c r="B16134" s="1" t="s">
        <v>53</v>
      </c>
      <c r="C16134" s="1" t="s">
        <v>3684</v>
      </c>
      <c r="D16134" s="5">
        <v>42795</v>
      </c>
      <c r="E16134">
        <v>2</v>
      </c>
      <c r="F16134">
        <v>2</v>
      </c>
      <c r="G16134" s="2">
        <v>259.83999999999997</v>
      </c>
      <c r="H16134">
        <v>2</v>
      </c>
      <c r="I16134">
        <v>1</v>
      </c>
      <c r="J16134" s="4">
        <v>3.5</v>
      </c>
      <c r="K16134" s="3">
        <v>0.5</v>
      </c>
      <c r="L16134" s="1" t="s">
        <v>24</v>
      </c>
    </row>
    <row r="16135" spans="1:12" x14ac:dyDescent="0.3">
      <c r="A16135" s="1" t="s">
        <v>3683</v>
      </c>
      <c r="B16135" s="1" t="s">
        <v>53</v>
      </c>
      <c r="C16135" s="1" t="s">
        <v>3684</v>
      </c>
      <c r="D16135" s="5">
        <v>42826</v>
      </c>
      <c r="E16135">
        <v>1</v>
      </c>
      <c r="F16135">
        <v>2</v>
      </c>
      <c r="G16135" s="2">
        <v>182.32</v>
      </c>
      <c r="H16135">
        <v>1</v>
      </c>
      <c r="I16135">
        <v>0</v>
      </c>
      <c r="J16135" s="4">
        <v>3</v>
      </c>
      <c r="K16135" s="3">
        <v>0</v>
      </c>
      <c r="L16135" s="1" t="s">
        <v>25</v>
      </c>
    </row>
    <row r="16136" spans="1:12" x14ac:dyDescent="0.3">
      <c r="A16136" s="1" t="s">
        <v>3683</v>
      </c>
      <c r="B16136" s="1" t="s">
        <v>53</v>
      </c>
      <c r="C16136" s="1" t="s">
        <v>3684</v>
      </c>
      <c r="D16136" s="5">
        <v>42856</v>
      </c>
      <c r="E16136">
        <v>2</v>
      </c>
      <c r="F16136">
        <v>2</v>
      </c>
      <c r="G16136" s="2">
        <v>187.4</v>
      </c>
      <c r="H16136">
        <v>2</v>
      </c>
      <c r="I16136">
        <v>0</v>
      </c>
      <c r="J16136" s="4">
        <v>4.5</v>
      </c>
      <c r="K16136" s="3">
        <v>0</v>
      </c>
      <c r="L16136" s="1" t="s">
        <v>26</v>
      </c>
    </row>
    <row r="16137" spans="1:12" x14ac:dyDescent="0.3">
      <c r="A16137" s="1" t="s">
        <v>3683</v>
      </c>
      <c r="B16137" s="1" t="s">
        <v>53</v>
      </c>
      <c r="C16137" s="1" t="s">
        <v>3684</v>
      </c>
      <c r="D16137" s="5">
        <v>42917</v>
      </c>
      <c r="E16137">
        <v>1</v>
      </c>
      <c r="F16137">
        <v>1</v>
      </c>
      <c r="G16137" s="2">
        <v>45</v>
      </c>
      <c r="H16137">
        <v>1</v>
      </c>
      <c r="I16137">
        <v>0</v>
      </c>
      <c r="J16137" s="4">
        <v>3</v>
      </c>
      <c r="K16137" s="3">
        <v>0</v>
      </c>
      <c r="L16137" s="1" t="s">
        <v>28</v>
      </c>
    </row>
    <row r="16138" spans="1:12" x14ac:dyDescent="0.3">
      <c r="A16138" s="1" t="s">
        <v>3685</v>
      </c>
      <c r="B16138" s="1" t="s">
        <v>16</v>
      </c>
      <c r="C16138" s="1" t="s">
        <v>329</v>
      </c>
      <c r="D16138" s="5">
        <v>42795</v>
      </c>
      <c r="E16138">
        <v>1</v>
      </c>
      <c r="F16138">
        <v>1</v>
      </c>
      <c r="G16138" s="2">
        <v>277.45999999999998</v>
      </c>
      <c r="H16138">
        <v>1</v>
      </c>
      <c r="I16138">
        <v>0</v>
      </c>
      <c r="J16138" s="4">
        <v>4</v>
      </c>
      <c r="K16138" s="3">
        <v>0</v>
      </c>
      <c r="L16138" s="1" t="s">
        <v>24</v>
      </c>
    </row>
    <row r="16139" spans="1:12" x14ac:dyDescent="0.3">
      <c r="A16139" s="1" t="s">
        <v>3685</v>
      </c>
      <c r="B16139" s="1" t="s">
        <v>16</v>
      </c>
      <c r="C16139" s="1" t="s">
        <v>329</v>
      </c>
      <c r="D16139" s="5">
        <v>42826</v>
      </c>
      <c r="E16139">
        <v>7</v>
      </c>
      <c r="F16139">
        <v>7</v>
      </c>
      <c r="G16139" s="2">
        <v>1308.54</v>
      </c>
      <c r="H16139">
        <v>7</v>
      </c>
      <c r="I16139">
        <v>0</v>
      </c>
      <c r="J16139" s="4">
        <v>4.29</v>
      </c>
      <c r="K16139" s="3">
        <v>0</v>
      </c>
      <c r="L16139" s="1" t="s">
        <v>25</v>
      </c>
    </row>
    <row r="16140" spans="1:12" x14ac:dyDescent="0.3">
      <c r="A16140" s="1" t="s">
        <v>3685</v>
      </c>
      <c r="B16140" s="1" t="s">
        <v>16</v>
      </c>
      <c r="C16140" s="1" t="s">
        <v>329</v>
      </c>
      <c r="D16140" s="5">
        <v>42856</v>
      </c>
      <c r="E16140">
        <v>33</v>
      </c>
      <c r="F16140">
        <v>37</v>
      </c>
      <c r="G16140" s="2">
        <v>7318.11</v>
      </c>
      <c r="H16140">
        <v>33</v>
      </c>
      <c r="I16140">
        <v>0</v>
      </c>
      <c r="J16140" s="4">
        <v>4.59</v>
      </c>
      <c r="K16140" s="3">
        <v>0</v>
      </c>
      <c r="L16140" s="1" t="s">
        <v>26</v>
      </c>
    </row>
    <row r="16141" spans="1:12" x14ac:dyDescent="0.3">
      <c r="A16141" s="1" t="s">
        <v>3685</v>
      </c>
      <c r="B16141" s="1" t="s">
        <v>16</v>
      </c>
      <c r="C16141" s="1" t="s">
        <v>329</v>
      </c>
      <c r="D16141" s="5">
        <v>42887</v>
      </c>
      <c r="E16141">
        <v>42</v>
      </c>
      <c r="F16141">
        <v>44</v>
      </c>
      <c r="G16141" s="2">
        <v>9396.5499999999993</v>
      </c>
      <c r="H16141">
        <v>42</v>
      </c>
      <c r="I16141">
        <v>2</v>
      </c>
      <c r="J16141" s="4">
        <v>4.4000000000000004</v>
      </c>
      <c r="K16141" s="3">
        <v>4.7619047619047616E-2</v>
      </c>
      <c r="L16141" s="1" t="s">
        <v>27</v>
      </c>
    </row>
    <row r="16142" spans="1:12" x14ac:dyDescent="0.3">
      <c r="A16142" s="1" t="s">
        <v>3685</v>
      </c>
      <c r="B16142" s="1" t="s">
        <v>16</v>
      </c>
      <c r="C16142" s="1" t="s">
        <v>329</v>
      </c>
      <c r="D16142" s="5">
        <v>42917</v>
      </c>
      <c r="E16142">
        <v>11</v>
      </c>
      <c r="F16142">
        <v>11</v>
      </c>
      <c r="G16142" s="2">
        <v>3182.58</v>
      </c>
      <c r="H16142">
        <v>11</v>
      </c>
      <c r="I16142">
        <v>2</v>
      </c>
      <c r="J16142" s="4">
        <v>4.09</v>
      </c>
      <c r="K16142" s="3">
        <v>0.18181818181818182</v>
      </c>
      <c r="L16142" s="1" t="s">
        <v>28</v>
      </c>
    </row>
    <row r="16143" spans="1:12" x14ac:dyDescent="0.3">
      <c r="A16143" s="1" t="s">
        <v>3685</v>
      </c>
      <c r="B16143" s="1" t="s">
        <v>16</v>
      </c>
      <c r="C16143" s="1" t="s">
        <v>329</v>
      </c>
      <c r="D16143" s="5">
        <v>42948</v>
      </c>
      <c r="E16143">
        <v>15</v>
      </c>
      <c r="F16143">
        <v>18</v>
      </c>
      <c r="G16143" s="2">
        <v>4477.67</v>
      </c>
      <c r="H16143">
        <v>15</v>
      </c>
      <c r="I16143">
        <v>0</v>
      </c>
      <c r="J16143" s="4">
        <v>4.47</v>
      </c>
      <c r="K16143" s="3">
        <v>0</v>
      </c>
      <c r="L16143" s="1" t="s">
        <v>29</v>
      </c>
    </row>
    <row r="16144" spans="1:12" x14ac:dyDescent="0.3">
      <c r="A16144" s="1" t="s">
        <v>3685</v>
      </c>
      <c r="B16144" s="1" t="s">
        <v>16</v>
      </c>
      <c r="C16144" s="1" t="s">
        <v>329</v>
      </c>
      <c r="D16144" s="5">
        <v>42979</v>
      </c>
      <c r="E16144">
        <v>5</v>
      </c>
      <c r="F16144">
        <v>5</v>
      </c>
      <c r="G16144" s="2">
        <v>1261.72</v>
      </c>
      <c r="H16144">
        <v>5</v>
      </c>
      <c r="I16144">
        <v>0</v>
      </c>
      <c r="J16144" s="4">
        <v>4.8</v>
      </c>
      <c r="K16144" s="3">
        <v>0</v>
      </c>
      <c r="L16144" s="1" t="s">
        <v>18</v>
      </c>
    </row>
    <row r="16145" spans="1:12" x14ac:dyDescent="0.3">
      <c r="A16145" s="1" t="s">
        <v>3685</v>
      </c>
      <c r="B16145" s="1" t="s">
        <v>16</v>
      </c>
      <c r="C16145" s="1" t="s">
        <v>329</v>
      </c>
      <c r="D16145" s="5">
        <v>43009</v>
      </c>
      <c r="E16145">
        <v>4</v>
      </c>
      <c r="F16145">
        <v>4</v>
      </c>
      <c r="G16145" s="2">
        <v>1101.1199999999999</v>
      </c>
      <c r="H16145">
        <v>4</v>
      </c>
      <c r="I16145">
        <v>0</v>
      </c>
      <c r="J16145" s="4">
        <v>4.75</v>
      </c>
      <c r="K16145" s="3">
        <v>0</v>
      </c>
      <c r="L16145" s="1" t="s">
        <v>19</v>
      </c>
    </row>
    <row r="16146" spans="1:12" x14ac:dyDescent="0.3">
      <c r="A16146" s="1" t="s">
        <v>3685</v>
      </c>
      <c r="B16146" s="1" t="s">
        <v>16</v>
      </c>
      <c r="C16146" s="1" t="s">
        <v>329</v>
      </c>
      <c r="D16146" s="5">
        <v>43040</v>
      </c>
      <c r="E16146">
        <v>22</v>
      </c>
      <c r="F16146">
        <v>22</v>
      </c>
      <c r="G16146" s="2">
        <v>5719.82</v>
      </c>
      <c r="H16146">
        <v>22</v>
      </c>
      <c r="I16146">
        <v>6</v>
      </c>
      <c r="J16146" s="4">
        <v>4</v>
      </c>
      <c r="K16146" s="3">
        <v>0.27272727272727271</v>
      </c>
      <c r="L16146" s="1" t="s">
        <v>30</v>
      </c>
    </row>
    <row r="16147" spans="1:12" x14ac:dyDescent="0.3">
      <c r="A16147" s="1" t="s">
        <v>3685</v>
      </c>
      <c r="B16147" s="1" t="s">
        <v>16</v>
      </c>
      <c r="C16147" s="1" t="s">
        <v>329</v>
      </c>
      <c r="D16147" s="5">
        <v>43070</v>
      </c>
      <c r="E16147">
        <v>25</v>
      </c>
      <c r="F16147">
        <v>25</v>
      </c>
      <c r="G16147" s="2">
        <v>5657.52</v>
      </c>
      <c r="H16147">
        <v>24</v>
      </c>
      <c r="I16147">
        <v>3</v>
      </c>
      <c r="J16147" s="4">
        <v>4.12</v>
      </c>
      <c r="K16147" s="3">
        <v>0.125</v>
      </c>
      <c r="L16147" s="1" t="s">
        <v>31</v>
      </c>
    </row>
    <row r="16148" spans="1:12" x14ac:dyDescent="0.3">
      <c r="A16148" s="1" t="s">
        <v>3685</v>
      </c>
      <c r="B16148" s="1" t="s">
        <v>16</v>
      </c>
      <c r="C16148" s="1" t="s">
        <v>329</v>
      </c>
      <c r="D16148" s="5">
        <v>43101</v>
      </c>
      <c r="E16148">
        <v>6</v>
      </c>
      <c r="F16148">
        <v>6</v>
      </c>
      <c r="G16148" s="2">
        <v>1543.49</v>
      </c>
      <c r="H16148">
        <v>6</v>
      </c>
      <c r="I16148">
        <v>0</v>
      </c>
      <c r="J16148" s="4">
        <v>4.5</v>
      </c>
      <c r="K16148" s="3">
        <v>0</v>
      </c>
      <c r="L16148" s="1" t="s">
        <v>32</v>
      </c>
    </row>
    <row r="16149" spans="1:12" x14ac:dyDescent="0.3">
      <c r="A16149" s="1" t="s">
        <v>3685</v>
      </c>
      <c r="B16149" s="1" t="s">
        <v>16</v>
      </c>
      <c r="C16149" s="1" t="s">
        <v>329</v>
      </c>
      <c r="D16149" s="5">
        <v>43132</v>
      </c>
      <c r="E16149">
        <v>19</v>
      </c>
      <c r="F16149">
        <v>20</v>
      </c>
      <c r="G16149" s="2">
        <v>4719.8</v>
      </c>
      <c r="H16149">
        <v>19</v>
      </c>
      <c r="I16149">
        <v>3</v>
      </c>
      <c r="J16149" s="4">
        <v>4.5</v>
      </c>
      <c r="K16149" s="3">
        <v>0.15789473684210525</v>
      </c>
      <c r="L16149" s="1" t="s">
        <v>33</v>
      </c>
    </row>
    <row r="16150" spans="1:12" x14ac:dyDescent="0.3">
      <c r="A16150" s="1" t="s">
        <v>3685</v>
      </c>
      <c r="B16150" s="1" t="s">
        <v>16</v>
      </c>
      <c r="C16150" s="1" t="s">
        <v>329</v>
      </c>
      <c r="D16150" s="5">
        <v>43160</v>
      </c>
      <c r="E16150">
        <v>13</v>
      </c>
      <c r="F16150">
        <v>13</v>
      </c>
      <c r="G16150" s="2">
        <v>3251.07</v>
      </c>
      <c r="H16150">
        <v>13</v>
      </c>
      <c r="I16150">
        <v>2</v>
      </c>
      <c r="J16150" s="4">
        <v>4.1500000000000004</v>
      </c>
      <c r="K16150" s="3">
        <v>0.15384615384615385</v>
      </c>
      <c r="L16150" s="1" t="s">
        <v>34</v>
      </c>
    </row>
    <row r="16151" spans="1:12" x14ac:dyDescent="0.3">
      <c r="A16151" s="1" t="s">
        <v>3685</v>
      </c>
      <c r="B16151" s="1" t="s">
        <v>16</v>
      </c>
      <c r="C16151" s="1" t="s">
        <v>329</v>
      </c>
      <c r="D16151" s="5">
        <v>43191</v>
      </c>
      <c r="E16151">
        <v>17</v>
      </c>
      <c r="F16151">
        <v>17</v>
      </c>
      <c r="G16151" s="2">
        <v>3682.15</v>
      </c>
      <c r="H16151">
        <v>17</v>
      </c>
      <c r="I16151">
        <v>0</v>
      </c>
      <c r="J16151" s="4">
        <v>4.59</v>
      </c>
      <c r="K16151" s="3">
        <v>0</v>
      </c>
      <c r="L16151" s="1" t="s">
        <v>35</v>
      </c>
    </row>
    <row r="16152" spans="1:12" x14ac:dyDescent="0.3">
      <c r="A16152" s="1" t="s">
        <v>3685</v>
      </c>
      <c r="B16152" s="1" t="s">
        <v>16</v>
      </c>
      <c r="C16152" s="1" t="s">
        <v>329</v>
      </c>
      <c r="D16152" s="5">
        <v>43221</v>
      </c>
      <c r="E16152">
        <v>19</v>
      </c>
      <c r="F16152">
        <v>19</v>
      </c>
      <c r="G16152" s="2">
        <v>4431.32</v>
      </c>
      <c r="H16152">
        <v>19</v>
      </c>
      <c r="I16152">
        <v>1</v>
      </c>
      <c r="J16152" s="4">
        <v>4.37</v>
      </c>
      <c r="K16152" s="3">
        <v>5.2631578947368418E-2</v>
      </c>
      <c r="L16152" s="1" t="s">
        <v>46</v>
      </c>
    </row>
    <row r="16153" spans="1:12" x14ac:dyDescent="0.3">
      <c r="A16153" s="1" t="s">
        <v>3685</v>
      </c>
      <c r="B16153" s="1" t="s">
        <v>16</v>
      </c>
      <c r="C16153" s="1" t="s">
        <v>329</v>
      </c>
      <c r="D16153" s="5">
        <v>43252</v>
      </c>
      <c r="E16153">
        <v>21</v>
      </c>
      <c r="F16153">
        <v>22</v>
      </c>
      <c r="G16153" s="2">
        <v>5509.86</v>
      </c>
      <c r="H16153">
        <v>21</v>
      </c>
      <c r="I16153">
        <v>2</v>
      </c>
      <c r="J16153" s="4">
        <v>4.1500000000000004</v>
      </c>
      <c r="K16153" s="3">
        <v>9.5238095238095233E-2</v>
      </c>
      <c r="L16153" s="1" t="s">
        <v>36</v>
      </c>
    </row>
    <row r="16154" spans="1:12" x14ac:dyDescent="0.3">
      <c r="A16154" s="1" t="s">
        <v>3685</v>
      </c>
      <c r="B16154" s="1" t="s">
        <v>16</v>
      </c>
      <c r="C16154" s="1" t="s">
        <v>329</v>
      </c>
      <c r="D16154" s="5">
        <v>43282</v>
      </c>
      <c r="E16154">
        <v>17</v>
      </c>
      <c r="F16154">
        <v>18</v>
      </c>
      <c r="G16154" s="2">
        <v>4103.16</v>
      </c>
      <c r="H16154">
        <v>17</v>
      </c>
      <c r="I16154">
        <v>0</v>
      </c>
      <c r="J16154" s="4">
        <v>4.63</v>
      </c>
      <c r="K16154" s="3">
        <v>0</v>
      </c>
      <c r="L16154" s="1" t="s">
        <v>37</v>
      </c>
    </row>
    <row r="16155" spans="1:12" x14ac:dyDescent="0.3">
      <c r="A16155" s="1" t="s">
        <v>3685</v>
      </c>
      <c r="B16155" s="1" t="s">
        <v>16</v>
      </c>
      <c r="C16155" s="1" t="s">
        <v>329</v>
      </c>
      <c r="D16155" s="5">
        <v>43313</v>
      </c>
      <c r="E16155">
        <v>17</v>
      </c>
      <c r="F16155">
        <v>17</v>
      </c>
      <c r="G16155" s="2">
        <v>3739.01</v>
      </c>
      <c r="H16155">
        <v>17</v>
      </c>
      <c r="I16155">
        <v>5</v>
      </c>
      <c r="J16155" s="4">
        <v>4.53</v>
      </c>
      <c r="K16155" s="3">
        <v>0.29411764705882354</v>
      </c>
      <c r="L16155" s="1" t="s">
        <v>49</v>
      </c>
    </row>
    <row r="16156" spans="1:12" x14ac:dyDescent="0.3">
      <c r="A16156" s="1" t="s">
        <v>3686</v>
      </c>
      <c r="B16156" s="1" t="s">
        <v>16</v>
      </c>
      <c r="C16156" s="1" t="s">
        <v>51</v>
      </c>
      <c r="D16156" s="5">
        <v>43040</v>
      </c>
      <c r="E16156">
        <v>1</v>
      </c>
      <c r="F16156">
        <v>1</v>
      </c>
      <c r="G16156" s="2">
        <v>342.04</v>
      </c>
      <c r="H16156">
        <v>1</v>
      </c>
      <c r="I16156">
        <v>0</v>
      </c>
      <c r="J16156" s="4">
        <v>5</v>
      </c>
      <c r="K16156" s="3">
        <v>0</v>
      </c>
      <c r="L16156" s="1" t="s">
        <v>30</v>
      </c>
    </row>
    <row r="16157" spans="1:12" x14ac:dyDescent="0.3">
      <c r="A16157" s="1" t="s">
        <v>3686</v>
      </c>
      <c r="B16157" s="1" t="s">
        <v>16</v>
      </c>
      <c r="C16157" s="1" t="s">
        <v>51</v>
      </c>
      <c r="D16157" s="5">
        <v>43101</v>
      </c>
      <c r="E16157">
        <v>4</v>
      </c>
      <c r="F16157">
        <v>4</v>
      </c>
      <c r="G16157" s="2">
        <v>1649.17</v>
      </c>
      <c r="H16157">
        <v>4</v>
      </c>
      <c r="I16157">
        <v>1</v>
      </c>
      <c r="J16157" s="4">
        <v>4.25</v>
      </c>
      <c r="K16157" s="3">
        <v>0.25</v>
      </c>
      <c r="L16157" s="1" t="s">
        <v>32</v>
      </c>
    </row>
    <row r="16158" spans="1:12" x14ac:dyDescent="0.3">
      <c r="A16158" s="1" t="s">
        <v>3686</v>
      </c>
      <c r="B16158" s="1" t="s">
        <v>16</v>
      </c>
      <c r="C16158" s="1" t="s">
        <v>51</v>
      </c>
      <c r="D16158" s="5">
        <v>43132</v>
      </c>
      <c r="E16158">
        <v>2</v>
      </c>
      <c r="F16158">
        <v>2</v>
      </c>
      <c r="G16158" s="2">
        <v>980.34</v>
      </c>
      <c r="H16158">
        <v>2</v>
      </c>
      <c r="I16158">
        <v>0</v>
      </c>
      <c r="J16158" s="4">
        <v>4.5</v>
      </c>
      <c r="K16158" s="3">
        <v>0</v>
      </c>
      <c r="L16158" s="1" t="s">
        <v>33</v>
      </c>
    </row>
    <row r="16159" spans="1:12" x14ac:dyDescent="0.3">
      <c r="A16159" s="1" t="s">
        <v>3687</v>
      </c>
      <c r="B16159" s="1" t="s">
        <v>16</v>
      </c>
      <c r="C16159" s="1" t="s">
        <v>127</v>
      </c>
      <c r="D16159" s="5">
        <v>43040</v>
      </c>
      <c r="E16159">
        <v>1</v>
      </c>
      <c r="F16159">
        <v>1</v>
      </c>
      <c r="G16159" s="2">
        <v>38.380000000000003</v>
      </c>
      <c r="H16159">
        <v>1</v>
      </c>
      <c r="I16159">
        <v>0</v>
      </c>
      <c r="J16159" s="4">
        <v>5</v>
      </c>
      <c r="K16159" s="3">
        <v>0</v>
      </c>
      <c r="L16159" s="1" t="s">
        <v>30</v>
      </c>
    </row>
    <row r="16160" spans="1:12" x14ac:dyDescent="0.3">
      <c r="A16160" s="1" t="s">
        <v>3687</v>
      </c>
      <c r="B16160" s="1" t="s">
        <v>16</v>
      </c>
      <c r="C16160" s="1" t="s">
        <v>127</v>
      </c>
      <c r="D16160" s="5">
        <v>43070</v>
      </c>
      <c r="E16160">
        <v>5</v>
      </c>
      <c r="F16160">
        <v>5</v>
      </c>
      <c r="G16160" s="2">
        <v>599.59</v>
      </c>
      <c r="H16160">
        <v>5</v>
      </c>
      <c r="I16160">
        <v>1</v>
      </c>
      <c r="J16160" s="4">
        <v>3.8</v>
      </c>
      <c r="K16160" s="3">
        <v>0.2</v>
      </c>
      <c r="L16160" s="1" t="s">
        <v>31</v>
      </c>
    </row>
    <row r="16161" spans="1:12" x14ac:dyDescent="0.3">
      <c r="A16161" s="1" t="s">
        <v>3687</v>
      </c>
      <c r="B16161" s="1" t="s">
        <v>16</v>
      </c>
      <c r="C16161" s="1" t="s">
        <v>127</v>
      </c>
      <c r="D16161" s="5">
        <v>43101</v>
      </c>
      <c r="E16161">
        <v>6</v>
      </c>
      <c r="F16161">
        <v>6</v>
      </c>
      <c r="G16161" s="2">
        <v>855.94</v>
      </c>
      <c r="H16161">
        <v>6</v>
      </c>
      <c r="I16161">
        <v>0</v>
      </c>
      <c r="J16161" s="4">
        <v>5</v>
      </c>
      <c r="K16161" s="3">
        <v>0</v>
      </c>
      <c r="L16161" s="1" t="s">
        <v>32</v>
      </c>
    </row>
    <row r="16162" spans="1:12" x14ac:dyDescent="0.3">
      <c r="A16162" s="1" t="s">
        <v>3687</v>
      </c>
      <c r="B16162" s="1" t="s">
        <v>16</v>
      </c>
      <c r="C16162" s="1" t="s">
        <v>127</v>
      </c>
      <c r="D16162" s="5">
        <v>43132</v>
      </c>
      <c r="E16162">
        <v>2</v>
      </c>
      <c r="F16162">
        <v>2</v>
      </c>
      <c r="G16162" s="2">
        <v>589.97</v>
      </c>
      <c r="H16162">
        <v>2</v>
      </c>
      <c r="I16162">
        <v>0</v>
      </c>
      <c r="J16162" s="4">
        <v>3</v>
      </c>
      <c r="K16162" s="3">
        <v>0</v>
      </c>
      <c r="L16162" s="1" t="s">
        <v>33</v>
      </c>
    </row>
    <row r="16163" spans="1:12" x14ac:dyDescent="0.3">
      <c r="A16163" s="1" t="s">
        <v>3687</v>
      </c>
      <c r="B16163" s="1" t="s">
        <v>16</v>
      </c>
      <c r="C16163" s="1" t="s">
        <v>127</v>
      </c>
      <c r="D16163" s="5">
        <v>43160</v>
      </c>
      <c r="E16163">
        <v>2</v>
      </c>
      <c r="F16163">
        <v>2</v>
      </c>
      <c r="G16163" s="2">
        <v>607.27</v>
      </c>
      <c r="H16163">
        <v>2</v>
      </c>
      <c r="I16163">
        <v>0</v>
      </c>
      <c r="J16163" s="4">
        <v>4</v>
      </c>
      <c r="K16163" s="3">
        <v>0</v>
      </c>
      <c r="L16163" s="1" t="s">
        <v>34</v>
      </c>
    </row>
    <row r="16164" spans="1:12" x14ac:dyDescent="0.3">
      <c r="A16164" s="1" t="s">
        <v>3688</v>
      </c>
      <c r="B16164" s="1" t="s">
        <v>53</v>
      </c>
      <c r="C16164" s="1" t="s">
        <v>3689</v>
      </c>
      <c r="D16164" s="5">
        <v>42795</v>
      </c>
      <c r="E16164">
        <v>1</v>
      </c>
      <c r="F16164">
        <v>1</v>
      </c>
      <c r="G16164" s="2">
        <v>169.39</v>
      </c>
      <c r="H16164">
        <v>1</v>
      </c>
      <c r="I16164">
        <v>0</v>
      </c>
      <c r="J16164" s="4">
        <v>5</v>
      </c>
      <c r="K16164" s="3">
        <v>0</v>
      </c>
      <c r="L16164" s="1" t="s">
        <v>24</v>
      </c>
    </row>
    <row r="16165" spans="1:12" x14ac:dyDescent="0.3">
      <c r="A16165" s="1" t="s">
        <v>3688</v>
      </c>
      <c r="B16165" s="1" t="s">
        <v>53</v>
      </c>
      <c r="C16165" s="1" t="s">
        <v>3689</v>
      </c>
      <c r="D16165" s="5">
        <v>42856</v>
      </c>
      <c r="E16165">
        <v>1</v>
      </c>
      <c r="F16165">
        <v>1</v>
      </c>
      <c r="G16165" s="2">
        <v>142.87</v>
      </c>
      <c r="H16165">
        <v>1</v>
      </c>
      <c r="I16165">
        <v>0</v>
      </c>
      <c r="J16165" s="4">
        <v>4</v>
      </c>
      <c r="K16165" s="3">
        <v>0</v>
      </c>
      <c r="L16165" s="1" t="s">
        <v>26</v>
      </c>
    </row>
    <row r="16166" spans="1:12" x14ac:dyDescent="0.3">
      <c r="A16166" s="1" t="s">
        <v>3688</v>
      </c>
      <c r="B16166" s="1" t="s">
        <v>53</v>
      </c>
      <c r="C16166" s="1" t="s">
        <v>3689</v>
      </c>
      <c r="D16166" s="5">
        <v>42979</v>
      </c>
      <c r="E16166">
        <v>1</v>
      </c>
      <c r="F16166">
        <v>1</v>
      </c>
      <c r="G16166" s="2">
        <v>133.27000000000001</v>
      </c>
      <c r="H16166">
        <v>1</v>
      </c>
      <c r="I16166">
        <v>0</v>
      </c>
      <c r="J16166" s="4">
        <v>3</v>
      </c>
      <c r="K16166" s="3">
        <v>0</v>
      </c>
      <c r="L16166" s="1" t="s">
        <v>18</v>
      </c>
    </row>
    <row r="16167" spans="1:12" x14ac:dyDescent="0.3">
      <c r="A16167" s="1" t="s">
        <v>3690</v>
      </c>
      <c r="B16167" s="1" t="s">
        <v>90</v>
      </c>
      <c r="C16167" s="1" t="s">
        <v>3691</v>
      </c>
      <c r="D16167" s="5">
        <v>43040</v>
      </c>
      <c r="E16167">
        <v>2</v>
      </c>
      <c r="F16167">
        <v>2</v>
      </c>
      <c r="G16167" s="2">
        <v>100.97</v>
      </c>
      <c r="H16167">
        <v>2</v>
      </c>
      <c r="I16167">
        <v>0</v>
      </c>
      <c r="J16167" s="4">
        <v>5</v>
      </c>
      <c r="K16167" s="3">
        <v>0</v>
      </c>
      <c r="L16167" s="1" t="s">
        <v>30</v>
      </c>
    </row>
    <row r="16168" spans="1:12" x14ac:dyDescent="0.3">
      <c r="A16168" s="1" t="s">
        <v>3690</v>
      </c>
      <c r="B16168" s="1" t="s">
        <v>90</v>
      </c>
      <c r="C16168" s="1" t="s">
        <v>3691</v>
      </c>
      <c r="D16168" s="5">
        <v>43132</v>
      </c>
      <c r="E16168">
        <v>1</v>
      </c>
      <c r="F16168">
        <v>1</v>
      </c>
      <c r="G16168" s="2">
        <v>207.67</v>
      </c>
      <c r="H16168">
        <v>1</v>
      </c>
      <c r="I16168">
        <v>0</v>
      </c>
      <c r="J16168" s="4">
        <v>5</v>
      </c>
      <c r="K16168" s="3">
        <v>0</v>
      </c>
      <c r="L16168" s="1" t="s">
        <v>33</v>
      </c>
    </row>
    <row r="16169" spans="1:12" x14ac:dyDescent="0.3">
      <c r="A16169" s="1" t="s">
        <v>3690</v>
      </c>
      <c r="B16169" s="1" t="s">
        <v>90</v>
      </c>
      <c r="C16169" s="1" t="s">
        <v>3691</v>
      </c>
      <c r="D16169" s="5">
        <v>43160</v>
      </c>
      <c r="E16169">
        <v>1</v>
      </c>
      <c r="F16169">
        <v>1</v>
      </c>
      <c r="G16169" s="2">
        <v>206.11</v>
      </c>
      <c r="H16169">
        <v>1</v>
      </c>
      <c r="I16169">
        <v>1</v>
      </c>
      <c r="J16169" s="4">
        <v>3</v>
      </c>
      <c r="K16169" s="3">
        <v>1</v>
      </c>
      <c r="L16169" s="1" t="s">
        <v>34</v>
      </c>
    </row>
    <row r="16170" spans="1:12" x14ac:dyDescent="0.3">
      <c r="A16170" s="1" t="s">
        <v>3690</v>
      </c>
      <c r="B16170" s="1" t="s">
        <v>90</v>
      </c>
      <c r="C16170" s="1" t="s">
        <v>3691</v>
      </c>
      <c r="D16170" s="5">
        <v>43191</v>
      </c>
      <c r="E16170">
        <v>2</v>
      </c>
      <c r="F16170">
        <v>2</v>
      </c>
      <c r="G16170" s="2">
        <v>416.03</v>
      </c>
      <c r="H16170">
        <v>1</v>
      </c>
      <c r="I16170">
        <v>0</v>
      </c>
      <c r="J16170" s="4">
        <v>3</v>
      </c>
      <c r="K16170" s="3">
        <v>0</v>
      </c>
      <c r="L16170" s="1" t="s">
        <v>35</v>
      </c>
    </row>
    <row r="16171" spans="1:12" x14ac:dyDescent="0.3">
      <c r="A16171" s="1" t="s">
        <v>3690</v>
      </c>
      <c r="B16171" s="1" t="s">
        <v>90</v>
      </c>
      <c r="C16171" s="1" t="s">
        <v>3691</v>
      </c>
      <c r="D16171" s="5">
        <v>43221</v>
      </c>
      <c r="E16171">
        <v>4</v>
      </c>
      <c r="F16171">
        <v>4</v>
      </c>
      <c r="G16171" s="2">
        <v>675.63</v>
      </c>
      <c r="H16171">
        <v>4</v>
      </c>
      <c r="I16171">
        <v>0</v>
      </c>
      <c r="J16171" s="4">
        <v>3.75</v>
      </c>
      <c r="K16171" s="3">
        <v>0</v>
      </c>
      <c r="L16171" s="1" t="s">
        <v>46</v>
      </c>
    </row>
    <row r="16172" spans="1:12" x14ac:dyDescent="0.3">
      <c r="A16172" s="1" t="s">
        <v>3690</v>
      </c>
      <c r="B16172" s="1" t="s">
        <v>90</v>
      </c>
      <c r="C16172" s="1" t="s">
        <v>3691</v>
      </c>
      <c r="D16172" s="5">
        <v>43282</v>
      </c>
      <c r="E16172">
        <v>1</v>
      </c>
      <c r="F16172">
        <v>1</v>
      </c>
      <c r="G16172" s="2">
        <v>181.53</v>
      </c>
      <c r="H16172">
        <v>1</v>
      </c>
      <c r="I16172">
        <v>0</v>
      </c>
      <c r="J16172" s="4">
        <v>5</v>
      </c>
      <c r="K16172" s="3">
        <v>0</v>
      </c>
      <c r="L16172" s="1" t="s">
        <v>37</v>
      </c>
    </row>
    <row r="16173" spans="1:12" x14ac:dyDescent="0.3">
      <c r="A16173" s="1" t="s">
        <v>3692</v>
      </c>
      <c r="B16173" s="1" t="s">
        <v>57</v>
      </c>
      <c r="C16173" s="1" t="s">
        <v>66</v>
      </c>
      <c r="D16173" s="5">
        <v>43252</v>
      </c>
      <c r="E16173">
        <v>1</v>
      </c>
      <c r="F16173">
        <v>1</v>
      </c>
      <c r="G16173" s="2">
        <v>109.22</v>
      </c>
      <c r="H16173">
        <v>1</v>
      </c>
      <c r="I16173">
        <v>0</v>
      </c>
      <c r="J16173" s="4">
        <v>5</v>
      </c>
      <c r="K16173" s="3">
        <v>0</v>
      </c>
      <c r="L16173" s="1" t="s">
        <v>36</v>
      </c>
    </row>
    <row r="16174" spans="1:12" x14ac:dyDescent="0.3">
      <c r="A16174" s="1" t="s">
        <v>3692</v>
      </c>
      <c r="B16174" s="1" t="s">
        <v>57</v>
      </c>
      <c r="C16174" s="1" t="s">
        <v>66</v>
      </c>
      <c r="D16174" s="5">
        <v>43282</v>
      </c>
      <c r="E16174">
        <v>2</v>
      </c>
      <c r="F16174">
        <v>2</v>
      </c>
      <c r="G16174" s="2">
        <v>140.76</v>
      </c>
      <c r="H16174">
        <v>2</v>
      </c>
      <c r="I16174">
        <v>0</v>
      </c>
      <c r="J16174" s="4">
        <v>4.5</v>
      </c>
      <c r="K16174" s="3">
        <v>0</v>
      </c>
      <c r="L16174" s="1" t="s">
        <v>37</v>
      </c>
    </row>
    <row r="16175" spans="1:12" x14ac:dyDescent="0.3">
      <c r="A16175" s="1" t="s">
        <v>3693</v>
      </c>
      <c r="B16175" s="1" t="s">
        <v>16</v>
      </c>
      <c r="C16175" s="1" t="s">
        <v>329</v>
      </c>
      <c r="D16175" s="5">
        <v>43221</v>
      </c>
      <c r="E16175">
        <v>4</v>
      </c>
      <c r="F16175">
        <v>4</v>
      </c>
      <c r="G16175" s="2">
        <v>1057.32</v>
      </c>
      <c r="H16175">
        <v>4</v>
      </c>
      <c r="I16175">
        <v>0</v>
      </c>
      <c r="J16175" s="4">
        <v>4.75</v>
      </c>
      <c r="K16175" s="3">
        <v>0</v>
      </c>
      <c r="L16175" s="1" t="s">
        <v>46</v>
      </c>
    </row>
    <row r="16176" spans="1:12" x14ac:dyDescent="0.3">
      <c r="A16176" s="1" t="s">
        <v>3693</v>
      </c>
      <c r="B16176" s="1" t="s">
        <v>16</v>
      </c>
      <c r="C16176" s="1" t="s">
        <v>329</v>
      </c>
      <c r="D16176" s="5">
        <v>43313</v>
      </c>
      <c r="E16176">
        <v>2</v>
      </c>
      <c r="F16176">
        <v>2</v>
      </c>
      <c r="G16176" s="2">
        <v>158.63999999999999</v>
      </c>
      <c r="H16176">
        <v>2</v>
      </c>
      <c r="I16176">
        <v>1</v>
      </c>
      <c r="J16176" s="4">
        <v>4</v>
      </c>
      <c r="K16176" s="3">
        <v>0.5</v>
      </c>
      <c r="L16176" s="1" t="s">
        <v>49</v>
      </c>
    </row>
    <row r="16177" spans="1:12" x14ac:dyDescent="0.3">
      <c r="A16177" s="1" t="s">
        <v>3694</v>
      </c>
      <c r="B16177" s="1" t="s">
        <v>53</v>
      </c>
      <c r="C16177" s="1" t="s">
        <v>3695</v>
      </c>
      <c r="D16177" s="5">
        <v>43282</v>
      </c>
      <c r="E16177">
        <v>1</v>
      </c>
      <c r="F16177">
        <v>1</v>
      </c>
      <c r="G16177" s="2">
        <v>93.54</v>
      </c>
      <c r="H16177">
        <v>1</v>
      </c>
      <c r="I16177">
        <v>0</v>
      </c>
      <c r="J16177" s="4">
        <v>4</v>
      </c>
      <c r="K16177" s="3">
        <v>0</v>
      </c>
      <c r="L16177" s="1" t="s">
        <v>37</v>
      </c>
    </row>
    <row r="16178" spans="1:12" x14ac:dyDescent="0.3">
      <c r="A16178" s="1" t="s">
        <v>3696</v>
      </c>
      <c r="B16178" s="1" t="s">
        <v>16</v>
      </c>
      <c r="C16178" s="1" t="s">
        <v>51</v>
      </c>
      <c r="D16178" s="5">
        <v>43160</v>
      </c>
      <c r="E16178">
        <v>1</v>
      </c>
      <c r="F16178">
        <v>1</v>
      </c>
      <c r="G16178" s="2">
        <v>530.16999999999996</v>
      </c>
      <c r="H16178">
        <v>1</v>
      </c>
      <c r="I16178">
        <v>0</v>
      </c>
      <c r="J16178" s="4">
        <v>5</v>
      </c>
      <c r="K16178" s="3">
        <v>0</v>
      </c>
      <c r="L16178" s="1" t="s">
        <v>34</v>
      </c>
    </row>
    <row r="16179" spans="1:12" x14ac:dyDescent="0.3">
      <c r="A16179" s="1" t="s">
        <v>3697</v>
      </c>
      <c r="B16179" s="1" t="s">
        <v>16</v>
      </c>
      <c r="C16179" s="1" t="s">
        <v>348</v>
      </c>
      <c r="D16179" s="5">
        <v>42767</v>
      </c>
      <c r="E16179">
        <v>4</v>
      </c>
      <c r="F16179">
        <v>4</v>
      </c>
      <c r="G16179" s="2">
        <v>227.14</v>
      </c>
      <c r="H16179">
        <v>4</v>
      </c>
      <c r="I16179">
        <v>0</v>
      </c>
      <c r="J16179" s="4">
        <v>4.75</v>
      </c>
      <c r="K16179" s="3">
        <v>0</v>
      </c>
      <c r="L16179" s="1" t="s">
        <v>23</v>
      </c>
    </row>
    <row r="16180" spans="1:12" x14ac:dyDescent="0.3">
      <c r="A16180" s="1" t="s">
        <v>3697</v>
      </c>
      <c r="B16180" s="1" t="s">
        <v>16</v>
      </c>
      <c r="C16180" s="1" t="s">
        <v>348</v>
      </c>
      <c r="D16180" s="5">
        <v>42795</v>
      </c>
      <c r="E16180">
        <v>4</v>
      </c>
      <c r="F16180">
        <v>6</v>
      </c>
      <c r="G16180" s="2">
        <v>364</v>
      </c>
      <c r="H16180">
        <v>4</v>
      </c>
      <c r="I16180">
        <v>0</v>
      </c>
      <c r="J16180" s="4">
        <v>4.5</v>
      </c>
      <c r="K16180" s="3">
        <v>0</v>
      </c>
      <c r="L16180" s="1" t="s">
        <v>24</v>
      </c>
    </row>
    <row r="16181" spans="1:12" x14ac:dyDescent="0.3">
      <c r="A16181" s="1" t="s">
        <v>3697</v>
      </c>
      <c r="B16181" s="1" t="s">
        <v>16</v>
      </c>
      <c r="C16181" s="1" t="s">
        <v>348</v>
      </c>
      <c r="D16181" s="5">
        <v>42826</v>
      </c>
      <c r="E16181">
        <v>4</v>
      </c>
      <c r="F16181">
        <v>4</v>
      </c>
      <c r="G16181" s="2">
        <v>234.17</v>
      </c>
      <c r="H16181">
        <v>3</v>
      </c>
      <c r="I16181">
        <v>0</v>
      </c>
      <c r="J16181" s="4">
        <v>4</v>
      </c>
      <c r="K16181" s="3">
        <v>0</v>
      </c>
      <c r="L16181" s="1" t="s">
        <v>25</v>
      </c>
    </row>
    <row r="16182" spans="1:12" x14ac:dyDescent="0.3">
      <c r="A16182" s="1" t="s">
        <v>3697</v>
      </c>
      <c r="B16182" s="1" t="s">
        <v>16</v>
      </c>
      <c r="C16182" s="1" t="s">
        <v>348</v>
      </c>
      <c r="D16182" s="5">
        <v>42856</v>
      </c>
      <c r="E16182">
        <v>12</v>
      </c>
      <c r="F16182">
        <v>14</v>
      </c>
      <c r="G16182" s="2">
        <v>1041.72</v>
      </c>
      <c r="H16182">
        <v>12</v>
      </c>
      <c r="I16182">
        <v>0</v>
      </c>
      <c r="J16182" s="4">
        <v>4.5</v>
      </c>
      <c r="K16182" s="3">
        <v>0</v>
      </c>
      <c r="L16182" s="1" t="s">
        <v>26</v>
      </c>
    </row>
    <row r="16183" spans="1:12" x14ac:dyDescent="0.3">
      <c r="A16183" s="1" t="s">
        <v>3697</v>
      </c>
      <c r="B16183" s="1" t="s">
        <v>16</v>
      </c>
      <c r="C16183" s="1" t="s">
        <v>348</v>
      </c>
      <c r="D16183" s="5">
        <v>42887</v>
      </c>
      <c r="E16183">
        <v>9</v>
      </c>
      <c r="F16183">
        <v>10</v>
      </c>
      <c r="G16183" s="2">
        <v>813.3</v>
      </c>
      <c r="H16183">
        <v>8</v>
      </c>
      <c r="I16183">
        <v>1</v>
      </c>
      <c r="J16183" s="4">
        <v>4.22</v>
      </c>
      <c r="K16183" s="3">
        <v>0.125</v>
      </c>
      <c r="L16183" s="1" t="s">
        <v>27</v>
      </c>
    </row>
    <row r="16184" spans="1:12" x14ac:dyDescent="0.3">
      <c r="A16184" s="1" t="s">
        <v>3697</v>
      </c>
      <c r="B16184" s="1" t="s">
        <v>16</v>
      </c>
      <c r="C16184" s="1" t="s">
        <v>348</v>
      </c>
      <c r="D16184" s="5">
        <v>42917</v>
      </c>
      <c r="E16184">
        <v>6</v>
      </c>
      <c r="F16184">
        <v>6</v>
      </c>
      <c r="G16184" s="2">
        <v>282.66000000000003</v>
      </c>
      <c r="H16184">
        <v>6</v>
      </c>
      <c r="I16184">
        <v>0</v>
      </c>
      <c r="J16184" s="4">
        <v>4.83</v>
      </c>
      <c r="K16184" s="3">
        <v>0</v>
      </c>
      <c r="L16184" s="1" t="s">
        <v>28</v>
      </c>
    </row>
    <row r="16185" spans="1:12" x14ac:dyDescent="0.3">
      <c r="A16185" s="1" t="s">
        <v>3697</v>
      </c>
      <c r="B16185" s="1" t="s">
        <v>16</v>
      </c>
      <c r="C16185" s="1" t="s">
        <v>348</v>
      </c>
      <c r="D16185" s="5">
        <v>42948</v>
      </c>
      <c r="E16185">
        <v>5</v>
      </c>
      <c r="F16185">
        <v>5</v>
      </c>
      <c r="G16185" s="2">
        <v>284.51</v>
      </c>
      <c r="H16185">
        <v>5</v>
      </c>
      <c r="I16185">
        <v>0</v>
      </c>
      <c r="J16185" s="4">
        <v>4.2</v>
      </c>
      <c r="K16185" s="3">
        <v>0</v>
      </c>
      <c r="L16185" s="1" t="s">
        <v>29</v>
      </c>
    </row>
    <row r="16186" spans="1:12" x14ac:dyDescent="0.3">
      <c r="A16186" s="1" t="s">
        <v>3697</v>
      </c>
      <c r="B16186" s="1" t="s">
        <v>16</v>
      </c>
      <c r="C16186" s="1" t="s">
        <v>348</v>
      </c>
      <c r="D16186" s="5">
        <v>42979</v>
      </c>
      <c r="E16186">
        <v>3</v>
      </c>
      <c r="F16186">
        <v>3</v>
      </c>
      <c r="G16186" s="2">
        <v>330.6</v>
      </c>
      <c r="H16186">
        <v>3</v>
      </c>
      <c r="I16186">
        <v>0</v>
      </c>
      <c r="J16186" s="4">
        <v>5</v>
      </c>
      <c r="K16186" s="3">
        <v>0</v>
      </c>
      <c r="L16186" s="1" t="s">
        <v>18</v>
      </c>
    </row>
    <row r="16187" spans="1:12" x14ac:dyDescent="0.3">
      <c r="A16187" s="1" t="s">
        <v>3697</v>
      </c>
      <c r="B16187" s="1" t="s">
        <v>16</v>
      </c>
      <c r="C16187" s="1" t="s">
        <v>348</v>
      </c>
      <c r="D16187" s="5">
        <v>43009</v>
      </c>
      <c r="E16187">
        <v>3</v>
      </c>
      <c r="F16187">
        <v>6</v>
      </c>
      <c r="G16187" s="2">
        <v>251.45</v>
      </c>
      <c r="H16187">
        <v>3</v>
      </c>
      <c r="I16187">
        <v>0</v>
      </c>
      <c r="J16187" s="4">
        <v>4</v>
      </c>
      <c r="K16187" s="3">
        <v>0</v>
      </c>
      <c r="L16187" s="1" t="s">
        <v>19</v>
      </c>
    </row>
    <row r="16188" spans="1:12" x14ac:dyDescent="0.3">
      <c r="A16188" s="1" t="s">
        <v>3697</v>
      </c>
      <c r="B16188" s="1" t="s">
        <v>16</v>
      </c>
      <c r="C16188" s="1" t="s">
        <v>348</v>
      </c>
      <c r="D16188" s="5">
        <v>43040</v>
      </c>
      <c r="E16188">
        <v>11</v>
      </c>
      <c r="F16188">
        <v>15</v>
      </c>
      <c r="G16188" s="2">
        <v>1029.28</v>
      </c>
      <c r="H16188">
        <v>11</v>
      </c>
      <c r="I16188">
        <v>0</v>
      </c>
      <c r="J16188" s="4">
        <v>4.45</v>
      </c>
      <c r="K16188" s="3">
        <v>0</v>
      </c>
      <c r="L16188" s="1" t="s">
        <v>30</v>
      </c>
    </row>
    <row r="16189" spans="1:12" x14ac:dyDescent="0.3">
      <c r="A16189" s="1" t="s">
        <v>3697</v>
      </c>
      <c r="B16189" s="1" t="s">
        <v>16</v>
      </c>
      <c r="C16189" s="1" t="s">
        <v>348</v>
      </c>
      <c r="D16189" s="5">
        <v>43070</v>
      </c>
      <c r="E16189">
        <v>4</v>
      </c>
      <c r="F16189">
        <v>6</v>
      </c>
      <c r="G16189" s="2">
        <v>485.88</v>
      </c>
      <c r="H16189">
        <v>4</v>
      </c>
      <c r="I16189">
        <v>0</v>
      </c>
      <c r="J16189" s="4">
        <v>3.75</v>
      </c>
      <c r="K16189" s="3">
        <v>0</v>
      </c>
      <c r="L16189" s="1" t="s">
        <v>31</v>
      </c>
    </row>
    <row r="16190" spans="1:12" x14ac:dyDescent="0.3">
      <c r="A16190" s="1" t="s">
        <v>3697</v>
      </c>
      <c r="B16190" s="1" t="s">
        <v>16</v>
      </c>
      <c r="C16190" s="1" t="s">
        <v>348</v>
      </c>
      <c r="D16190" s="5">
        <v>43101</v>
      </c>
      <c r="E16190">
        <v>9</v>
      </c>
      <c r="F16190">
        <v>10</v>
      </c>
      <c r="G16190" s="2">
        <v>782.22</v>
      </c>
      <c r="H16190">
        <v>9</v>
      </c>
      <c r="I16190">
        <v>0</v>
      </c>
      <c r="J16190" s="4">
        <v>4.78</v>
      </c>
      <c r="K16190" s="3">
        <v>0</v>
      </c>
      <c r="L16190" s="1" t="s">
        <v>32</v>
      </c>
    </row>
    <row r="16191" spans="1:12" x14ac:dyDescent="0.3">
      <c r="A16191" s="1" t="s">
        <v>3697</v>
      </c>
      <c r="B16191" s="1" t="s">
        <v>16</v>
      </c>
      <c r="C16191" s="1" t="s">
        <v>348</v>
      </c>
      <c r="D16191" s="5">
        <v>43132</v>
      </c>
      <c r="E16191">
        <v>5</v>
      </c>
      <c r="F16191">
        <v>6</v>
      </c>
      <c r="G16191" s="2">
        <v>483.25</v>
      </c>
      <c r="H16191">
        <v>5</v>
      </c>
      <c r="I16191">
        <v>0</v>
      </c>
      <c r="J16191" s="4">
        <v>5</v>
      </c>
      <c r="K16191" s="3">
        <v>0</v>
      </c>
      <c r="L16191" s="1" t="s">
        <v>33</v>
      </c>
    </row>
    <row r="16192" spans="1:12" x14ac:dyDescent="0.3">
      <c r="A16192" s="1" t="s">
        <v>3697</v>
      </c>
      <c r="B16192" s="1" t="s">
        <v>16</v>
      </c>
      <c r="C16192" s="1" t="s">
        <v>348</v>
      </c>
      <c r="D16192" s="5">
        <v>43160</v>
      </c>
      <c r="E16192">
        <v>8</v>
      </c>
      <c r="F16192">
        <v>9</v>
      </c>
      <c r="G16192" s="2">
        <v>1219.8699999999999</v>
      </c>
      <c r="H16192">
        <v>8</v>
      </c>
      <c r="I16192">
        <v>2</v>
      </c>
      <c r="J16192" s="4">
        <v>4</v>
      </c>
      <c r="K16192" s="3">
        <v>0.25</v>
      </c>
      <c r="L16192" s="1" t="s">
        <v>34</v>
      </c>
    </row>
    <row r="16193" spans="1:12" x14ac:dyDescent="0.3">
      <c r="A16193" s="1" t="s">
        <v>3697</v>
      </c>
      <c r="B16193" s="1" t="s">
        <v>16</v>
      </c>
      <c r="C16193" s="1" t="s">
        <v>348</v>
      </c>
      <c r="D16193" s="5">
        <v>43191</v>
      </c>
      <c r="E16193">
        <v>9</v>
      </c>
      <c r="F16193">
        <v>9</v>
      </c>
      <c r="G16193" s="2">
        <v>1176.29</v>
      </c>
      <c r="H16193">
        <v>8</v>
      </c>
      <c r="I16193">
        <v>0</v>
      </c>
      <c r="J16193" s="4">
        <v>3.89</v>
      </c>
      <c r="K16193" s="3">
        <v>0</v>
      </c>
      <c r="L16193" s="1" t="s">
        <v>35</v>
      </c>
    </row>
    <row r="16194" spans="1:12" x14ac:dyDescent="0.3">
      <c r="A16194" s="1" t="s">
        <v>3697</v>
      </c>
      <c r="B16194" s="1" t="s">
        <v>16</v>
      </c>
      <c r="C16194" s="1" t="s">
        <v>348</v>
      </c>
      <c r="D16194" s="5">
        <v>43221</v>
      </c>
      <c r="E16194">
        <v>5</v>
      </c>
      <c r="F16194">
        <v>7</v>
      </c>
      <c r="G16194" s="2">
        <v>460.72</v>
      </c>
      <c r="H16194">
        <v>5</v>
      </c>
      <c r="I16194">
        <v>0</v>
      </c>
      <c r="J16194" s="4">
        <v>3.6</v>
      </c>
      <c r="K16194" s="3">
        <v>0</v>
      </c>
      <c r="L16194" s="1" t="s">
        <v>46</v>
      </c>
    </row>
    <row r="16195" spans="1:12" x14ac:dyDescent="0.3">
      <c r="A16195" s="1" t="s">
        <v>3697</v>
      </c>
      <c r="B16195" s="1" t="s">
        <v>16</v>
      </c>
      <c r="C16195" s="1" t="s">
        <v>348</v>
      </c>
      <c r="D16195" s="5">
        <v>43252</v>
      </c>
      <c r="E16195">
        <v>1</v>
      </c>
      <c r="F16195">
        <v>1</v>
      </c>
      <c r="G16195" s="2">
        <v>159.1</v>
      </c>
      <c r="H16195">
        <v>1</v>
      </c>
      <c r="I16195">
        <v>0</v>
      </c>
      <c r="J16195" s="4">
        <v>5</v>
      </c>
      <c r="K16195" s="3">
        <v>0</v>
      </c>
      <c r="L16195" s="1" t="s">
        <v>36</v>
      </c>
    </row>
    <row r="16196" spans="1:12" x14ac:dyDescent="0.3">
      <c r="A16196" s="1" t="s">
        <v>3697</v>
      </c>
      <c r="B16196" s="1" t="s">
        <v>16</v>
      </c>
      <c r="C16196" s="1" t="s">
        <v>348</v>
      </c>
      <c r="D16196" s="5">
        <v>43282</v>
      </c>
      <c r="E16196">
        <v>3</v>
      </c>
      <c r="F16196">
        <v>3</v>
      </c>
      <c r="G16196" s="2">
        <v>198.15</v>
      </c>
      <c r="H16196">
        <v>3</v>
      </c>
      <c r="I16196">
        <v>0</v>
      </c>
      <c r="J16196" s="4">
        <v>4.67</v>
      </c>
      <c r="K16196" s="3">
        <v>0</v>
      </c>
      <c r="L16196" s="1" t="s">
        <v>37</v>
      </c>
    </row>
    <row r="16197" spans="1:12" x14ac:dyDescent="0.3">
      <c r="A16197" s="1" t="s">
        <v>3697</v>
      </c>
      <c r="B16197" s="1" t="s">
        <v>16</v>
      </c>
      <c r="C16197" s="1" t="s">
        <v>348</v>
      </c>
      <c r="D16197" s="5">
        <v>43313</v>
      </c>
      <c r="E16197">
        <v>4</v>
      </c>
      <c r="F16197">
        <v>5</v>
      </c>
      <c r="G16197" s="2">
        <v>464.86</v>
      </c>
      <c r="H16197">
        <v>4</v>
      </c>
      <c r="I16197">
        <v>1</v>
      </c>
      <c r="J16197" s="4">
        <v>4.75</v>
      </c>
      <c r="K16197" s="3">
        <v>0.25</v>
      </c>
      <c r="L16197" s="1" t="s">
        <v>49</v>
      </c>
    </row>
    <row r="16198" spans="1:12" x14ac:dyDescent="0.3">
      <c r="A16198" s="1" t="s">
        <v>3698</v>
      </c>
      <c r="B16198" s="1" t="s">
        <v>90</v>
      </c>
      <c r="C16198" s="1" t="s">
        <v>393</v>
      </c>
      <c r="D16198" s="5">
        <v>43101</v>
      </c>
      <c r="E16198">
        <v>2</v>
      </c>
      <c r="F16198">
        <v>2</v>
      </c>
      <c r="G16198" s="2">
        <v>647.08000000000004</v>
      </c>
      <c r="H16198">
        <v>2</v>
      </c>
      <c r="I16198">
        <v>0</v>
      </c>
      <c r="J16198" s="4">
        <v>5</v>
      </c>
      <c r="K16198" s="3">
        <v>0</v>
      </c>
      <c r="L16198" s="1" t="s">
        <v>32</v>
      </c>
    </row>
    <row r="16199" spans="1:12" x14ac:dyDescent="0.3">
      <c r="A16199" s="1" t="s">
        <v>3698</v>
      </c>
      <c r="B16199" s="1" t="s">
        <v>90</v>
      </c>
      <c r="C16199" s="1" t="s">
        <v>393</v>
      </c>
      <c r="D16199" s="5">
        <v>43132</v>
      </c>
      <c r="E16199">
        <v>1</v>
      </c>
      <c r="F16199">
        <v>1</v>
      </c>
      <c r="G16199" s="2">
        <v>323.54000000000002</v>
      </c>
      <c r="H16199">
        <v>1</v>
      </c>
      <c r="I16199">
        <v>0</v>
      </c>
      <c r="J16199" s="4">
        <v>1</v>
      </c>
      <c r="K16199" s="3">
        <v>0</v>
      </c>
      <c r="L16199" s="1" t="s">
        <v>33</v>
      </c>
    </row>
    <row r="16200" spans="1:12" x14ac:dyDescent="0.3">
      <c r="A16200" s="1" t="s">
        <v>3698</v>
      </c>
      <c r="B16200" s="1" t="s">
        <v>90</v>
      </c>
      <c r="C16200" s="1" t="s">
        <v>393</v>
      </c>
      <c r="D16200" s="5">
        <v>43160</v>
      </c>
      <c r="E16200">
        <v>3</v>
      </c>
      <c r="F16200">
        <v>3</v>
      </c>
      <c r="G16200" s="2">
        <v>979.16</v>
      </c>
      <c r="H16200">
        <v>3</v>
      </c>
      <c r="I16200">
        <v>0</v>
      </c>
      <c r="J16200" s="4">
        <v>5</v>
      </c>
      <c r="K16200" s="3">
        <v>0</v>
      </c>
      <c r="L16200" s="1" t="s">
        <v>34</v>
      </c>
    </row>
    <row r="16201" spans="1:12" x14ac:dyDescent="0.3">
      <c r="A16201" s="1" t="s">
        <v>3698</v>
      </c>
      <c r="B16201" s="1" t="s">
        <v>90</v>
      </c>
      <c r="C16201" s="1" t="s">
        <v>393</v>
      </c>
      <c r="D16201" s="5">
        <v>43252</v>
      </c>
      <c r="E16201">
        <v>2</v>
      </c>
      <c r="F16201">
        <v>3</v>
      </c>
      <c r="G16201" s="2">
        <v>892.76</v>
      </c>
      <c r="H16201">
        <v>2</v>
      </c>
      <c r="I16201">
        <v>0</v>
      </c>
      <c r="J16201" s="4">
        <v>5</v>
      </c>
      <c r="K16201" s="3">
        <v>0</v>
      </c>
      <c r="L16201" s="1" t="s">
        <v>36</v>
      </c>
    </row>
    <row r="16202" spans="1:12" x14ac:dyDescent="0.3">
      <c r="A16202" s="1" t="s">
        <v>3698</v>
      </c>
      <c r="B16202" s="1" t="s">
        <v>90</v>
      </c>
      <c r="C16202" s="1" t="s">
        <v>393</v>
      </c>
      <c r="D16202" s="5">
        <v>43282</v>
      </c>
      <c r="E16202">
        <v>1</v>
      </c>
      <c r="F16202">
        <v>1</v>
      </c>
      <c r="G16202" s="2">
        <v>353.13</v>
      </c>
      <c r="H16202">
        <v>1</v>
      </c>
      <c r="I16202">
        <v>0</v>
      </c>
      <c r="J16202" s="4">
        <v>5</v>
      </c>
      <c r="K16202" s="3">
        <v>0</v>
      </c>
      <c r="L16202" s="1" t="s">
        <v>37</v>
      </c>
    </row>
    <row r="16203" spans="1:12" x14ac:dyDescent="0.3">
      <c r="A16203" s="1" t="s">
        <v>3699</v>
      </c>
      <c r="B16203" s="1" t="s">
        <v>16</v>
      </c>
      <c r="C16203" s="1" t="s">
        <v>190</v>
      </c>
      <c r="D16203" s="5">
        <v>43191</v>
      </c>
      <c r="E16203">
        <v>1</v>
      </c>
      <c r="F16203">
        <v>1</v>
      </c>
      <c r="G16203" s="2">
        <v>261.97000000000003</v>
      </c>
      <c r="H16203">
        <v>0</v>
      </c>
      <c r="I16203">
        <v>0</v>
      </c>
      <c r="J16203" s="4">
        <v>1</v>
      </c>
      <c r="K16203" s="3"/>
      <c r="L16203" s="1" t="s">
        <v>35</v>
      </c>
    </row>
    <row r="16204" spans="1:12" x14ac:dyDescent="0.3">
      <c r="A16204" s="1" t="s">
        <v>3700</v>
      </c>
      <c r="B16204" s="1" t="s">
        <v>16</v>
      </c>
      <c r="C16204" s="1" t="s">
        <v>3701</v>
      </c>
      <c r="D16204" s="5">
        <v>43101</v>
      </c>
      <c r="E16204">
        <v>2</v>
      </c>
      <c r="F16204">
        <v>2</v>
      </c>
      <c r="G16204" s="2">
        <v>680.26</v>
      </c>
      <c r="H16204">
        <v>2</v>
      </c>
      <c r="I16204">
        <v>0</v>
      </c>
      <c r="J16204" s="4">
        <v>3.5</v>
      </c>
      <c r="K16204" s="3">
        <v>0</v>
      </c>
      <c r="L16204" s="1" t="s">
        <v>32</v>
      </c>
    </row>
    <row r="16205" spans="1:12" x14ac:dyDescent="0.3">
      <c r="A16205" s="1" t="s">
        <v>3700</v>
      </c>
      <c r="B16205" s="1" t="s">
        <v>16</v>
      </c>
      <c r="C16205" s="1" t="s">
        <v>3701</v>
      </c>
      <c r="D16205" s="5">
        <v>43160</v>
      </c>
      <c r="E16205">
        <v>1</v>
      </c>
      <c r="F16205">
        <v>1</v>
      </c>
      <c r="G16205" s="2">
        <v>355.1</v>
      </c>
      <c r="H16205">
        <v>1</v>
      </c>
      <c r="I16205">
        <v>0</v>
      </c>
      <c r="J16205" s="4">
        <v>3</v>
      </c>
      <c r="K16205" s="3">
        <v>0</v>
      </c>
      <c r="L16205" s="1" t="s">
        <v>34</v>
      </c>
    </row>
    <row r="16206" spans="1:12" x14ac:dyDescent="0.3">
      <c r="A16206" s="1" t="s">
        <v>3700</v>
      </c>
      <c r="B16206" s="1" t="s">
        <v>16</v>
      </c>
      <c r="C16206" s="1" t="s">
        <v>3701</v>
      </c>
      <c r="D16206" s="5">
        <v>43191</v>
      </c>
      <c r="E16206">
        <v>1</v>
      </c>
      <c r="F16206">
        <v>1</v>
      </c>
      <c r="G16206" s="2">
        <v>341.58</v>
      </c>
      <c r="H16206">
        <v>1</v>
      </c>
      <c r="I16206">
        <v>0</v>
      </c>
      <c r="J16206" s="4">
        <v>5</v>
      </c>
      <c r="K16206" s="3">
        <v>0</v>
      </c>
      <c r="L16206" s="1" t="s">
        <v>35</v>
      </c>
    </row>
    <row r="16207" spans="1:12" x14ac:dyDescent="0.3">
      <c r="A16207" s="1" t="s">
        <v>3702</v>
      </c>
      <c r="B16207" s="1" t="s">
        <v>90</v>
      </c>
      <c r="C16207" s="1" t="s">
        <v>653</v>
      </c>
      <c r="D16207" s="5">
        <v>42644</v>
      </c>
      <c r="E16207">
        <v>1</v>
      </c>
      <c r="F16207">
        <v>1</v>
      </c>
      <c r="G16207" s="2">
        <v>50.86</v>
      </c>
      <c r="H16207">
        <v>1</v>
      </c>
      <c r="I16207">
        <v>0</v>
      </c>
      <c r="J16207" s="4">
        <v>4</v>
      </c>
      <c r="K16207" s="3">
        <v>0</v>
      </c>
      <c r="L16207" s="1" t="s">
        <v>64</v>
      </c>
    </row>
    <row r="16208" spans="1:12" x14ac:dyDescent="0.3">
      <c r="A16208" s="1" t="s">
        <v>3703</v>
      </c>
      <c r="B16208" s="1" t="s">
        <v>16</v>
      </c>
      <c r="C16208" s="1" t="s">
        <v>51</v>
      </c>
      <c r="D16208" s="5">
        <v>43132</v>
      </c>
      <c r="E16208">
        <v>1</v>
      </c>
      <c r="F16208">
        <v>2</v>
      </c>
      <c r="G16208" s="2">
        <v>56.1</v>
      </c>
      <c r="H16208">
        <v>1</v>
      </c>
      <c r="I16208">
        <v>0</v>
      </c>
      <c r="J16208" s="4">
        <v>5</v>
      </c>
      <c r="K16208" s="3">
        <v>0</v>
      </c>
      <c r="L16208" s="1" t="s">
        <v>33</v>
      </c>
    </row>
    <row r="16209" spans="1:12" x14ac:dyDescent="0.3">
      <c r="A16209" s="1" t="s">
        <v>3703</v>
      </c>
      <c r="B16209" s="1" t="s">
        <v>16</v>
      </c>
      <c r="C16209" s="1" t="s">
        <v>51</v>
      </c>
      <c r="D16209" s="5">
        <v>43221</v>
      </c>
      <c r="E16209">
        <v>1</v>
      </c>
      <c r="F16209">
        <v>3</v>
      </c>
      <c r="G16209" s="2">
        <v>154.80000000000001</v>
      </c>
      <c r="H16209">
        <v>1</v>
      </c>
      <c r="I16209">
        <v>0</v>
      </c>
      <c r="J16209" s="4">
        <v>2</v>
      </c>
      <c r="K16209" s="3">
        <v>0</v>
      </c>
      <c r="L16209" s="1" t="s">
        <v>46</v>
      </c>
    </row>
    <row r="16210" spans="1:12" x14ac:dyDescent="0.3">
      <c r="A16210" s="1" t="s">
        <v>3704</v>
      </c>
      <c r="B16210" s="1" t="s">
        <v>16</v>
      </c>
      <c r="C16210" s="1" t="s">
        <v>17</v>
      </c>
      <c r="D16210" s="5">
        <v>42767</v>
      </c>
      <c r="E16210">
        <v>2</v>
      </c>
      <c r="F16210">
        <v>2</v>
      </c>
      <c r="G16210" s="2">
        <v>1194.51</v>
      </c>
      <c r="H16210">
        <v>2</v>
      </c>
      <c r="I16210">
        <v>0</v>
      </c>
      <c r="J16210" s="4">
        <v>5</v>
      </c>
      <c r="K16210" s="3">
        <v>0</v>
      </c>
      <c r="L16210" s="1" t="s">
        <v>23</v>
      </c>
    </row>
    <row r="16211" spans="1:12" x14ac:dyDescent="0.3">
      <c r="A16211" s="1" t="s">
        <v>3704</v>
      </c>
      <c r="B16211" s="1" t="s">
        <v>16</v>
      </c>
      <c r="C16211" s="1" t="s">
        <v>17</v>
      </c>
      <c r="D16211" s="5">
        <v>42795</v>
      </c>
      <c r="E16211">
        <v>1</v>
      </c>
      <c r="F16211">
        <v>1</v>
      </c>
      <c r="G16211" s="2">
        <v>95.17</v>
      </c>
      <c r="H16211">
        <v>1</v>
      </c>
      <c r="I16211">
        <v>0</v>
      </c>
      <c r="J16211" s="4">
        <v>4</v>
      </c>
      <c r="K16211" s="3">
        <v>0</v>
      </c>
      <c r="L16211" s="1" t="s">
        <v>24</v>
      </c>
    </row>
    <row r="16212" spans="1:12" x14ac:dyDescent="0.3">
      <c r="A16212" s="1" t="s">
        <v>3704</v>
      </c>
      <c r="B16212" s="1" t="s">
        <v>16</v>
      </c>
      <c r="C16212" s="1" t="s">
        <v>17</v>
      </c>
      <c r="D16212" s="5">
        <v>42826</v>
      </c>
      <c r="E16212">
        <v>1</v>
      </c>
      <c r="F16212">
        <v>1</v>
      </c>
      <c r="G16212" s="2">
        <v>100.14</v>
      </c>
      <c r="H16212">
        <v>1</v>
      </c>
      <c r="I16212">
        <v>0</v>
      </c>
      <c r="J16212" s="4">
        <v>2</v>
      </c>
      <c r="K16212" s="3">
        <v>0</v>
      </c>
      <c r="L16212" s="1" t="s">
        <v>25</v>
      </c>
    </row>
    <row r="16213" spans="1:12" x14ac:dyDescent="0.3">
      <c r="A16213" s="1" t="s">
        <v>3704</v>
      </c>
      <c r="B16213" s="1" t="s">
        <v>16</v>
      </c>
      <c r="C16213" s="1" t="s">
        <v>17</v>
      </c>
      <c r="D16213" s="5">
        <v>42887</v>
      </c>
      <c r="E16213">
        <v>1</v>
      </c>
      <c r="F16213">
        <v>1</v>
      </c>
      <c r="G16213" s="2">
        <v>99.55</v>
      </c>
      <c r="H16213">
        <v>1</v>
      </c>
      <c r="I16213">
        <v>0</v>
      </c>
      <c r="J16213" s="4">
        <v>5</v>
      </c>
      <c r="K16213" s="3">
        <v>0</v>
      </c>
      <c r="L16213" s="1" t="s">
        <v>27</v>
      </c>
    </row>
    <row r="16214" spans="1:12" x14ac:dyDescent="0.3">
      <c r="A16214" s="1" t="s">
        <v>3704</v>
      </c>
      <c r="B16214" s="1" t="s">
        <v>16</v>
      </c>
      <c r="C16214" s="1" t="s">
        <v>17</v>
      </c>
      <c r="D16214" s="5">
        <v>42948</v>
      </c>
      <c r="E16214">
        <v>4</v>
      </c>
      <c r="F16214">
        <v>5</v>
      </c>
      <c r="G16214" s="2">
        <v>438.76</v>
      </c>
      <c r="H16214">
        <v>4</v>
      </c>
      <c r="I16214">
        <v>0</v>
      </c>
      <c r="J16214" s="4">
        <v>4.25</v>
      </c>
      <c r="K16214" s="3">
        <v>0</v>
      </c>
      <c r="L16214" s="1" t="s">
        <v>29</v>
      </c>
    </row>
    <row r="16215" spans="1:12" x14ac:dyDescent="0.3">
      <c r="A16215" s="1" t="s">
        <v>3704</v>
      </c>
      <c r="B16215" s="1" t="s">
        <v>16</v>
      </c>
      <c r="C16215" s="1" t="s">
        <v>17</v>
      </c>
      <c r="D16215" s="5">
        <v>43009</v>
      </c>
      <c r="E16215">
        <v>2</v>
      </c>
      <c r="F16215">
        <v>2</v>
      </c>
      <c r="G16215" s="2">
        <v>197.62</v>
      </c>
      <c r="H16215">
        <v>2</v>
      </c>
      <c r="I16215">
        <v>0</v>
      </c>
      <c r="J16215" s="4">
        <v>5</v>
      </c>
      <c r="K16215" s="3">
        <v>0</v>
      </c>
      <c r="L16215" s="1" t="s">
        <v>19</v>
      </c>
    </row>
    <row r="16216" spans="1:12" x14ac:dyDescent="0.3">
      <c r="A16216" s="1" t="s">
        <v>3704</v>
      </c>
      <c r="B16216" s="1" t="s">
        <v>16</v>
      </c>
      <c r="C16216" s="1" t="s">
        <v>17</v>
      </c>
      <c r="D16216" s="5">
        <v>43040</v>
      </c>
      <c r="E16216">
        <v>12</v>
      </c>
      <c r="F16216">
        <v>12</v>
      </c>
      <c r="G16216" s="2">
        <v>2134.9699999999998</v>
      </c>
      <c r="H16216">
        <v>12</v>
      </c>
      <c r="I16216">
        <v>1</v>
      </c>
      <c r="J16216" s="4">
        <v>4.09</v>
      </c>
      <c r="K16216" s="3">
        <v>8.3333333333333329E-2</v>
      </c>
      <c r="L16216" s="1" t="s">
        <v>30</v>
      </c>
    </row>
    <row r="16217" spans="1:12" x14ac:dyDescent="0.3">
      <c r="A16217" s="1" t="s">
        <v>3704</v>
      </c>
      <c r="B16217" s="1" t="s">
        <v>16</v>
      </c>
      <c r="C16217" s="1" t="s">
        <v>17</v>
      </c>
      <c r="D16217" s="5">
        <v>43070</v>
      </c>
      <c r="E16217">
        <v>4</v>
      </c>
      <c r="F16217">
        <v>4</v>
      </c>
      <c r="G16217" s="2">
        <v>432.06</v>
      </c>
      <c r="H16217">
        <v>4</v>
      </c>
      <c r="I16217">
        <v>0</v>
      </c>
      <c r="J16217" s="4">
        <v>5</v>
      </c>
      <c r="K16217" s="3">
        <v>0</v>
      </c>
      <c r="L16217" s="1" t="s">
        <v>31</v>
      </c>
    </row>
    <row r="16218" spans="1:12" x14ac:dyDescent="0.3">
      <c r="A16218" s="1" t="s">
        <v>3704</v>
      </c>
      <c r="B16218" s="1" t="s">
        <v>16</v>
      </c>
      <c r="C16218" s="1" t="s">
        <v>17</v>
      </c>
      <c r="D16218" s="5">
        <v>43101</v>
      </c>
      <c r="E16218">
        <v>8</v>
      </c>
      <c r="F16218">
        <v>8</v>
      </c>
      <c r="G16218" s="2">
        <v>900.26</v>
      </c>
      <c r="H16218">
        <v>8</v>
      </c>
      <c r="I16218">
        <v>0</v>
      </c>
      <c r="J16218" s="4">
        <v>4</v>
      </c>
      <c r="K16218" s="3">
        <v>0</v>
      </c>
      <c r="L16218" s="1" t="s">
        <v>32</v>
      </c>
    </row>
    <row r="16219" spans="1:12" x14ac:dyDescent="0.3">
      <c r="A16219" s="1" t="s">
        <v>3704</v>
      </c>
      <c r="B16219" s="1" t="s">
        <v>16</v>
      </c>
      <c r="C16219" s="1" t="s">
        <v>17</v>
      </c>
      <c r="D16219" s="5">
        <v>43132</v>
      </c>
      <c r="E16219">
        <v>6</v>
      </c>
      <c r="F16219">
        <v>6</v>
      </c>
      <c r="G16219" s="2">
        <v>732.38</v>
      </c>
      <c r="H16219">
        <v>6</v>
      </c>
      <c r="I16219">
        <v>1</v>
      </c>
      <c r="J16219" s="4">
        <v>4</v>
      </c>
      <c r="K16219" s="3">
        <v>0.16666666666666666</v>
      </c>
      <c r="L16219" s="1" t="s">
        <v>33</v>
      </c>
    </row>
    <row r="16220" spans="1:12" x14ac:dyDescent="0.3">
      <c r="A16220" s="1" t="s">
        <v>3704</v>
      </c>
      <c r="B16220" s="1" t="s">
        <v>16</v>
      </c>
      <c r="C16220" s="1" t="s">
        <v>17</v>
      </c>
      <c r="D16220" s="5">
        <v>43160</v>
      </c>
      <c r="E16220">
        <v>10</v>
      </c>
      <c r="F16220">
        <v>11</v>
      </c>
      <c r="G16220" s="2">
        <v>1255.21</v>
      </c>
      <c r="H16220">
        <v>10</v>
      </c>
      <c r="I16220">
        <v>0</v>
      </c>
      <c r="J16220" s="4">
        <v>4.3</v>
      </c>
      <c r="K16220" s="3">
        <v>0</v>
      </c>
      <c r="L16220" s="1" t="s">
        <v>34</v>
      </c>
    </row>
    <row r="16221" spans="1:12" x14ac:dyDescent="0.3">
      <c r="A16221" s="1" t="s">
        <v>3704</v>
      </c>
      <c r="B16221" s="1" t="s">
        <v>16</v>
      </c>
      <c r="C16221" s="1" t="s">
        <v>17</v>
      </c>
      <c r="D16221" s="5">
        <v>43191</v>
      </c>
      <c r="E16221">
        <v>9</v>
      </c>
      <c r="F16221">
        <v>9</v>
      </c>
      <c r="G16221" s="2">
        <v>1148.6400000000001</v>
      </c>
      <c r="H16221">
        <v>9</v>
      </c>
      <c r="I16221">
        <v>0</v>
      </c>
      <c r="J16221" s="4">
        <v>4.1100000000000003</v>
      </c>
      <c r="K16221" s="3">
        <v>0</v>
      </c>
      <c r="L16221" s="1" t="s">
        <v>35</v>
      </c>
    </row>
    <row r="16222" spans="1:12" x14ac:dyDescent="0.3">
      <c r="A16222" s="1" t="s">
        <v>3704</v>
      </c>
      <c r="B16222" s="1" t="s">
        <v>16</v>
      </c>
      <c r="C16222" s="1" t="s">
        <v>17</v>
      </c>
      <c r="D16222" s="5">
        <v>43221</v>
      </c>
      <c r="E16222">
        <v>8</v>
      </c>
      <c r="F16222">
        <v>8</v>
      </c>
      <c r="G16222" s="2">
        <v>932.7</v>
      </c>
      <c r="H16222">
        <v>8</v>
      </c>
      <c r="I16222">
        <v>1</v>
      </c>
      <c r="J16222" s="4">
        <v>4.25</v>
      </c>
      <c r="K16222" s="3">
        <v>0.125</v>
      </c>
      <c r="L16222" s="1" t="s">
        <v>46</v>
      </c>
    </row>
    <row r="16223" spans="1:12" x14ac:dyDescent="0.3">
      <c r="A16223" s="1" t="s">
        <v>3704</v>
      </c>
      <c r="B16223" s="1" t="s">
        <v>16</v>
      </c>
      <c r="C16223" s="1" t="s">
        <v>17</v>
      </c>
      <c r="D16223" s="5">
        <v>43252</v>
      </c>
      <c r="E16223">
        <v>12</v>
      </c>
      <c r="F16223">
        <v>12</v>
      </c>
      <c r="G16223" s="2">
        <v>1397.82</v>
      </c>
      <c r="H16223">
        <v>12</v>
      </c>
      <c r="I16223">
        <v>0</v>
      </c>
      <c r="J16223" s="4">
        <v>4.75</v>
      </c>
      <c r="K16223" s="3">
        <v>0</v>
      </c>
      <c r="L16223" s="1" t="s">
        <v>36</v>
      </c>
    </row>
    <row r="16224" spans="1:12" x14ac:dyDescent="0.3">
      <c r="A16224" s="1" t="s">
        <v>3704</v>
      </c>
      <c r="B16224" s="1" t="s">
        <v>16</v>
      </c>
      <c r="C16224" s="1" t="s">
        <v>17</v>
      </c>
      <c r="D16224" s="5">
        <v>43282</v>
      </c>
      <c r="E16224">
        <v>8</v>
      </c>
      <c r="F16224">
        <v>8</v>
      </c>
      <c r="G16224" s="2">
        <v>1062.74</v>
      </c>
      <c r="H16224">
        <v>8</v>
      </c>
      <c r="I16224">
        <v>0</v>
      </c>
      <c r="J16224" s="4">
        <v>4.88</v>
      </c>
      <c r="K16224" s="3">
        <v>0</v>
      </c>
      <c r="L16224" s="1" t="s">
        <v>37</v>
      </c>
    </row>
    <row r="16225" spans="1:12" x14ac:dyDescent="0.3">
      <c r="A16225" s="1" t="s">
        <v>3704</v>
      </c>
      <c r="B16225" s="1" t="s">
        <v>16</v>
      </c>
      <c r="C16225" s="1" t="s">
        <v>17</v>
      </c>
      <c r="D16225" s="5">
        <v>43313</v>
      </c>
      <c r="E16225">
        <v>6</v>
      </c>
      <c r="F16225">
        <v>6</v>
      </c>
      <c r="G16225" s="2">
        <v>1938.74</v>
      </c>
      <c r="H16225">
        <v>6</v>
      </c>
      <c r="I16225">
        <v>0</v>
      </c>
      <c r="J16225" s="4">
        <v>3.67</v>
      </c>
      <c r="K16225" s="3">
        <v>0</v>
      </c>
      <c r="L16225" s="1" t="s">
        <v>49</v>
      </c>
    </row>
    <row r="16226" spans="1:12" x14ac:dyDescent="0.3">
      <c r="A16226" s="1" t="s">
        <v>3705</v>
      </c>
      <c r="B16226" s="1" t="s">
        <v>57</v>
      </c>
      <c r="C16226" s="1" t="s">
        <v>66</v>
      </c>
      <c r="D16226" s="5">
        <v>43313</v>
      </c>
      <c r="E16226">
        <v>7</v>
      </c>
      <c r="F16226">
        <v>7</v>
      </c>
      <c r="G16226" s="2">
        <v>529.16</v>
      </c>
      <c r="H16226">
        <v>7</v>
      </c>
      <c r="I16226">
        <v>0</v>
      </c>
      <c r="J16226" s="4">
        <v>4.57</v>
      </c>
      <c r="K16226" s="3">
        <v>0</v>
      </c>
      <c r="L16226" s="1" t="s">
        <v>49</v>
      </c>
    </row>
    <row r="16227" spans="1:12" x14ac:dyDescent="0.3">
      <c r="A16227" s="1" t="s">
        <v>3706</v>
      </c>
      <c r="B16227" s="1" t="s">
        <v>16</v>
      </c>
      <c r="C16227" s="1" t="s">
        <v>79</v>
      </c>
      <c r="D16227" s="5">
        <v>43101</v>
      </c>
      <c r="E16227">
        <v>4</v>
      </c>
      <c r="F16227">
        <v>4</v>
      </c>
      <c r="G16227" s="2">
        <v>503.2</v>
      </c>
      <c r="H16227">
        <v>4</v>
      </c>
      <c r="I16227">
        <v>1</v>
      </c>
      <c r="J16227" s="4">
        <v>3.75</v>
      </c>
      <c r="K16227" s="3">
        <v>0.25</v>
      </c>
      <c r="L16227" s="1" t="s">
        <v>32</v>
      </c>
    </row>
    <row r="16228" spans="1:12" x14ac:dyDescent="0.3">
      <c r="A16228" s="1" t="s">
        <v>3706</v>
      </c>
      <c r="B16228" s="1" t="s">
        <v>16</v>
      </c>
      <c r="C16228" s="1" t="s">
        <v>79</v>
      </c>
      <c r="D16228" s="5">
        <v>43132</v>
      </c>
      <c r="E16228">
        <v>1</v>
      </c>
      <c r="F16228">
        <v>1</v>
      </c>
      <c r="G16228" s="2">
        <v>415.93</v>
      </c>
      <c r="H16228">
        <v>1</v>
      </c>
      <c r="I16228">
        <v>0</v>
      </c>
      <c r="J16228" s="4">
        <v>5</v>
      </c>
      <c r="K16228" s="3">
        <v>0</v>
      </c>
      <c r="L16228" s="1" t="s">
        <v>33</v>
      </c>
    </row>
    <row r="16229" spans="1:12" x14ac:dyDescent="0.3">
      <c r="A16229" s="1" t="s">
        <v>3706</v>
      </c>
      <c r="B16229" s="1" t="s">
        <v>16</v>
      </c>
      <c r="C16229" s="1" t="s">
        <v>79</v>
      </c>
      <c r="D16229" s="5">
        <v>43160</v>
      </c>
      <c r="E16229">
        <v>6</v>
      </c>
      <c r="F16229">
        <v>6</v>
      </c>
      <c r="G16229" s="2">
        <v>1289.05</v>
      </c>
      <c r="H16229">
        <v>6</v>
      </c>
      <c r="I16229">
        <v>0</v>
      </c>
      <c r="J16229" s="4">
        <v>4.83</v>
      </c>
      <c r="K16229" s="3">
        <v>0</v>
      </c>
      <c r="L16229" s="1" t="s">
        <v>34</v>
      </c>
    </row>
    <row r="16230" spans="1:12" x14ac:dyDescent="0.3">
      <c r="A16230" s="1" t="s">
        <v>3706</v>
      </c>
      <c r="B16230" s="1" t="s">
        <v>16</v>
      </c>
      <c r="C16230" s="1" t="s">
        <v>79</v>
      </c>
      <c r="D16230" s="5">
        <v>43191</v>
      </c>
      <c r="E16230">
        <v>13</v>
      </c>
      <c r="F16230">
        <v>16</v>
      </c>
      <c r="G16230" s="2">
        <v>1899.67</v>
      </c>
      <c r="H16230">
        <v>13</v>
      </c>
      <c r="I16230">
        <v>0</v>
      </c>
      <c r="J16230" s="4">
        <v>4.46</v>
      </c>
      <c r="K16230" s="3">
        <v>0</v>
      </c>
      <c r="L16230" s="1" t="s">
        <v>35</v>
      </c>
    </row>
    <row r="16231" spans="1:12" x14ac:dyDescent="0.3">
      <c r="A16231" s="1" t="s">
        <v>3706</v>
      </c>
      <c r="B16231" s="1" t="s">
        <v>16</v>
      </c>
      <c r="C16231" s="1" t="s">
        <v>79</v>
      </c>
      <c r="D16231" s="5">
        <v>43221</v>
      </c>
      <c r="E16231">
        <v>8</v>
      </c>
      <c r="F16231">
        <v>8</v>
      </c>
      <c r="G16231" s="2">
        <v>1260.81</v>
      </c>
      <c r="H16231">
        <v>8</v>
      </c>
      <c r="I16231">
        <v>1</v>
      </c>
      <c r="J16231" s="4">
        <v>3.88</v>
      </c>
      <c r="K16231" s="3">
        <v>0.125</v>
      </c>
      <c r="L16231" s="1" t="s">
        <v>46</v>
      </c>
    </row>
    <row r="16232" spans="1:12" x14ac:dyDescent="0.3">
      <c r="A16232" s="1" t="s">
        <v>3706</v>
      </c>
      <c r="B16232" s="1" t="s">
        <v>16</v>
      </c>
      <c r="C16232" s="1" t="s">
        <v>79</v>
      </c>
      <c r="D16232" s="5">
        <v>43252</v>
      </c>
      <c r="E16232">
        <v>4</v>
      </c>
      <c r="F16232">
        <v>4</v>
      </c>
      <c r="G16232" s="2">
        <v>467.42</v>
      </c>
      <c r="H16232">
        <v>4</v>
      </c>
      <c r="I16232">
        <v>0</v>
      </c>
      <c r="J16232" s="4">
        <v>3.5</v>
      </c>
      <c r="K16232" s="3">
        <v>0</v>
      </c>
      <c r="L16232" s="1" t="s">
        <v>36</v>
      </c>
    </row>
    <row r="16233" spans="1:12" x14ac:dyDescent="0.3">
      <c r="A16233" s="1" t="s">
        <v>3706</v>
      </c>
      <c r="B16233" s="1" t="s">
        <v>16</v>
      </c>
      <c r="C16233" s="1" t="s">
        <v>79</v>
      </c>
      <c r="D16233" s="5">
        <v>43282</v>
      </c>
      <c r="E16233">
        <v>3</v>
      </c>
      <c r="F16233">
        <v>3</v>
      </c>
      <c r="G16233" s="2">
        <v>429.29</v>
      </c>
      <c r="H16233">
        <v>3</v>
      </c>
      <c r="I16233">
        <v>1</v>
      </c>
      <c r="J16233" s="4">
        <v>5</v>
      </c>
      <c r="K16233" s="3">
        <v>0.33333333333333331</v>
      </c>
      <c r="L16233" s="1" t="s">
        <v>37</v>
      </c>
    </row>
    <row r="16234" spans="1:12" x14ac:dyDescent="0.3">
      <c r="A16234" s="1" t="s">
        <v>3706</v>
      </c>
      <c r="B16234" s="1" t="s">
        <v>16</v>
      </c>
      <c r="C16234" s="1" t="s">
        <v>79</v>
      </c>
      <c r="D16234" s="5">
        <v>43313</v>
      </c>
      <c r="E16234">
        <v>7</v>
      </c>
      <c r="F16234">
        <v>7</v>
      </c>
      <c r="G16234" s="2">
        <v>1401.58</v>
      </c>
      <c r="H16234">
        <v>7</v>
      </c>
      <c r="I16234">
        <v>3</v>
      </c>
      <c r="J16234" s="4">
        <v>2.4300000000000002</v>
      </c>
      <c r="K16234" s="3">
        <v>0.42857142857142855</v>
      </c>
      <c r="L16234" s="1" t="s">
        <v>49</v>
      </c>
    </row>
    <row r="16235" spans="1:12" x14ac:dyDescent="0.3">
      <c r="A16235" s="1" t="s">
        <v>3707</v>
      </c>
      <c r="B16235" s="1" t="s">
        <v>16</v>
      </c>
      <c r="C16235" s="1" t="s">
        <v>51</v>
      </c>
      <c r="D16235" s="5">
        <v>42736</v>
      </c>
      <c r="E16235">
        <v>1</v>
      </c>
      <c r="F16235">
        <v>1</v>
      </c>
      <c r="G16235" s="2">
        <v>296.77999999999997</v>
      </c>
      <c r="H16235">
        <v>1</v>
      </c>
      <c r="I16235">
        <v>0</v>
      </c>
      <c r="J16235" s="4">
        <v>5</v>
      </c>
      <c r="K16235" s="3">
        <v>0</v>
      </c>
      <c r="L16235" s="1" t="s">
        <v>45</v>
      </c>
    </row>
    <row r="16236" spans="1:12" x14ac:dyDescent="0.3">
      <c r="A16236" s="1" t="s">
        <v>3707</v>
      </c>
      <c r="B16236" s="1" t="s">
        <v>16</v>
      </c>
      <c r="C16236" s="1" t="s">
        <v>51</v>
      </c>
      <c r="D16236" s="5">
        <v>42856</v>
      </c>
      <c r="E16236">
        <v>1</v>
      </c>
      <c r="F16236">
        <v>1</v>
      </c>
      <c r="G16236" s="2">
        <v>273.56</v>
      </c>
      <c r="H16236">
        <v>1</v>
      </c>
      <c r="I16236">
        <v>0</v>
      </c>
      <c r="J16236" s="4">
        <v>5</v>
      </c>
      <c r="K16236" s="3">
        <v>0</v>
      </c>
      <c r="L16236" s="1" t="s">
        <v>26</v>
      </c>
    </row>
    <row r="16237" spans="1:12" x14ac:dyDescent="0.3">
      <c r="A16237" s="1" t="s">
        <v>3708</v>
      </c>
      <c r="B16237" s="1" t="s">
        <v>16</v>
      </c>
      <c r="C16237" s="1" t="s">
        <v>51</v>
      </c>
      <c r="D16237" s="5">
        <v>42948</v>
      </c>
      <c r="E16237">
        <v>1</v>
      </c>
      <c r="F16237">
        <v>1</v>
      </c>
      <c r="G16237" s="2">
        <v>76.72</v>
      </c>
      <c r="H16237">
        <v>1</v>
      </c>
      <c r="I16237">
        <v>0</v>
      </c>
      <c r="J16237" s="4">
        <v>4</v>
      </c>
      <c r="K16237" s="3">
        <v>0</v>
      </c>
      <c r="L16237" s="1" t="s">
        <v>29</v>
      </c>
    </row>
    <row r="16238" spans="1:12" x14ac:dyDescent="0.3">
      <c r="A16238" s="1" t="s">
        <v>3708</v>
      </c>
      <c r="B16238" s="1" t="s">
        <v>16</v>
      </c>
      <c r="C16238" s="1" t="s">
        <v>51</v>
      </c>
      <c r="D16238" s="5">
        <v>43101</v>
      </c>
      <c r="E16238">
        <v>1</v>
      </c>
      <c r="F16238">
        <v>1</v>
      </c>
      <c r="G16238" s="2">
        <v>82.23</v>
      </c>
      <c r="H16238">
        <v>1</v>
      </c>
      <c r="I16238">
        <v>0</v>
      </c>
      <c r="J16238" s="4">
        <v>5</v>
      </c>
      <c r="K16238" s="3">
        <v>0</v>
      </c>
      <c r="L16238" s="1" t="s">
        <v>32</v>
      </c>
    </row>
    <row r="16239" spans="1:12" x14ac:dyDescent="0.3">
      <c r="A16239" s="1" t="s">
        <v>3708</v>
      </c>
      <c r="B16239" s="1" t="s">
        <v>16</v>
      </c>
      <c r="C16239" s="1" t="s">
        <v>51</v>
      </c>
      <c r="D16239" s="5">
        <v>43132</v>
      </c>
      <c r="E16239">
        <v>1</v>
      </c>
      <c r="F16239">
        <v>1</v>
      </c>
      <c r="G16239" s="2">
        <v>83.23</v>
      </c>
      <c r="H16239">
        <v>1</v>
      </c>
      <c r="I16239">
        <v>0</v>
      </c>
      <c r="J16239" s="4">
        <v>5</v>
      </c>
      <c r="K16239" s="3">
        <v>0</v>
      </c>
      <c r="L16239" s="1" t="s">
        <v>33</v>
      </c>
    </row>
    <row r="16240" spans="1:12" x14ac:dyDescent="0.3">
      <c r="A16240" s="1" t="s">
        <v>3708</v>
      </c>
      <c r="B16240" s="1" t="s">
        <v>16</v>
      </c>
      <c r="C16240" s="1" t="s">
        <v>51</v>
      </c>
      <c r="D16240" s="5">
        <v>43221</v>
      </c>
      <c r="E16240">
        <v>2</v>
      </c>
      <c r="F16240">
        <v>2</v>
      </c>
      <c r="G16240" s="2">
        <v>101.55</v>
      </c>
      <c r="H16240">
        <v>2</v>
      </c>
      <c r="I16240">
        <v>0</v>
      </c>
      <c r="J16240" s="4">
        <v>3</v>
      </c>
      <c r="K16240" s="3">
        <v>0</v>
      </c>
      <c r="L16240" s="1" t="s">
        <v>46</v>
      </c>
    </row>
    <row r="16241" spans="1:12" x14ac:dyDescent="0.3">
      <c r="A16241" s="1" t="s">
        <v>3708</v>
      </c>
      <c r="B16241" s="1" t="s">
        <v>16</v>
      </c>
      <c r="C16241" s="1" t="s">
        <v>51</v>
      </c>
      <c r="D16241" s="5">
        <v>43252</v>
      </c>
      <c r="E16241">
        <v>5</v>
      </c>
      <c r="F16241">
        <v>5</v>
      </c>
      <c r="G16241" s="2">
        <v>231.91</v>
      </c>
      <c r="H16241">
        <v>5</v>
      </c>
      <c r="I16241">
        <v>0</v>
      </c>
      <c r="J16241" s="4">
        <v>4.4000000000000004</v>
      </c>
      <c r="K16241" s="3">
        <v>0</v>
      </c>
      <c r="L16241" s="1" t="s">
        <v>36</v>
      </c>
    </row>
    <row r="16242" spans="1:12" x14ac:dyDescent="0.3">
      <c r="A16242" s="1" t="s">
        <v>3708</v>
      </c>
      <c r="B16242" s="1" t="s">
        <v>16</v>
      </c>
      <c r="C16242" s="1" t="s">
        <v>51</v>
      </c>
      <c r="D16242" s="5">
        <v>43282</v>
      </c>
      <c r="E16242">
        <v>1</v>
      </c>
      <c r="F16242">
        <v>1</v>
      </c>
      <c r="G16242" s="2">
        <v>93.54</v>
      </c>
      <c r="H16242">
        <v>1</v>
      </c>
      <c r="I16242">
        <v>0</v>
      </c>
      <c r="J16242" s="4">
        <v>5</v>
      </c>
      <c r="K16242" s="3">
        <v>0</v>
      </c>
      <c r="L16242" s="1" t="s">
        <v>37</v>
      </c>
    </row>
    <row r="16243" spans="1:12" x14ac:dyDescent="0.3">
      <c r="A16243" s="1" t="s">
        <v>3709</v>
      </c>
      <c r="B16243" s="1" t="s">
        <v>16</v>
      </c>
      <c r="C16243" s="1" t="s">
        <v>48</v>
      </c>
      <c r="D16243" s="5">
        <v>42767</v>
      </c>
      <c r="E16243">
        <v>1</v>
      </c>
      <c r="F16243">
        <v>1</v>
      </c>
      <c r="G16243" s="2">
        <v>667.71</v>
      </c>
      <c r="H16243">
        <v>1</v>
      </c>
      <c r="I16243">
        <v>0</v>
      </c>
      <c r="J16243" s="4">
        <v>5</v>
      </c>
      <c r="K16243" s="3">
        <v>0</v>
      </c>
      <c r="L16243" s="1" t="s">
        <v>23</v>
      </c>
    </row>
    <row r="16244" spans="1:12" x14ac:dyDescent="0.3">
      <c r="A16244" s="1" t="s">
        <v>3709</v>
      </c>
      <c r="B16244" s="1" t="s">
        <v>16</v>
      </c>
      <c r="C16244" s="1" t="s">
        <v>48</v>
      </c>
      <c r="D16244" s="5">
        <v>42795</v>
      </c>
      <c r="E16244">
        <v>4</v>
      </c>
      <c r="F16244">
        <v>4</v>
      </c>
      <c r="G16244" s="2">
        <v>3203.72</v>
      </c>
      <c r="H16244">
        <v>4</v>
      </c>
      <c r="I16244">
        <v>0</v>
      </c>
      <c r="J16244" s="4">
        <v>5</v>
      </c>
      <c r="K16244" s="3">
        <v>0</v>
      </c>
      <c r="L16244" s="1" t="s">
        <v>24</v>
      </c>
    </row>
    <row r="16245" spans="1:12" x14ac:dyDescent="0.3">
      <c r="A16245" s="1" t="s">
        <v>3709</v>
      </c>
      <c r="B16245" s="1" t="s">
        <v>16</v>
      </c>
      <c r="C16245" s="1" t="s">
        <v>48</v>
      </c>
      <c r="D16245" s="5">
        <v>42826</v>
      </c>
      <c r="E16245">
        <v>2</v>
      </c>
      <c r="F16245">
        <v>2</v>
      </c>
      <c r="G16245" s="2">
        <v>1785.01</v>
      </c>
      <c r="H16245">
        <v>2</v>
      </c>
      <c r="I16245">
        <v>0</v>
      </c>
      <c r="J16245" s="4">
        <v>5</v>
      </c>
      <c r="K16245" s="3">
        <v>0</v>
      </c>
      <c r="L16245" s="1" t="s">
        <v>25</v>
      </c>
    </row>
    <row r="16246" spans="1:12" x14ac:dyDescent="0.3">
      <c r="A16246" s="1" t="s">
        <v>3709</v>
      </c>
      <c r="B16246" s="1" t="s">
        <v>16</v>
      </c>
      <c r="C16246" s="1" t="s">
        <v>48</v>
      </c>
      <c r="D16246" s="5">
        <v>42856</v>
      </c>
      <c r="E16246">
        <v>1</v>
      </c>
      <c r="F16246">
        <v>1</v>
      </c>
      <c r="G16246" s="2">
        <v>871.38</v>
      </c>
      <c r="H16246">
        <v>1</v>
      </c>
      <c r="I16246">
        <v>0</v>
      </c>
      <c r="J16246" s="4">
        <v>5</v>
      </c>
      <c r="K16246" s="3">
        <v>0</v>
      </c>
      <c r="L16246" s="1" t="s">
        <v>26</v>
      </c>
    </row>
    <row r="16247" spans="1:12" x14ac:dyDescent="0.3">
      <c r="A16247" s="1" t="s">
        <v>3710</v>
      </c>
      <c r="B16247" s="1" t="s">
        <v>16</v>
      </c>
      <c r="C16247" s="1" t="s">
        <v>51</v>
      </c>
      <c r="D16247" s="5">
        <v>43070</v>
      </c>
      <c r="E16247">
        <v>4</v>
      </c>
      <c r="F16247">
        <v>4</v>
      </c>
      <c r="G16247" s="2">
        <v>4035.76</v>
      </c>
      <c r="H16247">
        <v>4</v>
      </c>
      <c r="I16247">
        <v>0</v>
      </c>
      <c r="J16247" s="4">
        <v>3.5</v>
      </c>
      <c r="K16247" s="3">
        <v>0</v>
      </c>
      <c r="L16247" s="1" t="s">
        <v>31</v>
      </c>
    </row>
    <row r="16248" spans="1:12" x14ac:dyDescent="0.3">
      <c r="A16248" s="1" t="s">
        <v>3710</v>
      </c>
      <c r="B16248" s="1" t="s">
        <v>16</v>
      </c>
      <c r="C16248" s="1" t="s">
        <v>51</v>
      </c>
      <c r="D16248" s="5">
        <v>43101</v>
      </c>
      <c r="E16248">
        <v>6</v>
      </c>
      <c r="F16248">
        <v>6</v>
      </c>
      <c r="G16248" s="2">
        <v>6501.8</v>
      </c>
      <c r="H16248">
        <v>6</v>
      </c>
      <c r="I16248">
        <v>2</v>
      </c>
      <c r="J16248" s="4">
        <v>3.17</v>
      </c>
      <c r="K16248" s="3">
        <v>0.33333333333333331</v>
      </c>
      <c r="L16248" s="1" t="s">
        <v>32</v>
      </c>
    </row>
    <row r="16249" spans="1:12" x14ac:dyDescent="0.3">
      <c r="A16249" s="1" t="s">
        <v>3710</v>
      </c>
      <c r="B16249" s="1" t="s">
        <v>16</v>
      </c>
      <c r="C16249" s="1" t="s">
        <v>51</v>
      </c>
      <c r="D16249" s="5">
        <v>43132</v>
      </c>
      <c r="E16249">
        <v>2</v>
      </c>
      <c r="F16249">
        <v>2</v>
      </c>
      <c r="G16249" s="2">
        <v>3674.82</v>
      </c>
      <c r="H16249">
        <v>2</v>
      </c>
      <c r="I16249">
        <v>1</v>
      </c>
      <c r="J16249" s="4">
        <v>3</v>
      </c>
      <c r="K16249" s="3">
        <v>0.5</v>
      </c>
      <c r="L16249" s="1" t="s">
        <v>33</v>
      </c>
    </row>
    <row r="16250" spans="1:12" x14ac:dyDescent="0.3">
      <c r="A16250" s="1" t="s">
        <v>3710</v>
      </c>
      <c r="B16250" s="1" t="s">
        <v>16</v>
      </c>
      <c r="C16250" s="1" t="s">
        <v>51</v>
      </c>
      <c r="D16250" s="5">
        <v>43160</v>
      </c>
      <c r="E16250">
        <v>4</v>
      </c>
      <c r="F16250">
        <v>4</v>
      </c>
      <c r="G16250" s="2">
        <v>4415.43</v>
      </c>
      <c r="H16250">
        <v>4</v>
      </c>
      <c r="I16250">
        <v>1</v>
      </c>
      <c r="J16250" s="4">
        <v>3.5</v>
      </c>
      <c r="K16250" s="3">
        <v>0.25</v>
      </c>
      <c r="L16250" s="1" t="s">
        <v>34</v>
      </c>
    </row>
    <row r="16251" spans="1:12" x14ac:dyDescent="0.3">
      <c r="A16251" s="1" t="s">
        <v>3710</v>
      </c>
      <c r="B16251" s="1" t="s">
        <v>16</v>
      </c>
      <c r="C16251" s="1" t="s">
        <v>51</v>
      </c>
      <c r="D16251" s="5">
        <v>43191</v>
      </c>
      <c r="E16251">
        <v>1</v>
      </c>
      <c r="F16251">
        <v>1</v>
      </c>
      <c r="G16251" s="2">
        <v>1902.55</v>
      </c>
      <c r="H16251">
        <v>1</v>
      </c>
      <c r="I16251">
        <v>0</v>
      </c>
      <c r="J16251" s="4">
        <v>5</v>
      </c>
      <c r="K16251" s="3">
        <v>0</v>
      </c>
      <c r="L16251" s="1" t="s">
        <v>35</v>
      </c>
    </row>
    <row r="16252" spans="1:12" x14ac:dyDescent="0.3">
      <c r="A16252" s="1" t="s">
        <v>3710</v>
      </c>
      <c r="B16252" s="1" t="s">
        <v>16</v>
      </c>
      <c r="C16252" s="1" t="s">
        <v>51</v>
      </c>
      <c r="D16252" s="5">
        <v>43221</v>
      </c>
      <c r="E16252">
        <v>1</v>
      </c>
      <c r="F16252">
        <v>1</v>
      </c>
      <c r="G16252" s="2">
        <v>1201.55</v>
      </c>
      <c r="H16252">
        <v>1</v>
      </c>
      <c r="I16252">
        <v>0</v>
      </c>
      <c r="J16252" s="4">
        <v>5</v>
      </c>
      <c r="K16252" s="3">
        <v>0</v>
      </c>
      <c r="L16252" s="1" t="s">
        <v>46</v>
      </c>
    </row>
    <row r="16253" spans="1:12" x14ac:dyDescent="0.3">
      <c r="A16253" s="1" t="s">
        <v>3710</v>
      </c>
      <c r="B16253" s="1" t="s">
        <v>16</v>
      </c>
      <c r="C16253" s="1" t="s">
        <v>51</v>
      </c>
      <c r="D16253" s="5">
        <v>43252</v>
      </c>
      <c r="E16253">
        <v>2</v>
      </c>
      <c r="F16253">
        <v>2</v>
      </c>
      <c r="G16253" s="2">
        <v>1963.29</v>
      </c>
      <c r="H16253">
        <v>2</v>
      </c>
      <c r="I16253">
        <v>0</v>
      </c>
      <c r="J16253" s="4">
        <v>5</v>
      </c>
      <c r="K16253" s="3">
        <v>0</v>
      </c>
      <c r="L16253" s="1" t="s">
        <v>36</v>
      </c>
    </row>
    <row r="16254" spans="1:12" x14ac:dyDescent="0.3">
      <c r="A16254" s="1" t="s">
        <v>3711</v>
      </c>
      <c r="B16254" s="1" t="s">
        <v>53</v>
      </c>
      <c r="C16254" s="1" t="s">
        <v>3712</v>
      </c>
      <c r="D16254" s="5">
        <v>43070</v>
      </c>
      <c r="E16254">
        <v>1</v>
      </c>
      <c r="F16254">
        <v>1</v>
      </c>
      <c r="G16254" s="2">
        <v>31.01</v>
      </c>
      <c r="H16254">
        <v>1</v>
      </c>
      <c r="I16254">
        <v>0</v>
      </c>
      <c r="J16254" s="4">
        <v>3</v>
      </c>
      <c r="K16254" s="3">
        <v>0</v>
      </c>
      <c r="L16254" s="1" t="s">
        <v>31</v>
      </c>
    </row>
    <row r="16255" spans="1:12" x14ac:dyDescent="0.3">
      <c r="A16255" s="1" t="s">
        <v>3711</v>
      </c>
      <c r="B16255" s="1" t="s">
        <v>53</v>
      </c>
      <c r="C16255" s="1" t="s">
        <v>3712</v>
      </c>
      <c r="D16255" s="5">
        <v>43101</v>
      </c>
      <c r="E16255">
        <v>1</v>
      </c>
      <c r="F16255">
        <v>1</v>
      </c>
      <c r="G16255" s="2">
        <v>85.14</v>
      </c>
      <c r="H16255">
        <v>1</v>
      </c>
      <c r="I16255">
        <v>0</v>
      </c>
      <c r="J16255" s="4">
        <v>5</v>
      </c>
      <c r="K16255" s="3">
        <v>0</v>
      </c>
      <c r="L16255" s="1" t="s">
        <v>32</v>
      </c>
    </row>
    <row r="16256" spans="1:12" x14ac:dyDescent="0.3">
      <c r="A16256" s="1" t="s">
        <v>3711</v>
      </c>
      <c r="B16256" s="1" t="s">
        <v>53</v>
      </c>
      <c r="C16256" s="1" t="s">
        <v>3712</v>
      </c>
      <c r="D16256" s="5">
        <v>43132</v>
      </c>
      <c r="E16256">
        <v>2</v>
      </c>
      <c r="F16256">
        <v>2</v>
      </c>
      <c r="G16256" s="2">
        <v>67.38</v>
      </c>
      <c r="H16256">
        <v>2</v>
      </c>
      <c r="I16256">
        <v>0</v>
      </c>
      <c r="J16256" s="4">
        <v>3</v>
      </c>
      <c r="K16256" s="3">
        <v>0</v>
      </c>
      <c r="L16256" s="1" t="s">
        <v>33</v>
      </c>
    </row>
    <row r="16257" spans="1:12" x14ac:dyDescent="0.3">
      <c r="A16257" s="1" t="s">
        <v>3713</v>
      </c>
      <c r="B16257" s="1" t="s">
        <v>57</v>
      </c>
      <c r="C16257" s="1" t="s">
        <v>83</v>
      </c>
      <c r="D16257" s="5">
        <v>43160</v>
      </c>
      <c r="E16257">
        <v>3</v>
      </c>
      <c r="F16257">
        <v>3</v>
      </c>
      <c r="G16257" s="2">
        <v>404.09</v>
      </c>
      <c r="H16257">
        <v>3</v>
      </c>
      <c r="I16257">
        <v>0</v>
      </c>
      <c r="J16257" s="4">
        <v>3</v>
      </c>
      <c r="K16257" s="3">
        <v>0</v>
      </c>
      <c r="L16257" s="1" t="s">
        <v>34</v>
      </c>
    </row>
    <row r="16258" spans="1:12" x14ac:dyDescent="0.3">
      <c r="A16258" s="1" t="s">
        <v>3713</v>
      </c>
      <c r="B16258" s="1" t="s">
        <v>57</v>
      </c>
      <c r="C16258" s="1" t="s">
        <v>83</v>
      </c>
      <c r="D16258" s="5">
        <v>43191</v>
      </c>
      <c r="E16258">
        <v>5</v>
      </c>
      <c r="F16258">
        <v>5</v>
      </c>
      <c r="G16258" s="2">
        <v>926.55</v>
      </c>
      <c r="H16258">
        <v>5</v>
      </c>
      <c r="I16258">
        <v>0</v>
      </c>
      <c r="J16258" s="4">
        <v>4.5999999999999996</v>
      </c>
      <c r="K16258" s="3">
        <v>0</v>
      </c>
      <c r="L16258" s="1" t="s">
        <v>35</v>
      </c>
    </row>
    <row r="16259" spans="1:12" x14ac:dyDescent="0.3">
      <c r="A16259" s="1" t="s">
        <v>3713</v>
      </c>
      <c r="B16259" s="1" t="s">
        <v>57</v>
      </c>
      <c r="C16259" s="1" t="s">
        <v>83</v>
      </c>
      <c r="D16259" s="5">
        <v>43221</v>
      </c>
      <c r="E16259">
        <v>4</v>
      </c>
      <c r="F16259">
        <v>4</v>
      </c>
      <c r="G16259" s="2">
        <v>685</v>
      </c>
      <c r="H16259">
        <v>3</v>
      </c>
      <c r="I16259">
        <v>0</v>
      </c>
      <c r="J16259" s="4">
        <v>2.5</v>
      </c>
      <c r="K16259" s="3">
        <v>0</v>
      </c>
      <c r="L16259" s="1" t="s">
        <v>46</v>
      </c>
    </row>
    <row r="16260" spans="1:12" x14ac:dyDescent="0.3">
      <c r="A16260" s="1" t="s">
        <v>3713</v>
      </c>
      <c r="B16260" s="1" t="s">
        <v>57</v>
      </c>
      <c r="C16260" s="1" t="s">
        <v>83</v>
      </c>
      <c r="D16260" s="5">
        <v>43252</v>
      </c>
      <c r="E16260">
        <v>2</v>
      </c>
      <c r="F16260">
        <v>2</v>
      </c>
      <c r="G16260" s="2">
        <v>573.75</v>
      </c>
      <c r="H16260">
        <v>2</v>
      </c>
      <c r="I16260">
        <v>0</v>
      </c>
      <c r="J16260" s="4">
        <v>4.5</v>
      </c>
      <c r="K16260" s="3">
        <v>0</v>
      </c>
      <c r="L16260" s="1" t="s">
        <v>36</v>
      </c>
    </row>
    <row r="16261" spans="1:12" x14ac:dyDescent="0.3">
      <c r="A16261" s="1" t="s">
        <v>3713</v>
      </c>
      <c r="B16261" s="1" t="s">
        <v>57</v>
      </c>
      <c r="C16261" s="1" t="s">
        <v>83</v>
      </c>
      <c r="D16261" s="5">
        <v>43313</v>
      </c>
      <c r="E16261">
        <v>4</v>
      </c>
      <c r="F16261">
        <v>4</v>
      </c>
      <c r="G16261" s="2">
        <v>617.59</v>
      </c>
      <c r="H16261">
        <v>4</v>
      </c>
      <c r="I16261">
        <v>0</v>
      </c>
      <c r="J16261" s="4">
        <v>4.25</v>
      </c>
      <c r="K16261" s="3">
        <v>0</v>
      </c>
      <c r="L16261" s="1" t="s">
        <v>49</v>
      </c>
    </row>
    <row r="16262" spans="1:12" x14ac:dyDescent="0.3">
      <c r="A16262" s="1" t="s">
        <v>3714</v>
      </c>
      <c r="B16262" s="1" t="s">
        <v>16</v>
      </c>
      <c r="C16262" s="1" t="s">
        <v>94</v>
      </c>
      <c r="D16262" s="5">
        <v>43160</v>
      </c>
      <c r="E16262">
        <v>1</v>
      </c>
      <c r="F16262">
        <v>2</v>
      </c>
      <c r="G16262" s="2">
        <v>52.88</v>
      </c>
      <c r="H16262">
        <v>1</v>
      </c>
      <c r="I16262">
        <v>0</v>
      </c>
      <c r="J16262" s="4">
        <v>5</v>
      </c>
      <c r="K16262" s="3">
        <v>0</v>
      </c>
      <c r="L16262" s="1" t="s">
        <v>34</v>
      </c>
    </row>
    <row r="16263" spans="1:12" x14ac:dyDescent="0.3">
      <c r="A16263" s="1" t="s">
        <v>3714</v>
      </c>
      <c r="B16263" s="1" t="s">
        <v>16</v>
      </c>
      <c r="C16263" s="1" t="s">
        <v>94</v>
      </c>
      <c r="D16263" s="5">
        <v>43191</v>
      </c>
      <c r="E16263">
        <v>1</v>
      </c>
      <c r="F16263">
        <v>2</v>
      </c>
      <c r="G16263" s="2">
        <v>229.58</v>
      </c>
      <c r="H16263">
        <v>1</v>
      </c>
      <c r="I16263">
        <v>0</v>
      </c>
      <c r="J16263" s="4">
        <v>5</v>
      </c>
      <c r="K16263" s="3">
        <v>0</v>
      </c>
      <c r="L16263" s="1" t="s">
        <v>35</v>
      </c>
    </row>
    <row r="16264" spans="1:12" x14ac:dyDescent="0.3">
      <c r="A16264" s="1" t="s">
        <v>3714</v>
      </c>
      <c r="B16264" s="1" t="s">
        <v>16</v>
      </c>
      <c r="C16264" s="1" t="s">
        <v>94</v>
      </c>
      <c r="D16264" s="5">
        <v>43221</v>
      </c>
      <c r="E16264">
        <v>2</v>
      </c>
      <c r="F16264">
        <v>5</v>
      </c>
      <c r="G16264" s="2">
        <v>201.24</v>
      </c>
      <c r="H16264">
        <v>2</v>
      </c>
      <c r="I16264">
        <v>0</v>
      </c>
      <c r="J16264" s="4">
        <v>4.5</v>
      </c>
      <c r="K16264" s="3">
        <v>0</v>
      </c>
      <c r="L16264" s="1" t="s">
        <v>46</v>
      </c>
    </row>
    <row r="16265" spans="1:12" x14ac:dyDescent="0.3">
      <c r="A16265" s="1" t="s">
        <v>3714</v>
      </c>
      <c r="B16265" s="1" t="s">
        <v>16</v>
      </c>
      <c r="C16265" s="1" t="s">
        <v>94</v>
      </c>
      <c r="D16265" s="5">
        <v>43252</v>
      </c>
      <c r="E16265">
        <v>3</v>
      </c>
      <c r="F16265">
        <v>3</v>
      </c>
      <c r="G16265" s="2">
        <v>320.55</v>
      </c>
      <c r="H16265">
        <v>3</v>
      </c>
      <c r="I16265">
        <v>0</v>
      </c>
      <c r="J16265" s="4">
        <v>4.67</v>
      </c>
      <c r="K16265" s="3">
        <v>0</v>
      </c>
      <c r="L16265" s="1" t="s">
        <v>36</v>
      </c>
    </row>
    <row r="16266" spans="1:12" x14ac:dyDescent="0.3">
      <c r="A16266" s="1" t="s">
        <v>3714</v>
      </c>
      <c r="B16266" s="1" t="s">
        <v>16</v>
      </c>
      <c r="C16266" s="1" t="s">
        <v>94</v>
      </c>
      <c r="D16266" s="5">
        <v>43282</v>
      </c>
      <c r="E16266">
        <v>3</v>
      </c>
      <c r="F16266">
        <v>3</v>
      </c>
      <c r="G16266" s="2">
        <v>286.58</v>
      </c>
      <c r="H16266">
        <v>3</v>
      </c>
      <c r="I16266">
        <v>0</v>
      </c>
      <c r="J16266" s="4">
        <v>5</v>
      </c>
      <c r="K16266" s="3">
        <v>0</v>
      </c>
      <c r="L16266" s="1" t="s">
        <v>37</v>
      </c>
    </row>
    <row r="16267" spans="1:12" x14ac:dyDescent="0.3">
      <c r="A16267" s="1" t="s">
        <v>3715</v>
      </c>
      <c r="B16267" s="1" t="s">
        <v>16</v>
      </c>
      <c r="C16267" s="1" t="s">
        <v>48</v>
      </c>
      <c r="D16267" s="5">
        <v>43132</v>
      </c>
      <c r="E16267">
        <v>5</v>
      </c>
      <c r="F16267">
        <v>5</v>
      </c>
      <c r="G16267" s="2">
        <v>441.39</v>
      </c>
      <c r="H16267">
        <v>5</v>
      </c>
      <c r="I16267">
        <v>0</v>
      </c>
      <c r="J16267" s="4">
        <v>5</v>
      </c>
      <c r="K16267" s="3">
        <v>0</v>
      </c>
      <c r="L16267" s="1" t="s">
        <v>33</v>
      </c>
    </row>
    <row r="16268" spans="1:12" x14ac:dyDescent="0.3">
      <c r="A16268" s="1" t="s">
        <v>3715</v>
      </c>
      <c r="B16268" s="1" t="s">
        <v>16</v>
      </c>
      <c r="C16268" s="1" t="s">
        <v>48</v>
      </c>
      <c r="D16268" s="5">
        <v>43160</v>
      </c>
      <c r="E16268">
        <v>1</v>
      </c>
      <c r="F16268">
        <v>2</v>
      </c>
      <c r="G16268" s="2">
        <v>219.42</v>
      </c>
      <c r="H16268">
        <v>1</v>
      </c>
      <c r="I16268">
        <v>1</v>
      </c>
      <c r="J16268" s="4">
        <v>3</v>
      </c>
      <c r="K16268" s="3">
        <v>1</v>
      </c>
      <c r="L16268" s="1" t="s">
        <v>34</v>
      </c>
    </row>
    <row r="16269" spans="1:12" x14ac:dyDescent="0.3">
      <c r="A16269" s="1" t="s">
        <v>3715</v>
      </c>
      <c r="B16269" s="1" t="s">
        <v>16</v>
      </c>
      <c r="C16269" s="1" t="s">
        <v>48</v>
      </c>
      <c r="D16269" s="5">
        <v>43191</v>
      </c>
      <c r="E16269">
        <v>5</v>
      </c>
      <c r="F16269">
        <v>6</v>
      </c>
      <c r="G16269" s="2">
        <v>315.37</v>
      </c>
      <c r="H16269">
        <v>5</v>
      </c>
      <c r="I16269">
        <v>0</v>
      </c>
      <c r="J16269" s="4">
        <v>5</v>
      </c>
      <c r="K16269" s="3">
        <v>0</v>
      </c>
      <c r="L16269" s="1" t="s">
        <v>35</v>
      </c>
    </row>
    <row r="16270" spans="1:12" x14ac:dyDescent="0.3">
      <c r="A16270" s="1" t="s">
        <v>3715</v>
      </c>
      <c r="B16270" s="1" t="s">
        <v>16</v>
      </c>
      <c r="C16270" s="1" t="s">
        <v>48</v>
      </c>
      <c r="D16270" s="5">
        <v>43221</v>
      </c>
      <c r="E16270">
        <v>5</v>
      </c>
      <c r="F16270">
        <v>6</v>
      </c>
      <c r="G16270" s="2">
        <v>325.7</v>
      </c>
      <c r="H16270">
        <v>5</v>
      </c>
      <c r="I16270">
        <v>0</v>
      </c>
      <c r="J16270" s="4">
        <v>3.8</v>
      </c>
      <c r="K16270" s="3">
        <v>0</v>
      </c>
      <c r="L16270" s="1" t="s">
        <v>46</v>
      </c>
    </row>
    <row r="16271" spans="1:12" x14ac:dyDescent="0.3">
      <c r="A16271" s="1" t="s">
        <v>3715</v>
      </c>
      <c r="B16271" s="1" t="s">
        <v>16</v>
      </c>
      <c r="C16271" s="1" t="s">
        <v>48</v>
      </c>
      <c r="D16271" s="5">
        <v>43252</v>
      </c>
      <c r="E16271">
        <v>4</v>
      </c>
      <c r="F16271">
        <v>4</v>
      </c>
      <c r="G16271" s="2">
        <v>244.73</v>
      </c>
      <c r="H16271">
        <v>4</v>
      </c>
      <c r="I16271">
        <v>0</v>
      </c>
      <c r="J16271" s="4">
        <v>4</v>
      </c>
      <c r="K16271" s="3">
        <v>0</v>
      </c>
      <c r="L16271" s="1" t="s">
        <v>36</v>
      </c>
    </row>
    <row r="16272" spans="1:12" x14ac:dyDescent="0.3">
      <c r="A16272" s="1" t="s">
        <v>3715</v>
      </c>
      <c r="B16272" s="1" t="s">
        <v>16</v>
      </c>
      <c r="C16272" s="1" t="s">
        <v>48</v>
      </c>
      <c r="D16272" s="5">
        <v>43282</v>
      </c>
      <c r="E16272">
        <v>2</v>
      </c>
      <c r="F16272">
        <v>2</v>
      </c>
      <c r="G16272" s="2">
        <v>104.51</v>
      </c>
      <c r="H16272">
        <v>2</v>
      </c>
      <c r="I16272">
        <v>0</v>
      </c>
      <c r="J16272" s="4">
        <v>5</v>
      </c>
      <c r="K16272" s="3">
        <v>0</v>
      </c>
      <c r="L16272" s="1" t="s">
        <v>37</v>
      </c>
    </row>
    <row r="16273" spans="1:12" x14ac:dyDescent="0.3">
      <c r="A16273" s="1" t="s">
        <v>3715</v>
      </c>
      <c r="B16273" s="1" t="s">
        <v>16</v>
      </c>
      <c r="C16273" s="1" t="s">
        <v>48</v>
      </c>
      <c r="D16273" s="5">
        <v>43313</v>
      </c>
      <c r="E16273">
        <v>6</v>
      </c>
      <c r="F16273">
        <v>6</v>
      </c>
      <c r="G16273" s="2">
        <v>436.01</v>
      </c>
      <c r="H16273">
        <v>5</v>
      </c>
      <c r="I16273">
        <v>0</v>
      </c>
      <c r="J16273" s="4">
        <v>4.4000000000000004</v>
      </c>
      <c r="K16273" s="3">
        <v>0</v>
      </c>
      <c r="L16273" s="1" t="s">
        <v>49</v>
      </c>
    </row>
    <row r="16274" spans="1:12" x14ac:dyDescent="0.3">
      <c r="A16274" s="1" t="s">
        <v>3716</v>
      </c>
      <c r="B16274" s="1" t="s">
        <v>57</v>
      </c>
      <c r="C16274" s="1" t="s">
        <v>66</v>
      </c>
      <c r="D16274" s="5">
        <v>42795</v>
      </c>
      <c r="E16274">
        <v>1</v>
      </c>
      <c r="F16274">
        <v>1</v>
      </c>
      <c r="G16274" s="2">
        <v>117.03</v>
      </c>
      <c r="H16274">
        <v>1</v>
      </c>
      <c r="I16274">
        <v>0</v>
      </c>
      <c r="J16274" s="4">
        <v>5</v>
      </c>
      <c r="K16274" s="3">
        <v>0</v>
      </c>
      <c r="L16274" s="1" t="s">
        <v>24</v>
      </c>
    </row>
    <row r="16275" spans="1:12" x14ac:dyDescent="0.3">
      <c r="A16275" s="1" t="s">
        <v>3716</v>
      </c>
      <c r="B16275" s="1" t="s">
        <v>57</v>
      </c>
      <c r="C16275" s="1" t="s">
        <v>66</v>
      </c>
      <c r="D16275" s="5">
        <v>42856</v>
      </c>
      <c r="E16275">
        <v>1</v>
      </c>
      <c r="F16275">
        <v>1</v>
      </c>
      <c r="G16275" s="2">
        <v>304.81</v>
      </c>
      <c r="H16275">
        <v>1</v>
      </c>
      <c r="I16275">
        <v>0</v>
      </c>
      <c r="J16275" s="4">
        <v>4</v>
      </c>
      <c r="K16275" s="3">
        <v>0</v>
      </c>
      <c r="L16275" s="1" t="s">
        <v>26</v>
      </c>
    </row>
    <row r="16276" spans="1:12" x14ac:dyDescent="0.3">
      <c r="A16276" s="1" t="s">
        <v>3716</v>
      </c>
      <c r="B16276" s="1" t="s">
        <v>57</v>
      </c>
      <c r="C16276" s="1" t="s">
        <v>66</v>
      </c>
      <c r="D16276" s="5">
        <v>42917</v>
      </c>
      <c r="E16276">
        <v>1</v>
      </c>
      <c r="F16276">
        <v>1</v>
      </c>
      <c r="G16276" s="2">
        <v>76.849999999999994</v>
      </c>
      <c r="H16276">
        <v>1</v>
      </c>
      <c r="I16276">
        <v>0</v>
      </c>
      <c r="J16276" s="4">
        <v>4</v>
      </c>
      <c r="K16276" s="3">
        <v>0</v>
      </c>
      <c r="L16276" s="1" t="s">
        <v>28</v>
      </c>
    </row>
    <row r="16277" spans="1:12" x14ac:dyDescent="0.3">
      <c r="A16277" s="1" t="s">
        <v>3716</v>
      </c>
      <c r="B16277" s="1" t="s">
        <v>57</v>
      </c>
      <c r="C16277" s="1" t="s">
        <v>66</v>
      </c>
      <c r="D16277" s="5">
        <v>42979</v>
      </c>
      <c r="E16277">
        <v>1</v>
      </c>
      <c r="F16277">
        <v>1</v>
      </c>
      <c r="G16277" s="2">
        <v>84.85</v>
      </c>
      <c r="H16277">
        <v>1</v>
      </c>
      <c r="I16277">
        <v>0</v>
      </c>
      <c r="J16277" s="4">
        <v>5</v>
      </c>
      <c r="K16277" s="3">
        <v>0</v>
      </c>
      <c r="L16277" s="1" t="s">
        <v>18</v>
      </c>
    </row>
    <row r="16278" spans="1:12" x14ac:dyDescent="0.3">
      <c r="A16278" s="1" t="s">
        <v>3716</v>
      </c>
      <c r="B16278" s="1" t="s">
        <v>57</v>
      </c>
      <c r="C16278" s="1" t="s">
        <v>66</v>
      </c>
      <c r="D16278" s="5">
        <v>43009</v>
      </c>
      <c r="E16278">
        <v>1</v>
      </c>
      <c r="F16278">
        <v>1</v>
      </c>
      <c r="G16278" s="2">
        <v>297.76</v>
      </c>
      <c r="H16278">
        <v>1</v>
      </c>
      <c r="I16278">
        <v>0</v>
      </c>
      <c r="J16278" s="4">
        <v>5</v>
      </c>
      <c r="K16278" s="3">
        <v>0</v>
      </c>
      <c r="L16278" s="1" t="s">
        <v>19</v>
      </c>
    </row>
    <row r="16279" spans="1:12" x14ac:dyDescent="0.3">
      <c r="A16279" s="1" t="s">
        <v>3716</v>
      </c>
      <c r="B16279" s="1" t="s">
        <v>57</v>
      </c>
      <c r="C16279" s="1" t="s">
        <v>66</v>
      </c>
      <c r="D16279" s="5">
        <v>43040</v>
      </c>
      <c r="E16279">
        <v>3</v>
      </c>
      <c r="F16279">
        <v>4</v>
      </c>
      <c r="G16279" s="2">
        <v>857.62</v>
      </c>
      <c r="H16279">
        <v>3</v>
      </c>
      <c r="I16279">
        <v>0</v>
      </c>
      <c r="J16279" s="4">
        <v>4</v>
      </c>
      <c r="K16279" s="3">
        <v>0</v>
      </c>
      <c r="L16279" s="1" t="s">
        <v>30</v>
      </c>
    </row>
    <row r="16280" spans="1:12" x14ac:dyDescent="0.3">
      <c r="A16280" s="1" t="s">
        <v>3716</v>
      </c>
      <c r="B16280" s="1" t="s">
        <v>57</v>
      </c>
      <c r="C16280" s="1" t="s">
        <v>66</v>
      </c>
      <c r="D16280" s="5">
        <v>43132</v>
      </c>
      <c r="E16280">
        <v>3</v>
      </c>
      <c r="F16280">
        <v>3</v>
      </c>
      <c r="G16280" s="2">
        <v>248.91</v>
      </c>
      <c r="H16280">
        <v>3</v>
      </c>
      <c r="I16280">
        <v>0</v>
      </c>
      <c r="J16280" s="4">
        <v>4.67</v>
      </c>
      <c r="K16280" s="3">
        <v>0</v>
      </c>
      <c r="L16280" s="1" t="s">
        <v>33</v>
      </c>
    </row>
    <row r="16281" spans="1:12" x14ac:dyDescent="0.3">
      <c r="A16281" s="1" t="s">
        <v>3716</v>
      </c>
      <c r="B16281" s="1" t="s">
        <v>57</v>
      </c>
      <c r="C16281" s="1" t="s">
        <v>66</v>
      </c>
      <c r="D16281" s="5">
        <v>43191</v>
      </c>
      <c r="E16281">
        <v>3</v>
      </c>
      <c r="F16281">
        <v>4</v>
      </c>
      <c r="G16281" s="2">
        <v>564.42999999999995</v>
      </c>
      <c r="H16281">
        <v>3</v>
      </c>
      <c r="I16281">
        <v>0</v>
      </c>
      <c r="J16281" s="4">
        <v>3.67</v>
      </c>
      <c r="K16281" s="3">
        <v>0</v>
      </c>
      <c r="L16281" s="1" t="s">
        <v>35</v>
      </c>
    </row>
    <row r="16282" spans="1:12" x14ac:dyDescent="0.3">
      <c r="A16282" s="1" t="s">
        <v>3716</v>
      </c>
      <c r="B16282" s="1" t="s">
        <v>57</v>
      </c>
      <c r="C16282" s="1" t="s">
        <v>66</v>
      </c>
      <c r="D16282" s="5">
        <v>43252</v>
      </c>
      <c r="E16282">
        <v>1</v>
      </c>
      <c r="F16282">
        <v>1</v>
      </c>
      <c r="G16282" s="2">
        <v>28.23</v>
      </c>
      <c r="H16282">
        <v>1</v>
      </c>
      <c r="I16282">
        <v>0</v>
      </c>
      <c r="J16282" s="4">
        <v>3</v>
      </c>
      <c r="K16282" s="3">
        <v>0</v>
      </c>
      <c r="L16282" s="1" t="s">
        <v>36</v>
      </c>
    </row>
    <row r="16283" spans="1:12" x14ac:dyDescent="0.3">
      <c r="A16283" s="1" t="s">
        <v>3716</v>
      </c>
      <c r="B16283" s="1" t="s">
        <v>57</v>
      </c>
      <c r="C16283" s="1" t="s">
        <v>66</v>
      </c>
      <c r="D16283" s="5">
        <v>43282</v>
      </c>
      <c r="E16283">
        <v>2</v>
      </c>
      <c r="F16283">
        <v>2</v>
      </c>
      <c r="G16283" s="2">
        <v>136.38</v>
      </c>
      <c r="H16283">
        <v>2</v>
      </c>
      <c r="I16283">
        <v>0</v>
      </c>
      <c r="J16283" s="4">
        <v>5</v>
      </c>
      <c r="K16283" s="3">
        <v>0</v>
      </c>
      <c r="L16283" s="1" t="s">
        <v>37</v>
      </c>
    </row>
    <row r="16284" spans="1:12" x14ac:dyDescent="0.3">
      <c r="A16284" s="1" t="s">
        <v>3716</v>
      </c>
      <c r="B16284" s="1" t="s">
        <v>57</v>
      </c>
      <c r="C16284" s="1" t="s">
        <v>66</v>
      </c>
      <c r="D16284" s="5">
        <v>43313</v>
      </c>
      <c r="E16284">
        <v>1</v>
      </c>
      <c r="F16284">
        <v>1</v>
      </c>
      <c r="G16284" s="2">
        <v>111.79</v>
      </c>
      <c r="H16284">
        <v>1</v>
      </c>
      <c r="I16284">
        <v>0</v>
      </c>
      <c r="J16284" s="4">
        <v>5</v>
      </c>
      <c r="K16284" s="3">
        <v>0</v>
      </c>
      <c r="L16284" s="1" t="s">
        <v>49</v>
      </c>
    </row>
    <row r="16285" spans="1:12" x14ac:dyDescent="0.3">
      <c r="A16285" s="1" t="s">
        <v>3717</v>
      </c>
      <c r="B16285" s="1" t="s">
        <v>16</v>
      </c>
      <c r="C16285" s="1" t="s">
        <v>2217</v>
      </c>
      <c r="D16285" s="5">
        <v>42979</v>
      </c>
      <c r="E16285">
        <v>1</v>
      </c>
      <c r="F16285">
        <v>1</v>
      </c>
      <c r="G16285" s="2">
        <v>150.87</v>
      </c>
      <c r="H16285">
        <v>1</v>
      </c>
      <c r="I16285">
        <v>0</v>
      </c>
      <c r="J16285" s="4">
        <v>5</v>
      </c>
      <c r="K16285" s="3">
        <v>0</v>
      </c>
      <c r="L16285" s="1" t="s">
        <v>18</v>
      </c>
    </row>
    <row r="16286" spans="1:12" x14ac:dyDescent="0.3">
      <c r="A16286" s="1" t="s">
        <v>3717</v>
      </c>
      <c r="B16286" s="1" t="s">
        <v>16</v>
      </c>
      <c r="C16286" s="1" t="s">
        <v>2217</v>
      </c>
      <c r="D16286" s="5">
        <v>43009</v>
      </c>
      <c r="E16286">
        <v>2</v>
      </c>
      <c r="F16286">
        <v>2</v>
      </c>
      <c r="G16286" s="2">
        <v>372.23</v>
      </c>
      <c r="H16286">
        <v>2</v>
      </c>
      <c r="I16286">
        <v>0</v>
      </c>
      <c r="J16286" s="4">
        <v>5</v>
      </c>
      <c r="K16286" s="3">
        <v>0</v>
      </c>
      <c r="L16286" s="1" t="s">
        <v>19</v>
      </c>
    </row>
    <row r="16287" spans="1:12" x14ac:dyDescent="0.3">
      <c r="A16287" s="1" t="s">
        <v>3717</v>
      </c>
      <c r="B16287" s="1" t="s">
        <v>16</v>
      </c>
      <c r="C16287" s="1" t="s">
        <v>2217</v>
      </c>
      <c r="D16287" s="5">
        <v>43040</v>
      </c>
      <c r="E16287">
        <v>2</v>
      </c>
      <c r="F16287">
        <v>2</v>
      </c>
      <c r="G16287" s="2">
        <v>321.88</v>
      </c>
      <c r="H16287">
        <v>2</v>
      </c>
      <c r="I16287">
        <v>1</v>
      </c>
      <c r="J16287" s="4">
        <v>2.5</v>
      </c>
      <c r="K16287" s="3">
        <v>0.5</v>
      </c>
      <c r="L16287" s="1" t="s">
        <v>30</v>
      </c>
    </row>
    <row r="16288" spans="1:12" x14ac:dyDescent="0.3">
      <c r="A16288" s="1" t="s">
        <v>3717</v>
      </c>
      <c r="B16288" s="1" t="s">
        <v>16</v>
      </c>
      <c r="C16288" s="1" t="s">
        <v>2217</v>
      </c>
      <c r="D16288" s="5">
        <v>43070</v>
      </c>
      <c r="E16288">
        <v>4</v>
      </c>
      <c r="F16288">
        <v>4</v>
      </c>
      <c r="G16288" s="2">
        <v>674.7</v>
      </c>
      <c r="H16288">
        <v>4</v>
      </c>
      <c r="I16288">
        <v>0</v>
      </c>
      <c r="J16288" s="4">
        <v>4.75</v>
      </c>
      <c r="K16288" s="3">
        <v>0</v>
      </c>
      <c r="L16288" s="1" t="s">
        <v>31</v>
      </c>
    </row>
    <row r="16289" spans="1:12" x14ac:dyDescent="0.3">
      <c r="A16289" s="1" t="s">
        <v>3717</v>
      </c>
      <c r="B16289" s="1" t="s">
        <v>16</v>
      </c>
      <c r="C16289" s="1" t="s">
        <v>2217</v>
      </c>
      <c r="D16289" s="5">
        <v>43101</v>
      </c>
      <c r="E16289">
        <v>1</v>
      </c>
      <c r="F16289">
        <v>1</v>
      </c>
      <c r="G16289" s="2">
        <v>150.87</v>
      </c>
      <c r="H16289">
        <v>1</v>
      </c>
      <c r="I16289">
        <v>0</v>
      </c>
      <c r="J16289" s="4">
        <v>4</v>
      </c>
      <c r="K16289" s="3">
        <v>0</v>
      </c>
      <c r="L16289" s="1" t="s">
        <v>32</v>
      </c>
    </row>
    <row r="16290" spans="1:12" x14ac:dyDescent="0.3">
      <c r="A16290" s="1" t="s">
        <v>3717</v>
      </c>
      <c r="B16290" s="1" t="s">
        <v>16</v>
      </c>
      <c r="C16290" s="1" t="s">
        <v>2217</v>
      </c>
      <c r="D16290" s="5">
        <v>43132</v>
      </c>
      <c r="E16290">
        <v>3</v>
      </c>
      <c r="F16290">
        <v>3</v>
      </c>
      <c r="G16290" s="2">
        <v>436.5</v>
      </c>
      <c r="H16290">
        <v>3</v>
      </c>
      <c r="I16290">
        <v>0</v>
      </c>
      <c r="J16290" s="4">
        <v>5</v>
      </c>
      <c r="K16290" s="3">
        <v>0</v>
      </c>
      <c r="L16290" s="1" t="s">
        <v>33</v>
      </c>
    </row>
    <row r="16291" spans="1:12" x14ac:dyDescent="0.3">
      <c r="A16291" s="1" t="s">
        <v>3717</v>
      </c>
      <c r="B16291" s="1" t="s">
        <v>16</v>
      </c>
      <c r="C16291" s="1" t="s">
        <v>2217</v>
      </c>
      <c r="D16291" s="5">
        <v>43221</v>
      </c>
      <c r="E16291">
        <v>1</v>
      </c>
      <c r="F16291">
        <v>1</v>
      </c>
      <c r="G16291" s="2">
        <v>152.5</v>
      </c>
      <c r="H16291">
        <v>1</v>
      </c>
      <c r="I16291">
        <v>1</v>
      </c>
      <c r="J16291" s="4">
        <v>1</v>
      </c>
      <c r="K16291" s="3">
        <v>1</v>
      </c>
      <c r="L16291" s="1" t="s">
        <v>46</v>
      </c>
    </row>
    <row r="16292" spans="1:12" x14ac:dyDescent="0.3">
      <c r="A16292" s="1" t="s">
        <v>3718</v>
      </c>
      <c r="B16292" s="1" t="s">
        <v>16</v>
      </c>
      <c r="C16292" s="1" t="s">
        <v>1816</v>
      </c>
      <c r="D16292" s="5">
        <v>42917</v>
      </c>
      <c r="E16292">
        <v>3</v>
      </c>
      <c r="F16292">
        <v>3</v>
      </c>
      <c r="G16292" s="2">
        <v>424.99</v>
      </c>
      <c r="H16292">
        <v>3</v>
      </c>
      <c r="I16292">
        <v>0</v>
      </c>
      <c r="J16292" s="4">
        <v>5</v>
      </c>
      <c r="K16292" s="3">
        <v>0</v>
      </c>
      <c r="L16292" s="1" t="s">
        <v>28</v>
      </c>
    </row>
    <row r="16293" spans="1:12" x14ac:dyDescent="0.3">
      <c r="A16293" s="1" t="s">
        <v>3718</v>
      </c>
      <c r="B16293" s="1" t="s">
        <v>16</v>
      </c>
      <c r="C16293" s="1" t="s">
        <v>1816</v>
      </c>
      <c r="D16293" s="5">
        <v>42948</v>
      </c>
      <c r="E16293">
        <v>1</v>
      </c>
      <c r="F16293">
        <v>1</v>
      </c>
      <c r="G16293" s="2">
        <v>111.02</v>
      </c>
      <c r="H16293">
        <v>1</v>
      </c>
      <c r="I16293">
        <v>0</v>
      </c>
      <c r="J16293" s="4">
        <v>3</v>
      </c>
      <c r="K16293" s="3">
        <v>0</v>
      </c>
      <c r="L16293" s="1" t="s">
        <v>29</v>
      </c>
    </row>
    <row r="16294" spans="1:12" x14ac:dyDescent="0.3">
      <c r="A16294" s="1" t="s">
        <v>3718</v>
      </c>
      <c r="B16294" s="1" t="s">
        <v>16</v>
      </c>
      <c r="C16294" s="1" t="s">
        <v>1816</v>
      </c>
      <c r="D16294" s="5">
        <v>42979</v>
      </c>
      <c r="E16294">
        <v>1</v>
      </c>
      <c r="F16294">
        <v>1</v>
      </c>
      <c r="G16294" s="2">
        <v>690.32</v>
      </c>
      <c r="H16294">
        <v>1</v>
      </c>
      <c r="I16294">
        <v>0</v>
      </c>
      <c r="J16294" s="4">
        <v>1</v>
      </c>
      <c r="K16294" s="3">
        <v>0</v>
      </c>
      <c r="L16294" s="1" t="s">
        <v>18</v>
      </c>
    </row>
    <row r="16295" spans="1:12" x14ac:dyDescent="0.3">
      <c r="A16295" s="1" t="s">
        <v>3718</v>
      </c>
      <c r="B16295" s="1" t="s">
        <v>16</v>
      </c>
      <c r="C16295" s="1" t="s">
        <v>1816</v>
      </c>
      <c r="D16295" s="5">
        <v>43009</v>
      </c>
      <c r="E16295">
        <v>5</v>
      </c>
      <c r="F16295">
        <v>5</v>
      </c>
      <c r="G16295" s="2">
        <v>1043.1099999999999</v>
      </c>
      <c r="H16295">
        <v>5</v>
      </c>
      <c r="I16295">
        <v>0</v>
      </c>
      <c r="J16295" s="4">
        <v>3.8</v>
      </c>
      <c r="K16295" s="3">
        <v>0</v>
      </c>
      <c r="L16295" s="1" t="s">
        <v>19</v>
      </c>
    </row>
    <row r="16296" spans="1:12" x14ac:dyDescent="0.3">
      <c r="A16296" s="1" t="s">
        <v>3718</v>
      </c>
      <c r="B16296" s="1" t="s">
        <v>16</v>
      </c>
      <c r="C16296" s="1" t="s">
        <v>1816</v>
      </c>
      <c r="D16296" s="5">
        <v>43040</v>
      </c>
      <c r="E16296">
        <v>5</v>
      </c>
      <c r="F16296">
        <v>6</v>
      </c>
      <c r="G16296" s="2">
        <v>1060.4100000000001</v>
      </c>
      <c r="H16296">
        <v>5</v>
      </c>
      <c r="I16296">
        <v>0</v>
      </c>
      <c r="J16296" s="4">
        <v>3</v>
      </c>
      <c r="K16296" s="3">
        <v>0</v>
      </c>
      <c r="L16296" s="1" t="s">
        <v>30</v>
      </c>
    </row>
    <row r="16297" spans="1:12" x14ac:dyDescent="0.3">
      <c r="A16297" s="1" t="s">
        <v>3718</v>
      </c>
      <c r="B16297" s="1" t="s">
        <v>16</v>
      </c>
      <c r="C16297" s="1" t="s">
        <v>1816</v>
      </c>
      <c r="D16297" s="5">
        <v>43070</v>
      </c>
      <c r="E16297">
        <v>4</v>
      </c>
      <c r="F16297">
        <v>4</v>
      </c>
      <c r="G16297" s="2">
        <v>837.19</v>
      </c>
      <c r="H16297">
        <v>4</v>
      </c>
      <c r="I16297">
        <v>1</v>
      </c>
      <c r="J16297" s="4">
        <v>3</v>
      </c>
      <c r="K16297" s="3">
        <v>0.25</v>
      </c>
      <c r="L16297" s="1" t="s">
        <v>31</v>
      </c>
    </row>
    <row r="16298" spans="1:12" x14ac:dyDescent="0.3">
      <c r="A16298" s="1" t="s">
        <v>3718</v>
      </c>
      <c r="B16298" s="1" t="s">
        <v>16</v>
      </c>
      <c r="C16298" s="1" t="s">
        <v>1816</v>
      </c>
      <c r="D16298" s="5">
        <v>43101</v>
      </c>
      <c r="E16298">
        <v>7</v>
      </c>
      <c r="F16298">
        <v>7</v>
      </c>
      <c r="G16298" s="2">
        <v>1336.16</v>
      </c>
      <c r="H16298">
        <v>7</v>
      </c>
      <c r="I16298">
        <v>1</v>
      </c>
      <c r="J16298" s="4">
        <v>4.71</v>
      </c>
      <c r="K16298" s="3">
        <v>0.14285714285714285</v>
      </c>
      <c r="L16298" s="1" t="s">
        <v>32</v>
      </c>
    </row>
    <row r="16299" spans="1:12" x14ac:dyDescent="0.3">
      <c r="A16299" s="1" t="s">
        <v>3718</v>
      </c>
      <c r="B16299" s="1" t="s">
        <v>16</v>
      </c>
      <c r="C16299" s="1" t="s">
        <v>1816</v>
      </c>
      <c r="D16299" s="5">
        <v>43132</v>
      </c>
      <c r="E16299">
        <v>9</v>
      </c>
      <c r="F16299">
        <v>9</v>
      </c>
      <c r="G16299" s="2">
        <v>2120.5</v>
      </c>
      <c r="H16299">
        <v>7</v>
      </c>
      <c r="I16299">
        <v>1</v>
      </c>
      <c r="J16299" s="4">
        <v>4.33</v>
      </c>
      <c r="K16299" s="3">
        <v>0.14285714285714285</v>
      </c>
      <c r="L16299" s="1" t="s">
        <v>33</v>
      </c>
    </row>
    <row r="16300" spans="1:12" x14ac:dyDescent="0.3">
      <c r="A16300" s="1" t="s">
        <v>3718</v>
      </c>
      <c r="B16300" s="1" t="s">
        <v>16</v>
      </c>
      <c r="C16300" s="1" t="s">
        <v>1816</v>
      </c>
      <c r="D16300" s="5">
        <v>43160</v>
      </c>
      <c r="E16300">
        <v>4</v>
      </c>
      <c r="F16300">
        <v>4</v>
      </c>
      <c r="G16300" s="2">
        <v>651.37</v>
      </c>
      <c r="H16300">
        <v>4</v>
      </c>
      <c r="I16300">
        <v>3</v>
      </c>
      <c r="J16300" s="4">
        <v>2</v>
      </c>
      <c r="K16300" s="3">
        <v>0.75</v>
      </c>
      <c r="L16300" s="1" t="s">
        <v>34</v>
      </c>
    </row>
    <row r="16301" spans="1:12" x14ac:dyDescent="0.3">
      <c r="A16301" s="1" t="s">
        <v>3718</v>
      </c>
      <c r="B16301" s="1" t="s">
        <v>16</v>
      </c>
      <c r="C16301" s="1" t="s">
        <v>1816</v>
      </c>
      <c r="D16301" s="5">
        <v>43191</v>
      </c>
      <c r="E16301">
        <v>4</v>
      </c>
      <c r="F16301">
        <v>4</v>
      </c>
      <c r="G16301" s="2">
        <v>379.08</v>
      </c>
      <c r="H16301">
        <v>4</v>
      </c>
      <c r="I16301">
        <v>0</v>
      </c>
      <c r="J16301" s="4">
        <v>3.75</v>
      </c>
      <c r="K16301" s="3">
        <v>0</v>
      </c>
      <c r="L16301" s="1" t="s">
        <v>35</v>
      </c>
    </row>
    <row r="16302" spans="1:12" x14ac:dyDescent="0.3">
      <c r="A16302" s="1" t="s">
        <v>3718</v>
      </c>
      <c r="B16302" s="1" t="s">
        <v>16</v>
      </c>
      <c r="C16302" s="1" t="s">
        <v>1816</v>
      </c>
      <c r="D16302" s="5">
        <v>43221</v>
      </c>
      <c r="E16302">
        <v>8</v>
      </c>
      <c r="F16302">
        <v>8</v>
      </c>
      <c r="G16302" s="2">
        <v>1728.41</v>
      </c>
      <c r="H16302">
        <v>8</v>
      </c>
      <c r="I16302">
        <v>1</v>
      </c>
      <c r="J16302" s="4">
        <v>3.63</v>
      </c>
      <c r="K16302" s="3">
        <v>0.125</v>
      </c>
      <c r="L16302" s="1" t="s">
        <v>46</v>
      </c>
    </row>
    <row r="16303" spans="1:12" x14ac:dyDescent="0.3">
      <c r="A16303" s="1" t="s">
        <v>3718</v>
      </c>
      <c r="B16303" s="1" t="s">
        <v>16</v>
      </c>
      <c r="C16303" s="1" t="s">
        <v>1816</v>
      </c>
      <c r="D16303" s="5">
        <v>43252</v>
      </c>
      <c r="E16303">
        <v>2</v>
      </c>
      <c r="F16303">
        <v>2</v>
      </c>
      <c r="G16303" s="2">
        <v>365.44</v>
      </c>
      <c r="H16303">
        <v>2</v>
      </c>
      <c r="I16303">
        <v>0</v>
      </c>
      <c r="J16303" s="4">
        <v>5</v>
      </c>
      <c r="K16303" s="3">
        <v>0</v>
      </c>
      <c r="L16303" s="1" t="s">
        <v>36</v>
      </c>
    </row>
    <row r="16304" spans="1:12" x14ac:dyDescent="0.3">
      <c r="A16304" s="1" t="s">
        <v>3718</v>
      </c>
      <c r="B16304" s="1" t="s">
        <v>16</v>
      </c>
      <c r="C16304" s="1" t="s">
        <v>1816</v>
      </c>
      <c r="D16304" s="5">
        <v>43282</v>
      </c>
      <c r="E16304">
        <v>2</v>
      </c>
      <c r="F16304">
        <v>2</v>
      </c>
      <c r="G16304" s="2">
        <v>389.94</v>
      </c>
      <c r="H16304">
        <v>2</v>
      </c>
      <c r="I16304">
        <v>0</v>
      </c>
      <c r="J16304" s="4">
        <v>5</v>
      </c>
      <c r="K16304" s="3">
        <v>0</v>
      </c>
      <c r="L16304" s="1" t="s">
        <v>37</v>
      </c>
    </row>
    <row r="16305" spans="1:12" x14ac:dyDescent="0.3">
      <c r="A16305" s="1" t="s">
        <v>3718</v>
      </c>
      <c r="B16305" s="1" t="s">
        <v>16</v>
      </c>
      <c r="C16305" s="1" t="s">
        <v>1816</v>
      </c>
      <c r="D16305" s="5">
        <v>43313</v>
      </c>
      <c r="E16305">
        <v>4</v>
      </c>
      <c r="F16305">
        <v>4</v>
      </c>
      <c r="G16305" s="2">
        <v>624.33000000000004</v>
      </c>
      <c r="H16305">
        <v>4</v>
      </c>
      <c r="I16305">
        <v>0</v>
      </c>
      <c r="J16305" s="4">
        <v>5</v>
      </c>
      <c r="K16305" s="3">
        <v>0</v>
      </c>
      <c r="L16305" s="1" t="s">
        <v>49</v>
      </c>
    </row>
    <row r="16306" spans="1:12" x14ac:dyDescent="0.3">
      <c r="A16306" s="1" t="s">
        <v>3719</v>
      </c>
      <c r="B16306" s="1" t="s">
        <v>16</v>
      </c>
      <c r="C16306" s="1" t="s">
        <v>329</v>
      </c>
      <c r="D16306" s="5">
        <v>42644</v>
      </c>
      <c r="E16306">
        <v>2</v>
      </c>
      <c r="F16306">
        <v>2</v>
      </c>
      <c r="G16306" s="2">
        <v>146.97</v>
      </c>
      <c r="H16306">
        <v>2</v>
      </c>
      <c r="I16306">
        <v>0</v>
      </c>
      <c r="J16306" s="4">
        <v>3</v>
      </c>
      <c r="K16306" s="3">
        <v>0</v>
      </c>
      <c r="L16306" s="1" t="s">
        <v>64</v>
      </c>
    </row>
    <row r="16307" spans="1:12" x14ac:dyDescent="0.3">
      <c r="A16307" s="1" t="s">
        <v>3719</v>
      </c>
      <c r="B16307" s="1" t="s">
        <v>16</v>
      </c>
      <c r="C16307" s="1" t="s">
        <v>329</v>
      </c>
      <c r="D16307" s="5">
        <v>42736</v>
      </c>
      <c r="E16307">
        <v>6</v>
      </c>
      <c r="F16307">
        <v>6</v>
      </c>
      <c r="G16307" s="2">
        <v>327.38</v>
      </c>
      <c r="H16307">
        <v>6</v>
      </c>
      <c r="I16307">
        <v>0</v>
      </c>
      <c r="J16307" s="4">
        <v>3.33</v>
      </c>
      <c r="K16307" s="3">
        <v>0</v>
      </c>
      <c r="L16307" s="1" t="s">
        <v>45</v>
      </c>
    </row>
    <row r="16308" spans="1:12" x14ac:dyDescent="0.3">
      <c r="A16308" s="1" t="s">
        <v>3719</v>
      </c>
      <c r="B16308" s="1" t="s">
        <v>16</v>
      </c>
      <c r="C16308" s="1" t="s">
        <v>329</v>
      </c>
      <c r="D16308" s="5">
        <v>42795</v>
      </c>
      <c r="E16308">
        <v>7</v>
      </c>
      <c r="F16308">
        <v>7</v>
      </c>
      <c r="G16308" s="2">
        <v>498.93</v>
      </c>
      <c r="H16308">
        <v>0</v>
      </c>
      <c r="I16308">
        <v>0</v>
      </c>
      <c r="J16308" s="4">
        <v>1.29</v>
      </c>
      <c r="K16308" s="3"/>
      <c r="L16308" s="1" t="s">
        <v>24</v>
      </c>
    </row>
    <row r="16309" spans="1:12" x14ac:dyDescent="0.3">
      <c r="A16309" s="1" t="s">
        <v>3719</v>
      </c>
      <c r="B16309" s="1" t="s">
        <v>16</v>
      </c>
      <c r="C16309" s="1" t="s">
        <v>329</v>
      </c>
      <c r="D16309" s="5">
        <v>42826</v>
      </c>
      <c r="E16309">
        <v>1</v>
      </c>
      <c r="F16309">
        <v>1</v>
      </c>
      <c r="G16309" s="2">
        <v>123.27</v>
      </c>
      <c r="H16309">
        <v>0</v>
      </c>
      <c r="I16309">
        <v>0</v>
      </c>
      <c r="J16309" s="4">
        <v>1</v>
      </c>
      <c r="K16309" s="3"/>
      <c r="L16309" s="1" t="s">
        <v>25</v>
      </c>
    </row>
  </sheetData>
  <phoneticPr fontId="2" type="noConversion"/>
  <conditionalFormatting sqref="G2:G16309">
    <cfRule type="dataBar" priority="1">
      <dataBar>
        <cfvo type="min"/>
        <cfvo type="max"/>
        <color rgb="FF638EC6"/>
      </dataBar>
      <extLst>
        <ext xmlns:x14="http://schemas.microsoft.com/office/spreadsheetml/2009/9/main" uri="{B025F937-C7B1-47D3-B67F-A62EFF666E3E}">
          <x14:id>{B36AC158-68F0-4F18-BBB8-55CB778BF2A5}</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6AC158-68F0-4F18-BBB8-55CB778BF2A5}">
            <x14:dataBar minLength="0" maxLength="100" negativeBarColorSameAsPositive="1" axisPosition="none">
              <x14:cfvo type="min"/>
              <x14:cfvo type="max"/>
            </x14:dataBar>
          </x14:cfRule>
          <xm:sqref>G2:G16309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1029-1B71-4AF0-A422-7806AE797EC0}">
  <dimension ref="A1:A4"/>
  <sheetViews>
    <sheetView workbookViewId="0"/>
  </sheetViews>
  <sheetFormatPr defaultRowHeight="14.4" x14ac:dyDescent="0.3"/>
  <cols>
    <col min="1" max="1" width="80.77734375" customWidth="1"/>
  </cols>
  <sheetData>
    <row r="1" spans="1:1" x14ac:dyDescent="0.3">
      <c r="A1" t="s">
        <v>0</v>
      </c>
    </row>
    <row r="2" spans="1:1" x14ac:dyDescent="0.3">
      <c r="A2" t="s">
        <v>1</v>
      </c>
    </row>
    <row r="4" spans="1:1" x14ac:dyDescent="0.3">
      <c r="A4" t="s">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953C73-5EB6-471F-B1AB-1B791C9807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Scorecard</vt:lpstr>
      <vt:lpstr>Pivot</vt:lpstr>
      <vt:lpstr>Sellers</vt:lpstr>
      <vt:lpstr>Data</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Bhandary</dc:creator>
  <cp:lastModifiedBy>Anurag Bhandary</cp:lastModifiedBy>
  <dcterms:created xsi:type="dcterms:W3CDTF">2026-10-22T13:30:14Z</dcterms:created>
  <dcterms:modified xsi:type="dcterms:W3CDTF">2026-10-22T13:30:26Z</dcterms:modified>
</cp:coreProperties>
</file>